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charts/chart5.xml" ContentType="application/vnd.openxmlformats-officedocument.drawingml.chart+xml"/>
  <Override PartName="/xl/charts/style2.xml" ContentType="application/vnd.ms-office.chartstyle+xml"/>
  <Override PartName="/xl/charts/colors2.xml" ContentType="application/vnd.ms-office.chartcolorstyle+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style4.xml" ContentType="application/vnd.ms-office.chartstyle+xml"/>
  <Override PartName="/xl/charts/colors4.xml" ContentType="application/vnd.ms-office.chartcolorstyle+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ml.chartshapes+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harts/chart10.xml" ContentType="application/vnd.openxmlformats-officedocument.drawingml.chart+xml"/>
  <Override PartName="/xl/charts/style7.xml" ContentType="application/vnd.ms-office.chartstyle+xml"/>
  <Override PartName="/xl/charts/colors7.xml" ContentType="application/vnd.ms-office.chartcolorstyle+xml"/>
  <Override PartName="/xl/charts/chart11.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629"/>
  <workbookPr codeName="ThisWorkbook" defaultThemeVersion="124226"/>
  <mc:AlternateContent xmlns:mc="http://schemas.openxmlformats.org/markup-compatibility/2006">
    <mc:Choice Requires="x15">
      <x15ac:absPath xmlns:x15ac="http://schemas.microsoft.com/office/spreadsheetml/2010/11/ac" url="C:\Users\luked\Documents\IDC Working Files\ID06720 BathNES Liveable Neighbourhood\"/>
    </mc:Choice>
  </mc:AlternateContent>
  <xr:revisionPtr revIDLastSave="0" documentId="13_ncr:1_{A79D819E-A9CF-49F4-AD34-D45902BF53C8}" xr6:coauthVersionLast="47" xr6:coauthVersionMax="47" xr10:uidLastSave="{00000000-0000-0000-0000-000000000000}"/>
  <bookViews>
    <workbookView xWindow="975" yWindow="-120" windowWidth="27945" windowHeight="16440" tabRatio="899" xr2:uid="{00000000-000D-0000-FFFF-FFFF00000000}"/>
  </bookViews>
  <sheets>
    <sheet name="Front Cover" sheetId="66" r:id="rId1"/>
    <sheet name="QA &amp; Issue" sheetId="67" r:id="rId2"/>
    <sheet name="Site Details" sheetId="68" r:id="rId3"/>
    <sheet name="General Summary" sheetId="69" r:id="rId4"/>
    <sheet name="Mean Speed Map" sheetId="77" r:id="rId5"/>
    <sheet name="Class Bin A-B" sheetId="59" r:id="rId6"/>
    <sheet name="Class Bin B-A" sheetId="65" r:id="rId7"/>
    <sheet name="Hourly Flow Summary A-B" sheetId="71" r:id="rId8"/>
    <sheet name="Hourly Flow Summary B-A" sheetId="73" r:id="rId9"/>
    <sheet name="Hourly Flow Summary Two-Way" sheetId="76" r:id="rId10"/>
    <sheet name="Speeds &amp; Visibility" sheetId="85" r:id="rId11"/>
    <sheet name="Speed Bin A-B" sheetId="78" r:id="rId12"/>
    <sheet name="Speed Bin B-A" sheetId="79" r:id="rId13"/>
    <sheet name="Calculation Sheet" sheetId="83" state="hidden" r:id="rId14"/>
    <sheet name="Speed Summary A-B" sheetId="80" r:id="rId15"/>
    <sheet name="Speed Summary B-A" sheetId="81" r:id="rId16"/>
    <sheet name="Speed Summary Two-Way" sheetId="86" r:id="rId17"/>
  </sheets>
  <definedNames>
    <definedName name="_xlnm.Print_Area" localSheetId="5">'Class Bin A-B'!$A$1:$O$2191</definedName>
    <definedName name="_xlnm.Print_Area" localSheetId="6">'Class Bin B-A'!$A$1:$O$2191</definedName>
    <definedName name="_xlnm.Print_Area" localSheetId="0">'Front Cover'!$A$1:$O$35</definedName>
    <definedName name="_xlnm.Print_Area" localSheetId="3">'General Summary'!$A$1:$N$118</definedName>
    <definedName name="_xlnm.Print_Area" localSheetId="7">'Hourly Flow Summary A-B'!$A$1:$Y$46</definedName>
    <definedName name="_xlnm.Print_Area" localSheetId="8">'Hourly Flow Summary B-A'!$A$1:$Y$46</definedName>
    <definedName name="_xlnm.Print_Area" localSheetId="9">'Hourly Flow Summary Two-Way'!$A$1:$Y$46</definedName>
    <definedName name="_xlnm.Print_Area" localSheetId="4">'Mean Speed Map'!$A$1:$AS$121</definedName>
    <definedName name="_xlnm.Print_Area" localSheetId="1">'QA &amp; Issue'!$A$1:$G$44</definedName>
    <definedName name="_xlnm.Print_Area" localSheetId="2">'Site Details'!$A$1:$O$64</definedName>
    <definedName name="_xlnm.Print_Area" localSheetId="11">'Speed Bin A-B'!$A$1:$W$2191</definedName>
    <definedName name="_xlnm.Print_Area" localSheetId="12">'Speed Bin B-A'!$A$1:$W$2191</definedName>
    <definedName name="_xlnm.Print_Area" localSheetId="14">'Speed Summary A-B'!$A$1:$W$71</definedName>
    <definedName name="_xlnm.Print_Area" localSheetId="15">'Speed Summary B-A'!$A$1:$W$71</definedName>
    <definedName name="_xlnm.Print_Area" localSheetId="16">'Speed Summary Two-Way'!$A$1:$W$71</definedName>
    <definedName name="_xlnm.Print_Area" localSheetId="10">'Speeds &amp; Visibility'!$A$1:$AK$41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U1670" i="79" l="1"/>
  <c r="T1670" i="79"/>
  <c r="S1670" i="79"/>
  <c r="R1670" i="79"/>
  <c r="Q1670" i="79"/>
  <c r="P1670" i="79"/>
  <c r="O1670" i="79"/>
  <c r="N1670" i="79"/>
  <c r="M1670" i="79"/>
  <c r="L1670" i="79"/>
  <c r="K1670" i="79"/>
  <c r="J1670" i="79"/>
  <c r="I1670" i="79"/>
  <c r="H1670" i="79"/>
  <c r="G1670" i="79"/>
  <c r="F1670" i="79"/>
  <c r="E1670" i="79"/>
  <c r="D1670" i="79"/>
  <c r="C1670" i="79"/>
  <c r="B1670" i="79"/>
  <c r="U1669" i="79"/>
  <c r="T1669" i="79"/>
  <c r="S1669" i="79"/>
  <c r="R1669" i="79"/>
  <c r="Q1669" i="79"/>
  <c r="P1669" i="79"/>
  <c r="O1669" i="79"/>
  <c r="N1669" i="79"/>
  <c r="M1669" i="79"/>
  <c r="L1669" i="79"/>
  <c r="K1669" i="79"/>
  <c r="J1669" i="79"/>
  <c r="I1669" i="79"/>
  <c r="H1669" i="79"/>
  <c r="G1669" i="79"/>
  <c r="F1669" i="79"/>
  <c r="E1669" i="79"/>
  <c r="D1669" i="79"/>
  <c r="C1669" i="79"/>
  <c r="B1669" i="79"/>
  <c r="U1668" i="79"/>
  <c r="T1668" i="79"/>
  <c r="S1668" i="79"/>
  <c r="R1668" i="79"/>
  <c r="Q1668" i="79"/>
  <c r="P1668" i="79"/>
  <c r="O1668" i="79"/>
  <c r="N1668" i="79"/>
  <c r="M1668" i="79"/>
  <c r="L1668" i="79"/>
  <c r="K1668" i="79"/>
  <c r="J1668" i="79"/>
  <c r="I1668" i="79"/>
  <c r="H1668" i="79"/>
  <c r="G1668" i="79"/>
  <c r="F1668" i="79"/>
  <c r="E1668" i="79"/>
  <c r="D1668" i="79"/>
  <c r="C1668" i="79"/>
  <c r="B1668" i="79"/>
  <c r="U1667" i="79"/>
  <c r="T1667" i="79"/>
  <c r="S1667" i="79"/>
  <c r="R1667" i="79"/>
  <c r="Q1667" i="79"/>
  <c r="P1667" i="79"/>
  <c r="O1667" i="79"/>
  <c r="N1667" i="79"/>
  <c r="M1667" i="79"/>
  <c r="L1667" i="79"/>
  <c r="K1667" i="79"/>
  <c r="J1667" i="79"/>
  <c r="I1667" i="79"/>
  <c r="H1667" i="79"/>
  <c r="G1667" i="79"/>
  <c r="F1667" i="79"/>
  <c r="E1667" i="79"/>
  <c r="D1667" i="79"/>
  <c r="C1667" i="79"/>
  <c r="B1667" i="79"/>
  <c r="U1566" i="79"/>
  <c r="T1566" i="79"/>
  <c r="S1566" i="79"/>
  <c r="R1566" i="79"/>
  <c r="Q1566" i="79"/>
  <c r="P1566" i="79"/>
  <c r="O1566" i="79"/>
  <c r="N1566" i="79"/>
  <c r="M1566" i="79"/>
  <c r="L1566" i="79"/>
  <c r="K1566" i="79"/>
  <c r="J1566" i="79"/>
  <c r="I1566" i="79"/>
  <c r="H1566" i="79"/>
  <c r="G1566" i="79"/>
  <c r="F1566" i="79"/>
  <c r="E1566" i="79"/>
  <c r="D1566" i="79"/>
  <c r="C1566" i="79"/>
  <c r="B1566" i="79"/>
  <c r="U1565" i="79"/>
  <c r="T1565" i="79"/>
  <c r="S1565" i="79"/>
  <c r="R1565" i="79"/>
  <c r="Q1565" i="79"/>
  <c r="P1565" i="79"/>
  <c r="O1565" i="79"/>
  <c r="N1565" i="79"/>
  <c r="M1565" i="79"/>
  <c r="L1565" i="79"/>
  <c r="K1565" i="79"/>
  <c r="J1565" i="79"/>
  <c r="I1565" i="79"/>
  <c r="H1565" i="79"/>
  <c r="G1565" i="79"/>
  <c r="F1565" i="79"/>
  <c r="E1565" i="79"/>
  <c r="D1565" i="79"/>
  <c r="C1565" i="79"/>
  <c r="B1565" i="79"/>
  <c r="U1564" i="79"/>
  <c r="T1564" i="79"/>
  <c r="S1564" i="79"/>
  <c r="R1564" i="79"/>
  <c r="Q1564" i="79"/>
  <c r="P1564" i="79"/>
  <c r="O1564" i="79"/>
  <c r="N1564" i="79"/>
  <c r="M1564" i="79"/>
  <c r="L1564" i="79"/>
  <c r="K1564" i="79"/>
  <c r="J1564" i="79"/>
  <c r="I1564" i="79"/>
  <c r="H1564" i="79"/>
  <c r="G1564" i="79"/>
  <c r="F1564" i="79"/>
  <c r="E1564" i="79"/>
  <c r="D1564" i="79"/>
  <c r="C1564" i="79"/>
  <c r="B1564" i="79"/>
  <c r="U1563" i="79"/>
  <c r="T1563" i="79"/>
  <c r="S1563" i="79"/>
  <c r="R1563" i="79"/>
  <c r="Q1563" i="79"/>
  <c r="P1563" i="79"/>
  <c r="O1563" i="79"/>
  <c r="N1563" i="79"/>
  <c r="M1563" i="79"/>
  <c r="L1563" i="79"/>
  <c r="K1563" i="79"/>
  <c r="J1563" i="79"/>
  <c r="I1563" i="79"/>
  <c r="H1563" i="79"/>
  <c r="G1563" i="79"/>
  <c r="F1563" i="79"/>
  <c r="E1563" i="79"/>
  <c r="D1563" i="79"/>
  <c r="C1563" i="79"/>
  <c r="B1563" i="79"/>
  <c r="U1462" i="79"/>
  <c r="T1462" i="79"/>
  <c r="S1462" i="79"/>
  <c r="R1462" i="79"/>
  <c r="Q1462" i="79"/>
  <c r="P1462" i="79"/>
  <c r="O1462" i="79"/>
  <c r="N1462" i="79"/>
  <c r="M1462" i="79"/>
  <c r="L1462" i="79"/>
  <c r="K1462" i="79"/>
  <c r="J1462" i="79"/>
  <c r="I1462" i="79"/>
  <c r="H1462" i="79"/>
  <c r="G1462" i="79"/>
  <c r="F1462" i="79"/>
  <c r="E1462" i="79"/>
  <c r="D1462" i="79"/>
  <c r="C1462" i="79"/>
  <c r="B1462" i="79"/>
  <c r="U1461" i="79"/>
  <c r="T1461" i="79"/>
  <c r="S1461" i="79"/>
  <c r="R1461" i="79"/>
  <c r="Q1461" i="79"/>
  <c r="P1461" i="79"/>
  <c r="O1461" i="79"/>
  <c r="N1461" i="79"/>
  <c r="M1461" i="79"/>
  <c r="L1461" i="79"/>
  <c r="K1461" i="79"/>
  <c r="J1461" i="79"/>
  <c r="I1461" i="79"/>
  <c r="H1461" i="79"/>
  <c r="G1461" i="79"/>
  <c r="F1461" i="79"/>
  <c r="E1461" i="79"/>
  <c r="D1461" i="79"/>
  <c r="C1461" i="79"/>
  <c r="B1461" i="79"/>
  <c r="U1460" i="79"/>
  <c r="T1460" i="79"/>
  <c r="S1460" i="79"/>
  <c r="R1460" i="79"/>
  <c r="Q1460" i="79"/>
  <c r="P1460" i="79"/>
  <c r="O1460" i="79"/>
  <c r="N1460" i="79"/>
  <c r="M1460" i="79"/>
  <c r="L1460" i="79"/>
  <c r="K1460" i="79"/>
  <c r="J1460" i="79"/>
  <c r="I1460" i="79"/>
  <c r="H1460" i="79"/>
  <c r="G1460" i="79"/>
  <c r="F1460" i="79"/>
  <c r="E1460" i="79"/>
  <c r="D1460" i="79"/>
  <c r="C1460" i="79"/>
  <c r="B1460" i="79"/>
  <c r="U1459" i="79"/>
  <c r="T1459" i="79"/>
  <c r="S1459" i="79"/>
  <c r="R1459" i="79"/>
  <c r="Q1459" i="79"/>
  <c r="P1459" i="79"/>
  <c r="O1459" i="79"/>
  <c r="N1459" i="79"/>
  <c r="M1459" i="79"/>
  <c r="L1459" i="79"/>
  <c r="K1459" i="79"/>
  <c r="J1459" i="79"/>
  <c r="I1459" i="79"/>
  <c r="H1459" i="79"/>
  <c r="G1459" i="79"/>
  <c r="F1459" i="79"/>
  <c r="E1459" i="79"/>
  <c r="D1459" i="79"/>
  <c r="C1459" i="79"/>
  <c r="B1459" i="79"/>
  <c r="U1358" i="79"/>
  <c r="T1358" i="79"/>
  <c r="S1358" i="79"/>
  <c r="R1358" i="79"/>
  <c r="Q1358" i="79"/>
  <c r="P1358" i="79"/>
  <c r="O1358" i="79"/>
  <c r="N1358" i="79"/>
  <c r="M1358" i="79"/>
  <c r="L1358" i="79"/>
  <c r="K1358" i="79"/>
  <c r="J1358" i="79"/>
  <c r="I1358" i="79"/>
  <c r="H1358" i="79"/>
  <c r="G1358" i="79"/>
  <c r="F1358" i="79"/>
  <c r="E1358" i="79"/>
  <c r="D1358" i="79"/>
  <c r="C1358" i="79"/>
  <c r="B1358" i="79"/>
  <c r="U1357" i="79"/>
  <c r="T1357" i="79"/>
  <c r="S1357" i="79"/>
  <c r="R1357" i="79"/>
  <c r="Q1357" i="79"/>
  <c r="P1357" i="79"/>
  <c r="O1357" i="79"/>
  <c r="N1357" i="79"/>
  <c r="M1357" i="79"/>
  <c r="L1357" i="79"/>
  <c r="K1357" i="79"/>
  <c r="J1357" i="79"/>
  <c r="I1357" i="79"/>
  <c r="H1357" i="79"/>
  <c r="G1357" i="79"/>
  <c r="F1357" i="79"/>
  <c r="E1357" i="79"/>
  <c r="D1357" i="79"/>
  <c r="C1357" i="79"/>
  <c r="B1357" i="79"/>
  <c r="U1356" i="79"/>
  <c r="T1356" i="79"/>
  <c r="S1356" i="79"/>
  <c r="R1356" i="79"/>
  <c r="Q1356" i="79"/>
  <c r="P1356" i="79"/>
  <c r="O1356" i="79"/>
  <c r="N1356" i="79"/>
  <c r="M1356" i="79"/>
  <c r="L1356" i="79"/>
  <c r="K1356" i="79"/>
  <c r="J1356" i="79"/>
  <c r="I1356" i="79"/>
  <c r="H1356" i="79"/>
  <c r="G1356" i="79"/>
  <c r="F1356" i="79"/>
  <c r="E1356" i="79"/>
  <c r="D1356" i="79"/>
  <c r="C1356" i="79"/>
  <c r="B1356" i="79"/>
  <c r="U1355" i="79"/>
  <c r="T1355" i="79"/>
  <c r="S1355" i="79"/>
  <c r="R1355" i="79"/>
  <c r="Q1355" i="79"/>
  <c r="P1355" i="79"/>
  <c r="O1355" i="79"/>
  <c r="N1355" i="79"/>
  <c r="M1355" i="79"/>
  <c r="L1355" i="79"/>
  <c r="K1355" i="79"/>
  <c r="J1355" i="79"/>
  <c r="I1355" i="79"/>
  <c r="H1355" i="79"/>
  <c r="G1355" i="79"/>
  <c r="F1355" i="79"/>
  <c r="E1355" i="79"/>
  <c r="D1355" i="79"/>
  <c r="C1355" i="79"/>
  <c r="B1355" i="79"/>
  <c r="U1254" i="79"/>
  <c r="T1254" i="79"/>
  <c r="S1254" i="79"/>
  <c r="R1254" i="79"/>
  <c r="Q1254" i="79"/>
  <c r="P1254" i="79"/>
  <c r="O1254" i="79"/>
  <c r="N1254" i="79"/>
  <c r="M1254" i="79"/>
  <c r="L1254" i="79"/>
  <c r="K1254" i="79"/>
  <c r="J1254" i="79"/>
  <c r="I1254" i="79"/>
  <c r="H1254" i="79"/>
  <c r="G1254" i="79"/>
  <c r="F1254" i="79"/>
  <c r="E1254" i="79"/>
  <c r="D1254" i="79"/>
  <c r="C1254" i="79"/>
  <c r="B1254" i="79"/>
  <c r="U1253" i="79"/>
  <c r="T1253" i="79"/>
  <c r="S1253" i="79"/>
  <c r="R1253" i="79"/>
  <c r="Q1253" i="79"/>
  <c r="P1253" i="79"/>
  <c r="O1253" i="79"/>
  <c r="N1253" i="79"/>
  <c r="M1253" i="79"/>
  <c r="L1253" i="79"/>
  <c r="K1253" i="79"/>
  <c r="J1253" i="79"/>
  <c r="I1253" i="79"/>
  <c r="H1253" i="79"/>
  <c r="G1253" i="79"/>
  <c r="F1253" i="79"/>
  <c r="E1253" i="79"/>
  <c r="D1253" i="79"/>
  <c r="C1253" i="79"/>
  <c r="B1253" i="79"/>
  <c r="U1252" i="79"/>
  <c r="T1252" i="79"/>
  <c r="S1252" i="79"/>
  <c r="R1252" i="79"/>
  <c r="Q1252" i="79"/>
  <c r="P1252" i="79"/>
  <c r="O1252" i="79"/>
  <c r="N1252" i="79"/>
  <c r="M1252" i="79"/>
  <c r="L1252" i="79"/>
  <c r="K1252" i="79"/>
  <c r="J1252" i="79"/>
  <c r="I1252" i="79"/>
  <c r="H1252" i="79"/>
  <c r="G1252" i="79"/>
  <c r="F1252" i="79"/>
  <c r="E1252" i="79"/>
  <c r="D1252" i="79"/>
  <c r="C1252" i="79"/>
  <c r="B1252" i="79"/>
  <c r="U1251" i="79"/>
  <c r="T1251" i="79"/>
  <c r="S1251" i="79"/>
  <c r="R1251" i="79"/>
  <c r="Q1251" i="79"/>
  <c r="P1251" i="79"/>
  <c r="O1251" i="79"/>
  <c r="N1251" i="79"/>
  <c r="M1251" i="79"/>
  <c r="L1251" i="79"/>
  <c r="K1251" i="79"/>
  <c r="J1251" i="79"/>
  <c r="I1251" i="79"/>
  <c r="H1251" i="79"/>
  <c r="G1251" i="79"/>
  <c r="F1251" i="79"/>
  <c r="E1251" i="79"/>
  <c r="D1251" i="79"/>
  <c r="C1251" i="79"/>
  <c r="B1251" i="79"/>
  <c r="U1150" i="79"/>
  <c r="T1150" i="79"/>
  <c r="S1150" i="79"/>
  <c r="R1150" i="79"/>
  <c r="Q1150" i="79"/>
  <c r="P1150" i="79"/>
  <c r="O1150" i="79"/>
  <c r="N1150" i="79"/>
  <c r="M1150" i="79"/>
  <c r="L1150" i="79"/>
  <c r="K1150" i="79"/>
  <c r="J1150" i="79"/>
  <c r="I1150" i="79"/>
  <c r="H1150" i="79"/>
  <c r="G1150" i="79"/>
  <c r="F1150" i="79"/>
  <c r="E1150" i="79"/>
  <c r="D1150" i="79"/>
  <c r="C1150" i="79"/>
  <c r="B1150" i="79"/>
  <c r="U1149" i="79"/>
  <c r="T1149" i="79"/>
  <c r="S1149" i="79"/>
  <c r="R1149" i="79"/>
  <c r="Q1149" i="79"/>
  <c r="P1149" i="79"/>
  <c r="O1149" i="79"/>
  <c r="N1149" i="79"/>
  <c r="M1149" i="79"/>
  <c r="L1149" i="79"/>
  <c r="K1149" i="79"/>
  <c r="J1149" i="79"/>
  <c r="I1149" i="79"/>
  <c r="H1149" i="79"/>
  <c r="G1149" i="79"/>
  <c r="F1149" i="79"/>
  <c r="E1149" i="79"/>
  <c r="D1149" i="79"/>
  <c r="C1149" i="79"/>
  <c r="B1149" i="79"/>
  <c r="U1148" i="79"/>
  <c r="T1148" i="79"/>
  <c r="S1148" i="79"/>
  <c r="R1148" i="79"/>
  <c r="Q1148" i="79"/>
  <c r="P1148" i="79"/>
  <c r="O1148" i="79"/>
  <c r="N1148" i="79"/>
  <c r="M1148" i="79"/>
  <c r="L1148" i="79"/>
  <c r="K1148" i="79"/>
  <c r="J1148" i="79"/>
  <c r="I1148" i="79"/>
  <c r="H1148" i="79"/>
  <c r="G1148" i="79"/>
  <c r="F1148" i="79"/>
  <c r="E1148" i="79"/>
  <c r="D1148" i="79"/>
  <c r="C1148" i="79"/>
  <c r="B1148" i="79"/>
  <c r="U1147" i="79"/>
  <c r="T1147" i="79"/>
  <c r="S1147" i="79"/>
  <c r="R1147" i="79"/>
  <c r="Q1147" i="79"/>
  <c r="P1147" i="79"/>
  <c r="O1147" i="79"/>
  <c r="N1147" i="79"/>
  <c r="M1147" i="79"/>
  <c r="L1147" i="79"/>
  <c r="K1147" i="79"/>
  <c r="J1147" i="79"/>
  <c r="I1147" i="79"/>
  <c r="H1147" i="79"/>
  <c r="G1147" i="79"/>
  <c r="F1147" i="79"/>
  <c r="E1147" i="79"/>
  <c r="D1147" i="79"/>
  <c r="C1147" i="79"/>
  <c r="B1147" i="79"/>
  <c r="U1046" i="79"/>
  <c r="T1046" i="79"/>
  <c r="S1046" i="79"/>
  <c r="R1046" i="79"/>
  <c r="Q1046" i="79"/>
  <c r="P1046" i="79"/>
  <c r="O1046" i="79"/>
  <c r="N1046" i="79"/>
  <c r="M1046" i="79"/>
  <c r="L1046" i="79"/>
  <c r="K1046" i="79"/>
  <c r="J1046" i="79"/>
  <c r="I1046" i="79"/>
  <c r="H1046" i="79"/>
  <c r="G1046" i="79"/>
  <c r="F1046" i="79"/>
  <c r="E1046" i="79"/>
  <c r="D1046" i="79"/>
  <c r="C1046" i="79"/>
  <c r="B1046" i="79"/>
  <c r="U1045" i="79"/>
  <c r="T1045" i="79"/>
  <c r="S1045" i="79"/>
  <c r="R1045" i="79"/>
  <c r="Q1045" i="79"/>
  <c r="P1045" i="79"/>
  <c r="O1045" i="79"/>
  <c r="N1045" i="79"/>
  <c r="M1045" i="79"/>
  <c r="L1045" i="79"/>
  <c r="K1045" i="79"/>
  <c r="J1045" i="79"/>
  <c r="I1045" i="79"/>
  <c r="H1045" i="79"/>
  <c r="G1045" i="79"/>
  <c r="F1045" i="79"/>
  <c r="E1045" i="79"/>
  <c r="D1045" i="79"/>
  <c r="C1045" i="79"/>
  <c r="B1045" i="79"/>
  <c r="U1044" i="79"/>
  <c r="T1044" i="79"/>
  <c r="S1044" i="79"/>
  <c r="R1044" i="79"/>
  <c r="Q1044" i="79"/>
  <c r="P1044" i="79"/>
  <c r="O1044" i="79"/>
  <c r="N1044" i="79"/>
  <c r="M1044" i="79"/>
  <c r="L1044" i="79"/>
  <c r="K1044" i="79"/>
  <c r="J1044" i="79"/>
  <c r="I1044" i="79"/>
  <c r="H1044" i="79"/>
  <c r="G1044" i="79"/>
  <c r="F1044" i="79"/>
  <c r="E1044" i="79"/>
  <c r="D1044" i="79"/>
  <c r="C1044" i="79"/>
  <c r="B1044" i="79"/>
  <c r="U1043" i="79"/>
  <c r="T1043" i="79"/>
  <c r="S1043" i="79"/>
  <c r="R1043" i="79"/>
  <c r="Q1043" i="79"/>
  <c r="P1043" i="79"/>
  <c r="O1043" i="79"/>
  <c r="N1043" i="79"/>
  <c r="M1043" i="79"/>
  <c r="L1043" i="79"/>
  <c r="K1043" i="79"/>
  <c r="J1043" i="79"/>
  <c r="I1043" i="79"/>
  <c r="H1043" i="79"/>
  <c r="G1043" i="79"/>
  <c r="F1043" i="79"/>
  <c r="E1043" i="79"/>
  <c r="D1043" i="79"/>
  <c r="C1043" i="79"/>
  <c r="B1043" i="79"/>
  <c r="U942" i="79"/>
  <c r="T942" i="79"/>
  <c r="S942" i="79"/>
  <c r="R942" i="79"/>
  <c r="Q942" i="79"/>
  <c r="P942" i="79"/>
  <c r="O942" i="79"/>
  <c r="N942" i="79"/>
  <c r="M942" i="79"/>
  <c r="L942" i="79"/>
  <c r="K942" i="79"/>
  <c r="J942" i="79"/>
  <c r="I942" i="79"/>
  <c r="H942" i="79"/>
  <c r="G942" i="79"/>
  <c r="F942" i="79"/>
  <c r="E942" i="79"/>
  <c r="D942" i="79"/>
  <c r="C942" i="79"/>
  <c r="B942" i="79"/>
  <c r="U941" i="79"/>
  <c r="T941" i="79"/>
  <c r="S941" i="79"/>
  <c r="R941" i="79"/>
  <c r="Q941" i="79"/>
  <c r="P941" i="79"/>
  <c r="O941" i="79"/>
  <c r="N941" i="79"/>
  <c r="M941" i="79"/>
  <c r="L941" i="79"/>
  <c r="K941" i="79"/>
  <c r="J941" i="79"/>
  <c r="I941" i="79"/>
  <c r="H941" i="79"/>
  <c r="G941" i="79"/>
  <c r="F941" i="79"/>
  <c r="E941" i="79"/>
  <c r="D941" i="79"/>
  <c r="C941" i="79"/>
  <c r="B941" i="79"/>
  <c r="U940" i="79"/>
  <c r="T940" i="79"/>
  <c r="S940" i="79"/>
  <c r="R940" i="79"/>
  <c r="Q940" i="79"/>
  <c r="P940" i="79"/>
  <c r="O940" i="79"/>
  <c r="N940" i="79"/>
  <c r="M940" i="79"/>
  <c r="L940" i="79"/>
  <c r="K940" i="79"/>
  <c r="J940" i="79"/>
  <c r="I940" i="79"/>
  <c r="H940" i="79"/>
  <c r="G940" i="79"/>
  <c r="F940" i="79"/>
  <c r="E940" i="79"/>
  <c r="D940" i="79"/>
  <c r="C940" i="79"/>
  <c r="B940" i="79"/>
  <c r="U939" i="79"/>
  <c r="T939" i="79"/>
  <c r="S939" i="79"/>
  <c r="R939" i="79"/>
  <c r="Q939" i="79"/>
  <c r="P939" i="79"/>
  <c r="O939" i="79"/>
  <c r="N939" i="79"/>
  <c r="M939" i="79"/>
  <c r="L939" i="79"/>
  <c r="K939" i="79"/>
  <c r="J939" i="79"/>
  <c r="I939" i="79"/>
  <c r="H939" i="79"/>
  <c r="G939" i="79"/>
  <c r="F939" i="79"/>
  <c r="E939" i="79"/>
  <c r="D939" i="79"/>
  <c r="C939" i="79"/>
  <c r="B939" i="79"/>
  <c r="U838" i="79"/>
  <c r="T838" i="79"/>
  <c r="S838" i="79"/>
  <c r="R838" i="79"/>
  <c r="Q838" i="79"/>
  <c r="P838" i="79"/>
  <c r="O838" i="79"/>
  <c r="N838" i="79"/>
  <c r="M838" i="79"/>
  <c r="L838" i="79"/>
  <c r="K838" i="79"/>
  <c r="J838" i="79"/>
  <c r="I838" i="79"/>
  <c r="H838" i="79"/>
  <c r="G838" i="79"/>
  <c r="F838" i="79"/>
  <c r="E838" i="79"/>
  <c r="D838" i="79"/>
  <c r="C838" i="79"/>
  <c r="B838" i="79"/>
  <c r="U837" i="79"/>
  <c r="T837" i="79"/>
  <c r="S837" i="79"/>
  <c r="R837" i="79"/>
  <c r="Q837" i="79"/>
  <c r="P837" i="79"/>
  <c r="O837" i="79"/>
  <c r="N837" i="79"/>
  <c r="M837" i="79"/>
  <c r="L837" i="79"/>
  <c r="K837" i="79"/>
  <c r="J837" i="79"/>
  <c r="I837" i="79"/>
  <c r="H837" i="79"/>
  <c r="G837" i="79"/>
  <c r="F837" i="79"/>
  <c r="E837" i="79"/>
  <c r="D837" i="79"/>
  <c r="C837" i="79"/>
  <c r="B837" i="79"/>
  <c r="U836" i="79"/>
  <c r="T836" i="79"/>
  <c r="S836" i="79"/>
  <c r="R836" i="79"/>
  <c r="Q836" i="79"/>
  <c r="P836" i="79"/>
  <c r="O836" i="79"/>
  <c r="N836" i="79"/>
  <c r="M836" i="79"/>
  <c r="L836" i="79"/>
  <c r="K836" i="79"/>
  <c r="J836" i="79"/>
  <c r="I836" i="79"/>
  <c r="H836" i="79"/>
  <c r="G836" i="79"/>
  <c r="F836" i="79"/>
  <c r="E836" i="79"/>
  <c r="D836" i="79"/>
  <c r="C836" i="79"/>
  <c r="B836" i="79"/>
  <c r="U835" i="79"/>
  <c r="T835" i="79"/>
  <c r="S835" i="79"/>
  <c r="R835" i="79"/>
  <c r="Q835" i="79"/>
  <c r="P835" i="79"/>
  <c r="O835" i="79"/>
  <c r="N835" i="79"/>
  <c r="M835" i="79"/>
  <c r="L835" i="79"/>
  <c r="K835" i="79"/>
  <c r="J835" i="79"/>
  <c r="I835" i="79"/>
  <c r="H835" i="79"/>
  <c r="G835" i="79"/>
  <c r="F835" i="79"/>
  <c r="E835" i="79"/>
  <c r="D835" i="79"/>
  <c r="C835" i="79"/>
  <c r="B835" i="79"/>
  <c r="U734" i="79"/>
  <c r="T734" i="79"/>
  <c r="S734" i="79"/>
  <c r="R734" i="79"/>
  <c r="Q734" i="79"/>
  <c r="P734" i="79"/>
  <c r="O734" i="79"/>
  <c r="N734" i="79"/>
  <c r="M734" i="79"/>
  <c r="L734" i="79"/>
  <c r="K734" i="79"/>
  <c r="J734" i="79"/>
  <c r="I734" i="79"/>
  <c r="H734" i="79"/>
  <c r="G734" i="79"/>
  <c r="F734" i="79"/>
  <c r="E734" i="79"/>
  <c r="D734" i="79"/>
  <c r="C734" i="79"/>
  <c r="B734" i="79"/>
  <c r="U733" i="79"/>
  <c r="T733" i="79"/>
  <c r="S733" i="79"/>
  <c r="R733" i="79"/>
  <c r="Q733" i="79"/>
  <c r="P733" i="79"/>
  <c r="O733" i="79"/>
  <c r="N733" i="79"/>
  <c r="M733" i="79"/>
  <c r="L733" i="79"/>
  <c r="K733" i="79"/>
  <c r="J733" i="79"/>
  <c r="I733" i="79"/>
  <c r="H733" i="79"/>
  <c r="G733" i="79"/>
  <c r="F733" i="79"/>
  <c r="E733" i="79"/>
  <c r="D733" i="79"/>
  <c r="C733" i="79"/>
  <c r="B733" i="79"/>
  <c r="U732" i="79"/>
  <c r="T732" i="79"/>
  <c r="S732" i="79"/>
  <c r="R732" i="79"/>
  <c r="Q732" i="79"/>
  <c r="P732" i="79"/>
  <c r="O732" i="79"/>
  <c r="N732" i="79"/>
  <c r="M732" i="79"/>
  <c r="L732" i="79"/>
  <c r="K732" i="79"/>
  <c r="J732" i="79"/>
  <c r="I732" i="79"/>
  <c r="H732" i="79"/>
  <c r="G732" i="79"/>
  <c r="F732" i="79"/>
  <c r="E732" i="79"/>
  <c r="D732" i="79"/>
  <c r="C732" i="79"/>
  <c r="B732" i="79"/>
  <c r="U731" i="79"/>
  <c r="T731" i="79"/>
  <c r="S731" i="79"/>
  <c r="R731" i="79"/>
  <c r="Q731" i="79"/>
  <c r="P731" i="79"/>
  <c r="O731" i="79"/>
  <c r="N731" i="79"/>
  <c r="M731" i="79"/>
  <c r="L731" i="79"/>
  <c r="K731" i="79"/>
  <c r="J731" i="79"/>
  <c r="I731" i="79"/>
  <c r="H731" i="79"/>
  <c r="G731" i="79"/>
  <c r="F731" i="79"/>
  <c r="E731" i="79"/>
  <c r="D731" i="79"/>
  <c r="C731" i="79"/>
  <c r="B731" i="79"/>
  <c r="U630" i="79"/>
  <c r="T630" i="79"/>
  <c r="S630" i="79"/>
  <c r="R630" i="79"/>
  <c r="Q630" i="79"/>
  <c r="P630" i="79"/>
  <c r="O630" i="79"/>
  <c r="N630" i="79"/>
  <c r="M630" i="79"/>
  <c r="L630" i="79"/>
  <c r="K630" i="79"/>
  <c r="J630" i="79"/>
  <c r="I630" i="79"/>
  <c r="H630" i="79"/>
  <c r="G630" i="79"/>
  <c r="F630" i="79"/>
  <c r="E630" i="79"/>
  <c r="D630" i="79"/>
  <c r="C630" i="79"/>
  <c r="B630" i="79"/>
  <c r="U629" i="79"/>
  <c r="T629" i="79"/>
  <c r="S629" i="79"/>
  <c r="R629" i="79"/>
  <c r="Q629" i="79"/>
  <c r="P629" i="79"/>
  <c r="O629" i="79"/>
  <c r="N629" i="79"/>
  <c r="M629" i="79"/>
  <c r="L629" i="79"/>
  <c r="K629" i="79"/>
  <c r="J629" i="79"/>
  <c r="I629" i="79"/>
  <c r="H629" i="79"/>
  <c r="G629" i="79"/>
  <c r="F629" i="79"/>
  <c r="E629" i="79"/>
  <c r="D629" i="79"/>
  <c r="C629" i="79"/>
  <c r="B629" i="79"/>
  <c r="U628" i="79"/>
  <c r="T628" i="79"/>
  <c r="S628" i="79"/>
  <c r="R628" i="79"/>
  <c r="Q628" i="79"/>
  <c r="P628" i="79"/>
  <c r="O628" i="79"/>
  <c r="N628" i="79"/>
  <c r="M628" i="79"/>
  <c r="L628" i="79"/>
  <c r="K628" i="79"/>
  <c r="J628" i="79"/>
  <c r="I628" i="79"/>
  <c r="H628" i="79"/>
  <c r="G628" i="79"/>
  <c r="F628" i="79"/>
  <c r="E628" i="79"/>
  <c r="D628" i="79"/>
  <c r="C628" i="79"/>
  <c r="B628" i="79"/>
  <c r="U627" i="79"/>
  <c r="T627" i="79"/>
  <c r="S627" i="79"/>
  <c r="R627" i="79"/>
  <c r="Q627" i="79"/>
  <c r="P627" i="79"/>
  <c r="O627" i="79"/>
  <c r="N627" i="79"/>
  <c r="M627" i="79"/>
  <c r="L627" i="79"/>
  <c r="K627" i="79"/>
  <c r="J627" i="79"/>
  <c r="I627" i="79"/>
  <c r="H627" i="79"/>
  <c r="G627" i="79"/>
  <c r="F627" i="79"/>
  <c r="E627" i="79"/>
  <c r="D627" i="79"/>
  <c r="C627" i="79"/>
  <c r="B627" i="79"/>
  <c r="U526" i="79"/>
  <c r="T526" i="79"/>
  <c r="S526" i="79"/>
  <c r="R526" i="79"/>
  <c r="Q526" i="79"/>
  <c r="P526" i="79"/>
  <c r="O526" i="79"/>
  <c r="N526" i="79"/>
  <c r="M526" i="79"/>
  <c r="L526" i="79"/>
  <c r="K526" i="79"/>
  <c r="J526" i="79"/>
  <c r="I526" i="79"/>
  <c r="H526" i="79"/>
  <c r="G526" i="79"/>
  <c r="F526" i="79"/>
  <c r="E526" i="79"/>
  <c r="D526" i="79"/>
  <c r="C526" i="79"/>
  <c r="B526" i="79"/>
  <c r="U525" i="79"/>
  <c r="T525" i="79"/>
  <c r="S525" i="79"/>
  <c r="R525" i="79"/>
  <c r="Q525" i="79"/>
  <c r="P525" i="79"/>
  <c r="O525" i="79"/>
  <c r="N525" i="79"/>
  <c r="M525" i="79"/>
  <c r="L525" i="79"/>
  <c r="K525" i="79"/>
  <c r="J525" i="79"/>
  <c r="I525" i="79"/>
  <c r="H525" i="79"/>
  <c r="G525" i="79"/>
  <c r="F525" i="79"/>
  <c r="E525" i="79"/>
  <c r="D525" i="79"/>
  <c r="C525" i="79"/>
  <c r="B525" i="79"/>
  <c r="U524" i="79"/>
  <c r="T524" i="79"/>
  <c r="S524" i="79"/>
  <c r="R524" i="79"/>
  <c r="Q524" i="79"/>
  <c r="P524" i="79"/>
  <c r="O524" i="79"/>
  <c r="N524" i="79"/>
  <c r="M524" i="79"/>
  <c r="L524" i="79"/>
  <c r="K524" i="79"/>
  <c r="J524" i="79"/>
  <c r="I524" i="79"/>
  <c r="H524" i="79"/>
  <c r="G524" i="79"/>
  <c r="F524" i="79"/>
  <c r="E524" i="79"/>
  <c r="D524" i="79"/>
  <c r="C524" i="79"/>
  <c r="B524" i="79"/>
  <c r="U523" i="79"/>
  <c r="T523" i="79"/>
  <c r="S523" i="79"/>
  <c r="R523" i="79"/>
  <c r="Q523" i="79"/>
  <c r="P523" i="79"/>
  <c r="O523" i="79"/>
  <c r="N523" i="79"/>
  <c r="M523" i="79"/>
  <c r="L523" i="79"/>
  <c r="K523" i="79"/>
  <c r="J523" i="79"/>
  <c r="I523" i="79"/>
  <c r="H523" i="79"/>
  <c r="G523" i="79"/>
  <c r="F523" i="79"/>
  <c r="E523" i="79"/>
  <c r="D523" i="79"/>
  <c r="C523" i="79"/>
  <c r="B523" i="79"/>
  <c r="C424" i="79"/>
  <c r="C528" i="79" s="1"/>
  <c r="B424" i="79"/>
  <c r="U422" i="79"/>
  <c r="T422" i="79"/>
  <c r="S422" i="79"/>
  <c r="R422" i="79"/>
  <c r="Q422" i="79"/>
  <c r="P422" i="79"/>
  <c r="O422" i="79"/>
  <c r="N422" i="79"/>
  <c r="M422" i="79"/>
  <c r="L422" i="79"/>
  <c r="K422" i="79"/>
  <c r="J422" i="79"/>
  <c r="I422" i="79"/>
  <c r="H422" i="79"/>
  <c r="G422" i="79"/>
  <c r="F422" i="79"/>
  <c r="E422" i="79"/>
  <c r="D422" i="79"/>
  <c r="C422" i="79"/>
  <c r="B422" i="79"/>
  <c r="U421" i="79"/>
  <c r="T421" i="79"/>
  <c r="S421" i="79"/>
  <c r="R421" i="79"/>
  <c r="Q421" i="79"/>
  <c r="P421" i="79"/>
  <c r="O421" i="79"/>
  <c r="N421" i="79"/>
  <c r="M421" i="79"/>
  <c r="L421" i="79"/>
  <c r="K421" i="79"/>
  <c r="J421" i="79"/>
  <c r="I421" i="79"/>
  <c r="H421" i="79"/>
  <c r="G421" i="79"/>
  <c r="F421" i="79"/>
  <c r="E421" i="79"/>
  <c r="D421" i="79"/>
  <c r="C421" i="79"/>
  <c r="B421" i="79"/>
  <c r="U420" i="79"/>
  <c r="T420" i="79"/>
  <c r="S420" i="79"/>
  <c r="R420" i="79"/>
  <c r="Q420" i="79"/>
  <c r="P420" i="79"/>
  <c r="O420" i="79"/>
  <c r="N420" i="79"/>
  <c r="M420" i="79"/>
  <c r="L420" i="79"/>
  <c r="K420" i="79"/>
  <c r="J420" i="79"/>
  <c r="I420" i="79"/>
  <c r="H420" i="79"/>
  <c r="G420" i="79"/>
  <c r="F420" i="79"/>
  <c r="E420" i="79"/>
  <c r="D420" i="79"/>
  <c r="C420" i="79"/>
  <c r="B420" i="79"/>
  <c r="U419" i="79"/>
  <c r="T419" i="79"/>
  <c r="S419" i="79"/>
  <c r="R419" i="79"/>
  <c r="Q419" i="79"/>
  <c r="P419" i="79"/>
  <c r="O419" i="79"/>
  <c r="N419" i="79"/>
  <c r="M419" i="79"/>
  <c r="L419" i="79"/>
  <c r="K419" i="79"/>
  <c r="J419" i="79"/>
  <c r="I419" i="79"/>
  <c r="H419" i="79"/>
  <c r="G419" i="79"/>
  <c r="F419" i="79"/>
  <c r="E419" i="79"/>
  <c r="D419" i="79"/>
  <c r="C419" i="79"/>
  <c r="B419" i="79"/>
  <c r="U1670" i="78"/>
  <c r="T1670" i="78"/>
  <c r="S1670" i="78"/>
  <c r="R1670" i="78"/>
  <c r="Q1670" i="78"/>
  <c r="P1670" i="78"/>
  <c r="O1670" i="78"/>
  <c r="N1670" i="78"/>
  <c r="M1670" i="78"/>
  <c r="L1670" i="78"/>
  <c r="K1670" i="78"/>
  <c r="J1670" i="78"/>
  <c r="I1670" i="78"/>
  <c r="H1670" i="78"/>
  <c r="G1670" i="78"/>
  <c r="F1670" i="78"/>
  <c r="E1670" i="78"/>
  <c r="D1670" i="78"/>
  <c r="C1670" i="78"/>
  <c r="B1670" i="78"/>
  <c r="U1669" i="78"/>
  <c r="T1669" i="78"/>
  <c r="S1669" i="78"/>
  <c r="R1669" i="78"/>
  <c r="Q1669" i="78"/>
  <c r="P1669" i="78"/>
  <c r="O1669" i="78"/>
  <c r="N1669" i="78"/>
  <c r="M1669" i="78"/>
  <c r="L1669" i="78"/>
  <c r="K1669" i="78"/>
  <c r="J1669" i="78"/>
  <c r="I1669" i="78"/>
  <c r="H1669" i="78"/>
  <c r="G1669" i="78"/>
  <c r="F1669" i="78"/>
  <c r="E1669" i="78"/>
  <c r="D1669" i="78"/>
  <c r="C1669" i="78"/>
  <c r="B1669" i="78"/>
  <c r="U1668" i="78"/>
  <c r="T1668" i="78"/>
  <c r="S1668" i="78"/>
  <c r="R1668" i="78"/>
  <c r="Q1668" i="78"/>
  <c r="P1668" i="78"/>
  <c r="O1668" i="78"/>
  <c r="N1668" i="78"/>
  <c r="M1668" i="78"/>
  <c r="L1668" i="78"/>
  <c r="K1668" i="78"/>
  <c r="J1668" i="78"/>
  <c r="I1668" i="78"/>
  <c r="H1668" i="78"/>
  <c r="G1668" i="78"/>
  <c r="F1668" i="78"/>
  <c r="E1668" i="78"/>
  <c r="D1668" i="78"/>
  <c r="C1668" i="78"/>
  <c r="B1668" i="78"/>
  <c r="U1667" i="78"/>
  <c r="T1667" i="78"/>
  <c r="S1667" i="78"/>
  <c r="R1667" i="78"/>
  <c r="Q1667" i="78"/>
  <c r="P1667" i="78"/>
  <c r="O1667" i="78"/>
  <c r="N1667" i="78"/>
  <c r="M1667" i="78"/>
  <c r="L1667" i="78"/>
  <c r="K1667" i="78"/>
  <c r="J1667" i="78"/>
  <c r="I1667" i="78"/>
  <c r="H1667" i="78"/>
  <c r="G1667" i="78"/>
  <c r="F1667" i="78"/>
  <c r="E1667" i="78"/>
  <c r="D1667" i="78"/>
  <c r="C1667" i="78"/>
  <c r="B1667" i="78"/>
  <c r="U1566" i="78"/>
  <c r="T1566" i="78"/>
  <c r="S1566" i="78"/>
  <c r="R1566" i="78"/>
  <c r="Q1566" i="78"/>
  <c r="P1566" i="78"/>
  <c r="O1566" i="78"/>
  <c r="N1566" i="78"/>
  <c r="M1566" i="78"/>
  <c r="L1566" i="78"/>
  <c r="K1566" i="78"/>
  <c r="J1566" i="78"/>
  <c r="I1566" i="78"/>
  <c r="H1566" i="78"/>
  <c r="G1566" i="78"/>
  <c r="F1566" i="78"/>
  <c r="E1566" i="78"/>
  <c r="D1566" i="78"/>
  <c r="C1566" i="78"/>
  <c r="B1566" i="78"/>
  <c r="U1565" i="78"/>
  <c r="T1565" i="78"/>
  <c r="S1565" i="78"/>
  <c r="R1565" i="78"/>
  <c r="Q1565" i="78"/>
  <c r="P1565" i="78"/>
  <c r="O1565" i="78"/>
  <c r="N1565" i="78"/>
  <c r="M1565" i="78"/>
  <c r="L1565" i="78"/>
  <c r="K1565" i="78"/>
  <c r="J1565" i="78"/>
  <c r="I1565" i="78"/>
  <c r="H1565" i="78"/>
  <c r="G1565" i="78"/>
  <c r="F1565" i="78"/>
  <c r="E1565" i="78"/>
  <c r="D1565" i="78"/>
  <c r="C1565" i="78"/>
  <c r="B1565" i="78"/>
  <c r="U1564" i="78"/>
  <c r="T1564" i="78"/>
  <c r="S1564" i="78"/>
  <c r="R1564" i="78"/>
  <c r="Q1564" i="78"/>
  <c r="P1564" i="78"/>
  <c r="O1564" i="78"/>
  <c r="N1564" i="78"/>
  <c r="M1564" i="78"/>
  <c r="L1564" i="78"/>
  <c r="K1564" i="78"/>
  <c r="J1564" i="78"/>
  <c r="I1564" i="78"/>
  <c r="H1564" i="78"/>
  <c r="G1564" i="78"/>
  <c r="F1564" i="78"/>
  <c r="E1564" i="78"/>
  <c r="D1564" i="78"/>
  <c r="C1564" i="78"/>
  <c r="B1564" i="78"/>
  <c r="U1563" i="78"/>
  <c r="T1563" i="78"/>
  <c r="S1563" i="78"/>
  <c r="R1563" i="78"/>
  <c r="Q1563" i="78"/>
  <c r="P1563" i="78"/>
  <c r="O1563" i="78"/>
  <c r="N1563" i="78"/>
  <c r="M1563" i="78"/>
  <c r="L1563" i="78"/>
  <c r="K1563" i="78"/>
  <c r="J1563" i="78"/>
  <c r="I1563" i="78"/>
  <c r="H1563" i="78"/>
  <c r="G1563" i="78"/>
  <c r="F1563" i="78"/>
  <c r="E1563" i="78"/>
  <c r="D1563" i="78"/>
  <c r="C1563" i="78"/>
  <c r="B1563" i="78"/>
  <c r="U1462" i="78"/>
  <c r="T1462" i="78"/>
  <c r="S1462" i="78"/>
  <c r="R1462" i="78"/>
  <c r="Q1462" i="78"/>
  <c r="P1462" i="78"/>
  <c r="O1462" i="78"/>
  <c r="N1462" i="78"/>
  <c r="M1462" i="78"/>
  <c r="L1462" i="78"/>
  <c r="K1462" i="78"/>
  <c r="J1462" i="78"/>
  <c r="I1462" i="78"/>
  <c r="H1462" i="78"/>
  <c r="G1462" i="78"/>
  <c r="F1462" i="78"/>
  <c r="E1462" i="78"/>
  <c r="D1462" i="78"/>
  <c r="C1462" i="78"/>
  <c r="B1462" i="78"/>
  <c r="U1461" i="78"/>
  <c r="T1461" i="78"/>
  <c r="S1461" i="78"/>
  <c r="R1461" i="78"/>
  <c r="Q1461" i="78"/>
  <c r="P1461" i="78"/>
  <c r="O1461" i="78"/>
  <c r="N1461" i="78"/>
  <c r="M1461" i="78"/>
  <c r="L1461" i="78"/>
  <c r="K1461" i="78"/>
  <c r="J1461" i="78"/>
  <c r="I1461" i="78"/>
  <c r="H1461" i="78"/>
  <c r="G1461" i="78"/>
  <c r="F1461" i="78"/>
  <c r="E1461" i="78"/>
  <c r="D1461" i="78"/>
  <c r="C1461" i="78"/>
  <c r="B1461" i="78"/>
  <c r="U1460" i="78"/>
  <c r="T1460" i="78"/>
  <c r="S1460" i="78"/>
  <c r="R1460" i="78"/>
  <c r="Q1460" i="78"/>
  <c r="P1460" i="78"/>
  <c r="O1460" i="78"/>
  <c r="N1460" i="78"/>
  <c r="M1460" i="78"/>
  <c r="L1460" i="78"/>
  <c r="K1460" i="78"/>
  <c r="J1460" i="78"/>
  <c r="I1460" i="78"/>
  <c r="H1460" i="78"/>
  <c r="G1460" i="78"/>
  <c r="F1460" i="78"/>
  <c r="E1460" i="78"/>
  <c r="D1460" i="78"/>
  <c r="C1460" i="78"/>
  <c r="B1460" i="78"/>
  <c r="U1459" i="78"/>
  <c r="T1459" i="78"/>
  <c r="S1459" i="78"/>
  <c r="R1459" i="78"/>
  <c r="Q1459" i="78"/>
  <c r="P1459" i="78"/>
  <c r="O1459" i="78"/>
  <c r="N1459" i="78"/>
  <c r="M1459" i="78"/>
  <c r="L1459" i="78"/>
  <c r="K1459" i="78"/>
  <c r="J1459" i="78"/>
  <c r="I1459" i="78"/>
  <c r="H1459" i="78"/>
  <c r="G1459" i="78"/>
  <c r="F1459" i="78"/>
  <c r="E1459" i="78"/>
  <c r="D1459" i="78"/>
  <c r="C1459" i="78"/>
  <c r="B1459" i="78"/>
  <c r="U1358" i="78"/>
  <c r="T1358" i="78"/>
  <c r="S1358" i="78"/>
  <c r="R1358" i="78"/>
  <c r="Q1358" i="78"/>
  <c r="P1358" i="78"/>
  <c r="O1358" i="78"/>
  <c r="N1358" i="78"/>
  <c r="M1358" i="78"/>
  <c r="L1358" i="78"/>
  <c r="K1358" i="78"/>
  <c r="J1358" i="78"/>
  <c r="I1358" i="78"/>
  <c r="H1358" i="78"/>
  <c r="G1358" i="78"/>
  <c r="F1358" i="78"/>
  <c r="E1358" i="78"/>
  <c r="D1358" i="78"/>
  <c r="C1358" i="78"/>
  <c r="B1358" i="78"/>
  <c r="U1357" i="78"/>
  <c r="T1357" i="78"/>
  <c r="S1357" i="78"/>
  <c r="R1357" i="78"/>
  <c r="Q1357" i="78"/>
  <c r="P1357" i="78"/>
  <c r="O1357" i="78"/>
  <c r="N1357" i="78"/>
  <c r="M1357" i="78"/>
  <c r="L1357" i="78"/>
  <c r="K1357" i="78"/>
  <c r="J1357" i="78"/>
  <c r="I1357" i="78"/>
  <c r="H1357" i="78"/>
  <c r="G1357" i="78"/>
  <c r="F1357" i="78"/>
  <c r="E1357" i="78"/>
  <c r="D1357" i="78"/>
  <c r="C1357" i="78"/>
  <c r="B1357" i="78"/>
  <c r="U1356" i="78"/>
  <c r="T1356" i="78"/>
  <c r="S1356" i="78"/>
  <c r="R1356" i="78"/>
  <c r="Q1356" i="78"/>
  <c r="P1356" i="78"/>
  <c r="O1356" i="78"/>
  <c r="N1356" i="78"/>
  <c r="M1356" i="78"/>
  <c r="L1356" i="78"/>
  <c r="K1356" i="78"/>
  <c r="J1356" i="78"/>
  <c r="I1356" i="78"/>
  <c r="H1356" i="78"/>
  <c r="G1356" i="78"/>
  <c r="F1356" i="78"/>
  <c r="E1356" i="78"/>
  <c r="D1356" i="78"/>
  <c r="C1356" i="78"/>
  <c r="B1356" i="78"/>
  <c r="U1355" i="78"/>
  <c r="T1355" i="78"/>
  <c r="S1355" i="78"/>
  <c r="R1355" i="78"/>
  <c r="Q1355" i="78"/>
  <c r="P1355" i="78"/>
  <c r="O1355" i="78"/>
  <c r="N1355" i="78"/>
  <c r="M1355" i="78"/>
  <c r="L1355" i="78"/>
  <c r="K1355" i="78"/>
  <c r="J1355" i="78"/>
  <c r="I1355" i="78"/>
  <c r="H1355" i="78"/>
  <c r="G1355" i="78"/>
  <c r="F1355" i="78"/>
  <c r="E1355" i="78"/>
  <c r="D1355" i="78"/>
  <c r="C1355" i="78"/>
  <c r="B1355" i="78"/>
  <c r="U1254" i="78"/>
  <c r="T1254" i="78"/>
  <c r="S1254" i="78"/>
  <c r="R1254" i="78"/>
  <c r="Q1254" i="78"/>
  <c r="P1254" i="78"/>
  <c r="O1254" i="78"/>
  <c r="N1254" i="78"/>
  <c r="M1254" i="78"/>
  <c r="L1254" i="78"/>
  <c r="K1254" i="78"/>
  <c r="J1254" i="78"/>
  <c r="I1254" i="78"/>
  <c r="H1254" i="78"/>
  <c r="G1254" i="78"/>
  <c r="F1254" i="78"/>
  <c r="E1254" i="78"/>
  <c r="D1254" i="78"/>
  <c r="C1254" i="78"/>
  <c r="B1254" i="78"/>
  <c r="U1253" i="78"/>
  <c r="T1253" i="78"/>
  <c r="S1253" i="78"/>
  <c r="R1253" i="78"/>
  <c r="Q1253" i="78"/>
  <c r="P1253" i="78"/>
  <c r="O1253" i="78"/>
  <c r="N1253" i="78"/>
  <c r="M1253" i="78"/>
  <c r="L1253" i="78"/>
  <c r="K1253" i="78"/>
  <c r="J1253" i="78"/>
  <c r="I1253" i="78"/>
  <c r="H1253" i="78"/>
  <c r="G1253" i="78"/>
  <c r="F1253" i="78"/>
  <c r="E1253" i="78"/>
  <c r="D1253" i="78"/>
  <c r="C1253" i="78"/>
  <c r="B1253" i="78"/>
  <c r="U1252" i="78"/>
  <c r="T1252" i="78"/>
  <c r="S1252" i="78"/>
  <c r="R1252" i="78"/>
  <c r="Q1252" i="78"/>
  <c r="P1252" i="78"/>
  <c r="O1252" i="78"/>
  <c r="N1252" i="78"/>
  <c r="M1252" i="78"/>
  <c r="L1252" i="78"/>
  <c r="K1252" i="78"/>
  <c r="J1252" i="78"/>
  <c r="I1252" i="78"/>
  <c r="H1252" i="78"/>
  <c r="G1252" i="78"/>
  <c r="F1252" i="78"/>
  <c r="E1252" i="78"/>
  <c r="D1252" i="78"/>
  <c r="C1252" i="78"/>
  <c r="B1252" i="78"/>
  <c r="U1251" i="78"/>
  <c r="T1251" i="78"/>
  <c r="S1251" i="78"/>
  <c r="R1251" i="78"/>
  <c r="Q1251" i="78"/>
  <c r="P1251" i="78"/>
  <c r="O1251" i="78"/>
  <c r="N1251" i="78"/>
  <c r="M1251" i="78"/>
  <c r="L1251" i="78"/>
  <c r="K1251" i="78"/>
  <c r="J1251" i="78"/>
  <c r="I1251" i="78"/>
  <c r="H1251" i="78"/>
  <c r="G1251" i="78"/>
  <c r="F1251" i="78"/>
  <c r="E1251" i="78"/>
  <c r="D1251" i="78"/>
  <c r="C1251" i="78"/>
  <c r="B1251" i="78"/>
  <c r="U1150" i="78"/>
  <c r="T1150" i="78"/>
  <c r="S1150" i="78"/>
  <c r="R1150" i="78"/>
  <c r="Q1150" i="78"/>
  <c r="P1150" i="78"/>
  <c r="O1150" i="78"/>
  <c r="N1150" i="78"/>
  <c r="M1150" i="78"/>
  <c r="L1150" i="78"/>
  <c r="K1150" i="78"/>
  <c r="J1150" i="78"/>
  <c r="I1150" i="78"/>
  <c r="H1150" i="78"/>
  <c r="G1150" i="78"/>
  <c r="F1150" i="78"/>
  <c r="E1150" i="78"/>
  <c r="D1150" i="78"/>
  <c r="C1150" i="78"/>
  <c r="B1150" i="78"/>
  <c r="U1149" i="78"/>
  <c r="T1149" i="78"/>
  <c r="S1149" i="78"/>
  <c r="R1149" i="78"/>
  <c r="Q1149" i="78"/>
  <c r="P1149" i="78"/>
  <c r="O1149" i="78"/>
  <c r="N1149" i="78"/>
  <c r="M1149" i="78"/>
  <c r="L1149" i="78"/>
  <c r="K1149" i="78"/>
  <c r="J1149" i="78"/>
  <c r="I1149" i="78"/>
  <c r="H1149" i="78"/>
  <c r="G1149" i="78"/>
  <c r="F1149" i="78"/>
  <c r="E1149" i="78"/>
  <c r="D1149" i="78"/>
  <c r="C1149" i="78"/>
  <c r="B1149" i="78"/>
  <c r="U1148" i="78"/>
  <c r="T1148" i="78"/>
  <c r="S1148" i="78"/>
  <c r="R1148" i="78"/>
  <c r="Q1148" i="78"/>
  <c r="P1148" i="78"/>
  <c r="O1148" i="78"/>
  <c r="N1148" i="78"/>
  <c r="M1148" i="78"/>
  <c r="L1148" i="78"/>
  <c r="K1148" i="78"/>
  <c r="J1148" i="78"/>
  <c r="I1148" i="78"/>
  <c r="H1148" i="78"/>
  <c r="G1148" i="78"/>
  <c r="F1148" i="78"/>
  <c r="E1148" i="78"/>
  <c r="D1148" i="78"/>
  <c r="C1148" i="78"/>
  <c r="B1148" i="78"/>
  <c r="U1147" i="78"/>
  <c r="T1147" i="78"/>
  <c r="S1147" i="78"/>
  <c r="R1147" i="78"/>
  <c r="Q1147" i="78"/>
  <c r="P1147" i="78"/>
  <c r="O1147" i="78"/>
  <c r="N1147" i="78"/>
  <c r="M1147" i="78"/>
  <c r="L1147" i="78"/>
  <c r="K1147" i="78"/>
  <c r="J1147" i="78"/>
  <c r="I1147" i="78"/>
  <c r="H1147" i="78"/>
  <c r="G1147" i="78"/>
  <c r="F1147" i="78"/>
  <c r="E1147" i="78"/>
  <c r="D1147" i="78"/>
  <c r="C1147" i="78"/>
  <c r="B1147" i="78"/>
  <c r="U1046" i="78"/>
  <c r="T1046" i="78"/>
  <c r="S1046" i="78"/>
  <c r="R1046" i="78"/>
  <c r="Q1046" i="78"/>
  <c r="P1046" i="78"/>
  <c r="O1046" i="78"/>
  <c r="N1046" i="78"/>
  <c r="M1046" i="78"/>
  <c r="L1046" i="78"/>
  <c r="K1046" i="78"/>
  <c r="J1046" i="78"/>
  <c r="I1046" i="78"/>
  <c r="H1046" i="78"/>
  <c r="G1046" i="78"/>
  <c r="F1046" i="78"/>
  <c r="E1046" i="78"/>
  <c r="D1046" i="78"/>
  <c r="C1046" i="78"/>
  <c r="B1046" i="78"/>
  <c r="U1045" i="78"/>
  <c r="T1045" i="78"/>
  <c r="S1045" i="78"/>
  <c r="R1045" i="78"/>
  <c r="Q1045" i="78"/>
  <c r="P1045" i="78"/>
  <c r="O1045" i="78"/>
  <c r="N1045" i="78"/>
  <c r="M1045" i="78"/>
  <c r="L1045" i="78"/>
  <c r="K1045" i="78"/>
  <c r="J1045" i="78"/>
  <c r="I1045" i="78"/>
  <c r="H1045" i="78"/>
  <c r="G1045" i="78"/>
  <c r="F1045" i="78"/>
  <c r="E1045" i="78"/>
  <c r="D1045" i="78"/>
  <c r="C1045" i="78"/>
  <c r="B1045" i="78"/>
  <c r="U1044" i="78"/>
  <c r="T1044" i="78"/>
  <c r="S1044" i="78"/>
  <c r="R1044" i="78"/>
  <c r="Q1044" i="78"/>
  <c r="P1044" i="78"/>
  <c r="O1044" i="78"/>
  <c r="N1044" i="78"/>
  <c r="M1044" i="78"/>
  <c r="L1044" i="78"/>
  <c r="K1044" i="78"/>
  <c r="J1044" i="78"/>
  <c r="I1044" i="78"/>
  <c r="H1044" i="78"/>
  <c r="G1044" i="78"/>
  <c r="F1044" i="78"/>
  <c r="E1044" i="78"/>
  <c r="D1044" i="78"/>
  <c r="C1044" i="78"/>
  <c r="B1044" i="78"/>
  <c r="U1043" i="78"/>
  <c r="T1043" i="78"/>
  <c r="S1043" i="78"/>
  <c r="R1043" i="78"/>
  <c r="Q1043" i="78"/>
  <c r="P1043" i="78"/>
  <c r="O1043" i="78"/>
  <c r="N1043" i="78"/>
  <c r="M1043" i="78"/>
  <c r="L1043" i="78"/>
  <c r="K1043" i="78"/>
  <c r="J1043" i="78"/>
  <c r="I1043" i="78"/>
  <c r="H1043" i="78"/>
  <c r="G1043" i="78"/>
  <c r="F1043" i="78"/>
  <c r="E1043" i="78"/>
  <c r="D1043" i="78"/>
  <c r="C1043" i="78"/>
  <c r="B1043" i="78"/>
  <c r="U942" i="78"/>
  <c r="T942" i="78"/>
  <c r="S942" i="78"/>
  <c r="R942" i="78"/>
  <c r="Q942" i="78"/>
  <c r="P942" i="78"/>
  <c r="O942" i="78"/>
  <c r="N942" i="78"/>
  <c r="M942" i="78"/>
  <c r="L942" i="78"/>
  <c r="K942" i="78"/>
  <c r="J942" i="78"/>
  <c r="I942" i="78"/>
  <c r="H942" i="78"/>
  <c r="G942" i="78"/>
  <c r="F942" i="78"/>
  <c r="E942" i="78"/>
  <c r="D942" i="78"/>
  <c r="C942" i="78"/>
  <c r="B942" i="78"/>
  <c r="U941" i="78"/>
  <c r="T941" i="78"/>
  <c r="S941" i="78"/>
  <c r="R941" i="78"/>
  <c r="Q941" i="78"/>
  <c r="P941" i="78"/>
  <c r="O941" i="78"/>
  <c r="N941" i="78"/>
  <c r="M941" i="78"/>
  <c r="L941" i="78"/>
  <c r="K941" i="78"/>
  <c r="J941" i="78"/>
  <c r="I941" i="78"/>
  <c r="H941" i="78"/>
  <c r="G941" i="78"/>
  <c r="F941" i="78"/>
  <c r="E941" i="78"/>
  <c r="D941" i="78"/>
  <c r="C941" i="78"/>
  <c r="B941" i="78"/>
  <c r="U940" i="78"/>
  <c r="T940" i="78"/>
  <c r="S940" i="78"/>
  <c r="R940" i="78"/>
  <c r="Q940" i="78"/>
  <c r="P940" i="78"/>
  <c r="O940" i="78"/>
  <c r="N940" i="78"/>
  <c r="M940" i="78"/>
  <c r="L940" i="78"/>
  <c r="K940" i="78"/>
  <c r="J940" i="78"/>
  <c r="I940" i="78"/>
  <c r="H940" i="78"/>
  <c r="G940" i="78"/>
  <c r="F940" i="78"/>
  <c r="E940" i="78"/>
  <c r="D940" i="78"/>
  <c r="C940" i="78"/>
  <c r="B940" i="78"/>
  <c r="U939" i="78"/>
  <c r="T939" i="78"/>
  <c r="S939" i="78"/>
  <c r="R939" i="78"/>
  <c r="Q939" i="78"/>
  <c r="P939" i="78"/>
  <c r="O939" i="78"/>
  <c r="N939" i="78"/>
  <c r="M939" i="78"/>
  <c r="L939" i="78"/>
  <c r="K939" i="78"/>
  <c r="J939" i="78"/>
  <c r="I939" i="78"/>
  <c r="H939" i="78"/>
  <c r="G939" i="78"/>
  <c r="F939" i="78"/>
  <c r="E939" i="78"/>
  <c r="D939" i="78"/>
  <c r="C939" i="78"/>
  <c r="B939" i="78"/>
  <c r="U838" i="78"/>
  <c r="T838" i="78"/>
  <c r="S838" i="78"/>
  <c r="R838" i="78"/>
  <c r="Q838" i="78"/>
  <c r="P838" i="78"/>
  <c r="O838" i="78"/>
  <c r="N838" i="78"/>
  <c r="M838" i="78"/>
  <c r="L838" i="78"/>
  <c r="K838" i="78"/>
  <c r="J838" i="78"/>
  <c r="I838" i="78"/>
  <c r="H838" i="78"/>
  <c r="G838" i="78"/>
  <c r="F838" i="78"/>
  <c r="E838" i="78"/>
  <c r="D838" i="78"/>
  <c r="C838" i="78"/>
  <c r="B838" i="78"/>
  <c r="U837" i="78"/>
  <c r="T837" i="78"/>
  <c r="S837" i="78"/>
  <c r="R837" i="78"/>
  <c r="Q837" i="78"/>
  <c r="P837" i="78"/>
  <c r="O837" i="78"/>
  <c r="N837" i="78"/>
  <c r="M837" i="78"/>
  <c r="L837" i="78"/>
  <c r="K837" i="78"/>
  <c r="J837" i="78"/>
  <c r="I837" i="78"/>
  <c r="H837" i="78"/>
  <c r="G837" i="78"/>
  <c r="F837" i="78"/>
  <c r="E837" i="78"/>
  <c r="D837" i="78"/>
  <c r="C837" i="78"/>
  <c r="B837" i="78"/>
  <c r="U836" i="78"/>
  <c r="T836" i="78"/>
  <c r="S836" i="78"/>
  <c r="R836" i="78"/>
  <c r="Q836" i="78"/>
  <c r="P836" i="78"/>
  <c r="O836" i="78"/>
  <c r="N836" i="78"/>
  <c r="M836" i="78"/>
  <c r="L836" i="78"/>
  <c r="K836" i="78"/>
  <c r="J836" i="78"/>
  <c r="I836" i="78"/>
  <c r="H836" i="78"/>
  <c r="G836" i="78"/>
  <c r="F836" i="78"/>
  <c r="E836" i="78"/>
  <c r="D836" i="78"/>
  <c r="C836" i="78"/>
  <c r="B836" i="78"/>
  <c r="U835" i="78"/>
  <c r="T835" i="78"/>
  <c r="S835" i="78"/>
  <c r="R835" i="78"/>
  <c r="Q835" i="78"/>
  <c r="P835" i="78"/>
  <c r="O835" i="78"/>
  <c r="N835" i="78"/>
  <c r="M835" i="78"/>
  <c r="L835" i="78"/>
  <c r="K835" i="78"/>
  <c r="J835" i="78"/>
  <c r="I835" i="78"/>
  <c r="H835" i="78"/>
  <c r="G835" i="78"/>
  <c r="F835" i="78"/>
  <c r="E835" i="78"/>
  <c r="D835" i="78"/>
  <c r="C835" i="78"/>
  <c r="B835" i="78"/>
  <c r="U734" i="78"/>
  <c r="T734" i="78"/>
  <c r="S734" i="78"/>
  <c r="R734" i="78"/>
  <c r="Q734" i="78"/>
  <c r="P734" i="78"/>
  <c r="O734" i="78"/>
  <c r="N734" i="78"/>
  <c r="M734" i="78"/>
  <c r="L734" i="78"/>
  <c r="K734" i="78"/>
  <c r="J734" i="78"/>
  <c r="I734" i="78"/>
  <c r="H734" i="78"/>
  <c r="G734" i="78"/>
  <c r="F734" i="78"/>
  <c r="E734" i="78"/>
  <c r="D734" i="78"/>
  <c r="C734" i="78"/>
  <c r="B734" i="78"/>
  <c r="U733" i="78"/>
  <c r="T733" i="78"/>
  <c r="S733" i="78"/>
  <c r="R733" i="78"/>
  <c r="Q733" i="78"/>
  <c r="P733" i="78"/>
  <c r="O733" i="78"/>
  <c r="N733" i="78"/>
  <c r="M733" i="78"/>
  <c r="L733" i="78"/>
  <c r="K733" i="78"/>
  <c r="J733" i="78"/>
  <c r="I733" i="78"/>
  <c r="H733" i="78"/>
  <c r="G733" i="78"/>
  <c r="F733" i="78"/>
  <c r="E733" i="78"/>
  <c r="D733" i="78"/>
  <c r="C733" i="78"/>
  <c r="B733" i="78"/>
  <c r="U732" i="78"/>
  <c r="T732" i="78"/>
  <c r="S732" i="78"/>
  <c r="R732" i="78"/>
  <c r="Q732" i="78"/>
  <c r="P732" i="78"/>
  <c r="O732" i="78"/>
  <c r="N732" i="78"/>
  <c r="M732" i="78"/>
  <c r="L732" i="78"/>
  <c r="K732" i="78"/>
  <c r="J732" i="78"/>
  <c r="I732" i="78"/>
  <c r="H732" i="78"/>
  <c r="G732" i="78"/>
  <c r="F732" i="78"/>
  <c r="E732" i="78"/>
  <c r="D732" i="78"/>
  <c r="C732" i="78"/>
  <c r="B732" i="78"/>
  <c r="U731" i="78"/>
  <c r="T731" i="78"/>
  <c r="S731" i="78"/>
  <c r="R731" i="78"/>
  <c r="Q731" i="78"/>
  <c r="P731" i="78"/>
  <c r="O731" i="78"/>
  <c r="N731" i="78"/>
  <c r="M731" i="78"/>
  <c r="L731" i="78"/>
  <c r="K731" i="78"/>
  <c r="J731" i="78"/>
  <c r="I731" i="78"/>
  <c r="H731" i="78"/>
  <c r="G731" i="78"/>
  <c r="F731" i="78"/>
  <c r="E731" i="78"/>
  <c r="D731" i="78"/>
  <c r="C731" i="78"/>
  <c r="B731" i="78"/>
  <c r="U630" i="78"/>
  <c r="T630" i="78"/>
  <c r="S630" i="78"/>
  <c r="R630" i="78"/>
  <c r="Q630" i="78"/>
  <c r="P630" i="78"/>
  <c r="O630" i="78"/>
  <c r="N630" i="78"/>
  <c r="M630" i="78"/>
  <c r="L630" i="78"/>
  <c r="K630" i="78"/>
  <c r="J630" i="78"/>
  <c r="I630" i="78"/>
  <c r="H630" i="78"/>
  <c r="G630" i="78"/>
  <c r="F630" i="78"/>
  <c r="E630" i="78"/>
  <c r="D630" i="78"/>
  <c r="C630" i="78"/>
  <c r="B630" i="78"/>
  <c r="U629" i="78"/>
  <c r="T629" i="78"/>
  <c r="S629" i="78"/>
  <c r="R629" i="78"/>
  <c r="Q629" i="78"/>
  <c r="P629" i="78"/>
  <c r="O629" i="78"/>
  <c r="N629" i="78"/>
  <c r="M629" i="78"/>
  <c r="L629" i="78"/>
  <c r="K629" i="78"/>
  <c r="J629" i="78"/>
  <c r="I629" i="78"/>
  <c r="H629" i="78"/>
  <c r="G629" i="78"/>
  <c r="F629" i="78"/>
  <c r="E629" i="78"/>
  <c r="D629" i="78"/>
  <c r="C629" i="78"/>
  <c r="B629" i="78"/>
  <c r="U628" i="78"/>
  <c r="T628" i="78"/>
  <c r="S628" i="78"/>
  <c r="R628" i="78"/>
  <c r="Q628" i="78"/>
  <c r="P628" i="78"/>
  <c r="O628" i="78"/>
  <c r="N628" i="78"/>
  <c r="M628" i="78"/>
  <c r="L628" i="78"/>
  <c r="K628" i="78"/>
  <c r="J628" i="78"/>
  <c r="I628" i="78"/>
  <c r="H628" i="78"/>
  <c r="G628" i="78"/>
  <c r="F628" i="78"/>
  <c r="E628" i="78"/>
  <c r="D628" i="78"/>
  <c r="C628" i="78"/>
  <c r="B628" i="78"/>
  <c r="U627" i="78"/>
  <c r="T627" i="78"/>
  <c r="S627" i="78"/>
  <c r="R627" i="78"/>
  <c r="Q627" i="78"/>
  <c r="P627" i="78"/>
  <c r="O627" i="78"/>
  <c r="N627" i="78"/>
  <c r="M627" i="78"/>
  <c r="L627" i="78"/>
  <c r="K627" i="78"/>
  <c r="J627" i="78"/>
  <c r="I627" i="78"/>
  <c r="H627" i="78"/>
  <c r="G627" i="78"/>
  <c r="F627" i="78"/>
  <c r="E627" i="78"/>
  <c r="D627" i="78"/>
  <c r="C627" i="78"/>
  <c r="B627" i="78"/>
  <c r="U526" i="78"/>
  <c r="T526" i="78"/>
  <c r="S526" i="78"/>
  <c r="R526" i="78"/>
  <c r="Q526" i="78"/>
  <c r="P526" i="78"/>
  <c r="O526" i="78"/>
  <c r="N526" i="78"/>
  <c r="M526" i="78"/>
  <c r="L526" i="78"/>
  <c r="K526" i="78"/>
  <c r="J526" i="78"/>
  <c r="I526" i="78"/>
  <c r="H526" i="78"/>
  <c r="G526" i="78"/>
  <c r="F526" i="78"/>
  <c r="E526" i="78"/>
  <c r="D526" i="78"/>
  <c r="C526" i="78"/>
  <c r="B526" i="78"/>
  <c r="U525" i="78"/>
  <c r="T525" i="78"/>
  <c r="S525" i="78"/>
  <c r="R525" i="78"/>
  <c r="Q525" i="78"/>
  <c r="P525" i="78"/>
  <c r="O525" i="78"/>
  <c r="N525" i="78"/>
  <c r="M525" i="78"/>
  <c r="L525" i="78"/>
  <c r="K525" i="78"/>
  <c r="J525" i="78"/>
  <c r="I525" i="78"/>
  <c r="H525" i="78"/>
  <c r="G525" i="78"/>
  <c r="F525" i="78"/>
  <c r="E525" i="78"/>
  <c r="D525" i="78"/>
  <c r="C525" i="78"/>
  <c r="B525" i="78"/>
  <c r="U524" i="78"/>
  <c r="T524" i="78"/>
  <c r="S524" i="78"/>
  <c r="R524" i="78"/>
  <c r="Q524" i="78"/>
  <c r="P524" i="78"/>
  <c r="O524" i="78"/>
  <c r="N524" i="78"/>
  <c r="M524" i="78"/>
  <c r="L524" i="78"/>
  <c r="K524" i="78"/>
  <c r="J524" i="78"/>
  <c r="I524" i="78"/>
  <c r="H524" i="78"/>
  <c r="G524" i="78"/>
  <c r="F524" i="78"/>
  <c r="E524" i="78"/>
  <c r="D524" i="78"/>
  <c r="C524" i="78"/>
  <c r="B524" i="78"/>
  <c r="U523" i="78"/>
  <c r="T523" i="78"/>
  <c r="S523" i="78"/>
  <c r="R523" i="78"/>
  <c r="Q523" i="78"/>
  <c r="P523" i="78"/>
  <c r="O523" i="78"/>
  <c r="N523" i="78"/>
  <c r="M523" i="78"/>
  <c r="L523" i="78"/>
  <c r="K523" i="78"/>
  <c r="J523" i="78"/>
  <c r="I523" i="78"/>
  <c r="H523" i="78"/>
  <c r="G523" i="78"/>
  <c r="F523" i="78"/>
  <c r="E523" i="78"/>
  <c r="D523" i="78"/>
  <c r="C523" i="78"/>
  <c r="B523" i="78"/>
  <c r="C424" i="78"/>
  <c r="C528" i="78" s="1"/>
  <c r="B424" i="78"/>
  <c r="U422" i="78"/>
  <c r="T422" i="78"/>
  <c r="S422" i="78"/>
  <c r="R422" i="78"/>
  <c r="Q422" i="78"/>
  <c r="P422" i="78"/>
  <c r="O422" i="78"/>
  <c r="N422" i="78"/>
  <c r="M422" i="78"/>
  <c r="L422" i="78"/>
  <c r="K422" i="78"/>
  <c r="J422" i="78"/>
  <c r="I422" i="78"/>
  <c r="H422" i="78"/>
  <c r="G422" i="78"/>
  <c r="F422" i="78"/>
  <c r="E422" i="78"/>
  <c r="D422" i="78"/>
  <c r="C422" i="78"/>
  <c r="B422" i="78"/>
  <c r="U421" i="78"/>
  <c r="T421" i="78"/>
  <c r="S421" i="78"/>
  <c r="R421" i="78"/>
  <c r="Q421" i="78"/>
  <c r="P421" i="78"/>
  <c r="O421" i="78"/>
  <c r="N421" i="78"/>
  <c r="M421" i="78"/>
  <c r="L421" i="78"/>
  <c r="K421" i="78"/>
  <c r="J421" i="78"/>
  <c r="I421" i="78"/>
  <c r="H421" i="78"/>
  <c r="G421" i="78"/>
  <c r="F421" i="78"/>
  <c r="E421" i="78"/>
  <c r="D421" i="78"/>
  <c r="C421" i="78"/>
  <c r="B421" i="78"/>
  <c r="U420" i="78"/>
  <c r="T420" i="78"/>
  <c r="S420" i="78"/>
  <c r="R420" i="78"/>
  <c r="Q420" i="78"/>
  <c r="P420" i="78"/>
  <c r="O420" i="78"/>
  <c r="N420" i="78"/>
  <c r="M420" i="78"/>
  <c r="L420" i="78"/>
  <c r="K420" i="78"/>
  <c r="J420" i="78"/>
  <c r="I420" i="78"/>
  <c r="H420" i="78"/>
  <c r="G420" i="78"/>
  <c r="F420" i="78"/>
  <c r="E420" i="78"/>
  <c r="D420" i="78"/>
  <c r="C420" i="78"/>
  <c r="B420" i="78"/>
  <c r="U419" i="78"/>
  <c r="T419" i="78"/>
  <c r="S419" i="78"/>
  <c r="R419" i="78"/>
  <c r="Q419" i="78"/>
  <c r="P419" i="78"/>
  <c r="O419" i="78"/>
  <c r="N419" i="78"/>
  <c r="M419" i="78"/>
  <c r="L419" i="78"/>
  <c r="K419" i="78"/>
  <c r="J419" i="78"/>
  <c r="I419" i="78"/>
  <c r="H419" i="78"/>
  <c r="G419" i="78"/>
  <c r="F419" i="78"/>
  <c r="E419" i="78"/>
  <c r="D419" i="78"/>
  <c r="C419" i="78"/>
  <c r="B419" i="78"/>
  <c r="M1670" i="65"/>
  <c r="L1670" i="65"/>
  <c r="K1670" i="65"/>
  <c r="J1670" i="65"/>
  <c r="I1670" i="65"/>
  <c r="H1670" i="65"/>
  <c r="G1670" i="65"/>
  <c r="F1670" i="65"/>
  <c r="E1670" i="65"/>
  <c r="D1670" i="65"/>
  <c r="C1670" i="65"/>
  <c r="B1670" i="65"/>
  <c r="M1669" i="65"/>
  <c r="L1669" i="65"/>
  <c r="K1669" i="65"/>
  <c r="J1669" i="65"/>
  <c r="I1669" i="65"/>
  <c r="H1669" i="65"/>
  <c r="G1669" i="65"/>
  <c r="F1669" i="65"/>
  <c r="E1669" i="65"/>
  <c r="D1669" i="65"/>
  <c r="C1669" i="65"/>
  <c r="B1669" i="65"/>
  <c r="M1668" i="65"/>
  <c r="L1668" i="65"/>
  <c r="K1668" i="65"/>
  <c r="J1668" i="65"/>
  <c r="I1668" i="65"/>
  <c r="H1668" i="65"/>
  <c r="G1668" i="65"/>
  <c r="F1668" i="65"/>
  <c r="E1668" i="65"/>
  <c r="D1668" i="65"/>
  <c r="C1668" i="65"/>
  <c r="B1668" i="65"/>
  <c r="M1667" i="65"/>
  <c r="L1667" i="65"/>
  <c r="K1667" i="65"/>
  <c r="J1667" i="65"/>
  <c r="I1667" i="65"/>
  <c r="H1667" i="65"/>
  <c r="G1667" i="65"/>
  <c r="F1667" i="65"/>
  <c r="E1667" i="65"/>
  <c r="D1667" i="65"/>
  <c r="C1667" i="65"/>
  <c r="B1667" i="65"/>
  <c r="M1566" i="65"/>
  <c r="L1566" i="65"/>
  <c r="K1566" i="65"/>
  <c r="J1566" i="65"/>
  <c r="I1566" i="65"/>
  <c r="H1566" i="65"/>
  <c r="G1566" i="65"/>
  <c r="F1566" i="65"/>
  <c r="E1566" i="65"/>
  <c r="D1566" i="65"/>
  <c r="C1566" i="65"/>
  <c r="B1566" i="65"/>
  <c r="M1565" i="65"/>
  <c r="L1565" i="65"/>
  <c r="K1565" i="65"/>
  <c r="J1565" i="65"/>
  <c r="I1565" i="65"/>
  <c r="H1565" i="65"/>
  <c r="G1565" i="65"/>
  <c r="F1565" i="65"/>
  <c r="E1565" i="65"/>
  <c r="D1565" i="65"/>
  <c r="C1565" i="65"/>
  <c r="B1565" i="65"/>
  <c r="M1564" i="65"/>
  <c r="L1564" i="65"/>
  <c r="K1564" i="65"/>
  <c r="J1564" i="65"/>
  <c r="I1564" i="65"/>
  <c r="H1564" i="65"/>
  <c r="G1564" i="65"/>
  <c r="F1564" i="65"/>
  <c r="E1564" i="65"/>
  <c r="D1564" i="65"/>
  <c r="C1564" i="65"/>
  <c r="B1564" i="65"/>
  <c r="M1563" i="65"/>
  <c r="L1563" i="65"/>
  <c r="K1563" i="65"/>
  <c r="J1563" i="65"/>
  <c r="I1563" i="65"/>
  <c r="H1563" i="65"/>
  <c r="G1563" i="65"/>
  <c r="F1563" i="65"/>
  <c r="E1563" i="65"/>
  <c r="D1563" i="65"/>
  <c r="C1563" i="65"/>
  <c r="B1563" i="65"/>
  <c r="M1462" i="65"/>
  <c r="L1462" i="65"/>
  <c r="K1462" i="65"/>
  <c r="J1462" i="65"/>
  <c r="I1462" i="65"/>
  <c r="H1462" i="65"/>
  <c r="G1462" i="65"/>
  <c r="F1462" i="65"/>
  <c r="E1462" i="65"/>
  <c r="D1462" i="65"/>
  <c r="C1462" i="65"/>
  <c r="B1462" i="65"/>
  <c r="M1461" i="65"/>
  <c r="L1461" i="65"/>
  <c r="K1461" i="65"/>
  <c r="J1461" i="65"/>
  <c r="I1461" i="65"/>
  <c r="H1461" i="65"/>
  <c r="G1461" i="65"/>
  <c r="F1461" i="65"/>
  <c r="E1461" i="65"/>
  <c r="D1461" i="65"/>
  <c r="C1461" i="65"/>
  <c r="B1461" i="65"/>
  <c r="M1460" i="65"/>
  <c r="L1460" i="65"/>
  <c r="K1460" i="65"/>
  <c r="J1460" i="65"/>
  <c r="I1460" i="65"/>
  <c r="H1460" i="65"/>
  <c r="G1460" i="65"/>
  <c r="F1460" i="65"/>
  <c r="E1460" i="65"/>
  <c r="D1460" i="65"/>
  <c r="C1460" i="65"/>
  <c r="B1460" i="65"/>
  <c r="M1459" i="65"/>
  <c r="L1459" i="65"/>
  <c r="K1459" i="65"/>
  <c r="J1459" i="65"/>
  <c r="I1459" i="65"/>
  <c r="H1459" i="65"/>
  <c r="G1459" i="65"/>
  <c r="F1459" i="65"/>
  <c r="E1459" i="65"/>
  <c r="D1459" i="65"/>
  <c r="C1459" i="65"/>
  <c r="B1459" i="65"/>
  <c r="M1358" i="65"/>
  <c r="L1358" i="65"/>
  <c r="K1358" i="65"/>
  <c r="J1358" i="65"/>
  <c r="I1358" i="65"/>
  <c r="H1358" i="65"/>
  <c r="G1358" i="65"/>
  <c r="F1358" i="65"/>
  <c r="E1358" i="65"/>
  <c r="D1358" i="65"/>
  <c r="C1358" i="65"/>
  <c r="B1358" i="65"/>
  <c r="M1357" i="65"/>
  <c r="L1357" i="65"/>
  <c r="K1357" i="65"/>
  <c r="J1357" i="65"/>
  <c r="I1357" i="65"/>
  <c r="H1357" i="65"/>
  <c r="G1357" i="65"/>
  <c r="F1357" i="65"/>
  <c r="E1357" i="65"/>
  <c r="D1357" i="65"/>
  <c r="C1357" i="65"/>
  <c r="B1357" i="65"/>
  <c r="M1356" i="65"/>
  <c r="L1356" i="65"/>
  <c r="K1356" i="65"/>
  <c r="J1356" i="65"/>
  <c r="I1356" i="65"/>
  <c r="H1356" i="65"/>
  <c r="G1356" i="65"/>
  <c r="F1356" i="65"/>
  <c r="E1356" i="65"/>
  <c r="D1356" i="65"/>
  <c r="C1356" i="65"/>
  <c r="B1356" i="65"/>
  <c r="M1355" i="65"/>
  <c r="L1355" i="65"/>
  <c r="K1355" i="65"/>
  <c r="J1355" i="65"/>
  <c r="I1355" i="65"/>
  <c r="H1355" i="65"/>
  <c r="G1355" i="65"/>
  <c r="F1355" i="65"/>
  <c r="E1355" i="65"/>
  <c r="D1355" i="65"/>
  <c r="C1355" i="65"/>
  <c r="B1355" i="65"/>
  <c r="M1254" i="65"/>
  <c r="L1254" i="65"/>
  <c r="K1254" i="65"/>
  <c r="J1254" i="65"/>
  <c r="I1254" i="65"/>
  <c r="H1254" i="65"/>
  <c r="G1254" i="65"/>
  <c r="F1254" i="65"/>
  <c r="E1254" i="65"/>
  <c r="D1254" i="65"/>
  <c r="C1254" i="65"/>
  <c r="B1254" i="65"/>
  <c r="M1253" i="65"/>
  <c r="L1253" i="65"/>
  <c r="K1253" i="65"/>
  <c r="J1253" i="65"/>
  <c r="I1253" i="65"/>
  <c r="H1253" i="65"/>
  <c r="G1253" i="65"/>
  <c r="F1253" i="65"/>
  <c r="E1253" i="65"/>
  <c r="D1253" i="65"/>
  <c r="C1253" i="65"/>
  <c r="B1253" i="65"/>
  <c r="M1252" i="65"/>
  <c r="L1252" i="65"/>
  <c r="K1252" i="65"/>
  <c r="J1252" i="65"/>
  <c r="I1252" i="65"/>
  <c r="H1252" i="65"/>
  <c r="G1252" i="65"/>
  <c r="F1252" i="65"/>
  <c r="E1252" i="65"/>
  <c r="D1252" i="65"/>
  <c r="C1252" i="65"/>
  <c r="B1252" i="65"/>
  <c r="M1251" i="65"/>
  <c r="L1251" i="65"/>
  <c r="K1251" i="65"/>
  <c r="J1251" i="65"/>
  <c r="I1251" i="65"/>
  <c r="H1251" i="65"/>
  <c r="G1251" i="65"/>
  <c r="F1251" i="65"/>
  <c r="E1251" i="65"/>
  <c r="D1251" i="65"/>
  <c r="C1251" i="65"/>
  <c r="B1251" i="65"/>
  <c r="M1150" i="65"/>
  <c r="L1150" i="65"/>
  <c r="K1150" i="65"/>
  <c r="J1150" i="65"/>
  <c r="I1150" i="65"/>
  <c r="H1150" i="65"/>
  <c r="G1150" i="65"/>
  <c r="F1150" i="65"/>
  <c r="E1150" i="65"/>
  <c r="D1150" i="65"/>
  <c r="C1150" i="65"/>
  <c r="B1150" i="65"/>
  <c r="M1149" i="65"/>
  <c r="L1149" i="65"/>
  <c r="K1149" i="65"/>
  <c r="J1149" i="65"/>
  <c r="I1149" i="65"/>
  <c r="H1149" i="65"/>
  <c r="G1149" i="65"/>
  <c r="F1149" i="65"/>
  <c r="E1149" i="65"/>
  <c r="D1149" i="65"/>
  <c r="C1149" i="65"/>
  <c r="B1149" i="65"/>
  <c r="M1148" i="65"/>
  <c r="L1148" i="65"/>
  <c r="K1148" i="65"/>
  <c r="J1148" i="65"/>
  <c r="I1148" i="65"/>
  <c r="H1148" i="65"/>
  <c r="G1148" i="65"/>
  <c r="F1148" i="65"/>
  <c r="E1148" i="65"/>
  <c r="D1148" i="65"/>
  <c r="C1148" i="65"/>
  <c r="B1148" i="65"/>
  <c r="M1147" i="65"/>
  <c r="L1147" i="65"/>
  <c r="K1147" i="65"/>
  <c r="J1147" i="65"/>
  <c r="I1147" i="65"/>
  <c r="H1147" i="65"/>
  <c r="G1147" i="65"/>
  <c r="F1147" i="65"/>
  <c r="E1147" i="65"/>
  <c r="D1147" i="65"/>
  <c r="C1147" i="65"/>
  <c r="B1147" i="65"/>
  <c r="M1046" i="65"/>
  <c r="L1046" i="65"/>
  <c r="K1046" i="65"/>
  <c r="J1046" i="65"/>
  <c r="I1046" i="65"/>
  <c r="H1046" i="65"/>
  <c r="G1046" i="65"/>
  <c r="F1046" i="65"/>
  <c r="E1046" i="65"/>
  <c r="D1046" i="65"/>
  <c r="C1046" i="65"/>
  <c r="B1046" i="65"/>
  <c r="M1045" i="65"/>
  <c r="L1045" i="65"/>
  <c r="K1045" i="65"/>
  <c r="J1045" i="65"/>
  <c r="I1045" i="65"/>
  <c r="H1045" i="65"/>
  <c r="G1045" i="65"/>
  <c r="F1045" i="65"/>
  <c r="E1045" i="65"/>
  <c r="D1045" i="65"/>
  <c r="C1045" i="65"/>
  <c r="B1045" i="65"/>
  <c r="M1044" i="65"/>
  <c r="L1044" i="65"/>
  <c r="K1044" i="65"/>
  <c r="J1044" i="65"/>
  <c r="I1044" i="65"/>
  <c r="H1044" i="65"/>
  <c r="G1044" i="65"/>
  <c r="F1044" i="65"/>
  <c r="E1044" i="65"/>
  <c r="D1044" i="65"/>
  <c r="C1044" i="65"/>
  <c r="B1044" i="65"/>
  <c r="M1043" i="65"/>
  <c r="L1043" i="65"/>
  <c r="K1043" i="65"/>
  <c r="J1043" i="65"/>
  <c r="I1043" i="65"/>
  <c r="H1043" i="65"/>
  <c r="G1043" i="65"/>
  <c r="F1043" i="65"/>
  <c r="E1043" i="65"/>
  <c r="D1043" i="65"/>
  <c r="C1043" i="65"/>
  <c r="B1043" i="65"/>
  <c r="M942" i="65"/>
  <c r="L942" i="65"/>
  <c r="K942" i="65"/>
  <c r="J942" i="65"/>
  <c r="I942" i="65"/>
  <c r="H942" i="65"/>
  <c r="G942" i="65"/>
  <c r="F942" i="65"/>
  <c r="E942" i="65"/>
  <c r="D942" i="65"/>
  <c r="C942" i="65"/>
  <c r="B942" i="65"/>
  <c r="M941" i="65"/>
  <c r="L941" i="65"/>
  <c r="K941" i="65"/>
  <c r="J941" i="65"/>
  <c r="I941" i="65"/>
  <c r="H941" i="65"/>
  <c r="G941" i="65"/>
  <c r="F941" i="65"/>
  <c r="E941" i="65"/>
  <c r="D941" i="65"/>
  <c r="C941" i="65"/>
  <c r="B941" i="65"/>
  <c r="M940" i="65"/>
  <c r="L940" i="65"/>
  <c r="K940" i="65"/>
  <c r="J940" i="65"/>
  <c r="I940" i="65"/>
  <c r="H940" i="65"/>
  <c r="G940" i="65"/>
  <c r="F940" i="65"/>
  <c r="E940" i="65"/>
  <c r="D940" i="65"/>
  <c r="C940" i="65"/>
  <c r="B940" i="65"/>
  <c r="M939" i="65"/>
  <c r="L939" i="65"/>
  <c r="K939" i="65"/>
  <c r="J939" i="65"/>
  <c r="I939" i="65"/>
  <c r="H939" i="65"/>
  <c r="G939" i="65"/>
  <c r="F939" i="65"/>
  <c r="E939" i="65"/>
  <c r="D939" i="65"/>
  <c r="C939" i="65"/>
  <c r="B939" i="65"/>
  <c r="M838" i="65"/>
  <c r="L838" i="65"/>
  <c r="K838" i="65"/>
  <c r="J838" i="65"/>
  <c r="I838" i="65"/>
  <c r="H838" i="65"/>
  <c r="G838" i="65"/>
  <c r="F838" i="65"/>
  <c r="E838" i="65"/>
  <c r="D838" i="65"/>
  <c r="C838" i="65"/>
  <c r="B838" i="65"/>
  <c r="M837" i="65"/>
  <c r="L837" i="65"/>
  <c r="K837" i="65"/>
  <c r="J837" i="65"/>
  <c r="I837" i="65"/>
  <c r="H837" i="65"/>
  <c r="G837" i="65"/>
  <c r="F837" i="65"/>
  <c r="E837" i="65"/>
  <c r="D837" i="65"/>
  <c r="C837" i="65"/>
  <c r="B837" i="65"/>
  <c r="M836" i="65"/>
  <c r="L836" i="65"/>
  <c r="K836" i="65"/>
  <c r="J836" i="65"/>
  <c r="I836" i="65"/>
  <c r="H836" i="65"/>
  <c r="G836" i="65"/>
  <c r="F836" i="65"/>
  <c r="E836" i="65"/>
  <c r="D836" i="65"/>
  <c r="C836" i="65"/>
  <c r="B836" i="65"/>
  <c r="M835" i="65"/>
  <c r="L835" i="65"/>
  <c r="K835" i="65"/>
  <c r="J835" i="65"/>
  <c r="I835" i="65"/>
  <c r="H835" i="65"/>
  <c r="G835" i="65"/>
  <c r="F835" i="65"/>
  <c r="E835" i="65"/>
  <c r="D835" i="65"/>
  <c r="C835" i="65"/>
  <c r="B835" i="65"/>
  <c r="M734" i="65"/>
  <c r="L734" i="65"/>
  <c r="K734" i="65"/>
  <c r="J734" i="65"/>
  <c r="I734" i="65"/>
  <c r="H734" i="65"/>
  <c r="G734" i="65"/>
  <c r="F734" i="65"/>
  <c r="E734" i="65"/>
  <c r="D734" i="65"/>
  <c r="C734" i="65"/>
  <c r="B734" i="65"/>
  <c r="M733" i="65"/>
  <c r="L733" i="65"/>
  <c r="K733" i="65"/>
  <c r="J733" i="65"/>
  <c r="I733" i="65"/>
  <c r="H733" i="65"/>
  <c r="G733" i="65"/>
  <c r="F733" i="65"/>
  <c r="E733" i="65"/>
  <c r="D733" i="65"/>
  <c r="C733" i="65"/>
  <c r="B733" i="65"/>
  <c r="M732" i="65"/>
  <c r="L732" i="65"/>
  <c r="K732" i="65"/>
  <c r="J732" i="65"/>
  <c r="I732" i="65"/>
  <c r="H732" i="65"/>
  <c r="G732" i="65"/>
  <c r="F732" i="65"/>
  <c r="E732" i="65"/>
  <c r="D732" i="65"/>
  <c r="C732" i="65"/>
  <c r="B732" i="65"/>
  <c r="M731" i="65"/>
  <c r="L731" i="65"/>
  <c r="K731" i="65"/>
  <c r="J731" i="65"/>
  <c r="I731" i="65"/>
  <c r="H731" i="65"/>
  <c r="G731" i="65"/>
  <c r="F731" i="65"/>
  <c r="E731" i="65"/>
  <c r="D731" i="65"/>
  <c r="C731" i="65"/>
  <c r="B731" i="65"/>
  <c r="M630" i="65"/>
  <c r="L630" i="65"/>
  <c r="K630" i="65"/>
  <c r="J630" i="65"/>
  <c r="I630" i="65"/>
  <c r="H630" i="65"/>
  <c r="G630" i="65"/>
  <c r="F630" i="65"/>
  <c r="E630" i="65"/>
  <c r="D630" i="65"/>
  <c r="C630" i="65"/>
  <c r="B630" i="65"/>
  <c r="M629" i="65"/>
  <c r="L629" i="65"/>
  <c r="K629" i="65"/>
  <c r="J629" i="65"/>
  <c r="I629" i="65"/>
  <c r="H629" i="65"/>
  <c r="G629" i="65"/>
  <c r="F629" i="65"/>
  <c r="E629" i="65"/>
  <c r="D629" i="65"/>
  <c r="C629" i="65"/>
  <c r="B629" i="65"/>
  <c r="M628" i="65"/>
  <c r="L628" i="65"/>
  <c r="K628" i="65"/>
  <c r="J628" i="65"/>
  <c r="I628" i="65"/>
  <c r="H628" i="65"/>
  <c r="G628" i="65"/>
  <c r="F628" i="65"/>
  <c r="E628" i="65"/>
  <c r="D628" i="65"/>
  <c r="C628" i="65"/>
  <c r="B628" i="65"/>
  <c r="M627" i="65"/>
  <c r="L627" i="65"/>
  <c r="K627" i="65"/>
  <c r="J627" i="65"/>
  <c r="I627" i="65"/>
  <c r="H627" i="65"/>
  <c r="G627" i="65"/>
  <c r="F627" i="65"/>
  <c r="E627" i="65"/>
  <c r="D627" i="65"/>
  <c r="C627" i="65"/>
  <c r="B627" i="65"/>
  <c r="M526" i="65"/>
  <c r="L526" i="65"/>
  <c r="K526" i="65"/>
  <c r="J526" i="65"/>
  <c r="I526" i="65"/>
  <c r="H526" i="65"/>
  <c r="G526" i="65"/>
  <c r="F526" i="65"/>
  <c r="E526" i="65"/>
  <c r="D526" i="65"/>
  <c r="C526" i="65"/>
  <c r="B526" i="65"/>
  <c r="M525" i="65"/>
  <c r="L525" i="65"/>
  <c r="K525" i="65"/>
  <c r="J525" i="65"/>
  <c r="I525" i="65"/>
  <c r="H525" i="65"/>
  <c r="G525" i="65"/>
  <c r="F525" i="65"/>
  <c r="E525" i="65"/>
  <c r="D525" i="65"/>
  <c r="C525" i="65"/>
  <c r="B525" i="65"/>
  <c r="M524" i="65"/>
  <c r="L524" i="65"/>
  <c r="K524" i="65"/>
  <c r="J524" i="65"/>
  <c r="I524" i="65"/>
  <c r="H524" i="65"/>
  <c r="G524" i="65"/>
  <c r="F524" i="65"/>
  <c r="E524" i="65"/>
  <c r="D524" i="65"/>
  <c r="C524" i="65"/>
  <c r="B524" i="65"/>
  <c r="M523" i="65"/>
  <c r="L523" i="65"/>
  <c r="K523" i="65"/>
  <c r="J523" i="65"/>
  <c r="I523" i="65"/>
  <c r="H523" i="65"/>
  <c r="G523" i="65"/>
  <c r="F523" i="65"/>
  <c r="E523" i="65"/>
  <c r="D523" i="65"/>
  <c r="C523" i="65"/>
  <c r="B523" i="65"/>
  <c r="C424" i="65"/>
  <c r="C528" i="65" s="1"/>
  <c r="B424" i="65"/>
  <c r="M422" i="65"/>
  <c r="L422" i="65"/>
  <c r="K422" i="65"/>
  <c r="J422" i="65"/>
  <c r="I422" i="65"/>
  <c r="H422" i="65"/>
  <c r="G422" i="65"/>
  <c r="F422" i="65"/>
  <c r="E422" i="65"/>
  <c r="D422" i="65"/>
  <c r="C422" i="65"/>
  <c r="B422" i="65"/>
  <c r="M421" i="65"/>
  <c r="L421" i="65"/>
  <c r="K421" i="65"/>
  <c r="J421" i="65"/>
  <c r="I421" i="65"/>
  <c r="H421" i="65"/>
  <c r="G421" i="65"/>
  <c r="F421" i="65"/>
  <c r="E421" i="65"/>
  <c r="D421" i="65"/>
  <c r="C421" i="65"/>
  <c r="B421" i="65"/>
  <c r="M420" i="65"/>
  <c r="L420" i="65"/>
  <c r="K420" i="65"/>
  <c r="J420" i="65"/>
  <c r="I420" i="65"/>
  <c r="H420" i="65"/>
  <c r="G420" i="65"/>
  <c r="F420" i="65"/>
  <c r="E420" i="65"/>
  <c r="D420" i="65"/>
  <c r="C420" i="65"/>
  <c r="B420" i="65"/>
  <c r="M419" i="65"/>
  <c r="L419" i="65"/>
  <c r="K419" i="65"/>
  <c r="J419" i="65"/>
  <c r="I419" i="65"/>
  <c r="H419" i="65"/>
  <c r="G419" i="65"/>
  <c r="F419" i="65"/>
  <c r="E419" i="65"/>
  <c r="D419" i="65"/>
  <c r="C419" i="65"/>
  <c r="B419" i="65"/>
  <c r="M1670" i="59"/>
  <c r="L1670" i="59"/>
  <c r="K1670" i="59"/>
  <c r="J1670" i="59"/>
  <c r="I1670" i="59"/>
  <c r="H1670" i="59"/>
  <c r="G1670" i="59"/>
  <c r="F1670" i="59"/>
  <c r="E1670" i="59"/>
  <c r="D1670" i="59"/>
  <c r="C1670" i="59"/>
  <c r="B1670" i="59"/>
  <c r="M1669" i="59"/>
  <c r="L1669" i="59"/>
  <c r="K1669" i="59"/>
  <c r="J1669" i="59"/>
  <c r="I1669" i="59"/>
  <c r="H1669" i="59"/>
  <c r="G1669" i="59"/>
  <c r="F1669" i="59"/>
  <c r="E1669" i="59"/>
  <c r="D1669" i="59"/>
  <c r="C1669" i="59"/>
  <c r="B1669" i="59"/>
  <c r="M1668" i="59"/>
  <c r="L1668" i="59"/>
  <c r="K1668" i="59"/>
  <c r="J1668" i="59"/>
  <c r="I1668" i="59"/>
  <c r="H1668" i="59"/>
  <c r="G1668" i="59"/>
  <c r="F1668" i="59"/>
  <c r="E1668" i="59"/>
  <c r="D1668" i="59"/>
  <c r="C1668" i="59"/>
  <c r="B1668" i="59"/>
  <c r="M1667" i="59"/>
  <c r="L1667" i="59"/>
  <c r="K1667" i="59"/>
  <c r="J1667" i="59"/>
  <c r="I1667" i="59"/>
  <c r="H1667" i="59"/>
  <c r="G1667" i="59"/>
  <c r="F1667" i="59"/>
  <c r="E1667" i="59"/>
  <c r="D1667" i="59"/>
  <c r="C1667" i="59"/>
  <c r="B1667" i="59"/>
  <c r="M1566" i="59"/>
  <c r="L1566" i="59"/>
  <c r="K1566" i="59"/>
  <c r="J1566" i="59"/>
  <c r="I1566" i="59"/>
  <c r="H1566" i="59"/>
  <c r="G1566" i="59"/>
  <c r="F1566" i="59"/>
  <c r="E1566" i="59"/>
  <c r="D1566" i="59"/>
  <c r="C1566" i="59"/>
  <c r="B1566" i="59"/>
  <c r="M1565" i="59"/>
  <c r="L1565" i="59"/>
  <c r="K1565" i="59"/>
  <c r="J1565" i="59"/>
  <c r="I1565" i="59"/>
  <c r="H1565" i="59"/>
  <c r="G1565" i="59"/>
  <c r="F1565" i="59"/>
  <c r="E1565" i="59"/>
  <c r="D1565" i="59"/>
  <c r="C1565" i="59"/>
  <c r="B1565" i="59"/>
  <c r="M1564" i="59"/>
  <c r="L1564" i="59"/>
  <c r="K1564" i="59"/>
  <c r="J1564" i="59"/>
  <c r="I1564" i="59"/>
  <c r="H1564" i="59"/>
  <c r="G1564" i="59"/>
  <c r="F1564" i="59"/>
  <c r="E1564" i="59"/>
  <c r="D1564" i="59"/>
  <c r="C1564" i="59"/>
  <c r="B1564" i="59"/>
  <c r="M1563" i="59"/>
  <c r="L1563" i="59"/>
  <c r="K1563" i="59"/>
  <c r="J1563" i="59"/>
  <c r="I1563" i="59"/>
  <c r="H1563" i="59"/>
  <c r="G1563" i="59"/>
  <c r="F1563" i="59"/>
  <c r="E1563" i="59"/>
  <c r="D1563" i="59"/>
  <c r="C1563" i="59"/>
  <c r="B1563" i="59"/>
  <c r="M1462" i="59"/>
  <c r="L1462" i="59"/>
  <c r="K1462" i="59"/>
  <c r="J1462" i="59"/>
  <c r="I1462" i="59"/>
  <c r="H1462" i="59"/>
  <c r="G1462" i="59"/>
  <c r="F1462" i="59"/>
  <c r="E1462" i="59"/>
  <c r="D1462" i="59"/>
  <c r="C1462" i="59"/>
  <c r="B1462" i="59"/>
  <c r="M1461" i="59"/>
  <c r="L1461" i="59"/>
  <c r="K1461" i="59"/>
  <c r="J1461" i="59"/>
  <c r="I1461" i="59"/>
  <c r="H1461" i="59"/>
  <c r="G1461" i="59"/>
  <c r="F1461" i="59"/>
  <c r="E1461" i="59"/>
  <c r="D1461" i="59"/>
  <c r="C1461" i="59"/>
  <c r="B1461" i="59"/>
  <c r="M1460" i="59"/>
  <c r="L1460" i="59"/>
  <c r="K1460" i="59"/>
  <c r="J1460" i="59"/>
  <c r="I1460" i="59"/>
  <c r="H1460" i="59"/>
  <c r="G1460" i="59"/>
  <c r="F1460" i="59"/>
  <c r="E1460" i="59"/>
  <c r="D1460" i="59"/>
  <c r="C1460" i="59"/>
  <c r="B1460" i="59"/>
  <c r="M1459" i="59"/>
  <c r="L1459" i="59"/>
  <c r="K1459" i="59"/>
  <c r="J1459" i="59"/>
  <c r="I1459" i="59"/>
  <c r="H1459" i="59"/>
  <c r="G1459" i="59"/>
  <c r="F1459" i="59"/>
  <c r="E1459" i="59"/>
  <c r="D1459" i="59"/>
  <c r="C1459" i="59"/>
  <c r="B1459" i="59"/>
  <c r="M1358" i="59"/>
  <c r="L1358" i="59"/>
  <c r="K1358" i="59"/>
  <c r="J1358" i="59"/>
  <c r="I1358" i="59"/>
  <c r="H1358" i="59"/>
  <c r="G1358" i="59"/>
  <c r="F1358" i="59"/>
  <c r="E1358" i="59"/>
  <c r="D1358" i="59"/>
  <c r="C1358" i="59"/>
  <c r="B1358" i="59"/>
  <c r="M1357" i="59"/>
  <c r="L1357" i="59"/>
  <c r="K1357" i="59"/>
  <c r="J1357" i="59"/>
  <c r="I1357" i="59"/>
  <c r="H1357" i="59"/>
  <c r="G1357" i="59"/>
  <c r="F1357" i="59"/>
  <c r="E1357" i="59"/>
  <c r="D1357" i="59"/>
  <c r="C1357" i="59"/>
  <c r="B1357" i="59"/>
  <c r="M1356" i="59"/>
  <c r="L1356" i="59"/>
  <c r="K1356" i="59"/>
  <c r="J1356" i="59"/>
  <c r="I1356" i="59"/>
  <c r="H1356" i="59"/>
  <c r="G1356" i="59"/>
  <c r="F1356" i="59"/>
  <c r="E1356" i="59"/>
  <c r="D1356" i="59"/>
  <c r="C1356" i="59"/>
  <c r="B1356" i="59"/>
  <c r="M1355" i="59"/>
  <c r="L1355" i="59"/>
  <c r="K1355" i="59"/>
  <c r="J1355" i="59"/>
  <c r="I1355" i="59"/>
  <c r="H1355" i="59"/>
  <c r="G1355" i="59"/>
  <c r="F1355" i="59"/>
  <c r="E1355" i="59"/>
  <c r="D1355" i="59"/>
  <c r="C1355" i="59"/>
  <c r="B1355" i="59"/>
  <c r="M1254" i="59"/>
  <c r="L1254" i="59"/>
  <c r="K1254" i="59"/>
  <c r="J1254" i="59"/>
  <c r="I1254" i="59"/>
  <c r="H1254" i="59"/>
  <c r="G1254" i="59"/>
  <c r="F1254" i="59"/>
  <c r="E1254" i="59"/>
  <c r="D1254" i="59"/>
  <c r="C1254" i="59"/>
  <c r="B1254" i="59"/>
  <c r="M1253" i="59"/>
  <c r="L1253" i="59"/>
  <c r="K1253" i="59"/>
  <c r="J1253" i="59"/>
  <c r="I1253" i="59"/>
  <c r="H1253" i="59"/>
  <c r="G1253" i="59"/>
  <c r="F1253" i="59"/>
  <c r="E1253" i="59"/>
  <c r="D1253" i="59"/>
  <c r="C1253" i="59"/>
  <c r="B1253" i="59"/>
  <c r="M1252" i="59"/>
  <c r="L1252" i="59"/>
  <c r="K1252" i="59"/>
  <c r="J1252" i="59"/>
  <c r="I1252" i="59"/>
  <c r="H1252" i="59"/>
  <c r="G1252" i="59"/>
  <c r="F1252" i="59"/>
  <c r="E1252" i="59"/>
  <c r="D1252" i="59"/>
  <c r="C1252" i="59"/>
  <c r="B1252" i="59"/>
  <c r="M1251" i="59"/>
  <c r="L1251" i="59"/>
  <c r="K1251" i="59"/>
  <c r="J1251" i="59"/>
  <c r="I1251" i="59"/>
  <c r="H1251" i="59"/>
  <c r="G1251" i="59"/>
  <c r="F1251" i="59"/>
  <c r="E1251" i="59"/>
  <c r="D1251" i="59"/>
  <c r="C1251" i="59"/>
  <c r="B1251" i="59"/>
  <c r="M1150" i="59"/>
  <c r="L1150" i="59"/>
  <c r="K1150" i="59"/>
  <c r="J1150" i="59"/>
  <c r="I1150" i="59"/>
  <c r="H1150" i="59"/>
  <c r="G1150" i="59"/>
  <c r="F1150" i="59"/>
  <c r="E1150" i="59"/>
  <c r="D1150" i="59"/>
  <c r="C1150" i="59"/>
  <c r="B1150" i="59"/>
  <c r="M1149" i="59"/>
  <c r="L1149" i="59"/>
  <c r="K1149" i="59"/>
  <c r="J1149" i="59"/>
  <c r="I1149" i="59"/>
  <c r="H1149" i="59"/>
  <c r="G1149" i="59"/>
  <c r="F1149" i="59"/>
  <c r="E1149" i="59"/>
  <c r="D1149" i="59"/>
  <c r="C1149" i="59"/>
  <c r="B1149" i="59"/>
  <c r="M1148" i="59"/>
  <c r="L1148" i="59"/>
  <c r="K1148" i="59"/>
  <c r="J1148" i="59"/>
  <c r="I1148" i="59"/>
  <c r="H1148" i="59"/>
  <c r="G1148" i="59"/>
  <c r="F1148" i="59"/>
  <c r="E1148" i="59"/>
  <c r="D1148" i="59"/>
  <c r="C1148" i="59"/>
  <c r="B1148" i="59"/>
  <c r="M1147" i="59"/>
  <c r="L1147" i="59"/>
  <c r="K1147" i="59"/>
  <c r="J1147" i="59"/>
  <c r="I1147" i="59"/>
  <c r="H1147" i="59"/>
  <c r="G1147" i="59"/>
  <c r="F1147" i="59"/>
  <c r="E1147" i="59"/>
  <c r="D1147" i="59"/>
  <c r="C1147" i="59"/>
  <c r="B1147" i="59"/>
  <c r="M1046" i="59"/>
  <c r="L1046" i="59"/>
  <c r="K1046" i="59"/>
  <c r="J1046" i="59"/>
  <c r="I1046" i="59"/>
  <c r="H1046" i="59"/>
  <c r="G1046" i="59"/>
  <c r="F1046" i="59"/>
  <c r="E1046" i="59"/>
  <c r="D1046" i="59"/>
  <c r="C1046" i="59"/>
  <c r="B1046" i="59"/>
  <c r="M1045" i="59"/>
  <c r="L1045" i="59"/>
  <c r="K1045" i="59"/>
  <c r="J1045" i="59"/>
  <c r="I1045" i="59"/>
  <c r="H1045" i="59"/>
  <c r="G1045" i="59"/>
  <c r="F1045" i="59"/>
  <c r="E1045" i="59"/>
  <c r="D1045" i="59"/>
  <c r="C1045" i="59"/>
  <c r="B1045" i="59"/>
  <c r="M1044" i="59"/>
  <c r="L1044" i="59"/>
  <c r="K1044" i="59"/>
  <c r="J1044" i="59"/>
  <c r="I1044" i="59"/>
  <c r="H1044" i="59"/>
  <c r="G1044" i="59"/>
  <c r="F1044" i="59"/>
  <c r="E1044" i="59"/>
  <c r="D1044" i="59"/>
  <c r="C1044" i="59"/>
  <c r="B1044" i="59"/>
  <c r="M1043" i="59"/>
  <c r="L1043" i="59"/>
  <c r="K1043" i="59"/>
  <c r="J1043" i="59"/>
  <c r="I1043" i="59"/>
  <c r="H1043" i="59"/>
  <c r="G1043" i="59"/>
  <c r="F1043" i="59"/>
  <c r="E1043" i="59"/>
  <c r="D1043" i="59"/>
  <c r="C1043" i="59"/>
  <c r="B1043" i="59"/>
  <c r="M942" i="59"/>
  <c r="L942" i="59"/>
  <c r="K942" i="59"/>
  <c r="J942" i="59"/>
  <c r="I942" i="59"/>
  <c r="H942" i="59"/>
  <c r="G942" i="59"/>
  <c r="F942" i="59"/>
  <c r="E942" i="59"/>
  <c r="D942" i="59"/>
  <c r="C942" i="59"/>
  <c r="B942" i="59"/>
  <c r="M941" i="59"/>
  <c r="L941" i="59"/>
  <c r="K941" i="59"/>
  <c r="J941" i="59"/>
  <c r="I941" i="59"/>
  <c r="H941" i="59"/>
  <c r="G941" i="59"/>
  <c r="F941" i="59"/>
  <c r="E941" i="59"/>
  <c r="D941" i="59"/>
  <c r="C941" i="59"/>
  <c r="B941" i="59"/>
  <c r="M940" i="59"/>
  <c r="L940" i="59"/>
  <c r="K940" i="59"/>
  <c r="J940" i="59"/>
  <c r="I940" i="59"/>
  <c r="H940" i="59"/>
  <c r="G940" i="59"/>
  <c r="F940" i="59"/>
  <c r="E940" i="59"/>
  <c r="D940" i="59"/>
  <c r="C940" i="59"/>
  <c r="B940" i="59"/>
  <c r="M939" i="59"/>
  <c r="L939" i="59"/>
  <c r="K939" i="59"/>
  <c r="J939" i="59"/>
  <c r="I939" i="59"/>
  <c r="H939" i="59"/>
  <c r="G939" i="59"/>
  <c r="F939" i="59"/>
  <c r="E939" i="59"/>
  <c r="D939" i="59"/>
  <c r="C939" i="59"/>
  <c r="B939" i="59"/>
  <c r="M838" i="59"/>
  <c r="L838" i="59"/>
  <c r="K838" i="59"/>
  <c r="J838" i="59"/>
  <c r="I838" i="59"/>
  <c r="H838" i="59"/>
  <c r="G838" i="59"/>
  <c r="F838" i="59"/>
  <c r="E838" i="59"/>
  <c r="D838" i="59"/>
  <c r="C838" i="59"/>
  <c r="B838" i="59"/>
  <c r="M837" i="59"/>
  <c r="L837" i="59"/>
  <c r="K837" i="59"/>
  <c r="J837" i="59"/>
  <c r="I837" i="59"/>
  <c r="H837" i="59"/>
  <c r="G837" i="59"/>
  <c r="F837" i="59"/>
  <c r="E837" i="59"/>
  <c r="D837" i="59"/>
  <c r="C837" i="59"/>
  <c r="B837" i="59"/>
  <c r="M836" i="59"/>
  <c r="L836" i="59"/>
  <c r="K836" i="59"/>
  <c r="J836" i="59"/>
  <c r="I836" i="59"/>
  <c r="H836" i="59"/>
  <c r="G836" i="59"/>
  <c r="F836" i="59"/>
  <c r="E836" i="59"/>
  <c r="D836" i="59"/>
  <c r="C836" i="59"/>
  <c r="B836" i="59"/>
  <c r="M835" i="59"/>
  <c r="L835" i="59"/>
  <c r="K835" i="59"/>
  <c r="J835" i="59"/>
  <c r="I835" i="59"/>
  <c r="H835" i="59"/>
  <c r="G835" i="59"/>
  <c r="F835" i="59"/>
  <c r="E835" i="59"/>
  <c r="D835" i="59"/>
  <c r="C835" i="59"/>
  <c r="B835" i="59"/>
  <c r="M734" i="59"/>
  <c r="L734" i="59"/>
  <c r="K734" i="59"/>
  <c r="J734" i="59"/>
  <c r="I734" i="59"/>
  <c r="H734" i="59"/>
  <c r="G734" i="59"/>
  <c r="F734" i="59"/>
  <c r="E734" i="59"/>
  <c r="D734" i="59"/>
  <c r="C734" i="59"/>
  <c r="B734" i="59"/>
  <c r="M733" i="59"/>
  <c r="L733" i="59"/>
  <c r="K733" i="59"/>
  <c r="J733" i="59"/>
  <c r="I733" i="59"/>
  <c r="H733" i="59"/>
  <c r="G733" i="59"/>
  <c r="F733" i="59"/>
  <c r="E733" i="59"/>
  <c r="D733" i="59"/>
  <c r="C733" i="59"/>
  <c r="B733" i="59"/>
  <c r="M732" i="59"/>
  <c r="L732" i="59"/>
  <c r="K732" i="59"/>
  <c r="J732" i="59"/>
  <c r="I732" i="59"/>
  <c r="H732" i="59"/>
  <c r="G732" i="59"/>
  <c r="F732" i="59"/>
  <c r="E732" i="59"/>
  <c r="D732" i="59"/>
  <c r="C732" i="59"/>
  <c r="B732" i="59"/>
  <c r="M731" i="59"/>
  <c r="L731" i="59"/>
  <c r="K731" i="59"/>
  <c r="J731" i="59"/>
  <c r="I731" i="59"/>
  <c r="H731" i="59"/>
  <c r="G731" i="59"/>
  <c r="F731" i="59"/>
  <c r="E731" i="59"/>
  <c r="D731" i="59"/>
  <c r="C731" i="59"/>
  <c r="B731" i="59"/>
  <c r="M630" i="59"/>
  <c r="L630" i="59"/>
  <c r="K630" i="59"/>
  <c r="J630" i="59"/>
  <c r="I630" i="59"/>
  <c r="H630" i="59"/>
  <c r="G630" i="59"/>
  <c r="F630" i="59"/>
  <c r="E630" i="59"/>
  <c r="D630" i="59"/>
  <c r="C630" i="59"/>
  <c r="B630" i="59"/>
  <c r="M629" i="59"/>
  <c r="L629" i="59"/>
  <c r="K629" i="59"/>
  <c r="J629" i="59"/>
  <c r="I629" i="59"/>
  <c r="H629" i="59"/>
  <c r="G629" i="59"/>
  <c r="F629" i="59"/>
  <c r="E629" i="59"/>
  <c r="D629" i="59"/>
  <c r="C629" i="59"/>
  <c r="B629" i="59"/>
  <c r="M628" i="59"/>
  <c r="L628" i="59"/>
  <c r="K628" i="59"/>
  <c r="J628" i="59"/>
  <c r="I628" i="59"/>
  <c r="H628" i="59"/>
  <c r="G628" i="59"/>
  <c r="F628" i="59"/>
  <c r="E628" i="59"/>
  <c r="D628" i="59"/>
  <c r="C628" i="59"/>
  <c r="B628" i="59"/>
  <c r="M627" i="59"/>
  <c r="L627" i="59"/>
  <c r="K627" i="59"/>
  <c r="J627" i="59"/>
  <c r="I627" i="59"/>
  <c r="H627" i="59"/>
  <c r="G627" i="59"/>
  <c r="F627" i="59"/>
  <c r="E627" i="59"/>
  <c r="D627" i="59"/>
  <c r="C627" i="59"/>
  <c r="B627" i="59"/>
  <c r="M526" i="59"/>
  <c r="L526" i="59"/>
  <c r="K526" i="59"/>
  <c r="J526" i="59"/>
  <c r="I526" i="59"/>
  <c r="H526" i="59"/>
  <c r="G526" i="59"/>
  <c r="F526" i="59"/>
  <c r="E526" i="59"/>
  <c r="D526" i="59"/>
  <c r="C526" i="59"/>
  <c r="B526" i="59"/>
  <c r="M525" i="59"/>
  <c r="L525" i="59"/>
  <c r="K525" i="59"/>
  <c r="J525" i="59"/>
  <c r="I525" i="59"/>
  <c r="H525" i="59"/>
  <c r="G525" i="59"/>
  <c r="F525" i="59"/>
  <c r="E525" i="59"/>
  <c r="D525" i="59"/>
  <c r="C525" i="59"/>
  <c r="B525" i="59"/>
  <c r="M524" i="59"/>
  <c r="L524" i="59"/>
  <c r="K524" i="59"/>
  <c r="J524" i="59"/>
  <c r="I524" i="59"/>
  <c r="H524" i="59"/>
  <c r="G524" i="59"/>
  <c r="F524" i="59"/>
  <c r="E524" i="59"/>
  <c r="D524" i="59"/>
  <c r="C524" i="59"/>
  <c r="B524" i="59"/>
  <c r="M523" i="59"/>
  <c r="L523" i="59"/>
  <c r="K523" i="59"/>
  <c r="J523" i="59"/>
  <c r="I523" i="59"/>
  <c r="H523" i="59"/>
  <c r="G523" i="59"/>
  <c r="F523" i="59"/>
  <c r="E523" i="59"/>
  <c r="D523" i="59"/>
  <c r="C523" i="59"/>
  <c r="B523" i="59"/>
  <c r="C424" i="59"/>
  <c r="C528" i="59" s="1"/>
  <c r="B424" i="59"/>
  <c r="M422" i="59"/>
  <c r="L422" i="59"/>
  <c r="K422" i="59"/>
  <c r="J422" i="59"/>
  <c r="I422" i="59"/>
  <c r="H422" i="59"/>
  <c r="G422" i="59"/>
  <c r="F422" i="59"/>
  <c r="E422" i="59"/>
  <c r="D422" i="59"/>
  <c r="C422" i="59"/>
  <c r="B422" i="59"/>
  <c r="M421" i="59"/>
  <c r="L421" i="59"/>
  <c r="K421" i="59"/>
  <c r="J421" i="59"/>
  <c r="I421" i="59"/>
  <c r="H421" i="59"/>
  <c r="G421" i="59"/>
  <c r="F421" i="59"/>
  <c r="E421" i="59"/>
  <c r="D421" i="59"/>
  <c r="C421" i="59"/>
  <c r="B421" i="59"/>
  <c r="M420" i="59"/>
  <c r="L420" i="59"/>
  <c r="K420" i="59"/>
  <c r="J420" i="59"/>
  <c r="I420" i="59"/>
  <c r="H420" i="59"/>
  <c r="G420" i="59"/>
  <c r="F420" i="59"/>
  <c r="E420" i="59"/>
  <c r="D420" i="59"/>
  <c r="C420" i="59"/>
  <c r="B420" i="59"/>
  <c r="M419" i="59"/>
  <c r="L419" i="59"/>
  <c r="K419" i="59"/>
  <c r="J419" i="59"/>
  <c r="I419" i="59"/>
  <c r="H419" i="59"/>
  <c r="G419" i="59"/>
  <c r="F419" i="59"/>
  <c r="E419" i="59"/>
  <c r="D419" i="59"/>
  <c r="C419" i="59"/>
  <c r="B419" i="59"/>
  <c r="AS107" i="77"/>
  <c r="AR107" i="77"/>
  <c r="AQ107" i="77"/>
  <c r="AP107" i="77"/>
  <c r="AO107" i="77"/>
  <c r="AA107" i="77"/>
  <c r="Z107" i="77"/>
  <c r="Y107" i="77"/>
  <c r="B107" i="77"/>
  <c r="V107" i="77"/>
  <c r="U107" i="77"/>
  <c r="T107" i="77"/>
  <c r="S107" i="77"/>
  <c r="R107" i="77"/>
  <c r="D107" i="77"/>
  <c r="C107" i="77"/>
  <c r="B528" i="78" l="1"/>
  <c r="C632" i="78"/>
  <c r="B528" i="79"/>
  <c r="C632" i="79"/>
  <c r="B528" i="59"/>
  <c r="C632" i="59"/>
  <c r="B528" i="65"/>
  <c r="C632" i="65"/>
  <c r="C736" i="79" l="1"/>
  <c r="B632" i="79"/>
  <c r="C736" i="78"/>
  <c r="B632" i="78"/>
  <c r="C736" i="65"/>
  <c r="B632" i="65"/>
  <c r="C736" i="59"/>
  <c r="B632" i="59"/>
  <c r="B736" i="78" l="1"/>
  <c r="C840" i="78"/>
  <c r="B736" i="79"/>
  <c r="C840" i="79"/>
  <c r="B736" i="59"/>
  <c r="C840" i="59"/>
  <c r="B736" i="65"/>
  <c r="C840" i="65"/>
  <c r="C944" i="79" l="1"/>
  <c r="B840" i="79"/>
  <c r="C944" i="78"/>
  <c r="B840" i="78"/>
  <c r="C944" i="65"/>
  <c r="B840" i="65"/>
  <c r="C944" i="59"/>
  <c r="B840" i="59"/>
  <c r="W623" i="83"/>
  <c r="V623" i="83"/>
  <c r="W622" i="83"/>
  <c r="V622" i="83"/>
  <c r="W621" i="83"/>
  <c r="V621" i="83"/>
  <c r="W620" i="83"/>
  <c r="V620" i="83"/>
  <c r="W619" i="83"/>
  <c r="V619" i="83"/>
  <c r="W618" i="83"/>
  <c r="V618" i="83"/>
  <c r="W617" i="83"/>
  <c r="V617" i="83"/>
  <c r="W616" i="83"/>
  <c r="V616" i="83"/>
  <c r="W615" i="83"/>
  <c r="V615" i="83"/>
  <c r="W614" i="83"/>
  <c r="V614" i="83"/>
  <c r="W613" i="83"/>
  <c r="V613" i="83"/>
  <c r="W612" i="83"/>
  <c r="V612" i="83"/>
  <c r="W611" i="83"/>
  <c r="V611" i="83"/>
  <c r="W610" i="83"/>
  <c r="V610" i="83"/>
  <c r="W609" i="83"/>
  <c r="V609" i="83"/>
  <c r="W608" i="83"/>
  <c r="V608" i="83"/>
  <c r="W607" i="83"/>
  <c r="V607" i="83"/>
  <c r="W606" i="83"/>
  <c r="V606" i="83"/>
  <c r="W605" i="83"/>
  <c r="V605" i="83"/>
  <c r="W604" i="83"/>
  <c r="V604" i="83"/>
  <c r="W603" i="83"/>
  <c r="V603" i="83"/>
  <c r="W602" i="83"/>
  <c r="V602" i="83"/>
  <c r="W601" i="83"/>
  <c r="V601" i="83"/>
  <c r="W600" i="83"/>
  <c r="V600" i="83"/>
  <c r="W599" i="83"/>
  <c r="V599" i="83"/>
  <c r="W598" i="83"/>
  <c r="V598" i="83"/>
  <c r="W597" i="83"/>
  <c r="V597" i="83"/>
  <c r="W596" i="83"/>
  <c r="V596" i="83"/>
  <c r="W595" i="83"/>
  <c r="V595" i="83"/>
  <c r="W594" i="83"/>
  <c r="V594" i="83"/>
  <c r="W593" i="83"/>
  <c r="V593" i="83"/>
  <c r="W592" i="83"/>
  <c r="V592" i="83"/>
  <c r="W591" i="83"/>
  <c r="V591" i="83"/>
  <c r="W590" i="83"/>
  <c r="V590" i="83"/>
  <c r="W589" i="83"/>
  <c r="V589" i="83"/>
  <c r="W588" i="83"/>
  <c r="V588" i="83"/>
  <c r="W587" i="83"/>
  <c r="V587" i="83"/>
  <c r="W586" i="83"/>
  <c r="V586" i="83"/>
  <c r="W585" i="83"/>
  <c r="V585" i="83"/>
  <c r="W584" i="83"/>
  <c r="V584" i="83"/>
  <c r="W583" i="83"/>
  <c r="V583" i="83"/>
  <c r="W582" i="83"/>
  <c r="V582" i="83"/>
  <c r="W581" i="83"/>
  <c r="V581" i="83"/>
  <c r="W580" i="83"/>
  <c r="V580" i="83"/>
  <c r="W579" i="83"/>
  <c r="V579" i="83"/>
  <c r="W578" i="83"/>
  <c r="V578" i="83"/>
  <c r="W577" i="83"/>
  <c r="V577" i="83"/>
  <c r="W576" i="83"/>
  <c r="V576" i="83"/>
  <c r="W575" i="83"/>
  <c r="V575" i="83"/>
  <c r="W574" i="83"/>
  <c r="V574" i="83"/>
  <c r="W573" i="83"/>
  <c r="V573" i="83"/>
  <c r="W572" i="83"/>
  <c r="V572" i="83"/>
  <c r="W571" i="83"/>
  <c r="V571" i="83"/>
  <c r="W570" i="83"/>
  <c r="V570" i="83"/>
  <c r="W569" i="83"/>
  <c r="V569" i="83"/>
  <c r="W568" i="83"/>
  <c r="V568" i="83"/>
  <c r="W567" i="83"/>
  <c r="V567" i="83"/>
  <c r="W566" i="83"/>
  <c r="V566" i="83"/>
  <c r="W565" i="83"/>
  <c r="V565" i="83"/>
  <c r="W564" i="83"/>
  <c r="V564" i="83"/>
  <c r="W563" i="83"/>
  <c r="V563" i="83"/>
  <c r="W562" i="83"/>
  <c r="V562" i="83"/>
  <c r="W561" i="83"/>
  <c r="V561" i="83"/>
  <c r="W560" i="83"/>
  <c r="V560" i="83"/>
  <c r="W559" i="83"/>
  <c r="V559" i="83"/>
  <c r="W558" i="83"/>
  <c r="V558" i="83"/>
  <c r="W557" i="83"/>
  <c r="V557" i="83"/>
  <c r="W556" i="83"/>
  <c r="V556" i="83"/>
  <c r="W555" i="83"/>
  <c r="V555" i="83"/>
  <c r="W554" i="83"/>
  <c r="V554" i="83"/>
  <c r="W553" i="83"/>
  <c r="V553" i="83"/>
  <c r="W552" i="83"/>
  <c r="V552" i="83"/>
  <c r="W551" i="83"/>
  <c r="V551" i="83"/>
  <c r="W550" i="83"/>
  <c r="V550" i="83"/>
  <c r="W549" i="83"/>
  <c r="V549" i="83"/>
  <c r="W548" i="83"/>
  <c r="V548" i="83"/>
  <c r="W547" i="83"/>
  <c r="V547" i="83"/>
  <c r="W546" i="83"/>
  <c r="V546" i="83"/>
  <c r="W545" i="83"/>
  <c r="V545" i="83"/>
  <c r="W544" i="83"/>
  <c r="V544" i="83"/>
  <c r="W543" i="83"/>
  <c r="V543" i="83"/>
  <c r="W542" i="83"/>
  <c r="V542" i="83"/>
  <c r="W541" i="83"/>
  <c r="V541" i="83"/>
  <c r="W540" i="83"/>
  <c r="V540" i="83"/>
  <c r="W539" i="83"/>
  <c r="V539" i="83"/>
  <c r="W538" i="83"/>
  <c r="V538" i="83"/>
  <c r="W537" i="83"/>
  <c r="V537" i="83"/>
  <c r="W536" i="83"/>
  <c r="V536" i="83"/>
  <c r="W535" i="83"/>
  <c r="V535" i="83"/>
  <c r="W534" i="83"/>
  <c r="V534" i="83"/>
  <c r="W533" i="83"/>
  <c r="V533" i="83"/>
  <c r="W532" i="83"/>
  <c r="V532" i="83"/>
  <c r="W531" i="83"/>
  <c r="V531" i="83"/>
  <c r="W530" i="83"/>
  <c r="V530" i="83"/>
  <c r="W529" i="83"/>
  <c r="V529" i="83"/>
  <c r="W528" i="83"/>
  <c r="V528" i="83"/>
  <c r="W527" i="83"/>
  <c r="V527" i="83"/>
  <c r="W526" i="83"/>
  <c r="V526" i="83"/>
  <c r="W525" i="83"/>
  <c r="V525" i="83"/>
  <c r="W524" i="83"/>
  <c r="V524" i="83"/>
  <c r="W519" i="83"/>
  <c r="V519" i="83"/>
  <c r="W518" i="83"/>
  <c r="V518" i="83"/>
  <c r="W517" i="83"/>
  <c r="V517" i="83"/>
  <c r="W516" i="83"/>
  <c r="V516" i="83"/>
  <c r="W515" i="83"/>
  <c r="V515" i="83"/>
  <c r="W514" i="83"/>
  <c r="V514" i="83"/>
  <c r="W513" i="83"/>
  <c r="V513" i="83"/>
  <c r="W512" i="83"/>
  <c r="V512" i="83"/>
  <c r="W511" i="83"/>
  <c r="V511" i="83"/>
  <c r="W510" i="83"/>
  <c r="V510" i="83"/>
  <c r="W509" i="83"/>
  <c r="V509" i="83"/>
  <c r="W508" i="83"/>
  <c r="V508" i="83"/>
  <c r="W507" i="83"/>
  <c r="V507" i="83"/>
  <c r="W506" i="83"/>
  <c r="V506" i="83"/>
  <c r="W505" i="83"/>
  <c r="V505" i="83"/>
  <c r="W504" i="83"/>
  <c r="V504" i="83"/>
  <c r="W503" i="83"/>
  <c r="V503" i="83"/>
  <c r="W502" i="83"/>
  <c r="V502" i="83"/>
  <c r="W501" i="83"/>
  <c r="V501" i="83"/>
  <c r="W500" i="83"/>
  <c r="V500" i="83"/>
  <c r="W499" i="83"/>
  <c r="V499" i="83"/>
  <c r="W498" i="83"/>
  <c r="V498" i="83"/>
  <c r="W497" i="83"/>
  <c r="V497" i="83"/>
  <c r="W496" i="83"/>
  <c r="V496" i="83"/>
  <c r="W495" i="83"/>
  <c r="V495" i="83"/>
  <c r="W494" i="83"/>
  <c r="V494" i="83"/>
  <c r="W493" i="83"/>
  <c r="V493" i="83"/>
  <c r="W492" i="83"/>
  <c r="V492" i="83"/>
  <c r="W491" i="83"/>
  <c r="V491" i="83"/>
  <c r="W490" i="83"/>
  <c r="V490" i="83"/>
  <c r="W489" i="83"/>
  <c r="V489" i="83"/>
  <c r="W488" i="83"/>
  <c r="V488" i="83"/>
  <c r="W487" i="83"/>
  <c r="V487" i="83"/>
  <c r="W486" i="83"/>
  <c r="V486" i="83"/>
  <c r="W485" i="83"/>
  <c r="V485" i="83"/>
  <c r="W484" i="83"/>
  <c r="V484" i="83"/>
  <c r="W483" i="83"/>
  <c r="V483" i="83"/>
  <c r="W482" i="83"/>
  <c r="V482" i="83"/>
  <c r="W481" i="83"/>
  <c r="V481" i="83"/>
  <c r="W480" i="83"/>
  <c r="V480" i="83"/>
  <c r="W479" i="83"/>
  <c r="V479" i="83"/>
  <c r="W478" i="83"/>
  <c r="V478" i="83"/>
  <c r="W477" i="83"/>
  <c r="V477" i="83"/>
  <c r="W476" i="83"/>
  <c r="V476" i="83"/>
  <c r="W475" i="83"/>
  <c r="V475" i="83"/>
  <c r="W474" i="83"/>
  <c r="V474" i="83"/>
  <c r="W473" i="83"/>
  <c r="V473" i="83"/>
  <c r="W472" i="83"/>
  <c r="V472" i="83"/>
  <c r="W471" i="83"/>
  <c r="V471" i="83"/>
  <c r="W470" i="83"/>
  <c r="V470" i="83"/>
  <c r="W469" i="83"/>
  <c r="V469" i="83"/>
  <c r="W468" i="83"/>
  <c r="V468" i="83"/>
  <c r="W467" i="83"/>
  <c r="V467" i="83"/>
  <c r="W466" i="83"/>
  <c r="V466" i="83"/>
  <c r="W465" i="83"/>
  <c r="V465" i="83"/>
  <c r="W464" i="83"/>
  <c r="V464" i="83"/>
  <c r="W463" i="83"/>
  <c r="V463" i="83"/>
  <c r="W462" i="83"/>
  <c r="V462" i="83"/>
  <c r="W461" i="83"/>
  <c r="V461" i="83"/>
  <c r="W460" i="83"/>
  <c r="V460" i="83"/>
  <c r="W459" i="83"/>
  <c r="V459" i="83"/>
  <c r="W458" i="83"/>
  <c r="V458" i="83"/>
  <c r="W457" i="83"/>
  <c r="V457" i="83"/>
  <c r="W456" i="83"/>
  <c r="V456" i="83"/>
  <c r="W455" i="83"/>
  <c r="V455" i="83"/>
  <c r="W454" i="83"/>
  <c r="V454" i="83"/>
  <c r="W453" i="83"/>
  <c r="V453" i="83"/>
  <c r="W452" i="83"/>
  <c r="V452" i="83"/>
  <c r="W451" i="83"/>
  <c r="V451" i="83"/>
  <c r="W450" i="83"/>
  <c r="V450" i="83"/>
  <c r="W449" i="83"/>
  <c r="V449" i="83"/>
  <c r="W448" i="83"/>
  <c r="V448" i="83"/>
  <c r="W447" i="83"/>
  <c r="V447" i="83"/>
  <c r="W446" i="83"/>
  <c r="V446" i="83"/>
  <c r="W445" i="83"/>
  <c r="V445" i="83"/>
  <c r="W444" i="83"/>
  <c r="V444" i="83"/>
  <c r="W443" i="83"/>
  <c r="V443" i="83"/>
  <c r="W442" i="83"/>
  <c r="V442" i="83"/>
  <c r="W441" i="83"/>
  <c r="V441" i="83"/>
  <c r="W440" i="83"/>
  <c r="V440" i="83"/>
  <c r="W439" i="83"/>
  <c r="V439" i="83"/>
  <c r="W438" i="83"/>
  <c r="V438" i="83"/>
  <c r="W437" i="83"/>
  <c r="V437" i="83"/>
  <c r="W436" i="83"/>
  <c r="V436" i="83"/>
  <c r="W435" i="83"/>
  <c r="V435" i="83"/>
  <c r="W434" i="83"/>
  <c r="V434" i="83"/>
  <c r="W433" i="83"/>
  <c r="V433" i="83"/>
  <c r="W432" i="83"/>
  <c r="V432" i="83"/>
  <c r="W431" i="83"/>
  <c r="V431" i="83"/>
  <c r="W430" i="83"/>
  <c r="V430" i="83"/>
  <c r="W429" i="83"/>
  <c r="V429" i="83"/>
  <c r="W428" i="83"/>
  <c r="V428" i="83"/>
  <c r="W427" i="83"/>
  <c r="V427" i="83"/>
  <c r="W426" i="83"/>
  <c r="V426" i="83"/>
  <c r="W425" i="83"/>
  <c r="V425" i="83"/>
  <c r="W424" i="83"/>
  <c r="V424" i="83"/>
  <c r="W423" i="83"/>
  <c r="V423" i="83"/>
  <c r="W422" i="83"/>
  <c r="V422" i="83"/>
  <c r="W421" i="83"/>
  <c r="V421" i="83"/>
  <c r="W420" i="83"/>
  <c r="V420" i="83"/>
  <c r="W415" i="83"/>
  <c r="V415" i="83"/>
  <c r="W414" i="83"/>
  <c r="V414" i="83"/>
  <c r="W413" i="83"/>
  <c r="V413" i="83"/>
  <c r="W412" i="83"/>
  <c r="V412" i="83"/>
  <c r="W411" i="83"/>
  <c r="V411" i="83"/>
  <c r="W410" i="83"/>
  <c r="V410" i="83"/>
  <c r="W409" i="83"/>
  <c r="V409" i="83"/>
  <c r="W408" i="83"/>
  <c r="V408" i="83"/>
  <c r="W407" i="83"/>
  <c r="V407" i="83"/>
  <c r="W406" i="83"/>
  <c r="V406" i="83"/>
  <c r="W405" i="83"/>
  <c r="V405" i="83"/>
  <c r="W404" i="83"/>
  <c r="V404" i="83"/>
  <c r="W403" i="83"/>
  <c r="V403" i="83"/>
  <c r="W402" i="83"/>
  <c r="V402" i="83"/>
  <c r="W401" i="83"/>
  <c r="V401" i="83"/>
  <c r="W400" i="83"/>
  <c r="V400" i="83"/>
  <c r="W399" i="83"/>
  <c r="V399" i="83"/>
  <c r="W398" i="83"/>
  <c r="V398" i="83"/>
  <c r="W397" i="83"/>
  <c r="V397" i="83"/>
  <c r="W396" i="83"/>
  <c r="V396" i="83"/>
  <c r="W395" i="83"/>
  <c r="V395" i="83"/>
  <c r="W394" i="83"/>
  <c r="V394" i="83"/>
  <c r="W393" i="83"/>
  <c r="V393" i="83"/>
  <c r="W392" i="83"/>
  <c r="V392" i="83"/>
  <c r="W391" i="83"/>
  <c r="V391" i="83"/>
  <c r="W390" i="83"/>
  <c r="V390" i="83"/>
  <c r="W389" i="83"/>
  <c r="V389" i="83"/>
  <c r="W388" i="83"/>
  <c r="V388" i="83"/>
  <c r="W387" i="83"/>
  <c r="V387" i="83"/>
  <c r="W386" i="83"/>
  <c r="V386" i="83"/>
  <c r="W385" i="83"/>
  <c r="V385" i="83"/>
  <c r="W384" i="83"/>
  <c r="V384" i="83"/>
  <c r="W383" i="83"/>
  <c r="V383" i="83"/>
  <c r="W382" i="83"/>
  <c r="V382" i="83"/>
  <c r="W381" i="83"/>
  <c r="V381" i="83"/>
  <c r="W380" i="83"/>
  <c r="V380" i="83"/>
  <c r="W379" i="83"/>
  <c r="V379" i="83"/>
  <c r="W378" i="83"/>
  <c r="V378" i="83"/>
  <c r="W377" i="83"/>
  <c r="V377" i="83"/>
  <c r="W376" i="83"/>
  <c r="V376" i="83"/>
  <c r="W375" i="83"/>
  <c r="V375" i="83"/>
  <c r="W374" i="83"/>
  <c r="V374" i="83"/>
  <c r="W373" i="83"/>
  <c r="V373" i="83"/>
  <c r="W372" i="83"/>
  <c r="V372" i="83"/>
  <c r="W371" i="83"/>
  <c r="V371" i="83"/>
  <c r="W370" i="83"/>
  <c r="V370" i="83"/>
  <c r="W369" i="83"/>
  <c r="V369" i="83"/>
  <c r="W368" i="83"/>
  <c r="V368" i="83"/>
  <c r="W367" i="83"/>
  <c r="V367" i="83"/>
  <c r="W366" i="83"/>
  <c r="V366" i="83"/>
  <c r="W365" i="83"/>
  <c r="V365" i="83"/>
  <c r="W364" i="83"/>
  <c r="V364" i="83"/>
  <c r="W363" i="83"/>
  <c r="V363" i="83"/>
  <c r="W362" i="83"/>
  <c r="V362" i="83"/>
  <c r="W361" i="83"/>
  <c r="V361" i="83"/>
  <c r="W360" i="83"/>
  <c r="V360" i="83"/>
  <c r="W359" i="83"/>
  <c r="V359" i="83"/>
  <c r="W358" i="83"/>
  <c r="V358" i="83"/>
  <c r="W357" i="83"/>
  <c r="V357" i="83"/>
  <c r="W356" i="83"/>
  <c r="V356" i="83"/>
  <c r="W355" i="83"/>
  <c r="V355" i="83"/>
  <c r="W354" i="83"/>
  <c r="V354" i="83"/>
  <c r="W353" i="83"/>
  <c r="V353" i="83"/>
  <c r="W352" i="83"/>
  <c r="V352" i="83"/>
  <c r="W351" i="83"/>
  <c r="V351" i="83"/>
  <c r="W350" i="83"/>
  <c r="V350" i="83"/>
  <c r="W349" i="83"/>
  <c r="V349" i="83"/>
  <c r="W348" i="83"/>
  <c r="V348" i="83"/>
  <c r="W347" i="83"/>
  <c r="V347" i="83"/>
  <c r="W346" i="83"/>
  <c r="V346" i="83"/>
  <c r="W345" i="83"/>
  <c r="V345" i="83"/>
  <c r="W344" i="83"/>
  <c r="V344" i="83"/>
  <c r="W343" i="83"/>
  <c r="V343" i="83"/>
  <c r="W342" i="83"/>
  <c r="V342" i="83"/>
  <c r="W341" i="83"/>
  <c r="V341" i="83"/>
  <c r="W340" i="83"/>
  <c r="V340" i="83"/>
  <c r="W339" i="83"/>
  <c r="V339" i="83"/>
  <c r="W338" i="83"/>
  <c r="V338" i="83"/>
  <c r="W337" i="83"/>
  <c r="V337" i="83"/>
  <c r="W336" i="83"/>
  <c r="V336" i="83"/>
  <c r="W335" i="83"/>
  <c r="V335" i="83"/>
  <c r="W334" i="83"/>
  <c r="V334" i="83"/>
  <c r="W333" i="83"/>
  <c r="V333" i="83"/>
  <c r="W332" i="83"/>
  <c r="V332" i="83"/>
  <c r="W331" i="83"/>
  <c r="V331" i="83"/>
  <c r="W330" i="83"/>
  <c r="V330" i="83"/>
  <c r="W329" i="83"/>
  <c r="V329" i="83"/>
  <c r="W328" i="83"/>
  <c r="V328" i="83"/>
  <c r="W327" i="83"/>
  <c r="V327" i="83"/>
  <c r="W326" i="83"/>
  <c r="V326" i="83"/>
  <c r="W325" i="83"/>
  <c r="V325" i="83"/>
  <c r="W324" i="83"/>
  <c r="V324" i="83"/>
  <c r="W323" i="83"/>
  <c r="V323" i="83"/>
  <c r="W322" i="83"/>
  <c r="V322" i="83"/>
  <c r="W321" i="83"/>
  <c r="V321" i="83"/>
  <c r="W320" i="83"/>
  <c r="V320" i="83"/>
  <c r="W319" i="83"/>
  <c r="V319" i="83"/>
  <c r="W318" i="83"/>
  <c r="V318" i="83"/>
  <c r="W317" i="83"/>
  <c r="V317" i="83"/>
  <c r="W316" i="83"/>
  <c r="V316" i="83"/>
  <c r="U411" i="83"/>
  <c r="T411" i="83"/>
  <c r="S411" i="83"/>
  <c r="R411" i="83"/>
  <c r="Q411" i="83"/>
  <c r="P411" i="83"/>
  <c r="O411" i="83"/>
  <c r="N411" i="83"/>
  <c r="M411" i="83"/>
  <c r="L411" i="83"/>
  <c r="K411" i="83"/>
  <c r="J411" i="83"/>
  <c r="I411" i="83"/>
  <c r="H411" i="83"/>
  <c r="G411" i="83"/>
  <c r="F411" i="83"/>
  <c r="E411" i="83"/>
  <c r="D411" i="83"/>
  <c r="C411" i="83"/>
  <c r="B411" i="83"/>
  <c r="U410" i="83"/>
  <c r="T410" i="83"/>
  <c r="S410" i="83"/>
  <c r="R410" i="83"/>
  <c r="Q410" i="83"/>
  <c r="P410" i="83"/>
  <c r="O410" i="83"/>
  <c r="N410" i="83"/>
  <c r="M410" i="83"/>
  <c r="L410" i="83"/>
  <c r="K410" i="83"/>
  <c r="J410" i="83"/>
  <c r="I410" i="83"/>
  <c r="H410" i="83"/>
  <c r="G410" i="83"/>
  <c r="F410" i="83"/>
  <c r="E410" i="83"/>
  <c r="D410" i="83"/>
  <c r="C410" i="83"/>
  <c r="B410" i="83"/>
  <c r="U409" i="83"/>
  <c r="T409" i="83"/>
  <c r="S409" i="83"/>
  <c r="R409" i="83"/>
  <c r="Q409" i="83"/>
  <c r="P409" i="83"/>
  <c r="O409" i="83"/>
  <c r="N409" i="83"/>
  <c r="M409" i="83"/>
  <c r="L409" i="83"/>
  <c r="K409" i="83"/>
  <c r="J409" i="83"/>
  <c r="I409" i="83"/>
  <c r="H409" i="83"/>
  <c r="G409" i="83"/>
  <c r="F409" i="83"/>
  <c r="E409" i="83"/>
  <c r="D409" i="83"/>
  <c r="C409" i="83"/>
  <c r="B409" i="83"/>
  <c r="U408" i="83"/>
  <c r="T408" i="83"/>
  <c r="S408" i="83"/>
  <c r="R408" i="83"/>
  <c r="Q408" i="83"/>
  <c r="P408" i="83"/>
  <c r="O408" i="83"/>
  <c r="N408" i="83"/>
  <c r="M408" i="83"/>
  <c r="L408" i="83"/>
  <c r="K408" i="83"/>
  <c r="J408" i="83"/>
  <c r="I408" i="83"/>
  <c r="H408" i="83"/>
  <c r="G408" i="83"/>
  <c r="F408" i="83"/>
  <c r="E408" i="83"/>
  <c r="D408" i="83"/>
  <c r="C408" i="83"/>
  <c r="B408" i="83"/>
  <c r="U407" i="83"/>
  <c r="T407" i="83"/>
  <c r="S407" i="83"/>
  <c r="R407" i="83"/>
  <c r="Q407" i="83"/>
  <c r="P407" i="83"/>
  <c r="O407" i="83"/>
  <c r="N407" i="83"/>
  <c r="M407" i="83"/>
  <c r="L407" i="83"/>
  <c r="K407" i="83"/>
  <c r="J407" i="83"/>
  <c r="I407" i="83"/>
  <c r="H407" i="83"/>
  <c r="G407" i="83"/>
  <c r="F407" i="83"/>
  <c r="E407" i="83"/>
  <c r="D407" i="83"/>
  <c r="C407" i="83"/>
  <c r="B407" i="83"/>
  <c r="U406" i="83"/>
  <c r="T406" i="83"/>
  <c r="S406" i="83"/>
  <c r="R406" i="83"/>
  <c r="Q406" i="83"/>
  <c r="P406" i="83"/>
  <c r="O406" i="83"/>
  <c r="N406" i="83"/>
  <c r="M406" i="83"/>
  <c r="L406" i="83"/>
  <c r="K406" i="83"/>
  <c r="J406" i="83"/>
  <c r="I406" i="83"/>
  <c r="H406" i="83"/>
  <c r="G406" i="83"/>
  <c r="F406" i="83"/>
  <c r="E406" i="83"/>
  <c r="D406" i="83"/>
  <c r="C406" i="83"/>
  <c r="B406" i="83"/>
  <c r="U405" i="83"/>
  <c r="T405" i="83"/>
  <c r="S405" i="83"/>
  <c r="R405" i="83"/>
  <c r="Q405" i="83"/>
  <c r="P405" i="83"/>
  <c r="O405" i="83"/>
  <c r="N405" i="83"/>
  <c r="M405" i="83"/>
  <c r="L405" i="83"/>
  <c r="K405" i="83"/>
  <c r="J405" i="83"/>
  <c r="I405" i="83"/>
  <c r="H405" i="83"/>
  <c r="G405" i="83"/>
  <c r="F405" i="83"/>
  <c r="E405" i="83"/>
  <c r="D405" i="83"/>
  <c r="C405" i="83"/>
  <c r="B405" i="83"/>
  <c r="U404" i="83"/>
  <c r="T404" i="83"/>
  <c r="S404" i="83"/>
  <c r="R404" i="83"/>
  <c r="Q404" i="83"/>
  <c r="P404" i="83"/>
  <c r="O404" i="83"/>
  <c r="N404" i="83"/>
  <c r="M404" i="83"/>
  <c r="L404" i="83"/>
  <c r="K404" i="83"/>
  <c r="J404" i="83"/>
  <c r="I404" i="83"/>
  <c r="H404" i="83"/>
  <c r="G404" i="83"/>
  <c r="F404" i="83"/>
  <c r="E404" i="83"/>
  <c r="D404" i="83"/>
  <c r="C404" i="83"/>
  <c r="B404" i="83"/>
  <c r="U403" i="83"/>
  <c r="T403" i="83"/>
  <c r="S403" i="83"/>
  <c r="R403" i="83"/>
  <c r="Q403" i="83"/>
  <c r="P403" i="83"/>
  <c r="O403" i="83"/>
  <c r="N403" i="83"/>
  <c r="M403" i="83"/>
  <c r="L403" i="83"/>
  <c r="K403" i="83"/>
  <c r="J403" i="83"/>
  <c r="I403" i="83"/>
  <c r="H403" i="83"/>
  <c r="G403" i="83"/>
  <c r="F403" i="83"/>
  <c r="E403" i="83"/>
  <c r="D403" i="83"/>
  <c r="C403" i="83"/>
  <c r="B403" i="83"/>
  <c r="U402" i="83"/>
  <c r="T402" i="83"/>
  <c r="S402" i="83"/>
  <c r="R402" i="83"/>
  <c r="Q402" i="83"/>
  <c r="P402" i="83"/>
  <c r="O402" i="83"/>
  <c r="N402" i="83"/>
  <c r="M402" i="83"/>
  <c r="L402" i="83"/>
  <c r="K402" i="83"/>
  <c r="J402" i="83"/>
  <c r="I402" i="83"/>
  <c r="H402" i="83"/>
  <c r="G402" i="83"/>
  <c r="F402" i="83"/>
  <c r="E402" i="83"/>
  <c r="D402" i="83"/>
  <c r="C402" i="83"/>
  <c r="B402" i="83"/>
  <c r="U401" i="83"/>
  <c r="T401" i="83"/>
  <c r="S401" i="83"/>
  <c r="R401" i="83"/>
  <c r="Q401" i="83"/>
  <c r="P401" i="83"/>
  <c r="O401" i="83"/>
  <c r="N401" i="83"/>
  <c r="M401" i="83"/>
  <c r="L401" i="83"/>
  <c r="K401" i="83"/>
  <c r="J401" i="83"/>
  <c r="I401" i="83"/>
  <c r="H401" i="83"/>
  <c r="G401" i="83"/>
  <c r="F401" i="83"/>
  <c r="E401" i="83"/>
  <c r="D401" i="83"/>
  <c r="C401" i="83"/>
  <c r="B401" i="83"/>
  <c r="U400" i="83"/>
  <c r="T400" i="83"/>
  <c r="S400" i="83"/>
  <c r="R400" i="83"/>
  <c r="Q400" i="83"/>
  <c r="P400" i="83"/>
  <c r="O400" i="83"/>
  <c r="N400" i="83"/>
  <c r="M400" i="83"/>
  <c r="L400" i="83"/>
  <c r="K400" i="83"/>
  <c r="J400" i="83"/>
  <c r="I400" i="83"/>
  <c r="H400" i="83"/>
  <c r="G400" i="83"/>
  <c r="F400" i="83"/>
  <c r="E400" i="83"/>
  <c r="D400" i="83"/>
  <c r="C400" i="83"/>
  <c r="B400" i="83"/>
  <c r="U399" i="83"/>
  <c r="T399" i="83"/>
  <c r="S399" i="83"/>
  <c r="R399" i="83"/>
  <c r="Q399" i="83"/>
  <c r="P399" i="83"/>
  <c r="O399" i="83"/>
  <c r="N399" i="83"/>
  <c r="M399" i="83"/>
  <c r="L399" i="83"/>
  <c r="K399" i="83"/>
  <c r="J399" i="83"/>
  <c r="I399" i="83"/>
  <c r="H399" i="83"/>
  <c r="G399" i="83"/>
  <c r="F399" i="83"/>
  <c r="E399" i="83"/>
  <c r="D399" i="83"/>
  <c r="C399" i="83"/>
  <c r="B399" i="83"/>
  <c r="U398" i="83"/>
  <c r="T398" i="83"/>
  <c r="S398" i="83"/>
  <c r="R398" i="83"/>
  <c r="Q398" i="83"/>
  <c r="P398" i="83"/>
  <c r="O398" i="83"/>
  <c r="N398" i="83"/>
  <c r="M398" i="83"/>
  <c r="L398" i="83"/>
  <c r="K398" i="83"/>
  <c r="J398" i="83"/>
  <c r="I398" i="83"/>
  <c r="H398" i="83"/>
  <c r="G398" i="83"/>
  <c r="F398" i="83"/>
  <c r="E398" i="83"/>
  <c r="D398" i="83"/>
  <c r="C398" i="83"/>
  <c r="B398" i="83"/>
  <c r="U397" i="83"/>
  <c r="T397" i="83"/>
  <c r="S397" i="83"/>
  <c r="R397" i="83"/>
  <c r="Q397" i="83"/>
  <c r="P397" i="83"/>
  <c r="O397" i="83"/>
  <c r="N397" i="83"/>
  <c r="M397" i="83"/>
  <c r="L397" i="83"/>
  <c r="K397" i="83"/>
  <c r="J397" i="83"/>
  <c r="I397" i="83"/>
  <c r="H397" i="83"/>
  <c r="G397" i="83"/>
  <c r="F397" i="83"/>
  <c r="E397" i="83"/>
  <c r="D397" i="83"/>
  <c r="C397" i="83"/>
  <c r="B397" i="83"/>
  <c r="U396" i="83"/>
  <c r="T396" i="83"/>
  <c r="S396" i="83"/>
  <c r="R396" i="83"/>
  <c r="Q396" i="83"/>
  <c r="P396" i="83"/>
  <c r="O396" i="83"/>
  <c r="N396" i="83"/>
  <c r="M396" i="83"/>
  <c r="L396" i="83"/>
  <c r="K396" i="83"/>
  <c r="J396" i="83"/>
  <c r="I396" i="83"/>
  <c r="H396" i="83"/>
  <c r="G396" i="83"/>
  <c r="F396" i="83"/>
  <c r="E396" i="83"/>
  <c r="D396" i="83"/>
  <c r="C396" i="83"/>
  <c r="B396" i="83"/>
  <c r="U395" i="83"/>
  <c r="T395" i="83"/>
  <c r="S395" i="83"/>
  <c r="R395" i="83"/>
  <c r="Q395" i="83"/>
  <c r="P395" i="83"/>
  <c r="O395" i="83"/>
  <c r="N395" i="83"/>
  <c r="M395" i="83"/>
  <c r="L395" i="83"/>
  <c r="K395" i="83"/>
  <c r="J395" i="83"/>
  <c r="I395" i="83"/>
  <c r="H395" i="83"/>
  <c r="G395" i="83"/>
  <c r="F395" i="83"/>
  <c r="E395" i="83"/>
  <c r="D395" i="83"/>
  <c r="C395" i="83"/>
  <c r="B395" i="83"/>
  <c r="U394" i="83"/>
  <c r="T394" i="83"/>
  <c r="S394" i="83"/>
  <c r="R394" i="83"/>
  <c r="Q394" i="83"/>
  <c r="P394" i="83"/>
  <c r="O394" i="83"/>
  <c r="N394" i="83"/>
  <c r="M394" i="83"/>
  <c r="L394" i="83"/>
  <c r="K394" i="83"/>
  <c r="J394" i="83"/>
  <c r="I394" i="83"/>
  <c r="H394" i="83"/>
  <c r="G394" i="83"/>
  <c r="F394" i="83"/>
  <c r="E394" i="83"/>
  <c r="D394" i="83"/>
  <c r="C394" i="83"/>
  <c r="B394" i="83"/>
  <c r="U393" i="83"/>
  <c r="T393" i="83"/>
  <c r="S393" i="83"/>
  <c r="R393" i="83"/>
  <c r="Q393" i="83"/>
  <c r="P393" i="83"/>
  <c r="O393" i="83"/>
  <c r="N393" i="83"/>
  <c r="M393" i="83"/>
  <c r="L393" i="83"/>
  <c r="K393" i="83"/>
  <c r="J393" i="83"/>
  <c r="I393" i="83"/>
  <c r="H393" i="83"/>
  <c r="G393" i="83"/>
  <c r="F393" i="83"/>
  <c r="E393" i="83"/>
  <c r="D393" i="83"/>
  <c r="C393" i="83"/>
  <c r="B393" i="83"/>
  <c r="U392" i="83"/>
  <c r="T392" i="83"/>
  <c r="S392" i="83"/>
  <c r="R392" i="83"/>
  <c r="Q392" i="83"/>
  <c r="P392" i="83"/>
  <c r="O392" i="83"/>
  <c r="N392" i="83"/>
  <c r="M392" i="83"/>
  <c r="L392" i="83"/>
  <c r="K392" i="83"/>
  <c r="J392" i="83"/>
  <c r="I392" i="83"/>
  <c r="H392" i="83"/>
  <c r="G392" i="83"/>
  <c r="F392" i="83"/>
  <c r="E392" i="83"/>
  <c r="D392" i="83"/>
  <c r="C392" i="83"/>
  <c r="B392" i="83"/>
  <c r="U391" i="83"/>
  <c r="T391" i="83"/>
  <c r="S391" i="83"/>
  <c r="R391" i="83"/>
  <c r="Q391" i="83"/>
  <c r="P391" i="83"/>
  <c r="O391" i="83"/>
  <c r="N391" i="83"/>
  <c r="M391" i="83"/>
  <c r="L391" i="83"/>
  <c r="K391" i="83"/>
  <c r="J391" i="83"/>
  <c r="I391" i="83"/>
  <c r="H391" i="83"/>
  <c r="G391" i="83"/>
  <c r="F391" i="83"/>
  <c r="E391" i="83"/>
  <c r="D391" i="83"/>
  <c r="C391" i="83"/>
  <c r="B391" i="83"/>
  <c r="U390" i="83"/>
  <c r="T390" i="83"/>
  <c r="S390" i="83"/>
  <c r="R390" i="83"/>
  <c r="Q390" i="83"/>
  <c r="P390" i="83"/>
  <c r="O390" i="83"/>
  <c r="N390" i="83"/>
  <c r="M390" i="83"/>
  <c r="L390" i="83"/>
  <c r="K390" i="83"/>
  <c r="J390" i="83"/>
  <c r="I390" i="83"/>
  <c r="H390" i="83"/>
  <c r="G390" i="83"/>
  <c r="F390" i="83"/>
  <c r="E390" i="83"/>
  <c r="D390" i="83"/>
  <c r="C390" i="83"/>
  <c r="B390" i="83"/>
  <c r="U389" i="83"/>
  <c r="T389" i="83"/>
  <c r="S389" i="83"/>
  <c r="R389" i="83"/>
  <c r="Q389" i="83"/>
  <c r="P389" i="83"/>
  <c r="O389" i="83"/>
  <c r="N389" i="83"/>
  <c r="M389" i="83"/>
  <c r="L389" i="83"/>
  <c r="K389" i="83"/>
  <c r="J389" i="83"/>
  <c r="I389" i="83"/>
  <c r="H389" i="83"/>
  <c r="G389" i="83"/>
  <c r="F389" i="83"/>
  <c r="E389" i="83"/>
  <c r="D389" i="83"/>
  <c r="C389" i="83"/>
  <c r="B389" i="83"/>
  <c r="U388" i="83"/>
  <c r="T388" i="83"/>
  <c r="S388" i="83"/>
  <c r="R388" i="83"/>
  <c r="Q388" i="83"/>
  <c r="P388" i="83"/>
  <c r="O388" i="83"/>
  <c r="N388" i="83"/>
  <c r="M388" i="83"/>
  <c r="L388" i="83"/>
  <c r="K388" i="83"/>
  <c r="J388" i="83"/>
  <c r="I388" i="83"/>
  <c r="H388" i="83"/>
  <c r="G388" i="83"/>
  <c r="F388" i="83"/>
  <c r="E388" i="83"/>
  <c r="D388" i="83"/>
  <c r="C388" i="83"/>
  <c r="B388" i="83"/>
  <c r="U387" i="83"/>
  <c r="T387" i="83"/>
  <c r="S387" i="83"/>
  <c r="R387" i="83"/>
  <c r="Q387" i="83"/>
  <c r="P387" i="83"/>
  <c r="O387" i="83"/>
  <c r="N387" i="83"/>
  <c r="M387" i="83"/>
  <c r="L387" i="83"/>
  <c r="K387" i="83"/>
  <c r="J387" i="83"/>
  <c r="I387" i="83"/>
  <c r="H387" i="83"/>
  <c r="G387" i="83"/>
  <c r="F387" i="83"/>
  <c r="E387" i="83"/>
  <c r="D387" i="83"/>
  <c r="C387" i="83"/>
  <c r="B387" i="83"/>
  <c r="U386" i="83"/>
  <c r="T386" i="83"/>
  <c r="S386" i="83"/>
  <c r="R386" i="83"/>
  <c r="Q386" i="83"/>
  <c r="P386" i="83"/>
  <c r="O386" i="83"/>
  <c r="N386" i="83"/>
  <c r="M386" i="83"/>
  <c r="L386" i="83"/>
  <c r="K386" i="83"/>
  <c r="J386" i="83"/>
  <c r="I386" i="83"/>
  <c r="H386" i="83"/>
  <c r="G386" i="83"/>
  <c r="F386" i="83"/>
  <c r="E386" i="83"/>
  <c r="D386" i="83"/>
  <c r="C386" i="83"/>
  <c r="B386" i="83"/>
  <c r="U385" i="83"/>
  <c r="T385" i="83"/>
  <c r="S385" i="83"/>
  <c r="R385" i="83"/>
  <c r="Q385" i="83"/>
  <c r="P385" i="83"/>
  <c r="O385" i="83"/>
  <c r="N385" i="83"/>
  <c r="M385" i="83"/>
  <c r="L385" i="83"/>
  <c r="K385" i="83"/>
  <c r="J385" i="83"/>
  <c r="I385" i="83"/>
  <c r="H385" i="83"/>
  <c r="G385" i="83"/>
  <c r="F385" i="83"/>
  <c r="E385" i="83"/>
  <c r="D385" i="83"/>
  <c r="C385" i="83"/>
  <c r="B385" i="83"/>
  <c r="U384" i="83"/>
  <c r="T384" i="83"/>
  <c r="S384" i="83"/>
  <c r="R384" i="83"/>
  <c r="Q384" i="83"/>
  <c r="P384" i="83"/>
  <c r="O384" i="83"/>
  <c r="N384" i="83"/>
  <c r="M384" i="83"/>
  <c r="L384" i="83"/>
  <c r="K384" i="83"/>
  <c r="J384" i="83"/>
  <c r="I384" i="83"/>
  <c r="H384" i="83"/>
  <c r="G384" i="83"/>
  <c r="F384" i="83"/>
  <c r="E384" i="83"/>
  <c r="D384" i="83"/>
  <c r="C384" i="83"/>
  <c r="B384" i="83"/>
  <c r="U383" i="83"/>
  <c r="T383" i="83"/>
  <c r="S383" i="83"/>
  <c r="R383" i="83"/>
  <c r="Q383" i="83"/>
  <c r="P383" i="83"/>
  <c r="O383" i="83"/>
  <c r="N383" i="83"/>
  <c r="M383" i="83"/>
  <c r="L383" i="83"/>
  <c r="K383" i="83"/>
  <c r="J383" i="83"/>
  <c r="I383" i="83"/>
  <c r="H383" i="83"/>
  <c r="G383" i="83"/>
  <c r="F383" i="83"/>
  <c r="E383" i="83"/>
  <c r="D383" i="83"/>
  <c r="C383" i="83"/>
  <c r="B383" i="83"/>
  <c r="U382" i="83"/>
  <c r="T382" i="83"/>
  <c r="S382" i="83"/>
  <c r="R382" i="83"/>
  <c r="Q382" i="83"/>
  <c r="P382" i="83"/>
  <c r="O382" i="83"/>
  <c r="N382" i="83"/>
  <c r="M382" i="83"/>
  <c r="L382" i="83"/>
  <c r="K382" i="83"/>
  <c r="J382" i="83"/>
  <c r="I382" i="83"/>
  <c r="H382" i="83"/>
  <c r="G382" i="83"/>
  <c r="F382" i="83"/>
  <c r="E382" i="83"/>
  <c r="D382" i="83"/>
  <c r="C382" i="83"/>
  <c r="B382" i="83"/>
  <c r="U381" i="83"/>
  <c r="T381" i="83"/>
  <c r="S381" i="83"/>
  <c r="R381" i="83"/>
  <c r="Q381" i="83"/>
  <c r="P381" i="83"/>
  <c r="O381" i="83"/>
  <c r="N381" i="83"/>
  <c r="M381" i="83"/>
  <c r="L381" i="83"/>
  <c r="K381" i="83"/>
  <c r="J381" i="83"/>
  <c r="I381" i="83"/>
  <c r="H381" i="83"/>
  <c r="G381" i="83"/>
  <c r="F381" i="83"/>
  <c r="E381" i="83"/>
  <c r="D381" i="83"/>
  <c r="C381" i="83"/>
  <c r="B381" i="83"/>
  <c r="U380" i="83"/>
  <c r="T380" i="83"/>
  <c r="S380" i="83"/>
  <c r="R380" i="83"/>
  <c r="Q380" i="83"/>
  <c r="P380" i="83"/>
  <c r="O380" i="83"/>
  <c r="N380" i="83"/>
  <c r="M380" i="83"/>
  <c r="L380" i="83"/>
  <c r="K380" i="83"/>
  <c r="J380" i="83"/>
  <c r="I380" i="83"/>
  <c r="H380" i="83"/>
  <c r="G380" i="83"/>
  <c r="F380" i="83"/>
  <c r="E380" i="83"/>
  <c r="D380" i="83"/>
  <c r="C380" i="83"/>
  <c r="B380" i="83"/>
  <c r="U379" i="83"/>
  <c r="T379" i="83"/>
  <c r="S379" i="83"/>
  <c r="R379" i="83"/>
  <c r="Q379" i="83"/>
  <c r="P379" i="83"/>
  <c r="O379" i="83"/>
  <c r="N379" i="83"/>
  <c r="M379" i="83"/>
  <c r="L379" i="83"/>
  <c r="K379" i="83"/>
  <c r="J379" i="83"/>
  <c r="I379" i="83"/>
  <c r="H379" i="83"/>
  <c r="G379" i="83"/>
  <c r="F379" i="83"/>
  <c r="E379" i="83"/>
  <c r="D379" i="83"/>
  <c r="C379" i="83"/>
  <c r="B379" i="83"/>
  <c r="U378" i="83"/>
  <c r="T378" i="83"/>
  <c r="S378" i="83"/>
  <c r="R378" i="83"/>
  <c r="Q378" i="83"/>
  <c r="P378" i="83"/>
  <c r="O378" i="83"/>
  <c r="N378" i="83"/>
  <c r="M378" i="83"/>
  <c r="L378" i="83"/>
  <c r="K378" i="83"/>
  <c r="J378" i="83"/>
  <c r="I378" i="83"/>
  <c r="H378" i="83"/>
  <c r="G378" i="83"/>
  <c r="F378" i="83"/>
  <c r="E378" i="83"/>
  <c r="D378" i="83"/>
  <c r="C378" i="83"/>
  <c r="B378" i="83"/>
  <c r="U377" i="83"/>
  <c r="T377" i="83"/>
  <c r="S377" i="83"/>
  <c r="R377" i="83"/>
  <c r="Q377" i="83"/>
  <c r="P377" i="83"/>
  <c r="O377" i="83"/>
  <c r="N377" i="83"/>
  <c r="M377" i="83"/>
  <c r="L377" i="83"/>
  <c r="K377" i="83"/>
  <c r="J377" i="83"/>
  <c r="I377" i="83"/>
  <c r="H377" i="83"/>
  <c r="G377" i="83"/>
  <c r="F377" i="83"/>
  <c r="E377" i="83"/>
  <c r="D377" i="83"/>
  <c r="C377" i="83"/>
  <c r="B377" i="83"/>
  <c r="U376" i="83"/>
  <c r="T376" i="83"/>
  <c r="S376" i="83"/>
  <c r="R376" i="83"/>
  <c r="Q376" i="83"/>
  <c r="P376" i="83"/>
  <c r="O376" i="83"/>
  <c r="N376" i="83"/>
  <c r="M376" i="83"/>
  <c r="L376" i="83"/>
  <c r="K376" i="83"/>
  <c r="J376" i="83"/>
  <c r="I376" i="83"/>
  <c r="H376" i="83"/>
  <c r="G376" i="83"/>
  <c r="F376" i="83"/>
  <c r="E376" i="83"/>
  <c r="D376" i="83"/>
  <c r="C376" i="83"/>
  <c r="B376" i="83"/>
  <c r="U375" i="83"/>
  <c r="T375" i="83"/>
  <c r="S375" i="83"/>
  <c r="R375" i="83"/>
  <c r="Q375" i="83"/>
  <c r="P375" i="83"/>
  <c r="O375" i="83"/>
  <c r="N375" i="83"/>
  <c r="M375" i="83"/>
  <c r="L375" i="83"/>
  <c r="K375" i="83"/>
  <c r="J375" i="83"/>
  <c r="I375" i="83"/>
  <c r="H375" i="83"/>
  <c r="G375" i="83"/>
  <c r="F375" i="83"/>
  <c r="E375" i="83"/>
  <c r="D375" i="83"/>
  <c r="C375" i="83"/>
  <c r="B375" i="83"/>
  <c r="U374" i="83"/>
  <c r="T374" i="83"/>
  <c r="S374" i="83"/>
  <c r="R374" i="83"/>
  <c r="Q374" i="83"/>
  <c r="P374" i="83"/>
  <c r="O374" i="83"/>
  <c r="N374" i="83"/>
  <c r="M374" i="83"/>
  <c r="L374" i="83"/>
  <c r="K374" i="83"/>
  <c r="J374" i="83"/>
  <c r="I374" i="83"/>
  <c r="H374" i="83"/>
  <c r="G374" i="83"/>
  <c r="F374" i="83"/>
  <c r="E374" i="83"/>
  <c r="D374" i="83"/>
  <c r="C374" i="83"/>
  <c r="B374" i="83"/>
  <c r="U373" i="83"/>
  <c r="T373" i="83"/>
  <c r="S373" i="83"/>
  <c r="R373" i="83"/>
  <c r="Q373" i="83"/>
  <c r="P373" i="83"/>
  <c r="O373" i="83"/>
  <c r="N373" i="83"/>
  <c r="M373" i="83"/>
  <c r="L373" i="83"/>
  <c r="K373" i="83"/>
  <c r="J373" i="83"/>
  <c r="I373" i="83"/>
  <c r="H373" i="83"/>
  <c r="G373" i="83"/>
  <c r="F373" i="83"/>
  <c r="E373" i="83"/>
  <c r="D373" i="83"/>
  <c r="C373" i="83"/>
  <c r="B373" i="83"/>
  <c r="U372" i="83"/>
  <c r="T372" i="83"/>
  <c r="S372" i="83"/>
  <c r="R372" i="83"/>
  <c r="Q372" i="83"/>
  <c r="P372" i="83"/>
  <c r="O372" i="83"/>
  <c r="N372" i="83"/>
  <c r="M372" i="83"/>
  <c r="L372" i="83"/>
  <c r="K372" i="83"/>
  <c r="J372" i="83"/>
  <c r="I372" i="83"/>
  <c r="H372" i="83"/>
  <c r="G372" i="83"/>
  <c r="F372" i="83"/>
  <c r="E372" i="83"/>
  <c r="D372" i="83"/>
  <c r="C372" i="83"/>
  <c r="B372" i="83"/>
  <c r="U371" i="83"/>
  <c r="T371" i="83"/>
  <c r="S371" i="83"/>
  <c r="R371" i="83"/>
  <c r="Q371" i="83"/>
  <c r="P371" i="83"/>
  <c r="O371" i="83"/>
  <c r="N371" i="83"/>
  <c r="M371" i="83"/>
  <c r="L371" i="83"/>
  <c r="K371" i="83"/>
  <c r="J371" i="83"/>
  <c r="I371" i="83"/>
  <c r="H371" i="83"/>
  <c r="G371" i="83"/>
  <c r="F371" i="83"/>
  <c r="E371" i="83"/>
  <c r="D371" i="83"/>
  <c r="C371" i="83"/>
  <c r="B371" i="83"/>
  <c r="U370" i="83"/>
  <c r="T370" i="83"/>
  <c r="S370" i="83"/>
  <c r="R370" i="83"/>
  <c r="Q370" i="83"/>
  <c r="P370" i="83"/>
  <c r="O370" i="83"/>
  <c r="N370" i="83"/>
  <c r="M370" i="83"/>
  <c r="L370" i="83"/>
  <c r="K370" i="83"/>
  <c r="J370" i="83"/>
  <c r="I370" i="83"/>
  <c r="H370" i="83"/>
  <c r="G370" i="83"/>
  <c r="F370" i="83"/>
  <c r="E370" i="83"/>
  <c r="D370" i="83"/>
  <c r="C370" i="83"/>
  <c r="B370" i="83"/>
  <c r="U369" i="83"/>
  <c r="T369" i="83"/>
  <c r="S369" i="83"/>
  <c r="R369" i="83"/>
  <c r="Q369" i="83"/>
  <c r="P369" i="83"/>
  <c r="O369" i="83"/>
  <c r="N369" i="83"/>
  <c r="M369" i="83"/>
  <c r="L369" i="83"/>
  <c r="K369" i="83"/>
  <c r="J369" i="83"/>
  <c r="I369" i="83"/>
  <c r="H369" i="83"/>
  <c r="G369" i="83"/>
  <c r="F369" i="83"/>
  <c r="E369" i="83"/>
  <c r="D369" i="83"/>
  <c r="C369" i="83"/>
  <c r="B369" i="83"/>
  <c r="U368" i="83"/>
  <c r="T368" i="83"/>
  <c r="S368" i="83"/>
  <c r="R368" i="83"/>
  <c r="Q368" i="83"/>
  <c r="P368" i="83"/>
  <c r="O368" i="83"/>
  <c r="N368" i="83"/>
  <c r="M368" i="83"/>
  <c r="L368" i="83"/>
  <c r="K368" i="83"/>
  <c r="J368" i="83"/>
  <c r="I368" i="83"/>
  <c r="H368" i="83"/>
  <c r="G368" i="83"/>
  <c r="F368" i="83"/>
  <c r="E368" i="83"/>
  <c r="D368" i="83"/>
  <c r="C368" i="83"/>
  <c r="B368" i="83"/>
  <c r="U367" i="83"/>
  <c r="T367" i="83"/>
  <c r="S367" i="83"/>
  <c r="R367" i="83"/>
  <c r="Q367" i="83"/>
  <c r="P367" i="83"/>
  <c r="O367" i="83"/>
  <c r="N367" i="83"/>
  <c r="M367" i="83"/>
  <c r="L367" i="83"/>
  <c r="K367" i="83"/>
  <c r="J367" i="83"/>
  <c r="I367" i="83"/>
  <c r="H367" i="83"/>
  <c r="G367" i="83"/>
  <c r="F367" i="83"/>
  <c r="E367" i="83"/>
  <c r="D367" i="83"/>
  <c r="C367" i="83"/>
  <c r="B367" i="83"/>
  <c r="U366" i="83"/>
  <c r="T366" i="83"/>
  <c r="S366" i="83"/>
  <c r="R366" i="83"/>
  <c r="Q366" i="83"/>
  <c r="P366" i="83"/>
  <c r="O366" i="83"/>
  <c r="N366" i="83"/>
  <c r="M366" i="83"/>
  <c r="L366" i="83"/>
  <c r="K366" i="83"/>
  <c r="J366" i="83"/>
  <c r="I366" i="83"/>
  <c r="H366" i="83"/>
  <c r="G366" i="83"/>
  <c r="F366" i="83"/>
  <c r="E366" i="83"/>
  <c r="D366" i="83"/>
  <c r="C366" i="83"/>
  <c r="B366" i="83"/>
  <c r="U365" i="83"/>
  <c r="T365" i="83"/>
  <c r="S365" i="83"/>
  <c r="R365" i="83"/>
  <c r="Q365" i="83"/>
  <c r="P365" i="83"/>
  <c r="O365" i="83"/>
  <c r="N365" i="83"/>
  <c r="M365" i="83"/>
  <c r="L365" i="83"/>
  <c r="K365" i="83"/>
  <c r="J365" i="83"/>
  <c r="I365" i="83"/>
  <c r="H365" i="83"/>
  <c r="G365" i="83"/>
  <c r="F365" i="83"/>
  <c r="E365" i="83"/>
  <c r="D365" i="83"/>
  <c r="C365" i="83"/>
  <c r="B365" i="83"/>
  <c r="U364" i="83"/>
  <c r="T364" i="83"/>
  <c r="S364" i="83"/>
  <c r="R364" i="83"/>
  <c r="Q364" i="83"/>
  <c r="P364" i="83"/>
  <c r="O364" i="83"/>
  <c r="N364" i="83"/>
  <c r="M364" i="83"/>
  <c r="L364" i="83"/>
  <c r="K364" i="83"/>
  <c r="J364" i="83"/>
  <c r="I364" i="83"/>
  <c r="H364" i="83"/>
  <c r="G364" i="83"/>
  <c r="F364" i="83"/>
  <c r="E364" i="83"/>
  <c r="D364" i="83"/>
  <c r="C364" i="83"/>
  <c r="B364" i="83"/>
  <c r="U363" i="83"/>
  <c r="T363" i="83"/>
  <c r="S363" i="83"/>
  <c r="R363" i="83"/>
  <c r="Q363" i="83"/>
  <c r="P363" i="83"/>
  <c r="O363" i="83"/>
  <c r="N363" i="83"/>
  <c r="M363" i="83"/>
  <c r="L363" i="83"/>
  <c r="K363" i="83"/>
  <c r="J363" i="83"/>
  <c r="I363" i="83"/>
  <c r="H363" i="83"/>
  <c r="G363" i="83"/>
  <c r="F363" i="83"/>
  <c r="E363" i="83"/>
  <c r="D363" i="83"/>
  <c r="C363" i="83"/>
  <c r="B363" i="83"/>
  <c r="U362" i="83"/>
  <c r="T362" i="83"/>
  <c r="S362" i="83"/>
  <c r="R362" i="83"/>
  <c r="Q362" i="83"/>
  <c r="P362" i="83"/>
  <c r="O362" i="83"/>
  <c r="N362" i="83"/>
  <c r="M362" i="83"/>
  <c r="L362" i="83"/>
  <c r="K362" i="83"/>
  <c r="J362" i="83"/>
  <c r="I362" i="83"/>
  <c r="H362" i="83"/>
  <c r="G362" i="83"/>
  <c r="F362" i="83"/>
  <c r="E362" i="83"/>
  <c r="D362" i="83"/>
  <c r="C362" i="83"/>
  <c r="B362" i="83"/>
  <c r="U361" i="83"/>
  <c r="T361" i="83"/>
  <c r="S361" i="83"/>
  <c r="R361" i="83"/>
  <c r="Q361" i="83"/>
  <c r="P361" i="83"/>
  <c r="O361" i="83"/>
  <c r="N361" i="83"/>
  <c r="M361" i="83"/>
  <c r="L361" i="83"/>
  <c r="K361" i="83"/>
  <c r="J361" i="83"/>
  <c r="I361" i="83"/>
  <c r="H361" i="83"/>
  <c r="G361" i="83"/>
  <c r="F361" i="83"/>
  <c r="E361" i="83"/>
  <c r="D361" i="83"/>
  <c r="C361" i="83"/>
  <c r="B361" i="83"/>
  <c r="U360" i="83"/>
  <c r="T360" i="83"/>
  <c r="S360" i="83"/>
  <c r="R360" i="83"/>
  <c r="Q360" i="83"/>
  <c r="P360" i="83"/>
  <c r="O360" i="83"/>
  <c r="N360" i="83"/>
  <c r="M360" i="83"/>
  <c r="L360" i="83"/>
  <c r="K360" i="83"/>
  <c r="J360" i="83"/>
  <c r="I360" i="83"/>
  <c r="H360" i="83"/>
  <c r="G360" i="83"/>
  <c r="F360" i="83"/>
  <c r="E360" i="83"/>
  <c r="D360" i="83"/>
  <c r="C360" i="83"/>
  <c r="B360" i="83"/>
  <c r="U359" i="83"/>
  <c r="T359" i="83"/>
  <c r="S359" i="83"/>
  <c r="R359" i="83"/>
  <c r="Q359" i="83"/>
  <c r="P359" i="83"/>
  <c r="O359" i="83"/>
  <c r="N359" i="83"/>
  <c r="M359" i="83"/>
  <c r="L359" i="83"/>
  <c r="K359" i="83"/>
  <c r="J359" i="83"/>
  <c r="I359" i="83"/>
  <c r="H359" i="83"/>
  <c r="G359" i="83"/>
  <c r="F359" i="83"/>
  <c r="E359" i="83"/>
  <c r="D359" i="83"/>
  <c r="C359" i="83"/>
  <c r="B359" i="83"/>
  <c r="U358" i="83"/>
  <c r="T358" i="83"/>
  <c r="S358" i="83"/>
  <c r="R358" i="83"/>
  <c r="Q358" i="83"/>
  <c r="P358" i="83"/>
  <c r="O358" i="83"/>
  <c r="N358" i="83"/>
  <c r="M358" i="83"/>
  <c r="L358" i="83"/>
  <c r="K358" i="83"/>
  <c r="J358" i="83"/>
  <c r="I358" i="83"/>
  <c r="H358" i="83"/>
  <c r="G358" i="83"/>
  <c r="F358" i="83"/>
  <c r="E358" i="83"/>
  <c r="D358" i="83"/>
  <c r="C358" i="83"/>
  <c r="B358" i="83"/>
  <c r="U357" i="83"/>
  <c r="T357" i="83"/>
  <c r="S357" i="83"/>
  <c r="R357" i="83"/>
  <c r="Q357" i="83"/>
  <c r="P357" i="83"/>
  <c r="O357" i="83"/>
  <c r="N357" i="83"/>
  <c r="M357" i="83"/>
  <c r="L357" i="83"/>
  <c r="K357" i="83"/>
  <c r="J357" i="83"/>
  <c r="I357" i="83"/>
  <c r="H357" i="83"/>
  <c r="G357" i="83"/>
  <c r="F357" i="83"/>
  <c r="E357" i="83"/>
  <c r="D357" i="83"/>
  <c r="C357" i="83"/>
  <c r="B357" i="83"/>
  <c r="U356" i="83"/>
  <c r="T356" i="83"/>
  <c r="S356" i="83"/>
  <c r="R356" i="83"/>
  <c r="Q356" i="83"/>
  <c r="P356" i="83"/>
  <c r="O356" i="83"/>
  <c r="N356" i="83"/>
  <c r="M356" i="83"/>
  <c r="L356" i="83"/>
  <c r="K356" i="83"/>
  <c r="J356" i="83"/>
  <c r="I356" i="83"/>
  <c r="H356" i="83"/>
  <c r="G356" i="83"/>
  <c r="F356" i="83"/>
  <c r="E356" i="83"/>
  <c r="D356" i="83"/>
  <c r="C356" i="83"/>
  <c r="B356" i="83"/>
  <c r="U355" i="83"/>
  <c r="T355" i="83"/>
  <c r="S355" i="83"/>
  <c r="R355" i="83"/>
  <c r="Q355" i="83"/>
  <c r="P355" i="83"/>
  <c r="O355" i="83"/>
  <c r="N355" i="83"/>
  <c r="M355" i="83"/>
  <c r="L355" i="83"/>
  <c r="K355" i="83"/>
  <c r="J355" i="83"/>
  <c r="I355" i="83"/>
  <c r="H355" i="83"/>
  <c r="G355" i="83"/>
  <c r="F355" i="83"/>
  <c r="E355" i="83"/>
  <c r="D355" i="83"/>
  <c r="C355" i="83"/>
  <c r="B355" i="83"/>
  <c r="U354" i="83"/>
  <c r="T354" i="83"/>
  <c r="S354" i="83"/>
  <c r="R354" i="83"/>
  <c r="Q354" i="83"/>
  <c r="P354" i="83"/>
  <c r="O354" i="83"/>
  <c r="N354" i="83"/>
  <c r="M354" i="83"/>
  <c r="L354" i="83"/>
  <c r="K354" i="83"/>
  <c r="J354" i="83"/>
  <c r="I354" i="83"/>
  <c r="H354" i="83"/>
  <c r="G354" i="83"/>
  <c r="F354" i="83"/>
  <c r="E354" i="83"/>
  <c r="D354" i="83"/>
  <c r="C354" i="83"/>
  <c r="B354" i="83"/>
  <c r="U353" i="83"/>
  <c r="T353" i="83"/>
  <c r="S353" i="83"/>
  <c r="R353" i="83"/>
  <c r="Q353" i="83"/>
  <c r="P353" i="83"/>
  <c r="O353" i="83"/>
  <c r="N353" i="83"/>
  <c r="M353" i="83"/>
  <c r="L353" i="83"/>
  <c r="K353" i="83"/>
  <c r="J353" i="83"/>
  <c r="I353" i="83"/>
  <c r="H353" i="83"/>
  <c r="G353" i="83"/>
  <c r="F353" i="83"/>
  <c r="E353" i="83"/>
  <c r="D353" i="83"/>
  <c r="C353" i="83"/>
  <c r="B353" i="83"/>
  <c r="U352" i="83"/>
  <c r="T352" i="83"/>
  <c r="S352" i="83"/>
  <c r="R352" i="83"/>
  <c r="Q352" i="83"/>
  <c r="P352" i="83"/>
  <c r="O352" i="83"/>
  <c r="N352" i="83"/>
  <c r="M352" i="83"/>
  <c r="L352" i="83"/>
  <c r="K352" i="83"/>
  <c r="J352" i="83"/>
  <c r="I352" i="83"/>
  <c r="H352" i="83"/>
  <c r="G352" i="83"/>
  <c r="F352" i="83"/>
  <c r="E352" i="83"/>
  <c r="D352" i="83"/>
  <c r="C352" i="83"/>
  <c r="B352" i="83"/>
  <c r="U351" i="83"/>
  <c r="T351" i="83"/>
  <c r="S351" i="83"/>
  <c r="R351" i="83"/>
  <c r="Q351" i="83"/>
  <c r="P351" i="83"/>
  <c r="O351" i="83"/>
  <c r="N351" i="83"/>
  <c r="M351" i="83"/>
  <c r="L351" i="83"/>
  <c r="K351" i="83"/>
  <c r="J351" i="83"/>
  <c r="I351" i="83"/>
  <c r="H351" i="83"/>
  <c r="G351" i="83"/>
  <c r="F351" i="83"/>
  <c r="E351" i="83"/>
  <c r="D351" i="83"/>
  <c r="C351" i="83"/>
  <c r="B351" i="83"/>
  <c r="U350" i="83"/>
  <c r="T350" i="83"/>
  <c r="S350" i="83"/>
  <c r="R350" i="83"/>
  <c r="Q350" i="83"/>
  <c r="P350" i="83"/>
  <c r="O350" i="83"/>
  <c r="N350" i="83"/>
  <c r="M350" i="83"/>
  <c r="L350" i="83"/>
  <c r="K350" i="83"/>
  <c r="J350" i="83"/>
  <c r="I350" i="83"/>
  <c r="H350" i="83"/>
  <c r="G350" i="83"/>
  <c r="F350" i="83"/>
  <c r="E350" i="83"/>
  <c r="D350" i="83"/>
  <c r="C350" i="83"/>
  <c r="B350" i="83"/>
  <c r="U349" i="83"/>
  <c r="T349" i="83"/>
  <c r="S349" i="83"/>
  <c r="R349" i="83"/>
  <c r="Q349" i="83"/>
  <c r="P349" i="83"/>
  <c r="O349" i="83"/>
  <c r="N349" i="83"/>
  <c r="M349" i="83"/>
  <c r="L349" i="83"/>
  <c r="K349" i="83"/>
  <c r="J349" i="83"/>
  <c r="I349" i="83"/>
  <c r="H349" i="83"/>
  <c r="G349" i="83"/>
  <c r="F349" i="83"/>
  <c r="E349" i="83"/>
  <c r="D349" i="83"/>
  <c r="C349" i="83"/>
  <c r="B349" i="83"/>
  <c r="U348" i="83"/>
  <c r="T348" i="83"/>
  <c r="S348" i="83"/>
  <c r="R348" i="83"/>
  <c r="Q348" i="83"/>
  <c r="P348" i="83"/>
  <c r="O348" i="83"/>
  <c r="N348" i="83"/>
  <c r="M348" i="83"/>
  <c r="L348" i="83"/>
  <c r="K348" i="83"/>
  <c r="J348" i="83"/>
  <c r="I348" i="83"/>
  <c r="H348" i="83"/>
  <c r="G348" i="83"/>
  <c r="F348" i="83"/>
  <c r="E348" i="83"/>
  <c r="D348" i="83"/>
  <c r="C348" i="83"/>
  <c r="B348" i="83"/>
  <c r="U347" i="83"/>
  <c r="T347" i="83"/>
  <c r="S347" i="83"/>
  <c r="R347" i="83"/>
  <c r="Q347" i="83"/>
  <c r="P347" i="83"/>
  <c r="O347" i="83"/>
  <c r="N347" i="83"/>
  <c r="M347" i="83"/>
  <c r="L347" i="83"/>
  <c r="K347" i="83"/>
  <c r="J347" i="83"/>
  <c r="I347" i="83"/>
  <c r="H347" i="83"/>
  <c r="G347" i="83"/>
  <c r="F347" i="83"/>
  <c r="E347" i="83"/>
  <c r="D347" i="83"/>
  <c r="C347" i="83"/>
  <c r="B347" i="83"/>
  <c r="U346" i="83"/>
  <c r="T346" i="83"/>
  <c r="S346" i="83"/>
  <c r="R346" i="83"/>
  <c r="Q346" i="83"/>
  <c r="P346" i="83"/>
  <c r="O346" i="83"/>
  <c r="N346" i="83"/>
  <c r="M346" i="83"/>
  <c r="L346" i="83"/>
  <c r="K346" i="83"/>
  <c r="J346" i="83"/>
  <c r="I346" i="83"/>
  <c r="H346" i="83"/>
  <c r="G346" i="83"/>
  <c r="F346" i="83"/>
  <c r="E346" i="83"/>
  <c r="D346" i="83"/>
  <c r="C346" i="83"/>
  <c r="B346" i="83"/>
  <c r="U345" i="83"/>
  <c r="T345" i="83"/>
  <c r="S345" i="83"/>
  <c r="R345" i="83"/>
  <c r="Q345" i="83"/>
  <c r="P345" i="83"/>
  <c r="O345" i="83"/>
  <c r="N345" i="83"/>
  <c r="M345" i="83"/>
  <c r="L345" i="83"/>
  <c r="K345" i="83"/>
  <c r="J345" i="83"/>
  <c r="I345" i="83"/>
  <c r="H345" i="83"/>
  <c r="G345" i="83"/>
  <c r="F345" i="83"/>
  <c r="E345" i="83"/>
  <c r="D345" i="83"/>
  <c r="C345" i="83"/>
  <c r="B345" i="83"/>
  <c r="U344" i="83"/>
  <c r="T344" i="83"/>
  <c r="S344" i="83"/>
  <c r="R344" i="83"/>
  <c r="Q344" i="83"/>
  <c r="P344" i="83"/>
  <c r="O344" i="83"/>
  <c r="N344" i="83"/>
  <c r="M344" i="83"/>
  <c r="L344" i="83"/>
  <c r="K344" i="83"/>
  <c r="J344" i="83"/>
  <c r="I344" i="83"/>
  <c r="H344" i="83"/>
  <c r="G344" i="83"/>
  <c r="F344" i="83"/>
  <c r="E344" i="83"/>
  <c r="D344" i="83"/>
  <c r="C344" i="83"/>
  <c r="B344" i="83"/>
  <c r="U343" i="83"/>
  <c r="T343" i="83"/>
  <c r="S343" i="83"/>
  <c r="R343" i="83"/>
  <c r="Q343" i="83"/>
  <c r="P343" i="83"/>
  <c r="O343" i="83"/>
  <c r="N343" i="83"/>
  <c r="M343" i="83"/>
  <c r="L343" i="83"/>
  <c r="K343" i="83"/>
  <c r="J343" i="83"/>
  <c r="I343" i="83"/>
  <c r="H343" i="83"/>
  <c r="G343" i="83"/>
  <c r="F343" i="83"/>
  <c r="E343" i="83"/>
  <c r="D343" i="83"/>
  <c r="C343" i="83"/>
  <c r="B343" i="83"/>
  <c r="U342" i="83"/>
  <c r="T342" i="83"/>
  <c r="S342" i="83"/>
  <c r="R342" i="83"/>
  <c r="Q342" i="83"/>
  <c r="P342" i="83"/>
  <c r="O342" i="83"/>
  <c r="N342" i="83"/>
  <c r="M342" i="83"/>
  <c r="L342" i="83"/>
  <c r="K342" i="83"/>
  <c r="J342" i="83"/>
  <c r="I342" i="83"/>
  <c r="H342" i="83"/>
  <c r="G342" i="83"/>
  <c r="F342" i="83"/>
  <c r="E342" i="83"/>
  <c r="D342" i="83"/>
  <c r="C342" i="83"/>
  <c r="B342" i="83"/>
  <c r="U341" i="83"/>
  <c r="T341" i="83"/>
  <c r="S341" i="83"/>
  <c r="R341" i="83"/>
  <c r="Q341" i="83"/>
  <c r="P341" i="83"/>
  <c r="O341" i="83"/>
  <c r="N341" i="83"/>
  <c r="M341" i="83"/>
  <c r="L341" i="83"/>
  <c r="K341" i="83"/>
  <c r="J341" i="83"/>
  <c r="I341" i="83"/>
  <c r="H341" i="83"/>
  <c r="G341" i="83"/>
  <c r="F341" i="83"/>
  <c r="E341" i="83"/>
  <c r="D341" i="83"/>
  <c r="C341" i="83"/>
  <c r="B341" i="83"/>
  <c r="U340" i="83"/>
  <c r="T340" i="83"/>
  <c r="S340" i="83"/>
  <c r="R340" i="83"/>
  <c r="Q340" i="83"/>
  <c r="P340" i="83"/>
  <c r="O340" i="83"/>
  <c r="N340" i="83"/>
  <c r="M340" i="83"/>
  <c r="L340" i="83"/>
  <c r="K340" i="83"/>
  <c r="J340" i="83"/>
  <c r="I340" i="83"/>
  <c r="H340" i="83"/>
  <c r="G340" i="83"/>
  <c r="F340" i="83"/>
  <c r="E340" i="83"/>
  <c r="D340" i="83"/>
  <c r="C340" i="83"/>
  <c r="B340" i="83"/>
  <c r="U339" i="83"/>
  <c r="T339" i="83"/>
  <c r="S339" i="83"/>
  <c r="R339" i="83"/>
  <c r="Q339" i="83"/>
  <c r="P339" i="83"/>
  <c r="O339" i="83"/>
  <c r="N339" i="83"/>
  <c r="M339" i="83"/>
  <c r="L339" i="83"/>
  <c r="K339" i="83"/>
  <c r="J339" i="83"/>
  <c r="I339" i="83"/>
  <c r="H339" i="83"/>
  <c r="G339" i="83"/>
  <c r="F339" i="83"/>
  <c r="E339" i="83"/>
  <c r="D339" i="83"/>
  <c r="C339" i="83"/>
  <c r="B339" i="83"/>
  <c r="U338" i="83"/>
  <c r="T338" i="83"/>
  <c r="S338" i="83"/>
  <c r="R338" i="83"/>
  <c r="Q338" i="83"/>
  <c r="P338" i="83"/>
  <c r="O338" i="83"/>
  <c r="N338" i="83"/>
  <c r="M338" i="83"/>
  <c r="L338" i="83"/>
  <c r="K338" i="83"/>
  <c r="J338" i="83"/>
  <c r="I338" i="83"/>
  <c r="H338" i="83"/>
  <c r="G338" i="83"/>
  <c r="F338" i="83"/>
  <c r="E338" i="83"/>
  <c r="D338" i="83"/>
  <c r="C338" i="83"/>
  <c r="B338" i="83"/>
  <c r="U337" i="83"/>
  <c r="T337" i="83"/>
  <c r="S337" i="83"/>
  <c r="R337" i="83"/>
  <c r="Q337" i="83"/>
  <c r="P337" i="83"/>
  <c r="O337" i="83"/>
  <c r="N337" i="83"/>
  <c r="M337" i="83"/>
  <c r="L337" i="83"/>
  <c r="K337" i="83"/>
  <c r="J337" i="83"/>
  <c r="I337" i="83"/>
  <c r="H337" i="83"/>
  <c r="G337" i="83"/>
  <c r="F337" i="83"/>
  <c r="E337" i="83"/>
  <c r="D337" i="83"/>
  <c r="C337" i="83"/>
  <c r="B337" i="83"/>
  <c r="U336" i="83"/>
  <c r="T336" i="83"/>
  <c r="S336" i="83"/>
  <c r="R336" i="83"/>
  <c r="Q336" i="83"/>
  <c r="P336" i="83"/>
  <c r="O336" i="83"/>
  <c r="N336" i="83"/>
  <c r="M336" i="83"/>
  <c r="L336" i="83"/>
  <c r="K336" i="83"/>
  <c r="J336" i="83"/>
  <c r="I336" i="83"/>
  <c r="H336" i="83"/>
  <c r="G336" i="83"/>
  <c r="F336" i="83"/>
  <c r="E336" i="83"/>
  <c r="D336" i="83"/>
  <c r="C336" i="83"/>
  <c r="B336" i="83"/>
  <c r="U335" i="83"/>
  <c r="T335" i="83"/>
  <c r="S335" i="83"/>
  <c r="R335" i="83"/>
  <c r="Q335" i="83"/>
  <c r="P335" i="83"/>
  <c r="O335" i="83"/>
  <c r="N335" i="83"/>
  <c r="M335" i="83"/>
  <c r="L335" i="83"/>
  <c r="K335" i="83"/>
  <c r="J335" i="83"/>
  <c r="I335" i="83"/>
  <c r="H335" i="83"/>
  <c r="G335" i="83"/>
  <c r="F335" i="83"/>
  <c r="E335" i="83"/>
  <c r="D335" i="83"/>
  <c r="C335" i="83"/>
  <c r="B335" i="83"/>
  <c r="U334" i="83"/>
  <c r="T334" i="83"/>
  <c r="S334" i="83"/>
  <c r="R334" i="83"/>
  <c r="Q334" i="83"/>
  <c r="P334" i="83"/>
  <c r="O334" i="83"/>
  <c r="N334" i="83"/>
  <c r="M334" i="83"/>
  <c r="L334" i="83"/>
  <c r="K334" i="83"/>
  <c r="J334" i="83"/>
  <c r="I334" i="83"/>
  <c r="H334" i="83"/>
  <c r="G334" i="83"/>
  <c r="F334" i="83"/>
  <c r="E334" i="83"/>
  <c r="D334" i="83"/>
  <c r="C334" i="83"/>
  <c r="B334" i="83"/>
  <c r="U333" i="83"/>
  <c r="T333" i="83"/>
  <c r="S333" i="83"/>
  <c r="R333" i="83"/>
  <c r="Q333" i="83"/>
  <c r="P333" i="83"/>
  <c r="O333" i="83"/>
  <c r="N333" i="83"/>
  <c r="M333" i="83"/>
  <c r="L333" i="83"/>
  <c r="K333" i="83"/>
  <c r="J333" i="83"/>
  <c r="I333" i="83"/>
  <c r="H333" i="83"/>
  <c r="G333" i="83"/>
  <c r="F333" i="83"/>
  <c r="E333" i="83"/>
  <c r="D333" i="83"/>
  <c r="C333" i="83"/>
  <c r="B333" i="83"/>
  <c r="U332" i="83"/>
  <c r="T332" i="83"/>
  <c r="S332" i="83"/>
  <c r="R332" i="83"/>
  <c r="Q332" i="83"/>
  <c r="P332" i="83"/>
  <c r="O332" i="83"/>
  <c r="N332" i="83"/>
  <c r="M332" i="83"/>
  <c r="L332" i="83"/>
  <c r="K332" i="83"/>
  <c r="J332" i="83"/>
  <c r="I332" i="83"/>
  <c r="H332" i="83"/>
  <c r="G332" i="83"/>
  <c r="F332" i="83"/>
  <c r="E332" i="83"/>
  <c r="D332" i="83"/>
  <c r="C332" i="83"/>
  <c r="B332" i="83"/>
  <c r="U331" i="83"/>
  <c r="T331" i="83"/>
  <c r="S331" i="83"/>
  <c r="R331" i="83"/>
  <c r="Q331" i="83"/>
  <c r="P331" i="83"/>
  <c r="O331" i="83"/>
  <c r="N331" i="83"/>
  <c r="M331" i="83"/>
  <c r="L331" i="83"/>
  <c r="K331" i="83"/>
  <c r="J331" i="83"/>
  <c r="I331" i="83"/>
  <c r="H331" i="83"/>
  <c r="G331" i="83"/>
  <c r="F331" i="83"/>
  <c r="E331" i="83"/>
  <c r="D331" i="83"/>
  <c r="C331" i="83"/>
  <c r="B331" i="83"/>
  <c r="U330" i="83"/>
  <c r="T330" i="83"/>
  <c r="S330" i="83"/>
  <c r="R330" i="83"/>
  <c r="Q330" i="83"/>
  <c r="P330" i="83"/>
  <c r="O330" i="83"/>
  <c r="N330" i="83"/>
  <c r="M330" i="83"/>
  <c r="L330" i="83"/>
  <c r="K330" i="83"/>
  <c r="J330" i="83"/>
  <c r="I330" i="83"/>
  <c r="H330" i="83"/>
  <c r="G330" i="83"/>
  <c r="F330" i="83"/>
  <c r="E330" i="83"/>
  <c r="D330" i="83"/>
  <c r="C330" i="83"/>
  <c r="B330" i="83"/>
  <c r="U329" i="83"/>
  <c r="T329" i="83"/>
  <c r="S329" i="83"/>
  <c r="R329" i="83"/>
  <c r="Q329" i="83"/>
  <c r="P329" i="83"/>
  <c r="O329" i="83"/>
  <c r="N329" i="83"/>
  <c r="M329" i="83"/>
  <c r="L329" i="83"/>
  <c r="K329" i="83"/>
  <c r="J329" i="83"/>
  <c r="I329" i="83"/>
  <c r="H329" i="83"/>
  <c r="G329" i="83"/>
  <c r="F329" i="83"/>
  <c r="E329" i="83"/>
  <c r="D329" i="83"/>
  <c r="C329" i="83"/>
  <c r="B329" i="83"/>
  <c r="U328" i="83"/>
  <c r="T328" i="83"/>
  <c r="S328" i="83"/>
  <c r="R328" i="83"/>
  <c r="Q328" i="83"/>
  <c r="P328" i="83"/>
  <c r="O328" i="83"/>
  <c r="N328" i="83"/>
  <c r="M328" i="83"/>
  <c r="L328" i="83"/>
  <c r="K328" i="83"/>
  <c r="J328" i="83"/>
  <c r="I328" i="83"/>
  <c r="H328" i="83"/>
  <c r="G328" i="83"/>
  <c r="F328" i="83"/>
  <c r="E328" i="83"/>
  <c r="D328" i="83"/>
  <c r="C328" i="83"/>
  <c r="B328" i="83"/>
  <c r="U327" i="83"/>
  <c r="T327" i="83"/>
  <c r="S327" i="83"/>
  <c r="R327" i="83"/>
  <c r="Q327" i="83"/>
  <c r="P327" i="83"/>
  <c r="O327" i="83"/>
  <c r="N327" i="83"/>
  <c r="M327" i="83"/>
  <c r="L327" i="83"/>
  <c r="K327" i="83"/>
  <c r="J327" i="83"/>
  <c r="I327" i="83"/>
  <c r="H327" i="83"/>
  <c r="G327" i="83"/>
  <c r="F327" i="83"/>
  <c r="E327" i="83"/>
  <c r="D327" i="83"/>
  <c r="C327" i="83"/>
  <c r="B327" i="83"/>
  <c r="U326" i="83"/>
  <c r="T326" i="83"/>
  <c r="S326" i="83"/>
  <c r="R326" i="83"/>
  <c r="Q326" i="83"/>
  <c r="P326" i="83"/>
  <c r="O326" i="83"/>
  <c r="N326" i="83"/>
  <c r="M326" i="83"/>
  <c r="L326" i="83"/>
  <c r="K326" i="83"/>
  <c r="J326" i="83"/>
  <c r="I326" i="83"/>
  <c r="H326" i="83"/>
  <c r="G326" i="83"/>
  <c r="F326" i="83"/>
  <c r="E326" i="83"/>
  <c r="D326" i="83"/>
  <c r="C326" i="83"/>
  <c r="B326" i="83"/>
  <c r="U325" i="83"/>
  <c r="T325" i="83"/>
  <c r="S325" i="83"/>
  <c r="R325" i="83"/>
  <c r="Q325" i="83"/>
  <c r="P325" i="83"/>
  <c r="O325" i="83"/>
  <c r="N325" i="83"/>
  <c r="M325" i="83"/>
  <c r="L325" i="83"/>
  <c r="K325" i="83"/>
  <c r="J325" i="83"/>
  <c r="I325" i="83"/>
  <c r="H325" i="83"/>
  <c r="G325" i="83"/>
  <c r="F325" i="83"/>
  <c r="E325" i="83"/>
  <c r="D325" i="83"/>
  <c r="C325" i="83"/>
  <c r="B325" i="83"/>
  <c r="U324" i="83"/>
  <c r="T324" i="83"/>
  <c r="S324" i="83"/>
  <c r="R324" i="83"/>
  <c r="Q324" i="83"/>
  <c r="P324" i="83"/>
  <c r="O324" i="83"/>
  <c r="N324" i="83"/>
  <c r="M324" i="83"/>
  <c r="L324" i="83"/>
  <c r="K324" i="83"/>
  <c r="J324" i="83"/>
  <c r="I324" i="83"/>
  <c r="H324" i="83"/>
  <c r="G324" i="83"/>
  <c r="F324" i="83"/>
  <c r="E324" i="83"/>
  <c r="D324" i="83"/>
  <c r="C324" i="83"/>
  <c r="B324" i="83"/>
  <c r="U323" i="83"/>
  <c r="T323" i="83"/>
  <c r="S323" i="83"/>
  <c r="R323" i="83"/>
  <c r="Q323" i="83"/>
  <c r="P323" i="83"/>
  <c r="O323" i="83"/>
  <c r="N323" i="83"/>
  <c r="M323" i="83"/>
  <c r="L323" i="83"/>
  <c r="K323" i="83"/>
  <c r="J323" i="83"/>
  <c r="I323" i="83"/>
  <c r="H323" i="83"/>
  <c r="G323" i="83"/>
  <c r="F323" i="83"/>
  <c r="E323" i="83"/>
  <c r="D323" i="83"/>
  <c r="C323" i="83"/>
  <c r="B323" i="83"/>
  <c r="U322" i="83"/>
  <c r="T322" i="83"/>
  <c r="S322" i="83"/>
  <c r="R322" i="83"/>
  <c r="Q322" i="83"/>
  <c r="P322" i="83"/>
  <c r="O322" i="83"/>
  <c r="N322" i="83"/>
  <c r="M322" i="83"/>
  <c r="L322" i="83"/>
  <c r="K322" i="83"/>
  <c r="J322" i="83"/>
  <c r="I322" i="83"/>
  <c r="H322" i="83"/>
  <c r="G322" i="83"/>
  <c r="F322" i="83"/>
  <c r="E322" i="83"/>
  <c r="D322" i="83"/>
  <c r="C322" i="83"/>
  <c r="B322" i="83"/>
  <c r="U321" i="83"/>
  <c r="T321" i="83"/>
  <c r="S321" i="83"/>
  <c r="R321" i="83"/>
  <c r="Q321" i="83"/>
  <c r="P321" i="83"/>
  <c r="O321" i="83"/>
  <c r="N321" i="83"/>
  <c r="M321" i="83"/>
  <c r="L321" i="83"/>
  <c r="K321" i="83"/>
  <c r="J321" i="83"/>
  <c r="I321" i="83"/>
  <c r="H321" i="83"/>
  <c r="G321" i="83"/>
  <c r="F321" i="83"/>
  <c r="E321" i="83"/>
  <c r="D321" i="83"/>
  <c r="C321" i="83"/>
  <c r="B321" i="83"/>
  <c r="U320" i="83"/>
  <c r="T320" i="83"/>
  <c r="S320" i="83"/>
  <c r="R320" i="83"/>
  <c r="Q320" i="83"/>
  <c r="P320" i="83"/>
  <c r="O320" i="83"/>
  <c r="N320" i="83"/>
  <c r="M320" i="83"/>
  <c r="L320" i="83"/>
  <c r="K320" i="83"/>
  <c r="J320" i="83"/>
  <c r="I320" i="83"/>
  <c r="H320" i="83"/>
  <c r="G320" i="83"/>
  <c r="F320" i="83"/>
  <c r="E320" i="83"/>
  <c r="D320" i="83"/>
  <c r="C320" i="83"/>
  <c r="B320" i="83"/>
  <c r="U319" i="83"/>
  <c r="T319" i="83"/>
  <c r="S319" i="83"/>
  <c r="R319" i="83"/>
  <c r="Q319" i="83"/>
  <c r="P319" i="83"/>
  <c r="O319" i="83"/>
  <c r="N319" i="83"/>
  <c r="M319" i="83"/>
  <c r="L319" i="83"/>
  <c r="K319" i="83"/>
  <c r="J319" i="83"/>
  <c r="I319" i="83"/>
  <c r="H319" i="83"/>
  <c r="G319" i="83"/>
  <c r="F319" i="83"/>
  <c r="E319" i="83"/>
  <c r="D319" i="83"/>
  <c r="C319" i="83"/>
  <c r="B319" i="83"/>
  <c r="U318" i="83"/>
  <c r="T318" i="83"/>
  <c r="S318" i="83"/>
  <c r="R318" i="83"/>
  <c r="Q318" i="83"/>
  <c r="P318" i="83"/>
  <c r="O318" i="83"/>
  <c r="N318" i="83"/>
  <c r="M318" i="83"/>
  <c r="L318" i="83"/>
  <c r="K318" i="83"/>
  <c r="J318" i="83"/>
  <c r="I318" i="83"/>
  <c r="H318" i="83"/>
  <c r="G318" i="83"/>
  <c r="F318" i="83"/>
  <c r="E318" i="83"/>
  <c r="D318" i="83"/>
  <c r="C318" i="83"/>
  <c r="B318" i="83"/>
  <c r="U317" i="83"/>
  <c r="T317" i="83"/>
  <c r="S317" i="83"/>
  <c r="R317" i="83"/>
  <c r="Q317" i="83"/>
  <c r="P317" i="83"/>
  <c r="O317" i="83"/>
  <c r="N317" i="83"/>
  <c r="M317" i="83"/>
  <c r="L317" i="83"/>
  <c r="K317" i="83"/>
  <c r="J317" i="83"/>
  <c r="I317" i="83"/>
  <c r="H317" i="83"/>
  <c r="G317" i="83"/>
  <c r="F317" i="83"/>
  <c r="E317" i="83"/>
  <c r="D317" i="83"/>
  <c r="C317" i="83"/>
  <c r="B317" i="83"/>
  <c r="U316" i="83"/>
  <c r="T316" i="83"/>
  <c r="S316" i="83"/>
  <c r="R316" i="83"/>
  <c r="Q316" i="83"/>
  <c r="P316" i="83"/>
  <c r="O316" i="83"/>
  <c r="N316" i="83"/>
  <c r="M316" i="83"/>
  <c r="L316" i="83"/>
  <c r="K316" i="83"/>
  <c r="J316" i="83"/>
  <c r="I316" i="83"/>
  <c r="H316" i="83"/>
  <c r="G316" i="83"/>
  <c r="F316" i="83"/>
  <c r="E316" i="83"/>
  <c r="D316" i="83"/>
  <c r="C316" i="83"/>
  <c r="B316" i="83"/>
  <c r="W311" i="83"/>
  <c r="V311" i="83"/>
  <c r="W310" i="83"/>
  <c r="V310" i="83"/>
  <c r="W309" i="83"/>
  <c r="V309" i="83"/>
  <c r="W308" i="83"/>
  <c r="V308" i="83"/>
  <c r="W307" i="83"/>
  <c r="V307" i="83"/>
  <c r="W306" i="83"/>
  <c r="V306" i="83"/>
  <c r="W305" i="83"/>
  <c r="V305" i="83"/>
  <c r="W304" i="83"/>
  <c r="V304" i="83"/>
  <c r="W303" i="83"/>
  <c r="V303" i="83"/>
  <c r="W302" i="83"/>
  <c r="V302" i="83"/>
  <c r="W301" i="83"/>
  <c r="V301" i="83"/>
  <c r="W300" i="83"/>
  <c r="V300" i="83"/>
  <c r="W299" i="83"/>
  <c r="V299" i="83"/>
  <c r="W298" i="83"/>
  <c r="V298" i="83"/>
  <c r="W297" i="83"/>
  <c r="V297" i="83"/>
  <c r="W296" i="83"/>
  <c r="V296" i="83"/>
  <c r="W295" i="83"/>
  <c r="V295" i="83"/>
  <c r="W294" i="83"/>
  <c r="V294" i="83"/>
  <c r="W293" i="83"/>
  <c r="V293" i="83"/>
  <c r="W292" i="83"/>
  <c r="V292" i="83"/>
  <c r="W291" i="83"/>
  <c r="V291" i="83"/>
  <c r="W290" i="83"/>
  <c r="V290" i="83"/>
  <c r="W289" i="83"/>
  <c r="V289" i="83"/>
  <c r="W288" i="83"/>
  <c r="V288" i="83"/>
  <c r="W287" i="83"/>
  <c r="V287" i="83"/>
  <c r="W286" i="83"/>
  <c r="V286" i="83"/>
  <c r="W285" i="83"/>
  <c r="V285" i="83"/>
  <c r="W284" i="83"/>
  <c r="V284" i="83"/>
  <c r="W283" i="83"/>
  <c r="V283" i="83"/>
  <c r="W282" i="83"/>
  <c r="V282" i="83"/>
  <c r="W281" i="83"/>
  <c r="V281" i="83"/>
  <c r="W280" i="83"/>
  <c r="V280" i="83"/>
  <c r="W279" i="83"/>
  <c r="V279" i="83"/>
  <c r="W278" i="83"/>
  <c r="V278" i="83"/>
  <c r="W277" i="83"/>
  <c r="V277" i="83"/>
  <c r="W276" i="83"/>
  <c r="V276" i="83"/>
  <c r="W275" i="83"/>
  <c r="V275" i="83"/>
  <c r="W274" i="83"/>
  <c r="V274" i="83"/>
  <c r="W273" i="83"/>
  <c r="V273" i="83"/>
  <c r="W272" i="83"/>
  <c r="V272" i="83"/>
  <c r="W271" i="83"/>
  <c r="V271" i="83"/>
  <c r="W270" i="83"/>
  <c r="V270" i="83"/>
  <c r="W269" i="83"/>
  <c r="V269" i="83"/>
  <c r="W268" i="83"/>
  <c r="V268" i="83"/>
  <c r="W267" i="83"/>
  <c r="V267" i="83"/>
  <c r="W266" i="83"/>
  <c r="V266" i="83"/>
  <c r="W265" i="83"/>
  <c r="V265" i="83"/>
  <c r="W264" i="83"/>
  <c r="V264" i="83"/>
  <c r="W263" i="83"/>
  <c r="V263" i="83"/>
  <c r="W262" i="83"/>
  <c r="V262" i="83"/>
  <c r="W261" i="83"/>
  <c r="V261" i="83"/>
  <c r="W260" i="83"/>
  <c r="V260" i="83"/>
  <c r="W259" i="83"/>
  <c r="V259" i="83"/>
  <c r="W258" i="83"/>
  <c r="V258" i="83"/>
  <c r="W257" i="83"/>
  <c r="V257" i="83"/>
  <c r="W256" i="83"/>
  <c r="V256" i="83"/>
  <c r="W255" i="83"/>
  <c r="V255" i="83"/>
  <c r="W254" i="83"/>
  <c r="V254" i="83"/>
  <c r="W253" i="83"/>
  <c r="V253" i="83"/>
  <c r="W252" i="83"/>
  <c r="V252" i="83"/>
  <c r="W251" i="83"/>
  <c r="V251" i="83"/>
  <c r="W250" i="83"/>
  <c r="V250" i="83"/>
  <c r="W249" i="83"/>
  <c r="V249" i="83"/>
  <c r="W248" i="83"/>
  <c r="V248" i="83"/>
  <c r="W247" i="83"/>
  <c r="V247" i="83"/>
  <c r="W246" i="83"/>
  <c r="V246" i="83"/>
  <c r="W245" i="83"/>
  <c r="V245" i="83"/>
  <c r="W244" i="83"/>
  <c r="V244" i="83"/>
  <c r="W243" i="83"/>
  <c r="V243" i="83"/>
  <c r="W242" i="83"/>
  <c r="V242" i="83"/>
  <c r="W241" i="83"/>
  <c r="V241" i="83"/>
  <c r="W240" i="83"/>
  <c r="V240" i="83"/>
  <c r="W239" i="83"/>
  <c r="V239" i="83"/>
  <c r="W238" i="83"/>
  <c r="V238" i="83"/>
  <c r="W237" i="83"/>
  <c r="V237" i="83"/>
  <c r="W236" i="83"/>
  <c r="V236" i="83"/>
  <c r="W235" i="83"/>
  <c r="V235" i="83"/>
  <c r="W234" i="83"/>
  <c r="V234" i="83"/>
  <c r="W233" i="83"/>
  <c r="V233" i="83"/>
  <c r="W232" i="83"/>
  <c r="V232" i="83"/>
  <c r="W231" i="83"/>
  <c r="V231" i="83"/>
  <c r="W230" i="83"/>
  <c r="V230" i="83"/>
  <c r="W229" i="83"/>
  <c r="V229" i="83"/>
  <c r="W228" i="83"/>
  <c r="V228" i="83"/>
  <c r="W227" i="83"/>
  <c r="V227" i="83"/>
  <c r="W226" i="83"/>
  <c r="V226" i="83"/>
  <c r="W225" i="83"/>
  <c r="V225" i="83"/>
  <c r="W224" i="83"/>
  <c r="V224" i="83"/>
  <c r="W223" i="83"/>
  <c r="V223" i="83"/>
  <c r="W222" i="83"/>
  <c r="V222" i="83"/>
  <c r="W221" i="83"/>
  <c r="V221" i="83"/>
  <c r="W220" i="83"/>
  <c r="V220" i="83"/>
  <c r="W219" i="83"/>
  <c r="V219" i="83"/>
  <c r="W218" i="83"/>
  <c r="V218" i="83"/>
  <c r="W217" i="83"/>
  <c r="V217" i="83"/>
  <c r="W216" i="83"/>
  <c r="V216" i="83"/>
  <c r="W215" i="83"/>
  <c r="V215" i="83"/>
  <c r="W214" i="83"/>
  <c r="V214" i="83"/>
  <c r="W213" i="83"/>
  <c r="V213" i="83"/>
  <c r="W212" i="83"/>
  <c r="V212" i="83"/>
  <c r="U307" i="83"/>
  <c r="T307" i="83"/>
  <c r="S307" i="83"/>
  <c r="R307" i="83"/>
  <c r="Q307" i="83"/>
  <c r="P307" i="83"/>
  <c r="O307" i="83"/>
  <c r="N307" i="83"/>
  <c r="M307" i="83"/>
  <c r="L307" i="83"/>
  <c r="K307" i="83"/>
  <c r="J307" i="83"/>
  <c r="I307" i="83"/>
  <c r="H307" i="83"/>
  <c r="G307" i="83"/>
  <c r="F307" i="83"/>
  <c r="E307" i="83"/>
  <c r="D307" i="83"/>
  <c r="C307" i="83"/>
  <c r="B307" i="83"/>
  <c r="U306" i="83"/>
  <c r="T306" i="83"/>
  <c r="S306" i="83"/>
  <c r="R306" i="83"/>
  <c r="Q306" i="83"/>
  <c r="P306" i="83"/>
  <c r="O306" i="83"/>
  <c r="N306" i="83"/>
  <c r="M306" i="83"/>
  <c r="L306" i="83"/>
  <c r="K306" i="83"/>
  <c r="J306" i="83"/>
  <c r="I306" i="83"/>
  <c r="H306" i="83"/>
  <c r="G306" i="83"/>
  <c r="F306" i="83"/>
  <c r="E306" i="83"/>
  <c r="D306" i="83"/>
  <c r="C306" i="83"/>
  <c r="B306" i="83"/>
  <c r="U305" i="83"/>
  <c r="T305" i="83"/>
  <c r="S305" i="83"/>
  <c r="R305" i="83"/>
  <c r="Q305" i="83"/>
  <c r="P305" i="83"/>
  <c r="O305" i="83"/>
  <c r="N305" i="83"/>
  <c r="M305" i="83"/>
  <c r="L305" i="83"/>
  <c r="K305" i="83"/>
  <c r="J305" i="83"/>
  <c r="I305" i="83"/>
  <c r="H305" i="83"/>
  <c r="G305" i="83"/>
  <c r="F305" i="83"/>
  <c r="E305" i="83"/>
  <c r="D305" i="83"/>
  <c r="C305" i="83"/>
  <c r="B305" i="83"/>
  <c r="U304" i="83"/>
  <c r="T304" i="83"/>
  <c r="S304" i="83"/>
  <c r="R304" i="83"/>
  <c r="Q304" i="83"/>
  <c r="P304" i="83"/>
  <c r="O304" i="83"/>
  <c r="N304" i="83"/>
  <c r="M304" i="83"/>
  <c r="L304" i="83"/>
  <c r="K304" i="83"/>
  <c r="J304" i="83"/>
  <c r="I304" i="83"/>
  <c r="H304" i="83"/>
  <c r="G304" i="83"/>
  <c r="F304" i="83"/>
  <c r="E304" i="83"/>
  <c r="D304" i="83"/>
  <c r="C304" i="83"/>
  <c r="B304" i="83"/>
  <c r="U303" i="83"/>
  <c r="T303" i="83"/>
  <c r="S303" i="83"/>
  <c r="R303" i="83"/>
  <c r="Q303" i="83"/>
  <c r="P303" i="83"/>
  <c r="O303" i="83"/>
  <c r="N303" i="83"/>
  <c r="M303" i="83"/>
  <c r="L303" i="83"/>
  <c r="K303" i="83"/>
  <c r="J303" i="83"/>
  <c r="I303" i="83"/>
  <c r="H303" i="83"/>
  <c r="G303" i="83"/>
  <c r="F303" i="83"/>
  <c r="E303" i="83"/>
  <c r="D303" i="83"/>
  <c r="C303" i="83"/>
  <c r="B303" i="83"/>
  <c r="U302" i="83"/>
  <c r="T302" i="83"/>
  <c r="S302" i="83"/>
  <c r="R302" i="83"/>
  <c r="Q302" i="83"/>
  <c r="P302" i="83"/>
  <c r="O302" i="83"/>
  <c r="N302" i="83"/>
  <c r="M302" i="83"/>
  <c r="L302" i="83"/>
  <c r="K302" i="83"/>
  <c r="J302" i="83"/>
  <c r="I302" i="83"/>
  <c r="H302" i="83"/>
  <c r="G302" i="83"/>
  <c r="F302" i="83"/>
  <c r="E302" i="83"/>
  <c r="D302" i="83"/>
  <c r="C302" i="83"/>
  <c r="B302" i="83"/>
  <c r="U301" i="83"/>
  <c r="T301" i="83"/>
  <c r="S301" i="83"/>
  <c r="R301" i="83"/>
  <c r="Q301" i="83"/>
  <c r="P301" i="83"/>
  <c r="O301" i="83"/>
  <c r="N301" i="83"/>
  <c r="M301" i="83"/>
  <c r="L301" i="83"/>
  <c r="K301" i="83"/>
  <c r="J301" i="83"/>
  <c r="I301" i="83"/>
  <c r="H301" i="83"/>
  <c r="G301" i="83"/>
  <c r="F301" i="83"/>
  <c r="E301" i="83"/>
  <c r="D301" i="83"/>
  <c r="C301" i="83"/>
  <c r="B301" i="83"/>
  <c r="U300" i="83"/>
  <c r="T300" i="83"/>
  <c r="S300" i="83"/>
  <c r="R300" i="83"/>
  <c r="Q300" i="83"/>
  <c r="P300" i="83"/>
  <c r="O300" i="83"/>
  <c r="N300" i="83"/>
  <c r="M300" i="83"/>
  <c r="L300" i="83"/>
  <c r="K300" i="83"/>
  <c r="J300" i="83"/>
  <c r="I300" i="83"/>
  <c r="H300" i="83"/>
  <c r="G300" i="83"/>
  <c r="F300" i="83"/>
  <c r="E300" i="83"/>
  <c r="D300" i="83"/>
  <c r="C300" i="83"/>
  <c r="B300" i="83"/>
  <c r="U299" i="83"/>
  <c r="T299" i="83"/>
  <c r="S299" i="83"/>
  <c r="R299" i="83"/>
  <c r="Q299" i="83"/>
  <c r="P299" i="83"/>
  <c r="O299" i="83"/>
  <c r="N299" i="83"/>
  <c r="M299" i="83"/>
  <c r="L299" i="83"/>
  <c r="K299" i="83"/>
  <c r="J299" i="83"/>
  <c r="I299" i="83"/>
  <c r="H299" i="83"/>
  <c r="G299" i="83"/>
  <c r="F299" i="83"/>
  <c r="E299" i="83"/>
  <c r="D299" i="83"/>
  <c r="C299" i="83"/>
  <c r="B299" i="83"/>
  <c r="U298" i="83"/>
  <c r="T298" i="83"/>
  <c r="S298" i="83"/>
  <c r="R298" i="83"/>
  <c r="Q298" i="83"/>
  <c r="P298" i="83"/>
  <c r="O298" i="83"/>
  <c r="N298" i="83"/>
  <c r="M298" i="83"/>
  <c r="L298" i="83"/>
  <c r="K298" i="83"/>
  <c r="J298" i="83"/>
  <c r="I298" i="83"/>
  <c r="H298" i="83"/>
  <c r="G298" i="83"/>
  <c r="F298" i="83"/>
  <c r="E298" i="83"/>
  <c r="D298" i="83"/>
  <c r="C298" i="83"/>
  <c r="B298" i="83"/>
  <c r="U297" i="83"/>
  <c r="T297" i="83"/>
  <c r="S297" i="83"/>
  <c r="R297" i="83"/>
  <c r="Q297" i="83"/>
  <c r="P297" i="83"/>
  <c r="O297" i="83"/>
  <c r="N297" i="83"/>
  <c r="M297" i="83"/>
  <c r="L297" i="83"/>
  <c r="K297" i="83"/>
  <c r="J297" i="83"/>
  <c r="I297" i="83"/>
  <c r="H297" i="83"/>
  <c r="G297" i="83"/>
  <c r="F297" i="83"/>
  <c r="E297" i="83"/>
  <c r="D297" i="83"/>
  <c r="C297" i="83"/>
  <c r="B297" i="83"/>
  <c r="U296" i="83"/>
  <c r="T296" i="83"/>
  <c r="S296" i="83"/>
  <c r="R296" i="83"/>
  <c r="Q296" i="83"/>
  <c r="P296" i="83"/>
  <c r="O296" i="83"/>
  <c r="N296" i="83"/>
  <c r="M296" i="83"/>
  <c r="L296" i="83"/>
  <c r="K296" i="83"/>
  <c r="J296" i="83"/>
  <c r="I296" i="83"/>
  <c r="H296" i="83"/>
  <c r="G296" i="83"/>
  <c r="F296" i="83"/>
  <c r="E296" i="83"/>
  <c r="D296" i="83"/>
  <c r="C296" i="83"/>
  <c r="B296" i="83"/>
  <c r="U295" i="83"/>
  <c r="T295" i="83"/>
  <c r="S295" i="83"/>
  <c r="R295" i="83"/>
  <c r="Q295" i="83"/>
  <c r="P295" i="83"/>
  <c r="O295" i="83"/>
  <c r="N295" i="83"/>
  <c r="M295" i="83"/>
  <c r="L295" i="83"/>
  <c r="K295" i="83"/>
  <c r="J295" i="83"/>
  <c r="I295" i="83"/>
  <c r="H295" i="83"/>
  <c r="G295" i="83"/>
  <c r="F295" i="83"/>
  <c r="E295" i="83"/>
  <c r="D295" i="83"/>
  <c r="C295" i="83"/>
  <c r="B295" i="83"/>
  <c r="U294" i="83"/>
  <c r="T294" i="83"/>
  <c r="S294" i="83"/>
  <c r="R294" i="83"/>
  <c r="Q294" i="83"/>
  <c r="P294" i="83"/>
  <c r="O294" i="83"/>
  <c r="N294" i="83"/>
  <c r="M294" i="83"/>
  <c r="L294" i="83"/>
  <c r="K294" i="83"/>
  <c r="J294" i="83"/>
  <c r="I294" i="83"/>
  <c r="H294" i="83"/>
  <c r="G294" i="83"/>
  <c r="F294" i="83"/>
  <c r="E294" i="83"/>
  <c r="D294" i="83"/>
  <c r="C294" i="83"/>
  <c r="B294" i="83"/>
  <c r="U293" i="83"/>
  <c r="T293" i="83"/>
  <c r="S293" i="83"/>
  <c r="R293" i="83"/>
  <c r="Q293" i="83"/>
  <c r="P293" i="83"/>
  <c r="O293" i="83"/>
  <c r="N293" i="83"/>
  <c r="M293" i="83"/>
  <c r="L293" i="83"/>
  <c r="K293" i="83"/>
  <c r="J293" i="83"/>
  <c r="I293" i="83"/>
  <c r="H293" i="83"/>
  <c r="G293" i="83"/>
  <c r="F293" i="83"/>
  <c r="E293" i="83"/>
  <c r="D293" i="83"/>
  <c r="C293" i="83"/>
  <c r="B293" i="83"/>
  <c r="U292" i="83"/>
  <c r="T292" i="83"/>
  <c r="S292" i="83"/>
  <c r="R292" i="83"/>
  <c r="Q292" i="83"/>
  <c r="P292" i="83"/>
  <c r="O292" i="83"/>
  <c r="N292" i="83"/>
  <c r="M292" i="83"/>
  <c r="L292" i="83"/>
  <c r="K292" i="83"/>
  <c r="J292" i="83"/>
  <c r="I292" i="83"/>
  <c r="H292" i="83"/>
  <c r="G292" i="83"/>
  <c r="F292" i="83"/>
  <c r="E292" i="83"/>
  <c r="D292" i="83"/>
  <c r="C292" i="83"/>
  <c r="B292" i="83"/>
  <c r="U291" i="83"/>
  <c r="T291" i="83"/>
  <c r="S291" i="83"/>
  <c r="R291" i="83"/>
  <c r="Q291" i="83"/>
  <c r="P291" i="83"/>
  <c r="O291" i="83"/>
  <c r="N291" i="83"/>
  <c r="M291" i="83"/>
  <c r="L291" i="83"/>
  <c r="K291" i="83"/>
  <c r="J291" i="83"/>
  <c r="I291" i="83"/>
  <c r="H291" i="83"/>
  <c r="G291" i="83"/>
  <c r="F291" i="83"/>
  <c r="E291" i="83"/>
  <c r="D291" i="83"/>
  <c r="C291" i="83"/>
  <c r="B291" i="83"/>
  <c r="U290" i="83"/>
  <c r="T290" i="83"/>
  <c r="S290" i="83"/>
  <c r="R290" i="83"/>
  <c r="Q290" i="83"/>
  <c r="P290" i="83"/>
  <c r="O290" i="83"/>
  <c r="N290" i="83"/>
  <c r="M290" i="83"/>
  <c r="L290" i="83"/>
  <c r="K290" i="83"/>
  <c r="J290" i="83"/>
  <c r="I290" i="83"/>
  <c r="H290" i="83"/>
  <c r="G290" i="83"/>
  <c r="F290" i="83"/>
  <c r="E290" i="83"/>
  <c r="D290" i="83"/>
  <c r="C290" i="83"/>
  <c r="B290" i="83"/>
  <c r="U289" i="83"/>
  <c r="T289" i="83"/>
  <c r="S289" i="83"/>
  <c r="R289" i="83"/>
  <c r="Q289" i="83"/>
  <c r="P289" i="83"/>
  <c r="O289" i="83"/>
  <c r="N289" i="83"/>
  <c r="M289" i="83"/>
  <c r="L289" i="83"/>
  <c r="K289" i="83"/>
  <c r="J289" i="83"/>
  <c r="I289" i="83"/>
  <c r="H289" i="83"/>
  <c r="G289" i="83"/>
  <c r="F289" i="83"/>
  <c r="E289" i="83"/>
  <c r="D289" i="83"/>
  <c r="C289" i="83"/>
  <c r="B289" i="83"/>
  <c r="U288" i="83"/>
  <c r="T288" i="83"/>
  <c r="S288" i="83"/>
  <c r="R288" i="83"/>
  <c r="Q288" i="83"/>
  <c r="P288" i="83"/>
  <c r="O288" i="83"/>
  <c r="N288" i="83"/>
  <c r="M288" i="83"/>
  <c r="L288" i="83"/>
  <c r="K288" i="83"/>
  <c r="J288" i="83"/>
  <c r="I288" i="83"/>
  <c r="H288" i="83"/>
  <c r="G288" i="83"/>
  <c r="F288" i="83"/>
  <c r="E288" i="83"/>
  <c r="D288" i="83"/>
  <c r="C288" i="83"/>
  <c r="B288" i="83"/>
  <c r="U287" i="83"/>
  <c r="T287" i="83"/>
  <c r="S287" i="83"/>
  <c r="R287" i="83"/>
  <c r="Q287" i="83"/>
  <c r="P287" i="83"/>
  <c r="O287" i="83"/>
  <c r="N287" i="83"/>
  <c r="M287" i="83"/>
  <c r="L287" i="83"/>
  <c r="K287" i="83"/>
  <c r="J287" i="83"/>
  <c r="I287" i="83"/>
  <c r="H287" i="83"/>
  <c r="G287" i="83"/>
  <c r="F287" i="83"/>
  <c r="E287" i="83"/>
  <c r="D287" i="83"/>
  <c r="C287" i="83"/>
  <c r="B287" i="83"/>
  <c r="U286" i="83"/>
  <c r="T286" i="83"/>
  <c r="S286" i="83"/>
  <c r="R286" i="83"/>
  <c r="Q286" i="83"/>
  <c r="P286" i="83"/>
  <c r="O286" i="83"/>
  <c r="N286" i="83"/>
  <c r="M286" i="83"/>
  <c r="L286" i="83"/>
  <c r="K286" i="83"/>
  <c r="J286" i="83"/>
  <c r="I286" i="83"/>
  <c r="H286" i="83"/>
  <c r="G286" i="83"/>
  <c r="F286" i="83"/>
  <c r="E286" i="83"/>
  <c r="D286" i="83"/>
  <c r="C286" i="83"/>
  <c r="B286" i="83"/>
  <c r="U285" i="83"/>
  <c r="T285" i="83"/>
  <c r="S285" i="83"/>
  <c r="R285" i="83"/>
  <c r="Q285" i="83"/>
  <c r="P285" i="83"/>
  <c r="O285" i="83"/>
  <c r="N285" i="83"/>
  <c r="M285" i="83"/>
  <c r="L285" i="83"/>
  <c r="K285" i="83"/>
  <c r="J285" i="83"/>
  <c r="I285" i="83"/>
  <c r="H285" i="83"/>
  <c r="G285" i="83"/>
  <c r="F285" i="83"/>
  <c r="E285" i="83"/>
  <c r="D285" i="83"/>
  <c r="C285" i="83"/>
  <c r="B285" i="83"/>
  <c r="U284" i="83"/>
  <c r="T284" i="83"/>
  <c r="S284" i="83"/>
  <c r="R284" i="83"/>
  <c r="Q284" i="83"/>
  <c r="P284" i="83"/>
  <c r="O284" i="83"/>
  <c r="N284" i="83"/>
  <c r="M284" i="83"/>
  <c r="L284" i="83"/>
  <c r="K284" i="83"/>
  <c r="J284" i="83"/>
  <c r="I284" i="83"/>
  <c r="H284" i="83"/>
  <c r="G284" i="83"/>
  <c r="F284" i="83"/>
  <c r="E284" i="83"/>
  <c r="D284" i="83"/>
  <c r="C284" i="83"/>
  <c r="B284" i="83"/>
  <c r="U283" i="83"/>
  <c r="T283" i="83"/>
  <c r="S283" i="83"/>
  <c r="R283" i="83"/>
  <c r="Q283" i="83"/>
  <c r="P283" i="83"/>
  <c r="O283" i="83"/>
  <c r="N283" i="83"/>
  <c r="M283" i="83"/>
  <c r="L283" i="83"/>
  <c r="K283" i="83"/>
  <c r="J283" i="83"/>
  <c r="I283" i="83"/>
  <c r="H283" i="83"/>
  <c r="G283" i="83"/>
  <c r="F283" i="83"/>
  <c r="E283" i="83"/>
  <c r="D283" i="83"/>
  <c r="C283" i="83"/>
  <c r="B283" i="83"/>
  <c r="U282" i="83"/>
  <c r="T282" i="83"/>
  <c r="S282" i="83"/>
  <c r="R282" i="83"/>
  <c r="Q282" i="83"/>
  <c r="P282" i="83"/>
  <c r="O282" i="83"/>
  <c r="N282" i="83"/>
  <c r="M282" i="83"/>
  <c r="L282" i="83"/>
  <c r="K282" i="83"/>
  <c r="J282" i="83"/>
  <c r="I282" i="83"/>
  <c r="H282" i="83"/>
  <c r="G282" i="83"/>
  <c r="F282" i="83"/>
  <c r="E282" i="83"/>
  <c r="D282" i="83"/>
  <c r="C282" i="83"/>
  <c r="B282" i="83"/>
  <c r="U281" i="83"/>
  <c r="T281" i="83"/>
  <c r="S281" i="83"/>
  <c r="R281" i="83"/>
  <c r="Q281" i="83"/>
  <c r="P281" i="83"/>
  <c r="O281" i="83"/>
  <c r="N281" i="83"/>
  <c r="M281" i="83"/>
  <c r="L281" i="83"/>
  <c r="K281" i="83"/>
  <c r="J281" i="83"/>
  <c r="I281" i="83"/>
  <c r="H281" i="83"/>
  <c r="G281" i="83"/>
  <c r="F281" i="83"/>
  <c r="E281" i="83"/>
  <c r="D281" i="83"/>
  <c r="C281" i="83"/>
  <c r="B281" i="83"/>
  <c r="U280" i="83"/>
  <c r="T280" i="83"/>
  <c r="S280" i="83"/>
  <c r="R280" i="83"/>
  <c r="Q280" i="83"/>
  <c r="P280" i="83"/>
  <c r="O280" i="83"/>
  <c r="N280" i="83"/>
  <c r="M280" i="83"/>
  <c r="L280" i="83"/>
  <c r="K280" i="83"/>
  <c r="J280" i="83"/>
  <c r="I280" i="83"/>
  <c r="H280" i="83"/>
  <c r="G280" i="83"/>
  <c r="F280" i="83"/>
  <c r="E280" i="83"/>
  <c r="D280" i="83"/>
  <c r="C280" i="83"/>
  <c r="B280" i="83"/>
  <c r="U279" i="83"/>
  <c r="T279" i="83"/>
  <c r="S279" i="83"/>
  <c r="R279" i="83"/>
  <c r="Q279" i="83"/>
  <c r="P279" i="83"/>
  <c r="O279" i="83"/>
  <c r="N279" i="83"/>
  <c r="M279" i="83"/>
  <c r="L279" i="83"/>
  <c r="K279" i="83"/>
  <c r="J279" i="83"/>
  <c r="I279" i="83"/>
  <c r="H279" i="83"/>
  <c r="G279" i="83"/>
  <c r="F279" i="83"/>
  <c r="E279" i="83"/>
  <c r="D279" i="83"/>
  <c r="C279" i="83"/>
  <c r="B279" i="83"/>
  <c r="U278" i="83"/>
  <c r="T278" i="83"/>
  <c r="S278" i="83"/>
  <c r="R278" i="83"/>
  <c r="Q278" i="83"/>
  <c r="P278" i="83"/>
  <c r="O278" i="83"/>
  <c r="N278" i="83"/>
  <c r="M278" i="83"/>
  <c r="L278" i="83"/>
  <c r="K278" i="83"/>
  <c r="J278" i="83"/>
  <c r="I278" i="83"/>
  <c r="H278" i="83"/>
  <c r="G278" i="83"/>
  <c r="F278" i="83"/>
  <c r="E278" i="83"/>
  <c r="D278" i="83"/>
  <c r="C278" i="83"/>
  <c r="B278" i="83"/>
  <c r="U277" i="83"/>
  <c r="T277" i="83"/>
  <c r="S277" i="83"/>
  <c r="R277" i="83"/>
  <c r="Q277" i="83"/>
  <c r="P277" i="83"/>
  <c r="O277" i="83"/>
  <c r="N277" i="83"/>
  <c r="M277" i="83"/>
  <c r="L277" i="83"/>
  <c r="K277" i="83"/>
  <c r="J277" i="83"/>
  <c r="I277" i="83"/>
  <c r="H277" i="83"/>
  <c r="G277" i="83"/>
  <c r="F277" i="83"/>
  <c r="E277" i="83"/>
  <c r="D277" i="83"/>
  <c r="C277" i="83"/>
  <c r="B277" i="83"/>
  <c r="U276" i="83"/>
  <c r="T276" i="83"/>
  <c r="S276" i="83"/>
  <c r="R276" i="83"/>
  <c r="Q276" i="83"/>
  <c r="P276" i="83"/>
  <c r="O276" i="83"/>
  <c r="N276" i="83"/>
  <c r="M276" i="83"/>
  <c r="L276" i="83"/>
  <c r="K276" i="83"/>
  <c r="J276" i="83"/>
  <c r="I276" i="83"/>
  <c r="H276" i="83"/>
  <c r="G276" i="83"/>
  <c r="F276" i="83"/>
  <c r="E276" i="83"/>
  <c r="D276" i="83"/>
  <c r="C276" i="83"/>
  <c r="B276" i="83"/>
  <c r="U275" i="83"/>
  <c r="T275" i="83"/>
  <c r="S275" i="83"/>
  <c r="R275" i="83"/>
  <c r="Q275" i="83"/>
  <c r="P275" i="83"/>
  <c r="O275" i="83"/>
  <c r="N275" i="83"/>
  <c r="M275" i="83"/>
  <c r="L275" i="83"/>
  <c r="K275" i="83"/>
  <c r="J275" i="83"/>
  <c r="I275" i="83"/>
  <c r="H275" i="83"/>
  <c r="G275" i="83"/>
  <c r="F275" i="83"/>
  <c r="E275" i="83"/>
  <c r="D275" i="83"/>
  <c r="C275" i="83"/>
  <c r="B275" i="83"/>
  <c r="U274" i="83"/>
  <c r="T274" i="83"/>
  <c r="S274" i="83"/>
  <c r="R274" i="83"/>
  <c r="Q274" i="83"/>
  <c r="P274" i="83"/>
  <c r="O274" i="83"/>
  <c r="N274" i="83"/>
  <c r="M274" i="83"/>
  <c r="L274" i="83"/>
  <c r="K274" i="83"/>
  <c r="J274" i="83"/>
  <c r="I274" i="83"/>
  <c r="H274" i="83"/>
  <c r="G274" i="83"/>
  <c r="F274" i="83"/>
  <c r="E274" i="83"/>
  <c r="D274" i="83"/>
  <c r="C274" i="83"/>
  <c r="B274" i="83"/>
  <c r="U273" i="83"/>
  <c r="T273" i="83"/>
  <c r="S273" i="83"/>
  <c r="R273" i="83"/>
  <c r="Q273" i="83"/>
  <c r="P273" i="83"/>
  <c r="O273" i="83"/>
  <c r="N273" i="83"/>
  <c r="M273" i="83"/>
  <c r="L273" i="83"/>
  <c r="K273" i="83"/>
  <c r="J273" i="83"/>
  <c r="I273" i="83"/>
  <c r="H273" i="83"/>
  <c r="G273" i="83"/>
  <c r="F273" i="83"/>
  <c r="E273" i="83"/>
  <c r="D273" i="83"/>
  <c r="C273" i="83"/>
  <c r="B273" i="83"/>
  <c r="U272" i="83"/>
  <c r="T272" i="83"/>
  <c r="S272" i="83"/>
  <c r="R272" i="83"/>
  <c r="Q272" i="83"/>
  <c r="P272" i="83"/>
  <c r="O272" i="83"/>
  <c r="N272" i="83"/>
  <c r="M272" i="83"/>
  <c r="L272" i="83"/>
  <c r="K272" i="83"/>
  <c r="J272" i="83"/>
  <c r="I272" i="83"/>
  <c r="H272" i="83"/>
  <c r="G272" i="83"/>
  <c r="F272" i="83"/>
  <c r="E272" i="83"/>
  <c r="D272" i="83"/>
  <c r="C272" i="83"/>
  <c r="B272" i="83"/>
  <c r="U271" i="83"/>
  <c r="T271" i="83"/>
  <c r="S271" i="83"/>
  <c r="R271" i="83"/>
  <c r="Q271" i="83"/>
  <c r="P271" i="83"/>
  <c r="O271" i="83"/>
  <c r="N271" i="83"/>
  <c r="M271" i="83"/>
  <c r="L271" i="83"/>
  <c r="K271" i="83"/>
  <c r="J271" i="83"/>
  <c r="I271" i="83"/>
  <c r="H271" i="83"/>
  <c r="G271" i="83"/>
  <c r="F271" i="83"/>
  <c r="E271" i="83"/>
  <c r="D271" i="83"/>
  <c r="C271" i="83"/>
  <c r="B271" i="83"/>
  <c r="U270" i="83"/>
  <c r="T270" i="83"/>
  <c r="S270" i="83"/>
  <c r="R270" i="83"/>
  <c r="Q270" i="83"/>
  <c r="P270" i="83"/>
  <c r="O270" i="83"/>
  <c r="N270" i="83"/>
  <c r="M270" i="83"/>
  <c r="L270" i="83"/>
  <c r="K270" i="83"/>
  <c r="J270" i="83"/>
  <c r="I270" i="83"/>
  <c r="H270" i="83"/>
  <c r="G270" i="83"/>
  <c r="F270" i="83"/>
  <c r="E270" i="83"/>
  <c r="D270" i="83"/>
  <c r="C270" i="83"/>
  <c r="B270" i="83"/>
  <c r="U269" i="83"/>
  <c r="T269" i="83"/>
  <c r="S269" i="83"/>
  <c r="R269" i="83"/>
  <c r="Q269" i="83"/>
  <c r="P269" i="83"/>
  <c r="O269" i="83"/>
  <c r="N269" i="83"/>
  <c r="M269" i="83"/>
  <c r="L269" i="83"/>
  <c r="K269" i="83"/>
  <c r="J269" i="83"/>
  <c r="I269" i="83"/>
  <c r="H269" i="83"/>
  <c r="G269" i="83"/>
  <c r="F269" i="83"/>
  <c r="E269" i="83"/>
  <c r="D269" i="83"/>
  <c r="C269" i="83"/>
  <c r="B269" i="83"/>
  <c r="U268" i="83"/>
  <c r="T268" i="83"/>
  <c r="S268" i="83"/>
  <c r="R268" i="83"/>
  <c r="Q268" i="83"/>
  <c r="P268" i="83"/>
  <c r="O268" i="83"/>
  <c r="N268" i="83"/>
  <c r="M268" i="83"/>
  <c r="L268" i="83"/>
  <c r="K268" i="83"/>
  <c r="J268" i="83"/>
  <c r="I268" i="83"/>
  <c r="H268" i="83"/>
  <c r="G268" i="83"/>
  <c r="F268" i="83"/>
  <c r="E268" i="83"/>
  <c r="D268" i="83"/>
  <c r="C268" i="83"/>
  <c r="B268" i="83"/>
  <c r="U267" i="83"/>
  <c r="T267" i="83"/>
  <c r="S267" i="83"/>
  <c r="R267" i="83"/>
  <c r="Q267" i="83"/>
  <c r="P267" i="83"/>
  <c r="O267" i="83"/>
  <c r="N267" i="83"/>
  <c r="M267" i="83"/>
  <c r="L267" i="83"/>
  <c r="K267" i="83"/>
  <c r="J267" i="83"/>
  <c r="I267" i="83"/>
  <c r="H267" i="83"/>
  <c r="G267" i="83"/>
  <c r="F267" i="83"/>
  <c r="E267" i="83"/>
  <c r="D267" i="83"/>
  <c r="C267" i="83"/>
  <c r="B267" i="83"/>
  <c r="U266" i="83"/>
  <c r="T266" i="83"/>
  <c r="S266" i="83"/>
  <c r="R266" i="83"/>
  <c r="Q266" i="83"/>
  <c r="P266" i="83"/>
  <c r="O266" i="83"/>
  <c r="N266" i="83"/>
  <c r="M266" i="83"/>
  <c r="L266" i="83"/>
  <c r="K266" i="83"/>
  <c r="J266" i="83"/>
  <c r="I266" i="83"/>
  <c r="H266" i="83"/>
  <c r="G266" i="83"/>
  <c r="F266" i="83"/>
  <c r="E266" i="83"/>
  <c r="D266" i="83"/>
  <c r="C266" i="83"/>
  <c r="B266" i="83"/>
  <c r="U265" i="83"/>
  <c r="T265" i="83"/>
  <c r="S265" i="83"/>
  <c r="R265" i="83"/>
  <c r="Q265" i="83"/>
  <c r="P265" i="83"/>
  <c r="O265" i="83"/>
  <c r="N265" i="83"/>
  <c r="M265" i="83"/>
  <c r="L265" i="83"/>
  <c r="K265" i="83"/>
  <c r="J265" i="83"/>
  <c r="I265" i="83"/>
  <c r="H265" i="83"/>
  <c r="G265" i="83"/>
  <c r="F265" i="83"/>
  <c r="E265" i="83"/>
  <c r="D265" i="83"/>
  <c r="C265" i="83"/>
  <c r="B265" i="83"/>
  <c r="U264" i="83"/>
  <c r="T264" i="83"/>
  <c r="S264" i="83"/>
  <c r="R264" i="83"/>
  <c r="Q264" i="83"/>
  <c r="P264" i="83"/>
  <c r="O264" i="83"/>
  <c r="N264" i="83"/>
  <c r="M264" i="83"/>
  <c r="L264" i="83"/>
  <c r="K264" i="83"/>
  <c r="J264" i="83"/>
  <c r="I264" i="83"/>
  <c r="H264" i="83"/>
  <c r="G264" i="83"/>
  <c r="F264" i="83"/>
  <c r="E264" i="83"/>
  <c r="D264" i="83"/>
  <c r="C264" i="83"/>
  <c r="B264" i="83"/>
  <c r="U263" i="83"/>
  <c r="T263" i="83"/>
  <c r="S263" i="83"/>
  <c r="R263" i="83"/>
  <c r="Q263" i="83"/>
  <c r="P263" i="83"/>
  <c r="O263" i="83"/>
  <c r="N263" i="83"/>
  <c r="M263" i="83"/>
  <c r="L263" i="83"/>
  <c r="K263" i="83"/>
  <c r="J263" i="83"/>
  <c r="I263" i="83"/>
  <c r="H263" i="83"/>
  <c r="G263" i="83"/>
  <c r="F263" i="83"/>
  <c r="E263" i="83"/>
  <c r="D263" i="83"/>
  <c r="C263" i="83"/>
  <c r="B263" i="83"/>
  <c r="U262" i="83"/>
  <c r="T262" i="83"/>
  <c r="S262" i="83"/>
  <c r="R262" i="83"/>
  <c r="Q262" i="83"/>
  <c r="P262" i="83"/>
  <c r="O262" i="83"/>
  <c r="N262" i="83"/>
  <c r="M262" i="83"/>
  <c r="L262" i="83"/>
  <c r="K262" i="83"/>
  <c r="J262" i="83"/>
  <c r="I262" i="83"/>
  <c r="H262" i="83"/>
  <c r="G262" i="83"/>
  <c r="F262" i="83"/>
  <c r="E262" i="83"/>
  <c r="D262" i="83"/>
  <c r="C262" i="83"/>
  <c r="B262" i="83"/>
  <c r="U261" i="83"/>
  <c r="T261" i="83"/>
  <c r="S261" i="83"/>
  <c r="R261" i="83"/>
  <c r="Q261" i="83"/>
  <c r="P261" i="83"/>
  <c r="O261" i="83"/>
  <c r="N261" i="83"/>
  <c r="M261" i="83"/>
  <c r="L261" i="83"/>
  <c r="K261" i="83"/>
  <c r="J261" i="83"/>
  <c r="I261" i="83"/>
  <c r="H261" i="83"/>
  <c r="G261" i="83"/>
  <c r="F261" i="83"/>
  <c r="E261" i="83"/>
  <c r="D261" i="83"/>
  <c r="C261" i="83"/>
  <c r="B261" i="83"/>
  <c r="U260" i="83"/>
  <c r="T260" i="83"/>
  <c r="S260" i="83"/>
  <c r="R260" i="83"/>
  <c r="Q260" i="83"/>
  <c r="P260" i="83"/>
  <c r="O260" i="83"/>
  <c r="N260" i="83"/>
  <c r="M260" i="83"/>
  <c r="L260" i="83"/>
  <c r="K260" i="83"/>
  <c r="J260" i="83"/>
  <c r="I260" i="83"/>
  <c r="H260" i="83"/>
  <c r="G260" i="83"/>
  <c r="F260" i="83"/>
  <c r="E260" i="83"/>
  <c r="D260" i="83"/>
  <c r="C260" i="83"/>
  <c r="B260" i="83"/>
  <c r="U259" i="83"/>
  <c r="T259" i="83"/>
  <c r="S259" i="83"/>
  <c r="R259" i="83"/>
  <c r="Q259" i="83"/>
  <c r="P259" i="83"/>
  <c r="O259" i="83"/>
  <c r="N259" i="83"/>
  <c r="M259" i="83"/>
  <c r="L259" i="83"/>
  <c r="K259" i="83"/>
  <c r="J259" i="83"/>
  <c r="I259" i="83"/>
  <c r="H259" i="83"/>
  <c r="G259" i="83"/>
  <c r="F259" i="83"/>
  <c r="E259" i="83"/>
  <c r="D259" i="83"/>
  <c r="C259" i="83"/>
  <c r="B259" i="83"/>
  <c r="U258" i="83"/>
  <c r="T258" i="83"/>
  <c r="S258" i="83"/>
  <c r="R258" i="83"/>
  <c r="Q258" i="83"/>
  <c r="P258" i="83"/>
  <c r="O258" i="83"/>
  <c r="N258" i="83"/>
  <c r="M258" i="83"/>
  <c r="L258" i="83"/>
  <c r="K258" i="83"/>
  <c r="J258" i="83"/>
  <c r="I258" i="83"/>
  <c r="H258" i="83"/>
  <c r="G258" i="83"/>
  <c r="F258" i="83"/>
  <c r="E258" i="83"/>
  <c r="D258" i="83"/>
  <c r="C258" i="83"/>
  <c r="B258" i="83"/>
  <c r="U257" i="83"/>
  <c r="T257" i="83"/>
  <c r="S257" i="83"/>
  <c r="R257" i="83"/>
  <c r="Q257" i="83"/>
  <c r="P257" i="83"/>
  <c r="O257" i="83"/>
  <c r="N257" i="83"/>
  <c r="M257" i="83"/>
  <c r="L257" i="83"/>
  <c r="K257" i="83"/>
  <c r="J257" i="83"/>
  <c r="I257" i="83"/>
  <c r="H257" i="83"/>
  <c r="G257" i="83"/>
  <c r="F257" i="83"/>
  <c r="E257" i="83"/>
  <c r="D257" i="83"/>
  <c r="C257" i="83"/>
  <c r="B257" i="83"/>
  <c r="U256" i="83"/>
  <c r="T256" i="83"/>
  <c r="S256" i="83"/>
  <c r="R256" i="83"/>
  <c r="Q256" i="83"/>
  <c r="P256" i="83"/>
  <c r="O256" i="83"/>
  <c r="N256" i="83"/>
  <c r="M256" i="83"/>
  <c r="L256" i="83"/>
  <c r="K256" i="83"/>
  <c r="J256" i="83"/>
  <c r="I256" i="83"/>
  <c r="H256" i="83"/>
  <c r="G256" i="83"/>
  <c r="F256" i="83"/>
  <c r="E256" i="83"/>
  <c r="D256" i="83"/>
  <c r="C256" i="83"/>
  <c r="B256" i="83"/>
  <c r="U255" i="83"/>
  <c r="T255" i="83"/>
  <c r="S255" i="83"/>
  <c r="R255" i="83"/>
  <c r="Q255" i="83"/>
  <c r="P255" i="83"/>
  <c r="O255" i="83"/>
  <c r="N255" i="83"/>
  <c r="M255" i="83"/>
  <c r="L255" i="83"/>
  <c r="K255" i="83"/>
  <c r="J255" i="83"/>
  <c r="I255" i="83"/>
  <c r="H255" i="83"/>
  <c r="G255" i="83"/>
  <c r="F255" i="83"/>
  <c r="E255" i="83"/>
  <c r="D255" i="83"/>
  <c r="C255" i="83"/>
  <c r="B255" i="83"/>
  <c r="U254" i="83"/>
  <c r="T254" i="83"/>
  <c r="S254" i="83"/>
  <c r="R254" i="83"/>
  <c r="Q254" i="83"/>
  <c r="P254" i="83"/>
  <c r="O254" i="83"/>
  <c r="N254" i="83"/>
  <c r="M254" i="83"/>
  <c r="L254" i="83"/>
  <c r="K254" i="83"/>
  <c r="J254" i="83"/>
  <c r="I254" i="83"/>
  <c r="H254" i="83"/>
  <c r="G254" i="83"/>
  <c r="F254" i="83"/>
  <c r="E254" i="83"/>
  <c r="D254" i="83"/>
  <c r="C254" i="83"/>
  <c r="B254" i="83"/>
  <c r="U253" i="83"/>
  <c r="T253" i="83"/>
  <c r="S253" i="83"/>
  <c r="R253" i="83"/>
  <c r="Q253" i="83"/>
  <c r="P253" i="83"/>
  <c r="O253" i="83"/>
  <c r="N253" i="83"/>
  <c r="M253" i="83"/>
  <c r="L253" i="83"/>
  <c r="K253" i="83"/>
  <c r="J253" i="83"/>
  <c r="I253" i="83"/>
  <c r="H253" i="83"/>
  <c r="G253" i="83"/>
  <c r="F253" i="83"/>
  <c r="E253" i="83"/>
  <c r="D253" i="83"/>
  <c r="C253" i="83"/>
  <c r="B253" i="83"/>
  <c r="U252" i="83"/>
  <c r="T252" i="83"/>
  <c r="S252" i="83"/>
  <c r="R252" i="83"/>
  <c r="Q252" i="83"/>
  <c r="P252" i="83"/>
  <c r="O252" i="83"/>
  <c r="N252" i="83"/>
  <c r="M252" i="83"/>
  <c r="L252" i="83"/>
  <c r="K252" i="83"/>
  <c r="J252" i="83"/>
  <c r="I252" i="83"/>
  <c r="H252" i="83"/>
  <c r="G252" i="83"/>
  <c r="F252" i="83"/>
  <c r="E252" i="83"/>
  <c r="D252" i="83"/>
  <c r="C252" i="83"/>
  <c r="B252" i="83"/>
  <c r="U251" i="83"/>
  <c r="T251" i="83"/>
  <c r="S251" i="83"/>
  <c r="R251" i="83"/>
  <c r="Q251" i="83"/>
  <c r="P251" i="83"/>
  <c r="O251" i="83"/>
  <c r="N251" i="83"/>
  <c r="M251" i="83"/>
  <c r="L251" i="83"/>
  <c r="K251" i="83"/>
  <c r="J251" i="83"/>
  <c r="I251" i="83"/>
  <c r="H251" i="83"/>
  <c r="G251" i="83"/>
  <c r="F251" i="83"/>
  <c r="E251" i="83"/>
  <c r="D251" i="83"/>
  <c r="C251" i="83"/>
  <c r="B251" i="83"/>
  <c r="U250" i="83"/>
  <c r="T250" i="83"/>
  <c r="S250" i="83"/>
  <c r="R250" i="83"/>
  <c r="Q250" i="83"/>
  <c r="P250" i="83"/>
  <c r="O250" i="83"/>
  <c r="N250" i="83"/>
  <c r="M250" i="83"/>
  <c r="L250" i="83"/>
  <c r="K250" i="83"/>
  <c r="J250" i="83"/>
  <c r="I250" i="83"/>
  <c r="H250" i="83"/>
  <c r="G250" i="83"/>
  <c r="F250" i="83"/>
  <c r="E250" i="83"/>
  <c r="D250" i="83"/>
  <c r="C250" i="83"/>
  <c r="B250" i="83"/>
  <c r="U249" i="83"/>
  <c r="T249" i="83"/>
  <c r="S249" i="83"/>
  <c r="R249" i="83"/>
  <c r="Q249" i="83"/>
  <c r="P249" i="83"/>
  <c r="O249" i="83"/>
  <c r="N249" i="83"/>
  <c r="M249" i="83"/>
  <c r="L249" i="83"/>
  <c r="K249" i="83"/>
  <c r="J249" i="83"/>
  <c r="I249" i="83"/>
  <c r="H249" i="83"/>
  <c r="G249" i="83"/>
  <c r="F249" i="83"/>
  <c r="E249" i="83"/>
  <c r="D249" i="83"/>
  <c r="C249" i="83"/>
  <c r="B249" i="83"/>
  <c r="U248" i="83"/>
  <c r="T248" i="83"/>
  <c r="S248" i="83"/>
  <c r="R248" i="83"/>
  <c r="Q248" i="83"/>
  <c r="P248" i="83"/>
  <c r="O248" i="83"/>
  <c r="N248" i="83"/>
  <c r="M248" i="83"/>
  <c r="L248" i="83"/>
  <c r="K248" i="83"/>
  <c r="J248" i="83"/>
  <c r="I248" i="83"/>
  <c r="H248" i="83"/>
  <c r="G248" i="83"/>
  <c r="F248" i="83"/>
  <c r="E248" i="83"/>
  <c r="D248" i="83"/>
  <c r="C248" i="83"/>
  <c r="B248" i="83"/>
  <c r="U247" i="83"/>
  <c r="T247" i="83"/>
  <c r="S247" i="83"/>
  <c r="R247" i="83"/>
  <c r="Q247" i="83"/>
  <c r="P247" i="83"/>
  <c r="O247" i="83"/>
  <c r="N247" i="83"/>
  <c r="M247" i="83"/>
  <c r="L247" i="83"/>
  <c r="K247" i="83"/>
  <c r="J247" i="83"/>
  <c r="I247" i="83"/>
  <c r="H247" i="83"/>
  <c r="G247" i="83"/>
  <c r="F247" i="83"/>
  <c r="E247" i="83"/>
  <c r="D247" i="83"/>
  <c r="C247" i="83"/>
  <c r="B247" i="83"/>
  <c r="U246" i="83"/>
  <c r="T246" i="83"/>
  <c r="S246" i="83"/>
  <c r="R246" i="83"/>
  <c r="Q246" i="83"/>
  <c r="P246" i="83"/>
  <c r="O246" i="83"/>
  <c r="N246" i="83"/>
  <c r="M246" i="83"/>
  <c r="L246" i="83"/>
  <c r="K246" i="83"/>
  <c r="J246" i="83"/>
  <c r="I246" i="83"/>
  <c r="H246" i="83"/>
  <c r="G246" i="83"/>
  <c r="F246" i="83"/>
  <c r="E246" i="83"/>
  <c r="D246" i="83"/>
  <c r="C246" i="83"/>
  <c r="B246" i="83"/>
  <c r="U245" i="83"/>
  <c r="T245" i="83"/>
  <c r="S245" i="83"/>
  <c r="R245" i="83"/>
  <c r="Q245" i="83"/>
  <c r="P245" i="83"/>
  <c r="O245" i="83"/>
  <c r="N245" i="83"/>
  <c r="M245" i="83"/>
  <c r="L245" i="83"/>
  <c r="K245" i="83"/>
  <c r="J245" i="83"/>
  <c r="I245" i="83"/>
  <c r="H245" i="83"/>
  <c r="G245" i="83"/>
  <c r="F245" i="83"/>
  <c r="E245" i="83"/>
  <c r="D245" i="83"/>
  <c r="C245" i="83"/>
  <c r="B245" i="83"/>
  <c r="U244" i="83"/>
  <c r="T244" i="83"/>
  <c r="S244" i="83"/>
  <c r="R244" i="83"/>
  <c r="Q244" i="83"/>
  <c r="P244" i="83"/>
  <c r="O244" i="83"/>
  <c r="N244" i="83"/>
  <c r="M244" i="83"/>
  <c r="L244" i="83"/>
  <c r="K244" i="83"/>
  <c r="J244" i="83"/>
  <c r="I244" i="83"/>
  <c r="H244" i="83"/>
  <c r="G244" i="83"/>
  <c r="F244" i="83"/>
  <c r="E244" i="83"/>
  <c r="D244" i="83"/>
  <c r="C244" i="83"/>
  <c r="B244" i="83"/>
  <c r="U243" i="83"/>
  <c r="T243" i="83"/>
  <c r="S243" i="83"/>
  <c r="R243" i="83"/>
  <c r="Q243" i="83"/>
  <c r="P243" i="83"/>
  <c r="O243" i="83"/>
  <c r="N243" i="83"/>
  <c r="M243" i="83"/>
  <c r="L243" i="83"/>
  <c r="K243" i="83"/>
  <c r="J243" i="83"/>
  <c r="I243" i="83"/>
  <c r="H243" i="83"/>
  <c r="G243" i="83"/>
  <c r="F243" i="83"/>
  <c r="E243" i="83"/>
  <c r="D243" i="83"/>
  <c r="C243" i="83"/>
  <c r="B243" i="83"/>
  <c r="U242" i="83"/>
  <c r="T242" i="83"/>
  <c r="S242" i="83"/>
  <c r="R242" i="83"/>
  <c r="Q242" i="83"/>
  <c r="P242" i="83"/>
  <c r="O242" i="83"/>
  <c r="N242" i="83"/>
  <c r="M242" i="83"/>
  <c r="L242" i="83"/>
  <c r="K242" i="83"/>
  <c r="J242" i="83"/>
  <c r="I242" i="83"/>
  <c r="H242" i="83"/>
  <c r="G242" i="83"/>
  <c r="F242" i="83"/>
  <c r="E242" i="83"/>
  <c r="D242" i="83"/>
  <c r="C242" i="83"/>
  <c r="B242" i="83"/>
  <c r="U241" i="83"/>
  <c r="T241" i="83"/>
  <c r="S241" i="83"/>
  <c r="R241" i="83"/>
  <c r="Q241" i="83"/>
  <c r="P241" i="83"/>
  <c r="O241" i="83"/>
  <c r="N241" i="83"/>
  <c r="M241" i="83"/>
  <c r="L241" i="83"/>
  <c r="K241" i="83"/>
  <c r="J241" i="83"/>
  <c r="I241" i="83"/>
  <c r="H241" i="83"/>
  <c r="G241" i="83"/>
  <c r="F241" i="83"/>
  <c r="E241" i="83"/>
  <c r="D241" i="83"/>
  <c r="C241" i="83"/>
  <c r="B241" i="83"/>
  <c r="U240" i="83"/>
  <c r="T240" i="83"/>
  <c r="S240" i="83"/>
  <c r="R240" i="83"/>
  <c r="Q240" i="83"/>
  <c r="P240" i="83"/>
  <c r="O240" i="83"/>
  <c r="N240" i="83"/>
  <c r="M240" i="83"/>
  <c r="L240" i="83"/>
  <c r="K240" i="83"/>
  <c r="J240" i="83"/>
  <c r="I240" i="83"/>
  <c r="H240" i="83"/>
  <c r="G240" i="83"/>
  <c r="F240" i="83"/>
  <c r="E240" i="83"/>
  <c r="D240" i="83"/>
  <c r="C240" i="83"/>
  <c r="B240" i="83"/>
  <c r="U239" i="83"/>
  <c r="T239" i="83"/>
  <c r="S239" i="83"/>
  <c r="R239" i="83"/>
  <c r="Q239" i="83"/>
  <c r="P239" i="83"/>
  <c r="O239" i="83"/>
  <c r="N239" i="83"/>
  <c r="M239" i="83"/>
  <c r="L239" i="83"/>
  <c r="K239" i="83"/>
  <c r="J239" i="83"/>
  <c r="I239" i="83"/>
  <c r="H239" i="83"/>
  <c r="G239" i="83"/>
  <c r="F239" i="83"/>
  <c r="E239" i="83"/>
  <c r="D239" i="83"/>
  <c r="C239" i="83"/>
  <c r="B239" i="83"/>
  <c r="U238" i="83"/>
  <c r="T238" i="83"/>
  <c r="S238" i="83"/>
  <c r="R238" i="83"/>
  <c r="Q238" i="83"/>
  <c r="P238" i="83"/>
  <c r="O238" i="83"/>
  <c r="N238" i="83"/>
  <c r="M238" i="83"/>
  <c r="L238" i="83"/>
  <c r="K238" i="83"/>
  <c r="J238" i="83"/>
  <c r="I238" i="83"/>
  <c r="H238" i="83"/>
  <c r="G238" i="83"/>
  <c r="F238" i="83"/>
  <c r="E238" i="83"/>
  <c r="D238" i="83"/>
  <c r="C238" i="83"/>
  <c r="B238" i="83"/>
  <c r="U237" i="83"/>
  <c r="T237" i="83"/>
  <c r="S237" i="83"/>
  <c r="R237" i="83"/>
  <c r="Q237" i="83"/>
  <c r="P237" i="83"/>
  <c r="O237" i="83"/>
  <c r="N237" i="83"/>
  <c r="M237" i="83"/>
  <c r="L237" i="83"/>
  <c r="K237" i="83"/>
  <c r="J237" i="83"/>
  <c r="I237" i="83"/>
  <c r="H237" i="83"/>
  <c r="G237" i="83"/>
  <c r="F237" i="83"/>
  <c r="E237" i="83"/>
  <c r="D237" i="83"/>
  <c r="C237" i="83"/>
  <c r="B237" i="83"/>
  <c r="U236" i="83"/>
  <c r="T236" i="83"/>
  <c r="S236" i="83"/>
  <c r="R236" i="83"/>
  <c r="Q236" i="83"/>
  <c r="P236" i="83"/>
  <c r="O236" i="83"/>
  <c r="N236" i="83"/>
  <c r="M236" i="83"/>
  <c r="L236" i="83"/>
  <c r="K236" i="83"/>
  <c r="J236" i="83"/>
  <c r="I236" i="83"/>
  <c r="H236" i="83"/>
  <c r="G236" i="83"/>
  <c r="F236" i="83"/>
  <c r="E236" i="83"/>
  <c r="D236" i="83"/>
  <c r="C236" i="83"/>
  <c r="B236" i="83"/>
  <c r="U235" i="83"/>
  <c r="T235" i="83"/>
  <c r="S235" i="83"/>
  <c r="R235" i="83"/>
  <c r="Q235" i="83"/>
  <c r="P235" i="83"/>
  <c r="O235" i="83"/>
  <c r="N235" i="83"/>
  <c r="M235" i="83"/>
  <c r="L235" i="83"/>
  <c r="K235" i="83"/>
  <c r="J235" i="83"/>
  <c r="I235" i="83"/>
  <c r="H235" i="83"/>
  <c r="G235" i="83"/>
  <c r="F235" i="83"/>
  <c r="E235" i="83"/>
  <c r="D235" i="83"/>
  <c r="C235" i="83"/>
  <c r="B235" i="83"/>
  <c r="U234" i="83"/>
  <c r="T234" i="83"/>
  <c r="S234" i="83"/>
  <c r="R234" i="83"/>
  <c r="Q234" i="83"/>
  <c r="P234" i="83"/>
  <c r="O234" i="83"/>
  <c r="N234" i="83"/>
  <c r="M234" i="83"/>
  <c r="L234" i="83"/>
  <c r="K234" i="83"/>
  <c r="J234" i="83"/>
  <c r="I234" i="83"/>
  <c r="H234" i="83"/>
  <c r="G234" i="83"/>
  <c r="F234" i="83"/>
  <c r="E234" i="83"/>
  <c r="D234" i="83"/>
  <c r="C234" i="83"/>
  <c r="B234" i="83"/>
  <c r="U233" i="83"/>
  <c r="T233" i="83"/>
  <c r="S233" i="83"/>
  <c r="R233" i="83"/>
  <c r="Q233" i="83"/>
  <c r="P233" i="83"/>
  <c r="O233" i="83"/>
  <c r="N233" i="83"/>
  <c r="M233" i="83"/>
  <c r="L233" i="83"/>
  <c r="K233" i="83"/>
  <c r="J233" i="83"/>
  <c r="I233" i="83"/>
  <c r="H233" i="83"/>
  <c r="G233" i="83"/>
  <c r="F233" i="83"/>
  <c r="E233" i="83"/>
  <c r="D233" i="83"/>
  <c r="C233" i="83"/>
  <c r="B233" i="83"/>
  <c r="U232" i="83"/>
  <c r="T232" i="83"/>
  <c r="S232" i="83"/>
  <c r="R232" i="83"/>
  <c r="Q232" i="83"/>
  <c r="P232" i="83"/>
  <c r="O232" i="83"/>
  <c r="N232" i="83"/>
  <c r="M232" i="83"/>
  <c r="L232" i="83"/>
  <c r="K232" i="83"/>
  <c r="J232" i="83"/>
  <c r="I232" i="83"/>
  <c r="H232" i="83"/>
  <c r="G232" i="83"/>
  <c r="F232" i="83"/>
  <c r="E232" i="83"/>
  <c r="D232" i="83"/>
  <c r="C232" i="83"/>
  <c r="B232" i="83"/>
  <c r="U231" i="83"/>
  <c r="T231" i="83"/>
  <c r="S231" i="83"/>
  <c r="R231" i="83"/>
  <c r="Q231" i="83"/>
  <c r="P231" i="83"/>
  <c r="O231" i="83"/>
  <c r="N231" i="83"/>
  <c r="M231" i="83"/>
  <c r="L231" i="83"/>
  <c r="K231" i="83"/>
  <c r="J231" i="83"/>
  <c r="I231" i="83"/>
  <c r="H231" i="83"/>
  <c r="G231" i="83"/>
  <c r="F231" i="83"/>
  <c r="E231" i="83"/>
  <c r="D231" i="83"/>
  <c r="C231" i="83"/>
  <c r="B231" i="83"/>
  <c r="U230" i="83"/>
  <c r="T230" i="83"/>
  <c r="S230" i="83"/>
  <c r="R230" i="83"/>
  <c r="Q230" i="83"/>
  <c r="P230" i="83"/>
  <c r="O230" i="83"/>
  <c r="N230" i="83"/>
  <c r="M230" i="83"/>
  <c r="L230" i="83"/>
  <c r="K230" i="83"/>
  <c r="J230" i="83"/>
  <c r="I230" i="83"/>
  <c r="H230" i="83"/>
  <c r="G230" i="83"/>
  <c r="F230" i="83"/>
  <c r="E230" i="83"/>
  <c r="D230" i="83"/>
  <c r="C230" i="83"/>
  <c r="B230" i="83"/>
  <c r="U229" i="83"/>
  <c r="T229" i="83"/>
  <c r="S229" i="83"/>
  <c r="R229" i="83"/>
  <c r="Q229" i="83"/>
  <c r="P229" i="83"/>
  <c r="O229" i="83"/>
  <c r="N229" i="83"/>
  <c r="M229" i="83"/>
  <c r="L229" i="83"/>
  <c r="K229" i="83"/>
  <c r="J229" i="83"/>
  <c r="I229" i="83"/>
  <c r="H229" i="83"/>
  <c r="G229" i="83"/>
  <c r="F229" i="83"/>
  <c r="E229" i="83"/>
  <c r="D229" i="83"/>
  <c r="C229" i="83"/>
  <c r="B229" i="83"/>
  <c r="U228" i="83"/>
  <c r="T228" i="83"/>
  <c r="S228" i="83"/>
  <c r="R228" i="83"/>
  <c r="Q228" i="83"/>
  <c r="P228" i="83"/>
  <c r="O228" i="83"/>
  <c r="N228" i="83"/>
  <c r="M228" i="83"/>
  <c r="L228" i="83"/>
  <c r="K228" i="83"/>
  <c r="J228" i="83"/>
  <c r="I228" i="83"/>
  <c r="H228" i="83"/>
  <c r="G228" i="83"/>
  <c r="F228" i="83"/>
  <c r="E228" i="83"/>
  <c r="D228" i="83"/>
  <c r="C228" i="83"/>
  <c r="B228" i="83"/>
  <c r="U227" i="83"/>
  <c r="T227" i="83"/>
  <c r="S227" i="83"/>
  <c r="R227" i="83"/>
  <c r="Q227" i="83"/>
  <c r="P227" i="83"/>
  <c r="O227" i="83"/>
  <c r="N227" i="83"/>
  <c r="M227" i="83"/>
  <c r="L227" i="83"/>
  <c r="K227" i="83"/>
  <c r="J227" i="83"/>
  <c r="I227" i="83"/>
  <c r="H227" i="83"/>
  <c r="G227" i="83"/>
  <c r="F227" i="83"/>
  <c r="E227" i="83"/>
  <c r="D227" i="83"/>
  <c r="C227" i="83"/>
  <c r="B227" i="83"/>
  <c r="U226" i="83"/>
  <c r="T226" i="83"/>
  <c r="S226" i="83"/>
  <c r="R226" i="83"/>
  <c r="Q226" i="83"/>
  <c r="P226" i="83"/>
  <c r="O226" i="83"/>
  <c r="N226" i="83"/>
  <c r="M226" i="83"/>
  <c r="L226" i="83"/>
  <c r="K226" i="83"/>
  <c r="J226" i="83"/>
  <c r="I226" i="83"/>
  <c r="H226" i="83"/>
  <c r="G226" i="83"/>
  <c r="F226" i="83"/>
  <c r="E226" i="83"/>
  <c r="D226" i="83"/>
  <c r="C226" i="83"/>
  <c r="B226" i="83"/>
  <c r="U225" i="83"/>
  <c r="T225" i="83"/>
  <c r="S225" i="83"/>
  <c r="R225" i="83"/>
  <c r="Q225" i="83"/>
  <c r="P225" i="83"/>
  <c r="O225" i="83"/>
  <c r="N225" i="83"/>
  <c r="M225" i="83"/>
  <c r="L225" i="83"/>
  <c r="K225" i="83"/>
  <c r="J225" i="83"/>
  <c r="I225" i="83"/>
  <c r="H225" i="83"/>
  <c r="G225" i="83"/>
  <c r="F225" i="83"/>
  <c r="E225" i="83"/>
  <c r="D225" i="83"/>
  <c r="C225" i="83"/>
  <c r="B225" i="83"/>
  <c r="U224" i="83"/>
  <c r="T224" i="83"/>
  <c r="S224" i="83"/>
  <c r="R224" i="83"/>
  <c r="Q224" i="83"/>
  <c r="P224" i="83"/>
  <c r="O224" i="83"/>
  <c r="N224" i="83"/>
  <c r="M224" i="83"/>
  <c r="L224" i="83"/>
  <c r="K224" i="83"/>
  <c r="J224" i="83"/>
  <c r="I224" i="83"/>
  <c r="H224" i="83"/>
  <c r="G224" i="83"/>
  <c r="F224" i="83"/>
  <c r="E224" i="83"/>
  <c r="D224" i="83"/>
  <c r="C224" i="83"/>
  <c r="B224" i="83"/>
  <c r="U223" i="83"/>
  <c r="T223" i="83"/>
  <c r="S223" i="83"/>
  <c r="R223" i="83"/>
  <c r="Q223" i="83"/>
  <c r="P223" i="83"/>
  <c r="O223" i="83"/>
  <c r="N223" i="83"/>
  <c r="M223" i="83"/>
  <c r="L223" i="83"/>
  <c r="K223" i="83"/>
  <c r="J223" i="83"/>
  <c r="I223" i="83"/>
  <c r="H223" i="83"/>
  <c r="G223" i="83"/>
  <c r="F223" i="83"/>
  <c r="E223" i="83"/>
  <c r="D223" i="83"/>
  <c r="C223" i="83"/>
  <c r="B223" i="83"/>
  <c r="U222" i="83"/>
  <c r="T222" i="83"/>
  <c r="S222" i="83"/>
  <c r="R222" i="83"/>
  <c r="Q222" i="83"/>
  <c r="P222" i="83"/>
  <c r="O222" i="83"/>
  <c r="N222" i="83"/>
  <c r="M222" i="83"/>
  <c r="L222" i="83"/>
  <c r="K222" i="83"/>
  <c r="J222" i="83"/>
  <c r="I222" i="83"/>
  <c r="H222" i="83"/>
  <c r="G222" i="83"/>
  <c r="F222" i="83"/>
  <c r="E222" i="83"/>
  <c r="D222" i="83"/>
  <c r="C222" i="83"/>
  <c r="B222" i="83"/>
  <c r="U221" i="83"/>
  <c r="T221" i="83"/>
  <c r="S221" i="83"/>
  <c r="R221" i="83"/>
  <c r="Q221" i="83"/>
  <c r="P221" i="83"/>
  <c r="O221" i="83"/>
  <c r="N221" i="83"/>
  <c r="M221" i="83"/>
  <c r="L221" i="83"/>
  <c r="K221" i="83"/>
  <c r="J221" i="83"/>
  <c r="I221" i="83"/>
  <c r="H221" i="83"/>
  <c r="G221" i="83"/>
  <c r="F221" i="83"/>
  <c r="E221" i="83"/>
  <c r="D221" i="83"/>
  <c r="C221" i="83"/>
  <c r="B221" i="83"/>
  <c r="U220" i="83"/>
  <c r="T220" i="83"/>
  <c r="S220" i="83"/>
  <c r="R220" i="83"/>
  <c r="Q220" i="83"/>
  <c r="P220" i="83"/>
  <c r="O220" i="83"/>
  <c r="N220" i="83"/>
  <c r="M220" i="83"/>
  <c r="L220" i="83"/>
  <c r="K220" i="83"/>
  <c r="J220" i="83"/>
  <c r="I220" i="83"/>
  <c r="H220" i="83"/>
  <c r="G220" i="83"/>
  <c r="F220" i="83"/>
  <c r="E220" i="83"/>
  <c r="D220" i="83"/>
  <c r="C220" i="83"/>
  <c r="B220" i="83"/>
  <c r="U219" i="83"/>
  <c r="T219" i="83"/>
  <c r="S219" i="83"/>
  <c r="R219" i="83"/>
  <c r="Q219" i="83"/>
  <c r="P219" i="83"/>
  <c r="O219" i="83"/>
  <c r="N219" i="83"/>
  <c r="M219" i="83"/>
  <c r="L219" i="83"/>
  <c r="K219" i="83"/>
  <c r="J219" i="83"/>
  <c r="I219" i="83"/>
  <c r="H219" i="83"/>
  <c r="G219" i="83"/>
  <c r="F219" i="83"/>
  <c r="E219" i="83"/>
  <c r="D219" i="83"/>
  <c r="C219" i="83"/>
  <c r="B219" i="83"/>
  <c r="U218" i="83"/>
  <c r="T218" i="83"/>
  <c r="S218" i="83"/>
  <c r="R218" i="83"/>
  <c r="Q218" i="83"/>
  <c r="P218" i="83"/>
  <c r="O218" i="83"/>
  <c r="N218" i="83"/>
  <c r="M218" i="83"/>
  <c r="L218" i="83"/>
  <c r="K218" i="83"/>
  <c r="J218" i="83"/>
  <c r="I218" i="83"/>
  <c r="H218" i="83"/>
  <c r="G218" i="83"/>
  <c r="F218" i="83"/>
  <c r="E218" i="83"/>
  <c r="D218" i="83"/>
  <c r="C218" i="83"/>
  <c r="B218" i="83"/>
  <c r="U217" i="83"/>
  <c r="T217" i="83"/>
  <c r="S217" i="83"/>
  <c r="R217" i="83"/>
  <c r="Q217" i="83"/>
  <c r="P217" i="83"/>
  <c r="O217" i="83"/>
  <c r="N217" i="83"/>
  <c r="M217" i="83"/>
  <c r="L217" i="83"/>
  <c r="K217" i="83"/>
  <c r="J217" i="83"/>
  <c r="I217" i="83"/>
  <c r="H217" i="83"/>
  <c r="G217" i="83"/>
  <c r="F217" i="83"/>
  <c r="E217" i="83"/>
  <c r="D217" i="83"/>
  <c r="C217" i="83"/>
  <c r="B217" i="83"/>
  <c r="U216" i="83"/>
  <c r="T216" i="83"/>
  <c r="S216" i="83"/>
  <c r="R216" i="83"/>
  <c r="Q216" i="83"/>
  <c r="P216" i="83"/>
  <c r="O216" i="83"/>
  <c r="N216" i="83"/>
  <c r="M216" i="83"/>
  <c r="L216" i="83"/>
  <c r="K216" i="83"/>
  <c r="J216" i="83"/>
  <c r="I216" i="83"/>
  <c r="H216" i="83"/>
  <c r="G216" i="83"/>
  <c r="F216" i="83"/>
  <c r="E216" i="83"/>
  <c r="D216" i="83"/>
  <c r="C216" i="83"/>
  <c r="B216" i="83"/>
  <c r="U215" i="83"/>
  <c r="T215" i="83"/>
  <c r="S215" i="83"/>
  <c r="R215" i="83"/>
  <c r="Q215" i="83"/>
  <c r="P215" i="83"/>
  <c r="O215" i="83"/>
  <c r="N215" i="83"/>
  <c r="M215" i="83"/>
  <c r="L215" i="83"/>
  <c r="K215" i="83"/>
  <c r="J215" i="83"/>
  <c r="I215" i="83"/>
  <c r="H215" i="83"/>
  <c r="G215" i="83"/>
  <c r="F215" i="83"/>
  <c r="E215" i="83"/>
  <c r="D215" i="83"/>
  <c r="C215" i="83"/>
  <c r="B215" i="83"/>
  <c r="U214" i="83"/>
  <c r="T214" i="83"/>
  <c r="S214" i="83"/>
  <c r="R214" i="83"/>
  <c r="Q214" i="83"/>
  <c r="P214" i="83"/>
  <c r="O214" i="83"/>
  <c r="N214" i="83"/>
  <c r="M214" i="83"/>
  <c r="L214" i="83"/>
  <c r="K214" i="83"/>
  <c r="J214" i="83"/>
  <c r="I214" i="83"/>
  <c r="H214" i="83"/>
  <c r="G214" i="83"/>
  <c r="F214" i="83"/>
  <c r="E214" i="83"/>
  <c r="D214" i="83"/>
  <c r="C214" i="83"/>
  <c r="B214" i="83"/>
  <c r="U213" i="83"/>
  <c r="T213" i="83"/>
  <c r="S213" i="83"/>
  <c r="R213" i="83"/>
  <c r="Q213" i="83"/>
  <c r="P213" i="83"/>
  <c r="O213" i="83"/>
  <c r="N213" i="83"/>
  <c r="M213" i="83"/>
  <c r="L213" i="83"/>
  <c r="K213" i="83"/>
  <c r="J213" i="83"/>
  <c r="I213" i="83"/>
  <c r="H213" i="83"/>
  <c r="G213" i="83"/>
  <c r="F213" i="83"/>
  <c r="E213" i="83"/>
  <c r="D213" i="83"/>
  <c r="C213" i="83"/>
  <c r="B213" i="83"/>
  <c r="U212" i="83"/>
  <c r="T212" i="83"/>
  <c r="S212" i="83"/>
  <c r="R212" i="83"/>
  <c r="Q212" i="83"/>
  <c r="P212" i="83"/>
  <c r="O212" i="83"/>
  <c r="N212" i="83"/>
  <c r="M212" i="83"/>
  <c r="L212" i="83"/>
  <c r="K212" i="83"/>
  <c r="J212" i="83"/>
  <c r="I212" i="83"/>
  <c r="H212" i="83"/>
  <c r="G212" i="83"/>
  <c r="F212" i="83"/>
  <c r="E212" i="83"/>
  <c r="D212" i="83"/>
  <c r="C212" i="83"/>
  <c r="B212" i="83"/>
  <c r="W207" i="83"/>
  <c r="V207" i="83"/>
  <c r="W206" i="83"/>
  <c r="V206" i="83"/>
  <c r="W205" i="83"/>
  <c r="V205" i="83"/>
  <c r="W204" i="83"/>
  <c r="V204" i="83"/>
  <c r="W203" i="83"/>
  <c r="V203" i="83"/>
  <c r="W202" i="83"/>
  <c r="V202" i="83"/>
  <c r="W201" i="83"/>
  <c r="V201" i="83"/>
  <c r="W200" i="83"/>
  <c r="V200" i="83"/>
  <c r="W199" i="83"/>
  <c r="V199" i="83"/>
  <c r="W198" i="83"/>
  <c r="V198" i="83"/>
  <c r="W197" i="83"/>
  <c r="V197" i="83"/>
  <c r="W196" i="83"/>
  <c r="V196" i="83"/>
  <c r="W195" i="83"/>
  <c r="V195" i="83"/>
  <c r="W194" i="83"/>
  <c r="V194" i="83"/>
  <c r="W193" i="83"/>
  <c r="V193" i="83"/>
  <c r="W192" i="83"/>
  <c r="V192" i="83"/>
  <c r="W191" i="83"/>
  <c r="V191" i="83"/>
  <c r="W190" i="83"/>
  <c r="V190" i="83"/>
  <c r="W189" i="83"/>
  <c r="V189" i="83"/>
  <c r="W188" i="83"/>
  <c r="V188" i="83"/>
  <c r="W187" i="83"/>
  <c r="V187" i="83"/>
  <c r="W186" i="83"/>
  <c r="V186" i="83"/>
  <c r="W185" i="83"/>
  <c r="V185" i="83"/>
  <c r="W184" i="83"/>
  <c r="V184" i="83"/>
  <c r="W183" i="83"/>
  <c r="V183" i="83"/>
  <c r="W182" i="83"/>
  <c r="V182" i="83"/>
  <c r="W181" i="83"/>
  <c r="V181" i="83"/>
  <c r="W180" i="83"/>
  <c r="V180" i="83"/>
  <c r="W179" i="83"/>
  <c r="V179" i="83"/>
  <c r="W178" i="83"/>
  <c r="V178" i="83"/>
  <c r="W177" i="83"/>
  <c r="V177" i="83"/>
  <c r="W176" i="83"/>
  <c r="V176" i="83"/>
  <c r="W175" i="83"/>
  <c r="V175" i="83"/>
  <c r="W174" i="83"/>
  <c r="V174" i="83"/>
  <c r="W173" i="83"/>
  <c r="V173" i="83"/>
  <c r="W172" i="83"/>
  <c r="V172" i="83"/>
  <c r="W171" i="83"/>
  <c r="V171" i="83"/>
  <c r="W170" i="83"/>
  <c r="V170" i="83"/>
  <c r="W169" i="83"/>
  <c r="V169" i="83"/>
  <c r="W168" i="83"/>
  <c r="V168" i="83"/>
  <c r="W167" i="83"/>
  <c r="V167" i="83"/>
  <c r="W166" i="83"/>
  <c r="V166" i="83"/>
  <c r="W165" i="83"/>
  <c r="V165" i="83"/>
  <c r="W164" i="83"/>
  <c r="V164" i="83"/>
  <c r="W163" i="83"/>
  <c r="V163" i="83"/>
  <c r="W162" i="83"/>
  <c r="V162" i="83"/>
  <c r="W161" i="83"/>
  <c r="V161" i="83"/>
  <c r="W160" i="83"/>
  <c r="V160" i="83"/>
  <c r="W159" i="83"/>
  <c r="V159" i="83"/>
  <c r="W158" i="83"/>
  <c r="V158" i="83"/>
  <c r="W157" i="83"/>
  <c r="V157" i="83"/>
  <c r="W156" i="83"/>
  <c r="V156" i="83"/>
  <c r="W155" i="83"/>
  <c r="V155" i="83"/>
  <c r="W154" i="83"/>
  <c r="V154" i="83"/>
  <c r="W153" i="83"/>
  <c r="V153" i="83"/>
  <c r="W152" i="83"/>
  <c r="V152" i="83"/>
  <c r="W151" i="83"/>
  <c r="V151" i="83"/>
  <c r="W150" i="83"/>
  <c r="V150" i="83"/>
  <c r="W149" i="83"/>
  <c r="V149" i="83"/>
  <c r="W148" i="83"/>
  <c r="V148" i="83"/>
  <c r="W147" i="83"/>
  <c r="V147" i="83"/>
  <c r="W146" i="83"/>
  <c r="V146" i="83"/>
  <c r="W145" i="83"/>
  <c r="V145" i="83"/>
  <c r="W144" i="83"/>
  <c r="V144" i="83"/>
  <c r="W143" i="83"/>
  <c r="V143" i="83"/>
  <c r="W142" i="83"/>
  <c r="V142" i="83"/>
  <c r="W141" i="83"/>
  <c r="V141" i="83"/>
  <c r="W140" i="83"/>
  <c r="V140" i="83"/>
  <c r="W139" i="83"/>
  <c r="V139" i="83"/>
  <c r="W138" i="83"/>
  <c r="V138" i="83"/>
  <c r="W137" i="83"/>
  <c r="V137" i="83"/>
  <c r="W136" i="83"/>
  <c r="V136" i="83"/>
  <c r="W135" i="83"/>
  <c r="V135" i="83"/>
  <c r="W134" i="83"/>
  <c r="V134" i="83"/>
  <c r="W133" i="83"/>
  <c r="V133" i="83"/>
  <c r="W132" i="83"/>
  <c r="V132" i="83"/>
  <c r="W131" i="83"/>
  <c r="V131" i="83"/>
  <c r="W130" i="83"/>
  <c r="V130" i="83"/>
  <c r="W129" i="83"/>
  <c r="V129" i="83"/>
  <c r="W128" i="83"/>
  <c r="V128" i="83"/>
  <c r="W127" i="83"/>
  <c r="V127" i="83"/>
  <c r="W126" i="83"/>
  <c r="V126" i="83"/>
  <c r="W125" i="83"/>
  <c r="V125" i="83"/>
  <c r="W124" i="83"/>
  <c r="V124" i="83"/>
  <c r="W123" i="83"/>
  <c r="V123" i="83"/>
  <c r="W122" i="83"/>
  <c r="V122" i="83"/>
  <c r="W121" i="83"/>
  <c r="V121" i="83"/>
  <c r="W120" i="83"/>
  <c r="V120" i="83"/>
  <c r="W119" i="83"/>
  <c r="V119" i="83"/>
  <c r="W118" i="83"/>
  <c r="V118" i="83"/>
  <c r="W117" i="83"/>
  <c r="V117" i="83"/>
  <c r="W116" i="83"/>
  <c r="V116" i="83"/>
  <c r="W115" i="83"/>
  <c r="V115" i="83"/>
  <c r="W114" i="83"/>
  <c r="V114" i="83"/>
  <c r="W113" i="83"/>
  <c r="V113" i="83"/>
  <c r="W112" i="83"/>
  <c r="V112" i="83"/>
  <c r="W111" i="83"/>
  <c r="V111" i="83"/>
  <c r="W110" i="83"/>
  <c r="V110" i="83"/>
  <c r="W109" i="83"/>
  <c r="V109" i="83"/>
  <c r="W108" i="83"/>
  <c r="V108" i="83"/>
  <c r="U203" i="83"/>
  <c r="T203" i="83"/>
  <c r="S203" i="83"/>
  <c r="R203" i="83"/>
  <c r="Q203" i="83"/>
  <c r="P203" i="83"/>
  <c r="O203" i="83"/>
  <c r="N203" i="83"/>
  <c r="M203" i="83"/>
  <c r="L203" i="83"/>
  <c r="K203" i="83"/>
  <c r="J203" i="83"/>
  <c r="I203" i="83"/>
  <c r="H203" i="83"/>
  <c r="G203" i="83"/>
  <c r="F203" i="83"/>
  <c r="E203" i="83"/>
  <c r="D203" i="83"/>
  <c r="C203" i="83"/>
  <c r="B203" i="83"/>
  <c r="U202" i="83"/>
  <c r="T202" i="83"/>
  <c r="S202" i="83"/>
  <c r="R202" i="83"/>
  <c r="Q202" i="83"/>
  <c r="P202" i="83"/>
  <c r="O202" i="83"/>
  <c r="N202" i="83"/>
  <c r="M202" i="83"/>
  <c r="L202" i="83"/>
  <c r="K202" i="83"/>
  <c r="J202" i="83"/>
  <c r="I202" i="83"/>
  <c r="H202" i="83"/>
  <c r="G202" i="83"/>
  <c r="F202" i="83"/>
  <c r="E202" i="83"/>
  <c r="D202" i="83"/>
  <c r="C202" i="83"/>
  <c r="B202" i="83"/>
  <c r="U201" i="83"/>
  <c r="T201" i="83"/>
  <c r="S201" i="83"/>
  <c r="R201" i="83"/>
  <c r="Q201" i="83"/>
  <c r="P201" i="83"/>
  <c r="O201" i="83"/>
  <c r="N201" i="83"/>
  <c r="M201" i="83"/>
  <c r="L201" i="83"/>
  <c r="K201" i="83"/>
  <c r="J201" i="83"/>
  <c r="I201" i="83"/>
  <c r="H201" i="83"/>
  <c r="G201" i="83"/>
  <c r="F201" i="83"/>
  <c r="E201" i="83"/>
  <c r="D201" i="83"/>
  <c r="C201" i="83"/>
  <c r="B201" i="83"/>
  <c r="U200" i="83"/>
  <c r="T200" i="83"/>
  <c r="S200" i="83"/>
  <c r="R200" i="83"/>
  <c r="Q200" i="83"/>
  <c r="P200" i="83"/>
  <c r="O200" i="83"/>
  <c r="N200" i="83"/>
  <c r="M200" i="83"/>
  <c r="L200" i="83"/>
  <c r="K200" i="83"/>
  <c r="J200" i="83"/>
  <c r="I200" i="83"/>
  <c r="H200" i="83"/>
  <c r="G200" i="83"/>
  <c r="F200" i="83"/>
  <c r="E200" i="83"/>
  <c r="D200" i="83"/>
  <c r="C200" i="83"/>
  <c r="B200" i="83"/>
  <c r="U199" i="83"/>
  <c r="T199" i="83"/>
  <c r="S199" i="83"/>
  <c r="R199" i="83"/>
  <c r="Q199" i="83"/>
  <c r="P199" i="83"/>
  <c r="O199" i="83"/>
  <c r="N199" i="83"/>
  <c r="M199" i="83"/>
  <c r="L199" i="83"/>
  <c r="K199" i="83"/>
  <c r="J199" i="83"/>
  <c r="I199" i="83"/>
  <c r="H199" i="83"/>
  <c r="G199" i="83"/>
  <c r="F199" i="83"/>
  <c r="E199" i="83"/>
  <c r="D199" i="83"/>
  <c r="C199" i="83"/>
  <c r="B199" i="83"/>
  <c r="U198" i="83"/>
  <c r="T198" i="83"/>
  <c r="S198" i="83"/>
  <c r="R198" i="83"/>
  <c r="Q198" i="83"/>
  <c r="P198" i="83"/>
  <c r="O198" i="83"/>
  <c r="N198" i="83"/>
  <c r="M198" i="83"/>
  <c r="L198" i="83"/>
  <c r="K198" i="83"/>
  <c r="J198" i="83"/>
  <c r="I198" i="83"/>
  <c r="H198" i="83"/>
  <c r="G198" i="83"/>
  <c r="F198" i="83"/>
  <c r="E198" i="83"/>
  <c r="D198" i="83"/>
  <c r="C198" i="83"/>
  <c r="B198" i="83"/>
  <c r="U197" i="83"/>
  <c r="T197" i="83"/>
  <c r="S197" i="83"/>
  <c r="R197" i="83"/>
  <c r="Q197" i="83"/>
  <c r="P197" i="83"/>
  <c r="O197" i="83"/>
  <c r="N197" i="83"/>
  <c r="M197" i="83"/>
  <c r="L197" i="83"/>
  <c r="K197" i="83"/>
  <c r="J197" i="83"/>
  <c r="I197" i="83"/>
  <c r="H197" i="83"/>
  <c r="G197" i="83"/>
  <c r="F197" i="83"/>
  <c r="E197" i="83"/>
  <c r="D197" i="83"/>
  <c r="C197" i="83"/>
  <c r="B197" i="83"/>
  <c r="U196" i="83"/>
  <c r="T196" i="83"/>
  <c r="S196" i="83"/>
  <c r="R196" i="83"/>
  <c r="Q196" i="83"/>
  <c r="P196" i="83"/>
  <c r="O196" i="83"/>
  <c r="N196" i="83"/>
  <c r="M196" i="83"/>
  <c r="L196" i="83"/>
  <c r="K196" i="83"/>
  <c r="J196" i="83"/>
  <c r="I196" i="83"/>
  <c r="H196" i="83"/>
  <c r="G196" i="83"/>
  <c r="F196" i="83"/>
  <c r="E196" i="83"/>
  <c r="D196" i="83"/>
  <c r="C196" i="83"/>
  <c r="B196" i="83"/>
  <c r="U195" i="83"/>
  <c r="T195" i="83"/>
  <c r="S195" i="83"/>
  <c r="R195" i="83"/>
  <c r="Q195" i="83"/>
  <c r="P195" i="83"/>
  <c r="O195" i="83"/>
  <c r="N195" i="83"/>
  <c r="M195" i="83"/>
  <c r="L195" i="83"/>
  <c r="K195" i="83"/>
  <c r="J195" i="83"/>
  <c r="I195" i="83"/>
  <c r="H195" i="83"/>
  <c r="G195" i="83"/>
  <c r="F195" i="83"/>
  <c r="E195" i="83"/>
  <c r="D195" i="83"/>
  <c r="C195" i="83"/>
  <c r="B195" i="83"/>
  <c r="U194" i="83"/>
  <c r="T194" i="83"/>
  <c r="S194" i="83"/>
  <c r="R194" i="83"/>
  <c r="Q194" i="83"/>
  <c r="P194" i="83"/>
  <c r="O194" i="83"/>
  <c r="N194" i="83"/>
  <c r="M194" i="83"/>
  <c r="L194" i="83"/>
  <c r="K194" i="83"/>
  <c r="J194" i="83"/>
  <c r="I194" i="83"/>
  <c r="H194" i="83"/>
  <c r="G194" i="83"/>
  <c r="F194" i="83"/>
  <c r="E194" i="83"/>
  <c r="D194" i="83"/>
  <c r="C194" i="83"/>
  <c r="B194" i="83"/>
  <c r="U193" i="83"/>
  <c r="T193" i="83"/>
  <c r="S193" i="83"/>
  <c r="R193" i="83"/>
  <c r="Q193" i="83"/>
  <c r="P193" i="83"/>
  <c r="O193" i="83"/>
  <c r="N193" i="83"/>
  <c r="M193" i="83"/>
  <c r="L193" i="83"/>
  <c r="K193" i="83"/>
  <c r="J193" i="83"/>
  <c r="I193" i="83"/>
  <c r="H193" i="83"/>
  <c r="G193" i="83"/>
  <c r="F193" i="83"/>
  <c r="E193" i="83"/>
  <c r="D193" i="83"/>
  <c r="C193" i="83"/>
  <c r="B193" i="83"/>
  <c r="U192" i="83"/>
  <c r="T192" i="83"/>
  <c r="S192" i="83"/>
  <c r="R192" i="83"/>
  <c r="Q192" i="83"/>
  <c r="P192" i="83"/>
  <c r="O192" i="83"/>
  <c r="N192" i="83"/>
  <c r="M192" i="83"/>
  <c r="L192" i="83"/>
  <c r="K192" i="83"/>
  <c r="J192" i="83"/>
  <c r="I192" i="83"/>
  <c r="H192" i="83"/>
  <c r="G192" i="83"/>
  <c r="F192" i="83"/>
  <c r="E192" i="83"/>
  <c r="D192" i="83"/>
  <c r="C192" i="83"/>
  <c r="B192" i="83"/>
  <c r="U191" i="83"/>
  <c r="T191" i="83"/>
  <c r="S191" i="83"/>
  <c r="R191" i="83"/>
  <c r="Q191" i="83"/>
  <c r="P191" i="83"/>
  <c r="O191" i="83"/>
  <c r="N191" i="83"/>
  <c r="M191" i="83"/>
  <c r="L191" i="83"/>
  <c r="K191" i="83"/>
  <c r="J191" i="83"/>
  <c r="I191" i="83"/>
  <c r="H191" i="83"/>
  <c r="G191" i="83"/>
  <c r="F191" i="83"/>
  <c r="E191" i="83"/>
  <c r="D191" i="83"/>
  <c r="C191" i="83"/>
  <c r="B191" i="83"/>
  <c r="U190" i="83"/>
  <c r="T190" i="83"/>
  <c r="S190" i="83"/>
  <c r="R190" i="83"/>
  <c r="Q190" i="83"/>
  <c r="P190" i="83"/>
  <c r="O190" i="83"/>
  <c r="N190" i="83"/>
  <c r="M190" i="83"/>
  <c r="L190" i="83"/>
  <c r="K190" i="83"/>
  <c r="J190" i="83"/>
  <c r="I190" i="83"/>
  <c r="H190" i="83"/>
  <c r="G190" i="83"/>
  <c r="F190" i="83"/>
  <c r="E190" i="83"/>
  <c r="D190" i="83"/>
  <c r="C190" i="83"/>
  <c r="B190" i="83"/>
  <c r="U189" i="83"/>
  <c r="T189" i="83"/>
  <c r="S189" i="83"/>
  <c r="R189" i="83"/>
  <c r="Q189" i="83"/>
  <c r="P189" i="83"/>
  <c r="O189" i="83"/>
  <c r="N189" i="83"/>
  <c r="M189" i="83"/>
  <c r="L189" i="83"/>
  <c r="K189" i="83"/>
  <c r="J189" i="83"/>
  <c r="I189" i="83"/>
  <c r="H189" i="83"/>
  <c r="G189" i="83"/>
  <c r="F189" i="83"/>
  <c r="E189" i="83"/>
  <c r="D189" i="83"/>
  <c r="C189" i="83"/>
  <c r="B189" i="83"/>
  <c r="U188" i="83"/>
  <c r="T188" i="83"/>
  <c r="S188" i="83"/>
  <c r="R188" i="83"/>
  <c r="Q188" i="83"/>
  <c r="P188" i="83"/>
  <c r="O188" i="83"/>
  <c r="N188" i="83"/>
  <c r="M188" i="83"/>
  <c r="L188" i="83"/>
  <c r="K188" i="83"/>
  <c r="J188" i="83"/>
  <c r="I188" i="83"/>
  <c r="H188" i="83"/>
  <c r="G188" i="83"/>
  <c r="F188" i="83"/>
  <c r="E188" i="83"/>
  <c r="D188" i="83"/>
  <c r="C188" i="83"/>
  <c r="B188" i="83"/>
  <c r="U187" i="83"/>
  <c r="T187" i="83"/>
  <c r="S187" i="83"/>
  <c r="R187" i="83"/>
  <c r="Q187" i="83"/>
  <c r="P187" i="83"/>
  <c r="O187" i="83"/>
  <c r="N187" i="83"/>
  <c r="M187" i="83"/>
  <c r="L187" i="83"/>
  <c r="K187" i="83"/>
  <c r="J187" i="83"/>
  <c r="I187" i="83"/>
  <c r="H187" i="83"/>
  <c r="G187" i="83"/>
  <c r="F187" i="83"/>
  <c r="E187" i="83"/>
  <c r="D187" i="83"/>
  <c r="C187" i="83"/>
  <c r="B187" i="83"/>
  <c r="U186" i="83"/>
  <c r="T186" i="83"/>
  <c r="S186" i="83"/>
  <c r="R186" i="83"/>
  <c r="Q186" i="83"/>
  <c r="P186" i="83"/>
  <c r="O186" i="83"/>
  <c r="N186" i="83"/>
  <c r="M186" i="83"/>
  <c r="L186" i="83"/>
  <c r="K186" i="83"/>
  <c r="J186" i="83"/>
  <c r="I186" i="83"/>
  <c r="H186" i="83"/>
  <c r="G186" i="83"/>
  <c r="F186" i="83"/>
  <c r="E186" i="83"/>
  <c r="D186" i="83"/>
  <c r="C186" i="83"/>
  <c r="B186" i="83"/>
  <c r="U185" i="83"/>
  <c r="T185" i="83"/>
  <c r="S185" i="83"/>
  <c r="R185" i="83"/>
  <c r="Q185" i="83"/>
  <c r="P185" i="83"/>
  <c r="O185" i="83"/>
  <c r="N185" i="83"/>
  <c r="M185" i="83"/>
  <c r="L185" i="83"/>
  <c r="K185" i="83"/>
  <c r="J185" i="83"/>
  <c r="I185" i="83"/>
  <c r="H185" i="83"/>
  <c r="G185" i="83"/>
  <c r="F185" i="83"/>
  <c r="E185" i="83"/>
  <c r="D185" i="83"/>
  <c r="C185" i="83"/>
  <c r="B185" i="83"/>
  <c r="U184" i="83"/>
  <c r="T184" i="83"/>
  <c r="S184" i="83"/>
  <c r="R184" i="83"/>
  <c r="Q184" i="83"/>
  <c r="P184" i="83"/>
  <c r="O184" i="83"/>
  <c r="N184" i="83"/>
  <c r="M184" i="83"/>
  <c r="L184" i="83"/>
  <c r="K184" i="83"/>
  <c r="J184" i="83"/>
  <c r="I184" i="83"/>
  <c r="H184" i="83"/>
  <c r="G184" i="83"/>
  <c r="F184" i="83"/>
  <c r="E184" i="83"/>
  <c r="D184" i="83"/>
  <c r="C184" i="83"/>
  <c r="B184" i="83"/>
  <c r="U183" i="83"/>
  <c r="T183" i="83"/>
  <c r="S183" i="83"/>
  <c r="R183" i="83"/>
  <c r="Q183" i="83"/>
  <c r="P183" i="83"/>
  <c r="O183" i="83"/>
  <c r="N183" i="83"/>
  <c r="M183" i="83"/>
  <c r="L183" i="83"/>
  <c r="K183" i="83"/>
  <c r="J183" i="83"/>
  <c r="I183" i="83"/>
  <c r="H183" i="83"/>
  <c r="G183" i="83"/>
  <c r="F183" i="83"/>
  <c r="E183" i="83"/>
  <c r="D183" i="83"/>
  <c r="C183" i="83"/>
  <c r="B183" i="83"/>
  <c r="U182" i="83"/>
  <c r="T182" i="83"/>
  <c r="S182" i="83"/>
  <c r="R182" i="83"/>
  <c r="Q182" i="83"/>
  <c r="P182" i="83"/>
  <c r="O182" i="83"/>
  <c r="N182" i="83"/>
  <c r="M182" i="83"/>
  <c r="L182" i="83"/>
  <c r="K182" i="83"/>
  <c r="J182" i="83"/>
  <c r="I182" i="83"/>
  <c r="H182" i="83"/>
  <c r="G182" i="83"/>
  <c r="F182" i="83"/>
  <c r="E182" i="83"/>
  <c r="D182" i="83"/>
  <c r="C182" i="83"/>
  <c r="B182" i="83"/>
  <c r="U181" i="83"/>
  <c r="T181" i="83"/>
  <c r="S181" i="83"/>
  <c r="R181" i="83"/>
  <c r="Q181" i="83"/>
  <c r="P181" i="83"/>
  <c r="O181" i="83"/>
  <c r="N181" i="83"/>
  <c r="M181" i="83"/>
  <c r="L181" i="83"/>
  <c r="K181" i="83"/>
  <c r="J181" i="83"/>
  <c r="I181" i="83"/>
  <c r="H181" i="83"/>
  <c r="G181" i="83"/>
  <c r="F181" i="83"/>
  <c r="E181" i="83"/>
  <c r="D181" i="83"/>
  <c r="C181" i="83"/>
  <c r="B181" i="83"/>
  <c r="U180" i="83"/>
  <c r="T180" i="83"/>
  <c r="S180" i="83"/>
  <c r="R180" i="83"/>
  <c r="Q180" i="83"/>
  <c r="P180" i="83"/>
  <c r="O180" i="83"/>
  <c r="N180" i="83"/>
  <c r="M180" i="83"/>
  <c r="L180" i="83"/>
  <c r="K180" i="83"/>
  <c r="J180" i="83"/>
  <c r="I180" i="83"/>
  <c r="H180" i="83"/>
  <c r="G180" i="83"/>
  <c r="F180" i="83"/>
  <c r="E180" i="83"/>
  <c r="D180" i="83"/>
  <c r="C180" i="83"/>
  <c r="B180" i="83"/>
  <c r="U179" i="83"/>
  <c r="T179" i="83"/>
  <c r="S179" i="83"/>
  <c r="R179" i="83"/>
  <c r="Q179" i="83"/>
  <c r="P179" i="83"/>
  <c r="O179" i="83"/>
  <c r="N179" i="83"/>
  <c r="M179" i="83"/>
  <c r="L179" i="83"/>
  <c r="K179" i="83"/>
  <c r="J179" i="83"/>
  <c r="I179" i="83"/>
  <c r="H179" i="83"/>
  <c r="G179" i="83"/>
  <c r="F179" i="83"/>
  <c r="E179" i="83"/>
  <c r="D179" i="83"/>
  <c r="C179" i="83"/>
  <c r="B179" i="83"/>
  <c r="U178" i="83"/>
  <c r="T178" i="83"/>
  <c r="S178" i="83"/>
  <c r="R178" i="83"/>
  <c r="Q178" i="83"/>
  <c r="P178" i="83"/>
  <c r="O178" i="83"/>
  <c r="N178" i="83"/>
  <c r="M178" i="83"/>
  <c r="L178" i="83"/>
  <c r="K178" i="83"/>
  <c r="J178" i="83"/>
  <c r="I178" i="83"/>
  <c r="H178" i="83"/>
  <c r="G178" i="83"/>
  <c r="F178" i="83"/>
  <c r="E178" i="83"/>
  <c r="D178" i="83"/>
  <c r="C178" i="83"/>
  <c r="B178" i="83"/>
  <c r="U177" i="83"/>
  <c r="T177" i="83"/>
  <c r="S177" i="83"/>
  <c r="R177" i="83"/>
  <c r="Q177" i="83"/>
  <c r="P177" i="83"/>
  <c r="O177" i="83"/>
  <c r="N177" i="83"/>
  <c r="M177" i="83"/>
  <c r="L177" i="83"/>
  <c r="K177" i="83"/>
  <c r="J177" i="83"/>
  <c r="I177" i="83"/>
  <c r="H177" i="83"/>
  <c r="G177" i="83"/>
  <c r="F177" i="83"/>
  <c r="E177" i="83"/>
  <c r="D177" i="83"/>
  <c r="C177" i="83"/>
  <c r="B177" i="83"/>
  <c r="U176" i="83"/>
  <c r="T176" i="83"/>
  <c r="S176" i="83"/>
  <c r="R176" i="83"/>
  <c r="Q176" i="83"/>
  <c r="P176" i="83"/>
  <c r="O176" i="83"/>
  <c r="N176" i="83"/>
  <c r="M176" i="83"/>
  <c r="L176" i="83"/>
  <c r="K176" i="83"/>
  <c r="J176" i="83"/>
  <c r="I176" i="83"/>
  <c r="H176" i="83"/>
  <c r="G176" i="83"/>
  <c r="F176" i="83"/>
  <c r="E176" i="83"/>
  <c r="D176" i="83"/>
  <c r="C176" i="83"/>
  <c r="B176" i="83"/>
  <c r="U175" i="83"/>
  <c r="T175" i="83"/>
  <c r="S175" i="83"/>
  <c r="R175" i="83"/>
  <c r="Q175" i="83"/>
  <c r="P175" i="83"/>
  <c r="O175" i="83"/>
  <c r="N175" i="83"/>
  <c r="M175" i="83"/>
  <c r="L175" i="83"/>
  <c r="K175" i="83"/>
  <c r="J175" i="83"/>
  <c r="I175" i="83"/>
  <c r="H175" i="83"/>
  <c r="G175" i="83"/>
  <c r="F175" i="83"/>
  <c r="E175" i="83"/>
  <c r="D175" i="83"/>
  <c r="C175" i="83"/>
  <c r="B175" i="83"/>
  <c r="U174" i="83"/>
  <c r="T174" i="83"/>
  <c r="S174" i="83"/>
  <c r="R174" i="83"/>
  <c r="Q174" i="83"/>
  <c r="P174" i="83"/>
  <c r="O174" i="83"/>
  <c r="N174" i="83"/>
  <c r="M174" i="83"/>
  <c r="L174" i="83"/>
  <c r="K174" i="83"/>
  <c r="J174" i="83"/>
  <c r="I174" i="83"/>
  <c r="H174" i="83"/>
  <c r="G174" i="83"/>
  <c r="F174" i="83"/>
  <c r="E174" i="83"/>
  <c r="D174" i="83"/>
  <c r="C174" i="83"/>
  <c r="B174" i="83"/>
  <c r="U173" i="83"/>
  <c r="T173" i="83"/>
  <c r="S173" i="83"/>
  <c r="R173" i="83"/>
  <c r="Q173" i="83"/>
  <c r="P173" i="83"/>
  <c r="O173" i="83"/>
  <c r="N173" i="83"/>
  <c r="M173" i="83"/>
  <c r="L173" i="83"/>
  <c r="K173" i="83"/>
  <c r="J173" i="83"/>
  <c r="I173" i="83"/>
  <c r="H173" i="83"/>
  <c r="G173" i="83"/>
  <c r="F173" i="83"/>
  <c r="E173" i="83"/>
  <c r="D173" i="83"/>
  <c r="C173" i="83"/>
  <c r="B173" i="83"/>
  <c r="U172" i="83"/>
  <c r="T172" i="83"/>
  <c r="S172" i="83"/>
  <c r="R172" i="83"/>
  <c r="Q172" i="83"/>
  <c r="P172" i="83"/>
  <c r="O172" i="83"/>
  <c r="N172" i="83"/>
  <c r="M172" i="83"/>
  <c r="L172" i="83"/>
  <c r="K172" i="83"/>
  <c r="J172" i="83"/>
  <c r="I172" i="83"/>
  <c r="H172" i="83"/>
  <c r="G172" i="83"/>
  <c r="F172" i="83"/>
  <c r="E172" i="83"/>
  <c r="D172" i="83"/>
  <c r="C172" i="83"/>
  <c r="B172" i="83"/>
  <c r="U171" i="83"/>
  <c r="T171" i="83"/>
  <c r="S171" i="83"/>
  <c r="R171" i="83"/>
  <c r="Q171" i="83"/>
  <c r="P171" i="83"/>
  <c r="O171" i="83"/>
  <c r="N171" i="83"/>
  <c r="M171" i="83"/>
  <c r="L171" i="83"/>
  <c r="K171" i="83"/>
  <c r="J171" i="83"/>
  <c r="I171" i="83"/>
  <c r="H171" i="83"/>
  <c r="G171" i="83"/>
  <c r="F171" i="83"/>
  <c r="E171" i="83"/>
  <c r="D171" i="83"/>
  <c r="C171" i="83"/>
  <c r="B171" i="83"/>
  <c r="U170" i="83"/>
  <c r="T170" i="83"/>
  <c r="S170" i="83"/>
  <c r="R170" i="83"/>
  <c r="Q170" i="83"/>
  <c r="P170" i="83"/>
  <c r="O170" i="83"/>
  <c r="N170" i="83"/>
  <c r="M170" i="83"/>
  <c r="L170" i="83"/>
  <c r="K170" i="83"/>
  <c r="J170" i="83"/>
  <c r="I170" i="83"/>
  <c r="H170" i="83"/>
  <c r="G170" i="83"/>
  <c r="F170" i="83"/>
  <c r="E170" i="83"/>
  <c r="D170" i="83"/>
  <c r="C170" i="83"/>
  <c r="B170" i="83"/>
  <c r="U169" i="83"/>
  <c r="T169" i="83"/>
  <c r="S169" i="83"/>
  <c r="R169" i="83"/>
  <c r="Q169" i="83"/>
  <c r="P169" i="83"/>
  <c r="O169" i="83"/>
  <c r="N169" i="83"/>
  <c r="M169" i="83"/>
  <c r="L169" i="83"/>
  <c r="K169" i="83"/>
  <c r="J169" i="83"/>
  <c r="I169" i="83"/>
  <c r="H169" i="83"/>
  <c r="G169" i="83"/>
  <c r="F169" i="83"/>
  <c r="E169" i="83"/>
  <c r="D169" i="83"/>
  <c r="C169" i="83"/>
  <c r="B169" i="83"/>
  <c r="U168" i="83"/>
  <c r="T168" i="83"/>
  <c r="S168" i="83"/>
  <c r="R168" i="83"/>
  <c r="Q168" i="83"/>
  <c r="P168" i="83"/>
  <c r="O168" i="83"/>
  <c r="N168" i="83"/>
  <c r="M168" i="83"/>
  <c r="L168" i="83"/>
  <c r="K168" i="83"/>
  <c r="J168" i="83"/>
  <c r="I168" i="83"/>
  <c r="H168" i="83"/>
  <c r="G168" i="83"/>
  <c r="F168" i="83"/>
  <c r="E168" i="83"/>
  <c r="D168" i="83"/>
  <c r="C168" i="83"/>
  <c r="B168" i="83"/>
  <c r="U167" i="83"/>
  <c r="T167" i="83"/>
  <c r="S167" i="83"/>
  <c r="R167" i="83"/>
  <c r="Q167" i="83"/>
  <c r="P167" i="83"/>
  <c r="O167" i="83"/>
  <c r="N167" i="83"/>
  <c r="M167" i="83"/>
  <c r="L167" i="83"/>
  <c r="K167" i="83"/>
  <c r="J167" i="83"/>
  <c r="I167" i="83"/>
  <c r="H167" i="83"/>
  <c r="G167" i="83"/>
  <c r="F167" i="83"/>
  <c r="E167" i="83"/>
  <c r="D167" i="83"/>
  <c r="C167" i="83"/>
  <c r="B167" i="83"/>
  <c r="U166" i="83"/>
  <c r="T166" i="83"/>
  <c r="S166" i="83"/>
  <c r="R166" i="83"/>
  <c r="Q166" i="83"/>
  <c r="P166" i="83"/>
  <c r="O166" i="83"/>
  <c r="N166" i="83"/>
  <c r="M166" i="83"/>
  <c r="L166" i="83"/>
  <c r="K166" i="83"/>
  <c r="J166" i="83"/>
  <c r="I166" i="83"/>
  <c r="H166" i="83"/>
  <c r="G166" i="83"/>
  <c r="F166" i="83"/>
  <c r="E166" i="83"/>
  <c r="D166" i="83"/>
  <c r="C166" i="83"/>
  <c r="B166" i="83"/>
  <c r="U165" i="83"/>
  <c r="T165" i="83"/>
  <c r="S165" i="83"/>
  <c r="R165" i="83"/>
  <c r="Q165" i="83"/>
  <c r="P165" i="83"/>
  <c r="O165" i="83"/>
  <c r="N165" i="83"/>
  <c r="M165" i="83"/>
  <c r="L165" i="83"/>
  <c r="K165" i="83"/>
  <c r="J165" i="83"/>
  <c r="I165" i="83"/>
  <c r="H165" i="83"/>
  <c r="G165" i="83"/>
  <c r="F165" i="83"/>
  <c r="E165" i="83"/>
  <c r="D165" i="83"/>
  <c r="C165" i="83"/>
  <c r="B165" i="83"/>
  <c r="U164" i="83"/>
  <c r="T164" i="83"/>
  <c r="S164" i="83"/>
  <c r="R164" i="83"/>
  <c r="Q164" i="83"/>
  <c r="P164" i="83"/>
  <c r="O164" i="83"/>
  <c r="N164" i="83"/>
  <c r="M164" i="83"/>
  <c r="L164" i="83"/>
  <c r="K164" i="83"/>
  <c r="J164" i="83"/>
  <c r="I164" i="83"/>
  <c r="H164" i="83"/>
  <c r="G164" i="83"/>
  <c r="F164" i="83"/>
  <c r="E164" i="83"/>
  <c r="D164" i="83"/>
  <c r="C164" i="83"/>
  <c r="B164" i="83"/>
  <c r="U163" i="83"/>
  <c r="T163" i="83"/>
  <c r="S163" i="83"/>
  <c r="R163" i="83"/>
  <c r="Q163" i="83"/>
  <c r="P163" i="83"/>
  <c r="O163" i="83"/>
  <c r="N163" i="83"/>
  <c r="M163" i="83"/>
  <c r="L163" i="83"/>
  <c r="K163" i="83"/>
  <c r="J163" i="83"/>
  <c r="I163" i="83"/>
  <c r="H163" i="83"/>
  <c r="G163" i="83"/>
  <c r="F163" i="83"/>
  <c r="E163" i="83"/>
  <c r="D163" i="83"/>
  <c r="C163" i="83"/>
  <c r="B163" i="83"/>
  <c r="U162" i="83"/>
  <c r="T162" i="83"/>
  <c r="S162" i="83"/>
  <c r="R162" i="83"/>
  <c r="Q162" i="83"/>
  <c r="P162" i="83"/>
  <c r="O162" i="83"/>
  <c r="N162" i="83"/>
  <c r="M162" i="83"/>
  <c r="L162" i="83"/>
  <c r="K162" i="83"/>
  <c r="J162" i="83"/>
  <c r="I162" i="83"/>
  <c r="H162" i="83"/>
  <c r="G162" i="83"/>
  <c r="F162" i="83"/>
  <c r="E162" i="83"/>
  <c r="D162" i="83"/>
  <c r="C162" i="83"/>
  <c r="B162" i="83"/>
  <c r="U161" i="83"/>
  <c r="T161" i="83"/>
  <c r="S161" i="83"/>
  <c r="R161" i="83"/>
  <c r="Q161" i="83"/>
  <c r="P161" i="83"/>
  <c r="O161" i="83"/>
  <c r="N161" i="83"/>
  <c r="M161" i="83"/>
  <c r="L161" i="83"/>
  <c r="K161" i="83"/>
  <c r="J161" i="83"/>
  <c r="I161" i="83"/>
  <c r="H161" i="83"/>
  <c r="G161" i="83"/>
  <c r="F161" i="83"/>
  <c r="E161" i="83"/>
  <c r="D161" i="83"/>
  <c r="C161" i="83"/>
  <c r="B161" i="83"/>
  <c r="U160" i="83"/>
  <c r="T160" i="83"/>
  <c r="S160" i="83"/>
  <c r="R160" i="83"/>
  <c r="Q160" i="83"/>
  <c r="P160" i="83"/>
  <c r="O160" i="83"/>
  <c r="N160" i="83"/>
  <c r="M160" i="83"/>
  <c r="L160" i="83"/>
  <c r="K160" i="83"/>
  <c r="J160" i="83"/>
  <c r="I160" i="83"/>
  <c r="H160" i="83"/>
  <c r="G160" i="83"/>
  <c r="F160" i="83"/>
  <c r="E160" i="83"/>
  <c r="D160" i="83"/>
  <c r="C160" i="83"/>
  <c r="B160" i="83"/>
  <c r="U159" i="83"/>
  <c r="T159" i="83"/>
  <c r="S159" i="83"/>
  <c r="R159" i="83"/>
  <c r="Q159" i="83"/>
  <c r="P159" i="83"/>
  <c r="O159" i="83"/>
  <c r="N159" i="83"/>
  <c r="M159" i="83"/>
  <c r="L159" i="83"/>
  <c r="K159" i="83"/>
  <c r="J159" i="83"/>
  <c r="I159" i="83"/>
  <c r="H159" i="83"/>
  <c r="G159" i="83"/>
  <c r="F159" i="83"/>
  <c r="E159" i="83"/>
  <c r="D159" i="83"/>
  <c r="C159" i="83"/>
  <c r="B159" i="83"/>
  <c r="U158" i="83"/>
  <c r="T158" i="83"/>
  <c r="S158" i="83"/>
  <c r="R158" i="83"/>
  <c r="Q158" i="83"/>
  <c r="P158" i="83"/>
  <c r="O158" i="83"/>
  <c r="N158" i="83"/>
  <c r="M158" i="83"/>
  <c r="L158" i="83"/>
  <c r="K158" i="83"/>
  <c r="J158" i="83"/>
  <c r="I158" i="83"/>
  <c r="H158" i="83"/>
  <c r="G158" i="83"/>
  <c r="F158" i="83"/>
  <c r="E158" i="83"/>
  <c r="D158" i="83"/>
  <c r="C158" i="83"/>
  <c r="B158" i="83"/>
  <c r="U157" i="83"/>
  <c r="T157" i="83"/>
  <c r="S157" i="83"/>
  <c r="R157" i="83"/>
  <c r="Q157" i="83"/>
  <c r="P157" i="83"/>
  <c r="O157" i="83"/>
  <c r="N157" i="83"/>
  <c r="M157" i="83"/>
  <c r="L157" i="83"/>
  <c r="K157" i="83"/>
  <c r="J157" i="83"/>
  <c r="I157" i="83"/>
  <c r="H157" i="83"/>
  <c r="G157" i="83"/>
  <c r="F157" i="83"/>
  <c r="E157" i="83"/>
  <c r="D157" i="83"/>
  <c r="C157" i="83"/>
  <c r="B157" i="83"/>
  <c r="U156" i="83"/>
  <c r="T156" i="83"/>
  <c r="S156" i="83"/>
  <c r="R156" i="83"/>
  <c r="Q156" i="83"/>
  <c r="P156" i="83"/>
  <c r="O156" i="83"/>
  <c r="N156" i="83"/>
  <c r="M156" i="83"/>
  <c r="L156" i="83"/>
  <c r="K156" i="83"/>
  <c r="J156" i="83"/>
  <c r="I156" i="83"/>
  <c r="H156" i="83"/>
  <c r="G156" i="83"/>
  <c r="F156" i="83"/>
  <c r="E156" i="83"/>
  <c r="D156" i="83"/>
  <c r="C156" i="83"/>
  <c r="B156" i="83"/>
  <c r="U155" i="83"/>
  <c r="T155" i="83"/>
  <c r="S155" i="83"/>
  <c r="R155" i="83"/>
  <c r="Q155" i="83"/>
  <c r="P155" i="83"/>
  <c r="O155" i="83"/>
  <c r="N155" i="83"/>
  <c r="M155" i="83"/>
  <c r="L155" i="83"/>
  <c r="K155" i="83"/>
  <c r="J155" i="83"/>
  <c r="I155" i="83"/>
  <c r="H155" i="83"/>
  <c r="G155" i="83"/>
  <c r="F155" i="83"/>
  <c r="E155" i="83"/>
  <c r="D155" i="83"/>
  <c r="C155" i="83"/>
  <c r="B155" i="83"/>
  <c r="U154" i="83"/>
  <c r="T154" i="83"/>
  <c r="S154" i="83"/>
  <c r="R154" i="83"/>
  <c r="Q154" i="83"/>
  <c r="P154" i="83"/>
  <c r="O154" i="83"/>
  <c r="N154" i="83"/>
  <c r="M154" i="83"/>
  <c r="L154" i="83"/>
  <c r="K154" i="83"/>
  <c r="J154" i="83"/>
  <c r="I154" i="83"/>
  <c r="H154" i="83"/>
  <c r="G154" i="83"/>
  <c r="F154" i="83"/>
  <c r="E154" i="83"/>
  <c r="D154" i="83"/>
  <c r="C154" i="83"/>
  <c r="B154" i="83"/>
  <c r="U153" i="83"/>
  <c r="T153" i="83"/>
  <c r="S153" i="83"/>
  <c r="R153" i="83"/>
  <c r="Q153" i="83"/>
  <c r="P153" i="83"/>
  <c r="O153" i="83"/>
  <c r="N153" i="83"/>
  <c r="M153" i="83"/>
  <c r="L153" i="83"/>
  <c r="K153" i="83"/>
  <c r="J153" i="83"/>
  <c r="I153" i="83"/>
  <c r="H153" i="83"/>
  <c r="G153" i="83"/>
  <c r="F153" i="83"/>
  <c r="E153" i="83"/>
  <c r="D153" i="83"/>
  <c r="C153" i="83"/>
  <c r="B153" i="83"/>
  <c r="U152" i="83"/>
  <c r="T152" i="83"/>
  <c r="S152" i="83"/>
  <c r="R152" i="83"/>
  <c r="Q152" i="83"/>
  <c r="P152" i="83"/>
  <c r="O152" i="83"/>
  <c r="N152" i="83"/>
  <c r="M152" i="83"/>
  <c r="L152" i="83"/>
  <c r="K152" i="83"/>
  <c r="J152" i="83"/>
  <c r="I152" i="83"/>
  <c r="H152" i="83"/>
  <c r="G152" i="83"/>
  <c r="F152" i="83"/>
  <c r="E152" i="83"/>
  <c r="D152" i="83"/>
  <c r="C152" i="83"/>
  <c r="B152" i="83"/>
  <c r="U151" i="83"/>
  <c r="T151" i="83"/>
  <c r="S151" i="83"/>
  <c r="R151" i="83"/>
  <c r="Q151" i="83"/>
  <c r="P151" i="83"/>
  <c r="O151" i="83"/>
  <c r="N151" i="83"/>
  <c r="M151" i="83"/>
  <c r="L151" i="83"/>
  <c r="K151" i="83"/>
  <c r="J151" i="83"/>
  <c r="I151" i="83"/>
  <c r="H151" i="83"/>
  <c r="G151" i="83"/>
  <c r="F151" i="83"/>
  <c r="E151" i="83"/>
  <c r="D151" i="83"/>
  <c r="C151" i="83"/>
  <c r="B151" i="83"/>
  <c r="U150" i="83"/>
  <c r="T150" i="83"/>
  <c r="S150" i="83"/>
  <c r="R150" i="83"/>
  <c r="Q150" i="83"/>
  <c r="P150" i="83"/>
  <c r="O150" i="83"/>
  <c r="N150" i="83"/>
  <c r="M150" i="83"/>
  <c r="L150" i="83"/>
  <c r="K150" i="83"/>
  <c r="J150" i="83"/>
  <c r="I150" i="83"/>
  <c r="H150" i="83"/>
  <c r="G150" i="83"/>
  <c r="F150" i="83"/>
  <c r="E150" i="83"/>
  <c r="D150" i="83"/>
  <c r="C150" i="83"/>
  <c r="B150" i="83"/>
  <c r="U149" i="83"/>
  <c r="T149" i="83"/>
  <c r="S149" i="83"/>
  <c r="R149" i="83"/>
  <c r="Q149" i="83"/>
  <c r="P149" i="83"/>
  <c r="O149" i="83"/>
  <c r="N149" i="83"/>
  <c r="M149" i="83"/>
  <c r="L149" i="83"/>
  <c r="K149" i="83"/>
  <c r="J149" i="83"/>
  <c r="I149" i="83"/>
  <c r="H149" i="83"/>
  <c r="G149" i="83"/>
  <c r="F149" i="83"/>
  <c r="E149" i="83"/>
  <c r="D149" i="83"/>
  <c r="C149" i="83"/>
  <c r="B149" i="83"/>
  <c r="U148" i="83"/>
  <c r="T148" i="83"/>
  <c r="S148" i="83"/>
  <c r="R148" i="83"/>
  <c r="Q148" i="83"/>
  <c r="P148" i="83"/>
  <c r="O148" i="83"/>
  <c r="N148" i="83"/>
  <c r="M148" i="83"/>
  <c r="L148" i="83"/>
  <c r="K148" i="83"/>
  <c r="J148" i="83"/>
  <c r="I148" i="83"/>
  <c r="H148" i="83"/>
  <c r="G148" i="83"/>
  <c r="F148" i="83"/>
  <c r="E148" i="83"/>
  <c r="D148" i="83"/>
  <c r="C148" i="83"/>
  <c r="B148" i="83"/>
  <c r="U147" i="83"/>
  <c r="T147" i="83"/>
  <c r="S147" i="83"/>
  <c r="R147" i="83"/>
  <c r="Q147" i="83"/>
  <c r="P147" i="83"/>
  <c r="O147" i="83"/>
  <c r="N147" i="83"/>
  <c r="M147" i="83"/>
  <c r="L147" i="83"/>
  <c r="K147" i="83"/>
  <c r="J147" i="83"/>
  <c r="I147" i="83"/>
  <c r="H147" i="83"/>
  <c r="G147" i="83"/>
  <c r="F147" i="83"/>
  <c r="E147" i="83"/>
  <c r="D147" i="83"/>
  <c r="C147" i="83"/>
  <c r="B147" i="83"/>
  <c r="U146" i="83"/>
  <c r="T146" i="83"/>
  <c r="S146" i="83"/>
  <c r="R146" i="83"/>
  <c r="Q146" i="83"/>
  <c r="P146" i="83"/>
  <c r="O146" i="83"/>
  <c r="N146" i="83"/>
  <c r="M146" i="83"/>
  <c r="L146" i="83"/>
  <c r="K146" i="83"/>
  <c r="J146" i="83"/>
  <c r="I146" i="83"/>
  <c r="H146" i="83"/>
  <c r="G146" i="83"/>
  <c r="F146" i="83"/>
  <c r="E146" i="83"/>
  <c r="D146" i="83"/>
  <c r="C146" i="83"/>
  <c r="B146" i="83"/>
  <c r="U145" i="83"/>
  <c r="T145" i="83"/>
  <c r="S145" i="83"/>
  <c r="R145" i="83"/>
  <c r="Q145" i="83"/>
  <c r="P145" i="83"/>
  <c r="O145" i="83"/>
  <c r="N145" i="83"/>
  <c r="M145" i="83"/>
  <c r="L145" i="83"/>
  <c r="K145" i="83"/>
  <c r="J145" i="83"/>
  <c r="I145" i="83"/>
  <c r="H145" i="83"/>
  <c r="G145" i="83"/>
  <c r="F145" i="83"/>
  <c r="E145" i="83"/>
  <c r="D145" i="83"/>
  <c r="C145" i="83"/>
  <c r="B145" i="83"/>
  <c r="U144" i="83"/>
  <c r="T144" i="83"/>
  <c r="S144" i="83"/>
  <c r="R144" i="83"/>
  <c r="Q144" i="83"/>
  <c r="P144" i="83"/>
  <c r="O144" i="83"/>
  <c r="N144" i="83"/>
  <c r="M144" i="83"/>
  <c r="L144" i="83"/>
  <c r="K144" i="83"/>
  <c r="J144" i="83"/>
  <c r="I144" i="83"/>
  <c r="H144" i="83"/>
  <c r="G144" i="83"/>
  <c r="F144" i="83"/>
  <c r="E144" i="83"/>
  <c r="D144" i="83"/>
  <c r="C144" i="83"/>
  <c r="B144" i="83"/>
  <c r="U143" i="83"/>
  <c r="T143" i="83"/>
  <c r="S143" i="83"/>
  <c r="R143" i="83"/>
  <c r="Q143" i="83"/>
  <c r="P143" i="83"/>
  <c r="O143" i="83"/>
  <c r="N143" i="83"/>
  <c r="M143" i="83"/>
  <c r="L143" i="83"/>
  <c r="K143" i="83"/>
  <c r="J143" i="83"/>
  <c r="I143" i="83"/>
  <c r="H143" i="83"/>
  <c r="G143" i="83"/>
  <c r="F143" i="83"/>
  <c r="E143" i="83"/>
  <c r="D143" i="83"/>
  <c r="C143" i="83"/>
  <c r="B143" i="83"/>
  <c r="U142" i="83"/>
  <c r="T142" i="83"/>
  <c r="S142" i="83"/>
  <c r="R142" i="83"/>
  <c r="Q142" i="83"/>
  <c r="P142" i="83"/>
  <c r="O142" i="83"/>
  <c r="N142" i="83"/>
  <c r="M142" i="83"/>
  <c r="L142" i="83"/>
  <c r="K142" i="83"/>
  <c r="J142" i="83"/>
  <c r="I142" i="83"/>
  <c r="H142" i="83"/>
  <c r="G142" i="83"/>
  <c r="F142" i="83"/>
  <c r="E142" i="83"/>
  <c r="D142" i="83"/>
  <c r="C142" i="83"/>
  <c r="B142" i="83"/>
  <c r="U141" i="83"/>
  <c r="T141" i="83"/>
  <c r="S141" i="83"/>
  <c r="R141" i="83"/>
  <c r="Q141" i="83"/>
  <c r="P141" i="83"/>
  <c r="O141" i="83"/>
  <c r="N141" i="83"/>
  <c r="M141" i="83"/>
  <c r="L141" i="83"/>
  <c r="K141" i="83"/>
  <c r="J141" i="83"/>
  <c r="I141" i="83"/>
  <c r="H141" i="83"/>
  <c r="G141" i="83"/>
  <c r="F141" i="83"/>
  <c r="E141" i="83"/>
  <c r="D141" i="83"/>
  <c r="C141" i="83"/>
  <c r="B141" i="83"/>
  <c r="U140" i="83"/>
  <c r="T140" i="83"/>
  <c r="S140" i="83"/>
  <c r="R140" i="83"/>
  <c r="Q140" i="83"/>
  <c r="P140" i="83"/>
  <c r="O140" i="83"/>
  <c r="N140" i="83"/>
  <c r="M140" i="83"/>
  <c r="L140" i="83"/>
  <c r="K140" i="83"/>
  <c r="J140" i="83"/>
  <c r="I140" i="83"/>
  <c r="H140" i="83"/>
  <c r="G140" i="83"/>
  <c r="F140" i="83"/>
  <c r="E140" i="83"/>
  <c r="D140" i="83"/>
  <c r="C140" i="83"/>
  <c r="B140" i="83"/>
  <c r="U139" i="83"/>
  <c r="T139" i="83"/>
  <c r="S139" i="83"/>
  <c r="R139" i="83"/>
  <c r="Q139" i="83"/>
  <c r="P139" i="83"/>
  <c r="O139" i="83"/>
  <c r="N139" i="83"/>
  <c r="M139" i="83"/>
  <c r="L139" i="83"/>
  <c r="K139" i="83"/>
  <c r="J139" i="83"/>
  <c r="I139" i="83"/>
  <c r="H139" i="83"/>
  <c r="G139" i="83"/>
  <c r="F139" i="83"/>
  <c r="E139" i="83"/>
  <c r="D139" i="83"/>
  <c r="C139" i="83"/>
  <c r="B139" i="83"/>
  <c r="U138" i="83"/>
  <c r="T138" i="83"/>
  <c r="S138" i="83"/>
  <c r="R138" i="83"/>
  <c r="Q138" i="83"/>
  <c r="P138" i="83"/>
  <c r="O138" i="83"/>
  <c r="N138" i="83"/>
  <c r="M138" i="83"/>
  <c r="L138" i="83"/>
  <c r="K138" i="83"/>
  <c r="J138" i="83"/>
  <c r="I138" i="83"/>
  <c r="H138" i="83"/>
  <c r="G138" i="83"/>
  <c r="F138" i="83"/>
  <c r="E138" i="83"/>
  <c r="D138" i="83"/>
  <c r="C138" i="83"/>
  <c r="B138" i="83"/>
  <c r="U137" i="83"/>
  <c r="T137" i="83"/>
  <c r="S137" i="83"/>
  <c r="R137" i="83"/>
  <c r="Q137" i="83"/>
  <c r="P137" i="83"/>
  <c r="O137" i="83"/>
  <c r="N137" i="83"/>
  <c r="M137" i="83"/>
  <c r="L137" i="83"/>
  <c r="K137" i="83"/>
  <c r="J137" i="83"/>
  <c r="I137" i="83"/>
  <c r="H137" i="83"/>
  <c r="G137" i="83"/>
  <c r="F137" i="83"/>
  <c r="E137" i="83"/>
  <c r="D137" i="83"/>
  <c r="C137" i="83"/>
  <c r="B137" i="83"/>
  <c r="U136" i="83"/>
  <c r="T136" i="83"/>
  <c r="S136" i="83"/>
  <c r="R136" i="83"/>
  <c r="Q136" i="83"/>
  <c r="P136" i="83"/>
  <c r="O136" i="83"/>
  <c r="N136" i="83"/>
  <c r="M136" i="83"/>
  <c r="L136" i="83"/>
  <c r="K136" i="83"/>
  <c r="J136" i="83"/>
  <c r="I136" i="83"/>
  <c r="H136" i="83"/>
  <c r="G136" i="83"/>
  <c r="F136" i="83"/>
  <c r="E136" i="83"/>
  <c r="D136" i="83"/>
  <c r="C136" i="83"/>
  <c r="B136" i="83"/>
  <c r="U135" i="83"/>
  <c r="T135" i="83"/>
  <c r="S135" i="83"/>
  <c r="R135" i="83"/>
  <c r="Q135" i="83"/>
  <c r="P135" i="83"/>
  <c r="O135" i="83"/>
  <c r="N135" i="83"/>
  <c r="M135" i="83"/>
  <c r="L135" i="83"/>
  <c r="K135" i="83"/>
  <c r="J135" i="83"/>
  <c r="I135" i="83"/>
  <c r="H135" i="83"/>
  <c r="G135" i="83"/>
  <c r="F135" i="83"/>
  <c r="E135" i="83"/>
  <c r="D135" i="83"/>
  <c r="C135" i="83"/>
  <c r="B135" i="83"/>
  <c r="U134" i="83"/>
  <c r="T134" i="83"/>
  <c r="S134" i="83"/>
  <c r="R134" i="83"/>
  <c r="Q134" i="83"/>
  <c r="P134" i="83"/>
  <c r="O134" i="83"/>
  <c r="N134" i="83"/>
  <c r="M134" i="83"/>
  <c r="L134" i="83"/>
  <c r="K134" i="83"/>
  <c r="J134" i="83"/>
  <c r="I134" i="83"/>
  <c r="H134" i="83"/>
  <c r="G134" i="83"/>
  <c r="F134" i="83"/>
  <c r="E134" i="83"/>
  <c r="D134" i="83"/>
  <c r="C134" i="83"/>
  <c r="B134" i="83"/>
  <c r="U133" i="83"/>
  <c r="T133" i="83"/>
  <c r="S133" i="83"/>
  <c r="R133" i="83"/>
  <c r="Q133" i="83"/>
  <c r="P133" i="83"/>
  <c r="O133" i="83"/>
  <c r="N133" i="83"/>
  <c r="M133" i="83"/>
  <c r="L133" i="83"/>
  <c r="K133" i="83"/>
  <c r="J133" i="83"/>
  <c r="I133" i="83"/>
  <c r="H133" i="83"/>
  <c r="G133" i="83"/>
  <c r="F133" i="83"/>
  <c r="E133" i="83"/>
  <c r="D133" i="83"/>
  <c r="C133" i="83"/>
  <c r="B133" i="83"/>
  <c r="U132" i="83"/>
  <c r="T132" i="83"/>
  <c r="S132" i="83"/>
  <c r="R132" i="83"/>
  <c r="Q132" i="83"/>
  <c r="P132" i="83"/>
  <c r="O132" i="83"/>
  <c r="N132" i="83"/>
  <c r="M132" i="83"/>
  <c r="L132" i="83"/>
  <c r="K132" i="83"/>
  <c r="J132" i="83"/>
  <c r="I132" i="83"/>
  <c r="H132" i="83"/>
  <c r="G132" i="83"/>
  <c r="F132" i="83"/>
  <c r="E132" i="83"/>
  <c r="D132" i="83"/>
  <c r="C132" i="83"/>
  <c r="B132" i="83"/>
  <c r="U131" i="83"/>
  <c r="T131" i="83"/>
  <c r="S131" i="83"/>
  <c r="R131" i="83"/>
  <c r="Q131" i="83"/>
  <c r="P131" i="83"/>
  <c r="O131" i="83"/>
  <c r="N131" i="83"/>
  <c r="M131" i="83"/>
  <c r="L131" i="83"/>
  <c r="K131" i="83"/>
  <c r="J131" i="83"/>
  <c r="I131" i="83"/>
  <c r="H131" i="83"/>
  <c r="G131" i="83"/>
  <c r="F131" i="83"/>
  <c r="E131" i="83"/>
  <c r="D131" i="83"/>
  <c r="C131" i="83"/>
  <c r="B131" i="83"/>
  <c r="U130" i="83"/>
  <c r="T130" i="83"/>
  <c r="S130" i="83"/>
  <c r="R130" i="83"/>
  <c r="Q130" i="83"/>
  <c r="P130" i="83"/>
  <c r="O130" i="83"/>
  <c r="N130" i="83"/>
  <c r="M130" i="83"/>
  <c r="L130" i="83"/>
  <c r="K130" i="83"/>
  <c r="J130" i="83"/>
  <c r="I130" i="83"/>
  <c r="H130" i="83"/>
  <c r="G130" i="83"/>
  <c r="F130" i="83"/>
  <c r="E130" i="83"/>
  <c r="D130" i="83"/>
  <c r="C130" i="83"/>
  <c r="B130" i="83"/>
  <c r="U129" i="83"/>
  <c r="T129" i="83"/>
  <c r="S129" i="83"/>
  <c r="R129" i="83"/>
  <c r="Q129" i="83"/>
  <c r="P129" i="83"/>
  <c r="O129" i="83"/>
  <c r="N129" i="83"/>
  <c r="M129" i="83"/>
  <c r="L129" i="83"/>
  <c r="K129" i="83"/>
  <c r="J129" i="83"/>
  <c r="I129" i="83"/>
  <c r="H129" i="83"/>
  <c r="G129" i="83"/>
  <c r="F129" i="83"/>
  <c r="E129" i="83"/>
  <c r="D129" i="83"/>
  <c r="C129" i="83"/>
  <c r="B129" i="83"/>
  <c r="U128" i="83"/>
  <c r="T128" i="83"/>
  <c r="S128" i="83"/>
  <c r="R128" i="83"/>
  <c r="Q128" i="83"/>
  <c r="P128" i="83"/>
  <c r="O128" i="83"/>
  <c r="N128" i="83"/>
  <c r="M128" i="83"/>
  <c r="L128" i="83"/>
  <c r="K128" i="83"/>
  <c r="J128" i="83"/>
  <c r="I128" i="83"/>
  <c r="H128" i="83"/>
  <c r="G128" i="83"/>
  <c r="F128" i="83"/>
  <c r="E128" i="83"/>
  <c r="D128" i="83"/>
  <c r="C128" i="83"/>
  <c r="B128" i="83"/>
  <c r="U127" i="83"/>
  <c r="T127" i="83"/>
  <c r="S127" i="83"/>
  <c r="R127" i="83"/>
  <c r="Q127" i="83"/>
  <c r="P127" i="83"/>
  <c r="O127" i="83"/>
  <c r="N127" i="83"/>
  <c r="M127" i="83"/>
  <c r="L127" i="83"/>
  <c r="K127" i="83"/>
  <c r="J127" i="83"/>
  <c r="I127" i="83"/>
  <c r="H127" i="83"/>
  <c r="G127" i="83"/>
  <c r="F127" i="83"/>
  <c r="E127" i="83"/>
  <c r="D127" i="83"/>
  <c r="C127" i="83"/>
  <c r="B127" i="83"/>
  <c r="U126" i="83"/>
  <c r="T126" i="83"/>
  <c r="S126" i="83"/>
  <c r="R126" i="83"/>
  <c r="Q126" i="83"/>
  <c r="P126" i="83"/>
  <c r="O126" i="83"/>
  <c r="N126" i="83"/>
  <c r="M126" i="83"/>
  <c r="L126" i="83"/>
  <c r="K126" i="83"/>
  <c r="J126" i="83"/>
  <c r="I126" i="83"/>
  <c r="H126" i="83"/>
  <c r="G126" i="83"/>
  <c r="F126" i="83"/>
  <c r="E126" i="83"/>
  <c r="D126" i="83"/>
  <c r="C126" i="83"/>
  <c r="B126" i="83"/>
  <c r="U125" i="83"/>
  <c r="T125" i="83"/>
  <c r="S125" i="83"/>
  <c r="R125" i="83"/>
  <c r="Q125" i="83"/>
  <c r="P125" i="83"/>
  <c r="O125" i="83"/>
  <c r="N125" i="83"/>
  <c r="M125" i="83"/>
  <c r="L125" i="83"/>
  <c r="K125" i="83"/>
  <c r="J125" i="83"/>
  <c r="I125" i="83"/>
  <c r="H125" i="83"/>
  <c r="G125" i="83"/>
  <c r="F125" i="83"/>
  <c r="E125" i="83"/>
  <c r="D125" i="83"/>
  <c r="C125" i="83"/>
  <c r="B125" i="83"/>
  <c r="U124" i="83"/>
  <c r="T124" i="83"/>
  <c r="S124" i="83"/>
  <c r="R124" i="83"/>
  <c r="Q124" i="83"/>
  <c r="P124" i="83"/>
  <c r="O124" i="83"/>
  <c r="N124" i="83"/>
  <c r="M124" i="83"/>
  <c r="L124" i="83"/>
  <c r="K124" i="83"/>
  <c r="J124" i="83"/>
  <c r="I124" i="83"/>
  <c r="H124" i="83"/>
  <c r="G124" i="83"/>
  <c r="F124" i="83"/>
  <c r="E124" i="83"/>
  <c r="D124" i="83"/>
  <c r="C124" i="83"/>
  <c r="B124" i="83"/>
  <c r="U123" i="83"/>
  <c r="T123" i="83"/>
  <c r="S123" i="83"/>
  <c r="R123" i="83"/>
  <c r="Q123" i="83"/>
  <c r="P123" i="83"/>
  <c r="O123" i="83"/>
  <c r="N123" i="83"/>
  <c r="M123" i="83"/>
  <c r="L123" i="83"/>
  <c r="K123" i="83"/>
  <c r="J123" i="83"/>
  <c r="I123" i="83"/>
  <c r="H123" i="83"/>
  <c r="G123" i="83"/>
  <c r="F123" i="83"/>
  <c r="E123" i="83"/>
  <c r="D123" i="83"/>
  <c r="C123" i="83"/>
  <c r="B123" i="83"/>
  <c r="U122" i="83"/>
  <c r="T122" i="83"/>
  <c r="S122" i="83"/>
  <c r="R122" i="83"/>
  <c r="Q122" i="83"/>
  <c r="P122" i="83"/>
  <c r="O122" i="83"/>
  <c r="N122" i="83"/>
  <c r="M122" i="83"/>
  <c r="L122" i="83"/>
  <c r="K122" i="83"/>
  <c r="J122" i="83"/>
  <c r="I122" i="83"/>
  <c r="H122" i="83"/>
  <c r="G122" i="83"/>
  <c r="F122" i="83"/>
  <c r="E122" i="83"/>
  <c r="D122" i="83"/>
  <c r="C122" i="83"/>
  <c r="B122" i="83"/>
  <c r="U121" i="83"/>
  <c r="T121" i="83"/>
  <c r="S121" i="83"/>
  <c r="R121" i="83"/>
  <c r="Q121" i="83"/>
  <c r="P121" i="83"/>
  <c r="O121" i="83"/>
  <c r="N121" i="83"/>
  <c r="M121" i="83"/>
  <c r="L121" i="83"/>
  <c r="K121" i="83"/>
  <c r="J121" i="83"/>
  <c r="I121" i="83"/>
  <c r="H121" i="83"/>
  <c r="G121" i="83"/>
  <c r="F121" i="83"/>
  <c r="E121" i="83"/>
  <c r="D121" i="83"/>
  <c r="C121" i="83"/>
  <c r="B121" i="83"/>
  <c r="U120" i="83"/>
  <c r="T120" i="83"/>
  <c r="S120" i="83"/>
  <c r="R120" i="83"/>
  <c r="Q120" i="83"/>
  <c r="P120" i="83"/>
  <c r="O120" i="83"/>
  <c r="N120" i="83"/>
  <c r="M120" i="83"/>
  <c r="L120" i="83"/>
  <c r="K120" i="83"/>
  <c r="J120" i="83"/>
  <c r="I120" i="83"/>
  <c r="H120" i="83"/>
  <c r="G120" i="83"/>
  <c r="F120" i="83"/>
  <c r="E120" i="83"/>
  <c r="D120" i="83"/>
  <c r="C120" i="83"/>
  <c r="B120" i="83"/>
  <c r="U119" i="83"/>
  <c r="T119" i="83"/>
  <c r="S119" i="83"/>
  <c r="R119" i="83"/>
  <c r="Q119" i="83"/>
  <c r="P119" i="83"/>
  <c r="O119" i="83"/>
  <c r="N119" i="83"/>
  <c r="M119" i="83"/>
  <c r="L119" i="83"/>
  <c r="K119" i="83"/>
  <c r="J119" i="83"/>
  <c r="I119" i="83"/>
  <c r="H119" i="83"/>
  <c r="G119" i="83"/>
  <c r="F119" i="83"/>
  <c r="E119" i="83"/>
  <c r="D119" i="83"/>
  <c r="C119" i="83"/>
  <c r="B119" i="83"/>
  <c r="U118" i="83"/>
  <c r="T118" i="83"/>
  <c r="S118" i="83"/>
  <c r="R118" i="83"/>
  <c r="Q118" i="83"/>
  <c r="P118" i="83"/>
  <c r="O118" i="83"/>
  <c r="N118" i="83"/>
  <c r="M118" i="83"/>
  <c r="L118" i="83"/>
  <c r="K118" i="83"/>
  <c r="J118" i="83"/>
  <c r="I118" i="83"/>
  <c r="H118" i="83"/>
  <c r="G118" i="83"/>
  <c r="F118" i="83"/>
  <c r="E118" i="83"/>
  <c r="D118" i="83"/>
  <c r="C118" i="83"/>
  <c r="B118" i="83"/>
  <c r="U117" i="83"/>
  <c r="T117" i="83"/>
  <c r="S117" i="83"/>
  <c r="R117" i="83"/>
  <c r="Q117" i="83"/>
  <c r="P117" i="83"/>
  <c r="O117" i="83"/>
  <c r="N117" i="83"/>
  <c r="M117" i="83"/>
  <c r="L117" i="83"/>
  <c r="K117" i="83"/>
  <c r="J117" i="83"/>
  <c r="I117" i="83"/>
  <c r="H117" i="83"/>
  <c r="G117" i="83"/>
  <c r="F117" i="83"/>
  <c r="E117" i="83"/>
  <c r="D117" i="83"/>
  <c r="C117" i="83"/>
  <c r="B117" i="83"/>
  <c r="U116" i="83"/>
  <c r="T116" i="83"/>
  <c r="S116" i="83"/>
  <c r="R116" i="83"/>
  <c r="Q116" i="83"/>
  <c r="P116" i="83"/>
  <c r="O116" i="83"/>
  <c r="N116" i="83"/>
  <c r="M116" i="83"/>
  <c r="L116" i="83"/>
  <c r="K116" i="83"/>
  <c r="J116" i="83"/>
  <c r="I116" i="83"/>
  <c r="H116" i="83"/>
  <c r="G116" i="83"/>
  <c r="F116" i="83"/>
  <c r="E116" i="83"/>
  <c r="D116" i="83"/>
  <c r="C116" i="83"/>
  <c r="B116" i="83"/>
  <c r="U115" i="83"/>
  <c r="T115" i="83"/>
  <c r="S115" i="83"/>
  <c r="R115" i="83"/>
  <c r="Q115" i="83"/>
  <c r="P115" i="83"/>
  <c r="O115" i="83"/>
  <c r="N115" i="83"/>
  <c r="M115" i="83"/>
  <c r="L115" i="83"/>
  <c r="K115" i="83"/>
  <c r="J115" i="83"/>
  <c r="I115" i="83"/>
  <c r="H115" i="83"/>
  <c r="G115" i="83"/>
  <c r="F115" i="83"/>
  <c r="E115" i="83"/>
  <c r="D115" i="83"/>
  <c r="C115" i="83"/>
  <c r="B115" i="83"/>
  <c r="U114" i="83"/>
  <c r="T114" i="83"/>
  <c r="S114" i="83"/>
  <c r="R114" i="83"/>
  <c r="Q114" i="83"/>
  <c r="P114" i="83"/>
  <c r="O114" i="83"/>
  <c r="N114" i="83"/>
  <c r="M114" i="83"/>
  <c r="L114" i="83"/>
  <c r="K114" i="83"/>
  <c r="J114" i="83"/>
  <c r="I114" i="83"/>
  <c r="H114" i="83"/>
  <c r="G114" i="83"/>
  <c r="F114" i="83"/>
  <c r="E114" i="83"/>
  <c r="D114" i="83"/>
  <c r="C114" i="83"/>
  <c r="B114" i="83"/>
  <c r="U113" i="83"/>
  <c r="T113" i="83"/>
  <c r="S113" i="83"/>
  <c r="R113" i="83"/>
  <c r="Q113" i="83"/>
  <c r="P113" i="83"/>
  <c r="O113" i="83"/>
  <c r="N113" i="83"/>
  <c r="M113" i="83"/>
  <c r="L113" i="83"/>
  <c r="K113" i="83"/>
  <c r="J113" i="83"/>
  <c r="I113" i="83"/>
  <c r="H113" i="83"/>
  <c r="G113" i="83"/>
  <c r="F113" i="83"/>
  <c r="E113" i="83"/>
  <c r="D113" i="83"/>
  <c r="C113" i="83"/>
  <c r="B113" i="83"/>
  <c r="U112" i="83"/>
  <c r="T112" i="83"/>
  <c r="S112" i="83"/>
  <c r="R112" i="83"/>
  <c r="Q112" i="83"/>
  <c r="P112" i="83"/>
  <c r="O112" i="83"/>
  <c r="N112" i="83"/>
  <c r="M112" i="83"/>
  <c r="L112" i="83"/>
  <c r="K112" i="83"/>
  <c r="J112" i="83"/>
  <c r="I112" i="83"/>
  <c r="H112" i="83"/>
  <c r="G112" i="83"/>
  <c r="F112" i="83"/>
  <c r="E112" i="83"/>
  <c r="D112" i="83"/>
  <c r="C112" i="83"/>
  <c r="B112" i="83"/>
  <c r="U111" i="83"/>
  <c r="T111" i="83"/>
  <c r="S111" i="83"/>
  <c r="R111" i="83"/>
  <c r="Q111" i="83"/>
  <c r="P111" i="83"/>
  <c r="O111" i="83"/>
  <c r="N111" i="83"/>
  <c r="M111" i="83"/>
  <c r="L111" i="83"/>
  <c r="K111" i="83"/>
  <c r="J111" i="83"/>
  <c r="I111" i="83"/>
  <c r="H111" i="83"/>
  <c r="G111" i="83"/>
  <c r="F111" i="83"/>
  <c r="E111" i="83"/>
  <c r="D111" i="83"/>
  <c r="C111" i="83"/>
  <c r="B111" i="83"/>
  <c r="U110" i="83"/>
  <c r="T110" i="83"/>
  <c r="S110" i="83"/>
  <c r="R110" i="83"/>
  <c r="Q110" i="83"/>
  <c r="P110" i="83"/>
  <c r="O110" i="83"/>
  <c r="N110" i="83"/>
  <c r="M110" i="83"/>
  <c r="L110" i="83"/>
  <c r="K110" i="83"/>
  <c r="J110" i="83"/>
  <c r="I110" i="83"/>
  <c r="H110" i="83"/>
  <c r="G110" i="83"/>
  <c r="F110" i="83"/>
  <c r="E110" i="83"/>
  <c r="D110" i="83"/>
  <c r="C110" i="83"/>
  <c r="B110" i="83"/>
  <c r="U109" i="83"/>
  <c r="T109" i="83"/>
  <c r="S109" i="83"/>
  <c r="R109" i="83"/>
  <c r="Q109" i="83"/>
  <c r="P109" i="83"/>
  <c r="O109" i="83"/>
  <c r="N109" i="83"/>
  <c r="M109" i="83"/>
  <c r="L109" i="83"/>
  <c r="K109" i="83"/>
  <c r="J109" i="83"/>
  <c r="I109" i="83"/>
  <c r="H109" i="83"/>
  <c r="G109" i="83"/>
  <c r="F109" i="83"/>
  <c r="E109" i="83"/>
  <c r="D109" i="83"/>
  <c r="C109" i="83"/>
  <c r="B109" i="83"/>
  <c r="U108" i="83"/>
  <c r="T108" i="83"/>
  <c r="S108" i="83"/>
  <c r="R108" i="83"/>
  <c r="Q108" i="83"/>
  <c r="P108" i="83"/>
  <c r="O108" i="83"/>
  <c r="N108" i="83"/>
  <c r="M108" i="83"/>
  <c r="L108" i="83"/>
  <c r="K108" i="83"/>
  <c r="J108" i="83"/>
  <c r="I108" i="83"/>
  <c r="H108" i="83"/>
  <c r="G108" i="83"/>
  <c r="F108" i="83"/>
  <c r="E108" i="83"/>
  <c r="D108" i="83"/>
  <c r="C108" i="83"/>
  <c r="B944" i="78" l="1"/>
  <c r="C1048" i="78"/>
  <c r="B944" i="79"/>
  <c r="C1048" i="79"/>
  <c r="B944" i="59"/>
  <c r="C1048" i="59"/>
  <c r="B944" i="65"/>
  <c r="C1048" i="65"/>
  <c r="B108" i="83"/>
  <c r="W103" i="83"/>
  <c r="V103" i="83"/>
  <c r="W102" i="83"/>
  <c r="V102" i="83"/>
  <c r="W101" i="83"/>
  <c r="V101" i="83"/>
  <c r="W100" i="83"/>
  <c r="V100" i="83"/>
  <c r="W99" i="83"/>
  <c r="V99" i="83"/>
  <c r="W98" i="83"/>
  <c r="V98" i="83"/>
  <c r="W97" i="83"/>
  <c r="V97" i="83"/>
  <c r="W96" i="83"/>
  <c r="V96" i="83"/>
  <c r="W95" i="83"/>
  <c r="V95" i="83"/>
  <c r="W94" i="83"/>
  <c r="V94" i="83"/>
  <c r="W93" i="83"/>
  <c r="V93" i="83"/>
  <c r="W92" i="83"/>
  <c r="V92" i="83"/>
  <c r="W91" i="83"/>
  <c r="V91" i="83"/>
  <c r="W90" i="83"/>
  <c r="V90" i="83"/>
  <c r="W89" i="83"/>
  <c r="V89" i="83"/>
  <c r="W88" i="83"/>
  <c r="V88" i="83"/>
  <c r="W87" i="83"/>
  <c r="V87" i="83"/>
  <c r="W86" i="83"/>
  <c r="V86" i="83"/>
  <c r="W85" i="83"/>
  <c r="V85" i="83"/>
  <c r="W84" i="83"/>
  <c r="V84" i="83"/>
  <c r="W83" i="83"/>
  <c r="V83" i="83"/>
  <c r="W82" i="83"/>
  <c r="V82" i="83"/>
  <c r="W81" i="83"/>
  <c r="V81" i="83"/>
  <c r="W80" i="83"/>
  <c r="V80" i="83"/>
  <c r="W79" i="83"/>
  <c r="V79" i="83"/>
  <c r="W78" i="83"/>
  <c r="V78" i="83"/>
  <c r="W77" i="83"/>
  <c r="V77" i="83"/>
  <c r="W76" i="83"/>
  <c r="V76" i="83"/>
  <c r="W75" i="83"/>
  <c r="V75" i="83"/>
  <c r="W74" i="83"/>
  <c r="V74" i="83"/>
  <c r="W73" i="83"/>
  <c r="V73" i="83"/>
  <c r="W72" i="83"/>
  <c r="V72" i="83"/>
  <c r="W71" i="83"/>
  <c r="V71" i="83"/>
  <c r="W70" i="83"/>
  <c r="V70" i="83"/>
  <c r="W69" i="83"/>
  <c r="V69" i="83"/>
  <c r="W68" i="83"/>
  <c r="V68" i="83"/>
  <c r="W67" i="83"/>
  <c r="V67" i="83"/>
  <c r="W66" i="83"/>
  <c r="V66" i="83"/>
  <c r="W65" i="83"/>
  <c r="V65" i="83"/>
  <c r="W64" i="83"/>
  <c r="V64" i="83"/>
  <c r="W63" i="83"/>
  <c r="V63" i="83"/>
  <c r="W62" i="83"/>
  <c r="V62" i="83"/>
  <c r="W61" i="83"/>
  <c r="V61" i="83"/>
  <c r="W60" i="83"/>
  <c r="V60" i="83"/>
  <c r="W59" i="83"/>
  <c r="V59" i="83"/>
  <c r="W58" i="83"/>
  <c r="V58" i="83"/>
  <c r="W57" i="83"/>
  <c r="V57" i="83"/>
  <c r="W56" i="83"/>
  <c r="V56" i="83"/>
  <c r="W55" i="83"/>
  <c r="V55" i="83"/>
  <c r="W54" i="83"/>
  <c r="V54" i="83"/>
  <c r="W53" i="83"/>
  <c r="V53" i="83"/>
  <c r="W52" i="83"/>
  <c r="V52" i="83"/>
  <c r="W51" i="83"/>
  <c r="V51" i="83"/>
  <c r="W50" i="83"/>
  <c r="V50" i="83"/>
  <c r="W49" i="83"/>
  <c r="V49" i="83"/>
  <c r="W48" i="83"/>
  <c r="V48" i="83"/>
  <c r="W47" i="83"/>
  <c r="V47" i="83"/>
  <c r="W46" i="83"/>
  <c r="V46" i="83"/>
  <c r="W45" i="83"/>
  <c r="V45" i="83"/>
  <c r="W44" i="83"/>
  <c r="V44" i="83"/>
  <c r="W43" i="83"/>
  <c r="V43" i="83"/>
  <c r="W42" i="83"/>
  <c r="V42" i="83"/>
  <c r="W41" i="83"/>
  <c r="V41" i="83"/>
  <c r="W40" i="83"/>
  <c r="V40" i="83"/>
  <c r="W39" i="83"/>
  <c r="V39" i="83"/>
  <c r="W38" i="83"/>
  <c r="V38" i="83"/>
  <c r="W37" i="83"/>
  <c r="V37" i="83"/>
  <c r="W36" i="83"/>
  <c r="V36" i="83"/>
  <c r="W35" i="83"/>
  <c r="V35" i="83"/>
  <c r="W34" i="83"/>
  <c r="V34" i="83"/>
  <c r="W33" i="83"/>
  <c r="V33" i="83"/>
  <c r="W32" i="83"/>
  <c r="V32" i="83"/>
  <c r="W31" i="83"/>
  <c r="V31" i="83"/>
  <c r="W30" i="83"/>
  <c r="V30" i="83"/>
  <c r="W29" i="83"/>
  <c r="V29" i="83"/>
  <c r="W28" i="83"/>
  <c r="V28" i="83"/>
  <c r="W27" i="83"/>
  <c r="V27" i="83"/>
  <c r="W26" i="83"/>
  <c r="V26" i="83"/>
  <c r="W25" i="83"/>
  <c r="V25" i="83"/>
  <c r="W24" i="83"/>
  <c r="V24" i="83"/>
  <c r="W23" i="83"/>
  <c r="V23" i="83"/>
  <c r="W22" i="83"/>
  <c r="V22" i="83"/>
  <c r="W21" i="83"/>
  <c r="V21" i="83"/>
  <c r="W20" i="83"/>
  <c r="V20" i="83"/>
  <c r="W19" i="83"/>
  <c r="V19" i="83"/>
  <c r="W18" i="83"/>
  <c r="V18" i="83"/>
  <c r="W17" i="83"/>
  <c r="V17" i="83"/>
  <c r="W16" i="83"/>
  <c r="V16" i="83"/>
  <c r="W15" i="83"/>
  <c r="V15" i="83"/>
  <c r="W14" i="83"/>
  <c r="V14" i="83"/>
  <c r="W13" i="83"/>
  <c r="V13" i="83"/>
  <c r="W12" i="83"/>
  <c r="V12" i="83"/>
  <c r="W11" i="83"/>
  <c r="V11" i="83"/>
  <c r="W10" i="83"/>
  <c r="V10" i="83"/>
  <c r="W9" i="83"/>
  <c r="V9" i="83"/>
  <c r="W8" i="83"/>
  <c r="V8" i="83"/>
  <c r="W7" i="83"/>
  <c r="V7" i="83"/>
  <c r="W6" i="83"/>
  <c r="V6" i="83"/>
  <c r="W5" i="83"/>
  <c r="V5" i="83"/>
  <c r="W4" i="83"/>
  <c r="V4" i="83"/>
  <c r="U99" i="83"/>
  <c r="T99" i="83"/>
  <c r="S99" i="83"/>
  <c r="R99" i="83"/>
  <c r="Q99" i="83"/>
  <c r="P99" i="83"/>
  <c r="O99" i="83"/>
  <c r="N99" i="83"/>
  <c r="M99" i="83"/>
  <c r="L99" i="83"/>
  <c r="K99" i="83"/>
  <c r="J99" i="83"/>
  <c r="I99" i="83"/>
  <c r="H99" i="83"/>
  <c r="G99" i="83"/>
  <c r="F99" i="83"/>
  <c r="E99" i="83"/>
  <c r="D99" i="83"/>
  <c r="C99" i="83"/>
  <c r="B99" i="83"/>
  <c r="U98" i="83"/>
  <c r="T98" i="83"/>
  <c r="S98" i="83"/>
  <c r="R98" i="83"/>
  <c r="Q98" i="83"/>
  <c r="P98" i="83"/>
  <c r="O98" i="83"/>
  <c r="N98" i="83"/>
  <c r="M98" i="83"/>
  <c r="L98" i="83"/>
  <c r="K98" i="83"/>
  <c r="J98" i="83"/>
  <c r="I98" i="83"/>
  <c r="H98" i="83"/>
  <c r="G98" i="83"/>
  <c r="F98" i="83"/>
  <c r="E98" i="83"/>
  <c r="D98" i="83"/>
  <c r="C98" i="83"/>
  <c r="B98" i="83"/>
  <c r="U97" i="83"/>
  <c r="T97" i="83"/>
  <c r="S97" i="83"/>
  <c r="R97" i="83"/>
  <c r="Q97" i="83"/>
  <c r="P97" i="83"/>
  <c r="O97" i="83"/>
  <c r="N97" i="83"/>
  <c r="M97" i="83"/>
  <c r="L97" i="83"/>
  <c r="K97" i="83"/>
  <c r="J97" i="83"/>
  <c r="I97" i="83"/>
  <c r="H97" i="83"/>
  <c r="G97" i="83"/>
  <c r="F97" i="83"/>
  <c r="E97" i="83"/>
  <c r="D97" i="83"/>
  <c r="C97" i="83"/>
  <c r="B97" i="83"/>
  <c r="U96" i="83"/>
  <c r="T96" i="83"/>
  <c r="S96" i="83"/>
  <c r="R96" i="83"/>
  <c r="Q96" i="83"/>
  <c r="P96" i="83"/>
  <c r="O96" i="83"/>
  <c r="N96" i="83"/>
  <c r="M96" i="83"/>
  <c r="L96" i="83"/>
  <c r="K96" i="83"/>
  <c r="J96" i="83"/>
  <c r="I96" i="83"/>
  <c r="H96" i="83"/>
  <c r="G96" i="83"/>
  <c r="F96" i="83"/>
  <c r="E96" i="83"/>
  <c r="D96" i="83"/>
  <c r="C96" i="83"/>
  <c r="B96" i="83"/>
  <c r="U95" i="83"/>
  <c r="T95" i="83"/>
  <c r="S95" i="83"/>
  <c r="R95" i="83"/>
  <c r="Q95" i="83"/>
  <c r="P95" i="83"/>
  <c r="O95" i="83"/>
  <c r="N95" i="83"/>
  <c r="M95" i="83"/>
  <c r="L95" i="83"/>
  <c r="K95" i="83"/>
  <c r="J95" i="83"/>
  <c r="I95" i="83"/>
  <c r="H95" i="83"/>
  <c r="G95" i="83"/>
  <c r="F95" i="83"/>
  <c r="E95" i="83"/>
  <c r="D95" i="83"/>
  <c r="C95" i="83"/>
  <c r="B95" i="83"/>
  <c r="U94" i="83"/>
  <c r="T94" i="83"/>
  <c r="S94" i="83"/>
  <c r="R94" i="83"/>
  <c r="Q94" i="83"/>
  <c r="P94" i="83"/>
  <c r="O94" i="83"/>
  <c r="N94" i="83"/>
  <c r="M94" i="83"/>
  <c r="L94" i="83"/>
  <c r="K94" i="83"/>
  <c r="J94" i="83"/>
  <c r="I94" i="83"/>
  <c r="H94" i="83"/>
  <c r="G94" i="83"/>
  <c r="F94" i="83"/>
  <c r="E94" i="83"/>
  <c r="D94" i="83"/>
  <c r="C94" i="83"/>
  <c r="B94" i="83"/>
  <c r="U93" i="83"/>
  <c r="T93" i="83"/>
  <c r="S93" i="83"/>
  <c r="R93" i="83"/>
  <c r="Q93" i="83"/>
  <c r="P93" i="83"/>
  <c r="O93" i="83"/>
  <c r="N93" i="83"/>
  <c r="M93" i="83"/>
  <c r="L93" i="83"/>
  <c r="K93" i="83"/>
  <c r="J93" i="83"/>
  <c r="I93" i="83"/>
  <c r="H93" i="83"/>
  <c r="G93" i="83"/>
  <c r="F93" i="83"/>
  <c r="E93" i="83"/>
  <c r="D93" i="83"/>
  <c r="C93" i="83"/>
  <c r="B93" i="83"/>
  <c r="U92" i="83"/>
  <c r="T92" i="83"/>
  <c r="S92" i="83"/>
  <c r="R92" i="83"/>
  <c r="Q92" i="83"/>
  <c r="P92" i="83"/>
  <c r="O92" i="83"/>
  <c r="N92" i="83"/>
  <c r="M92" i="83"/>
  <c r="L92" i="83"/>
  <c r="K92" i="83"/>
  <c r="J92" i="83"/>
  <c r="I92" i="83"/>
  <c r="H92" i="83"/>
  <c r="G92" i="83"/>
  <c r="F92" i="83"/>
  <c r="E92" i="83"/>
  <c r="D92" i="83"/>
  <c r="C92" i="83"/>
  <c r="B92" i="83"/>
  <c r="U91" i="83"/>
  <c r="T91" i="83"/>
  <c r="S91" i="83"/>
  <c r="R91" i="83"/>
  <c r="Q91" i="83"/>
  <c r="P91" i="83"/>
  <c r="O91" i="83"/>
  <c r="N91" i="83"/>
  <c r="M91" i="83"/>
  <c r="L91" i="83"/>
  <c r="K91" i="83"/>
  <c r="J91" i="83"/>
  <c r="I91" i="83"/>
  <c r="H91" i="83"/>
  <c r="G91" i="83"/>
  <c r="F91" i="83"/>
  <c r="E91" i="83"/>
  <c r="D91" i="83"/>
  <c r="C91" i="83"/>
  <c r="B91" i="83"/>
  <c r="U90" i="83"/>
  <c r="T90" i="83"/>
  <c r="S90" i="83"/>
  <c r="R90" i="83"/>
  <c r="Q90" i="83"/>
  <c r="P90" i="83"/>
  <c r="O90" i="83"/>
  <c r="N90" i="83"/>
  <c r="M90" i="83"/>
  <c r="L90" i="83"/>
  <c r="K90" i="83"/>
  <c r="J90" i="83"/>
  <c r="I90" i="83"/>
  <c r="H90" i="83"/>
  <c r="G90" i="83"/>
  <c r="F90" i="83"/>
  <c r="E90" i="83"/>
  <c r="D90" i="83"/>
  <c r="C90" i="83"/>
  <c r="B90" i="83"/>
  <c r="U89" i="83"/>
  <c r="T89" i="83"/>
  <c r="S89" i="83"/>
  <c r="R89" i="83"/>
  <c r="Q89" i="83"/>
  <c r="P89" i="83"/>
  <c r="O89" i="83"/>
  <c r="N89" i="83"/>
  <c r="M89" i="83"/>
  <c r="L89" i="83"/>
  <c r="K89" i="83"/>
  <c r="J89" i="83"/>
  <c r="I89" i="83"/>
  <c r="H89" i="83"/>
  <c r="G89" i="83"/>
  <c r="F89" i="83"/>
  <c r="E89" i="83"/>
  <c r="D89" i="83"/>
  <c r="C89" i="83"/>
  <c r="B89" i="83"/>
  <c r="U88" i="83"/>
  <c r="T88" i="83"/>
  <c r="S88" i="83"/>
  <c r="R88" i="83"/>
  <c r="Q88" i="83"/>
  <c r="P88" i="83"/>
  <c r="O88" i="83"/>
  <c r="N88" i="83"/>
  <c r="M88" i="83"/>
  <c r="L88" i="83"/>
  <c r="K88" i="83"/>
  <c r="J88" i="83"/>
  <c r="I88" i="83"/>
  <c r="H88" i="83"/>
  <c r="G88" i="83"/>
  <c r="F88" i="83"/>
  <c r="E88" i="83"/>
  <c r="D88" i="83"/>
  <c r="C88" i="83"/>
  <c r="B88" i="83"/>
  <c r="U87" i="83"/>
  <c r="T87" i="83"/>
  <c r="S87" i="83"/>
  <c r="R87" i="83"/>
  <c r="Q87" i="83"/>
  <c r="P87" i="83"/>
  <c r="O87" i="83"/>
  <c r="N87" i="83"/>
  <c r="M87" i="83"/>
  <c r="L87" i="83"/>
  <c r="K87" i="83"/>
  <c r="J87" i="83"/>
  <c r="I87" i="83"/>
  <c r="H87" i="83"/>
  <c r="G87" i="83"/>
  <c r="F87" i="83"/>
  <c r="E87" i="83"/>
  <c r="D87" i="83"/>
  <c r="C87" i="83"/>
  <c r="B87" i="83"/>
  <c r="U86" i="83"/>
  <c r="T86" i="83"/>
  <c r="S86" i="83"/>
  <c r="R86" i="83"/>
  <c r="Q86" i="83"/>
  <c r="P86" i="83"/>
  <c r="O86" i="83"/>
  <c r="N86" i="83"/>
  <c r="M86" i="83"/>
  <c r="L86" i="83"/>
  <c r="K86" i="83"/>
  <c r="J86" i="83"/>
  <c r="I86" i="83"/>
  <c r="H86" i="83"/>
  <c r="G86" i="83"/>
  <c r="F86" i="83"/>
  <c r="E86" i="83"/>
  <c r="D86" i="83"/>
  <c r="C86" i="83"/>
  <c r="B86" i="83"/>
  <c r="U85" i="83"/>
  <c r="T85" i="83"/>
  <c r="S85" i="83"/>
  <c r="R85" i="83"/>
  <c r="Q85" i="83"/>
  <c r="P85" i="83"/>
  <c r="O85" i="83"/>
  <c r="N85" i="83"/>
  <c r="M85" i="83"/>
  <c r="L85" i="83"/>
  <c r="K85" i="83"/>
  <c r="J85" i="83"/>
  <c r="I85" i="83"/>
  <c r="H85" i="83"/>
  <c r="G85" i="83"/>
  <c r="F85" i="83"/>
  <c r="E85" i="83"/>
  <c r="D85" i="83"/>
  <c r="C85" i="83"/>
  <c r="B85" i="83"/>
  <c r="U84" i="83"/>
  <c r="T84" i="83"/>
  <c r="S84" i="83"/>
  <c r="R84" i="83"/>
  <c r="Q84" i="83"/>
  <c r="P84" i="83"/>
  <c r="O84" i="83"/>
  <c r="N84" i="83"/>
  <c r="M84" i="83"/>
  <c r="L84" i="83"/>
  <c r="K84" i="83"/>
  <c r="J84" i="83"/>
  <c r="I84" i="83"/>
  <c r="H84" i="83"/>
  <c r="G84" i="83"/>
  <c r="F84" i="83"/>
  <c r="E84" i="83"/>
  <c r="D84" i="83"/>
  <c r="C84" i="83"/>
  <c r="B84" i="83"/>
  <c r="U83" i="83"/>
  <c r="T83" i="83"/>
  <c r="S83" i="83"/>
  <c r="R83" i="83"/>
  <c r="Q83" i="83"/>
  <c r="P83" i="83"/>
  <c r="O83" i="83"/>
  <c r="N83" i="83"/>
  <c r="M83" i="83"/>
  <c r="L83" i="83"/>
  <c r="K83" i="83"/>
  <c r="J83" i="83"/>
  <c r="I83" i="83"/>
  <c r="H83" i="83"/>
  <c r="G83" i="83"/>
  <c r="F83" i="83"/>
  <c r="E83" i="83"/>
  <c r="D83" i="83"/>
  <c r="C83" i="83"/>
  <c r="B83" i="83"/>
  <c r="U82" i="83"/>
  <c r="T82" i="83"/>
  <c r="S82" i="83"/>
  <c r="R82" i="83"/>
  <c r="Q82" i="83"/>
  <c r="P82" i="83"/>
  <c r="O82" i="83"/>
  <c r="N82" i="83"/>
  <c r="M82" i="83"/>
  <c r="L82" i="83"/>
  <c r="K82" i="83"/>
  <c r="J82" i="83"/>
  <c r="I82" i="83"/>
  <c r="H82" i="83"/>
  <c r="G82" i="83"/>
  <c r="F82" i="83"/>
  <c r="E82" i="83"/>
  <c r="D82" i="83"/>
  <c r="C82" i="83"/>
  <c r="B82" i="83"/>
  <c r="U81" i="83"/>
  <c r="T81" i="83"/>
  <c r="S81" i="83"/>
  <c r="R81" i="83"/>
  <c r="Q81" i="83"/>
  <c r="P81" i="83"/>
  <c r="O81" i="83"/>
  <c r="N81" i="83"/>
  <c r="M81" i="83"/>
  <c r="L81" i="83"/>
  <c r="K81" i="83"/>
  <c r="J81" i="83"/>
  <c r="I81" i="83"/>
  <c r="H81" i="83"/>
  <c r="G81" i="83"/>
  <c r="F81" i="83"/>
  <c r="E81" i="83"/>
  <c r="D81" i="83"/>
  <c r="C81" i="83"/>
  <c r="B81" i="83"/>
  <c r="U80" i="83"/>
  <c r="T80" i="83"/>
  <c r="S80" i="83"/>
  <c r="R80" i="83"/>
  <c r="Q80" i="83"/>
  <c r="P80" i="83"/>
  <c r="O80" i="83"/>
  <c r="N80" i="83"/>
  <c r="M80" i="83"/>
  <c r="L80" i="83"/>
  <c r="K80" i="83"/>
  <c r="J80" i="83"/>
  <c r="I80" i="83"/>
  <c r="H80" i="83"/>
  <c r="G80" i="83"/>
  <c r="F80" i="83"/>
  <c r="E80" i="83"/>
  <c r="D80" i="83"/>
  <c r="C80" i="83"/>
  <c r="B80" i="83"/>
  <c r="U79" i="83"/>
  <c r="T79" i="83"/>
  <c r="S79" i="83"/>
  <c r="R79" i="83"/>
  <c r="Q79" i="83"/>
  <c r="P79" i="83"/>
  <c r="O79" i="83"/>
  <c r="N79" i="83"/>
  <c r="M79" i="83"/>
  <c r="L79" i="83"/>
  <c r="K79" i="83"/>
  <c r="J79" i="83"/>
  <c r="I79" i="83"/>
  <c r="H79" i="83"/>
  <c r="G79" i="83"/>
  <c r="F79" i="83"/>
  <c r="E79" i="83"/>
  <c r="D79" i="83"/>
  <c r="C79" i="83"/>
  <c r="B79" i="83"/>
  <c r="U78" i="83"/>
  <c r="T78" i="83"/>
  <c r="S78" i="83"/>
  <c r="R78" i="83"/>
  <c r="Q78" i="83"/>
  <c r="P78" i="83"/>
  <c r="O78" i="83"/>
  <c r="N78" i="83"/>
  <c r="M78" i="83"/>
  <c r="L78" i="83"/>
  <c r="K78" i="83"/>
  <c r="J78" i="83"/>
  <c r="I78" i="83"/>
  <c r="H78" i="83"/>
  <c r="G78" i="83"/>
  <c r="F78" i="83"/>
  <c r="E78" i="83"/>
  <c r="D78" i="83"/>
  <c r="C78" i="83"/>
  <c r="B78" i="83"/>
  <c r="U77" i="83"/>
  <c r="T77" i="83"/>
  <c r="S77" i="83"/>
  <c r="R77" i="83"/>
  <c r="Q77" i="83"/>
  <c r="P77" i="83"/>
  <c r="O77" i="83"/>
  <c r="N77" i="83"/>
  <c r="M77" i="83"/>
  <c r="L77" i="83"/>
  <c r="K77" i="83"/>
  <c r="J77" i="83"/>
  <c r="I77" i="83"/>
  <c r="H77" i="83"/>
  <c r="G77" i="83"/>
  <c r="F77" i="83"/>
  <c r="E77" i="83"/>
  <c r="D77" i="83"/>
  <c r="C77" i="83"/>
  <c r="B77" i="83"/>
  <c r="U76" i="83"/>
  <c r="T76" i="83"/>
  <c r="S76" i="83"/>
  <c r="R76" i="83"/>
  <c r="Q76" i="83"/>
  <c r="P76" i="83"/>
  <c r="O76" i="83"/>
  <c r="N76" i="83"/>
  <c r="M76" i="83"/>
  <c r="L76" i="83"/>
  <c r="K76" i="83"/>
  <c r="J76" i="83"/>
  <c r="I76" i="83"/>
  <c r="H76" i="83"/>
  <c r="G76" i="83"/>
  <c r="F76" i="83"/>
  <c r="E76" i="83"/>
  <c r="D76" i="83"/>
  <c r="C76" i="83"/>
  <c r="B76" i="83"/>
  <c r="U75" i="83"/>
  <c r="T75" i="83"/>
  <c r="S75" i="83"/>
  <c r="R75" i="83"/>
  <c r="Q75" i="83"/>
  <c r="P75" i="83"/>
  <c r="O75" i="83"/>
  <c r="N75" i="83"/>
  <c r="M75" i="83"/>
  <c r="L75" i="83"/>
  <c r="K75" i="83"/>
  <c r="J75" i="83"/>
  <c r="I75" i="83"/>
  <c r="H75" i="83"/>
  <c r="G75" i="83"/>
  <c r="F75" i="83"/>
  <c r="E75" i="83"/>
  <c r="D75" i="83"/>
  <c r="C75" i="83"/>
  <c r="B75" i="83"/>
  <c r="U74" i="83"/>
  <c r="T74" i="83"/>
  <c r="S74" i="83"/>
  <c r="R74" i="83"/>
  <c r="Q74" i="83"/>
  <c r="P74" i="83"/>
  <c r="O74" i="83"/>
  <c r="N74" i="83"/>
  <c r="M74" i="83"/>
  <c r="L74" i="83"/>
  <c r="K74" i="83"/>
  <c r="J74" i="83"/>
  <c r="I74" i="83"/>
  <c r="H74" i="83"/>
  <c r="G74" i="83"/>
  <c r="F74" i="83"/>
  <c r="E74" i="83"/>
  <c r="D74" i="83"/>
  <c r="C74" i="83"/>
  <c r="B74" i="83"/>
  <c r="U73" i="83"/>
  <c r="T73" i="83"/>
  <c r="S73" i="83"/>
  <c r="R73" i="83"/>
  <c r="Q73" i="83"/>
  <c r="P73" i="83"/>
  <c r="O73" i="83"/>
  <c r="N73" i="83"/>
  <c r="M73" i="83"/>
  <c r="L73" i="83"/>
  <c r="K73" i="83"/>
  <c r="J73" i="83"/>
  <c r="I73" i="83"/>
  <c r="H73" i="83"/>
  <c r="G73" i="83"/>
  <c r="F73" i="83"/>
  <c r="E73" i="83"/>
  <c r="D73" i="83"/>
  <c r="C73" i="83"/>
  <c r="B73" i="83"/>
  <c r="U72" i="83"/>
  <c r="T72" i="83"/>
  <c r="S72" i="83"/>
  <c r="R72" i="83"/>
  <c r="Q72" i="83"/>
  <c r="P72" i="83"/>
  <c r="O72" i="83"/>
  <c r="N72" i="83"/>
  <c r="M72" i="83"/>
  <c r="L72" i="83"/>
  <c r="K72" i="83"/>
  <c r="J72" i="83"/>
  <c r="I72" i="83"/>
  <c r="H72" i="83"/>
  <c r="G72" i="83"/>
  <c r="F72" i="83"/>
  <c r="E72" i="83"/>
  <c r="D72" i="83"/>
  <c r="C72" i="83"/>
  <c r="B72" i="83"/>
  <c r="U71" i="83"/>
  <c r="T71" i="83"/>
  <c r="S71" i="83"/>
  <c r="R71" i="83"/>
  <c r="Q71" i="83"/>
  <c r="P71" i="83"/>
  <c r="O71" i="83"/>
  <c r="N71" i="83"/>
  <c r="M71" i="83"/>
  <c r="L71" i="83"/>
  <c r="K71" i="83"/>
  <c r="J71" i="83"/>
  <c r="I71" i="83"/>
  <c r="H71" i="83"/>
  <c r="G71" i="83"/>
  <c r="F71" i="83"/>
  <c r="E71" i="83"/>
  <c r="D71" i="83"/>
  <c r="C71" i="83"/>
  <c r="B71" i="83"/>
  <c r="U70" i="83"/>
  <c r="T70" i="83"/>
  <c r="S70" i="83"/>
  <c r="R70" i="83"/>
  <c r="Q70" i="83"/>
  <c r="P70" i="83"/>
  <c r="O70" i="83"/>
  <c r="N70" i="83"/>
  <c r="M70" i="83"/>
  <c r="L70" i="83"/>
  <c r="K70" i="83"/>
  <c r="J70" i="83"/>
  <c r="I70" i="83"/>
  <c r="H70" i="83"/>
  <c r="G70" i="83"/>
  <c r="F70" i="83"/>
  <c r="E70" i="83"/>
  <c r="D70" i="83"/>
  <c r="C70" i="83"/>
  <c r="B70" i="83"/>
  <c r="U69" i="83"/>
  <c r="T69" i="83"/>
  <c r="S69" i="83"/>
  <c r="R69" i="83"/>
  <c r="Q69" i="83"/>
  <c r="P69" i="83"/>
  <c r="O69" i="83"/>
  <c r="N69" i="83"/>
  <c r="M69" i="83"/>
  <c r="L69" i="83"/>
  <c r="K69" i="83"/>
  <c r="J69" i="83"/>
  <c r="I69" i="83"/>
  <c r="H69" i="83"/>
  <c r="G69" i="83"/>
  <c r="F69" i="83"/>
  <c r="E69" i="83"/>
  <c r="D69" i="83"/>
  <c r="C69" i="83"/>
  <c r="B69" i="83"/>
  <c r="U68" i="83"/>
  <c r="T68" i="83"/>
  <c r="S68" i="83"/>
  <c r="R68" i="83"/>
  <c r="Q68" i="83"/>
  <c r="P68" i="83"/>
  <c r="O68" i="83"/>
  <c r="N68" i="83"/>
  <c r="M68" i="83"/>
  <c r="L68" i="83"/>
  <c r="K68" i="83"/>
  <c r="J68" i="83"/>
  <c r="I68" i="83"/>
  <c r="H68" i="83"/>
  <c r="G68" i="83"/>
  <c r="F68" i="83"/>
  <c r="E68" i="83"/>
  <c r="D68" i="83"/>
  <c r="C68" i="83"/>
  <c r="B68" i="83"/>
  <c r="U67" i="83"/>
  <c r="T67" i="83"/>
  <c r="S67" i="83"/>
  <c r="R67" i="83"/>
  <c r="Q67" i="83"/>
  <c r="P67" i="83"/>
  <c r="O67" i="83"/>
  <c r="N67" i="83"/>
  <c r="M67" i="83"/>
  <c r="L67" i="83"/>
  <c r="K67" i="83"/>
  <c r="J67" i="83"/>
  <c r="I67" i="83"/>
  <c r="H67" i="83"/>
  <c r="G67" i="83"/>
  <c r="F67" i="83"/>
  <c r="E67" i="83"/>
  <c r="D67" i="83"/>
  <c r="C67" i="83"/>
  <c r="B67" i="83"/>
  <c r="U66" i="83"/>
  <c r="T66" i="83"/>
  <c r="S66" i="83"/>
  <c r="R66" i="83"/>
  <c r="Q66" i="83"/>
  <c r="P66" i="83"/>
  <c r="O66" i="83"/>
  <c r="N66" i="83"/>
  <c r="M66" i="83"/>
  <c r="L66" i="83"/>
  <c r="K66" i="83"/>
  <c r="J66" i="83"/>
  <c r="I66" i="83"/>
  <c r="H66" i="83"/>
  <c r="G66" i="83"/>
  <c r="F66" i="83"/>
  <c r="E66" i="83"/>
  <c r="D66" i="83"/>
  <c r="C66" i="83"/>
  <c r="B66" i="83"/>
  <c r="U65" i="83"/>
  <c r="T65" i="83"/>
  <c r="S65" i="83"/>
  <c r="R65" i="83"/>
  <c r="Q65" i="83"/>
  <c r="P65" i="83"/>
  <c r="O65" i="83"/>
  <c r="N65" i="83"/>
  <c r="M65" i="83"/>
  <c r="L65" i="83"/>
  <c r="K65" i="83"/>
  <c r="J65" i="83"/>
  <c r="I65" i="83"/>
  <c r="H65" i="83"/>
  <c r="G65" i="83"/>
  <c r="F65" i="83"/>
  <c r="E65" i="83"/>
  <c r="D65" i="83"/>
  <c r="C65" i="83"/>
  <c r="B65" i="83"/>
  <c r="U64" i="83"/>
  <c r="T64" i="83"/>
  <c r="S64" i="83"/>
  <c r="R64" i="83"/>
  <c r="Q64" i="83"/>
  <c r="P64" i="83"/>
  <c r="O64" i="83"/>
  <c r="N64" i="83"/>
  <c r="M64" i="83"/>
  <c r="L64" i="83"/>
  <c r="K64" i="83"/>
  <c r="J64" i="83"/>
  <c r="I64" i="83"/>
  <c r="H64" i="83"/>
  <c r="G64" i="83"/>
  <c r="F64" i="83"/>
  <c r="E64" i="83"/>
  <c r="D64" i="83"/>
  <c r="C64" i="83"/>
  <c r="B64" i="83"/>
  <c r="U63" i="83"/>
  <c r="T63" i="83"/>
  <c r="S63" i="83"/>
  <c r="R63" i="83"/>
  <c r="Q63" i="83"/>
  <c r="P63" i="83"/>
  <c r="O63" i="83"/>
  <c r="N63" i="83"/>
  <c r="M63" i="83"/>
  <c r="L63" i="83"/>
  <c r="K63" i="83"/>
  <c r="J63" i="83"/>
  <c r="I63" i="83"/>
  <c r="H63" i="83"/>
  <c r="G63" i="83"/>
  <c r="F63" i="83"/>
  <c r="E63" i="83"/>
  <c r="D63" i="83"/>
  <c r="C63" i="83"/>
  <c r="B63" i="83"/>
  <c r="U62" i="83"/>
  <c r="T62" i="83"/>
  <c r="S62" i="83"/>
  <c r="R62" i="83"/>
  <c r="Q62" i="83"/>
  <c r="P62" i="83"/>
  <c r="O62" i="83"/>
  <c r="N62" i="83"/>
  <c r="M62" i="83"/>
  <c r="L62" i="83"/>
  <c r="K62" i="83"/>
  <c r="J62" i="83"/>
  <c r="I62" i="83"/>
  <c r="H62" i="83"/>
  <c r="G62" i="83"/>
  <c r="F62" i="83"/>
  <c r="E62" i="83"/>
  <c r="D62" i="83"/>
  <c r="C62" i="83"/>
  <c r="B62" i="83"/>
  <c r="U61" i="83"/>
  <c r="T61" i="83"/>
  <c r="S61" i="83"/>
  <c r="R61" i="83"/>
  <c r="Q61" i="83"/>
  <c r="P61" i="83"/>
  <c r="O61" i="83"/>
  <c r="N61" i="83"/>
  <c r="M61" i="83"/>
  <c r="L61" i="83"/>
  <c r="K61" i="83"/>
  <c r="J61" i="83"/>
  <c r="I61" i="83"/>
  <c r="H61" i="83"/>
  <c r="G61" i="83"/>
  <c r="F61" i="83"/>
  <c r="E61" i="83"/>
  <c r="D61" i="83"/>
  <c r="C61" i="83"/>
  <c r="B61" i="83"/>
  <c r="U60" i="83"/>
  <c r="T60" i="83"/>
  <c r="S60" i="83"/>
  <c r="R60" i="83"/>
  <c r="Q60" i="83"/>
  <c r="P60" i="83"/>
  <c r="O60" i="83"/>
  <c r="N60" i="83"/>
  <c r="M60" i="83"/>
  <c r="L60" i="83"/>
  <c r="K60" i="83"/>
  <c r="J60" i="83"/>
  <c r="I60" i="83"/>
  <c r="H60" i="83"/>
  <c r="G60" i="83"/>
  <c r="F60" i="83"/>
  <c r="E60" i="83"/>
  <c r="D60" i="83"/>
  <c r="C60" i="83"/>
  <c r="B60" i="83"/>
  <c r="U59" i="83"/>
  <c r="T59" i="83"/>
  <c r="S59" i="83"/>
  <c r="R59" i="83"/>
  <c r="Q59" i="83"/>
  <c r="P59" i="83"/>
  <c r="O59" i="83"/>
  <c r="N59" i="83"/>
  <c r="M59" i="83"/>
  <c r="L59" i="83"/>
  <c r="K59" i="83"/>
  <c r="J59" i="83"/>
  <c r="I59" i="83"/>
  <c r="H59" i="83"/>
  <c r="G59" i="83"/>
  <c r="F59" i="83"/>
  <c r="E59" i="83"/>
  <c r="D59" i="83"/>
  <c r="C59" i="83"/>
  <c r="B59" i="83"/>
  <c r="U58" i="83"/>
  <c r="T58" i="83"/>
  <c r="S58" i="83"/>
  <c r="R58" i="83"/>
  <c r="Q58" i="83"/>
  <c r="P58" i="83"/>
  <c r="O58" i="83"/>
  <c r="N58" i="83"/>
  <c r="M58" i="83"/>
  <c r="L58" i="83"/>
  <c r="K58" i="83"/>
  <c r="J58" i="83"/>
  <c r="I58" i="83"/>
  <c r="H58" i="83"/>
  <c r="G58" i="83"/>
  <c r="F58" i="83"/>
  <c r="E58" i="83"/>
  <c r="D58" i="83"/>
  <c r="C58" i="83"/>
  <c r="B58" i="83"/>
  <c r="U57" i="83"/>
  <c r="T57" i="83"/>
  <c r="S57" i="83"/>
  <c r="R57" i="83"/>
  <c r="Q57" i="83"/>
  <c r="P57" i="83"/>
  <c r="O57" i="83"/>
  <c r="N57" i="83"/>
  <c r="M57" i="83"/>
  <c r="L57" i="83"/>
  <c r="K57" i="83"/>
  <c r="J57" i="83"/>
  <c r="I57" i="83"/>
  <c r="H57" i="83"/>
  <c r="G57" i="83"/>
  <c r="F57" i="83"/>
  <c r="E57" i="83"/>
  <c r="D57" i="83"/>
  <c r="C57" i="83"/>
  <c r="B57" i="83"/>
  <c r="U56" i="83"/>
  <c r="T56" i="83"/>
  <c r="S56" i="83"/>
  <c r="R56" i="83"/>
  <c r="Q56" i="83"/>
  <c r="P56" i="83"/>
  <c r="O56" i="83"/>
  <c r="N56" i="83"/>
  <c r="M56" i="83"/>
  <c r="L56" i="83"/>
  <c r="K56" i="83"/>
  <c r="J56" i="83"/>
  <c r="I56" i="83"/>
  <c r="H56" i="83"/>
  <c r="G56" i="83"/>
  <c r="F56" i="83"/>
  <c r="E56" i="83"/>
  <c r="D56" i="83"/>
  <c r="C56" i="83"/>
  <c r="B56" i="83"/>
  <c r="U55" i="83"/>
  <c r="T55" i="83"/>
  <c r="S55" i="83"/>
  <c r="R55" i="83"/>
  <c r="Q55" i="83"/>
  <c r="P55" i="83"/>
  <c r="O55" i="83"/>
  <c r="N55" i="83"/>
  <c r="M55" i="83"/>
  <c r="L55" i="83"/>
  <c r="K55" i="83"/>
  <c r="J55" i="83"/>
  <c r="I55" i="83"/>
  <c r="H55" i="83"/>
  <c r="G55" i="83"/>
  <c r="F55" i="83"/>
  <c r="E55" i="83"/>
  <c r="D55" i="83"/>
  <c r="C55" i="83"/>
  <c r="B55" i="83"/>
  <c r="U54" i="83"/>
  <c r="T54" i="83"/>
  <c r="S54" i="83"/>
  <c r="R54" i="83"/>
  <c r="Q54" i="83"/>
  <c r="P54" i="83"/>
  <c r="O54" i="83"/>
  <c r="N54" i="83"/>
  <c r="M54" i="83"/>
  <c r="L54" i="83"/>
  <c r="K54" i="83"/>
  <c r="J54" i="83"/>
  <c r="I54" i="83"/>
  <c r="H54" i="83"/>
  <c r="G54" i="83"/>
  <c r="F54" i="83"/>
  <c r="E54" i="83"/>
  <c r="D54" i="83"/>
  <c r="C54" i="83"/>
  <c r="B54" i="83"/>
  <c r="U53" i="83"/>
  <c r="T53" i="83"/>
  <c r="S53" i="83"/>
  <c r="R53" i="83"/>
  <c r="Q53" i="83"/>
  <c r="P53" i="83"/>
  <c r="O53" i="83"/>
  <c r="N53" i="83"/>
  <c r="M53" i="83"/>
  <c r="L53" i="83"/>
  <c r="K53" i="83"/>
  <c r="J53" i="83"/>
  <c r="I53" i="83"/>
  <c r="H53" i="83"/>
  <c r="G53" i="83"/>
  <c r="F53" i="83"/>
  <c r="E53" i="83"/>
  <c r="D53" i="83"/>
  <c r="C53" i="83"/>
  <c r="B53" i="83"/>
  <c r="U52" i="83"/>
  <c r="T52" i="83"/>
  <c r="S52" i="83"/>
  <c r="R52" i="83"/>
  <c r="Q52" i="83"/>
  <c r="P52" i="83"/>
  <c r="O52" i="83"/>
  <c r="N52" i="83"/>
  <c r="M52" i="83"/>
  <c r="L52" i="83"/>
  <c r="K52" i="83"/>
  <c r="J52" i="83"/>
  <c r="I52" i="83"/>
  <c r="H52" i="83"/>
  <c r="G52" i="83"/>
  <c r="F52" i="83"/>
  <c r="E52" i="83"/>
  <c r="D52" i="83"/>
  <c r="C52" i="83"/>
  <c r="B52" i="83"/>
  <c r="U51" i="83"/>
  <c r="T51" i="83"/>
  <c r="S51" i="83"/>
  <c r="R51" i="83"/>
  <c r="Q51" i="83"/>
  <c r="P51" i="83"/>
  <c r="O51" i="83"/>
  <c r="N51" i="83"/>
  <c r="M51" i="83"/>
  <c r="L51" i="83"/>
  <c r="K51" i="83"/>
  <c r="J51" i="83"/>
  <c r="I51" i="83"/>
  <c r="H51" i="83"/>
  <c r="G51" i="83"/>
  <c r="F51" i="83"/>
  <c r="E51" i="83"/>
  <c r="D51" i="83"/>
  <c r="C51" i="83"/>
  <c r="B51" i="83"/>
  <c r="U50" i="83"/>
  <c r="T50" i="83"/>
  <c r="S50" i="83"/>
  <c r="R50" i="83"/>
  <c r="Q50" i="83"/>
  <c r="P50" i="83"/>
  <c r="O50" i="83"/>
  <c r="N50" i="83"/>
  <c r="M50" i="83"/>
  <c r="L50" i="83"/>
  <c r="K50" i="83"/>
  <c r="J50" i="83"/>
  <c r="I50" i="83"/>
  <c r="H50" i="83"/>
  <c r="G50" i="83"/>
  <c r="F50" i="83"/>
  <c r="E50" i="83"/>
  <c r="D50" i="83"/>
  <c r="C50" i="83"/>
  <c r="B50" i="83"/>
  <c r="U49" i="83"/>
  <c r="T49" i="83"/>
  <c r="S49" i="83"/>
  <c r="R49" i="83"/>
  <c r="Q49" i="83"/>
  <c r="P49" i="83"/>
  <c r="O49" i="83"/>
  <c r="N49" i="83"/>
  <c r="M49" i="83"/>
  <c r="L49" i="83"/>
  <c r="K49" i="83"/>
  <c r="J49" i="83"/>
  <c r="I49" i="83"/>
  <c r="H49" i="83"/>
  <c r="G49" i="83"/>
  <c r="F49" i="83"/>
  <c r="E49" i="83"/>
  <c r="D49" i="83"/>
  <c r="C49" i="83"/>
  <c r="B49" i="83"/>
  <c r="U48" i="83"/>
  <c r="T48" i="83"/>
  <c r="S48" i="83"/>
  <c r="R48" i="83"/>
  <c r="Q48" i="83"/>
  <c r="P48" i="83"/>
  <c r="O48" i="83"/>
  <c r="N48" i="83"/>
  <c r="M48" i="83"/>
  <c r="L48" i="83"/>
  <c r="K48" i="83"/>
  <c r="J48" i="83"/>
  <c r="I48" i="83"/>
  <c r="H48" i="83"/>
  <c r="G48" i="83"/>
  <c r="F48" i="83"/>
  <c r="E48" i="83"/>
  <c r="D48" i="83"/>
  <c r="C48" i="83"/>
  <c r="B48" i="83"/>
  <c r="U47" i="83"/>
  <c r="T47" i="83"/>
  <c r="S47" i="83"/>
  <c r="R47" i="83"/>
  <c r="Q47" i="83"/>
  <c r="P47" i="83"/>
  <c r="O47" i="83"/>
  <c r="N47" i="83"/>
  <c r="M47" i="83"/>
  <c r="L47" i="83"/>
  <c r="K47" i="83"/>
  <c r="J47" i="83"/>
  <c r="I47" i="83"/>
  <c r="H47" i="83"/>
  <c r="G47" i="83"/>
  <c r="F47" i="83"/>
  <c r="E47" i="83"/>
  <c r="D47" i="83"/>
  <c r="C47" i="83"/>
  <c r="B47" i="83"/>
  <c r="U46" i="83"/>
  <c r="T46" i="83"/>
  <c r="S46" i="83"/>
  <c r="R46" i="83"/>
  <c r="Q46" i="83"/>
  <c r="P46" i="83"/>
  <c r="O46" i="83"/>
  <c r="N46" i="83"/>
  <c r="M46" i="83"/>
  <c r="L46" i="83"/>
  <c r="K46" i="83"/>
  <c r="J46" i="83"/>
  <c r="I46" i="83"/>
  <c r="H46" i="83"/>
  <c r="G46" i="83"/>
  <c r="F46" i="83"/>
  <c r="E46" i="83"/>
  <c r="D46" i="83"/>
  <c r="C46" i="83"/>
  <c r="B46" i="83"/>
  <c r="U45" i="83"/>
  <c r="T45" i="83"/>
  <c r="S45" i="83"/>
  <c r="R45" i="83"/>
  <c r="Q45" i="83"/>
  <c r="P45" i="83"/>
  <c r="O45" i="83"/>
  <c r="N45" i="83"/>
  <c r="M45" i="83"/>
  <c r="L45" i="83"/>
  <c r="K45" i="83"/>
  <c r="J45" i="83"/>
  <c r="I45" i="83"/>
  <c r="H45" i="83"/>
  <c r="G45" i="83"/>
  <c r="F45" i="83"/>
  <c r="E45" i="83"/>
  <c r="D45" i="83"/>
  <c r="C45" i="83"/>
  <c r="B45" i="83"/>
  <c r="U44" i="83"/>
  <c r="T44" i="83"/>
  <c r="S44" i="83"/>
  <c r="R44" i="83"/>
  <c r="Q44" i="83"/>
  <c r="P44" i="83"/>
  <c r="O44" i="83"/>
  <c r="N44" i="83"/>
  <c r="M44" i="83"/>
  <c r="L44" i="83"/>
  <c r="K44" i="83"/>
  <c r="J44" i="83"/>
  <c r="I44" i="83"/>
  <c r="H44" i="83"/>
  <c r="G44" i="83"/>
  <c r="F44" i="83"/>
  <c r="E44" i="83"/>
  <c r="D44" i="83"/>
  <c r="C44" i="83"/>
  <c r="B44" i="83"/>
  <c r="U43" i="83"/>
  <c r="T43" i="83"/>
  <c r="S43" i="83"/>
  <c r="R43" i="83"/>
  <c r="Q43" i="83"/>
  <c r="P43" i="83"/>
  <c r="O43" i="83"/>
  <c r="N43" i="83"/>
  <c r="M43" i="83"/>
  <c r="L43" i="83"/>
  <c r="K43" i="83"/>
  <c r="J43" i="83"/>
  <c r="I43" i="83"/>
  <c r="H43" i="83"/>
  <c r="G43" i="83"/>
  <c r="F43" i="83"/>
  <c r="E43" i="83"/>
  <c r="D43" i="83"/>
  <c r="C43" i="83"/>
  <c r="B43" i="83"/>
  <c r="U42" i="83"/>
  <c r="T42" i="83"/>
  <c r="S42" i="83"/>
  <c r="R42" i="83"/>
  <c r="Q42" i="83"/>
  <c r="P42" i="83"/>
  <c r="O42" i="83"/>
  <c r="N42" i="83"/>
  <c r="M42" i="83"/>
  <c r="L42" i="83"/>
  <c r="K42" i="83"/>
  <c r="J42" i="83"/>
  <c r="I42" i="83"/>
  <c r="H42" i="83"/>
  <c r="G42" i="83"/>
  <c r="F42" i="83"/>
  <c r="E42" i="83"/>
  <c r="D42" i="83"/>
  <c r="C42" i="83"/>
  <c r="B42" i="83"/>
  <c r="U41" i="83"/>
  <c r="T41" i="83"/>
  <c r="S41" i="83"/>
  <c r="R41" i="83"/>
  <c r="Q41" i="83"/>
  <c r="P41" i="83"/>
  <c r="O41" i="83"/>
  <c r="N41" i="83"/>
  <c r="M41" i="83"/>
  <c r="L41" i="83"/>
  <c r="K41" i="83"/>
  <c r="J41" i="83"/>
  <c r="I41" i="83"/>
  <c r="H41" i="83"/>
  <c r="G41" i="83"/>
  <c r="F41" i="83"/>
  <c r="E41" i="83"/>
  <c r="D41" i="83"/>
  <c r="C41" i="83"/>
  <c r="B41" i="83"/>
  <c r="U40" i="83"/>
  <c r="T40" i="83"/>
  <c r="S40" i="83"/>
  <c r="R40" i="83"/>
  <c r="Q40" i="83"/>
  <c r="P40" i="83"/>
  <c r="O40" i="83"/>
  <c r="N40" i="83"/>
  <c r="M40" i="83"/>
  <c r="L40" i="83"/>
  <c r="K40" i="83"/>
  <c r="J40" i="83"/>
  <c r="I40" i="83"/>
  <c r="H40" i="83"/>
  <c r="G40" i="83"/>
  <c r="F40" i="83"/>
  <c r="E40" i="83"/>
  <c r="D40" i="83"/>
  <c r="C40" i="83"/>
  <c r="B40" i="83"/>
  <c r="U39" i="83"/>
  <c r="T39" i="83"/>
  <c r="S39" i="83"/>
  <c r="R39" i="83"/>
  <c r="Q39" i="83"/>
  <c r="P39" i="83"/>
  <c r="O39" i="83"/>
  <c r="N39" i="83"/>
  <c r="M39" i="83"/>
  <c r="L39" i="83"/>
  <c r="K39" i="83"/>
  <c r="J39" i="83"/>
  <c r="I39" i="83"/>
  <c r="H39" i="83"/>
  <c r="G39" i="83"/>
  <c r="F39" i="83"/>
  <c r="E39" i="83"/>
  <c r="D39" i="83"/>
  <c r="C39" i="83"/>
  <c r="B39" i="83"/>
  <c r="U38" i="83"/>
  <c r="T38" i="83"/>
  <c r="S38" i="83"/>
  <c r="R38" i="83"/>
  <c r="Q38" i="83"/>
  <c r="P38" i="83"/>
  <c r="O38" i="83"/>
  <c r="N38" i="83"/>
  <c r="M38" i="83"/>
  <c r="L38" i="83"/>
  <c r="K38" i="83"/>
  <c r="J38" i="83"/>
  <c r="I38" i="83"/>
  <c r="H38" i="83"/>
  <c r="G38" i="83"/>
  <c r="F38" i="83"/>
  <c r="E38" i="83"/>
  <c r="D38" i="83"/>
  <c r="C38" i="83"/>
  <c r="B38" i="83"/>
  <c r="U37" i="83"/>
  <c r="T37" i="83"/>
  <c r="S37" i="83"/>
  <c r="R37" i="83"/>
  <c r="Q37" i="83"/>
  <c r="P37" i="83"/>
  <c r="O37" i="83"/>
  <c r="N37" i="83"/>
  <c r="M37" i="83"/>
  <c r="L37" i="83"/>
  <c r="K37" i="83"/>
  <c r="J37" i="83"/>
  <c r="I37" i="83"/>
  <c r="H37" i="83"/>
  <c r="G37" i="83"/>
  <c r="F37" i="83"/>
  <c r="E37" i="83"/>
  <c r="D37" i="83"/>
  <c r="C37" i="83"/>
  <c r="B37" i="83"/>
  <c r="U36" i="83"/>
  <c r="T36" i="83"/>
  <c r="S36" i="83"/>
  <c r="R36" i="83"/>
  <c r="Q36" i="83"/>
  <c r="P36" i="83"/>
  <c r="O36" i="83"/>
  <c r="N36" i="83"/>
  <c r="M36" i="83"/>
  <c r="L36" i="83"/>
  <c r="K36" i="83"/>
  <c r="J36" i="83"/>
  <c r="I36" i="83"/>
  <c r="H36" i="83"/>
  <c r="G36" i="83"/>
  <c r="F36" i="83"/>
  <c r="E36" i="83"/>
  <c r="D36" i="83"/>
  <c r="C36" i="83"/>
  <c r="B36" i="83"/>
  <c r="U35" i="83"/>
  <c r="T35" i="83"/>
  <c r="S35" i="83"/>
  <c r="R35" i="83"/>
  <c r="Q35" i="83"/>
  <c r="P35" i="83"/>
  <c r="O35" i="83"/>
  <c r="N35" i="83"/>
  <c r="M35" i="83"/>
  <c r="L35" i="83"/>
  <c r="K35" i="83"/>
  <c r="J35" i="83"/>
  <c r="I35" i="83"/>
  <c r="H35" i="83"/>
  <c r="G35" i="83"/>
  <c r="F35" i="83"/>
  <c r="E35" i="83"/>
  <c r="D35" i="83"/>
  <c r="C35" i="83"/>
  <c r="B35" i="83"/>
  <c r="U34" i="83"/>
  <c r="T34" i="83"/>
  <c r="S34" i="83"/>
  <c r="R34" i="83"/>
  <c r="Q34" i="83"/>
  <c r="P34" i="83"/>
  <c r="O34" i="83"/>
  <c r="N34" i="83"/>
  <c r="M34" i="83"/>
  <c r="L34" i="83"/>
  <c r="K34" i="83"/>
  <c r="J34" i="83"/>
  <c r="I34" i="83"/>
  <c r="H34" i="83"/>
  <c r="G34" i="83"/>
  <c r="F34" i="83"/>
  <c r="E34" i="83"/>
  <c r="D34" i="83"/>
  <c r="C34" i="83"/>
  <c r="B34" i="83"/>
  <c r="U33" i="83"/>
  <c r="T33" i="83"/>
  <c r="S33" i="83"/>
  <c r="R33" i="83"/>
  <c r="Q33" i="83"/>
  <c r="P33" i="83"/>
  <c r="O33" i="83"/>
  <c r="N33" i="83"/>
  <c r="M33" i="83"/>
  <c r="L33" i="83"/>
  <c r="K33" i="83"/>
  <c r="J33" i="83"/>
  <c r="I33" i="83"/>
  <c r="H33" i="83"/>
  <c r="G33" i="83"/>
  <c r="F33" i="83"/>
  <c r="E33" i="83"/>
  <c r="D33" i="83"/>
  <c r="C33" i="83"/>
  <c r="B33" i="83"/>
  <c r="U32" i="83"/>
  <c r="T32" i="83"/>
  <c r="S32" i="83"/>
  <c r="R32" i="83"/>
  <c r="Q32" i="83"/>
  <c r="P32" i="83"/>
  <c r="O32" i="83"/>
  <c r="N32" i="83"/>
  <c r="M32" i="83"/>
  <c r="L32" i="83"/>
  <c r="K32" i="83"/>
  <c r="J32" i="83"/>
  <c r="I32" i="83"/>
  <c r="H32" i="83"/>
  <c r="G32" i="83"/>
  <c r="F32" i="83"/>
  <c r="E32" i="83"/>
  <c r="D32" i="83"/>
  <c r="C32" i="83"/>
  <c r="B32" i="83"/>
  <c r="U31" i="83"/>
  <c r="T31" i="83"/>
  <c r="S31" i="83"/>
  <c r="R31" i="83"/>
  <c r="Q31" i="83"/>
  <c r="P31" i="83"/>
  <c r="O31" i="83"/>
  <c r="N31" i="83"/>
  <c r="M31" i="83"/>
  <c r="L31" i="83"/>
  <c r="K31" i="83"/>
  <c r="J31" i="83"/>
  <c r="I31" i="83"/>
  <c r="H31" i="83"/>
  <c r="G31" i="83"/>
  <c r="F31" i="83"/>
  <c r="E31" i="83"/>
  <c r="D31" i="83"/>
  <c r="C31" i="83"/>
  <c r="B31" i="83"/>
  <c r="U30" i="83"/>
  <c r="T30" i="83"/>
  <c r="S30" i="83"/>
  <c r="R30" i="83"/>
  <c r="Q30" i="83"/>
  <c r="P30" i="83"/>
  <c r="O30" i="83"/>
  <c r="N30" i="83"/>
  <c r="M30" i="83"/>
  <c r="L30" i="83"/>
  <c r="K30" i="83"/>
  <c r="J30" i="83"/>
  <c r="I30" i="83"/>
  <c r="H30" i="83"/>
  <c r="G30" i="83"/>
  <c r="F30" i="83"/>
  <c r="E30" i="83"/>
  <c r="D30" i="83"/>
  <c r="C30" i="83"/>
  <c r="B30" i="83"/>
  <c r="U29" i="83"/>
  <c r="T29" i="83"/>
  <c r="S29" i="83"/>
  <c r="R29" i="83"/>
  <c r="Q29" i="83"/>
  <c r="P29" i="83"/>
  <c r="O29" i="83"/>
  <c r="N29" i="83"/>
  <c r="M29" i="83"/>
  <c r="L29" i="83"/>
  <c r="K29" i="83"/>
  <c r="J29" i="83"/>
  <c r="I29" i="83"/>
  <c r="H29" i="83"/>
  <c r="G29" i="83"/>
  <c r="F29" i="83"/>
  <c r="E29" i="83"/>
  <c r="D29" i="83"/>
  <c r="C29" i="83"/>
  <c r="B29" i="83"/>
  <c r="U28" i="83"/>
  <c r="T28" i="83"/>
  <c r="S28" i="83"/>
  <c r="R28" i="83"/>
  <c r="Q28" i="83"/>
  <c r="P28" i="83"/>
  <c r="O28" i="83"/>
  <c r="N28" i="83"/>
  <c r="M28" i="83"/>
  <c r="L28" i="83"/>
  <c r="K28" i="83"/>
  <c r="J28" i="83"/>
  <c r="I28" i="83"/>
  <c r="H28" i="83"/>
  <c r="G28" i="83"/>
  <c r="F28" i="83"/>
  <c r="E28" i="83"/>
  <c r="D28" i="83"/>
  <c r="C28" i="83"/>
  <c r="B28" i="83"/>
  <c r="U27" i="83"/>
  <c r="T27" i="83"/>
  <c r="S27" i="83"/>
  <c r="R27" i="83"/>
  <c r="Q27" i="83"/>
  <c r="P27" i="83"/>
  <c r="O27" i="83"/>
  <c r="N27" i="83"/>
  <c r="M27" i="83"/>
  <c r="L27" i="83"/>
  <c r="K27" i="83"/>
  <c r="J27" i="83"/>
  <c r="I27" i="83"/>
  <c r="H27" i="83"/>
  <c r="G27" i="83"/>
  <c r="F27" i="83"/>
  <c r="E27" i="83"/>
  <c r="D27" i="83"/>
  <c r="C27" i="83"/>
  <c r="B27" i="83"/>
  <c r="U26" i="83"/>
  <c r="T26" i="83"/>
  <c r="S26" i="83"/>
  <c r="R26" i="83"/>
  <c r="Q26" i="83"/>
  <c r="P26" i="83"/>
  <c r="O26" i="83"/>
  <c r="N26" i="83"/>
  <c r="M26" i="83"/>
  <c r="L26" i="83"/>
  <c r="K26" i="83"/>
  <c r="J26" i="83"/>
  <c r="I26" i="83"/>
  <c r="H26" i="83"/>
  <c r="G26" i="83"/>
  <c r="F26" i="83"/>
  <c r="E26" i="83"/>
  <c r="D26" i="83"/>
  <c r="C26" i="83"/>
  <c r="B26" i="83"/>
  <c r="U25" i="83"/>
  <c r="T25" i="83"/>
  <c r="S25" i="83"/>
  <c r="R25" i="83"/>
  <c r="Q25" i="83"/>
  <c r="P25" i="83"/>
  <c r="O25" i="83"/>
  <c r="N25" i="83"/>
  <c r="M25" i="83"/>
  <c r="L25" i="83"/>
  <c r="K25" i="83"/>
  <c r="J25" i="83"/>
  <c r="I25" i="83"/>
  <c r="H25" i="83"/>
  <c r="G25" i="83"/>
  <c r="F25" i="83"/>
  <c r="E25" i="83"/>
  <c r="D25" i="83"/>
  <c r="C25" i="83"/>
  <c r="B25" i="83"/>
  <c r="U24" i="83"/>
  <c r="T24" i="83"/>
  <c r="S24" i="83"/>
  <c r="R24" i="83"/>
  <c r="Q24" i="83"/>
  <c r="P24" i="83"/>
  <c r="O24" i="83"/>
  <c r="N24" i="83"/>
  <c r="M24" i="83"/>
  <c r="L24" i="83"/>
  <c r="K24" i="83"/>
  <c r="J24" i="83"/>
  <c r="I24" i="83"/>
  <c r="H24" i="83"/>
  <c r="G24" i="83"/>
  <c r="F24" i="83"/>
  <c r="E24" i="83"/>
  <c r="D24" i="83"/>
  <c r="C24" i="83"/>
  <c r="B24" i="83"/>
  <c r="U23" i="83"/>
  <c r="T23" i="83"/>
  <c r="S23" i="83"/>
  <c r="R23" i="83"/>
  <c r="Q23" i="83"/>
  <c r="P23" i="83"/>
  <c r="O23" i="83"/>
  <c r="N23" i="83"/>
  <c r="M23" i="83"/>
  <c r="L23" i="83"/>
  <c r="K23" i="83"/>
  <c r="J23" i="83"/>
  <c r="I23" i="83"/>
  <c r="H23" i="83"/>
  <c r="G23" i="83"/>
  <c r="F23" i="83"/>
  <c r="E23" i="83"/>
  <c r="D23" i="83"/>
  <c r="C23" i="83"/>
  <c r="B23" i="83"/>
  <c r="U22" i="83"/>
  <c r="T22" i="83"/>
  <c r="S22" i="83"/>
  <c r="R22" i="83"/>
  <c r="Q22" i="83"/>
  <c r="P22" i="83"/>
  <c r="O22" i="83"/>
  <c r="N22" i="83"/>
  <c r="M22" i="83"/>
  <c r="L22" i="83"/>
  <c r="K22" i="83"/>
  <c r="J22" i="83"/>
  <c r="I22" i="83"/>
  <c r="H22" i="83"/>
  <c r="G22" i="83"/>
  <c r="F22" i="83"/>
  <c r="E22" i="83"/>
  <c r="D22" i="83"/>
  <c r="C22" i="83"/>
  <c r="B22" i="83"/>
  <c r="U21" i="83"/>
  <c r="T21" i="83"/>
  <c r="S21" i="83"/>
  <c r="R21" i="83"/>
  <c r="Q21" i="83"/>
  <c r="P21" i="83"/>
  <c r="O21" i="83"/>
  <c r="N21" i="83"/>
  <c r="M21" i="83"/>
  <c r="L21" i="83"/>
  <c r="K21" i="83"/>
  <c r="J21" i="83"/>
  <c r="I21" i="83"/>
  <c r="H21" i="83"/>
  <c r="G21" i="83"/>
  <c r="F21" i="83"/>
  <c r="E21" i="83"/>
  <c r="D21" i="83"/>
  <c r="C21" i="83"/>
  <c r="B21" i="83"/>
  <c r="U20" i="83"/>
  <c r="T20" i="83"/>
  <c r="S20" i="83"/>
  <c r="R20" i="83"/>
  <c r="Q20" i="83"/>
  <c r="P20" i="83"/>
  <c r="O20" i="83"/>
  <c r="N20" i="83"/>
  <c r="M20" i="83"/>
  <c r="L20" i="83"/>
  <c r="K20" i="83"/>
  <c r="J20" i="83"/>
  <c r="I20" i="83"/>
  <c r="H20" i="83"/>
  <c r="G20" i="83"/>
  <c r="F20" i="83"/>
  <c r="E20" i="83"/>
  <c r="D20" i="83"/>
  <c r="C20" i="83"/>
  <c r="B20" i="83"/>
  <c r="U19" i="83"/>
  <c r="T19" i="83"/>
  <c r="S19" i="83"/>
  <c r="R19" i="83"/>
  <c r="Q19" i="83"/>
  <c r="P19" i="83"/>
  <c r="O19" i="83"/>
  <c r="N19" i="83"/>
  <c r="M19" i="83"/>
  <c r="L19" i="83"/>
  <c r="K19" i="83"/>
  <c r="J19" i="83"/>
  <c r="I19" i="83"/>
  <c r="H19" i="83"/>
  <c r="G19" i="83"/>
  <c r="F19" i="83"/>
  <c r="E19" i="83"/>
  <c r="D19" i="83"/>
  <c r="C19" i="83"/>
  <c r="B19" i="83"/>
  <c r="U18" i="83"/>
  <c r="T18" i="83"/>
  <c r="S18" i="83"/>
  <c r="R18" i="83"/>
  <c r="Q18" i="83"/>
  <c r="P18" i="83"/>
  <c r="O18" i="83"/>
  <c r="N18" i="83"/>
  <c r="M18" i="83"/>
  <c r="L18" i="83"/>
  <c r="K18" i="83"/>
  <c r="J18" i="83"/>
  <c r="I18" i="83"/>
  <c r="H18" i="83"/>
  <c r="G18" i="83"/>
  <c r="F18" i="83"/>
  <c r="E18" i="83"/>
  <c r="D18" i="83"/>
  <c r="C18" i="83"/>
  <c r="B18" i="83"/>
  <c r="U17" i="83"/>
  <c r="T17" i="83"/>
  <c r="S17" i="83"/>
  <c r="R17" i="83"/>
  <c r="Q17" i="83"/>
  <c r="P17" i="83"/>
  <c r="O17" i="83"/>
  <c r="N17" i="83"/>
  <c r="M17" i="83"/>
  <c r="L17" i="83"/>
  <c r="K17" i="83"/>
  <c r="J17" i="83"/>
  <c r="I17" i="83"/>
  <c r="H17" i="83"/>
  <c r="G17" i="83"/>
  <c r="F17" i="83"/>
  <c r="E17" i="83"/>
  <c r="D17" i="83"/>
  <c r="C17" i="83"/>
  <c r="B17" i="83"/>
  <c r="U16" i="83"/>
  <c r="T16" i="83"/>
  <c r="S16" i="83"/>
  <c r="R16" i="83"/>
  <c r="Q16" i="83"/>
  <c r="P16" i="83"/>
  <c r="O16" i="83"/>
  <c r="N16" i="83"/>
  <c r="M16" i="83"/>
  <c r="L16" i="83"/>
  <c r="K16" i="83"/>
  <c r="J16" i="83"/>
  <c r="I16" i="83"/>
  <c r="H16" i="83"/>
  <c r="G16" i="83"/>
  <c r="F16" i="83"/>
  <c r="E16" i="83"/>
  <c r="D16" i="83"/>
  <c r="C16" i="83"/>
  <c r="B16" i="83"/>
  <c r="U15" i="83"/>
  <c r="T15" i="83"/>
  <c r="S15" i="83"/>
  <c r="R15" i="83"/>
  <c r="Q15" i="83"/>
  <c r="P15" i="83"/>
  <c r="O15" i="83"/>
  <c r="N15" i="83"/>
  <c r="M15" i="83"/>
  <c r="L15" i="83"/>
  <c r="K15" i="83"/>
  <c r="J15" i="83"/>
  <c r="I15" i="83"/>
  <c r="H15" i="83"/>
  <c r="G15" i="83"/>
  <c r="F15" i="83"/>
  <c r="E15" i="83"/>
  <c r="D15" i="83"/>
  <c r="C15" i="83"/>
  <c r="B15" i="83"/>
  <c r="U14" i="83"/>
  <c r="T14" i="83"/>
  <c r="S14" i="83"/>
  <c r="R14" i="83"/>
  <c r="Q14" i="83"/>
  <c r="P14" i="83"/>
  <c r="O14" i="83"/>
  <c r="N14" i="83"/>
  <c r="M14" i="83"/>
  <c r="L14" i="83"/>
  <c r="K14" i="83"/>
  <c r="J14" i="83"/>
  <c r="I14" i="83"/>
  <c r="H14" i="83"/>
  <c r="G14" i="83"/>
  <c r="F14" i="83"/>
  <c r="E14" i="83"/>
  <c r="D14" i="83"/>
  <c r="C14" i="83"/>
  <c r="B14" i="83"/>
  <c r="U13" i="83"/>
  <c r="T13" i="83"/>
  <c r="S13" i="83"/>
  <c r="R13" i="83"/>
  <c r="Q13" i="83"/>
  <c r="P13" i="83"/>
  <c r="O13" i="83"/>
  <c r="N13" i="83"/>
  <c r="M13" i="83"/>
  <c r="L13" i="83"/>
  <c r="K13" i="83"/>
  <c r="J13" i="83"/>
  <c r="I13" i="83"/>
  <c r="H13" i="83"/>
  <c r="G13" i="83"/>
  <c r="F13" i="83"/>
  <c r="E13" i="83"/>
  <c r="D13" i="83"/>
  <c r="C13" i="83"/>
  <c r="B13" i="83"/>
  <c r="U12" i="83"/>
  <c r="T12" i="83"/>
  <c r="S12" i="83"/>
  <c r="R12" i="83"/>
  <c r="Q12" i="83"/>
  <c r="P12" i="83"/>
  <c r="O12" i="83"/>
  <c r="N12" i="83"/>
  <c r="M12" i="83"/>
  <c r="L12" i="83"/>
  <c r="K12" i="83"/>
  <c r="J12" i="83"/>
  <c r="I12" i="83"/>
  <c r="H12" i="83"/>
  <c r="G12" i="83"/>
  <c r="F12" i="83"/>
  <c r="E12" i="83"/>
  <c r="D12" i="83"/>
  <c r="C12" i="83"/>
  <c r="B12" i="83"/>
  <c r="U11" i="83"/>
  <c r="T11" i="83"/>
  <c r="S11" i="83"/>
  <c r="R11" i="83"/>
  <c r="Q11" i="83"/>
  <c r="P11" i="83"/>
  <c r="O11" i="83"/>
  <c r="N11" i="83"/>
  <c r="M11" i="83"/>
  <c r="L11" i="83"/>
  <c r="K11" i="83"/>
  <c r="J11" i="83"/>
  <c r="I11" i="83"/>
  <c r="H11" i="83"/>
  <c r="G11" i="83"/>
  <c r="F11" i="83"/>
  <c r="E11" i="83"/>
  <c r="D11" i="83"/>
  <c r="C11" i="83"/>
  <c r="B11" i="83"/>
  <c r="U10" i="83"/>
  <c r="T10" i="83"/>
  <c r="S10" i="83"/>
  <c r="R10" i="83"/>
  <c r="Q10" i="83"/>
  <c r="P10" i="83"/>
  <c r="O10" i="83"/>
  <c r="N10" i="83"/>
  <c r="M10" i="83"/>
  <c r="L10" i="83"/>
  <c r="K10" i="83"/>
  <c r="J10" i="83"/>
  <c r="I10" i="83"/>
  <c r="H10" i="83"/>
  <c r="G10" i="83"/>
  <c r="F10" i="83"/>
  <c r="E10" i="83"/>
  <c r="D10" i="83"/>
  <c r="C10" i="83"/>
  <c r="B10" i="83"/>
  <c r="U9" i="83"/>
  <c r="T9" i="83"/>
  <c r="S9" i="83"/>
  <c r="R9" i="83"/>
  <c r="Q9" i="83"/>
  <c r="P9" i="83"/>
  <c r="O9" i="83"/>
  <c r="N9" i="83"/>
  <c r="M9" i="83"/>
  <c r="L9" i="83"/>
  <c r="K9" i="83"/>
  <c r="J9" i="83"/>
  <c r="I9" i="83"/>
  <c r="H9" i="83"/>
  <c r="G9" i="83"/>
  <c r="F9" i="83"/>
  <c r="E9" i="83"/>
  <c r="D9" i="83"/>
  <c r="C9" i="83"/>
  <c r="B9" i="83"/>
  <c r="U8" i="83"/>
  <c r="T8" i="83"/>
  <c r="S8" i="83"/>
  <c r="R8" i="83"/>
  <c r="Q8" i="83"/>
  <c r="P8" i="83"/>
  <c r="O8" i="83"/>
  <c r="N8" i="83"/>
  <c r="M8" i="83"/>
  <c r="L8" i="83"/>
  <c r="K8" i="83"/>
  <c r="J8" i="83"/>
  <c r="I8" i="83"/>
  <c r="H8" i="83"/>
  <c r="G8" i="83"/>
  <c r="F8" i="83"/>
  <c r="E8" i="83"/>
  <c r="D8" i="83"/>
  <c r="C8" i="83"/>
  <c r="B8" i="83"/>
  <c r="U7" i="83"/>
  <c r="T7" i="83"/>
  <c r="S7" i="83"/>
  <c r="R7" i="83"/>
  <c r="Q7" i="83"/>
  <c r="P7" i="83"/>
  <c r="O7" i="83"/>
  <c r="N7" i="83"/>
  <c r="M7" i="83"/>
  <c r="L7" i="83"/>
  <c r="K7" i="83"/>
  <c r="J7" i="83"/>
  <c r="I7" i="83"/>
  <c r="H7" i="83"/>
  <c r="G7" i="83"/>
  <c r="F7" i="83"/>
  <c r="E7" i="83"/>
  <c r="D7" i="83"/>
  <c r="C7" i="83"/>
  <c r="B7" i="83"/>
  <c r="U6" i="83"/>
  <c r="T6" i="83"/>
  <c r="S6" i="83"/>
  <c r="R6" i="83"/>
  <c r="Q6" i="83"/>
  <c r="P6" i="83"/>
  <c r="O6" i="83"/>
  <c r="N6" i="83"/>
  <c r="M6" i="83"/>
  <c r="L6" i="83"/>
  <c r="K6" i="83"/>
  <c r="J6" i="83"/>
  <c r="I6" i="83"/>
  <c r="H6" i="83"/>
  <c r="G6" i="83"/>
  <c r="F6" i="83"/>
  <c r="E6" i="83"/>
  <c r="D6" i="83"/>
  <c r="C6" i="83"/>
  <c r="B6" i="83"/>
  <c r="U5" i="83"/>
  <c r="T5" i="83"/>
  <c r="S5" i="83"/>
  <c r="R5" i="83"/>
  <c r="Q5" i="83"/>
  <c r="P5" i="83"/>
  <c r="O5" i="83"/>
  <c r="N5" i="83"/>
  <c r="M5" i="83"/>
  <c r="L5" i="83"/>
  <c r="K5" i="83"/>
  <c r="J5" i="83"/>
  <c r="I5" i="83"/>
  <c r="H5" i="83"/>
  <c r="G5" i="83"/>
  <c r="F5" i="83"/>
  <c r="E5" i="83"/>
  <c r="D5" i="83"/>
  <c r="C5" i="83"/>
  <c r="B5" i="83"/>
  <c r="U4" i="83"/>
  <c r="T4" i="83"/>
  <c r="S4" i="83"/>
  <c r="R4" i="83"/>
  <c r="Q4" i="83"/>
  <c r="P4" i="83"/>
  <c r="O4" i="83"/>
  <c r="N4" i="83"/>
  <c r="M4" i="83"/>
  <c r="L4" i="83"/>
  <c r="K4" i="83"/>
  <c r="J4" i="83"/>
  <c r="I4" i="83"/>
  <c r="H4" i="83"/>
  <c r="G4" i="83"/>
  <c r="F4" i="83"/>
  <c r="E4" i="83"/>
  <c r="D4" i="83"/>
  <c r="C4" i="83"/>
  <c r="B4" i="83"/>
  <c r="C1152" i="79" l="1"/>
  <c r="B1048" i="79"/>
  <c r="C1152" i="78"/>
  <c r="B1048" i="78"/>
  <c r="C1152" i="65"/>
  <c r="B1048" i="65"/>
  <c r="C1152" i="59"/>
  <c r="B1048" i="59"/>
  <c r="U2190" i="79"/>
  <c r="T2190" i="79"/>
  <c r="S2190" i="79"/>
  <c r="R2190" i="79"/>
  <c r="Q2190" i="79"/>
  <c r="P2190" i="79"/>
  <c r="O2190" i="79"/>
  <c r="N2190" i="79"/>
  <c r="M2190" i="79"/>
  <c r="L2190" i="79"/>
  <c r="K2190" i="79"/>
  <c r="J2190" i="79"/>
  <c r="I2190" i="79"/>
  <c r="H2190" i="79"/>
  <c r="G2190" i="79"/>
  <c r="F2190" i="79"/>
  <c r="E2190" i="79"/>
  <c r="D2190" i="79"/>
  <c r="C2190" i="79"/>
  <c r="B2190" i="79"/>
  <c r="U2189" i="79"/>
  <c r="T2189" i="79"/>
  <c r="S2189" i="79"/>
  <c r="R2189" i="79"/>
  <c r="Q2189" i="79"/>
  <c r="P2189" i="79"/>
  <c r="O2189" i="79"/>
  <c r="N2189" i="79"/>
  <c r="M2189" i="79"/>
  <c r="L2189" i="79"/>
  <c r="K2189" i="79"/>
  <c r="J2189" i="79"/>
  <c r="I2189" i="79"/>
  <c r="H2189" i="79"/>
  <c r="G2189" i="79"/>
  <c r="F2189" i="79"/>
  <c r="E2189" i="79"/>
  <c r="D2189" i="79"/>
  <c r="C2189" i="79"/>
  <c r="B2189" i="79"/>
  <c r="U2188" i="79"/>
  <c r="T2188" i="79"/>
  <c r="S2188" i="79"/>
  <c r="R2188" i="79"/>
  <c r="Q2188" i="79"/>
  <c r="P2188" i="79"/>
  <c r="O2188" i="79"/>
  <c r="N2188" i="79"/>
  <c r="M2188" i="79"/>
  <c r="L2188" i="79"/>
  <c r="K2188" i="79"/>
  <c r="J2188" i="79"/>
  <c r="I2188" i="79"/>
  <c r="H2188" i="79"/>
  <c r="G2188" i="79"/>
  <c r="F2188" i="79"/>
  <c r="E2188" i="79"/>
  <c r="D2188" i="79"/>
  <c r="C2188" i="79"/>
  <c r="B2188" i="79"/>
  <c r="U2187" i="79"/>
  <c r="T2187" i="79"/>
  <c r="S2187" i="79"/>
  <c r="R2187" i="79"/>
  <c r="Q2187" i="79"/>
  <c r="P2187" i="79"/>
  <c r="O2187" i="79"/>
  <c r="N2187" i="79"/>
  <c r="M2187" i="79"/>
  <c r="L2187" i="79"/>
  <c r="K2187" i="79"/>
  <c r="J2187" i="79"/>
  <c r="I2187" i="79"/>
  <c r="H2187" i="79"/>
  <c r="G2187" i="79"/>
  <c r="F2187" i="79"/>
  <c r="E2187" i="79"/>
  <c r="D2187" i="79"/>
  <c r="C2187" i="79"/>
  <c r="B2187" i="79"/>
  <c r="U2190" i="78"/>
  <c r="T2190" i="78"/>
  <c r="S2190" i="78"/>
  <c r="R2190" i="78"/>
  <c r="Q2190" i="78"/>
  <c r="P2190" i="78"/>
  <c r="O2190" i="78"/>
  <c r="N2190" i="78"/>
  <c r="M2190" i="78"/>
  <c r="L2190" i="78"/>
  <c r="K2190" i="78"/>
  <c r="J2190" i="78"/>
  <c r="I2190" i="78"/>
  <c r="H2190" i="78"/>
  <c r="G2190" i="78"/>
  <c r="F2190" i="78"/>
  <c r="E2190" i="78"/>
  <c r="D2190" i="78"/>
  <c r="C2190" i="78"/>
  <c r="B2190" i="78"/>
  <c r="U2189" i="78"/>
  <c r="T2189" i="78"/>
  <c r="S2189" i="78"/>
  <c r="R2189" i="78"/>
  <c r="Q2189" i="78"/>
  <c r="P2189" i="78"/>
  <c r="O2189" i="78"/>
  <c r="N2189" i="78"/>
  <c r="M2189" i="78"/>
  <c r="L2189" i="78"/>
  <c r="K2189" i="78"/>
  <c r="J2189" i="78"/>
  <c r="I2189" i="78"/>
  <c r="H2189" i="78"/>
  <c r="G2189" i="78"/>
  <c r="F2189" i="78"/>
  <c r="E2189" i="78"/>
  <c r="D2189" i="78"/>
  <c r="C2189" i="78"/>
  <c r="B2189" i="78"/>
  <c r="U2188" i="78"/>
  <c r="T2188" i="78"/>
  <c r="S2188" i="78"/>
  <c r="R2188" i="78"/>
  <c r="Q2188" i="78"/>
  <c r="P2188" i="78"/>
  <c r="O2188" i="78"/>
  <c r="N2188" i="78"/>
  <c r="M2188" i="78"/>
  <c r="L2188" i="78"/>
  <c r="K2188" i="78"/>
  <c r="J2188" i="78"/>
  <c r="I2188" i="78"/>
  <c r="H2188" i="78"/>
  <c r="G2188" i="78"/>
  <c r="F2188" i="78"/>
  <c r="E2188" i="78"/>
  <c r="D2188" i="78"/>
  <c r="C2188" i="78"/>
  <c r="B2188" i="78"/>
  <c r="U2187" i="78"/>
  <c r="T2187" i="78"/>
  <c r="S2187" i="78"/>
  <c r="R2187" i="78"/>
  <c r="Q2187" i="78"/>
  <c r="P2187" i="78"/>
  <c r="O2187" i="78"/>
  <c r="N2187" i="78"/>
  <c r="M2187" i="78"/>
  <c r="L2187" i="78"/>
  <c r="K2187" i="78"/>
  <c r="J2187" i="78"/>
  <c r="I2187" i="78"/>
  <c r="H2187" i="78"/>
  <c r="G2187" i="78"/>
  <c r="F2187" i="78"/>
  <c r="E2187" i="78"/>
  <c r="D2187" i="78"/>
  <c r="C2187" i="78"/>
  <c r="B2187" i="78"/>
  <c r="U2086" i="79"/>
  <c r="T2086" i="79"/>
  <c r="S2086" i="79"/>
  <c r="R2086" i="79"/>
  <c r="Q2086" i="79"/>
  <c r="P2086" i="79"/>
  <c r="O2086" i="79"/>
  <c r="N2086" i="79"/>
  <c r="M2086" i="79"/>
  <c r="L2086" i="79"/>
  <c r="K2086" i="79"/>
  <c r="J2086" i="79"/>
  <c r="I2086" i="79"/>
  <c r="H2086" i="79"/>
  <c r="G2086" i="79"/>
  <c r="F2086" i="79"/>
  <c r="E2086" i="79"/>
  <c r="D2086" i="79"/>
  <c r="C2086" i="79"/>
  <c r="B2086" i="79"/>
  <c r="U2085" i="79"/>
  <c r="T2085" i="79"/>
  <c r="S2085" i="79"/>
  <c r="R2085" i="79"/>
  <c r="Q2085" i="79"/>
  <c r="P2085" i="79"/>
  <c r="O2085" i="79"/>
  <c r="N2085" i="79"/>
  <c r="M2085" i="79"/>
  <c r="L2085" i="79"/>
  <c r="K2085" i="79"/>
  <c r="J2085" i="79"/>
  <c r="I2085" i="79"/>
  <c r="H2085" i="79"/>
  <c r="G2085" i="79"/>
  <c r="F2085" i="79"/>
  <c r="E2085" i="79"/>
  <c r="D2085" i="79"/>
  <c r="C2085" i="79"/>
  <c r="B2085" i="79"/>
  <c r="U2084" i="79"/>
  <c r="T2084" i="79"/>
  <c r="S2084" i="79"/>
  <c r="R2084" i="79"/>
  <c r="Q2084" i="79"/>
  <c r="P2084" i="79"/>
  <c r="O2084" i="79"/>
  <c r="N2084" i="79"/>
  <c r="M2084" i="79"/>
  <c r="L2084" i="79"/>
  <c r="K2084" i="79"/>
  <c r="J2084" i="79"/>
  <c r="I2084" i="79"/>
  <c r="H2084" i="79"/>
  <c r="G2084" i="79"/>
  <c r="F2084" i="79"/>
  <c r="E2084" i="79"/>
  <c r="D2084" i="79"/>
  <c r="C2084" i="79"/>
  <c r="B2084" i="79"/>
  <c r="U2083" i="79"/>
  <c r="T2083" i="79"/>
  <c r="S2083" i="79"/>
  <c r="R2083" i="79"/>
  <c r="Q2083" i="79"/>
  <c r="P2083" i="79"/>
  <c r="O2083" i="79"/>
  <c r="N2083" i="79"/>
  <c r="M2083" i="79"/>
  <c r="L2083" i="79"/>
  <c r="K2083" i="79"/>
  <c r="J2083" i="79"/>
  <c r="I2083" i="79"/>
  <c r="H2083" i="79"/>
  <c r="G2083" i="79"/>
  <c r="F2083" i="79"/>
  <c r="E2083" i="79"/>
  <c r="D2083" i="79"/>
  <c r="C2083" i="79"/>
  <c r="B2083" i="79"/>
  <c r="U2086" i="78"/>
  <c r="T2086" i="78"/>
  <c r="S2086" i="78"/>
  <c r="R2086" i="78"/>
  <c r="Q2086" i="78"/>
  <c r="P2086" i="78"/>
  <c r="O2086" i="78"/>
  <c r="N2086" i="78"/>
  <c r="M2086" i="78"/>
  <c r="L2086" i="78"/>
  <c r="K2086" i="78"/>
  <c r="J2086" i="78"/>
  <c r="I2086" i="78"/>
  <c r="H2086" i="78"/>
  <c r="G2086" i="78"/>
  <c r="F2086" i="78"/>
  <c r="E2086" i="78"/>
  <c r="D2086" i="78"/>
  <c r="C2086" i="78"/>
  <c r="B2086" i="78"/>
  <c r="U2085" i="78"/>
  <c r="T2085" i="78"/>
  <c r="S2085" i="78"/>
  <c r="R2085" i="78"/>
  <c r="Q2085" i="78"/>
  <c r="P2085" i="78"/>
  <c r="O2085" i="78"/>
  <c r="N2085" i="78"/>
  <c r="M2085" i="78"/>
  <c r="L2085" i="78"/>
  <c r="K2085" i="78"/>
  <c r="J2085" i="78"/>
  <c r="I2085" i="78"/>
  <c r="H2085" i="78"/>
  <c r="G2085" i="78"/>
  <c r="F2085" i="78"/>
  <c r="E2085" i="78"/>
  <c r="D2085" i="78"/>
  <c r="C2085" i="78"/>
  <c r="B2085" i="78"/>
  <c r="U2084" i="78"/>
  <c r="T2084" i="78"/>
  <c r="S2084" i="78"/>
  <c r="R2084" i="78"/>
  <c r="Q2084" i="78"/>
  <c r="P2084" i="78"/>
  <c r="O2084" i="78"/>
  <c r="N2084" i="78"/>
  <c r="M2084" i="78"/>
  <c r="L2084" i="78"/>
  <c r="K2084" i="78"/>
  <c r="J2084" i="78"/>
  <c r="I2084" i="78"/>
  <c r="H2084" i="78"/>
  <c r="G2084" i="78"/>
  <c r="F2084" i="78"/>
  <c r="E2084" i="78"/>
  <c r="D2084" i="78"/>
  <c r="C2084" i="78"/>
  <c r="B2084" i="78"/>
  <c r="U2083" i="78"/>
  <c r="T2083" i="78"/>
  <c r="S2083" i="78"/>
  <c r="R2083" i="78"/>
  <c r="Q2083" i="78"/>
  <c r="P2083" i="78"/>
  <c r="O2083" i="78"/>
  <c r="N2083" i="78"/>
  <c r="M2083" i="78"/>
  <c r="L2083" i="78"/>
  <c r="K2083" i="78"/>
  <c r="J2083" i="78"/>
  <c r="I2083" i="78"/>
  <c r="H2083" i="78"/>
  <c r="G2083" i="78"/>
  <c r="F2083" i="78"/>
  <c r="E2083" i="78"/>
  <c r="D2083" i="78"/>
  <c r="C2083" i="78"/>
  <c r="B2083" i="78"/>
  <c r="U1982" i="79"/>
  <c r="T1982" i="79"/>
  <c r="S1982" i="79"/>
  <c r="R1982" i="79"/>
  <c r="Q1982" i="79"/>
  <c r="P1982" i="79"/>
  <c r="O1982" i="79"/>
  <c r="N1982" i="79"/>
  <c r="M1982" i="79"/>
  <c r="L1982" i="79"/>
  <c r="K1982" i="79"/>
  <c r="J1982" i="79"/>
  <c r="I1982" i="79"/>
  <c r="H1982" i="79"/>
  <c r="G1982" i="79"/>
  <c r="F1982" i="79"/>
  <c r="E1982" i="79"/>
  <c r="D1982" i="79"/>
  <c r="C1982" i="79"/>
  <c r="B1982" i="79"/>
  <c r="U1981" i="79"/>
  <c r="T1981" i="79"/>
  <c r="S1981" i="79"/>
  <c r="R1981" i="79"/>
  <c r="Q1981" i="79"/>
  <c r="P1981" i="79"/>
  <c r="O1981" i="79"/>
  <c r="N1981" i="79"/>
  <c r="M1981" i="79"/>
  <c r="L1981" i="79"/>
  <c r="K1981" i="79"/>
  <c r="J1981" i="79"/>
  <c r="I1981" i="79"/>
  <c r="H1981" i="79"/>
  <c r="G1981" i="79"/>
  <c r="F1981" i="79"/>
  <c r="E1981" i="79"/>
  <c r="D1981" i="79"/>
  <c r="C1981" i="79"/>
  <c r="B1981" i="79"/>
  <c r="U1980" i="79"/>
  <c r="T1980" i="79"/>
  <c r="S1980" i="79"/>
  <c r="R1980" i="79"/>
  <c r="Q1980" i="79"/>
  <c r="P1980" i="79"/>
  <c r="O1980" i="79"/>
  <c r="N1980" i="79"/>
  <c r="M1980" i="79"/>
  <c r="L1980" i="79"/>
  <c r="K1980" i="79"/>
  <c r="J1980" i="79"/>
  <c r="I1980" i="79"/>
  <c r="H1980" i="79"/>
  <c r="G1980" i="79"/>
  <c r="F1980" i="79"/>
  <c r="E1980" i="79"/>
  <c r="D1980" i="79"/>
  <c r="C1980" i="79"/>
  <c r="B1980" i="79"/>
  <c r="U1979" i="79"/>
  <c r="T1979" i="79"/>
  <c r="S1979" i="79"/>
  <c r="R1979" i="79"/>
  <c r="Q1979" i="79"/>
  <c r="P1979" i="79"/>
  <c r="O1979" i="79"/>
  <c r="N1979" i="79"/>
  <c r="M1979" i="79"/>
  <c r="L1979" i="79"/>
  <c r="K1979" i="79"/>
  <c r="J1979" i="79"/>
  <c r="I1979" i="79"/>
  <c r="H1979" i="79"/>
  <c r="G1979" i="79"/>
  <c r="F1979" i="79"/>
  <c r="E1979" i="79"/>
  <c r="D1979" i="79"/>
  <c r="C1979" i="79"/>
  <c r="B1979" i="79"/>
  <c r="U1982" i="78"/>
  <c r="T1982" i="78"/>
  <c r="S1982" i="78"/>
  <c r="R1982" i="78"/>
  <c r="Q1982" i="78"/>
  <c r="P1982" i="78"/>
  <c r="O1982" i="78"/>
  <c r="N1982" i="78"/>
  <c r="M1982" i="78"/>
  <c r="L1982" i="78"/>
  <c r="K1982" i="78"/>
  <c r="J1982" i="78"/>
  <c r="I1982" i="78"/>
  <c r="H1982" i="78"/>
  <c r="G1982" i="78"/>
  <c r="F1982" i="78"/>
  <c r="E1982" i="78"/>
  <c r="D1982" i="78"/>
  <c r="C1982" i="78"/>
  <c r="B1982" i="78"/>
  <c r="U1981" i="78"/>
  <c r="T1981" i="78"/>
  <c r="S1981" i="78"/>
  <c r="R1981" i="78"/>
  <c r="Q1981" i="78"/>
  <c r="P1981" i="78"/>
  <c r="O1981" i="78"/>
  <c r="N1981" i="78"/>
  <c r="M1981" i="78"/>
  <c r="L1981" i="78"/>
  <c r="K1981" i="78"/>
  <c r="J1981" i="78"/>
  <c r="I1981" i="78"/>
  <c r="H1981" i="78"/>
  <c r="G1981" i="78"/>
  <c r="F1981" i="78"/>
  <c r="E1981" i="78"/>
  <c r="D1981" i="78"/>
  <c r="C1981" i="78"/>
  <c r="B1981" i="78"/>
  <c r="U1980" i="78"/>
  <c r="T1980" i="78"/>
  <c r="S1980" i="78"/>
  <c r="R1980" i="78"/>
  <c r="Q1980" i="78"/>
  <c r="P1980" i="78"/>
  <c r="O1980" i="78"/>
  <c r="N1980" i="78"/>
  <c r="M1980" i="78"/>
  <c r="L1980" i="78"/>
  <c r="K1980" i="78"/>
  <c r="J1980" i="78"/>
  <c r="I1980" i="78"/>
  <c r="H1980" i="78"/>
  <c r="G1980" i="78"/>
  <c r="F1980" i="78"/>
  <c r="E1980" i="78"/>
  <c r="D1980" i="78"/>
  <c r="C1980" i="78"/>
  <c r="B1980" i="78"/>
  <c r="U1979" i="78"/>
  <c r="T1979" i="78"/>
  <c r="S1979" i="78"/>
  <c r="R1979" i="78"/>
  <c r="Q1979" i="78"/>
  <c r="P1979" i="78"/>
  <c r="O1979" i="78"/>
  <c r="N1979" i="78"/>
  <c r="M1979" i="78"/>
  <c r="L1979" i="78"/>
  <c r="K1979" i="78"/>
  <c r="J1979" i="78"/>
  <c r="I1979" i="78"/>
  <c r="H1979" i="78"/>
  <c r="G1979" i="78"/>
  <c r="F1979" i="78"/>
  <c r="E1979" i="78"/>
  <c r="D1979" i="78"/>
  <c r="C1979" i="78"/>
  <c r="B1979" i="78"/>
  <c r="U1878" i="79"/>
  <c r="T1878" i="79"/>
  <c r="S1878" i="79"/>
  <c r="R1878" i="79"/>
  <c r="Q1878" i="79"/>
  <c r="P1878" i="79"/>
  <c r="O1878" i="79"/>
  <c r="N1878" i="79"/>
  <c r="M1878" i="79"/>
  <c r="L1878" i="79"/>
  <c r="K1878" i="79"/>
  <c r="J1878" i="79"/>
  <c r="I1878" i="79"/>
  <c r="H1878" i="79"/>
  <c r="G1878" i="79"/>
  <c r="F1878" i="79"/>
  <c r="E1878" i="79"/>
  <c r="D1878" i="79"/>
  <c r="C1878" i="79"/>
  <c r="B1878" i="79"/>
  <c r="U1877" i="79"/>
  <c r="T1877" i="79"/>
  <c r="S1877" i="79"/>
  <c r="R1877" i="79"/>
  <c r="Q1877" i="79"/>
  <c r="P1877" i="79"/>
  <c r="O1877" i="79"/>
  <c r="N1877" i="79"/>
  <c r="M1877" i="79"/>
  <c r="L1877" i="79"/>
  <c r="K1877" i="79"/>
  <c r="J1877" i="79"/>
  <c r="I1877" i="79"/>
  <c r="H1877" i="79"/>
  <c r="G1877" i="79"/>
  <c r="F1877" i="79"/>
  <c r="E1877" i="79"/>
  <c r="D1877" i="79"/>
  <c r="C1877" i="79"/>
  <c r="B1877" i="79"/>
  <c r="U1876" i="79"/>
  <c r="T1876" i="79"/>
  <c r="S1876" i="79"/>
  <c r="R1876" i="79"/>
  <c r="Q1876" i="79"/>
  <c r="P1876" i="79"/>
  <c r="O1876" i="79"/>
  <c r="N1876" i="79"/>
  <c r="M1876" i="79"/>
  <c r="L1876" i="79"/>
  <c r="K1876" i="79"/>
  <c r="J1876" i="79"/>
  <c r="I1876" i="79"/>
  <c r="H1876" i="79"/>
  <c r="G1876" i="79"/>
  <c r="F1876" i="79"/>
  <c r="E1876" i="79"/>
  <c r="D1876" i="79"/>
  <c r="C1876" i="79"/>
  <c r="B1876" i="79"/>
  <c r="U1875" i="79"/>
  <c r="T1875" i="79"/>
  <c r="S1875" i="79"/>
  <c r="R1875" i="79"/>
  <c r="Q1875" i="79"/>
  <c r="P1875" i="79"/>
  <c r="O1875" i="79"/>
  <c r="N1875" i="79"/>
  <c r="M1875" i="79"/>
  <c r="L1875" i="79"/>
  <c r="K1875" i="79"/>
  <c r="J1875" i="79"/>
  <c r="I1875" i="79"/>
  <c r="H1875" i="79"/>
  <c r="G1875" i="79"/>
  <c r="F1875" i="79"/>
  <c r="E1875" i="79"/>
  <c r="D1875" i="79"/>
  <c r="C1875" i="79"/>
  <c r="B1875" i="79"/>
  <c r="U1878" i="78"/>
  <c r="T1878" i="78"/>
  <c r="S1878" i="78"/>
  <c r="R1878" i="78"/>
  <c r="Q1878" i="78"/>
  <c r="P1878" i="78"/>
  <c r="O1878" i="78"/>
  <c r="N1878" i="78"/>
  <c r="M1878" i="78"/>
  <c r="L1878" i="78"/>
  <c r="K1878" i="78"/>
  <c r="J1878" i="78"/>
  <c r="I1878" i="78"/>
  <c r="H1878" i="78"/>
  <c r="G1878" i="78"/>
  <c r="F1878" i="78"/>
  <c r="E1878" i="78"/>
  <c r="D1878" i="78"/>
  <c r="C1878" i="78"/>
  <c r="B1878" i="78"/>
  <c r="U1877" i="78"/>
  <c r="T1877" i="78"/>
  <c r="S1877" i="78"/>
  <c r="R1877" i="78"/>
  <c r="Q1877" i="78"/>
  <c r="P1877" i="78"/>
  <c r="O1877" i="78"/>
  <c r="N1877" i="78"/>
  <c r="M1877" i="78"/>
  <c r="L1877" i="78"/>
  <c r="K1877" i="78"/>
  <c r="J1877" i="78"/>
  <c r="I1877" i="78"/>
  <c r="H1877" i="78"/>
  <c r="G1877" i="78"/>
  <c r="F1877" i="78"/>
  <c r="E1877" i="78"/>
  <c r="D1877" i="78"/>
  <c r="C1877" i="78"/>
  <c r="B1877" i="78"/>
  <c r="U1876" i="78"/>
  <c r="T1876" i="78"/>
  <c r="S1876" i="78"/>
  <c r="R1876" i="78"/>
  <c r="Q1876" i="78"/>
  <c r="P1876" i="78"/>
  <c r="O1876" i="78"/>
  <c r="N1876" i="78"/>
  <c r="M1876" i="78"/>
  <c r="L1876" i="78"/>
  <c r="K1876" i="78"/>
  <c r="J1876" i="78"/>
  <c r="I1876" i="78"/>
  <c r="H1876" i="78"/>
  <c r="G1876" i="78"/>
  <c r="F1876" i="78"/>
  <c r="E1876" i="78"/>
  <c r="D1876" i="78"/>
  <c r="C1876" i="78"/>
  <c r="B1876" i="78"/>
  <c r="U1875" i="78"/>
  <c r="T1875" i="78"/>
  <c r="S1875" i="78"/>
  <c r="R1875" i="78"/>
  <c r="Q1875" i="78"/>
  <c r="P1875" i="78"/>
  <c r="O1875" i="78"/>
  <c r="N1875" i="78"/>
  <c r="M1875" i="78"/>
  <c r="L1875" i="78"/>
  <c r="K1875" i="78"/>
  <c r="J1875" i="78"/>
  <c r="I1875" i="78"/>
  <c r="H1875" i="78"/>
  <c r="G1875" i="78"/>
  <c r="F1875" i="78"/>
  <c r="E1875" i="78"/>
  <c r="D1875" i="78"/>
  <c r="C1875" i="78"/>
  <c r="B1875" i="78"/>
  <c r="U1774" i="79"/>
  <c r="T1774" i="79"/>
  <c r="S1774" i="79"/>
  <c r="R1774" i="79"/>
  <c r="Q1774" i="79"/>
  <c r="P1774" i="79"/>
  <c r="O1774" i="79"/>
  <c r="N1774" i="79"/>
  <c r="M1774" i="79"/>
  <c r="L1774" i="79"/>
  <c r="K1774" i="79"/>
  <c r="J1774" i="79"/>
  <c r="I1774" i="79"/>
  <c r="H1774" i="79"/>
  <c r="G1774" i="79"/>
  <c r="F1774" i="79"/>
  <c r="E1774" i="79"/>
  <c r="D1774" i="79"/>
  <c r="C1774" i="79"/>
  <c r="B1774" i="79"/>
  <c r="U1773" i="79"/>
  <c r="T1773" i="79"/>
  <c r="S1773" i="79"/>
  <c r="R1773" i="79"/>
  <c r="Q1773" i="79"/>
  <c r="P1773" i="79"/>
  <c r="O1773" i="79"/>
  <c r="N1773" i="79"/>
  <c r="M1773" i="79"/>
  <c r="L1773" i="79"/>
  <c r="K1773" i="79"/>
  <c r="J1773" i="79"/>
  <c r="I1773" i="79"/>
  <c r="H1773" i="79"/>
  <c r="G1773" i="79"/>
  <c r="F1773" i="79"/>
  <c r="E1773" i="79"/>
  <c r="D1773" i="79"/>
  <c r="C1773" i="79"/>
  <c r="B1773" i="79"/>
  <c r="U1772" i="79"/>
  <c r="T1772" i="79"/>
  <c r="S1772" i="79"/>
  <c r="R1772" i="79"/>
  <c r="Q1772" i="79"/>
  <c r="P1772" i="79"/>
  <c r="O1772" i="79"/>
  <c r="N1772" i="79"/>
  <c r="M1772" i="79"/>
  <c r="L1772" i="79"/>
  <c r="K1772" i="79"/>
  <c r="J1772" i="79"/>
  <c r="I1772" i="79"/>
  <c r="H1772" i="79"/>
  <c r="G1772" i="79"/>
  <c r="F1772" i="79"/>
  <c r="E1772" i="79"/>
  <c r="D1772" i="79"/>
  <c r="C1772" i="79"/>
  <c r="B1772" i="79"/>
  <c r="U1771" i="79"/>
  <c r="T1771" i="79"/>
  <c r="S1771" i="79"/>
  <c r="R1771" i="79"/>
  <c r="Q1771" i="79"/>
  <c r="P1771" i="79"/>
  <c r="O1771" i="79"/>
  <c r="N1771" i="79"/>
  <c r="M1771" i="79"/>
  <c r="L1771" i="79"/>
  <c r="K1771" i="79"/>
  <c r="J1771" i="79"/>
  <c r="I1771" i="79"/>
  <c r="H1771" i="79"/>
  <c r="G1771" i="79"/>
  <c r="F1771" i="79"/>
  <c r="E1771" i="79"/>
  <c r="D1771" i="79"/>
  <c r="C1771" i="79"/>
  <c r="B1771" i="79"/>
  <c r="U1774" i="78"/>
  <c r="T1774" i="78"/>
  <c r="S1774" i="78"/>
  <c r="R1774" i="78"/>
  <c r="Q1774" i="78"/>
  <c r="P1774" i="78"/>
  <c r="O1774" i="78"/>
  <c r="N1774" i="78"/>
  <c r="M1774" i="78"/>
  <c r="L1774" i="78"/>
  <c r="K1774" i="78"/>
  <c r="J1774" i="78"/>
  <c r="I1774" i="78"/>
  <c r="H1774" i="78"/>
  <c r="G1774" i="78"/>
  <c r="F1774" i="78"/>
  <c r="E1774" i="78"/>
  <c r="D1774" i="78"/>
  <c r="C1774" i="78"/>
  <c r="B1774" i="78"/>
  <c r="U1773" i="78"/>
  <c r="T1773" i="78"/>
  <c r="S1773" i="78"/>
  <c r="R1773" i="78"/>
  <c r="Q1773" i="78"/>
  <c r="P1773" i="78"/>
  <c r="O1773" i="78"/>
  <c r="N1773" i="78"/>
  <c r="M1773" i="78"/>
  <c r="L1773" i="78"/>
  <c r="K1773" i="78"/>
  <c r="J1773" i="78"/>
  <c r="I1773" i="78"/>
  <c r="H1773" i="78"/>
  <c r="G1773" i="78"/>
  <c r="F1773" i="78"/>
  <c r="E1773" i="78"/>
  <c r="D1773" i="78"/>
  <c r="C1773" i="78"/>
  <c r="B1773" i="78"/>
  <c r="U1772" i="78"/>
  <c r="T1772" i="78"/>
  <c r="S1772" i="78"/>
  <c r="R1772" i="78"/>
  <c r="Q1772" i="78"/>
  <c r="P1772" i="78"/>
  <c r="O1772" i="78"/>
  <c r="N1772" i="78"/>
  <c r="M1772" i="78"/>
  <c r="L1772" i="78"/>
  <c r="K1772" i="78"/>
  <c r="J1772" i="78"/>
  <c r="I1772" i="78"/>
  <c r="H1772" i="78"/>
  <c r="G1772" i="78"/>
  <c r="F1772" i="78"/>
  <c r="E1772" i="78"/>
  <c r="D1772" i="78"/>
  <c r="C1772" i="78"/>
  <c r="B1772" i="78"/>
  <c r="U1771" i="78"/>
  <c r="T1771" i="78"/>
  <c r="S1771" i="78"/>
  <c r="R1771" i="78"/>
  <c r="Q1771" i="78"/>
  <c r="P1771" i="78"/>
  <c r="O1771" i="78"/>
  <c r="N1771" i="78"/>
  <c r="M1771" i="78"/>
  <c r="L1771" i="78"/>
  <c r="K1771" i="78"/>
  <c r="J1771" i="78"/>
  <c r="I1771" i="78"/>
  <c r="H1771" i="78"/>
  <c r="G1771" i="78"/>
  <c r="F1771" i="78"/>
  <c r="E1771" i="78"/>
  <c r="D1771" i="78"/>
  <c r="C1771" i="78"/>
  <c r="B1771" i="78"/>
  <c r="M2190" i="65"/>
  <c r="L2190" i="65"/>
  <c r="K2190" i="65"/>
  <c r="J2190" i="65"/>
  <c r="I2190" i="65"/>
  <c r="H2190" i="65"/>
  <c r="G2190" i="65"/>
  <c r="F2190" i="65"/>
  <c r="E2190" i="65"/>
  <c r="D2190" i="65"/>
  <c r="C2190" i="65"/>
  <c r="B2190" i="65"/>
  <c r="M2189" i="65"/>
  <c r="L2189" i="65"/>
  <c r="K2189" i="65"/>
  <c r="J2189" i="65"/>
  <c r="I2189" i="65"/>
  <c r="H2189" i="65"/>
  <c r="G2189" i="65"/>
  <c r="F2189" i="65"/>
  <c r="E2189" i="65"/>
  <c r="D2189" i="65"/>
  <c r="C2189" i="65"/>
  <c r="B2189" i="65"/>
  <c r="M2188" i="65"/>
  <c r="L2188" i="65"/>
  <c r="K2188" i="65"/>
  <c r="J2188" i="65"/>
  <c r="I2188" i="65"/>
  <c r="H2188" i="65"/>
  <c r="G2188" i="65"/>
  <c r="F2188" i="65"/>
  <c r="E2188" i="65"/>
  <c r="D2188" i="65"/>
  <c r="C2188" i="65"/>
  <c r="B2188" i="65"/>
  <c r="M2187" i="65"/>
  <c r="L2187" i="65"/>
  <c r="K2187" i="65"/>
  <c r="J2187" i="65"/>
  <c r="I2187" i="65"/>
  <c r="H2187" i="65"/>
  <c r="G2187" i="65"/>
  <c r="F2187" i="65"/>
  <c r="E2187" i="65"/>
  <c r="D2187" i="65"/>
  <c r="C2187" i="65"/>
  <c r="B2187" i="65"/>
  <c r="M2190" i="59"/>
  <c r="L2190" i="59"/>
  <c r="K2190" i="59"/>
  <c r="J2190" i="59"/>
  <c r="I2190" i="59"/>
  <c r="H2190" i="59"/>
  <c r="G2190" i="59"/>
  <c r="F2190" i="59"/>
  <c r="E2190" i="59"/>
  <c r="D2190" i="59"/>
  <c r="C2190" i="59"/>
  <c r="B2190" i="59"/>
  <c r="M2189" i="59"/>
  <c r="L2189" i="59"/>
  <c r="K2189" i="59"/>
  <c r="J2189" i="59"/>
  <c r="I2189" i="59"/>
  <c r="H2189" i="59"/>
  <c r="G2189" i="59"/>
  <c r="F2189" i="59"/>
  <c r="E2189" i="59"/>
  <c r="D2189" i="59"/>
  <c r="C2189" i="59"/>
  <c r="B2189" i="59"/>
  <c r="M2188" i="59"/>
  <c r="L2188" i="59"/>
  <c r="K2188" i="59"/>
  <c r="J2188" i="59"/>
  <c r="I2188" i="59"/>
  <c r="H2188" i="59"/>
  <c r="G2188" i="59"/>
  <c r="F2188" i="59"/>
  <c r="E2188" i="59"/>
  <c r="D2188" i="59"/>
  <c r="C2188" i="59"/>
  <c r="B2188" i="59"/>
  <c r="M2187" i="59"/>
  <c r="L2187" i="59"/>
  <c r="K2187" i="59"/>
  <c r="J2187" i="59"/>
  <c r="I2187" i="59"/>
  <c r="H2187" i="59"/>
  <c r="G2187" i="59"/>
  <c r="F2187" i="59"/>
  <c r="E2187" i="59"/>
  <c r="D2187" i="59"/>
  <c r="C2187" i="59"/>
  <c r="B2187" i="59"/>
  <c r="M2086" i="65"/>
  <c r="L2086" i="65"/>
  <c r="K2086" i="65"/>
  <c r="J2086" i="65"/>
  <c r="I2086" i="65"/>
  <c r="H2086" i="65"/>
  <c r="G2086" i="65"/>
  <c r="F2086" i="65"/>
  <c r="E2086" i="65"/>
  <c r="D2086" i="65"/>
  <c r="C2086" i="65"/>
  <c r="B2086" i="65"/>
  <c r="M2085" i="65"/>
  <c r="L2085" i="65"/>
  <c r="K2085" i="65"/>
  <c r="J2085" i="65"/>
  <c r="I2085" i="65"/>
  <c r="H2085" i="65"/>
  <c r="G2085" i="65"/>
  <c r="F2085" i="65"/>
  <c r="E2085" i="65"/>
  <c r="D2085" i="65"/>
  <c r="C2085" i="65"/>
  <c r="B2085" i="65"/>
  <c r="M2084" i="65"/>
  <c r="L2084" i="65"/>
  <c r="K2084" i="65"/>
  <c r="J2084" i="65"/>
  <c r="I2084" i="65"/>
  <c r="H2084" i="65"/>
  <c r="G2084" i="65"/>
  <c r="F2084" i="65"/>
  <c r="E2084" i="65"/>
  <c r="D2084" i="65"/>
  <c r="C2084" i="65"/>
  <c r="B2084" i="65"/>
  <c r="M2083" i="65"/>
  <c r="L2083" i="65"/>
  <c r="K2083" i="65"/>
  <c r="J2083" i="65"/>
  <c r="I2083" i="65"/>
  <c r="H2083" i="65"/>
  <c r="G2083" i="65"/>
  <c r="F2083" i="65"/>
  <c r="E2083" i="65"/>
  <c r="D2083" i="65"/>
  <c r="C2083" i="65"/>
  <c r="B2083" i="65"/>
  <c r="M2086" i="59"/>
  <c r="L2086" i="59"/>
  <c r="K2086" i="59"/>
  <c r="J2086" i="59"/>
  <c r="I2086" i="59"/>
  <c r="H2086" i="59"/>
  <c r="G2086" i="59"/>
  <c r="F2086" i="59"/>
  <c r="E2086" i="59"/>
  <c r="D2086" i="59"/>
  <c r="C2086" i="59"/>
  <c r="B2086" i="59"/>
  <c r="M2085" i="59"/>
  <c r="L2085" i="59"/>
  <c r="K2085" i="59"/>
  <c r="J2085" i="59"/>
  <c r="I2085" i="59"/>
  <c r="H2085" i="59"/>
  <c r="G2085" i="59"/>
  <c r="F2085" i="59"/>
  <c r="E2085" i="59"/>
  <c r="D2085" i="59"/>
  <c r="C2085" i="59"/>
  <c r="B2085" i="59"/>
  <c r="M2084" i="59"/>
  <c r="L2084" i="59"/>
  <c r="K2084" i="59"/>
  <c r="J2084" i="59"/>
  <c r="I2084" i="59"/>
  <c r="H2084" i="59"/>
  <c r="G2084" i="59"/>
  <c r="F2084" i="59"/>
  <c r="E2084" i="59"/>
  <c r="D2084" i="59"/>
  <c r="C2084" i="59"/>
  <c r="B2084" i="59"/>
  <c r="M2083" i="59"/>
  <c r="L2083" i="59"/>
  <c r="K2083" i="59"/>
  <c r="J2083" i="59"/>
  <c r="I2083" i="59"/>
  <c r="H2083" i="59"/>
  <c r="G2083" i="59"/>
  <c r="F2083" i="59"/>
  <c r="E2083" i="59"/>
  <c r="D2083" i="59"/>
  <c r="C2083" i="59"/>
  <c r="B2083" i="59"/>
  <c r="M1982" i="65"/>
  <c r="L1982" i="65"/>
  <c r="K1982" i="65"/>
  <c r="J1982" i="65"/>
  <c r="I1982" i="65"/>
  <c r="H1982" i="65"/>
  <c r="G1982" i="65"/>
  <c r="F1982" i="65"/>
  <c r="E1982" i="65"/>
  <c r="D1982" i="65"/>
  <c r="C1982" i="65"/>
  <c r="B1982" i="65"/>
  <c r="M1981" i="65"/>
  <c r="L1981" i="65"/>
  <c r="K1981" i="65"/>
  <c r="J1981" i="65"/>
  <c r="I1981" i="65"/>
  <c r="H1981" i="65"/>
  <c r="G1981" i="65"/>
  <c r="F1981" i="65"/>
  <c r="E1981" i="65"/>
  <c r="D1981" i="65"/>
  <c r="C1981" i="65"/>
  <c r="B1981" i="65"/>
  <c r="M1980" i="65"/>
  <c r="L1980" i="65"/>
  <c r="K1980" i="65"/>
  <c r="J1980" i="65"/>
  <c r="I1980" i="65"/>
  <c r="H1980" i="65"/>
  <c r="G1980" i="65"/>
  <c r="F1980" i="65"/>
  <c r="E1980" i="65"/>
  <c r="D1980" i="65"/>
  <c r="C1980" i="65"/>
  <c r="B1980" i="65"/>
  <c r="M1979" i="65"/>
  <c r="L1979" i="65"/>
  <c r="K1979" i="65"/>
  <c r="J1979" i="65"/>
  <c r="I1979" i="65"/>
  <c r="H1979" i="65"/>
  <c r="G1979" i="65"/>
  <c r="F1979" i="65"/>
  <c r="E1979" i="65"/>
  <c r="D1979" i="65"/>
  <c r="C1979" i="65"/>
  <c r="B1979" i="65"/>
  <c r="M1982" i="59"/>
  <c r="L1982" i="59"/>
  <c r="K1982" i="59"/>
  <c r="J1982" i="59"/>
  <c r="I1982" i="59"/>
  <c r="H1982" i="59"/>
  <c r="G1982" i="59"/>
  <c r="F1982" i="59"/>
  <c r="E1982" i="59"/>
  <c r="D1982" i="59"/>
  <c r="C1982" i="59"/>
  <c r="B1982" i="59"/>
  <c r="M1981" i="59"/>
  <c r="L1981" i="59"/>
  <c r="K1981" i="59"/>
  <c r="J1981" i="59"/>
  <c r="I1981" i="59"/>
  <c r="H1981" i="59"/>
  <c r="G1981" i="59"/>
  <c r="F1981" i="59"/>
  <c r="E1981" i="59"/>
  <c r="D1981" i="59"/>
  <c r="C1981" i="59"/>
  <c r="B1981" i="59"/>
  <c r="M1980" i="59"/>
  <c r="L1980" i="59"/>
  <c r="K1980" i="59"/>
  <c r="J1980" i="59"/>
  <c r="I1980" i="59"/>
  <c r="H1980" i="59"/>
  <c r="G1980" i="59"/>
  <c r="F1980" i="59"/>
  <c r="E1980" i="59"/>
  <c r="D1980" i="59"/>
  <c r="C1980" i="59"/>
  <c r="B1980" i="59"/>
  <c r="M1979" i="59"/>
  <c r="L1979" i="59"/>
  <c r="K1979" i="59"/>
  <c r="J1979" i="59"/>
  <c r="I1979" i="59"/>
  <c r="H1979" i="59"/>
  <c r="G1979" i="59"/>
  <c r="F1979" i="59"/>
  <c r="E1979" i="59"/>
  <c r="D1979" i="59"/>
  <c r="C1979" i="59"/>
  <c r="B1979" i="59"/>
  <c r="M1878" i="65"/>
  <c r="L1878" i="65"/>
  <c r="K1878" i="65"/>
  <c r="J1878" i="65"/>
  <c r="I1878" i="65"/>
  <c r="H1878" i="65"/>
  <c r="G1878" i="65"/>
  <c r="F1878" i="65"/>
  <c r="E1878" i="65"/>
  <c r="D1878" i="65"/>
  <c r="C1878" i="65"/>
  <c r="B1878" i="65"/>
  <c r="M1877" i="65"/>
  <c r="L1877" i="65"/>
  <c r="K1877" i="65"/>
  <c r="J1877" i="65"/>
  <c r="I1877" i="65"/>
  <c r="H1877" i="65"/>
  <c r="G1877" i="65"/>
  <c r="F1877" i="65"/>
  <c r="E1877" i="65"/>
  <c r="D1877" i="65"/>
  <c r="C1877" i="65"/>
  <c r="B1877" i="65"/>
  <c r="M1876" i="65"/>
  <c r="L1876" i="65"/>
  <c r="K1876" i="65"/>
  <c r="J1876" i="65"/>
  <c r="I1876" i="65"/>
  <c r="H1876" i="65"/>
  <c r="G1876" i="65"/>
  <c r="F1876" i="65"/>
  <c r="E1876" i="65"/>
  <c r="D1876" i="65"/>
  <c r="C1876" i="65"/>
  <c r="B1876" i="65"/>
  <c r="M1875" i="65"/>
  <c r="L1875" i="65"/>
  <c r="K1875" i="65"/>
  <c r="J1875" i="65"/>
  <c r="I1875" i="65"/>
  <c r="H1875" i="65"/>
  <c r="G1875" i="65"/>
  <c r="F1875" i="65"/>
  <c r="E1875" i="65"/>
  <c r="D1875" i="65"/>
  <c r="C1875" i="65"/>
  <c r="B1875" i="65"/>
  <c r="M1878" i="59"/>
  <c r="L1878" i="59"/>
  <c r="K1878" i="59"/>
  <c r="J1878" i="59"/>
  <c r="I1878" i="59"/>
  <c r="H1878" i="59"/>
  <c r="G1878" i="59"/>
  <c r="F1878" i="59"/>
  <c r="E1878" i="59"/>
  <c r="D1878" i="59"/>
  <c r="C1878" i="59"/>
  <c r="B1878" i="59"/>
  <c r="M1877" i="59"/>
  <c r="L1877" i="59"/>
  <c r="K1877" i="59"/>
  <c r="J1877" i="59"/>
  <c r="I1877" i="59"/>
  <c r="H1877" i="59"/>
  <c r="G1877" i="59"/>
  <c r="F1877" i="59"/>
  <c r="E1877" i="59"/>
  <c r="D1877" i="59"/>
  <c r="C1877" i="59"/>
  <c r="B1877" i="59"/>
  <c r="M1876" i="59"/>
  <c r="L1876" i="59"/>
  <c r="K1876" i="59"/>
  <c r="J1876" i="59"/>
  <c r="I1876" i="59"/>
  <c r="H1876" i="59"/>
  <c r="G1876" i="59"/>
  <c r="F1876" i="59"/>
  <c r="E1876" i="59"/>
  <c r="D1876" i="59"/>
  <c r="C1876" i="59"/>
  <c r="B1876" i="59"/>
  <c r="M1875" i="59"/>
  <c r="L1875" i="59"/>
  <c r="K1875" i="59"/>
  <c r="J1875" i="59"/>
  <c r="I1875" i="59"/>
  <c r="H1875" i="59"/>
  <c r="G1875" i="59"/>
  <c r="F1875" i="59"/>
  <c r="E1875" i="59"/>
  <c r="D1875" i="59"/>
  <c r="C1875" i="59"/>
  <c r="B1875" i="59"/>
  <c r="M1774" i="65"/>
  <c r="L1774" i="65"/>
  <c r="K1774" i="65"/>
  <c r="J1774" i="65"/>
  <c r="I1774" i="65"/>
  <c r="H1774" i="65"/>
  <c r="G1774" i="65"/>
  <c r="F1774" i="65"/>
  <c r="E1774" i="65"/>
  <c r="D1774" i="65"/>
  <c r="C1774" i="65"/>
  <c r="B1774" i="65"/>
  <c r="M1773" i="65"/>
  <c r="L1773" i="65"/>
  <c r="K1773" i="65"/>
  <c r="J1773" i="65"/>
  <c r="I1773" i="65"/>
  <c r="H1773" i="65"/>
  <c r="G1773" i="65"/>
  <c r="F1773" i="65"/>
  <c r="E1773" i="65"/>
  <c r="D1773" i="65"/>
  <c r="C1773" i="65"/>
  <c r="B1773" i="65"/>
  <c r="M1772" i="65"/>
  <c r="L1772" i="65"/>
  <c r="K1772" i="65"/>
  <c r="J1772" i="65"/>
  <c r="I1772" i="65"/>
  <c r="H1772" i="65"/>
  <c r="G1772" i="65"/>
  <c r="F1772" i="65"/>
  <c r="E1772" i="65"/>
  <c r="D1772" i="65"/>
  <c r="C1772" i="65"/>
  <c r="B1772" i="65"/>
  <c r="M1771" i="65"/>
  <c r="L1771" i="65"/>
  <c r="K1771" i="65"/>
  <c r="J1771" i="65"/>
  <c r="I1771" i="65"/>
  <c r="H1771" i="65"/>
  <c r="G1771" i="65"/>
  <c r="F1771" i="65"/>
  <c r="E1771" i="65"/>
  <c r="D1771" i="65"/>
  <c r="C1771" i="65"/>
  <c r="B1771" i="65"/>
  <c r="M1774" i="59"/>
  <c r="L1774" i="59"/>
  <c r="K1774" i="59"/>
  <c r="J1774" i="59"/>
  <c r="I1774" i="59"/>
  <c r="H1774" i="59"/>
  <c r="G1774" i="59"/>
  <c r="F1774" i="59"/>
  <c r="E1774" i="59"/>
  <c r="D1774" i="59"/>
  <c r="C1774" i="59"/>
  <c r="B1774" i="59"/>
  <c r="M1773" i="59"/>
  <c r="L1773" i="59"/>
  <c r="K1773" i="59"/>
  <c r="J1773" i="59"/>
  <c r="I1773" i="59"/>
  <c r="H1773" i="59"/>
  <c r="G1773" i="59"/>
  <c r="F1773" i="59"/>
  <c r="E1773" i="59"/>
  <c r="D1773" i="59"/>
  <c r="C1773" i="59"/>
  <c r="B1773" i="59"/>
  <c r="M1772" i="59"/>
  <c r="L1772" i="59"/>
  <c r="K1772" i="59"/>
  <c r="J1772" i="59"/>
  <c r="I1772" i="59"/>
  <c r="H1772" i="59"/>
  <c r="G1772" i="59"/>
  <c r="F1772" i="59"/>
  <c r="E1772" i="59"/>
  <c r="D1772" i="59"/>
  <c r="C1772" i="59"/>
  <c r="B1772" i="59"/>
  <c r="M1771" i="59"/>
  <c r="L1771" i="59"/>
  <c r="K1771" i="59"/>
  <c r="J1771" i="59"/>
  <c r="I1771" i="59"/>
  <c r="H1771" i="59"/>
  <c r="G1771" i="59"/>
  <c r="F1771" i="59"/>
  <c r="E1771" i="59"/>
  <c r="D1771" i="59"/>
  <c r="C1771" i="59"/>
  <c r="B1771" i="59"/>
  <c r="B1152" i="78" l="1"/>
  <c r="C1256" i="78"/>
  <c r="B1152" i="79"/>
  <c r="C1256" i="79"/>
  <c r="B1152" i="59"/>
  <c r="C1256" i="59"/>
  <c r="B1152" i="65"/>
  <c r="C1256" i="65"/>
  <c r="AL117" i="65"/>
  <c r="V22" i="85" s="1"/>
  <c r="AK117" i="65"/>
  <c r="U22" i="85" s="1"/>
  <c r="AJ117" i="65"/>
  <c r="T22" i="85" s="1"/>
  <c r="AI117" i="65"/>
  <c r="S22" i="85" s="1"/>
  <c r="AH117" i="65"/>
  <c r="R22" i="85" s="1"/>
  <c r="AG117" i="65"/>
  <c r="Q22" i="85" s="1"/>
  <c r="AF117" i="65"/>
  <c r="P22" i="85" s="1"/>
  <c r="AE117" i="65"/>
  <c r="O22" i="85" s="1"/>
  <c r="AD117" i="65"/>
  <c r="N22" i="85" s="1"/>
  <c r="AC117" i="65"/>
  <c r="M22" i="85" s="1"/>
  <c r="AB117" i="65"/>
  <c r="L22" i="85" s="1"/>
  <c r="AA117" i="65"/>
  <c r="K22" i="85" s="1"/>
  <c r="Z117" i="65"/>
  <c r="J22" i="85" s="1"/>
  <c r="Y117" i="65"/>
  <c r="I22" i="85" s="1"/>
  <c r="X117" i="65"/>
  <c r="H22" i="85" s="1"/>
  <c r="W117" i="65"/>
  <c r="G22" i="85" s="1"/>
  <c r="V117" i="65"/>
  <c r="F22" i="85" s="1"/>
  <c r="U117" i="65"/>
  <c r="E22" i="85" s="1"/>
  <c r="T117" i="65"/>
  <c r="D22" i="85" s="1"/>
  <c r="S117" i="65"/>
  <c r="C22" i="85" s="1"/>
  <c r="R117" i="65"/>
  <c r="B22" i="85" s="1"/>
  <c r="AL117" i="59"/>
  <c r="V14" i="85" s="1"/>
  <c r="AK117" i="59"/>
  <c r="U14" i="85" s="1"/>
  <c r="AJ117" i="59"/>
  <c r="T14" i="85" s="1"/>
  <c r="AI117" i="59"/>
  <c r="S14" i="85" s="1"/>
  <c r="AH117" i="59"/>
  <c r="R14" i="85" s="1"/>
  <c r="AG117" i="59"/>
  <c r="Q14" i="85" s="1"/>
  <c r="AF117" i="59"/>
  <c r="P14" i="85" s="1"/>
  <c r="AE117" i="59"/>
  <c r="O14" i="85" s="1"/>
  <c r="AD117" i="59"/>
  <c r="N14" i="85" s="1"/>
  <c r="AC117" i="59"/>
  <c r="M14" i="85" s="1"/>
  <c r="AB117" i="59"/>
  <c r="L14" i="85" s="1"/>
  <c r="AA117" i="59"/>
  <c r="K14" i="85" s="1"/>
  <c r="K15" i="85" s="1"/>
  <c r="K16" i="85" s="1"/>
  <c r="Z117" i="59"/>
  <c r="J14" i="85" s="1"/>
  <c r="Y117" i="59"/>
  <c r="I14" i="85" s="1"/>
  <c r="X117" i="59"/>
  <c r="H14" i="85" s="1"/>
  <c r="W117" i="59"/>
  <c r="G14" i="85" s="1"/>
  <c r="V117" i="59"/>
  <c r="F14" i="85" s="1"/>
  <c r="U117" i="59"/>
  <c r="E14" i="85" s="1"/>
  <c r="T117" i="59"/>
  <c r="D14" i="85" s="1"/>
  <c r="S117" i="59"/>
  <c r="C14" i="85" s="1"/>
  <c r="R117" i="59"/>
  <c r="B14" i="85" s="1"/>
  <c r="AL116" i="65"/>
  <c r="V21" i="85" s="1"/>
  <c r="AL116" i="59"/>
  <c r="V13" i="85" s="1"/>
  <c r="AK116" i="65"/>
  <c r="U21" i="85" s="1"/>
  <c r="AK116" i="59"/>
  <c r="U13" i="85" s="1"/>
  <c r="AJ116" i="65"/>
  <c r="T21" i="85" s="1"/>
  <c r="AJ116" i="59"/>
  <c r="T13" i="85" s="1"/>
  <c r="AI116" i="65"/>
  <c r="S21" i="85" s="1"/>
  <c r="AI116" i="59"/>
  <c r="S13" i="85" s="1"/>
  <c r="AH116" i="65"/>
  <c r="R21" i="85" s="1"/>
  <c r="AH116" i="59"/>
  <c r="R13" i="85" s="1"/>
  <c r="AG116" i="65"/>
  <c r="Q21" i="85" s="1"/>
  <c r="AG116" i="59"/>
  <c r="Q13" i="85" s="1"/>
  <c r="AF116" i="65"/>
  <c r="P21" i="85" s="1"/>
  <c r="AF116" i="59"/>
  <c r="P13" i="85" s="1"/>
  <c r="AE116" i="65"/>
  <c r="O21" i="85" s="1"/>
  <c r="AE116" i="59"/>
  <c r="O13" i="85" s="1"/>
  <c r="AD116" i="65"/>
  <c r="N21" i="85" s="1"/>
  <c r="AD116" i="59"/>
  <c r="N13" i="85" s="1"/>
  <c r="AC116" i="65"/>
  <c r="M21" i="85" s="1"/>
  <c r="AC116" i="59"/>
  <c r="M13" i="85" s="1"/>
  <c r="AB116" i="65"/>
  <c r="L21" i="85" s="1"/>
  <c r="AB116" i="59"/>
  <c r="L13" i="85" s="1"/>
  <c r="AA116" i="65"/>
  <c r="K21" i="85" s="1"/>
  <c r="AA116" i="59"/>
  <c r="K13" i="85" s="1"/>
  <c r="Z116" i="65"/>
  <c r="J21" i="85" s="1"/>
  <c r="Z116" i="59"/>
  <c r="J13" i="85" s="1"/>
  <c r="Y116" i="65"/>
  <c r="I21" i="85" s="1"/>
  <c r="Y116" i="59"/>
  <c r="I13" i="85" s="1"/>
  <c r="X116" i="65"/>
  <c r="H21" i="85" s="1"/>
  <c r="X116" i="59"/>
  <c r="H13" i="85" s="1"/>
  <c r="W116" i="65"/>
  <c r="G21" i="85" s="1"/>
  <c r="W116" i="59"/>
  <c r="G13" i="85" s="1"/>
  <c r="V116" i="65"/>
  <c r="F21" i="85" s="1"/>
  <c r="V116" i="59"/>
  <c r="F13" i="85" s="1"/>
  <c r="U116" i="65"/>
  <c r="E21" i="85" s="1"/>
  <c r="U116" i="59"/>
  <c r="E13" i="85" s="1"/>
  <c r="T116" i="65"/>
  <c r="D21" i="85" s="1"/>
  <c r="T116" i="59"/>
  <c r="D13" i="85" s="1"/>
  <c r="S116" i="65"/>
  <c r="C21" i="85" s="1"/>
  <c r="S116" i="59"/>
  <c r="C13" i="85" s="1"/>
  <c r="R116" i="65"/>
  <c r="B21" i="85" s="1"/>
  <c r="R116" i="59"/>
  <c r="B13" i="85" s="1"/>
  <c r="C1360" i="78" l="1"/>
  <c r="B1256" i="78"/>
  <c r="C1360" i="79"/>
  <c r="B1256" i="79"/>
  <c r="C1360" i="59"/>
  <c r="B1256" i="59"/>
  <c r="C1360" i="65"/>
  <c r="B1256" i="65"/>
  <c r="M318" i="65"/>
  <c r="L318" i="65"/>
  <c r="K318" i="65"/>
  <c r="J318" i="65"/>
  <c r="I318" i="65"/>
  <c r="H318" i="65"/>
  <c r="G318" i="65"/>
  <c r="F318" i="65"/>
  <c r="E318" i="65"/>
  <c r="D318" i="65"/>
  <c r="C318" i="65"/>
  <c r="B318" i="65"/>
  <c r="M317" i="65"/>
  <c r="L317" i="65"/>
  <c r="K317" i="65"/>
  <c r="J317" i="65"/>
  <c r="I317" i="65"/>
  <c r="H317" i="65"/>
  <c r="G317" i="65"/>
  <c r="F317" i="65"/>
  <c r="E317" i="65"/>
  <c r="D317" i="65"/>
  <c r="C317" i="65"/>
  <c r="B317" i="65"/>
  <c r="M316" i="65"/>
  <c r="L316" i="65"/>
  <c r="K316" i="65"/>
  <c r="J316" i="65"/>
  <c r="I316" i="65"/>
  <c r="H316" i="65"/>
  <c r="G316" i="65"/>
  <c r="F316" i="65"/>
  <c r="E316" i="65"/>
  <c r="D316" i="65"/>
  <c r="C316" i="65"/>
  <c r="B316" i="65"/>
  <c r="M315" i="65"/>
  <c r="L315" i="65"/>
  <c r="K315" i="65"/>
  <c r="J315" i="65"/>
  <c r="I315" i="65"/>
  <c r="H315" i="65"/>
  <c r="G315" i="65"/>
  <c r="F315" i="65"/>
  <c r="E315" i="65"/>
  <c r="D315" i="65"/>
  <c r="C315" i="65"/>
  <c r="B315" i="65"/>
  <c r="M214" i="65"/>
  <c r="L214" i="65"/>
  <c r="K214" i="65"/>
  <c r="J214" i="65"/>
  <c r="I214" i="65"/>
  <c r="H214" i="65"/>
  <c r="G214" i="65"/>
  <c r="F214" i="65"/>
  <c r="E214" i="65"/>
  <c r="D214" i="65"/>
  <c r="C214" i="65"/>
  <c r="B214" i="65"/>
  <c r="M213" i="65"/>
  <c r="L213" i="65"/>
  <c r="K213" i="65"/>
  <c r="J213" i="65"/>
  <c r="I213" i="65"/>
  <c r="H213" i="65"/>
  <c r="G213" i="65"/>
  <c r="F213" i="65"/>
  <c r="E213" i="65"/>
  <c r="D213" i="65"/>
  <c r="C213" i="65"/>
  <c r="B213" i="65"/>
  <c r="M212" i="65"/>
  <c r="L212" i="65"/>
  <c r="K212" i="65"/>
  <c r="J212" i="65"/>
  <c r="I212" i="65"/>
  <c r="H212" i="65"/>
  <c r="G212" i="65"/>
  <c r="F212" i="65"/>
  <c r="E212" i="65"/>
  <c r="D212" i="65"/>
  <c r="C212" i="65"/>
  <c r="B212" i="65"/>
  <c r="M211" i="65"/>
  <c r="L211" i="65"/>
  <c r="K211" i="65"/>
  <c r="J211" i="65"/>
  <c r="I211" i="65"/>
  <c r="H211" i="65"/>
  <c r="G211" i="65"/>
  <c r="F211" i="65"/>
  <c r="E211" i="65"/>
  <c r="D211" i="65"/>
  <c r="C211" i="65"/>
  <c r="B211" i="65"/>
  <c r="M110" i="65"/>
  <c r="L110" i="65"/>
  <c r="K110" i="65"/>
  <c r="J110" i="65"/>
  <c r="I110" i="65"/>
  <c r="H110" i="65"/>
  <c r="G110" i="65"/>
  <c r="F110" i="65"/>
  <c r="E110" i="65"/>
  <c r="D110" i="65"/>
  <c r="C110" i="65"/>
  <c r="B110" i="65"/>
  <c r="M109" i="65"/>
  <c r="L109" i="65"/>
  <c r="K109" i="65"/>
  <c r="J109" i="65"/>
  <c r="I109" i="65"/>
  <c r="H109" i="65"/>
  <c r="G109" i="65"/>
  <c r="F109" i="65"/>
  <c r="E109" i="65"/>
  <c r="D109" i="65"/>
  <c r="C109" i="65"/>
  <c r="B109" i="65"/>
  <c r="M108" i="65"/>
  <c r="L108" i="65"/>
  <c r="K108" i="65"/>
  <c r="J108" i="65"/>
  <c r="I108" i="65"/>
  <c r="H108" i="65"/>
  <c r="G108" i="65"/>
  <c r="F108" i="65"/>
  <c r="E108" i="65"/>
  <c r="D108" i="65"/>
  <c r="C108" i="65"/>
  <c r="B108" i="65"/>
  <c r="M107" i="65"/>
  <c r="L107" i="65"/>
  <c r="K107" i="65"/>
  <c r="J107" i="65"/>
  <c r="I107" i="65"/>
  <c r="H107" i="65"/>
  <c r="G107" i="65"/>
  <c r="F107" i="65"/>
  <c r="E107" i="65"/>
  <c r="D107" i="65"/>
  <c r="C107" i="65"/>
  <c r="B107" i="65"/>
  <c r="M318" i="59"/>
  <c r="L318" i="59"/>
  <c r="K318" i="59"/>
  <c r="J318" i="59"/>
  <c r="I318" i="59"/>
  <c r="H318" i="59"/>
  <c r="G318" i="59"/>
  <c r="F318" i="59"/>
  <c r="E318" i="59"/>
  <c r="D318" i="59"/>
  <c r="C318" i="59"/>
  <c r="B318" i="59"/>
  <c r="M317" i="59"/>
  <c r="L317" i="59"/>
  <c r="K317" i="59"/>
  <c r="J317" i="59"/>
  <c r="I317" i="59"/>
  <c r="H317" i="59"/>
  <c r="G317" i="59"/>
  <c r="F317" i="59"/>
  <c r="E317" i="59"/>
  <c r="D317" i="59"/>
  <c r="C317" i="59"/>
  <c r="B317" i="59"/>
  <c r="M316" i="59"/>
  <c r="L316" i="59"/>
  <c r="K316" i="59"/>
  <c r="J316" i="59"/>
  <c r="I316" i="59"/>
  <c r="H316" i="59"/>
  <c r="G316" i="59"/>
  <c r="F316" i="59"/>
  <c r="E316" i="59"/>
  <c r="D316" i="59"/>
  <c r="C316" i="59"/>
  <c r="B316" i="59"/>
  <c r="M315" i="59"/>
  <c r="L315" i="59"/>
  <c r="K315" i="59"/>
  <c r="J315" i="59"/>
  <c r="I315" i="59"/>
  <c r="H315" i="59"/>
  <c r="G315" i="59"/>
  <c r="F315" i="59"/>
  <c r="E315" i="59"/>
  <c r="D315" i="59"/>
  <c r="C315" i="59"/>
  <c r="B315" i="59"/>
  <c r="M214" i="59"/>
  <c r="L214" i="59"/>
  <c r="K214" i="59"/>
  <c r="J214" i="59"/>
  <c r="I214" i="59"/>
  <c r="H214" i="59"/>
  <c r="G214" i="59"/>
  <c r="F214" i="59"/>
  <c r="E214" i="59"/>
  <c r="D214" i="59"/>
  <c r="C214" i="59"/>
  <c r="B214" i="59"/>
  <c r="M213" i="59"/>
  <c r="L213" i="59"/>
  <c r="K213" i="59"/>
  <c r="J213" i="59"/>
  <c r="I213" i="59"/>
  <c r="H213" i="59"/>
  <c r="G213" i="59"/>
  <c r="F213" i="59"/>
  <c r="E213" i="59"/>
  <c r="D213" i="59"/>
  <c r="C213" i="59"/>
  <c r="B213" i="59"/>
  <c r="M212" i="59"/>
  <c r="L212" i="59"/>
  <c r="K212" i="59"/>
  <c r="J212" i="59"/>
  <c r="I212" i="59"/>
  <c r="H212" i="59"/>
  <c r="G212" i="59"/>
  <c r="F212" i="59"/>
  <c r="E212" i="59"/>
  <c r="D212" i="59"/>
  <c r="C212" i="59"/>
  <c r="B212" i="59"/>
  <c r="M211" i="59"/>
  <c r="L211" i="59"/>
  <c r="K211" i="59"/>
  <c r="J211" i="59"/>
  <c r="I211" i="59"/>
  <c r="H211" i="59"/>
  <c r="G211" i="59"/>
  <c r="F211" i="59"/>
  <c r="E211" i="59"/>
  <c r="D211" i="59"/>
  <c r="C211" i="59"/>
  <c r="B211" i="59"/>
  <c r="M110" i="59"/>
  <c r="L110" i="59"/>
  <c r="K110" i="59"/>
  <c r="J110" i="59"/>
  <c r="I110" i="59"/>
  <c r="H110" i="59"/>
  <c r="G110" i="59"/>
  <c r="F110" i="59"/>
  <c r="E110" i="59"/>
  <c r="D110" i="59"/>
  <c r="C110" i="59"/>
  <c r="B110" i="59"/>
  <c r="M109" i="59"/>
  <c r="L109" i="59"/>
  <c r="K109" i="59"/>
  <c r="J109" i="59"/>
  <c r="I109" i="59"/>
  <c r="H109" i="59"/>
  <c r="G109" i="59"/>
  <c r="F109" i="59"/>
  <c r="E109" i="59"/>
  <c r="D109" i="59"/>
  <c r="C109" i="59"/>
  <c r="B109" i="59"/>
  <c r="M108" i="59"/>
  <c r="L108" i="59"/>
  <c r="K108" i="59"/>
  <c r="J108" i="59"/>
  <c r="I108" i="59"/>
  <c r="H108" i="59"/>
  <c r="G108" i="59"/>
  <c r="F108" i="59"/>
  <c r="E108" i="59"/>
  <c r="D108" i="59"/>
  <c r="C108" i="59"/>
  <c r="B108" i="59"/>
  <c r="M107" i="59"/>
  <c r="L107" i="59"/>
  <c r="K107" i="59"/>
  <c r="J107" i="59"/>
  <c r="I107" i="59"/>
  <c r="H107" i="59"/>
  <c r="G107" i="59"/>
  <c r="F107" i="59"/>
  <c r="E107" i="59"/>
  <c r="D107" i="59"/>
  <c r="C107" i="59"/>
  <c r="B107" i="59"/>
  <c r="B1360" i="79" l="1"/>
  <c r="C1464" i="79"/>
  <c r="B1360" i="78"/>
  <c r="C1464" i="78"/>
  <c r="B1360" i="65"/>
  <c r="C1464" i="65"/>
  <c r="B1360" i="59"/>
  <c r="C1464" i="59"/>
  <c r="R110" i="59"/>
  <c r="R111" i="59"/>
  <c r="R112" i="59"/>
  <c r="S110" i="59"/>
  <c r="S111" i="59"/>
  <c r="T110" i="59"/>
  <c r="T113" i="59"/>
  <c r="U110" i="59"/>
  <c r="U111" i="59"/>
  <c r="U113" i="59"/>
  <c r="Y110" i="59"/>
  <c r="Y111" i="59"/>
  <c r="Y112" i="59"/>
  <c r="Y113" i="59"/>
  <c r="Z110" i="59"/>
  <c r="Z111" i="59"/>
  <c r="Z112" i="59"/>
  <c r="Z113" i="59"/>
  <c r="AA110" i="59"/>
  <c r="AA111" i="59"/>
  <c r="AA112" i="59"/>
  <c r="AA113" i="59"/>
  <c r="AB110" i="59"/>
  <c r="AB111" i="59"/>
  <c r="AB112" i="59"/>
  <c r="AB113" i="59"/>
  <c r="AC110" i="59"/>
  <c r="AC111" i="59"/>
  <c r="AC112" i="59"/>
  <c r="AC113" i="59"/>
  <c r="AD110" i="59"/>
  <c r="AD111" i="59"/>
  <c r="AD112" i="59"/>
  <c r="AD113" i="59"/>
  <c r="AE110" i="59"/>
  <c r="AE111" i="59"/>
  <c r="AE112" i="59"/>
  <c r="AE113" i="59"/>
  <c r="AF110" i="59"/>
  <c r="AF111" i="59"/>
  <c r="AF112" i="59"/>
  <c r="AF113" i="59"/>
  <c r="AG110" i="59"/>
  <c r="AG111" i="59"/>
  <c r="AG112" i="59"/>
  <c r="AG113" i="59"/>
  <c r="AH110" i="59"/>
  <c r="AH111" i="59"/>
  <c r="AH112" i="59"/>
  <c r="AH113" i="59"/>
  <c r="AI110" i="59"/>
  <c r="AI111" i="59"/>
  <c r="AI112" i="59"/>
  <c r="AI113" i="59"/>
  <c r="AJ110" i="59"/>
  <c r="AJ111" i="59"/>
  <c r="AJ112" i="59"/>
  <c r="AJ113" i="59"/>
  <c r="AK110" i="59"/>
  <c r="AK111" i="59"/>
  <c r="AK112" i="59"/>
  <c r="AK113" i="59"/>
  <c r="AL110" i="59"/>
  <c r="AL111" i="59"/>
  <c r="AL112" i="59"/>
  <c r="AL113" i="59"/>
  <c r="R110" i="65"/>
  <c r="R111" i="65"/>
  <c r="R112" i="65"/>
  <c r="R113" i="65"/>
  <c r="S110" i="65"/>
  <c r="S111" i="65"/>
  <c r="S112" i="65"/>
  <c r="S113" i="65"/>
  <c r="T110" i="65"/>
  <c r="T111" i="65"/>
  <c r="T112" i="65"/>
  <c r="T113" i="65"/>
  <c r="U110" i="65"/>
  <c r="U111" i="65"/>
  <c r="U112" i="65"/>
  <c r="U113" i="65"/>
  <c r="V110" i="65"/>
  <c r="V111" i="65"/>
  <c r="V112" i="65"/>
  <c r="V113" i="65"/>
  <c r="W110" i="65"/>
  <c r="W111" i="65"/>
  <c r="W112" i="65"/>
  <c r="W113" i="65"/>
  <c r="X110" i="65"/>
  <c r="X111" i="65"/>
  <c r="X112" i="65"/>
  <c r="R113" i="59"/>
  <c r="S112" i="59"/>
  <c r="S113" i="59"/>
  <c r="T111" i="59"/>
  <c r="T112" i="59"/>
  <c r="U112" i="59"/>
  <c r="V110" i="59"/>
  <c r="V111" i="59"/>
  <c r="V112" i="59"/>
  <c r="V113" i="59"/>
  <c r="W110" i="59"/>
  <c r="W111" i="59"/>
  <c r="W112" i="59"/>
  <c r="W113" i="59"/>
  <c r="X110" i="59"/>
  <c r="X111" i="59"/>
  <c r="X112" i="59"/>
  <c r="X113" i="59"/>
  <c r="X113" i="65"/>
  <c r="Y110" i="65"/>
  <c r="Y111" i="65"/>
  <c r="Y112" i="65"/>
  <c r="Y113" i="65"/>
  <c r="Z110" i="65"/>
  <c r="Z111" i="65"/>
  <c r="Z112" i="65"/>
  <c r="Z113" i="65"/>
  <c r="AA110" i="65"/>
  <c r="AA111" i="65"/>
  <c r="AA112" i="65"/>
  <c r="AA113" i="65"/>
  <c r="AB110" i="65"/>
  <c r="AB111" i="65"/>
  <c r="AB112" i="65"/>
  <c r="AB113" i="65"/>
  <c r="AC110" i="65"/>
  <c r="AC111" i="65"/>
  <c r="AC112" i="65"/>
  <c r="AC113" i="65"/>
  <c r="AD110" i="65"/>
  <c r="AD111" i="65"/>
  <c r="AD112" i="65"/>
  <c r="AD113" i="65"/>
  <c r="AE110" i="65"/>
  <c r="AE111" i="65"/>
  <c r="AE112" i="65"/>
  <c r="AE113" i="65"/>
  <c r="AF110" i="65"/>
  <c r="AF111" i="65"/>
  <c r="AF112" i="65"/>
  <c r="AF113" i="65"/>
  <c r="AG110" i="65"/>
  <c r="AG111" i="65"/>
  <c r="AG112" i="65"/>
  <c r="AG113" i="65"/>
  <c r="AH110" i="65"/>
  <c r="AH111" i="65"/>
  <c r="AH112" i="65"/>
  <c r="AH113" i="65"/>
  <c r="AI110" i="65"/>
  <c r="AI111" i="65"/>
  <c r="AI112" i="65"/>
  <c r="AI113" i="65"/>
  <c r="AJ110" i="65"/>
  <c r="AJ111" i="65"/>
  <c r="AJ112" i="65"/>
  <c r="AJ113" i="65"/>
  <c r="AK110" i="65"/>
  <c r="AK111" i="65"/>
  <c r="AK112" i="65"/>
  <c r="AK113" i="65"/>
  <c r="AL110" i="65"/>
  <c r="AL111" i="65"/>
  <c r="AL112" i="65"/>
  <c r="AL113" i="65"/>
  <c r="V23" i="85"/>
  <c r="V24" i="85" s="1"/>
  <c r="U15" i="85"/>
  <c r="U16" i="85" s="1"/>
  <c r="AL106" i="65"/>
  <c r="AK106" i="65"/>
  <c r="AJ106" i="65"/>
  <c r="AL105" i="65"/>
  <c r="AK105" i="65"/>
  <c r="AJ105" i="65"/>
  <c r="AL104" i="65"/>
  <c r="AK104" i="65"/>
  <c r="AJ104" i="65"/>
  <c r="AL103" i="65"/>
  <c r="AK103" i="65"/>
  <c r="AJ103" i="65"/>
  <c r="AL102" i="65"/>
  <c r="AK102" i="65"/>
  <c r="AJ102" i="65"/>
  <c r="AL101" i="65"/>
  <c r="AK101" i="65"/>
  <c r="AJ101" i="65"/>
  <c r="AL100" i="65"/>
  <c r="AK100" i="65"/>
  <c r="AJ100" i="65"/>
  <c r="AL99" i="65"/>
  <c r="AK99" i="65"/>
  <c r="AJ99" i="65"/>
  <c r="AL98" i="65"/>
  <c r="AK98" i="65"/>
  <c r="AJ98" i="65"/>
  <c r="AL97" i="65"/>
  <c r="AK97" i="65"/>
  <c r="AJ97" i="65"/>
  <c r="AL96" i="65"/>
  <c r="AK96" i="65"/>
  <c r="AJ96" i="65"/>
  <c r="AL95" i="65"/>
  <c r="AK95" i="65"/>
  <c r="AJ95" i="65"/>
  <c r="AL94" i="65"/>
  <c r="AK94" i="65"/>
  <c r="AJ94" i="65"/>
  <c r="AL93" i="65"/>
  <c r="AK93" i="65"/>
  <c r="AJ93" i="65"/>
  <c r="AL92" i="65"/>
  <c r="AK92" i="65"/>
  <c r="AJ92" i="65"/>
  <c r="AL91" i="65"/>
  <c r="AK91" i="65"/>
  <c r="AJ91" i="65"/>
  <c r="AL90" i="65"/>
  <c r="AK90" i="65"/>
  <c r="AJ90" i="65"/>
  <c r="AL89" i="65"/>
  <c r="AK89" i="65"/>
  <c r="AJ89" i="65"/>
  <c r="AL88" i="65"/>
  <c r="AK88" i="65"/>
  <c r="AJ88" i="65"/>
  <c r="AL87" i="65"/>
  <c r="AK87" i="65"/>
  <c r="AJ87" i="65"/>
  <c r="AL86" i="65"/>
  <c r="AK86" i="65"/>
  <c r="AJ86" i="65"/>
  <c r="AL85" i="65"/>
  <c r="AK85" i="65"/>
  <c r="AJ85" i="65"/>
  <c r="AL84" i="65"/>
  <c r="AK84" i="65"/>
  <c r="AJ84" i="65"/>
  <c r="AL83" i="65"/>
  <c r="AK83" i="65"/>
  <c r="AJ83" i="65"/>
  <c r="AL82" i="65"/>
  <c r="AK82" i="65"/>
  <c r="AJ82" i="65"/>
  <c r="AL81" i="65"/>
  <c r="AK81" i="65"/>
  <c r="AJ81" i="65"/>
  <c r="AL80" i="65"/>
  <c r="AK80" i="65"/>
  <c r="AJ80" i="65"/>
  <c r="AL79" i="65"/>
  <c r="AK79" i="65"/>
  <c r="AJ79" i="65"/>
  <c r="AL78" i="65"/>
  <c r="AK78" i="65"/>
  <c r="AJ78" i="65"/>
  <c r="AL77" i="65"/>
  <c r="AK77" i="65"/>
  <c r="AJ77" i="65"/>
  <c r="AL76" i="65"/>
  <c r="AK76" i="65"/>
  <c r="AJ76" i="65"/>
  <c r="AL75" i="65"/>
  <c r="AK75" i="65"/>
  <c r="AJ75" i="65"/>
  <c r="AL74" i="65"/>
  <c r="AK74" i="65"/>
  <c r="AJ74" i="65"/>
  <c r="AL73" i="65"/>
  <c r="AK73" i="65"/>
  <c r="AJ73" i="65"/>
  <c r="AL72" i="65"/>
  <c r="AK72" i="65"/>
  <c r="AJ72" i="65"/>
  <c r="AL71" i="65"/>
  <c r="AK71" i="65"/>
  <c r="AJ71" i="65"/>
  <c r="AL70" i="65"/>
  <c r="AK70" i="65"/>
  <c r="AJ70" i="65"/>
  <c r="AL69" i="65"/>
  <c r="AK69" i="65"/>
  <c r="AJ69" i="65"/>
  <c r="AL68" i="65"/>
  <c r="AK68" i="65"/>
  <c r="AJ68" i="65"/>
  <c r="AL67" i="65"/>
  <c r="AK67" i="65"/>
  <c r="AJ67" i="65"/>
  <c r="AL66" i="65"/>
  <c r="AK66" i="65"/>
  <c r="AJ66" i="65"/>
  <c r="AL65" i="65"/>
  <c r="AK65" i="65"/>
  <c r="AJ65" i="65"/>
  <c r="AL64" i="65"/>
  <c r="AK64" i="65"/>
  <c r="AJ64" i="65"/>
  <c r="AL63" i="65"/>
  <c r="AK63" i="65"/>
  <c r="AJ63" i="65"/>
  <c r="AL62" i="65"/>
  <c r="AK62" i="65"/>
  <c r="AJ62" i="65"/>
  <c r="AL61" i="65"/>
  <c r="AK61" i="65"/>
  <c r="AJ61" i="65"/>
  <c r="AL60" i="65"/>
  <c r="AK60" i="65"/>
  <c r="AJ60" i="65"/>
  <c r="AL59" i="65"/>
  <c r="AK59" i="65"/>
  <c r="AJ59" i="65"/>
  <c r="AL58" i="65"/>
  <c r="AK58" i="65"/>
  <c r="AJ58" i="65"/>
  <c r="AL57" i="65"/>
  <c r="AK57" i="65"/>
  <c r="AJ57" i="65"/>
  <c r="AL56" i="65"/>
  <c r="AK56" i="65"/>
  <c r="AJ56" i="65"/>
  <c r="AL55" i="65"/>
  <c r="AK55" i="65"/>
  <c r="AJ55" i="65"/>
  <c r="AL54" i="65"/>
  <c r="AK54" i="65"/>
  <c r="AJ54" i="65"/>
  <c r="AL53" i="65"/>
  <c r="AK53" i="65"/>
  <c r="AJ53" i="65"/>
  <c r="AL52" i="65"/>
  <c r="AK52" i="65"/>
  <c r="AJ52" i="65"/>
  <c r="AL51" i="65"/>
  <c r="AK51" i="65"/>
  <c r="AJ51" i="65"/>
  <c r="AL50" i="65"/>
  <c r="AK50" i="65"/>
  <c r="AJ50" i="65"/>
  <c r="AL49" i="65"/>
  <c r="AK49" i="65"/>
  <c r="AJ49" i="65"/>
  <c r="AL48" i="65"/>
  <c r="AK48" i="65"/>
  <c r="AJ48" i="65"/>
  <c r="AL47" i="65"/>
  <c r="AK47" i="65"/>
  <c r="AJ47" i="65"/>
  <c r="AL46" i="65"/>
  <c r="AK46" i="65"/>
  <c r="AJ46" i="65"/>
  <c r="AL45" i="65"/>
  <c r="AK45" i="65"/>
  <c r="AJ45" i="65"/>
  <c r="AL44" i="65"/>
  <c r="AK44" i="65"/>
  <c r="AJ44" i="65"/>
  <c r="AL43" i="65"/>
  <c r="AK43" i="65"/>
  <c r="AJ43" i="65"/>
  <c r="AL42" i="65"/>
  <c r="AK42" i="65"/>
  <c r="AJ42" i="65"/>
  <c r="AL41" i="65"/>
  <c r="AK41" i="65"/>
  <c r="AJ41" i="65"/>
  <c r="AL40" i="65"/>
  <c r="AK40" i="65"/>
  <c r="AJ40" i="65"/>
  <c r="AL39" i="65"/>
  <c r="AK39" i="65"/>
  <c r="AJ39" i="65"/>
  <c r="AL38" i="65"/>
  <c r="AK38" i="65"/>
  <c r="AJ38" i="65"/>
  <c r="AL37" i="65"/>
  <c r="AK37" i="65"/>
  <c r="AJ37" i="65"/>
  <c r="AL36" i="65"/>
  <c r="AK36" i="65"/>
  <c r="AJ36" i="65"/>
  <c r="AL35" i="65"/>
  <c r="AK35" i="65"/>
  <c r="AJ35" i="65"/>
  <c r="AL34" i="65"/>
  <c r="AK34" i="65"/>
  <c r="AJ34" i="65"/>
  <c r="AL33" i="65"/>
  <c r="AK33" i="65"/>
  <c r="AJ33" i="65"/>
  <c r="AL32" i="65"/>
  <c r="AK32" i="65"/>
  <c r="AJ32" i="65"/>
  <c r="AL31" i="65"/>
  <c r="AK31" i="65"/>
  <c r="AJ31" i="65"/>
  <c r="AL30" i="65"/>
  <c r="AK30" i="65"/>
  <c r="AJ30" i="65"/>
  <c r="AL29" i="65"/>
  <c r="AK29" i="65"/>
  <c r="AJ29" i="65"/>
  <c r="AL28" i="65"/>
  <c r="AK28" i="65"/>
  <c r="AJ28" i="65"/>
  <c r="AL27" i="65"/>
  <c r="AK27" i="65"/>
  <c r="AJ27" i="65"/>
  <c r="AL26" i="65"/>
  <c r="AK26" i="65"/>
  <c r="AJ26" i="65"/>
  <c r="AL25" i="65"/>
  <c r="AK25" i="65"/>
  <c r="AJ25" i="65"/>
  <c r="AL24" i="65"/>
  <c r="AK24" i="65"/>
  <c r="AJ24" i="65"/>
  <c r="AL23" i="65"/>
  <c r="AK23" i="65"/>
  <c r="AJ23" i="65"/>
  <c r="AL22" i="65"/>
  <c r="AK22" i="65"/>
  <c r="AJ22" i="65"/>
  <c r="AL21" i="65"/>
  <c r="AK21" i="65"/>
  <c r="AJ21" i="65"/>
  <c r="AL20" i="65"/>
  <c r="AK20" i="65"/>
  <c r="AJ20" i="65"/>
  <c r="AL19" i="65"/>
  <c r="AK19" i="65"/>
  <c r="AJ19" i="65"/>
  <c r="AL18" i="65"/>
  <c r="AK18" i="65"/>
  <c r="AJ18" i="65"/>
  <c r="AL17" i="65"/>
  <c r="AK17" i="65"/>
  <c r="AJ17" i="65"/>
  <c r="AL16" i="65"/>
  <c r="AK16" i="65"/>
  <c r="AJ16" i="65"/>
  <c r="AL15" i="65"/>
  <c r="AK15" i="65"/>
  <c r="AJ15" i="65"/>
  <c r="AL14" i="65"/>
  <c r="AK14" i="65"/>
  <c r="AJ14" i="65"/>
  <c r="AL13" i="65"/>
  <c r="AK13" i="65"/>
  <c r="AJ13" i="65"/>
  <c r="AL12" i="65"/>
  <c r="AK12" i="65"/>
  <c r="AJ12" i="65"/>
  <c r="AL106" i="59"/>
  <c r="AK106" i="59"/>
  <c r="AJ106" i="59"/>
  <c r="AL105" i="59"/>
  <c r="AK105" i="59"/>
  <c r="AJ105" i="59"/>
  <c r="AL104" i="59"/>
  <c r="AK104" i="59"/>
  <c r="AJ104" i="59"/>
  <c r="AL103" i="59"/>
  <c r="AK103" i="59"/>
  <c r="AJ103" i="59"/>
  <c r="AL102" i="59"/>
  <c r="AK102" i="59"/>
  <c r="AJ102" i="59"/>
  <c r="AL101" i="59"/>
  <c r="AK101" i="59"/>
  <c r="AJ101" i="59"/>
  <c r="AL100" i="59"/>
  <c r="AK100" i="59"/>
  <c r="AJ100" i="59"/>
  <c r="AL99" i="59"/>
  <c r="AK99" i="59"/>
  <c r="AJ99" i="59"/>
  <c r="AL98" i="59"/>
  <c r="AK98" i="59"/>
  <c r="AJ98" i="59"/>
  <c r="AL97" i="59"/>
  <c r="AK97" i="59"/>
  <c r="AJ97" i="59"/>
  <c r="AL96" i="59"/>
  <c r="AK96" i="59"/>
  <c r="AJ96" i="59"/>
  <c r="AL95" i="59"/>
  <c r="AK95" i="59"/>
  <c r="AJ95" i="59"/>
  <c r="AL94" i="59"/>
  <c r="AK94" i="59"/>
  <c r="AJ94" i="59"/>
  <c r="AL93" i="59"/>
  <c r="AK93" i="59"/>
  <c r="AJ93" i="59"/>
  <c r="AL92" i="59"/>
  <c r="AK92" i="59"/>
  <c r="AJ92" i="59"/>
  <c r="AL91" i="59"/>
  <c r="AK91" i="59"/>
  <c r="AJ91" i="59"/>
  <c r="AL90" i="59"/>
  <c r="AK90" i="59"/>
  <c r="AJ90" i="59"/>
  <c r="AL89" i="59"/>
  <c r="AK89" i="59"/>
  <c r="AJ89" i="59"/>
  <c r="AL88" i="59"/>
  <c r="AK88" i="59"/>
  <c r="AJ88" i="59"/>
  <c r="AL87" i="59"/>
  <c r="AK87" i="59"/>
  <c r="AJ87" i="59"/>
  <c r="AL86" i="59"/>
  <c r="AK86" i="59"/>
  <c r="AJ86" i="59"/>
  <c r="AL85" i="59"/>
  <c r="AK85" i="59"/>
  <c r="AJ85" i="59"/>
  <c r="AL84" i="59"/>
  <c r="AK84" i="59"/>
  <c r="AJ84" i="59"/>
  <c r="AL83" i="59"/>
  <c r="AK83" i="59"/>
  <c r="AJ83" i="59"/>
  <c r="AL82" i="59"/>
  <c r="AK82" i="59"/>
  <c r="AJ82" i="59"/>
  <c r="AL81" i="59"/>
  <c r="AK81" i="59"/>
  <c r="AJ81" i="59"/>
  <c r="AL80" i="59"/>
  <c r="AK80" i="59"/>
  <c r="AJ80" i="59"/>
  <c r="AL79" i="59"/>
  <c r="AK79" i="59"/>
  <c r="AJ79" i="59"/>
  <c r="AL78" i="59"/>
  <c r="AK78" i="59"/>
  <c r="AJ78" i="59"/>
  <c r="AL77" i="59"/>
  <c r="AK77" i="59"/>
  <c r="AJ77" i="59"/>
  <c r="AL76" i="59"/>
  <c r="AK76" i="59"/>
  <c r="AJ76" i="59"/>
  <c r="AL75" i="59"/>
  <c r="AK75" i="59"/>
  <c r="AJ75" i="59"/>
  <c r="AL74" i="59"/>
  <c r="AK74" i="59"/>
  <c r="AJ74" i="59"/>
  <c r="AL73" i="59"/>
  <c r="AK73" i="59"/>
  <c r="AJ73" i="59"/>
  <c r="AL72" i="59"/>
  <c r="AK72" i="59"/>
  <c r="AJ72" i="59"/>
  <c r="AL71" i="59"/>
  <c r="AK71" i="59"/>
  <c r="AJ71" i="59"/>
  <c r="AL70" i="59"/>
  <c r="AK70" i="59"/>
  <c r="AJ70" i="59"/>
  <c r="AL69" i="59"/>
  <c r="AK69" i="59"/>
  <c r="AJ69" i="59"/>
  <c r="AL68" i="59"/>
  <c r="AK68" i="59"/>
  <c r="AJ68" i="59"/>
  <c r="AL67" i="59"/>
  <c r="AK67" i="59"/>
  <c r="AJ67" i="59"/>
  <c r="AL66" i="59"/>
  <c r="AK66" i="59"/>
  <c r="AJ66" i="59"/>
  <c r="AL65" i="59"/>
  <c r="AK65" i="59"/>
  <c r="AJ65" i="59"/>
  <c r="AL64" i="59"/>
  <c r="AK64" i="59"/>
  <c r="AJ64" i="59"/>
  <c r="AL63" i="59"/>
  <c r="AK63" i="59"/>
  <c r="AJ63" i="59"/>
  <c r="AL62" i="59"/>
  <c r="AK62" i="59"/>
  <c r="AJ62" i="59"/>
  <c r="AL61" i="59"/>
  <c r="AK61" i="59"/>
  <c r="AJ61" i="59"/>
  <c r="AL60" i="59"/>
  <c r="AK60" i="59"/>
  <c r="AJ60" i="59"/>
  <c r="AL59" i="59"/>
  <c r="AK59" i="59"/>
  <c r="AJ59" i="59"/>
  <c r="AL58" i="59"/>
  <c r="AK58" i="59"/>
  <c r="AJ58" i="59"/>
  <c r="AL57" i="59"/>
  <c r="AK57" i="59"/>
  <c r="AJ57" i="59"/>
  <c r="AL56" i="59"/>
  <c r="AK56" i="59"/>
  <c r="AJ56" i="59"/>
  <c r="AL55" i="59"/>
  <c r="AK55" i="59"/>
  <c r="AJ55" i="59"/>
  <c r="AL54" i="59"/>
  <c r="AK54" i="59"/>
  <c r="AJ54" i="59"/>
  <c r="AL53" i="59"/>
  <c r="AK53" i="59"/>
  <c r="AJ53" i="59"/>
  <c r="AL52" i="59"/>
  <c r="AK52" i="59"/>
  <c r="AJ52" i="59"/>
  <c r="AL51" i="59"/>
  <c r="AK51" i="59"/>
  <c r="AJ51" i="59"/>
  <c r="AL50" i="59"/>
  <c r="AK50" i="59"/>
  <c r="AJ50" i="59"/>
  <c r="AL49" i="59"/>
  <c r="AK49" i="59"/>
  <c r="AJ49" i="59"/>
  <c r="AL48" i="59"/>
  <c r="AK48" i="59"/>
  <c r="AJ48" i="59"/>
  <c r="AL47" i="59"/>
  <c r="AK47" i="59"/>
  <c r="AJ47" i="59"/>
  <c r="AL46" i="59"/>
  <c r="AK46" i="59"/>
  <c r="AJ46" i="59"/>
  <c r="AL45" i="59"/>
  <c r="AK45" i="59"/>
  <c r="AJ45" i="59"/>
  <c r="AL44" i="59"/>
  <c r="AK44" i="59"/>
  <c r="AJ44" i="59"/>
  <c r="AL43" i="59"/>
  <c r="AK43" i="59"/>
  <c r="AJ43" i="59"/>
  <c r="AL42" i="59"/>
  <c r="AK42" i="59"/>
  <c r="AJ42" i="59"/>
  <c r="AL41" i="59"/>
  <c r="AK41" i="59"/>
  <c r="AJ41" i="59"/>
  <c r="AL40" i="59"/>
  <c r="AK40" i="59"/>
  <c r="AJ40" i="59"/>
  <c r="AL39" i="59"/>
  <c r="AK39" i="59"/>
  <c r="AJ39" i="59"/>
  <c r="AL38" i="59"/>
  <c r="AK38" i="59"/>
  <c r="AJ38" i="59"/>
  <c r="AL37" i="59"/>
  <c r="AK37" i="59"/>
  <c r="AJ37" i="59"/>
  <c r="AL36" i="59"/>
  <c r="AK36" i="59"/>
  <c r="AJ36" i="59"/>
  <c r="AL35" i="59"/>
  <c r="AK35" i="59"/>
  <c r="AJ35" i="59"/>
  <c r="AL34" i="59"/>
  <c r="AK34" i="59"/>
  <c r="AJ34" i="59"/>
  <c r="AL33" i="59"/>
  <c r="AK33" i="59"/>
  <c r="AJ33" i="59"/>
  <c r="AL32" i="59"/>
  <c r="AK32" i="59"/>
  <c r="AJ32" i="59"/>
  <c r="AL31" i="59"/>
  <c r="AK31" i="59"/>
  <c r="AJ31" i="59"/>
  <c r="AL30" i="59"/>
  <c r="AK30" i="59"/>
  <c r="AJ30" i="59"/>
  <c r="AL29" i="59"/>
  <c r="AK29" i="59"/>
  <c r="AJ29" i="59"/>
  <c r="AL28" i="59"/>
  <c r="AK28" i="59"/>
  <c r="AJ28" i="59"/>
  <c r="AL27" i="59"/>
  <c r="AK27" i="59"/>
  <c r="AJ27" i="59"/>
  <c r="AL26" i="59"/>
  <c r="AK26" i="59"/>
  <c r="AJ26" i="59"/>
  <c r="AL25" i="59"/>
  <c r="AK25" i="59"/>
  <c r="AJ25" i="59"/>
  <c r="AL24" i="59"/>
  <c r="AK24" i="59"/>
  <c r="AJ24" i="59"/>
  <c r="AL23" i="59"/>
  <c r="AK23" i="59"/>
  <c r="AJ23" i="59"/>
  <c r="AL22" i="59"/>
  <c r="AK22" i="59"/>
  <c r="AJ22" i="59"/>
  <c r="AL21" i="59"/>
  <c r="AK21" i="59"/>
  <c r="AJ21" i="59"/>
  <c r="AL20" i="59"/>
  <c r="AK20" i="59"/>
  <c r="AJ20" i="59"/>
  <c r="AL19" i="59"/>
  <c r="AK19" i="59"/>
  <c r="AJ19" i="59"/>
  <c r="AL18" i="59"/>
  <c r="AK18" i="59"/>
  <c r="AJ18" i="59"/>
  <c r="AL17" i="59"/>
  <c r="AK17" i="59"/>
  <c r="AJ17" i="59"/>
  <c r="AL16" i="59"/>
  <c r="AK16" i="59"/>
  <c r="AJ16" i="59"/>
  <c r="AL15" i="59"/>
  <c r="AK15" i="59"/>
  <c r="AJ15" i="59"/>
  <c r="AL14" i="59"/>
  <c r="AK14" i="59"/>
  <c r="AJ14" i="59"/>
  <c r="AL13" i="59"/>
  <c r="AK13" i="59"/>
  <c r="AJ13" i="59"/>
  <c r="AL12" i="59"/>
  <c r="AK12" i="59"/>
  <c r="AJ12" i="59"/>
  <c r="AL11" i="65"/>
  <c r="AL11" i="59"/>
  <c r="AK11" i="65"/>
  <c r="AK11" i="59"/>
  <c r="AJ11" i="65"/>
  <c r="AJ11" i="59"/>
  <c r="AI11" i="65"/>
  <c r="AI11" i="59"/>
  <c r="B10" i="77"/>
  <c r="Y10" i="77" s="1"/>
  <c r="C6" i="77"/>
  <c r="C5" i="77"/>
  <c r="C4" i="77"/>
  <c r="C3" i="77"/>
  <c r="H6" i="77"/>
  <c r="B5" i="85"/>
  <c r="B4" i="85"/>
  <c r="B3" i="85"/>
  <c r="B5" i="86"/>
  <c r="B4" i="86"/>
  <c r="B3" i="86"/>
  <c r="AU551" i="83"/>
  <c r="V70" i="86" s="1"/>
  <c r="AU550" i="83"/>
  <c r="V69" i="86" s="1"/>
  <c r="AU548" i="83"/>
  <c r="V67" i="86" s="1"/>
  <c r="AU447" i="83"/>
  <c r="V38" i="86" s="1"/>
  <c r="AU445" i="83"/>
  <c r="V36" i="86" s="1"/>
  <c r="AU444" i="83"/>
  <c r="V35" i="86" s="1"/>
  <c r="AT551" i="83"/>
  <c r="U70" i="86" s="1"/>
  <c r="AT549" i="83"/>
  <c r="U68" i="86" s="1"/>
  <c r="AT548" i="83"/>
  <c r="U67" i="86" s="1"/>
  <c r="AT447" i="83"/>
  <c r="U38" i="86" s="1"/>
  <c r="AT446" i="83"/>
  <c r="U37" i="86" s="1"/>
  <c r="AT445" i="83"/>
  <c r="U36" i="86" s="1"/>
  <c r="AT444" i="83"/>
  <c r="U35" i="86" s="1"/>
  <c r="AT550" i="83"/>
  <c r="U69" i="86" s="1"/>
  <c r="AU549" i="83"/>
  <c r="V68" i="86" s="1"/>
  <c r="AU446" i="83"/>
  <c r="V37" i="86" s="1"/>
  <c r="U619" i="83"/>
  <c r="T619" i="83"/>
  <c r="S619" i="83"/>
  <c r="R619" i="83"/>
  <c r="Q619" i="83"/>
  <c r="P619" i="83"/>
  <c r="O619" i="83"/>
  <c r="N619" i="83"/>
  <c r="M619" i="83"/>
  <c r="L619" i="83"/>
  <c r="K619" i="83"/>
  <c r="J619" i="83"/>
  <c r="I619" i="83"/>
  <c r="H619" i="83"/>
  <c r="G619" i="83"/>
  <c r="F619" i="83"/>
  <c r="E619" i="83"/>
  <c r="D619" i="83"/>
  <c r="C619" i="83"/>
  <c r="B619" i="83"/>
  <c r="U618" i="83"/>
  <c r="T618" i="83"/>
  <c r="S618" i="83"/>
  <c r="R618" i="83"/>
  <c r="Q618" i="83"/>
  <c r="P618" i="83"/>
  <c r="O618" i="83"/>
  <c r="N618" i="83"/>
  <c r="M618" i="83"/>
  <c r="L618" i="83"/>
  <c r="K618" i="83"/>
  <c r="J618" i="83"/>
  <c r="I618" i="83"/>
  <c r="H618" i="83"/>
  <c r="G618" i="83"/>
  <c r="F618" i="83"/>
  <c r="E618" i="83"/>
  <c r="D618" i="83"/>
  <c r="C618" i="83"/>
  <c r="B618" i="83"/>
  <c r="U617" i="83"/>
  <c r="T617" i="83"/>
  <c r="S617" i="83"/>
  <c r="R617" i="83"/>
  <c r="Q617" i="83"/>
  <c r="P617" i="83"/>
  <c r="O617" i="83"/>
  <c r="N617" i="83"/>
  <c r="M617" i="83"/>
  <c r="L617" i="83"/>
  <c r="K617" i="83"/>
  <c r="J617" i="83"/>
  <c r="I617" i="83"/>
  <c r="H617" i="83"/>
  <c r="G617" i="83"/>
  <c r="F617" i="83"/>
  <c r="E617" i="83"/>
  <c r="D617" i="83"/>
  <c r="C617" i="83"/>
  <c r="B617" i="83"/>
  <c r="U616" i="83"/>
  <c r="T616" i="83"/>
  <c r="S616" i="83"/>
  <c r="R616" i="83"/>
  <c r="Q616" i="83"/>
  <c r="P616" i="83"/>
  <c r="O616" i="83"/>
  <c r="N616" i="83"/>
  <c r="M616" i="83"/>
  <c r="L616" i="83"/>
  <c r="K616" i="83"/>
  <c r="J616" i="83"/>
  <c r="I616" i="83"/>
  <c r="H616" i="83"/>
  <c r="G616" i="83"/>
  <c r="F616" i="83"/>
  <c r="E616" i="83"/>
  <c r="D616" i="83"/>
  <c r="C616" i="83"/>
  <c r="B616" i="83"/>
  <c r="U615" i="83"/>
  <c r="T615" i="83"/>
  <c r="S615" i="83"/>
  <c r="R615" i="83"/>
  <c r="Q615" i="83"/>
  <c r="P615" i="83"/>
  <c r="O615" i="83"/>
  <c r="N615" i="83"/>
  <c r="M615" i="83"/>
  <c r="L615" i="83"/>
  <c r="K615" i="83"/>
  <c r="J615" i="83"/>
  <c r="I615" i="83"/>
  <c r="H615" i="83"/>
  <c r="G615" i="83"/>
  <c r="F615" i="83"/>
  <c r="E615" i="83"/>
  <c r="D615" i="83"/>
  <c r="C615" i="83"/>
  <c r="B615" i="83"/>
  <c r="U614" i="83"/>
  <c r="T614" i="83"/>
  <c r="S614" i="83"/>
  <c r="R614" i="83"/>
  <c r="Q614" i="83"/>
  <c r="P614" i="83"/>
  <c r="O614" i="83"/>
  <c r="N614" i="83"/>
  <c r="M614" i="83"/>
  <c r="L614" i="83"/>
  <c r="K614" i="83"/>
  <c r="J614" i="83"/>
  <c r="I614" i="83"/>
  <c r="H614" i="83"/>
  <c r="G614" i="83"/>
  <c r="F614" i="83"/>
  <c r="E614" i="83"/>
  <c r="D614" i="83"/>
  <c r="C614" i="83"/>
  <c r="B614" i="83"/>
  <c r="U613" i="83"/>
  <c r="T613" i="83"/>
  <c r="S613" i="83"/>
  <c r="R613" i="83"/>
  <c r="Q613" i="83"/>
  <c r="P613" i="83"/>
  <c r="O613" i="83"/>
  <c r="N613" i="83"/>
  <c r="M613" i="83"/>
  <c r="L613" i="83"/>
  <c r="K613" i="83"/>
  <c r="J613" i="83"/>
  <c r="I613" i="83"/>
  <c r="H613" i="83"/>
  <c r="G613" i="83"/>
  <c r="F613" i="83"/>
  <c r="E613" i="83"/>
  <c r="D613" i="83"/>
  <c r="C613" i="83"/>
  <c r="B613" i="83"/>
  <c r="U612" i="83"/>
  <c r="T612" i="83"/>
  <c r="S612" i="83"/>
  <c r="R612" i="83"/>
  <c r="Q612" i="83"/>
  <c r="P612" i="83"/>
  <c r="O612" i="83"/>
  <c r="N612" i="83"/>
  <c r="M612" i="83"/>
  <c r="L612" i="83"/>
  <c r="K612" i="83"/>
  <c r="J612" i="83"/>
  <c r="I612" i="83"/>
  <c r="H612" i="83"/>
  <c r="G612" i="83"/>
  <c r="F612" i="83"/>
  <c r="E612" i="83"/>
  <c r="D612" i="83"/>
  <c r="C612" i="83"/>
  <c r="B612" i="83"/>
  <c r="U611" i="83"/>
  <c r="T611" i="83"/>
  <c r="S611" i="83"/>
  <c r="R611" i="83"/>
  <c r="Q611" i="83"/>
  <c r="P611" i="83"/>
  <c r="O611" i="83"/>
  <c r="N611" i="83"/>
  <c r="M611" i="83"/>
  <c r="L611" i="83"/>
  <c r="K611" i="83"/>
  <c r="J611" i="83"/>
  <c r="I611" i="83"/>
  <c r="H611" i="83"/>
  <c r="G611" i="83"/>
  <c r="F611" i="83"/>
  <c r="E611" i="83"/>
  <c r="D611" i="83"/>
  <c r="C611" i="83"/>
  <c r="B611" i="83"/>
  <c r="U610" i="83"/>
  <c r="T610" i="83"/>
  <c r="S610" i="83"/>
  <c r="R610" i="83"/>
  <c r="Q610" i="83"/>
  <c r="P610" i="83"/>
  <c r="O610" i="83"/>
  <c r="N610" i="83"/>
  <c r="M610" i="83"/>
  <c r="L610" i="83"/>
  <c r="K610" i="83"/>
  <c r="J610" i="83"/>
  <c r="I610" i="83"/>
  <c r="H610" i="83"/>
  <c r="G610" i="83"/>
  <c r="F610" i="83"/>
  <c r="E610" i="83"/>
  <c r="D610" i="83"/>
  <c r="C610" i="83"/>
  <c r="B610" i="83"/>
  <c r="U609" i="83"/>
  <c r="T609" i="83"/>
  <c r="S609" i="83"/>
  <c r="R609" i="83"/>
  <c r="Q609" i="83"/>
  <c r="P609" i="83"/>
  <c r="O609" i="83"/>
  <c r="N609" i="83"/>
  <c r="M609" i="83"/>
  <c r="L609" i="83"/>
  <c r="K609" i="83"/>
  <c r="J609" i="83"/>
  <c r="I609" i="83"/>
  <c r="H609" i="83"/>
  <c r="G609" i="83"/>
  <c r="F609" i="83"/>
  <c r="E609" i="83"/>
  <c r="D609" i="83"/>
  <c r="C609" i="83"/>
  <c r="B609" i="83"/>
  <c r="U608" i="83"/>
  <c r="T608" i="83"/>
  <c r="S608" i="83"/>
  <c r="R608" i="83"/>
  <c r="Q608" i="83"/>
  <c r="P608" i="83"/>
  <c r="O608" i="83"/>
  <c r="N608" i="83"/>
  <c r="M608" i="83"/>
  <c r="L608" i="83"/>
  <c r="K608" i="83"/>
  <c r="J608" i="83"/>
  <c r="I608" i="83"/>
  <c r="H608" i="83"/>
  <c r="G608" i="83"/>
  <c r="F608" i="83"/>
  <c r="E608" i="83"/>
  <c r="D608" i="83"/>
  <c r="C608" i="83"/>
  <c r="B608" i="83"/>
  <c r="U607" i="83"/>
  <c r="T607" i="83"/>
  <c r="S607" i="83"/>
  <c r="R607" i="83"/>
  <c r="Q607" i="83"/>
  <c r="P607" i="83"/>
  <c r="O607" i="83"/>
  <c r="N607" i="83"/>
  <c r="M607" i="83"/>
  <c r="L607" i="83"/>
  <c r="K607" i="83"/>
  <c r="J607" i="83"/>
  <c r="I607" i="83"/>
  <c r="H607" i="83"/>
  <c r="G607" i="83"/>
  <c r="F607" i="83"/>
  <c r="E607" i="83"/>
  <c r="D607" i="83"/>
  <c r="C607" i="83"/>
  <c r="B607" i="83"/>
  <c r="U606" i="83"/>
  <c r="T606" i="83"/>
  <c r="S606" i="83"/>
  <c r="R606" i="83"/>
  <c r="Q606" i="83"/>
  <c r="P606" i="83"/>
  <c r="O606" i="83"/>
  <c r="N606" i="83"/>
  <c r="M606" i="83"/>
  <c r="L606" i="83"/>
  <c r="K606" i="83"/>
  <c r="J606" i="83"/>
  <c r="I606" i="83"/>
  <c r="H606" i="83"/>
  <c r="G606" i="83"/>
  <c r="F606" i="83"/>
  <c r="E606" i="83"/>
  <c r="D606" i="83"/>
  <c r="C606" i="83"/>
  <c r="B606" i="83"/>
  <c r="U605" i="83"/>
  <c r="T605" i="83"/>
  <c r="S605" i="83"/>
  <c r="R605" i="83"/>
  <c r="Q605" i="83"/>
  <c r="P605" i="83"/>
  <c r="O605" i="83"/>
  <c r="N605" i="83"/>
  <c r="M605" i="83"/>
  <c r="L605" i="83"/>
  <c r="K605" i="83"/>
  <c r="J605" i="83"/>
  <c r="I605" i="83"/>
  <c r="H605" i="83"/>
  <c r="G605" i="83"/>
  <c r="F605" i="83"/>
  <c r="E605" i="83"/>
  <c r="D605" i="83"/>
  <c r="C605" i="83"/>
  <c r="B605" i="83"/>
  <c r="U604" i="83"/>
  <c r="T604" i="83"/>
  <c r="S604" i="83"/>
  <c r="R604" i="83"/>
  <c r="Q604" i="83"/>
  <c r="P604" i="83"/>
  <c r="O604" i="83"/>
  <c r="N604" i="83"/>
  <c r="M604" i="83"/>
  <c r="L604" i="83"/>
  <c r="K604" i="83"/>
  <c r="J604" i="83"/>
  <c r="I604" i="83"/>
  <c r="H604" i="83"/>
  <c r="G604" i="83"/>
  <c r="F604" i="83"/>
  <c r="E604" i="83"/>
  <c r="D604" i="83"/>
  <c r="C604" i="83"/>
  <c r="B604" i="83"/>
  <c r="U603" i="83"/>
  <c r="T603" i="83"/>
  <c r="S603" i="83"/>
  <c r="R603" i="83"/>
  <c r="Q603" i="83"/>
  <c r="P603" i="83"/>
  <c r="O603" i="83"/>
  <c r="N603" i="83"/>
  <c r="M603" i="83"/>
  <c r="L603" i="83"/>
  <c r="K603" i="83"/>
  <c r="J603" i="83"/>
  <c r="I603" i="83"/>
  <c r="H603" i="83"/>
  <c r="G603" i="83"/>
  <c r="F603" i="83"/>
  <c r="E603" i="83"/>
  <c r="D603" i="83"/>
  <c r="C603" i="83"/>
  <c r="B603" i="83"/>
  <c r="U602" i="83"/>
  <c r="T602" i="83"/>
  <c r="S602" i="83"/>
  <c r="R602" i="83"/>
  <c r="Q602" i="83"/>
  <c r="P602" i="83"/>
  <c r="O602" i="83"/>
  <c r="N602" i="83"/>
  <c r="M602" i="83"/>
  <c r="L602" i="83"/>
  <c r="K602" i="83"/>
  <c r="J602" i="83"/>
  <c r="I602" i="83"/>
  <c r="H602" i="83"/>
  <c r="G602" i="83"/>
  <c r="F602" i="83"/>
  <c r="E602" i="83"/>
  <c r="D602" i="83"/>
  <c r="C602" i="83"/>
  <c r="B602" i="83"/>
  <c r="U601" i="83"/>
  <c r="T601" i="83"/>
  <c r="S601" i="83"/>
  <c r="R601" i="83"/>
  <c r="Q601" i="83"/>
  <c r="P601" i="83"/>
  <c r="O601" i="83"/>
  <c r="N601" i="83"/>
  <c r="M601" i="83"/>
  <c r="L601" i="83"/>
  <c r="K601" i="83"/>
  <c r="J601" i="83"/>
  <c r="I601" i="83"/>
  <c r="H601" i="83"/>
  <c r="G601" i="83"/>
  <c r="F601" i="83"/>
  <c r="E601" i="83"/>
  <c r="D601" i="83"/>
  <c r="C601" i="83"/>
  <c r="B601" i="83"/>
  <c r="U600" i="83"/>
  <c r="T600" i="83"/>
  <c r="S600" i="83"/>
  <c r="R600" i="83"/>
  <c r="Q600" i="83"/>
  <c r="P600" i="83"/>
  <c r="O600" i="83"/>
  <c r="N600" i="83"/>
  <c r="M600" i="83"/>
  <c r="L600" i="83"/>
  <c r="K600" i="83"/>
  <c r="J600" i="83"/>
  <c r="I600" i="83"/>
  <c r="H600" i="83"/>
  <c r="G600" i="83"/>
  <c r="F600" i="83"/>
  <c r="E600" i="83"/>
  <c r="D600" i="83"/>
  <c r="C600" i="83"/>
  <c r="B600" i="83"/>
  <c r="U599" i="83"/>
  <c r="T599" i="83"/>
  <c r="S599" i="83"/>
  <c r="R599" i="83"/>
  <c r="Q599" i="83"/>
  <c r="P599" i="83"/>
  <c r="O599" i="83"/>
  <c r="N599" i="83"/>
  <c r="M599" i="83"/>
  <c r="L599" i="83"/>
  <c r="K599" i="83"/>
  <c r="J599" i="83"/>
  <c r="I599" i="83"/>
  <c r="H599" i="83"/>
  <c r="G599" i="83"/>
  <c r="F599" i="83"/>
  <c r="E599" i="83"/>
  <c r="D599" i="83"/>
  <c r="C599" i="83"/>
  <c r="B599" i="83"/>
  <c r="U598" i="83"/>
  <c r="T598" i="83"/>
  <c r="S598" i="83"/>
  <c r="R598" i="83"/>
  <c r="Q598" i="83"/>
  <c r="P598" i="83"/>
  <c r="O598" i="83"/>
  <c r="N598" i="83"/>
  <c r="M598" i="83"/>
  <c r="L598" i="83"/>
  <c r="K598" i="83"/>
  <c r="J598" i="83"/>
  <c r="I598" i="83"/>
  <c r="H598" i="83"/>
  <c r="G598" i="83"/>
  <c r="F598" i="83"/>
  <c r="E598" i="83"/>
  <c r="D598" i="83"/>
  <c r="C598" i="83"/>
  <c r="B598" i="83"/>
  <c r="U597" i="83"/>
  <c r="T597" i="83"/>
  <c r="S597" i="83"/>
  <c r="R597" i="83"/>
  <c r="Q597" i="83"/>
  <c r="P597" i="83"/>
  <c r="O597" i="83"/>
  <c r="N597" i="83"/>
  <c r="M597" i="83"/>
  <c r="L597" i="83"/>
  <c r="K597" i="83"/>
  <c r="J597" i="83"/>
  <c r="I597" i="83"/>
  <c r="H597" i="83"/>
  <c r="G597" i="83"/>
  <c r="F597" i="83"/>
  <c r="E597" i="83"/>
  <c r="D597" i="83"/>
  <c r="C597" i="83"/>
  <c r="B597" i="83"/>
  <c r="U596" i="83"/>
  <c r="T596" i="83"/>
  <c r="S596" i="83"/>
  <c r="R596" i="83"/>
  <c r="Q596" i="83"/>
  <c r="P596" i="83"/>
  <c r="O596" i="83"/>
  <c r="N596" i="83"/>
  <c r="M596" i="83"/>
  <c r="L596" i="83"/>
  <c r="K596" i="83"/>
  <c r="J596" i="83"/>
  <c r="I596" i="83"/>
  <c r="H596" i="83"/>
  <c r="G596" i="83"/>
  <c r="F596" i="83"/>
  <c r="E596" i="83"/>
  <c r="D596" i="83"/>
  <c r="C596" i="83"/>
  <c r="B596" i="83"/>
  <c r="U595" i="83"/>
  <c r="T595" i="83"/>
  <c r="S595" i="83"/>
  <c r="R595" i="83"/>
  <c r="Q595" i="83"/>
  <c r="P595" i="83"/>
  <c r="O595" i="83"/>
  <c r="N595" i="83"/>
  <c r="M595" i="83"/>
  <c r="L595" i="83"/>
  <c r="K595" i="83"/>
  <c r="J595" i="83"/>
  <c r="I595" i="83"/>
  <c r="H595" i="83"/>
  <c r="G595" i="83"/>
  <c r="F595" i="83"/>
  <c r="E595" i="83"/>
  <c r="D595" i="83"/>
  <c r="C595" i="83"/>
  <c r="B595" i="83"/>
  <c r="U594" i="83"/>
  <c r="T594" i="83"/>
  <c r="S594" i="83"/>
  <c r="R594" i="83"/>
  <c r="Q594" i="83"/>
  <c r="P594" i="83"/>
  <c r="O594" i="83"/>
  <c r="N594" i="83"/>
  <c r="M594" i="83"/>
  <c r="L594" i="83"/>
  <c r="K594" i="83"/>
  <c r="J594" i="83"/>
  <c r="I594" i="83"/>
  <c r="H594" i="83"/>
  <c r="G594" i="83"/>
  <c r="F594" i="83"/>
  <c r="E594" i="83"/>
  <c r="D594" i="83"/>
  <c r="C594" i="83"/>
  <c r="B594" i="83"/>
  <c r="U593" i="83"/>
  <c r="T593" i="83"/>
  <c r="S593" i="83"/>
  <c r="R593" i="83"/>
  <c r="Q593" i="83"/>
  <c r="P593" i="83"/>
  <c r="O593" i="83"/>
  <c r="N593" i="83"/>
  <c r="M593" i="83"/>
  <c r="L593" i="83"/>
  <c r="K593" i="83"/>
  <c r="J593" i="83"/>
  <c r="I593" i="83"/>
  <c r="H593" i="83"/>
  <c r="G593" i="83"/>
  <c r="F593" i="83"/>
  <c r="E593" i="83"/>
  <c r="D593" i="83"/>
  <c r="C593" i="83"/>
  <c r="B593" i="83"/>
  <c r="U592" i="83"/>
  <c r="T592" i="83"/>
  <c r="S592" i="83"/>
  <c r="R592" i="83"/>
  <c r="Q592" i="83"/>
  <c r="P592" i="83"/>
  <c r="O592" i="83"/>
  <c r="N592" i="83"/>
  <c r="M592" i="83"/>
  <c r="L592" i="83"/>
  <c r="K592" i="83"/>
  <c r="J592" i="83"/>
  <c r="I592" i="83"/>
  <c r="H592" i="83"/>
  <c r="G592" i="83"/>
  <c r="F592" i="83"/>
  <c r="E592" i="83"/>
  <c r="D592" i="83"/>
  <c r="C592" i="83"/>
  <c r="B592" i="83"/>
  <c r="U591" i="83"/>
  <c r="T591" i="83"/>
  <c r="S591" i="83"/>
  <c r="R591" i="83"/>
  <c r="Q591" i="83"/>
  <c r="P591" i="83"/>
  <c r="O591" i="83"/>
  <c r="N591" i="83"/>
  <c r="M591" i="83"/>
  <c r="L591" i="83"/>
  <c r="K591" i="83"/>
  <c r="J591" i="83"/>
  <c r="I591" i="83"/>
  <c r="H591" i="83"/>
  <c r="G591" i="83"/>
  <c r="F591" i="83"/>
  <c r="E591" i="83"/>
  <c r="D591" i="83"/>
  <c r="C591" i="83"/>
  <c r="B591" i="83"/>
  <c r="U590" i="83"/>
  <c r="T590" i="83"/>
  <c r="S590" i="83"/>
  <c r="R590" i="83"/>
  <c r="Q590" i="83"/>
  <c r="P590" i="83"/>
  <c r="O590" i="83"/>
  <c r="N590" i="83"/>
  <c r="M590" i="83"/>
  <c r="L590" i="83"/>
  <c r="K590" i="83"/>
  <c r="J590" i="83"/>
  <c r="I590" i="83"/>
  <c r="H590" i="83"/>
  <c r="G590" i="83"/>
  <c r="F590" i="83"/>
  <c r="E590" i="83"/>
  <c r="D590" i="83"/>
  <c r="C590" i="83"/>
  <c r="B590" i="83"/>
  <c r="U589" i="83"/>
  <c r="T589" i="83"/>
  <c r="S589" i="83"/>
  <c r="R589" i="83"/>
  <c r="Q589" i="83"/>
  <c r="P589" i="83"/>
  <c r="O589" i="83"/>
  <c r="N589" i="83"/>
  <c r="M589" i="83"/>
  <c r="L589" i="83"/>
  <c r="K589" i="83"/>
  <c r="J589" i="83"/>
  <c r="I589" i="83"/>
  <c r="H589" i="83"/>
  <c r="G589" i="83"/>
  <c r="F589" i="83"/>
  <c r="E589" i="83"/>
  <c r="D589" i="83"/>
  <c r="C589" i="83"/>
  <c r="B589" i="83"/>
  <c r="U588" i="83"/>
  <c r="T588" i="83"/>
  <c r="S588" i="83"/>
  <c r="R588" i="83"/>
  <c r="Q588" i="83"/>
  <c r="P588" i="83"/>
  <c r="O588" i="83"/>
  <c r="N588" i="83"/>
  <c r="M588" i="83"/>
  <c r="K588" i="83"/>
  <c r="J588" i="83"/>
  <c r="I588" i="83"/>
  <c r="H588" i="83"/>
  <c r="G588" i="83"/>
  <c r="F588" i="83"/>
  <c r="E588" i="83"/>
  <c r="D588" i="83"/>
  <c r="C588" i="83"/>
  <c r="B588" i="83"/>
  <c r="U587" i="83"/>
  <c r="T587" i="83"/>
  <c r="S587" i="83"/>
  <c r="R587" i="83"/>
  <c r="Q587" i="83"/>
  <c r="P587" i="83"/>
  <c r="O587" i="83"/>
  <c r="N587" i="83"/>
  <c r="M587" i="83"/>
  <c r="L587" i="83"/>
  <c r="K587" i="83"/>
  <c r="J587" i="83"/>
  <c r="I587" i="83"/>
  <c r="H587" i="83"/>
  <c r="G587" i="83"/>
  <c r="F587" i="83"/>
  <c r="E587" i="83"/>
  <c r="D587" i="83"/>
  <c r="C587" i="83"/>
  <c r="B587" i="83"/>
  <c r="U586" i="83"/>
  <c r="T586" i="83"/>
  <c r="S586" i="83"/>
  <c r="R586" i="83"/>
  <c r="Q586" i="83"/>
  <c r="P586" i="83"/>
  <c r="O586" i="83"/>
  <c r="N586" i="83"/>
  <c r="M586" i="83"/>
  <c r="L586" i="83"/>
  <c r="K586" i="83"/>
  <c r="J586" i="83"/>
  <c r="I586" i="83"/>
  <c r="H586" i="83"/>
  <c r="G586" i="83"/>
  <c r="F586" i="83"/>
  <c r="E586" i="83"/>
  <c r="D586" i="83"/>
  <c r="C586" i="83"/>
  <c r="B586" i="83"/>
  <c r="U585" i="83"/>
  <c r="T585" i="83"/>
  <c r="S585" i="83"/>
  <c r="R585" i="83"/>
  <c r="Q585" i="83"/>
  <c r="P585" i="83"/>
  <c r="O585" i="83"/>
  <c r="N585" i="83"/>
  <c r="M585" i="83"/>
  <c r="L585" i="83"/>
  <c r="K585" i="83"/>
  <c r="J585" i="83"/>
  <c r="I585" i="83"/>
  <c r="H585" i="83"/>
  <c r="G585" i="83"/>
  <c r="F585" i="83"/>
  <c r="E585" i="83"/>
  <c r="D585" i="83"/>
  <c r="C585" i="83"/>
  <c r="B585" i="83"/>
  <c r="U584" i="83"/>
  <c r="T584" i="83"/>
  <c r="S584" i="83"/>
  <c r="R584" i="83"/>
  <c r="Q584" i="83"/>
  <c r="P584" i="83"/>
  <c r="O584" i="83"/>
  <c r="N584" i="83"/>
  <c r="M584" i="83"/>
  <c r="L584" i="83"/>
  <c r="K584" i="83"/>
  <c r="J584" i="83"/>
  <c r="I584" i="83"/>
  <c r="H584" i="83"/>
  <c r="G584" i="83"/>
  <c r="F584" i="83"/>
  <c r="E584" i="83"/>
  <c r="D584" i="83"/>
  <c r="C584" i="83"/>
  <c r="B584" i="83"/>
  <c r="U583" i="83"/>
  <c r="T583" i="83"/>
  <c r="S583" i="83"/>
  <c r="R583" i="83"/>
  <c r="Q583" i="83"/>
  <c r="P583" i="83"/>
  <c r="O583" i="83"/>
  <c r="N583" i="83"/>
  <c r="M583" i="83"/>
  <c r="L583" i="83"/>
  <c r="K583" i="83"/>
  <c r="J583" i="83"/>
  <c r="I583" i="83"/>
  <c r="H583" i="83"/>
  <c r="G583" i="83"/>
  <c r="F583" i="83"/>
  <c r="E583" i="83"/>
  <c r="D583" i="83"/>
  <c r="C583" i="83"/>
  <c r="B583" i="83"/>
  <c r="U582" i="83"/>
  <c r="T582" i="83"/>
  <c r="S582" i="83"/>
  <c r="R582" i="83"/>
  <c r="Q582" i="83"/>
  <c r="P582" i="83"/>
  <c r="O582" i="83"/>
  <c r="N582" i="83"/>
  <c r="M582" i="83"/>
  <c r="L582" i="83"/>
  <c r="K582" i="83"/>
  <c r="J582" i="83"/>
  <c r="I582" i="83"/>
  <c r="H582" i="83"/>
  <c r="G582" i="83"/>
  <c r="F582" i="83"/>
  <c r="E582" i="83"/>
  <c r="D582" i="83"/>
  <c r="C582" i="83"/>
  <c r="B582" i="83"/>
  <c r="U581" i="83"/>
  <c r="T581" i="83"/>
  <c r="S581" i="83"/>
  <c r="R581" i="83"/>
  <c r="Q581" i="83"/>
  <c r="P581" i="83"/>
  <c r="O581" i="83"/>
  <c r="N581" i="83"/>
  <c r="M581" i="83"/>
  <c r="L581" i="83"/>
  <c r="K581" i="83"/>
  <c r="J581" i="83"/>
  <c r="I581" i="83"/>
  <c r="H581" i="83"/>
  <c r="G581" i="83"/>
  <c r="F581" i="83"/>
  <c r="E581" i="83"/>
  <c r="D581" i="83"/>
  <c r="C581" i="83"/>
  <c r="B581" i="83"/>
  <c r="U580" i="83"/>
  <c r="T580" i="83"/>
  <c r="S580" i="83"/>
  <c r="R580" i="83"/>
  <c r="Q580" i="83"/>
  <c r="P580" i="83"/>
  <c r="O580" i="83"/>
  <c r="N580" i="83"/>
  <c r="M580" i="83"/>
  <c r="L580" i="83"/>
  <c r="K580" i="83"/>
  <c r="J580" i="83"/>
  <c r="I580" i="83"/>
  <c r="H580" i="83"/>
  <c r="G580" i="83"/>
  <c r="F580" i="83"/>
  <c r="E580" i="83"/>
  <c r="D580" i="83"/>
  <c r="C580" i="83"/>
  <c r="B580" i="83"/>
  <c r="U579" i="83"/>
  <c r="T579" i="83"/>
  <c r="S579" i="83"/>
  <c r="R579" i="83"/>
  <c r="Q579" i="83"/>
  <c r="P579" i="83"/>
  <c r="O579" i="83"/>
  <c r="N579" i="83"/>
  <c r="M579" i="83"/>
  <c r="L579" i="83"/>
  <c r="K579" i="83"/>
  <c r="J579" i="83"/>
  <c r="I579" i="83"/>
  <c r="H579" i="83"/>
  <c r="G579" i="83"/>
  <c r="F579" i="83"/>
  <c r="E579" i="83"/>
  <c r="D579" i="83"/>
  <c r="C579" i="83"/>
  <c r="B579" i="83"/>
  <c r="U578" i="83"/>
  <c r="T578" i="83"/>
  <c r="S578" i="83"/>
  <c r="R578" i="83"/>
  <c r="Q578" i="83"/>
  <c r="P578" i="83"/>
  <c r="O578" i="83"/>
  <c r="N578" i="83"/>
  <c r="M578" i="83"/>
  <c r="L578" i="83"/>
  <c r="K578" i="83"/>
  <c r="J578" i="83"/>
  <c r="I578" i="83"/>
  <c r="H578" i="83"/>
  <c r="G578" i="83"/>
  <c r="F578" i="83"/>
  <c r="E578" i="83"/>
  <c r="D578" i="83"/>
  <c r="C578" i="83"/>
  <c r="B578" i="83"/>
  <c r="U577" i="83"/>
  <c r="T577" i="83"/>
  <c r="S577" i="83"/>
  <c r="R577" i="83"/>
  <c r="Q577" i="83"/>
  <c r="P577" i="83"/>
  <c r="O577" i="83"/>
  <c r="N577" i="83"/>
  <c r="M577" i="83"/>
  <c r="L577" i="83"/>
  <c r="K577" i="83"/>
  <c r="J577" i="83"/>
  <c r="I577" i="83"/>
  <c r="H577" i="83"/>
  <c r="G577" i="83"/>
  <c r="F577" i="83"/>
  <c r="E577" i="83"/>
  <c r="D577" i="83"/>
  <c r="C577" i="83"/>
  <c r="B577" i="83"/>
  <c r="U576" i="83"/>
  <c r="T576" i="83"/>
  <c r="S576" i="83"/>
  <c r="R576" i="83"/>
  <c r="Q576" i="83"/>
  <c r="P576" i="83"/>
  <c r="O576" i="83"/>
  <c r="N576" i="83"/>
  <c r="M576" i="83"/>
  <c r="L576" i="83"/>
  <c r="K576" i="83"/>
  <c r="J576" i="83"/>
  <c r="I576" i="83"/>
  <c r="H576" i="83"/>
  <c r="G576" i="83"/>
  <c r="F576" i="83"/>
  <c r="E576" i="83"/>
  <c r="D576" i="83"/>
  <c r="C576" i="83"/>
  <c r="B576" i="83"/>
  <c r="U575" i="83"/>
  <c r="T575" i="83"/>
  <c r="S575" i="83"/>
  <c r="R575" i="83"/>
  <c r="Q575" i="83"/>
  <c r="P575" i="83"/>
  <c r="O575" i="83"/>
  <c r="N575" i="83"/>
  <c r="M575" i="83"/>
  <c r="L575" i="83"/>
  <c r="K575" i="83"/>
  <c r="J575" i="83"/>
  <c r="I575" i="83"/>
  <c r="H575" i="83"/>
  <c r="G575" i="83"/>
  <c r="F575" i="83"/>
  <c r="E575" i="83"/>
  <c r="D575" i="83"/>
  <c r="C575" i="83"/>
  <c r="B575" i="83"/>
  <c r="U574" i="83"/>
  <c r="T574" i="83"/>
  <c r="S574" i="83"/>
  <c r="R574" i="83"/>
  <c r="Q574" i="83"/>
  <c r="P574" i="83"/>
  <c r="O574" i="83"/>
  <c r="N574" i="83"/>
  <c r="M574" i="83"/>
  <c r="L574" i="83"/>
  <c r="K574" i="83"/>
  <c r="J574" i="83"/>
  <c r="I574" i="83"/>
  <c r="H574" i="83"/>
  <c r="G574" i="83"/>
  <c r="F574" i="83"/>
  <c r="E574" i="83"/>
  <c r="D574" i="83"/>
  <c r="C574" i="83"/>
  <c r="B574" i="83"/>
  <c r="U573" i="83"/>
  <c r="T573" i="83"/>
  <c r="S573" i="83"/>
  <c r="R573" i="83"/>
  <c r="Q573" i="83"/>
  <c r="P573" i="83"/>
  <c r="O573" i="83"/>
  <c r="N573" i="83"/>
  <c r="M573" i="83"/>
  <c r="L573" i="83"/>
  <c r="K573" i="83"/>
  <c r="J573" i="83"/>
  <c r="I573" i="83"/>
  <c r="H573" i="83"/>
  <c r="G573" i="83"/>
  <c r="F573" i="83"/>
  <c r="E573" i="83"/>
  <c r="D573" i="83"/>
  <c r="C573" i="83"/>
  <c r="B573" i="83"/>
  <c r="U572" i="83"/>
  <c r="T572" i="83"/>
  <c r="S572" i="83"/>
  <c r="R572" i="83"/>
  <c r="Q572" i="83"/>
  <c r="P572" i="83"/>
  <c r="O572" i="83"/>
  <c r="N572" i="83"/>
  <c r="M572" i="83"/>
  <c r="L572" i="83"/>
  <c r="K572" i="83"/>
  <c r="J572" i="83"/>
  <c r="I572" i="83"/>
  <c r="H572" i="83"/>
  <c r="G572" i="83"/>
  <c r="F572" i="83"/>
  <c r="E572" i="83"/>
  <c r="D572" i="83"/>
  <c r="C572" i="83"/>
  <c r="B572" i="83"/>
  <c r="U571" i="83"/>
  <c r="T571" i="83"/>
  <c r="S571" i="83"/>
  <c r="R571" i="83"/>
  <c r="Q571" i="83"/>
  <c r="P571" i="83"/>
  <c r="O571" i="83"/>
  <c r="N571" i="83"/>
  <c r="M571" i="83"/>
  <c r="L571" i="83"/>
  <c r="K571" i="83"/>
  <c r="J571" i="83"/>
  <c r="I571" i="83"/>
  <c r="H571" i="83"/>
  <c r="G571" i="83"/>
  <c r="F571" i="83"/>
  <c r="E571" i="83"/>
  <c r="D571" i="83"/>
  <c r="C571" i="83"/>
  <c r="B571" i="83"/>
  <c r="U570" i="83"/>
  <c r="T570" i="83"/>
  <c r="S570" i="83"/>
  <c r="R570" i="83"/>
  <c r="Q570" i="83"/>
  <c r="P570" i="83"/>
  <c r="O570" i="83"/>
  <c r="N570" i="83"/>
  <c r="M570" i="83"/>
  <c r="L570" i="83"/>
  <c r="K570" i="83"/>
  <c r="J570" i="83"/>
  <c r="I570" i="83"/>
  <c r="H570" i="83"/>
  <c r="G570" i="83"/>
  <c r="F570" i="83"/>
  <c r="E570" i="83"/>
  <c r="D570" i="83"/>
  <c r="C570" i="83"/>
  <c r="B570" i="83"/>
  <c r="U569" i="83"/>
  <c r="T569" i="83"/>
  <c r="S569" i="83"/>
  <c r="R569" i="83"/>
  <c r="Q569" i="83"/>
  <c r="P569" i="83"/>
  <c r="O569" i="83"/>
  <c r="N569" i="83"/>
  <c r="M569" i="83"/>
  <c r="L569" i="83"/>
  <c r="K569" i="83"/>
  <c r="J569" i="83"/>
  <c r="I569" i="83"/>
  <c r="H569" i="83"/>
  <c r="G569" i="83"/>
  <c r="F569" i="83"/>
  <c r="E569" i="83"/>
  <c r="D569" i="83"/>
  <c r="C569" i="83"/>
  <c r="B569" i="83"/>
  <c r="U568" i="83"/>
  <c r="T568" i="83"/>
  <c r="S568" i="83"/>
  <c r="R568" i="83"/>
  <c r="Q568" i="83"/>
  <c r="P568" i="83"/>
  <c r="O568" i="83"/>
  <c r="N568" i="83"/>
  <c r="M568" i="83"/>
  <c r="L568" i="83"/>
  <c r="K568" i="83"/>
  <c r="J568" i="83"/>
  <c r="I568" i="83"/>
  <c r="H568" i="83"/>
  <c r="G568" i="83"/>
  <c r="F568" i="83"/>
  <c r="E568" i="83"/>
  <c r="D568" i="83"/>
  <c r="C568" i="83"/>
  <c r="B568" i="83"/>
  <c r="U567" i="83"/>
  <c r="T567" i="83"/>
  <c r="S567" i="83"/>
  <c r="R567" i="83"/>
  <c r="Q567" i="83"/>
  <c r="P567" i="83"/>
  <c r="O567" i="83"/>
  <c r="N567" i="83"/>
  <c r="M567" i="83"/>
  <c r="L567" i="83"/>
  <c r="K567" i="83"/>
  <c r="J567" i="83"/>
  <c r="I567" i="83"/>
  <c r="H567" i="83"/>
  <c r="G567" i="83"/>
  <c r="F567" i="83"/>
  <c r="E567" i="83"/>
  <c r="D567" i="83"/>
  <c r="C567" i="83"/>
  <c r="B567" i="83"/>
  <c r="U566" i="83"/>
  <c r="T566" i="83"/>
  <c r="S566" i="83"/>
  <c r="R566" i="83"/>
  <c r="Q566" i="83"/>
  <c r="P566" i="83"/>
  <c r="O566" i="83"/>
  <c r="N566" i="83"/>
  <c r="M566" i="83"/>
  <c r="L566" i="83"/>
  <c r="K566" i="83"/>
  <c r="J566" i="83"/>
  <c r="I566" i="83"/>
  <c r="H566" i="83"/>
  <c r="G566" i="83"/>
  <c r="F566" i="83"/>
  <c r="E566" i="83"/>
  <c r="D566" i="83"/>
  <c r="C566" i="83"/>
  <c r="B566" i="83"/>
  <c r="U565" i="83"/>
  <c r="T565" i="83"/>
  <c r="S565" i="83"/>
  <c r="R565" i="83"/>
  <c r="Q565" i="83"/>
  <c r="P565" i="83"/>
  <c r="O565" i="83"/>
  <c r="N565" i="83"/>
  <c r="M565" i="83"/>
  <c r="L565" i="83"/>
  <c r="K565" i="83"/>
  <c r="J565" i="83"/>
  <c r="I565" i="83"/>
  <c r="H565" i="83"/>
  <c r="G565" i="83"/>
  <c r="F565" i="83"/>
  <c r="E565" i="83"/>
  <c r="D565" i="83"/>
  <c r="C565" i="83"/>
  <c r="B565" i="83"/>
  <c r="U564" i="83"/>
  <c r="T564" i="83"/>
  <c r="S564" i="83"/>
  <c r="R564" i="83"/>
  <c r="Q564" i="83"/>
  <c r="P564" i="83"/>
  <c r="O564" i="83"/>
  <c r="N564" i="83"/>
  <c r="M564" i="83"/>
  <c r="L564" i="83"/>
  <c r="K564" i="83"/>
  <c r="J564" i="83"/>
  <c r="I564" i="83"/>
  <c r="H564" i="83"/>
  <c r="G564" i="83"/>
  <c r="F564" i="83"/>
  <c r="E564" i="83"/>
  <c r="D564" i="83"/>
  <c r="C564" i="83"/>
  <c r="B564" i="83"/>
  <c r="U563" i="83"/>
  <c r="T563" i="83"/>
  <c r="S563" i="83"/>
  <c r="R563" i="83"/>
  <c r="Q563" i="83"/>
  <c r="P563" i="83"/>
  <c r="O563" i="83"/>
  <c r="N563" i="83"/>
  <c r="M563" i="83"/>
  <c r="L563" i="83"/>
  <c r="K563" i="83"/>
  <c r="J563" i="83"/>
  <c r="I563" i="83"/>
  <c r="H563" i="83"/>
  <c r="G563" i="83"/>
  <c r="F563" i="83"/>
  <c r="E563" i="83"/>
  <c r="D563" i="83"/>
  <c r="C563" i="83"/>
  <c r="B563" i="83"/>
  <c r="U562" i="83"/>
  <c r="T562" i="83"/>
  <c r="S562" i="83"/>
  <c r="R562" i="83"/>
  <c r="Q562" i="83"/>
  <c r="P562" i="83"/>
  <c r="O562" i="83"/>
  <c r="N562" i="83"/>
  <c r="M562" i="83"/>
  <c r="L562" i="83"/>
  <c r="K562" i="83"/>
  <c r="J562" i="83"/>
  <c r="I562" i="83"/>
  <c r="H562" i="83"/>
  <c r="G562" i="83"/>
  <c r="F562" i="83"/>
  <c r="E562" i="83"/>
  <c r="D562" i="83"/>
  <c r="C562" i="83"/>
  <c r="B562" i="83"/>
  <c r="U561" i="83"/>
  <c r="T561" i="83"/>
  <c r="S561" i="83"/>
  <c r="R561" i="83"/>
  <c r="Q561" i="83"/>
  <c r="P561" i="83"/>
  <c r="O561" i="83"/>
  <c r="N561" i="83"/>
  <c r="M561" i="83"/>
  <c r="L561" i="83"/>
  <c r="K561" i="83"/>
  <c r="J561" i="83"/>
  <c r="I561" i="83"/>
  <c r="H561" i="83"/>
  <c r="G561" i="83"/>
  <c r="F561" i="83"/>
  <c r="E561" i="83"/>
  <c r="D561" i="83"/>
  <c r="C561" i="83"/>
  <c r="B561" i="83"/>
  <c r="U560" i="83"/>
  <c r="T560" i="83"/>
  <c r="S560" i="83"/>
  <c r="R560" i="83"/>
  <c r="Q560" i="83"/>
  <c r="P560" i="83"/>
  <c r="O560" i="83"/>
  <c r="N560" i="83"/>
  <c r="M560" i="83"/>
  <c r="L560" i="83"/>
  <c r="K560" i="83"/>
  <c r="J560" i="83"/>
  <c r="I560" i="83"/>
  <c r="H560" i="83"/>
  <c r="G560" i="83"/>
  <c r="F560" i="83"/>
  <c r="E560" i="83"/>
  <c r="D560" i="83"/>
  <c r="C560" i="83"/>
  <c r="B560" i="83"/>
  <c r="U559" i="83"/>
  <c r="T559" i="83"/>
  <c r="S559" i="83"/>
  <c r="R559" i="83"/>
  <c r="Q559" i="83"/>
  <c r="P559" i="83"/>
  <c r="O559" i="83"/>
  <c r="N559" i="83"/>
  <c r="M559" i="83"/>
  <c r="L559" i="83"/>
  <c r="K559" i="83"/>
  <c r="J559" i="83"/>
  <c r="I559" i="83"/>
  <c r="H559" i="83"/>
  <c r="G559" i="83"/>
  <c r="F559" i="83"/>
  <c r="E559" i="83"/>
  <c r="D559" i="83"/>
  <c r="C559" i="83"/>
  <c r="B559" i="83"/>
  <c r="U558" i="83"/>
  <c r="T558" i="83"/>
  <c r="S558" i="83"/>
  <c r="R558" i="83"/>
  <c r="Q558" i="83"/>
  <c r="P558" i="83"/>
  <c r="O558" i="83"/>
  <c r="N558" i="83"/>
  <c r="M558" i="83"/>
  <c r="L558" i="83"/>
  <c r="K558" i="83"/>
  <c r="J558" i="83"/>
  <c r="I558" i="83"/>
  <c r="H558" i="83"/>
  <c r="G558" i="83"/>
  <c r="F558" i="83"/>
  <c r="E558" i="83"/>
  <c r="D558" i="83"/>
  <c r="C558" i="83"/>
  <c r="B558" i="83"/>
  <c r="U557" i="83"/>
  <c r="T557" i="83"/>
  <c r="S557" i="83"/>
  <c r="R557" i="83"/>
  <c r="Q557" i="83"/>
  <c r="P557" i="83"/>
  <c r="O557" i="83"/>
  <c r="N557" i="83"/>
  <c r="M557" i="83"/>
  <c r="L557" i="83"/>
  <c r="K557" i="83"/>
  <c r="J557" i="83"/>
  <c r="I557" i="83"/>
  <c r="H557" i="83"/>
  <c r="G557" i="83"/>
  <c r="F557" i="83"/>
  <c r="E557" i="83"/>
  <c r="D557" i="83"/>
  <c r="C557" i="83"/>
  <c r="B557" i="83"/>
  <c r="U556" i="83"/>
  <c r="T556" i="83"/>
  <c r="S556" i="83"/>
  <c r="R556" i="83"/>
  <c r="Q556" i="83"/>
  <c r="P556" i="83"/>
  <c r="O556" i="83"/>
  <c r="N556" i="83"/>
  <c r="M556" i="83"/>
  <c r="L556" i="83"/>
  <c r="K556" i="83"/>
  <c r="J556" i="83"/>
  <c r="I556" i="83"/>
  <c r="H556" i="83"/>
  <c r="G556" i="83"/>
  <c r="F556" i="83"/>
  <c r="E556" i="83"/>
  <c r="D556" i="83"/>
  <c r="C556" i="83"/>
  <c r="B556" i="83"/>
  <c r="U555" i="83"/>
  <c r="T555" i="83"/>
  <c r="S555" i="83"/>
  <c r="R555" i="83"/>
  <c r="Q555" i="83"/>
  <c r="P555" i="83"/>
  <c r="O555" i="83"/>
  <c r="N555" i="83"/>
  <c r="M555" i="83"/>
  <c r="L555" i="83"/>
  <c r="K555" i="83"/>
  <c r="J555" i="83"/>
  <c r="H555" i="83"/>
  <c r="G555" i="83"/>
  <c r="F555" i="83"/>
  <c r="E555" i="83"/>
  <c r="D555" i="83"/>
  <c r="C555" i="83"/>
  <c r="B555" i="83"/>
  <c r="U554" i="83"/>
  <c r="T554" i="83"/>
  <c r="S554" i="83"/>
  <c r="R554" i="83"/>
  <c r="Q554" i="83"/>
  <c r="P554" i="83"/>
  <c r="O554" i="83"/>
  <c r="N554" i="83"/>
  <c r="M554" i="83"/>
  <c r="L554" i="83"/>
  <c r="K554" i="83"/>
  <c r="J554" i="83"/>
  <c r="I554" i="83"/>
  <c r="H554" i="83"/>
  <c r="G554" i="83"/>
  <c r="F554" i="83"/>
  <c r="E554" i="83"/>
  <c r="D554" i="83"/>
  <c r="C554" i="83"/>
  <c r="B554" i="83"/>
  <c r="U553" i="83"/>
  <c r="S553" i="83"/>
  <c r="R553" i="83"/>
  <c r="Q553" i="83"/>
  <c r="O553" i="83"/>
  <c r="N553" i="83"/>
  <c r="M553" i="83"/>
  <c r="K553" i="83"/>
  <c r="J553" i="83"/>
  <c r="I553" i="83"/>
  <c r="G553" i="83"/>
  <c r="F553" i="83"/>
  <c r="E553" i="83"/>
  <c r="C553" i="83"/>
  <c r="B553" i="83"/>
  <c r="U552" i="83"/>
  <c r="T552" i="83"/>
  <c r="S552" i="83"/>
  <c r="P552" i="83"/>
  <c r="O552" i="83"/>
  <c r="M552" i="83"/>
  <c r="L552" i="83"/>
  <c r="K552" i="83"/>
  <c r="I552" i="83"/>
  <c r="H552" i="83"/>
  <c r="G552" i="83"/>
  <c r="E552" i="83"/>
  <c r="D552" i="83"/>
  <c r="C552" i="83"/>
  <c r="B552" i="83"/>
  <c r="U551" i="83"/>
  <c r="T551" i="83"/>
  <c r="S551" i="83"/>
  <c r="R551" i="83"/>
  <c r="Q551" i="83"/>
  <c r="P551" i="83"/>
  <c r="O551" i="83"/>
  <c r="N551" i="83"/>
  <c r="M551" i="83"/>
  <c r="L551" i="83"/>
  <c r="K551" i="83"/>
  <c r="J551" i="83"/>
  <c r="I551" i="83"/>
  <c r="H551" i="83"/>
  <c r="G551" i="83"/>
  <c r="F551" i="83"/>
  <c r="E551" i="83"/>
  <c r="D551" i="83"/>
  <c r="C551" i="83"/>
  <c r="B551" i="83"/>
  <c r="U550" i="83"/>
  <c r="T550" i="83"/>
  <c r="S550" i="83"/>
  <c r="R550" i="83"/>
  <c r="Q550" i="83"/>
  <c r="P550" i="83"/>
  <c r="O550" i="83"/>
  <c r="N550" i="83"/>
  <c r="M550" i="83"/>
  <c r="L550" i="83"/>
  <c r="K550" i="83"/>
  <c r="J550" i="83"/>
  <c r="I550" i="83"/>
  <c r="H550" i="83"/>
  <c r="G550" i="83"/>
  <c r="F550" i="83"/>
  <c r="E550" i="83"/>
  <c r="D550" i="83"/>
  <c r="C550" i="83"/>
  <c r="B550" i="83"/>
  <c r="U549" i="83"/>
  <c r="S549" i="83"/>
  <c r="R549" i="83"/>
  <c r="Q549" i="83"/>
  <c r="O549" i="83"/>
  <c r="N549" i="83"/>
  <c r="M549" i="83"/>
  <c r="K549" i="83"/>
  <c r="J549" i="83"/>
  <c r="I549" i="83"/>
  <c r="G549" i="83"/>
  <c r="F549" i="83"/>
  <c r="E549" i="83"/>
  <c r="C549" i="83"/>
  <c r="B549" i="83"/>
  <c r="U548" i="83"/>
  <c r="T548" i="83"/>
  <c r="S548" i="83"/>
  <c r="Q548" i="83"/>
  <c r="P548" i="83"/>
  <c r="O548" i="83"/>
  <c r="M548" i="83"/>
  <c r="L548" i="83"/>
  <c r="K548" i="83"/>
  <c r="I548" i="83"/>
  <c r="H548" i="83"/>
  <c r="G548" i="83"/>
  <c r="D548" i="83"/>
  <c r="C548" i="83"/>
  <c r="U547" i="83"/>
  <c r="T547" i="83"/>
  <c r="S547" i="83"/>
  <c r="R547" i="83"/>
  <c r="Q547" i="83"/>
  <c r="P547" i="83"/>
  <c r="O547" i="83"/>
  <c r="N547" i="83"/>
  <c r="M547" i="83"/>
  <c r="L547" i="83"/>
  <c r="K547" i="83"/>
  <c r="J547" i="83"/>
  <c r="I547" i="83"/>
  <c r="H547" i="83"/>
  <c r="G547" i="83"/>
  <c r="F547" i="83"/>
  <c r="E547" i="83"/>
  <c r="D547" i="83"/>
  <c r="C547" i="83"/>
  <c r="B547" i="83"/>
  <c r="U546" i="83"/>
  <c r="T546" i="83"/>
  <c r="S546" i="83"/>
  <c r="R546" i="83"/>
  <c r="Q546" i="83"/>
  <c r="P546" i="83"/>
  <c r="O546" i="83"/>
  <c r="N546" i="83"/>
  <c r="M546" i="83"/>
  <c r="L546" i="83"/>
  <c r="K546" i="83"/>
  <c r="J546" i="83"/>
  <c r="I546" i="83"/>
  <c r="H546" i="83"/>
  <c r="G546" i="83"/>
  <c r="F546" i="83"/>
  <c r="E546" i="83"/>
  <c r="D546" i="83"/>
  <c r="C546" i="83"/>
  <c r="B546" i="83"/>
  <c r="U545" i="83"/>
  <c r="T545" i="83"/>
  <c r="S545" i="83"/>
  <c r="R545" i="83"/>
  <c r="Q545" i="83"/>
  <c r="O545" i="83"/>
  <c r="N545" i="83"/>
  <c r="M545" i="83"/>
  <c r="L545" i="83"/>
  <c r="K545" i="83"/>
  <c r="J545" i="83"/>
  <c r="I545" i="83"/>
  <c r="H545" i="83"/>
  <c r="G545" i="83"/>
  <c r="F545" i="83"/>
  <c r="E545" i="83"/>
  <c r="D545" i="83"/>
  <c r="C545" i="83"/>
  <c r="B545" i="83"/>
  <c r="U544" i="83"/>
  <c r="T544" i="83"/>
  <c r="S544" i="83"/>
  <c r="R544" i="83"/>
  <c r="Q544" i="83"/>
  <c r="P544" i="83"/>
  <c r="O544" i="83"/>
  <c r="N544" i="83"/>
  <c r="M544" i="83"/>
  <c r="L544" i="83"/>
  <c r="K544" i="83"/>
  <c r="J544" i="83"/>
  <c r="I544" i="83"/>
  <c r="H544" i="83"/>
  <c r="G544" i="83"/>
  <c r="F544" i="83"/>
  <c r="E544" i="83"/>
  <c r="D544" i="83"/>
  <c r="C544" i="83"/>
  <c r="B544" i="83"/>
  <c r="U543" i="83"/>
  <c r="T543" i="83"/>
  <c r="S543" i="83"/>
  <c r="R543" i="83"/>
  <c r="Q543" i="83"/>
  <c r="P543" i="83"/>
  <c r="O543" i="83"/>
  <c r="N543" i="83"/>
  <c r="M543" i="83"/>
  <c r="L543" i="83"/>
  <c r="K543" i="83"/>
  <c r="J543" i="83"/>
  <c r="I543" i="83"/>
  <c r="H543" i="83"/>
  <c r="G543" i="83"/>
  <c r="F543" i="83"/>
  <c r="E543" i="83"/>
  <c r="D543" i="83"/>
  <c r="C543" i="83"/>
  <c r="B543" i="83"/>
  <c r="U542" i="83"/>
  <c r="T542" i="83"/>
  <c r="S542" i="83"/>
  <c r="R542" i="83"/>
  <c r="Q542" i="83"/>
  <c r="P542" i="83"/>
  <c r="O542" i="83"/>
  <c r="N542" i="83"/>
  <c r="M542" i="83"/>
  <c r="L542" i="83"/>
  <c r="K542" i="83"/>
  <c r="J542" i="83"/>
  <c r="I542" i="83"/>
  <c r="H542" i="83"/>
  <c r="G542" i="83"/>
  <c r="F542" i="83"/>
  <c r="E542" i="83"/>
  <c r="D542" i="83"/>
  <c r="C542" i="83"/>
  <c r="B542" i="83"/>
  <c r="U541" i="83"/>
  <c r="T541" i="83"/>
  <c r="S541" i="83"/>
  <c r="R541" i="83"/>
  <c r="Q541" i="83"/>
  <c r="P541" i="83"/>
  <c r="O541" i="83"/>
  <c r="N541" i="83"/>
  <c r="M541" i="83"/>
  <c r="L541" i="83"/>
  <c r="K541" i="83"/>
  <c r="J541" i="83"/>
  <c r="I541" i="83"/>
  <c r="H541" i="83"/>
  <c r="G541" i="83"/>
  <c r="F541" i="83"/>
  <c r="E541" i="83"/>
  <c r="D541" i="83"/>
  <c r="C541" i="83"/>
  <c r="B541" i="83"/>
  <c r="U540" i="83"/>
  <c r="T540" i="83"/>
  <c r="S540" i="83"/>
  <c r="R540" i="83"/>
  <c r="Q540" i="83"/>
  <c r="P540" i="83"/>
  <c r="O540" i="83"/>
  <c r="N540" i="83"/>
  <c r="M540" i="83"/>
  <c r="L540" i="83"/>
  <c r="K540" i="83"/>
  <c r="J540" i="83"/>
  <c r="I540" i="83"/>
  <c r="H540" i="83"/>
  <c r="G540" i="83"/>
  <c r="F540" i="83"/>
  <c r="E540" i="83"/>
  <c r="D540" i="83"/>
  <c r="C540" i="83"/>
  <c r="B540" i="83"/>
  <c r="U539" i="83"/>
  <c r="T539" i="83"/>
  <c r="S539" i="83"/>
  <c r="R539" i="83"/>
  <c r="Q539" i="83"/>
  <c r="P539" i="83"/>
  <c r="O539" i="83"/>
  <c r="N539" i="83"/>
  <c r="M539" i="83"/>
  <c r="L539" i="83"/>
  <c r="K539" i="83"/>
  <c r="J539" i="83"/>
  <c r="I539" i="83"/>
  <c r="H539" i="83"/>
  <c r="G539" i="83"/>
  <c r="F539" i="83"/>
  <c r="E539" i="83"/>
  <c r="D539" i="83"/>
  <c r="C539" i="83"/>
  <c r="B539" i="83"/>
  <c r="U538" i="83"/>
  <c r="T538" i="83"/>
  <c r="S538" i="83"/>
  <c r="R538" i="83"/>
  <c r="Q538" i="83"/>
  <c r="P538" i="83"/>
  <c r="O538" i="83"/>
  <c r="N538" i="83"/>
  <c r="M538" i="83"/>
  <c r="L538" i="83"/>
  <c r="K538" i="83"/>
  <c r="J538" i="83"/>
  <c r="I538" i="83"/>
  <c r="H538" i="83"/>
  <c r="G538" i="83"/>
  <c r="F538" i="83"/>
  <c r="E538" i="83"/>
  <c r="D538" i="83"/>
  <c r="C538" i="83"/>
  <c r="B538" i="83"/>
  <c r="U537" i="83"/>
  <c r="T537" i="83"/>
  <c r="S537" i="83"/>
  <c r="R537" i="83"/>
  <c r="Q537" i="83"/>
  <c r="P537" i="83"/>
  <c r="O537" i="83"/>
  <c r="N537" i="83"/>
  <c r="M537" i="83"/>
  <c r="L537" i="83"/>
  <c r="K537" i="83"/>
  <c r="J537" i="83"/>
  <c r="I537" i="83"/>
  <c r="H537" i="83"/>
  <c r="G537" i="83"/>
  <c r="F537" i="83"/>
  <c r="E537" i="83"/>
  <c r="D537" i="83"/>
  <c r="C537" i="83"/>
  <c r="B537" i="83"/>
  <c r="U536" i="83"/>
  <c r="T536" i="83"/>
  <c r="S536" i="83"/>
  <c r="R536" i="83"/>
  <c r="Q536" i="83"/>
  <c r="P536" i="83"/>
  <c r="O536" i="83"/>
  <c r="N536" i="83"/>
  <c r="M536" i="83"/>
  <c r="L536" i="83"/>
  <c r="K536" i="83"/>
  <c r="J536" i="83"/>
  <c r="I536" i="83"/>
  <c r="H536" i="83"/>
  <c r="G536" i="83"/>
  <c r="F536" i="83"/>
  <c r="E536" i="83"/>
  <c r="D536" i="83"/>
  <c r="C536" i="83"/>
  <c r="B536" i="83"/>
  <c r="U535" i="83"/>
  <c r="T535" i="83"/>
  <c r="S535" i="83"/>
  <c r="R535" i="83"/>
  <c r="Q535" i="83"/>
  <c r="P535" i="83"/>
  <c r="O535" i="83"/>
  <c r="N535" i="83"/>
  <c r="M535" i="83"/>
  <c r="L535" i="83"/>
  <c r="K535" i="83"/>
  <c r="J535" i="83"/>
  <c r="I535" i="83"/>
  <c r="H535" i="83"/>
  <c r="G535" i="83"/>
  <c r="F535" i="83"/>
  <c r="E535" i="83"/>
  <c r="D535" i="83"/>
  <c r="C535" i="83"/>
  <c r="B535" i="83"/>
  <c r="U534" i="83"/>
  <c r="T534" i="83"/>
  <c r="S534" i="83"/>
  <c r="R534" i="83"/>
  <c r="Q534" i="83"/>
  <c r="P534" i="83"/>
  <c r="O534" i="83"/>
  <c r="N534" i="83"/>
  <c r="M534" i="83"/>
  <c r="L534" i="83"/>
  <c r="K534" i="83"/>
  <c r="J534" i="83"/>
  <c r="I534" i="83"/>
  <c r="H534" i="83"/>
  <c r="G534" i="83"/>
  <c r="F534" i="83"/>
  <c r="E534" i="83"/>
  <c r="D534" i="83"/>
  <c r="C534" i="83"/>
  <c r="B534" i="83"/>
  <c r="U533" i="83"/>
  <c r="T533" i="83"/>
  <c r="S533" i="83"/>
  <c r="R533" i="83"/>
  <c r="Q533" i="83"/>
  <c r="P533" i="83"/>
  <c r="O533" i="83"/>
  <c r="N533" i="83"/>
  <c r="M533" i="83"/>
  <c r="L533" i="83"/>
  <c r="K533" i="83"/>
  <c r="J533" i="83"/>
  <c r="I533" i="83"/>
  <c r="H533" i="83"/>
  <c r="G533" i="83"/>
  <c r="F533" i="83"/>
  <c r="E533" i="83"/>
  <c r="D533" i="83"/>
  <c r="C533" i="83"/>
  <c r="B533" i="83"/>
  <c r="U532" i="83"/>
  <c r="T532" i="83"/>
  <c r="S532" i="83"/>
  <c r="R532" i="83"/>
  <c r="Q532" i="83"/>
  <c r="P532" i="83"/>
  <c r="O532" i="83"/>
  <c r="N532" i="83"/>
  <c r="M532" i="83"/>
  <c r="L532" i="83"/>
  <c r="K532" i="83"/>
  <c r="J532" i="83"/>
  <c r="I532" i="83"/>
  <c r="H532" i="83"/>
  <c r="G532" i="83"/>
  <c r="F532" i="83"/>
  <c r="E532" i="83"/>
  <c r="D532" i="83"/>
  <c r="C532" i="83"/>
  <c r="B532" i="83"/>
  <c r="U531" i="83"/>
  <c r="T531" i="83"/>
  <c r="S531" i="83"/>
  <c r="R531" i="83"/>
  <c r="Q531" i="83"/>
  <c r="P531" i="83"/>
  <c r="O531" i="83"/>
  <c r="N531" i="83"/>
  <c r="M531" i="83"/>
  <c r="L531" i="83"/>
  <c r="K531" i="83"/>
  <c r="J531" i="83"/>
  <c r="I531" i="83"/>
  <c r="H531" i="83"/>
  <c r="G531" i="83"/>
  <c r="F531" i="83"/>
  <c r="E531" i="83"/>
  <c r="D531" i="83"/>
  <c r="C531" i="83"/>
  <c r="B531" i="83"/>
  <c r="U530" i="83"/>
  <c r="T530" i="83"/>
  <c r="S530" i="83"/>
  <c r="R530" i="83"/>
  <c r="Q530" i="83"/>
  <c r="P530" i="83"/>
  <c r="O530" i="83"/>
  <c r="N530" i="83"/>
  <c r="M530" i="83"/>
  <c r="L530" i="83"/>
  <c r="K530" i="83"/>
  <c r="J530" i="83"/>
  <c r="I530" i="83"/>
  <c r="H530" i="83"/>
  <c r="G530" i="83"/>
  <c r="F530" i="83"/>
  <c r="E530" i="83"/>
  <c r="D530" i="83"/>
  <c r="C530" i="83"/>
  <c r="B530" i="83"/>
  <c r="U529" i="83"/>
  <c r="T529" i="83"/>
  <c r="S529" i="83"/>
  <c r="R529" i="83"/>
  <c r="Q529" i="83"/>
  <c r="P529" i="83"/>
  <c r="O529" i="83"/>
  <c r="N529" i="83"/>
  <c r="M529" i="83"/>
  <c r="L529" i="83"/>
  <c r="K529" i="83"/>
  <c r="J529" i="83"/>
  <c r="I529" i="83"/>
  <c r="H529" i="83"/>
  <c r="G529" i="83"/>
  <c r="F529" i="83"/>
  <c r="E529" i="83"/>
  <c r="D529" i="83"/>
  <c r="C529" i="83"/>
  <c r="B529" i="83"/>
  <c r="U528" i="83"/>
  <c r="T528" i="83"/>
  <c r="S528" i="83"/>
  <c r="R528" i="83"/>
  <c r="Q528" i="83"/>
  <c r="P528" i="83"/>
  <c r="O528" i="83"/>
  <c r="N528" i="83"/>
  <c r="M528" i="83"/>
  <c r="L528" i="83"/>
  <c r="K528" i="83"/>
  <c r="J528" i="83"/>
  <c r="I528" i="83"/>
  <c r="H528" i="83"/>
  <c r="G528" i="83"/>
  <c r="F528" i="83"/>
  <c r="E528" i="83"/>
  <c r="D528" i="83"/>
  <c r="C528" i="83"/>
  <c r="B528" i="83"/>
  <c r="U527" i="83"/>
  <c r="T527" i="83"/>
  <c r="S527" i="83"/>
  <c r="R527" i="83"/>
  <c r="Q527" i="83"/>
  <c r="P527" i="83"/>
  <c r="O527" i="83"/>
  <c r="N527" i="83"/>
  <c r="M527" i="83"/>
  <c r="L527" i="83"/>
  <c r="K527" i="83"/>
  <c r="J527" i="83"/>
  <c r="I527" i="83"/>
  <c r="H527" i="83"/>
  <c r="G527" i="83"/>
  <c r="F527" i="83"/>
  <c r="E527" i="83"/>
  <c r="D527" i="83"/>
  <c r="C527" i="83"/>
  <c r="B527" i="83"/>
  <c r="U526" i="83"/>
  <c r="T526" i="83"/>
  <c r="S526" i="83"/>
  <c r="R526" i="83"/>
  <c r="Q526" i="83"/>
  <c r="P526" i="83"/>
  <c r="O526" i="83"/>
  <c r="N526" i="83"/>
  <c r="M526" i="83"/>
  <c r="L526" i="83"/>
  <c r="K526" i="83"/>
  <c r="J526" i="83"/>
  <c r="I526" i="83"/>
  <c r="H526" i="83"/>
  <c r="G526" i="83"/>
  <c r="F526" i="83"/>
  <c r="E526" i="83"/>
  <c r="D526" i="83"/>
  <c r="C526" i="83"/>
  <c r="B526" i="83"/>
  <c r="U525" i="83"/>
  <c r="S525" i="83"/>
  <c r="R525" i="83"/>
  <c r="Q525" i="83"/>
  <c r="O525" i="83"/>
  <c r="N525" i="83"/>
  <c r="M525" i="83"/>
  <c r="K525" i="83"/>
  <c r="J525" i="83"/>
  <c r="I525" i="83"/>
  <c r="G525" i="83"/>
  <c r="F525" i="83"/>
  <c r="E525" i="83"/>
  <c r="C525" i="83"/>
  <c r="B525" i="83"/>
  <c r="I438" i="83"/>
  <c r="E438" i="83"/>
  <c r="U436" i="83"/>
  <c r="Q436" i="83"/>
  <c r="M436" i="83"/>
  <c r="I436" i="83"/>
  <c r="E436" i="83"/>
  <c r="U434" i="83"/>
  <c r="Q434" i="83"/>
  <c r="M434" i="83"/>
  <c r="I434" i="83"/>
  <c r="E434" i="83"/>
  <c r="U432" i="83"/>
  <c r="Q432" i="83"/>
  <c r="M432" i="83"/>
  <c r="I432" i="83"/>
  <c r="E432" i="83"/>
  <c r="U430" i="83"/>
  <c r="Q430" i="83"/>
  <c r="M430" i="83"/>
  <c r="I430" i="83"/>
  <c r="E430" i="83"/>
  <c r="U428" i="83"/>
  <c r="Q428" i="83"/>
  <c r="M428" i="83"/>
  <c r="I428" i="83"/>
  <c r="E428" i="83"/>
  <c r="U426" i="83"/>
  <c r="Q426" i="83"/>
  <c r="M426" i="83"/>
  <c r="I426" i="83"/>
  <c r="E426" i="83"/>
  <c r="U424" i="83"/>
  <c r="Q424" i="83"/>
  <c r="M424" i="83"/>
  <c r="I424" i="83"/>
  <c r="E424" i="83"/>
  <c r="U422" i="83"/>
  <c r="Q422" i="83"/>
  <c r="M422" i="83"/>
  <c r="I422" i="83"/>
  <c r="E422" i="83"/>
  <c r="J412" i="83"/>
  <c r="C1568" i="78" l="1"/>
  <c r="B1568" i="78" s="1"/>
  <c r="B1464" i="78"/>
  <c r="C1568" i="79"/>
  <c r="B1568" i="79" s="1"/>
  <c r="B1464" i="79"/>
  <c r="K37" i="68"/>
  <c r="M37" i="68" s="1"/>
  <c r="C37" i="68"/>
  <c r="E37" i="68" s="1"/>
  <c r="C1568" i="65"/>
  <c r="B1568" i="65" s="1"/>
  <c r="B1464" i="65"/>
  <c r="C1568" i="59"/>
  <c r="B1568" i="59" s="1"/>
  <c r="B1464" i="59"/>
  <c r="G309" i="83"/>
  <c r="V15" i="85"/>
  <c r="V16" i="85" s="1"/>
  <c r="S15" i="85"/>
  <c r="S16" i="85" s="1"/>
  <c r="T15" i="85"/>
  <c r="T16" i="85" s="1"/>
  <c r="U23" i="85"/>
  <c r="U24" i="85" s="1"/>
  <c r="S23" i="85"/>
  <c r="S24" i="85" s="1"/>
  <c r="T23" i="85"/>
  <c r="T24" i="85" s="1"/>
  <c r="I311" i="83"/>
  <c r="K309" i="83"/>
  <c r="I308" i="83"/>
  <c r="H413" i="83"/>
  <c r="I415" i="83"/>
  <c r="S413" i="83"/>
  <c r="Q413" i="83"/>
  <c r="H414" i="83"/>
  <c r="L588" i="83"/>
  <c r="AJ540" i="83" s="1"/>
  <c r="K59" i="86" s="1"/>
  <c r="I555" i="83"/>
  <c r="H420" i="83"/>
  <c r="P420" i="83"/>
  <c r="D420" i="83"/>
  <c r="L420" i="83"/>
  <c r="T420" i="83"/>
  <c r="F311" i="83"/>
  <c r="H308" i="83"/>
  <c r="P308" i="83"/>
  <c r="S311" i="83"/>
  <c r="S309" i="83"/>
  <c r="S308" i="83"/>
  <c r="D414" i="83"/>
  <c r="L414" i="83"/>
  <c r="P413" i="83"/>
  <c r="T414" i="83"/>
  <c r="F412" i="83"/>
  <c r="N412" i="83"/>
  <c r="K412" i="83"/>
  <c r="T311" i="83"/>
  <c r="D467" i="83"/>
  <c r="H467" i="83"/>
  <c r="L467" i="83"/>
  <c r="P467" i="83"/>
  <c r="T467" i="83"/>
  <c r="D469" i="83"/>
  <c r="H469" i="83"/>
  <c r="L469" i="83"/>
  <c r="P469" i="83"/>
  <c r="T469" i="83"/>
  <c r="D471" i="83"/>
  <c r="H471" i="83"/>
  <c r="L471" i="83"/>
  <c r="P471" i="83"/>
  <c r="T471" i="83"/>
  <c r="B472" i="83"/>
  <c r="F472" i="83"/>
  <c r="J472" i="83"/>
  <c r="N472" i="83"/>
  <c r="R472" i="83"/>
  <c r="D473" i="83"/>
  <c r="H473" i="83"/>
  <c r="L473" i="83"/>
  <c r="P473" i="83"/>
  <c r="T473" i="83"/>
  <c r="B474" i="83"/>
  <c r="F474" i="83"/>
  <c r="J474" i="83"/>
  <c r="N474" i="83"/>
  <c r="R474" i="83"/>
  <c r="D475" i="83"/>
  <c r="H475" i="83"/>
  <c r="L475" i="83"/>
  <c r="P475" i="83"/>
  <c r="T475" i="83"/>
  <c r="B476" i="83"/>
  <c r="F476" i="83"/>
  <c r="J476" i="83"/>
  <c r="N476" i="83"/>
  <c r="R476" i="83"/>
  <c r="D477" i="83"/>
  <c r="H477" i="83"/>
  <c r="L477" i="83"/>
  <c r="P477" i="83"/>
  <c r="T477" i="83"/>
  <c r="B478" i="83"/>
  <c r="F478" i="83"/>
  <c r="J478" i="83"/>
  <c r="N478" i="83"/>
  <c r="R478" i="83"/>
  <c r="D479" i="83"/>
  <c r="H479" i="83"/>
  <c r="L479" i="83"/>
  <c r="P479" i="83"/>
  <c r="T479" i="83"/>
  <c r="B480" i="83"/>
  <c r="F480" i="83"/>
  <c r="J480" i="83"/>
  <c r="N480" i="83"/>
  <c r="R480" i="83"/>
  <c r="D481" i="83"/>
  <c r="H481" i="83"/>
  <c r="L481" i="83"/>
  <c r="P481" i="83"/>
  <c r="T481" i="83"/>
  <c r="B482" i="83"/>
  <c r="F482" i="83"/>
  <c r="J482" i="83"/>
  <c r="N482" i="83"/>
  <c r="R482" i="83"/>
  <c r="D483" i="83"/>
  <c r="H483" i="83"/>
  <c r="L483" i="83"/>
  <c r="P483" i="83"/>
  <c r="T483" i="83"/>
  <c r="B484" i="83"/>
  <c r="F484" i="83"/>
  <c r="J484" i="83"/>
  <c r="N484" i="83"/>
  <c r="R484" i="83"/>
  <c r="D485" i="83"/>
  <c r="H485" i="83"/>
  <c r="L485" i="83"/>
  <c r="P485" i="83"/>
  <c r="T485" i="83"/>
  <c r="B486" i="83"/>
  <c r="F486" i="83"/>
  <c r="J486" i="83"/>
  <c r="N486" i="83"/>
  <c r="R486" i="83"/>
  <c r="D487" i="83"/>
  <c r="H487" i="83"/>
  <c r="L487" i="83"/>
  <c r="P487" i="83"/>
  <c r="T487" i="83"/>
  <c r="B488" i="83"/>
  <c r="F488" i="83"/>
  <c r="J488" i="83"/>
  <c r="N488" i="83"/>
  <c r="R488" i="83"/>
  <c r="D489" i="83"/>
  <c r="H489" i="83"/>
  <c r="L489" i="83"/>
  <c r="P489" i="83"/>
  <c r="T489" i="83"/>
  <c r="B490" i="83"/>
  <c r="F490" i="83"/>
  <c r="J490" i="83"/>
  <c r="N490" i="83"/>
  <c r="R490" i="83"/>
  <c r="D491" i="83"/>
  <c r="H491" i="83"/>
  <c r="L491" i="83"/>
  <c r="P491" i="83"/>
  <c r="T491" i="83"/>
  <c r="B492" i="83"/>
  <c r="F492" i="83"/>
  <c r="J492" i="83"/>
  <c r="N492" i="83"/>
  <c r="R492" i="83"/>
  <c r="D493" i="83"/>
  <c r="H493" i="83"/>
  <c r="L493" i="83"/>
  <c r="P493" i="83"/>
  <c r="T493" i="83"/>
  <c r="B494" i="83"/>
  <c r="F494" i="83"/>
  <c r="J494" i="83"/>
  <c r="N494" i="83"/>
  <c r="R494" i="83"/>
  <c r="D495" i="83"/>
  <c r="H495" i="83"/>
  <c r="L495" i="83"/>
  <c r="P495" i="83"/>
  <c r="T495" i="83"/>
  <c r="B496" i="83"/>
  <c r="F496" i="83"/>
  <c r="J496" i="83"/>
  <c r="N496" i="83"/>
  <c r="R496" i="83"/>
  <c r="D497" i="83"/>
  <c r="H497" i="83"/>
  <c r="L497" i="83"/>
  <c r="P497" i="83"/>
  <c r="T497" i="83"/>
  <c r="B498" i="83"/>
  <c r="F498" i="83"/>
  <c r="J498" i="83"/>
  <c r="N498" i="83"/>
  <c r="R498" i="83"/>
  <c r="D499" i="83"/>
  <c r="H499" i="83"/>
  <c r="L499" i="83"/>
  <c r="P499" i="83"/>
  <c r="T499" i="83"/>
  <c r="B500" i="83"/>
  <c r="F500" i="83"/>
  <c r="J500" i="83"/>
  <c r="N500" i="83"/>
  <c r="R500" i="83"/>
  <c r="D501" i="83"/>
  <c r="H501" i="83"/>
  <c r="L501" i="83"/>
  <c r="P501" i="83"/>
  <c r="T501" i="83"/>
  <c r="B502" i="83"/>
  <c r="F502" i="83"/>
  <c r="J502" i="83"/>
  <c r="N502" i="83"/>
  <c r="R502" i="83"/>
  <c r="D503" i="83"/>
  <c r="H503" i="83"/>
  <c r="L503" i="83"/>
  <c r="P503" i="83"/>
  <c r="T503" i="83"/>
  <c r="B504" i="83"/>
  <c r="F504" i="83"/>
  <c r="J504" i="83"/>
  <c r="N504" i="83"/>
  <c r="R504" i="83"/>
  <c r="D505" i="83"/>
  <c r="H505" i="83"/>
  <c r="L505" i="83"/>
  <c r="P505" i="83"/>
  <c r="T505" i="83"/>
  <c r="B506" i="83"/>
  <c r="F506" i="83"/>
  <c r="J506" i="83"/>
  <c r="N506" i="83"/>
  <c r="R506" i="83"/>
  <c r="D507" i="83"/>
  <c r="H507" i="83"/>
  <c r="L507" i="83"/>
  <c r="P507" i="83"/>
  <c r="T507" i="83"/>
  <c r="B508" i="83"/>
  <c r="F508" i="83"/>
  <c r="J508" i="83"/>
  <c r="N508" i="83"/>
  <c r="R508" i="83"/>
  <c r="D509" i="83"/>
  <c r="H509" i="83"/>
  <c r="L509" i="83"/>
  <c r="P509" i="83"/>
  <c r="T509" i="83"/>
  <c r="B510" i="83"/>
  <c r="F510" i="83"/>
  <c r="J510" i="83"/>
  <c r="N510" i="83"/>
  <c r="R510" i="83"/>
  <c r="D511" i="83"/>
  <c r="H511" i="83"/>
  <c r="L511" i="83"/>
  <c r="P511" i="83"/>
  <c r="T511" i="83"/>
  <c r="B512" i="83"/>
  <c r="F512" i="83"/>
  <c r="J512" i="83"/>
  <c r="N512" i="83"/>
  <c r="R512" i="83"/>
  <c r="D513" i="83"/>
  <c r="H513" i="83"/>
  <c r="L513" i="83"/>
  <c r="P513" i="83"/>
  <c r="T513" i="83"/>
  <c r="B514" i="83"/>
  <c r="F514" i="83"/>
  <c r="J514" i="83"/>
  <c r="N514" i="83"/>
  <c r="R514" i="83"/>
  <c r="D515" i="83"/>
  <c r="H515" i="83"/>
  <c r="L515" i="83"/>
  <c r="P515" i="83"/>
  <c r="T515" i="83"/>
  <c r="P423" i="83"/>
  <c r="L425" i="83"/>
  <c r="P427" i="83"/>
  <c r="D429" i="83"/>
  <c r="T429" i="83"/>
  <c r="L431" i="83"/>
  <c r="L433" i="83"/>
  <c r="P435" i="83"/>
  <c r="D437" i="83"/>
  <c r="L439" i="83"/>
  <c r="D441" i="83"/>
  <c r="P441" i="83"/>
  <c r="H443" i="83"/>
  <c r="T443" i="83"/>
  <c r="D447" i="83"/>
  <c r="T447" i="83"/>
  <c r="L451" i="83"/>
  <c r="P453" i="83"/>
  <c r="H455" i="83"/>
  <c r="T455" i="83"/>
  <c r="L457" i="83"/>
  <c r="L459" i="83"/>
  <c r="P461" i="83"/>
  <c r="H463" i="83"/>
  <c r="T463" i="83"/>
  <c r="L465" i="83"/>
  <c r="D423" i="83"/>
  <c r="L423" i="83"/>
  <c r="H425" i="83"/>
  <c r="P425" i="83"/>
  <c r="H427" i="83"/>
  <c r="T427" i="83"/>
  <c r="L429" i="83"/>
  <c r="D431" i="83"/>
  <c r="P431" i="83"/>
  <c r="H433" i="83"/>
  <c r="T433" i="83"/>
  <c r="D435" i="83"/>
  <c r="L435" i="83"/>
  <c r="H437" i="83"/>
  <c r="P437" i="83"/>
  <c r="H439" i="83"/>
  <c r="T439" i="83"/>
  <c r="L441" i="83"/>
  <c r="L443" i="83"/>
  <c r="H447" i="83"/>
  <c r="P447" i="83"/>
  <c r="D451" i="83"/>
  <c r="P451" i="83"/>
  <c r="H453" i="83"/>
  <c r="T453" i="83"/>
  <c r="D455" i="83"/>
  <c r="L455" i="83"/>
  <c r="H457" i="83"/>
  <c r="T457" i="83"/>
  <c r="D459" i="83"/>
  <c r="P459" i="83"/>
  <c r="H461" i="83"/>
  <c r="T461" i="83"/>
  <c r="D463" i="83"/>
  <c r="L463" i="83"/>
  <c r="H465" i="83"/>
  <c r="T465" i="83"/>
  <c r="H423" i="83"/>
  <c r="T423" i="83"/>
  <c r="D425" i="83"/>
  <c r="T425" i="83"/>
  <c r="D427" i="83"/>
  <c r="L427" i="83"/>
  <c r="H429" i="83"/>
  <c r="P429" i="83"/>
  <c r="H431" i="83"/>
  <c r="T431" i="83"/>
  <c r="D433" i="83"/>
  <c r="P433" i="83"/>
  <c r="H435" i="83"/>
  <c r="T435" i="83"/>
  <c r="L437" i="83"/>
  <c r="T437" i="83"/>
  <c r="D439" i="83"/>
  <c r="P439" i="83"/>
  <c r="H441" i="83"/>
  <c r="T441" i="83"/>
  <c r="D443" i="83"/>
  <c r="P443" i="83"/>
  <c r="L447" i="83"/>
  <c r="H451" i="83"/>
  <c r="T451" i="83"/>
  <c r="D453" i="83"/>
  <c r="L453" i="83"/>
  <c r="P455" i="83"/>
  <c r="D457" i="83"/>
  <c r="P457" i="83"/>
  <c r="H459" i="83"/>
  <c r="T459" i="83"/>
  <c r="D461" i="83"/>
  <c r="L461" i="83"/>
  <c r="P463" i="83"/>
  <c r="D465" i="83"/>
  <c r="P465" i="83"/>
  <c r="B422" i="83"/>
  <c r="F422" i="83"/>
  <c r="J422" i="83"/>
  <c r="N422" i="83"/>
  <c r="R422" i="83"/>
  <c r="B424" i="83"/>
  <c r="F424" i="83"/>
  <c r="J424" i="83"/>
  <c r="N424" i="83"/>
  <c r="R424" i="83"/>
  <c r="B426" i="83"/>
  <c r="F426" i="83"/>
  <c r="J426" i="83"/>
  <c r="N426" i="83"/>
  <c r="R426" i="83"/>
  <c r="B428" i="83"/>
  <c r="F428" i="83"/>
  <c r="J428" i="83"/>
  <c r="N428" i="83"/>
  <c r="R428" i="83"/>
  <c r="B430" i="83"/>
  <c r="F430" i="83"/>
  <c r="J430" i="83"/>
  <c r="N430" i="83"/>
  <c r="R430" i="83"/>
  <c r="B432" i="83"/>
  <c r="F432" i="83"/>
  <c r="J432" i="83"/>
  <c r="N432" i="83"/>
  <c r="R432" i="83"/>
  <c r="U310" i="83"/>
  <c r="B434" i="83"/>
  <c r="F434" i="83"/>
  <c r="J434" i="83"/>
  <c r="N434" i="83"/>
  <c r="R434" i="83"/>
  <c r="B436" i="83"/>
  <c r="F436" i="83"/>
  <c r="J436" i="83"/>
  <c r="N436" i="83"/>
  <c r="R436" i="83"/>
  <c r="B438" i="83"/>
  <c r="F438" i="83"/>
  <c r="J438" i="83"/>
  <c r="N438" i="83"/>
  <c r="R438" i="83"/>
  <c r="B440" i="83"/>
  <c r="F440" i="83"/>
  <c r="J440" i="83"/>
  <c r="N440" i="83"/>
  <c r="R440" i="83"/>
  <c r="B442" i="83"/>
  <c r="F442" i="83"/>
  <c r="J442" i="83"/>
  <c r="N442" i="83"/>
  <c r="R442" i="83"/>
  <c r="B446" i="83"/>
  <c r="F446" i="83"/>
  <c r="J446" i="83"/>
  <c r="N446" i="83"/>
  <c r="R446" i="83"/>
  <c r="B450" i="83"/>
  <c r="F450" i="83"/>
  <c r="J450" i="83"/>
  <c r="N450" i="83"/>
  <c r="R450" i="83"/>
  <c r="B452" i="83"/>
  <c r="F452" i="83"/>
  <c r="J452" i="83"/>
  <c r="N452" i="83"/>
  <c r="R452" i="83"/>
  <c r="B454" i="83"/>
  <c r="F454" i="83"/>
  <c r="J454" i="83"/>
  <c r="N454" i="83"/>
  <c r="R454" i="83"/>
  <c r="B456" i="83"/>
  <c r="F456" i="83"/>
  <c r="J456" i="83"/>
  <c r="N456" i="83"/>
  <c r="R456" i="83"/>
  <c r="B458" i="83"/>
  <c r="F458" i="83"/>
  <c r="J458" i="83"/>
  <c r="N458" i="83"/>
  <c r="R458" i="83"/>
  <c r="B460" i="83"/>
  <c r="F460" i="83"/>
  <c r="J460" i="83"/>
  <c r="N460" i="83"/>
  <c r="R460" i="83"/>
  <c r="B462" i="83"/>
  <c r="F462" i="83"/>
  <c r="J462" i="83"/>
  <c r="N462" i="83"/>
  <c r="R462" i="83"/>
  <c r="B464" i="83"/>
  <c r="F464" i="83"/>
  <c r="J464" i="83"/>
  <c r="N464" i="83"/>
  <c r="R464" i="83"/>
  <c r="B466" i="83"/>
  <c r="F466" i="83"/>
  <c r="J466" i="83"/>
  <c r="N466" i="83"/>
  <c r="R466" i="83"/>
  <c r="B468" i="83"/>
  <c r="F468" i="83"/>
  <c r="J468" i="83"/>
  <c r="N468" i="83"/>
  <c r="R468" i="83"/>
  <c r="B470" i="83"/>
  <c r="F470" i="83"/>
  <c r="J470" i="83"/>
  <c r="N470" i="83"/>
  <c r="R470" i="83"/>
  <c r="I421" i="83"/>
  <c r="Q421" i="83"/>
  <c r="E423" i="83"/>
  <c r="M423" i="83"/>
  <c r="U423" i="83"/>
  <c r="E425" i="83"/>
  <c r="M425" i="83"/>
  <c r="U425" i="83"/>
  <c r="E427" i="83"/>
  <c r="I427" i="83"/>
  <c r="Q427" i="83"/>
  <c r="E429" i="83"/>
  <c r="M429" i="83"/>
  <c r="Q429" i="83"/>
  <c r="I431" i="83"/>
  <c r="Q431" i="83"/>
  <c r="U433" i="83"/>
  <c r="E435" i="83"/>
  <c r="M435" i="83"/>
  <c r="U435" i="83"/>
  <c r="E437" i="83"/>
  <c r="M437" i="83"/>
  <c r="U437" i="83"/>
  <c r="I439" i="83"/>
  <c r="U439" i="83"/>
  <c r="I441" i="83"/>
  <c r="M455" i="83"/>
  <c r="U455" i="83"/>
  <c r="I457" i="83"/>
  <c r="U457" i="83"/>
  <c r="I459" i="83"/>
  <c r="Q459" i="83"/>
  <c r="M461" i="83"/>
  <c r="U461" i="83"/>
  <c r="I463" i="83"/>
  <c r="Q463" i="83"/>
  <c r="M465" i="83"/>
  <c r="U465" i="83"/>
  <c r="E467" i="83"/>
  <c r="M467" i="83"/>
  <c r="U467" i="83"/>
  <c r="I469" i="83"/>
  <c r="Q469" i="83"/>
  <c r="I471" i="83"/>
  <c r="Q471" i="83"/>
  <c r="C472" i="83"/>
  <c r="O472" i="83"/>
  <c r="I473" i="83"/>
  <c r="U473" i="83"/>
  <c r="G474" i="83"/>
  <c r="S474" i="83"/>
  <c r="E475" i="83"/>
  <c r="M475" i="83"/>
  <c r="C476" i="83"/>
  <c r="K476" i="83"/>
  <c r="S476" i="83"/>
  <c r="I477" i="83"/>
  <c r="Q477" i="83"/>
  <c r="C478" i="83"/>
  <c r="K478" i="83"/>
  <c r="S478" i="83"/>
  <c r="I479" i="83"/>
  <c r="Q479" i="83"/>
  <c r="C480" i="83"/>
  <c r="O480" i="83"/>
  <c r="I481" i="83"/>
  <c r="U481" i="83"/>
  <c r="G482" i="83"/>
  <c r="S482" i="83"/>
  <c r="E483" i="83"/>
  <c r="M483" i="83"/>
  <c r="U483" i="83"/>
  <c r="K484" i="83"/>
  <c r="S484" i="83"/>
  <c r="E485" i="83"/>
  <c r="Q485" i="83"/>
  <c r="C486" i="83"/>
  <c r="K486" i="83"/>
  <c r="S486" i="83"/>
  <c r="E487" i="83"/>
  <c r="M487" i="83"/>
  <c r="C488" i="83"/>
  <c r="K488" i="83"/>
  <c r="S488" i="83"/>
  <c r="I489" i="83"/>
  <c r="Q489" i="83"/>
  <c r="C490" i="83"/>
  <c r="O490" i="83"/>
  <c r="I491" i="83"/>
  <c r="Q491" i="83"/>
  <c r="C492" i="83"/>
  <c r="O492" i="83"/>
  <c r="I493" i="83"/>
  <c r="Q493" i="83"/>
  <c r="C494" i="83"/>
  <c r="O494" i="83"/>
  <c r="I495" i="83"/>
  <c r="Q495" i="83"/>
  <c r="U495" i="83"/>
  <c r="C496" i="83"/>
  <c r="K496" i="83"/>
  <c r="O496" i="83"/>
  <c r="S496" i="83"/>
  <c r="E497" i="83"/>
  <c r="I497" i="83"/>
  <c r="M497" i="83"/>
  <c r="Q497" i="83"/>
  <c r="U497" i="83"/>
  <c r="C498" i="83"/>
  <c r="G498" i="83"/>
  <c r="K498" i="83"/>
  <c r="O498" i="83"/>
  <c r="S498" i="83"/>
  <c r="E499" i="83"/>
  <c r="I499" i="83"/>
  <c r="M499" i="83"/>
  <c r="Q499" i="83"/>
  <c r="U499" i="83"/>
  <c r="E421" i="83"/>
  <c r="M421" i="83"/>
  <c r="U421" i="83"/>
  <c r="I423" i="83"/>
  <c r="Q423" i="83"/>
  <c r="I425" i="83"/>
  <c r="Q425" i="83"/>
  <c r="M427" i="83"/>
  <c r="U427" i="83"/>
  <c r="I429" i="83"/>
  <c r="U429" i="83"/>
  <c r="E431" i="83"/>
  <c r="M431" i="83"/>
  <c r="U431" i="83"/>
  <c r="E433" i="83"/>
  <c r="I433" i="83"/>
  <c r="M433" i="83"/>
  <c r="Q433" i="83"/>
  <c r="I435" i="83"/>
  <c r="Q435" i="83"/>
  <c r="I437" i="83"/>
  <c r="Q437" i="83"/>
  <c r="E439" i="83"/>
  <c r="M439" i="83"/>
  <c r="Q439" i="83"/>
  <c r="E441" i="83"/>
  <c r="M441" i="83"/>
  <c r="Q441" i="83"/>
  <c r="U441" i="83"/>
  <c r="E443" i="83"/>
  <c r="I443" i="83"/>
  <c r="M443" i="83"/>
  <c r="Q443" i="83"/>
  <c r="U443" i="83"/>
  <c r="E445" i="83"/>
  <c r="I445" i="83"/>
  <c r="M445" i="83"/>
  <c r="Q445" i="83"/>
  <c r="U445" i="83"/>
  <c r="E447" i="83"/>
  <c r="I447" i="83"/>
  <c r="M447" i="83"/>
  <c r="Q447" i="83"/>
  <c r="U447" i="83"/>
  <c r="E449" i="83"/>
  <c r="I449" i="83"/>
  <c r="M449" i="83"/>
  <c r="Q449" i="83"/>
  <c r="U449" i="83"/>
  <c r="E451" i="83"/>
  <c r="I451" i="83"/>
  <c r="M451" i="83"/>
  <c r="Q451" i="83"/>
  <c r="U451" i="83"/>
  <c r="E453" i="83"/>
  <c r="I453" i="83"/>
  <c r="M453" i="83"/>
  <c r="Q453" i="83"/>
  <c r="U453" i="83"/>
  <c r="E455" i="83"/>
  <c r="I455" i="83"/>
  <c r="Q455" i="83"/>
  <c r="E457" i="83"/>
  <c r="M457" i="83"/>
  <c r="Q457" i="83"/>
  <c r="E459" i="83"/>
  <c r="M459" i="83"/>
  <c r="U459" i="83"/>
  <c r="E461" i="83"/>
  <c r="I461" i="83"/>
  <c r="Q461" i="83"/>
  <c r="E463" i="83"/>
  <c r="M463" i="83"/>
  <c r="U463" i="83"/>
  <c r="E465" i="83"/>
  <c r="I465" i="83"/>
  <c r="Q465" i="83"/>
  <c r="I467" i="83"/>
  <c r="Q467" i="83"/>
  <c r="E469" i="83"/>
  <c r="M469" i="83"/>
  <c r="U469" i="83"/>
  <c r="E471" i="83"/>
  <c r="M471" i="83"/>
  <c r="U471" i="83"/>
  <c r="G472" i="83"/>
  <c r="K472" i="83"/>
  <c r="S472" i="83"/>
  <c r="E473" i="83"/>
  <c r="M473" i="83"/>
  <c r="Q473" i="83"/>
  <c r="C474" i="83"/>
  <c r="K474" i="83"/>
  <c r="O474" i="83"/>
  <c r="I475" i="83"/>
  <c r="Q475" i="83"/>
  <c r="U475" i="83"/>
  <c r="G476" i="83"/>
  <c r="O476" i="83"/>
  <c r="E477" i="83"/>
  <c r="M477" i="83"/>
  <c r="U477" i="83"/>
  <c r="G478" i="83"/>
  <c r="O478" i="83"/>
  <c r="E479" i="83"/>
  <c r="M479" i="83"/>
  <c r="U479" i="83"/>
  <c r="G480" i="83"/>
  <c r="K480" i="83"/>
  <c r="S480" i="83"/>
  <c r="E481" i="83"/>
  <c r="M481" i="83"/>
  <c r="Q481" i="83"/>
  <c r="C482" i="83"/>
  <c r="K482" i="83"/>
  <c r="O482" i="83"/>
  <c r="I483" i="83"/>
  <c r="Q483" i="83"/>
  <c r="C484" i="83"/>
  <c r="G484" i="83"/>
  <c r="O484" i="83"/>
  <c r="I485" i="83"/>
  <c r="M485" i="83"/>
  <c r="U485" i="83"/>
  <c r="G486" i="83"/>
  <c r="O486" i="83"/>
  <c r="I487" i="83"/>
  <c r="Q487" i="83"/>
  <c r="U487" i="83"/>
  <c r="G488" i="83"/>
  <c r="O488" i="83"/>
  <c r="E489" i="83"/>
  <c r="M489" i="83"/>
  <c r="U489" i="83"/>
  <c r="G490" i="83"/>
  <c r="K490" i="83"/>
  <c r="S490" i="83"/>
  <c r="E491" i="83"/>
  <c r="M491" i="83"/>
  <c r="U491" i="83"/>
  <c r="G492" i="83"/>
  <c r="K492" i="83"/>
  <c r="S492" i="83"/>
  <c r="E493" i="83"/>
  <c r="M493" i="83"/>
  <c r="U493" i="83"/>
  <c r="G494" i="83"/>
  <c r="K494" i="83"/>
  <c r="S494" i="83"/>
  <c r="E495" i="83"/>
  <c r="M495" i="83"/>
  <c r="G496" i="83"/>
  <c r="C420" i="83"/>
  <c r="G420" i="83"/>
  <c r="K420" i="83"/>
  <c r="O420" i="83"/>
  <c r="S420" i="83"/>
  <c r="C422" i="83"/>
  <c r="G422" i="83"/>
  <c r="K422" i="83"/>
  <c r="O422" i="83"/>
  <c r="S422" i="83"/>
  <c r="C424" i="83"/>
  <c r="G424" i="83"/>
  <c r="K424" i="83"/>
  <c r="O424" i="83"/>
  <c r="S424" i="83"/>
  <c r="C426" i="83"/>
  <c r="G426" i="83"/>
  <c r="K426" i="83"/>
  <c r="O426" i="83"/>
  <c r="S426" i="83"/>
  <c r="C428" i="83"/>
  <c r="G428" i="83"/>
  <c r="K428" i="83"/>
  <c r="O428" i="83"/>
  <c r="S428" i="83"/>
  <c r="C430" i="83"/>
  <c r="G430" i="83"/>
  <c r="K430" i="83"/>
  <c r="O430" i="83"/>
  <c r="S430" i="83"/>
  <c r="C432" i="83"/>
  <c r="G432" i="83"/>
  <c r="K432" i="83"/>
  <c r="O432" i="83"/>
  <c r="S432" i="83"/>
  <c r="C434" i="83"/>
  <c r="G434" i="83"/>
  <c r="K434" i="83"/>
  <c r="O434" i="83"/>
  <c r="S434" i="83"/>
  <c r="C436" i="83"/>
  <c r="G436" i="83"/>
  <c r="K436" i="83"/>
  <c r="O436" i="83"/>
  <c r="S436" i="83"/>
  <c r="C438" i="83"/>
  <c r="C500" i="83"/>
  <c r="G500" i="83"/>
  <c r="K500" i="83"/>
  <c r="O500" i="83"/>
  <c r="S500" i="83"/>
  <c r="E501" i="83"/>
  <c r="I501" i="83"/>
  <c r="M501" i="83"/>
  <c r="Q501" i="83"/>
  <c r="U501" i="83"/>
  <c r="C502" i="83"/>
  <c r="G502" i="83"/>
  <c r="K502" i="83"/>
  <c r="O502" i="83"/>
  <c r="S502" i="83"/>
  <c r="E503" i="83"/>
  <c r="I503" i="83"/>
  <c r="M503" i="83"/>
  <c r="Q503" i="83"/>
  <c r="U503" i="83"/>
  <c r="C504" i="83"/>
  <c r="G504" i="83"/>
  <c r="K504" i="83"/>
  <c r="O504" i="83"/>
  <c r="S504" i="83"/>
  <c r="AQ441" i="83" s="1"/>
  <c r="R32" i="86" s="1"/>
  <c r="E505" i="83"/>
  <c r="I505" i="83"/>
  <c r="M505" i="83"/>
  <c r="Q505" i="83"/>
  <c r="U505" i="83"/>
  <c r="C506" i="83"/>
  <c r="G506" i="83"/>
  <c r="K506" i="83"/>
  <c r="O506" i="83"/>
  <c r="S506" i="83"/>
  <c r="E507" i="83"/>
  <c r="I507" i="83"/>
  <c r="M507" i="83"/>
  <c r="Q507" i="83"/>
  <c r="U507" i="83"/>
  <c r="C508" i="83"/>
  <c r="G508" i="83"/>
  <c r="K508" i="83"/>
  <c r="O508" i="83"/>
  <c r="S508" i="83"/>
  <c r="E509" i="83"/>
  <c r="I509" i="83"/>
  <c r="M509" i="83"/>
  <c r="Q509" i="83"/>
  <c r="U509" i="83"/>
  <c r="C510" i="83"/>
  <c r="G510" i="83"/>
  <c r="K510" i="83"/>
  <c r="O510" i="83"/>
  <c r="S510" i="83"/>
  <c r="E511" i="83"/>
  <c r="I511" i="83"/>
  <c r="M511" i="83"/>
  <c r="Q511" i="83"/>
  <c r="U511" i="83"/>
  <c r="C512" i="83"/>
  <c r="G512" i="83"/>
  <c r="K512" i="83"/>
  <c r="O512" i="83"/>
  <c r="S512" i="83"/>
  <c r="E513" i="83"/>
  <c r="I513" i="83"/>
  <c r="M513" i="83"/>
  <c r="Q513" i="83"/>
  <c r="U513" i="83"/>
  <c r="C514" i="83"/>
  <c r="G514" i="83"/>
  <c r="K514" i="83"/>
  <c r="O514" i="83"/>
  <c r="S514" i="83"/>
  <c r="E515" i="83"/>
  <c r="I515" i="83"/>
  <c r="M515" i="83"/>
  <c r="Q515" i="83"/>
  <c r="U515" i="83"/>
  <c r="C524" i="83"/>
  <c r="C623" i="83" s="1"/>
  <c r="G524" i="83"/>
  <c r="AE524" i="83" s="1"/>
  <c r="K524" i="83"/>
  <c r="K623" i="83" s="1"/>
  <c r="O524" i="83"/>
  <c r="O623" i="83" s="1"/>
  <c r="S524" i="83"/>
  <c r="AQ524" i="83" s="1"/>
  <c r="G438" i="83"/>
  <c r="K438" i="83"/>
  <c r="O438" i="83"/>
  <c r="S438" i="83"/>
  <c r="C440" i="83"/>
  <c r="G440" i="83"/>
  <c r="K440" i="83"/>
  <c r="O440" i="83"/>
  <c r="S440" i="83"/>
  <c r="C442" i="83"/>
  <c r="G442" i="83"/>
  <c r="K442" i="83"/>
  <c r="O442" i="83"/>
  <c r="S442" i="83"/>
  <c r="C444" i="83"/>
  <c r="G444" i="83"/>
  <c r="K444" i="83"/>
  <c r="O444" i="83"/>
  <c r="S444" i="83"/>
  <c r="C446" i="83"/>
  <c r="G446" i="83"/>
  <c r="K446" i="83"/>
  <c r="O446" i="83"/>
  <c r="S446" i="83"/>
  <c r="G448" i="83"/>
  <c r="K448" i="83"/>
  <c r="O448" i="83"/>
  <c r="S448" i="83"/>
  <c r="C450" i="83"/>
  <c r="G450" i="83"/>
  <c r="K450" i="83"/>
  <c r="O450" i="83"/>
  <c r="S450" i="83"/>
  <c r="C452" i="83"/>
  <c r="G452" i="83"/>
  <c r="K452" i="83"/>
  <c r="O452" i="83"/>
  <c r="S452" i="83"/>
  <c r="C454" i="83"/>
  <c r="G454" i="83"/>
  <c r="K454" i="83"/>
  <c r="O454" i="83"/>
  <c r="S454" i="83"/>
  <c r="C456" i="83"/>
  <c r="G456" i="83"/>
  <c r="K456" i="83"/>
  <c r="O456" i="83"/>
  <c r="S456" i="83"/>
  <c r="C458" i="83"/>
  <c r="G458" i="83"/>
  <c r="K458" i="83"/>
  <c r="O458" i="83"/>
  <c r="S458" i="83"/>
  <c r="C460" i="83"/>
  <c r="G460" i="83"/>
  <c r="K460" i="83"/>
  <c r="O460" i="83"/>
  <c r="S460" i="83"/>
  <c r="C462" i="83"/>
  <c r="G462" i="83"/>
  <c r="K462" i="83"/>
  <c r="O462" i="83"/>
  <c r="S462" i="83"/>
  <c r="C464" i="83"/>
  <c r="G464" i="83"/>
  <c r="K464" i="83"/>
  <c r="O464" i="83"/>
  <c r="S464" i="83"/>
  <c r="C466" i="83"/>
  <c r="G466" i="83"/>
  <c r="K466" i="83"/>
  <c r="O466" i="83"/>
  <c r="S466" i="83"/>
  <c r="C468" i="83"/>
  <c r="G468" i="83"/>
  <c r="K468" i="83"/>
  <c r="O468" i="83"/>
  <c r="S468" i="83"/>
  <c r="C470" i="83"/>
  <c r="G470" i="83"/>
  <c r="K470" i="83"/>
  <c r="O470" i="83"/>
  <c r="S470" i="83"/>
  <c r="J415" i="83"/>
  <c r="AC525" i="83"/>
  <c r="D44" i="86" s="1"/>
  <c r="AK525" i="83"/>
  <c r="L44" i="86" s="1"/>
  <c r="AS525" i="83"/>
  <c r="T44" i="86" s="1"/>
  <c r="AG526" i="83"/>
  <c r="H45" i="86" s="1"/>
  <c r="AS526" i="83"/>
  <c r="T45" i="86" s="1"/>
  <c r="AG527" i="83"/>
  <c r="H46" i="86" s="1"/>
  <c r="AK527" i="83"/>
  <c r="L46" i="86" s="1"/>
  <c r="AK528" i="83"/>
  <c r="L47" i="86" s="1"/>
  <c r="AO528" i="83"/>
  <c r="P47" i="86" s="1"/>
  <c r="AK529" i="83"/>
  <c r="L48" i="86" s="1"/>
  <c r="AO529" i="83"/>
  <c r="P48" i="86" s="1"/>
  <c r="AS529" i="83"/>
  <c r="T48" i="86" s="1"/>
  <c r="U620" i="83"/>
  <c r="AC532" i="83"/>
  <c r="D51" i="86" s="1"/>
  <c r="AK532" i="83"/>
  <c r="L51" i="86" s="1"/>
  <c r="AS532" i="83"/>
  <c r="T51" i="86" s="1"/>
  <c r="AG533" i="83"/>
  <c r="H52" i="86" s="1"/>
  <c r="AK533" i="83"/>
  <c r="L52" i="86" s="1"/>
  <c r="AO533" i="83"/>
  <c r="P52" i="86" s="1"/>
  <c r="AC534" i="83"/>
  <c r="D53" i="86" s="1"/>
  <c r="AK534" i="83"/>
  <c r="L53" i="86" s="1"/>
  <c r="AG535" i="83"/>
  <c r="H54" i="86" s="1"/>
  <c r="AO535" i="83"/>
  <c r="P54" i="86" s="1"/>
  <c r="AC536" i="83"/>
  <c r="D55" i="86" s="1"/>
  <c r="AK536" i="83"/>
  <c r="L55" i="86" s="1"/>
  <c r="AS536" i="83"/>
  <c r="T55" i="86" s="1"/>
  <c r="S100" i="83"/>
  <c r="AU434" i="83"/>
  <c r="V25" i="86" s="1"/>
  <c r="AC537" i="83"/>
  <c r="D56" i="86" s="1"/>
  <c r="AK537" i="83"/>
  <c r="L56" i="86" s="1"/>
  <c r="AS537" i="83"/>
  <c r="T56" i="86" s="1"/>
  <c r="AG538" i="83"/>
  <c r="H57" i="86" s="1"/>
  <c r="AO538" i="83"/>
  <c r="P57" i="86" s="1"/>
  <c r="AC539" i="83"/>
  <c r="D58" i="86" s="1"/>
  <c r="AK539" i="83"/>
  <c r="L58" i="86" s="1"/>
  <c r="AS539" i="83"/>
  <c r="T58" i="86" s="1"/>
  <c r="AG540" i="83"/>
  <c r="H59" i="86" s="1"/>
  <c r="AO540" i="83"/>
  <c r="P59" i="86" s="1"/>
  <c r="AC541" i="83"/>
  <c r="D60" i="86" s="1"/>
  <c r="AK541" i="83"/>
  <c r="L60" i="86" s="1"/>
  <c r="AS541" i="83"/>
  <c r="T60" i="86" s="1"/>
  <c r="AC542" i="83"/>
  <c r="D61" i="86" s="1"/>
  <c r="AK542" i="83"/>
  <c r="L61" i="86" s="1"/>
  <c r="AS542" i="83"/>
  <c r="T61" i="86" s="1"/>
  <c r="AG543" i="83"/>
  <c r="H62" i="86" s="1"/>
  <c r="AK543" i="83"/>
  <c r="L62" i="86" s="1"/>
  <c r="AO543" i="83"/>
  <c r="P62" i="86" s="1"/>
  <c r="AC544" i="83"/>
  <c r="D63" i="86" s="1"/>
  <c r="AG544" i="83"/>
  <c r="H63" i="86" s="1"/>
  <c r="AK544" i="83"/>
  <c r="L63" i="86" s="1"/>
  <c r="AS544" i="83"/>
  <c r="T63" i="86" s="1"/>
  <c r="AC545" i="83"/>
  <c r="D64" i="86" s="1"/>
  <c r="AG545" i="83"/>
  <c r="H64" i="86" s="1"/>
  <c r="AK545" i="83"/>
  <c r="L64" i="86" s="1"/>
  <c r="AO545" i="83"/>
  <c r="P64" i="86" s="1"/>
  <c r="AC546" i="83"/>
  <c r="D65" i="86" s="1"/>
  <c r="AG546" i="83"/>
  <c r="H65" i="86" s="1"/>
  <c r="AK546" i="83"/>
  <c r="L65" i="86" s="1"/>
  <c r="AS546" i="83"/>
  <c r="T65" i="86" s="1"/>
  <c r="AC547" i="83"/>
  <c r="D66" i="86" s="1"/>
  <c r="AG547" i="83"/>
  <c r="H66" i="86" s="1"/>
  <c r="AK547" i="83"/>
  <c r="L66" i="86" s="1"/>
  <c r="AO547" i="83"/>
  <c r="P66" i="86" s="1"/>
  <c r="AS547" i="83"/>
  <c r="T66" i="86" s="1"/>
  <c r="E311" i="83"/>
  <c r="M311" i="83"/>
  <c r="Q311" i="83"/>
  <c r="U311" i="83"/>
  <c r="C311" i="83"/>
  <c r="G311" i="83"/>
  <c r="K311" i="83"/>
  <c r="O311" i="83"/>
  <c r="E310" i="83"/>
  <c r="I310" i="83"/>
  <c r="M310" i="83"/>
  <c r="Q310" i="83"/>
  <c r="C309" i="83"/>
  <c r="O309" i="83"/>
  <c r="E308" i="83"/>
  <c r="M308" i="83"/>
  <c r="Q308" i="83"/>
  <c r="U308" i="83"/>
  <c r="C308" i="83"/>
  <c r="G308" i="83"/>
  <c r="K308" i="83"/>
  <c r="O308" i="83"/>
  <c r="E415" i="83"/>
  <c r="M415" i="83"/>
  <c r="Q415" i="83"/>
  <c r="U415" i="83"/>
  <c r="C415" i="83"/>
  <c r="G415" i="83"/>
  <c r="K415" i="83"/>
  <c r="O415" i="83"/>
  <c r="S415" i="83"/>
  <c r="E413" i="83"/>
  <c r="I414" i="83"/>
  <c r="M413" i="83"/>
  <c r="Q414" i="83"/>
  <c r="U414" i="83"/>
  <c r="C413" i="83"/>
  <c r="G413" i="83"/>
  <c r="K413" i="83"/>
  <c r="O413" i="83"/>
  <c r="E412" i="83"/>
  <c r="I412" i="83"/>
  <c r="M412" i="83"/>
  <c r="Q412" i="83"/>
  <c r="U412" i="83"/>
  <c r="C412" i="83"/>
  <c r="G412" i="83"/>
  <c r="O412" i="83"/>
  <c r="S412" i="83"/>
  <c r="U206" i="83"/>
  <c r="C421" i="83"/>
  <c r="G421" i="83"/>
  <c r="K421" i="83"/>
  <c r="O421" i="83"/>
  <c r="S421" i="83"/>
  <c r="C423" i="83"/>
  <c r="G423" i="83"/>
  <c r="K423" i="83"/>
  <c r="O423" i="83"/>
  <c r="S423" i="83"/>
  <c r="C425" i="83"/>
  <c r="G425" i="83"/>
  <c r="K425" i="83"/>
  <c r="O425" i="83"/>
  <c r="S425" i="83"/>
  <c r="C427" i="83"/>
  <c r="G427" i="83"/>
  <c r="K427" i="83"/>
  <c r="O427" i="83"/>
  <c r="S427" i="83"/>
  <c r="C429" i="83"/>
  <c r="G429" i="83"/>
  <c r="K429" i="83"/>
  <c r="O429" i="83"/>
  <c r="S429" i="83"/>
  <c r="C431" i="83"/>
  <c r="G431" i="83"/>
  <c r="K431" i="83"/>
  <c r="O431" i="83"/>
  <c r="S431" i="83"/>
  <c r="C433" i="83"/>
  <c r="G433" i="83"/>
  <c r="K433" i="83"/>
  <c r="O433" i="83"/>
  <c r="S433" i="83"/>
  <c r="C435" i="83"/>
  <c r="G435" i="83"/>
  <c r="K435" i="83"/>
  <c r="O435" i="83"/>
  <c r="S435" i="83"/>
  <c r="C437" i="83"/>
  <c r="G437" i="83"/>
  <c r="K437" i="83"/>
  <c r="O437" i="83"/>
  <c r="S437" i="83"/>
  <c r="C439" i="83"/>
  <c r="G439" i="83"/>
  <c r="K439" i="83"/>
  <c r="O439" i="83"/>
  <c r="S439" i="83"/>
  <c r="C441" i="83"/>
  <c r="G441" i="83"/>
  <c r="K441" i="83"/>
  <c r="O441" i="83"/>
  <c r="S441" i="83"/>
  <c r="C443" i="83"/>
  <c r="G443" i="83"/>
  <c r="K443" i="83"/>
  <c r="O443" i="83"/>
  <c r="S443" i="83"/>
  <c r="C445" i="83"/>
  <c r="G445" i="83"/>
  <c r="K445" i="83"/>
  <c r="O445" i="83"/>
  <c r="S445" i="83"/>
  <c r="C447" i="83"/>
  <c r="G447" i="83"/>
  <c r="K447" i="83"/>
  <c r="O447" i="83"/>
  <c r="S447" i="83"/>
  <c r="C449" i="83"/>
  <c r="G449" i="83"/>
  <c r="K449" i="83"/>
  <c r="O449" i="83"/>
  <c r="S449" i="83"/>
  <c r="C451" i="83"/>
  <c r="G451" i="83"/>
  <c r="K451" i="83"/>
  <c r="O451" i="83"/>
  <c r="S451" i="83"/>
  <c r="C453" i="83"/>
  <c r="G453" i="83"/>
  <c r="K453" i="83"/>
  <c r="O453" i="83"/>
  <c r="S453" i="83"/>
  <c r="C455" i="83"/>
  <c r="G455" i="83"/>
  <c r="K455" i="83"/>
  <c r="O455" i="83"/>
  <c r="S455" i="83"/>
  <c r="C457" i="83"/>
  <c r="G457" i="83"/>
  <c r="K457" i="83"/>
  <c r="O457" i="83"/>
  <c r="S457" i="83"/>
  <c r="C459" i="83"/>
  <c r="G459" i="83"/>
  <c r="K459" i="83"/>
  <c r="O459" i="83"/>
  <c r="S459" i="83"/>
  <c r="C461" i="83"/>
  <c r="G461" i="83"/>
  <c r="K461" i="83"/>
  <c r="O461" i="83"/>
  <c r="S461" i="83"/>
  <c r="C463" i="83"/>
  <c r="G463" i="83"/>
  <c r="K463" i="83"/>
  <c r="O463" i="83"/>
  <c r="S463" i="83"/>
  <c r="C465" i="83"/>
  <c r="G465" i="83"/>
  <c r="K465" i="83"/>
  <c r="O465" i="83"/>
  <c r="S465" i="83"/>
  <c r="C467" i="83"/>
  <c r="G467" i="83"/>
  <c r="K467" i="83"/>
  <c r="O467" i="83"/>
  <c r="S467" i="83"/>
  <c r="C469" i="83"/>
  <c r="G469" i="83"/>
  <c r="K469" i="83"/>
  <c r="O469" i="83"/>
  <c r="S469" i="83"/>
  <c r="C471" i="83"/>
  <c r="G471" i="83"/>
  <c r="K471" i="83"/>
  <c r="O471" i="83"/>
  <c r="S471" i="83"/>
  <c r="E472" i="83"/>
  <c r="I472" i="83"/>
  <c r="M472" i="83"/>
  <c r="Q472" i="83"/>
  <c r="U472" i="83"/>
  <c r="C473" i="83"/>
  <c r="G473" i="83"/>
  <c r="K473" i="83"/>
  <c r="O473" i="83"/>
  <c r="S473" i="83"/>
  <c r="E474" i="83"/>
  <c r="I474" i="83"/>
  <c r="M474" i="83"/>
  <c r="Q474" i="83"/>
  <c r="U474" i="83"/>
  <c r="C475" i="83"/>
  <c r="G475" i="83"/>
  <c r="K475" i="83"/>
  <c r="O475" i="83"/>
  <c r="S475" i="83"/>
  <c r="E476" i="83"/>
  <c r="I476" i="83"/>
  <c r="M476" i="83"/>
  <c r="Q476" i="83"/>
  <c r="U476" i="83"/>
  <c r="C477" i="83"/>
  <c r="G477" i="83"/>
  <c r="K477" i="83"/>
  <c r="O477" i="83"/>
  <c r="S477" i="83"/>
  <c r="E478" i="83"/>
  <c r="I478" i="83"/>
  <c r="M478" i="83"/>
  <c r="Q478" i="83"/>
  <c r="U478" i="83"/>
  <c r="C479" i="83"/>
  <c r="G479" i="83"/>
  <c r="K479" i="83"/>
  <c r="O479" i="83"/>
  <c r="S479" i="83"/>
  <c r="E480" i="83"/>
  <c r="I480" i="83"/>
  <c r="M480" i="83"/>
  <c r="Q480" i="83"/>
  <c r="U480" i="83"/>
  <c r="C481" i="83"/>
  <c r="G481" i="83"/>
  <c r="K481" i="83"/>
  <c r="O481" i="83"/>
  <c r="S481" i="83"/>
  <c r="E482" i="83"/>
  <c r="I482" i="83"/>
  <c r="M482" i="83"/>
  <c r="Q482" i="83"/>
  <c r="U482" i="83"/>
  <c r="C483" i="83"/>
  <c r="G483" i="83"/>
  <c r="K483" i="83"/>
  <c r="O483" i="83"/>
  <c r="S483" i="83"/>
  <c r="E484" i="83"/>
  <c r="I484" i="83"/>
  <c r="M484" i="83"/>
  <c r="Q484" i="83"/>
  <c r="U484" i="83"/>
  <c r="C485" i="83"/>
  <c r="G485" i="83"/>
  <c r="K485" i="83"/>
  <c r="O485" i="83"/>
  <c r="S485" i="83"/>
  <c r="E486" i="83"/>
  <c r="I486" i="83"/>
  <c r="M486" i="83"/>
  <c r="Q486" i="83"/>
  <c r="U486" i="83"/>
  <c r="C487" i="83"/>
  <c r="G487" i="83"/>
  <c r="K487" i="83"/>
  <c r="O487" i="83"/>
  <c r="S487" i="83"/>
  <c r="E488" i="83"/>
  <c r="I488" i="83"/>
  <c r="M488" i="83"/>
  <c r="Q488" i="83"/>
  <c r="U488" i="83"/>
  <c r="C489" i="83"/>
  <c r="G489" i="83"/>
  <c r="K489" i="83"/>
  <c r="O489" i="83"/>
  <c r="S489" i="83"/>
  <c r="E490" i="83"/>
  <c r="I490" i="83"/>
  <c r="M490" i="83"/>
  <c r="Q490" i="83"/>
  <c r="U490" i="83"/>
  <c r="C491" i="83"/>
  <c r="G491" i="83"/>
  <c r="K491" i="83"/>
  <c r="O491" i="83"/>
  <c r="S491" i="83"/>
  <c r="E492" i="83"/>
  <c r="I492" i="83"/>
  <c r="M492" i="83"/>
  <c r="Q492" i="83"/>
  <c r="U492" i="83"/>
  <c r="C493" i="83"/>
  <c r="G493" i="83"/>
  <c r="K493" i="83"/>
  <c r="O493" i="83"/>
  <c r="S493" i="83"/>
  <c r="E494" i="83"/>
  <c r="I494" i="83"/>
  <c r="M494" i="83"/>
  <c r="Q494" i="83"/>
  <c r="U494" i="83"/>
  <c r="C495" i="83"/>
  <c r="G495" i="83"/>
  <c r="K495" i="83"/>
  <c r="O495" i="83"/>
  <c r="S495" i="83"/>
  <c r="E496" i="83"/>
  <c r="I496" i="83"/>
  <c r="M496" i="83"/>
  <c r="Q496" i="83"/>
  <c r="U496" i="83"/>
  <c r="C497" i="83"/>
  <c r="G497" i="83"/>
  <c r="K497" i="83"/>
  <c r="O497" i="83"/>
  <c r="S497" i="83"/>
  <c r="E498" i="83"/>
  <c r="I498" i="83"/>
  <c r="M498" i="83"/>
  <c r="Q498" i="83"/>
  <c r="U498" i="83"/>
  <c r="C499" i="83"/>
  <c r="G499" i="83"/>
  <c r="K499" i="83"/>
  <c r="O499" i="83"/>
  <c r="S499" i="83"/>
  <c r="E500" i="83"/>
  <c r="I500" i="83"/>
  <c r="M500" i="83"/>
  <c r="Q500" i="83"/>
  <c r="U500" i="83"/>
  <c r="C501" i="83"/>
  <c r="G501" i="83"/>
  <c r="K501" i="83"/>
  <c r="O501" i="83"/>
  <c r="S501" i="83"/>
  <c r="E502" i="83"/>
  <c r="I502" i="83"/>
  <c r="M502" i="83"/>
  <c r="Q502" i="83"/>
  <c r="U502" i="83"/>
  <c r="C503" i="83"/>
  <c r="G503" i="83"/>
  <c r="K503" i="83"/>
  <c r="O503" i="83"/>
  <c r="S503" i="83"/>
  <c r="E504" i="83"/>
  <c r="I504" i="83"/>
  <c r="M504" i="83"/>
  <c r="Q504" i="83"/>
  <c r="U504" i="83"/>
  <c r="C505" i="83"/>
  <c r="G505" i="83"/>
  <c r="K505" i="83"/>
  <c r="O505" i="83"/>
  <c r="S505" i="83"/>
  <c r="E506" i="83"/>
  <c r="I506" i="83"/>
  <c r="AG441" i="83" s="1"/>
  <c r="H32" i="86" s="1"/>
  <c r="M506" i="83"/>
  <c r="Q506" i="83"/>
  <c r="U506" i="83"/>
  <c r="C507" i="83"/>
  <c r="G507" i="83"/>
  <c r="K507" i="83"/>
  <c r="O507" i="83"/>
  <c r="S507" i="83"/>
  <c r="E508" i="83"/>
  <c r="I508" i="83"/>
  <c r="M508" i="83"/>
  <c r="Q508" i="83"/>
  <c r="U508" i="83"/>
  <c r="C509" i="83"/>
  <c r="G509" i="83"/>
  <c r="K509" i="83"/>
  <c r="O509" i="83"/>
  <c r="S509" i="83"/>
  <c r="E510" i="83"/>
  <c r="I510" i="83"/>
  <c r="M510" i="83"/>
  <c r="Q510" i="83"/>
  <c r="U510" i="83"/>
  <c r="C511" i="83"/>
  <c r="G511" i="83"/>
  <c r="K511" i="83"/>
  <c r="O511" i="83"/>
  <c r="S511" i="83"/>
  <c r="E512" i="83"/>
  <c r="I512" i="83"/>
  <c r="M512" i="83"/>
  <c r="Q512" i="83"/>
  <c r="U512" i="83"/>
  <c r="C513" i="83"/>
  <c r="G513" i="83"/>
  <c r="K513" i="83"/>
  <c r="O513" i="83"/>
  <c r="S513" i="83"/>
  <c r="E514" i="83"/>
  <c r="I514" i="83"/>
  <c r="M514" i="83"/>
  <c r="Q514" i="83"/>
  <c r="U514" i="83"/>
  <c r="C515" i="83"/>
  <c r="G515" i="83"/>
  <c r="K515" i="83"/>
  <c r="O515" i="83"/>
  <c r="S515" i="83"/>
  <c r="AP534" i="83"/>
  <c r="Q53" i="86" s="1"/>
  <c r="P415" i="83"/>
  <c r="P545" i="83"/>
  <c r="AN529" i="83" s="1"/>
  <c r="O48" i="86" s="1"/>
  <c r="M414" i="83"/>
  <c r="I413" i="83"/>
  <c r="U413" i="83"/>
  <c r="E524" i="83"/>
  <c r="I524" i="83"/>
  <c r="AG524" i="83" s="1"/>
  <c r="M524" i="83"/>
  <c r="M623" i="83" s="1"/>
  <c r="Q524" i="83"/>
  <c r="U524" i="83"/>
  <c r="U623" i="83" s="1"/>
  <c r="E414" i="83"/>
  <c r="E548" i="83"/>
  <c r="E622" i="83" s="1"/>
  <c r="E206" i="83"/>
  <c r="E207" i="83"/>
  <c r="Q552" i="83"/>
  <c r="Q621" i="83" s="1"/>
  <c r="Q204" i="83"/>
  <c r="O207" i="83"/>
  <c r="I204" i="83"/>
  <c r="C448" i="83"/>
  <c r="C100" i="83"/>
  <c r="G101" i="83"/>
  <c r="M206" i="83"/>
  <c r="E420" i="83"/>
  <c r="I420" i="83"/>
  <c r="M420" i="83"/>
  <c r="Q420" i="83"/>
  <c r="U420" i="83"/>
  <c r="AS420" i="83" s="1"/>
  <c r="T11" i="86" s="1"/>
  <c r="AT427" i="83"/>
  <c r="U18" i="86" s="1"/>
  <c r="AT429" i="83"/>
  <c r="U20" i="86" s="1"/>
  <c r="AT438" i="83"/>
  <c r="U29" i="86" s="1"/>
  <c r="AT527" i="83"/>
  <c r="U46" i="86" s="1"/>
  <c r="AT540" i="83"/>
  <c r="U59" i="86" s="1"/>
  <c r="AT547" i="83"/>
  <c r="U66" i="86" s="1"/>
  <c r="AU420" i="83"/>
  <c r="V11" i="86" s="1"/>
  <c r="AU425" i="83"/>
  <c r="V16" i="86" s="1"/>
  <c r="AU426" i="83"/>
  <c r="V17" i="86" s="1"/>
  <c r="AU429" i="83"/>
  <c r="V20" i="86" s="1"/>
  <c r="AU433" i="83"/>
  <c r="V24" i="86" s="1"/>
  <c r="AU435" i="83"/>
  <c r="V26" i="86" s="1"/>
  <c r="AU437" i="83"/>
  <c r="V28" i="86" s="1"/>
  <c r="AU438" i="83"/>
  <c r="V29" i="86" s="1"/>
  <c r="AU439" i="83"/>
  <c r="V30" i="86" s="1"/>
  <c r="AU441" i="83"/>
  <c r="V32" i="86" s="1"/>
  <c r="AU442" i="83"/>
  <c r="V33" i="86" s="1"/>
  <c r="AU443" i="83"/>
  <c r="V34" i="86" s="1"/>
  <c r="AU531" i="83"/>
  <c r="V50" i="86" s="1"/>
  <c r="AU536" i="83"/>
  <c r="V55" i="86" s="1"/>
  <c r="AU541" i="83"/>
  <c r="V60" i="86" s="1"/>
  <c r="AU546" i="83"/>
  <c r="V65" i="86" s="1"/>
  <c r="AU547" i="83"/>
  <c r="V66" i="86" s="1"/>
  <c r="M438" i="83"/>
  <c r="Q438" i="83"/>
  <c r="U438" i="83"/>
  <c r="E440" i="83"/>
  <c r="I440" i="83"/>
  <c r="M440" i="83"/>
  <c r="Q440" i="83"/>
  <c r="U440" i="83"/>
  <c r="E442" i="83"/>
  <c r="I442" i="83"/>
  <c r="M442" i="83"/>
  <c r="Q442" i="83"/>
  <c r="U442" i="83"/>
  <c r="E444" i="83"/>
  <c r="I444" i="83"/>
  <c r="M444" i="83"/>
  <c r="Q444" i="83"/>
  <c r="U444" i="83"/>
  <c r="E446" i="83"/>
  <c r="I446" i="83"/>
  <c r="M446" i="83"/>
  <c r="Q446" i="83"/>
  <c r="U446" i="83"/>
  <c r="E448" i="83"/>
  <c r="I448" i="83"/>
  <c r="M448" i="83"/>
  <c r="Q448" i="83"/>
  <c r="U448" i="83"/>
  <c r="E450" i="83"/>
  <c r="I450" i="83"/>
  <c r="M450" i="83"/>
  <c r="Q450" i="83"/>
  <c r="U450" i="83"/>
  <c r="E452" i="83"/>
  <c r="I452" i="83"/>
  <c r="M452" i="83"/>
  <c r="Q452" i="83"/>
  <c r="U452" i="83"/>
  <c r="E454" i="83"/>
  <c r="I454" i="83"/>
  <c r="M454" i="83"/>
  <c r="Q454" i="83"/>
  <c r="U454" i="83"/>
  <c r="E456" i="83"/>
  <c r="I456" i="83"/>
  <c r="M456" i="83"/>
  <c r="Q456" i="83"/>
  <c r="U456" i="83"/>
  <c r="E458" i="83"/>
  <c r="I458" i="83"/>
  <c r="M458" i="83"/>
  <c r="Q458" i="83"/>
  <c r="U458" i="83"/>
  <c r="E460" i="83"/>
  <c r="I460" i="83"/>
  <c r="M460" i="83"/>
  <c r="Q460" i="83"/>
  <c r="U460" i="83"/>
  <c r="E462" i="83"/>
  <c r="I462" i="83"/>
  <c r="M462" i="83"/>
  <c r="Q462" i="83"/>
  <c r="U462" i="83"/>
  <c r="E464" i="83"/>
  <c r="I464" i="83"/>
  <c r="M464" i="83"/>
  <c r="Q464" i="83"/>
  <c r="U464" i="83"/>
  <c r="E466" i="83"/>
  <c r="I466" i="83"/>
  <c r="M466" i="83"/>
  <c r="Q466" i="83"/>
  <c r="U466" i="83"/>
  <c r="E468" i="83"/>
  <c r="I468" i="83"/>
  <c r="M468" i="83"/>
  <c r="Q468" i="83"/>
  <c r="U468" i="83"/>
  <c r="E470" i="83"/>
  <c r="I470" i="83"/>
  <c r="M470" i="83"/>
  <c r="Q470" i="83"/>
  <c r="U470" i="83"/>
  <c r="O101" i="83"/>
  <c r="K100" i="83"/>
  <c r="G207" i="83"/>
  <c r="Q207" i="83"/>
  <c r="G205" i="83"/>
  <c r="O205" i="83"/>
  <c r="C204" i="83"/>
  <c r="K204" i="83"/>
  <c r="S204" i="83"/>
  <c r="AP525" i="83"/>
  <c r="Q44" i="86" s="1"/>
  <c r="AL526" i="83"/>
  <c r="M45" i="86" s="1"/>
  <c r="AT423" i="83"/>
  <c r="U14" i="86" s="1"/>
  <c r="AT433" i="83"/>
  <c r="U24" i="86" s="1"/>
  <c r="AT434" i="83"/>
  <c r="U25" i="86" s="1"/>
  <c r="C103" i="83"/>
  <c r="U207" i="83"/>
  <c r="I206" i="83"/>
  <c r="E204" i="83"/>
  <c r="M204" i="83"/>
  <c r="U204" i="83"/>
  <c r="AT536" i="83"/>
  <c r="U55" i="86" s="1"/>
  <c r="I207" i="83"/>
  <c r="Q206" i="83"/>
  <c r="M207" i="83"/>
  <c r="C205" i="83"/>
  <c r="K205" i="83"/>
  <c r="S205" i="83"/>
  <c r="G204" i="83"/>
  <c r="O204" i="83"/>
  <c r="AS534" i="83"/>
  <c r="T53" i="86" s="1"/>
  <c r="AM540" i="83"/>
  <c r="N59" i="86" s="1"/>
  <c r="AI541" i="83"/>
  <c r="J60" i="86" s="1"/>
  <c r="K103" i="83"/>
  <c r="AA525" i="83"/>
  <c r="B44" i="86" s="1"/>
  <c r="AE525" i="83"/>
  <c r="F44" i="86" s="1"/>
  <c r="AM525" i="83"/>
  <c r="N44" i="86" s="1"/>
  <c r="AQ525" i="83"/>
  <c r="R44" i="86" s="1"/>
  <c r="AA526" i="83"/>
  <c r="B45" i="86" s="1"/>
  <c r="AE526" i="83"/>
  <c r="F45" i="86" s="1"/>
  <c r="AI526" i="83"/>
  <c r="J45" i="86" s="1"/>
  <c r="AM526" i="83"/>
  <c r="N45" i="86" s="1"/>
  <c r="AA527" i="83"/>
  <c r="B46" i="86" s="1"/>
  <c r="S103" i="83"/>
  <c r="AE527" i="83"/>
  <c r="F46" i="86" s="1"/>
  <c r="AI527" i="83"/>
  <c r="J46" i="86" s="1"/>
  <c r="AM527" i="83"/>
  <c r="N46" i="86" s="1"/>
  <c r="AQ527" i="83"/>
  <c r="R46" i="86" s="1"/>
  <c r="AA528" i="83"/>
  <c r="B47" i="86" s="1"/>
  <c r="AE528" i="83"/>
  <c r="F47" i="86" s="1"/>
  <c r="AM528" i="83"/>
  <c r="N47" i="86" s="1"/>
  <c r="AQ528" i="83"/>
  <c r="R47" i="86" s="1"/>
  <c r="AA529" i="83"/>
  <c r="B48" i="86" s="1"/>
  <c r="AE529" i="83"/>
  <c r="F48" i="86" s="1"/>
  <c r="AI529" i="83"/>
  <c r="J48" i="86" s="1"/>
  <c r="AM529" i="83"/>
  <c r="N48" i="86" s="1"/>
  <c r="AQ529" i="83"/>
  <c r="R48" i="86" s="1"/>
  <c r="AA530" i="83"/>
  <c r="B49" i="86" s="1"/>
  <c r="AE530" i="83"/>
  <c r="F49" i="86" s="1"/>
  <c r="AM530" i="83"/>
  <c r="N49" i="86" s="1"/>
  <c r="AA531" i="83"/>
  <c r="B50" i="86" s="1"/>
  <c r="AE531" i="83"/>
  <c r="F50" i="86" s="1"/>
  <c r="AI531" i="83"/>
  <c r="J50" i="86" s="1"/>
  <c r="AM531" i="83"/>
  <c r="N50" i="86" s="1"/>
  <c r="AQ531" i="83"/>
  <c r="R50" i="86" s="1"/>
  <c r="AA532" i="83"/>
  <c r="B51" i="86" s="1"/>
  <c r="AE532" i="83"/>
  <c r="F51" i="86" s="1"/>
  <c r="AI532" i="83"/>
  <c r="J51" i="86" s="1"/>
  <c r="AM532" i="83"/>
  <c r="N51" i="86" s="1"/>
  <c r="AA533" i="83"/>
  <c r="B52" i="86" s="1"/>
  <c r="AI533" i="83"/>
  <c r="J52" i="86" s="1"/>
  <c r="AQ533" i="83"/>
  <c r="R52" i="86" s="1"/>
  <c r="AA534" i="83"/>
  <c r="B53" i="86" s="1"/>
  <c r="AI534" i="83"/>
  <c r="J53" i="86" s="1"/>
  <c r="AQ534" i="83"/>
  <c r="R53" i="86" s="1"/>
  <c r="AE535" i="83"/>
  <c r="F54" i="86" s="1"/>
  <c r="AI535" i="83"/>
  <c r="J54" i="86" s="1"/>
  <c r="AM535" i="83"/>
  <c r="N54" i="86" s="1"/>
  <c r="AQ535" i="83"/>
  <c r="R54" i="86" s="1"/>
  <c r="AA536" i="83"/>
  <c r="B55" i="86" s="1"/>
  <c r="AE536" i="83"/>
  <c r="F55" i="86" s="1"/>
  <c r="AI536" i="83"/>
  <c r="J55" i="86" s="1"/>
  <c r="AM536" i="83"/>
  <c r="N55" i="86" s="1"/>
  <c r="AQ536" i="83"/>
  <c r="R55" i="86" s="1"/>
  <c r="I620" i="83"/>
  <c r="AE537" i="83"/>
  <c r="F56" i="86" s="1"/>
  <c r="AI537" i="83"/>
  <c r="J56" i="86" s="1"/>
  <c r="AM537" i="83"/>
  <c r="N56" i="86" s="1"/>
  <c r="AQ537" i="83"/>
  <c r="R56" i="86" s="1"/>
  <c r="AA538" i="83"/>
  <c r="B57" i="86" s="1"/>
  <c r="AE538" i="83"/>
  <c r="F57" i="86" s="1"/>
  <c r="AI538" i="83"/>
  <c r="J57" i="86" s="1"/>
  <c r="AQ538" i="83"/>
  <c r="R57" i="86" s="1"/>
  <c r="AA539" i="83"/>
  <c r="B58" i="86" s="1"/>
  <c r="AE539" i="83"/>
  <c r="F58" i="86" s="1"/>
  <c r="AI539" i="83"/>
  <c r="J58" i="86" s="1"/>
  <c r="AM539" i="83"/>
  <c r="N58" i="86" s="1"/>
  <c r="AQ539" i="83"/>
  <c r="R58" i="86" s="1"/>
  <c r="AA540" i="83"/>
  <c r="B59" i="86" s="1"/>
  <c r="AE540" i="83"/>
  <c r="F59" i="86" s="1"/>
  <c r="AQ540" i="83"/>
  <c r="R59" i="86" s="1"/>
  <c r="AA541" i="83"/>
  <c r="B60" i="86" s="1"/>
  <c r="AE541" i="83"/>
  <c r="F60" i="86" s="1"/>
  <c r="AM541" i="83"/>
  <c r="N60" i="86" s="1"/>
  <c r="AQ541" i="83"/>
  <c r="R60" i="86" s="1"/>
  <c r="AI542" i="83"/>
  <c r="J61" i="86" s="1"/>
  <c r="AM542" i="83"/>
  <c r="N61" i="86" s="1"/>
  <c r="AQ542" i="83"/>
  <c r="R61" i="86" s="1"/>
  <c r="AA543" i="83"/>
  <c r="B62" i="86" s="1"/>
  <c r="AE543" i="83"/>
  <c r="F62" i="86" s="1"/>
  <c r="AI543" i="83"/>
  <c r="J62" i="86" s="1"/>
  <c r="AM543" i="83"/>
  <c r="N62" i="86" s="1"/>
  <c r="AA544" i="83"/>
  <c r="B63" i="86" s="1"/>
  <c r="AE544" i="83"/>
  <c r="F63" i="86" s="1"/>
  <c r="AI544" i="83"/>
  <c r="J63" i="86" s="1"/>
  <c r="AQ544" i="83"/>
  <c r="R63" i="86" s="1"/>
  <c r="AA545" i="83"/>
  <c r="B64" i="86" s="1"/>
  <c r="AE545" i="83"/>
  <c r="F64" i="86" s="1"/>
  <c r="AI545" i="83"/>
  <c r="J64" i="86" s="1"/>
  <c r="AM545" i="83"/>
  <c r="N64" i="86" s="1"/>
  <c r="AQ545" i="83"/>
  <c r="R64" i="86" s="1"/>
  <c r="AA546" i="83"/>
  <c r="B65" i="86" s="1"/>
  <c r="AI546" i="83"/>
  <c r="J65" i="86" s="1"/>
  <c r="AM546" i="83"/>
  <c r="N65" i="86" s="1"/>
  <c r="AQ546" i="83"/>
  <c r="R65" i="86" s="1"/>
  <c r="AE547" i="83"/>
  <c r="F66" i="86" s="1"/>
  <c r="AI547" i="83"/>
  <c r="J66" i="86" s="1"/>
  <c r="AM547" i="83"/>
  <c r="N66" i="86" s="1"/>
  <c r="AQ547" i="83"/>
  <c r="R66" i="86" s="1"/>
  <c r="AB525" i="83"/>
  <c r="C44" i="86" s="1"/>
  <c r="AF525" i="83"/>
  <c r="G44" i="86" s="1"/>
  <c r="AJ525" i="83"/>
  <c r="K44" i="86" s="1"/>
  <c r="AN525" i="83"/>
  <c r="O44" i="86" s="1"/>
  <c r="AR525" i="83"/>
  <c r="S44" i="86" s="1"/>
  <c r="AB526" i="83"/>
  <c r="C45" i="86" s="1"/>
  <c r="AF526" i="83"/>
  <c r="G45" i="86" s="1"/>
  <c r="AJ526" i="83"/>
  <c r="K45" i="86" s="1"/>
  <c r="AN526" i="83"/>
  <c r="O45" i="86" s="1"/>
  <c r="AR526" i="83"/>
  <c r="S45" i="86" s="1"/>
  <c r="AB527" i="83"/>
  <c r="C46" i="86" s="1"/>
  <c r="AF527" i="83"/>
  <c r="G46" i="86" s="1"/>
  <c r="AJ527" i="83"/>
  <c r="K46" i="86" s="1"/>
  <c r="AN527" i="83"/>
  <c r="O46" i="86" s="1"/>
  <c r="AR527" i="83"/>
  <c r="S46" i="86" s="1"/>
  <c r="AB528" i="83"/>
  <c r="C47" i="86" s="1"/>
  <c r="AF528" i="83"/>
  <c r="G47" i="86" s="1"/>
  <c r="AJ528" i="83"/>
  <c r="K47" i="86" s="1"/>
  <c r="AN528" i="83"/>
  <c r="O47" i="86" s="1"/>
  <c r="AR528" i="83"/>
  <c r="S47" i="86" s="1"/>
  <c r="AB529" i="83"/>
  <c r="C48" i="86" s="1"/>
  <c r="AF529" i="83"/>
  <c r="G48" i="86" s="1"/>
  <c r="AJ529" i="83"/>
  <c r="K48" i="86" s="1"/>
  <c r="AR529" i="83"/>
  <c r="S48" i="86" s="1"/>
  <c r="AB532" i="83"/>
  <c r="C51" i="86" s="1"/>
  <c r="AF532" i="83"/>
  <c r="G51" i="86" s="1"/>
  <c r="AJ532" i="83"/>
  <c r="K51" i="86" s="1"/>
  <c r="AN532" i="83"/>
  <c r="O51" i="86" s="1"/>
  <c r="AR532" i="83"/>
  <c r="S51" i="86" s="1"/>
  <c r="AB533" i="83"/>
  <c r="C52" i="86" s="1"/>
  <c r="AF533" i="83"/>
  <c r="G52" i="86" s="1"/>
  <c r="AJ533" i="83"/>
  <c r="K52" i="86" s="1"/>
  <c r="AN533" i="83"/>
  <c r="O52" i="86" s="1"/>
  <c r="AR533" i="83"/>
  <c r="S52" i="86" s="1"/>
  <c r="AB534" i="83"/>
  <c r="C53" i="86" s="1"/>
  <c r="AF534" i="83"/>
  <c r="G53" i="86" s="1"/>
  <c r="AJ534" i="83"/>
  <c r="K53" i="86" s="1"/>
  <c r="AN534" i="83"/>
  <c r="O53" i="86" s="1"/>
  <c r="AR534" i="83"/>
  <c r="S53" i="86" s="1"/>
  <c r="AB535" i="83"/>
  <c r="C54" i="86" s="1"/>
  <c r="AF535" i="83"/>
  <c r="G54" i="86" s="1"/>
  <c r="AJ535" i="83"/>
  <c r="K54" i="86" s="1"/>
  <c r="AN535" i="83"/>
  <c r="O54" i="86" s="1"/>
  <c r="AR535" i="83"/>
  <c r="S54" i="86" s="1"/>
  <c r="AB536" i="83"/>
  <c r="C55" i="86" s="1"/>
  <c r="AF536" i="83"/>
  <c r="G55" i="86" s="1"/>
  <c r="AJ536" i="83"/>
  <c r="K55" i="86" s="1"/>
  <c r="AN536" i="83"/>
  <c r="O55" i="86" s="1"/>
  <c r="AR536" i="83"/>
  <c r="S55" i="86" s="1"/>
  <c r="AB537" i="83"/>
  <c r="C56" i="86" s="1"/>
  <c r="AF537" i="83"/>
  <c r="G56" i="86" s="1"/>
  <c r="AJ537" i="83"/>
  <c r="K56" i="86" s="1"/>
  <c r="AN537" i="83"/>
  <c r="O56" i="86" s="1"/>
  <c r="AR537" i="83"/>
  <c r="S56" i="86" s="1"/>
  <c r="AB538" i="83"/>
  <c r="C57" i="86" s="1"/>
  <c r="AF538" i="83"/>
  <c r="G57" i="86" s="1"/>
  <c r="AJ538" i="83"/>
  <c r="K57" i="86" s="1"/>
  <c r="AN538" i="83"/>
  <c r="O57" i="86" s="1"/>
  <c r="AR538" i="83"/>
  <c r="S57" i="86" s="1"/>
  <c r="AB539" i="83"/>
  <c r="C58" i="86" s="1"/>
  <c r="AF539" i="83"/>
  <c r="G58" i="86" s="1"/>
  <c r="AJ539" i="83"/>
  <c r="K58" i="86" s="1"/>
  <c r="AN539" i="83"/>
  <c r="O58" i="86" s="1"/>
  <c r="AR539" i="83"/>
  <c r="S58" i="86" s="1"/>
  <c r="AL539" i="83"/>
  <c r="M58" i="86" s="1"/>
  <c r="AB540" i="83"/>
  <c r="C59" i="86" s="1"/>
  <c r="AF540" i="83"/>
  <c r="G59" i="86" s="1"/>
  <c r="AN540" i="83"/>
  <c r="O59" i="86" s="1"/>
  <c r="AR540" i="83"/>
  <c r="S59" i="86" s="1"/>
  <c r="AB541" i="83"/>
  <c r="C60" i="86" s="1"/>
  <c r="AF541" i="83"/>
  <c r="G60" i="86" s="1"/>
  <c r="AJ541" i="83"/>
  <c r="K60" i="86" s="1"/>
  <c r="AN541" i="83"/>
  <c r="O60" i="86" s="1"/>
  <c r="AR541" i="83"/>
  <c r="S60" i="86" s="1"/>
  <c r="AD541" i="83"/>
  <c r="E60" i="86" s="1"/>
  <c r="AB542" i="83"/>
  <c r="C61" i="86" s="1"/>
  <c r="AF542" i="83"/>
  <c r="G61" i="86" s="1"/>
  <c r="AJ542" i="83"/>
  <c r="K61" i="86" s="1"/>
  <c r="AN542" i="83"/>
  <c r="O61" i="86" s="1"/>
  <c r="AR542" i="83"/>
  <c r="S61" i="86" s="1"/>
  <c r="AB543" i="83"/>
  <c r="C62" i="86" s="1"/>
  <c r="AT420" i="83"/>
  <c r="U11" i="86" s="1"/>
  <c r="AT525" i="83"/>
  <c r="U44" i="86" s="1"/>
  <c r="AT526" i="83"/>
  <c r="U45" i="86" s="1"/>
  <c r="AT528" i="83"/>
  <c r="U47" i="86" s="1"/>
  <c r="AT529" i="83"/>
  <c r="U48" i="86" s="1"/>
  <c r="AT530" i="83"/>
  <c r="U49" i="86" s="1"/>
  <c r="AT531" i="83"/>
  <c r="U50" i="86" s="1"/>
  <c r="AT532" i="83"/>
  <c r="U51" i="86" s="1"/>
  <c r="AT533" i="83"/>
  <c r="U52" i="86" s="1"/>
  <c r="AT534" i="83"/>
  <c r="U53" i="86" s="1"/>
  <c r="AT535" i="83"/>
  <c r="U54" i="86" s="1"/>
  <c r="AT537" i="83"/>
  <c r="U56" i="86" s="1"/>
  <c r="AT538" i="83"/>
  <c r="U57" i="86" s="1"/>
  <c r="AT539" i="83"/>
  <c r="U58" i="86" s="1"/>
  <c r="AT541" i="83"/>
  <c r="U60" i="86" s="1"/>
  <c r="AT542" i="83"/>
  <c r="U61" i="86" s="1"/>
  <c r="AT543" i="83"/>
  <c r="U62" i="86" s="1"/>
  <c r="AT544" i="83"/>
  <c r="U63" i="86" s="1"/>
  <c r="AT545" i="83"/>
  <c r="U64" i="86" s="1"/>
  <c r="AT546" i="83"/>
  <c r="U65" i="86" s="1"/>
  <c r="AU422" i="83"/>
  <c r="V13" i="86" s="1"/>
  <c r="AU424" i="83"/>
  <c r="V15" i="86" s="1"/>
  <c r="AU427" i="83"/>
  <c r="V18" i="86" s="1"/>
  <c r="AU428" i="83"/>
  <c r="V19" i="86" s="1"/>
  <c r="AU430" i="83"/>
  <c r="V21" i="86" s="1"/>
  <c r="AU431" i="83"/>
  <c r="V22" i="86" s="1"/>
  <c r="AU432" i="83"/>
  <c r="V23" i="86" s="1"/>
  <c r="AU436" i="83"/>
  <c r="V27" i="86" s="1"/>
  <c r="AU440" i="83"/>
  <c r="V31" i="86" s="1"/>
  <c r="AF543" i="83"/>
  <c r="G62" i="86" s="1"/>
  <c r="AJ543" i="83"/>
  <c r="K62" i="86" s="1"/>
  <c r="AN543" i="83"/>
  <c r="O62" i="86" s="1"/>
  <c r="AR543" i="83"/>
  <c r="S62" i="86" s="1"/>
  <c r="AB544" i="83"/>
  <c r="C63" i="86" s="1"/>
  <c r="AF544" i="83"/>
  <c r="G63" i="86" s="1"/>
  <c r="AJ544" i="83"/>
  <c r="K63" i="86" s="1"/>
  <c r="AN544" i="83"/>
  <c r="O63" i="86" s="1"/>
  <c r="AR544" i="83"/>
  <c r="S63" i="86" s="1"/>
  <c r="AB545" i="83"/>
  <c r="C64" i="86" s="1"/>
  <c r="AF545" i="83"/>
  <c r="G64" i="86" s="1"/>
  <c r="AJ545" i="83"/>
  <c r="K64" i="86" s="1"/>
  <c r="AN545" i="83"/>
  <c r="O64" i="86" s="1"/>
  <c r="AR545" i="83"/>
  <c r="S64" i="86" s="1"/>
  <c r="AB546" i="83"/>
  <c r="C65" i="86" s="1"/>
  <c r="AF546" i="83"/>
  <c r="G65" i="86" s="1"/>
  <c r="AJ546" i="83"/>
  <c r="K65" i="86" s="1"/>
  <c r="AN546" i="83"/>
  <c r="O65" i="86" s="1"/>
  <c r="AR546" i="83"/>
  <c r="S65" i="86" s="1"/>
  <c r="AB547" i="83"/>
  <c r="C66" i="86" s="1"/>
  <c r="AF547" i="83"/>
  <c r="G66" i="86" s="1"/>
  <c r="AN547" i="83"/>
  <c r="O66" i="86" s="1"/>
  <c r="AR547" i="83"/>
  <c r="S66" i="86" s="1"/>
  <c r="D311" i="83"/>
  <c r="P309" i="83"/>
  <c r="D308" i="83"/>
  <c r="L308" i="83"/>
  <c r="T308" i="83"/>
  <c r="R453" i="83"/>
  <c r="J455" i="83"/>
  <c r="B457" i="83"/>
  <c r="R461" i="83"/>
  <c r="J463" i="83"/>
  <c r="B465" i="83"/>
  <c r="R469" i="83"/>
  <c r="J471" i="83"/>
  <c r="L472" i="83"/>
  <c r="B473" i="83"/>
  <c r="D474" i="83"/>
  <c r="R477" i="83"/>
  <c r="T478" i="83"/>
  <c r="J479" i="83"/>
  <c r="L480" i="83"/>
  <c r="B481" i="83"/>
  <c r="D482" i="83"/>
  <c r="R485" i="83"/>
  <c r="T486" i="83"/>
  <c r="J487" i="83"/>
  <c r="L488" i="83"/>
  <c r="B489" i="83"/>
  <c r="D490" i="83"/>
  <c r="R493" i="83"/>
  <c r="T494" i="83"/>
  <c r="J495" i="83"/>
  <c r="L496" i="83"/>
  <c r="B497" i="83"/>
  <c r="D498" i="83"/>
  <c r="F499" i="83"/>
  <c r="H500" i="83"/>
  <c r="N505" i="83"/>
  <c r="P506" i="83"/>
  <c r="T508" i="83"/>
  <c r="L510" i="83"/>
  <c r="L514" i="83"/>
  <c r="P414" i="83"/>
  <c r="B412" i="83"/>
  <c r="R412" i="83"/>
  <c r="B103" i="83"/>
  <c r="B420" i="83"/>
  <c r="R103" i="83"/>
  <c r="R420" i="83"/>
  <c r="D207" i="83"/>
  <c r="D525" i="83"/>
  <c r="H207" i="83"/>
  <c r="H525" i="83"/>
  <c r="L207" i="83"/>
  <c r="L525" i="83"/>
  <c r="P207" i="83"/>
  <c r="P525" i="83"/>
  <c r="T207" i="83"/>
  <c r="T525" i="83"/>
  <c r="AD525" i="83"/>
  <c r="E44" i="86" s="1"/>
  <c r="AH525" i="83"/>
  <c r="I44" i="86" s="1"/>
  <c r="AL525" i="83"/>
  <c r="M44" i="86" s="1"/>
  <c r="AD526" i="83"/>
  <c r="E45" i="86" s="1"/>
  <c r="AH526" i="83"/>
  <c r="I45" i="86" s="1"/>
  <c r="AP526" i="83"/>
  <c r="Q45" i="86" s="1"/>
  <c r="AH527" i="83"/>
  <c r="I46" i="86" s="1"/>
  <c r="AD529" i="83"/>
  <c r="E48" i="86" s="1"/>
  <c r="AH532" i="83"/>
  <c r="I51" i="86" s="1"/>
  <c r="AH535" i="83"/>
  <c r="I54" i="86" s="1"/>
  <c r="AH536" i="83"/>
  <c r="I55" i="86" s="1"/>
  <c r="AD537" i="83"/>
  <c r="E56" i="86" s="1"/>
  <c r="AP542" i="83"/>
  <c r="Q61" i="86" s="1"/>
  <c r="AL543" i="83"/>
  <c r="M62" i="86" s="1"/>
  <c r="AH545" i="83"/>
  <c r="I64" i="86" s="1"/>
  <c r="AD547" i="83"/>
  <c r="E66" i="86" s="1"/>
  <c r="G621" i="83"/>
  <c r="N103" i="83"/>
  <c r="N420" i="83"/>
  <c r="G103" i="83"/>
  <c r="O103" i="83"/>
  <c r="C101" i="83"/>
  <c r="K101" i="83"/>
  <c r="S101" i="83"/>
  <c r="G100" i="83"/>
  <c r="O100" i="83"/>
  <c r="C207" i="83"/>
  <c r="K207" i="83"/>
  <c r="S207" i="83"/>
  <c r="I103" i="83"/>
  <c r="Q103" i="83"/>
  <c r="E102" i="83"/>
  <c r="M102" i="83"/>
  <c r="U102" i="83"/>
  <c r="I100" i="83"/>
  <c r="Q100" i="83"/>
  <c r="D103" i="83"/>
  <c r="D421" i="83"/>
  <c r="H103" i="83"/>
  <c r="H421" i="83"/>
  <c r="L103" i="83"/>
  <c r="L421" i="83"/>
  <c r="P103" i="83"/>
  <c r="P421" i="83"/>
  <c r="T103" i="83"/>
  <c r="T421" i="83"/>
  <c r="D422" i="83"/>
  <c r="H422" i="83"/>
  <c r="L422" i="83"/>
  <c r="P422" i="83"/>
  <c r="T422" i="83"/>
  <c r="D424" i="83"/>
  <c r="H424" i="83"/>
  <c r="L424" i="83"/>
  <c r="P424" i="83"/>
  <c r="T424" i="83"/>
  <c r="D426" i="83"/>
  <c r="H426" i="83"/>
  <c r="L426" i="83"/>
  <c r="P426" i="83"/>
  <c r="T426" i="83"/>
  <c r="D428" i="83"/>
  <c r="H428" i="83"/>
  <c r="L428" i="83"/>
  <c r="P428" i="83"/>
  <c r="T428" i="83"/>
  <c r="D430" i="83"/>
  <c r="H430" i="83"/>
  <c r="L430" i="83"/>
  <c r="P430" i="83"/>
  <c r="T430" i="83"/>
  <c r="D432" i="83"/>
  <c r="H432" i="83"/>
  <c r="L432" i="83"/>
  <c r="P432" i="83"/>
  <c r="T432" i="83"/>
  <c r="D434" i="83"/>
  <c r="H434" i="83"/>
  <c r="L434" i="83"/>
  <c r="P434" i="83"/>
  <c r="T434" i="83"/>
  <c r="D436" i="83"/>
  <c r="H436" i="83"/>
  <c r="L436" i="83"/>
  <c r="P436" i="83"/>
  <c r="T436" i="83"/>
  <c r="D438" i="83"/>
  <c r="H438" i="83"/>
  <c r="L438" i="83"/>
  <c r="P438" i="83"/>
  <c r="T438" i="83"/>
  <c r="D440" i="83"/>
  <c r="H440" i="83"/>
  <c r="L440" i="83"/>
  <c r="P440" i="83"/>
  <c r="T440" i="83"/>
  <c r="D442" i="83"/>
  <c r="H442" i="83"/>
  <c r="L442" i="83"/>
  <c r="P442" i="83"/>
  <c r="T442" i="83"/>
  <c r="D444" i="83"/>
  <c r="H444" i="83"/>
  <c r="L444" i="83"/>
  <c r="P444" i="83"/>
  <c r="T444" i="83"/>
  <c r="D102" i="83"/>
  <c r="D445" i="83"/>
  <c r="H102" i="83"/>
  <c r="H445" i="83"/>
  <c r="L102" i="83"/>
  <c r="L445" i="83"/>
  <c r="P102" i="83"/>
  <c r="P445" i="83"/>
  <c r="T102" i="83"/>
  <c r="T445" i="83"/>
  <c r="D446" i="83"/>
  <c r="H446" i="83"/>
  <c r="L446" i="83"/>
  <c r="P446" i="83"/>
  <c r="T446" i="83"/>
  <c r="D448" i="83"/>
  <c r="H448" i="83"/>
  <c r="L448" i="83"/>
  <c r="P448" i="83"/>
  <c r="T448" i="83"/>
  <c r="D100" i="83"/>
  <c r="D449" i="83"/>
  <c r="H100" i="83"/>
  <c r="H449" i="83"/>
  <c r="L100" i="83"/>
  <c r="L449" i="83"/>
  <c r="P100" i="83"/>
  <c r="P449" i="83"/>
  <c r="T100" i="83"/>
  <c r="T449" i="83"/>
  <c r="D450" i="83"/>
  <c r="H450" i="83"/>
  <c r="L450" i="83"/>
  <c r="P450" i="83"/>
  <c r="T450" i="83"/>
  <c r="D452" i="83"/>
  <c r="H452" i="83"/>
  <c r="L452" i="83"/>
  <c r="P452" i="83"/>
  <c r="T452" i="83"/>
  <c r="D454" i="83"/>
  <c r="H454" i="83"/>
  <c r="L454" i="83"/>
  <c r="P454" i="83"/>
  <c r="T454" i="83"/>
  <c r="D456" i="83"/>
  <c r="H456" i="83"/>
  <c r="L456" i="83"/>
  <c r="P456" i="83"/>
  <c r="T456" i="83"/>
  <c r="D458" i="83"/>
  <c r="H458" i="83"/>
  <c r="L458" i="83"/>
  <c r="P458" i="83"/>
  <c r="T458" i="83"/>
  <c r="D460" i="83"/>
  <c r="H460" i="83"/>
  <c r="L460" i="83"/>
  <c r="P460" i="83"/>
  <c r="T460" i="83"/>
  <c r="D462" i="83"/>
  <c r="H462" i="83"/>
  <c r="L462" i="83"/>
  <c r="P462" i="83"/>
  <c r="T462" i="83"/>
  <c r="D464" i="83"/>
  <c r="H464" i="83"/>
  <c r="L464" i="83"/>
  <c r="P464" i="83"/>
  <c r="T464" i="83"/>
  <c r="D466" i="83"/>
  <c r="H466" i="83"/>
  <c r="L466" i="83"/>
  <c r="P466" i="83"/>
  <c r="T466" i="83"/>
  <c r="D468" i="83"/>
  <c r="H468" i="83"/>
  <c r="L468" i="83"/>
  <c r="P468" i="83"/>
  <c r="T468" i="83"/>
  <c r="D470" i="83"/>
  <c r="H470" i="83"/>
  <c r="L470" i="83"/>
  <c r="P470" i="83"/>
  <c r="T470" i="83"/>
  <c r="K621" i="83"/>
  <c r="AI530" i="83"/>
  <c r="J49" i="86" s="1"/>
  <c r="AQ530" i="83"/>
  <c r="R49" i="86" s="1"/>
  <c r="AE542" i="83"/>
  <c r="F61" i="86" s="1"/>
  <c r="F103" i="83"/>
  <c r="F420" i="83"/>
  <c r="J103" i="83"/>
  <c r="J420" i="83"/>
  <c r="AJ547" i="83"/>
  <c r="K66" i="86" s="1"/>
  <c r="E103" i="83"/>
  <c r="M103" i="83"/>
  <c r="U103" i="83"/>
  <c r="I102" i="83"/>
  <c r="Q102" i="83"/>
  <c r="E100" i="83"/>
  <c r="M100" i="83"/>
  <c r="U100" i="83"/>
  <c r="B421" i="83"/>
  <c r="F421" i="83"/>
  <c r="J421" i="83"/>
  <c r="N421" i="83"/>
  <c r="R421" i="83"/>
  <c r="B423" i="83"/>
  <c r="F423" i="83"/>
  <c r="J423" i="83"/>
  <c r="N423" i="83"/>
  <c r="R423" i="83"/>
  <c r="B425" i="83"/>
  <c r="F425" i="83"/>
  <c r="J425" i="83"/>
  <c r="N425" i="83"/>
  <c r="R425" i="83"/>
  <c r="B427" i="83"/>
  <c r="F427" i="83"/>
  <c r="J427" i="83"/>
  <c r="N427" i="83"/>
  <c r="R427" i="83"/>
  <c r="B429" i="83"/>
  <c r="F429" i="83"/>
  <c r="J429" i="83"/>
  <c r="N429" i="83"/>
  <c r="R429" i="83"/>
  <c r="B431" i="83"/>
  <c r="F431" i="83"/>
  <c r="J431" i="83"/>
  <c r="N431" i="83"/>
  <c r="R431" i="83"/>
  <c r="B433" i="83"/>
  <c r="F433" i="83"/>
  <c r="J433" i="83"/>
  <c r="N433" i="83"/>
  <c r="R433" i="83"/>
  <c r="B435" i="83"/>
  <c r="F435" i="83"/>
  <c r="J435" i="83"/>
  <c r="N435" i="83"/>
  <c r="R435" i="83"/>
  <c r="B437" i="83"/>
  <c r="F437" i="83"/>
  <c r="J437" i="83"/>
  <c r="N437" i="83"/>
  <c r="R437" i="83"/>
  <c r="B439" i="83"/>
  <c r="F439" i="83"/>
  <c r="J439" i="83"/>
  <c r="N439" i="83"/>
  <c r="R439" i="83"/>
  <c r="B441" i="83"/>
  <c r="F441" i="83"/>
  <c r="J441" i="83"/>
  <c r="N441" i="83"/>
  <c r="R441" i="83"/>
  <c r="B443" i="83"/>
  <c r="F443" i="83"/>
  <c r="J443" i="83"/>
  <c r="N443" i="83"/>
  <c r="R443" i="83"/>
  <c r="B101" i="83"/>
  <c r="B444" i="83"/>
  <c r="F101" i="83"/>
  <c r="F444" i="83"/>
  <c r="J101" i="83"/>
  <c r="J444" i="83"/>
  <c r="N101" i="83"/>
  <c r="N444" i="83"/>
  <c r="R101" i="83"/>
  <c r="R444" i="83"/>
  <c r="B445" i="83"/>
  <c r="F445" i="83"/>
  <c r="J445" i="83"/>
  <c r="N445" i="83"/>
  <c r="R445" i="83"/>
  <c r="B447" i="83"/>
  <c r="F447" i="83"/>
  <c r="J447" i="83"/>
  <c r="N447" i="83"/>
  <c r="R447" i="83"/>
  <c r="B100" i="83"/>
  <c r="B448" i="83"/>
  <c r="F100" i="83"/>
  <c r="F448" i="83"/>
  <c r="J100" i="83"/>
  <c r="J448" i="83"/>
  <c r="N100" i="83"/>
  <c r="N448" i="83"/>
  <c r="R100" i="83"/>
  <c r="R448" i="83"/>
  <c r="B449" i="83"/>
  <c r="F449" i="83"/>
  <c r="J449" i="83"/>
  <c r="N449" i="83"/>
  <c r="R449" i="83"/>
  <c r="F451" i="83"/>
  <c r="J451" i="83"/>
  <c r="B453" i="83"/>
  <c r="N453" i="83"/>
  <c r="F455" i="83"/>
  <c r="N457" i="83"/>
  <c r="R457" i="83"/>
  <c r="F459" i="83"/>
  <c r="J459" i="83"/>
  <c r="B461" i="83"/>
  <c r="N461" i="83"/>
  <c r="F463" i="83"/>
  <c r="N465" i="83"/>
  <c r="R465" i="83"/>
  <c r="F467" i="83"/>
  <c r="J467" i="83"/>
  <c r="B469" i="83"/>
  <c r="N469" i="83"/>
  <c r="F471" i="83"/>
  <c r="H472" i="83"/>
  <c r="N473" i="83"/>
  <c r="R473" i="83"/>
  <c r="P474" i="83"/>
  <c r="T474" i="83"/>
  <c r="F475" i="83"/>
  <c r="J475" i="83"/>
  <c r="H476" i="83"/>
  <c r="L476" i="83"/>
  <c r="B477" i="83"/>
  <c r="N477" i="83"/>
  <c r="D478" i="83"/>
  <c r="P478" i="83"/>
  <c r="F479" i="83"/>
  <c r="H480" i="83"/>
  <c r="N481" i="83"/>
  <c r="R481" i="83"/>
  <c r="P482" i="83"/>
  <c r="T482" i="83"/>
  <c r="F483" i="83"/>
  <c r="J483" i="83"/>
  <c r="H484" i="83"/>
  <c r="L484" i="83"/>
  <c r="B485" i="83"/>
  <c r="N485" i="83"/>
  <c r="D486" i="83"/>
  <c r="P486" i="83"/>
  <c r="F487" i="83"/>
  <c r="H488" i="83"/>
  <c r="N489" i="83"/>
  <c r="R489" i="83"/>
  <c r="P490" i="83"/>
  <c r="T490" i="83"/>
  <c r="F491" i="83"/>
  <c r="J491" i="83"/>
  <c r="H492" i="83"/>
  <c r="L492" i="83"/>
  <c r="B493" i="83"/>
  <c r="N493" i="83"/>
  <c r="D494" i="83"/>
  <c r="P494" i="83"/>
  <c r="F495" i="83"/>
  <c r="H496" i="83"/>
  <c r="N497" i="83"/>
  <c r="R497" i="83"/>
  <c r="P498" i="83"/>
  <c r="T498" i="83"/>
  <c r="N501" i="83"/>
  <c r="P502" i="83"/>
  <c r="F503" i="83"/>
  <c r="H504" i="83"/>
  <c r="F507" i="83"/>
  <c r="H508" i="83"/>
  <c r="D510" i="83"/>
  <c r="T510" i="83"/>
  <c r="T512" i="83"/>
  <c r="N515" i="83"/>
  <c r="D524" i="83"/>
  <c r="AM538" i="83"/>
  <c r="N57" i="86" s="1"/>
  <c r="AD545" i="83"/>
  <c r="E64" i="86" s="1"/>
  <c r="B451" i="83"/>
  <c r="N451" i="83"/>
  <c r="R451" i="83"/>
  <c r="F453" i="83"/>
  <c r="J453" i="83"/>
  <c r="B455" i="83"/>
  <c r="N455" i="83"/>
  <c r="R455" i="83"/>
  <c r="F457" i="83"/>
  <c r="J457" i="83"/>
  <c r="B459" i="83"/>
  <c r="N459" i="83"/>
  <c r="R459" i="83"/>
  <c r="F461" i="83"/>
  <c r="J461" i="83"/>
  <c r="B463" i="83"/>
  <c r="N463" i="83"/>
  <c r="R463" i="83"/>
  <c r="F465" i="83"/>
  <c r="J465" i="83"/>
  <c r="B467" i="83"/>
  <c r="N467" i="83"/>
  <c r="R467" i="83"/>
  <c r="F469" i="83"/>
  <c r="J469" i="83"/>
  <c r="B471" i="83"/>
  <c r="N471" i="83"/>
  <c r="R471" i="83"/>
  <c r="D472" i="83"/>
  <c r="P472" i="83"/>
  <c r="T472" i="83"/>
  <c r="F473" i="83"/>
  <c r="J473" i="83"/>
  <c r="H474" i="83"/>
  <c r="L474" i="83"/>
  <c r="B475" i="83"/>
  <c r="N475" i="83"/>
  <c r="R475" i="83"/>
  <c r="D476" i="83"/>
  <c r="P476" i="83"/>
  <c r="T476" i="83"/>
  <c r="F477" i="83"/>
  <c r="J477" i="83"/>
  <c r="H478" i="83"/>
  <c r="L478" i="83"/>
  <c r="B479" i="83"/>
  <c r="N479" i="83"/>
  <c r="R479" i="83"/>
  <c r="D480" i="83"/>
  <c r="P480" i="83"/>
  <c r="T480" i="83"/>
  <c r="F481" i="83"/>
  <c r="J481" i="83"/>
  <c r="H482" i="83"/>
  <c r="L482" i="83"/>
  <c r="B483" i="83"/>
  <c r="N483" i="83"/>
  <c r="R483" i="83"/>
  <c r="D484" i="83"/>
  <c r="P484" i="83"/>
  <c r="T484" i="83"/>
  <c r="F485" i="83"/>
  <c r="J485" i="83"/>
  <c r="H486" i="83"/>
  <c r="L486" i="83"/>
  <c r="B487" i="83"/>
  <c r="N487" i="83"/>
  <c r="R487" i="83"/>
  <c r="D488" i="83"/>
  <c r="P488" i="83"/>
  <c r="T488" i="83"/>
  <c r="F489" i="83"/>
  <c r="J489" i="83"/>
  <c r="H490" i="83"/>
  <c r="L490" i="83"/>
  <c r="B491" i="83"/>
  <c r="N491" i="83"/>
  <c r="R491" i="83"/>
  <c r="D492" i="83"/>
  <c r="P492" i="83"/>
  <c r="T492" i="83"/>
  <c r="F493" i="83"/>
  <c r="J493" i="83"/>
  <c r="H494" i="83"/>
  <c r="L494" i="83"/>
  <c r="B495" i="83"/>
  <c r="N495" i="83"/>
  <c r="R495" i="83"/>
  <c r="D496" i="83"/>
  <c r="P496" i="83"/>
  <c r="T496" i="83"/>
  <c r="F497" i="83"/>
  <c r="J497" i="83"/>
  <c r="H498" i="83"/>
  <c r="L498" i="83"/>
  <c r="B499" i="83"/>
  <c r="J499" i="83"/>
  <c r="N499" i="83"/>
  <c r="R499" i="83"/>
  <c r="D500" i="83"/>
  <c r="L500" i="83"/>
  <c r="P500" i="83"/>
  <c r="T500" i="83"/>
  <c r="B501" i="83"/>
  <c r="F501" i="83"/>
  <c r="J501" i="83"/>
  <c r="R501" i="83"/>
  <c r="D502" i="83"/>
  <c r="H502" i="83"/>
  <c r="L502" i="83"/>
  <c r="T502" i="83"/>
  <c r="B503" i="83"/>
  <c r="J503" i="83"/>
  <c r="N503" i="83"/>
  <c r="R503" i="83"/>
  <c r="D504" i="83"/>
  <c r="L504" i="83"/>
  <c r="P504" i="83"/>
  <c r="T504" i="83"/>
  <c r="B505" i="83"/>
  <c r="F505" i="83"/>
  <c r="J505" i="83"/>
  <c r="R505" i="83"/>
  <c r="D506" i="83"/>
  <c r="H506" i="83"/>
  <c r="L506" i="83"/>
  <c r="T506" i="83"/>
  <c r="B507" i="83"/>
  <c r="J507" i="83"/>
  <c r="N507" i="83"/>
  <c r="R507" i="83"/>
  <c r="D508" i="83"/>
  <c r="L508" i="83"/>
  <c r="P508" i="83"/>
  <c r="B509" i="83"/>
  <c r="F509" i="83"/>
  <c r="J509" i="83"/>
  <c r="N509" i="83"/>
  <c r="R509" i="83"/>
  <c r="H510" i="83"/>
  <c r="P510" i="83"/>
  <c r="B511" i="83"/>
  <c r="F511" i="83"/>
  <c r="J511" i="83"/>
  <c r="N511" i="83"/>
  <c r="R511" i="83"/>
  <c r="D512" i="83"/>
  <c r="H512" i="83"/>
  <c r="L512" i="83"/>
  <c r="P512" i="83"/>
  <c r="B513" i="83"/>
  <c r="F513" i="83"/>
  <c r="J513" i="83"/>
  <c r="N513" i="83"/>
  <c r="R513" i="83"/>
  <c r="D514" i="83"/>
  <c r="H514" i="83"/>
  <c r="P514" i="83"/>
  <c r="T514" i="83"/>
  <c r="B515" i="83"/>
  <c r="F515" i="83"/>
  <c r="J515" i="83"/>
  <c r="R515" i="83"/>
  <c r="H524" i="83"/>
  <c r="L524" i="83"/>
  <c r="P524" i="83"/>
  <c r="T524" i="83"/>
  <c r="AG525" i="83"/>
  <c r="H44" i="86" s="1"/>
  <c r="AO525" i="83"/>
  <c r="P44" i="86" s="1"/>
  <c r="AC526" i="83"/>
  <c r="D45" i="86" s="1"/>
  <c r="AK526" i="83"/>
  <c r="L45" i="86" s="1"/>
  <c r="AO526" i="83"/>
  <c r="P45" i="86" s="1"/>
  <c r="AC527" i="83"/>
  <c r="D46" i="86" s="1"/>
  <c r="AO527" i="83"/>
  <c r="P46" i="86" s="1"/>
  <c r="AS527" i="83"/>
  <c r="T46" i="86" s="1"/>
  <c r="AC528" i="83"/>
  <c r="D47" i="86" s="1"/>
  <c r="AG528" i="83"/>
  <c r="H47" i="86" s="1"/>
  <c r="AS528" i="83"/>
  <c r="T47" i="86" s="1"/>
  <c r="AC529" i="83"/>
  <c r="D48" i="86" s="1"/>
  <c r="AG529" i="83"/>
  <c r="H48" i="86" s="1"/>
  <c r="I622" i="83"/>
  <c r="AK530" i="83"/>
  <c r="L49" i="86" s="1"/>
  <c r="Q622" i="83"/>
  <c r="AS530" i="83"/>
  <c r="T49" i="86" s="1"/>
  <c r="E620" i="83"/>
  <c r="AG531" i="83"/>
  <c r="H50" i="86" s="1"/>
  <c r="M620" i="83"/>
  <c r="AG532" i="83"/>
  <c r="H51" i="86" s="1"/>
  <c r="AO532" i="83"/>
  <c r="P51" i="86" s="1"/>
  <c r="AC533" i="83"/>
  <c r="D52" i="86" s="1"/>
  <c r="AS533" i="83"/>
  <c r="T52" i="86" s="1"/>
  <c r="AG534" i="83"/>
  <c r="H53" i="86" s="1"/>
  <c r="AO534" i="83"/>
  <c r="P53" i="86" s="1"/>
  <c r="AC535" i="83"/>
  <c r="D54" i="86" s="1"/>
  <c r="AK535" i="83"/>
  <c r="L54" i="86" s="1"/>
  <c r="AS535" i="83"/>
  <c r="T54" i="86" s="1"/>
  <c r="AG536" i="83"/>
  <c r="H55" i="86" s="1"/>
  <c r="AO536" i="83"/>
  <c r="P55" i="86" s="1"/>
  <c r="AG537" i="83"/>
  <c r="H56" i="86" s="1"/>
  <c r="AO537" i="83"/>
  <c r="P56" i="86" s="1"/>
  <c r="AC538" i="83"/>
  <c r="D57" i="86" s="1"/>
  <c r="AK538" i="83"/>
  <c r="L57" i="86" s="1"/>
  <c r="AS538" i="83"/>
  <c r="T57" i="86" s="1"/>
  <c r="AG539" i="83"/>
  <c r="H58" i="86" s="1"/>
  <c r="AO539" i="83"/>
  <c r="P58" i="86" s="1"/>
  <c r="AC540" i="83"/>
  <c r="D59" i="86" s="1"/>
  <c r="AK540" i="83"/>
  <c r="L59" i="86" s="1"/>
  <c r="AS540" i="83"/>
  <c r="T59" i="86" s="1"/>
  <c r="AG541" i="83"/>
  <c r="H60" i="86" s="1"/>
  <c r="AO541" i="83"/>
  <c r="P60" i="86" s="1"/>
  <c r="AG542" i="83"/>
  <c r="H61" i="86" s="1"/>
  <c r="AO542" i="83"/>
  <c r="P61" i="86" s="1"/>
  <c r="AC543" i="83"/>
  <c r="D62" i="86" s="1"/>
  <c r="AS543" i="83"/>
  <c r="T62" i="86" s="1"/>
  <c r="AO544" i="83"/>
  <c r="P63" i="86" s="1"/>
  <c r="AS545" i="83"/>
  <c r="T64" i="86" s="1"/>
  <c r="AO546" i="83"/>
  <c r="P65" i="86" s="1"/>
  <c r="AG530" i="83"/>
  <c r="H49" i="86" s="1"/>
  <c r="AC531" i="83"/>
  <c r="D50" i="86" s="1"/>
  <c r="AS531" i="83"/>
  <c r="T50" i="86" s="1"/>
  <c r="M622" i="83"/>
  <c r="O620" i="83"/>
  <c r="AD527" i="83"/>
  <c r="E46" i="86" s="1"/>
  <c r="AL527" i="83"/>
  <c r="M46" i="86" s="1"/>
  <c r="AP527" i="83"/>
  <c r="Q46" i="86" s="1"/>
  <c r="AD528" i="83"/>
  <c r="E47" i="86" s="1"/>
  <c r="AH528" i="83"/>
  <c r="I47" i="86" s="1"/>
  <c r="AL528" i="83"/>
  <c r="M47" i="86" s="1"/>
  <c r="AP528" i="83"/>
  <c r="Q47" i="86" s="1"/>
  <c r="AH529" i="83"/>
  <c r="I48" i="86" s="1"/>
  <c r="AL529" i="83"/>
  <c r="M48" i="86" s="1"/>
  <c r="AP529" i="83"/>
  <c r="Q48" i="86" s="1"/>
  <c r="B205" i="83"/>
  <c r="B548" i="83"/>
  <c r="B622" i="83" s="1"/>
  <c r="F205" i="83"/>
  <c r="F548" i="83"/>
  <c r="AD530" i="83" s="1"/>
  <c r="E49" i="86" s="1"/>
  <c r="J205" i="83"/>
  <c r="J548" i="83"/>
  <c r="N205" i="83"/>
  <c r="N548" i="83"/>
  <c r="AL530" i="83" s="1"/>
  <c r="M49" i="86" s="1"/>
  <c r="R205" i="83"/>
  <c r="R548" i="83"/>
  <c r="AP530" i="83" s="1"/>
  <c r="Q49" i="86" s="1"/>
  <c r="D206" i="83"/>
  <c r="D549" i="83"/>
  <c r="AB530" i="83" s="1"/>
  <c r="H206" i="83"/>
  <c r="H549" i="83"/>
  <c r="AF530" i="83" s="1"/>
  <c r="L206" i="83"/>
  <c r="L549" i="83"/>
  <c r="AJ530" i="83" s="1"/>
  <c r="K49" i="86" s="1"/>
  <c r="P206" i="83"/>
  <c r="P549" i="83"/>
  <c r="AN530" i="83" s="1"/>
  <c r="T206" i="83"/>
  <c r="T549" i="83"/>
  <c r="AR530" i="83" s="1"/>
  <c r="S49" i="86" s="1"/>
  <c r="B204" i="83"/>
  <c r="F204" i="83"/>
  <c r="F552" i="83"/>
  <c r="J204" i="83"/>
  <c r="J552" i="83"/>
  <c r="J620" i="83" s="1"/>
  <c r="N204" i="83"/>
  <c r="N552" i="83"/>
  <c r="AL531" i="83" s="1"/>
  <c r="R204" i="83"/>
  <c r="R552" i="83"/>
  <c r="AP531" i="83" s="1"/>
  <c r="Q50" i="86" s="1"/>
  <c r="D204" i="83"/>
  <c r="D553" i="83"/>
  <c r="AB531" i="83" s="1"/>
  <c r="H204" i="83"/>
  <c r="H553" i="83"/>
  <c r="L204" i="83"/>
  <c r="L553" i="83"/>
  <c r="AJ531" i="83" s="1"/>
  <c r="P204" i="83"/>
  <c r="P553" i="83"/>
  <c r="P620" i="83" s="1"/>
  <c r="T204" i="83"/>
  <c r="T553" i="83"/>
  <c r="AR531" i="83" s="1"/>
  <c r="AD532" i="83"/>
  <c r="E51" i="86" s="1"/>
  <c r="AL532" i="83"/>
  <c r="M51" i="86" s="1"/>
  <c r="AP532" i="83"/>
  <c r="Q51" i="86" s="1"/>
  <c r="AD533" i="83"/>
  <c r="E52" i="86" s="1"/>
  <c r="AH533" i="83"/>
  <c r="I52" i="86" s="1"/>
  <c r="AL533" i="83"/>
  <c r="M52" i="86" s="1"/>
  <c r="AP533" i="83"/>
  <c r="Q52" i="86" s="1"/>
  <c r="AD534" i="83"/>
  <c r="E53" i="86" s="1"/>
  <c r="AH534" i="83"/>
  <c r="I53" i="86" s="1"/>
  <c r="AL534" i="83"/>
  <c r="M53" i="86" s="1"/>
  <c r="AD535" i="83"/>
  <c r="E54" i="86" s="1"/>
  <c r="AL535" i="83"/>
  <c r="M54" i="86" s="1"/>
  <c r="AP535" i="83"/>
  <c r="Q54" i="86" s="1"/>
  <c r="AD536" i="83"/>
  <c r="E55" i="86" s="1"/>
  <c r="AL536" i="83"/>
  <c r="M55" i="86" s="1"/>
  <c r="AP536" i="83"/>
  <c r="Q55" i="86" s="1"/>
  <c r="AH537" i="83"/>
  <c r="I56" i="86" s="1"/>
  <c r="AL537" i="83"/>
  <c r="M56" i="86" s="1"/>
  <c r="AP537" i="83"/>
  <c r="Q56" i="86" s="1"/>
  <c r="AD538" i="83"/>
  <c r="E57" i="86" s="1"/>
  <c r="AH538" i="83"/>
  <c r="I57" i="86" s="1"/>
  <c r="AL538" i="83"/>
  <c r="M57" i="86" s="1"/>
  <c r="AP538" i="83"/>
  <c r="Q57" i="86" s="1"/>
  <c r="AD539" i="83"/>
  <c r="E58" i="86" s="1"/>
  <c r="AH539" i="83"/>
  <c r="I58" i="86" s="1"/>
  <c r="AP539" i="83"/>
  <c r="Q58" i="86" s="1"/>
  <c r="AD540" i="83"/>
  <c r="E59" i="86" s="1"/>
  <c r="AH540" i="83"/>
  <c r="I59" i="86" s="1"/>
  <c r="AL540" i="83"/>
  <c r="M59" i="86" s="1"/>
  <c r="AP540" i="83"/>
  <c r="Q59" i="86" s="1"/>
  <c r="AH541" i="83"/>
  <c r="I60" i="86" s="1"/>
  <c r="AL541" i="83"/>
  <c r="M60" i="86" s="1"/>
  <c r="AP541" i="83"/>
  <c r="Q60" i="86" s="1"/>
  <c r="AD542" i="83"/>
  <c r="E61" i="86" s="1"/>
  <c r="AH542" i="83"/>
  <c r="I61" i="86" s="1"/>
  <c r="AL542" i="83"/>
  <c r="M61" i="86" s="1"/>
  <c r="AD543" i="83"/>
  <c r="E62" i="86" s="1"/>
  <c r="AH543" i="83"/>
  <c r="I62" i="86" s="1"/>
  <c r="AP543" i="83"/>
  <c r="Q62" i="86" s="1"/>
  <c r="AD544" i="83"/>
  <c r="E63" i="86" s="1"/>
  <c r="AH544" i="83"/>
  <c r="I63" i="86" s="1"/>
  <c r="AL544" i="83"/>
  <c r="M63" i="86" s="1"/>
  <c r="AP544" i="83"/>
  <c r="Q63" i="86" s="1"/>
  <c r="AL545" i="83"/>
  <c r="M64" i="86" s="1"/>
  <c r="AP545" i="83"/>
  <c r="Q64" i="86" s="1"/>
  <c r="AD546" i="83"/>
  <c r="E65" i="86" s="1"/>
  <c r="AH546" i="83"/>
  <c r="I65" i="86" s="1"/>
  <c r="AL546" i="83"/>
  <c r="M65" i="86" s="1"/>
  <c r="AP546" i="83"/>
  <c r="Q65" i="86" s="1"/>
  <c r="AH547" i="83"/>
  <c r="I66" i="86" s="1"/>
  <c r="AL547" i="83"/>
  <c r="M66" i="86" s="1"/>
  <c r="AP547" i="83"/>
  <c r="Q66" i="86" s="1"/>
  <c r="B311" i="83"/>
  <c r="J311" i="83"/>
  <c r="N311" i="83"/>
  <c r="R311" i="83"/>
  <c r="H311" i="83"/>
  <c r="L311" i="83"/>
  <c r="P311" i="83"/>
  <c r="B309" i="83"/>
  <c r="F309" i="83"/>
  <c r="J309" i="83"/>
  <c r="N309" i="83"/>
  <c r="R309" i="83"/>
  <c r="D310" i="83"/>
  <c r="H310" i="83"/>
  <c r="L309" i="83"/>
  <c r="P310" i="83"/>
  <c r="T310" i="83"/>
  <c r="B308" i="83"/>
  <c r="F308" i="83"/>
  <c r="J308" i="83"/>
  <c r="N308" i="83"/>
  <c r="R308" i="83"/>
  <c r="B415" i="83"/>
  <c r="F415" i="83"/>
  <c r="N415" i="83"/>
  <c r="R415" i="83"/>
  <c r="D415" i="83"/>
  <c r="H415" i="83"/>
  <c r="L415" i="83"/>
  <c r="T415" i="83"/>
  <c r="B414" i="83"/>
  <c r="F414" i="83"/>
  <c r="J413" i="83"/>
  <c r="N414" i="83"/>
  <c r="R414" i="83"/>
  <c r="D413" i="83"/>
  <c r="L413" i="83"/>
  <c r="T413" i="83"/>
  <c r="D412" i="83"/>
  <c r="H412" i="83"/>
  <c r="L412" i="83"/>
  <c r="P412" i="83"/>
  <c r="T412" i="83"/>
  <c r="O621" i="83"/>
  <c r="B207" i="83"/>
  <c r="B524" i="83"/>
  <c r="F207" i="83"/>
  <c r="F524" i="83"/>
  <c r="AD524" i="83" s="1"/>
  <c r="E43" i="86" s="1"/>
  <c r="J207" i="83"/>
  <c r="J524" i="83"/>
  <c r="AH524" i="83" s="1"/>
  <c r="I43" i="86" s="1"/>
  <c r="N207" i="83"/>
  <c r="N524" i="83"/>
  <c r="AL524" i="83" s="1"/>
  <c r="M43" i="86" s="1"/>
  <c r="R207" i="83"/>
  <c r="R524" i="83"/>
  <c r="AP524" i="83" s="1"/>
  <c r="Q43" i="86" s="1"/>
  <c r="AI525" i="83"/>
  <c r="J44" i="86" s="1"/>
  <c r="AQ526" i="83"/>
  <c r="R45" i="86" s="1"/>
  <c r="AI528" i="83"/>
  <c r="J47" i="86" s="1"/>
  <c r="C621" i="83"/>
  <c r="S621" i="83"/>
  <c r="C620" i="83"/>
  <c r="K620" i="83"/>
  <c r="S620" i="83"/>
  <c r="AQ532" i="83"/>
  <c r="R51" i="86" s="1"/>
  <c r="AE533" i="83"/>
  <c r="F52" i="86" s="1"/>
  <c r="AM533" i="83"/>
  <c r="N52" i="86" s="1"/>
  <c r="AE534" i="83"/>
  <c r="F53" i="86" s="1"/>
  <c r="AM534" i="83"/>
  <c r="N53" i="86" s="1"/>
  <c r="AA535" i="83"/>
  <c r="B54" i="86" s="1"/>
  <c r="AA537" i="83"/>
  <c r="B56" i="86" s="1"/>
  <c r="AI540" i="83"/>
  <c r="J59" i="86" s="1"/>
  <c r="AA542" i="83"/>
  <c r="B61" i="86" s="1"/>
  <c r="AQ543" i="83"/>
  <c r="R62" i="86" s="1"/>
  <c r="AM544" i="83"/>
  <c r="N63" i="86" s="1"/>
  <c r="AE546" i="83"/>
  <c r="F65" i="86" s="1"/>
  <c r="AA547" i="83"/>
  <c r="B66" i="86" s="1"/>
  <c r="AO530" i="83"/>
  <c r="P49" i="86" s="1"/>
  <c r="AK531" i="83"/>
  <c r="L50" i="86" s="1"/>
  <c r="U622" i="83"/>
  <c r="G620" i="83"/>
  <c r="AT421" i="83"/>
  <c r="U12" i="86" s="1"/>
  <c r="AT422" i="83"/>
  <c r="U13" i="86" s="1"/>
  <c r="AT424" i="83"/>
  <c r="U15" i="86" s="1"/>
  <c r="AT425" i="83"/>
  <c r="U16" i="86" s="1"/>
  <c r="AT426" i="83"/>
  <c r="U17" i="86" s="1"/>
  <c r="AT428" i="83"/>
  <c r="U19" i="86" s="1"/>
  <c r="AT430" i="83"/>
  <c r="U21" i="86" s="1"/>
  <c r="AT431" i="83"/>
  <c r="U22" i="86" s="1"/>
  <c r="AT432" i="83"/>
  <c r="U23" i="86" s="1"/>
  <c r="AT435" i="83"/>
  <c r="U26" i="86" s="1"/>
  <c r="AT436" i="83"/>
  <c r="U27" i="86" s="1"/>
  <c r="AT437" i="83"/>
  <c r="U28" i="86" s="1"/>
  <c r="AT439" i="83"/>
  <c r="U30" i="86" s="1"/>
  <c r="AT440" i="83"/>
  <c r="U31" i="86" s="1"/>
  <c r="AT441" i="83"/>
  <c r="U32" i="86" s="1"/>
  <c r="AT442" i="83"/>
  <c r="U33" i="86" s="1"/>
  <c r="AT443" i="83"/>
  <c r="U34" i="86" s="1"/>
  <c r="AT524" i="83"/>
  <c r="U43" i="86" s="1"/>
  <c r="AU421" i="83"/>
  <c r="V12" i="86" s="1"/>
  <c r="AU423" i="83"/>
  <c r="V14" i="86" s="1"/>
  <c r="AU524" i="83"/>
  <c r="V43" i="86" s="1"/>
  <c r="AU525" i="83"/>
  <c r="V44" i="86" s="1"/>
  <c r="AU526" i="83"/>
  <c r="V45" i="86" s="1"/>
  <c r="AU527" i="83"/>
  <c r="V46" i="86" s="1"/>
  <c r="AU528" i="83"/>
  <c r="V47" i="86" s="1"/>
  <c r="AU529" i="83"/>
  <c r="V48" i="86" s="1"/>
  <c r="AU530" i="83"/>
  <c r="V49" i="86" s="1"/>
  <c r="AU532" i="83"/>
  <c r="V51" i="86" s="1"/>
  <c r="AU533" i="83"/>
  <c r="V52" i="86" s="1"/>
  <c r="AU534" i="83"/>
  <c r="V53" i="86" s="1"/>
  <c r="AU535" i="83"/>
  <c r="V54" i="86" s="1"/>
  <c r="AU537" i="83"/>
  <c r="V56" i="86" s="1"/>
  <c r="AU538" i="83"/>
  <c r="V57" i="86" s="1"/>
  <c r="AU539" i="83"/>
  <c r="V58" i="86" s="1"/>
  <c r="AU540" i="83"/>
  <c r="V59" i="86" s="1"/>
  <c r="AU542" i="83"/>
  <c r="V61" i="86" s="1"/>
  <c r="AU543" i="83"/>
  <c r="V62" i="86" s="1"/>
  <c r="AU544" i="83"/>
  <c r="V63" i="86" s="1"/>
  <c r="AU545" i="83"/>
  <c r="V64" i="86" s="1"/>
  <c r="AJ107" i="65"/>
  <c r="AQ17" i="77" s="1"/>
  <c r="AK107" i="65"/>
  <c r="AR89" i="77" s="1"/>
  <c r="AL107" i="65"/>
  <c r="AS12" i="77" s="1"/>
  <c r="AQ78" i="77"/>
  <c r="AJ107" i="59"/>
  <c r="T49" i="77" s="1"/>
  <c r="T75" i="77"/>
  <c r="AK107" i="59"/>
  <c r="U12" i="77" s="1"/>
  <c r="T62" i="77"/>
  <c r="T70" i="77"/>
  <c r="T82" i="77"/>
  <c r="AL107" i="59"/>
  <c r="V11" i="77" s="1"/>
  <c r="B620" i="83"/>
  <c r="R620" i="83"/>
  <c r="I623" i="83"/>
  <c r="AA524" i="83"/>
  <c r="AM524" i="83"/>
  <c r="I621" i="83"/>
  <c r="M621" i="83"/>
  <c r="U621" i="83"/>
  <c r="C622" i="83"/>
  <c r="G622" i="83"/>
  <c r="K622" i="83"/>
  <c r="O622" i="83"/>
  <c r="S622" i="83"/>
  <c r="D309" i="83"/>
  <c r="T309" i="83"/>
  <c r="H309" i="83"/>
  <c r="L310" i="83"/>
  <c r="C414" i="83"/>
  <c r="G414" i="83"/>
  <c r="K414" i="83"/>
  <c r="O414" i="83"/>
  <c r="S414" i="83"/>
  <c r="J414" i="83"/>
  <c r="B413" i="83"/>
  <c r="F413" i="83"/>
  <c r="N413" i="83"/>
  <c r="R413" i="83"/>
  <c r="B310" i="83"/>
  <c r="J310" i="83"/>
  <c r="N310" i="83"/>
  <c r="R310" i="83"/>
  <c r="E309" i="83"/>
  <c r="I309" i="83"/>
  <c r="M309" i="83"/>
  <c r="Q309" i="83"/>
  <c r="U309" i="83"/>
  <c r="C310" i="83"/>
  <c r="G310" i="83"/>
  <c r="K310" i="83"/>
  <c r="O310" i="83"/>
  <c r="S310" i="83"/>
  <c r="F310" i="83"/>
  <c r="D205" i="83"/>
  <c r="H205" i="83"/>
  <c r="L205" i="83"/>
  <c r="P205" i="83"/>
  <c r="T205" i="83"/>
  <c r="B206" i="83"/>
  <c r="F206" i="83"/>
  <c r="J206" i="83"/>
  <c r="N206" i="83"/>
  <c r="R206" i="83"/>
  <c r="E205" i="83"/>
  <c r="I205" i="83"/>
  <c r="M205" i="83"/>
  <c r="Q205" i="83"/>
  <c r="U205" i="83"/>
  <c r="C206" i="83"/>
  <c r="G206" i="83"/>
  <c r="K206" i="83"/>
  <c r="O206" i="83"/>
  <c r="S206" i="83"/>
  <c r="D101" i="83"/>
  <c r="H101" i="83"/>
  <c r="L101" i="83"/>
  <c r="P101" i="83"/>
  <c r="T101" i="83"/>
  <c r="B102" i="83"/>
  <c r="F102" i="83"/>
  <c r="J102" i="83"/>
  <c r="N102" i="83"/>
  <c r="R102" i="83"/>
  <c r="E101" i="83"/>
  <c r="I101" i="83"/>
  <c r="M101" i="83"/>
  <c r="Q101" i="83"/>
  <c r="U101" i="83"/>
  <c r="C102" i="83"/>
  <c r="G102" i="83"/>
  <c r="K102" i="83"/>
  <c r="O102" i="83"/>
  <c r="S102" i="83"/>
  <c r="S623" i="83" l="1"/>
  <c r="Q620" i="83"/>
  <c r="AO531" i="83"/>
  <c r="AO443" i="83"/>
  <c r="P34" i="86" s="1"/>
  <c r="AG420" i="83"/>
  <c r="H11" i="86" s="1"/>
  <c r="T60" i="77"/>
  <c r="AQ50" i="77"/>
  <c r="AQ86" i="77"/>
  <c r="T89" i="77"/>
  <c r="T78" i="77"/>
  <c r="T66" i="77"/>
  <c r="T58" i="77"/>
  <c r="T59" i="77"/>
  <c r="T86" i="77"/>
  <c r="T74" i="77"/>
  <c r="T64" i="77"/>
  <c r="T50" i="77"/>
  <c r="T81" i="77"/>
  <c r="AQ443" i="83"/>
  <c r="R34" i="86" s="1"/>
  <c r="AA443" i="83"/>
  <c r="B34" i="86" s="1"/>
  <c r="AG443" i="83"/>
  <c r="H34" i="86" s="1"/>
  <c r="AO442" i="83"/>
  <c r="P33" i="86" s="1"/>
  <c r="AQ442" i="83"/>
  <c r="R33" i="86" s="1"/>
  <c r="AA442" i="83"/>
  <c r="B33" i="86" s="1"/>
  <c r="AG442" i="83"/>
  <c r="H33" i="86" s="1"/>
  <c r="AO441" i="83"/>
  <c r="P32" i="86" s="1"/>
  <c r="AO440" i="83"/>
  <c r="P31" i="86" s="1"/>
  <c r="AM434" i="83"/>
  <c r="N25" i="86" s="1"/>
  <c r="AQ433" i="83"/>
  <c r="R24" i="86" s="1"/>
  <c r="AA441" i="83"/>
  <c r="B32" i="86" s="1"/>
  <c r="AQ440" i="83"/>
  <c r="R31" i="86" s="1"/>
  <c r="AA440" i="83"/>
  <c r="B31" i="86" s="1"/>
  <c r="AG440" i="83"/>
  <c r="H31" i="86" s="1"/>
  <c r="AO438" i="83"/>
  <c r="P29" i="86" s="1"/>
  <c r="AQ438" i="83"/>
  <c r="R29" i="86" s="1"/>
  <c r="AG438" i="83"/>
  <c r="H29" i="86" s="1"/>
  <c r="AO437" i="83"/>
  <c r="P28" i="86" s="1"/>
  <c r="AA437" i="83"/>
  <c r="B28" i="86" s="1"/>
  <c r="AG437" i="83"/>
  <c r="H28" i="86" s="1"/>
  <c r="AI436" i="83"/>
  <c r="J27" i="86" s="1"/>
  <c r="AA436" i="83"/>
  <c r="B27" i="86" s="1"/>
  <c r="AG435" i="83"/>
  <c r="H26" i="86" s="1"/>
  <c r="AO434" i="83"/>
  <c r="P25" i="86" s="1"/>
  <c r="AG434" i="83"/>
  <c r="H25" i="86" s="1"/>
  <c r="AA433" i="83"/>
  <c r="B24" i="86" s="1"/>
  <c r="AK524" i="83"/>
  <c r="L43" i="86" s="1"/>
  <c r="AM443" i="83"/>
  <c r="N34" i="86" s="1"/>
  <c r="AC443" i="83"/>
  <c r="D34" i="86" s="1"/>
  <c r="AC442" i="83"/>
  <c r="D33" i="86" s="1"/>
  <c r="AE441" i="83"/>
  <c r="F32" i="86" s="1"/>
  <c r="AK439" i="83"/>
  <c r="L30" i="86" s="1"/>
  <c r="AL443" i="83"/>
  <c r="M34" i="86" s="1"/>
  <c r="K519" i="83"/>
  <c r="AO435" i="83"/>
  <c r="P26" i="86" s="1"/>
  <c r="AM439" i="83"/>
  <c r="N30" i="86" s="1"/>
  <c r="AA439" i="83"/>
  <c r="B30" i="86" s="1"/>
  <c r="V89" i="77"/>
  <c r="AS81" i="77"/>
  <c r="AS67" i="77"/>
  <c r="AS101" i="77"/>
  <c r="AS93" i="77"/>
  <c r="AS29" i="77"/>
  <c r="AS21" i="77"/>
  <c r="AS13" i="77"/>
  <c r="V100" i="77"/>
  <c r="V92" i="77"/>
  <c r="V30" i="77"/>
  <c r="V22" i="77"/>
  <c r="V14" i="77"/>
  <c r="AS104" i="77"/>
  <c r="AS96" i="77"/>
  <c r="AS34" i="77"/>
  <c r="AS26" i="77"/>
  <c r="AS18" i="77"/>
  <c r="V105" i="77"/>
  <c r="V97" i="77"/>
  <c r="V33" i="77"/>
  <c r="V25" i="77"/>
  <c r="V17" i="77"/>
  <c r="AS73" i="77"/>
  <c r="AS99" i="77"/>
  <c r="AS91" i="77"/>
  <c r="AS27" i="77"/>
  <c r="AS19" i="77"/>
  <c r="V106" i="77"/>
  <c r="V98" i="77"/>
  <c r="V90" i="77"/>
  <c r="V28" i="77"/>
  <c r="V20" i="77"/>
  <c r="V12" i="77"/>
  <c r="AS102" i="77"/>
  <c r="AS94" i="77"/>
  <c r="AS32" i="77"/>
  <c r="AS24" i="77"/>
  <c r="AS16" i="77"/>
  <c r="V103" i="77"/>
  <c r="V95" i="77"/>
  <c r="V31" i="77"/>
  <c r="V23" i="77"/>
  <c r="V15" i="77"/>
  <c r="AS105" i="77"/>
  <c r="AS97" i="77"/>
  <c r="AS33" i="77"/>
  <c r="AS25" i="77"/>
  <c r="AS17" i="77"/>
  <c r="V104" i="77"/>
  <c r="V96" i="77"/>
  <c r="V34" i="77"/>
  <c r="V26" i="77"/>
  <c r="V18" i="77"/>
  <c r="AS11" i="77"/>
  <c r="AS100" i="77"/>
  <c r="AS92" i="77"/>
  <c r="AS30" i="77"/>
  <c r="AS22" i="77"/>
  <c r="AS14" i="77"/>
  <c r="V101" i="77"/>
  <c r="V93" i="77"/>
  <c r="V29" i="77"/>
  <c r="V21" i="77"/>
  <c r="V13" i="77"/>
  <c r="AS103" i="77"/>
  <c r="AS95" i="77"/>
  <c r="AS31" i="77"/>
  <c r="AS23" i="77"/>
  <c r="AS15" i="77"/>
  <c r="V102" i="77"/>
  <c r="V94" i="77"/>
  <c r="V32" i="77"/>
  <c r="V24" i="77"/>
  <c r="V16" i="77"/>
  <c r="AS106" i="77"/>
  <c r="AS98" i="77"/>
  <c r="AS90" i="77"/>
  <c r="AS28" i="77"/>
  <c r="AS20" i="77"/>
  <c r="V99" i="77"/>
  <c r="V91" i="77"/>
  <c r="V27" i="77"/>
  <c r="V19" i="77"/>
  <c r="U82" i="77"/>
  <c r="U40" i="77"/>
  <c r="U78" i="77"/>
  <c r="U72" i="77"/>
  <c r="U66" i="77"/>
  <c r="U60" i="77"/>
  <c r="U54" i="77"/>
  <c r="U46" i="77"/>
  <c r="U38" i="77"/>
  <c r="AR102" i="77"/>
  <c r="AR94" i="77"/>
  <c r="AR32" i="77"/>
  <c r="AR24" i="77"/>
  <c r="AR16" i="77"/>
  <c r="U103" i="77"/>
  <c r="U95" i="77"/>
  <c r="U31" i="77"/>
  <c r="U23" i="77"/>
  <c r="U15" i="77"/>
  <c r="AR105" i="77"/>
  <c r="AR97" i="77"/>
  <c r="AR33" i="77"/>
  <c r="AR25" i="77"/>
  <c r="AR17" i="77"/>
  <c r="U104" i="77"/>
  <c r="U96" i="77"/>
  <c r="U34" i="77"/>
  <c r="U26" i="77"/>
  <c r="U18" i="77"/>
  <c r="U64" i="77"/>
  <c r="U56" i="77"/>
  <c r="U42" i="77"/>
  <c r="U88" i="77"/>
  <c r="U62" i="77"/>
  <c r="U65" i="77"/>
  <c r="U86" i="77"/>
  <c r="U76" i="77"/>
  <c r="U58" i="77"/>
  <c r="U44" i="77"/>
  <c r="AR100" i="77"/>
  <c r="AR92" i="77"/>
  <c r="AR30" i="77"/>
  <c r="AR22" i="77"/>
  <c r="AR14" i="77"/>
  <c r="U101" i="77"/>
  <c r="U93" i="77"/>
  <c r="U29" i="77"/>
  <c r="U21" i="77"/>
  <c r="U13" i="77"/>
  <c r="AR103" i="77"/>
  <c r="AR95" i="77"/>
  <c r="AR31" i="77"/>
  <c r="AR23" i="77"/>
  <c r="AR15" i="77"/>
  <c r="U102" i="77"/>
  <c r="U94" i="77"/>
  <c r="U32" i="77"/>
  <c r="U24" i="77"/>
  <c r="U16" i="77"/>
  <c r="AR106" i="77"/>
  <c r="AR98" i="77"/>
  <c r="AR90" i="77"/>
  <c r="AR28" i="77"/>
  <c r="AR20" i="77"/>
  <c r="AR12" i="77"/>
  <c r="U99" i="77"/>
  <c r="U91" i="77"/>
  <c r="U27" i="77"/>
  <c r="U19" i="77"/>
  <c r="AR11" i="77"/>
  <c r="AR101" i="77"/>
  <c r="AR93" i="77"/>
  <c r="AR29" i="77"/>
  <c r="AR21" i="77"/>
  <c r="AR13" i="77"/>
  <c r="U100" i="77"/>
  <c r="U92" i="77"/>
  <c r="U30" i="77"/>
  <c r="U22" i="77"/>
  <c r="U14" i="77"/>
  <c r="U70" i="77"/>
  <c r="U50" i="77"/>
  <c r="AR104" i="77"/>
  <c r="AR96" i="77"/>
  <c r="AR34" i="77"/>
  <c r="AR26" i="77"/>
  <c r="AR18" i="77"/>
  <c r="U105" i="77"/>
  <c r="U97" i="77"/>
  <c r="U33" i="77"/>
  <c r="U25" i="77"/>
  <c r="U17" i="77"/>
  <c r="U11" i="77"/>
  <c r="AR99" i="77"/>
  <c r="AR91" i="77"/>
  <c r="AR27" i="77"/>
  <c r="AR19" i="77"/>
  <c r="U106" i="77"/>
  <c r="U98" i="77"/>
  <c r="U90" i="77"/>
  <c r="U28" i="77"/>
  <c r="U20" i="77"/>
  <c r="T56" i="77"/>
  <c r="T48" i="77"/>
  <c r="T87" i="77"/>
  <c r="T69" i="77"/>
  <c r="AQ102" i="77"/>
  <c r="AQ94" i="77"/>
  <c r="AQ32" i="77"/>
  <c r="AQ24" i="77"/>
  <c r="AQ16" i="77"/>
  <c r="T103" i="77"/>
  <c r="T95" i="77"/>
  <c r="T31" i="77"/>
  <c r="T23" i="77"/>
  <c r="T15" i="77"/>
  <c r="AQ103" i="77"/>
  <c r="AQ95" i="77"/>
  <c r="AQ31" i="77"/>
  <c r="AQ23" i="77"/>
  <c r="AQ15" i="77"/>
  <c r="T102" i="77"/>
  <c r="T94" i="77"/>
  <c r="T32" i="77"/>
  <c r="T24" i="77"/>
  <c r="T16" i="77"/>
  <c r="T54" i="77"/>
  <c r="T40" i="77"/>
  <c r="T63" i="77"/>
  <c r="AQ100" i="77"/>
  <c r="AQ92" i="77"/>
  <c r="AQ30" i="77"/>
  <c r="AQ22" i="77"/>
  <c r="AQ14" i="77"/>
  <c r="T101" i="77"/>
  <c r="T93" i="77"/>
  <c r="T29" i="77"/>
  <c r="T21" i="77"/>
  <c r="T13" i="77"/>
  <c r="AQ101" i="77"/>
  <c r="AQ93" i="77"/>
  <c r="AQ29" i="77"/>
  <c r="AQ21" i="77"/>
  <c r="AQ13" i="77"/>
  <c r="T100" i="77"/>
  <c r="T92" i="77"/>
  <c r="T30" i="77"/>
  <c r="T22" i="77"/>
  <c r="T14" i="77"/>
  <c r="AQ106" i="77"/>
  <c r="AQ98" i="77"/>
  <c r="AQ90" i="77"/>
  <c r="AQ28" i="77"/>
  <c r="AQ20" i="77"/>
  <c r="AQ12" i="77"/>
  <c r="T99" i="77"/>
  <c r="T91" i="77"/>
  <c r="T27" i="77"/>
  <c r="T19" i="77"/>
  <c r="AQ11" i="77"/>
  <c r="AQ99" i="77"/>
  <c r="AQ91" i="77"/>
  <c r="AQ27" i="77"/>
  <c r="AQ19" i="77"/>
  <c r="T106" i="77"/>
  <c r="T98" i="77"/>
  <c r="T90" i="77"/>
  <c r="T28" i="77"/>
  <c r="T20" i="77"/>
  <c r="T12" i="77"/>
  <c r="AQ104" i="77"/>
  <c r="AQ96" i="77"/>
  <c r="AQ34" i="77"/>
  <c r="AQ26" i="77"/>
  <c r="AQ18" i="77"/>
  <c r="T105" i="77"/>
  <c r="T97" i="77"/>
  <c r="T33" i="77"/>
  <c r="T25" i="77"/>
  <c r="T17" i="77"/>
  <c r="AQ105" i="77"/>
  <c r="AQ97" i="77"/>
  <c r="AQ33" i="77"/>
  <c r="AQ25" i="77"/>
  <c r="T104" i="77"/>
  <c r="T96" i="77"/>
  <c r="T34" i="77"/>
  <c r="T26" i="77"/>
  <c r="T18" i="77"/>
  <c r="T11" i="77"/>
  <c r="T67" i="77"/>
  <c r="AR68" i="77"/>
  <c r="T84" i="77"/>
  <c r="T76" i="77"/>
  <c r="T68" i="77"/>
  <c r="T44" i="77"/>
  <c r="T38" i="77"/>
  <c r="T83" i="77"/>
  <c r="T77" i="77"/>
  <c r="AQ437" i="83"/>
  <c r="R28" i="86" s="1"/>
  <c r="AO436" i="83"/>
  <c r="P27" i="86" s="1"/>
  <c r="AG436" i="83"/>
  <c r="H27" i="86" s="1"/>
  <c r="AQ435" i="83"/>
  <c r="R26" i="86" s="1"/>
  <c r="AA435" i="83"/>
  <c r="B26" i="86" s="1"/>
  <c r="AQ434" i="83"/>
  <c r="R25" i="86" s="1"/>
  <c r="AG433" i="83"/>
  <c r="H24" i="86" s="1"/>
  <c r="AG424" i="83"/>
  <c r="H15" i="86" s="1"/>
  <c r="AS421" i="83"/>
  <c r="T12" i="86" s="1"/>
  <c r="T61" i="77"/>
  <c r="T55" i="77"/>
  <c r="U84" i="77"/>
  <c r="U80" i="77"/>
  <c r="U74" i="77"/>
  <c r="U68" i="77"/>
  <c r="U52" i="77"/>
  <c r="U48" i="77"/>
  <c r="U36" i="77"/>
  <c r="T88" i="77"/>
  <c r="T80" i="77"/>
  <c r="T72" i="77"/>
  <c r="T52" i="77"/>
  <c r="T46" i="77"/>
  <c r="T42" i="77"/>
  <c r="T36" i="77"/>
  <c r="U83" i="77"/>
  <c r="T85" i="77"/>
  <c r="T79" i="77"/>
  <c r="T71" i="77"/>
  <c r="T53" i="77"/>
  <c r="T51" i="77"/>
  <c r="AR40" i="77"/>
  <c r="U71" i="77"/>
  <c r="U67" i="77"/>
  <c r="AR78" i="77"/>
  <c r="AQ64" i="77"/>
  <c r="AQ56" i="77"/>
  <c r="AR70" i="77"/>
  <c r="U87" i="77"/>
  <c r="U81" i="77"/>
  <c r="U55" i="77"/>
  <c r="U47" i="77"/>
  <c r="AR80" i="77"/>
  <c r="AR76" i="77"/>
  <c r="AR46" i="77"/>
  <c r="AR63" i="77"/>
  <c r="AR41" i="77"/>
  <c r="U89" i="77"/>
  <c r="U79" i="77"/>
  <c r="U75" i="77"/>
  <c r="U57" i="77"/>
  <c r="U39" i="77"/>
  <c r="AS89" i="77"/>
  <c r="AR87" i="77"/>
  <c r="AR85" i="77"/>
  <c r="AR83" i="77"/>
  <c r="AR81" i="77"/>
  <c r="AR79" i="77"/>
  <c r="AR52" i="77"/>
  <c r="AR48" i="77"/>
  <c r="AR59" i="77"/>
  <c r="AR55" i="77"/>
  <c r="AR51" i="77"/>
  <c r="AR77" i="77"/>
  <c r="AR75" i="77"/>
  <c r="AR73" i="77"/>
  <c r="AR71" i="77"/>
  <c r="AR60" i="77"/>
  <c r="AR58" i="77"/>
  <c r="AR56" i="77"/>
  <c r="AR54" i="77"/>
  <c r="AR42" i="77"/>
  <c r="AR36" i="77"/>
  <c r="AR65" i="77"/>
  <c r="AR61" i="77"/>
  <c r="AR43" i="77"/>
  <c r="V46" i="77"/>
  <c r="U73" i="77"/>
  <c r="U63" i="77"/>
  <c r="U59" i="77"/>
  <c r="U49" i="77"/>
  <c r="T35" i="77"/>
  <c r="AR88" i="77"/>
  <c r="AR86" i="77"/>
  <c r="AR84" i="77"/>
  <c r="AR82" i="77"/>
  <c r="AR74" i="77"/>
  <c r="AR72" i="77"/>
  <c r="AR69" i="77"/>
  <c r="AR66" i="77"/>
  <c r="AR64" i="77"/>
  <c r="AR62" i="77"/>
  <c r="AR50" i="77"/>
  <c r="AR44" i="77"/>
  <c r="AR38" i="77"/>
  <c r="AS59" i="77"/>
  <c r="AR67" i="77"/>
  <c r="AR53" i="77"/>
  <c r="AR49" i="77"/>
  <c r="Q517" i="83"/>
  <c r="S517" i="83"/>
  <c r="AQ420" i="83"/>
  <c r="R11" i="86" s="1"/>
  <c r="AI435" i="83"/>
  <c r="J26" i="86" s="1"/>
  <c r="AN524" i="83"/>
  <c r="O43" i="86" s="1"/>
  <c r="AC422" i="83"/>
  <c r="D13" i="86" s="1"/>
  <c r="S519" i="83"/>
  <c r="AC423" i="83"/>
  <c r="D14" i="86" s="1"/>
  <c r="AC421" i="83"/>
  <c r="D12" i="86" s="1"/>
  <c r="AG421" i="83"/>
  <c r="H12" i="86" s="1"/>
  <c r="I516" i="83"/>
  <c r="E518" i="83"/>
  <c r="G516" i="83"/>
  <c r="O519" i="83"/>
  <c r="K517" i="83"/>
  <c r="O518" i="83"/>
  <c r="AI443" i="83"/>
  <c r="J34" i="86" s="1"/>
  <c r="AI442" i="83"/>
  <c r="J33" i="86" s="1"/>
  <c r="AI441" i="83"/>
  <c r="J32" i="86" s="1"/>
  <c r="AI440" i="83"/>
  <c r="J31" i="86" s="1"/>
  <c r="AA420" i="83"/>
  <c r="B11" i="86" s="1"/>
  <c r="AK438" i="83"/>
  <c r="L29" i="86" s="1"/>
  <c r="AE436" i="83"/>
  <c r="F27" i="86" s="1"/>
  <c r="AS433" i="83"/>
  <c r="T24" i="86" s="1"/>
  <c r="AI433" i="83"/>
  <c r="J24" i="86" s="1"/>
  <c r="E519" i="83"/>
  <c r="I519" i="83"/>
  <c r="AH438" i="83"/>
  <c r="I29" i="86" s="1"/>
  <c r="AJ437" i="83"/>
  <c r="K28" i="86" s="1"/>
  <c r="AB436" i="83"/>
  <c r="C27" i="86" s="1"/>
  <c r="AH434" i="83"/>
  <c r="I25" i="86" s="1"/>
  <c r="AJ433" i="83"/>
  <c r="K24" i="86" s="1"/>
  <c r="AH430" i="83"/>
  <c r="I21" i="86" s="1"/>
  <c r="AJ420" i="83"/>
  <c r="K11" i="86" s="1"/>
  <c r="AO424" i="83"/>
  <c r="P15" i="86" s="1"/>
  <c r="AK421" i="83"/>
  <c r="L12" i="86" s="1"/>
  <c r="AI524" i="83"/>
  <c r="AI551" i="83" s="1"/>
  <c r="J70" i="86" s="1"/>
  <c r="AC420" i="83"/>
  <c r="D11" i="86" s="1"/>
  <c r="AN441" i="83"/>
  <c r="O32" i="86" s="1"/>
  <c r="B623" i="83"/>
  <c r="AB439" i="83"/>
  <c r="C30" i="86" s="1"/>
  <c r="AR438" i="83"/>
  <c r="S29" i="86" s="1"/>
  <c r="AB435" i="83"/>
  <c r="C26" i="86" s="1"/>
  <c r="AR434" i="83"/>
  <c r="S25" i="86" s="1"/>
  <c r="AK443" i="83"/>
  <c r="L34" i="86" s="1"/>
  <c r="AK442" i="83"/>
  <c r="L33" i="86" s="1"/>
  <c r="AM442" i="83"/>
  <c r="N33" i="86" s="1"/>
  <c r="AK441" i="83"/>
  <c r="L32" i="86" s="1"/>
  <c r="AM441" i="83"/>
  <c r="N32" i="86" s="1"/>
  <c r="AS441" i="83"/>
  <c r="T32" i="86" s="1"/>
  <c r="AK440" i="83"/>
  <c r="L31" i="86" s="1"/>
  <c r="AM440" i="83"/>
  <c r="N31" i="86" s="1"/>
  <c r="AS440" i="83"/>
  <c r="T31" i="86" s="1"/>
  <c r="AC440" i="83"/>
  <c r="D31" i="86" s="1"/>
  <c r="AS439" i="83"/>
  <c r="T30" i="86" s="1"/>
  <c r="AC439" i="83"/>
  <c r="D30" i="86" s="1"/>
  <c r="AE438" i="83"/>
  <c r="F29" i="86" s="1"/>
  <c r="AM438" i="83"/>
  <c r="N29" i="86" s="1"/>
  <c r="AS438" i="83"/>
  <c r="T29" i="86" s="1"/>
  <c r="AC438" i="83"/>
  <c r="D29" i="86" s="1"/>
  <c r="AE437" i="83"/>
  <c r="F28" i="86" s="1"/>
  <c r="AK437" i="83"/>
  <c r="L28" i="86" s="1"/>
  <c r="AM437" i="83"/>
  <c r="N28" i="86" s="1"/>
  <c r="AS437" i="83"/>
  <c r="T28" i="86" s="1"/>
  <c r="AK436" i="83"/>
  <c r="L27" i="86" s="1"/>
  <c r="AM436" i="83"/>
  <c r="N27" i="86" s="1"/>
  <c r="AS436" i="83"/>
  <c r="T27" i="86" s="1"/>
  <c r="AC436" i="83"/>
  <c r="D27" i="86" s="1"/>
  <c r="AM435" i="83"/>
  <c r="N26" i="86" s="1"/>
  <c r="AS435" i="83"/>
  <c r="T26" i="86" s="1"/>
  <c r="AC435" i="83"/>
  <c r="D26" i="86" s="1"/>
  <c r="AE434" i="83"/>
  <c r="F25" i="86" s="1"/>
  <c r="AK434" i="83"/>
  <c r="L25" i="86" s="1"/>
  <c r="AS434" i="83"/>
  <c r="T25" i="86" s="1"/>
  <c r="AC434" i="83"/>
  <c r="D25" i="86" s="1"/>
  <c r="AE433" i="83"/>
  <c r="F24" i="86" s="1"/>
  <c r="AK433" i="83"/>
  <c r="L24" i="86" s="1"/>
  <c r="AC433" i="83"/>
  <c r="D24" i="86" s="1"/>
  <c r="AQ423" i="83"/>
  <c r="R14" i="86" s="1"/>
  <c r="AE420" i="83"/>
  <c r="F11" i="86" s="1"/>
  <c r="AG423" i="83"/>
  <c r="H14" i="86" s="1"/>
  <c r="AN436" i="83"/>
  <c r="O27" i="86" s="1"/>
  <c r="AE425" i="83"/>
  <c r="F16" i="86" s="1"/>
  <c r="J621" i="83"/>
  <c r="AB438" i="83"/>
  <c r="C29" i="86" s="1"/>
  <c r="AB434" i="83"/>
  <c r="C25" i="86" s="1"/>
  <c r="M519" i="83"/>
  <c r="U516" i="83"/>
  <c r="E516" i="83"/>
  <c r="M518" i="83"/>
  <c r="Q518" i="83"/>
  <c r="U517" i="83"/>
  <c r="E517" i="83"/>
  <c r="K516" i="83"/>
  <c r="O516" i="83"/>
  <c r="S518" i="83"/>
  <c r="C518" i="83"/>
  <c r="C519" i="83"/>
  <c r="AI420" i="83"/>
  <c r="J11" i="86" s="1"/>
  <c r="G518" i="83"/>
  <c r="AI426" i="83"/>
  <c r="J17" i="86" s="1"/>
  <c r="AE443" i="83"/>
  <c r="F34" i="86" s="1"/>
  <c r="AE442" i="83"/>
  <c r="F33" i="86" s="1"/>
  <c r="AE440" i="83"/>
  <c r="F31" i="86" s="1"/>
  <c r="AM420" i="83"/>
  <c r="N11" i="86" s="1"/>
  <c r="AE439" i="83"/>
  <c r="F30" i="86" s="1"/>
  <c r="AI438" i="83"/>
  <c r="J29" i="86" s="1"/>
  <c r="AK435" i="83"/>
  <c r="L26" i="86" s="1"/>
  <c r="AE435" i="83"/>
  <c r="F26" i="86" s="1"/>
  <c r="AO433" i="83"/>
  <c r="P24" i="86" s="1"/>
  <c r="Q516" i="83"/>
  <c r="I517" i="83"/>
  <c r="Q519" i="83"/>
  <c r="AG439" i="83"/>
  <c r="H30" i="86" s="1"/>
  <c r="AI439" i="83"/>
  <c r="J30" i="86" s="1"/>
  <c r="AO439" i="83"/>
  <c r="P30" i="86" s="1"/>
  <c r="AQ439" i="83"/>
  <c r="R30" i="86" s="1"/>
  <c r="AA438" i="83"/>
  <c r="B29" i="86" s="1"/>
  <c r="AI437" i="83"/>
  <c r="J28" i="86" s="1"/>
  <c r="AQ436" i="83"/>
  <c r="R27" i="86" s="1"/>
  <c r="AA434" i="83"/>
  <c r="B25" i="86" s="1"/>
  <c r="AI434" i="83"/>
  <c r="J25" i="86" s="1"/>
  <c r="AM433" i="83"/>
  <c r="N24" i="86" s="1"/>
  <c r="U519" i="83"/>
  <c r="AK423" i="83"/>
  <c r="L14" i="86" s="1"/>
  <c r="AD441" i="83"/>
  <c r="E32" i="86" s="1"/>
  <c r="AL430" i="83"/>
  <c r="M21" i="86" s="1"/>
  <c r="AI421" i="83"/>
  <c r="J12" i="86" s="1"/>
  <c r="AO422" i="83"/>
  <c r="P13" i="86" s="1"/>
  <c r="AF524" i="83"/>
  <c r="G43" i="86" s="1"/>
  <c r="AP438" i="83"/>
  <c r="Q29" i="86" s="1"/>
  <c r="AP434" i="83"/>
  <c r="Q25" i="86" s="1"/>
  <c r="AD427" i="83"/>
  <c r="E18" i="86" s="1"/>
  <c r="AH424" i="83"/>
  <c r="I15" i="86" s="1"/>
  <c r="AP423" i="83"/>
  <c r="Q14" i="86" s="1"/>
  <c r="AP421" i="83"/>
  <c r="Q12" i="86" s="1"/>
  <c r="AH530" i="83"/>
  <c r="I49" i="86" s="1"/>
  <c r="G623" i="83"/>
  <c r="C517" i="83"/>
  <c r="K518" i="83"/>
  <c r="G519" i="83"/>
  <c r="AO427" i="83"/>
  <c r="P18" i="86" s="1"/>
  <c r="S516" i="83"/>
  <c r="C516" i="83"/>
  <c r="M517" i="83"/>
  <c r="AK427" i="83"/>
  <c r="L18" i="86" s="1"/>
  <c r="AD430" i="83"/>
  <c r="E21" i="86" s="1"/>
  <c r="G517" i="83"/>
  <c r="AK424" i="83"/>
  <c r="L15" i="86" s="1"/>
  <c r="AM431" i="83"/>
  <c r="N22" i="86" s="1"/>
  <c r="AM427" i="83"/>
  <c r="N18" i="86" s="1"/>
  <c r="AM425" i="83"/>
  <c r="N16" i="86" s="1"/>
  <c r="AM421" i="83"/>
  <c r="AO421" i="83"/>
  <c r="P12" i="86" s="1"/>
  <c r="E621" i="83"/>
  <c r="O517" i="83"/>
  <c r="U518" i="83"/>
  <c r="I518" i="83"/>
  <c r="AO420" i="83"/>
  <c r="P11" i="86" s="1"/>
  <c r="M516" i="83"/>
  <c r="AC530" i="83"/>
  <c r="D49" i="86" s="1"/>
  <c r="AH435" i="83"/>
  <c r="I26" i="86" s="1"/>
  <c r="AH428" i="83"/>
  <c r="I19" i="86" s="1"/>
  <c r="AQ432" i="83"/>
  <c r="R23" i="86" s="1"/>
  <c r="AI431" i="83"/>
  <c r="J22" i="86" s="1"/>
  <c r="AQ428" i="83"/>
  <c r="R19" i="86" s="1"/>
  <c r="AA428" i="83"/>
  <c r="B19" i="86" s="1"/>
  <c r="AQ426" i="83"/>
  <c r="R17" i="86" s="1"/>
  <c r="AQ424" i="83"/>
  <c r="R15" i="86" s="1"/>
  <c r="AA424" i="83"/>
  <c r="B15" i="86" s="1"/>
  <c r="AQ422" i="83"/>
  <c r="R13" i="86" s="1"/>
  <c r="AE421" i="83"/>
  <c r="F12" i="86" s="1"/>
  <c r="AO423" i="83"/>
  <c r="P14" i="86" s="1"/>
  <c r="AS422" i="83"/>
  <c r="T13" i="86" s="1"/>
  <c r="AG422" i="83"/>
  <c r="H13" i="86" s="1"/>
  <c r="AC424" i="83"/>
  <c r="D15" i="86" s="1"/>
  <c r="AK422" i="83"/>
  <c r="L13" i="86" s="1"/>
  <c r="R621" i="83"/>
  <c r="P622" i="83"/>
  <c r="AK420" i="83"/>
  <c r="L11" i="86" s="1"/>
  <c r="AD439" i="83"/>
  <c r="E30" i="86" s="1"/>
  <c r="AP436" i="83"/>
  <c r="Q27" i="86" s="1"/>
  <c r="AP432" i="83"/>
  <c r="Q23" i="86" s="1"/>
  <c r="AH431" i="83"/>
  <c r="I22" i="86" s="1"/>
  <c r="AP428" i="83"/>
  <c r="Q19" i="86" s="1"/>
  <c r="AR442" i="83"/>
  <c r="S33" i="86" s="1"/>
  <c r="AS424" i="83"/>
  <c r="T15" i="86" s="1"/>
  <c r="Q623" i="83"/>
  <c r="AS423" i="83"/>
  <c r="T14" i="86" s="1"/>
  <c r="AA427" i="83"/>
  <c r="B18" i="86" s="1"/>
  <c r="AS443" i="83"/>
  <c r="T34" i="86" s="1"/>
  <c r="AS442" i="83"/>
  <c r="T33" i="86" s="1"/>
  <c r="AC441" i="83"/>
  <c r="D32" i="86" s="1"/>
  <c r="AC437" i="83"/>
  <c r="D28" i="86" s="1"/>
  <c r="AI432" i="83"/>
  <c r="J23" i="86" s="1"/>
  <c r="AI430" i="83"/>
  <c r="J21" i="86" s="1"/>
  <c r="AQ427" i="83"/>
  <c r="R18" i="86" s="1"/>
  <c r="AA423" i="83"/>
  <c r="B14" i="86" s="1"/>
  <c r="AM422" i="83"/>
  <c r="N13" i="86" s="1"/>
  <c r="AA432" i="83"/>
  <c r="B23" i="86" s="1"/>
  <c r="AE430" i="83"/>
  <c r="F21" i="86" s="1"/>
  <c r="AE424" i="83"/>
  <c r="F15" i="86" s="1"/>
  <c r="AM423" i="83"/>
  <c r="N14" i="86" s="1"/>
  <c r="AI422" i="83"/>
  <c r="J13" i="86" s="1"/>
  <c r="AQ421" i="83"/>
  <c r="R12" i="86" s="1"/>
  <c r="AA421" i="83"/>
  <c r="B12" i="86" s="1"/>
  <c r="AE429" i="83"/>
  <c r="F20" i="86" s="1"/>
  <c r="AM426" i="83"/>
  <c r="N17" i="86" s="1"/>
  <c r="AA422" i="83"/>
  <c r="B13" i="86" s="1"/>
  <c r="AE432" i="83"/>
  <c r="F23" i="86" s="1"/>
  <c r="AE431" i="83"/>
  <c r="F22" i="86" s="1"/>
  <c r="AQ430" i="83"/>
  <c r="R21" i="86" s="1"/>
  <c r="AA430" i="83"/>
  <c r="B21" i="86" s="1"/>
  <c r="AM429" i="83"/>
  <c r="N20" i="86" s="1"/>
  <c r="AI428" i="83"/>
  <c r="J19" i="86" s="1"/>
  <c r="AI427" i="83"/>
  <c r="J18" i="86" s="1"/>
  <c r="AE426" i="83"/>
  <c r="F17" i="86" s="1"/>
  <c r="AI424" i="83"/>
  <c r="J15" i="86" s="1"/>
  <c r="AE423" i="83"/>
  <c r="F14" i="86" s="1"/>
  <c r="AE422" i="83"/>
  <c r="F13" i="86" s="1"/>
  <c r="AB442" i="83"/>
  <c r="C33" i="86" s="1"/>
  <c r="AD437" i="83"/>
  <c r="E28" i="86" s="1"/>
  <c r="AD435" i="83"/>
  <c r="E26" i="86" s="1"/>
  <c r="AD433" i="83"/>
  <c r="E24" i="86" s="1"/>
  <c r="AQ431" i="83"/>
  <c r="R22" i="86" s="1"/>
  <c r="AA431" i="83"/>
  <c r="B22" i="86" s="1"/>
  <c r="AM430" i="83"/>
  <c r="N21" i="86" s="1"/>
  <c r="AI429" i="83"/>
  <c r="J20" i="86" s="1"/>
  <c r="AE428" i="83"/>
  <c r="F19" i="86" s="1"/>
  <c r="AE427" i="83"/>
  <c r="F18" i="86" s="1"/>
  <c r="AA426" i="83"/>
  <c r="B17" i="86" s="1"/>
  <c r="AI425" i="83"/>
  <c r="J16" i="86" s="1"/>
  <c r="AM432" i="83"/>
  <c r="N23" i="86" s="1"/>
  <c r="AQ429" i="83"/>
  <c r="R20" i="86" s="1"/>
  <c r="AA429" i="83"/>
  <c r="B20" i="86" s="1"/>
  <c r="AM428" i="83"/>
  <c r="N19" i="86" s="1"/>
  <c r="AQ425" i="83"/>
  <c r="R16" i="86" s="1"/>
  <c r="AA425" i="83"/>
  <c r="B16" i="86" s="1"/>
  <c r="AM424" i="83"/>
  <c r="N15" i="86" s="1"/>
  <c r="AI423" i="83"/>
  <c r="J14" i="86" s="1"/>
  <c r="N12" i="86"/>
  <c r="AK432" i="83"/>
  <c r="L23" i="86" s="1"/>
  <c r="AS431" i="83"/>
  <c r="T22" i="86" s="1"/>
  <c r="AC431" i="83"/>
  <c r="D22" i="86" s="1"/>
  <c r="AK430" i="83"/>
  <c r="L21" i="86" s="1"/>
  <c r="AS429" i="83"/>
  <c r="T20" i="86" s="1"/>
  <c r="AC429" i="83"/>
  <c r="D20" i="86" s="1"/>
  <c r="AK428" i="83"/>
  <c r="L19" i="86" s="1"/>
  <c r="AS427" i="83"/>
  <c r="T18" i="86" s="1"/>
  <c r="AC427" i="83"/>
  <c r="D18" i="86" s="1"/>
  <c r="AK426" i="83"/>
  <c r="L17" i="86" s="1"/>
  <c r="AS425" i="83"/>
  <c r="T16" i="86" s="1"/>
  <c r="AC425" i="83"/>
  <c r="D16" i="86" s="1"/>
  <c r="AD432" i="83"/>
  <c r="E23" i="86" s="1"/>
  <c r="AN437" i="83"/>
  <c r="O28" i="86" s="1"/>
  <c r="AD436" i="83"/>
  <c r="E27" i="86" s="1"/>
  <c r="AN433" i="83"/>
  <c r="O24" i="86" s="1"/>
  <c r="H622" i="83"/>
  <c r="B621" i="83"/>
  <c r="AO524" i="83"/>
  <c r="P43" i="86" s="1"/>
  <c r="J622" i="83"/>
  <c r="P621" i="83"/>
  <c r="E623" i="83"/>
  <c r="AS524" i="83"/>
  <c r="T43" i="86" s="1"/>
  <c r="AC524" i="83"/>
  <c r="D43" i="86" s="1"/>
  <c r="AF531" i="83"/>
  <c r="G50" i="86" s="1"/>
  <c r="AH531" i="83"/>
  <c r="AH548" i="83" s="1"/>
  <c r="I67" i="86" s="1"/>
  <c r="AO432" i="83"/>
  <c r="P23" i="86" s="1"/>
  <c r="AG431" i="83"/>
  <c r="H22" i="86" s="1"/>
  <c r="AO430" i="83"/>
  <c r="P21" i="86" s="1"/>
  <c r="AG429" i="83"/>
  <c r="H20" i="86" s="1"/>
  <c r="AO428" i="83"/>
  <c r="P19" i="86" s="1"/>
  <c r="AG427" i="83"/>
  <c r="H18" i="86" s="1"/>
  <c r="AO426" i="83"/>
  <c r="P17" i="86" s="1"/>
  <c r="AG425" i="83"/>
  <c r="H16" i="86" s="1"/>
  <c r="F623" i="83"/>
  <c r="AD428" i="83"/>
  <c r="E19" i="86" s="1"/>
  <c r="J517" i="83"/>
  <c r="AN426" i="83"/>
  <c r="O17" i="86" s="1"/>
  <c r="AR426" i="83"/>
  <c r="S17" i="86" s="1"/>
  <c r="AB426" i="83"/>
  <c r="C17" i="86" s="1"/>
  <c r="AG432" i="83"/>
  <c r="H23" i="86" s="1"/>
  <c r="AO431" i="83"/>
  <c r="P22" i="86" s="1"/>
  <c r="AG430" i="83"/>
  <c r="H21" i="86" s="1"/>
  <c r="AO429" i="83"/>
  <c r="P20" i="86" s="1"/>
  <c r="AG428" i="83"/>
  <c r="H19" i="86" s="1"/>
  <c r="AG426" i="83"/>
  <c r="H17" i="86" s="1"/>
  <c r="AO425" i="83"/>
  <c r="P16" i="86" s="1"/>
  <c r="AL433" i="83"/>
  <c r="M24" i="86" s="1"/>
  <c r="AS432" i="83"/>
  <c r="T23" i="86" s="1"/>
  <c r="AC432" i="83"/>
  <c r="D23" i="86" s="1"/>
  <c r="AK431" i="83"/>
  <c r="L22" i="86" s="1"/>
  <c r="AS430" i="83"/>
  <c r="T21" i="86" s="1"/>
  <c r="AC430" i="83"/>
  <c r="D21" i="86" s="1"/>
  <c r="AK429" i="83"/>
  <c r="L20" i="86" s="1"/>
  <c r="AS428" i="83"/>
  <c r="T19" i="86" s="1"/>
  <c r="AC428" i="83"/>
  <c r="D19" i="86" s="1"/>
  <c r="AS426" i="83"/>
  <c r="T17" i="86" s="1"/>
  <c r="AC426" i="83"/>
  <c r="AK425" i="83"/>
  <c r="L16" i="86" s="1"/>
  <c r="AR524" i="83"/>
  <c r="S43" i="86" s="1"/>
  <c r="AP443" i="83"/>
  <c r="Q34" i="86" s="1"/>
  <c r="AJ439" i="83"/>
  <c r="K30" i="86" s="1"/>
  <c r="AJ435" i="83"/>
  <c r="K26" i="86" s="1"/>
  <c r="AB524" i="83"/>
  <c r="C43" i="86" s="1"/>
  <c r="AH429" i="83"/>
  <c r="I20" i="86" s="1"/>
  <c r="AE548" i="83"/>
  <c r="F67" i="86" s="1"/>
  <c r="AI549" i="83"/>
  <c r="J68" i="86" s="1"/>
  <c r="AJ524" i="83"/>
  <c r="K43" i="86" s="1"/>
  <c r="AH443" i="83"/>
  <c r="I34" i="86" s="1"/>
  <c r="AJ442" i="83"/>
  <c r="K33" i="86" s="1"/>
  <c r="AF440" i="83"/>
  <c r="G31" i="86" s="1"/>
  <c r="AB437" i="83"/>
  <c r="C28" i="86" s="1"/>
  <c r="AR436" i="83"/>
  <c r="S27" i="86" s="1"/>
  <c r="AB433" i="83"/>
  <c r="C24" i="86" s="1"/>
  <c r="AL427" i="83"/>
  <c r="M18" i="86" s="1"/>
  <c r="AP427" i="83"/>
  <c r="Q18" i="86" s="1"/>
  <c r="N517" i="83"/>
  <c r="R517" i="83"/>
  <c r="B517" i="83"/>
  <c r="AH423" i="83"/>
  <c r="I14" i="86" s="1"/>
  <c r="AL423" i="83"/>
  <c r="M14" i="86" s="1"/>
  <c r="AH421" i="83"/>
  <c r="I12" i="86" s="1"/>
  <c r="N519" i="83"/>
  <c r="F519" i="83"/>
  <c r="P518" i="83"/>
  <c r="T518" i="83"/>
  <c r="D518" i="83"/>
  <c r="L517" i="83"/>
  <c r="H517" i="83"/>
  <c r="AR420" i="83"/>
  <c r="S11" i="86" s="1"/>
  <c r="AB420" i="83"/>
  <c r="C11" i="86" s="1"/>
  <c r="AP441" i="83"/>
  <c r="Q32" i="86" s="1"/>
  <c r="AP440" i="83"/>
  <c r="Q31" i="86" s="1"/>
  <c r="AH436" i="83"/>
  <c r="I27" i="86" s="1"/>
  <c r="AH425" i="83"/>
  <c r="I16" i="86" s="1"/>
  <c r="AP424" i="83"/>
  <c r="Q15" i="86" s="1"/>
  <c r="AP422" i="83"/>
  <c r="Q13" i="86" s="1"/>
  <c r="AQ550" i="83"/>
  <c r="R69" i="86" s="1"/>
  <c r="AS549" i="83"/>
  <c r="T68" i="86" s="1"/>
  <c r="L620" i="83"/>
  <c r="N623" i="83"/>
  <c r="AM549" i="83"/>
  <c r="N68" i="86" s="1"/>
  <c r="AO550" i="83"/>
  <c r="P69" i="86" s="1"/>
  <c r="H623" i="83"/>
  <c r="AD531" i="83"/>
  <c r="E50" i="86" s="1"/>
  <c r="D621" i="83"/>
  <c r="AF426" i="83"/>
  <c r="G17" i="86" s="1"/>
  <c r="AE550" i="83"/>
  <c r="F69" i="86" s="1"/>
  <c r="AS548" i="83"/>
  <c r="T67" i="86" s="1"/>
  <c r="H621" i="83"/>
  <c r="AL441" i="83"/>
  <c r="M32" i="86" s="1"/>
  <c r="AN439" i="83"/>
  <c r="O30" i="86" s="1"/>
  <c r="AD438" i="83"/>
  <c r="E29" i="86" s="1"/>
  <c r="AN435" i="83"/>
  <c r="O26" i="86" s="1"/>
  <c r="AD434" i="83"/>
  <c r="E25" i="86" s="1"/>
  <c r="AP430" i="83"/>
  <c r="Q21" i="86" s="1"/>
  <c r="AP435" i="83"/>
  <c r="Q26" i="86" s="1"/>
  <c r="AD421" i="83"/>
  <c r="E12" i="86" s="1"/>
  <c r="T620" i="83"/>
  <c r="AG550" i="83"/>
  <c r="H69" i="86" s="1"/>
  <c r="AI548" i="83"/>
  <c r="J67" i="86" s="1"/>
  <c r="AA549" i="83"/>
  <c r="B68" i="86" s="1"/>
  <c r="T623" i="83"/>
  <c r="F517" i="83"/>
  <c r="N621" i="83"/>
  <c r="F621" i="83"/>
  <c r="D620" i="83"/>
  <c r="AI550" i="83"/>
  <c r="J69" i="86" s="1"/>
  <c r="N622" i="83"/>
  <c r="N620" i="83"/>
  <c r="AE549" i="83"/>
  <c r="F68" i="86" s="1"/>
  <c r="AC548" i="83"/>
  <c r="D67" i="86" s="1"/>
  <c r="AJ443" i="83"/>
  <c r="K34" i="86" s="1"/>
  <c r="AH442" i="83"/>
  <c r="I33" i="86" s="1"/>
  <c r="AD440" i="83"/>
  <c r="E31" i="86" s="1"/>
  <c r="AH439" i="83"/>
  <c r="I30" i="86" s="1"/>
  <c r="AH437" i="83"/>
  <c r="I28" i="86" s="1"/>
  <c r="AH433" i="83"/>
  <c r="I24" i="86" s="1"/>
  <c r="AH432" i="83"/>
  <c r="I23" i="86" s="1"/>
  <c r="AP442" i="83"/>
  <c r="Q33" i="86" s="1"/>
  <c r="AL442" i="83"/>
  <c r="M33" i="86" s="1"/>
  <c r="AN442" i="83"/>
  <c r="O33" i="86" s="1"/>
  <c r="AH441" i="83"/>
  <c r="I32" i="86" s="1"/>
  <c r="AH440" i="83"/>
  <c r="I31" i="86" s="1"/>
  <c r="AN440" i="83"/>
  <c r="O31" i="86" s="1"/>
  <c r="AL437" i="83"/>
  <c r="M28" i="86" s="1"/>
  <c r="AP431" i="83"/>
  <c r="Q22" i="86" s="1"/>
  <c r="AP429" i="83"/>
  <c r="Q20" i="86" s="1"/>
  <c r="AL425" i="83"/>
  <c r="M16" i="86" s="1"/>
  <c r="AD424" i="83"/>
  <c r="E15" i="86" s="1"/>
  <c r="AH422" i="83"/>
  <c r="I13" i="86" s="1"/>
  <c r="AL422" i="83"/>
  <c r="M13" i="86" s="1"/>
  <c r="R519" i="83"/>
  <c r="B519" i="83"/>
  <c r="AR432" i="83"/>
  <c r="S23" i="86" s="1"/>
  <c r="AB432" i="83"/>
  <c r="C23" i="86" s="1"/>
  <c r="AJ431" i="83"/>
  <c r="K22" i="86" s="1"/>
  <c r="AR430" i="83"/>
  <c r="S21" i="86" s="1"/>
  <c r="AB430" i="83"/>
  <c r="C21" i="86" s="1"/>
  <c r="AJ429" i="83"/>
  <c r="K20" i="86" s="1"/>
  <c r="AR428" i="83"/>
  <c r="S19" i="86" s="1"/>
  <c r="AB428" i="83"/>
  <c r="C19" i="86" s="1"/>
  <c r="AJ425" i="83"/>
  <c r="K16" i="86" s="1"/>
  <c r="AR424" i="83"/>
  <c r="S15" i="86" s="1"/>
  <c r="AB424" i="83"/>
  <c r="C15" i="86" s="1"/>
  <c r="AJ423" i="83"/>
  <c r="K14" i="86" s="1"/>
  <c r="AR422" i="83"/>
  <c r="S13" i="86" s="1"/>
  <c r="AB422" i="83"/>
  <c r="C13" i="86" s="1"/>
  <c r="AJ421" i="83"/>
  <c r="K12" i="86" s="1"/>
  <c r="T519" i="83"/>
  <c r="L519" i="83"/>
  <c r="D519" i="83"/>
  <c r="AF442" i="83"/>
  <c r="G33" i="86" s="1"/>
  <c r="AP439" i="83"/>
  <c r="Q30" i="86" s="1"/>
  <c r="AJ438" i="83"/>
  <c r="K29" i="86" s="1"/>
  <c r="AL436" i="83"/>
  <c r="M27" i="86" s="1"/>
  <c r="AJ434" i="83"/>
  <c r="K25" i="86" s="1"/>
  <c r="AL431" i="83"/>
  <c r="M22" i="86" s="1"/>
  <c r="AL429" i="83"/>
  <c r="M20" i="86" s="1"/>
  <c r="F518" i="83"/>
  <c r="J518" i="83"/>
  <c r="F622" i="83"/>
  <c r="AD443" i="83"/>
  <c r="E34" i="86" s="1"/>
  <c r="AF443" i="83"/>
  <c r="G34" i="86" s="1"/>
  <c r="AD442" i="83"/>
  <c r="E33" i="86" s="1"/>
  <c r="AL440" i="83"/>
  <c r="M31" i="86" s="1"/>
  <c r="AL439" i="83"/>
  <c r="M30" i="86" s="1"/>
  <c r="AL435" i="83"/>
  <c r="M26" i="86" s="1"/>
  <c r="AD425" i="83"/>
  <c r="E16" i="86" s="1"/>
  <c r="AL424" i="83"/>
  <c r="M15" i="86" s="1"/>
  <c r="AD422" i="83"/>
  <c r="E13" i="86" s="1"/>
  <c r="J519" i="83"/>
  <c r="AJ432" i="83"/>
  <c r="K23" i="86" s="1"/>
  <c r="AR431" i="83"/>
  <c r="S22" i="86" s="1"/>
  <c r="AB431" i="83"/>
  <c r="C22" i="86" s="1"/>
  <c r="AJ430" i="83"/>
  <c r="K21" i="86" s="1"/>
  <c r="AR429" i="83"/>
  <c r="S20" i="86" s="1"/>
  <c r="AB429" i="83"/>
  <c r="C20" i="86" s="1"/>
  <c r="H518" i="83"/>
  <c r="AJ428" i="83"/>
  <c r="K19" i="86" s="1"/>
  <c r="P517" i="83"/>
  <c r="T517" i="83"/>
  <c r="D517" i="83"/>
  <c r="AJ426" i="83"/>
  <c r="K17" i="86" s="1"/>
  <c r="AR425" i="83"/>
  <c r="S16" i="86" s="1"/>
  <c r="AB425" i="83"/>
  <c r="C16" i="86" s="1"/>
  <c r="AJ424" i="83"/>
  <c r="K15" i="86" s="1"/>
  <c r="AR423" i="83"/>
  <c r="S14" i="86" s="1"/>
  <c r="AB423" i="83"/>
  <c r="C14" i="86" s="1"/>
  <c r="AJ422" i="83"/>
  <c r="K13" i="86" s="1"/>
  <c r="AR421" i="83"/>
  <c r="S12" i="86" s="1"/>
  <c r="AB421" i="83"/>
  <c r="C12" i="86" s="1"/>
  <c r="P519" i="83"/>
  <c r="AF420" i="83"/>
  <c r="G11" i="86" s="1"/>
  <c r="AF441" i="83"/>
  <c r="G32" i="86" s="1"/>
  <c r="AL438" i="83"/>
  <c r="M29" i="86" s="1"/>
  <c r="AP437" i="83"/>
  <c r="Q28" i="86" s="1"/>
  <c r="AJ436" i="83"/>
  <c r="K27" i="86" s="1"/>
  <c r="AL434" i="83"/>
  <c r="M25" i="86" s="1"/>
  <c r="AP433" i="83"/>
  <c r="Q24" i="86" s="1"/>
  <c r="AL432" i="83"/>
  <c r="M23" i="86" s="1"/>
  <c r="AD431" i="83"/>
  <c r="E22" i="86" s="1"/>
  <c r="AD429" i="83"/>
  <c r="E20" i="86" s="1"/>
  <c r="AL428" i="83"/>
  <c r="M19" i="86" s="1"/>
  <c r="N518" i="83"/>
  <c r="R518" i="83"/>
  <c r="B518" i="83"/>
  <c r="AP425" i="83"/>
  <c r="Q16" i="86" s="1"/>
  <c r="AD423" i="83"/>
  <c r="E14" i="86" s="1"/>
  <c r="AL421" i="83"/>
  <c r="M12" i="86" s="1"/>
  <c r="C49" i="86"/>
  <c r="AB549" i="83"/>
  <c r="C68" i="86" s="1"/>
  <c r="AB550" i="83"/>
  <c r="C69" i="86" s="1"/>
  <c r="S50" i="86"/>
  <c r="AR548" i="83"/>
  <c r="S67" i="86" s="1"/>
  <c r="AR550" i="83"/>
  <c r="S69" i="86" s="1"/>
  <c r="K50" i="86"/>
  <c r="AJ548" i="83"/>
  <c r="K67" i="86" s="1"/>
  <c r="AJ550" i="83"/>
  <c r="K69" i="86" s="1"/>
  <c r="C50" i="86"/>
  <c r="AB548" i="83"/>
  <c r="C67" i="86" s="1"/>
  <c r="AL548" i="83"/>
  <c r="M67" i="86" s="1"/>
  <c r="M50" i="86"/>
  <c r="O49" i="86"/>
  <c r="G49" i="86"/>
  <c r="AE551" i="83"/>
  <c r="F70" i="86" s="1"/>
  <c r="F43" i="86"/>
  <c r="AM550" i="83"/>
  <c r="N69" i="86" s="1"/>
  <c r="AN443" i="83"/>
  <c r="O34" i="86" s="1"/>
  <c r="AF437" i="83"/>
  <c r="G28" i="86" s="1"/>
  <c r="AF433" i="83"/>
  <c r="G24" i="86" s="1"/>
  <c r="L516" i="83"/>
  <c r="AJ427" i="83"/>
  <c r="H519" i="83"/>
  <c r="AN531" i="83"/>
  <c r="AN549" i="83" s="1"/>
  <c r="O68" i="86" s="1"/>
  <c r="AQ548" i="83"/>
  <c r="R67" i="86" s="1"/>
  <c r="AQ551" i="83"/>
  <c r="R70" i="86" s="1"/>
  <c r="R43" i="86"/>
  <c r="AA551" i="83"/>
  <c r="B70" i="86" s="1"/>
  <c r="B43" i="86"/>
  <c r="H620" i="83"/>
  <c r="AR549" i="83"/>
  <c r="S68" i="86" s="1"/>
  <c r="L622" i="83"/>
  <c r="AK550" i="83"/>
  <c r="L69" i="86" s="1"/>
  <c r="R623" i="83"/>
  <c r="AG548" i="83"/>
  <c r="H67" i="86" s="1"/>
  <c r="R622" i="83"/>
  <c r="D623" i="83"/>
  <c r="F620" i="83"/>
  <c r="AJ549" i="83"/>
  <c r="K68" i="86" s="1"/>
  <c r="L518" i="83"/>
  <c r="AN420" i="83"/>
  <c r="O11" i="86" s="1"/>
  <c r="AM548" i="83"/>
  <c r="N67" i="86" s="1"/>
  <c r="AJ441" i="83"/>
  <c r="K32" i="86" s="1"/>
  <c r="AJ440" i="83"/>
  <c r="K31" i="86" s="1"/>
  <c r="AR443" i="83"/>
  <c r="S34" i="86" s="1"/>
  <c r="AF438" i="83"/>
  <c r="G29" i="86" s="1"/>
  <c r="AF434" i="83"/>
  <c r="G25" i="86" s="1"/>
  <c r="N516" i="83"/>
  <c r="F516" i="83"/>
  <c r="AL426" i="83"/>
  <c r="M17" i="86" s="1"/>
  <c r="AD426" i="83"/>
  <c r="E17" i="86" s="1"/>
  <c r="AH420" i="83"/>
  <c r="AF432" i="83"/>
  <c r="G23" i="86" s="1"/>
  <c r="AN431" i="83"/>
  <c r="O22" i="86" s="1"/>
  <c r="AF430" i="83"/>
  <c r="G21" i="86" s="1"/>
  <c r="AN429" i="83"/>
  <c r="O20" i="86" s="1"/>
  <c r="AF428" i="83"/>
  <c r="G19" i="86" s="1"/>
  <c r="H516" i="83"/>
  <c r="AF427" i="83"/>
  <c r="AN425" i="83"/>
  <c r="O16" i="86" s="1"/>
  <c r="AF424" i="83"/>
  <c r="G15" i="86" s="1"/>
  <c r="AN423" i="83"/>
  <c r="O14" i="86" s="1"/>
  <c r="AF422" i="83"/>
  <c r="G13" i="86" s="1"/>
  <c r="AN421" i="83"/>
  <c r="O12" i="86" s="1"/>
  <c r="AP420" i="83"/>
  <c r="Q11" i="86" s="1"/>
  <c r="T516" i="83"/>
  <c r="AR427" i="83"/>
  <c r="D516" i="83"/>
  <c r="AB427" i="83"/>
  <c r="AL420" i="83"/>
  <c r="M11" i="86" s="1"/>
  <c r="AA548" i="83"/>
  <c r="B67" i="86" s="1"/>
  <c r="AM551" i="83"/>
  <c r="N70" i="86" s="1"/>
  <c r="N43" i="86"/>
  <c r="AK549" i="83"/>
  <c r="L68" i="86" s="1"/>
  <c r="AB441" i="83"/>
  <c r="C32" i="86" s="1"/>
  <c r="AB440" i="83"/>
  <c r="C31" i="86" s="1"/>
  <c r="AN438" i="83"/>
  <c r="O29" i="86" s="1"/>
  <c r="AN434" i="83"/>
  <c r="O25" i="86" s="1"/>
  <c r="AO548" i="83"/>
  <c r="P67" i="86" s="1"/>
  <c r="P50" i="86"/>
  <c r="AF439" i="83"/>
  <c r="G30" i="86" s="1"/>
  <c r="AF435" i="83"/>
  <c r="G26" i="86" s="1"/>
  <c r="AS550" i="83"/>
  <c r="T69" i="86" s="1"/>
  <c r="AG549" i="83"/>
  <c r="H68" i="86" s="1"/>
  <c r="T622" i="83"/>
  <c r="D622" i="83"/>
  <c r="J623" i="83"/>
  <c r="AQ549" i="83"/>
  <c r="R68" i="86" s="1"/>
  <c r="AA550" i="83"/>
  <c r="B69" i="86" s="1"/>
  <c r="AO549" i="83"/>
  <c r="P68" i="86" s="1"/>
  <c r="AO551" i="83"/>
  <c r="P70" i="86" s="1"/>
  <c r="AG551" i="83"/>
  <c r="H70" i="86" s="1"/>
  <c r="H43" i="86"/>
  <c r="L623" i="83"/>
  <c r="T621" i="83"/>
  <c r="P623" i="83"/>
  <c r="L621" i="83"/>
  <c r="AK548" i="83"/>
  <c r="L67" i="86" s="1"/>
  <c r="AP548" i="83"/>
  <c r="Q67" i="86" s="1"/>
  <c r="AB443" i="83"/>
  <c r="C34" i="86" s="1"/>
  <c r="AR441" i="83"/>
  <c r="S32" i="86" s="1"/>
  <c r="AR440" i="83"/>
  <c r="S31" i="86" s="1"/>
  <c r="AR439" i="83"/>
  <c r="S30" i="86" s="1"/>
  <c r="AR437" i="83"/>
  <c r="S28" i="86" s="1"/>
  <c r="AR435" i="83"/>
  <c r="S26" i="86" s="1"/>
  <c r="AR433" i="83"/>
  <c r="S24" i="86" s="1"/>
  <c r="AF436" i="83"/>
  <c r="G27" i="86" s="1"/>
  <c r="R516" i="83"/>
  <c r="J516" i="83"/>
  <c r="AH427" i="83"/>
  <c r="B516" i="83"/>
  <c r="AP426" i="83"/>
  <c r="Q17" i="86" s="1"/>
  <c r="AH426" i="83"/>
  <c r="AD420" i="83"/>
  <c r="E11" i="86" s="1"/>
  <c r="AN432" i="83"/>
  <c r="O23" i="86" s="1"/>
  <c r="AF431" i="83"/>
  <c r="G22" i="86" s="1"/>
  <c r="AN430" i="83"/>
  <c r="O21" i="86" s="1"/>
  <c r="AF429" i="83"/>
  <c r="G20" i="86" s="1"/>
  <c r="AN428" i="83"/>
  <c r="O19" i="86" s="1"/>
  <c r="P516" i="83"/>
  <c r="AN427" i="83"/>
  <c r="AF425" i="83"/>
  <c r="G16" i="86" s="1"/>
  <c r="AN424" i="83"/>
  <c r="O15" i="86" s="1"/>
  <c r="AF423" i="83"/>
  <c r="G14" i="86" s="1"/>
  <c r="AN422" i="83"/>
  <c r="O13" i="86" s="1"/>
  <c r="AF421" i="83"/>
  <c r="G12" i="86" s="1"/>
  <c r="AS45" i="77"/>
  <c r="AS43" i="77"/>
  <c r="AQ38" i="77"/>
  <c r="AS74" i="77"/>
  <c r="AQ71" i="77"/>
  <c r="AS64" i="77"/>
  <c r="AQ61" i="77"/>
  <c r="AQ51" i="77"/>
  <c r="AQ43" i="77"/>
  <c r="AQ37" i="77"/>
  <c r="AS87" i="77"/>
  <c r="AQ84" i="77"/>
  <c r="AS79" i="77"/>
  <c r="AQ76" i="77"/>
  <c r="AQ49" i="77"/>
  <c r="AQ41" i="77"/>
  <c r="AQ70" i="77"/>
  <c r="AS65" i="77"/>
  <c r="AQ62" i="77"/>
  <c r="AS57" i="77"/>
  <c r="AQ54" i="77"/>
  <c r="AS51" i="77"/>
  <c r="AQ48" i="77"/>
  <c r="AS37" i="77"/>
  <c r="AR57" i="77"/>
  <c r="AR47" i="77"/>
  <c r="AR39" i="77"/>
  <c r="AQ85" i="77"/>
  <c r="AS80" i="77"/>
  <c r="AQ77" i="77"/>
  <c r="AS72" i="77"/>
  <c r="AQ67" i="77"/>
  <c r="AS62" i="77"/>
  <c r="AQ59" i="77"/>
  <c r="AS52" i="77"/>
  <c r="AQ47" i="77"/>
  <c r="AS42" i="77"/>
  <c r="AQ69" i="77"/>
  <c r="AQ39" i="77"/>
  <c r="AS85" i="77"/>
  <c r="AQ82" i="77"/>
  <c r="AS77" i="77"/>
  <c r="AQ74" i="77"/>
  <c r="AS48" i="77"/>
  <c r="AS71" i="77"/>
  <c r="AQ68" i="77"/>
  <c r="AS63" i="77"/>
  <c r="AQ60" i="77"/>
  <c r="AS55" i="77"/>
  <c r="AQ52" i="77"/>
  <c r="AS49" i="77"/>
  <c r="AQ46" i="77"/>
  <c r="AS46" i="77"/>
  <c r="AS40" i="77"/>
  <c r="AR45" i="77"/>
  <c r="AR37" i="77"/>
  <c r="AS88" i="77"/>
  <c r="AS86" i="77"/>
  <c r="AQ83" i="77"/>
  <c r="AS78" i="77"/>
  <c r="AQ75" i="77"/>
  <c r="AS70" i="77"/>
  <c r="AS68" i="77"/>
  <c r="AQ65" i="77"/>
  <c r="AS60" i="77"/>
  <c r="AQ57" i="77"/>
  <c r="AQ55" i="77"/>
  <c r="AS41" i="77"/>
  <c r="AS36" i="77"/>
  <c r="AQ89" i="77"/>
  <c r="AQ87" i="77"/>
  <c r="AS82" i="77"/>
  <c r="AQ79" i="77"/>
  <c r="AS56" i="77"/>
  <c r="AS54" i="77"/>
  <c r="AQ88" i="77"/>
  <c r="AS83" i="77"/>
  <c r="AQ80" i="77"/>
  <c r="AS75" i="77"/>
  <c r="AQ72" i="77"/>
  <c r="AS69" i="77"/>
  <c r="AQ66" i="77"/>
  <c r="AS61" i="77"/>
  <c r="AQ58" i="77"/>
  <c r="AS53" i="77"/>
  <c r="AS47" i="77"/>
  <c r="AQ44" i="77"/>
  <c r="AQ42" i="77"/>
  <c r="AS39" i="77"/>
  <c r="AS35" i="77"/>
  <c r="AQ45" i="77"/>
  <c r="AS38" i="77"/>
  <c r="AR35" i="77"/>
  <c r="AS84" i="77"/>
  <c r="AQ81" i="77"/>
  <c r="AS76" i="77"/>
  <c r="AQ73" i="77"/>
  <c r="AS66" i="77"/>
  <c r="AQ63" i="77"/>
  <c r="AS58" i="77"/>
  <c r="AQ53" i="77"/>
  <c r="AS44" i="77"/>
  <c r="AQ40" i="77"/>
  <c r="AQ36" i="77"/>
  <c r="AS50" i="77"/>
  <c r="AQ35" i="77"/>
  <c r="V87" i="77"/>
  <c r="V79" i="77"/>
  <c r="V71" i="77"/>
  <c r="V61" i="77"/>
  <c r="V53" i="77"/>
  <c r="V51" i="77"/>
  <c r="V41" i="77"/>
  <c r="V37" i="77"/>
  <c r="U45" i="77"/>
  <c r="U37" i="77"/>
  <c r="V86" i="77"/>
  <c r="V78" i="77"/>
  <c r="V70" i="77"/>
  <c r="V62" i="77"/>
  <c r="V54" i="77"/>
  <c r="T47" i="77"/>
  <c r="V85" i="77"/>
  <c r="V77" i="77"/>
  <c r="V67" i="77"/>
  <c r="V59" i="77"/>
  <c r="V49" i="77"/>
  <c r="V47" i="77"/>
  <c r="U85" i="77"/>
  <c r="U77" i="77"/>
  <c r="U69" i="77"/>
  <c r="U61" i="77"/>
  <c r="U53" i="77"/>
  <c r="U51" i="77"/>
  <c r="U43" i="77"/>
  <c r="U35" i="77"/>
  <c r="V84" i="77"/>
  <c r="V76" i="77"/>
  <c r="T73" i="77"/>
  <c r="V68" i="77"/>
  <c r="T65" i="77"/>
  <c r="V60" i="77"/>
  <c r="T57" i="77"/>
  <c r="V52" i="77"/>
  <c r="V48" i="77"/>
  <c r="T45" i="77"/>
  <c r="T43" i="77"/>
  <c r="T39" i="77"/>
  <c r="V83" i="77"/>
  <c r="V75" i="77"/>
  <c r="V65" i="77"/>
  <c r="V57" i="77"/>
  <c r="V45" i="77"/>
  <c r="V43" i="77"/>
  <c r="V39" i="77"/>
  <c r="V35" i="77"/>
  <c r="U41" i="77"/>
  <c r="V82" i="77"/>
  <c r="V74" i="77"/>
  <c r="V66" i="77"/>
  <c r="V58" i="77"/>
  <c r="T41" i="77"/>
  <c r="T37" i="77"/>
  <c r="V69" i="77"/>
  <c r="V50" i="77"/>
  <c r="V81" i="77"/>
  <c r="V73" i="77"/>
  <c r="V63" i="77"/>
  <c r="V55" i="77"/>
  <c r="V88" i="77"/>
  <c r="V80" i="77"/>
  <c r="V72" i="77"/>
  <c r="V64" i="77"/>
  <c r="V56" i="77"/>
  <c r="V44" i="77"/>
  <c r="V42" i="77"/>
  <c r="V40" i="77"/>
  <c r="V38" i="77"/>
  <c r="V36" i="77"/>
  <c r="AL551" i="83"/>
  <c r="M70" i="86" s="1"/>
  <c r="AP550" i="83"/>
  <c r="Q69" i="86" s="1"/>
  <c r="AP549" i="83"/>
  <c r="Q68" i="86" s="1"/>
  <c r="AL550" i="83"/>
  <c r="M69" i="86" s="1"/>
  <c r="AL549" i="83"/>
  <c r="M68" i="86" s="1"/>
  <c r="AP551" i="83"/>
  <c r="Q70" i="86" s="1"/>
  <c r="C8" i="79"/>
  <c r="C112" i="79" s="1"/>
  <c r="C216" i="79" s="1"/>
  <c r="C320" i="79" s="1"/>
  <c r="C1672" i="79" s="1"/>
  <c r="C1776" i="79" s="1"/>
  <c r="C1880" i="79" s="1"/>
  <c r="C1984" i="79" s="1"/>
  <c r="C2088" i="79" s="1"/>
  <c r="C8" i="78"/>
  <c r="C112" i="78" s="1"/>
  <c r="C216" i="78" s="1"/>
  <c r="C320" i="78" s="1"/>
  <c r="C1672" i="78" s="1"/>
  <c r="C1776" i="78" s="1"/>
  <c r="C1880" i="78" s="1"/>
  <c r="C1984" i="78" s="1"/>
  <c r="C2088" i="78" s="1"/>
  <c r="C8" i="59"/>
  <c r="C112" i="59" s="1"/>
  <c r="C216" i="59" s="1"/>
  <c r="C320" i="59" s="1"/>
  <c r="C1672" i="59" s="1"/>
  <c r="C1776" i="59" s="1"/>
  <c r="C1880" i="59" s="1"/>
  <c r="C1984" i="59" s="1"/>
  <c r="C2088" i="59" s="1"/>
  <c r="AF548" i="83" l="1"/>
  <c r="G67" i="86" s="1"/>
  <c r="AF549" i="83"/>
  <c r="G68" i="86" s="1"/>
  <c r="AF550" i="83"/>
  <c r="G69" i="86" s="1"/>
  <c r="AF551" i="83"/>
  <c r="G70" i="86" s="1"/>
  <c r="AC551" i="83"/>
  <c r="D70" i="86" s="1"/>
  <c r="AK551" i="83"/>
  <c r="L70" i="86" s="1"/>
  <c r="J43" i="86"/>
  <c r="AC549" i="83"/>
  <c r="D68" i="86" s="1"/>
  <c r="AC550" i="83"/>
  <c r="D69" i="86" s="1"/>
  <c r="AB551" i="83"/>
  <c r="C70" i="86" s="1"/>
  <c r="AS113" i="77"/>
  <c r="AS111" i="77"/>
  <c r="AS109" i="77"/>
  <c r="AS108" i="77"/>
  <c r="AS112" i="77"/>
  <c r="AS110" i="77"/>
  <c r="T110" i="77"/>
  <c r="T112" i="77"/>
  <c r="T111" i="77"/>
  <c r="T109" i="77"/>
  <c r="T113" i="77"/>
  <c r="T108" i="77"/>
  <c r="U112" i="77"/>
  <c r="U113" i="77"/>
  <c r="U108" i="77"/>
  <c r="U109" i="77"/>
  <c r="U110" i="77"/>
  <c r="U111" i="77"/>
  <c r="V113" i="77"/>
  <c r="V111" i="77"/>
  <c r="V110" i="77"/>
  <c r="V109" i="77"/>
  <c r="V112" i="77"/>
  <c r="V108" i="77"/>
  <c r="AQ108" i="77"/>
  <c r="AQ112" i="77"/>
  <c r="AQ113" i="77"/>
  <c r="AQ110" i="77"/>
  <c r="AQ111" i="77"/>
  <c r="AQ109" i="77"/>
  <c r="AR109" i="77"/>
  <c r="AR113" i="77"/>
  <c r="AR108" i="77"/>
  <c r="AR111" i="77"/>
  <c r="AR112" i="77"/>
  <c r="AR110" i="77"/>
  <c r="AI444" i="83"/>
  <c r="J35" i="86" s="1"/>
  <c r="AQ445" i="83"/>
  <c r="R36" i="86" s="1"/>
  <c r="AS551" i="83"/>
  <c r="T70" i="86" s="1"/>
  <c r="AM446" i="83"/>
  <c r="N37" i="86" s="1"/>
  <c r="AA447" i="83"/>
  <c r="B38" i="86" s="1"/>
  <c r="AD445" i="83"/>
  <c r="E36" i="86" s="1"/>
  <c r="AE444" i="83"/>
  <c r="F35" i="86" s="1"/>
  <c r="AE446" i="83"/>
  <c r="F37" i="86" s="1"/>
  <c r="AA445" i="83"/>
  <c r="B36" i="86" s="1"/>
  <c r="AE445" i="83"/>
  <c r="F36" i="86" s="1"/>
  <c r="AF445" i="83"/>
  <c r="G36" i="86" s="1"/>
  <c r="AH550" i="83"/>
  <c r="I69" i="86" s="1"/>
  <c r="AH551" i="83"/>
  <c r="I70" i="86" s="1"/>
  <c r="AD548" i="83"/>
  <c r="E67" i="86" s="1"/>
  <c r="AQ447" i="83"/>
  <c r="R38" i="86" s="1"/>
  <c r="AA444" i="83"/>
  <c r="B35" i="86" s="1"/>
  <c r="AI445" i="83"/>
  <c r="J36" i="86" s="1"/>
  <c r="AQ444" i="83"/>
  <c r="R35" i="86" s="1"/>
  <c r="AD446" i="83"/>
  <c r="E37" i="86" s="1"/>
  <c r="AJ445" i="83"/>
  <c r="K36" i="86" s="1"/>
  <c r="AI446" i="83"/>
  <c r="J37" i="86" s="1"/>
  <c r="AC445" i="83"/>
  <c r="D36" i="86" s="1"/>
  <c r="AC444" i="83"/>
  <c r="D35" i="86" s="1"/>
  <c r="AS446" i="83"/>
  <c r="T37" i="86" s="1"/>
  <c r="AE447" i="83"/>
  <c r="F38" i="86" s="1"/>
  <c r="AM444" i="83"/>
  <c r="N35" i="86" s="1"/>
  <c r="AQ446" i="83"/>
  <c r="R37" i="86" s="1"/>
  <c r="AC447" i="83"/>
  <c r="D38" i="86" s="1"/>
  <c r="AS445" i="83"/>
  <c r="T36" i="86" s="1"/>
  <c r="AG446" i="83"/>
  <c r="H37" i="86" s="1"/>
  <c r="AJ551" i="83"/>
  <c r="K70" i="86" s="1"/>
  <c r="AM445" i="83"/>
  <c r="N36" i="86" s="1"/>
  <c r="AI447" i="83"/>
  <c r="J38" i="86" s="1"/>
  <c r="AA446" i="83"/>
  <c r="B37" i="86" s="1"/>
  <c r="AM447" i="83"/>
  <c r="N38" i="86" s="1"/>
  <c r="AR551" i="83"/>
  <c r="S70" i="86" s="1"/>
  <c r="I50" i="86"/>
  <c r="AH549" i="83"/>
  <c r="I68" i="86" s="1"/>
  <c r="AO444" i="83"/>
  <c r="P35" i="86" s="1"/>
  <c r="D17" i="86"/>
  <c r="AC446" i="83"/>
  <c r="D37" i="86" s="1"/>
  <c r="AK446" i="83"/>
  <c r="L37" i="86" s="1"/>
  <c r="AN445" i="83"/>
  <c r="O36" i="86" s="1"/>
  <c r="AK447" i="83"/>
  <c r="L38" i="86" s="1"/>
  <c r="AD444" i="83"/>
  <c r="E35" i="86" s="1"/>
  <c r="AO445" i="83"/>
  <c r="P36" i="86" s="1"/>
  <c r="AO446" i="83"/>
  <c r="P37" i="86" s="1"/>
  <c r="AO447" i="83"/>
  <c r="P38" i="86" s="1"/>
  <c r="AK445" i="83"/>
  <c r="L36" i="86" s="1"/>
  <c r="AJ446" i="83"/>
  <c r="K37" i="86" s="1"/>
  <c r="AG445" i="83"/>
  <c r="H36" i="86" s="1"/>
  <c r="AK444" i="83"/>
  <c r="L35" i="86" s="1"/>
  <c r="AG447" i="83"/>
  <c r="H38" i="86" s="1"/>
  <c r="AS447" i="83"/>
  <c r="T38" i="86" s="1"/>
  <c r="AG444" i="83"/>
  <c r="H35" i="86" s="1"/>
  <c r="AS444" i="83"/>
  <c r="T35" i="86" s="1"/>
  <c r="AJ447" i="83"/>
  <c r="K38" i="86" s="1"/>
  <c r="AD447" i="83"/>
  <c r="E38" i="86" s="1"/>
  <c r="AL444" i="83"/>
  <c r="M35" i="86" s="1"/>
  <c r="AD550" i="83"/>
  <c r="E69" i="86" s="1"/>
  <c r="AR445" i="83"/>
  <c r="S36" i="86" s="1"/>
  <c r="AF447" i="83"/>
  <c r="G38" i="86" s="1"/>
  <c r="AR446" i="83"/>
  <c r="S37" i="86" s="1"/>
  <c r="AB445" i="83"/>
  <c r="C36" i="86" s="1"/>
  <c r="AD551" i="83"/>
  <c r="E70" i="86" s="1"/>
  <c r="AR447" i="83"/>
  <c r="S38" i="86" s="1"/>
  <c r="AL445" i="83"/>
  <c r="M36" i="86" s="1"/>
  <c r="AP445" i="83"/>
  <c r="Q36" i="86" s="1"/>
  <c r="AB446" i="83"/>
  <c r="C37" i="86" s="1"/>
  <c r="AN447" i="83"/>
  <c r="O38" i="86" s="1"/>
  <c r="AL446" i="83"/>
  <c r="M37" i="86" s="1"/>
  <c r="AF446" i="83"/>
  <c r="G37" i="86" s="1"/>
  <c r="AN446" i="83"/>
  <c r="O37" i="86" s="1"/>
  <c r="AD549" i="83"/>
  <c r="E68" i="86" s="1"/>
  <c r="AB447" i="83"/>
  <c r="C38" i="86" s="1"/>
  <c r="AP446" i="83"/>
  <c r="Q37" i="86" s="1"/>
  <c r="AP444" i="83"/>
  <c r="Q35" i="86" s="1"/>
  <c r="AL447" i="83"/>
  <c r="M38" i="86" s="1"/>
  <c r="C18" i="86"/>
  <c r="AB444" i="83"/>
  <c r="C35" i="86" s="1"/>
  <c r="G18" i="86"/>
  <c r="AF444" i="83"/>
  <c r="G35" i="86" s="1"/>
  <c r="AJ444" i="83"/>
  <c r="K35" i="86" s="1"/>
  <c r="K18" i="86"/>
  <c r="AN550" i="83"/>
  <c r="O69" i="86" s="1"/>
  <c r="I18" i="86"/>
  <c r="AH444" i="83"/>
  <c r="I35" i="86" s="1"/>
  <c r="S18" i="86"/>
  <c r="AR444" i="83"/>
  <c r="S35" i="86" s="1"/>
  <c r="AP447" i="83"/>
  <c r="Q38" i="86" s="1"/>
  <c r="AN444" i="83"/>
  <c r="O35" i="86" s="1"/>
  <c r="O18" i="86"/>
  <c r="I17" i="86"/>
  <c r="AH445" i="83"/>
  <c r="I36" i="86" s="1"/>
  <c r="AH446" i="83"/>
  <c r="I37" i="86" s="1"/>
  <c r="AH447" i="83"/>
  <c r="I38" i="86" s="1"/>
  <c r="I11" i="86"/>
  <c r="O50" i="86"/>
  <c r="AN548" i="83"/>
  <c r="O67" i="86" s="1"/>
  <c r="AN551" i="83"/>
  <c r="O70" i="86" s="1"/>
  <c r="AI106" i="65" l="1"/>
  <c r="AI105" i="65"/>
  <c r="AI104" i="65"/>
  <c r="AI103" i="65"/>
  <c r="AI102" i="65"/>
  <c r="AI101" i="65"/>
  <c r="AI100" i="65"/>
  <c r="AI99" i="65"/>
  <c r="AI98" i="65"/>
  <c r="AI97" i="65"/>
  <c r="AI96" i="65"/>
  <c r="AI95" i="65"/>
  <c r="AI94" i="65"/>
  <c r="AI93" i="65"/>
  <c r="AI92" i="65"/>
  <c r="AI91" i="65"/>
  <c r="AI90" i="65"/>
  <c r="AI89" i="65"/>
  <c r="AI88" i="65"/>
  <c r="AI87" i="65"/>
  <c r="AI86" i="65"/>
  <c r="AI85" i="65"/>
  <c r="AI84" i="65"/>
  <c r="AI83" i="65"/>
  <c r="AI82" i="65"/>
  <c r="AI81" i="65"/>
  <c r="AI80" i="65"/>
  <c r="AI79" i="65"/>
  <c r="AI78" i="65"/>
  <c r="AI77" i="65"/>
  <c r="AI76" i="65"/>
  <c r="AI75" i="65"/>
  <c r="AI74" i="65"/>
  <c r="AI73" i="65"/>
  <c r="AI72" i="65"/>
  <c r="AI71" i="65"/>
  <c r="AI70" i="65"/>
  <c r="AI69" i="65"/>
  <c r="AI68" i="65"/>
  <c r="AI67" i="65"/>
  <c r="AI66" i="65"/>
  <c r="AI65" i="65"/>
  <c r="AI64" i="65"/>
  <c r="AI63" i="65"/>
  <c r="AI62" i="65"/>
  <c r="AI61" i="65"/>
  <c r="AI60" i="65"/>
  <c r="AI59" i="65"/>
  <c r="AI58" i="65"/>
  <c r="AI57" i="65"/>
  <c r="AI56" i="65"/>
  <c r="AI55" i="65"/>
  <c r="AI54" i="65"/>
  <c r="AI53" i="65"/>
  <c r="AI52" i="65"/>
  <c r="AI51" i="65"/>
  <c r="AI50" i="65"/>
  <c r="AI49" i="65"/>
  <c r="AI48" i="65"/>
  <c r="AI47" i="65"/>
  <c r="AI46" i="65"/>
  <c r="AI45" i="65"/>
  <c r="AI44" i="65"/>
  <c r="AI43" i="65"/>
  <c r="AI42" i="65"/>
  <c r="AI41" i="65"/>
  <c r="AI40" i="65"/>
  <c r="AI39" i="65"/>
  <c r="AI38" i="65"/>
  <c r="AI37" i="65"/>
  <c r="AI36" i="65"/>
  <c r="AI35" i="65"/>
  <c r="AI34" i="65"/>
  <c r="AI33" i="65"/>
  <c r="AI32" i="65"/>
  <c r="AI31" i="65"/>
  <c r="AI30" i="65"/>
  <c r="AI29" i="65"/>
  <c r="AI28" i="65"/>
  <c r="AI27" i="65"/>
  <c r="AI26" i="65"/>
  <c r="AI25" i="65"/>
  <c r="AI24" i="65"/>
  <c r="AI23" i="65"/>
  <c r="AI22" i="65"/>
  <c r="AI21" i="65"/>
  <c r="AI20" i="65"/>
  <c r="AI19" i="65"/>
  <c r="AI18" i="65"/>
  <c r="AI17" i="65"/>
  <c r="AI16" i="65"/>
  <c r="AI15" i="65"/>
  <c r="AI14" i="65"/>
  <c r="AI13" i="65"/>
  <c r="AI12" i="65"/>
  <c r="AI12" i="59"/>
  <c r="AI13" i="59"/>
  <c r="AI14" i="59"/>
  <c r="AI15" i="59"/>
  <c r="AI16" i="59"/>
  <c r="AI17" i="59"/>
  <c r="AI18" i="59"/>
  <c r="AI19" i="59"/>
  <c r="AI20" i="59"/>
  <c r="AI21" i="59"/>
  <c r="AI22" i="59"/>
  <c r="AI23" i="59"/>
  <c r="AI24" i="59"/>
  <c r="AI25" i="59"/>
  <c r="AI26" i="59"/>
  <c r="AI27" i="59"/>
  <c r="AI28" i="59"/>
  <c r="AI29" i="59"/>
  <c r="AI30" i="59"/>
  <c r="AI31" i="59"/>
  <c r="AI32" i="59"/>
  <c r="AI33" i="59"/>
  <c r="AI34" i="59"/>
  <c r="AI35" i="59"/>
  <c r="AI36" i="59"/>
  <c r="AI37" i="59"/>
  <c r="AI38" i="59"/>
  <c r="AI39" i="59"/>
  <c r="AI40" i="59"/>
  <c r="AI41" i="59"/>
  <c r="AI42" i="59"/>
  <c r="AI43" i="59"/>
  <c r="AI44" i="59"/>
  <c r="AI45" i="59"/>
  <c r="AI46" i="59"/>
  <c r="AI47" i="59"/>
  <c r="AI48" i="59"/>
  <c r="AI49" i="59"/>
  <c r="AI50" i="59"/>
  <c r="AI51" i="59"/>
  <c r="AI52" i="59"/>
  <c r="AI53" i="59"/>
  <c r="AI54" i="59"/>
  <c r="AI55" i="59"/>
  <c r="AI56" i="59"/>
  <c r="AI57" i="59"/>
  <c r="AI58" i="59"/>
  <c r="AI59" i="59"/>
  <c r="AI60" i="59"/>
  <c r="AI61" i="59"/>
  <c r="AI62" i="59"/>
  <c r="AI63" i="59"/>
  <c r="AI64" i="59"/>
  <c r="AI65" i="59"/>
  <c r="AI66" i="59"/>
  <c r="AI67" i="59"/>
  <c r="AI68" i="59"/>
  <c r="AI69" i="59"/>
  <c r="AI70" i="59"/>
  <c r="AI71" i="59"/>
  <c r="AI72" i="59"/>
  <c r="AI73" i="59"/>
  <c r="AI74" i="59"/>
  <c r="AI75" i="59"/>
  <c r="AI76" i="59"/>
  <c r="AI77" i="59"/>
  <c r="AI78" i="59"/>
  <c r="AI79" i="59"/>
  <c r="AI80" i="59"/>
  <c r="AI81" i="59"/>
  <c r="AI82" i="59"/>
  <c r="AI83" i="59"/>
  <c r="AI84" i="59"/>
  <c r="AI85" i="59"/>
  <c r="AI86" i="59"/>
  <c r="AI87" i="59"/>
  <c r="AI88" i="59"/>
  <c r="AI89" i="59"/>
  <c r="AI90" i="59"/>
  <c r="AI91" i="59"/>
  <c r="AI92" i="59"/>
  <c r="AI93" i="59"/>
  <c r="AI94" i="59"/>
  <c r="AI95" i="59"/>
  <c r="AI96" i="59"/>
  <c r="AI97" i="59"/>
  <c r="AI98" i="59"/>
  <c r="AI99" i="59"/>
  <c r="AI100" i="59"/>
  <c r="AI101" i="59"/>
  <c r="AI102" i="59"/>
  <c r="AI103" i="59"/>
  <c r="AI104" i="59"/>
  <c r="AI105" i="59"/>
  <c r="AI106" i="59"/>
  <c r="AI107" i="65" l="1"/>
  <c r="AP23" i="77" s="1"/>
  <c r="AI107" i="59"/>
  <c r="S11" i="77" s="1"/>
  <c r="U318" i="79"/>
  <c r="T318" i="79"/>
  <c r="S318" i="79"/>
  <c r="R318" i="79"/>
  <c r="Q318" i="79"/>
  <c r="P318" i="79"/>
  <c r="O318" i="79"/>
  <c r="N318" i="79"/>
  <c r="M318" i="79"/>
  <c r="L318" i="79"/>
  <c r="K318" i="79"/>
  <c r="J318" i="79"/>
  <c r="I318" i="79"/>
  <c r="H318" i="79"/>
  <c r="G318" i="79"/>
  <c r="F318" i="79"/>
  <c r="E318" i="79"/>
  <c r="D318" i="79"/>
  <c r="C318" i="79"/>
  <c r="B318" i="79"/>
  <c r="U317" i="79"/>
  <c r="T317" i="79"/>
  <c r="S317" i="79"/>
  <c r="R317" i="79"/>
  <c r="Q317" i="79"/>
  <c r="P317" i="79"/>
  <c r="O317" i="79"/>
  <c r="N317" i="79"/>
  <c r="M317" i="79"/>
  <c r="L317" i="79"/>
  <c r="K317" i="79"/>
  <c r="J317" i="79"/>
  <c r="I317" i="79"/>
  <c r="H317" i="79"/>
  <c r="G317" i="79"/>
  <c r="F317" i="79"/>
  <c r="E317" i="79"/>
  <c r="D317" i="79"/>
  <c r="C317" i="79"/>
  <c r="B317" i="79"/>
  <c r="U316" i="79"/>
  <c r="T316" i="79"/>
  <c r="S316" i="79"/>
  <c r="R316" i="79"/>
  <c r="Q316" i="79"/>
  <c r="P316" i="79"/>
  <c r="O316" i="79"/>
  <c r="N316" i="79"/>
  <c r="M316" i="79"/>
  <c r="L316" i="79"/>
  <c r="K316" i="79"/>
  <c r="J316" i="79"/>
  <c r="I316" i="79"/>
  <c r="H316" i="79"/>
  <c r="G316" i="79"/>
  <c r="F316" i="79"/>
  <c r="E316" i="79"/>
  <c r="D316" i="79"/>
  <c r="C316" i="79"/>
  <c r="B316" i="79"/>
  <c r="U315" i="79"/>
  <c r="T315" i="79"/>
  <c r="S315" i="79"/>
  <c r="R315" i="79"/>
  <c r="Q315" i="79"/>
  <c r="P315" i="79"/>
  <c r="O315" i="79"/>
  <c r="N315" i="79"/>
  <c r="M315" i="79"/>
  <c r="L315" i="79"/>
  <c r="K315" i="79"/>
  <c r="J315" i="79"/>
  <c r="I315" i="79"/>
  <c r="H315" i="79"/>
  <c r="G315" i="79"/>
  <c r="F315" i="79"/>
  <c r="E315" i="79"/>
  <c r="D315" i="79"/>
  <c r="C315" i="79"/>
  <c r="B315" i="79"/>
  <c r="U214" i="79"/>
  <c r="T214" i="79"/>
  <c r="S214" i="79"/>
  <c r="R214" i="79"/>
  <c r="Q214" i="79"/>
  <c r="P214" i="79"/>
  <c r="O214" i="79"/>
  <c r="N214" i="79"/>
  <c r="M214" i="79"/>
  <c r="L214" i="79"/>
  <c r="K214" i="79"/>
  <c r="J214" i="79"/>
  <c r="I214" i="79"/>
  <c r="H214" i="79"/>
  <c r="G214" i="79"/>
  <c r="F214" i="79"/>
  <c r="E214" i="79"/>
  <c r="D214" i="79"/>
  <c r="C214" i="79"/>
  <c r="B214" i="79"/>
  <c r="U213" i="79"/>
  <c r="T213" i="79"/>
  <c r="S213" i="79"/>
  <c r="R213" i="79"/>
  <c r="Q213" i="79"/>
  <c r="P213" i="79"/>
  <c r="O213" i="79"/>
  <c r="N213" i="79"/>
  <c r="M213" i="79"/>
  <c r="L213" i="79"/>
  <c r="K213" i="79"/>
  <c r="J213" i="79"/>
  <c r="I213" i="79"/>
  <c r="H213" i="79"/>
  <c r="G213" i="79"/>
  <c r="F213" i="79"/>
  <c r="E213" i="79"/>
  <c r="D213" i="79"/>
  <c r="C213" i="79"/>
  <c r="B213" i="79"/>
  <c r="U212" i="79"/>
  <c r="T212" i="79"/>
  <c r="S212" i="79"/>
  <c r="R212" i="79"/>
  <c r="Q212" i="79"/>
  <c r="P212" i="79"/>
  <c r="O212" i="79"/>
  <c r="N212" i="79"/>
  <c r="M212" i="79"/>
  <c r="L212" i="79"/>
  <c r="K212" i="79"/>
  <c r="J212" i="79"/>
  <c r="I212" i="79"/>
  <c r="H212" i="79"/>
  <c r="G212" i="79"/>
  <c r="F212" i="79"/>
  <c r="E212" i="79"/>
  <c r="D212" i="79"/>
  <c r="C212" i="79"/>
  <c r="B212" i="79"/>
  <c r="U211" i="79"/>
  <c r="T211" i="79"/>
  <c r="S211" i="79"/>
  <c r="R211" i="79"/>
  <c r="Q211" i="79"/>
  <c r="P211" i="79"/>
  <c r="O211" i="79"/>
  <c r="N211" i="79"/>
  <c r="M211" i="79"/>
  <c r="L211" i="79"/>
  <c r="K211" i="79"/>
  <c r="J211" i="79"/>
  <c r="I211" i="79"/>
  <c r="H211" i="79"/>
  <c r="G211" i="79"/>
  <c r="F211" i="79"/>
  <c r="E211" i="79"/>
  <c r="D211" i="79"/>
  <c r="C211" i="79"/>
  <c r="B211" i="79"/>
  <c r="U110" i="79"/>
  <c r="T110" i="79"/>
  <c r="S110" i="79"/>
  <c r="R110" i="79"/>
  <c r="Q110" i="79"/>
  <c r="P110" i="79"/>
  <c r="O110" i="79"/>
  <c r="N110" i="79"/>
  <c r="M110" i="79"/>
  <c r="L110" i="79"/>
  <c r="K110" i="79"/>
  <c r="J110" i="79"/>
  <c r="I110" i="79"/>
  <c r="H110" i="79"/>
  <c r="G110" i="79"/>
  <c r="F110" i="79"/>
  <c r="E110" i="79"/>
  <c r="D110" i="79"/>
  <c r="C110" i="79"/>
  <c r="B110" i="79"/>
  <c r="U109" i="79"/>
  <c r="T109" i="79"/>
  <c r="S109" i="79"/>
  <c r="R109" i="79"/>
  <c r="Q109" i="79"/>
  <c r="P109" i="79"/>
  <c r="O109" i="79"/>
  <c r="N109" i="79"/>
  <c r="M109" i="79"/>
  <c r="L109" i="79"/>
  <c r="K109" i="79"/>
  <c r="J109" i="79"/>
  <c r="I109" i="79"/>
  <c r="H109" i="79"/>
  <c r="G109" i="79"/>
  <c r="F109" i="79"/>
  <c r="E109" i="79"/>
  <c r="D109" i="79"/>
  <c r="C109" i="79"/>
  <c r="B109" i="79"/>
  <c r="U108" i="79"/>
  <c r="T108" i="79"/>
  <c r="S108" i="79"/>
  <c r="R108" i="79"/>
  <c r="Q108" i="79"/>
  <c r="P108" i="79"/>
  <c r="O108" i="79"/>
  <c r="N108" i="79"/>
  <c r="M108" i="79"/>
  <c r="L108" i="79"/>
  <c r="K108" i="79"/>
  <c r="J108" i="79"/>
  <c r="I108" i="79"/>
  <c r="H108" i="79"/>
  <c r="G108" i="79"/>
  <c r="F108" i="79"/>
  <c r="E108" i="79"/>
  <c r="D108" i="79"/>
  <c r="C108" i="79"/>
  <c r="B108" i="79"/>
  <c r="U107" i="79"/>
  <c r="T107" i="79"/>
  <c r="S107" i="79"/>
  <c r="R107" i="79"/>
  <c r="Q107" i="79"/>
  <c r="P107" i="79"/>
  <c r="O107" i="79"/>
  <c r="N107" i="79"/>
  <c r="M107" i="79"/>
  <c r="L107" i="79"/>
  <c r="K107" i="79"/>
  <c r="J107" i="79"/>
  <c r="I107" i="79"/>
  <c r="H107" i="79"/>
  <c r="G107" i="79"/>
  <c r="F107" i="79"/>
  <c r="E107" i="79"/>
  <c r="D107" i="79"/>
  <c r="C107" i="79"/>
  <c r="B107" i="79"/>
  <c r="U318" i="78"/>
  <c r="T318" i="78"/>
  <c r="S318" i="78"/>
  <c r="R318" i="78"/>
  <c r="Q318" i="78"/>
  <c r="P318" i="78"/>
  <c r="O318" i="78"/>
  <c r="N318" i="78"/>
  <c r="M318" i="78"/>
  <c r="L318" i="78"/>
  <c r="K318" i="78"/>
  <c r="J318" i="78"/>
  <c r="I318" i="78"/>
  <c r="H318" i="78"/>
  <c r="G318" i="78"/>
  <c r="F318" i="78"/>
  <c r="E318" i="78"/>
  <c r="D318" i="78"/>
  <c r="C318" i="78"/>
  <c r="B318" i="78"/>
  <c r="U317" i="78"/>
  <c r="T317" i="78"/>
  <c r="S317" i="78"/>
  <c r="R317" i="78"/>
  <c r="Q317" i="78"/>
  <c r="P317" i="78"/>
  <c r="O317" i="78"/>
  <c r="N317" i="78"/>
  <c r="M317" i="78"/>
  <c r="L317" i="78"/>
  <c r="K317" i="78"/>
  <c r="J317" i="78"/>
  <c r="I317" i="78"/>
  <c r="H317" i="78"/>
  <c r="G317" i="78"/>
  <c r="F317" i="78"/>
  <c r="E317" i="78"/>
  <c r="D317" i="78"/>
  <c r="C317" i="78"/>
  <c r="B317" i="78"/>
  <c r="U316" i="78"/>
  <c r="T316" i="78"/>
  <c r="S316" i="78"/>
  <c r="R316" i="78"/>
  <c r="Q316" i="78"/>
  <c r="P316" i="78"/>
  <c r="O316" i="78"/>
  <c r="N316" i="78"/>
  <c r="M316" i="78"/>
  <c r="L316" i="78"/>
  <c r="K316" i="78"/>
  <c r="J316" i="78"/>
  <c r="I316" i="78"/>
  <c r="H316" i="78"/>
  <c r="G316" i="78"/>
  <c r="F316" i="78"/>
  <c r="E316" i="78"/>
  <c r="D316" i="78"/>
  <c r="C316" i="78"/>
  <c r="B316" i="78"/>
  <c r="U315" i="78"/>
  <c r="T315" i="78"/>
  <c r="S315" i="78"/>
  <c r="R315" i="78"/>
  <c r="Q315" i="78"/>
  <c r="P315" i="78"/>
  <c r="O315" i="78"/>
  <c r="N315" i="78"/>
  <c r="M315" i="78"/>
  <c r="L315" i="78"/>
  <c r="K315" i="78"/>
  <c r="J315" i="78"/>
  <c r="I315" i="78"/>
  <c r="H315" i="78"/>
  <c r="G315" i="78"/>
  <c r="F315" i="78"/>
  <c r="E315" i="78"/>
  <c r="D315" i="78"/>
  <c r="C315" i="78"/>
  <c r="B315" i="78"/>
  <c r="U214" i="78"/>
  <c r="T214" i="78"/>
  <c r="S214" i="78"/>
  <c r="R214" i="78"/>
  <c r="Q214" i="78"/>
  <c r="P214" i="78"/>
  <c r="O214" i="78"/>
  <c r="N214" i="78"/>
  <c r="M214" i="78"/>
  <c r="L214" i="78"/>
  <c r="K214" i="78"/>
  <c r="J214" i="78"/>
  <c r="I214" i="78"/>
  <c r="H214" i="78"/>
  <c r="G214" i="78"/>
  <c r="F214" i="78"/>
  <c r="E214" i="78"/>
  <c r="D214" i="78"/>
  <c r="C214" i="78"/>
  <c r="B214" i="78"/>
  <c r="U213" i="78"/>
  <c r="T213" i="78"/>
  <c r="S213" i="78"/>
  <c r="R213" i="78"/>
  <c r="Q213" i="78"/>
  <c r="P213" i="78"/>
  <c r="O213" i="78"/>
  <c r="N213" i="78"/>
  <c r="M213" i="78"/>
  <c r="L213" i="78"/>
  <c r="K213" i="78"/>
  <c r="J213" i="78"/>
  <c r="I213" i="78"/>
  <c r="H213" i="78"/>
  <c r="G213" i="78"/>
  <c r="F213" i="78"/>
  <c r="E213" i="78"/>
  <c r="D213" i="78"/>
  <c r="C213" i="78"/>
  <c r="B213" i="78"/>
  <c r="U212" i="78"/>
  <c r="T212" i="78"/>
  <c r="S212" i="78"/>
  <c r="R212" i="78"/>
  <c r="Q212" i="78"/>
  <c r="P212" i="78"/>
  <c r="O212" i="78"/>
  <c r="N212" i="78"/>
  <c r="M212" i="78"/>
  <c r="L212" i="78"/>
  <c r="K212" i="78"/>
  <c r="J212" i="78"/>
  <c r="I212" i="78"/>
  <c r="H212" i="78"/>
  <c r="G212" i="78"/>
  <c r="F212" i="78"/>
  <c r="E212" i="78"/>
  <c r="D212" i="78"/>
  <c r="C212" i="78"/>
  <c r="B212" i="78"/>
  <c r="U211" i="78"/>
  <c r="T211" i="78"/>
  <c r="S211" i="78"/>
  <c r="R211" i="78"/>
  <c r="Q211" i="78"/>
  <c r="P211" i="78"/>
  <c r="O211" i="78"/>
  <c r="N211" i="78"/>
  <c r="M211" i="78"/>
  <c r="L211" i="78"/>
  <c r="K211" i="78"/>
  <c r="J211" i="78"/>
  <c r="I211" i="78"/>
  <c r="H211" i="78"/>
  <c r="G211" i="78"/>
  <c r="F211" i="78"/>
  <c r="E211" i="78"/>
  <c r="D211" i="78"/>
  <c r="C211" i="78"/>
  <c r="B211" i="78"/>
  <c r="U110" i="78"/>
  <c r="T110" i="78"/>
  <c r="S110" i="78"/>
  <c r="R110" i="78"/>
  <c r="Q110" i="78"/>
  <c r="P110" i="78"/>
  <c r="O110" i="78"/>
  <c r="N110" i="78"/>
  <c r="M110" i="78"/>
  <c r="L110" i="78"/>
  <c r="K110" i="78"/>
  <c r="J110" i="78"/>
  <c r="I110" i="78"/>
  <c r="H110" i="78"/>
  <c r="G110" i="78"/>
  <c r="F110" i="78"/>
  <c r="E110" i="78"/>
  <c r="D110" i="78"/>
  <c r="C110" i="78"/>
  <c r="B110" i="78"/>
  <c r="U109" i="78"/>
  <c r="T109" i="78"/>
  <c r="S109" i="78"/>
  <c r="R109" i="78"/>
  <c r="Q109" i="78"/>
  <c r="P109" i="78"/>
  <c r="O109" i="78"/>
  <c r="N109" i="78"/>
  <c r="M109" i="78"/>
  <c r="L109" i="78"/>
  <c r="K109" i="78"/>
  <c r="J109" i="78"/>
  <c r="I109" i="78"/>
  <c r="H109" i="78"/>
  <c r="G109" i="78"/>
  <c r="F109" i="78"/>
  <c r="E109" i="78"/>
  <c r="D109" i="78"/>
  <c r="C109" i="78"/>
  <c r="B109" i="78"/>
  <c r="U108" i="78"/>
  <c r="T108" i="78"/>
  <c r="S108" i="78"/>
  <c r="R108" i="78"/>
  <c r="Q108" i="78"/>
  <c r="P108" i="78"/>
  <c r="O108" i="78"/>
  <c r="N108" i="78"/>
  <c r="M108" i="78"/>
  <c r="L108" i="78"/>
  <c r="K108" i="78"/>
  <c r="J108" i="78"/>
  <c r="I108" i="78"/>
  <c r="H108" i="78"/>
  <c r="G108" i="78"/>
  <c r="F108" i="78"/>
  <c r="E108" i="78"/>
  <c r="D108" i="78"/>
  <c r="C108" i="78"/>
  <c r="B108" i="78"/>
  <c r="U107" i="78"/>
  <c r="T107" i="78"/>
  <c r="S107" i="78"/>
  <c r="R107" i="78"/>
  <c r="Q107" i="78"/>
  <c r="P107" i="78"/>
  <c r="O107" i="78"/>
  <c r="N107" i="78"/>
  <c r="M107" i="78"/>
  <c r="L107" i="78"/>
  <c r="K107" i="78"/>
  <c r="J107" i="78"/>
  <c r="I107" i="78"/>
  <c r="H107" i="78"/>
  <c r="G107" i="78"/>
  <c r="F107" i="78"/>
  <c r="E107" i="78"/>
  <c r="D107" i="78"/>
  <c r="C107" i="78"/>
  <c r="B107" i="78"/>
  <c r="AP30" i="77" l="1"/>
  <c r="AP96" i="77"/>
  <c r="AP79" i="77"/>
  <c r="AP14" i="77"/>
  <c r="AP24" i="77"/>
  <c r="AP97" i="77"/>
  <c r="AP95" i="77"/>
  <c r="AP98" i="77"/>
  <c r="AP25" i="77"/>
  <c r="S97" i="77"/>
  <c r="S30" i="77"/>
  <c r="S15" i="77"/>
  <c r="S16" i="77"/>
  <c r="AP65" i="77"/>
  <c r="AP11" i="77"/>
  <c r="AP26" i="77"/>
  <c r="S29" i="77"/>
  <c r="AP93" i="77"/>
  <c r="AP21" i="77"/>
  <c r="S34" i="77"/>
  <c r="AP92" i="77"/>
  <c r="S19" i="77"/>
  <c r="S106" i="77"/>
  <c r="AP19" i="77"/>
  <c r="S105" i="77"/>
  <c r="AP62" i="77"/>
  <c r="AP106" i="77"/>
  <c r="AP90" i="77"/>
  <c r="AP22" i="77"/>
  <c r="S17" i="77"/>
  <c r="S33" i="77"/>
  <c r="AP105" i="77"/>
  <c r="AP33" i="77"/>
  <c r="AP17" i="77"/>
  <c r="S22" i="77"/>
  <c r="S90" i="77"/>
  <c r="AP104" i="77"/>
  <c r="AP32" i="77"/>
  <c r="AP16" i="77"/>
  <c r="S23" i="77"/>
  <c r="S95" i="77"/>
  <c r="AP103" i="77"/>
  <c r="AP31" i="77"/>
  <c r="AP15" i="77"/>
  <c r="S24" i="77"/>
  <c r="S96" i="77"/>
  <c r="S25" i="77"/>
  <c r="S14" i="77"/>
  <c r="S98" i="77"/>
  <c r="S31" i="77"/>
  <c r="S103" i="77"/>
  <c r="S32" i="77"/>
  <c r="S104" i="77"/>
  <c r="AP78" i="77"/>
  <c r="AP94" i="77"/>
  <c r="S13" i="77"/>
  <c r="S101" i="77"/>
  <c r="S18" i="77"/>
  <c r="S102" i="77"/>
  <c r="AP20" i="77"/>
  <c r="S91" i="77"/>
  <c r="AP91" i="77"/>
  <c r="S20" i="77"/>
  <c r="S92" i="77"/>
  <c r="AP68" i="77"/>
  <c r="AP102" i="77"/>
  <c r="AP34" i="77"/>
  <c r="AP18" i="77"/>
  <c r="S21" i="77"/>
  <c r="S93" i="77"/>
  <c r="AP101" i="77"/>
  <c r="AP29" i="77"/>
  <c r="AP13" i="77"/>
  <c r="S26" i="77"/>
  <c r="S94" i="77"/>
  <c r="AP100" i="77"/>
  <c r="AP28" i="77"/>
  <c r="AP12" i="77"/>
  <c r="S27" i="77"/>
  <c r="S99" i="77"/>
  <c r="AP99" i="77"/>
  <c r="AP27" i="77"/>
  <c r="S12" i="77"/>
  <c r="S28" i="77"/>
  <c r="S100" i="77"/>
  <c r="AP81" i="77"/>
  <c r="AP46" i="77"/>
  <c r="AP49" i="77"/>
  <c r="AP43" i="77"/>
  <c r="AP88" i="77"/>
  <c r="AP64" i="77"/>
  <c r="AP40" i="77"/>
  <c r="AP74" i="77"/>
  <c r="AP58" i="77"/>
  <c r="AP42" i="77"/>
  <c r="AP56" i="77"/>
  <c r="AP71" i="77"/>
  <c r="AP35" i="77"/>
  <c r="AP77" i="77"/>
  <c r="AP61" i="77"/>
  <c r="AP45" i="77"/>
  <c r="AP84" i="77"/>
  <c r="AP60" i="77"/>
  <c r="AP36" i="77"/>
  <c r="AP51" i="77"/>
  <c r="AP86" i="77"/>
  <c r="AP70" i="77"/>
  <c r="AP54" i="77"/>
  <c r="AP38" i="77"/>
  <c r="AP44" i="77"/>
  <c r="AP63" i="77"/>
  <c r="AP89" i="77"/>
  <c r="AP73" i="77"/>
  <c r="AP57" i="77"/>
  <c r="AP41" i="77"/>
  <c r="AP76" i="77"/>
  <c r="AP52" i="77"/>
  <c r="AP67" i="77"/>
  <c r="AP47" i="77"/>
  <c r="AP83" i="77"/>
  <c r="AP75" i="77"/>
  <c r="AP82" i="77"/>
  <c r="AP66" i="77"/>
  <c r="AP50" i="77"/>
  <c r="AP80" i="77"/>
  <c r="AP87" i="77"/>
  <c r="AP55" i="77"/>
  <c r="AP85" i="77"/>
  <c r="AP69" i="77"/>
  <c r="AP53" i="77"/>
  <c r="AP37" i="77"/>
  <c r="AP72" i="77"/>
  <c r="AP48" i="77"/>
  <c r="AP59" i="77"/>
  <c r="AP39" i="77"/>
  <c r="S49" i="77"/>
  <c r="S65" i="77"/>
  <c r="S81" i="77"/>
  <c r="S42" i="77"/>
  <c r="S58" i="77"/>
  <c r="S74" i="77"/>
  <c r="S47" i="77"/>
  <c r="S59" i="77"/>
  <c r="S75" i="77"/>
  <c r="S44" i="77"/>
  <c r="S60" i="77"/>
  <c r="S76" i="77"/>
  <c r="S37" i="77"/>
  <c r="S53" i="77"/>
  <c r="S69" i="77"/>
  <c r="S85" i="77"/>
  <c r="S46" i="77"/>
  <c r="S62" i="77"/>
  <c r="S35" i="77"/>
  <c r="S63" i="77"/>
  <c r="S79" i="77"/>
  <c r="S48" i="77"/>
  <c r="S64" i="77"/>
  <c r="S80" i="77"/>
  <c r="S41" i="77"/>
  <c r="S57" i="77"/>
  <c r="S73" i="77"/>
  <c r="S89" i="77"/>
  <c r="S50" i="77"/>
  <c r="S66" i="77"/>
  <c r="S82" i="77"/>
  <c r="S39" i="77"/>
  <c r="S51" i="77"/>
  <c r="S67" i="77"/>
  <c r="S83" i="77"/>
  <c r="S36" i="77"/>
  <c r="S52" i="77"/>
  <c r="S68" i="77"/>
  <c r="S84" i="77"/>
  <c r="S78" i="77"/>
  <c r="S45" i="77"/>
  <c r="S61" i="77"/>
  <c r="S77" i="77"/>
  <c r="S38" i="77"/>
  <c r="S54" i="77"/>
  <c r="S70" i="77"/>
  <c r="S86" i="77"/>
  <c r="S43" i="77"/>
  <c r="S55" i="77"/>
  <c r="S71" i="77"/>
  <c r="S87" i="77"/>
  <c r="S40" i="77"/>
  <c r="S56" i="77"/>
  <c r="S72" i="77"/>
  <c r="S88" i="77"/>
  <c r="S111" i="77" l="1"/>
  <c r="S113" i="77"/>
  <c r="S112" i="77"/>
  <c r="S109" i="77"/>
  <c r="S110" i="77"/>
  <c r="S108" i="77"/>
  <c r="AP111" i="77"/>
  <c r="AP113" i="77"/>
  <c r="AP109" i="77"/>
  <c r="AP110" i="77"/>
  <c r="AP112" i="77"/>
  <c r="AP108" i="77"/>
  <c r="AT342" i="83"/>
  <c r="U69" i="81" s="1"/>
  <c r="AT340" i="83"/>
  <c r="U67" i="81" s="1"/>
  <c r="AT339" i="83"/>
  <c r="U66" i="81" s="1"/>
  <c r="AQ339" i="83"/>
  <c r="R66" i="81" s="1"/>
  <c r="AP339" i="83"/>
  <c r="Q66" i="81" s="1"/>
  <c r="AH339" i="83"/>
  <c r="I66" i="81" s="1"/>
  <c r="AD339" i="83"/>
  <c r="E66" i="81" s="1"/>
  <c r="AT323" i="83"/>
  <c r="U50" i="81" s="1"/>
  <c r="AT322" i="83"/>
  <c r="U49" i="81" s="1"/>
  <c r="AL322" i="83"/>
  <c r="M49" i="81" s="1"/>
  <c r="AD320" i="83"/>
  <c r="E47" i="81" s="1"/>
  <c r="AD319" i="83"/>
  <c r="E46" i="81" s="1"/>
  <c r="AT317" i="83"/>
  <c r="U44" i="81" s="1"/>
  <c r="AT238" i="83"/>
  <c r="U37" i="81" s="1"/>
  <c r="AT237" i="83"/>
  <c r="U36" i="81" s="1"/>
  <c r="AU236" i="83"/>
  <c r="V35" i="81" s="1"/>
  <c r="AT236" i="83"/>
  <c r="U35" i="81" s="1"/>
  <c r="AR225" i="83"/>
  <c r="S24" i="81" s="1"/>
  <c r="AB212" i="83"/>
  <c r="C11" i="81" s="1"/>
  <c r="AT134" i="83"/>
  <c r="U69" i="80" s="1"/>
  <c r="AU132" i="83"/>
  <c r="V67" i="80" s="1"/>
  <c r="AT132" i="83"/>
  <c r="U67" i="80" s="1"/>
  <c r="AD129" i="83"/>
  <c r="E64" i="80" s="1"/>
  <c r="AT31" i="83"/>
  <c r="U38" i="80" s="1"/>
  <c r="S39" i="80" s="1"/>
  <c r="AU30" i="83"/>
  <c r="V37" i="80" s="1"/>
  <c r="AT30" i="83"/>
  <c r="U37" i="80" s="1"/>
  <c r="AT29" i="83"/>
  <c r="U36" i="80" s="1"/>
  <c r="AU28" i="83"/>
  <c r="V35" i="80" s="1"/>
  <c r="AT28" i="83"/>
  <c r="U35" i="80" s="1"/>
  <c r="AL339" i="83"/>
  <c r="M66" i="81" s="1"/>
  <c r="AF338" i="83"/>
  <c r="G65" i="81" s="1"/>
  <c r="AH337" i="83"/>
  <c r="I64" i="81" s="1"/>
  <c r="AP336" i="83"/>
  <c r="Q63" i="81" s="1"/>
  <c r="AB335" i="83"/>
  <c r="C62" i="81" s="1"/>
  <c r="AP334" i="83"/>
  <c r="Q61" i="81" s="1"/>
  <c r="AT333" i="83"/>
  <c r="U60" i="81" s="1"/>
  <c r="AR331" i="83"/>
  <c r="S58" i="81" s="1"/>
  <c r="AB330" i="83"/>
  <c r="C57" i="81" s="1"/>
  <c r="AF329" i="83"/>
  <c r="G56" i="81" s="1"/>
  <c r="AT327" i="83"/>
  <c r="U54" i="81" s="1"/>
  <c r="AF324" i="83"/>
  <c r="G51" i="81" s="1"/>
  <c r="AU343" i="83"/>
  <c r="V70" i="81" s="1"/>
  <c r="AT343" i="83"/>
  <c r="U70" i="81" s="1"/>
  <c r="AU342" i="83"/>
  <c r="V69" i="81" s="1"/>
  <c r="AU341" i="83"/>
  <c r="V68" i="81" s="1"/>
  <c r="AT341" i="83"/>
  <c r="U68" i="81" s="1"/>
  <c r="AU340" i="83"/>
  <c r="V67" i="81" s="1"/>
  <c r="AK339" i="83"/>
  <c r="L66" i="81" s="1"/>
  <c r="AM338" i="83"/>
  <c r="N65" i="81" s="1"/>
  <c r="AI338" i="83"/>
  <c r="J65" i="81" s="1"/>
  <c r="AM337" i="83"/>
  <c r="N64" i="81" s="1"/>
  <c r="AO336" i="83"/>
  <c r="P63" i="81" s="1"/>
  <c r="AM336" i="83"/>
  <c r="N63" i="81" s="1"/>
  <c r="AK335" i="83"/>
  <c r="L62" i="81" s="1"/>
  <c r="AI335" i="83"/>
  <c r="J62" i="81" s="1"/>
  <c r="AC334" i="83"/>
  <c r="D61" i="81" s="1"/>
  <c r="AA334" i="83"/>
  <c r="B61" i="81" s="1"/>
  <c r="AU331" i="83"/>
  <c r="V58" i="81" s="1"/>
  <c r="AI331" i="83"/>
  <c r="J58" i="81" s="1"/>
  <c r="AE329" i="83"/>
  <c r="F56" i="81" s="1"/>
  <c r="AQ328" i="83"/>
  <c r="R55" i="81" s="1"/>
  <c r="AJ321" i="83"/>
  <c r="K48" i="81" s="1"/>
  <c r="AO317" i="83"/>
  <c r="P44" i="81" s="1"/>
  <c r="AU239" i="83"/>
  <c r="V38" i="81" s="1"/>
  <c r="AT239" i="83"/>
  <c r="U38" i="81" s="1"/>
  <c r="S39" i="81" s="1"/>
  <c r="AU238" i="83"/>
  <c r="V37" i="81" s="1"/>
  <c r="AU237" i="83"/>
  <c r="V36" i="81" s="1"/>
  <c r="AI234" i="83"/>
  <c r="J33" i="81" s="1"/>
  <c r="AA226" i="83"/>
  <c r="B25" i="81" s="1"/>
  <c r="AM213" i="83"/>
  <c r="N12" i="81" s="1"/>
  <c r="AI127" i="83"/>
  <c r="J62" i="80" s="1"/>
  <c r="AM123" i="83"/>
  <c r="N58" i="80" s="1"/>
  <c r="AU135" i="83"/>
  <c r="V70" i="80" s="1"/>
  <c r="AT135" i="83"/>
  <c r="U70" i="80" s="1"/>
  <c r="AU134" i="83"/>
  <c r="V69" i="80" s="1"/>
  <c r="AU133" i="83"/>
  <c r="V68" i="80" s="1"/>
  <c r="AT133" i="83"/>
  <c r="U68" i="80" s="1"/>
  <c r="AE131" i="83"/>
  <c r="F66" i="80" s="1"/>
  <c r="AI130" i="83"/>
  <c r="J65" i="80" s="1"/>
  <c r="AU129" i="83"/>
  <c r="V64" i="80" s="1"/>
  <c r="AE127" i="83"/>
  <c r="F62" i="80" s="1"/>
  <c r="AQ125" i="83"/>
  <c r="R60" i="80" s="1"/>
  <c r="AK112" i="83"/>
  <c r="L47" i="80" s="1"/>
  <c r="AS122" i="83"/>
  <c r="T57" i="80" s="1"/>
  <c r="AC122" i="83"/>
  <c r="D57" i="80" s="1"/>
  <c r="AQ117" i="83"/>
  <c r="R52" i="80" s="1"/>
  <c r="AI109" i="83"/>
  <c r="J44" i="80" s="1"/>
  <c r="AU108" i="83"/>
  <c r="V43" i="80" s="1"/>
  <c r="AU31" i="83"/>
  <c r="V38" i="80" s="1"/>
  <c r="AU29" i="83"/>
  <c r="V36" i="80" s="1"/>
  <c r="AS24" i="83"/>
  <c r="T31" i="80" s="1"/>
  <c r="AS20" i="83"/>
  <c r="T27" i="80" s="1"/>
  <c r="AS19" i="83"/>
  <c r="T26" i="80" s="1"/>
  <c r="AO16" i="83"/>
  <c r="P23" i="80" s="1"/>
  <c r="AU15" i="83"/>
  <c r="V22" i="80" s="1"/>
  <c r="AO7" i="83"/>
  <c r="P14" i="80" s="1"/>
  <c r="AQ4" i="83" l="1"/>
  <c r="R11" i="80" s="1"/>
  <c r="AI8" i="83"/>
  <c r="J15" i="80" s="1"/>
  <c r="AE15" i="83"/>
  <c r="F22" i="80" s="1"/>
  <c r="AQ17" i="83"/>
  <c r="R24" i="80" s="1"/>
  <c r="AQ18" i="83"/>
  <c r="R25" i="80" s="1"/>
  <c r="AA127" i="83"/>
  <c r="B62" i="80" s="1"/>
  <c r="AQ127" i="83"/>
  <c r="R62" i="80" s="1"/>
  <c r="AA128" i="83"/>
  <c r="B63" i="80" s="1"/>
  <c r="AI128" i="83"/>
  <c r="J63" i="80" s="1"/>
  <c r="AQ128" i="83"/>
  <c r="R63" i="80" s="1"/>
  <c r="AC128" i="83"/>
  <c r="D63" i="80" s="1"/>
  <c r="AK128" i="83"/>
  <c r="L63" i="80" s="1"/>
  <c r="AA129" i="83"/>
  <c r="B64" i="80" s="1"/>
  <c r="AI129" i="83"/>
  <c r="J64" i="80" s="1"/>
  <c r="AQ129" i="83"/>
  <c r="R64" i="80" s="1"/>
  <c r="AC129" i="83"/>
  <c r="D64" i="80" s="1"/>
  <c r="AK129" i="83"/>
  <c r="L64" i="80" s="1"/>
  <c r="AS129" i="83"/>
  <c r="T64" i="80" s="1"/>
  <c r="AA130" i="83"/>
  <c r="B65" i="80" s="1"/>
  <c r="AQ130" i="83"/>
  <c r="R65" i="80" s="1"/>
  <c r="AC130" i="83"/>
  <c r="D65" i="80" s="1"/>
  <c r="AK130" i="83"/>
  <c r="L65" i="80" s="1"/>
  <c r="AS130" i="83"/>
  <c r="T65" i="80" s="1"/>
  <c r="AA131" i="83"/>
  <c r="B66" i="80" s="1"/>
  <c r="AI131" i="83"/>
  <c r="J66" i="80" s="1"/>
  <c r="AQ131" i="83"/>
  <c r="R66" i="80" s="1"/>
  <c r="AA212" i="83"/>
  <c r="B11" i="81" s="1"/>
  <c r="AI212" i="83"/>
  <c r="J11" i="81" s="1"/>
  <c r="AQ212" i="83"/>
  <c r="R11" i="81" s="1"/>
  <c r="AC212" i="83"/>
  <c r="D11" i="81" s="1"/>
  <c r="AK212" i="83"/>
  <c r="L11" i="81" s="1"/>
  <c r="AS212" i="83"/>
  <c r="T11" i="81" s="1"/>
  <c r="AA213" i="83"/>
  <c r="B12" i="81" s="1"/>
  <c r="AI213" i="83"/>
  <c r="J12" i="81" s="1"/>
  <c r="AQ213" i="83"/>
  <c r="R12" i="81" s="1"/>
  <c r="AA214" i="83"/>
  <c r="B13" i="81" s="1"/>
  <c r="AI214" i="83"/>
  <c r="J13" i="81" s="1"/>
  <c r="AQ214" i="83"/>
  <c r="R13" i="81" s="1"/>
  <c r="AC214" i="83"/>
  <c r="D13" i="81" s="1"/>
  <c r="AK214" i="83"/>
  <c r="L13" i="81" s="1"/>
  <c r="AS214" i="83"/>
  <c r="T13" i="81" s="1"/>
  <c r="AA215" i="83"/>
  <c r="B14" i="81" s="1"/>
  <c r="AI215" i="83"/>
  <c r="J14" i="81" s="1"/>
  <c r="AQ215" i="83"/>
  <c r="R14" i="81" s="1"/>
  <c r="AC215" i="83"/>
  <c r="D14" i="81" s="1"/>
  <c r="AK215" i="83"/>
  <c r="L14" i="81" s="1"/>
  <c r="AS215" i="83"/>
  <c r="T14" i="81" s="1"/>
  <c r="AA216" i="83"/>
  <c r="B15" i="81" s="1"/>
  <c r="AI216" i="83"/>
  <c r="J15" i="81" s="1"/>
  <c r="AQ216" i="83"/>
  <c r="R15" i="81" s="1"/>
  <c r="AC216" i="83"/>
  <c r="D15" i="81" s="1"/>
  <c r="AK216" i="83"/>
  <c r="L15" i="81" s="1"/>
  <c r="AS216" i="83"/>
  <c r="T15" i="81" s="1"/>
  <c r="AA217" i="83"/>
  <c r="B16" i="81" s="1"/>
  <c r="AI217" i="83"/>
  <c r="J16" i="81" s="1"/>
  <c r="AQ217" i="83"/>
  <c r="R16" i="81" s="1"/>
  <c r="AC217" i="83"/>
  <c r="D16" i="81" s="1"/>
  <c r="AK217" i="83"/>
  <c r="L16" i="81" s="1"/>
  <c r="AS217" i="83"/>
  <c r="T16" i="81" s="1"/>
  <c r="AA218" i="83"/>
  <c r="B17" i="81" s="1"/>
  <c r="AI218" i="83"/>
  <c r="J17" i="81" s="1"/>
  <c r="AQ218" i="83"/>
  <c r="R17" i="81" s="1"/>
  <c r="AA220" i="83"/>
  <c r="B19" i="81" s="1"/>
  <c r="AI220" i="83"/>
  <c r="J19" i="81" s="1"/>
  <c r="AQ220" i="83"/>
  <c r="R19" i="81" s="1"/>
  <c r="AC220" i="83"/>
  <c r="D19" i="81" s="1"/>
  <c r="AK220" i="83"/>
  <c r="L19" i="81" s="1"/>
  <c r="AS220" i="83"/>
  <c r="T19" i="81" s="1"/>
  <c r="AA221" i="83"/>
  <c r="B20" i="81" s="1"/>
  <c r="AI221" i="83"/>
  <c r="J20" i="81" s="1"/>
  <c r="AQ221" i="83"/>
  <c r="R20" i="81" s="1"/>
  <c r="AC221" i="83"/>
  <c r="D20" i="81" s="1"/>
  <c r="AK221" i="83"/>
  <c r="L20" i="81" s="1"/>
  <c r="AS221" i="83"/>
  <c r="T20" i="81" s="1"/>
  <c r="AA222" i="83"/>
  <c r="B21" i="81" s="1"/>
  <c r="AI222" i="83"/>
  <c r="J21" i="81" s="1"/>
  <c r="AQ222" i="83"/>
  <c r="R21" i="81" s="1"/>
  <c r="AC222" i="83"/>
  <c r="D21" i="81" s="1"/>
  <c r="AK222" i="83"/>
  <c r="L21" i="81" s="1"/>
  <c r="AS222" i="83"/>
  <c r="T21" i="81" s="1"/>
  <c r="AA223" i="83"/>
  <c r="B22" i="81" s="1"/>
  <c r="AI223" i="83"/>
  <c r="J22" i="81" s="1"/>
  <c r="AQ223" i="83"/>
  <c r="R22" i="81" s="1"/>
  <c r="AC223" i="83"/>
  <c r="D22" i="81" s="1"/>
  <c r="AK223" i="83"/>
  <c r="L22" i="81" s="1"/>
  <c r="AS223" i="83"/>
  <c r="T22" i="81" s="1"/>
  <c r="AA224" i="83"/>
  <c r="B23" i="81" s="1"/>
  <c r="AI224" i="83"/>
  <c r="J23" i="81" s="1"/>
  <c r="AQ224" i="83"/>
  <c r="R23" i="81" s="1"/>
  <c r="AC224" i="83"/>
  <c r="D23" i="81" s="1"/>
  <c r="AK224" i="83"/>
  <c r="L23" i="81" s="1"/>
  <c r="AS224" i="83"/>
  <c r="T23" i="81" s="1"/>
  <c r="AA225" i="83"/>
  <c r="B24" i="81" s="1"/>
  <c r="AI225" i="83"/>
  <c r="J24" i="81" s="1"/>
  <c r="AQ225" i="83"/>
  <c r="R24" i="81" s="1"/>
  <c r="AC225" i="83"/>
  <c r="D24" i="81" s="1"/>
  <c r="AK225" i="83"/>
  <c r="L24" i="81" s="1"/>
  <c r="AS225" i="83"/>
  <c r="T24" i="81" s="1"/>
  <c r="AI226" i="83"/>
  <c r="J25" i="81" s="1"/>
  <c r="AQ226" i="83"/>
  <c r="R25" i="81" s="1"/>
  <c r="AC226" i="83"/>
  <c r="D25" i="81" s="1"/>
  <c r="AK226" i="83"/>
  <c r="L25" i="81" s="1"/>
  <c r="AS226" i="83"/>
  <c r="T25" i="81" s="1"/>
  <c r="AA227" i="83"/>
  <c r="B26" i="81" s="1"/>
  <c r="AI227" i="83"/>
  <c r="J26" i="81" s="1"/>
  <c r="AQ227" i="83"/>
  <c r="R26" i="81" s="1"/>
  <c r="AC227" i="83"/>
  <c r="D26" i="81" s="1"/>
  <c r="AK227" i="83"/>
  <c r="L26" i="81" s="1"/>
  <c r="AS227" i="83"/>
  <c r="T26" i="81" s="1"/>
  <c r="AA228" i="83"/>
  <c r="B27" i="81" s="1"/>
  <c r="AI228" i="83"/>
  <c r="J27" i="81" s="1"/>
  <c r="AQ228" i="83"/>
  <c r="R27" i="81" s="1"/>
  <c r="AC228" i="83"/>
  <c r="D27" i="81" s="1"/>
  <c r="AK228" i="83"/>
  <c r="L27" i="81" s="1"/>
  <c r="AS228" i="83"/>
  <c r="T27" i="81" s="1"/>
  <c r="AA229" i="83"/>
  <c r="B28" i="81" s="1"/>
  <c r="AI229" i="83"/>
  <c r="J28" i="81" s="1"/>
  <c r="AQ229" i="83"/>
  <c r="R28" i="81" s="1"/>
  <c r="AC229" i="83"/>
  <c r="D28" i="81" s="1"/>
  <c r="AK229" i="83"/>
  <c r="L28" i="81" s="1"/>
  <c r="AS229" i="83"/>
  <c r="T28" i="81" s="1"/>
  <c r="AA230" i="83"/>
  <c r="B29" i="81" s="1"/>
  <c r="AI230" i="83"/>
  <c r="J29" i="81" s="1"/>
  <c r="AQ230" i="83"/>
  <c r="R29" i="81" s="1"/>
  <c r="AC230" i="83"/>
  <c r="D29" i="81" s="1"/>
  <c r="AK230" i="83"/>
  <c r="L29" i="81" s="1"/>
  <c r="AS230" i="83"/>
  <c r="T29" i="81" s="1"/>
  <c r="AA231" i="83"/>
  <c r="B30" i="81" s="1"/>
  <c r="AI231" i="83"/>
  <c r="J30" i="81" s="1"/>
  <c r="AQ231" i="83"/>
  <c r="R30" i="81" s="1"/>
  <c r="AC231" i="83"/>
  <c r="D30" i="81" s="1"/>
  <c r="AK231" i="83"/>
  <c r="L30" i="81" s="1"/>
  <c r="AA232" i="83"/>
  <c r="B31" i="81" s="1"/>
  <c r="AI232" i="83"/>
  <c r="J31" i="81" s="1"/>
  <c r="AQ232" i="83"/>
  <c r="R31" i="81" s="1"/>
  <c r="AA233" i="83"/>
  <c r="B32" i="81" s="1"/>
  <c r="AI233" i="83"/>
  <c r="J32" i="81" s="1"/>
  <c r="AQ233" i="83"/>
  <c r="R32" i="81" s="1"/>
  <c r="AA234" i="83"/>
  <c r="B33" i="81" s="1"/>
  <c r="AQ234" i="83"/>
  <c r="R33" i="81" s="1"/>
  <c r="AA235" i="83"/>
  <c r="B34" i="81" s="1"/>
  <c r="AI235" i="83"/>
  <c r="J34" i="81" s="1"/>
  <c r="AQ235" i="83"/>
  <c r="R34" i="81" s="1"/>
  <c r="AA316" i="83"/>
  <c r="B43" i="81" s="1"/>
  <c r="AI316" i="83"/>
  <c r="J43" i="81" s="1"/>
  <c r="AQ316" i="83"/>
  <c r="R43" i="81" s="1"/>
  <c r="AA317" i="83"/>
  <c r="B44" i="81" s="1"/>
  <c r="AI317" i="83"/>
  <c r="J44" i="81" s="1"/>
  <c r="AQ317" i="83"/>
  <c r="R44" i="81" s="1"/>
  <c r="AA318" i="83"/>
  <c r="B45" i="81" s="1"/>
  <c r="AI318" i="83"/>
  <c r="J45" i="81" s="1"/>
  <c r="AQ318" i="83"/>
  <c r="R45" i="81" s="1"/>
  <c r="AA319" i="83"/>
  <c r="B46" i="81" s="1"/>
  <c r="AI319" i="83"/>
  <c r="J46" i="81" s="1"/>
  <c r="AQ319" i="83"/>
  <c r="R46" i="81" s="1"/>
  <c r="AA320" i="83"/>
  <c r="B47" i="81" s="1"/>
  <c r="AI320" i="83"/>
  <c r="J47" i="81" s="1"/>
  <c r="AQ320" i="83"/>
  <c r="R47" i="81" s="1"/>
  <c r="AA321" i="83"/>
  <c r="B48" i="81" s="1"/>
  <c r="AI321" i="83"/>
  <c r="J48" i="81" s="1"/>
  <c r="AQ321" i="83"/>
  <c r="R48" i="81" s="1"/>
  <c r="AA324" i="83"/>
  <c r="B51" i="81" s="1"/>
  <c r="AH324" i="83"/>
  <c r="I51" i="81" s="1"/>
  <c r="AJ324" i="83"/>
  <c r="K51" i="81" s="1"/>
  <c r="AL325" i="83"/>
  <c r="M52" i="81" s="1"/>
  <c r="AB325" i="83"/>
  <c r="C52" i="81" s="1"/>
  <c r="AH326" i="83"/>
  <c r="I53" i="81" s="1"/>
  <c r="AB326" i="83"/>
  <c r="C53" i="81" s="1"/>
  <c r="AR326" i="83"/>
  <c r="S53" i="81" s="1"/>
  <c r="AB327" i="83"/>
  <c r="C54" i="81" s="1"/>
  <c r="AF327" i="83"/>
  <c r="G54" i="81" s="1"/>
  <c r="AJ327" i="83"/>
  <c r="K54" i="81" s="1"/>
  <c r="AP328" i="83"/>
  <c r="Q55" i="81" s="1"/>
  <c r="AT328" i="83"/>
  <c r="U55" i="81" s="1"/>
  <c r="AF328" i="83"/>
  <c r="G55" i="81" s="1"/>
  <c r="AN328" i="83"/>
  <c r="O55" i="81" s="1"/>
  <c r="AH329" i="83"/>
  <c r="I56" i="81" s="1"/>
  <c r="AL329" i="83"/>
  <c r="M56" i="81" s="1"/>
  <c r="AT329" i="83"/>
  <c r="U56" i="81" s="1"/>
  <c r="AJ329" i="83"/>
  <c r="K56" i="81" s="1"/>
  <c r="AR329" i="83"/>
  <c r="S56" i="81" s="1"/>
  <c r="AD330" i="83"/>
  <c r="E57" i="81" s="1"/>
  <c r="AL330" i="83"/>
  <c r="M57" i="81" s="1"/>
  <c r="AP330" i="83"/>
  <c r="Q57" i="81" s="1"/>
  <c r="AF330" i="83"/>
  <c r="G57" i="81" s="1"/>
  <c r="AJ330" i="83"/>
  <c r="K57" i="81" s="1"/>
  <c r="AR330" i="83"/>
  <c r="S57" i="81" s="1"/>
  <c r="AH331" i="83"/>
  <c r="I58" i="81" s="1"/>
  <c r="AL331" i="83"/>
  <c r="M58" i="81" s="1"/>
  <c r="AP331" i="83"/>
  <c r="Q58" i="81" s="1"/>
  <c r="AB331" i="83"/>
  <c r="C58" i="81" s="1"/>
  <c r="AN331" i="83"/>
  <c r="O58" i="81" s="1"/>
  <c r="AH332" i="83"/>
  <c r="I59" i="81" s="1"/>
  <c r="AT332" i="83"/>
  <c r="U59" i="81" s="1"/>
  <c r="AB332" i="83"/>
  <c r="C59" i="81" s="1"/>
  <c r="AF332" i="83"/>
  <c r="G59" i="81" s="1"/>
  <c r="AN332" i="83"/>
  <c r="O59" i="81" s="1"/>
  <c r="AD333" i="83"/>
  <c r="E60" i="81" s="1"/>
  <c r="AH333" i="83"/>
  <c r="I60" i="81" s="1"/>
  <c r="AL333" i="83"/>
  <c r="M60" i="81" s="1"/>
  <c r="AF333" i="83"/>
  <c r="G60" i="81" s="1"/>
  <c r="AJ333" i="83"/>
  <c r="K60" i="81" s="1"/>
  <c r="AR333" i="83"/>
  <c r="S60" i="81" s="1"/>
  <c r="AD334" i="83"/>
  <c r="E61" i="81" s="1"/>
  <c r="AL334" i="83"/>
  <c r="M61" i="81" s="1"/>
  <c r="AB334" i="83"/>
  <c r="C61" i="81" s="1"/>
  <c r="AF334" i="83"/>
  <c r="G61" i="81" s="1"/>
  <c r="AJ334" i="83"/>
  <c r="K61" i="81" s="1"/>
  <c r="AR334" i="83"/>
  <c r="S61" i="81" s="1"/>
  <c r="AH335" i="83"/>
  <c r="I62" i="81" s="1"/>
  <c r="AL335" i="83"/>
  <c r="M62" i="81" s="1"/>
  <c r="AP335" i="83"/>
  <c r="Q62" i="81" s="1"/>
  <c r="AJ335" i="83"/>
  <c r="K62" i="81" s="1"/>
  <c r="AN335" i="83"/>
  <c r="O62" i="81" s="1"/>
  <c r="AR335" i="83"/>
  <c r="S62" i="81" s="1"/>
  <c r="AD336" i="83"/>
  <c r="E63" i="81" s="1"/>
  <c r="AH336" i="83"/>
  <c r="I63" i="81" s="1"/>
  <c r="AL336" i="83"/>
  <c r="M63" i="81" s="1"/>
  <c r="AT336" i="83"/>
  <c r="U63" i="81" s="1"/>
  <c r="AB336" i="83"/>
  <c r="C63" i="81" s="1"/>
  <c r="AF336" i="83"/>
  <c r="G63" i="81" s="1"/>
  <c r="AJ336" i="83"/>
  <c r="K63" i="81" s="1"/>
  <c r="AN336" i="83"/>
  <c r="O63" i="81" s="1"/>
  <c r="AR336" i="83"/>
  <c r="S63" i="81" s="1"/>
  <c r="AD337" i="83"/>
  <c r="E64" i="81" s="1"/>
  <c r="AL337" i="83"/>
  <c r="M64" i="81" s="1"/>
  <c r="AP337" i="83"/>
  <c r="Q64" i="81" s="1"/>
  <c r="AT337" i="83"/>
  <c r="U64" i="81" s="1"/>
  <c r="AB337" i="83"/>
  <c r="C64" i="81" s="1"/>
  <c r="AF337" i="83"/>
  <c r="G64" i="81" s="1"/>
  <c r="AJ337" i="83"/>
  <c r="K64" i="81" s="1"/>
  <c r="AN337" i="83"/>
  <c r="O64" i="81" s="1"/>
  <c r="AR337" i="83"/>
  <c r="S64" i="81" s="1"/>
  <c r="AD338" i="83"/>
  <c r="E65" i="81" s="1"/>
  <c r="AH338" i="83"/>
  <c r="I65" i="81" s="1"/>
  <c r="AL338" i="83"/>
  <c r="M65" i="81" s="1"/>
  <c r="AP338" i="83"/>
  <c r="Q65" i="81" s="1"/>
  <c r="AT338" i="83"/>
  <c r="U65" i="81" s="1"/>
  <c r="AB338" i="83"/>
  <c r="C65" i="81" s="1"/>
  <c r="AJ338" i="83"/>
  <c r="K65" i="81" s="1"/>
  <c r="AN338" i="83"/>
  <c r="O65" i="81" s="1"/>
  <c r="AR338" i="83"/>
  <c r="S65" i="81" s="1"/>
  <c r="AB339" i="83"/>
  <c r="C66" i="81" s="1"/>
  <c r="AF339" i="83"/>
  <c r="G66" i="81" s="1"/>
  <c r="AJ339" i="83"/>
  <c r="K66" i="81" s="1"/>
  <c r="AN339" i="83"/>
  <c r="O66" i="81" s="1"/>
  <c r="AR339" i="83"/>
  <c r="S66" i="81" s="1"/>
  <c r="AI324" i="83"/>
  <c r="J51" i="81" s="1"/>
  <c r="AQ324" i="83"/>
  <c r="R51" i="81" s="1"/>
  <c r="AA325" i="83"/>
  <c r="B52" i="81" s="1"/>
  <c r="AI325" i="83"/>
  <c r="J52" i="81" s="1"/>
  <c r="AQ325" i="83"/>
  <c r="R52" i="81" s="1"/>
  <c r="AA326" i="83"/>
  <c r="B53" i="81" s="1"/>
  <c r="AI326" i="83"/>
  <c r="J53" i="81" s="1"/>
  <c r="AQ326" i="83"/>
  <c r="R53" i="81" s="1"/>
  <c r="AA327" i="83"/>
  <c r="B54" i="81" s="1"/>
  <c r="AI327" i="83"/>
  <c r="J54" i="81" s="1"/>
  <c r="AQ327" i="83"/>
  <c r="R54" i="81" s="1"/>
  <c r="AA328" i="83"/>
  <c r="B55" i="81" s="1"/>
  <c r="AI328" i="83"/>
  <c r="J55" i="81" s="1"/>
  <c r="AA329" i="83"/>
  <c r="B56" i="81" s="1"/>
  <c r="AI329" i="83"/>
  <c r="J56" i="81" s="1"/>
  <c r="AQ329" i="83"/>
  <c r="R56" i="81" s="1"/>
  <c r="AA330" i="83"/>
  <c r="B57" i="81" s="1"/>
  <c r="AI330" i="83"/>
  <c r="J57" i="81" s="1"/>
  <c r="AQ330" i="83"/>
  <c r="R57" i="81" s="1"/>
  <c r="AA331" i="83"/>
  <c r="B58" i="81" s="1"/>
  <c r="AQ331" i="83"/>
  <c r="R58" i="81" s="1"/>
  <c r="AA332" i="83"/>
  <c r="B59" i="81" s="1"/>
  <c r="AI332" i="83"/>
  <c r="J59" i="81" s="1"/>
  <c r="AQ332" i="83"/>
  <c r="R59" i="81" s="1"/>
  <c r="AA333" i="83"/>
  <c r="B60" i="81" s="1"/>
  <c r="AI333" i="83"/>
  <c r="J60" i="81" s="1"/>
  <c r="AQ333" i="83"/>
  <c r="R60" i="81" s="1"/>
  <c r="AI334" i="83"/>
  <c r="J61" i="81" s="1"/>
  <c r="AQ334" i="83"/>
  <c r="R61" i="81" s="1"/>
  <c r="AA335" i="83"/>
  <c r="B62" i="81" s="1"/>
  <c r="AQ335" i="83"/>
  <c r="R62" i="81" s="1"/>
  <c r="AA336" i="83"/>
  <c r="B63" i="81" s="1"/>
  <c r="AI336" i="83"/>
  <c r="J63" i="81" s="1"/>
  <c r="AQ336" i="83"/>
  <c r="R63" i="81" s="1"/>
  <c r="AA337" i="83"/>
  <c r="B64" i="81" s="1"/>
  <c r="AI337" i="83"/>
  <c r="J64" i="81" s="1"/>
  <c r="AQ337" i="83"/>
  <c r="R64" i="81" s="1"/>
  <c r="AA338" i="83"/>
  <c r="B65" i="81" s="1"/>
  <c r="AQ338" i="83"/>
  <c r="R65" i="81" s="1"/>
  <c r="AA339" i="83"/>
  <c r="B66" i="81" s="1"/>
  <c r="AI339" i="83"/>
  <c r="J66" i="81" s="1"/>
  <c r="AK127" i="83"/>
  <c r="L62" i="80" s="1"/>
  <c r="AS127" i="83"/>
  <c r="T62" i="80" s="1"/>
  <c r="AS128" i="83"/>
  <c r="T63" i="80" s="1"/>
  <c r="AJ6" i="83"/>
  <c r="K13" i="80" s="1"/>
  <c r="AB25" i="83"/>
  <c r="C32" i="80" s="1"/>
  <c r="AS231" i="83"/>
  <c r="T30" i="81" s="1"/>
  <c r="AC5" i="83"/>
  <c r="D12" i="80" s="1"/>
  <c r="AK6" i="83"/>
  <c r="L13" i="80" s="1"/>
  <c r="AK14" i="83"/>
  <c r="L21" i="80" s="1"/>
  <c r="AS23" i="83"/>
  <c r="T30" i="80" s="1"/>
  <c r="AG26" i="83"/>
  <c r="H33" i="80" s="1"/>
  <c r="AG27" i="83"/>
  <c r="H34" i="80" s="1"/>
  <c r="AC232" i="83"/>
  <c r="D31" i="81" s="1"/>
  <c r="AK232" i="83"/>
  <c r="L31" i="81" s="1"/>
  <c r="AS232" i="83"/>
  <c r="T31" i="81" s="1"/>
  <c r="AC233" i="83"/>
  <c r="D32" i="81" s="1"/>
  <c r="AK233" i="83"/>
  <c r="L32" i="81" s="1"/>
  <c r="AS233" i="83"/>
  <c r="T32" i="81" s="1"/>
  <c r="AC234" i="83"/>
  <c r="D33" i="81" s="1"/>
  <c r="AK234" i="83"/>
  <c r="L33" i="81" s="1"/>
  <c r="AS234" i="83"/>
  <c r="T33" i="81" s="1"/>
  <c r="AC235" i="83"/>
  <c r="D34" i="81" s="1"/>
  <c r="AK235" i="83"/>
  <c r="L34" i="81" s="1"/>
  <c r="AS235" i="83"/>
  <c r="T34" i="81" s="1"/>
  <c r="AC316" i="83"/>
  <c r="D43" i="81" s="1"/>
  <c r="AK316" i="83"/>
  <c r="L43" i="81" s="1"/>
  <c r="AS316" i="83"/>
  <c r="T43" i="81" s="1"/>
  <c r="AC317" i="83"/>
  <c r="D44" i="81" s="1"/>
  <c r="AK317" i="83"/>
  <c r="L44" i="81" s="1"/>
  <c r="AS317" i="83"/>
  <c r="T44" i="81" s="1"/>
  <c r="AC318" i="83"/>
  <c r="D45" i="81" s="1"/>
  <c r="AK318" i="83"/>
  <c r="L45" i="81" s="1"/>
  <c r="AS318" i="83"/>
  <c r="T45" i="81" s="1"/>
  <c r="AC319" i="83"/>
  <c r="D46" i="81" s="1"/>
  <c r="AK319" i="83"/>
  <c r="L46" i="81" s="1"/>
  <c r="AS319" i="83"/>
  <c r="T46" i="81" s="1"/>
  <c r="AC320" i="83"/>
  <c r="D47" i="81" s="1"/>
  <c r="AK320" i="83"/>
  <c r="L47" i="81" s="1"/>
  <c r="AS320" i="83"/>
  <c r="T47" i="81" s="1"/>
  <c r="AC321" i="83"/>
  <c r="D48" i="81" s="1"/>
  <c r="AK321" i="83"/>
  <c r="L48" i="81" s="1"/>
  <c r="AS321" i="83"/>
  <c r="T48" i="81" s="1"/>
  <c r="AC324" i="83"/>
  <c r="D51" i="81" s="1"/>
  <c r="AK324" i="83"/>
  <c r="AS324" i="83"/>
  <c r="AC325" i="83"/>
  <c r="D52" i="81" s="1"/>
  <c r="AK325" i="83"/>
  <c r="L52" i="81" s="1"/>
  <c r="AS325" i="83"/>
  <c r="T52" i="81" s="1"/>
  <c r="AC326" i="83"/>
  <c r="D53" i="81" s="1"/>
  <c r="AK326" i="83"/>
  <c r="L53" i="81" s="1"/>
  <c r="AS326" i="83"/>
  <c r="T53" i="81" s="1"/>
  <c r="AC327" i="83"/>
  <c r="D54" i="81" s="1"/>
  <c r="AK327" i="83"/>
  <c r="L54" i="81" s="1"/>
  <c r="AS327" i="83"/>
  <c r="T54" i="81" s="1"/>
  <c r="AC328" i="83"/>
  <c r="D55" i="81" s="1"/>
  <c r="AK328" i="83"/>
  <c r="L55" i="81" s="1"/>
  <c r="AS328" i="83"/>
  <c r="T55" i="81" s="1"/>
  <c r="AC329" i="83"/>
  <c r="D56" i="81" s="1"/>
  <c r="AK329" i="83"/>
  <c r="L56" i="81" s="1"/>
  <c r="AS329" i="83"/>
  <c r="T56" i="81" s="1"/>
  <c r="AC330" i="83"/>
  <c r="D57" i="81" s="1"/>
  <c r="AK330" i="83"/>
  <c r="L57" i="81" s="1"/>
  <c r="AS330" i="83"/>
  <c r="T57" i="81" s="1"/>
  <c r="AC331" i="83"/>
  <c r="D58" i="81" s="1"/>
  <c r="AK331" i="83"/>
  <c r="L58" i="81" s="1"/>
  <c r="AS331" i="83"/>
  <c r="T58" i="81" s="1"/>
  <c r="AC332" i="83"/>
  <c r="D59" i="81" s="1"/>
  <c r="AK332" i="83"/>
  <c r="L59" i="81" s="1"/>
  <c r="AS332" i="83"/>
  <c r="T59" i="81" s="1"/>
  <c r="AC333" i="83"/>
  <c r="D60" i="81" s="1"/>
  <c r="AK333" i="83"/>
  <c r="L60" i="81" s="1"/>
  <c r="AS333" i="83"/>
  <c r="T60" i="81" s="1"/>
  <c r="AK334" i="83"/>
  <c r="L61" i="81" s="1"/>
  <c r="AS334" i="83"/>
  <c r="T61" i="81" s="1"/>
  <c r="AD224" i="83"/>
  <c r="E23" i="81" s="1"/>
  <c r="AL233" i="83"/>
  <c r="M32" i="81" s="1"/>
  <c r="AT234" i="83"/>
  <c r="U33" i="81" s="1"/>
  <c r="AD14" i="83"/>
  <c r="E21" i="80" s="1"/>
  <c r="AN22" i="83"/>
  <c r="O29" i="80" s="1"/>
  <c r="AD109" i="83"/>
  <c r="E44" i="80" s="1"/>
  <c r="AM127" i="83"/>
  <c r="N62" i="80" s="1"/>
  <c r="AU127" i="83"/>
  <c r="V62" i="80" s="1"/>
  <c r="AG127" i="83"/>
  <c r="H62" i="80" s="1"/>
  <c r="AO127" i="83"/>
  <c r="P62" i="80" s="1"/>
  <c r="AE128" i="83"/>
  <c r="F63" i="80" s="1"/>
  <c r="AM128" i="83"/>
  <c r="N63" i="80" s="1"/>
  <c r="AU128" i="83"/>
  <c r="V63" i="80" s="1"/>
  <c r="AU212" i="83"/>
  <c r="V11" i="81" s="1"/>
  <c r="AE213" i="83"/>
  <c r="F12" i="81" s="1"/>
  <c r="AU213" i="83"/>
  <c r="V12" i="81" s="1"/>
  <c r="AG213" i="83"/>
  <c r="H12" i="81" s="1"/>
  <c r="AO213" i="83"/>
  <c r="P12" i="81" s="1"/>
  <c r="AE214" i="83"/>
  <c r="F13" i="81" s="1"/>
  <c r="AM214" i="83"/>
  <c r="N13" i="81" s="1"/>
  <c r="AU214" i="83"/>
  <c r="V13" i="81" s="1"/>
  <c r="AE215" i="83"/>
  <c r="F14" i="81" s="1"/>
  <c r="AM215" i="83"/>
  <c r="N14" i="81" s="1"/>
  <c r="AU215" i="83"/>
  <c r="V14" i="81" s="1"/>
  <c r="AG215" i="83"/>
  <c r="H14" i="81" s="1"/>
  <c r="AO215" i="83"/>
  <c r="P14" i="81" s="1"/>
  <c r="AE216" i="83"/>
  <c r="F15" i="81" s="1"/>
  <c r="AM216" i="83"/>
  <c r="N15" i="81" s="1"/>
  <c r="AU216" i="83"/>
  <c r="V15" i="81" s="1"/>
  <c r="AG216" i="83"/>
  <c r="H15" i="81" s="1"/>
  <c r="AO216" i="83"/>
  <c r="P15" i="81" s="1"/>
  <c r="AE217" i="83"/>
  <c r="F16" i="81" s="1"/>
  <c r="AM217" i="83"/>
  <c r="N16" i="81" s="1"/>
  <c r="AU217" i="83"/>
  <c r="V16" i="81" s="1"/>
  <c r="AG217" i="83"/>
  <c r="H16" i="81" s="1"/>
  <c r="AO217" i="83"/>
  <c r="P16" i="81" s="1"/>
  <c r="AE218" i="83"/>
  <c r="F17" i="81" s="1"/>
  <c r="AU218" i="83"/>
  <c r="V17" i="81" s="1"/>
  <c r="AG218" i="83"/>
  <c r="H17" i="81" s="1"/>
  <c r="AO218" i="83"/>
  <c r="P17" i="81" s="1"/>
  <c r="AE219" i="83"/>
  <c r="AU219" i="83"/>
  <c r="V18" i="81" s="1"/>
  <c r="AE220" i="83"/>
  <c r="F19" i="81" s="1"/>
  <c r="AM220" i="83"/>
  <c r="N19" i="81" s="1"/>
  <c r="AU220" i="83"/>
  <c r="V19" i="81" s="1"/>
  <c r="AG220" i="83"/>
  <c r="H19" i="81" s="1"/>
  <c r="AO220" i="83"/>
  <c r="P19" i="81" s="1"/>
  <c r="AE221" i="83"/>
  <c r="F20" i="81" s="1"/>
  <c r="AM221" i="83"/>
  <c r="N20" i="81" s="1"/>
  <c r="AU221" i="83"/>
  <c r="V20" i="81" s="1"/>
  <c r="AG221" i="83"/>
  <c r="H20" i="81" s="1"/>
  <c r="AO221" i="83"/>
  <c r="AE222" i="83"/>
  <c r="F21" i="81" s="1"/>
  <c r="AM222" i="83"/>
  <c r="N21" i="81" s="1"/>
  <c r="AU222" i="83"/>
  <c r="V21" i="81" s="1"/>
  <c r="AG222" i="83"/>
  <c r="H21" i="81" s="1"/>
  <c r="AO222" i="83"/>
  <c r="P21" i="81" s="1"/>
  <c r="AE223" i="83"/>
  <c r="F22" i="81" s="1"/>
  <c r="AM223" i="83"/>
  <c r="N22" i="81" s="1"/>
  <c r="AU223" i="83"/>
  <c r="V22" i="81" s="1"/>
  <c r="AG223" i="83"/>
  <c r="AO223" i="83"/>
  <c r="P22" i="81" s="1"/>
  <c r="AE224" i="83"/>
  <c r="F23" i="81" s="1"/>
  <c r="AM224" i="83"/>
  <c r="N23" i="81" s="1"/>
  <c r="AU224" i="83"/>
  <c r="V23" i="81" s="1"/>
  <c r="AG224" i="83"/>
  <c r="H23" i="81" s="1"/>
  <c r="AO224" i="83"/>
  <c r="P23" i="81" s="1"/>
  <c r="AE225" i="83"/>
  <c r="F24" i="81" s="1"/>
  <c r="AM225" i="83"/>
  <c r="N24" i="81" s="1"/>
  <c r="AU225" i="83"/>
  <c r="V24" i="81" s="1"/>
  <c r="AG225" i="83"/>
  <c r="H24" i="81" s="1"/>
  <c r="AO225" i="83"/>
  <c r="P24" i="81" s="1"/>
  <c r="AE226" i="83"/>
  <c r="F25" i="81" s="1"/>
  <c r="AM226" i="83"/>
  <c r="N25" i="81" s="1"/>
  <c r="AU226" i="83"/>
  <c r="V25" i="81" s="1"/>
  <c r="AG226" i="83"/>
  <c r="H25" i="81" s="1"/>
  <c r="AE5" i="83"/>
  <c r="F12" i="80" s="1"/>
  <c r="AO9" i="83"/>
  <c r="P16" i="80" s="1"/>
  <c r="AE6" i="83"/>
  <c r="F13" i="80" s="1"/>
  <c r="AB5" i="83"/>
  <c r="C12" i="80" s="1"/>
  <c r="AL5" i="83"/>
  <c r="M12" i="80" s="1"/>
  <c r="AN5" i="83"/>
  <c r="O12" i="80" s="1"/>
  <c r="AT6" i="83"/>
  <c r="U13" i="80" s="1"/>
  <c r="AT7" i="83"/>
  <c r="U14" i="80" s="1"/>
  <c r="AJ8" i="83"/>
  <c r="K15" i="80" s="1"/>
  <c r="AF8" i="83"/>
  <c r="G15" i="80" s="1"/>
  <c r="AP10" i="83"/>
  <c r="Q17" i="80" s="1"/>
  <c r="AP11" i="83"/>
  <c r="Q18" i="80" s="1"/>
  <c r="AR12" i="83"/>
  <c r="S19" i="80" s="1"/>
  <c r="AR13" i="83"/>
  <c r="S20" i="80" s="1"/>
  <c r="AF15" i="83"/>
  <c r="G22" i="80" s="1"/>
  <c r="AP16" i="83"/>
  <c r="Q23" i="80" s="1"/>
  <c r="AH17" i="83"/>
  <c r="I24" i="80" s="1"/>
  <c r="AJ18" i="83"/>
  <c r="K25" i="80" s="1"/>
  <c r="AF19" i="83"/>
  <c r="G26" i="80" s="1"/>
  <c r="AB20" i="83"/>
  <c r="C27" i="80" s="1"/>
  <c r="AL20" i="83"/>
  <c r="M27" i="80" s="1"/>
  <c r="AT22" i="83"/>
  <c r="U29" i="80" s="1"/>
  <c r="AD23" i="83"/>
  <c r="E30" i="80" s="1"/>
  <c r="AH24" i="83"/>
  <c r="I31" i="80" s="1"/>
  <c r="AD24" i="83"/>
  <c r="E31" i="80" s="1"/>
  <c r="AN25" i="83"/>
  <c r="O32" i="80" s="1"/>
  <c r="AH26" i="83"/>
  <c r="I33" i="80" s="1"/>
  <c r="AL27" i="83"/>
  <c r="M34" i="80" s="1"/>
  <c r="AN27" i="83"/>
  <c r="O34" i="80" s="1"/>
  <c r="AR110" i="83"/>
  <c r="S45" i="80" s="1"/>
  <c r="AR111" i="83"/>
  <c r="S46" i="80" s="1"/>
  <c r="AT112" i="83"/>
  <c r="U47" i="80" s="1"/>
  <c r="AD114" i="83"/>
  <c r="E49" i="80" s="1"/>
  <c r="AT116" i="83"/>
  <c r="U51" i="80" s="1"/>
  <c r="AN117" i="83"/>
  <c r="O52" i="80" s="1"/>
  <c r="AR118" i="83"/>
  <c r="S53" i="80" s="1"/>
  <c r="AH120" i="83"/>
  <c r="I55" i="80" s="1"/>
  <c r="AL121" i="83"/>
  <c r="M56" i="80" s="1"/>
  <c r="AN124" i="83"/>
  <c r="O59" i="80" s="1"/>
  <c r="AP125" i="83"/>
  <c r="Q60" i="80" s="1"/>
  <c r="AR128" i="83"/>
  <c r="S63" i="80" s="1"/>
  <c r="AR218" i="83"/>
  <c r="S17" i="81" s="1"/>
  <c r="AP220" i="83"/>
  <c r="Q19" i="81" s="1"/>
  <c r="AH222" i="83"/>
  <c r="I21" i="81" s="1"/>
  <c r="AJ226" i="83"/>
  <c r="K25" i="81" s="1"/>
  <c r="AR229" i="83"/>
  <c r="S28" i="81" s="1"/>
  <c r="AH231" i="83"/>
  <c r="I30" i="81" s="1"/>
  <c r="AT233" i="83"/>
  <c r="U32" i="81" s="1"/>
  <c r="AO226" i="83"/>
  <c r="P25" i="81" s="1"/>
  <c r="AE227" i="83"/>
  <c r="F26" i="81" s="1"/>
  <c r="AM227" i="83"/>
  <c r="N26" i="81" s="1"/>
  <c r="AU227" i="83"/>
  <c r="V26" i="81" s="1"/>
  <c r="AG227" i="83"/>
  <c r="H26" i="81" s="1"/>
  <c r="AO227" i="83"/>
  <c r="P26" i="81" s="1"/>
  <c r="AE228" i="83"/>
  <c r="F27" i="81" s="1"/>
  <c r="AM228" i="83"/>
  <c r="N27" i="81" s="1"/>
  <c r="AU228" i="83"/>
  <c r="V27" i="81" s="1"/>
  <c r="AG228" i="83"/>
  <c r="H27" i="81" s="1"/>
  <c r="AO228" i="83"/>
  <c r="P27" i="81" s="1"/>
  <c r="AE229" i="83"/>
  <c r="F28" i="81" s="1"/>
  <c r="AM229" i="83"/>
  <c r="N28" i="81" s="1"/>
  <c r="AU229" i="83"/>
  <c r="V28" i="81" s="1"/>
  <c r="AG229" i="83"/>
  <c r="H28" i="81" s="1"/>
  <c r="AO229" i="83"/>
  <c r="P28" i="81" s="1"/>
  <c r="AE230" i="83"/>
  <c r="F29" i="81" s="1"/>
  <c r="AM230" i="83"/>
  <c r="N29" i="81" s="1"/>
  <c r="AU230" i="83"/>
  <c r="V29" i="81" s="1"/>
  <c r="AG230" i="83"/>
  <c r="H29" i="81" s="1"/>
  <c r="AO230" i="83"/>
  <c r="P29" i="81" s="1"/>
  <c r="AE231" i="83"/>
  <c r="F30" i="81" s="1"/>
  <c r="AM231" i="83"/>
  <c r="N30" i="81" s="1"/>
  <c r="AU231" i="83"/>
  <c r="V30" i="81" s="1"/>
  <c r="AG231" i="83"/>
  <c r="H30" i="81" s="1"/>
  <c r="AO231" i="83"/>
  <c r="P30" i="81" s="1"/>
  <c r="AE232" i="83"/>
  <c r="F31" i="81" s="1"/>
  <c r="AM232" i="83"/>
  <c r="N31" i="81" s="1"/>
  <c r="AU232" i="83"/>
  <c r="V31" i="81" s="1"/>
  <c r="AG232" i="83"/>
  <c r="H31" i="81" s="1"/>
  <c r="AO232" i="83"/>
  <c r="P31" i="81" s="1"/>
  <c r="AE233" i="83"/>
  <c r="F32" i="81" s="1"/>
  <c r="AM233" i="83"/>
  <c r="N32" i="81" s="1"/>
  <c r="AU233" i="83"/>
  <c r="V32" i="81" s="1"/>
  <c r="AG233" i="83"/>
  <c r="H32" i="81" s="1"/>
  <c r="AO233" i="83"/>
  <c r="P32" i="81" s="1"/>
  <c r="AE234" i="83"/>
  <c r="F33" i="81" s="1"/>
  <c r="AM234" i="83"/>
  <c r="N33" i="81" s="1"/>
  <c r="AU234" i="83"/>
  <c r="V33" i="81" s="1"/>
  <c r="AG234" i="83"/>
  <c r="H33" i="81" s="1"/>
  <c r="AO234" i="83"/>
  <c r="P33" i="81" s="1"/>
  <c r="AE235" i="83"/>
  <c r="F34" i="81" s="1"/>
  <c r="AM235" i="83"/>
  <c r="N34" i="81" s="1"/>
  <c r="AU235" i="83"/>
  <c r="V34" i="81" s="1"/>
  <c r="AG235" i="83"/>
  <c r="H34" i="81" s="1"/>
  <c r="AO235" i="83"/>
  <c r="P34" i="81" s="1"/>
  <c r="AU316" i="83"/>
  <c r="V43" i="81" s="1"/>
  <c r="AE317" i="83"/>
  <c r="F44" i="81" s="1"/>
  <c r="AM317" i="83"/>
  <c r="N44" i="81" s="1"/>
  <c r="AU317" i="83"/>
  <c r="V44" i="81" s="1"/>
  <c r="AG317" i="83"/>
  <c r="H44" i="81" s="1"/>
  <c r="AE318" i="83"/>
  <c r="F45" i="81" s="1"/>
  <c r="AM318" i="83"/>
  <c r="N45" i="81" s="1"/>
  <c r="AU318" i="83"/>
  <c r="V45" i="81" s="1"/>
  <c r="AG318" i="83"/>
  <c r="H45" i="81" s="1"/>
  <c r="AO318" i="83"/>
  <c r="P45" i="81" s="1"/>
  <c r="AE319" i="83"/>
  <c r="F46" i="81" s="1"/>
  <c r="AM319" i="83"/>
  <c r="N46" i="81" s="1"/>
  <c r="AU319" i="83"/>
  <c r="V46" i="81" s="1"/>
  <c r="AG319" i="83"/>
  <c r="H46" i="81" s="1"/>
  <c r="AO319" i="83"/>
  <c r="P46" i="81" s="1"/>
  <c r="AE320" i="83"/>
  <c r="F47" i="81" s="1"/>
  <c r="AM320" i="83"/>
  <c r="N47" i="81" s="1"/>
  <c r="AU320" i="83"/>
  <c r="V47" i="81" s="1"/>
  <c r="AG320" i="83"/>
  <c r="H47" i="81" s="1"/>
  <c r="AO320" i="83"/>
  <c r="P47" i="81" s="1"/>
  <c r="AE321" i="83"/>
  <c r="F48" i="81" s="1"/>
  <c r="AM321" i="83"/>
  <c r="N48" i="81" s="1"/>
  <c r="AU321" i="83"/>
  <c r="V48" i="81" s="1"/>
  <c r="AG321" i="83"/>
  <c r="H48" i="81" s="1"/>
  <c r="AO321" i="83"/>
  <c r="P48" i="81" s="1"/>
  <c r="AU322" i="83"/>
  <c r="V49" i="81" s="1"/>
  <c r="AG322" i="83"/>
  <c r="H49" i="81" s="1"/>
  <c r="AO322" i="83"/>
  <c r="P49" i="81" s="1"/>
  <c r="AU323" i="83"/>
  <c r="V50" i="81" s="1"/>
  <c r="AE324" i="83"/>
  <c r="F51" i="81" s="1"/>
  <c r="AM324" i="83"/>
  <c r="N51" i="81" s="1"/>
  <c r="AU324" i="83"/>
  <c r="V51" i="81" s="1"/>
  <c r="AG324" i="83"/>
  <c r="H51" i="81" s="1"/>
  <c r="AO324" i="83"/>
  <c r="P51" i="81" s="1"/>
  <c r="AE325" i="83"/>
  <c r="F52" i="81" s="1"/>
  <c r="AM325" i="83"/>
  <c r="N52" i="81" s="1"/>
  <c r="AU325" i="83"/>
  <c r="V52" i="81" s="1"/>
  <c r="AG325" i="83"/>
  <c r="H52" i="81" s="1"/>
  <c r="AO325" i="83"/>
  <c r="P52" i="81" s="1"/>
  <c r="AE326" i="83"/>
  <c r="F53" i="81" s="1"/>
  <c r="AM326" i="83"/>
  <c r="N53" i="81" s="1"/>
  <c r="AU326" i="83"/>
  <c r="V53" i="81" s="1"/>
  <c r="AG326" i="83"/>
  <c r="H53" i="81" s="1"/>
  <c r="AO326" i="83"/>
  <c r="P53" i="81" s="1"/>
  <c r="AE327" i="83"/>
  <c r="F54" i="81" s="1"/>
  <c r="AM327" i="83"/>
  <c r="N54" i="81" s="1"/>
  <c r="AU327" i="83"/>
  <c r="V54" i="81" s="1"/>
  <c r="AG327" i="83"/>
  <c r="H54" i="81" s="1"/>
  <c r="AO327" i="83"/>
  <c r="P54" i="81" s="1"/>
  <c r="AE328" i="83"/>
  <c r="F55" i="81" s="1"/>
  <c r="AM328" i="83"/>
  <c r="N55" i="81" s="1"/>
  <c r="AU328" i="83"/>
  <c r="V55" i="81" s="1"/>
  <c r="AG328" i="83"/>
  <c r="H55" i="81" s="1"/>
  <c r="AO328" i="83"/>
  <c r="P55" i="81" s="1"/>
  <c r="AM329" i="83"/>
  <c r="N56" i="81" s="1"/>
  <c r="AU329" i="83"/>
  <c r="V56" i="81" s="1"/>
  <c r="AG329" i="83"/>
  <c r="H56" i="81" s="1"/>
  <c r="AO329" i="83"/>
  <c r="P56" i="81" s="1"/>
  <c r="AE330" i="83"/>
  <c r="F57" i="81" s="1"/>
  <c r="AM330" i="83"/>
  <c r="N57" i="81" s="1"/>
  <c r="AU330" i="83"/>
  <c r="V57" i="81" s="1"/>
  <c r="AG330" i="83"/>
  <c r="H57" i="81" s="1"/>
  <c r="AO330" i="83"/>
  <c r="P57" i="81" s="1"/>
  <c r="AE331" i="83"/>
  <c r="F58" i="81" s="1"/>
  <c r="AM331" i="83"/>
  <c r="N58" i="81" s="1"/>
  <c r="AG331" i="83"/>
  <c r="H58" i="81" s="1"/>
  <c r="AO331" i="83"/>
  <c r="P58" i="81" s="1"/>
  <c r="AE332" i="83"/>
  <c r="F59" i="81" s="1"/>
  <c r="AM332" i="83"/>
  <c r="N59" i="81" s="1"/>
  <c r="AU332" i="83"/>
  <c r="V59" i="81" s="1"/>
  <c r="AG332" i="83"/>
  <c r="H59" i="81" s="1"/>
  <c r="AO332" i="83"/>
  <c r="P59" i="81" s="1"/>
  <c r="AE333" i="83"/>
  <c r="F60" i="81" s="1"/>
  <c r="AM333" i="83"/>
  <c r="N60" i="81" s="1"/>
  <c r="AU333" i="83"/>
  <c r="V60" i="81" s="1"/>
  <c r="AG333" i="83"/>
  <c r="H60" i="81" s="1"/>
  <c r="AO333" i="83"/>
  <c r="P60" i="81" s="1"/>
  <c r="AE334" i="83"/>
  <c r="F61" i="81" s="1"/>
  <c r="AM334" i="83"/>
  <c r="N61" i="81" s="1"/>
  <c r="AU334" i="83"/>
  <c r="V61" i="81" s="1"/>
  <c r="AG334" i="83"/>
  <c r="H61" i="81" s="1"/>
  <c r="AO334" i="83"/>
  <c r="P61" i="81" s="1"/>
  <c r="AC335" i="83"/>
  <c r="D62" i="81" s="1"/>
  <c r="AS335" i="83"/>
  <c r="T62" i="81" s="1"/>
  <c r="AE335" i="83"/>
  <c r="F62" i="81" s="1"/>
  <c r="AM335" i="83"/>
  <c r="N62" i="81" s="1"/>
  <c r="AU335" i="83"/>
  <c r="V62" i="81" s="1"/>
  <c r="AG335" i="83"/>
  <c r="H62" i="81" s="1"/>
  <c r="AO335" i="83"/>
  <c r="P62" i="81" s="1"/>
  <c r="AC336" i="83"/>
  <c r="D63" i="81" s="1"/>
  <c r="AK336" i="83"/>
  <c r="L63" i="81" s="1"/>
  <c r="AS336" i="83"/>
  <c r="T63" i="81" s="1"/>
  <c r="AE336" i="83"/>
  <c r="F63" i="81" s="1"/>
  <c r="AU336" i="83"/>
  <c r="V63" i="81" s="1"/>
  <c r="AG336" i="83"/>
  <c r="H63" i="81" s="1"/>
  <c r="AC337" i="83"/>
  <c r="D64" i="81" s="1"/>
  <c r="AK337" i="83"/>
  <c r="L64" i="81" s="1"/>
  <c r="AS337" i="83"/>
  <c r="T64" i="81" s="1"/>
  <c r="AE337" i="83"/>
  <c r="F64" i="81" s="1"/>
  <c r="AU337" i="83"/>
  <c r="V64" i="81" s="1"/>
  <c r="AG337" i="83"/>
  <c r="H64" i="81" s="1"/>
  <c r="AO337" i="83"/>
  <c r="P64" i="81" s="1"/>
  <c r="AC338" i="83"/>
  <c r="D65" i="81" s="1"/>
  <c r="AK338" i="83"/>
  <c r="L65" i="81" s="1"/>
  <c r="AS338" i="83"/>
  <c r="T65" i="81" s="1"/>
  <c r="AE338" i="83"/>
  <c r="F65" i="81" s="1"/>
  <c r="AU338" i="83"/>
  <c r="V65" i="81" s="1"/>
  <c r="AG338" i="83"/>
  <c r="H65" i="81" s="1"/>
  <c r="AO338" i="83"/>
  <c r="P65" i="81" s="1"/>
  <c r="AC339" i="83"/>
  <c r="D66" i="81" s="1"/>
  <c r="AS339" i="83"/>
  <c r="T66" i="81" s="1"/>
  <c r="AE339" i="83"/>
  <c r="F66" i="81" s="1"/>
  <c r="AM339" i="83"/>
  <c r="N66" i="81" s="1"/>
  <c r="AU339" i="83"/>
  <c r="V66" i="81" s="1"/>
  <c r="AG339" i="83"/>
  <c r="H66" i="81" s="1"/>
  <c r="AO339" i="83"/>
  <c r="P66" i="81" s="1"/>
  <c r="AN212" i="83"/>
  <c r="O11" i="81" s="1"/>
  <c r="AH212" i="83"/>
  <c r="I11" i="81" s="1"/>
  <c r="AP212" i="83"/>
  <c r="Q11" i="81" s="1"/>
  <c r="AR212" i="83"/>
  <c r="S11" i="81" s="1"/>
  <c r="AT213" i="83"/>
  <c r="U12" i="81" s="1"/>
  <c r="AN213" i="83"/>
  <c r="O12" i="81" s="1"/>
  <c r="AP213" i="83"/>
  <c r="Q12" i="81" s="1"/>
  <c r="AB213" i="83"/>
  <c r="C12" i="81" s="1"/>
  <c r="AJ213" i="83"/>
  <c r="K12" i="81" s="1"/>
  <c r="AR213" i="83"/>
  <c r="S12" i="81" s="1"/>
  <c r="AD214" i="83"/>
  <c r="E13" i="81" s="1"/>
  <c r="AL214" i="83"/>
  <c r="M13" i="81" s="1"/>
  <c r="AT214" i="83"/>
  <c r="U13" i="81" s="1"/>
  <c r="AF214" i="83"/>
  <c r="G13" i="81" s="1"/>
  <c r="AN214" i="83"/>
  <c r="O13" i="81" s="1"/>
  <c r="AH214" i="83"/>
  <c r="I13" i="81" s="1"/>
  <c r="AP214" i="83"/>
  <c r="Q13" i="81" s="1"/>
  <c r="AB214" i="83"/>
  <c r="C13" i="81" s="1"/>
  <c r="AJ214" i="83"/>
  <c r="K13" i="81" s="1"/>
  <c r="AR214" i="83"/>
  <c r="S13" i="81" s="1"/>
  <c r="AD215" i="83"/>
  <c r="E14" i="81" s="1"/>
  <c r="AL215" i="83"/>
  <c r="M14" i="81" s="1"/>
  <c r="AT215" i="83"/>
  <c r="U14" i="81" s="1"/>
  <c r="AF215" i="83"/>
  <c r="G14" i="81" s="1"/>
  <c r="AN215" i="83"/>
  <c r="O14" i="81" s="1"/>
  <c r="AH215" i="83"/>
  <c r="I14" i="81" s="1"/>
  <c r="AP215" i="83"/>
  <c r="Q14" i="81" s="1"/>
  <c r="AB215" i="83"/>
  <c r="C14" i="81" s="1"/>
  <c r="AJ215" i="83"/>
  <c r="K14" i="81" s="1"/>
  <c r="AR215" i="83"/>
  <c r="S14" i="81" s="1"/>
  <c r="AL216" i="83"/>
  <c r="M15" i="81" s="1"/>
  <c r="AT216" i="83"/>
  <c r="U15" i="81" s="1"/>
  <c r="AF216" i="83"/>
  <c r="G15" i="81" s="1"/>
  <c r="AN216" i="83"/>
  <c r="O15" i="81" s="1"/>
  <c r="AH216" i="83"/>
  <c r="I15" i="81" s="1"/>
  <c r="AP216" i="83"/>
  <c r="Q15" i="81" s="1"/>
  <c r="AB216" i="83"/>
  <c r="C15" i="81" s="1"/>
  <c r="AJ216" i="83"/>
  <c r="K15" i="81" s="1"/>
  <c r="AR216" i="83"/>
  <c r="S15" i="81" s="1"/>
  <c r="AD217" i="83"/>
  <c r="E16" i="81" s="1"/>
  <c r="AL217" i="83"/>
  <c r="M16" i="81" s="1"/>
  <c r="AT217" i="83"/>
  <c r="U16" i="81" s="1"/>
  <c r="AF217" i="83"/>
  <c r="G16" i="81" s="1"/>
  <c r="AN217" i="83"/>
  <c r="O16" i="81" s="1"/>
  <c r="AH217" i="83"/>
  <c r="I16" i="81" s="1"/>
  <c r="AP217" i="83"/>
  <c r="Q16" i="81" s="1"/>
  <c r="AB217" i="83"/>
  <c r="C16" i="81" s="1"/>
  <c r="AJ217" i="83"/>
  <c r="K16" i="81" s="1"/>
  <c r="AR217" i="83"/>
  <c r="S16" i="81" s="1"/>
  <c r="AT218" i="83"/>
  <c r="U17" i="81" s="1"/>
  <c r="AF218" i="83"/>
  <c r="G17" i="81" s="1"/>
  <c r="AN218" i="83"/>
  <c r="O17" i="81" s="1"/>
  <c r="AH218" i="83"/>
  <c r="I17" i="81" s="1"/>
  <c r="AP218" i="83"/>
  <c r="Q17" i="81" s="1"/>
  <c r="AJ218" i="83"/>
  <c r="K17" i="81" s="1"/>
  <c r="AD219" i="83"/>
  <c r="E18" i="81" s="1"/>
  <c r="AL219" i="83"/>
  <c r="M18" i="81" s="1"/>
  <c r="AT219" i="83"/>
  <c r="U18" i="81" s="1"/>
  <c r="AF219" i="83"/>
  <c r="G18" i="81" s="1"/>
  <c r="AN219" i="83"/>
  <c r="O18" i="81" s="1"/>
  <c r="AH219" i="83"/>
  <c r="I18" i="81" s="1"/>
  <c r="AP219" i="83"/>
  <c r="Q18" i="81" s="1"/>
  <c r="AB219" i="83"/>
  <c r="AJ219" i="83"/>
  <c r="AR219" i="83"/>
  <c r="S18" i="81" s="1"/>
  <c r="AD220" i="83"/>
  <c r="E19" i="81" s="1"/>
  <c r="AL220" i="83"/>
  <c r="M19" i="81" s="1"/>
  <c r="AT220" i="83"/>
  <c r="U19" i="81" s="1"/>
  <c r="AF220" i="83"/>
  <c r="G19" i="81" s="1"/>
  <c r="AN220" i="83"/>
  <c r="O19" i="81" s="1"/>
  <c r="AH220" i="83"/>
  <c r="I19" i="81" s="1"/>
  <c r="AB220" i="83"/>
  <c r="C19" i="81" s="1"/>
  <c r="AJ220" i="83"/>
  <c r="K19" i="81" s="1"/>
  <c r="AR220" i="83"/>
  <c r="S19" i="81" s="1"/>
  <c r="AD221" i="83"/>
  <c r="E20" i="81" s="1"/>
  <c r="AL221" i="83"/>
  <c r="M20" i="81" s="1"/>
  <c r="AT221" i="83"/>
  <c r="U20" i="81" s="1"/>
  <c r="AF221" i="83"/>
  <c r="G20" i="81" s="1"/>
  <c r="AN221" i="83"/>
  <c r="O20" i="81" s="1"/>
  <c r="AH221" i="83"/>
  <c r="I20" i="81" s="1"/>
  <c r="AP221" i="83"/>
  <c r="Q20" i="81" s="1"/>
  <c r="AB221" i="83"/>
  <c r="C20" i="81" s="1"/>
  <c r="AJ221" i="83"/>
  <c r="K20" i="81" s="1"/>
  <c r="AR221" i="83"/>
  <c r="S20" i="81" s="1"/>
  <c r="AJ212" i="83"/>
  <c r="K11" i="81" s="1"/>
  <c r="AD213" i="83"/>
  <c r="E12" i="81" s="1"/>
  <c r="AL213" i="83"/>
  <c r="M12" i="81" s="1"/>
  <c r="AF213" i="83"/>
  <c r="G12" i="81" s="1"/>
  <c r="AH213" i="83"/>
  <c r="I12" i="81" s="1"/>
  <c r="AD216" i="83"/>
  <c r="E15" i="81" s="1"/>
  <c r="AD222" i="83"/>
  <c r="E21" i="81" s="1"/>
  <c r="AL222" i="83"/>
  <c r="M21" i="81" s="1"/>
  <c r="AT222" i="83"/>
  <c r="U21" i="81" s="1"/>
  <c r="AF222" i="83"/>
  <c r="G21" i="81" s="1"/>
  <c r="AN222" i="83"/>
  <c r="O21" i="81" s="1"/>
  <c r="AP222" i="83"/>
  <c r="Q21" i="81" s="1"/>
  <c r="AB222" i="83"/>
  <c r="C21" i="81" s="1"/>
  <c r="AJ222" i="83"/>
  <c r="K21" i="81" s="1"/>
  <c r="AR222" i="83"/>
  <c r="S21" i="81" s="1"/>
  <c r="AD223" i="83"/>
  <c r="E22" i="81" s="1"/>
  <c r="AL223" i="83"/>
  <c r="M22" i="81" s="1"/>
  <c r="AT223" i="83"/>
  <c r="U22" i="81" s="1"/>
  <c r="AF223" i="83"/>
  <c r="G22" i="81" s="1"/>
  <c r="AN223" i="83"/>
  <c r="O22" i="81" s="1"/>
  <c r="AH223" i="83"/>
  <c r="I22" i="81" s="1"/>
  <c r="AP223" i="83"/>
  <c r="Q22" i="81" s="1"/>
  <c r="AB223" i="83"/>
  <c r="C22" i="81" s="1"/>
  <c r="AJ223" i="83"/>
  <c r="K22" i="81" s="1"/>
  <c r="AR223" i="83"/>
  <c r="S22" i="81" s="1"/>
  <c r="AL224" i="83"/>
  <c r="M23" i="81" s="1"/>
  <c r="AT224" i="83"/>
  <c r="U23" i="81" s="1"/>
  <c r="AF224" i="83"/>
  <c r="G23" i="81" s="1"/>
  <c r="AN224" i="83"/>
  <c r="O23" i="81" s="1"/>
  <c r="AH224" i="83"/>
  <c r="I23" i="81" s="1"/>
  <c r="AP224" i="83"/>
  <c r="Q23" i="81" s="1"/>
  <c r="AB224" i="83"/>
  <c r="C23" i="81" s="1"/>
  <c r="AJ224" i="83"/>
  <c r="K23" i="81" s="1"/>
  <c r="AR224" i="83"/>
  <c r="S23" i="81" s="1"/>
  <c r="AD225" i="83"/>
  <c r="E24" i="81" s="1"/>
  <c r="AL225" i="83"/>
  <c r="M24" i="81" s="1"/>
  <c r="AT225" i="83"/>
  <c r="U24" i="81" s="1"/>
  <c r="AF225" i="83"/>
  <c r="G24" i="81" s="1"/>
  <c r="AN225" i="83"/>
  <c r="O24" i="81" s="1"/>
  <c r="AH225" i="83"/>
  <c r="I24" i="81" s="1"/>
  <c r="AP225" i="83"/>
  <c r="Q24" i="81" s="1"/>
  <c r="AB225" i="83"/>
  <c r="C24" i="81" s="1"/>
  <c r="AJ225" i="83"/>
  <c r="K24" i="81" s="1"/>
  <c r="AD226" i="83"/>
  <c r="E25" i="81" s="1"/>
  <c r="AL226" i="83"/>
  <c r="M25" i="81" s="1"/>
  <c r="AT226" i="83"/>
  <c r="U25" i="81" s="1"/>
  <c r="AF226" i="83"/>
  <c r="G25" i="81" s="1"/>
  <c r="AN226" i="83"/>
  <c r="O25" i="81" s="1"/>
  <c r="AH226" i="83"/>
  <c r="I25" i="81" s="1"/>
  <c r="AP226" i="83"/>
  <c r="Q25" i="81" s="1"/>
  <c r="AB226" i="83"/>
  <c r="C25" i="81" s="1"/>
  <c r="AR226" i="83"/>
  <c r="S25" i="81" s="1"/>
  <c r="AD227" i="83"/>
  <c r="E26" i="81" s="1"/>
  <c r="AL227" i="83"/>
  <c r="M26" i="81" s="1"/>
  <c r="AT227" i="83"/>
  <c r="U26" i="81" s="1"/>
  <c r="AF227" i="83"/>
  <c r="G26" i="81" s="1"/>
  <c r="AN227" i="83"/>
  <c r="O26" i="81" s="1"/>
  <c r="AH227" i="83"/>
  <c r="I26" i="81" s="1"/>
  <c r="AP227" i="83"/>
  <c r="Q26" i="81" s="1"/>
  <c r="AB227" i="83"/>
  <c r="C26" i="81" s="1"/>
  <c r="AJ227" i="83"/>
  <c r="K26" i="81" s="1"/>
  <c r="AR227" i="83"/>
  <c r="S26" i="81" s="1"/>
  <c r="AD228" i="83"/>
  <c r="E27" i="81" s="1"/>
  <c r="AL228" i="83"/>
  <c r="M27" i="81" s="1"/>
  <c r="AT228" i="83"/>
  <c r="U27" i="81" s="1"/>
  <c r="AF228" i="83"/>
  <c r="G27" i="81" s="1"/>
  <c r="AN228" i="83"/>
  <c r="O27" i="81" s="1"/>
  <c r="AH228" i="83"/>
  <c r="I27" i="81" s="1"/>
  <c r="AP228" i="83"/>
  <c r="Q27" i="81" s="1"/>
  <c r="AB228" i="83"/>
  <c r="C27" i="81" s="1"/>
  <c r="AJ228" i="83"/>
  <c r="K27" i="81" s="1"/>
  <c r="AR228" i="83"/>
  <c r="S27" i="81" s="1"/>
  <c r="AD229" i="83"/>
  <c r="E28" i="81" s="1"/>
  <c r="AL229" i="83"/>
  <c r="M28" i="81" s="1"/>
  <c r="AT229" i="83"/>
  <c r="U28" i="81" s="1"/>
  <c r="AF229" i="83"/>
  <c r="G28" i="81" s="1"/>
  <c r="AN229" i="83"/>
  <c r="O28" i="81" s="1"/>
  <c r="AH229" i="83"/>
  <c r="I28" i="81" s="1"/>
  <c r="AP229" i="83"/>
  <c r="Q28" i="81" s="1"/>
  <c r="AB229" i="83"/>
  <c r="C28" i="81" s="1"/>
  <c r="AJ229" i="83"/>
  <c r="K28" i="81" s="1"/>
  <c r="AD230" i="83"/>
  <c r="E29" i="81" s="1"/>
  <c r="AL230" i="83"/>
  <c r="M29" i="81" s="1"/>
  <c r="AT230" i="83"/>
  <c r="U29" i="81" s="1"/>
  <c r="AF230" i="83"/>
  <c r="G29" i="81" s="1"/>
  <c r="AN230" i="83"/>
  <c r="O29" i="81" s="1"/>
  <c r="AH230" i="83"/>
  <c r="I29" i="81" s="1"/>
  <c r="AP230" i="83"/>
  <c r="Q29" i="81" s="1"/>
  <c r="AB230" i="83"/>
  <c r="C29" i="81" s="1"/>
  <c r="AJ230" i="83"/>
  <c r="K29" i="81" s="1"/>
  <c r="AR230" i="83"/>
  <c r="S29" i="81" s="1"/>
  <c r="AD231" i="83"/>
  <c r="E30" i="81" s="1"/>
  <c r="AL231" i="83"/>
  <c r="M30" i="81" s="1"/>
  <c r="AT231" i="83"/>
  <c r="U30" i="81" s="1"/>
  <c r="AF231" i="83"/>
  <c r="G30" i="81" s="1"/>
  <c r="AN231" i="83"/>
  <c r="O30" i="81" s="1"/>
  <c r="AP231" i="83"/>
  <c r="Q30" i="81" s="1"/>
  <c r="AB231" i="83"/>
  <c r="C30" i="81" s="1"/>
  <c r="AJ231" i="83"/>
  <c r="K30" i="81" s="1"/>
  <c r="AR231" i="83"/>
  <c r="S30" i="81" s="1"/>
  <c r="AD232" i="83"/>
  <c r="E31" i="81" s="1"/>
  <c r="AL232" i="83"/>
  <c r="M31" i="81" s="1"/>
  <c r="AT232" i="83"/>
  <c r="U31" i="81" s="1"/>
  <c r="AF232" i="83"/>
  <c r="G31" i="81" s="1"/>
  <c r="AN232" i="83"/>
  <c r="O31" i="81" s="1"/>
  <c r="AH232" i="83"/>
  <c r="I31" i="81" s="1"/>
  <c r="AP232" i="83"/>
  <c r="Q31" i="81" s="1"/>
  <c r="AB232" i="83"/>
  <c r="C31" i="81" s="1"/>
  <c r="AJ232" i="83"/>
  <c r="K31" i="81" s="1"/>
  <c r="AR232" i="83"/>
  <c r="S31" i="81" s="1"/>
  <c r="AD233" i="83"/>
  <c r="E32" i="81" s="1"/>
  <c r="AF233" i="83"/>
  <c r="G32" i="81" s="1"/>
  <c r="AN233" i="83"/>
  <c r="O32" i="81" s="1"/>
  <c r="AH233" i="83"/>
  <c r="I32" i="81" s="1"/>
  <c r="AP233" i="83"/>
  <c r="Q32" i="81" s="1"/>
  <c r="AB233" i="83"/>
  <c r="C32" i="81" s="1"/>
  <c r="AJ233" i="83"/>
  <c r="K32" i="81" s="1"/>
  <c r="AR233" i="83"/>
  <c r="S32" i="81" s="1"/>
  <c r="AD234" i="83"/>
  <c r="E33" i="81" s="1"/>
  <c r="AL234" i="83"/>
  <c r="M33" i="81" s="1"/>
  <c r="AF234" i="83"/>
  <c r="G33" i="81" s="1"/>
  <c r="AN234" i="83"/>
  <c r="O33" i="81" s="1"/>
  <c r="AH234" i="83"/>
  <c r="I33" i="81" s="1"/>
  <c r="AP234" i="83"/>
  <c r="Q33" i="81" s="1"/>
  <c r="AB234" i="83"/>
  <c r="C33" i="81" s="1"/>
  <c r="AJ234" i="83"/>
  <c r="K33" i="81" s="1"/>
  <c r="AR234" i="83"/>
  <c r="S33" i="81" s="1"/>
  <c r="AD235" i="83"/>
  <c r="E34" i="81" s="1"/>
  <c r="AL235" i="83"/>
  <c r="M34" i="81" s="1"/>
  <c r="AT235" i="83"/>
  <c r="U34" i="81" s="1"/>
  <c r="AF235" i="83"/>
  <c r="G34" i="81" s="1"/>
  <c r="AN235" i="83"/>
  <c r="O34" i="81" s="1"/>
  <c r="AH235" i="83"/>
  <c r="I34" i="81" s="1"/>
  <c r="AP235" i="83"/>
  <c r="Q34" i="81" s="1"/>
  <c r="AB235" i="83"/>
  <c r="C34" i="81" s="1"/>
  <c r="AJ235" i="83"/>
  <c r="K34" i="81" s="1"/>
  <c r="AR235" i="83"/>
  <c r="S34" i="81" s="1"/>
  <c r="AT316" i="83"/>
  <c r="U43" i="81" s="1"/>
  <c r="AF316" i="83"/>
  <c r="G43" i="81" s="1"/>
  <c r="AN316" i="83"/>
  <c r="O43" i="81" s="1"/>
  <c r="AB316" i="83"/>
  <c r="C43" i="81" s="1"/>
  <c r="AJ316" i="83"/>
  <c r="K43" i="81" s="1"/>
  <c r="AR316" i="83"/>
  <c r="S43" i="81" s="1"/>
  <c r="AD317" i="83"/>
  <c r="E44" i="81" s="1"/>
  <c r="AL317" i="83"/>
  <c r="M44" i="81" s="1"/>
  <c r="AF317" i="83"/>
  <c r="G44" i="81" s="1"/>
  <c r="AN317" i="83"/>
  <c r="O44" i="81" s="1"/>
  <c r="AH317" i="83"/>
  <c r="I44" i="81" s="1"/>
  <c r="AP317" i="83"/>
  <c r="Q44" i="81" s="1"/>
  <c r="AB317" i="83"/>
  <c r="C44" i="81" s="1"/>
  <c r="AJ317" i="83"/>
  <c r="K44" i="81" s="1"/>
  <c r="AR317" i="83"/>
  <c r="S44" i="81" s="1"/>
  <c r="AD318" i="83"/>
  <c r="E45" i="81" s="1"/>
  <c r="AL318" i="83"/>
  <c r="M45" i="81" s="1"/>
  <c r="AT318" i="83"/>
  <c r="U45" i="81" s="1"/>
  <c r="AF318" i="83"/>
  <c r="G45" i="81" s="1"/>
  <c r="AN318" i="83"/>
  <c r="O45" i="81" s="1"/>
  <c r="AH318" i="83"/>
  <c r="I45" i="81" s="1"/>
  <c r="AP318" i="83"/>
  <c r="Q45" i="81" s="1"/>
  <c r="AB318" i="83"/>
  <c r="C45" i="81" s="1"/>
  <c r="AJ318" i="83"/>
  <c r="K45" i="81" s="1"/>
  <c r="AR318" i="83"/>
  <c r="S45" i="81" s="1"/>
  <c r="AL319" i="83"/>
  <c r="M46" i="81" s="1"/>
  <c r="AT319" i="83"/>
  <c r="U46" i="81" s="1"/>
  <c r="AF319" i="83"/>
  <c r="G46" i="81" s="1"/>
  <c r="AN319" i="83"/>
  <c r="O46" i="81" s="1"/>
  <c r="AH319" i="83"/>
  <c r="I46" i="81" s="1"/>
  <c r="AP319" i="83"/>
  <c r="Q46" i="81" s="1"/>
  <c r="AB319" i="83"/>
  <c r="C46" i="81" s="1"/>
  <c r="AJ319" i="83"/>
  <c r="AR319" i="83"/>
  <c r="S46" i="81" s="1"/>
  <c r="AL320" i="83"/>
  <c r="M47" i="81" s="1"/>
  <c r="AT320" i="83"/>
  <c r="U47" i="81" s="1"/>
  <c r="AF320" i="83"/>
  <c r="G47" i="81" s="1"/>
  <c r="AN320" i="83"/>
  <c r="O47" i="81" s="1"/>
  <c r="AH320" i="83"/>
  <c r="I47" i="81" s="1"/>
  <c r="AP320" i="83"/>
  <c r="Q47" i="81" s="1"/>
  <c r="AB320" i="83"/>
  <c r="C47" i="81" s="1"/>
  <c r="AJ320" i="83"/>
  <c r="K47" i="81" s="1"/>
  <c r="AR320" i="83"/>
  <c r="S47" i="81" s="1"/>
  <c r="AD321" i="83"/>
  <c r="E48" i="81" s="1"/>
  <c r="AL321" i="83"/>
  <c r="M48" i="81" s="1"/>
  <c r="AT321" i="83"/>
  <c r="U48" i="81" s="1"/>
  <c r="AF321" i="83"/>
  <c r="G48" i="81" s="1"/>
  <c r="AN321" i="83"/>
  <c r="O48" i="81" s="1"/>
  <c r="AH321" i="83"/>
  <c r="I48" i="81" s="1"/>
  <c r="AP321" i="83"/>
  <c r="Q48" i="81" s="1"/>
  <c r="AB321" i="83"/>
  <c r="C48" i="81" s="1"/>
  <c r="AR321" i="83"/>
  <c r="S48" i="81" s="1"/>
  <c r="AD322" i="83"/>
  <c r="E49" i="81" s="1"/>
  <c r="AF322" i="83"/>
  <c r="G49" i="81" s="1"/>
  <c r="AN322" i="83"/>
  <c r="O49" i="81" s="1"/>
  <c r="AB322" i="83"/>
  <c r="C49" i="81" s="1"/>
  <c r="AJ322" i="83"/>
  <c r="K49" i="81" s="1"/>
  <c r="AR322" i="83"/>
  <c r="S49" i="81" s="1"/>
  <c r="AD323" i="83"/>
  <c r="E50" i="81" s="1"/>
  <c r="AL323" i="83"/>
  <c r="M50" i="81" s="1"/>
  <c r="AF323" i="83"/>
  <c r="G50" i="81" s="1"/>
  <c r="AN323" i="83"/>
  <c r="AH323" i="83"/>
  <c r="I50" i="81" s="1"/>
  <c r="AP323" i="83"/>
  <c r="Q50" i="81" s="1"/>
  <c r="AD324" i="83"/>
  <c r="E51" i="81" s="1"/>
  <c r="AL324" i="83"/>
  <c r="M51" i="81" s="1"/>
  <c r="AT324" i="83"/>
  <c r="U51" i="81" s="1"/>
  <c r="AN324" i="83"/>
  <c r="O51" i="81" s="1"/>
  <c r="AP324" i="83"/>
  <c r="Q51" i="81" s="1"/>
  <c r="AB324" i="83"/>
  <c r="C51" i="81" s="1"/>
  <c r="AR324" i="83"/>
  <c r="S51" i="81" s="1"/>
  <c r="AD325" i="83"/>
  <c r="E52" i="81" s="1"/>
  <c r="AT325" i="83"/>
  <c r="U52" i="81" s="1"/>
  <c r="AF325" i="83"/>
  <c r="G52" i="81" s="1"/>
  <c r="AN325" i="83"/>
  <c r="O52" i="81" s="1"/>
  <c r="AH325" i="83"/>
  <c r="I52" i="81" s="1"/>
  <c r="AP325" i="83"/>
  <c r="Q52" i="81" s="1"/>
  <c r="AJ325" i="83"/>
  <c r="K52" i="81" s="1"/>
  <c r="AR325" i="83"/>
  <c r="S52" i="81" s="1"/>
  <c r="AD326" i="83"/>
  <c r="E53" i="81" s="1"/>
  <c r="AL326" i="83"/>
  <c r="M53" i="81" s="1"/>
  <c r="AT326" i="83"/>
  <c r="U53" i="81" s="1"/>
  <c r="AF326" i="83"/>
  <c r="G53" i="81" s="1"/>
  <c r="AN326" i="83"/>
  <c r="O53" i="81" s="1"/>
  <c r="AP326" i="83"/>
  <c r="Q53" i="81" s="1"/>
  <c r="AJ326" i="83"/>
  <c r="K53" i="81" s="1"/>
  <c r="AD327" i="83"/>
  <c r="E54" i="81" s="1"/>
  <c r="AL327" i="83"/>
  <c r="M54" i="81" s="1"/>
  <c r="AN327" i="83"/>
  <c r="O54" i="81" s="1"/>
  <c r="AH327" i="83"/>
  <c r="I54" i="81" s="1"/>
  <c r="AP327" i="83"/>
  <c r="Q54" i="81" s="1"/>
  <c r="AR327" i="83"/>
  <c r="S54" i="81" s="1"/>
  <c r="AD328" i="83"/>
  <c r="E55" i="81" s="1"/>
  <c r="AL328" i="83"/>
  <c r="M55" i="81" s="1"/>
  <c r="AH328" i="83"/>
  <c r="I55" i="81" s="1"/>
  <c r="AB328" i="83"/>
  <c r="C55" i="81" s="1"/>
  <c r="AJ328" i="83"/>
  <c r="K55" i="81" s="1"/>
  <c r="AR328" i="83"/>
  <c r="S55" i="81" s="1"/>
  <c r="AD329" i="83"/>
  <c r="E56" i="81" s="1"/>
  <c r="AN329" i="83"/>
  <c r="O56" i="81" s="1"/>
  <c r="AP329" i="83"/>
  <c r="Q56" i="81" s="1"/>
  <c r="AB329" i="83"/>
  <c r="C56" i="81" s="1"/>
  <c r="AT330" i="83"/>
  <c r="U57" i="81" s="1"/>
  <c r="AN330" i="83"/>
  <c r="O57" i="81" s="1"/>
  <c r="AH330" i="83"/>
  <c r="I57" i="81" s="1"/>
  <c r="AD331" i="83"/>
  <c r="E58" i="81" s="1"/>
  <c r="AT331" i="83"/>
  <c r="U58" i="81" s="1"/>
  <c r="AF331" i="83"/>
  <c r="G58" i="81" s="1"/>
  <c r="AJ331" i="83"/>
  <c r="K58" i="81" s="1"/>
  <c r="AD332" i="83"/>
  <c r="E59" i="81" s="1"/>
  <c r="AL332" i="83"/>
  <c r="M59" i="81" s="1"/>
  <c r="AP332" i="83"/>
  <c r="Q59" i="81" s="1"/>
  <c r="AJ332" i="83"/>
  <c r="K59" i="81" s="1"/>
  <c r="AR332" i="83"/>
  <c r="S59" i="81" s="1"/>
  <c r="AN333" i="83"/>
  <c r="O60" i="81" s="1"/>
  <c r="AP333" i="83"/>
  <c r="Q60" i="81" s="1"/>
  <c r="AB333" i="83"/>
  <c r="C60" i="81" s="1"/>
  <c r="AT334" i="83"/>
  <c r="U61" i="81" s="1"/>
  <c r="AN334" i="83"/>
  <c r="O61" i="81" s="1"/>
  <c r="AH334" i="83"/>
  <c r="I61" i="81" s="1"/>
  <c r="AD335" i="83"/>
  <c r="E62" i="81" s="1"/>
  <c r="AT335" i="83"/>
  <c r="U62" i="81" s="1"/>
  <c r="AF335" i="83"/>
  <c r="G62" i="81" s="1"/>
  <c r="AJ4" i="83"/>
  <c r="K11" i="80" s="1"/>
  <c r="AD5" i="83"/>
  <c r="E12" i="80" s="1"/>
  <c r="AT5" i="83"/>
  <c r="U12" i="80" s="1"/>
  <c r="AH5" i="83"/>
  <c r="I12" i="80" s="1"/>
  <c r="AR5" i="83"/>
  <c r="S12" i="80" s="1"/>
  <c r="AL6" i="83"/>
  <c r="M13" i="80" s="1"/>
  <c r="AH6" i="83"/>
  <c r="I13" i="80" s="1"/>
  <c r="AB6" i="83"/>
  <c r="C13" i="80" s="1"/>
  <c r="AN7" i="83"/>
  <c r="O14" i="80" s="1"/>
  <c r="AH7" i="83"/>
  <c r="I14" i="80" s="1"/>
  <c r="AB7" i="83"/>
  <c r="C14" i="80" s="1"/>
  <c r="AR7" i="83"/>
  <c r="S14" i="80" s="1"/>
  <c r="AL8" i="83"/>
  <c r="M15" i="80" s="1"/>
  <c r="AN8" i="83"/>
  <c r="O15" i="80" s="1"/>
  <c r="AH10" i="83"/>
  <c r="I17" i="80" s="1"/>
  <c r="AL11" i="83"/>
  <c r="M18" i="80" s="1"/>
  <c r="AF12" i="83"/>
  <c r="G19" i="80" s="1"/>
  <c r="AN12" i="83"/>
  <c r="O19" i="80" s="1"/>
  <c r="AH12" i="83"/>
  <c r="I19" i="80" s="1"/>
  <c r="AP12" i="83"/>
  <c r="Q19" i="80" s="1"/>
  <c r="AB12" i="83"/>
  <c r="C19" i="80" s="1"/>
  <c r="AJ12" i="83"/>
  <c r="K19" i="80" s="1"/>
  <c r="AF13" i="83"/>
  <c r="G20" i="80" s="1"/>
  <c r="AN13" i="83"/>
  <c r="O20" i="80" s="1"/>
  <c r="AH13" i="83"/>
  <c r="I20" i="80" s="1"/>
  <c r="AP13" i="83"/>
  <c r="Q20" i="80" s="1"/>
  <c r="AB13" i="83"/>
  <c r="C20" i="80" s="1"/>
  <c r="AJ13" i="83"/>
  <c r="K20" i="80" s="1"/>
  <c r="AL14" i="83"/>
  <c r="M21" i="80" s="1"/>
  <c r="AT14" i="83"/>
  <c r="U21" i="80" s="1"/>
  <c r="AF14" i="83"/>
  <c r="G21" i="80" s="1"/>
  <c r="AN14" i="83"/>
  <c r="O21" i="80" s="1"/>
  <c r="AH14" i="83"/>
  <c r="I21" i="80" s="1"/>
  <c r="AP14" i="83"/>
  <c r="Q21" i="80" s="1"/>
  <c r="AB14" i="83"/>
  <c r="C21" i="80" s="1"/>
  <c r="AJ14" i="83"/>
  <c r="K21" i="80" s="1"/>
  <c r="AR14" i="83"/>
  <c r="S21" i="80" s="1"/>
  <c r="AD15" i="83"/>
  <c r="E22" i="80" s="1"/>
  <c r="AL15" i="83"/>
  <c r="M22" i="80" s="1"/>
  <c r="AT15" i="83"/>
  <c r="U22" i="80" s="1"/>
  <c r="AN15" i="83"/>
  <c r="O22" i="80" s="1"/>
  <c r="AH15" i="83"/>
  <c r="I22" i="80" s="1"/>
  <c r="AP15" i="83"/>
  <c r="Q22" i="80" s="1"/>
  <c r="AB15" i="83"/>
  <c r="C22" i="80" s="1"/>
  <c r="AJ15" i="83"/>
  <c r="K22" i="80" s="1"/>
  <c r="AR15" i="83"/>
  <c r="S22" i="80" s="1"/>
  <c r="AD16" i="83"/>
  <c r="E23" i="80" s="1"/>
  <c r="AL16" i="83"/>
  <c r="M23" i="80" s="1"/>
  <c r="AT16" i="83"/>
  <c r="U23" i="80" s="1"/>
  <c r="AF16" i="83"/>
  <c r="G23" i="80" s="1"/>
  <c r="AN16" i="83"/>
  <c r="O23" i="80" s="1"/>
  <c r="AH16" i="83"/>
  <c r="I23" i="80" s="1"/>
  <c r="AB16" i="83"/>
  <c r="C23" i="80" s="1"/>
  <c r="AJ16" i="83"/>
  <c r="K23" i="80" s="1"/>
  <c r="AR16" i="83"/>
  <c r="S23" i="80" s="1"/>
  <c r="AD17" i="83"/>
  <c r="E24" i="80" s="1"/>
  <c r="AL17" i="83"/>
  <c r="M24" i="80" s="1"/>
  <c r="AT17" i="83"/>
  <c r="U24" i="80" s="1"/>
  <c r="AF17" i="83"/>
  <c r="G24" i="80" s="1"/>
  <c r="AN17" i="83"/>
  <c r="O24" i="80" s="1"/>
  <c r="AP17" i="83"/>
  <c r="Q24" i="80" s="1"/>
  <c r="AB17" i="83"/>
  <c r="C24" i="80" s="1"/>
  <c r="AJ17" i="83"/>
  <c r="K24" i="80" s="1"/>
  <c r="AR17" i="83"/>
  <c r="S24" i="80" s="1"/>
  <c r="AD18" i="83"/>
  <c r="E25" i="80" s="1"/>
  <c r="AL18" i="83"/>
  <c r="M25" i="80" s="1"/>
  <c r="AT18" i="83"/>
  <c r="U25" i="80" s="1"/>
  <c r="AF18" i="83"/>
  <c r="G25" i="80" s="1"/>
  <c r="AN18" i="83"/>
  <c r="O25" i="80" s="1"/>
  <c r="AH18" i="83"/>
  <c r="I25" i="80" s="1"/>
  <c r="AP18" i="83"/>
  <c r="Q25" i="80" s="1"/>
  <c r="AB18" i="83"/>
  <c r="C25" i="80" s="1"/>
  <c r="AR18" i="83"/>
  <c r="S25" i="80" s="1"/>
  <c r="AD19" i="83"/>
  <c r="E26" i="80" s="1"/>
  <c r="AL19" i="83"/>
  <c r="M26" i="80" s="1"/>
  <c r="AT19" i="83"/>
  <c r="U26" i="80" s="1"/>
  <c r="AR4" i="83"/>
  <c r="S11" i="80" s="1"/>
  <c r="AF5" i="83"/>
  <c r="G12" i="80" s="1"/>
  <c r="AP5" i="83"/>
  <c r="Q12" i="80" s="1"/>
  <c r="AJ5" i="83"/>
  <c r="K12" i="80" s="1"/>
  <c r="AD6" i="83"/>
  <c r="E13" i="80" s="1"/>
  <c r="AP6" i="83"/>
  <c r="Q13" i="80" s="1"/>
  <c r="AR6" i="83"/>
  <c r="S13" i="80" s="1"/>
  <c r="AD7" i="83"/>
  <c r="E14" i="80" s="1"/>
  <c r="AL7" i="83"/>
  <c r="M14" i="80" s="1"/>
  <c r="AF7" i="83"/>
  <c r="G14" i="80" s="1"/>
  <c r="AP7" i="83"/>
  <c r="Q14" i="80" s="1"/>
  <c r="AJ7" i="83"/>
  <c r="K14" i="80" s="1"/>
  <c r="AD8" i="83"/>
  <c r="E15" i="80" s="1"/>
  <c r="AT8" i="83"/>
  <c r="U15" i="80" s="1"/>
  <c r="AB8" i="83"/>
  <c r="C15" i="80" s="1"/>
  <c r="AR8" i="83"/>
  <c r="S15" i="80" s="1"/>
  <c r="AD9" i="83"/>
  <c r="E16" i="80" s="1"/>
  <c r="AL9" i="83"/>
  <c r="M16" i="80" s="1"/>
  <c r="AT9" i="83"/>
  <c r="U16" i="80" s="1"/>
  <c r="AF9" i="83"/>
  <c r="G16" i="80" s="1"/>
  <c r="AN9" i="83"/>
  <c r="O16" i="80" s="1"/>
  <c r="AH9" i="83"/>
  <c r="I16" i="80" s="1"/>
  <c r="AP9" i="83"/>
  <c r="Q16" i="80" s="1"/>
  <c r="AB9" i="83"/>
  <c r="C16" i="80" s="1"/>
  <c r="AJ9" i="83"/>
  <c r="K16" i="80" s="1"/>
  <c r="AR9" i="83"/>
  <c r="S16" i="80" s="1"/>
  <c r="AD10" i="83"/>
  <c r="E17" i="80" s="1"/>
  <c r="AL10" i="83"/>
  <c r="M17" i="80" s="1"/>
  <c r="AT10" i="83"/>
  <c r="U17" i="80" s="1"/>
  <c r="AD11" i="83"/>
  <c r="E18" i="80" s="1"/>
  <c r="AT11" i="83"/>
  <c r="U18" i="80" s="1"/>
  <c r="AN11" i="83"/>
  <c r="O18" i="80" s="1"/>
  <c r="AH11" i="83"/>
  <c r="I18" i="80" s="1"/>
  <c r="AU6" i="83"/>
  <c r="V13" i="80" s="1"/>
  <c r="AM7" i="83"/>
  <c r="N14" i="80" s="1"/>
  <c r="AE8" i="83"/>
  <c r="F15" i="80" s="1"/>
  <c r="AQ9" i="83"/>
  <c r="R16" i="80" s="1"/>
  <c r="AC10" i="83"/>
  <c r="D17" i="80" s="1"/>
  <c r="AK10" i="83"/>
  <c r="L17" i="80" s="1"/>
  <c r="AS10" i="83"/>
  <c r="T17" i="80" s="1"/>
  <c r="AU10" i="83"/>
  <c r="V17" i="80" s="1"/>
  <c r="AM11" i="83"/>
  <c r="N18" i="80" s="1"/>
  <c r="AI12" i="83"/>
  <c r="J19" i="80" s="1"/>
  <c r="AQ12" i="83"/>
  <c r="R19" i="80" s="1"/>
  <c r="AC12" i="83"/>
  <c r="D19" i="80" s="1"/>
  <c r="AK12" i="83"/>
  <c r="L19" i="80" s="1"/>
  <c r="AA13" i="83"/>
  <c r="B20" i="80" s="1"/>
  <c r="AI13" i="83"/>
  <c r="J20" i="80" s="1"/>
  <c r="AK13" i="83"/>
  <c r="L20" i="80" s="1"/>
  <c r="AS13" i="83"/>
  <c r="T20" i="80" s="1"/>
  <c r="AE13" i="83"/>
  <c r="F20" i="80" s="1"/>
  <c r="AI14" i="83"/>
  <c r="J21" i="80" s="1"/>
  <c r="AC14" i="83"/>
  <c r="D21" i="80" s="1"/>
  <c r="AS14" i="83"/>
  <c r="T21" i="80" s="1"/>
  <c r="AE14" i="83"/>
  <c r="F21" i="80" s="1"/>
  <c r="AM14" i="83"/>
  <c r="N21" i="80" s="1"/>
  <c r="AU14" i="83"/>
  <c r="V21" i="80" s="1"/>
  <c r="AA15" i="83"/>
  <c r="B22" i="80" s="1"/>
  <c r="AI15" i="83"/>
  <c r="J22" i="80" s="1"/>
  <c r="AQ15" i="83"/>
  <c r="R22" i="80" s="1"/>
  <c r="AC15" i="83"/>
  <c r="D22" i="80" s="1"/>
  <c r="AK15" i="83"/>
  <c r="L22" i="80" s="1"/>
  <c r="AS15" i="83"/>
  <c r="T22" i="80" s="1"/>
  <c r="AM15" i="83"/>
  <c r="N22" i="80" s="1"/>
  <c r="AG15" i="83"/>
  <c r="H22" i="80" s="1"/>
  <c r="AA16" i="83"/>
  <c r="B23" i="80" s="1"/>
  <c r="AI16" i="83"/>
  <c r="J23" i="80" s="1"/>
  <c r="AQ16" i="83"/>
  <c r="R23" i="80" s="1"/>
  <c r="AC16" i="83"/>
  <c r="D23" i="80" s="1"/>
  <c r="AK16" i="83"/>
  <c r="L23" i="80" s="1"/>
  <c r="AS16" i="83"/>
  <c r="T23" i="80" s="1"/>
  <c r="AE16" i="83"/>
  <c r="F23" i="80" s="1"/>
  <c r="AM16" i="83"/>
  <c r="N23" i="80" s="1"/>
  <c r="AU16" i="83"/>
  <c r="V23" i="80" s="1"/>
  <c r="AA17" i="83"/>
  <c r="B24" i="80" s="1"/>
  <c r="AI17" i="83"/>
  <c r="J24" i="80" s="1"/>
  <c r="AC17" i="83"/>
  <c r="D24" i="80" s="1"/>
  <c r="AK17" i="83"/>
  <c r="L24" i="80" s="1"/>
  <c r="AS17" i="83"/>
  <c r="T24" i="80" s="1"/>
  <c r="AE17" i="83"/>
  <c r="F24" i="80" s="1"/>
  <c r="AM17" i="83"/>
  <c r="N24" i="80" s="1"/>
  <c r="AU17" i="83"/>
  <c r="V24" i="80" s="1"/>
  <c r="AA18" i="83"/>
  <c r="B25" i="80" s="1"/>
  <c r="AI18" i="83"/>
  <c r="J25" i="80" s="1"/>
  <c r="AC18" i="83"/>
  <c r="D25" i="80" s="1"/>
  <c r="AK18" i="83"/>
  <c r="L25" i="80" s="1"/>
  <c r="AS18" i="83"/>
  <c r="T25" i="80" s="1"/>
  <c r="AE18" i="83"/>
  <c r="F25" i="80" s="1"/>
  <c r="AM18" i="83"/>
  <c r="N25" i="80" s="1"/>
  <c r="AU18" i="83"/>
  <c r="V25" i="80" s="1"/>
  <c r="AA19" i="83"/>
  <c r="B26" i="80" s="1"/>
  <c r="AI19" i="83"/>
  <c r="J26" i="80" s="1"/>
  <c r="AQ19" i="83"/>
  <c r="R26" i="80" s="1"/>
  <c r="AC19" i="83"/>
  <c r="D26" i="80" s="1"/>
  <c r="AK19" i="83"/>
  <c r="L26" i="80" s="1"/>
  <c r="AE19" i="83"/>
  <c r="F26" i="80" s="1"/>
  <c r="AM19" i="83"/>
  <c r="N26" i="80" s="1"/>
  <c r="AU19" i="83"/>
  <c r="V26" i="80" s="1"/>
  <c r="AG19" i="83"/>
  <c r="H26" i="80" s="1"/>
  <c r="AA20" i="83"/>
  <c r="B27" i="80" s="1"/>
  <c r="AI20" i="83"/>
  <c r="J27" i="80" s="1"/>
  <c r="AQ20" i="83"/>
  <c r="R27" i="80" s="1"/>
  <c r="AC20" i="83"/>
  <c r="D27" i="80" s="1"/>
  <c r="AK20" i="83"/>
  <c r="L27" i="80" s="1"/>
  <c r="AE20" i="83"/>
  <c r="F27" i="80" s="1"/>
  <c r="AM20" i="83"/>
  <c r="N27" i="80" s="1"/>
  <c r="AU20" i="83"/>
  <c r="V27" i="80" s="1"/>
  <c r="AO20" i="83"/>
  <c r="P27" i="80" s="1"/>
  <c r="AA21" i="83"/>
  <c r="B28" i="80" s="1"/>
  <c r="AI21" i="83"/>
  <c r="J28" i="80" s="1"/>
  <c r="AQ21" i="83"/>
  <c r="R28" i="80" s="1"/>
  <c r="AC21" i="83"/>
  <c r="D28" i="80" s="1"/>
  <c r="AK21" i="83"/>
  <c r="L28" i="80" s="1"/>
  <c r="AS21" i="83"/>
  <c r="T28" i="80" s="1"/>
  <c r="AE21" i="83"/>
  <c r="F28" i="80" s="1"/>
  <c r="AM21" i="83"/>
  <c r="N28" i="80" s="1"/>
  <c r="AU21" i="83"/>
  <c r="V28" i="80" s="1"/>
  <c r="AG21" i="83"/>
  <c r="H28" i="80" s="1"/>
  <c r="AA22" i="83"/>
  <c r="B29" i="80" s="1"/>
  <c r="AI22" i="83"/>
  <c r="J29" i="80" s="1"/>
  <c r="AQ22" i="83"/>
  <c r="R29" i="80" s="1"/>
  <c r="AC22" i="83"/>
  <c r="D29" i="80" s="1"/>
  <c r="AK22" i="83"/>
  <c r="L29" i="80" s="1"/>
  <c r="AS22" i="83"/>
  <c r="T29" i="80" s="1"/>
  <c r="AE22" i="83"/>
  <c r="F29" i="80" s="1"/>
  <c r="AM22" i="83"/>
  <c r="N29" i="80" s="1"/>
  <c r="AU22" i="83"/>
  <c r="V29" i="80" s="1"/>
  <c r="AG22" i="83"/>
  <c r="H29" i="80" s="1"/>
  <c r="AO22" i="83"/>
  <c r="P29" i="80" s="1"/>
  <c r="AA23" i="83"/>
  <c r="B30" i="80" s="1"/>
  <c r="AI23" i="83"/>
  <c r="J30" i="80" s="1"/>
  <c r="AQ23" i="83"/>
  <c r="R30" i="80" s="1"/>
  <c r="AC23" i="83"/>
  <c r="D30" i="80" s="1"/>
  <c r="AK23" i="83"/>
  <c r="L30" i="80" s="1"/>
  <c r="AE23" i="83"/>
  <c r="F30" i="80" s="1"/>
  <c r="AM23" i="83"/>
  <c r="N30" i="80" s="1"/>
  <c r="AU23" i="83"/>
  <c r="V30" i="80" s="1"/>
  <c r="AO23" i="83"/>
  <c r="P30" i="80" s="1"/>
  <c r="AA24" i="83"/>
  <c r="B31" i="80" s="1"/>
  <c r="AI24" i="83"/>
  <c r="J31" i="80" s="1"/>
  <c r="AQ24" i="83"/>
  <c r="R31" i="80" s="1"/>
  <c r="AC24" i="83"/>
  <c r="D31" i="80" s="1"/>
  <c r="AK24" i="83"/>
  <c r="L31" i="80" s="1"/>
  <c r="AE24" i="83"/>
  <c r="F31" i="80" s="1"/>
  <c r="AM24" i="83"/>
  <c r="N31" i="80" s="1"/>
  <c r="AU24" i="83"/>
  <c r="V31" i="80" s="1"/>
  <c r="AG24" i="83"/>
  <c r="H31" i="80" s="1"/>
  <c r="AO24" i="83"/>
  <c r="P31" i="80" s="1"/>
  <c r="AA25" i="83"/>
  <c r="B32" i="80" s="1"/>
  <c r="AI25" i="83"/>
  <c r="J32" i="80" s="1"/>
  <c r="AQ25" i="83"/>
  <c r="R32" i="80" s="1"/>
  <c r="AC25" i="83"/>
  <c r="D32" i="80" s="1"/>
  <c r="AK25" i="83"/>
  <c r="L32" i="80" s="1"/>
  <c r="AS25" i="83"/>
  <c r="T32" i="80" s="1"/>
  <c r="AE25" i="83"/>
  <c r="F32" i="80" s="1"/>
  <c r="AM25" i="83"/>
  <c r="N32" i="80" s="1"/>
  <c r="AU25" i="83"/>
  <c r="V32" i="80" s="1"/>
  <c r="AG25" i="83"/>
  <c r="H32" i="80" s="1"/>
  <c r="AO25" i="83"/>
  <c r="P32" i="80" s="1"/>
  <c r="AA26" i="83"/>
  <c r="B33" i="80" s="1"/>
  <c r="AI26" i="83"/>
  <c r="J33" i="80" s="1"/>
  <c r="AQ26" i="83"/>
  <c r="R33" i="80" s="1"/>
  <c r="AC26" i="83"/>
  <c r="D33" i="80" s="1"/>
  <c r="AK26" i="83"/>
  <c r="L33" i="80" s="1"/>
  <c r="AS26" i="83"/>
  <c r="T33" i="80" s="1"/>
  <c r="AE26" i="83"/>
  <c r="F33" i="80" s="1"/>
  <c r="AM26" i="83"/>
  <c r="N33" i="80" s="1"/>
  <c r="AU26" i="83"/>
  <c r="V33" i="80" s="1"/>
  <c r="AO26" i="83"/>
  <c r="P33" i="80" s="1"/>
  <c r="AA27" i="83"/>
  <c r="B34" i="80" s="1"/>
  <c r="AI27" i="83"/>
  <c r="J34" i="80" s="1"/>
  <c r="AQ27" i="83"/>
  <c r="R34" i="80" s="1"/>
  <c r="AC27" i="83"/>
  <c r="D34" i="80" s="1"/>
  <c r="AK27" i="83"/>
  <c r="L34" i="80" s="1"/>
  <c r="AS27" i="83"/>
  <c r="T34" i="80" s="1"/>
  <c r="AE27" i="83"/>
  <c r="F34" i="80" s="1"/>
  <c r="AM27" i="83"/>
  <c r="N34" i="80" s="1"/>
  <c r="AU27" i="83"/>
  <c r="V34" i="80" s="1"/>
  <c r="AO27" i="83"/>
  <c r="P34" i="80" s="1"/>
  <c r="AE108" i="83"/>
  <c r="F43" i="80" s="1"/>
  <c r="AM108" i="83"/>
  <c r="N43" i="80" s="1"/>
  <c r="AA109" i="83"/>
  <c r="B44" i="80" s="1"/>
  <c r="AQ109" i="83"/>
  <c r="R44" i="80" s="1"/>
  <c r="AC109" i="83"/>
  <c r="D44" i="80" s="1"/>
  <c r="AK109" i="83"/>
  <c r="L44" i="80" s="1"/>
  <c r="AS109" i="83"/>
  <c r="T44" i="80" s="1"/>
  <c r="AE109" i="83"/>
  <c r="F44" i="80" s="1"/>
  <c r="AM109" i="83"/>
  <c r="N44" i="80" s="1"/>
  <c r="AU109" i="83"/>
  <c r="V44" i="80" s="1"/>
  <c r="AG109" i="83"/>
  <c r="H44" i="80" s="1"/>
  <c r="AO109" i="83"/>
  <c r="P44" i="80" s="1"/>
  <c r="AC110" i="83"/>
  <c r="D45" i="80" s="1"/>
  <c r="AK110" i="83"/>
  <c r="L45" i="80" s="1"/>
  <c r="AS110" i="83"/>
  <c r="T45" i="80" s="1"/>
  <c r="AG110" i="83"/>
  <c r="H45" i="80" s="1"/>
  <c r="AO110" i="83"/>
  <c r="P45" i="80" s="1"/>
  <c r="AA111" i="83"/>
  <c r="B46" i="80" s="1"/>
  <c r="AI111" i="83"/>
  <c r="J46" i="80" s="1"/>
  <c r="AQ111" i="83"/>
  <c r="R46" i="80" s="1"/>
  <c r="AC111" i="83"/>
  <c r="D46" i="80" s="1"/>
  <c r="AK111" i="83"/>
  <c r="L46" i="80" s="1"/>
  <c r="AS111" i="83"/>
  <c r="T46" i="80" s="1"/>
  <c r="AN19" i="83"/>
  <c r="O26" i="80" s="1"/>
  <c r="AH19" i="83"/>
  <c r="I26" i="80" s="1"/>
  <c r="AP19" i="83"/>
  <c r="Q26" i="80" s="1"/>
  <c r="AB19" i="83"/>
  <c r="C26" i="80" s="1"/>
  <c r="AJ19" i="83"/>
  <c r="K26" i="80" s="1"/>
  <c r="AR19" i="83"/>
  <c r="S26" i="80" s="1"/>
  <c r="AD20" i="83"/>
  <c r="E27" i="80" s="1"/>
  <c r="AT20" i="83"/>
  <c r="U27" i="80" s="1"/>
  <c r="AF20" i="83"/>
  <c r="G27" i="80" s="1"/>
  <c r="AN20" i="83"/>
  <c r="O27" i="80" s="1"/>
  <c r="AH20" i="83"/>
  <c r="I27" i="80" s="1"/>
  <c r="AP20" i="83"/>
  <c r="Q27" i="80" s="1"/>
  <c r="AJ20" i="83"/>
  <c r="K27" i="80" s="1"/>
  <c r="AR20" i="83"/>
  <c r="S27" i="80" s="1"/>
  <c r="AD21" i="83"/>
  <c r="E28" i="80" s="1"/>
  <c r="AL21" i="83"/>
  <c r="M28" i="80" s="1"/>
  <c r="AT21" i="83"/>
  <c r="U28" i="80" s="1"/>
  <c r="AF21" i="83"/>
  <c r="G28" i="80" s="1"/>
  <c r="AN21" i="83"/>
  <c r="O28" i="80" s="1"/>
  <c r="AH21" i="83"/>
  <c r="I28" i="80" s="1"/>
  <c r="AP21" i="83"/>
  <c r="Q28" i="80" s="1"/>
  <c r="AB21" i="83"/>
  <c r="C28" i="80" s="1"/>
  <c r="AJ21" i="83"/>
  <c r="K28" i="80" s="1"/>
  <c r="AR21" i="83"/>
  <c r="S28" i="80" s="1"/>
  <c r="AD22" i="83"/>
  <c r="E29" i="80" s="1"/>
  <c r="AL22" i="83"/>
  <c r="M29" i="80" s="1"/>
  <c r="AF22" i="83"/>
  <c r="G29" i="80" s="1"/>
  <c r="AH22" i="83"/>
  <c r="I29" i="80" s="1"/>
  <c r="AP22" i="83"/>
  <c r="Q29" i="80" s="1"/>
  <c r="AB22" i="83"/>
  <c r="C29" i="80" s="1"/>
  <c r="AJ22" i="83"/>
  <c r="K29" i="80" s="1"/>
  <c r="AR22" i="83"/>
  <c r="S29" i="80" s="1"/>
  <c r="AL23" i="83"/>
  <c r="M30" i="80" s="1"/>
  <c r="AT23" i="83"/>
  <c r="U30" i="80" s="1"/>
  <c r="AF23" i="83"/>
  <c r="G30" i="80" s="1"/>
  <c r="AN23" i="83"/>
  <c r="O30" i="80" s="1"/>
  <c r="AH23" i="83"/>
  <c r="I30" i="80" s="1"/>
  <c r="AP23" i="83"/>
  <c r="Q30" i="80" s="1"/>
  <c r="AB23" i="83"/>
  <c r="C30" i="80" s="1"/>
  <c r="AJ23" i="83"/>
  <c r="K30" i="80" s="1"/>
  <c r="AR23" i="83"/>
  <c r="S30" i="80" s="1"/>
  <c r="AL24" i="83"/>
  <c r="M31" i="80" s="1"/>
  <c r="AT24" i="83"/>
  <c r="U31" i="80" s="1"/>
  <c r="AF24" i="83"/>
  <c r="G31" i="80" s="1"/>
  <c r="AN24" i="83"/>
  <c r="O31" i="80" s="1"/>
  <c r="AP24" i="83"/>
  <c r="Q31" i="80" s="1"/>
  <c r="AB24" i="83"/>
  <c r="C31" i="80" s="1"/>
  <c r="AJ24" i="83"/>
  <c r="K31" i="80" s="1"/>
  <c r="AR24" i="83"/>
  <c r="S31" i="80" s="1"/>
  <c r="AD25" i="83"/>
  <c r="E32" i="80" s="1"/>
  <c r="AL25" i="83"/>
  <c r="M32" i="80" s="1"/>
  <c r="AT25" i="83"/>
  <c r="U32" i="80" s="1"/>
  <c r="AF25" i="83"/>
  <c r="G32" i="80" s="1"/>
  <c r="AH25" i="83"/>
  <c r="I32" i="80" s="1"/>
  <c r="AP25" i="83"/>
  <c r="Q32" i="80" s="1"/>
  <c r="AJ25" i="83"/>
  <c r="K32" i="80" s="1"/>
  <c r="AR25" i="83"/>
  <c r="S32" i="80" s="1"/>
  <c r="AD26" i="83"/>
  <c r="E33" i="80" s="1"/>
  <c r="AL26" i="83"/>
  <c r="M33" i="80" s="1"/>
  <c r="AT26" i="83"/>
  <c r="U33" i="80" s="1"/>
  <c r="AF26" i="83"/>
  <c r="G33" i="80" s="1"/>
  <c r="AN26" i="83"/>
  <c r="O33" i="80" s="1"/>
  <c r="AP26" i="83"/>
  <c r="Q33" i="80" s="1"/>
  <c r="AB26" i="83"/>
  <c r="C33" i="80" s="1"/>
  <c r="AJ26" i="83"/>
  <c r="K33" i="80" s="1"/>
  <c r="AR26" i="83"/>
  <c r="S33" i="80" s="1"/>
  <c r="AD27" i="83"/>
  <c r="E34" i="80" s="1"/>
  <c r="AT27" i="83"/>
  <c r="U34" i="80" s="1"/>
  <c r="AF27" i="83"/>
  <c r="G34" i="80" s="1"/>
  <c r="AH27" i="83"/>
  <c r="I34" i="80" s="1"/>
  <c r="AP27" i="83"/>
  <c r="Q34" i="80" s="1"/>
  <c r="AB27" i="83"/>
  <c r="C34" i="80" s="1"/>
  <c r="AJ27" i="83"/>
  <c r="K34" i="80" s="1"/>
  <c r="AR27" i="83"/>
  <c r="S34" i="80" s="1"/>
  <c r="AD108" i="83"/>
  <c r="E43" i="80" s="1"/>
  <c r="AL108" i="83"/>
  <c r="M43" i="80" s="1"/>
  <c r="AT108" i="83"/>
  <c r="U43" i="80" s="1"/>
  <c r="AF108" i="83"/>
  <c r="G43" i="80" s="1"/>
  <c r="AN108" i="83"/>
  <c r="O43" i="80" s="1"/>
  <c r="AH108" i="83"/>
  <c r="I43" i="80" s="1"/>
  <c r="AP108" i="83"/>
  <c r="Q43" i="80" s="1"/>
  <c r="AL109" i="83"/>
  <c r="M44" i="80" s="1"/>
  <c r="AT109" i="83"/>
  <c r="U44" i="80" s="1"/>
  <c r="AH109" i="83"/>
  <c r="I44" i="80" s="1"/>
  <c r="AP109" i="83"/>
  <c r="Q44" i="80" s="1"/>
  <c r="AB109" i="83"/>
  <c r="C44" i="80" s="1"/>
  <c r="AJ109" i="83"/>
  <c r="K44" i="80" s="1"/>
  <c r="AR109" i="83"/>
  <c r="S44" i="80" s="1"/>
  <c r="AD110" i="83"/>
  <c r="E45" i="80" s="1"/>
  <c r="AL110" i="83"/>
  <c r="M45" i="80" s="1"/>
  <c r="AT110" i="83"/>
  <c r="U45" i="80" s="1"/>
  <c r="AF110" i="83"/>
  <c r="G45" i="80" s="1"/>
  <c r="AN110" i="83"/>
  <c r="O45" i="80" s="1"/>
  <c r="AH110" i="83"/>
  <c r="I45" i="80" s="1"/>
  <c r="AP110" i="83"/>
  <c r="Q45" i="80" s="1"/>
  <c r="AB110" i="83"/>
  <c r="C45" i="80" s="1"/>
  <c r="AJ110" i="83"/>
  <c r="K45" i="80" s="1"/>
  <c r="AD111" i="83"/>
  <c r="E46" i="80" s="1"/>
  <c r="AL111" i="83"/>
  <c r="M46" i="80" s="1"/>
  <c r="AT111" i="83"/>
  <c r="U46" i="80" s="1"/>
  <c r="AH111" i="83"/>
  <c r="I46" i="80" s="1"/>
  <c r="AP111" i="83"/>
  <c r="Q46" i="80" s="1"/>
  <c r="AB111" i="83"/>
  <c r="C46" i="80" s="1"/>
  <c r="AJ111" i="83"/>
  <c r="K46" i="80" s="1"/>
  <c r="AD112" i="83"/>
  <c r="E47" i="80" s="1"/>
  <c r="AL112" i="83"/>
  <c r="M47" i="80" s="1"/>
  <c r="AF112" i="83"/>
  <c r="G47" i="80" s="1"/>
  <c r="AN112" i="83"/>
  <c r="O47" i="80" s="1"/>
  <c r="AH112" i="83"/>
  <c r="I47" i="80" s="1"/>
  <c r="AP112" i="83"/>
  <c r="Q47" i="80" s="1"/>
  <c r="AB112" i="83"/>
  <c r="C47" i="80" s="1"/>
  <c r="AJ112" i="83"/>
  <c r="K47" i="80" s="1"/>
  <c r="AR112" i="83"/>
  <c r="S47" i="80" s="1"/>
  <c r="AF113" i="83"/>
  <c r="G48" i="80" s="1"/>
  <c r="AN113" i="83"/>
  <c r="O48" i="80" s="1"/>
  <c r="AG9" i="83"/>
  <c r="H16" i="80" s="1"/>
  <c r="AG10" i="83"/>
  <c r="H17" i="80" s="1"/>
  <c r="AO13" i="83"/>
  <c r="P20" i="80" s="1"/>
  <c r="AG14" i="83"/>
  <c r="H21" i="80" s="1"/>
  <c r="AO14" i="83"/>
  <c r="P21" i="80" s="1"/>
  <c r="AG17" i="83"/>
  <c r="H24" i="80" s="1"/>
  <c r="AO18" i="83"/>
  <c r="P25" i="80" s="1"/>
  <c r="AE111" i="83"/>
  <c r="F46" i="80" s="1"/>
  <c r="AM111" i="83"/>
  <c r="N46" i="80" s="1"/>
  <c r="AU111" i="83"/>
  <c r="V46" i="80" s="1"/>
  <c r="AG111" i="83"/>
  <c r="H46" i="80" s="1"/>
  <c r="AO111" i="83"/>
  <c r="P46" i="80" s="1"/>
  <c r="AA112" i="83"/>
  <c r="B47" i="80" s="1"/>
  <c r="AI112" i="83"/>
  <c r="J47" i="80" s="1"/>
  <c r="AQ112" i="83"/>
  <c r="R47" i="80" s="1"/>
  <c r="AC112" i="83"/>
  <c r="D47" i="80" s="1"/>
  <c r="AS112" i="83"/>
  <c r="T47" i="80" s="1"/>
  <c r="AE112" i="83"/>
  <c r="F47" i="80" s="1"/>
  <c r="AM112" i="83"/>
  <c r="N47" i="80" s="1"/>
  <c r="AU112" i="83"/>
  <c r="V47" i="80" s="1"/>
  <c r="AG112" i="83"/>
  <c r="H47" i="80" s="1"/>
  <c r="AO112" i="83"/>
  <c r="P47" i="80" s="1"/>
  <c r="AA113" i="83"/>
  <c r="B48" i="80" s="1"/>
  <c r="AI113" i="83"/>
  <c r="J48" i="80" s="1"/>
  <c r="AQ113" i="83"/>
  <c r="R48" i="80" s="1"/>
  <c r="AC113" i="83"/>
  <c r="D48" i="80" s="1"/>
  <c r="AK113" i="83"/>
  <c r="L48" i="80" s="1"/>
  <c r="AS113" i="83"/>
  <c r="T48" i="80" s="1"/>
  <c r="AE113" i="83"/>
  <c r="F48" i="80" s="1"/>
  <c r="AM113" i="83"/>
  <c r="N48" i="80" s="1"/>
  <c r="AU113" i="83"/>
  <c r="V48" i="80" s="1"/>
  <c r="AG113" i="83"/>
  <c r="H48" i="80" s="1"/>
  <c r="AO113" i="83"/>
  <c r="P48" i="80" s="1"/>
  <c r="AC114" i="83"/>
  <c r="D49" i="80" s="1"/>
  <c r="AK114" i="83"/>
  <c r="L49" i="80" s="1"/>
  <c r="AS114" i="83"/>
  <c r="T49" i="80" s="1"/>
  <c r="AU114" i="83"/>
  <c r="V49" i="80" s="1"/>
  <c r="AG114" i="83"/>
  <c r="H49" i="80" s="1"/>
  <c r="AQ115" i="83"/>
  <c r="R50" i="80" s="1"/>
  <c r="AC115" i="83"/>
  <c r="D50" i="80" s="1"/>
  <c r="AK115" i="83"/>
  <c r="L50" i="80" s="1"/>
  <c r="AS115" i="83"/>
  <c r="T50" i="80" s="1"/>
  <c r="AU115" i="83"/>
  <c r="V50" i="80" s="1"/>
  <c r="AG115" i="83"/>
  <c r="H50" i="80" s="1"/>
  <c r="AO115" i="83"/>
  <c r="P50" i="80" s="1"/>
  <c r="AE116" i="83"/>
  <c r="F51" i="80" s="1"/>
  <c r="AM116" i="83"/>
  <c r="N51" i="80" s="1"/>
  <c r="AU116" i="83"/>
  <c r="V51" i="80" s="1"/>
  <c r="AA117" i="83"/>
  <c r="B52" i="80" s="1"/>
  <c r="AI117" i="83"/>
  <c r="J52" i="80" s="1"/>
  <c r="AC117" i="83"/>
  <c r="D52" i="80" s="1"/>
  <c r="AK117" i="83"/>
  <c r="L52" i="80" s="1"/>
  <c r="AS117" i="83"/>
  <c r="T52" i="80" s="1"/>
  <c r="AE117" i="83"/>
  <c r="F52" i="80" s="1"/>
  <c r="AM117" i="83"/>
  <c r="N52" i="80" s="1"/>
  <c r="AU117" i="83"/>
  <c r="V52" i="80" s="1"/>
  <c r="AE118" i="83"/>
  <c r="F53" i="80" s="1"/>
  <c r="AM118" i="83"/>
  <c r="N53" i="80" s="1"/>
  <c r="AU118" i="83"/>
  <c r="V53" i="80" s="1"/>
  <c r="AG118" i="83"/>
  <c r="H53" i="80" s="1"/>
  <c r="AO118" i="83"/>
  <c r="P53" i="80" s="1"/>
  <c r="AC119" i="83"/>
  <c r="D54" i="80" s="1"/>
  <c r="AK119" i="83"/>
  <c r="L54" i="80" s="1"/>
  <c r="AS119" i="83"/>
  <c r="T54" i="80" s="1"/>
  <c r="AE119" i="83"/>
  <c r="F54" i="80" s="1"/>
  <c r="AM119" i="83"/>
  <c r="N54" i="80" s="1"/>
  <c r="AU119" i="83"/>
  <c r="V54" i="80" s="1"/>
  <c r="AG119" i="83"/>
  <c r="H54" i="80" s="1"/>
  <c r="AO119" i="83"/>
  <c r="P54" i="80" s="1"/>
  <c r="AA120" i="83"/>
  <c r="B55" i="80" s="1"/>
  <c r="AI120" i="83"/>
  <c r="J55" i="80" s="1"/>
  <c r="AQ120" i="83"/>
  <c r="R55" i="80" s="1"/>
  <c r="AE120" i="83"/>
  <c r="F55" i="80" s="1"/>
  <c r="AM120" i="83"/>
  <c r="N55" i="80" s="1"/>
  <c r="AU120" i="83"/>
  <c r="V55" i="80" s="1"/>
  <c r="AA121" i="83"/>
  <c r="B56" i="80" s="1"/>
  <c r="AI121" i="83"/>
  <c r="J56" i="80" s="1"/>
  <c r="AQ121" i="83"/>
  <c r="R56" i="80" s="1"/>
  <c r="AC121" i="83"/>
  <c r="D56" i="80" s="1"/>
  <c r="AK121" i="83"/>
  <c r="L56" i="80" s="1"/>
  <c r="AS121" i="83"/>
  <c r="T56" i="80" s="1"/>
  <c r="AE121" i="83"/>
  <c r="F56" i="80" s="1"/>
  <c r="AM121" i="83"/>
  <c r="N56" i="80" s="1"/>
  <c r="AU121" i="83"/>
  <c r="V56" i="80" s="1"/>
  <c r="AG121" i="83"/>
  <c r="H56" i="80" s="1"/>
  <c r="AO121" i="83"/>
  <c r="P56" i="80" s="1"/>
  <c r="AA122" i="83"/>
  <c r="B57" i="80" s="1"/>
  <c r="AI122" i="83"/>
  <c r="J57" i="80" s="1"/>
  <c r="AQ122" i="83"/>
  <c r="R57" i="80" s="1"/>
  <c r="AB113" i="83"/>
  <c r="C48" i="80" s="1"/>
  <c r="AJ113" i="83"/>
  <c r="K48" i="80" s="1"/>
  <c r="AR113" i="83"/>
  <c r="S48" i="80" s="1"/>
  <c r="AL114" i="83"/>
  <c r="M49" i="80" s="1"/>
  <c r="AT114" i="83"/>
  <c r="U49" i="80" s="1"/>
  <c r="AF114" i="83"/>
  <c r="G49" i="80" s="1"/>
  <c r="AN114" i="83"/>
  <c r="O49" i="80" s="1"/>
  <c r="AH114" i="83"/>
  <c r="I49" i="80" s="1"/>
  <c r="AP114" i="83"/>
  <c r="Q49" i="80" s="1"/>
  <c r="AB114" i="83"/>
  <c r="C49" i="80" s="1"/>
  <c r="AJ114" i="83"/>
  <c r="K49" i="80" s="1"/>
  <c r="AD115" i="83"/>
  <c r="E50" i="80" s="1"/>
  <c r="AL115" i="83"/>
  <c r="M50" i="80" s="1"/>
  <c r="AT115" i="83"/>
  <c r="U50" i="80" s="1"/>
  <c r="AF115" i="83"/>
  <c r="G50" i="80" s="1"/>
  <c r="AH115" i="83"/>
  <c r="I50" i="80" s="1"/>
  <c r="AP115" i="83"/>
  <c r="Q50" i="80" s="1"/>
  <c r="AB115" i="83"/>
  <c r="C50" i="80" s="1"/>
  <c r="AJ115" i="83"/>
  <c r="K50" i="80" s="1"/>
  <c r="AR115" i="83"/>
  <c r="S50" i="80" s="1"/>
  <c r="AD116" i="83"/>
  <c r="E51" i="80" s="1"/>
  <c r="AL116" i="83"/>
  <c r="M51" i="80" s="1"/>
  <c r="AF116" i="83"/>
  <c r="G51" i="80" s="1"/>
  <c r="AN116" i="83"/>
  <c r="O51" i="80" s="1"/>
  <c r="AH116" i="83"/>
  <c r="I51" i="80" s="1"/>
  <c r="AP116" i="83"/>
  <c r="Q51" i="80" s="1"/>
  <c r="AB116" i="83"/>
  <c r="C51" i="80" s="1"/>
  <c r="AJ116" i="83"/>
  <c r="K51" i="80" s="1"/>
  <c r="AR116" i="83"/>
  <c r="S51" i="80" s="1"/>
  <c r="AD117" i="83"/>
  <c r="E52" i="80" s="1"/>
  <c r="AL117" i="83"/>
  <c r="M52" i="80" s="1"/>
  <c r="AT117" i="83"/>
  <c r="U52" i="80" s="1"/>
  <c r="AF117" i="83"/>
  <c r="G52" i="80" s="1"/>
  <c r="AH117" i="83"/>
  <c r="I52" i="80" s="1"/>
  <c r="AP117" i="83"/>
  <c r="Q52" i="80" s="1"/>
  <c r="AB117" i="83"/>
  <c r="C52" i="80" s="1"/>
  <c r="AJ117" i="83"/>
  <c r="K52" i="80" s="1"/>
  <c r="AR117" i="83"/>
  <c r="S52" i="80" s="1"/>
  <c r="AD118" i="83"/>
  <c r="E53" i="80" s="1"/>
  <c r="AL118" i="83"/>
  <c r="M53" i="80" s="1"/>
  <c r="AT118" i="83"/>
  <c r="U53" i="80" s="1"/>
  <c r="AF118" i="83"/>
  <c r="G53" i="80" s="1"/>
  <c r="AN118" i="83"/>
  <c r="O53" i="80" s="1"/>
  <c r="AH118" i="83"/>
  <c r="I53" i="80" s="1"/>
  <c r="AP118" i="83"/>
  <c r="Q53" i="80" s="1"/>
  <c r="AB118" i="83"/>
  <c r="C53" i="80" s="1"/>
  <c r="AJ118" i="83"/>
  <c r="K53" i="80" s="1"/>
  <c r="AD119" i="83"/>
  <c r="E54" i="80" s="1"/>
  <c r="AL119" i="83"/>
  <c r="M54" i="80" s="1"/>
  <c r="AT119" i="83"/>
  <c r="U54" i="80" s="1"/>
  <c r="AF119" i="83"/>
  <c r="G54" i="80" s="1"/>
  <c r="AN119" i="83"/>
  <c r="O54" i="80" s="1"/>
  <c r="AH119" i="83"/>
  <c r="I54" i="80" s="1"/>
  <c r="AP119" i="83"/>
  <c r="Q54" i="80" s="1"/>
  <c r="AB119" i="83"/>
  <c r="C54" i="80" s="1"/>
  <c r="AJ119" i="83"/>
  <c r="K54" i="80" s="1"/>
  <c r="AR119" i="83"/>
  <c r="S54" i="80" s="1"/>
  <c r="AD120" i="83"/>
  <c r="E55" i="80" s="1"/>
  <c r="AL120" i="83"/>
  <c r="M55" i="80" s="1"/>
  <c r="AT120" i="83"/>
  <c r="U55" i="80" s="1"/>
  <c r="AF120" i="83"/>
  <c r="G55" i="80" s="1"/>
  <c r="AN120" i="83"/>
  <c r="O55" i="80" s="1"/>
  <c r="AP120" i="83"/>
  <c r="Q55" i="80" s="1"/>
  <c r="AB120" i="83"/>
  <c r="C55" i="80" s="1"/>
  <c r="AJ120" i="83"/>
  <c r="K55" i="80" s="1"/>
  <c r="AR120" i="83"/>
  <c r="S55" i="80" s="1"/>
  <c r="AD121" i="83"/>
  <c r="E56" i="80" s="1"/>
  <c r="AT121" i="83"/>
  <c r="U56" i="80" s="1"/>
  <c r="AF121" i="83"/>
  <c r="G56" i="80" s="1"/>
  <c r="AN121" i="83"/>
  <c r="O56" i="80" s="1"/>
  <c r="AH121" i="83"/>
  <c r="I56" i="80" s="1"/>
  <c r="AP121" i="83"/>
  <c r="Q56" i="80" s="1"/>
  <c r="AB121" i="83"/>
  <c r="C56" i="80" s="1"/>
  <c r="AJ121" i="83"/>
  <c r="K56" i="80" s="1"/>
  <c r="AR121" i="83"/>
  <c r="S56" i="80" s="1"/>
  <c r="AD122" i="83"/>
  <c r="E57" i="80" s="1"/>
  <c r="AL122" i="83"/>
  <c r="M57" i="80" s="1"/>
  <c r="AT122" i="83"/>
  <c r="U57" i="80" s="1"/>
  <c r="AF122" i="83"/>
  <c r="G57" i="80" s="1"/>
  <c r="AN122" i="83"/>
  <c r="O57" i="80" s="1"/>
  <c r="AH122" i="83"/>
  <c r="I57" i="80" s="1"/>
  <c r="AP122" i="83"/>
  <c r="Q57" i="80" s="1"/>
  <c r="AB122" i="83"/>
  <c r="C57" i="80" s="1"/>
  <c r="AJ122" i="83"/>
  <c r="K57" i="80" s="1"/>
  <c r="AR122" i="83"/>
  <c r="S57" i="80" s="1"/>
  <c r="AD123" i="83"/>
  <c r="E58" i="80" s="1"/>
  <c r="AK122" i="83"/>
  <c r="L57" i="80" s="1"/>
  <c r="AE122" i="83"/>
  <c r="F57" i="80" s="1"/>
  <c r="AM122" i="83"/>
  <c r="N57" i="80" s="1"/>
  <c r="AU122" i="83"/>
  <c r="V57" i="80" s="1"/>
  <c r="AG122" i="83"/>
  <c r="H57" i="80" s="1"/>
  <c r="AO122" i="83"/>
  <c r="P57" i="80" s="1"/>
  <c r="AA123" i="83"/>
  <c r="B58" i="80" s="1"/>
  <c r="AI123" i="83"/>
  <c r="J58" i="80" s="1"/>
  <c r="AQ123" i="83"/>
  <c r="R58" i="80" s="1"/>
  <c r="AC123" i="83"/>
  <c r="D58" i="80" s="1"/>
  <c r="AK123" i="83"/>
  <c r="L58" i="80" s="1"/>
  <c r="AS123" i="83"/>
  <c r="T58" i="80" s="1"/>
  <c r="AE123" i="83"/>
  <c r="F58" i="80" s="1"/>
  <c r="AU123" i="83"/>
  <c r="V58" i="80" s="1"/>
  <c r="AG123" i="83"/>
  <c r="H58" i="80" s="1"/>
  <c r="AO123" i="83"/>
  <c r="P58" i="80" s="1"/>
  <c r="AA124" i="83"/>
  <c r="B59" i="80" s="1"/>
  <c r="AI124" i="83"/>
  <c r="J59" i="80" s="1"/>
  <c r="AQ124" i="83"/>
  <c r="R59" i="80" s="1"/>
  <c r="AC124" i="83"/>
  <c r="D59" i="80" s="1"/>
  <c r="AK124" i="83"/>
  <c r="L59" i="80" s="1"/>
  <c r="AS124" i="83"/>
  <c r="T59" i="80" s="1"/>
  <c r="AE124" i="83"/>
  <c r="F59" i="80" s="1"/>
  <c r="AM124" i="83"/>
  <c r="N59" i="80" s="1"/>
  <c r="AU124" i="83"/>
  <c r="V59" i="80" s="1"/>
  <c r="AG124" i="83"/>
  <c r="H59" i="80" s="1"/>
  <c r="AO124" i="83"/>
  <c r="P59" i="80" s="1"/>
  <c r="AA125" i="83"/>
  <c r="B60" i="80" s="1"/>
  <c r="AI125" i="83"/>
  <c r="J60" i="80" s="1"/>
  <c r="AC125" i="83"/>
  <c r="D60" i="80" s="1"/>
  <c r="AK125" i="83"/>
  <c r="L60" i="80" s="1"/>
  <c r="AS125" i="83"/>
  <c r="T60" i="80" s="1"/>
  <c r="AE125" i="83"/>
  <c r="F60" i="80" s="1"/>
  <c r="AM125" i="83"/>
  <c r="N60" i="80" s="1"/>
  <c r="AU125" i="83"/>
  <c r="V60" i="80" s="1"/>
  <c r="AG125" i="83"/>
  <c r="H60" i="80" s="1"/>
  <c r="AO125" i="83"/>
  <c r="P60" i="80" s="1"/>
  <c r="AA126" i="83"/>
  <c r="B61" i="80" s="1"/>
  <c r="AI126" i="83"/>
  <c r="J61" i="80" s="1"/>
  <c r="AQ126" i="83"/>
  <c r="R61" i="80" s="1"/>
  <c r="AC126" i="83"/>
  <c r="D61" i="80" s="1"/>
  <c r="AK126" i="83"/>
  <c r="L61" i="80" s="1"/>
  <c r="AS126" i="83"/>
  <c r="T61" i="80" s="1"/>
  <c r="AE126" i="83"/>
  <c r="F61" i="80" s="1"/>
  <c r="AM126" i="83"/>
  <c r="N61" i="80" s="1"/>
  <c r="AU126" i="83"/>
  <c r="V61" i="80" s="1"/>
  <c r="AG126" i="83"/>
  <c r="H61" i="80" s="1"/>
  <c r="AO126" i="83"/>
  <c r="P61" i="80" s="1"/>
  <c r="AC127" i="83"/>
  <c r="D62" i="80" s="1"/>
  <c r="AG128" i="83"/>
  <c r="H63" i="80" s="1"/>
  <c r="AO128" i="83"/>
  <c r="P63" i="80" s="1"/>
  <c r="AE129" i="83"/>
  <c r="F64" i="80" s="1"/>
  <c r="AM129" i="83"/>
  <c r="N64" i="80" s="1"/>
  <c r="AG129" i="83"/>
  <c r="H64" i="80" s="1"/>
  <c r="AO129" i="83"/>
  <c r="P64" i="80" s="1"/>
  <c r="AE130" i="83"/>
  <c r="F65" i="80" s="1"/>
  <c r="AM130" i="83"/>
  <c r="N65" i="80" s="1"/>
  <c r="AU130" i="83"/>
  <c r="V65" i="80" s="1"/>
  <c r="AG130" i="83"/>
  <c r="H65" i="80" s="1"/>
  <c r="AO130" i="83"/>
  <c r="P65" i="80" s="1"/>
  <c r="AC131" i="83"/>
  <c r="D66" i="80" s="1"/>
  <c r="AK131" i="83"/>
  <c r="L66" i="80" s="1"/>
  <c r="AS131" i="83"/>
  <c r="T66" i="80" s="1"/>
  <c r="AM131" i="83"/>
  <c r="N66" i="80" s="1"/>
  <c r="AU131" i="83"/>
  <c r="V66" i="80" s="1"/>
  <c r="AG131" i="83"/>
  <c r="H66" i="80" s="1"/>
  <c r="AO131" i="83"/>
  <c r="P66" i="80" s="1"/>
  <c r="AL123" i="83"/>
  <c r="M58" i="80" s="1"/>
  <c r="AT123" i="83"/>
  <c r="U58" i="80" s="1"/>
  <c r="AF123" i="83"/>
  <c r="G58" i="80" s="1"/>
  <c r="AN123" i="83"/>
  <c r="O58" i="80" s="1"/>
  <c r="AH123" i="83"/>
  <c r="I58" i="80" s="1"/>
  <c r="AP123" i="83"/>
  <c r="Q58" i="80" s="1"/>
  <c r="AB123" i="83"/>
  <c r="C58" i="80" s="1"/>
  <c r="AJ123" i="83"/>
  <c r="K58" i="80" s="1"/>
  <c r="AR123" i="83"/>
  <c r="S58" i="80" s="1"/>
  <c r="AD124" i="83"/>
  <c r="E59" i="80" s="1"/>
  <c r="AL124" i="83"/>
  <c r="M59" i="80" s="1"/>
  <c r="AT124" i="83"/>
  <c r="U59" i="80" s="1"/>
  <c r="AF124" i="83"/>
  <c r="G59" i="80" s="1"/>
  <c r="AH124" i="83"/>
  <c r="I59" i="80" s="1"/>
  <c r="AP124" i="83"/>
  <c r="Q59" i="80" s="1"/>
  <c r="AB124" i="83"/>
  <c r="C59" i="80" s="1"/>
  <c r="AJ124" i="83"/>
  <c r="K59" i="80" s="1"/>
  <c r="AR124" i="83"/>
  <c r="S59" i="80" s="1"/>
  <c r="AD125" i="83"/>
  <c r="E60" i="80" s="1"/>
  <c r="AL125" i="83"/>
  <c r="M60" i="80" s="1"/>
  <c r="AT125" i="83"/>
  <c r="U60" i="80" s="1"/>
  <c r="AF125" i="83"/>
  <c r="G60" i="80" s="1"/>
  <c r="AN125" i="83"/>
  <c r="O60" i="80" s="1"/>
  <c r="AH125" i="83"/>
  <c r="I60" i="80" s="1"/>
  <c r="AB125" i="83"/>
  <c r="C60" i="80" s="1"/>
  <c r="AJ125" i="83"/>
  <c r="K60" i="80" s="1"/>
  <c r="AR125" i="83"/>
  <c r="S60" i="80" s="1"/>
  <c r="AD126" i="83"/>
  <c r="E61" i="80" s="1"/>
  <c r="AL126" i="83"/>
  <c r="M61" i="80" s="1"/>
  <c r="AT126" i="83"/>
  <c r="U61" i="80" s="1"/>
  <c r="AF126" i="83"/>
  <c r="G61" i="80" s="1"/>
  <c r="AN126" i="83"/>
  <c r="O61" i="80" s="1"/>
  <c r="AH126" i="83"/>
  <c r="I61" i="80" s="1"/>
  <c r="AP126" i="83"/>
  <c r="Q61" i="80" s="1"/>
  <c r="AB126" i="83"/>
  <c r="C61" i="80" s="1"/>
  <c r="AJ126" i="83"/>
  <c r="K61" i="80" s="1"/>
  <c r="AR126" i="83"/>
  <c r="S61" i="80" s="1"/>
  <c r="AD127" i="83"/>
  <c r="E62" i="80" s="1"/>
  <c r="AL127" i="83"/>
  <c r="M62" i="80" s="1"/>
  <c r="AT127" i="83"/>
  <c r="U62" i="80" s="1"/>
  <c r="AF127" i="83"/>
  <c r="G62" i="80" s="1"/>
  <c r="AN127" i="83"/>
  <c r="O62" i="80" s="1"/>
  <c r="AH127" i="83"/>
  <c r="I62" i="80" s="1"/>
  <c r="AP127" i="83"/>
  <c r="Q62" i="80" s="1"/>
  <c r="AB127" i="83"/>
  <c r="C62" i="80" s="1"/>
  <c r="AJ127" i="83"/>
  <c r="K62" i="80" s="1"/>
  <c r="AR127" i="83"/>
  <c r="S62" i="80" s="1"/>
  <c r="AD128" i="83"/>
  <c r="E63" i="80" s="1"/>
  <c r="AL128" i="83"/>
  <c r="M63" i="80" s="1"/>
  <c r="AT128" i="83"/>
  <c r="U63" i="80" s="1"/>
  <c r="AF128" i="83"/>
  <c r="G63" i="80" s="1"/>
  <c r="AN128" i="83"/>
  <c r="O63" i="80" s="1"/>
  <c r="AH128" i="83"/>
  <c r="I63" i="80" s="1"/>
  <c r="AP128" i="83"/>
  <c r="Q63" i="80" s="1"/>
  <c r="AB128" i="83"/>
  <c r="C63" i="80" s="1"/>
  <c r="AJ128" i="83"/>
  <c r="K63" i="80" s="1"/>
  <c r="AL129" i="83"/>
  <c r="M64" i="80" s="1"/>
  <c r="AT129" i="83"/>
  <c r="U64" i="80" s="1"/>
  <c r="AF129" i="83"/>
  <c r="G64" i="80" s="1"/>
  <c r="AN129" i="83"/>
  <c r="O64" i="80" s="1"/>
  <c r="AH129" i="83"/>
  <c r="I64" i="80" s="1"/>
  <c r="AP129" i="83"/>
  <c r="Q64" i="80" s="1"/>
  <c r="AB129" i="83"/>
  <c r="C64" i="80" s="1"/>
  <c r="AJ129" i="83"/>
  <c r="K64" i="80" s="1"/>
  <c r="AR129" i="83"/>
  <c r="S64" i="80" s="1"/>
  <c r="AD130" i="83"/>
  <c r="E65" i="80" s="1"/>
  <c r="AL130" i="83"/>
  <c r="M65" i="80" s="1"/>
  <c r="AT130" i="83"/>
  <c r="U65" i="80" s="1"/>
  <c r="AF130" i="83"/>
  <c r="G65" i="80" s="1"/>
  <c r="AN130" i="83"/>
  <c r="O65" i="80" s="1"/>
  <c r="AH130" i="83"/>
  <c r="I65" i="80" s="1"/>
  <c r="AP130" i="83"/>
  <c r="Q65" i="80" s="1"/>
  <c r="AB130" i="83"/>
  <c r="C65" i="80" s="1"/>
  <c r="AJ130" i="83"/>
  <c r="K65" i="80" s="1"/>
  <c r="AR130" i="83"/>
  <c r="S65" i="80" s="1"/>
  <c r="AD131" i="83"/>
  <c r="E66" i="80" s="1"/>
  <c r="AL131" i="83"/>
  <c r="M66" i="80" s="1"/>
  <c r="AT131" i="83"/>
  <c r="U66" i="80" s="1"/>
  <c r="AF131" i="83"/>
  <c r="G66" i="80" s="1"/>
  <c r="AN131" i="83"/>
  <c r="O66" i="80" s="1"/>
  <c r="AH131" i="83"/>
  <c r="I66" i="80" s="1"/>
  <c r="AP131" i="83"/>
  <c r="Q66" i="80" s="1"/>
  <c r="AB131" i="83"/>
  <c r="C66" i="80" s="1"/>
  <c r="AJ131" i="83"/>
  <c r="K66" i="80" s="1"/>
  <c r="AR131" i="83"/>
  <c r="S66" i="80" s="1"/>
  <c r="AE114" i="83"/>
  <c r="F49" i="80" s="1"/>
  <c r="AI4" i="83"/>
  <c r="J11" i="80" s="1"/>
  <c r="AU4" i="83"/>
  <c r="V11" i="80" s="1"/>
  <c r="AO5" i="83"/>
  <c r="P12" i="80" s="1"/>
  <c r="AK5" i="83"/>
  <c r="L12" i="80" s="1"/>
  <c r="AU5" i="83"/>
  <c r="V12" i="80" s="1"/>
  <c r="AO6" i="83"/>
  <c r="P13" i="80" s="1"/>
  <c r="AI6" i="83"/>
  <c r="J13" i="80" s="1"/>
  <c r="AC6" i="83"/>
  <c r="D13" i="80" s="1"/>
  <c r="AA7" i="83"/>
  <c r="B14" i="80" s="1"/>
  <c r="AQ7" i="83"/>
  <c r="R14" i="80" s="1"/>
  <c r="AE7" i="83"/>
  <c r="F14" i="80" s="1"/>
  <c r="AU7" i="83"/>
  <c r="V14" i="80" s="1"/>
  <c r="AO8" i="83"/>
  <c r="P15" i="80" s="1"/>
  <c r="AQ8" i="83"/>
  <c r="R15" i="80" s="1"/>
  <c r="AK8" i="83"/>
  <c r="L15" i="80" s="1"/>
  <c r="AU8" i="83"/>
  <c r="V15" i="80" s="1"/>
  <c r="AI9" i="83"/>
  <c r="J16" i="80" s="1"/>
  <c r="AC9" i="83"/>
  <c r="D16" i="80" s="1"/>
  <c r="AS9" i="83"/>
  <c r="T16" i="80" s="1"/>
  <c r="AA10" i="83"/>
  <c r="B17" i="80" s="1"/>
  <c r="AQ10" i="83"/>
  <c r="R17" i="80" s="1"/>
  <c r="AM10" i="83"/>
  <c r="N17" i="80" s="1"/>
  <c r="AO11" i="83"/>
  <c r="P18" i="80" s="1"/>
  <c r="AU11" i="83"/>
  <c r="V18" i="80" s="1"/>
  <c r="AA12" i="83"/>
  <c r="B19" i="80" s="1"/>
  <c r="AE12" i="83"/>
  <c r="F19" i="80" s="1"/>
  <c r="AU12" i="83"/>
  <c r="V19" i="80" s="1"/>
  <c r="AC13" i="83"/>
  <c r="D20" i="80" s="1"/>
  <c r="AU13" i="83"/>
  <c r="V20" i="80" s="1"/>
  <c r="AA14" i="83"/>
  <c r="B21" i="80" s="1"/>
  <c r="AQ14" i="83"/>
  <c r="R21" i="80" s="1"/>
  <c r="AO19" i="83"/>
  <c r="P26" i="80" s="1"/>
  <c r="AA219" i="83"/>
  <c r="B18" i="81" s="1"/>
  <c r="AC219" i="83"/>
  <c r="D18" i="81" s="1"/>
  <c r="AA322" i="83"/>
  <c r="B49" i="81" s="1"/>
  <c r="AI322" i="83"/>
  <c r="J49" i="81" s="1"/>
  <c r="AQ322" i="83"/>
  <c r="R49" i="81" s="1"/>
  <c r="AC322" i="83"/>
  <c r="D49" i="81" s="1"/>
  <c r="AK322" i="83"/>
  <c r="L49" i="81" s="1"/>
  <c r="AS322" i="83"/>
  <c r="T49" i="81" s="1"/>
  <c r="AE322" i="83"/>
  <c r="F49" i="81" s="1"/>
  <c r="AM322" i="83"/>
  <c r="N49" i="81" s="1"/>
  <c r="AA323" i="83"/>
  <c r="AA340" i="83" s="1"/>
  <c r="B67" i="81" s="1"/>
  <c r="AI323" i="83"/>
  <c r="J50" i="81" s="1"/>
  <c r="AQ323" i="83"/>
  <c r="R50" i="81" s="1"/>
  <c r="AC323" i="83"/>
  <c r="D50" i="81" s="1"/>
  <c r="AK323" i="83"/>
  <c r="L50" i="81" s="1"/>
  <c r="AS323" i="83"/>
  <c r="T50" i="81" s="1"/>
  <c r="AE323" i="83"/>
  <c r="F50" i="81" s="1"/>
  <c r="AM323" i="83"/>
  <c r="N50" i="81" s="1"/>
  <c r="AG323" i="83"/>
  <c r="AO323" i="83"/>
  <c r="P50" i="81" s="1"/>
  <c r="AI115" i="83"/>
  <c r="J50" i="80" s="1"/>
  <c r="AI219" i="83"/>
  <c r="J18" i="81" s="1"/>
  <c r="AK219" i="83"/>
  <c r="AM219" i="83"/>
  <c r="N18" i="81" s="1"/>
  <c r="AO219" i="83"/>
  <c r="P18" i="81" s="1"/>
  <c r="AQ219" i="83"/>
  <c r="R18" i="81" s="1"/>
  <c r="AS219" i="83"/>
  <c r="T18" i="81" s="1"/>
  <c r="AM114" i="83"/>
  <c r="N49" i="80" s="1"/>
  <c r="AM218" i="83"/>
  <c r="N17" i="81" s="1"/>
  <c r="AA115" i="83"/>
  <c r="B50" i="80" s="1"/>
  <c r="AG219" i="83"/>
  <c r="H18" i="81" s="1"/>
  <c r="AC11" i="83"/>
  <c r="D18" i="80" s="1"/>
  <c r="AO114" i="83"/>
  <c r="P49" i="80" s="1"/>
  <c r="AA4" i="83"/>
  <c r="B11" i="80" s="1"/>
  <c r="AK4" i="83"/>
  <c r="L11" i="80" s="1"/>
  <c r="AE4" i="83"/>
  <c r="F11" i="80" s="1"/>
  <c r="AG5" i="83"/>
  <c r="H12" i="80" s="1"/>
  <c r="AS5" i="83"/>
  <c r="T12" i="80" s="1"/>
  <c r="AM5" i="83"/>
  <c r="N12" i="80" s="1"/>
  <c r="AG6" i="83"/>
  <c r="H13" i="80" s="1"/>
  <c r="AA6" i="83"/>
  <c r="B13" i="80" s="1"/>
  <c r="AQ6" i="83"/>
  <c r="R13" i="80" s="1"/>
  <c r="AS6" i="83"/>
  <c r="T13" i="80" s="1"/>
  <c r="AM6" i="83"/>
  <c r="N13" i="80" s="1"/>
  <c r="AG7" i="83"/>
  <c r="H14" i="80" s="1"/>
  <c r="AI7" i="83"/>
  <c r="J14" i="80" s="1"/>
  <c r="AG8" i="83"/>
  <c r="H15" i="80" s="1"/>
  <c r="AA8" i="83"/>
  <c r="B15" i="80" s="1"/>
  <c r="AC8" i="83"/>
  <c r="D15" i="80" s="1"/>
  <c r="AS8" i="83"/>
  <c r="T15" i="80" s="1"/>
  <c r="AM8" i="83"/>
  <c r="N15" i="80" s="1"/>
  <c r="AA9" i="83"/>
  <c r="B16" i="80" s="1"/>
  <c r="AK9" i="83"/>
  <c r="L16" i="80" s="1"/>
  <c r="AO10" i="83"/>
  <c r="P17" i="80" s="1"/>
  <c r="AG11" i="83"/>
  <c r="H18" i="80" s="1"/>
  <c r="AG12" i="83"/>
  <c r="H19" i="80" s="1"/>
  <c r="AO12" i="83"/>
  <c r="P19" i="80" s="1"/>
  <c r="AS12" i="83"/>
  <c r="T19" i="80" s="1"/>
  <c r="AM12" i="83"/>
  <c r="N19" i="80" s="1"/>
  <c r="AG13" i="83"/>
  <c r="H20" i="80" s="1"/>
  <c r="AQ13" i="83"/>
  <c r="R20" i="80" s="1"/>
  <c r="AM13" i="83"/>
  <c r="N20" i="80" s="1"/>
  <c r="AO15" i="83"/>
  <c r="P22" i="80" s="1"/>
  <c r="AG16" i="83"/>
  <c r="H23" i="80" s="1"/>
  <c r="AO17" i="83"/>
  <c r="P24" i="80" s="1"/>
  <c r="AG18" i="83"/>
  <c r="H25" i="80" s="1"/>
  <c r="AG20" i="83"/>
  <c r="H27" i="80" s="1"/>
  <c r="AO21" i="83"/>
  <c r="P28" i="80" s="1"/>
  <c r="AG23" i="83"/>
  <c r="H30" i="80" s="1"/>
  <c r="AB323" i="83"/>
  <c r="C50" i="81" s="1"/>
  <c r="AJ323" i="83"/>
  <c r="K50" i="81" s="1"/>
  <c r="AR323" i="83"/>
  <c r="S50" i="81" s="1"/>
  <c r="AQ11" i="83"/>
  <c r="O50" i="81"/>
  <c r="H22" i="81"/>
  <c r="AC4" i="83"/>
  <c r="D11" i="80" s="1"/>
  <c r="K46" i="81"/>
  <c r="P20" i="81"/>
  <c r="AI11" i="83"/>
  <c r="AI10" i="83"/>
  <c r="J17" i="80" s="1"/>
  <c r="AE10" i="83"/>
  <c r="F17" i="80" s="1"/>
  <c r="AA11" i="83"/>
  <c r="AK11" i="83"/>
  <c r="L18" i="80" s="1"/>
  <c r="AS11" i="83"/>
  <c r="T18" i="80" s="1"/>
  <c r="AE11" i="83"/>
  <c r="C18" i="81"/>
  <c r="F18" i="81"/>
  <c r="T51" i="81"/>
  <c r="AN4" i="83"/>
  <c r="O11" i="80" s="1"/>
  <c r="AA5" i="83"/>
  <c r="B12" i="80" s="1"/>
  <c r="AF11" i="83"/>
  <c r="AP4" i="83"/>
  <c r="AF10" i="83"/>
  <c r="G17" i="80" s="1"/>
  <c r="AN10" i="83"/>
  <c r="O17" i="80" s="1"/>
  <c r="AF4" i="83"/>
  <c r="G11" i="80" s="1"/>
  <c r="AB11" i="83"/>
  <c r="AJ11" i="83"/>
  <c r="AR11" i="83"/>
  <c r="AI5" i="83"/>
  <c r="AH4" i="83"/>
  <c r="AT4" i="83"/>
  <c r="U11" i="80" s="1"/>
  <c r="AS4" i="83"/>
  <c r="T11" i="80" s="1"/>
  <c r="AF6" i="83"/>
  <c r="G13" i="80" s="1"/>
  <c r="AN6" i="83"/>
  <c r="O13" i="80" s="1"/>
  <c r="AD12" i="83"/>
  <c r="AL12" i="83"/>
  <c r="AT12" i="83"/>
  <c r="U19" i="80" s="1"/>
  <c r="AD13" i="83"/>
  <c r="E20" i="80" s="1"/>
  <c r="AL13" i="83"/>
  <c r="M20" i="80" s="1"/>
  <c r="AT13" i="83"/>
  <c r="U20" i="80" s="1"/>
  <c r="AC108" i="83"/>
  <c r="D43" i="80" s="1"/>
  <c r="AK108" i="83"/>
  <c r="L43" i="80" s="1"/>
  <c r="AS108" i="83"/>
  <c r="AQ5" i="83"/>
  <c r="AC7" i="83"/>
  <c r="D14" i="80" s="1"/>
  <c r="AK7" i="83"/>
  <c r="AS7" i="83"/>
  <c r="T14" i="80" s="1"/>
  <c r="AH8" i="83"/>
  <c r="I15" i="80" s="1"/>
  <c r="AP8" i="83"/>
  <c r="Q15" i="80" s="1"/>
  <c r="AB10" i="83"/>
  <c r="C17" i="80" s="1"/>
  <c r="AJ10" i="83"/>
  <c r="AR10" i="83"/>
  <c r="S17" i="80" s="1"/>
  <c r="AG4" i="83"/>
  <c r="AO4" i="83"/>
  <c r="AB4" i="83"/>
  <c r="C11" i="80" s="1"/>
  <c r="AM4" i="83"/>
  <c r="AE9" i="83"/>
  <c r="AM9" i="83"/>
  <c r="N16" i="80" s="1"/>
  <c r="AU9" i="83"/>
  <c r="V16" i="80" s="1"/>
  <c r="AR114" i="83"/>
  <c r="S49" i="80" s="1"/>
  <c r="AE110" i="83"/>
  <c r="AM110" i="83"/>
  <c r="AU110" i="83"/>
  <c r="V45" i="80" s="1"/>
  <c r="AH113" i="83"/>
  <c r="I48" i="80" s="1"/>
  <c r="AP113" i="83"/>
  <c r="AA114" i="83"/>
  <c r="B49" i="80" s="1"/>
  <c r="AI114" i="83"/>
  <c r="J49" i="80" s="1"/>
  <c r="AQ114" i="83"/>
  <c r="R49" i="80" s="1"/>
  <c r="AE115" i="83"/>
  <c r="AM115" i="83"/>
  <c r="AC218" i="83"/>
  <c r="D17" i="81" s="1"/>
  <c r="AK218" i="83"/>
  <c r="AS218" i="83"/>
  <c r="AF109" i="83"/>
  <c r="G44" i="80" s="1"/>
  <c r="AN109" i="83"/>
  <c r="AN115" i="83"/>
  <c r="AA108" i="83"/>
  <c r="B43" i="80" s="1"/>
  <c r="AI108" i="83"/>
  <c r="J43" i="80" s="1"/>
  <c r="AQ108" i="83"/>
  <c r="R43" i="80" s="1"/>
  <c r="AF111" i="83"/>
  <c r="G46" i="80" s="1"/>
  <c r="AN111" i="83"/>
  <c r="O46" i="80" s="1"/>
  <c r="AG116" i="83"/>
  <c r="AO116" i="83"/>
  <c r="AA116" i="83"/>
  <c r="AI116" i="83"/>
  <c r="J51" i="80" s="1"/>
  <c r="AQ116" i="83"/>
  <c r="AC116" i="83"/>
  <c r="AK116" i="83"/>
  <c r="AS116" i="83"/>
  <c r="T51" i="80" s="1"/>
  <c r="AG117" i="83"/>
  <c r="H52" i="80" s="1"/>
  <c r="AO117" i="83"/>
  <c r="P52" i="80" s="1"/>
  <c r="AA118" i="83"/>
  <c r="B53" i="80" s="1"/>
  <c r="AI118" i="83"/>
  <c r="J53" i="80" s="1"/>
  <c r="AQ118" i="83"/>
  <c r="R53" i="80" s="1"/>
  <c r="AC118" i="83"/>
  <c r="D53" i="80" s="1"/>
  <c r="AK118" i="83"/>
  <c r="L53" i="80" s="1"/>
  <c r="AS118" i="83"/>
  <c r="T53" i="80" s="1"/>
  <c r="AA119" i="83"/>
  <c r="B54" i="80" s="1"/>
  <c r="AI119" i="83"/>
  <c r="J54" i="80" s="1"/>
  <c r="AQ119" i="83"/>
  <c r="R54" i="80" s="1"/>
  <c r="AG120" i="83"/>
  <c r="H55" i="80" s="1"/>
  <c r="AO120" i="83"/>
  <c r="AC120" i="83"/>
  <c r="D55" i="80" s="1"/>
  <c r="AK120" i="83"/>
  <c r="L55" i="80" s="1"/>
  <c r="AS120" i="83"/>
  <c r="T55" i="80" s="1"/>
  <c r="AD4" i="83"/>
  <c r="AL4" i="83"/>
  <c r="AB108" i="83"/>
  <c r="AJ108" i="83"/>
  <c r="AR108" i="83"/>
  <c r="AA110" i="83"/>
  <c r="B45" i="80" s="1"/>
  <c r="AI110" i="83"/>
  <c r="J45" i="80" s="1"/>
  <c r="AQ110" i="83"/>
  <c r="R45" i="80" s="1"/>
  <c r="AD113" i="83"/>
  <c r="AL113" i="83"/>
  <c r="M48" i="80" s="1"/>
  <c r="AT113" i="83"/>
  <c r="U48" i="80" s="1"/>
  <c r="AD212" i="83"/>
  <c r="AL212" i="83"/>
  <c r="M11" i="81" s="1"/>
  <c r="AT212" i="83"/>
  <c r="U11" i="81" s="1"/>
  <c r="AE212" i="83"/>
  <c r="AM212" i="83"/>
  <c r="AC213" i="83"/>
  <c r="D12" i="81" s="1"/>
  <c r="AK213" i="83"/>
  <c r="L12" i="81" s="1"/>
  <c r="AS213" i="83"/>
  <c r="T12" i="81" s="1"/>
  <c r="AF212" i="83"/>
  <c r="AG212" i="83"/>
  <c r="AG214" i="83"/>
  <c r="H13" i="81" s="1"/>
  <c r="AO214" i="83"/>
  <c r="P13" i="81" s="1"/>
  <c r="AG108" i="83"/>
  <c r="H43" i="80" s="1"/>
  <c r="AO108" i="83"/>
  <c r="P43" i="80" s="1"/>
  <c r="AH316" i="83"/>
  <c r="I43" i="81" s="1"/>
  <c r="AP316" i="83"/>
  <c r="AB218" i="83"/>
  <c r="C17" i="81" s="1"/>
  <c r="AH322" i="83"/>
  <c r="I49" i="81" s="1"/>
  <c r="AP322" i="83"/>
  <c r="Q49" i="81" s="1"/>
  <c r="AD218" i="83"/>
  <c r="E17" i="81" s="1"/>
  <c r="AL218" i="83"/>
  <c r="M17" i="81" s="1"/>
  <c r="AO212" i="83"/>
  <c r="P11" i="81" s="1"/>
  <c r="AG316" i="83"/>
  <c r="AO316" i="83"/>
  <c r="AD316" i="83"/>
  <c r="AL316" i="83"/>
  <c r="AE316" i="83"/>
  <c r="AM316" i="83"/>
  <c r="AJ340" i="83" l="1"/>
  <c r="K67" i="81" s="1"/>
  <c r="AQ341" i="83"/>
  <c r="R68" i="81" s="1"/>
  <c r="AB340" i="83"/>
  <c r="C67" i="81" s="1"/>
  <c r="AI340" i="83"/>
  <c r="J67" i="81" s="1"/>
  <c r="AQ236" i="83"/>
  <c r="R35" i="81" s="1"/>
  <c r="AI239" i="83"/>
  <c r="J38" i="81" s="1"/>
  <c r="AI238" i="83"/>
  <c r="J37" i="81" s="1"/>
  <c r="AA236" i="83"/>
  <c r="B35" i="81" s="1"/>
  <c r="AH237" i="83"/>
  <c r="I36" i="81" s="1"/>
  <c r="AI237" i="83"/>
  <c r="J36" i="81" s="1"/>
  <c r="AK236" i="83"/>
  <c r="L35" i="81" s="1"/>
  <c r="L18" i="81"/>
  <c r="AQ340" i="83"/>
  <c r="R67" i="81" s="1"/>
  <c r="AC236" i="83"/>
  <c r="D35" i="81" s="1"/>
  <c r="AN28" i="83"/>
  <c r="O35" i="80" s="1"/>
  <c r="AK343" i="83"/>
  <c r="L70" i="81" s="1"/>
  <c r="AP237" i="83"/>
  <c r="Q36" i="81" s="1"/>
  <c r="AP132" i="83"/>
  <c r="Q67" i="80" s="1"/>
  <c r="AE237" i="83"/>
  <c r="F36" i="81" s="1"/>
  <c r="AE341" i="83"/>
  <c r="F68" i="81" s="1"/>
  <c r="AG342" i="83"/>
  <c r="H69" i="81" s="1"/>
  <c r="AJ132" i="83"/>
  <c r="K67" i="80" s="1"/>
  <c r="AS340" i="83"/>
  <c r="T67" i="81" s="1"/>
  <c r="AO236" i="83"/>
  <c r="P35" i="81" s="1"/>
  <c r="AE238" i="83"/>
  <c r="F37" i="81" s="1"/>
  <c r="AK341" i="83"/>
  <c r="L68" i="81" s="1"/>
  <c r="AE340" i="83"/>
  <c r="F67" i="81" s="1"/>
  <c r="AO340" i="83"/>
  <c r="P67" i="81" s="1"/>
  <c r="AA341" i="83"/>
  <c r="B68" i="81" s="1"/>
  <c r="AO341" i="83"/>
  <c r="P68" i="81" s="1"/>
  <c r="AN237" i="83"/>
  <c r="O36" i="81" s="1"/>
  <c r="AB133" i="83"/>
  <c r="C68" i="80" s="1"/>
  <c r="AS28" i="83"/>
  <c r="T35" i="80" s="1"/>
  <c r="AO29" i="83"/>
  <c r="P36" i="80" s="1"/>
  <c r="AE236" i="83"/>
  <c r="F35" i="81" s="1"/>
  <c r="B50" i="81"/>
  <c r="L51" i="81"/>
  <c r="AK342" i="83"/>
  <c r="L69" i="81" s="1"/>
  <c r="AQ343" i="83"/>
  <c r="R70" i="81" s="1"/>
  <c r="AM340" i="83"/>
  <c r="N67" i="81" s="1"/>
  <c r="AO342" i="83"/>
  <c r="P69" i="81" s="1"/>
  <c r="AG237" i="83"/>
  <c r="H36" i="81" s="1"/>
  <c r="AM238" i="83"/>
  <c r="N37" i="81" s="1"/>
  <c r="AM236" i="83"/>
  <c r="N35" i="81" s="1"/>
  <c r="L36" i="68"/>
  <c r="AC342" i="83"/>
  <c r="D69" i="81" s="1"/>
  <c r="AM237" i="83"/>
  <c r="N36" i="81" s="1"/>
  <c r="AM341" i="83"/>
  <c r="N68" i="81" s="1"/>
  <c r="AC341" i="83"/>
  <c r="D68" i="81" s="1"/>
  <c r="AB342" i="83"/>
  <c r="C69" i="81" s="1"/>
  <c r="AQ342" i="83"/>
  <c r="R69" i="81" s="1"/>
  <c r="AG341" i="83"/>
  <c r="H68" i="81" s="1"/>
  <c r="AG236" i="83"/>
  <c r="H35" i="81" s="1"/>
  <c r="AG238" i="83"/>
  <c r="H37" i="81" s="1"/>
  <c r="AG340" i="83"/>
  <c r="H67" i="81" s="1"/>
  <c r="AJ343" i="83"/>
  <c r="K70" i="81" s="1"/>
  <c r="AM342" i="83"/>
  <c r="N69" i="81" s="1"/>
  <c r="AI236" i="83"/>
  <c r="J35" i="81" s="1"/>
  <c r="AP28" i="83"/>
  <c r="Q35" i="80" s="1"/>
  <c r="AS236" i="83"/>
  <c r="T35" i="81" s="1"/>
  <c r="AC343" i="83"/>
  <c r="D70" i="81" s="1"/>
  <c r="AQ239" i="83"/>
  <c r="R38" i="81" s="1"/>
  <c r="AE133" i="83"/>
  <c r="F68" i="80" s="1"/>
  <c r="AG134" i="83"/>
  <c r="H69" i="80" s="1"/>
  <c r="K36" i="68"/>
  <c r="M36" i="68" s="1"/>
  <c r="K34" i="68"/>
  <c r="D36" i="68"/>
  <c r="AN340" i="83"/>
  <c r="O67" i="81" s="1"/>
  <c r="AJ237" i="83"/>
  <c r="K36" i="81" s="1"/>
  <c r="D34" i="68"/>
  <c r="C36" i="68"/>
  <c r="E36" i="68" s="1"/>
  <c r="C34" i="68"/>
  <c r="L34" i="68"/>
  <c r="AD341" i="83"/>
  <c r="E68" i="81" s="1"/>
  <c r="AO238" i="83"/>
  <c r="P37" i="81" s="1"/>
  <c r="AB341" i="83"/>
  <c r="C68" i="81" s="1"/>
  <c r="AD236" i="83"/>
  <c r="E35" i="81" s="1"/>
  <c r="AA239" i="83"/>
  <c r="B38" i="81" s="1"/>
  <c r="AR239" i="83"/>
  <c r="S38" i="81" s="1"/>
  <c r="AQ238" i="83"/>
  <c r="R37" i="81" s="1"/>
  <c r="H50" i="81"/>
  <c r="AE342" i="83"/>
  <c r="F69" i="81" s="1"/>
  <c r="AL341" i="83"/>
  <c r="M68" i="81" s="1"/>
  <c r="AD340" i="83"/>
  <c r="E67" i="81" s="1"/>
  <c r="AL236" i="83"/>
  <c r="M35" i="81" s="1"/>
  <c r="AC239" i="83"/>
  <c r="D38" i="81" s="1"/>
  <c r="AP238" i="83"/>
  <c r="Q37" i="81" s="1"/>
  <c r="AN236" i="83"/>
  <c r="O35" i="81" s="1"/>
  <c r="AR340" i="83"/>
  <c r="S67" i="81" s="1"/>
  <c r="AO237" i="83"/>
  <c r="P36" i="81" s="1"/>
  <c r="AN238" i="83"/>
  <c r="O37" i="81" s="1"/>
  <c r="AN239" i="83"/>
  <c r="O38" i="81" s="1"/>
  <c r="AJ239" i="83"/>
  <c r="K38" i="81" s="1"/>
  <c r="AQ237" i="83"/>
  <c r="R36" i="81" s="1"/>
  <c r="AC340" i="83"/>
  <c r="D67" i="81" s="1"/>
  <c r="AK340" i="83"/>
  <c r="L67" i="81" s="1"/>
  <c r="AR342" i="83"/>
  <c r="S69" i="81" s="1"/>
  <c r="AH239" i="83"/>
  <c r="I38" i="81" s="1"/>
  <c r="AF340" i="83"/>
  <c r="G67" i="81" s="1"/>
  <c r="AF236" i="83"/>
  <c r="G35" i="81" s="1"/>
  <c r="K18" i="81"/>
  <c r="AB343" i="83"/>
  <c r="C70" i="81" s="1"/>
  <c r="AP236" i="83"/>
  <c r="Q35" i="81" s="1"/>
  <c r="AN341" i="83"/>
  <c r="O68" i="81" s="1"/>
  <c r="AD342" i="83"/>
  <c r="E69" i="81" s="1"/>
  <c r="AR341" i="83"/>
  <c r="S68" i="81" s="1"/>
  <c r="AP340" i="83"/>
  <c r="Q67" i="81" s="1"/>
  <c r="AN342" i="83"/>
  <c r="O69" i="81" s="1"/>
  <c r="AN343" i="83"/>
  <c r="O70" i="81" s="1"/>
  <c r="AR237" i="83"/>
  <c r="S36" i="81" s="1"/>
  <c r="AF237" i="83"/>
  <c r="G36" i="81" s="1"/>
  <c r="AA238" i="83"/>
  <c r="B37" i="81" s="1"/>
  <c r="AJ236" i="83"/>
  <c r="K35" i="81" s="1"/>
  <c r="AL342" i="83"/>
  <c r="M69" i="81" s="1"/>
  <c r="AP239" i="83"/>
  <c r="Q38" i="81" s="1"/>
  <c r="AF238" i="83"/>
  <c r="G37" i="81" s="1"/>
  <c r="AF341" i="83"/>
  <c r="G68" i="81" s="1"/>
  <c r="AJ342" i="83"/>
  <c r="K69" i="81" s="1"/>
  <c r="AH340" i="83"/>
  <c r="I67" i="81" s="1"/>
  <c r="AF343" i="83"/>
  <c r="G70" i="81" s="1"/>
  <c r="AR238" i="83"/>
  <c r="S37" i="81" s="1"/>
  <c r="AA237" i="83"/>
  <c r="B36" i="81" s="1"/>
  <c r="AR236" i="83"/>
  <c r="S35" i="81" s="1"/>
  <c r="AH236" i="83"/>
  <c r="I35" i="81" s="1"/>
  <c r="AA343" i="83"/>
  <c r="B70" i="81" s="1"/>
  <c r="AB236" i="83"/>
  <c r="C35" i="81" s="1"/>
  <c r="AF342" i="83"/>
  <c r="G69" i="81" s="1"/>
  <c r="AJ341" i="83"/>
  <c r="K68" i="81" s="1"/>
  <c r="AA342" i="83"/>
  <c r="B69" i="81" s="1"/>
  <c r="AL340" i="83"/>
  <c r="M67" i="81" s="1"/>
  <c r="AH238" i="83"/>
  <c r="I37" i="81" s="1"/>
  <c r="AJ238" i="83"/>
  <c r="K37" i="81" s="1"/>
  <c r="AD133" i="83"/>
  <c r="E68" i="80" s="1"/>
  <c r="AF134" i="83"/>
  <c r="G69" i="80" s="1"/>
  <c r="AC28" i="83"/>
  <c r="D35" i="80" s="1"/>
  <c r="AM28" i="83"/>
  <c r="N35" i="80" s="1"/>
  <c r="AB134" i="83"/>
  <c r="C69" i="80" s="1"/>
  <c r="AL132" i="83"/>
  <c r="M67" i="80" s="1"/>
  <c r="AH135" i="83"/>
  <c r="I70" i="80" s="1"/>
  <c r="AR132" i="83"/>
  <c r="S67" i="80" s="1"/>
  <c r="AJ134" i="83"/>
  <c r="K69" i="80" s="1"/>
  <c r="AD134" i="83"/>
  <c r="E69" i="80" s="1"/>
  <c r="AQ30" i="83"/>
  <c r="R37" i="80" s="1"/>
  <c r="AP30" i="83"/>
  <c r="Q37" i="80" s="1"/>
  <c r="AF132" i="83"/>
  <c r="G67" i="80" s="1"/>
  <c r="AF133" i="83"/>
  <c r="G68" i="80" s="1"/>
  <c r="AK30" i="83"/>
  <c r="L37" i="80" s="1"/>
  <c r="AH30" i="83"/>
  <c r="I37" i="80" s="1"/>
  <c r="AP29" i="83"/>
  <c r="Q36" i="80" s="1"/>
  <c r="AH28" i="83"/>
  <c r="I35" i="80" s="1"/>
  <c r="AB132" i="83"/>
  <c r="C67" i="80" s="1"/>
  <c r="AM29" i="83"/>
  <c r="N36" i="80" s="1"/>
  <c r="AH29" i="83"/>
  <c r="I36" i="80" s="1"/>
  <c r="AL28" i="83"/>
  <c r="M35" i="80" s="1"/>
  <c r="AJ133" i="83"/>
  <c r="K68" i="80" s="1"/>
  <c r="AC29" i="83"/>
  <c r="D36" i="80" s="1"/>
  <c r="AQ29" i="83"/>
  <c r="R36" i="80" s="1"/>
  <c r="AP134" i="83"/>
  <c r="Q69" i="80" s="1"/>
  <c r="AM30" i="83"/>
  <c r="N37" i="80" s="1"/>
  <c r="AK29" i="83"/>
  <c r="L36" i="80" s="1"/>
  <c r="AC30" i="83"/>
  <c r="D37" i="80" s="1"/>
  <c r="AS29" i="83"/>
  <c r="T36" i="80" s="1"/>
  <c r="AH134" i="83"/>
  <c r="I69" i="80" s="1"/>
  <c r="AE29" i="83"/>
  <c r="F36" i="80" s="1"/>
  <c r="AK28" i="83"/>
  <c r="L35" i="80" s="1"/>
  <c r="AL133" i="83"/>
  <c r="M68" i="80" s="1"/>
  <c r="AM133" i="83"/>
  <c r="N68" i="80" s="1"/>
  <c r="AP133" i="83"/>
  <c r="Q68" i="80" s="1"/>
  <c r="AH132" i="83"/>
  <c r="I67" i="80" s="1"/>
  <c r="AO133" i="83"/>
  <c r="P68" i="80" s="1"/>
  <c r="AL134" i="83"/>
  <c r="M69" i="80" s="1"/>
  <c r="AH133" i="83"/>
  <c r="I68" i="80" s="1"/>
  <c r="AE30" i="83"/>
  <c r="F37" i="80" s="1"/>
  <c r="AD132" i="83"/>
  <c r="E67" i="80" s="1"/>
  <c r="AG28" i="83"/>
  <c r="H35" i="80" s="1"/>
  <c r="AA30" i="83"/>
  <c r="B37" i="80" s="1"/>
  <c r="AS342" i="83"/>
  <c r="T69" i="81" s="1"/>
  <c r="AS343" i="83"/>
  <c r="T70" i="81" s="1"/>
  <c r="AF135" i="83"/>
  <c r="G70" i="80" s="1"/>
  <c r="AO28" i="83"/>
  <c r="P35" i="80" s="1"/>
  <c r="AA31" i="83"/>
  <c r="B38" i="80" s="1"/>
  <c r="AA29" i="83"/>
  <c r="B36" i="80" s="1"/>
  <c r="AI342" i="83"/>
  <c r="J69" i="81" s="1"/>
  <c r="AG29" i="83"/>
  <c r="H36" i="80" s="1"/>
  <c r="AR31" i="83"/>
  <c r="S38" i="80" s="1"/>
  <c r="AS30" i="83"/>
  <c r="T37" i="80" s="1"/>
  <c r="AI341" i="83"/>
  <c r="J68" i="81" s="1"/>
  <c r="AC134" i="83"/>
  <c r="D69" i="80" s="1"/>
  <c r="AI30" i="83"/>
  <c r="J37" i="80" s="1"/>
  <c r="AO30" i="83"/>
  <c r="P37" i="80" s="1"/>
  <c r="AI343" i="83"/>
  <c r="J70" i="81" s="1"/>
  <c r="AM134" i="83"/>
  <c r="N69" i="80" s="1"/>
  <c r="AG30" i="83"/>
  <c r="H37" i="80" s="1"/>
  <c r="AS341" i="83"/>
  <c r="T68" i="81" s="1"/>
  <c r="AR343" i="83"/>
  <c r="S70" i="81" s="1"/>
  <c r="AM343" i="83"/>
  <c r="N70" i="81" s="1"/>
  <c r="N43" i="81"/>
  <c r="AK133" i="83"/>
  <c r="L68" i="80" s="1"/>
  <c r="L51" i="80"/>
  <c r="AK239" i="83"/>
  <c r="L38" i="81" s="1"/>
  <c r="L17" i="81"/>
  <c r="AI132" i="83"/>
  <c r="J67" i="80" s="1"/>
  <c r="AI29" i="83"/>
  <c r="J36" i="80" s="1"/>
  <c r="AB28" i="83"/>
  <c r="C35" i="80" s="1"/>
  <c r="C18" i="80"/>
  <c r="AP31" i="83"/>
  <c r="Q38" i="80" s="1"/>
  <c r="Q11" i="80"/>
  <c r="AD135" i="83"/>
  <c r="E70" i="80" s="1"/>
  <c r="E48" i="80"/>
  <c r="AO134" i="83"/>
  <c r="P69" i="80" s="1"/>
  <c r="P55" i="80"/>
  <c r="AQ132" i="83"/>
  <c r="R67" i="80" s="1"/>
  <c r="R51" i="80"/>
  <c r="AH31" i="83"/>
  <c r="I38" i="80" s="1"/>
  <c r="I11" i="80"/>
  <c r="AA28" i="83"/>
  <c r="B35" i="80" s="1"/>
  <c r="B18" i="80"/>
  <c r="AE132" i="83"/>
  <c r="F67" i="80" s="1"/>
  <c r="F50" i="80"/>
  <c r="AO343" i="83"/>
  <c r="P70" i="81" s="1"/>
  <c r="P43" i="81"/>
  <c r="AB135" i="83"/>
  <c r="C70" i="80" s="1"/>
  <c r="C43" i="80"/>
  <c r="AN132" i="83"/>
  <c r="O67" i="80" s="1"/>
  <c r="O50" i="80"/>
  <c r="AO31" i="83"/>
  <c r="P38" i="80" s="1"/>
  <c r="P11" i="80"/>
  <c r="AS135" i="83"/>
  <c r="T70" i="80" s="1"/>
  <c r="T43" i="80"/>
  <c r="AI31" i="83"/>
  <c r="J38" i="80" s="1"/>
  <c r="J12" i="80"/>
  <c r="AI28" i="83"/>
  <c r="J35" i="80" s="1"/>
  <c r="J18" i="80"/>
  <c r="AE343" i="83"/>
  <c r="F70" i="81" s="1"/>
  <c r="F43" i="81"/>
  <c r="AJ135" i="83"/>
  <c r="K70" i="80" s="1"/>
  <c r="K43" i="80"/>
  <c r="AG343" i="83"/>
  <c r="H70" i="81" s="1"/>
  <c r="H43" i="81"/>
  <c r="AF239" i="83"/>
  <c r="G38" i="81" s="1"/>
  <c r="G11" i="81"/>
  <c r="AB239" i="83"/>
  <c r="C38" i="81" s="1"/>
  <c r="AA132" i="83"/>
  <c r="B67" i="80" s="1"/>
  <c r="B51" i="80"/>
  <c r="AM135" i="83"/>
  <c r="N70" i="80" s="1"/>
  <c r="N45" i="80"/>
  <c r="AP135" i="83"/>
  <c r="Q70" i="80" s="1"/>
  <c r="Q48" i="80"/>
  <c r="AL343" i="83"/>
  <c r="M70" i="81" s="1"/>
  <c r="M43" i="81"/>
  <c r="AM239" i="83"/>
  <c r="N38" i="81" s="1"/>
  <c r="N11" i="81"/>
  <c r="AD239" i="83"/>
  <c r="E38" i="81" s="1"/>
  <c r="E11" i="81"/>
  <c r="AL31" i="83"/>
  <c r="M38" i="80" s="1"/>
  <c r="M11" i="80"/>
  <c r="AO132" i="83"/>
  <c r="P67" i="80" s="1"/>
  <c r="P51" i="80"/>
  <c r="AS132" i="83"/>
  <c r="T67" i="80" s="1"/>
  <c r="AS239" i="83"/>
  <c r="T38" i="81" s="1"/>
  <c r="T17" i="81"/>
  <c r="AE135" i="83"/>
  <c r="F70" i="80" s="1"/>
  <c r="F45" i="80"/>
  <c r="AG31" i="83"/>
  <c r="H38" i="80" s="1"/>
  <c r="H11" i="80"/>
  <c r="AL30" i="83"/>
  <c r="M37" i="80" s="1"/>
  <c r="M19" i="80"/>
  <c r="AC31" i="83"/>
  <c r="D38" i="80" s="1"/>
  <c r="AR28" i="83"/>
  <c r="S35" i="80" s="1"/>
  <c r="S18" i="80"/>
  <c r="AF28" i="83"/>
  <c r="G35" i="80" s="1"/>
  <c r="G18" i="80"/>
  <c r="AE28" i="83"/>
  <c r="F35" i="80" s="1"/>
  <c r="F18" i="80"/>
  <c r="AQ28" i="83"/>
  <c r="R35" i="80" s="1"/>
  <c r="R18" i="80"/>
  <c r="AM31" i="83"/>
  <c r="N38" i="80" s="1"/>
  <c r="N11" i="80"/>
  <c r="AD343" i="83"/>
  <c r="E70" i="81" s="1"/>
  <c r="E43" i="81"/>
  <c r="AD31" i="83"/>
  <c r="E38" i="80" s="1"/>
  <c r="E11" i="80"/>
  <c r="AG132" i="83"/>
  <c r="H67" i="80" s="1"/>
  <c r="H51" i="80"/>
  <c r="AK134" i="83"/>
  <c r="L69" i="80" s="1"/>
  <c r="AS133" i="83"/>
  <c r="T68" i="80" s="1"/>
  <c r="AK31" i="83"/>
  <c r="L38" i="80" s="1"/>
  <c r="L14" i="80"/>
  <c r="AQ31" i="83"/>
  <c r="R38" i="80" s="1"/>
  <c r="R12" i="80"/>
  <c r="AD30" i="83"/>
  <c r="E37" i="80" s="1"/>
  <c r="E19" i="80"/>
  <c r="AK132" i="83"/>
  <c r="L67" i="80" s="1"/>
  <c r="AC132" i="83"/>
  <c r="D67" i="80" s="1"/>
  <c r="D51" i="80"/>
  <c r="AL135" i="83"/>
  <c r="M70" i="80" s="1"/>
  <c r="AP343" i="83"/>
  <c r="Q70" i="81" s="1"/>
  <c r="Q43" i="81"/>
  <c r="AG239" i="83"/>
  <c r="H38" i="81" s="1"/>
  <c r="H11" i="81"/>
  <c r="AE239" i="83"/>
  <c r="F38" i="81" s="1"/>
  <c r="F11" i="81"/>
  <c r="AR135" i="83"/>
  <c r="S70" i="80" s="1"/>
  <c r="S43" i="80"/>
  <c r="AN135" i="83"/>
  <c r="O70" i="80" s="1"/>
  <c r="O44" i="80"/>
  <c r="AM132" i="83"/>
  <c r="N67" i="80" s="1"/>
  <c r="N50" i="80"/>
  <c r="AS134" i="83"/>
  <c r="T69" i="80" s="1"/>
  <c r="AE31" i="83"/>
  <c r="F38" i="80" s="1"/>
  <c r="F16" i="80"/>
  <c r="AJ31" i="83"/>
  <c r="K38" i="80" s="1"/>
  <c r="K17" i="80"/>
  <c r="AJ28" i="83"/>
  <c r="K35" i="80" s="1"/>
  <c r="K18" i="80"/>
  <c r="AO239" i="83"/>
  <c r="P38" i="81" s="1"/>
  <c r="AB238" i="83"/>
  <c r="C37" i="81" s="1"/>
  <c r="AB237" i="83"/>
  <c r="C36" i="81" s="1"/>
  <c r="AH343" i="83"/>
  <c r="I70" i="81" s="1"/>
  <c r="AE134" i="83"/>
  <c r="F69" i="80" s="1"/>
  <c r="AG133" i="83"/>
  <c r="H68" i="80" s="1"/>
  <c r="AA134" i="83"/>
  <c r="B69" i="80" s="1"/>
  <c r="AA133" i="83"/>
  <c r="B68" i="80" s="1"/>
  <c r="AB30" i="83"/>
  <c r="C37" i="80" s="1"/>
  <c r="AB29" i="83"/>
  <c r="C36" i="80" s="1"/>
  <c r="AS31" i="83"/>
  <c r="T38" i="80" s="1"/>
  <c r="AO135" i="83"/>
  <c r="P70" i="80" s="1"/>
  <c r="AI135" i="83"/>
  <c r="J70" i="80" s="1"/>
  <c r="AC238" i="83"/>
  <c r="D37" i="81" s="1"/>
  <c r="AC237" i="83"/>
  <c r="D36" i="81" s="1"/>
  <c r="AQ134" i="83"/>
  <c r="R69" i="80" s="1"/>
  <c r="AQ133" i="83"/>
  <c r="R68" i="80" s="1"/>
  <c r="AR30" i="83"/>
  <c r="S37" i="80" s="1"/>
  <c r="AR29" i="83"/>
  <c r="S36" i="80" s="1"/>
  <c r="AL29" i="83"/>
  <c r="M36" i="80" s="1"/>
  <c r="AN31" i="83"/>
  <c r="O38" i="80" s="1"/>
  <c r="AQ135" i="83"/>
  <c r="R70" i="80" s="1"/>
  <c r="AP342" i="83"/>
  <c r="Q69" i="81" s="1"/>
  <c r="AP341" i="83"/>
  <c r="Q68" i="81" s="1"/>
  <c r="AG135" i="83"/>
  <c r="H70" i="80" s="1"/>
  <c r="AC133" i="83"/>
  <c r="D68" i="80" s="1"/>
  <c r="AF31" i="83"/>
  <c r="G38" i="80" s="1"/>
  <c r="AN30" i="83"/>
  <c r="O37" i="80" s="1"/>
  <c r="AN29" i="83"/>
  <c r="O36" i="80" s="1"/>
  <c r="AA135" i="83"/>
  <c r="B70" i="80" s="1"/>
  <c r="AS238" i="83"/>
  <c r="T37" i="81" s="1"/>
  <c r="AS237" i="83"/>
  <c r="T36" i="81" s="1"/>
  <c r="AL238" i="83"/>
  <c r="M37" i="81" s="1"/>
  <c r="AL237" i="83"/>
  <c r="M36" i="81" s="1"/>
  <c r="AH342" i="83"/>
  <c r="I69" i="81" s="1"/>
  <c r="AH341" i="83"/>
  <c r="I68" i="81" s="1"/>
  <c r="AI134" i="83"/>
  <c r="J69" i="80" s="1"/>
  <c r="AI133" i="83"/>
  <c r="J68" i="80" s="1"/>
  <c r="AN134" i="83"/>
  <c r="O69" i="80" s="1"/>
  <c r="AD28" i="83"/>
  <c r="E35" i="80" s="1"/>
  <c r="AK135" i="83"/>
  <c r="L70" i="80" s="1"/>
  <c r="AD29" i="83"/>
  <c r="E36" i="80" s="1"/>
  <c r="AD238" i="83"/>
  <c r="E37" i="81" s="1"/>
  <c r="AD237" i="83"/>
  <c r="E36" i="81" s="1"/>
  <c r="AR134" i="83"/>
  <c r="S69" i="80" s="1"/>
  <c r="AR133" i="83"/>
  <c r="S68" i="80" s="1"/>
  <c r="AN133" i="83"/>
  <c r="O68" i="80" s="1"/>
  <c r="AB31" i="83"/>
  <c r="C38" i="80" s="1"/>
  <c r="AJ30" i="83"/>
  <c r="K37" i="80" s="1"/>
  <c r="AJ29" i="83"/>
  <c r="K36" i="80" s="1"/>
  <c r="AF30" i="83"/>
  <c r="G37" i="80" s="1"/>
  <c r="AF29" i="83"/>
  <c r="G36" i="80" s="1"/>
  <c r="AL239" i="83"/>
  <c r="M38" i="81" s="1"/>
  <c r="AK238" i="83"/>
  <c r="L37" i="81" s="1"/>
  <c r="AK237" i="83"/>
  <c r="L36" i="81" s="1"/>
  <c r="AC135" i="83"/>
  <c r="D70" i="80" s="1"/>
  <c r="M34" i="68" l="1"/>
  <c r="E34" i="68"/>
  <c r="B5" i="81" l="1"/>
  <c r="B4" i="81"/>
  <c r="B3" i="81"/>
  <c r="E6" i="80"/>
  <c r="B6" i="80"/>
  <c r="B5" i="80"/>
  <c r="B4" i="80"/>
  <c r="B3" i="80"/>
  <c r="B5" i="79"/>
  <c r="B4" i="79"/>
  <c r="B3" i="79"/>
  <c r="E6" i="78"/>
  <c r="B6" i="78"/>
  <c r="B5" i="78"/>
  <c r="B4" i="78"/>
  <c r="B3" i="78"/>
  <c r="F37" i="69" l="1"/>
  <c r="K37" i="69" s="1"/>
  <c r="F36" i="69"/>
  <c r="K36" i="69" s="1"/>
  <c r="F13" i="69"/>
  <c r="K13" i="69" s="1"/>
  <c r="F14" i="69"/>
  <c r="K14" i="69" s="1"/>
  <c r="F15" i="69"/>
  <c r="K15" i="69" s="1"/>
  <c r="F16" i="69"/>
  <c r="K16" i="69" s="1"/>
  <c r="F17" i="69"/>
  <c r="K17" i="69" s="1"/>
  <c r="F18" i="69"/>
  <c r="K18" i="69" s="1"/>
  <c r="F19" i="69"/>
  <c r="K19" i="69" s="1"/>
  <c r="F20" i="69"/>
  <c r="K20" i="69" s="1"/>
  <c r="F21" i="69"/>
  <c r="K21" i="69" s="1"/>
  <c r="F22" i="69"/>
  <c r="K22" i="69" s="1"/>
  <c r="F23" i="69"/>
  <c r="K23" i="69" s="1"/>
  <c r="F24" i="69"/>
  <c r="K24" i="69" s="1"/>
  <c r="F25" i="69"/>
  <c r="K25" i="69" s="1"/>
  <c r="F26" i="69"/>
  <c r="K26" i="69" s="1"/>
  <c r="F27" i="69"/>
  <c r="K27" i="69" s="1"/>
  <c r="F28" i="69"/>
  <c r="K28" i="69" s="1"/>
  <c r="F29" i="69"/>
  <c r="K29" i="69" s="1"/>
  <c r="F30" i="69"/>
  <c r="K30" i="69" s="1"/>
  <c r="F31" i="69"/>
  <c r="K31" i="69" s="1"/>
  <c r="F32" i="69"/>
  <c r="K32" i="69" s="1"/>
  <c r="F33" i="69"/>
  <c r="K33" i="69" s="1"/>
  <c r="F34" i="69"/>
  <c r="K34" i="69" s="1"/>
  <c r="F35" i="69"/>
  <c r="K35" i="69" s="1"/>
  <c r="F12" i="69"/>
  <c r="K12" i="69" s="1"/>
  <c r="I11" i="69"/>
  <c r="N11" i="69" s="1"/>
  <c r="H11" i="69"/>
  <c r="M11" i="69" s="1"/>
  <c r="G11" i="69"/>
  <c r="L11" i="69" s="1"/>
  <c r="A37" i="69"/>
  <c r="A36" i="69"/>
  <c r="D11" i="69"/>
  <c r="C11" i="69"/>
  <c r="B11" i="69"/>
  <c r="A35" i="69"/>
  <c r="A34" i="69"/>
  <c r="A33" i="69"/>
  <c r="A32" i="69"/>
  <c r="A31" i="69"/>
  <c r="A30" i="69"/>
  <c r="A29" i="69"/>
  <c r="A28" i="69"/>
  <c r="A27" i="69"/>
  <c r="A26" i="69"/>
  <c r="A25" i="69"/>
  <c r="A24" i="69"/>
  <c r="A23" i="69"/>
  <c r="A22" i="69"/>
  <c r="A21" i="69"/>
  <c r="A20" i="69"/>
  <c r="A19" i="69"/>
  <c r="A18" i="69"/>
  <c r="A17" i="69"/>
  <c r="A16" i="69"/>
  <c r="A15" i="69"/>
  <c r="A14" i="69"/>
  <c r="A13" i="69"/>
  <c r="A12" i="69"/>
  <c r="B9" i="76"/>
  <c r="C9" i="76" s="1"/>
  <c r="D9" i="76" s="1"/>
  <c r="E9" i="76" s="1"/>
  <c r="F9" i="76" s="1"/>
  <c r="G9" i="76" s="1"/>
  <c r="H9" i="76" s="1"/>
  <c r="I9" i="76" s="1"/>
  <c r="J9" i="76" s="1"/>
  <c r="K9" i="76" s="1"/>
  <c r="L9" i="76" s="1"/>
  <c r="M9" i="76" s="1"/>
  <c r="N9" i="76" s="1"/>
  <c r="O9" i="76" s="1"/>
  <c r="P9" i="76" s="1"/>
  <c r="Q9" i="76" s="1"/>
  <c r="R9" i="76" s="1"/>
  <c r="S9" i="76" s="1"/>
  <c r="T9" i="76" s="1"/>
  <c r="U9" i="76" s="1"/>
  <c r="V9" i="76" s="1"/>
  <c r="I6" i="76"/>
  <c r="I5" i="76"/>
  <c r="B4" i="76"/>
  <c r="C3" i="76"/>
  <c r="AH106" i="65" l="1"/>
  <c r="AG106" i="65"/>
  <c r="AF106" i="65"/>
  <c r="AE106" i="65"/>
  <c r="AD106" i="65"/>
  <c r="AC106" i="65"/>
  <c r="AB106" i="65"/>
  <c r="AA106" i="65"/>
  <c r="Z106" i="65"/>
  <c r="Y106" i="65"/>
  <c r="X106" i="65"/>
  <c r="W106" i="65"/>
  <c r="V106" i="65"/>
  <c r="U106" i="65"/>
  <c r="T106" i="65"/>
  <c r="S106" i="65"/>
  <c r="R106" i="65"/>
  <c r="AH105" i="65"/>
  <c r="AG105" i="65"/>
  <c r="AF105" i="65"/>
  <c r="AE105" i="65"/>
  <c r="AD105" i="65"/>
  <c r="AC105" i="65"/>
  <c r="AB105" i="65"/>
  <c r="AA105" i="65"/>
  <c r="Z105" i="65"/>
  <c r="Y105" i="65"/>
  <c r="X105" i="65"/>
  <c r="W105" i="65"/>
  <c r="V105" i="65"/>
  <c r="U105" i="65"/>
  <c r="T105" i="65"/>
  <c r="S105" i="65"/>
  <c r="R105" i="65"/>
  <c r="AH104" i="65"/>
  <c r="AG104" i="65"/>
  <c r="AF104" i="65"/>
  <c r="AE104" i="65"/>
  <c r="AD104" i="65"/>
  <c r="AC104" i="65"/>
  <c r="AB104" i="65"/>
  <c r="AA104" i="65"/>
  <c r="Z104" i="65"/>
  <c r="Y104" i="65"/>
  <c r="X104" i="65"/>
  <c r="W104" i="65"/>
  <c r="V104" i="65"/>
  <c r="U104" i="65"/>
  <c r="T104" i="65"/>
  <c r="S104" i="65"/>
  <c r="R104" i="65"/>
  <c r="AH103" i="65"/>
  <c r="AG103" i="65"/>
  <c r="AF103" i="65"/>
  <c r="AE103" i="65"/>
  <c r="AD103" i="65"/>
  <c r="AC103" i="65"/>
  <c r="AB103" i="65"/>
  <c r="AA103" i="65"/>
  <c r="Z103" i="65"/>
  <c r="Y103" i="65"/>
  <c r="X103" i="65"/>
  <c r="W103" i="65"/>
  <c r="V103" i="65"/>
  <c r="U103" i="65"/>
  <c r="T103" i="65"/>
  <c r="S103" i="65"/>
  <c r="R103" i="65"/>
  <c r="AH102" i="65"/>
  <c r="AG102" i="65"/>
  <c r="AF102" i="65"/>
  <c r="AE102" i="65"/>
  <c r="AD102" i="65"/>
  <c r="AC102" i="65"/>
  <c r="AB102" i="65"/>
  <c r="AA102" i="65"/>
  <c r="Z102" i="65"/>
  <c r="Y102" i="65"/>
  <c r="X102" i="65"/>
  <c r="W102" i="65"/>
  <c r="V102" i="65"/>
  <c r="U102" i="65"/>
  <c r="T102" i="65"/>
  <c r="S102" i="65"/>
  <c r="R102" i="65"/>
  <c r="AH101" i="65"/>
  <c r="AG101" i="65"/>
  <c r="AF101" i="65"/>
  <c r="AE101" i="65"/>
  <c r="AD101" i="65"/>
  <c r="AC101" i="65"/>
  <c r="AB101" i="65"/>
  <c r="AA101" i="65"/>
  <c r="Z101" i="65"/>
  <c r="Y101" i="65"/>
  <c r="X101" i="65"/>
  <c r="W101" i="65"/>
  <c r="V101" i="65"/>
  <c r="U101" i="65"/>
  <c r="T101" i="65"/>
  <c r="S101" i="65"/>
  <c r="R101" i="65"/>
  <c r="AH100" i="65"/>
  <c r="AG100" i="65"/>
  <c r="AF100" i="65"/>
  <c r="AE100" i="65"/>
  <c r="AD100" i="65"/>
  <c r="AC100" i="65"/>
  <c r="AB100" i="65"/>
  <c r="AA100" i="65"/>
  <c r="Z100" i="65"/>
  <c r="Y100" i="65"/>
  <c r="X100" i="65"/>
  <c r="W100" i="65"/>
  <c r="V100" i="65"/>
  <c r="U100" i="65"/>
  <c r="T100" i="65"/>
  <c r="S100" i="65"/>
  <c r="R100" i="65"/>
  <c r="AH99" i="65"/>
  <c r="AG99" i="65"/>
  <c r="AF99" i="65"/>
  <c r="AE99" i="65"/>
  <c r="AD99" i="65"/>
  <c r="AC99" i="65"/>
  <c r="AB99" i="65"/>
  <c r="AA99" i="65"/>
  <c r="Z99" i="65"/>
  <c r="Y99" i="65"/>
  <c r="X99" i="65"/>
  <c r="W99" i="65"/>
  <c r="V99" i="65"/>
  <c r="U99" i="65"/>
  <c r="T99" i="65"/>
  <c r="S99" i="65"/>
  <c r="R99" i="65"/>
  <c r="AH98" i="65"/>
  <c r="AG98" i="65"/>
  <c r="AF98" i="65"/>
  <c r="AE98" i="65"/>
  <c r="AD98" i="65"/>
  <c r="AC98" i="65"/>
  <c r="AB98" i="65"/>
  <c r="AA98" i="65"/>
  <c r="Z98" i="65"/>
  <c r="Y98" i="65"/>
  <c r="X98" i="65"/>
  <c r="W98" i="65"/>
  <c r="V98" i="65"/>
  <c r="U98" i="65"/>
  <c r="T98" i="65"/>
  <c r="S98" i="65"/>
  <c r="R98" i="65"/>
  <c r="AH97" i="65"/>
  <c r="AG97" i="65"/>
  <c r="AF97" i="65"/>
  <c r="AE97" i="65"/>
  <c r="AD97" i="65"/>
  <c r="AC97" i="65"/>
  <c r="AB97" i="65"/>
  <c r="AA97" i="65"/>
  <c r="Z97" i="65"/>
  <c r="Y97" i="65"/>
  <c r="X97" i="65"/>
  <c r="W97" i="65"/>
  <c r="V97" i="65"/>
  <c r="U97" i="65"/>
  <c r="T97" i="65"/>
  <c r="S97" i="65"/>
  <c r="R97" i="65"/>
  <c r="AH96" i="65"/>
  <c r="AG96" i="65"/>
  <c r="AF96" i="65"/>
  <c r="AE96" i="65"/>
  <c r="AD96" i="65"/>
  <c r="AC96" i="65"/>
  <c r="AB96" i="65"/>
  <c r="AA96" i="65"/>
  <c r="Z96" i="65"/>
  <c r="Y96" i="65"/>
  <c r="X96" i="65"/>
  <c r="W96" i="65"/>
  <c r="V96" i="65"/>
  <c r="U96" i="65"/>
  <c r="T96" i="65"/>
  <c r="S96" i="65"/>
  <c r="R96" i="65"/>
  <c r="AH95" i="65"/>
  <c r="AG95" i="65"/>
  <c r="AF95" i="65"/>
  <c r="AE95" i="65"/>
  <c r="AD95" i="65"/>
  <c r="AC95" i="65"/>
  <c r="AB95" i="65"/>
  <c r="AA95" i="65"/>
  <c r="Z95" i="65"/>
  <c r="Y95" i="65"/>
  <c r="X95" i="65"/>
  <c r="W95" i="65"/>
  <c r="V95" i="65"/>
  <c r="U95" i="65"/>
  <c r="T95" i="65"/>
  <c r="S95" i="65"/>
  <c r="R95" i="65"/>
  <c r="AH94" i="65"/>
  <c r="AG94" i="65"/>
  <c r="AF94" i="65"/>
  <c r="AE94" i="65"/>
  <c r="AD94" i="65"/>
  <c r="AC94" i="65"/>
  <c r="AB94" i="65"/>
  <c r="AA94" i="65"/>
  <c r="Z94" i="65"/>
  <c r="Y94" i="65"/>
  <c r="X94" i="65"/>
  <c r="W94" i="65"/>
  <c r="V94" i="65"/>
  <c r="U94" i="65"/>
  <c r="T94" i="65"/>
  <c r="S94" i="65"/>
  <c r="R94" i="65"/>
  <c r="AH93" i="65"/>
  <c r="AG93" i="65"/>
  <c r="AF93" i="65"/>
  <c r="AE93" i="65"/>
  <c r="AD93" i="65"/>
  <c r="AC93" i="65"/>
  <c r="AB93" i="65"/>
  <c r="AA93" i="65"/>
  <c r="Z93" i="65"/>
  <c r="Y93" i="65"/>
  <c r="X93" i="65"/>
  <c r="W93" i="65"/>
  <c r="V93" i="65"/>
  <c r="U93" i="65"/>
  <c r="T93" i="65"/>
  <c r="S93" i="65"/>
  <c r="R93" i="65"/>
  <c r="AH92" i="65"/>
  <c r="AG92" i="65"/>
  <c r="AF92" i="65"/>
  <c r="AE92" i="65"/>
  <c r="AD92" i="65"/>
  <c r="AC92" i="65"/>
  <c r="AB92" i="65"/>
  <c r="AA92" i="65"/>
  <c r="Z92" i="65"/>
  <c r="Y92" i="65"/>
  <c r="X92" i="65"/>
  <c r="W92" i="65"/>
  <c r="V92" i="65"/>
  <c r="U92" i="65"/>
  <c r="T92" i="65"/>
  <c r="S92" i="65"/>
  <c r="R92" i="65"/>
  <c r="AH91" i="65"/>
  <c r="AG91" i="65"/>
  <c r="AF91" i="65"/>
  <c r="AE91" i="65"/>
  <c r="AD91" i="65"/>
  <c r="AC91" i="65"/>
  <c r="AB91" i="65"/>
  <c r="AA91" i="65"/>
  <c r="Z91" i="65"/>
  <c r="Y91" i="65"/>
  <c r="X91" i="65"/>
  <c r="W91" i="65"/>
  <c r="V91" i="65"/>
  <c r="U91" i="65"/>
  <c r="T91" i="65"/>
  <c r="S91" i="65"/>
  <c r="R91" i="65"/>
  <c r="AH90" i="65"/>
  <c r="AG90" i="65"/>
  <c r="AF90" i="65"/>
  <c r="AE90" i="65"/>
  <c r="AD90" i="65"/>
  <c r="AC90" i="65"/>
  <c r="AB90" i="65"/>
  <c r="AA90" i="65"/>
  <c r="Z90" i="65"/>
  <c r="Y90" i="65"/>
  <c r="X90" i="65"/>
  <c r="W90" i="65"/>
  <c r="V90" i="65"/>
  <c r="U90" i="65"/>
  <c r="T90" i="65"/>
  <c r="S90" i="65"/>
  <c r="R90" i="65"/>
  <c r="AH89" i="65"/>
  <c r="AG89" i="65"/>
  <c r="AF89" i="65"/>
  <c r="AE89" i="65"/>
  <c r="AD89" i="65"/>
  <c r="AC89" i="65"/>
  <c r="AB89" i="65"/>
  <c r="AA89" i="65"/>
  <c r="Z89" i="65"/>
  <c r="Y89" i="65"/>
  <c r="X89" i="65"/>
  <c r="W89" i="65"/>
  <c r="V89" i="65"/>
  <c r="U89" i="65"/>
  <c r="T89" i="65"/>
  <c r="S89" i="65"/>
  <c r="R89" i="65"/>
  <c r="AH88" i="65"/>
  <c r="AG88" i="65"/>
  <c r="AF88" i="65"/>
  <c r="AE88" i="65"/>
  <c r="AD88" i="65"/>
  <c r="AC88" i="65"/>
  <c r="AB88" i="65"/>
  <c r="AA88" i="65"/>
  <c r="Z88" i="65"/>
  <c r="Y88" i="65"/>
  <c r="X88" i="65"/>
  <c r="W88" i="65"/>
  <c r="V88" i="65"/>
  <c r="U88" i="65"/>
  <c r="T88" i="65"/>
  <c r="S88" i="65"/>
  <c r="R88" i="65"/>
  <c r="AH87" i="65"/>
  <c r="AG87" i="65"/>
  <c r="AF87" i="65"/>
  <c r="AE87" i="65"/>
  <c r="AD87" i="65"/>
  <c r="AC87" i="65"/>
  <c r="AB87" i="65"/>
  <c r="AA87" i="65"/>
  <c r="Z87" i="65"/>
  <c r="Y87" i="65"/>
  <c r="X87" i="65"/>
  <c r="W87" i="65"/>
  <c r="V87" i="65"/>
  <c r="U87" i="65"/>
  <c r="T87" i="65"/>
  <c r="S87" i="65"/>
  <c r="R87" i="65"/>
  <c r="AH86" i="65"/>
  <c r="AG86" i="65"/>
  <c r="AF86" i="65"/>
  <c r="AE86" i="65"/>
  <c r="AD86" i="65"/>
  <c r="AC86" i="65"/>
  <c r="AB86" i="65"/>
  <c r="AA86" i="65"/>
  <c r="Z86" i="65"/>
  <c r="Y86" i="65"/>
  <c r="X86" i="65"/>
  <c r="W86" i="65"/>
  <c r="V86" i="65"/>
  <c r="U86" i="65"/>
  <c r="T86" i="65"/>
  <c r="S86" i="65"/>
  <c r="R86" i="65"/>
  <c r="AH85" i="65"/>
  <c r="AG85" i="65"/>
  <c r="AF85" i="65"/>
  <c r="AE85" i="65"/>
  <c r="AD85" i="65"/>
  <c r="AC85" i="65"/>
  <c r="AB85" i="65"/>
  <c r="AA85" i="65"/>
  <c r="Z85" i="65"/>
  <c r="Y85" i="65"/>
  <c r="X85" i="65"/>
  <c r="W85" i="65"/>
  <c r="V85" i="65"/>
  <c r="U85" i="65"/>
  <c r="T85" i="65"/>
  <c r="S85" i="65"/>
  <c r="R85" i="65"/>
  <c r="AH84" i="65"/>
  <c r="AG84" i="65"/>
  <c r="AF84" i="65"/>
  <c r="AE84" i="65"/>
  <c r="AD84" i="65"/>
  <c r="AC84" i="65"/>
  <c r="AB84" i="65"/>
  <c r="AA84" i="65"/>
  <c r="Z84" i="65"/>
  <c r="Y84" i="65"/>
  <c r="X84" i="65"/>
  <c r="W84" i="65"/>
  <c r="V84" i="65"/>
  <c r="U84" i="65"/>
  <c r="T84" i="65"/>
  <c r="S84" i="65"/>
  <c r="R84" i="65"/>
  <c r="AH83" i="65"/>
  <c r="AG83" i="65"/>
  <c r="AF83" i="65"/>
  <c r="AE83" i="65"/>
  <c r="AD83" i="65"/>
  <c r="AC83" i="65"/>
  <c r="AB83" i="65"/>
  <c r="AA83" i="65"/>
  <c r="Z83" i="65"/>
  <c r="Y83" i="65"/>
  <c r="X83" i="65"/>
  <c r="W83" i="65"/>
  <c r="V83" i="65"/>
  <c r="U83" i="65"/>
  <c r="T83" i="65"/>
  <c r="S83" i="65"/>
  <c r="R83" i="65"/>
  <c r="AH82" i="65"/>
  <c r="AG82" i="65"/>
  <c r="AF82" i="65"/>
  <c r="AE82" i="65"/>
  <c r="AD82" i="65"/>
  <c r="AC82" i="65"/>
  <c r="AB82" i="65"/>
  <c r="AA82" i="65"/>
  <c r="Z82" i="65"/>
  <c r="Y82" i="65"/>
  <c r="X82" i="65"/>
  <c r="W82" i="65"/>
  <c r="V82" i="65"/>
  <c r="U82" i="65"/>
  <c r="T82" i="65"/>
  <c r="S82" i="65"/>
  <c r="R82" i="65"/>
  <c r="AH81" i="65"/>
  <c r="AG81" i="65"/>
  <c r="AF81" i="65"/>
  <c r="AE81" i="65"/>
  <c r="AD81" i="65"/>
  <c r="AC81" i="65"/>
  <c r="AB81" i="65"/>
  <c r="AA81" i="65"/>
  <c r="Z81" i="65"/>
  <c r="Y81" i="65"/>
  <c r="X81" i="65"/>
  <c r="W81" i="65"/>
  <c r="V81" i="65"/>
  <c r="U81" i="65"/>
  <c r="T81" i="65"/>
  <c r="S81" i="65"/>
  <c r="R81" i="65"/>
  <c r="AH80" i="65"/>
  <c r="AG80" i="65"/>
  <c r="AF80" i="65"/>
  <c r="AE80" i="65"/>
  <c r="AD80" i="65"/>
  <c r="AC80" i="65"/>
  <c r="AB80" i="65"/>
  <c r="AA80" i="65"/>
  <c r="Z80" i="65"/>
  <c r="Y80" i="65"/>
  <c r="X80" i="65"/>
  <c r="W80" i="65"/>
  <c r="V80" i="65"/>
  <c r="U80" i="65"/>
  <c r="T80" i="65"/>
  <c r="S80" i="65"/>
  <c r="R80" i="65"/>
  <c r="AH79" i="65"/>
  <c r="AG79" i="65"/>
  <c r="AF79" i="65"/>
  <c r="AE79" i="65"/>
  <c r="AD79" i="65"/>
  <c r="AC79" i="65"/>
  <c r="AB79" i="65"/>
  <c r="AA79" i="65"/>
  <c r="Z79" i="65"/>
  <c r="Y79" i="65"/>
  <c r="X79" i="65"/>
  <c r="W79" i="65"/>
  <c r="V79" i="65"/>
  <c r="U79" i="65"/>
  <c r="T79" i="65"/>
  <c r="S79" i="65"/>
  <c r="R79" i="65"/>
  <c r="AH78" i="65"/>
  <c r="AG78" i="65"/>
  <c r="AF78" i="65"/>
  <c r="AE78" i="65"/>
  <c r="AD78" i="65"/>
  <c r="AC78" i="65"/>
  <c r="AB78" i="65"/>
  <c r="AA78" i="65"/>
  <c r="Z78" i="65"/>
  <c r="Y78" i="65"/>
  <c r="X78" i="65"/>
  <c r="W78" i="65"/>
  <c r="V78" i="65"/>
  <c r="U78" i="65"/>
  <c r="T78" i="65"/>
  <c r="S78" i="65"/>
  <c r="R78" i="65"/>
  <c r="AH77" i="65"/>
  <c r="AG77" i="65"/>
  <c r="AF77" i="65"/>
  <c r="AE77" i="65"/>
  <c r="AD77" i="65"/>
  <c r="AC77" i="65"/>
  <c r="AB77" i="65"/>
  <c r="AA77" i="65"/>
  <c r="Z77" i="65"/>
  <c r="Y77" i="65"/>
  <c r="X77" i="65"/>
  <c r="W77" i="65"/>
  <c r="V77" i="65"/>
  <c r="U77" i="65"/>
  <c r="T77" i="65"/>
  <c r="S77" i="65"/>
  <c r="R77" i="65"/>
  <c r="AH76" i="65"/>
  <c r="AG76" i="65"/>
  <c r="AF76" i="65"/>
  <c r="AE76" i="65"/>
  <c r="AD76" i="65"/>
  <c r="AC76" i="65"/>
  <c r="AB76" i="65"/>
  <c r="AA76" i="65"/>
  <c r="Z76" i="65"/>
  <c r="Y76" i="65"/>
  <c r="X76" i="65"/>
  <c r="W76" i="65"/>
  <c r="V76" i="65"/>
  <c r="U76" i="65"/>
  <c r="T76" i="65"/>
  <c r="S76" i="65"/>
  <c r="R76" i="65"/>
  <c r="AH75" i="65"/>
  <c r="AG75" i="65"/>
  <c r="AF75" i="65"/>
  <c r="AE75" i="65"/>
  <c r="AD75" i="65"/>
  <c r="AC75" i="65"/>
  <c r="AB75" i="65"/>
  <c r="AA75" i="65"/>
  <c r="Z75" i="65"/>
  <c r="Y75" i="65"/>
  <c r="X75" i="65"/>
  <c r="W75" i="65"/>
  <c r="V75" i="65"/>
  <c r="U75" i="65"/>
  <c r="T75" i="65"/>
  <c r="S75" i="65"/>
  <c r="R75" i="65"/>
  <c r="AH74" i="65"/>
  <c r="AG74" i="65"/>
  <c r="AF74" i="65"/>
  <c r="AE74" i="65"/>
  <c r="AD74" i="65"/>
  <c r="AC74" i="65"/>
  <c r="AB74" i="65"/>
  <c r="AA74" i="65"/>
  <c r="Z74" i="65"/>
  <c r="Y74" i="65"/>
  <c r="X74" i="65"/>
  <c r="W74" i="65"/>
  <c r="V74" i="65"/>
  <c r="U74" i="65"/>
  <c r="T74" i="65"/>
  <c r="S74" i="65"/>
  <c r="R74" i="65"/>
  <c r="AH73" i="65"/>
  <c r="AG73" i="65"/>
  <c r="AF73" i="65"/>
  <c r="AE73" i="65"/>
  <c r="AD73" i="65"/>
  <c r="AC73" i="65"/>
  <c r="AB73" i="65"/>
  <c r="AA73" i="65"/>
  <c r="Z73" i="65"/>
  <c r="Y73" i="65"/>
  <c r="X73" i="65"/>
  <c r="W73" i="65"/>
  <c r="V73" i="65"/>
  <c r="U73" i="65"/>
  <c r="T73" i="65"/>
  <c r="S73" i="65"/>
  <c r="R73" i="65"/>
  <c r="AH72" i="65"/>
  <c r="AG72" i="65"/>
  <c r="AF72" i="65"/>
  <c r="AE72" i="65"/>
  <c r="AD72" i="65"/>
  <c r="AC72" i="65"/>
  <c r="AB72" i="65"/>
  <c r="AA72" i="65"/>
  <c r="Z72" i="65"/>
  <c r="Y72" i="65"/>
  <c r="X72" i="65"/>
  <c r="W72" i="65"/>
  <c r="V72" i="65"/>
  <c r="U72" i="65"/>
  <c r="T72" i="65"/>
  <c r="S72" i="65"/>
  <c r="R72" i="65"/>
  <c r="AH71" i="65"/>
  <c r="AG71" i="65"/>
  <c r="AF71" i="65"/>
  <c r="AE71" i="65"/>
  <c r="AD71" i="65"/>
  <c r="AC71" i="65"/>
  <c r="AB71" i="65"/>
  <c r="AA71" i="65"/>
  <c r="Z71" i="65"/>
  <c r="Y71" i="65"/>
  <c r="X71" i="65"/>
  <c r="W71" i="65"/>
  <c r="V71" i="65"/>
  <c r="U71" i="65"/>
  <c r="T71" i="65"/>
  <c r="S71" i="65"/>
  <c r="R71" i="65"/>
  <c r="AH70" i="65"/>
  <c r="AG70" i="65"/>
  <c r="AF70" i="65"/>
  <c r="AE70" i="65"/>
  <c r="AD70" i="65"/>
  <c r="AC70" i="65"/>
  <c r="AB70" i="65"/>
  <c r="AA70" i="65"/>
  <c r="Z70" i="65"/>
  <c r="Y70" i="65"/>
  <c r="X70" i="65"/>
  <c r="W70" i="65"/>
  <c r="V70" i="65"/>
  <c r="U70" i="65"/>
  <c r="T70" i="65"/>
  <c r="S70" i="65"/>
  <c r="R70" i="65"/>
  <c r="AH69" i="65"/>
  <c r="AG69" i="65"/>
  <c r="AF69" i="65"/>
  <c r="AE69" i="65"/>
  <c r="AD69" i="65"/>
  <c r="AC69" i="65"/>
  <c r="AB69" i="65"/>
  <c r="AA69" i="65"/>
  <c r="Z69" i="65"/>
  <c r="Y69" i="65"/>
  <c r="X69" i="65"/>
  <c r="W69" i="65"/>
  <c r="V69" i="65"/>
  <c r="U69" i="65"/>
  <c r="T69" i="65"/>
  <c r="S69" i="65"/>
  <c r="R69" i="65"/>
  <c r="AH68" i="65"/>
  <c r="AG68" i="65"/>
  <c r="AF68" i="65"/>
  <c r="AE68" i="65"/>
  <c r="AD68" i="65"/>
  <c r="AC68" i="65"/>
  <c r="AB68" i="65"/>
  <c r="AA68" i="65"/>
  <c r="Z68" i="65"/>
  <c r="Y68" i="65"/>
  <c r="X68" i="65"/>
  <c r="W68" i="65"/>
  <c r="V68" i="65"/>
  <c r="U68" i="65"/>
  <c r="T68" i="65"/>
  <c r="S68" i="65"/>
  <c r="R68" i="65"/>
  <c r="AH67" i="65"/>
  <c r="AG67" i="65"/>
  <c r="AF67" i="65"/>
  <c r="AE67" i="65"/>
  <c r="AD67" i="65"/>
  <c r="AC67" i="65"/>
  <c r="AB67" i="65"/>
  <c r="AA67" i="65"/>
  <c r="Z67" i="65"/>
  <c r="Y67" i="65"/>
  <c r="X67" i="65"/>
  <c r="W67" i="65"/>
  <c r="V67" i="65"/>
  <c r="U67" i="65"/>
  <c r="T67" i="65"/>
  <c r="S67" i="65"/>
  <c r="R67" i="65"/>
  <c r="AH66" i="65"/>
  <c r="AG66" i="65"/>
  <c r="AF66" i="65"/>
  <c r="AE66" i="65"/>
  <c r="AD66" i="65"/>
  <c r="AC66" i="65"/>
  <c r="AB66" i="65"/>
  <c r="AA66" i="65"/>
  <c r="Z66" i="65"/>
  <c r="Y66" i="65"/>
  <c r="X66" i="65"/>
  <c r="W66" i="65"/>
  <c r="V66" i="65"/>
  <c r="U66" i="65"/>
  <c r="T66" i="65"/>
  <c r="S66" i="65"/>
  <c r="R66" i="65"/>
  <c r="AH65" i="65"/>
  <c r="AG65" i="65"/>
  <c r="AF65" i="65"/>
  <c r="AE65" i="65"/>
  <c r="AD65" i="65"/>
  <c r="AC65" i="65"/>
  <c r="AB65" i="65"/>
  <c r="AA65" i="65"/>
  <c r="Z65" i="65"/>
  <c r="Y65" i="65"/>
  <c r="X65" i="65"/>
  <c r="W65" i="65"/>
  <c r="V65" i="65"/>
  <c r="U65" i="65"/>
  <c r="T65" i="65"/>
  <c r="S65" i="65"/>
  <c r="R65" i="65"/>
  <c r="AH64" i="65"/>
  <c r="AG64" i="65"/>
  <c r="AF64" i="65"/>
  <c r="AE64" i="65"/>
  <c r="AD64" i="65"/>
  <c r="AC64" i="65"/>
  <c r="AB64" i="65"/>
  <c r="AA64" i="65"/>
  <c r="Z64" i="65"/>
  <c r="Y64" i="65"/>
  <c r="X64" i="65"/>
  <c r="W64" i="65"/>
  <c r="V64" i="65"/>
  <c r="U64" i="65"/>
  <c r="T64" i="65"/>
  <c r="S64" i="65"/>
  <c r="R64" i="65"/>
  <c r="AH63" i="65"/>
  <c r="AG63" i="65"/>
  <c r="AF63" i="65"/>
  <c r="AE63" i="65"/>
  <c r="AD63" i="65"/>
  <c r="AC63" i="65"/>
  <c r="AB63" i="65"/>
  <c r="AA63" i="65"/>
  <c r="Z63" i="65"/>
  <c r="Y63" i="65"/>
  <c r="X63" i="65"/>
  <c r="W63" i="65"/>
  <c r="V63" i="65"/>
  <c r="U63" i="65"/>
  <c r="T63" i="65"/>
  <c r="S63" i="65"/>
  <c r="R63" i="65"/>
  <c r="AH62" i="65"/>
  <c r="AG62" i="65"/>
  <c r="AF62" i="65"/>
  <c r="AE62" i="65"/>
  <c r="AD62" i="65"/>
  <c r="AC62" i="65"/>
  <c r="AB62" i="65"/>
  <c r="AA62" i="65"/>
  <c r="Z62" i="65"/>
  <c r="Y62" i="65"/>
  <c r="X62" i="65"/>
  <c r="W62" i="65"/>
  <c r="V62" i="65"/>
  <c r="U62" i="65"/>
  <c r="T62" i="65"/>
  <c r="S62" i="65"/>
  <c r="R62" i="65"/>
  <c r="AH61" i="65"/>
  <c r="AG61" i="65"/>
  <c r="AF61" i="65"/>
  <c r="AE61" i="65"/>
  <c r="AD61" i="65"/>
  <c r="AC61" i="65"/>
  <c r="AB61" i="65"/>
  <c r="AA61" i="65"/>
  <c r="Z61" i="65"/>
  <c r="Y61" i="65"/>
  <c r="X61" i="65"/>
  <c r="W61" i="65"/>
  <c r="V61" i="65"/>
  <c r="U61" i="65"/>
  <c r="T61" i="65"/>
  <c r="S61" i="65"/>
  <c r="R61" i="65"/>
  <c r="AH60" i="65"/>
  <c r="AG60" i="65"/>
  <c r="AF60" i="65"/>
  <c r="AE60" i="65"/>
  <c r="AD60" i="65"/>
  <c r="AC60" i="65"/>
  <c r="AB60" i="65"/>
  <c r="AA60" i="65"/>
  <c r="Z60" i="65"/>
  <c r="Y60" i="65"/>
  <c r="X60" i="65"/>
  <c r="W60" i="65"/>
  <c r="V60" i="65"/>
  <c r="U60" i="65"/>
  <c r="T60" i="65"/>
  <c r="S60" i="65"/>
  <c r="R60" i="65"/>
  <c r="AH59" i="65"/>
  <c r="AG59" i="65"/>
  <c r="AF59" i="65"/>
  <c r="AE59" i="65"/>
  <c r="AD59" i="65"/>
  <c r="AC59" i="65"/>
  <c r="AB59" i="65"/>
  <c r="AA59" i="65"/>
  <c r="Z59" i="65"/>
  <c r="Y59" i="65"/>
  <c r="X59" i="65"/>
  <c r="W59" i="65"/>
  <c r="V59" i="65"/>
  <c r="U59" i="65"/>
  <c r="T59" i="65"/>
  <c r="S59" i="65"/>
  <c r="R59" i="65"/>
  <c r="AH58" i="65"/>
  <c r="AG58" i="65"/>
  <c r="AF58" i="65"/>
  <c r="AE58" i="65"/>
  <c r="AD58" i="65"/>
  <c r="AC58" i="65"/>
  <c r="AB58" i="65"/>
  <c r="AA58" i="65"/>
  <c r="Z58" i="65"/>
  <c r="Y58" i="65"/>
  <c r="X58" i="65"/>
  <c r="W58" i="65"/>
  <c r="V58" i="65"/>
  <c r="U58" i="65"/>
  <c r="T58" i="65"/>
  <c r="S58" i="65"/>
  <c r="R58" i="65"/>
  <c r="AH57" i="65"/>
  <c r="AG57" i="65"/>
  <c r="AF57" i="65"/>
  <c r="AE57" i="65"/>
  <c r="AD57" i="65"/>
  <c r="AC57" i="65"/>
  <c r="AB57" i="65"/>
  <c r="AA57" i="65"/>
  <c r="Z57" i="65"/>
  <c r="Y57" i="65"/>
  <c r="X57" i="65"/>
  <c r="W57" i="65"/>
  <c r="V57" i="65"/>
  <c r="U57" i="65"/>
  <c r="T57" i="65"/>
  <c r="S57" i="65"/>
  <c r="R57" i="65"/>
  <c r="AH56" i="65"/>
  <c r="AG56" i="65"/>
  <c r="AF56" i="65"/>
  <c r="AE56" i="65"/>
  <c r="AD56" i="65"/>
  <c r="AC56" i="65"/>
  <c r="AB56" i="65"/>
  <c r="AA56" i="65"/>
  <c r="Z56" i="65"/>
  <c r="Y56" i="65"/>
  <c r="X56" i="65"/>
  <c r="W56" i="65"/>
  <c r="V56" i="65"/>
  <c r="U56" i="65"/>
  <c r="T56" i="65"/>
  <c r="S56" i="65"/>
  <c r="R56" i="65"/>
  <c r="AH55" i="65"/>
  <c r="AG55" i="65"/>
  <c r="AF55" i="65"/>
  <c r="AE55" i="65"/>
  <c r="AD55" i="65"/>
  <c r="AC55" i="65"/>
  <c r="AB55" i="65"/>
  <c r="AA55" i="65"/>
  <c r="Z55" i="65"/>
  <c r="Y55" i="65"/>
  <c r="X55" i="65"/>
  <c r="W55" i="65"/>
  <c r="V55" i="65"/>
  <c r="U55" i="65"/>
  <c r="T55" i="65"/>
  <c r="S55" i="65"/>
  <c r="R55" i="65"/>
  <c r="AH54" i="65"/>
  <c r="AG54" i="65"/>
  <c r="AF54" i="65"/>
  <c r="AE54" i="65"/>
  <c r="AD54" i="65"/>
  <c r="AC54" i="65"/>
  <c r="AB54" i="65"/>
  <c r="AA54" i="65"/>
  <c r="Z54" i="65"/>
  <c r="Y54" i="65"/>
  <c r="X54" i="65"/>
  <c r="W54" i="65"/>
  <c r="V54" i="65"/>
  <c r="U54" i="65"/>
  <c r="T54" i="65"/>
  <c r="S54" i="65"/>
  <c r="R54" i="65"/>
  <c r="AH53" i="65"/>
  <c r="AG53" i="65"/>
  <c r="AF53" i="65"/>
  <c r="AE53" i="65"/>
  <c r="AD53" i="65"/>
  <c r="AC53" i="65"/>
  <c r="AB53" i="65"/>
  <c r="AA53" i="65"/>
  <c r="Z53" i="65"/>
  <c r="Y53" i="65"/>
  <c r="X53" i="65"/>
  <c r="W53" i="65"/>
  <c r="V53" i="65"/>
  <c r="U53" i="65"/>
  <c r="T53" i="65"/>
  <c r="S53" i="65"/>
  <c r="R53" i="65"/>
  <c r="AH52" i="65"/>
  <c r="AG52" i="65"/>
  <c r="AF52" i="65"/>
  <c r="AE52" i="65"/>
  <c r="AD52" i="65"/>
  <c r="AC52" i="65"/>
  <c r="AB52" i="65"/>
  <c r="AA52" i="65"/>
  <c r="Z52" i="65"/>
  <c r="Y52" i="65"/>
  <c r="X52" i="65"/>
  <c r="W52" i="65"/>
  <c r="V52" i="65"/>
  <c r="U52" i="65"/>
  <c r="T52" i="65"/>
  <c r="S52" i="65"/>
  <c r="R52" i="65"/>
  <c r="R23" i="85"/>
  <c r="R24" i="85" s="1"/>
  <c r="Q23" i="85"/>
  <c r="Q24" i="85" s="1"/>
  <c r="N23" i="85"/>
  <c r="N24" i="85" s="1"/>
  <c r="M23" i="85"/>
  <c r="M24" i="85" s="1"/>
  <c r="J23" i="85"/>
  <c r="J24" i="85" s="1"/>
  <c r="I23" i="85"/>
  <c r="I24" i="85" s="1"/>
  <c r="F23" i="85"/>
  <c r="F24" i="85" s="1"/>
  <c r="E23" i="85"/>
  <c r="E24" i="85" s="1"/>
  <c r="AH51" i="65"/>
  <c r="AG51" i="65"/>
  <c r="AF51" i="65"/>
  <c r="AE51" i="65"/>
  <c r="AD51" i="65"/>
  <c r="AC51" i="65"/>
  <c r="AB51" i="65"/>
  <c r="AA51" i="65"/>
  <c r="Z51" i="65"/>
  <c r="Y51" i="65"/>
  <c r="X51" i="65"/>
  <c r="W51" i="65"/>
  <c r="V51" i="65"/>
  <c r="U51" i="65"/>
  <c r="T51" i="65"/>
  <c r="S51" i="65"/>
  <c r="R51" i="65"/>
  <c r="AH50" i="65"/>
  <c r="AG50" i="65"/>
  <c r="AF50" i="65"/>
  <c r="AE50" i="65"/>
  <c r="AD50" i="65"/>
  <c r="AC50" i="65"/>
  <c r="AB50" i="65"/>
  <c r="AA50" i="65"/>
  <c r="Z50" i="65"/>
  <c r="Y50" i="65"/>
  <c r="X50" i="65"/>
  <c r="W50" i="65"/>
  <c r="V50" i="65"/>
  <c r="U50" i="65"/>
  <c r="T50" i="65"/>
  <c r="S50" i="65"/>
  <c r="R50" i="65"/>
  <c r="AH49" i="65"/>
  <c r="AG49" i="65"/>
  <c r="AF49" i="65"/>
  <c r="AE49" i="65"/>
  <c r="AD49" i="65"/>
  <c r="AC49" i="65"/>
  <c r="AB49" i="65"/>
  <c r="AA49" i="65"/>
  <c r="Z49" i="65"/>
  <c r="Y49" i="65"/>
  <c r="X49" i="65"/>
  <c r="W49" i="65"/>
  <c r="V49" i="65"/>
  <c r="U49" i="65"/>
  <c r="T49" i="65"/>
  <c r="S49" i="65"/>
  <c r="R49" i="65"/>
  <c r="AH48" i="65"/>
  <c r="AG48" i="65"/>
  <c r="AF48" i="65"/>
  <c r="AE48" i="65"/>
  <c r="AD48" i="65"/>
  <c r="AC48" i="65"/>
  <c r="AB48" i="65"/>
  <c r="AA48" i="65"/>
  <c r="Z48" i="65"/>
  <c r="Y48" i="65"/>
  <c r="X48" i="65"/>
  <c r="W48" i="65"/>
  <c r="V48" i="65"/>
  <c r="U48" i="65"/>
  <c r="T48" i="65"/>
  <c r="S48" i="65"/>
  <c r="R48" i="65"/>
  <c r="AH47" i="65"/>
  <c r="AG47" i="65"/>
  <c r="AF47" i="65"/>
  <c r="AE47" i="65"/>
  <c r="AD47" i="65"/>
  <c r="AC47" i="65"/>
  <c r="AB47" i="65"/>
  <c r="AA47" i="65"/>
  <c r="Z47" i="65"/>
  <c r="Y47" i="65"/>
  <c r="X47" i="65"/>
  <c r="W47" i="65"/>
  <c r="V47" i="65"/>
  <c r="U47" i="65"/>
  <c r="T47" i="65"/>
  <c r="S47" i="65"/>
  <c r="R47" i="65"/>
  <c r="AH46" i="65"/>
  <c r="AG46" i="65"/>
  <c r="AF46" i="65"/>
  <c r="AE46" i="65"/>
  <c r="AD46" i="65"/>
  <c r="AC46" i="65"/>
  <c r="AB46" i="65"/>
  <c r="AA46" i="65"/>
  <c r="Z46" i="65"/>
  <c r="Y46" i="65"/>
  <c r="X46" i="65"/>
  <c r="W46" i="65"/>
  <c r="V46" i="65"/>
  <c r="U46" i="65"/>
  <c r="T46" i="65"/>
  <c r="S46" i="65"/>
  <c r="R46" i="65"/>
  <c r="AH45" i="65"/>
  <c r="AG45" i="65"/>
  <c r="AF45" i="65"/>
  <c r="AE45" i="65"/>
  <c r="AD45" i="65"/>
  <c r="AC45" i="65"/>
  <c r="AB45" i="65"/>
  <c r="AA45" i="65"/>
  <c r="Z45" i="65"/>
  <c r="Y45" i="65"/>
  <c r="X45" i="65"/>
  <c r="W45" i="65"/>
  <c r="V45" i="65"/>
  <c r="U45" i="65"/>
  <c r="T45" i="65"/>
  <c r="S45" i="65"/>
  <c r="R45" i="65"/>
  <c r="AH44" i="65"/>
  <c r="AG44" i="65"/>
  <c r="AF44" i="65"/>
  <c r="AE44" i="65"/>
  <c r="AD44" i="65"/>
  <c r="AC44" i="65"/>
  <c r="AB44" i="65"/>
  <c r="AA44" i="65"/>
  <c r="Z44" i="65"/>
  <c r="Y44" i="65"/>
  <c r="X44" i="65"/>
  <c r="W44" i="65"/>
  <c r="V44" i="65"/>
  <c r="U44" i="65"/>
  <c r="T44" i="65"/>
  <c r="S44" i="65"/>
  <c r="R44" i="65"/>
  <c r="AH43" i="65"/>
  <c r="AG43" i="65"/>
  <c r="AF43" i="65"/>
  <c r="AE43" i="65"/>
  <c r="AD43" i="65"/>
  <c r="AC43" i="65"/>
  <c r="AB43" i="65"/>
  <c r="AA43" i="65"/>
  <c r="Z43" i="65"/>
  <c r="Y43" i="65"/>
  <c r="X43" i="65"/>
  <c r="W43" i="65"/>
  <c r="V43" i="65"/>
  <c r="U43" i="65"/>
  <c r="T43" i="65"/>
  <c r="S43" i="65"/>
  <c r="R43" i="65"/>
  <c r="AH42" i="65"/>
  <c r="AG42" i="65"/>
  <c r="AF42" i="65"/>
  <c r="AE42" i="65"/>
  <c r="AD42" i="65"/>
  <c r="AC42" i="65"/>
  <c r="AB42" i="65"/>
  <c r="AA42" i="65"/>
  <c r="Z42" i="65"/>
  <c r="Y42" i="65"/>
  <c r="X42" i="65"/>
  <c r="W42" i="65"/>
  <c r="V42" i="65"/>
  <c r="U42" i="65"/>
  <c r="T42" i="65"/>
  <c r="S42" i="65"/>
  <c r="R42" i="65"/>
  <c r="AH41" i="65"/>
  <c r="AG41" i="65"/>
  <c r="AF41" i="65"/>
  <c r="AE41" i="65"/>
  <c r="AD41" i="65"/>
  <c r="AC41" i="65"/>
  <c r="AB41" i="65"/>
  <c r="AA41" i="65"/>
  <c r="Z41" i="65"/>
  <c r="Y41" i="65"/>
  <c r="X41" i="65"/>
  <c r="W41" i="65"/>
  <c r="V41" i="65"/>
  <c r="U41" i="65"/>
  <c r="T41" i="65"/>
  <c r="S41" i="65"/>
  <c r="R41" i="65"/>
  <c r="AH40" i="65"/>
  <c r="AG40" i="65"/>
  <c r="AF40" i="65"/>
  <c r="AE40" i="65"/>
  <c r="AD40" i="65"/>
  <c r="AC40" i="65"/>
  <c r="AB40" i="65"/>
  <c r="AA40" i="65"/>
  <c r="Z40" i="65"/>
  <c r="Y40" i="65"/>
  <c r="X40" i="65"/>
  <c r="W40" i="65"/>
  <c r="V40" i="65"/>
  <c r="U40" i="65"/>
  <c r="T40" i="65"/>
  <c r="S40" i="65"/>
  <c r="R40" i="65"/>
  <c r="AH39" i="65"/>
  <c r="AG39" i="65"/>
  <c r="AF39" i="65"/>
  <c r="AE39" i="65"/>
  <c r="AD39" i="65"/>
  <c r="AC39" i="65"/>
  <c r="AB39" i="65"/>
  <c r="AA39" i="65"/>
  <c r="Z39" i="65"/>
  <c r="Y39" i="65"/>
  <c r="X39" i="65"/>
  <c r="W39" i="65"/>
  <c r="V39" i="65"/>
  <c r="U39" i="65"/>
  <c r="T39" i="65"/>
  <c r="S39" i="65"/>
  <c r="R39" i="65"/>
  <c r="AH38" i="65"/>
  <c r="AG38" i="65"/>
  <c r="AF38" i="65"/>
  <c r="AE38" i="65"/>
  <c r="AD38" i="65"/>
  <c r="AC38" i="65"/>
  <c r="AB38" i="65"/>
  <c r="AA38" i="65"/>
  <c r="Z38" i="65"/>
  <c r="Y38" i="65"/>
  <c r="X38" i="65"/>
  <c r="W38" i="65"/>
  <c r="V38" i="65"/>
  <c r="U38" i="65"/>
  <c r="T38" i="65"/>
  <c r="S38" i="65"/>
  <c r="R38" i="65"/>
  <c r="AH37" i="65"/>
  <c r="AG37" i="65"/>
  <c r="AF37" i="65"/>
  <c r="AE37" i="65"/>
  <c r="AD37" i="65"/>
  <c r="AC37" i="65"/>
  <c r="AB37" i="65"/>
  <c r="AA37" i="65"/>
  <c r="Z37" i="65"/>
  <c r="Y37" i="65"/>
  <c r="X37" i="65"/>
  <c r="W37" i="65"/>
  <c r="V37" i="65"/>
  <c r="U37" i="65"/>
  <c r="T37" i="65"/>
  <c r="S37" i="65"/>
  <c r="R37" i="65"/>
  <c r="AH36" i="65"/>
  <c r="AG36" i="65"/>
  <c r="AF36" i="65"/>
  <c r="AE36" i="65"/>
  <c r="AD36" i="65"/>
  <c r="AC36" i="65"/>
  <c r="AB36" i="65"/>
  <c r="AA36" i="65"/>
  <c r="Z36" i="65"/>
  <c r="Y36" i="65"/>
  <c r="X36" i="65"/>
  <c r="W36" i="65"/>
  <c r="V36" i="65"/>
  <c r="U36" i="65"/>
  <c r="T36" i="65"/>
  <c r="S36" i="65"/>
  <c r="R36" i="65"/>
  <c r="AH35" i="65"/>
  <c r="AG35" i="65"/>
  <c r="AF35" i="65"/>
  <c r="AE35" i="65"/>
  <c r="AD35" i="65"/>
  <c r="AC35" i="65"/>
  <c r="AB35" i="65"/>
  <c r="AA35" i="65"/>
  <c r="Z35" i="65"/>
  <c r="Y35" i="65"/>
  <c r="X35" i="65"/>
  <c r="W35" i="65"/>
  <c r="V35" i="65"/>
  <c r="U35" i="65"/>
  <c r="T35" i="65"/>
  <c r="S35" i="65"/>
  <c r="R35" i="65"/>
  <c r="AH34" i="65"/>
  <c r="AG34" i="65"/>
  <c r="AF34" i="65"/>
  <c r="AE34" i="65"/>
  <c r="AD34" i="65"/>
  <c r="AC34" i="65"/>
  <c r="AB34" i="65"/>
  <c r="AA34" i="65"/>
  <c r="Z34" i="65"/>
  <c r="Y34" i="65"/>
  <c r="X34" i="65"/>
  <c r="W34" i="65"/>
  <c r="V34" i="65"/>
  <c r="U34" i="65"/>
  <c r="T34" i="65"/>
  <c r="S34" i="65"/>
  <c r="R34" i="65"/>
  <c r="AH33" i="65"/>
  <c r="AG33" i="65"/>
  <c r="AF33" i="65"/>
  <c r="AE33" i="65"/>
  <c r="AD33" i="65"/>
  <c r="AC33" i="65"/>
  <c r="AB33" i="65"/>
  <c r="AA33" i="65"/>
  <c r="Z33" i="65"/>
  <c r="Y33" i="65"/>
  <c r="X33" i="65"/>
  <c r="W33" i="65"/>
  <c r="V33" i="65"/>
  <c r="U33" i="65"/>
  <c r="T33" i="65"/>
  <c r="S33" i="65"/>
  <c r="R33" i="65"/>
  <c r="AH32" i="65"/>
  <c r="AG32" i="65"/>
  <c r="AF32" i="65"/>
  <c r="AE32" i="65"/>
  <c r="AD32" i="65"/>
  <c r="AC32" i="65"/>
  <c r="AB32" i="65"/>
  <c r="AA32" i="65"/>
  <c r="Z32" i="65"/>
  <c r="Y32" i="65"/>
  <c r="X32" i="65"/>
  <c r="W32" i="65"/>
  <c r="V32" i="65"/>
  <c r="U32" i="65"/>
  <c r="T32" i="65"/>
  <c r="S32" i="65"/>
  <c r="R32" i="65"/>
  <c r="AH31" i="65"/>
  <c r="AG31" i="65"/>
  <c r="AF31" i="65"/>
  <c r="AE31" i="65"/>
  <c r="AD31" i="65"/>
  <c r="AC31" i="65"/>
  <c r="AB31" i="65"/>
  <c r="AA31" i="65"/>
  <c r="Z31" i="65"/>
  <c r="Y31" i="65"/>
  <c r="X31" i="65"/>
  <c r="W31" i="65"/>
  <c r="V31" i="65"/>
  <c r="U31" i="65"/>
  <c r="T31" i="65"/>
  <c r="S31" i="65"/>
  <c r="R31" i="65"/>
  <c r="AH30" i="65"/>
  <c r="AG30" i="65"/>
  <c r="AF30" i="65"/>
  <c r="AE30" i="65"/>
  <c r="AD30" i="65"/>
  <c r="AC30" i="65"/>
  <c r="AB30" i="65"/>
  <c r="AA30" i="65"/>
  <c r="Z30" i="65"/>
  <c r="Y30" i="65"/>
  <c r="X30" i="65"/>
  <c r="W30" i="65"/>
  <c r="V30" i="65"/>
  <c r="U30" i="65"/>
  <c r="T30" i="65"/>
  <c r="S30" i="65"/>
  <c r="R30" i="65"/>
  <c r="AH29" i="65"/>
  <c r="AG29" i="65"/>
  <c r="AF29" i="65"/>
  <c r="AE29" i="65"/>
  <c r="AD29" i="65"/>
  <c r="AC29" i="65"/>
  <c r="AB29" i="65"/>
  <c r="AA29" i="65"/>
  <c r="Z29" i="65"/>
  <c r="Y29" i="65"/>
  <c r="X29" i="65"/>
  <c r="W29" i="65"/>
  <c r="V29" i="65"/>
  <c r="U29" i="65"/>
  <c r="T29" i="65"/>
  <c r="S29" i="65"/>
  <c r="R29" i="65"/>
  <c r="AH28" i="65"/>
  <c r="AG28" i="65"/>
  <c r="AF28" i="65"/>
  <c r="AE28" i="65"/>
  <c r="AD28" i="65"/>
  <c r="AC28" i="65"/>
  <c r="AB28" i="65"/>
  <c r="AA28" i="65"/>
  <c r="Z28" i="65"/>
  <c r="Y28" i="65"/>
  <c r="X28" i="65"/>
  <c r="W28" i="65"/>
  <c r="V28" i="65"/>
  <c r="U28" i="65"/>
  <c r="T28" i="65"/>
  <c r="S28" i="65"/>
  <c r="R28" i="65"/>
  <c r="AH27" i="65"/>
  <c r="AG27" i="65"/>
  <c r="AF27" i="65"/>
  <c r="AE27" i="65"/>
  <c r="AD27" i="65"/>
  <c r="AC27" i="65"/>
  <c r="AB27" i="65"/>
  <c r="AA27" i="65"/>
  <c r="Z27" i="65"/>
  <c r="Y27" i="65"/>
  <c r="X27" i="65"/>
  <c r="W27" i="65"/>
  <c r="V27" i="65"/>
  <c r="U27" i="65"/>
  <c r="T27" i="65"/>
  <c r="S27" i="65"/>
  <c r="R27" i="65"/>
  <c r="AH26" i="65"/>
  <c r="AG26" i="65"/>
  <c r="AF26" i="65"/>
  <c r="AE26" i="65"/>
  <c r="AD26" i="65"/>
  <c r="AC26" i="65"/>
  <c r="AB26" i="65"/>
  <c r="AA26" i="65"/>
  <c r="Z26" i="65"/>
  <c r="Y26" i="65"/>
  <c r="X26" i="65"/>
  <c r="W26" i="65"/>
  <c r="V26" i="65"/>
  <c r="U26" i="65"/>
  <c r="T26" i="65"/>
  <c r="S26" i="65"/>
  <c r="R26" i="65"/>
  <c r="AH25" i="65"/>
  <c r="AG25" i="65"/>
  <c r="AF25" i="65"/>
  <c r="AE25" i="65"/>
  <c r="AD25" i="65"/>
  <c r="AC25" i="65"/>
  <c r="AB25" i="65"/>
  <c r="AA25" i="65"/>
  <c r="Z25" i="65"/>
  <c r="Y25" i="65"/>
  <c r="X25" i="65"/>
  <c r="W25" i="65"/>
  <c r="V25" i="65"/>
  <c r="U25" i="65"/>
  <c r="T25" i="65"/>
  <c r="S25" i="65"/>
  <c r="R25" i="65"/>
  <c r="AH24" i="65"/>
  <c r="AG24" i="65"/>
  <c r="AF24" i="65"/>
  <c r="AE24" i="65"/>
  <c r="AD24" i="65"/>
  <c r="AC24" i="65"/>
  <c r="AB24" i="65"/>
  <c r="AA24" i="65"/>
  <c r="Z24" i="65"/>
  <c r="Y24" i="65"/>
  <c r="X24" i="65"/>
  <c r="W24" i="65"/>
  <c r="V24" i="65"/>
  <c r="U24" i="65"/>
  <c r="T24" i="65"/>
  <c r="S24" i="65"/>
  <c r="R24" i="65"/>
  <c r="AH23" i="65"/>
  <c r="AG23" i="65"/>
  <c r="AF23" i="65"/>
  <c r="AE23" i="65"/>
  <c r="AD23" i="65"/>
  <c r="AC23" i="65"/>
  <c r="AB23" i="65"/>
  <c r="AA23" i="65"/>
  <c r="Z23" i="65"/>
  <c r="Y23" i="65"/>
  <c r="X23" i="65"/>
  <c r="W23" i="65"/>
  <c r="V23" i="65"/>
  <c r="U23" i="65"/>
  <c r="T23" i="65"/>
  <c r="S23" i="65"/>
  <c r="R23" i="65"/>
  <c r="AH22" i="65"/>
  <c r="AG22" i="65"/>
  <c r="AF22" i="65"/>
  <c r="AE22" i="65"/>
  <c r="AD22" i="65"/>
  <c r="AC22" i="65"/>
  <c r="AB22" i="65"/>
  <c r="AA22" i="65"/>
  <c r="Z22" i="65"/>
  <c r="Y22" i="65"/>
  <c r="X22" i="65"/>
  <c r="W22" i="65"/>
  <c r="V22" i="65"/>
  <c r="U22" i="65"/>
  <c r="T22" i="65"/>
  <c r="S22" i="65"/>
  <c r="R22" i="65"/>
  <c r="AH21" i="65"/>
  <c r="AG21" i="65"/>
  <c r="AF21" i="65"/>
  <c r="AE21" i="65"/>
  <c r="AD21" i="65"/>
  <c r="AC21" i="65"/>
  <c r="AB21" i="65"/>
  <c r="AA21" i="65"/>
  <c r="Z21" i="65"/>
  <c r="Y21" i="65"/>
  <c r="X21" i="65"/>
  <c r="W21" i="65"/>
  <c r="V21" i="65"/>
  <c r="U21" i="65"/>
  <c r="T21" i="65"/>
  <c r="S21" i="65"/>
  <c r="R21" i="65"/>
  <c r="AH20" i="65"/>
  <c r="AG20" i="65"/>
  <c r="AF20" i="65"/>
  <c r="AE20" i="65"/>
  <c r="AD20" i="65"/>
  <c r="AC20" i="65"/>
  <c r="AB20" i="65"/>
  <c r="AA20" i="65"/>
  <c r="Z20" i="65"/>
  <c r="Y20" i="65"/>
  <c r="X20" i="65"/>
  <c r="W20" i="65"/>
  <c r="V20" i="65"/>
  <c r="U20" i="65"/>
  <c r="T20" i="65"/>
  <c r="S20" i="65"/>
  <c r="R20" i="65"/>
  <c r="AH19" i="65"/>
  <c r="AG19" i="65"/>
  <c r="AF19" i="65"/>
  <c r="AE19" i="65"/>
  <c r="AD19" i="65"/>
  <c r="AC19" i="65"/>
  <c r="AB19" i="65"/>
  <c r="AA19" i="65"/>
  <c r="Z19" i="65"/>
  <c r="Y19" i="65"/>
  <c r="X19" i="65"/>
  <c r="W19" i="65"/>
  <c r="V19" i="65"/>
  <c r="U19" i="65"/>
  <c r="T19" i="65"/>
  <c r="S19" i="65"/>
  <c r="R19" i="65"/>
  <c r="AH18" i="65"/>
  <c r="AG18" i="65"/>
  <c r="AF18" i="65"/>
  <c r="AE18" i="65"/>
  <c r="AD18" i="65"/>
  <c r="AC18" i="65"/>
  <c r="AB18" i="65"/>
  <c r="AA18" i="65"/>
  <c r="Z18" i="65"/>
  <c r="Y18" i="65"/>
  <c r="X18" i="65"/>
  <c r="W18" i="65"/>
  <c r="V18" i="65"/>
  <c r="U18" i="65"/>
  <c r="T18" i="65"/>
  <c r="S18" i="65"/>
  <c r="R18" i="65"/>
  <c r="AH17" i="65"/>
  <c r="AG17" i="65"/>
  <c r="AF17" i="65"/>
  <c r="AE17" i="65"/>
  <c r="AD17" i="65"/>
  <c r="AC17" i="65"/>
  <c r="AB17" i="65"/>
  <c r="AA17" i="65"/>
  <c r="Z17" i="65"/>
  <c r="Y17" i="65"/>
  <c r="X17" i="65"/>
  <c r="W17" i="65"/>
  <c r="V17" i="65"/>
  <c r="U17" i="65"/>
  <c r="T17" i="65"/>
  <c r="S17" i="65"/>
  <c r="R17" i="65"/>
  <c r="AH16" i="65"/>
  <c r="AG16" i="65"/>
  <c r="AF16" i="65"/>
  <c r="AE16" i="65"/>
  <c r="AD16" i="65"/>
  <c r="AC16" i="65"/>
  <c r="AB16" i="65"/>
  <c r="AA16" i="65"/>
  <c r="Z16" i="65"/>
  <c r="Y16" i="65"/>
  <c r="X16" i="65"/>
  <c r="W16" i="65"/>
  <c r="V16" i="65"/>
  <c r="U16" i="65"/>
  <c r="T16" i="65"/>
  <c r="S16" i="65"/>
  <c r="R16" i="65"/>
  <c r="AH15" i="65"/>
  <c r="AG15" i="65"/>
  <c r="AF15" i="65"/>
  <c r="AE15" i="65"/>
  <c r="AD15" i="65"/>
  <c r="AC15" i="65"/>
  <c r="AB15" i="65"/>
  <c r="AA15" i="65"/>
  <c r="Z15" i="65"/>
  <c r="Y15" i="65"/>
  <c r="X15" i="65"/>
  <c r="W15" i="65"/>
  <c r="V15" i="65"/>
  <c r="U15" i="65"/>
  <c r="T15" i="65"/>
  <c r="S15" i="65"/>
  <c r="R15" i="65"/>
  <c r="AH14" i="65"/>
  <c r="AG14" i="65"/>
  <c r="AF14" i="65"/>
  <c r="AE14" i="65"/>
  <c r="AD14" i="65"/>
  <c r="AC14" i="65"/>
  <c r="AB14" i="65"/>
  <c r="AA14" i="65"/>
  <c r="Z14" i="65"/>
  <c r="Y14" i="65"/>
  <c r="X14" i="65"/>
  <c r="W14" i="65"/>
  <c r="V14" i="65"/>
  <c r="U14" i="65"/>
  <c r="T14" i="65"/>
  <c r="S14" i="65"/>
  <c r="R14" i="65"/>
  <c r="AH13" i="65"/>
  <c r="AG13" i="65"/>
  <c r="AF13" i="65"/>
  <c r="AE13" i="65"/>
  <c r="AD13" i="65"/>
  <c r="AC13" i="65"/>
  <c r="AB13" i="65"/>
  <c r="AA13" i="65"/>
  <c r="Z13" i="65"/>
  <c r="Y13" i="65"/>
  <c r="X13" i="65"/>
  <c r="W13" i="65"/>
  <c r="V13" i="65"/>
  <c r="U13" i="65"/>
  <c r="T13" i="65"/>
  <c r="S13" i="65"/>
  <c r="R13" i="65"/>
  <c r="AH12" i="65"/>
  <c r="AG12" i="65"/>
  <c r="AF12" i="65"/>
  <c r="AE12" i="65"/>
  <c r="AD12" i="65"/>
  <c r="AC12" i="65"/>
  <c r="AB12" i="65"/>
  <c r="AA12" i="65"/>
  <c r="Z12" i="65"/>
  <c r="Y12" i="65"/>
  <c r="X12" i="65"/>
  <c r="W12" i="65"/>
  <c r="V12" i="65"/>
  <c r="U12" i="65"/>
  <c r="T12" i="65"/>
  <c r="S12" i="65"/>
  <c r="R12" i="65"/>
  <c r="AH11" i="65"/>
  <c r="AG11" i="65"/>
  <c r="AF11" i="65"/>
  <c r="AE11" i="65"/>
  <c r="AD11" i="65"/>
  <c r="AC11" i="65"/>
  <c r="AB11" i="65"/>
  <c r="AA11" i="65"/>
  <c r="Z11" i="65"/>
  <c r="Y11" i="65"/>
  <c r="X11" i="65"/>
  <c r="W11" i="65"/>
  <c r="V11" i="65"/>
  <c r="U11" i="65"/>
  <c r="T11" i="65"/>
  <c r="S11" i="65"/>
  <c r="R11" i="65"/>
  <c r="Z22" i="77" l="1"/>
  <c r="Y95" i="77"/>
  <c r="Y12" i="77"/>
  <c r="Y28" i="77"/>
  <c r="Z99" i="77"/>
  <c r="Y21" i="77"/>
  <c r="Y93" i="77"/>
  <c r="Y14" i="77"/>
  <c r="Y30" i="77"/>
  <c r="Y98" i="77"/>
  <c r="AH102" i="77"/>
  <c r="B23" i="85"/>
  <c r="B24" i="85" s="1"/>
  <c r="D23" i="85"/>
  <c r="D24" i="85" s="1"/>
  <c r="H23" i="85"/>
  <c r="H24" i="85" s="1"/>
  <c r="L23" i="85"/>
  <c r="L24" i="85" s="1"/>
  <c r="P23" i="85"/>
  <c r="P24" i="85" s="1"/>
  <c r="V107" i="65"/>
  <c r="AC45" i="77" s="1"/>
  <c r="AH107" i="65"/>
  <c r="AO15" i="77" s="1"/>
  <c r="S107" i="65"/>
  <c r="Z18" i="77" s="1"/>
  <c r="W107" i="65"/>
  <c r="AD36" i="77" s="1"/>
  <c r="AA107" i="65"/>
  <c r="AH28" i="77" s="1"/>
  <c r="AE107" i="65"/>
  <c r="R107" i="65"/>
  <c r="Y38" i="77" s="1"/>
  <c r="Z107" i="65"/>
  <c r="AD107" i="65"/>
  <c r="Y55" i="77"/>
  <c r="Y79" i="77"/>
  <c r="AC85" i="77"/>
  <c r="AC36" i="77"/>
  <c r="Y40" i="77"/>
  <c r="AC40" i="77"/>
  <c r="Y46" i="77"/>
  <c r="AC46" i="77"/>
  <c r="T107" i="65"/>
  <c r="AA71" i="77" s="1"/>
  <c r="X107" i="65"/>
  <c r="AB107" i="65"/>
  <c r="AF107" i="65"/>
  <c r="C23" i="85"/>
  <c r="C24" i="85" s="1"/>
  <c r="G23" i="85"/>
  <c r="G24" i="85" s="1"/>
  <c r="K23" i="85"/>
  <c r="K24" i="85" s="1"/>
  <c r="O23" i="85"/>
  <c r="O24" i="85" s="1"/>
  <c r="Y52" i="77"/>
  <c r="AO52" i="77"/>
  <c r="Y54" i="77"/>
  <c r="Y56" i="77"/>
  <c r="Y58" i="77"/>
  <c r="Y60" i="77"/>
  <c r="Y62" i="77"/>
  <c r="AC62" i="77"/>
  <c r="Y64" i="77"/>
  <c r="Y66" i="77"/>
  <c r="AC66" i="77"/>
  <c r="Y68" i="77"/>
  <c r="AC70" i="77"/>
  <c r="Y72" i="77"/>
  <c r="Y74" i="77"/>
  <c r="AC74" i="77"/>
  <c r="Y76" i="77"/>
  <c r="Y78" i="77"/>
  <c r="AO78" i="77"/>
  <c r="Y80" i="77"/>
  <c r="Y82" i="77"/>
  <c r="AC82" i="77"/>
  <c r="Y84" i="77"/>
  <c r="Y86" i="77"/>
  <c r="AG86" i="77"/>
  <c r="AE87" i="77"/>
  <c r="Y88" i="77"/>
  <c r="Y47" i="77"/>
  <c r="Y49" i="77"/>
  <c r="AC55" i="77"/>
  <c r="AC59" i="77"/>
  <c r="Y69" i="77"/>
  <c r="Y75" i="77"/>
  <c r="AA82" i="77"/>
  <c r="AO87" i="77"/>
  <c r="AH36" i="77"/>
  <c r="AH40" i="77"/>
  <c r="AH44" i="77"/>
  <c r="AH46" i="77"/>
  <c r="AH48" i="77"/>
  <c r="AL50" i="77"/>
  <c r="U107" i="65"/>
  <c r="Y107" i="65"/>
  <c r="AC107" i="65"/>
  <c r="AG107" i="65"/>
  <c r="AL52" i="77"/>
  <c r="AH54" i="77"/>
  <c r="AH56" i="77"/>
  <c r="AH58" i="77"/>
  <c r="AH60" i="77"/>
  <c r="AH62" i="77"/>
  <c r="AH64" i="77"/>
  <c r="AH66" i="77"/>
  <c r="AH68" i="77"/>
  <c r="AH70" i="77"/>
  <c r="AL70" i="77"/>
  <c r="AH72" i="77"/>
  <c r="AH74" i="77"/>
  <c r="AB75" i="77"/>
  <c r="AH76" i="77"/>
  <c r="AH80" i="77"/>
  <c r="AH82" i="77"/>
  <c r="AH84" i="77"/>
  <c r="AH86" i="77"/>
  <c r="AH88" i="77"/>
  <c r="AD70" i="77" l="1"/>
  <c r="AD64" i="77"/>
  <c r="AJ71" i="77"/>
  <c r="AJ107" i="77"/>
  <c r="AH93" i="77"/>
  <c r="AH34" i="77"/>
  <c r="AD86" i="77"/>
  <c r="AD78" i="77"/>
  <c r="AF12" i="77"/>
  <c r="AF107" i="77"/>
  <c r="AM75" i="77"/>
  <c r="AM107" i="77"/>
  <c r="AK44" i="77"/>
  <c r="AK107" i="77"/>
  <c r="AL14" i="77"/>
  <c r="AL107" i="77"/>
  <c r="AN69" i="77"/>
  <c r="AN107" i="77"/>
  <c r="AE79" i="77"/>
  <c r="AE107" i="77"/>
  <c r="AD87" i="77"/>
  <c r="AD107" i="77"/>
  <c r="AB67" i="77"/>
  <c r="AB107" i="77"/>
  <c r="AI13" i="77"/>
  <c r="AI107" i="77"/>
  <c r="AG38" i="77"/>
  <c r="AG107" i="77"/>
  <c r="AH38" i="77"/>
  <c r="AH107" i="77"/>
  <c r="AC83" i="77"/>
  <c r="AC107" i="77"/>
  <c r="AH12" i="77"/>
  <c r="AL72" i="77"/>
  <c r="AL48" i="77"/>
  <c r="AL44" i="77"/>
  <c r="AL36" i="77"/>
  <c r="AO39" i="77"/>
  <c r="AO60" i="77"/>
  <c r="AE55" i="77"/>
  <c r="AB30" i="77"/>
  <c r="AH21" i="77"/>
  <c r="AH91" i="77"/>
  <c r="AH18" i="77"/>
  <c r="Z93" i="77"/>
  <c r="Z25" i="77"/>
  <c r="Z104" i="77"/>
  <c r="Z32" i="77"/>
  <c r="Z16" i="77"/>
  <c r="Y96" i="77"/>
  <c r="Z23" i="77"/>
  <c r="Z106" i="77"/>
  <c r="Z90" i="77"/>
  <c r="Y19" i="77"/>
  <c r="AB11" i="77"/>
  <c r="AB83" i="77"/>
  <c r="AE76" i="77"/>
  <c r="AK88" i="77"/>
  <c r="AO80" i="77"/>
  <c r="AO72" i="77"/>
  <c r="AO66" i="77"/>
  <c r="AE63" i="77"/>
  <c r="AO54" i="77"/>
  <c r="AO48" i="77"/>
  <c r="AO69" i="77"/>
  <c r="AB97" i="77"/>
  <c r="AH100" i="77"/>
  <c r="AH19" i="77"/>
  <c r="Y106" i="77"/>
  <c r="Y90" i="77"/>
  <c r="Y22" i="77"/>
  <c r="Y101" i="77"/>
  <c r="Y29" i="77"/>
  <c r="Y13" i="77"/>
  <c r="Z91" i="77"/>
  <c r="Y20" i="77"/>
  <c r="Y103" i="77"/>
  <c r="Z30" i="77"/>
  <c r="Z14" i="77"/>
  <c r="AL46" i="77"/>
  <c r="AL42" i="77"/>
  <c r="AK74" i="77"/>
  <c r="AB99" i="77"/>
  <c r="AB20" i="77"/>
  <c r="Z101" i="77"/>
  <c r="Z33" i="77"/>
  <c r="Z17" i="77"/>
  <c r="Z96" i="77"/>
  <c r="Z24" i="77"/>
  <c r="Y104" i="77"/>
  <c r="Z31" i="77"/>
  <c r="Z15" i="77"/>
  <c r="Z98" i="77"/>
  <c r="Y27" i="77"/>
  <c r="Y11" i="77"/>
  <c r="AC77" i="77"/>
  <c r="AA104" i="77"/>
  <c r="AL76" i="77"/>
  <c r="AD74" i="77"/>
  <c r="AL60" i="77"/>
  <c r="AL56" i="77"/>
  <c r="AD54" i="77"/>
  <c r="AD50" i="77"/>
  <c r="AG73" i="77"/>
  <c r="AG57" i="77"/>
  <c r="AC43" i="77"/>
  <c r="AC86" i="77"/>
  <c r="AA79" i="77"/>
  <c r="AC76" i="77"/>
  <c r="AG70" i="77"/>
  <c r="AC60" i="77"/>
  <c r="AA53" i="77"/>
  <c r="AC81" i="77"/>
  <c r="AC57" i="77"/>
  <c r="AB27" i="77"/>
  <c r="AB14" i="77"/>
  <c r="AH105" i="77"/>
  <c r="AH17" i="77"/>
  <c r="AH24" i="77"/>
  <c r="AH31" i="77"/>
  <c r="AH98" i="77"/>
  <c r="AH14" i="77"/>
  <c r="Y102" i="77"/>
  <c r="Z97" i="77"/>
  <c r="AA92" i="77"/>
  <c r="AA32" i="77"/>
  <c r="Y26" i="77"/>
  <c r="Z21" i="77"/>
  <c r="AA16" i="77"/>
  <c r="Y105" i="77"/>
  <c r="Z100" i="77"/>
  <c r="AA95" i="77"/>
  <c r="Y33" i="77"/>
  <c r="Z28" i="77"/>
  <c r="AA23" i="77"/>
  <c r="Y17" i="77"/>
  <c r="Z12" i="77"/>
  <c r="Z103" i="77"/>
  <c r="AA98" i="77"/>
  <c r="Y92" i="77"/>
  <c r="Y32" i="77"/>
  <c r="Z27" i="77"/>
  <c r="AA22" i="77"/>
  <c r="Y16" i="77"/>
  <c r="Z11" i="77"/>
  <c r="Z102" i="77"/>
  <c r="AA97" i="77"/>
  <c r="Y91" i="77"/>
  <c r="Y31" i="77"/>
  <c r="Z26" i="77"/>
  <c r="AA21" i="77"/>
  <c r="Y15" i="77"/>
  <c r="AA96" i="77"/>
  <c r="AA20" i="77"/>
  <c r="AA99" i="77"/>
  <c r="AA27" i="77"/>
  <c r="AA11" i="77"/>
  <c r="AA102" i="77"/>
  <c r="AA26" i="77"/>
  <c r="AA101" i="77"/>
  <c r="AA25" i="77"/>
  <c r="AL84" i="77"/>
  <c r="AL62" i="77"/>
  <c r="AL58" i="77"/>
  <c r="AD56" i="77"/>
  <c r="AD52" i="77"/>
  <c r="AC65" i="77"/>
  <c r="AC39" i="77"/>
  <c r="AA87" i="77"/>
  <c r="AC80" i="77"/>
  <c r="AG78" i="77"/>
  <c r="AC72" i="77"/>
  <c r="AC68" i="77"/>
  <c r="AC54" i="77"/>
  <c r="AC52" i="77"/>
  <c r="AC89" i="77"/>
  <c r="AC71" i="77"/>
  <c r="AL87" i="77"/>
  <c r="AB98" i="77"/>
  <c r="AB17" i="77"/>
  <c r="AH33" i="77"/>
  <c r="AH96" i="77"/>
  <c r="AH103" i="77"/>
  <c r="AH15" i="77"/>
  <c r="AH30" i="77"/>
  <c r="Z105" i="77"/>
  <c r="AA100" i="77"/>
  <c r="Y94" i="77"/>
  <c r="Y34" i="77"/>
  <c r="Z29" i="77"/>
  <c r="AA24" i="77"/>
  <c r="Y18" i="77"/>
  <c r="Z13" i="77"/>
  <c r="AA103" i="77"/>
  <c r="Y97" i="77"/>
  <c r="Z92" i="77"/>
  <c r="AA31" i="77"/>
  <c r="Y25" i="77"/>
  <c r="Z20" i="77"/>
  <c r="AA15" i="77"/>
  <c r="AA106" i="77"/>
  <c r="Y100" i="77"/>
  <c r="Z95" i="77"/>
  <c r="AA90" i="77"/>
  <c r="AA30" i="77"/>
  <c r="Y24" i="77"/>
  <c r="Z19" i="77"/>
  <c r="AA14" i="77"/>
  <c r="AA105" i="77"/>
  <c r="Y99" i="77"/>
  <c r="Z94" i="77"/>
  <c r="Z34" i="77"/>
  <c r="AA29" i="77"/>
  <c r="Y23" i="77"/>
  <c r="AA13" i="77"/>
  <c r="AA28" i="77"/>
  <c r="AA12" i="77"/>
  <c r="AA91" i="77"/>
  <c r="AA19" i="77"/>
  <c r="AA94" i="77"/>
  <c r="AA34" i="77"/>
  <c r="AA18" i="77"/>
  <c r="AA93" i="77"/>
  <c r="AA33" i="77"/>
  <c r="AA17" i="77"/>
  <c r="AO89" i="77"/>
  <c r="AO75" i="77"/>
  <c r="AO102" i="77"/>
  <c r="AO34" i="77"/>
  <c r="AO18" i="77"/>
  <c r="AO101" i="77"/>
  <c r="AO29" i="77"/>
  <c r="AO13" i="77"/>
  <c r="AO96" i="77"/>
  <c r="AO24" i="77"/>
  <c r="AO19" i="77"/>
  <c r="AO91" i="77"/>
  <c r="AO70" i="77"/>
  <c r="AO64" i="77"/>
  <c r="AO58" i="77"/>
  <c r="AO50" i="77"/>
  <c r="AO53" i="77"/>
  <c r="AO57" i="77"/>
  <c r="AO98" i="77"/>
  <c r="AO30" i="77"/>
  <c r="AO14" i="77"/>
  <c r="AO97" i="77"/>
  <c r="AO25" i="77"/>
  <c r="AO11" i="77"/>
  <c r="AO92" i="77"/>
  <c r="AO20" i="77"/>
  <c r="AO103" i="77"/>
  <c r="AO31" i="77"/>
  <c r="AO94" i="77"/>
  <c r="AO26" i="77"/>
  <c r="AO23" i="77"/>
  <c r="AO93" i="77"/>
  <c r="AO21" i="77"/>
  <c r="AO104" i="77"/>
  <c r="AO32" i="77"/>
  <c r="AO16" i="77"/>
  <c r="AO99" i="77"/>
  <c r="AO27" i="77"/>
  <c r="AO86" i="77"/>
  <c r="AO56" i="77"/>
  <c r="AO106" i="77"/>
  <c r="AO90" i="77"/>
  <c r="AO22" i="77"/>
  <c r="AO105" i="77"/>
  <c r="AO33" i="77"/>
  <c r="AO17" i="77"/>
  <c r="AO100" i="77"/>
  <c r="AO28" i="77"/>
  <c r="AO12" i="77"/>
  <c r="AO95" i="77"/>
  <c r="AN99" i="77"/>
  <c r="AN11" i="77"/>
  <c r="AN94" i="77"/>
  <c r="AN26" i="77"/>
  <c r="AN27" i="77"/>
  <c r="AN97" i="77"/>
  <c r="AN25" i="77"/>
  <c r="AN23" i="77"/>
  <c r="AN92" i="77"/>
  <c r="AN20" i="77"/>
  <c r="AN77" i="77"/>
  <c r="AN95" i="77"/>
  <c r="AN106" i="77"/>
  <c r="AN90" i="77"/>
  <c r="AN22" i="77"/>
  <c r="AN15" i="77"/>
  <c r="AN93" i="77"/>
  <c r="AN21" i="77"/>
  <c r="AN104" i="77"/>
  <c r="AN32" i="77"/>
  <c r="AN16" i="77"/>
  <c r="AN91" i="77"/>
  <c r="AN102" i="77"/>
  <c r="AN34" i="77"/>
  <c r="AN18" i="77"/>
  <c r="AN105" i="77"/>
  <c r="AN33" i="77"/>
  <c r="AN17" i="77"/>
  <c r="AN100" i="77"/>
  <c r="AN28" i="77"/>
  <c r="AN12" i="77"/>
  <c r="AN103" i="77"/>
  <c r="AN31" i="77"/>
  <c r="AN98" i="77"/>
  <c r="AN30" i="77"/>
  <c r="AN14" i="77"/>
  <c r="AN101" i="77"/>
  <c r="AN29" i="77"/>
  <c r="AN13" i="77"/>
  <c r="AN96" i="77"/>
  <c r="AN24" i="77"/>
  <c r="AN19" i="77"/>
  <c r="AM100" i="77"/>
  <c r="AM20" i="77"/>
  <c r="AM95" i="77"/>
  <c r="AM23" i="77"/>
  <c r="AM90" i="77"/>
  <c r="AM106" i="77"/>
  <c r="AM34" i="77"/>
  <c r="AM101" i="77"/>
  <c r="AM29" i="77"/>
  <c r="AM13" i="77"/>
  <c r="AM96" i="77"/>
  <c r="AM12" i="77"/>
  <c r="AM91" i="77"/>
  <c r="AM19" i="77"/>
  <c r="AM30" i="77"/>
  <c r="AM102" i="77"/>
  <c r="AM26" i="77"/>
  <c r="AM97" i="77"/>
  <c r="AM25" i="77"/>
  <c r="AM28" i="77"/>
  <c r="AM92" i="77"/>
  <c r="AM103" i="77"/>
  <c r="AM31" i="77"/>
  <c r="AM15" i="77"/>
  <c r="AM22" i="77"/>
  <c r="AM98" i="77"/>
  <c r="AM14" i="77"/>
  <c r="AM93" i="77"/>
  <c r="AM21" i="77"/>
  <c r="AM24" i="77"/>
  <c r="AM104" i="77"/>
  <c r="AM32" i="77"/>
  <c r="AM99" i="77"/>
  <c r="AM27" i="77"/>
  <c r="AM11" i="77"/>
  <c r="AM18" i="77"/>
  <c r="AM94" i="77"/>
  <c r="AM105" i="77"/>
  <c r="AM33" i="77"/>
  <c r="AM17" i="77"/>
  <c r="AM16" i="77"/>
  <c r="AL105" i="77"/>
  <c r="AL33" i="77"/>
  <c r="AL17" i="77"/>
  <c r="AL96" i="77"/>
  <c r="AL24" i="77"/>
  <c r="AL99" i="77"/>
  <c r="AL27" i="77"/>
  <c r="AL11" i="77"/>
  <c r="AL94" i="77"/>
  <c r="AL26" i="77"/>
  <c r="AL12" i="77"/>
  <c r="AL86" i="77"/>
  <c r="AL80" i="77"/>
  <c r="AL74" i="77"/>
  <c r="AL68" i="77"/>
  <c r="AL64" i="77"/>
  <c r="AL54" i="77"/>
  <c r="AL38" i="77"/>
  <c r="AL83" i="77"/>
  <c r="AL101" i="77"/>
  <c r="AL29" i="77"/>
  <c r="AL13" i="77"/>
  <c r="AL92" i="77"/>
  <c r="AL20" i="77"/>
  <c r="AL95" i="77"/>
  <c r="AL23" i="77"/>
  <c r="AL106" i="77"/>
  <c r="AL90" i="77"/>
  <c r="AL22" i="77"/>
  <c r="AL77" i="77"/>
  <c r="AL97" i="77"/>
  <c r="AL25" i="77"/>
  <c r="AL104" i="77"/>
  <c r="AL32" i="77"/>
  <c r="AL16" i="77"/>
  <c r="AL91" i="77"/>
  <c r="AL19" i="77"/>
  <c r="AL102" i="77"/>
  <c r="AL34" i="77"/>
  <c r="AL18" i="77"/>
  <c r="AL88" i="77"/>
  <c r="AL82" i="77"/>
  <c r="AL78" i="77"/>
  <c r="AL66" i="77"/>
  <c r="AL40" i="77"/>
  <c r="AL89" i="77"/>
  <c r="AL73" i="77"/>
  <c r="AL93" i="77"/>
  <c r="AL21" i="77"/>
  <c r="AL100" i="77"/>
  <c r="AL28" i="77"/>
  <c r="AL103" i="77"/>
  <c r="AL31" i="77"/>
  <c r="AL15" i="77"/>
  <c r="AL98" i="77"/>
  <c r="AL30" i="77"/>
  <c r="AK42" i="77"/>
  <c r="AK102" i="77"/>
  <c r="AK34" i="77"/>
  <c r="AK18" i="77"/>
  <c r="AK101" i="77"/>
  <c r="AK29" i="77"/>
  <c r="AK96" i="77"/>
  <c r="AK24" i="77"/>
  <c r="AK17" i="77"/>
  <c r="AK91" i="77"/>
  <c r="AK19" i="77"/>
  <c r="AK47" i="77"/>
  <c r="AK98" i="77"/>
  <c r="AK30" i="77"/>
  <c r="AK14" i="77"/>
  <c r="AK97" i="77"/>
  <c r="AK13" i="77"/>
  <c r="AK92" i="77"/>
  <c r="AK20" i="77"/>
  <c r="AK103" i="77"/>
  <c r="AK31" i="77"/>
  <c r="AK15" i="77"/>
  <c r="AK94" i="77"/>
  <c r="AK26" i="77"/>
  <c r="AK25" i="77"/>
  <c r="AK93" i="77"/>
  <c r="AK104" i="77"/>
  <c r="AK32" i="77"/>
  <c r="AK16" i="77"/>
  <c r="AK99" i="77"/>
  <c r="AK27" i="77"/>
  <c r="AK11" i="77"/>
  <c r="AK81" i="77"/>
  <c r="AK106" i="77"/>
  <c r="AK90" i="77"/>
  <c r="AK22" i="77"/>
  <c r="AK105" i="77"/>
  <c r="AK33" i="77"/>
  <c r="AK100" i="77"/>
  <c r="AK28" i="77"/>
  <c r="AK12" i="77"/>
  <c r="AK95" i="77"/>
  <c r="AK23" i="77"/>
  <c r="AK21" i="77"/>
  <c r="AJ63" i="77"/>
  <c r="AJ73" i="77"/>
  <c r="AJ67" i="77"/>
  <c r="AJ102" i="77"/>
  <c r="AJ34" i="77"/>
  <c r="AJ18" i="77"/>
  <c r="AJ97" i="77"/>
  <c r="AJ25" i="77"/>
  <c r="AJ27" i="77"/>
  <c r="AJ100" i="77"/>
  <c r="AJ28" i="77"/>
  <c r="AJ12" i="77"/>
  <c r="AJ91" i="77"/>
  <c r="AJ89" i="77"/>
  <c r="AJ77" i="77"/>
  <c r="AJ98" i="77"/>
  <c r="AJ30" i="77"/>
  <c r="AJ14" i="77"/>
  <c r="AJ93" i="77"/>
  <c r="AJ21" i="77"/>
  <c r="AJ19" i="77"/>
  <c r="AJ96" i="77"/>
  <c r="AJ24" i="77"/>
  <c r="AJ103" i="77"/>
  <c r="AJ31" i="77"/>
  <c r="AJ65" i="77"/>
  <c r="AJ94" i="77"/>
  <c r="AJ26" i="77"/>
  <c r="AJ105" i="77"/>
  <c r="AJ33" i="77"/>
  <c r="AJ17" i="77"/>
  <c r="AJ11" i="77"/>
  <c r="AJ92" i="77"/>
  <c r="AJ20" i="77"/>
  <c r="AJ99" i="77"/>
  <c r="AJ23" i="77"/>
  <c r="AJ106" i="77"/>
  <c r="AJ90" i="77"/>
  <c r="AJ22" i="77"/>
  <c r="AJ101" i="77"/>
  <c r="AJ29" i="77"/>
  <c r="AJ13" i="77"/>
  <c r="AJ104" i="77"/>
  <c r="AJ32" i="77"/>
  <c r="AJ16" i="77"/>
  <c r="AJ95" i="77"/>
  <c r="AJ15" i="77"/>
  <c r="AI67" i="77"/>
  <c r="AI44" i="77"/>
  <c r="AI38" i="77"/>
  <c r="AI81" i="77"/>
  <c r="AI100" i="77"/>
  <c r="AI28" i="77"/>
  <c r="AI12" i="77"/>
  <c r="AI91" i="77"/>
  <c r="AI19" i="77"/>
  <c r="AI102" i="77"/>
  <c r="AI34" i="77"/>
  <c r="AI18" i="77"/>
  <c r="AI97" i="77"/>
  <c r="AI25" i="77"/>
  <c r="AI96" i="77"/>
  <c r="AI24" i="77"/>
  <c r="AI103" i="77"/>
  <c r="AI31" i="77"/>
  <c r="AI15" i="77"/>
  <c r="AI98" i="77"/>
  <c r="AI30" i="77"/>
  <c r="AI14" i="77"/>
  <c r="AI93" i="77"/>
  <c r="AI21" i="77"/>
  <c r="AI84" i="77"/>
  <c r="AI92" i="77"/>
  <c r="AI20" i="77"/>
  <c r="AI99" i="77"/>
  <c r="AI27" i="77"/>
  <c r="AI11" i="77"/>
  <c r="AI94" i="77"/>
  <c r="AI26" i="77"/>
  <c r="AI105" i="77"/>
  <c r="AI33" i="77"/>
  <c r="AI17" i="77"/>
  <c r="AI57" i="77"/>
  <c r="AI63" i="77"/>
  <c r="AI61" i="77"/>
  <c r="AI104" i="77"/>
  <c r="AI32" i="77"/>
  <c r="AI16" i="77"/>
  <c r="AI95" i="77"/>
  <c r="AI23" i="77"/>
  <c r="AI106" i="77"/>
  <c r="AI90" i="77"/>
  <c r="AI22" i="77"/>
  <c r="AI101" i="77"/>
  <c r="AI29" i="77"/>
  <c r="AH101" i="77"/>
  <c r="AH29" i="77"/>
  <c r="AH13" i="77"/>
  <c r="AH92" i="77"/>
  <c r="AH20" i="77"/>
  <c r="AH99" i="77"/>
  <c r="AH27" i="77"/>
  <c r="AH11" i="77"/>
  <c r="AH94" i="77"/>
  <c r="AH26" i="77"/>
  <c r="AH97" i="77"/>
  <c r="AH25" i="77"/>
  <c r="AH104" i="77"/>
  <c r="AH32" i="77"/>
  <c r="AH16" i="77"/>
  <c r="AH95" i="77"/>
  <c r="AH23" i="77"/>
  <c r="AH106" i="77"/>
  <c r="AH90" i="77"/>
  <c r="AH22" i="77"/>
  <c r="AG102" i="77"/>
  <c r="AG34" i="77"/>
  <c r="AG18" i="77"/>
  <c r="AG101" i="77"/>
  <c r="AG29" i="77"/>
  <c r="AG13" i="77"/>
  <c r="AG100" i="77"/>
  <c r="AG28" i="77"/>
  <c r="AG12" i="77"/>
  <c r="AG95" i="77"/>
  <c r="AG46" i="77"/>
  <c r="AG98" i="77"/>
  <c r="AG30" i="77"/>
  <c r="AG14" i="77"/>
  <c r="AG97" i="77"/>
  <c r="AG25" i="77"/>
  <c r="AG27" i="77"/>
  <c r="AG96" i="77"/>
  <c r="AG24" i="77"/>
  <c r="AG15" i="77"/>
  <c r="AG91" i="77"/>
  <c r="AG87" i="77"/>
  <c r="AG94" i="77"/>
  <c r="AG26" i="77"/>
  <c r="AG19" i="77"/>
  <c r="AG93" i="77"/>
  <c r="AG21" i="77"/>
  <c r="AG11" i="77"/>
  <c r="AG92" i="77"/>
  <c r="AG20" i="77"/>
  <c r="AG103" i="77"/>
  <c r="AG31" i="77"/>
  <c r="AG106" i="77"/>
  <c r="AG90" i="77"/>
  <c r="AG22" i="77"/>
  <c r="AG105" i="77"/>
  <c r="AG33" i="77"/>
  <c r="AG17" i="77"/>
  <c r="AG104" i="77"/>
  <c r="AG32" i="77"/>
  <c r="AG16" i="77"/>
  <c r="AG99" i="77"/>
  <c r="AG23" i="77"/>
  <c r="AF103" i="77"/>
  <c r="AF94" i="77"/>
  <c r="AF19" i="77"/>
  <c r="AF21" i="77"/>
  <c r="AF92" i="77"/>
  <c r="AF20" i="77"/>
  <c r="AF87" i="77"/>
  <c r="AF99" i="77"/>
  <c r="AF106" i="77"/>
  <c r="AF90" i="77"/>
  <c r="AF22" i="77"/>
  <c r="AF105" i="77"/>
  <c r="AF33" i="77"/>
  <c r="AF17" i="77"/>
  <c r="AF104" i="77"/>
  <c r="AF32" i="77"/>
  <c r="AF16" i="77"/>
  <c r="AF91" i="77"/>
  <c r="AF98" i="77"/>
  <c r="AF30" i="77"/>
  <c r="AF14" i="77"/>
  <c r="AF97" i="77"/>
  <c r="AF25" i="77"/>
  <c r="AF31" i="77"/>
  <c r="AF96" i="77"/>
  <c r="AF24" i="77"/>
  <c r="AF23" i="77"/>
  <c r="AF79" i="77"/>
  <c r="AF27" i="77"/>
  <c r="AF26" i="77"/>
  <c r="AF93" i="77"/>
  <c r="AF15" i="77"/>
  <c r="AF11" i="77"/>
  <c r="AF71" i="77"/>
  <c r="AF95" i="77"/>
  <c r="AF102" i="77"/>
  <c r="AF34" i="77"/>
  <c r="AF18" i="77"/>
  <c r="AF101" i="77"/>
  <c r="AF29" i="77"/>
  <c r="AF13" i="77"/>
  <c r="AF100" i="77"/>
  <c r="AF28" i="77"/>
  <c r="AE100" i="77"/>
  <c r="AE28" i="77"/>
  <c r="AE12" i="77"/>
  <c r="AE91" i="77"/>
  <c r="AE19" i="77"/>
  <c r="AE102" i="77"/>
  <c r="AE34" i="77"/>
  <c r="AE18" i="77"/>
  <c r="AE97" i="77"/>
  <c r="AE25" i="77"/>
  <c r="AE96" i="77"/>
  <c r="AE24" i="77"/>
  <c r="AE103" i="77"/>
  <c r="AE31" i="77"/>
  <c r="AE15" i="77"/>
  <c r="AE98" i="77"/>
  <c r="AE30" i="77"/>
  <c r="AE14" i="77"/>
  <c r="AE93" i="77"/>
  <c r="AE21" i="77"/>
  <c r="AE68" i="77"/>
  <c r="AE71" i="77"/>
  <c r="AE92" i="77"/>
  <c r="AE20" i="77"/>
  <c r="AE99" i="77"/>
  <c r="AE27" i="77"/>
  <c r="AE11" i="77"/>
  <c r="AE94" i="77"/>
  <c r="AE26" i="77"/>
  <c r="AE105" i="77"/>
  <c r="AE33" i="77"/>
  <c r="AE17" i="77"/>
  <c r="AE104" i="77"/>
  <c r="AE32" i="77"/>
  <c r="AE16" i="77"/>
  <c r="AE95" i="77"/>
  <c r="AE23" i="77"/>
  <c r="AE106" i="77"/>
  <c r="AE90" i="77"/>
  <c r="AE22" i="77"/>
  <c r="AE101" i="77"/>
  <c r="AE29" i="77"/>
  <c r="AE13" i="77"/>
  <c r="AD101" i="77"/>
  <c r="AD21" i="77"/>
  <c r="AD92" i="77"/>
  <c r="AD20" i="77"/>
  <c r="AD19" i="77"/>
  <c r="AD95" i="77"/>
  <c r="AD11" i="77"/>
  <c r="AD94" i="77"/>
  <c r="AD26" i="77"/>
  <c r="AD33" i="77"/>
  <c r="AD97" i="77"/>
  <c r="AD104" i="77"/>
  <c r="AD32" i="77"/>
  <c r="AD16" i="77"/>
  <c r="AD15" i="77"/>
  <c r="AD91" i="77"/>
  <c r="AD106" i="77"/>
  <c r="AD90" i="77"/>
  <c r="AD22" i="77"/>
  <c r="AD25" i="77"/>
  <c r="AD93" i="77"/>
  <c r="AD100" i="77"/>
  <c r="AD28" i="77"/>
  <c r="AD12" i="77"/>
  <c r="AD103" i="77"/>
  <c r="AD27" i="77"/>
  <c r="AD102" i="77"/>
  <c r="AD34" i="77"/>
  <c r="AD18" i="77"/>
  <c r="AD17" i="77"/>
  <c r="AD105" i="77"/>
  <c r="AD29" i="77"/>
  <c r="AD96" i="77"/>
  <c r="AD24" i="77"/>
  <c r="AD31" i="77"/>
  <c r="AD99" i="77"/>
  <c r="AD23" i="77"/>
  <c r="AD98" i="77"/>
  <c r="AD30" i="77"/>
  <c r="AD14" i="77"/>
  <c r="AD13" i="77"/>
  <c r="AC102" i="77"/>
  <c r="AC34" i="77"/>
  <c r="AC18" i="77"/>
  <c r="AC101" i="77"/>
  <c r="AC29" i="77"/>
  <c r="AC96" i="77"/>
  <c r="AC24" i="77"/>
  <c r="AC17" i="77"/>
  <c r="AC91" i="77"/>
  <c r="AC19" i="77"/>
  <c r="AC48" i="77"/>
  <c r="AC44" i="77"/>
  <c r="AC38" i="77"/>
  <c r="AC73" i="77"/>
  <c r="AC98" i="77"/>
  <c r="AC30" i="77"/>
  <c r="AC14" i="77"/>
  <c r="AC97" i="77"/>
  <c r="AC13" i="77"/>
  <c r="AC92" i="77"/>
  <c r="AC20" i="77"/>
  <c r="AC103" i="77"/>
  <c r="AC31" i="77"/>
  <c r="AC15" i="77"/>
  <c r="AC94" i="77"/>
  <c r="AC26" i="77"/>
  <c r="AC21" i="77"/>
  <c r="AC93" i="77"/>
  <c r="AC104" i="77"/>
  <c r="AC32" i="77"/>
  <c r="AC16" i="77"/>
  <c r="AC99" i="77"/>
  <c r="AC27" i="77"/>
  <c r="AC11" i="77"/>
  <c r="AC106" i="77"/>
  <c r="AC90" i="77"/>
  <c r="AC22" i="77"/>
  <c r="AC105" i="77"/>
  <c r="AC33" i="77"/>
  <c r="AC100" i="77"/>
  <c r="AC28" i="77"/>
  <c r="AC12" i="77"/>
  <c r="AC95" i="77"/>
  <c r="AC23" i="77"/>
  <c r="AC25" i="77"/>
  <c r="AB92" i="77"/>
  <c r="AB79" i="77"/>
  <c r="AB59" i="77"/>
  <c r="AB95" i="77"/>
  <c r="AB23" i="77"/>
  <c r="AB25" i="77"/>
  <c r="AB94" i="77"/>
  <c r="AB26" i="77"/>
  <c r="AB21" i="77"/>
  <c r="AB93" i="77"/>
  <c r="AB104" i="77"/>
  <c r="AB32" i="77"/>
  <c r="AB16" i="77"/>
  <c r="AB91" i="77"/>
  <c r="AB19" i="77"/>
  <c r="AB106" i="77"/>
  <c r="AB90" i="77"/>
  <c r="AB22" i="77"/>
  <c r="AB105" i="77"/>
  <c r="AB33" i="77"/>
  <c r="AB100" i="77"/>
  <c r="AB28" i="77"/>
  <c r="AB12" i="77"/>
  <c r="AB103" i="77"/>
  <c r="AB31" i="77"/>
  <c r="AB15" i="77"/>
  <c r="AB102" i="77"/>
  <c r="AB34" i="77"/>
  <c r="AB18" i="77"/>
  <c r="AB101" i="77"/>
  <c r="AB29" i="77"/>
  <c r="AB96" i="77"/>
  <c r="AB24" i="77"/>
  <c r="AB13" i="77"/>
  <c r="AB87" i="77"/>
  <c r="AN85" i="77"/>
  <c r="AJ83" i="77"/>
  <c r="AD82" i="77"/>
  <c r="AJ79" i="77"/>
  <c r="AH78" i="77"/>
  <c r="AB71" i="77"/>
  <c r="AJ59" i="77"/>
  <c r="AJ57" i="77"/>
  <c r="AH52" i="77"/>
  <c r="AJ51" i="77"/>
  <c r="AH50" i="77"/>
  <c r="AD48" i="77"/>
  <c r="AD46" i="77"/>
  <c r="AH42" i="77"/>
  <c r="Y77" i="77"/>
  <c r="Y71" i="77"/>
  <c r="Y63" i="77"/>
  <c r="AE54" i="77"/>
  <c r="AC88" i="77"/>
  <c r="AC84" i="77"/>
  <c r="AC78" i="77"/>
  <c r="Y70" i="77"/>
  <c r="AC64" i="77"/>
  <c r="AG62" i="77"/>
  <c r="AC58" i="77"/>
  <c r="AC56" i="77"/>
  <c r="AG54" i="77"/>
  <c r="AC50" i="77"/>
  <c r="Y48" i="77"/>
  <c r="AC42" i="77"/>
  <c r="Y36" i="77"/>
  <c r="AC87" i="77"/>
  <c r="AC75" i="77"/>
  <c r="AC69" i="77"/>
  <c r="AC49" i="77"/>
  <c r="AJ85" i="77"/>
  <c r="AJ81" i="77"/>
  <c r="AJ47" i="77"/>
  <c r="Y50" i="77"/>
  <c r="Y42" i="77"/>
  <c r="Y61" i="77"/>
  <c r="AJ87" i="77"/>
  <c r="AJ75" i="77"/>
  <c r="Y44" i="77"/>
  <c r="AD68" i="77"/>
  <c r="AD63" i="77"/>
  <c r="AF65" i="77"/>
  <c r="AA86" i="77"/>
  <c r="AA64" i="77"/>
  <c r="AA77" i="77"/>
  <c r="AA69" i="77"/>
  <c r="AA63" i="77"/>
  <c r="AD85" i="77"/>
  <c r="AD77" i="77"/>
  <c r="AD53" i="77"/>
  <c r="AD51" i="77"/>
  <c r="AF89" i="77"/>
  <c r="AD88" i="77"/>
  <c r="AD84" i="77"/>
  <c r="AF81" i="77"/>
  <c r="AD80" i="77"/>
  <c r="AD76" i="77"/>
  <c r="AF73" i="77"/>
  <c r="AD72" i="77"/>
  <c r="AB69" i="77"/>
  <c r="AN67" i="77"/>
  <c r="AF63" i="77"/>
  <c r="AD62" i="77"/>
  <c r="AD60" i="77"/>
  <c r="AD42" i="77"/>
  <c r="AD40" i="77"/>
  <c r="AM88" i="77"/>
  <c r="AO85" i="77"/>
  <c r="AA72" i="77"/>
  <c r="AO63" i="77"/>
  <c r="AO49" i="77"/>
  <c r="AA46" i="77"/>
  <c r="AA42" i="77"/>
  <c r="AA89" i="77"/>
  <c r="AK86" i="77"/>
  <c r="AA85" i="77"/>
  <c r="AA83" i="77"/>
  <c r="AO76" i="77"/>
  <c r="AA75" i="77"/>
  <c r="AO68" i="77"/>
  <c r="AM67" i="77"/>
  <c r="AO62" i="77"/>
  <c r="AK52" i="77"/>
  <c r="AO38" i="77"/>
  <c r="AO36" i="77"/>
  <c r="AO81" i="77"/>
  <c r="AO55" i="77"/>
  <c r="AD61" i="77"/>
  <c r="AO73" i="77"/>
  <c r="AD69" i="77"/>
  <c r="AD55" i="77"/>
  <c r="AB57" i="77"/>
  <c r="AN55" i="77"/>
  <c r="AB53" i="77"/>
  <c r="AB49" i="77"/>
  <c r="AD38" i="77"/>
  <c r="AA58" i="77"/>
  <c r="AB89" i="77"/>
  <c r="AB85" i="77"/>
  <c r="AN83" i="77"/>
  <c r="AB81" i="77"/>
  <c r="AB77" i="77"/>
  <c r="AN75" i="77"/>
  <c r="AB73" i="77"/>
  <c r="AD66" i="77"/>
  <c r="AB63" i="77"/>
  <c r="AN61" i="77"/>
  <c r="AD58" i="77"/>
  <c r="AD44" i="77"/>
  <c r="AB41" i="77"/>
  <c r="AA88" i="77"/>
  <c r="AO71" i="77"/>
  <c r="AK67" i="77"/>
  <c r="AK55" i="77"/>
  <c r="AO45" i="77"/>
  <c r="AO41" i="77"/>
  <c r="AO88" i="77"/>
  <c r="AO84" i="77"/>
  <c r="AO82" i="77"/>
  <c r="AA81" i="77"/>
  <c r="AO74" i="77"/>
  <c r="AA73" i="77"/>
  <c r="AK68" i="77"/>
  <c r="AA65" i="77"/>
  <c r="AK62" i="77"/>
  <c r="AA59" i="77"/>
  <c r="AO46" i="77"/>
  <c r="AO44" i="77"/>
  <c r="AO42" i="77"/>
  <c r="AO40" i="77"/>
  <c r="AK71" i="77"/>
  <c r="AO65" i="77"/>
  <c r="AD79" i="77"/>
  <c r="AD71" i="77"/>
  <c r="AL57" i="77"/>
  <c r="AO59" i="77"/>
  <c r="AJ39" i="77"/>
  <c r="AB61" i="77"/>
  <c r="AN59" i="77"/>
  <c r="AB55" i="77"/>
  <c r="AJ53" i="77"/>
  <c r="W21" i="85"/>
  <c r="AL71" i="77"/>
  <c r="AL67" i="77"/>
  <c r="AL61" i="77"/>
  <c r="AL55" i="77"/>
  <c r="AC51" i="77"/>
  <c r="Y53" i="77"/>
  <c r="AL81" i="77"/>
  <c r="AL65" i="77"/>
  <c r="AO79" i="77"/>
  <c r="AC67" i="77"/>
  <c r="AC53" i="77"/>
  <c r="W22" i="85"/>
  <c r="AB51" i="77"/>
  <c r="AJ49" i="77"/>
  <c r="AB43" i="77"/>
  <c r="AJ41" i="77"/>
  <c r="AA51" i="77"/>
  <c r="AA49" i="77"/>
  <c r="AA41" i="77"/>
  <c r="AL85" i="77"/>
  <c r="AL79" i="77"/>
  <c r="AL75" i="77"/>
  <c r="AL69" i="77"/>
  <c r="AL63" i="77"/>
  <c r="AL59" i="77"/>
  <c r="AC61" i="77"/>
  <c r="W23" i="85"/>
  <c r="W24" i="85"/>
  <c r="AC15" i="85" s="1"/>
  <c r="AF84" i="77"/>
  <c r="AF60" i="77"/>
  <c r="AF36" i="77"/>
  <c r="AN87" i="77"/>
  <c r="AF83" i="77"/>
  <c r="AN79" i="77"/>
  <c r="AF75" i="77"/>
  <c r="AN71" i="77"/>
  <c r="AJ69" i="77"/>
  <c r="AF67" i="77"/>
  <c r="AB65" i="77"/>
  <c r="AN63" i="77"/>
  <c r="AJ61" i="77"/>
  <c r="AF59" i="77"/>
  <c r="AJ55" i="77"/>
  <c r="AN51" i="77"/>
  <c r="AF51" i="77"/>
  <c r="AB47" i="77"/>
  <c r="AJ45" i="77"/>
  <c r="AB39" i="77"/>
  <c r="AJ37" i="77"/>
  <c r="AK83" i="77"/>
  <c r="AI80" i="77"/>
  <c r="AI72" i="77"/>
  <c r="AK69" i="77"/>
  <c r="AK65" i="77"/>
  <c r="AK43" i="77"/>
  <c r="AI40" i="77"/>
  <c r="AI89" i="77"/>
  <c r="AM83" i="77"/>
  <c r="AK82" i="77"/>
  <c r="AK76" i="77"/>
  <c r="AI75" i="77"/>
  <c r="AI71" i="77"/>
  <c r="AK70" i="77"/>
  <c r="AI69" i="77"/>
  <c r="AA67" i="77"/>
  <c r="AK64" i="77"/>
  <c r="AA61" i="77"/>
  <c r="AK58" i="77"/>
  <c r="AA57" i="77"/>
  <c r="AK54" i="77"/>
  <c r="AI53" i="77"/>
  <c r="AK50" i="77"/>
  <c r="AK40" i="77"/>
  <c r="AK38" i="77"/>
  <c r="AI37" i="77"/>
  <c r="Y83" i="77"/>
  <c r="AA68" i="77"/>
  <c r="AK57" i="77"/>
  <c r="AI54" i="77"/>
  <c r="AK51" i="77"/>
  <c r="AD89" i="77"/>
  <c r="AF86" i="77"/>
  <c r="AD81" i="77"/>
  <c r="AF78" i="77"/>
  <c r="AD73" i="77"/>
  <c r="AF70" i="77"/>
  <c r="AD65" i="77"/>
  <c r="AF62" i="77"/>
  <c r="AD57" i="77"/>
  <c r="AF54" i="77"/>
  <c r="AD47" i="77"/>
  <c r="AD43" i="77"/>
  <c r="AD39" i="77"/>
  <c r="AD35" i="77"/>
  <c r="Y85" i="77"/>
  <c r="AC79" i="77"/>
  <c r="AC63" i="77"/>
  <c r="AA50" i="77"/>
  <c r="AC41" i="77"/>
  <c r="AN89" i="77"/>
  <c r="AF85" i="77"/>
  <c r="AN81" i="77"/>
  <c r="AF77" i="77"/>
  <c r="AN73" i="77"/>
  <c r="AF69" i="77"/>
  <c r="AN65" i="77"/>
  <c r="AF61" i="77"/>
  <c r="AN57" i="77"/>
  <c r="AN53" i="77"/>
  <c r="AB45" i="77"/>
  <c r="AJ43" i="77"/>
  <c r="AB37" i="77"/>
  <c r="AJ35" i="77"/>
  <c r="AK89" i="77"/>
  <c r="AI82" i="77"/>
  <c r="AK79" i="77"/>
  <c r="AK75" i="77"/>
  <c r="AK59" i="77"/>
  <c r="AI56" i="77"/>
  <c r="AK84" i="77"/>
  <c r="AI83" i="77"/>
  <c r="AI79" i="77"/>
  <c r="AK78" i="77"/>
  <c r="AI77" i="77"/>
  <c r="AK72" i="77"/>
  <c r="AI65" i="77"/>
  <c r="AM59" i="77"/>
  <c r="AI55" i="77"/>
  <c r="AK48" i="77"/>
  <c r="AK46" i="77"/>
  <c r="AI45" i="77"/>
  <c r="AK73" i="77"/>
  <c r="AI70" i="77"/>
  <c r="Y67" i="77"/>
  <c r="Y41" i="77"/>
  <c r="AF88" i="77"/>
  <c r="AD83" i="77"/>
  <c r="AF80" i="77"/>
  <c r="AD75" i="77"/>
  <c r="AF72" i="77"/>
  <c r="AD67" i="77"/>
  <c r="AF64" i="77"/>
  <c r="AD59" i="77"/>
  <c r="AF56" i="77"/>
  <c r="AL53" i="77"/>
  <c r="AF50" i="77"/>
  <c r="AF46" i="77"/>
  <c r="AF42" i="77"/>
  <c r="AF38" i="77"/>
  <c r="AO83" i="77"/>
  <c r="AO77" i="77"/>
  <c r="AO67" i="77"/>
  <c r="AO61" i="77"/>
  <c r="Y57" i="77"/>
  <c r="AO51" i="77"/>
  <c r="AO47" i="77"/>
  <c r="AO37" i="77"/>
  <c r="AK35" i="77"/>
  <c r="AI78" i="77"/>
  <c r="AI87" i="77"/>
  <c r="AI85" i="77"/>
  <c r="AK80" i="77"/>
  <c r="AI73" i="77"/>
  <c r="AK66" i="77"/>
  <c r="AK60" i="77"/>
  <c r="AK56" i="77"/>
  <c r="AK36" i="77"/>
  <c r="AK85" i="77"/>
  <c r="AF82" i="77"/>
  <c r="AF74" i="77"/>
  <c r="AF66" i="77"/>
  <c r="AF58" i="77"/>
  <c r="AD49" i="77"/>
  <c r="AD45" i="77"/>
  <c r="AD41" i="77"/>
  <c r="AD37" i="77"/>
  <c r="AK53" i="77"/>
  <c r="Y45" i="77"/>
  <c r="Y35" i="77"/>
  <c r="AF76" i="77"/>
  <c r="AF68" i="77"/>
  <c r="AF52" i="77"/>
  <c r="AF48" i="77"/>
  <c r="AF44" i="77"/>
  <c r="AF40" i="77"/>
  <c r="AK87" i="77"/>
  <c r="AK63" i="77"/>
  <c r="Y43" i="77"/>
  <c r="AM43" i="77"/>
  <c r="AE44" i="77"/>
  <c r="AE82" i="77"/>
  <c r="AM72" i="77"/>
  <c r="AG69" i="77"/>
  <c r="AM66" i="77"/>
  <c r="AM40" i="77"/>
  <c r="AF57" i="77"/>
  <c r="AF55" i="77"/>
  <c r="AF53" i="77"/>
  <c r="AF49" i="77"/>
  <c r="AF47" i="77"/>
  <c r="AF45" i="77"/>
  <c r="AF43" i="77"/>
  <c r="AF41" i="77"/>
  <c r="AF39" i="77"/>
  <c r="AF37" i="77"/>
  <c r="AF35" i="77"/>
  <c r="AE70" i="77"/>
  <c r="AM64" i="77"/>
  <c r="AE62" i="77"/>
  <c r="AG53" i="77"/>
  <c r="AM46" i="77"/>
  <c r="AM89" i="77"/>
  <c r="AE85" i="77"/>
  <c r="AG84" i="77"/>
  <c r="AM81" i="77"/>
  <c r="AE77" i="77"/>
  <c r="AG76" i="77"/>
  <c r="AM73" i="77"/>
  <c r="AE69" i="77"/>
  <c r="AG68" i="77"/>
  <c r="AM65" i="77"/>
  <c r="AE61" i="77"/>
  <c r="AG60" i="77"/>
  <c r="AI59" i="77"/>
  <c r="AM57" i="77"/>
  <c r="AA55" i="77"/>
  <c r="AE53" i="77"/>
  <c r="AG52" i="77"/>
  <c r="AM51" i="77"/>
  <c r="AE51" i="77"/>
  <c r="AM49" i="77"/>
  <c r="AA47" i="77"/>
  <c r="AE45" i="77"/>
  <c r="AG44" i="77"/>
  <c r="AI43" i="77"/>
  <c r="AM41" i="77"/>
  <c r="AA39" i="77"/>
  <c r="AE37" i="77"/>
  <c r="AG36" i="77"/>
  <c r="AI35" i="77"/>
  <c r="AM84" i="77"/>
  <c r="AM82" i="77"/>
  <c r="AA80" i="77"/>
  <c r="AK77" i="77"/>
  <c r="AI74" i="77"/>
  <c r="AE72" i="77"/>
  <c r="AG67" i="77"/>
  <c r="Y65" i="77"/>
  <c r="AK61" i="77"/>
  <c r="AE58" i="77"/>
  <c r="AA56" i="77"/>
  <c r="AA54" i="77"/>
  <c r="AA52" i="77"/>
  <c r="AG51" i="77"/>
  <c r="AK49" i="77"/>
  <c r="AI46" i="77"/>
  <c r="AG43" i="77"/>
  <c r="AE40" i="77"/>
  <c r="AA38" i="77"/>
  <c r="AA36" i="77"/>
  <c r="Z89" i="77"/>
  <c r="AB88" i="77"/>
  <c r="Z87" i="77"/>
  <c r="AB86" i="77"/>
  <c r="Z85" i="77"/>
  <c r="AB84" i="77"/>
  <c r="Z83" i="77"/>
  <c r="AB82" i="77"/>
  <c r="Z81" i="77"/>
  <c r="AB80" i="77"/>
  <c r="Z79" i="77"/>
  <c r="AB78" i="77"/>
  <c r="Z77" i="77"/>
  <c r="AB76" i="77"/>
  <c r="Z75" i="77"/>
  <c r="AB74" i="77"/>
  <c r="Z73" i="77"/>
  <c r="AB72" i="77"/>
  <c r="Z71" i="77"/>
  <c r="AB70" i="77"/>
  <c r="Z69" i="77"/>
  <c r="AB68" i="77"/>
  <c r="Z67" i="77"/>
  <c r="AB66" i="77"/>
  <c r="Z65" i="77"/>
  <c r="AB64" i="77"/>
  <c r="Z63" i="77"/>
  <c r="AB62" i="77"/>
  <c r="Z61" i="77"/>
  <c r="AB60" i="77"/>
  <c r="Z59" i="77"/>
  <c r="AB58" i="77"/>
  <c r="Z57" i="77"/>
  <c r="AB56" i="77"/>
  <c r="Z55" i="77"/>
  <c r="AB54" i="77"/>
  <c r="Z53" i="77"/>
  <c r="AB52" i="77"/>
  <c r="AH51" i="77"/>
  <c r="Z51" i="77"/>
  <c r="AB50" i="77"/>
  <c r="Z49" i="77"/>
  <c r="AB48" i="77"/>
  <c r="Z47" i="77"/>
  <c r="AB46" i="77"/>
  <c r="Z45" i="77"/>
  <c r="AB44" i="77"/>
  <c r="Z43" i="77"/>
  <c r="AB42" i="77"/>
  <c r="Z41" i="77"/>
  <c r="AB40" i="77"/>
  <c r="Z39" i="77"/>
  <c r="AB38" i="77"/>
  <c r="Z37" i="77"/>
  <c r="AB36" i="77"/>
  <c r="Z35" i="77"/>
  <c r="AG89" i="77"/>
  <c r="Y87" i="77"/>
  <c r="AE84" i="77"/>
  <c r="AG81" i="77"/>
  <c r="AE74" i="77"/>
  <c r="AG71" i="77"/>
  <c r="AI68" i="77"/>
  <c r="AA66" i="77"/>
  <c r="Y59" i="77"/>
  <c r="AE56" i="77"/>
  <c r="AG49" i="77"/>
  <c r="AC47" i="77"/>
  <c r="AM44" i="77"/>
  <c r="AE42" i="77"/>
  <c r="AA40" i="77"/>
  <c r="AC37" i="77"/>
  <c r="AO35" i="77"/>
  <c r="AM35" i="77"/>
  <c r="AE78" i="77"/>
  <c r="AG59" i="77"/>
  <c r="AM36" i="77"/>
  <c r="Z86" i="77"/>
  <c r="Z84" i="77"/>
  <c r="Z82" i="77"/>
  <c r="Z80" i="77"/>
  <c r="Z78" i="77"/>
  <c r="Z76" i="77"/>
  <c r="Z74" i="77"/>
  <c r="Z72" i="77"/>
  <c r="Z70" i="77"/>
  <c r="Z68" i="77"/>
  <c r="Z66" i="77"/>
  <c r="Z64" i="77"/>
  <c r="Z62" i="77"/>
  <c r="Z60" i="77"/>
  <c r="Z58" i="77"/>
  <c r="Z56" i="77"/>
  <c r="Z54" i="77"/>
  <c r="Z52" i="77"/>
  <c r="Z50" i="77"/>
  <c r="Z48" i="77"/>
  <c r="Z46" i="77"/>
  <c r="Z44" i="77"/>
  <c r="Z42" i="77"/>
  <c r="Z40" i="77"/>
  <c r="Z38" i="77"/>
  <c r="Z36" i="77"/>
  <c r="AB35" i="77"/>
  <c r="AG77" i="77"/>
  <c r="AE66" i="77"/>
  <c r="AG61" i="77"/>
  <c r="AM58" i="77"/>
  <c r="AE52" i="77"/>
  <c r="AM48" i="77"/>
  <c r="AG37" i="77"/>
  <c r="AM87" i="77"/>
  <c r="AE83" i="77"/>
  <c r="AG82" i="77"/>
  <c r="AM79" i="77"/>
  <c r="AE75" i="77"/>
  <c r="AG74" i="77"/>
  <c r="AM71" i="77"/>
  <c r="AE67" i="77"/>
  <c r="AG66" i="77"/>
  <c r="AM63" i="77"/>
  <c r="AE59" i="77"/>
  <c r="AG58" i="77"/>
  <c r="AM55" i="77"/>
  <c r="AG50" i="77"/>
  <c r="AI49" i="77"/>
  <c r="AM47" i="77"/>
  <c r="AA45" i="77"/>
  <c r="AE43" i="77"/>
  <c r="AG42" i="77"/>
  <c r="AI41" i="77"/>
  <c r="AM39" i="77"/>
  <c r="AA37" i="77"/>
  <c r="AE35" i="77"/>
  <c r="AI86" i="77"/>
  <c r="AA84" i="77"/>
  <c r="AG79" i="77"/>
  <c r="AI76" i="77"/>
  <c r="AA74" i="77"/>
  <c r="AE64" i="77"/>
  <c r="Y51" i="77"/>
  <c r="AK45" i="77"/>
  <c r="AI42" i="77"/>
  <c r="AK39" i="77"/>
  <c r="AK37" i="77"/>
  <c r="AN88" i="77"/>
  <c r="AN86" i="77"/>
  <c r="AN84" i="77"/>
  <c r="AN82" i="77"/>
  <c r="AN80" i="77"/>
  <c r="AN78" i="77"/>
  <c r="AN76" i="77"/>
  <c r="AN74" i="77"/>
  <c r="AN72" i="77"/>
  <c r="AN70" i="77"/>
  <c r="AN68" i="77"/>
  <c r="AN66" i="77"/>
  <c r="AN64" i="77"/>
  <c r="AN62" i="77"/>
  <c r="AN60" i="77"/>
  <c r="AN58" i="77"/>
  <c r="AN56" i="77"/>
  <c r="AN54" i="77"/>
  <c r="AN52" i="77"/>
  <c r="AN50" i="77"/>
  <c r="AL49" i="77"/>
  <c r="AN48" i="77"/>
  <c r="AL47" i="77"/>
  <c r="AN46" i="77"/>
  <c r="AL45" i="77"/>
  <c r="AN44" i="77"/>
  <c r="AL43" i="77"/>
  <c r="AN42" i="77"/>
  <c r="AL41" i="77"/>
  <c r="AN40" i="77"/>
  <c r="AL39" i="77"/>
  <c r="AN38" i="77"/>
  <c r="AL37" i="77"/>
  <c r="AN36" i="77"/>
  <c r="AL35" i="77"/>
  <c r="Y89" i="77"/>
  <c r="AE86" i="77"/>
  <c r="Y81" i="77"/>
  <c r="AM78" i="77"/>
  <c r="AM76" i="77"/>
  <c r="AM70" i="77"/>
  <c r="AG65" i="77"/>
  <c r="AI62" i="77"/>
  <c r="AI60" i="77"/>
  <c r="AI58" i="77"/>
  <c r="AG55" i="77"/>
  <c r="AI52" i="77"/>
  <c r="AI48" i="77"/>
  <c r="AE46" i="77"/>
  <c r="AA44" i="77"/>
  <c r="AK41" i="77"/>
  <c r="AG39" i="77"/>
  <c r="AI36" i="77"/>
  <c r="AE47" i="77"/>
  <c r="AE39" i="77"/>
  <c r="AM80" i="77"/>
  <c r="AM62" i="77"/>
  <c r="AM56" i="77"/>
  <c r="AM52" i="77"/>
  <c r="AM50" i="77"/>
  <c r="AG47" i="77"/>
  <c r="AM38" i="77"/>
  <c r="Z88" i="77"/>
  <c r="AN49" i="77"/>
  <c r="AN47" i="77"/>
  <c r="AN45" i="77"/>
  <c r="AN43" i="77"/>
  <c r="AN41" i="77"/>
  <c r="AN39" i="77"/>
  <c r="AN37" i="77"/>
  <c r="AN35" i="77"/>
  <c r="AM86" i="77"/>
  <c r="AM74" i="77"/>
  <c r="AE60" i="77"/>
  <c r="AE50" i="77"/>
  <c r="AM42" i="77"/>
  <c r="AE36" i="77"/>
  <c r="AE89" i="77"/>
  <c r="AG88" i="77"/>
  <c r="AM85" i="77"/>
  <c r="AE81" i="77"/>
  <c r="AG80" i="77"/>
  <c r="AM77" i="77"/>
  <c r="AE73" i="77"/>
  <c r="AG72" i="77"/>
  <c r="AM69" i="77"/>
  <c r="AE65" i="77"/>
  <c r="AG64" i="77"/>
  <c r="AM61" i="77"/>
  <c r="AE57" i="77"/>
  <c r="AG56" i="77"/>
  <c r="AM53" i="77"/>
  <c r="AI51" i="77"/>
  <c r="AE49" i="77"/>
  <c r="AG48" i="77"/>
  <c r="AI47" i="77"/>
  <c r="AM45" i="77"/>
  <c r="AA43" i="77"/>
  <c r="AE41" i="77"/>
  <c r="AG40" i="77"/>
  <c r="AI39" i="77"/>
  <c r="AM37" i="77"/>
  <c r="AA35" i="77"/>
  <c r="AI88" i="77"/>
  <c r="AG83" i="77"/>
  <c r="AG75" i="77"/>
  <c r="AM68" i="77"/>
  <c r="AI66" i="77"/>
  <c r="AG63" i="77"/>
  <c r="AM60" i="77"/>
  <c r="AE48" i="77"/>
  <c r="AG41" i="77"/>
  <c r="Y39" i="77"/>
  <c r="Y37" i="77"/>
  <c r="AH89" i="77"/>
  <c r="AJ88" i="77"/>
  <c r="AH87" i="77"/>
  <c r="AJ86" i="77"/>
  <c r="AH85" i="77"/>
  <c r="AJ84" i="77"/>
  <c r="AH83" i="77"/>
  <c r="AJ82" i="77"/>
  <c r="AH81" i="77"/>
  <c r="AJ80" i="77"/>
  <c r="AH79" i="77"/>
  <c r="AJ78" i="77"/>
  <c r="AH77" i="77"/>
  <c r="AJ76" i="77"/>
  <c r="AH75" i="77"/>
  <c r="AJ74" i="77"/>
  <c r="AH73" i="77"/>
  <c r="AJ72" i="77"/>
  <c r="AH71" i="77"/>
  <c r="AJ70" i="77"/>
  <c r="AH69" i="77"/>
  <c r="AJ68" i="77"/>
  <c r="AH67" i="77"/>
  <c r="AJ66" i="77"/>
  <c r="AH65" i="77"/>
  <c r="AJ64" i="77"/>
  <c r="AH63" i="77"/>
  <c r="AJ62" i="77"/>
  <c r="AH61" i="77"/>
  <c r="AJ60" i="77"/>
  <c r="AH59" i="77"/>
  <c r="AJ58" i="77"/>
  <c r="AH57" i="77"/>
  <c r="AJ56" i="77"/>
  <c r="AH55" i="77"/>
  <c r="AJ54" i="77"/>
  <c r="AH53" i="77"/>
  <c r="AJ52" i="77"/>
  <c r="AL51" i="77"/>
  <c r="AJ50" i="77"/>
  <c r="AH49" i="77"/>
  <c r="AJ48" i="77"/>
  <c r="AH47" i="77"/>
  <c r="AJ46" i="77"/>
  <c r="AH45" i="77"/>
  <c r="AJ44" i="77"/>
  <c r="AH43" i="77"/>
  <c r="AJ42" i="77"/>
  <c r="AH41" i="77"/>
  <c r="AJ40" i="77"/>
  <c r="AH39" i="77"/>
  <c r="AJ38" i="77"/>
  <c r="AH37" i="77"/>
  <c r="AJ36" i="77"/>
  <c r="AH35" i="77"/>
  <c r="AE88" i="77"/>
  <c r="AG85" i="77"/>
  <c r="AE80" i="77"/>
  <c r="AA78" i="77"/>
  <c r="AA76" i="77"/>
  <c r="Y73" i="77"/>
  <c r="AA70" i="77"/>
  <c r="AI64" i="77"/>
  <c r="AA62" i="77"/>
  <c r="AA60" i="77"/>
  <c r="AM54" i="77"/>
  <c r="AI50" i="77"/>
  <c r="AA48" i="77"/>
  <c r="AG45" i="77"/>
  <c r="AO43" i="77"/>
  <c r="AE38" i="77"/>
  <c r="AG35" i="77"/>
  <c r="AC35" i="77"/>
  <c r="AH106" i="59"/>
  <c r="AG106" i="59"/>
  <c r="AF106" i="59"/>
  <c r="AE106" i="59"/>
  <c r="AD106" i="59"/>
  <c r="AC106" i="59"/>
  <c r="AB106" i="59"/>
  <c r="AA106" i="59"/>
  <c r="Z106" i="59"/>
  <c r="Y106" i="59"/>
  <c r="X106" i="59"/>
  <c r="W106" i="59"/>
  <c r="V106" i="59"/>
  <c r="U106" i="59"/>
  <c r="T106" i="59"/>
  <c r="S106" i="59"/>
  <c r="R106" i="59"/>
  <c r="AH105" i="59"/>
  <c r="AG105" i="59"/>
  <c r="AF105" i="59"/>
  <c r="AE105" i="59"/>
  <c r="AD105" i="59"/>
  <c r="AC105" i="59"/>
  <c r="AB105" i="59"/>
  <c r="AA105" i="59"/>
  <c r="Z105" i="59"/>
  <c r="Y105" i="59"/>
  <c r="X105" i="59"/>
  <c r="W105" i="59"/>
  <c r="V105" i="59"/>
  <c r="U105" i="59"/>
  <c r="T105" i="59"/>
  <c r="S105" i="59"/>
  <c r="R105" i="59"/>
  <c r="AH104" i="59"/>
  <c r="AG104" i="59"/>
  <c r="AF104" i="59"/>
  <c r="AE104" i="59"/>
  <c r="AD104" i="59"/>
  <c r="AC104" i="59"/>
  <c r="AB104" i="59"/>
  <c r="AA104" i="59"/>
  <c r="Z104" i="59"/>
  <c r="Y104" i="59"/>
  <c r="X104" i="59"/>
  <c r="W104" i="59"/>
  <c r="V104" i="59"/>
  <c r="U104" i="59"/>
  <c r="T104" i="59"/>
  <c r="S104" i="59"/>
  <c r="R104" i="59"/>
  <c r="AH103" i="59"/>
  <c r="AG103" i="59"/>
  <c r="AF103" i="59"/>
  <c r="AE103" i="59"/>
  <c r="AD103" i="59"/>
  <c r="AC103" i="59"/>
  <c r="AB103" i="59"/>
  <c r="AA103" i="59"/>
  <c r="Z103" i="59"/>
  <c r="Y103" i="59"/>
  <c r="X103" i="59"/>
  <c r="W103" i="59"/>
  <c r="V103" i="59"/>
  <c r="U103" i="59"/>
  <c r="T103" i="59"/>
  <c r="S103" i="59"/>
  <c r="R103" i="59"/>
  <c r="AH102" i="59"/>
  <c r="AG102" i="59"/>
  <c r="AF102" i="59"/>
  <c r="AE102" i="59"/>
  <c r="AD102" i="59"/>
  <c r="AC102" i="59"/>
  <c r="AB102" i="59"/>
  <c r="AA102" i="59"/>
  <c r="Z102" i="59"/>
  <c r="Y102" i="59"/>
  <c r="X102" i="59"/>
  <c r="W102" i="59"/>
  <c r="V102" i="59"/>
  <c r="U102" i="59"/>
  <c r="T102" i="59"/>
  <c r="S102" i="59"/>
  <c r="R102" i="59"/>
  <c r="AH101" i="59"/>
  <c r="AG101" i="59"/>
  <c r="AF101" i="59"/>
  <c r="AE101" i="59"/>
  <c r="AD101" i="59"/>
  <c r="AC101" i="59"/>
  <c r="AB101" i="59"/>
  <c r="AA101" i="59"/>
  <c r="Z101" i="59"/>
  <c r="Y101" i="59"/>
  <c r="X101" i="59"/>
  <c r="W101" i="59"/>
  <c r="V101" i="59"/>
  <c r="U101" i="59"/>
  <c r="T101" i="59"/>
  <c r="S101" i="59"/>
  <c r="R101" i="59"/>
  <c r="AH100" i="59"/>
  <c r="AG100" i="59"/>
  <c r="AF100" i="59"/>
  <c r="AE100" i="59"/>
  <c r="AD100" i="59"/>
  <c r="AC100" i="59"/>
  <c r="AB100" i="59"/>
  <c r="AA100" i="59"/>
  <c r="Z100" i="59"/>
  <c r="Y100" i="59"/>
  <c r="X100" i="59"/>
  <c r="W100" i="59"/>
  <c r="V100" i="59"/>
  <c r="U100" i="59"/>
  <c r="T100" i="59"/>
  <c r="S100" i="59"/>
  <c r="R100" i="59"/>
  <c r="AH99" i="59"/>
  <c r="AG99" i="59"/>
  <c r="AF99" i="59"/>
  <c r="AE99" i="59"/>
  <c r="AD99" i="59"/>
  <c r="AC99" i="59"/>
  <c r="AB99" i="59"/>
  <c r="AA99" i="59"/>
  <c r="Z99" i="59"/>
  <c r="Y99" i="59"/>
  <c r="X99" i="59"/>
  <c r="W99" i="59"/>
  <c r="V99" i="59"/>
  <c r="U99" i="59"/>
  <c r="T99" i="59"/>
  <c r="S99" i="59"/>
  <c r="R99" i="59"/>
  <c r="AH98" i="59"/>
  <c r="AG98" i="59"/>
  <c r="AF98" i="59"/>
  <c r="AE98" i="59"/>
  <c r="AD98" i="59"/>
  <c r="AC98" i="59"/>
  <c r="AB98" i="59"/>
  <c r="AA98" i="59"/>
  <c r="Z98" i="59"/>
  <c r="Y98" i="59"/>
  <c r="X98" i="59"/>
  <c r="W98" i="59"/>
  <c r="V98" i="59"/>
  <c r="U98" i="59"/>
  <c r="T98" i="59"/>
  <c r="S98" i="59"/>
  <c r="R98" i="59"/>
  <c r="AH97" i="59"/>
  <c r="AG97" i="59"/>
  <c r="AF97" i="59"/>
  <c r="AE97" i="59"/>
  <c r="AD97" i="59"/>
  <c r="AC97" i="59"/>
  <c r="AB97" i="59"/>
  <c r="AA97" i="59"/>
  <c r="Z97" i="59"/>
  <c r="Y97" i="59"/>
  <c r="X97" i="59"/>
  <c r="W97" i="59"/>
  <c r="V97" i="59"/>
  <c r="U97" i="59"/>
  <c r="T97" i="59"/>
  <c r="S97" i="59"/>
  <c r="R97" i="59"/>
  <c r="AH96" i="59"/>
  <c r="AG96" i="59"/>
  <c r="AF96" i="59"/>
  <c r="AE96" i="59"/>
  <c r="AD96" i="59"/>
  <c r="AC96" i="59"/>
  <c r="AB96" i="59"/>
  <c r="AA96" i="59"/>
  <c r="Z96" i="59"/>
  <c r="Y96" i="59"/>
  <c r="X96" i="59"/>
  <c r="W96" i="59"/>
  <c r="V96" i="59"/>
  <c r="U96" i="59"/>
  <c r="T96" i="59"/>
  <c r="S96" i="59"/>
  <c r="R96" i="59"/>
  <c r="AH95" i="59"/>
  <c r="AG95" i="59"/>
  <c r="AF95" i="59"/>
  <c r="AE95" i="59"/>
  <c r="AD95" i="59"/>
  <c r="AC95" i="59"/>
  <c r="AB95" i="59"/>
  <c r="AA95" i="59"/>
  <c r="Z95" i="59"/>
  <c r="Y95" i="59"/>
  <c r="X95" i="59"/>
  <c r="W95" i="59"/>
  <c r="V95" i="59"/>
  <c r="U95" i="59"/>
  <c r="T95" i="59"/>
  <c r="S95" i="59"/>
  <c r="R95" i="59"/>
  <c r="AH94" i="59"/>
  <c r="AG94" i="59"/>
  <c r="AF94" i="59"/>
  <c r="AE94" i="59"/>
  <c r="AD94" i="59"/>
  <c r="AC94" i="59"/>
  <c r="AB94" i="59"/>
  <c r="AA94" i="59"/>
  <c r="Z94" i="59"/>
  <c r="Y94" i="59"/>
  <c r="X94" i="59"/>
  <c r="W94" i="59"/>
  <c r="V94" i="59"/>
  <c r="U94" i="59"/>
  <c r="T94" i="59"/>
  <c r="S94" i="59"/>
  <c r="R94" i="59"/>
  <c r="AH93" i="59"/>
  <c r="AG93" i="59"/>
  <c r="AF93" i="59"/>
  <c r="AE93" i="59"/>
  <c r="AD93" i="59"/>
  <c r="AC93" i="59"/>
  <c r="AB93" i="59"/>
  <c r="AA93" i="59"/>
  <c r="Z93" i="59"/>
  <c r="Y93" i="59"/>
  <c r="X93" i="59"/>
  <c r="W93" i="59"/>
  <c r="V93" i="59"/>
  <c r="U93" i="59"/>
  <c r="T93" i="59"/>
  <c r="S93" i="59"/>
  <c r="R93" i="59"/>
  <c r="AH92" i="59"/>
  <c r="AG92" i="59"/>
  <c r="AF92" i="59"/>
  <c r="AE92" i="59"/>
  <c r="AD92" i="59"/>
  <c r="AC92" i="59"/>
  <c r="AB92" i="59"/>
  <c r="AA92" i="59"/>
  <c r="Z92" i="59"/>
  <c r="Y92" i="59"/>
  <c r="X92" i="59"/>
  <c r="W92" i="59"/>
  <c r="V92" i="59"/>
  <c r="U92" i="59"/>
  <c r="T92" i="59"/>
  <c r="S92" i="59"/>
  <c r="R92" i="59"/>
  <c r="AH91" i="59"/>
  <c r="AG91" i="59"/>
  <c r="AF91" i="59"/>
  <c r="AE91" i="59"/>
  <c r="AD91" i="59"/>
  <c r="AC91" i="59"/>
  <c r="AB91" i="59"/>
  <c r="AA91" i="59"/>
  <c r="Z91" i="59"/>
  <c r="Y91" i="59"/>
  <c r="X91" i="59"/>
  <c r="W91" i="59"/>
  <c r="V91" i="59"/>
  <c r="U91" i="59"/>
  <c r="T91" i="59"/>
  <c r="S91" i="59"/>
  <c r="R91" i="59"/>
  <c r="AH90" i="59"/>
  <c r="AG90" i="59"/>
  <c r="AF90" i="59"/>
  <c r="AE90" i="59"/>
  <c r="AD90" i="59"/>
  <c r="AC90" i="59"/>
  <c r="AB90" i="59"/>
  <c r="AA90" i="59"/>
  <c r="Z90" i="59"/>
  <c r="Y90" i="59"/>
  <c r="X90" i="59"/>
  <c r="W90" i="59"/>
  <c r="V90" i="59"/>
  <c r="U90" i="59"/>
  <c r="T90" i="59"/>
  <c r="S90" i="59"/>
  <c r="R90" i="59"/>
  <c r="AH89" i="59"/>
  <c r="AG89" i="59"/>
  <c r="AF89" i="59"/>
  <c r="AE89" i="59"/>
  <c r="AD89" i="59"/>
  <c r="AC89" i="59"/>
  <c r="AB89" i="59"/>
  <c r="AA89" i="59"/>
  <c r="Z89" i="59"/>
  <c r="Y89" i="59"/>
  <c r="X89" i="59"/>
  <c r="W89" i="59"/>
  <c r="V89" i="59"/>
  <c r="U89" i="59"/>
  <c r="T89" i="59"/>
  <c r="S89" i="59"/>
  <c r="R89" i="59"/>
  <c r="AH88" i="59"/>
  <c r="AG88" i="59"/>
  <c r="AF88" i="59"/>
  <c r="AE88" i="59"/>
  <c r="AD88" i="59"/>
  <c r="AC88" i="59"/>
  <c r="AB88" i="59"/>
  <c r="AA88" i="59"/>
  <c r="Z88" i="59"/>
  <c r="Y88" i="59"/>
  <c r="X88" i="59"/>
  <c r="W88" i="59"/>
  <c r="V88" i="59"/>
  <c r="U88" i="59"/>
  <c r="T88" i="59"/>
  <c r="S88" i="59"/>
  <c r="R88" i="59"/>
  <c r="AH87" i="59"/>
  <c r="AG87" i="59"/>
  <c r="AF87" i="59"/>
  <c r="AE87" i="59"/>
  <c r="AD87" i="59"/>
  <c r="AC87" i="59"/>
  <c r="AB87" i="59"/>
  <c r="AA87" i="59"/>
  <c r="Z87" i="59"/>
  <c r="Y87" i="59"/>
  <c r="X87" i="59"/>
  <c r="W87" i="59"/>
  <c r="V87" i="59"/>
  <c r="U87" i="59"/>
  <c r="T87" i="59"/>
  <c r="S87" i="59"/>
  <c r="R87" i="59"/>
  <c r="AH86" i="59"/>
  <c r="AG86" i="59"/>
  <c r="AF86" i="59"/>
  <c r="AE86" i="59"/>
  <c r="AD86" i="59"/>
  <c r="AC86" i="59"/>
  <c r="AB86" i="59"/>
  <c r="AA86" i="59"/>
  <c r="Z86" i="59"/>
  <c r="Y86" i="59"/>
  <c r="X86" i="59"/>
  <c r="W86" i="59"/>
  <c r="V86" i="59"/>
  <c r="U86" i="59"/>
  <c r="T86" i="59"/>
  <c r="S86" i="59"/>
  <c r="R86" i="59"/>
  <c r="AH85" i="59"/>
  <c r="AG85" i="59"/>
  <c r="AF85" i="59"/>
  <c r="AE85" i="59"/>
  <c r="AD85" i="59"/>
  <c r="AC85" i="59"/>
  <c r="AB85" i="59"/>
  <c r="AA85" i="59"/>
  <c r="Z85" i="59"/>
  <c r="Y85" i="59"/>
  <c r="X85" i="59"/>
  <c r="W85" i="59"/>
  <c r="V85" i="59"/>
  <c r="U85" i="59"/>
  <c r="T85" i="59"/>
  <c r="S85" i="59"/>
  <c r="R85" i="59"/>
  <c r="AH84" i="59"/>
  <c r="AG84" i="59"/>
  <c r="AF84" i="59"/>
  <c r="AE84" i="59"/>
  <c r="AD84" i="59"/>
  <c r="AC84" i="59"/>
  <c r="AB84" i="59"/>
  <c r="AA84" i="59"/>
  <c r="Z84" i="59"/>
  <c r="Y84" i="59"/>
  <c r="X84" i="59"/>
  <c r="W84" i="59"/>
  <c r="V84" i="59"/>
  <c r="U84" i="59"/>
  <c r="T84" i="59"/>
  <c r="S84" i="59"/>
  <c r="R84" i="59"/>
  <c r="AH83" i="59"/>
  <c r="AG83" i="59"/>
  <c r="AF83" i="59"/>
  <c r="AE83" i="59"/>
  <c r="AD83" i="59"/>
  <c r="AC83" i="59"/>
  <c r="AB83" i="59"/>
  <c r="AA83" i="59"/>
  <c r="Z83" i="59"/>
  <c r="Y83" i="59"/>
  <c r="X83" i="59"/>
  <c r="W83" i="59"/>
  <c r="V83" i="59"/>
  <c r="U83" i="59"/>
  <c r="T83" i="59"/>
  <c r="S83" i="59"/>
  <c r="R83" i="59"/>
  <c r="AH82" i="59"/>
  <c r="AG82" i="59"/>
  <c r="AF82" i="59"/>
  <c r="AE82" i="59"/>
  <c r="AD82" i="59"/>
  <c r="AC82" i="59"/>
  <c r="AB82" i="59"/>
  <c r="AA82" i="59"/>
  <c r="Z82" i="59"/>
  <c r="Y82" i="59"/>
  <c r="X82" i="59"/>
  <c r="W82" i="59"/>
  <c r="V82" i="59"/>
  <c r="U82" i="59"/>
  <c r="T82" i="59"/>
  <c r="S82" i="59"/>
  <c r="R82" i="59"/>
  <c r="AH81" i="59"/>
  <c r="AG81" i="59"/>
  <c r="AF81" i="59"/>
  <c r="AE81" i="59"/>
  <c r="AD81" i="59"/>
  <c r="AC81" i="59"/>
  <c r="AB81" i="59"/>
  <c r="AA81" i="59"/>
  <c r="Z81" i="59"/>
  <c r="Y81" i="59"/>
  <c r="X81" i="59"/>
  <c r="W81" i="59"/>
  <c r="V81" i="59"/>
  <c r="U81" i="59"/>
  <c r="T81" i="59"/>
  <c r="S81" i="59"/>
  <c r="R81" i="59"/>
  <c r="AH80" i="59"/>
  <c r="AG80" i="59"/>
  <c r="AF80" i="59"/>
  <c r="AE80" i="59"/>
  <c r="AD80" i="59"/>
  <c r="AC80" i="59"/>
  <c r="AB80" i="59"/>
  <c r="AA80" i="59"/>
  <c r="Z80" i="59"/>
  <c r="Y80" i="59"/>
  <c r="X80" i="59"/>
  <c r="W80" i="59"/>
  <c r="V80" i="59"/>
  <c r="U80" i="59"/>
  <c r="T80" i="59"/>
  <c r="S80" i="59"/>
  <c r="R80" i="59"/>
  <c r="AH79" i="59"/>
  <c r="AG79" i="59"/>
  <c r="AF79" i="59"/>
  <c r="AE79" i="59"/>
  <c r="AD79" i="59"/>
  <c r="AC79" i="59"/>
  <c r="AB79" i="59"/>
  <c r="AA79" i="59"/>
  <c r="Z79" i="59"/>
  <c r="Y79" i="59"/>
  <c r="X79" i="59"/>
  <c r="W79" i="59"/>
  <c r="V79" i="59"/>
  <c r="U79" i="59"/>
  <c r="T79" i="59"/>
  <c r="S79" i="59"/>
  <c r="R79" i="59"/>
  <c r="AH78" i="59"/>
  <c r="AG78" i="59"/>
  <c r="AF78" i="59"/>
  <c r="AE78" i="59"/>
  <c r="AD78" i="59"/>
  <c r="AC78" i="59"/>
  <c r="AB78" i="59"/>
  <c r="AA78" i="59"/>
  <c r="Z78" i="59"/>
  <c r="Y78" i="59"/>
  <c r="X78" i="59"/>
  <c r="W78" i="59"/>
  <c r="V78" i="59"/>
  <c r="U78" i="59"/>
  <c r="T78" i="59"/>
  <c r="S78" i="59"/>
  <c r="R78" i="59"/>
  <c r="AH77" i="59"/>
  <c r="AG77" i="59"/>
  <c r="AF77" i="59"/>
  <c r="AE77" i="59"/>
  <c r="AD77" i="59"/>
  <c r="AC77" i="59"/>
  <c r="AB77" i="59"/>
  <c r="AA77" i="59"/>
  <c r="Z77" i="59"/>
  <c r="Y77" i="59"/>
  <c r="X77" i="59"/>
  <c r="W77" i="59"/>
  <c r="V77" i="59"/>
  <c r="U77" i="59"/>
  <c r="T77" i="59"/>
  <c r="S77" i="59"/>
  <c r="R77" i="59"/>
  <c r="AH76" i="59"/>
  <c r="AG76" i="59"/>
  <c r="AF76" i="59"/>
  <c r="AE76" i="59"/>
  <c r="AD76" i="59"/>
  <c r="AC76" i="59"/>
  <c r="AB76" i="59"/>
  <c r="AA76" i="59"/>
  <c r="Z76" i="59"/>
  <c r="Y76" i="59"/>
  <c r="X76" i="59"/>
  <c r="W76" i="59"/>
  <c r="V76" i="59"/>
  <c r="U76" i="59"/>
  <c r="T76" i="59"/>
  <c r="S76" i="59"/>
  <c r="R76" i="59"/>
  <c r="AH75" i="59"/>
  <c r="AG75" i="59"/>
  <c r="AF75" i="59"/>
  <c r="AE75" i="59"/>
  <c r="AD75" i="59"/>
  <c r="AC75" i="59"/>
  <c r="AB75" i="59"/>
  <c r="AA75" i="59"/>
  <c r="Z75" i="59"/>
  <c r="Y75" i="59"/>
  <c r="X75" i="59"/>
  <c r="W75" i="59"/>
  <c r="V75" i="59"/>
  <c r="U75" i="59"/>
  <c r="T75" i="59"/>
  <c r="S75" i="59"/>
  <c r="R75" i="59"/>
  <c r="AH74" i="59"/>
  <c r="AG74" i="59"/>
  <c r="AF74" i="59"/>
  <c r="AE74" i="59"/>
  <c r="AD74" i="59"/>
  <c r="AC74" i="59"/>
  <c r="AB74" i="59"/>
  <c r="AA74" i="59"/>
  <c r="Z74" i="59"/>
  <c r="Y74" i="59"/>
  <c r="X74" i="59"/>
  <c r="W74" i="59"/>
  <c r="V74" i="59"/>
  <c r="U74" i="59"/>
  <c r="T74" i="59"/>
  <c r="S74" i="59"/>
  <c r="R74" i="59"/>
  <c r="AH73" i="59"/>
  <c r="AG73" i="59"/>
  <c r="AF73" i="59"/>
  <c r="AE73" i="59"/>
  <c r="AD73" i="59"/>
  <c r="AC73" i="59"/>
  <c r="AB73" i="59"/>
  <c r="AA73" i="59"/>
  <c r="Z73" i="59"/>
  <c r="Y73" i="59"/>
  <c r="X73" i="59"/>
  <c r="W73" i="59"/>
  <c r="V73" i="59"/>
  <c r="U73" i="59"/>
  <c r="T73" i="59"/>
  <c r="S73" i="59"/>
  <c r="R73" i="59"/>
  <c r="AH72" i="59"/>
  <c r="AG72" i="59"/>
  <c r="AF72" i="59"/>
  <c r="AE72" i="59"/>
  <c r="AD72" i="59"/>
  <c r="AC72" i="59"/>
  <c r="AB72" i="59"/>
  <c r="AA72" i="59"/>
  <c r="Z72" i="59"/>
  <c r="Y72" i="59"/>
  <c r="X72" i="59"/>
  <c r="W72" i="59"/>
  <c r="V72" i="59"/>
  <c r="U72" i="59"/>
  <c r="T72" i="59"/>
  <c r="S72" i="59"/>
  <c r="R72" i="59"/>
  <c r="AH71" i="59"/>
  <c r="AG71" i="59"/>
  <c r="AF71" i="59"/>
  <c r="AE71" i="59"/>
  <c r="AD71" i="59"/>
  <c r="AC71" i="59"/>
  <c r="AB71" i="59"/>
  <c r="AA71" i="59"/>
  <c r="Z71" i="59"/>
  <c r="Y71" i="59"/>
  <c r="X71" i="59"/>
  <c r="W71" i="59"/>
  <c r="V71" i="59"/>
  <c r="U71" i="59"/>
  <c r="T71" i="59"/>
  <c r="S71" i="59"/>
  <c r="R71" i="59"/>
  <c r="AH70" i="59"/>
  <c r="AG70" i="59"/>
  <c r="AF70" i="59"/>
  <c r="AE70" i="59"/>
  <c r="AD70" i="59"/>
  <c r="AC70" i="59"/>
  <c r="AB70" i="59"/>
  <c r="AA70" i="59"/>
  <c r="Z70" i="59"/>
  <c r="Y70" i="59"/>
  <c r="X70" i="59"/>
  <c r="W70" i="59"/>
  <c r="V70" i="59"/>
  <c r="U70" i="59"/>
  <c r="T70" i="59"/>
  <c r="S70" i="59"/>
  <c r="R70" i="59"/>
  <c r="AH69" i="59"/>
  <c r="AG69" i="59"/>
  <c r="AF69" i="59"/>
  <c r="AE69" i="59"/>
  <c r="AD69" i="59"/>
  <c r="AC69" i="59"/>
  <c r="AB69" i="59"/>
  <c r="AA69" i="59"/>
  <c r="Z69" i="59"/>
  <c r="Y69" i="59"/>
  <c r="X69" i="59"/>
  <c r="W69" i="59"/>
  <c r="V69" i="59"/>
  <c r="U69" i="59"/>
  <c r="T69" i="59"/>
  <c r="S69" i="59"/>
  <c r="R69" i="59"/>
  <c r="AH68" i="59"/>
  <c r="AG68" i="59"/>
  <c r="AF68" i="59"/>
  <c r="AE68" i="59"/>
  <c r="AD68" i="59"/>
  <c r="AC68" i="59"/>
  <c r="AB68" i="59"/>
  <c r="AA68" i="59"/>
  <c r="Z68" i="59"/>
  <c r="Y68" i="59"/>
  <c r="X68" i="59"/>
  <c r="W68" i="59"/>
  <c r="V68" i="59"/>
  <c r="U68" i="59"/>
  <c r="T68" i="59"/>
  <c r="S68" i="59"/>
  <c r="R68" i="59"/>
  <c r="AH67" i="59"/>
  <c r="AG67" i="59"/>
  <c r="AF67" i="59"/>
  <c r="AE67" i="59"/>
  <c r="AD67" i="59"/>
  <c r="AC67" i="59"/>
  <c r="AB67" i="59"/>
  <c r="AA67" i="59"/>
  <c r="Z67" i="59"/>
  <c r="Y67" i="59"/>
  <c r="X67" i="59"/>
  <c r="W67" i="59"/>
  <c r="V67" i="59"/>
  <c r="U67" i="59"/>
  <c r="T67" i="59"/>
  <c r="S67" i="59"/>
  <c r="R67" i="59"/>
  <c r="AH66" i="59"/>
  <c r="AG66" i="59"/>
  <c r="AF66" i="59"/>
  <c r="AE66" i="59"/>
  <c r="AD66" i="59"/>
  <c r="AC66" i="59"/>
  <c r="AB66" i="59"/>
  <c r="AA66" i="59"/>
  <c r="Z66" i="59"/>
  <c r="Y66" i="59"/>
  <c r="X66" i="59"/>
  <c r="W66" i="59"/>
  <c r="V66" i="59"/>
  <c r="U66" i="59"/>
  <c r="T66" i="59"/>
  <c r="S66" i="59"/>
  <c r="R66" i="59"/>
  <c r="AH65" i="59"/>
  <c r="AG65" i="59"/>
  <c r="AF65" i="59"/>
  <c r="AE65" i="59"/>
  <c r="AD65" i="59"/>
  <c r="AC65" i="59"/>
  <c r="AB65" i="59"/>
  <c r="AA65" i="59"/>
  <c r="Z65" i="59"/>
  <c r="Y65" i="59"/>
  <c r="X65" i="59"/>
  <c r="W65" i="59"/>
  <c r="V65" i="59"/>
  <c r="U65" i="59"/>
  <c r="T65" i="59"/>
  <c r="S65" i="59"/>
  <c r="R65" i="59"/>
  <c r="AH64" i="59"/>
  <c r="AG64" i="59"/>
  <c r="AF64" i="59"/>
  <c r="AE64" i="59"/>
  <c r="AD64" i="59"/>
  <c r="AC64" i="59"/>
  <c r="AB64" i="59"/>
  <c r="AA64" i="59"/>
  <c r="Z64" i="59"/>
  <c r="Y64" i="59"/>
  <c r="X64" i="59"/>
  <c r="W64" i="59"/>
  <c r="V64" i="59"/>
  <c r="U64" i="59"/>
  <c r="T64" i="59"/>
  <c r="S64" i="59"/>
  <c r="R64" i="59"/>
  <c r="AH63" i="59"/>
  <c r="AG63" i="59"/>
  <c r="AF63" i="59"/>
  <c r="AE63" i="59"/>
  <c r="AD63" i="59"/>
  <c r="AC63" i="59"/>
  <c r="AB63" i="59"/>
  <c r="AA63" i="59"/>
  <c r="Z63" i="59"/>
  <c r="Y63" i="59"/>
  <c r="X63" i="59"/>
  <c r="W63" i="59"/>
  <c r="V63" i="59"/>
  <c r="U63" i="59"/>
  <c r="T63" i="59"/>
  <c r="S63" i="59"/>
  <c r="R63" i="59"/>
  <c r="AH62" i="59"/>
  <c r="AG62" i="59"/>
  <c r="AF62" i="59"/>
  <c r="AE62" i="59"/>
  <c r="AD62" i="59"/>
  <c r="AC62" i="59"/>
  <c r="AB62" i="59"/>
  <c r="AA62" i="59"/>
  <c r="Z62" i="59"/>
  <c r="Y62" i="59"/>
  <c r="X62" i="59"/>
  <c r="W62" i="59"/>
  <c r="V62" i="59"/>
  <c r="U62" i="59"/>
  <c r="T62" i="59"/>
  <c r="S62" i="59"/>
  <c r="R62" i="59"/>
  <c r="AH61" i="59"/>
  <c r="AG61" i="59"/>
  <c r="AF61" i="59"/>
  <c r="AE61" i="59"/>
  <c r="AD61" i="59"/>
  <c r="AC61" i="59"/>
  <c r="AB61" i="59"/>
  <c r="AA61" i="59"/>
  <c r="Z61" i="59"/>
  <c r="Y61" i="59"/>
  <c r="X61" i="59"/>
  <c r="W61" i="59"/>
  <c r="V61" i="59"/>
  <c r="U61" i="59"/>
  <c r="T61" i="59"/>
  <c r="S61" i="59"/>
  <c r="R61" i="59"/>
  <c r="AH60" i="59"/>
  <c r="AG60" i="59"/>
  <c r="AF60" i="59"/>
  <c r="AE60" i="59"/>
  <c r="AD60" i="59"/>
  <c r="AC60" i="59"/>
  <c r="AB60" i="59"/>
  <c r="AA60" i="59"/>
  <c r="Z60" i="59"/>
  <c r="Y60" i="59"/>
  <c r="X60" i="59"/>
  <c r="W60" i="59"/>
  <c r="V60" i="59"/>
  <c r="U60" i="59"/>
  <c r="T60" i="59"/>
  <c r="S60" i="59"/>
  <c r="R60" i="59"/>
  <c r="AH59" i="59"/>
  <c r="AG59" i="59"/>
  <c r="AF59" i="59"/>
  <c r="AE59" i="59"/>
  <c r="AD59" i="59"/>
  <c r="AC59" i="59"/>
  <c r="AB59" i="59"/>
  <c r="AA59" i="59"/>
  <c r="Z59" i="59"/>
  <c r="Y59" i="59"/>
  <c r="X59" i="59"/>
  <c r="W59" i="59"/>
  <c r="V59" i="59"/>
  <c r="U59" i="59"/>
  <c r="T59" i="59"/>
  <c r="S59" i="59"/>
  <c r="R59" i="59"/>
  <c r="AH58" i="59"/>
  <c r="AG58" i="59"/>
  <c r="AF58" i="59"/>
  <c r="AE58" i="59"/>
  <c r="AD58" i="59"/>
  <c r="AC58" i="59"/>
  <c r="AB58" i="59"/>
  <c r="AA58" i="59"/>
  <c r="Z58" i="59"/>
  <c r="Y58" i="59"/>
  <c r="X58" i="59"/>
  <c r="W58" i="59"/>
  <c r="V58" i="59"/>
  <c r="U58" i="59"/>
  <c r="T58" i="59"/>
  <c r="S58" i="59"/>
  <c r="R58" i="59"/>
  <c r="AH57" i="59"/>
  <c r="AG57" i="59"/>
  <c r="AF57" i="59"/>
  <c r="AE57" i="59"/>
  <c r="AD57" i="59"/>
  <c r="AC57" i="59"/>
  <c r="AB57" i="59"/>
  <c r="AA57" i="59"/>
  <c r="Z57" i="59"/>
  <c r="Y57" i="59"/>
  <c r="X57" i="59"/>
  <c r="W57" i="59"/>
  <c r="V57" i="59"/>
  <c r="U57" i="59"/>
  <c r="T57" i="59"/>
  <c r="S57" i="59"/>
  <c r="R57" i="59"/>
  <c r="AH56" i="59"/>
  <c r="AG56" i="59"/>
  <c r="AF56" i="59"/>
  <c r="AE56" i="59"/>
  <c r="AD56" i="59"/>
  <c r="AC56" i="59"/>
  <c r="AB56" i="59"/>
  <c r="AA56" i="59"/>
  <c r="Z56" i="59"/>
  <c r="Y56" i="59"/>
  <c r="X56" i="59"/>
  <c r="W56" i="59"/>
  <c r="V56" i="59"/>
  <c r="U56" i="59"/>
  <c r="T56" i="59"/>
  <c r="S56" i="59"/>
  <c r="R56" i="59"/>
  <c r="AH55" i="59"/>
  <c r="AG55" i="59"/>
  <c r="AF55" i="59"/>
  <c r="AE55" i="59"/>
  <c r="AD55" i="59"/>
  <c r="AC55" i="59"/>
  <c r="AB55" i="59"/>
  <c r="AA55" i="59"/>
  <c r="Z55" i="59"/>
  <c r="Y55" i="59"/>
  <c r="X55" i="59"/>
  <c r="W55" i="59"/>
  <c r="V55" i="59"/>
  <c r="U55" i="59"/>
  <c r="T55" i="59"/>
  <c r="S55" i="59"/>
  <c r="R55" i="59"/>
  <c r="AH54" i="59"/>
  <c r="AG54" i="59"/>
  <c r="AF54" i="59"/>
  <c r="AE54" i="59"/>
  <c r="AD54" i="59"/>
  <c r="AC54" i="59"/>
  <c r="AB54" i="59"/>
  <c r="AA54" i="59"/>
  <c r="Z54" i="59"/>
  <c r="Y54" i="59"/>
  <c r="X54" i="59"/>
  <c r="W54" i="59"/>
  <c r="V54" i="59"/>
  <c r="U54" i="59"/>
  <c r="T54" i="59"/>
  <c r="S54" i="59"/>
  <c r="R54" i="59"/>
  <c r="AH53" i="59"/>
  <c r="AG53" i="59"/>
  <c r="AF53" i="59"/>
  <c r="AE53" i="59"/>
  <c r="AD53" i="59"/>
  <c r="AC53" i="59"/>
  <c r="AB53" i="59"/>
  <c r="AA53" i="59"/>
  <c r="Z53" i="59"/>
  <c r="Y53" i="59"/>
  <c r="X53" i="59"/>
  <c r="W53" i="59"/>
  <c r="V53" i="59"/>
  <c r="U53" i="59"/>
  <c r="T53" i="59"/>
  <c r="S53" i="59"/>
  <c r="R53" i="59"/>
  <c r="AH52" i="59"/>
  <c r="AG52" i="59"/>
  <c r="AF52" i="59"/>
  <c r="AE52" i="59"/>
  <c r="AD52" i="59"/>
  <c r="AC52" i="59"/>
  <c r="AB52" i="59"/>
  <c r="AA52" i="59"/>
  <c r="Z52" i="59"/>
  <c r="Y52" i="59"/>
  <c r="X52" i="59"/>
  <c r="W52" i="59"/>
  <c r="V52" i="59"/>
  <c r="U52" i="59"/>
  <c r="T52" i="59"/>
  <c r="S52" i="59"/>
  <c r="R52" i="59"/>
  <c r="AH51" i="59"/>
  <c r="AG51" i="59"/>
  <c r="AF51" i="59"/>
  <c r="AE51" i="59"/>
  <c r="AD51" i="59"/>
  <c r="AC51" i="59"/>
  <c r="AB51" i="59"/>
  <c r="AA51" i="59"/>
  <c r="Z51" i="59"/>
  <c r="Y51" i="59"/>
  <c r="X51" i="59"/>
  <c r="W51" i="59"/>
  <c r="V51" i="59"/>
  <c r="U51" i="59"/>
  <c r="T51" i="59"/>
  <c r="S51" i="59"/>
  <c r="R51" i="59"/>
  <c r="AH50" i="59"/>
  <c r="AG50" i="59"/>
  <c r="AF50" i="59"/>
  <c r="AE50" i="59"/>
  <c r="AD50" i="59"/>
  <c r="AC50" i="59"/>
  <c r="AB50" i="59"/>
  <c r="AA50" i="59"/>
  <c r="Z50" i="59"/>
  <c r="Y50" i="59"/>
  <c r="X50" i="59"/>
  <c r="W50" i="59"/>
  <c r="V50" i="59"/>
  <c r="U50" i="59"/>
  <c r="T50" i="59"/>
  <c r="S50" i="59"/>
  <c r="R50" i="59"/>
  <c r="AH49" i="59"/>
  <c r="AG49" i="59"/>
  <c r="AF49" i="59"/>
  <c r="AE49" i="59"/>
  <c r="AD49" i="59"/>
  <c r="AC49" i="59"/>
  <c r="AB49" i="59"/>
  <c r="AA49" i="59"/>
  <c r="Z49" i="59"/>
  <c r="Y49" i="59"/>
  <c r="X49" i="59"/>
  <c r="W49" i="59"/>
  <c r="V49" i="59"/>
  <c r="U49" i="59"/>
  <c r="T49" i="59"/>
  <c r="S49" i="59"/>
  <c r="R49" i="59"/>
  <c r="AH48" i="59"/>
  <c r="AG48" i="59"/>
  <c r="AF48" i="59"/>
  <c r="AE48" i="59"/>
  <c r="AD48" i="59"/>
  <c r="AC48" i="59"/>
  <c r="AB48" i="59"/>
  <c r="AA48" i="59"/>
  <c r="Z48" i="59"/>
  <c r="Y48" i="59"/>
  <c r="X48" i="59"/>
  <c r="W48" i="59"/>
  <c r="V48" i="59"/>
  <c r="U48" i="59"/>
  <c r="T48" i="59"/>
  <c r="S48" i="59"/>
  <c r="R48" i="59"/>
  <c r="AH47" i="59"/>
  <c r="AG47" i="59"/>
  <c r="AF47" i="59"/>
  <c r="AE47" i="59"/>
  <c r="AD47" i="59"/>
  <c r="AC47" i="59"/>
  <c r="AB47" i="59"/>
  <c r="AA47" i="59"/>
  <c r="Z47" i="59"/>
  <c r="Y47" i="59"/>
  <c r="X47" i="59"/>
  <c r="W47" i="59"/>
  <c r="V47" i="59"/>
  <c r="U47" i="59"/>
  <c r="T47" i="59"/>
  <c r="S47" i="59"/>
  <c r="R47" i="59"/>
  <c r="AH46" i="59"/>
  <c r="AG46" i="59"/>
  <c r="AF46" i="59"/>
  <c r="AE46" i="59"/>
  <c r="AD46" i="59"/>
  <c r="AC46" i="59"/>
  <c r="AB46" i="59"/>
  <c r="AA46" i="59"/>
  <c r="Z46" i="59"/>
  <c r="Y46" i="59"/>
  <c r="X46" i="59"/>
  <c r="W46" i="59"/>
  <c r="V46" i="59"/>
  <c r="U46" i="59"/>
  <c r="T46" i="59"/>
  <c r="S46" i="59"/>
  <c r="R46" i="59"/>
  <c r="AH45" i="59"/>
  <c r="AG45" i="59"/>
  <c r="AF45" i="59"/>
  <c r="AE45" i="59"/>
  <c r="AD45" i="59"/>
  <c r="AC45" i="59"/>
  <c r="AB45" i="59"/>
  <c r="AA45" i="59"/>
  <c r="Z45" i="59"/>
  <c r="Y45" i="59"/>
  <c r="X45" i="59"/>
  <c r="W45" i="59"/>
  <c r="V45" i="59"/>
  <c r="U45" i="59"/>
  <c r="T45" i="59"/>
  <c r="S45" i="59"/>
  <c r="R45" i="59"/>
  <c r="AH44" i="59"/>
  <c r="AG44" i="59"/>
  <c r="AF44" i="59"/>
  <c r="AE44" i="59"/>
  <c r="AD44" i="59"/>
  <c r="AC44" i="59"/>
  <c r="AB44" i="59"/>
  <c r="AA44" i="59"/>
  <c r="Z44" i="59"/>
  <c r="Y44" i="59"/>
  <c r="X44" i="59"/>
  <c r="W44" i="59"/>
  <c r="V44" i="59"/>
  <c r="U44" i="59"/>
  <c r="T44" i="59"/>
  <c r="S44" i="59"/>
  <c r="R44" i="59"/>
  <c r="AH43" i="59"/>
  <c r="AG43" i="59"/>
  <c r="AF43" i="59"/>
  <c r="AE43" i="59"/>
  <c r="AD43" i="59"/>
  <c r="AC43" i="59"/>
  <c r="AB43" i="59"/>
  <c r="AA43" i="59"/>
  <c r="Z43" i="59"/>
  <c r="Y43" i="59"/>
  <c r="X43" i="59"/>
  <c r="W43" i="59"/>
  <c r="V43" i="59"/>
  <c r="U43" i="59"/>
  <c r="T43" i="59"/>
  <c r="S43" i="59"/>
  <c r="R43" i="59"/>
  <c r="AH42" i="59"/>
  <c r="AG42" i="59"/>
  <c r="AF42" i="59"/>
  <c r="AE42" i="59"/>
  <c r="AD42" i="59"/>
  <c r="AC42" i="59"/>
  <c r="AB42" i="59"/>
  <c r="AA42" i="59"/>
  <c r="Z42" i="59"/>
  <c r="Y42" i="59"/>
  <c r="X42" i="59"/>
  <c r="W42" i="59"/>
  <c r="V42" i="59"/>
  <c r="U42" i="59"/>
  <c r="T42" i="59"/>
  <c r="S42" i="59"/>
  <c r="R42" i="59"/>
  <c r="AH41" i="59"/>
  <c r="AG41" i="59"/>
  <c r="AF41" i="59"/>
  <c r="AE41" i="59"/>
  <c r="AD41" i="59"/>
  <c r="AC41" i="59"/>
  <c r="AB41" i="59"/>
  <c r="AA41" i="59"/>
  <c r="Z41" i="59"/>
  <c r="Y41" i="59"/>
  <c r="X41" i="59"/>
  <c r="W41" i="59"/>
  <c r="V41" i="59"/>
  <c r="U41" i="59"/>
  <c r="T41" i="59"/>
  <c r="S41" i="59"/>
  <c r="R41" i="59"/>
  <c r="AH40" i="59"/>
  <c r="AG40" i="59"/>
  <c r="AF40" i="59"/>
  <c r="AE40" i="59"/>
  <c r="AD40" i="59"/>
  <c r="AC40" i="59"/>
  <c r="AB40" i="59"/>
  <c r="AA40" i="59"/>
  <c r="Z40" i="59"/>
  <c r="Y40" i="59"/>
  <c r="X40" i="59"/>
  <c r="W40" i="59"/>
  <c r="V40" i="59"/>
  <c r="U40" i="59"/>
  <c r="T40" i="59"/>
  <c r="S40" i="59"/>
  <c r="R40" i="59"/>
  <c r="AH39" i="59"/>
  <c r="AG39" i="59"/>
  <c r="AF39" i="59"/>
  <c r="AE39" i="59"/>
  <c r="AD39" i="59"/>
  <c r="AC39" i="59"/>
  <c r="AB39" i="59"/>
  <c r="AA39" i="59"/>
  <c r="Z39" i="59"/>
  <c r="Y39" i="59"/>
  <c r="X39" i="59"/>
  <c r="W39" i="59"/>
  <c r="V39" i="59"/>
  <c r="U39" i="59"/>
  <c r="T39" i="59"/>
  <c r="S39" i="59"/>
  <c r="R39" i="59"/>
  <c r="AH38" i="59"/>
  <c r="AG38" i="59"/>
  <c r="AF38" i="59"/>
  <c r="AE38" i="59"/>
  <c r="AD38" i="59"/>
  <c r="AC38" i="59"/>
  <c r="AB38" i="59"/>
  <c r="AA38" i="59"/>
  <c r="Z38" i="59"/>
  <c r="Y38" i="59"/>
  <c r="X38" i="59"/>
  <c r="W38" i="59"/>
  <c r="V38" i="59"/>
  <c r="U38" i="59"/>
  <c r="T38" i="59"/>
  <c r="S38" i="59"/>
  <c r="R38" i="59"/>
  <c r="AH37" i="59"/>
  <c r="AG37" i="59"/>
  <c r="AF37" i="59"/>
  <c r="AE37" i="59"/>
  <c r="AD37" i="59"/>
  <c r="AC37" i="59"/>
  <c r="AB37" i="59"/>
  <c r="AA37" i="59"/>
  <c r="Z37" i="59"/>
  <c r="Y37" i="59"/>
  <c r="X37" i="59"/>
  <c r="W37" i="59"/>
  <c r="V37" i="59"/>
  <c r="U37" i="59"/>
  <c r="T37" i="59"/>
  <c r="S37" i="59"/>
  <c r="R37" i="59"/>
  <c r="AH36" i="59"/>
  <c r="AG36" i="59"/>
  <c r="AF36" i="59"/>
  <c r="AE36" i="59"/>
  <c r="AD36" i="59"/>
  <c r="AC36" i="59"/>
  <c r="AB36" i="59"/>
  <c r="AA36" i="59"/>
  <c r="Z36" i="59"/>
  <c r="Y36" i="59"/>
  <c r="X36" i="59"/>
  <c r="W36" i="59"/>
  <c r="V36" i="59"/>
  <c r="U36" i="59"/>
  <c r="T36" i="59"/>
  <c r="S36" i="59"/>
  <c r="R36" i="59"/>
  <c r="AH35" i="59"/>
  <c r="AG35" i="59"/>
  <c r="AF35" i="59"/>
  <c r="AE35" i="59"/>
  <c r="AD35" i="59"/>
  <c r="AC35" i="59"/>
  <c r="AB35" i="59"/>
  <c r="AA35" i="59"/>
  <c r="Z35" i="59"/>
  <c r="Y35" i="59"/>
  <c r="X35" i="59"/>
  <c r="W35" i="59"/>
  <c r="V35" i="59"/>
  <c r="U35" i="59"/>
  <c r="T35" i="59"/>
  <c r="S35" i="59"/>
  <c r="R35" i="59"/>
  <c r="AH34" i="59"/>
  <c r="AG34" i="59"/>
  <c r="AF34" i="59"/>
  <c r="AE34" i="59"/>
  <c r="AD34" i="59"/>
  <c r="AC34" i="59"/>
  <c r="AB34" i="59"/>
  <c r="AA34" i="59"/>
  <c r="Z34" i="59"/>
  <c r="Y34" i="59"/>
  <c r="X34" i="59"/>
  <c r="W34" i="59"/>
  <c r="V34" i="59"/>
  <c r="U34" i="59"/>
  <c r="T34" i="59"/>
  <c r="S34" i="59"/>
  <c r="R34" i="59"/>
  <c r="AH33" i="59"/>
  <c r="AG33" i="59"/>
  <c r="AF33" i="59"/>
  <c r="AE33" i="59"/>
  <c r="AD33" i="59"/>
  <c r="AC33" i="59"/>
  <c r="AB33" i="59"/>
  <c r="AA33" i="59"/>
  <c r="Z33" i="59"/>
  <c r="Y33" i="59"/>
  <c r="X33" i="59"/>
  <c r="W33" i="59"/>
  <c r="V33" i="59"/>
  <c r="U33" i="59"/>
  <c r="T33" i="59"/>
  <c r="S33" i="59"/>
  <c r="R33" i="59"/>
  <c r="AH32" i="59"/>
  <c r="AG32" i="59"/>
  <c r="AF32" i="59"/>
  <c r="AE32" i="59"/>
  <c r="AD32" i="59"/>
  <c r="AC32" i="59"/>
  <c r="AB32" i="59"/>
  <c r="AA32" i="59"/>
  <c r="Z32" i="59"/>
  <c r="Y32" i="59"/>
  <c r="X32" i="59"/>
  <c r="W32" i="59"/>
  <c r="V32" i="59"/>
  <c r="U32" i="59"/>
  <c r="T32" i="59"/>
  <c r="S32" i="59"/>
  <c r="R32" i="59"/>
  <c r="AH31" i="59"/>
  <c r="AG31" i="59"/>
  <c r="AF31" i="59"/>
  <c r="AE31" i="59"/>
  <c r="AD31" i="59"/>
  <c r="AC31" i="59"/>
  <c r="AB31" i="59"/>
  <c r="AA31" i="59"/>
  <c r="Z31" i="59"/>
  <c r="Y31" i="59"/>
  <c r="X31" i="59"/>
  <c r="W31" i="59"/>
  <c r="V31" i="59"/>
  <c r="U31" i="59"/>
  <c r="T31" i="59"/>
  <c r="S31" i="59"/>
  <c r="R31" i="59"/>
  <c r="AH30" i="59"/>
  <c r="AG30" i="59"/>
  <c r="AF30" i="59"/>
  <c r="AE30" i="59"/>
  <c r="AD30" i="59"/>
  <c r="AC30" i="59"/>
  <c r="AB30" i="59"/>
  <c r="AA30" i="59"/>
  <c r="Z30" i="59"/>
  <c r="Y30" i="59"/>
  <c r="X30" i="59"/>
  <c r="W30" i="59"/>
  <c r="V30" i="59"/>
  <c r="U30" i="59"/>
  <c r="T30" i="59"/>
  <c r="S30" i="59"/>
  <c r="R30" i="59"/>
  <c r="AH29" i="59"/>
  <c r="AG29" i="59"/>
  <c r="AF29" i="59"/>
  <c r="AE29" i="59"/>
  <c r="AD29" i="59"/>
  <c r="AC29" i="59"/>
  <c r="AB29" i="59"/>
  <c r="AA29" i="59"/>
  <c r="Z29" i="59"/>
  <c r="Y29" i="59"/>
  <c r="X29" i="59"/>
  <c r="W29" i="59"/>
  <c r="V29" i="59"/>
  <c r="U29" i="59"/>
  <c r="T29" i="59"/>
  <c r="S29" i="59"/>
  <c r="R29" i="59"/>
  <c r="AH28" i="59"/>
  <c r="AG28" i="59"/>
  <c r="AF28" i="59"/>
  <c r="AE28" i="59"/>
  <c r="AD28" i="59"/>
  <c r="AC28" i="59"/>
  <c r="AB28" i="59"/>
  <c r="AA28" i="59"/>
  <c r="Z28" i="59"/>
  <c r="Y28" i="59"/>
  <c r="X28" i="59"/>
  <c r="W28" i="59"/>
  <c r="V28" i="59"/>
  <c r="U28" i="59"/>
  <c r="T28" i="59"/>
  <c r="S28" i="59"/>
  <c r="R28" i="59"/>
  <c r="AH27" i="59"/>
  <c r="AG27" i="59"/>
  <c r="AF27" i="59"/>
  <c r="AE27" i="59"/>
  <c r="AD27" i="59"/>
  <c r="AC27" i="59"/>
  <c r="AB27" i="59"/>
  <c r="AA27" i="59"/>
  <c r="Z27" i="59"/>
  <c r="Y27" i="59"/>
  <c r="X27" i="59"/>
  <c r="W27" i="59"/>
  <c r="V27" i="59"/>
  <c r="U27" i="59"/>
  <c r="T27" i="59"/>
  <c r="S27" i="59"/>
  <c r="R27" i="59"/>
  <c r="AH26" i="59"/>
  <c r="AG26" i="59"/>
  <c r="AF26" i="59"/>
  <c r="AE26" i="59"/>
  <c r="AD26" i="59"/>
  <c r="AC26" i="59"/>
  <c r="AB26" i="59"/>
  <c r="AA26" i="59"/>
  <c r="Z26" i="59"/>
  <c r="Y26" i="59"/>
  <c r="X26" i="59"/>
  <c r="W26" i="59"/>
  <c r="V26" i="59"/>
  <c r="U26" i="59"/>
  <c r="T26" i="59"/>
  <c r="S26" i="59"/>
  <c r="R26" i="59"/>
  <c r="AH25" i="59"/>
  <c r="AG25" i="59"/>
  <c r="AF25" i="59"/>
  <c r="AE25" i="59"/>
  <c r="AD25" i="59"/>
  <c r="AC25" i="59"/>
  <c r="AB25" i="59"/>
  <c r="AA25" i="59"/>
  <c r="Z25" i="59"/>
  <c r="Y25" i="59"/>
  <c r="X25" i="59"/>
  <c r="W25" i="59"/>
  <c r="V25" i="59"/>
  <c r="U25" i="59"/>
  <c r="T25" i="59"/>
  <c r="S25" i="59"/>
  <c r="R25" i="59"/>
  <c r="AH24" i="59"/>
  <c r="AG24" i="59"/>
  <c r="AF24" i="59"/>
  <c r="AE24" i="59"/>
  <c r="AD24" i="59"/>
  <c r="AC24" i="59"/>
  <c r="AB24" i="59"/>
  <c r="AA24" i="59"/>
  <c r="Z24" i="59"/>
  <c r="Y24" i="59"/>
  <c r="X24" i="59"/>
  <c r="W24" i="59"/>
  <c r="V24" i="59"/>
  <c r="U24" i="59"/>
  <c r="T24" i="59"/>
  <c r="S24" i="59"/>
  <c r="R24" i="59"/>
  <c r="AH23" i="59"/>
  <c r="AG23" i="59"/>
  <c r="AF23" i="59"/>
  <c r="AE23" i="59"/>
  <c r="AD23" i="59"/>
  <c r="AC23" i="59"/>
  <c r="AB23" i="59"/>
  <c r="AA23" i="59"/>
  <c r="Z23" i="59"/>
  <c r="Y23" i="59"/>
  <c r="X23" i="59"/>
  <c r="W23" i="59"/>
  <c r="V23" i="59"/>
  <c r="U23" i="59"/>
  <c r="T23" i="59"/>
  <c r="S23" i="59"/>
  <c r="R23" i="59"/>
  <c r="AH22" i="59"/>
  <c r="AG22" i="59"/>
  <c r="AF22" i="59"/>
  <c r="AE22" i="59"/>
  <c r="AD22" i="59"/>
  <c r="AC22" i="59"/>
  <c r="AB22" i="59"/>
  <c r="AA22" i="59"/>
  <c r="Z22" i="59"/>
  <c r="Y22" i="59"/>
  <c r="X22" i="59"/>
  <c r="W22" i="59"/>
  <c r="V22" i="59"/>
  <c r="U22" i="59"/>
  <c r="T22" i="59"/>
  <c r="S22" i="59"/>
  <c r="R22" i="59"/>
  <c r="AH21" i="59"/>
  <c r="AG21" i="59"/>
  <c r="AF21" i="59"/>
  <c r="AE21" i="59"/>
  <c r="AD21" i="59"/>
  <c r="AC21" i="59"/>
  <c r="AB21" i="59"/>
  <c r="AA21" i="59"/>
  <c r="Z21" i="59"/>
  <c r="Y21" i="59"/>
  <c r="X21" i="59"/>
  <c r="W21" i="59"/>
  <c r="V21" i="59"/>
  <c r="U21" i="59"/>
  <c r="T21" i="59"/>
  <c r="S21" i="59"/>
  <c r="R21" i="59"/>
  <c r="AH20" i="59"/>
  <c r="AG20" i="59"/>
  <c r="AF20" i="59"/>
  <c r="AE20" i="59"/>
  <c r="AD20" i="59"/>
  <c r="AC20" i="59"/>
  <c r="AB20" i="59"/>
  <c r="AA20" i="59"/>
  <c r="Z20" i="59"/>
  <c r="Y20" i="59"/>
  <c r="X20" i="59"/>
  <c r="W20" i="59"/>
  <c r="V20" i="59"/>
  <c r="U20" i="59"/>
  <c r="T20" i="59"/>
  <c r="S20" i="59"/>
  <c r="R20" i="59"/>
  <c r="AH19" i="59"/>
  <c r="AG19" i="59"/>
  <c r="AF19" i="59"/>
  <c r="AE19" i="59"/>
  <c r="AD19" i="59"/>
  <c r="AC19" i="59"/>
  <c r="AB19" i="59"/>
  <c r="AA19" i="59"/>
  <c r="Z19" i="59"/>
  <c r="Y19" i="59"/>
  <c r="X19" i="59"/>
  <c r="W19" i="59"/>
  <c r="V19" i="59"/>
  <c r="U19" i="59"/>
  <c r="T19" i="59"/>
  <c r="S19" i="59"/>
  <c r="R19" i="59"/>
  <c r="AH18" i="59"/>
  <c r="AG18" i="59"/>
  <c r="AF18" i="59"/>
  <c r="AE18" i="59"/>
  <c r="AD18" i="59"/>
  <c r="AC18" i="59"/>
  <c r="AB18" i="59"/>
  <c r="AA18" i="59"/>
  <c r="Z18" i="59"/>
  <c r="Y18" i="59"/>
  <c r="X18" i="59"/>
  <c r="W18" i="59"/>
  <c r="V18" i="59"/>
  <c r="U18" i="59"/>
  <c r="T18" i="59"/>
  <c r="S18" i="59"/>
  <c r="R18" i="59"/>
  <c r="AH17" i="59"/>
  <c r="AG17" i="59"/>
  <c r="AF17" i="59"/>
  <c r="AE17" i="59"/>
  <c r="AD17" i="59"/>
  <c r="AC17" i="59"/>
  <c r="AB17" i="59"/>
  <c r="AA17" i="59"/>
  <c r="Z17" i="59"/>
  <c r="Y17" i="59"/>
  <c r="X17" i="59"/>
  <c r="W17" i="59"/>
  <c r="V17" i="59"/>
  <c r="U17" i="59"/>
  <c r="T17" i="59"/>
  <c r="S17" i="59"/>
  <c r="R17" i="59"/>
  <c r="AH16" i="59"/>
  <c r="AG16" i="59"/>
  <c r="AF16" i="59"/>
  <c r="AE16" i="59"/>
  <c r="AD16" i="59"/>
  <c r="AC16" i="59"/>
  <c r="AB16" i="59"/>
  <c r="AA16" i="59"/>
  <c r="Z16" i="59"/>
  <c r="Y16" i="59"/>
  <c r="X16" i="59"/>
  <c r="W16" i="59"/>
  <c r="V16" i="59"/>
  <c r="U16" i="59"/>
  <c r="T16" i="59"/>
  <c r="S16" i="59"/>
  <c r="R16" i="59"/>
  <c r="AH15" i="59"/>
  <c r="AG15" i="59"/>
  <c r="AF15" i="59"/>
  <c r="AE15" i="59"/>
  <c r="AD15" i="59"/>
  <c r="AC15" i="59"/>
  <c r="AB15" i="59"/>
  <c r="AA15" i="59"/>
  <c r="Z15" i="59"/>
  <c r="Y15" i="59"/>
  <c r="X15" i="59"/>
  <c r="W15" i="59"/>
  <c r="V15" i="59"/>
  <c r="U15" i="59"/>
  <c r="T15" i="59"/>
  <c r="S15" i="59"/>
  <c r="R15" i="59"/>
  <c r="AH14" i="59"/>
  <c r="AG14" i="59"/>
  <c r="AF14" i="59"/>
  <c r="AE14" i="59"/>
  <c r="AD14" i="59"/>
  <c r="AC14" i="59"/>
  <c r="AB14" i="59"/>
  <c r="AA14" i="59"/>
  <c r="Z14" i="59"/>
  <c r="Y14" i="59"/>
  <c r="X14" i="59"/>
  <c r="W14" i="59"/>
  <c r="V14" i="59"/>
  <c r="U14" i="59"/>
  <c r="T14" i="59"/>
  <c r="S14" i="59"/>
  <c r="R14" i="59"/>
  <c r="AH13" i="59"/>
  <c r="AG13" i="59"/>
  <c r="AF13" i="59"/>
  <c r="AE13" i="59"/>
  <c r="AD13" i="59"/>
  <c r="AC13" i="59"/>
  <c r="AB13" i="59"/>
  <c r="AA13" i="59"/>
  <c r="Z13" i="59"/>
  <c r="Y13" i="59"/>
  <c r="X13" i="59"/>
  <c r="W13" i="59"/>
  <c r="V13" i="59"/>
  <c r="U13" i="59"/>
  <c r="T13" i="59"/>
  <c r="S13" i="59"/>
  <c r="R13" i="59"/>
  <c r="AH12" i="59"/>
  <c r="AG12" i="59"/>
  <c r="AF12" i="59"/>
  <c r="AE12" i="59"/>
  <c r="AD12" i="59"/>
  <c r="AC12" i="59"/>
  <c r="AB12" i="59"/>
  <c r="AA12" i="59"/>
  <c r="Z12" i="59"/>
  <c r="Y12" i="59"/>
  <c r="X12" i="59"/>
  <c r="W12" i="59"/>
  <c r="V12" i="59"/>
  <c r="U12" i="59"/>
  <c r="T12" i="59"/>
  <c r="S12" i="59"/>
  <c r="R12" i="59"/>
  <c r="AH11" i="59"/>
  <c r="AG11" i="59"/>
  <c r="AF11" i="59"/>
  <c r="AE11" i="59"/>
  <c r="AD11" i="59"/>
  <c r="AC11" i="59"/>
  <c r="AB11" i="59"/>
  <c r="AA11" i="59"/>
  <c r="Z11" i="59"/>
  <c r="Y11" i="59"/>
  <c r="X11" i="59"/>
  <c r="W11" i="59"/>
  <c r="V11" i="59"/>
  <c r="U11" i="59"/>
  <c r="T11" i="59"/>
  <c r="S11" i="59"/>
  <c r="R11" i="59"/>
  <c r="U107" i="59" l="1"/>
  <c r="E28" i="77"/>
  <c r="E13" i="77"/>
  <c r="E33" i="77"/>
  <c r="AC111" i="77"/>
  <c r="AC113" i="77"/>
  <c r="AC109" i="77"/>
  <c r="AC108" i="77"/>
  <c r="AC110" i="77"/>
  <c r="AC112" i="77"/>
  <c r="Z111" i="77"/>
  <c r="Z113" i="77"/>
  <c r="Z109" i="77"/>
  <c r="Z108" i="77"/>
  <c r="Z112" i="77"/>
  <c r="Z110" i="77"/>
  <c r="AF110" i="77"/>
  <c r="AF113" i="77"/>
  <c r="AF108" i="77"/>
  <c r="AF109" i="77"/>
  <c r="AF111" i="77"/>
  <c r="AF112" i="77"/>
  <c r="AA113" i="77"/>
  <c r="AA108" i="77"/>
  <c r="AA112" i="77"/>
  <c r="AA110" i="77"/>
  <c r="AA111" i="77"/>
  <c r="AA109" i="77"/>
  <c r="AN113" i="77"/>
  <c r="AN108" i="77"/>
  <c r="AN112" i="77"/>
  <c r="AN110" i="77"/>
  <c r="AN111" i="77"/>
  <c r="AN109" i="77"/>
  <c r="AI110" i="77"/>
  <c r="AI113" i="77"/>
  <c r="AI108" i="77"/>
  <c r="AI112" i="77"/>
  <c r="AI111" i="77"/>
  <c r="AI109" i="77"/>
  <c r="AJ111" i="77"/>
  <c r="AJ109" i="77"/>
  <c r="AJ113" i="77"/>
  <c r="AJ112" i="77"/>
  <c r="AJ108" i="77"/>
  <c r="AJ110" i="77"/>
  <c r="AB109" i="77"/>
  <c r="AB113" i="77"/>
  <c r="AB111" i="77"/>
  <c r="AB110" i="77"/>
  <c r="AB108" i="77"/>
  <c r="AB112" i="77"/>
  <c r="Y110" i="77"/>
  <c r="Y109" i="77"/>
  <c r="Y113" i="77"/>
  <c r="Y108" i="77"/>
  <c r="Y112" i="77"/>
  <c r="Y111" i="77"/>
  <c r="AD108" i="77"/>
  <c r="AD112" i="77"/>
  <c r="AD113" i="77"/>
  <c r="AD110" i="77"/>
  <c r="AD109" i="77"/>
  <c r="AD111" i="77"/>
  <c r="AG108" i="77"/>
  <c r="AG112" i="77"/>
  <c r="AG110" i="77"/>
  <c r="AG111" i="77"/>
  <c r="AG109" i="77"/>
  <c r="AG113" i="77"/>
  <c r="AE109" i="77"/>
  <c r="AE111" i="77"/>
  <c r="AE112" i="77"/>
  <c r="AE113" i="77"/>
  <c r="AE110" i="77"/>
  <c r="AE108" i="77"/>
  <c r="AH109" i="77"/>
  <c r="AH111" i="77"/>
  <c r="AH108" i="77"/>
  <c r="AH113" i="77"/>
  <c r="AH112" i="77"/>
  <c r="AH110" i="77"/>
  <c r="AL113" i="77"/>
  <c r="AL110" i="77"/>
  <c r="AL108" i="77"/>
  <c r="AL112" i="77"/>
  <c r="AL109" i="77"/>
  <c r="AL111" i="77"/>
  <c r="AM113" i="77"/>
  <c r="AM111" i="77"/>
  <c r="AM109" i="77"/>
  <c r="AM112" i="77"/>
  <c r="AM108" i="77"/>
  <c r="AM110" i="77"/>
  <c r="AK109" i="77"/>
  <c r="AK108" i="77"/>
  <c r="AK111" i="77"/>
  <c r="AK112" i="77"/>
  <c r="AK110" i="77"/>
  <c r="AK113" i="77"/>
  <c r="AO113" i="77"/>
  <c r="AO110" i="77"/>
  <c r="AO109" i="77"/>
  <c r="AO108" i="77"/>
  <c r="AO112" i="77"/>
  <c r="AO111" i="77"/>
  <c r="C15" i="85"/>
  <c r="C16" i="85" s="1"/>
  <c r="D15" i="85"/>
  <c r="D16" i="85" s="1"/>
  <c r="R107" i="59"/>
  <c r="B52" i="77" s="1"/>
  <c r="V107" i="59"/>
  <c r="Z107" i="59"/>
  <c r="AD107" i="59"/>
  <c r="AH107" i="59"/>
  <c r="R12" i="77" s="1"/>
  <c r="E15" i="85"/>
  <c r="E16" i="85" s="1"/>
  <c r="Q15" i="85"/>
  <c r="Q16" i="85" s="1"/>
  <c r="E44" i="77"/>
  <c r="S107" i="59"/>
  <c r="C45" i="77" s="1"/>
  <c r="W107" i="59"/>
  <c r="AA107" i="59"/>
  <c r="AE107" i="59"/>
  <c r="O44" i="77" s="1"/>
  <c r="B15" i="85"/>
  <c r="B16" i="85" s="1"/>
  <c r="R15" i="85"/>
  <c r="R16" i="85" s="1"/>
  <c r="J36" i="77"/>
  <c r="T107" i="59"/>
  <c r="D65" i="77" s="1"/>
  <c r="X107" i="59"/>
  <c r="AB107" i="59"/>
  <c r="AF107" i="59"/>
  <c r="D55" i="77"/>
  <c r="E54" i="77"/>
  <c r="Y107" i="59"/>
  <c r="AC107" i="59"/>
  <c r="AG107" i="59"/>
  <c r="E53" i="77"/>
  <c r="E55" i="77"/>
  <c r="C56" i="77"/>
  <c r="E59" i="77"/>
  <c r="C60" i="77"/>
  <c r="M63" i="77"/>
  <c r="E65" i="77"/>
  <c r="E67" i="77"/>
  <c r="M71" i="77"/>
  <c r="E73" i="77"/>
  <c r="O74" i="77"/>
  <c r="E75" i="77"/>
  <c r="M75" i="77"/>
  <c r="Q75" i="77"/>
  <c r="D80" i="77"/>
  <c r="D88" i="77"/>
  <c r="J89" i="77"/>
  <c r="M72" i="77"/>
  <c r="O73" i="77"/>
  <c r="E74" i="77"/>
  <c r="O77" i="77"/>
  <c r="M78" i="77"/>
  <c r="E80" i="77"/>
  <c r="M82" i="77"/>
  <c r="E84" i="77"/>
  <c r="M84" i="77"/>
  <c r="C85" i="77"/>
  <c r="O87" i="77"/>
  <c r="M88" i="77"/>
  <c r="D77" i="77"/>
  <c r="D85" i="77"/>
  <c r="E79" i="77"/>
  <c r="E81" i="77"/>
  <c r="M81" i="77"/>
  <c r="C84" i="77"/>
  <c r="E85" i="77"/>
  <c r="M85" i="77"/>
  <c r="E87" i="77"/>
  <c r="M87" i="77"/>
  <c r="Q87" i="77"/>
  <c r="O88" i="77"/>
  <c r="P15" i="85"/>
  <c r="P16" i="85" s="1"/>
  <c r="F15" i="85"/>
  <c r="F16" i="85" s="1"/>
  <c r="G15" i="85"/>
  <c r="G16" i="85" s="1"/>
  <c r="N15" i="85"/>
  <c r="N16" i="85" s="1"/>
  <c r="I72" i="77" l="1"/>
  <c r="I107" i="77"/>
  <c r="L37" i="77"/>
  <c r="L107" i="77"/>
  <c r="G35" i="77"/>
  <c r="G107" i="77"/>
  <c r="F55" i="77"/>
  <c r="F107" i="77"/>
  <c r="E94" i="77"/>
  <c r="E107" i="77"/>
  <c r="Q59" i="77"/>
  <c r="Q107" i="77"/>
  <c r="H74" i="77"/>
  <c r="H107" i="77"/>
  <c r="E22" i="77"/>
  <c r="E31" i="77"/>
  <c r="P61" i="77"/>
  <c r="P107" i="77"/>
  <c r="K42" i="77"/>
  <c r="K107" i="77"/>
  <c r="J63" i="77"/>
  <c r="J107" i="77"/>
  <c r="K74" i="77"/>
  <c r="M57" i="77"/>
  <c r="M107" i="77"/>
  <c r="O63" i="77"/>
  <c r="O107" i="77"/>
  <c r="N48" i="77"/>
  <c r="N107" i="77"/>
  <c r="E93" i="77"/>
  <c r="E92" i="77"/>
  <c r="E34" i="77"/>
  <c r="J82" i="77"/>
  <c r="Q89" i="77"/>
  <c r="Q81" i="77"/>
  <c r="G78" i="77"/>
  <c r="J80" i="77"/>
  <c r="J85" i="77"/>
  <c r="E21" i="77"/>
  <c r="E14" i="77"/>
  <c r="E24" i="77"/>
  <c r="E90" i="77"/>
  <c r="J88" i="77"/>
  <c r="G70" i="77"/>
  <c r="M53" i="77"/>
  <c r="M51" i="77"/>
  <c r="E101" i="77"/>
  <c r="E17" i="77"/>
  <c r="E100" i="77"/>
  <c r="E12" i="77"/>
  <c r="E95" i="77"/>
  <c r="E98" i="77"/>
  <c r="C57" i="77"/>
  <c r="Q85" i="77"/>
  <c r="C82" i="77"/>
  <c r="J81" i="77"/>
  <c r="K66" i="77"/>
  <c r="E103" i="77"/>
  <c r="E18" i="77"/>
  <c r="G33" i="77"/>
  <c r="G96" i="77"/>
  <c r="G103" i="77"/>
  <c r="G15" i="77"/>
  <c r="G30" i="77"/>
  <c r="H19" i="77"/>
  <c r="H97" i="77"/>
  <c r="M106" i="77"/>
  <c r="M93" i="77"/>
  <c r="M19" i="77"/>
  <c r="D23" i="77"/>
  <c r="D18" i="77"/>
  <c r="C103" i="77"/>
  <c r="D98" i="77"/>
  <c r="B92" i="77"/>
  <c r="B32" i="77"/>
  <c r="C27" i="77"/>
  <c r="D22" i="77"/>
  <c r="C106" i="77"/>
  <c r="D101" i="77"/>
  <c r="B95" i="77"/>
  <c r="C90" i="77"/>
  <c r="C30" i="77"/>
  <c r="D25" i="77"/>
  <c r="B19" i="77"/>
  <c r="C14" i="77"/>
  <c r="B101" i="77"/>
  <c r="D91" i="77"/>
  <c r="C20" i="77"/>
  <c r="C11" i="77"/>
  <c r="B102" i="77"/>
  <c r="C97" i="77"/>
  <c r="D92" i="77"/>
  <c r="D32" i="77"/>
  <c r="B26" i="77"/>
  <c r="C21" i="77"/>
  <c r="D16" i="77"/>
  <c r="C104" i="77"/>
  <c r="C96" i="77"/>
  <c r="C28" i="77"/>
  <c r="G21" i="77"/>
  <c r="G28" i="77"/>
  <c r="G91" i="77"/>
  <c r="G102" i="77"/>
  <c r="G18" i="77"/>
  <c r="H102" i="77"/>
  <c r="H25" i="77"/>
  <c r="M90" i="77"/>
  <c r="M13" i="77"/>
  <c r="D31" i="77"/>
  <c r="B17" i="77"/>
  <c r="B16" i="77"/>
  <c r="D102" i="77"/>
  <c r="B96" i="77"/>
  <c r="C91" i="77"/>
  <c r="C31" i="77"/>
  <c r="D26" i="77"/>
  <c r="B20" i="77"/>
  <c r="D105" i="77"/>
  <c r="B99" i="77"/>
  <c r="C94" i="77"/>
  <c r="C34" i="77"/>
  <c r="D29" i="77"/>
  <c r="B23" i="77"/>
  <c r="C18" i="77"/>
  <c r="D13" i="77"/>
  <c r="B97" i="77"/>
  <c r="B29" i="77"/>
  <c r="D19" i="77"/>
  <c r="B106" i="77"/>
  <c r="C101" i="77"/>
  <c r="D96" i="77"/>
  <c r="B90" i="77"/>
  <c r="B30" i="77"/>
  <c r="C25" i="77"/>
  <c r="D20" i="77"/>
  <c r="B14" i="77"/>
  <c r="D103" i="77"/>
  <c r="C92" i="77"/>
  <c r="D15" i="77"/>
  <c r="C78" i="77"/>
  <c r="H81" i="77"/>
  <c r="J77" i="77"/>
  <c r="C50" i="77"/>
  <c r="C71" i="77"/>
  <c r="E105" i="77"/>
  <c r="E29" i="77"/>
  <c r="E106" i="77"/>
  <c r="E96" i="77"/>
  <c r="E20" i="77"/>
  <c r="E11" i="77"/>
  <c r="E27" i="77"/>
  <c r="G105" i="77"/>
  <c r="G17" i="77"/>
  <c r="G24" i="77"/>
  <c r="G31" i="77"/>
  <c r="G98" i="77"/>
  <c r="G14" i="77"/>
  <c r="H34" i="77"/>
  <c r="H32" i="77"/>
  <c r="M22" i="77"/>
  <c r="M92" i="77"/>
  <c r="D27" i="77"/>
  <c r="C16" i="77"/>
  <c r="D106" i="77"/>
  <c r="B100" i="77"/>
  <c r="C95" i="77"/>
  <c r="D90" i="77"/>
  <c r="D30" i="77"/>
  <c r="B24" i="77"/>
  <c r="C19" i="77"/>
  <c r="B103" i="77"/>
  <c r="C98" i="77"/>
  <c r="D93" i="77"/>
  <c r="D33" i="77"/>
  <c r="B27" i="77"/>
  <c r="C22" i="77"/>
  <c r="D17" i="77"/>
  <c r="B11" i="77"/>
  <c r="D95" i="77"/>
  <c r="C24" i="77"/>
  <c r="C15" i="77"/>
  <c r="C105" i="77"/>
  <c r="D100" i="77"/>
  <c r="B94" i="77"/>
  <c r="B34" i="77"/>
  <c r="C29" i="77"/>
  <c r="D24" i="77"/>
  <c r="B18" i="77"/>
  <c r="C13" i="77"/>
  <c r="C100" i="77"/>
  <c r="B33" i="77"/>
  <c r="B13" i="77"/>
  <c r="G93" i="77"/>
  <c r="G100" i="77"/>
  <c r="G12" i="77"/>
  <c r="G19" i="77"/>
  <c r="G34" i="77"/>
  <c r="H91" i="77"/>
  <c r="H18" i="77"/>
  <c r="M91" i="77"/>
  <c r="M17" i="77"/>
  <c r="M20" i="77"/>
  <c r="B25" i="77"/>
  <c r="D11" i="77"/>
  <c r="B104" i="77"/>
  <c r="C99" i="77"/>
  <c r="D94" i="77"/>
  <c r="D34" i="77"/>
  <c r="B28" i="77"/>
  <c r="C23" i="77"/>
  <c r="D14" i="77"/>
  <c r="C102" i="77"/>
  <c r="D97" i="77"/>
  <c r="B91" i="77"/>
  <c r="B31" i="77"/>
  <c r="C26" i="77"/>
  <c r="D21" i="77"/>
  <c r="B15" i="77"/>
  <c r="B105" i="77"/>
  <c r="B93" i="77"/>
  <c r="B21" i="77"/>
  <c r="B12" i="77"/>
  <c r="D104" i="77"/>
  <c r="B98" i="77"/>
  <c r="C93" i="77"/>
  <c r="C33" i="77"/>
  <c r="D28" i="77"/>
  <c r="B22" i="77"/>
  <c r="C17" i="77"/>
  <c r="D12" i="77"/>
  <c r="D99" i="77"/>
  <c r="C32" i="77"/>
  <c r="C12" i="77"/>
  <c r="R50" i="77"/>
  <c r="R66" i="77"/>
  <c r="R81" i="77"/>
  <c r="R56" i="77"/>
  <c r="R99" i="77"/>
  <c r="R27" i="77"/>
  <c r="R11" i="77"/>
  <c r="R94" i="77"/>
  <c r="R26" i="77"/>
  <c r="R105" i="77"/>
  <c r="R33" i="77"/>
  <c r="R17" i="77"/>
  <c r="R96" i="77"/>
  <c r="R24" i="77"/>
  <c r="R72" i="77"/>
  <c r="R95" i="77"/>
  <c r="R23" i="77"/>
  <c r="R106" i="77"/>
  <c r="R90" i="77"/>
  <c r="R22" i="77"/>
  <c r="R101" i="77"/>
  <c r="R29" i="77"/>
  <c r="R13" i="77"/>
  <c r="R92" i="77"/>
  <c r="R20" i="77"/>
  <c r="R91" i="77"/>
  <c r="R19" i="77"/>
  <c r="R102" i="77"/>
  <c r="R34" i="77"/>
  <c r="R18" i="77"/>
  <c r="R97" i="77"/>
  <c r="R25" i="77"/>
  <c r="R104" i="77"/>
  <c r="R32" i="77"/>
  <c r="R16" i="77"/>
  <c r="R68" i="77"/>
  <c r="R103" i="77"/>
  <c r="R31" i="77"/>
  <c r="R15" i="77"/>
  <c r="R98" i="77"/>
  <c r="R30" i="77"/>
  <c r="R14" i="77"/>
  <c r="R93" i="77"/>
  <c r="R21" i="77"/>
  <c r="R100" i="77"/>
  <c r="R28" i="77"/>
  <c r="Q57" i="77"/>
  <c r="Q102" i="77"/>
  <c r="Q34" i="77"/>
  <c r="Q18" i="77"/>
  <c r="Q97" i="77"/>
  <c r="Q25" i="77"/>
  <c r="Q104" i="77"/>
  <c r="Q32" i="77"/>
  <c r="Q16" i="77"/>
  <c r="Q95" i="77"/>
  <c r="Q23" i="77"/>
  <c r="Q69" i="77"/>
  <c r="Q98" i="77"/>
  <c r="Q30" i="77"/>
  <c r="Q14" i="77"/>
  <c r="Q93" i="77"/>
  <c r="Q21" i="77"/>
  <c r="Q100" i="77"/>
  <c r="Q28" i="77"/>
  <c r="Q12" i="77"/>
  <c r="Q91" i="77"/>
  <c r="Q19" i="77"/>
  <c r="Q94" i="77"/>
  <c r="Q26" i="77"/>
  <c r="Q105" i="77"/>
  <c r="Q33" i="77"/>
  <c r="Q17" i="77"/>
  <c r="Q96" i="77"/>
  <c r="Q24" i="77"/>
  <c r="Q103" i="77"/>
  <c r="Q31" i="77"/>
  <c r="Q15" i="77"/>
  <c r="Q83" i="77"/>
  <c r="Q77" i="77"/>
  <c r="Q53" i="77"/>
  <c r="Q106" i="77"/>
  <c r="Q90" i="77"/>
  <c r="Q22" i="77"/>
  <c r="Q101" i="77"/>
  <c r="Q29" i="77"/>
  <c r="Q13" i="77"/>
  <c r="Q92" i="77"/>
  <c r="Q20" i="77"/>
  <c r="Q99" i="77"/>
  <c r="Q27" i="77"/>
  <c r="Q11" i="77"/>
  <c r="P101" i="77"/>
  <c r="P29" i="77"/>
  <c r="P13" i="77"/>
  <c r="P92" i="77"/>
  <c r="P20" i="77"/>
  <c r="P99" i="77"/>
  <c r="P27" i="77"/>
  <c r="P11" i="77"/>
  <c r="P94" i="77"/>
  <c r="P26" i="77"/>
  <c r="P105" i="77"/>
  <c r="P33" i="77"/>
  <c r="P17" i="77"/>
  <c r="P96" i="77"/>
  <c r="P24" i="77"/>
  <c r="P103" i="77"/>
  <c r="P31" i="77"/>
  <c r="P15" i="77"/>
  <c r="P98" i="77"/>
  <c r="P30" i="77"/>
  <c r="P14" i="77"/>
  <c r="P83" i="77"/>
  <c r="P97" i="77"/>
  <c r="P25" i="77"/>
  <c r="P104" i="77"/>
  <c r="P32" i="77"/>
  <c r="P16" i="77"/>
  <c r="P95" i="77"/>
  <c r="P23" i="77"/>
  <c r="P106" i="77"/>
  <c r="P90" i="77"/>
  <c r="P22" i="77"/>
  <c r="P93" i="77"/>
  <c r="P21" i="77"/>
  <c r="P100" i="77"/>
  <c r="P28" i="77"/>
  <c r="P12" i="77"/>
  <c r="P91" i="77"/>
  <c r="P19" i="77"/>
  <c r="P102" i="77"/>
  <c r="P34" i="77"/>
  <c r="P18" i="77"/>
  <c r="O101" i="77"/>
  <c r="O29" i="77"/>
  <c r="O13" i="77"/>
  <c r="O96" i="77"/>
  <c r="O24" i="77"/>
  <c r="O18" i="77"/>
  <c r="O91" i="77"/>
  <c r="O19" i="77"/>
  <c r="O106" i="77"/>
  <c r="O90" i="77"/>
  <c r="O66" i="77"/>
  <c r="O65" i="77"/>
  <c r="O53" i="77"/>
  <c r="O97" i="77"/>
  <c r="O25" i="77"/>
  <c r="O22" i="77"/>
  <c r="O92" i="77"/>
  <c r="O20" i="77"/>
  <c r="O103" i="77"/>
  <c r="O31" i="77"/>
  <c r="O15" i="77"/>
  <c r="O102" i="77"/>
  <c r="O34" i="77"/>
  <c r="O80" i="77"/>
  <c r="O85" i="77"/>
  <c r="O75" i="77"/>
  <c r="O50" i="77"/>
  <c r="O40" i="77"/>
  <c r="O59" i="77"/>
  <c r="O93" i="77"/>
  <c r="O21" i="77"/>
  <c r="O104" i="77"/>
  <c r="O32" i="77"/>
  <c r="O16" i="77"/>
  <c r="O99" i="77"/>
  <c r="O27" i="77"/>
  <c r="O11" i="77"/>
  <c r="O98" i="77"/>
  <c r="O30" i="77"/>
  <c r="O42" i="77"/>
  <c r="O76" i="77"/>
  <c r="O89" i="77"/>
  <c r="O72" i="77"/>
  <c r="O68" i="77"/>
  <c r="O36" i="77"/>
  <c r="O71" i="77"/>
  <c r="O57" i="77"/>
  <c r="O105" i="77"/>
  <c r="O33" i="77"/>
  <c r="O17" i="77"/>
  <c r="O100" i="77"/>
  <c r="O28" i="77"/>
  <c r="O12" i="77"/>
  <c r="O95" i="77"/>
  <c r="O23" i="77"/>
  <c r="O14" i="77"/>
  <c r="O94" i="77"/>
  <c r="O26" i="77"/>
  <c r="N102" i="77"/>
  <c r="N34" i="77"/>
  <c r="N18" i="77"/>
  <c r="N97" i="77"/>
  <c r="N25" i="77"/>
  <c r="N104" i="77"/>
  <c r="N32" i="77"/>
  <c r="N16" i="77"/>
  <c r="N95" i="77"/>
  <c r="N23" i="77"/>
  <c r="N98" i="77"/>
  <c r="N30" i="77"/>
  <c r="N14" i="77"/>
  <c r="N93" i="77"/>
  <c r="N21" i="77"/>
  <c r="N100" i="77"/>
  <c r="N28" i="77"/>
  <c r="N12" i="77"/>
  <c r="N91" i="77"/>
  <c r="N19" i="77"/>
  <c r="N86" i="77"/>
  <c r="N94" i="77"/>
  <c r="N26" i="77"/>
  <c r="N105" i="77"/>
  <c r="N33" i="77"/>
  <c r="N17" i="77"/>
  <c r="N96" i="77"/>
  <c r="N24" i="77"/>
  <c r="N103" i="77"/>
  <c r="N31" i="77"/>
  <c r="N15" i="77"/>
  <c r="N36" i="77"/>
  <c r="N80" i="77"/>
  <c r="N106" i="77"/>
  <c r="N90" i="77"/>
  <c r="N22" i="77"/>
  <c r="N101" i="77"/>
  <c r="N29" i="77"/>
  <c r="N13" i="77"/>
  <c r="N92" i="77"/>
  <c r="N20" i="77"/>
  <c r="N99" i="77"/>
  <c r="N27" i="77"/>
  <c r="N11" i="77"/>
  <c r="M99" i="77"/>
  <c r="M27" i="77"/>
  <c r="M98" i="77"/>
  <c r="M30" i="77"/>
  <c r="M14" i="77"/>
  <c r="M101" i="77"/>
  <c r="M29" i="77"/>
  <c r="M100" i="77"/>
  <c r="M28" i="77"/>
  <c r="M12" i="77"/>
  <c r="M61" i="77"/>
  <c r="M95" i="77"/>
  <c r="M15" i="77"/>
  <c r="M94" i="77"/>
  <c r="M26" i="77"/>
  <c r="M25" i="77"/>
  <c r="M97" i="77"/>
  <c r="M21" i="77"/>
  <c r="M96" i="77"/>
  <c r="M24" i="77"/>
  <c r="M23" i="77"/>
  <c r="M103" i="77"/>
  <c r="M31" i="77"/>
  <c r="M102" i="77"/>
  <c r="M34" i="77"/>
  <c r="M18" i="77"/>
  <c r="M105" i="77"/>
  <c r="M33" i="77"/>
  <c r="M104" i="77"/>
  <c r="M32" i="77"/>
  <c r="M16" i="77"/>
  <c r="M11" i="77"/>
  <c r="L101" i="77"/>
  <c r="L29" i="77"/>
  <c r="L13" i="77"/>
  <c r="L92" i="77"/>
  <c r="L20" i="77"/>
  <c r="L99" i="77"/>
  <c r="L27" i="77"/>
  <c r="L11" i="77"/>
  <c r="L94" i="77"/>
  <c r="L26" i="77"/>
  <c r="L78" i="77"/>
  <c r="L87" i="77"/>
  <c r="L97" i="77"/>
  <c r="L25" i="77"/>
  <c r="L104" i="77"/>
  <c r="L32" i="77"/>
  <c r="L16" i="77"/>
  <c r="L95" i="77"/>
  <c r="L23" i="77"/>
  <c r="L106" i="77"/>
  <c r="L90" i="77"/>
  <c r="L22" i="77"/>
  <c r="L93" i="77"/>
  <c r="L21" i="77"/>
  <c r="L100" i="77"/>
  <c r="L28" i="77"/>
  <c r="L12" i="77"/>
  <c r="L91" i="77"/>
  <c r="L19" i="77"/>
  <c r="L102" i="77"/>
  <c r="L34" i="77"/>
  <c r="L18" i="77"/>
  <c r="L105" i="77"/>
  <c r="L33" i="77"/>
  <c r="L17" i="77"/>
  <c r="L96" i="77"/>
  <c r="L24" i="77"/>
  <c r="L103" i="77"/>
  <c r="L31" i="77"/>
  <c r="L15" i="77"/>
  <c r="L98" i="77"/>
  <c r="L30" i="77"/>
  <c r="L14" i="77"/>
  <c r="K106" i="77"/>
  <c r="K90" i="77"/>
  <c r="K18" i="77"/>
  <c r="K93" i="77"/>
  <c r="K21" i="77"/>
  <c r="K104" i="77"/>
  <c r="K32" i="77"/>
  <c r="K16" i="77"/>
  <c r="K95" i="77"/>
  <c r="K23" i="77"/>
  <c r="K14" i="77"/>
  <c r="K80" i="77"/>
  <c r="K36" i="77"/>
  <c r="K102" i="77"/>
  <c r="K34" i="77"/>
  <c r="K105" i="77"/>
  <c r="K33" i="77"/>
  <c r="K17" i="77"/>
  <c r="K100" i="77"/>
  <c r="K28" i="77"/>
  <c r="K12" i="77"/>
  <c r="K91" i="77"/>
  <c r="K19" i="77"/>
  <c r="K98" i="77"/>
  <c r="K30" i="77"/>
  <c r="K101" i="77"/>
  <c r="K29" i="77"/>
  <c r="K13" i="77"/>
  <c r="K96" i="77"/>
  <c r="K24" i="77"/>
  <c r="K103" i="77"/>
  <c r="K31" i="77"/>
  <c r="K15" i="77"/>
  <c r="K72" i="77"/>
  <c r="K94" i="77"/>
  <c r="K26" i="77"/>
  <c r="K97" i="77"/>
  <c r="K25" i="77"/>
  <c r="K22" i="77"/>
  <c r="K92" i="77"/>
  <c r="K20" i="77"/>
  <c r="K99" i="77"/>
  <c r="K27" i="77"/>
  <c r="K11" i="77"/>
  <c r="J99" i="77"/>
  <c r="J27" i="77"/>
  <c r="J11" i="77"/>
  <c r="J94" i="77"/>
  <c r="J26" i="77"/>
  <c r="J105" i="77"/>
  <c r="J33" i="77"/>
  <c r="J17" i="77"/>
  <c r="J96" i="77"/>
  <c r="J24" i="77"/>
  <c r="J95" i="77"/>
  <c r="J23" i="77"/>
  <c r="J106" i="77"/>
  <c r="J90" i="77"/>
  <c r="J22" i="77"/>
  <c r="J101" i="77"/>
  <c r="J29" i="77"/>
  <c r="J13" i="77"/>
  <c r="J92" i="77"/>
  <c r="J20" i="77"/>
  <c r="J69" i="77"/>
  <c r="J91" i="77"/>
  <c r="J19" i="77"/>
  <c r="J102" i="77"/>
  <c r="J34" i="77"/>
  <c r="J18" i="77"/>
  <c r="J97" i="77"/>
  <c r="J25" i="77"/>
  <c r="J104" i="77"/>
  <c r="J32" i="77"/>
  <c r="J16" i="77"/>
  <c r="J103" i="77"/>
  <c r="J31" i="77"/>
  <c r="J15" i="77"/>
  <c r="J98" i="77"/>
  <c r="J30" i="77"/>
  <c r="J14" i="77"/>
  <c r="J93" i="77"/>
  <c r="J21" i="77"/>
  <c r="J100" i="77"/>
  <c r="J28" i="77"/>
  <c r="J12" i="77"/>
  <c r="I101" i="77"/>
  <c r="I21" i="77"/>
  <c r="I92" i="77"/>
  <c r="I20" i="77"/>
  <c r="I91" i="77"/>
  <c r="I19" i="77"/>
  <c r="I13" i="77"/>
  <c r="I98" i="77"/>
  <c r="I30" i="77"/>
  <c r="I14" i="77"/>
  <c r="I97" i="77"/>
  <c r="I104" i="77"/>
  <c r="I32" i="77"/>
  <c r="I103" i="77"/>
  <c r="I31" i="77"/>
  <c r="I15" i="77"/>
  <c r="I12" i="77"/>
  <c r="I94" i="77"/>
  <c r="I26" i="77"/>
  <c r="I29" i="77"/>
  <c r="I93" i="77"/>
  <c r="I100" i="77"/>
  <c r="I28" i="77"/>
  <c r="I99" i="77"/>
  <c r="I27" i="77"/>
  <c r="I11" i="77"/>
  <c r="I106" i="77"/>
  <c r="I90" i="77"/>
  <c r="I22" i="77"/>
  <c r="I17" i="77"/>
  <c r="I105" i="77"/>
  <c r="I33" i="77"/>
  <c r="I96" i="77"/>
  <c r="I24" i="77"/>
  <c r="I95" i="77"/>
  <c r="I23" i="77"/>
  <c r="I25" i="77"/>
  <c r="I102" i="77"/>
  <c r="I34" i="77"/>
  <c r="I18" i="77"/>
  <c r="I16" i="77"/>
  <c r="H31" i="77"/>
  <c r="H98" i="77"/>
  <c r="H14" i="77"/>
  <c r="H21" i="77"/>
  <c r="H12" i="77"/>
  <c r="H84" i="77"/>
  <c r="H99" i="77"/>
  <c r="H27" i="77"/>
  <c r="H11" i="77"/>
  <c r="H94" i="77"/>
  <c r="H26" i="77"/>
  <c r="H105" i="77"/>
  <c r="H33" i="77"/>
  <c r="H17" i="77"/>
  <c r="H96" i="77"/>
  <c r="H24" i="77"/>
  <c r="H104" i="77"/>
  <c r="H16" i="77"/>
  <c r="H89" i="77"/>
  <c r="H103" i="77"/>
  <c r="H15" i="77"/>
  <c r="H30" i="77"/>
  <c r="H93" i="77"/>
  <c r="H100" i="77"/>
  <c r="H28" i="77"/>
  <c r="H95" i="77"/>
  <c r="H23" i="77"/>
  <c r="H106" i="77"/>
  <c r="H90" i="77"/>
  <c r="H22" i="77"/>
  <c r="H101" i="77"/>
  <c r="H29" i="77"/>
  <c r="H13" i="77"/>
  <c r="H92" i="77"/>
  <c r="H20" i="77"/>
  <c r="G101" i="77"/>
  <c r="G29" i="77"/>
  <c r="G13" i="77"/>
  <c r="G92" i="77"/>
  <c r="G20" i="77"/>
  <c r="G99" i="77"/>
  <c r="G27" i="77"/>
  <c r="G11" i="77"/>
  <c r="G94" i="77"/>
  <c r="G26" i="77"/>
  <c r="G52" i="77"/>
  <c r="G97" i="77"/>
  <c r="G25" i="77"/>
  <c r="G104" i="77"/>
  <c r="G32" i="77"/>
  <c r="G16" i="77"/>
  <c r="G95" i="77"/>
  <c r="G23" i="77"/>
  <c r="G106" i="77"/>
  <c r="G90" i="77"/>
  <c r="G22" i="77"/>
  <c r="F75" i="77"/>
  <c r="F64" i="77"/>
  <c r="F50" i="77"/>
  <c r="F101" i="77"/>
  <c r="F29" i="77"/>
  <c r="F13" i="77"/>
  <c r="F92" i="77"/>
  <c r="F20" i="77"/>
  <c r="F99" i="77"/>
  <c r="F27" i="77"/>
  <c r="F11" i="77"/>
  <c r="F94" i="77"/>
  <c r="F26" i="77"/>
  <c r="F97" i="77"/>
  <c r="F25" i="77"/>
  <c r="F104" i="77"/>
  <c r="F32" i="77"/>
  <c r="F16" i="77"/>
  <c r="F95" i="77"/>
  <c r="F23" i="77"/>
  <c r="F106" i="77"/>
  <c r="F90" i="77"/>
  <c r="F22" i="77"/>
  <c r="F78" i="77"/>
  <c r="F68" i="77"/>
  <c r="F93" i="77"/>
  <c r="F21" i="77"/>
  <c r="F100" i="77"/>
  <c r="F28" i="77"/>
  <c r="F12" i="77"/>
  <c r="F91" i="77"/>
  <c r="F19" i="77"/>
  <c r="F102" i="77"/>
  <c r="F34" i="77"/>
  <c r="F18" i="77"/>
  <c r="F42" i="77"/>
  <c r="F65" i="77"/>
  <c r="F105" i="77"/>
  <c r="F33" i="77"/>
  <c r="F17" i="77"/>
  <c r="F96" i="77"/>
  <c r="F24" i="77"/>
  <c r="F103" i="77"/>
  <c r="F31" i="77"/>
  <c r="F15" i="77"/>
  <c r="F98" i="77"/>
  <c r="F30" i="77"/>
  <c r="F14" i="77"/>
  <c r="E97" i="77"/>
  <c r="E25" i="77"/>
  <c r="E23" i="77"/>
  <c r="E104" i="77"/>
  <c r="E32" i="77"/>
  <c r="E16" i="77"/>
  <c r="E19" i="77"/>
  <c r="E26" i="77"/>
  <c r="E91" i="77"/>
  <c r="E30" i="77"/>
  <c r="E102" i="77"/>
  <c r="E99" i="77"/>
  <c r="E15" i="77"/>
  <c r="L59" i="77"/>
  <c r="E89" i="77"/>
  <c r="E83" i="77"/>
  <c r="Q79" i="77"/>
  <c r="K76" i="77"/>
  <c r="D87" i="77"/>
  <c r="F84" i="77"/>
  <c r="F82" i="77"/>
  <c r="L77" i="77"/>
  <c r="E86" i="77"/>
  <c r="E82" i="77"/>
  <c r="K79" i="77"/>
  <c r="E76" i="77"/>
  <c r="F87" i="77"/>
  <c r="D84" i="77"/>
  <c r="F81" i="77"/>
  <c r="D74" i="77"/>
  <c r="Q73" i="77"/>
  <c r="Q71" i="77"/>
  <c r="C70" i="77"/>
  <c r="Q67" i="77"/>
  <c r="Q65" i="77"/>
  <c r="E63" i="77"/>
  <c r="E61" i="77"/>
  <c r="C58" i="77"/>
  <c r="Q55" i="77"/>
  <c r="C52" i="77"/>
  <c r="K46" i="77"/>
  <c r="L75" i="77"/>
  <c r="F72" i="77"/>
  <c r="F62" i="77"/>
  <c r="F58" i="77"/>
  <c r="F54" i="77"/>
  <c r="F48" i="77"/>
  <c r="N40" i="77"/>
  <c r="C69" i="77"/>
  <c r="C63" i="77"/>
  <c r="F61" i="77"/>
  <c r="K38" i="77"/>
  <c r="D75" i="77"/>
  <c r="F70" i="77"/>
  <c r="F66" i="77"/>
  <c r="D61" i="77"/>
  <c r="F52" i="77"/>
  <c r="F46" i="77"/>
  <c r="F40" i="77"/>
  <c r="F36" i="77"/>
  <c r="E68" i="77"/>
  <c r="E62" i="77"/>
  <c r="F69" i="77"/>
  <c r="F53" i="77"/>
  <c r="F49" i="77"/>
  <c r="K82" i="77"/>
  <c r="L81" i="77"/>
  <c r="F80" i="77"/>
  <c r="K81" i="77"/>
  <c r="F89" i="77"/>
  <c r="F83" i="77"/>
  <c r="F77" i="77"/>
  <c r="F73" i="77"/>
  <c r="K62" i="77"/>
  <c r="K88" i="77"/>
  <c r="K86" i="77"/>
  <c r="K78" i="77"/>
  <c r="E77" i="77"/>
  <c r="F88" i="77"/>
  <c r="F86" i="77"/>
  <c r="L83" i="77"/>
  <c r="D79" i="77"/>
  <c r="F76" i="77"/>
  <c r="E88" i="77"/>
  <c r="K85" i="77"/>
  <c r="C83" i="77"/>
  <c r="C81" i="77"/>
  <c r="E78" i="77"/>
  <c r="K75" i="77"/>
  <c r="E72" i="77"/>
  <c r="L88" i="77"/>
  <c r="F85" i="77"/>
  <c r="F79" i="77"/>
  <c r="L76" i="77"/>
  <c r="L72" i="77"/>
  <c r="E71" i="77"/>
  <c r="E69" i="77"/>
  <c r="Q63" i="77"/>
  <c r="Q61" i="77"/>
  <c r="E57" i="77"/>
  <c r="K54" i="77"/>
  <c r="K52" i="77"/>
  <c r="K44" i="77"/>
  <c r="F74" i="77"/>
  <c r="F60" i="77"/>
  <c r="F56" i="77"/>
  <c r="F44" i="77"/>
  <c r="F38" i="77"/>
  <c r="E66" i="77"/>
  <c r="E60" i="77"/>
  <c r="F67" i="77"/>
  <c r="F43" i="77"/>
  <c r="R83" i="77"/>
  <c r="R60" i="77"/>
  <c r="R46" i="77"/>
  <c r="P59" i="77"/>
  <c r="G86" i="77"/>
  <c r="R88" i="77"/>
  <c r="R84" i="77"/>
  <c r="R78" i="77"/>
  <c r="P86" i="77"/>
  <c r="R77" i="77"/>
  <c r="R73" i="77"/>
  <c r="R62" i="77"/>
  <c r="L53" i="77"/>
  <c r="R42" i="77"/>
  <c r="R59" i="77"/>
  <c r="C86" i="77"/>
  <c r="O84" i="77"/>
  <c r="O78" i="77"/>
  <c r="G76" i="77"/>
  <c r="N88" i="77"/>
  <c r="B86" i="77"/>
  <c r="R82" i="77"/>
  <c r="R76" i="77"/>
  <c r="C89" i="77"/>
  <c r="G87" i="77"/>
  <c r="C79" i="77"/>
  <c r="G77" i="77"/>
  <c r="C73" i="77"/>
  <c r="R89" i="77"/>
  <c r="L86" i="77"/>
  <c r="L84" i="77"/>
  <c r="C74" i="77"/>
  <c r="C68" i="77"/>
  <c r="O64" i="77"/>
  <c r="C62" i="77"/>
  <c r="O60" i="77"/>
  <c r="C54" i="77"/>
  <c r="O52" i="77"/>
  <c r="O48" i="77"/>
  <c r="O38" i="77"/>
  <c r="M35" i="77"/>
  <c r="R74" i="77"/>
  <c r="R70" i="77"/>
  <c r="B68" i="77"/>
  <c r="R58" i="77"/>
  <c r="R52" i="77"/>
  <c r="B50" i="77"/>
  <c r="L39" i="77"/>
  <c r="E70" i="77"/>
  <c r="O67" i="77"/>
  <c r="C65" i="77"/>
  <c r="O61" i="77"/>
  <c r="C59" i="77"/>
  <c r="O55" i="77"/>
  <c r="C53" i="77"/>
  <c r="C51" i="77"/>
  <c r="C43" i="77"/>
  <c r="R65" i="77"/>
  <c r="R57" i="77"/>
  <c r="G79" i="77"/>
  <c r="R79" i="77"/>
  <c r="R75" i="77"/>
  <c r="G68" i="77"/>
  <c r="G62" i="77"/>
  <c r="G54" i="77"/>
  <c r="C88" i="77"/>
  <c r="O86" i="77"/>
  <c r="G84" i="77"/>
  <c r="O82" i="77"/>
  <c r="C80" i="77"/>
  <c r="C76" i="77"/>
  <c r="L89" i="77"/>
  <c r="R86" i="77"/>
  <c r="L85" i="77"/>
  <c r="B84" i="77"/>
  <c r="R80" i="77"/>
  <c r="L79" i="77"/>
  <c r="B78" i="77"/>
  <c r="C87" i="77"/>
  <c r="G85" i="77"/>
  <c r="O83" i="77"/>
  <c r="O81" i="77"/>
  <c r="O79" i="77"/>
  <c r="C77" i="77"/>
  <c r="C75" i="77"/>
  <c r="R87" i="77"/>
  <c r="R85" i="77"/>
  <c r="L82" i="77"/>
  <c r="L80" i="77"/>
  <c r="P78" i="77"/>
  <c r="L74" i="77"/>
  <c r="P72" i="77"/>
  <c r="C72" i="77"/>
  <c r="O70" i="77"/>
  <c r="C66" i="77"/>
  <c r="C64" i="77"/>
  <c r="O62" i="77"/>
  <c r="G60" i="77"/>
  <c r="O58" i="77"/>
  <c r="O56" i="77"/>
  <c r="O54" i="77"/>
  <c r="E51" i="77"/>
  <c r="O46" i="77"/>
  <c r="M43" i="77"/>
  <c r="B76" i="77"/>
  <c r="L67" i="77"/>
  <c r="R64" i="77"/>
  <c r="L61" i="77"/>
  <c r="B60" i="77"/>
  <c r="R54" i="77"/>
  <c r="R48" i="77"/>
  <c r="R44" i="77"/>
  <c r="R40" i="77"/>
  <c r="R38" i="77"/>
  <c r="O69" i="77"/>
  <c r="C67" i="77"/>
  <c r="C61" i="77"/>
  <c r="E58" i="77"/>
  <c r="C55" i="77"/>
  <c r="E52" i="77"/>
  <c r="K51" i="77"/>
  <c r="E50" i="77"/>
  <c r="D76" i="77"/>
  <c r="M49" i="77"/>
  <c r="M41" i="77"/>
  <c r="D73" i="77"/>
  <c r="D69" i="77"/>
  <c r="P67" i="77"/>
  <c r="D63" i="77"/>
  <c r="P53" i="77"/>
  <c r="J48" i="77"/>
  <c r="J71" i="77"/>
  <c r="J53" i="77"/>
  <c r="D43" i="77"/>
  <c r="M77" i="77"/>
  <c r="D89" i="77"/>
  <c r="P85" i="77"/>
  <c r="H83" i="77"/>
  <c r="D81" i="77"/>
  <c r="P77" i="77"/>
  <c r="K89" i="77"/>
  <c r="M86" i="77"/>
  <c r="M80" i="77"/>
  <c r="M76" i="77"/>
  <c r="K73" i="77"/>
  <c r="D82" i="77"/>
  <c r="P80" i="77"/>
  <c r="J79" i="77"/>
  <c r="D78" i="77"/>
  <c r="J75" i="77"/>
  <c r="K68" i="77"/>
  <c r="M67" i="77"/>
  <c r="K64" i="77"/>
  <c r="K58" i="77"/>
  <c r="M55" i="77"/>
  <c r="K50" i="77"/>
  <c r="K48" i="77"/>
  <c r="M45" i="77"/>
  <c r="K40" i="77"/>
  <c r="M37" i="77"/>
  <c r="P69" i="77"/>
  <c r="D67" i="77"/>
  <c r="D57" i="77"/>
  <c r="D53" i="77"/>
  <c r="D51" i="77"/>
  <c r="L47" i="77"/>
  <c r="N44" i="77"/>
  <c r="J40" i="77"/>
  <c r="G47" i="77"/>
  <c r="F41" i="77"/>
  <c r="M89" i="77"/>
  <c r="K84" i="77"/>
  <c r="M83" i="77"/>
  <c r="M79" i="77"/>
  <c r="P89" i="77"/>
  <c r="P87" i="77"/>
  <c r="D83" i="77"/>
  <c r="P81" i="77"/>
  <c r="P79" i="77"/>
  <c r="N78" i="77"/>
  <c r="K87" i="77"/>
  <c r="K83" i="77"/>
  <c r="K77" i="77"/>
  <c r="M74" i="77"/>
  <c r="P88" i="77"/>
  <c r="J87" i="77"/>
  <c r="D86" i="77"/>
  <c r="J83" i="77"/>
  <c r="H76" i="77"/>
  <c r="J73" i="77"/>
  <c r="D72" i="77"/>
  <c r="K70" i="77"/>
  <c r="M69" i="77"/>
  <c r="K60" i="77"/>
  <c r="M59" i="77"/>
  <c r="K56" i="77"/>
  <c r="M47" i="77"/>
  <c r="M39" i="77"/>
  <c r="P75" i="77"/>
  <c r="D71" i="77"/>
  <c r="L69" i="77"/>
  <c r="D59" i="77"/>
  <c r="L51" i="77"/>
  <c r="J44" i="77"/>
  <c r="R36" i="77"/>
  <c r="D35" i="77"/>
  <c r="E64" i="77"/>
  <c r="E56" i="77"/>
  <c r="C47" i="77"/>
  <c r="G41" i="77"/>
  <c r="R67" i="77"/>
  <c r="F63" i="77"/>
  <c r="J55" i="77"/>
  <c r="R51" i="77"/>
  <c r="F35" i="77"/>
  <c r="I86" i="77"/>
  <c r="I78" i="77"/>
  <c r="H82" i="77"/>
  <c r="B74" i="77"/>
  <c r="B72" i="77"/>
  <c r="B70" i="77"/>
  <c r="B66" i="77"/>
  <c r="B64" i="77"/>
  <c r="B62" i="77"/>
  <c r="B58" i="77"/>
  <c r="B56" i="77"/>
  <c r="B54" i="77"/>
  <c r="N37" i="77"/>
  <c r="N45" i="77"/>
  <c r="N53" i="77"/>
  <c r="N65" i="77"/>
  <c r="N67" i="77"/>
  <c r="N69" i="77"/>
  <c r="N73" i="77"/>
  <c r="N75" i="77"/>
  <c r="N77" i="77"/>
  <c r="N79" i="77"/>
  <c r="N81" i="77"/>
  <c r="N83" i="77"/>
  <c r="N85" i="77"/>
  <c r="N87" i="77"/>
  <c r="N89" i="77"/>
  <c r="N82" i="77"/>
  <c r="N61" i="77"/>
  <c r="N50" i="77"/>
  <c r="N39" i="77"/>
  <c r="N47" i="77"/>
  <c r="N63" i="77"/>
  <c r="N38" i="77"/>
  <c r="N42" i="77"/>
  <c r="N46" i="77"/>
  <c r="N52" i="77"/>
  <c r="N54" i="77"/>
  <c r="N56" i="77"/>
  <c r="N58" i="77"/>
  <c r="N60" i="77"/>
  <c r="N62" i="77"/>
  <c r="N64" i="77"/>
  <c r="N66" i="77"/>
  <c r="N68" i="77"/>
  <c r="N70" i="77"/>
  <c r="N72" i="77"/>
  <c r="N74" i="77"/>
  <c r="N76" i="77"/>
  <c r="N84" i="77"/>
  <c r="N57" i="77"/>
  <c r="N59" i="77"/>
  <c r="I88" i="77"/>
  <c r="I80" i="77"/>
  <c r="I76" i="77"/>
  <c r="I84" i="77"/>
  <c r="I74" i="77"/>
  <c r="I82" i="77"/>
  <c r="H55" i="77"/>
  <c r="H57" i="77"/>
  <c r="H63" i="77"/>
  <c r="H65" i="77"/>
  <c r="H71" i="77"/>
  <c r="H73" i="77"/>
  <c r="H77" i="77"/>
  <c r="H85" i="77"/>
  <c r="H79" i="77"/>
  <c r="H87" i="77"/>
  <c r="H49" i="77"/>
  <c r="N71" i="77"/>
  <c r="N55" i="77"/>
  <c r="B57" i="77"/>
  <c r="B59" i="77"/>
  <c r="B36" i="77"/>
  <c r="B40" i="77"/>
  <c r="B44" i="77"/>
  <c r="B48" i="77"/>
  <c r="B80" i="77"/>
  <c r="B88" i="77"/>
  <c r="B67" i="77"/>
  <c r="B42" i="77"/>
  <c r="B73" i="77"/>
  <c r="B75" i="77"/>
  <c r="B77" i="77"/>
  <c r="B79" i="77"/>
  <c r="B81" i="77"/>
  <c r="B83" i="77"/>
  <c r="B85" i="77"/>
  <c r="B87" i="77"/>
  <c r="B89" i="77"/>
  <c r="B82" i="77"/>
  <c r="B38" i="77"/>
  <c r="B46" i="77"/>
  <c r="B65" i="77"/>
  <c r="G39" i="77"/>
  <c r="G88" i="77"/>
  <c r="G80" i="77"/>
  <c r="J86" i="77"/>
  <c r="J78" i="77"/>
  <c r="G89" i="77"/>
  <c r="G81" i="77"/>
  <c r="G73" i="77"/>
  <c r="M73" i="77"/>
  <c r="G72" i="77"/>
  <c r="M65" i="77"/>
  <c r="G64" i="77"/>
  <c r="G56" i="77"/>
  <c r="G50" i="77"/>
  <c r="L73" i="77"/>
  <c r="L71" i="77"/>
  <c r="L65" i="77"/>
  <c r="L63" i="77"/>
  <c r="L57" i="77"/>
  <c r="L55" i="77"/>
  <c r="J50" i="77"/>
  <c r="D49" i="77"/>
  <c r="L45" i="77"/>
  <c r="D41" i="77"/>
  <c r="G71" i="77"/>
  <c r="G69" i="77"/>
  <c r="G67" i="77"/>
  <c r="G65" i="77"/>
  <c r="G63" i="77"/>
  <c r="G61" i="77"/>
  <c r="G59" i="77"/>
  <c r="G57" i="77"/>
  <c r="G55" i="77"/>
  <c r="G53" i="77"/>
  <c r="C49" i="77"/>
  <c r="E46" i="77"/>
  <c r="G43" i="77"/>
  <c r="G37" i="77"/>
  <c r="F71" i="77"/>
  <c r="J61" i="77"/>
  <c r="F59" i="77"/>
  <c r="F57" i="77"/>
  <c r="J51" i="77"/>
  <c r="G49" i="77"/>
  <c r="G82" i="77"/>
  <c r="J84" i="77"/>
  <c r="J76" i="77"/>
  <c r="G83" i="77"/>
  <c r="G75" i="77"/>
  <c r="G74" i="77"/>
  <c r="G66" i="77"/>
  <c r="G58" i="77"/>
  <c r="G48" i="77"/>
  <c r="G46" i="77"/>
  <c r="G44" i="77"/>
  <c r="G42" i="77"/>
  <c r="G40" i="77"/>
  <c r="G38" i="77"/>
  <c r="G36" i="77"/>
  <c r="J74" i="77"/>
  <c r="J72" i="77"/>
  <c r="J70" i="77"/>
  <c r="J68" i="77"/>
  <c r="J66" i="77"/>
  <c r="J64" i="77"/>
  <c r="J62" i="77"/>
  <c r="J60" i="77"/>
  <c r="J58" i="77"/>
  <c r="J56" i="77"/>
  <c r="J54" i="77"/>
  <c r="J52" i="77"/>
  <c r="J46" i="77"/>
  <c r="J42" i="77"/>
  <c r="J38" i="77"/>
  <c r="E48" i="77"/>
  <c r="G45" i="77"/>
  <c r="I89" i="77"/>
  <c r="I87" i="77"/>
  <c r="I85" i="77"/>
  <c r="I83" i="77"/>
  <c r="I81" i="77"/>
  <c r="I79" i="77"/>
  <c r="I77" i="77"/>
  <c r="H88" i="77"/>
  <c r="P84" i="77"/>
  <c r="H80" i="77"/>
  <c r="P76" i="77"/>
  <c r="H72" i="77"/>
  <c r="I75" i="77"/>
  <c r="I73" i="77"/>
  <c r="I71" i="77"/>
  <c r="I69" i="77"/>
  <c r="I67" i="77"/>
  <c r="I65" i="77"/>
  <c r="I63" i="77"/>
  <c r="I61" i="77"/>
  <c r="I59" i="77"/>
  <c r="I57" i="77"/>
  <c r="I55" i="77"/>
  <c r="I53" i="77"/>
  <c r="I49" i="77"/>
  <c r="I47" i="77"/>
  <c r="I45" i="77"/>
  <c r="I43" i="77"/>
  <c r="I41" i="77"/>
  <c r="I39" i="77"/>
  <c r="I37" i="77"/>
  <c r="I35" i="77"/>
  <c r="P73" i="77"/>
  <c r="H69" i="77"/>
  <c r="P65" i="77"/>
  <c r="H61" i="77"/>
  <c r="P57" i="77"/>
  <c r="H53" i="77"/>
  <c r="P51" i="77"/>
  <c r="H51" i="77"/>
  <c r="P49" i="77"/>
  <c r="D47" i="77"/>
  <c r="H45" i="77"/>
  <c r="L43" i="77"/>
  <c r="P41" i="77"/>
  <c r="D39" i="77"/>
  <c r="H37" i="77"/>
  <c r="L35" i="77"/>
  <c r="K71" i="77"/>
  <c r="M70" i="77"/>
  <c r="K69" i="77"/>
  <c r="M68" i="77"/>
  <c r="K67" i="77"/>
  <c r="M66" i="77"/>
  <c r="K65" i="77"/>
  <c r="M64" i="77"/>
  <c r="K63" i="77"/>
  <c r="M62" i="77"/>
  <c r="K61" i="77"/>
  <c r="M60" i="77"/>
  <c r="K59" i="77"/>
  <c r="M58" i="77"/>
  <c r="K57" i="77"/>
  <c r="M56" i="77"/>
  <c r="K55" i="77"/>
  <c r="M54" i="77"/>
  <c r="K53" i="77"/>
  <c r="M52" i="77"/>
  <c r="Q50" i="77"/>
  <c r="O49" i="77"/>
  <c r="Q48" i="77"/>
  <c r="O47" i="77"/>
  <c r="Q46" i="77"/>
  <c r="O45" i="77"/>
  <c r="Q44" i="77"/>
  <c r="O43" i="77"/>
  <c r="Q42" i="77"/>
  <c r="O41" i="77"/>
  <c r="Q40" i="77"/>
  <c r="O39" i="77"/>
  <c r="Q38" i="77"/>
  <c r="O37" i="77"/>
  <c r="Q36" i="77"/>
  <c r="O35" i="77"/>
  <c r="R71" i="77"/>
  <c r="B71" i="77"/>
  <c r="D70" i="77"/>
  <c r="H68" i="77"/>
  <c r="J67" i="77"/>
  <c r="L66" i="77"/>
  <c r="P64" i="77"/>
  <c r="R63" i="77"/>
  <c r="B63" i="77"/>
  <c r="D62" i="77"/>
  <c r="H60" i="77"/>
  <c r="J59" i="77"/>
  <c r="L58" i="77"/>
  <c r="P56" i="77"/>
  <c r="R55" i="77"/>
  <c r="B55" i="77"/>
  <c r="D54" i="77"/>
  <c r="H52" i="77"/>
  <c r="P50" i="77"/>
  <c r="R49" i="77"/>
  <c r="B49" i="77"/>
  <c r="D48" i="77"/>
  <c r="F47" i="77"/>
  <c r="H46" i="77"/>
  <c r="J45" i="77"/>
  <c r="L44" i="77"/>
  <c r="N43" i="77"/>
  <c r="P42" i="77"/>
  <c r="R41" i="77"/>
  <c r="B41" i="77"/>
  <c r="D40" i="77"/>
  <c r="F39" i="77"/>
  <c r="H38" i="77"/>
  <c r="J37" i="77"/>
  <c r="L36" i="77"/>
  <c r="N35" i="77"/>
  <c r="Q88" i="77"/>
  <c r="Q86" i="77"/>
  <c r="Q84" i="77"/>
  <c r="Q82" i="77"/>
  <c r="Q80" i="77"/>
  <c r="Q78" i="77"/>
  <c r="Q76" i="77"/>
  <c r="Q74" i="77"/>
  <c r="Q72" i="77"/>
  <c r="H86" i="77"/>
  <c r="P82" i="77"/>
  <c r="H78" i="77"/>
  <c r="P74" i="77"/>
  <c r="E49" i="77"/>
  <c r="C48" i="77"/>
  <c r="E47" i="77"/>
  <c r="C46" i="77"/>
  <c r="E45" i="77"/>
  <c r="C44" i="77"/>
  <c r="E43" i="77"/>
  <c r="C42" i="77"/>
  <c r="E41" i="77"/>
  <c r="C40" i="77"/>
  <c r="E39" i="77"/>
  <c r="C38" i="77"/>
  <c r="E37" i="77"/>
  <c r="C36" i="77"/>
  <c r="E35" i="77"/>
  <c r="H75" i="77"/>
  <c r="P71" i="77"/>
  <c r="H67" i="77"/>
  <c r="P63" i="77"/>
  <c r="H59" i="77"/>
  <c r="P55" i="77"/>
  <c r="L49" i="77"/>
  <c r="P47" i="77"/>
  <c r="D45" i="77"/>
  <c r="H43" i="77"/>
  <c r="L41" i="77"/>
  <c r="P39" i="77"/>
  <c r="D37" i="77"/>
  <c r="H35" i="77"/>
  <c r="I70" i="77"/>
  <c r="I68" i="77"/>
  <c r="I66" i="77"/>
  <c r="I64" i="77"/>
  <c r="I62" i="77"/>
  <c r="I60" i="77"/>
  <c r="I58" i="77"/>
  <c r="I56" i="77"/>
  <c r="I54" i="77"/>
  <c r="I52" i="77"/>
  <c r="O51" i="77"/>
  <c r="G51" i="77"/>
  <c r="M50" i="77"/>
  <c r="K49" i="77"/>
  <c r="M48" i="77"/>
  <c r="K47" i="77"/>
  <c r="M46" i="77"/>
  <c r="K45" i="77"/>
  <c r="M44" i="77"/>
  <c r="K43" i="77"/>
  <c r="M42" i="77"/>
  <c r="K41" i="77"/>
  <c r="M40" i="77"/>
  <c r="K39" i="77"/>
  <c r="M38" i="77"/>
  <c r="K37" i="77"/>
  <c r="M36" i="77"/>
  <c r="K35" i="77"/>
  <c r="P70" i="77"/>
  <c r="R69" i="77"/>
  <c r="B69" i="77"/>
  <c r="D68" i="77"/>
  <c r="H66" i="77"/>
  <c r="J65" i="77"/>
  <c r="L64" i="77"/>
  <c r="P62" i="77"/>
  <c r="R61" i="77"/>
  <c r="B61" i="77"/>
  <c r="D60" i="77"/>
  <c r="H58" i="77"/>
  <c r="J57" i="77"/>
  <c r="L56" i="77"/>
  <c r="P54" i="77"/>
  <c r="R53" i="77"/>
  <c r="B53" i="77"/>
  <c r="D52" i="77"/>
  <c r="N51" i="77"/>
  <c r="F51" i="77"/>
  <c r="L50" i="77"/>
  <c r="N49" i="77"/>
  <c r="P48" i="77"/>
  <c r="R47" i="77"/>
  <c r="B47" i="77"/>
  <c r="D46" i="77"/>
  <c r="F45" i="77"/>
  <c r="H44" i="77"/>
  <c r="J43" i="77"/>
  <c r="L42" i="77"/>
  <c r="N41" i="77"/>
  <c r="P40" i="77"/>
  <c r="R39" i="77"/>
  <c r="B39" i="77"/>
  <c r="D38" i="77"/>
  <c r="F37" i="77"/>
  <c r="H36" i="77"/>
  <c r="J35" i="77"/>
  <c r="Q49" i="77"/>
  <c r="Q47" i="77"/>
  <c r="Q45" i="77"/>
  <c r="Q43" i="77"/>
  <c r="Q41" i="77"/>
  <c r="Q39" i="77"/>
  <c r="Q37" i="77"/>
  <c r="Q35" i="77"/>
  <c r="P45" i="77"/>
  <c r="H41" i="77"/>
  <c r="P37" i="77"/>
  <c r="I50" i="77"/>
  <c r="I48" i="77"/>
  <c r="I46" i="77"/>
  <c r="I44" i="77"/>
  <c r="I42" i="77"/>
  <c r="I40" i="77"/>
  <c r="I38" i="77"/>
  <c r="I36" i="77"/>
  <c r="L70" i="77"/>
  <c r="P68" i="77"/>
  <c r="D66" i="77"/>
  <c r="H64" i="77"/>
  <c r="L62" i="77"/>
  <c r="P60" i="77"/>
  <c r="D58" i="77"/>
  <c r="H56" i="77"/>
  <c r="L54" i="77"/>
  <c r="P52" i="77"/>
  <c r="B51" i="77"/>
  <c r="H50" i="77"/>
  <c r="J49" i="77"/>
  <c r="L48" i="77"/>
  <c r="P46" i="77"/>
  <c r="R45" i="77"/>
  <c r="B45" i="77"/>
  <c r="D44" i="77"/>
  <c r="H42" i="77"/>
  <c r="J41" i="77"/>
  <c r="L40" i="77"/>
  <c r="P38" i="77"/>
  <c r="R37" i="77"/>
  <c r="B37" i="77"/>
  <c r="D36" i="77"/>
  <c r="Q51" i="77"/>
  <c r="I51" i="77"/>
  <c r="H47" i="77"/>
  <c r="P43" i="77"/>
  <c r="H39" i="77"/>
  <c r="P35" i="77"/>
  <c r="Q70" i="77"/>
  <c r="Q68" i="77"/>
  <c r="Q66" i="77"/>
  <c r="Q64" i="77"/>
  <c r="Q62" i="77"/>
  <c r="Q60" i="77"/>
  <c r="Q58" i="77"/>
  <c r="Q56" i="77"/>
  <c r="Q54" i="77"/>
  <c r="Q52" i="77"/>
  <c r="E42" i="77"/>
  <c r="C41" i="77"/>
  <c r="E40" i="77"/>
  <c r="C39" i="77"/>
  <c r="E38" i="77"/>
  <c r="C37" i="77"/>
  <c r="E36" i="77"/>
  <c r="C35" i="77"/>
  <c r="H70" i="77"/>
  <c r="L68" i="77"/>
  <c r="P66" i="77"/>
  <c r="D64" i="77"/>
  <c r="H62" i="77"/>
  <c r="L60" i="77"/>
  <c r="P58" i="77"/>
  <c r="D56" i="77"/>
  <c r="H54" i="77"/>
  <c r="L52" i="77"/>
  <c r="D50" i="77"/>
  <c r="H48" i="77"/>
  <c r="J47" i="77"/>
  <c r="L46" i="77"/>
  <c r="P44" i="77"/>
  <c r="R43" i="77"/>
  <c r="B43" i="77"/>
  <c r="D42" i="77"/>
  <c r="H40" i="77"/>
  <c r="J39" i="77"/>
  <c r="L38" i="77"/>
  <c r="P36" i="77"/>
  <c r="R35" i="77"/>
  <c r="B35" i="77"/>
  <c r="H15" i="85"/>
  <c r="H16" i="85" s="1"/>
  <c r="O15" i="85"/>
  <c r="O16" i="85" s="1"/>
  <c r="I15" i="85"/>
  <c r="I16" i="85" s="1"/>
  <c r="M15" i="85"/>
  <c r="M16" i="85" s="1"/>
  <c r="J15" i="85"/>
  <c r="J16" i="85" s="1"/>
  <c r="G110" i="77" l="1"/>
  <c r="G111" i="77"/>
  <c r="F110" i="77"/>
  <c r="F113" i="77"/>
  <c r="F111" i="77"/>
  <c r="F109" i="77"/>
  <c r="F112" i="77"/>
  <c r="F108" i="77"/>
  <c r="G109" i="77"/>
  <c r="P113" i="77"/>
  <c r="P112" i="77"/>
  <c r="P111" i="77"/>
  <c r="P108" i="77"/>
  <c r="P110" i="77"/>
  <c r="P109" i="77"/>
  <c r="K112" i="77"/>
  <c r="K110" i="77"/>
  <c r="K111" i="77"/>
  <c r="K113" i="77"/>
  <c r="K108" i="77"/>
  <c r="K109" i="77"/>
  <c r="L111" i="77"/>
  <c r="L109" i="77"/>
  <c r="L112" i="77"/>
  <c r="L110" i="77"/>
  <c r="L108" i="77"/>
  <c r="L113" i="77"/>
  <c r="D112" i="77"/>
  <c r="D110" i="77"/>
  <c r="D111" i="77"/>
  <c r="D109" i="77"/>
  <c r="D113" i="77"/>
  <c r="D108" i="77"/>
  <c r="R109" i="77"/>
  <c r="R110" i="77"/>
  <c r="R108" i="77"/>
  <c r="R111" i="77"/>
  <c r="R112" i="77"/>
  <c r="R113" i="77"/>
  <c r="N112" i="77"/>
  <c r="N110" i="77"/>
  <c r="N113" i="77"/>
  <c r="N111" i="77"/>
  <c r="N109" i="77"/>
  <c r="N108" i="77"/>
  <c r="O109" i="77"/>
  <c r="O111" i="77"/>
  <c r="O110" i="77"/>
  <c r="O108" i="77"/>
  <c r="O112" i="77"/>
  <c r="O113" i="77"/>
  <c r="I111" i="77"/>
  <c r="I112" i="77"/>
  <c r="I110" i="77"/>
  <c r="I113" i="77"/>
  <c r="I108" i="77"/>
  <c r="I109" i="77"/>
  <c r="G112" i="77"/>
  <c r="G108" i="77"/>
  <c r="M113" i="77"/>
  <c r="M108" i="77"/>
  <c r="M109" i="77"/>
  <c r="M112" i="77"/>
  <c r="M110" i="77"/>
  <c r="M111" i="77"/>
  <c r="H112" i="77"/>
  <c r="H108" i="77"/>
  <c r="H113" i="77"/>
  <c r="H109" i="77"/>
  <c r="H110" i="77"/>
  <c r="H111" i="77"/>
  <c r="B111" i="77"/>
  <c r="B108" i="77"/>
  <c r="B112" i="77"/>
  <c r="B113" i="77"/>
  <c r="B110" i="77"/>
  <c r="B109" i="77"/>
  <c r="C113" i="77"/>
  <c r="C111" i="77"/>
  <c r="C112" i="77"/>
  <c r="C110" i="77"/>
  <c r="C108" i="77"/>
  <c r="C109" i="77"/>
  <c r="Q112" i="77"/>
  <c r="Q110" i="77"/>
  <c r="Q113" i="77"/>
  <c r="Q108" i="77"/>
  <c r="Q111" i="77"/>
  <c r="Q109" i="77"/>
  <c r="J110" i="77"/>
  <c r="J108" i="77"/>
  <c r="J113" i="77"/>
  <c r="J109" i="77"/>
  <c r="J111" i="77"/>
  <c r="J112" i="77"/>
  <c r="E112" i="77"/>
  <c r="E113" i="77"/>
  <c r="E108" i="77"/>
  <c r="E109" i="77"/>
  <c r="E110" i="77"/>
  <c r="E111" i="77"/>
  <c r="G113" i="77"/>
  <c r="L15" i="85"/>
  <c r="L16" i="85" s="1"/>
  <c r="W13" i="85"/>
  <c r="W14" i="85"/>
  <c r="W15" i="85" l="1"/>
  <c r="W16" i="85"/>
  <c r="AC14" i="85" s="1"/>
  <c r="R13" i="68" l="1"/>
  <c r="R15" i="68" s="1"/>
  <c r="A10" i="68" s="1"/>
  <c r="H34" i="66" l="1"/>
  <c r="AE6" i="77" s="1"/>
  <c r="D34" i="66"/>
  <c r="Z6" i="77" l="1"/>
  <c r="B6" i="79"/>
  <c r="B6" i="81"/>
  <c r="E6" i="79"/>
  <c r="E6" i="81"/>
  <c r="C8" i="65"/>
  <c r="C112" i="65" s="1"/>
  <c r="C216" i="65" s="1"/>
  <c r="C320" i="65" s="1"/>
  <c r="C1672" i="65" s="1"/>
  <c r="C1776" i="65" s="1"/>
  <c r="C1880" i="65" s="1"/>
  <c r="C1984" i="65" s="1"/>
  <c r="C2088" i="65" s="1"/>
  <c r="R10" i="65" l="1"/>
  <c r="R115" i="65" s="1"/>
  <c r="V33" i="73"/>
  <c r="U33" i="73"/>
  <c r="T33" i="73"/>
  <c r="S33" i="73"/>
  <c r="R33" i="73"/>
  <c r="Q33" i="73"/>
  <c r="P33" i="73"/>
  <c r="O33" i="73"/>
  <c r="N33" i="73"/>
  <c r="M33" i="73"/>
  <c r="L33" i="73"/>
  <c r="K33" i="73"/>
  <c r="J33" i="73"/>
  <c r="I33" i="73"/>
  <c r="H33" i="73"/>
  <c r="G33" i="73"/>
  <c r="F33" i="73"/>
  <c r="E33" i="73"/>
  <c r="D33" i="73"/>
  <c r="C33" i="73"/>
  <c r="B33" i="73"/>
  <c r="V32" i="73"/>
  <c r="U32" i="73"/>
  <c r="T32" i="73"/>
  <c r="S32" i="73"/>
  <c r="R32" i="73"/>
  <c r="Q32" i="73"/>
  <c r="P32" i="73"/>
  <c r="O32" i="73"/>
  <c r="N32" i="73"/>
  <c r="M32" i="73"/>
  <c r="L32" i="73"/>
  <c r="K32" i="73"/>
  <c r="J32" i="73"/>
  <c r="I32" i="73"/>
  <c r="H32" i="73"/>
  <c r="G32" i="73"/>
  <c r="F32" i="73"/>
  <c r="E32" i="73"/>
  <c r="D32" i="73"/>
  <c r="C32" i="73"/>
  <c r="B32" i="73"/>
  <c r="V31" i="73"/>
  <c r="U31" i="73"/>
  <c r="T31" i="73"/>
  <c r="S31" i="73"/>
  <c r="R31" i="73"/>
  <c r="Q31" i="73"/>
  <c r="P31" i="73"/>
  <c r="O31" i="73"/>
  <c r="N31" i="73"/>
  <c r="M31" i="73"/>
  <c r="L31" i="73"/>
  <c r="K31" i="73"/>
  <c r="J31" i="73"/>
  <c r="I31" i="73"/>
  <c r="H31" i="73"/>
  <c r="G31" i="73"/>
  <c r="F31" i="73"/>
  <c r="E31" i="73"/>
  <c r="D31" i="73"/>
  <c r="C31" i="73"/>
  <c r="B31" i="73"/>
  <c r="V30" i="73"/>
  <c r="U30" i="73"/>
  <c r="T30" i="73"/>
  <c r="S30" i="73"/>
  <c r="R30" i="73"/>
  <c r="Q30" i="73"/>
  <c r="P30" i="73"/>
  <c r="O30" i="73"/>
  <c r="N30" i="73"/>
  <c r="M30" i="73"/>
  <c r="L30" i="73"/>
  <c r="K30" i="73"/>
  <c r="J30" i="73"/>
  <c r="I30" i="73"/>
  <c r="H30" i="73"/>
  <c r="G30" i="73"/>
  <c r="F30" i="73"/>
  <c r="E30" i="73"/>
  <c r="D30" i="73"/>
  <c r="C30" i="73"/>
  <c r="B30" i="73"/>
  <c r="V29" i="73"/>
  <c r="U29" i="73"/>
  <c r="T29" i="73"/>
  <c r="S29" i="73"/>
  <c r="R29" i="73"/>
  <c r="Q29" i="73"/>
  <c r="P29" i="73"/>
  <c r="O29" i="73"/>
  <c r="N29" i="73"/>
  <c r="M29" i="73"/>
  <c r="L29" i="73"/>
  <c r="K29" i="73"/>
  <c r="J29" i="73"/>
  <c r="I29" i="73"/>
  <c r="H29" i="73"/>
  <c r="G29" i="73"/>
  <c r="F29" i="73"/>
  <c r="E29" i="73"/>
  <c r="D29" i="73"/>
  <c r="C29" i="73"/>
  <c r="B29" i="73"/>
  <c r="V28" i="73"/>
  <c r="U28" i="73"/>
  <c r="T28" i="73"/>
  <c r="S28" i="73"/>
  <c r="R28" i="73"/>
  <c r="Q28" i="73"/>
  <c r="P28" i="73"/>
  <c r="O28" i="73"/>
  <c r="N28" i="73"/>
  <c r="M28" i="73"/>
  <c r="L28" i="73"/>
  <c r="K28" i="73"/>
  <c r="J28" i="73"/>
  <c r="I28" i="73"/>
  <c r="H28" i="73"/>
  <c r="G28" i="73"/>
  <c r="F28" i="73"/>
  <c r="E28" i="73"/>
  <c r="D28" i="73"/>
  <c r="C28" i="73"/>
  <c r="B28" i="73"/>
  <c r="V27" i="73"/>
  <c r="U27" i="73"/>
  <c r="T27" i="73"/>
  <c r="S27" i="73"/>
  <c r="R27" i="73"/>
  <c r="Q27" i="73"/>
  <c r="P27" i="73"/>
  <c r="O27" i="73"/>
  <c r="N27" i="73"/>
  <c r="M27" i="73"/>
  <c r="L27" i="73"/>
  <c r="K27" i="73"/>
  <c r="J27" i="73"/>
  <c r="I27" i="73"/>
  <c r="H27" i="73"/>
  <c r="G27" i="73"/>
  <c r="F27" i="73"/>
  <c r="E27" i="73"/>
  <c r="D27" i="73"/>
  <c r="C27" i="73"/>
  <c r="B27" i="73"/>
  <c r="V26" i="73"/>
  <c r="U26" i="73"/>
  <c r="T26" i="73"/>
  <c r="S26" i="73"/>
  <c r="R26" i="73"/>
  <c r="Q26" i="73"/>
  <c r="P26" i="73"/>
  <c r="O26" i="73"/>
  <c r="N26" i="73"/>
  <c r="M26" i="73"/>
  <c r="L26" i="73"/>
  <c r="L44" i="73" s="1"/>
  <c r="K26" i="73"/>
  <c r="J26" i="73"/>
  <c r="I26" i="73"/>
  <c r="H26" i="73"/>
  <c r="G26" i="73"/>
  <c r="F26" i="73"/>
  <c r="E26" i="73"/>
  <c r="D26" i="73"/>
  <c r="D44" i="73" s="1"/>
  <c r="C26" i="73"/>
  <c r="B26" i="73"/>
  <c r="V25" i="73"/>
  <c r="U25" i="73"/>
  <c r="T25" i="73"/>
  <c r="S25" i="73"/>
  <c r="R25" i="73"/>
  <c r="Q25" i="73"/>
  <c r="P25" i="73"/>
  <c r="O25" i="73"/>
  <c r="N25" i="73"/>
  <c r="M25" i="73"/>
  <c r="L25" i="73"/>
  <c r="K25" i="73"/>
  <c r="J25" i="73"/>
  <c r="I25" i="73"/>
  <c r="H25" i="73"/>
  <c r="G25" i="73"/>
  <c r="F25" i="73"/>
  <c r="E25" i="73"/>
  <c r="D25" i="73"/>
  <c r="C25" i="73"/>
  <c r="B25" i="73"/>
  <c r="V24" i="73"/>
  <c r="U24" i="73"/>
  <c r="T24" i="73"/>
  <c r="S24" i="73"/>
  <c r="R24" i="73"/>
  <c r="Q24" i="73"/>
  <c r="P24" i="73"/>
  <c r="O24" i="73"/>
  <c r="N24" i="73"/>
  <c r="M24" i="73"/>
  <c r="L24" i="73"/>
  <c r="K24" i="73"/>
  <c r="J24" i="73"/>
  <c r="I24" i="73"/>
  <c r="H24" i="73"/>
  <c r="G24" i="73"/>
  <c r="F24" i="73"/>
  <c r="E24" i="73"/>
  <c r="D24" i="73"/>
  <c r="C24" i="73"/>
  <c r="B24" i="73"/>
  <c r="V23" i="73"/>
  <c r="U23" i="73"/>
  <c r="T23" i="73"/>
  <c r="S23" i="73"/>
  <c r="R23" i="73"/>
  <c r="Q23" i="73"/>
  <c r="P23" i="73"/>
  <c r="O23" i="73"/>
  <c r="N23" i="73"/>
  <c r="M23" i="73"/>
  <c r="L23" i="73"/>
  <c r="K23" i="73"/>
  <c r="J23" i="73"/>
  <c r="I23" i="73"/>
  <c r="H23" i="73"/>
  <c r="G23" i="73"/>
  <c r="F23" i="73"/>
  <c r="E23" i="73"/>
  <c r="D23" i="73"/>
  <c r="C23" i="73"/>
  <c r="B23" i="73"/>
  <c r="V22" i="73"/>
  <c r="U22" i="73"/>
  <c r="T22" i="73"/>
  <c r="S22" i="73"/>
  <c r="R22" i="73"/>
  <c r="Q22" i="73"/>
  <c r="P22" i="73"/>
  <c r="O22" i="73"/>
  <c r="N22" i="73"/>
  <c r="M22" i="73"/>
  <c r="L22" i="73"/>
  <c r="K22" i="73"/>
  <c r="J22" i="73"/>
  <c r="I22" i="73"/>
  <c r="H22" i="73"/>
  <c r="G22" i="73"/>
  <c r="F22" i="73"/>
  <c r="E22" i="73"/>
  <c r="D22" i="73"/>
  <c r="C22" i="73"/>
  <c r="B22" i="73"/>
  <c r="V21" i="73"/>
  <c r="U21" i="73"/>
  <c r="T21" i="73"/>
  <c r="S21" i="73"/>
  <c r="R21" i="73"/>
  <c r="Q21" i="73"/>
  <c r="P21" i="73"/>
  <c r="O21" i="73"/>
  <c r="N21" i="73"/>
  <c r="M21" i="73"/>
  <c r="L21" i="73"/>
  <c r="K21" i="73"/>
  <c r="J21" i="73"/>
  <c r="I21" i="73"/>
  <c r="H21" i="73"/>
  <c r="G21" i="73"/>
  <c r="F21" i="73"/>
  <c r="E21" i="73"/>
  <c r="D21" i="73"/>
  <c r="C21" i="73"/>
  <c r="B21" i="73"/>
  <c r="V20" i="73"/>
  <c r="U20" i="73"/>
  <c r="T20" i="73"/>
  <c r="S20" i="73"/>
  <c r="R20" i="73"/>
  <c r="Q20" i="73"/>
  <c r="P20" i="73"/>
  <c r="O20" i="73"/>
  <c r="N20" i="73"/>
  <c r="M20" i="73"/>
  <c r="L20" i="73"/>
  <c r="K20" i="73"/>
  <c r="J20" i="73"/>
  <c r="I20" i="73"/>
  <c r="H20" i="73"/>
  <c r="G20" i="73"/>
  <c r="F20" i="73"/>
  <c r="E20" i="73"/>
  <c r="D20" i="73"/>
  <c r="C20" i="73"/>
  <c r="B20" i="73"/>
  <c r="V19" i="73"/>
  <c r="U19" i="73"/>
  <c r="T19" i="73"/>
  <c r="S19" i="73"/>
  <c r="R19" i="73"/>
  <c r="Q19" i="73"/>
  <c r="P19" i="73"/>
  <c r="O19" i="73"/>
  <c r="N19" i="73"/>
  <c r="M19" i="73"/>
  <c r="L19" i="73"/>
  <c r="K19" i="73"/>
  <c r="J19" i="73"/>
  <c r="I19" i="73"/>
  <c r="H19" i="73"/>
  <c r="G19" i="73"/>
  <c r="F19" i="73"/>
  <c r="E19" i="73"/>
  <c r="D19" i="73"/>
  <c r="C19" i="73"/>
  <c r="B19" i="73"/>
  <c r="V18" i="73"/>
  <c r="U18" i="73"/>
  <c r="T18" i="73"/>
  <c r="S18" i="73"/>
  <c r="R18" i="73"/>
  <c r="Q18" i="73"/>
  <c r="P18" i="73"/>
  <c r="O18" i="73"/>
  <c r="N18" i="73"/>
  <c r="M18" i="73"/>
  <c r="L18" i="73"/>
  <c r="K18" i="73"/>
  <c r="J18" i="73"/>
  <c r="I18" i="73"/>
  <c r="H18" i="73"/>
  <c r="G18" i="73"/>
  <c r="F18" i="73"/>
  <c r="E18" i="73"/>
  <c r="D18" i="73"/>
  <c r="C18" i="73"/>
  <c r="B18" i="73"/>
  <c r="V17" i="73"/>
  <c r="U17" i="73"/>
  <c r="T17" i="73"/>
  <c r="S17" i="73"/>
  <c r="R17" i="73"/>
  <c r="Q17" i="73"/>
  <c r="P17" i="73"/>
  <c r="O17" i="73"/>
  <c r="N17" i="73"/>
  <c r="M17" i="73"/>
  <c r="L17" i="73"/>
  <c r="K17" i="73"/>
  <c r="J17" i="73"/>
  <c r="I17" i="73"/>
  <c r="H17" i="73"/>
  <c r="G17" i="73"/>
  <c r="F17" i="73"/>
  <c r="E17" i="73"/>
  <c r="D17" i="73"/>
  <c r="C17" i="73"/>
  <c r="B17" i="73"/>
  <c r="V16" i="73"/>
  <c r="U16" i="73"/>
  <c r="T16" i="73"/>
  <c r="S16" i="73"/>
  <c r="R16" i="73"/>
  <c r="Q16" i="73"/>
  <c r="P16" i="73"/>
  <c r="O16" i="73"/>
  <c r="N16" i="73"/>
  <c r="M16" i="73"/>
  <c r="L16" i="73"/>
  <c r="K16" i="73"/>
  <c r="J16" i="73"/>
  <c r="I16" i="73"/>
  <c r="H16" i="73"/>
  <c r="G16" i="73"/>
  <c r="F16" i="73"/>
  <c r="E16" i="73"/>
  <c r="D16" i="73"/>
  <c r="C16" i="73"/>
  <c r="B16" i="73"/>
  <c r="V15" i="73"/>
  <c r="U15" i="73"/>
  <c r="T15" i="73"/>
  <c r="S15" i="73"/>
  <c r="R15" i="73"/>
  <c r="Q15" i="73"/>
  <c r="P15" i="73"/>
  <c r="O15" i="73"/>
  <c r="N15" i="73"/>
  <c r="M15" i="73"/>
  <c r="L15" i="73"/>
  <c r="K15" i="73"/>
  <c r="J15" i="73"/>
  <c r="I15" i="73"/>
  <c r="H15" i="73"/>
  <c r="G15" i="73"/>
  <c r="F15" i="73"/>
  <c r="E15" i="73"/>
  <c r="D15" i="73"/>
  <c r="C15" i="73"/>
  <c r="B15" i="73"/>
  <c r="V14" i="73"/>
  <c r="U14" i="73"/>
  <c r="T14" i="73"/>
  <c r="S14" i="73"/>
  <c r="R14" i="73"/>
  <c r="Q14" i="73"/>
  <c r="P14" i="73"/>
  <c r="O14" i="73"/>
  <c r="N14" i="73"/>
  <c r="M14" i="73"/>
  <c r="L14" i="73"/>
  <c r="K14" i="73"/>
  <c r="J14" i="73"/>
  <c r="I14" i="73"/>
  <c r="H14" i="73"/>
  <c r="G14" i="73"/>
  <c r="F14" i="73"/>
  <c r="E14" i="73"/>
  <c r="D14" i="73"/>
  <c r="C14" i="73"/>
  <c r="B14" i="73"/>
  <c r="V13" i="73"/>
  <c r="U13" i="73"/>
  <c r="T13" i="73"/>
  <c r="S13" i="73"/>
  <c r="R13" i="73"/>
  <c r="Q13" i="73"/>
  <c r="P13" i="73"/>
  <c r="O13" i="73"/>
  <c r="N13" i="73"/>
  <c r="M13" i="73"/>
  <c r="L13" i="73"/>
  <c r="K13" i="73"/>
  <c r="J13" i="73"/>
  <c r="I13" i="73"/>
  <c r="H13" i="73"/>
  <c r="G13" i="73"/>
  <c r="F13" i="73"/>
  <c r="E13" i="73"/>
  <c r="D13" i="73"/>
  <c r="C13" i="73"/>
  <c r="B13" i="73"/>
  <c r="V12" i="73"/>
  <c r="U12" i="73"/>
  <c r="T12" i="73"/>
  <c r="S12" i="73"/>
  <c r="R12" i="73"/>
  <c r="Q12" i="73"/>
  <c r="P12" i="73"/>
  <c r="O12" i="73"/>
  <c r="N12" i="73"/>
  <c r="M12" i="73"/>
  <c r="L12" i="73"/>
  <c r="K12" i="73"/>
  <c r="J12" i="73"/>
  <c r="I12" i="73"/>
  <c r="H12" i="73"/>
  <c r="G12" i="73"/>
  <c r="F12" i="73"/>
  <c r="E12" i="73"/>
  <c r="D12" i="73"/>
  <c r="C12" i="73"/>
  <c r="B12" i="73"/>
  <c r="V11" i="73"/>
  <c r="U11" i="73"/>
  <c r="T11" i="73"/>
  <c r="S11" i="73"/>
  <c r="R11" i="73"/>
  <c r="Q11" i="73"/>
  <c r="P11" i="73"/>
  <c r="O11" i="73"/>
  <c r="N11" i="73"/>
  <c r="M11" i="73"/>
  <c r="L11" i="73"/>
  <c r="K11" i="73"/>
  <c r="J11" i="73"/>
  <c r="I11" i="73"/>
  <c r="H11" i="73"/>
  <c r="G11" i="73"/>
  <c r="F11" i="73"/>
  <c r="E11" i="73"/>
  <c r="D11" i="73"/>
  <c r="C11" i="73"/>
  <c r="B11" i="73"/>
  <c r="V10" i="73"/>
  <c r="U10" i="73"/>
  <c r="T10" i="73"/>
  <c r="S10" i="73"/>
  <c r="R10" i="73"/>
  <c r="Q10" i="73"/>
  <c r="P10" i="73"/>
  <c r="O10" i="73"/>
  <c r="N10" i="73"/>
  <c r="M10" i="73"/>
  <c r="L10" i="73"/>
  <c r="K10" i="73"/>
  <c r="J10" i="73"/>
  <c r="I10" i="73"/>
  <c r="H10" i="73"/>
  <c r="G10" i="73"/>
  <c r="F10" i="73"/>
  <c r="E10" i="73"/>
  <c r="D10" i="73"/>
  <c r="C10" i="73"/>
  <c r="B10" i="73"/>
  <c r="E5" i="73"/>
  <c r="B5" i="73"/>
  <c r="B9" i="73"/>
  <c r="C9" i="73" s="1"/>
  <c r="D9" i="73" s="1"/>
  <c r="E9" i="73" s="1"/>
  <c r="F9" i="73" s="1"/>
  <c r="G9" i="73" s="1"/>
  <c r="H9" i="73" s="1"/>
  <c r="I9" i="73" s="1"/>
  <c r="J9" i="73" s="1"/>
  <c r="K9" i="73" s="1"/>
  <c r="L9" i="73" s="1"/>
  <c r="M9" i="73" s="1"/>
  <c r="N9" i="73" s="1"/>
  <c r="O9" i="73" s="1"/>
  <c r="P9" i="73" s="1"/>
  <c r="Q9" i="73" s="1"/>
  <c r="R9" i="73" s="1"/>
  <c r="S9" i="73" s="1"/>
  <c r="T9" i="73" s="1"/>
  <c r="U9" i="73" s="1"/>
  <c r="V9" i="73" s="1"/>
  <c r="I6" i="73"/>
  <c r="I5" i="73"/>
  <c r="B4" i="73"/>
  <c r="C3" i="73"/>
  <c r="B3" i="65"/>
  <c r="B4" i="65"/>
  <c r="B5" i="65"/>
  <c r="B6" i="65"/>
  <c r="E6" i="65"/>
  <c r="Q43" i="73" l="1"/>
  <c r="Q36" i="73"/>
  <c r="W12" i="73"/>
  <c r="X12" i="73"/>
  <c r="W16" i="73"/>
  <c r="X16" i="73"/>
  <c r="W20" i="73"/>
  <c r="X20" i="73"/>
  <c r="W24" i="73"/>
  <c r="X24" i="73"/>
  <c r="W28" i="73"/>
  <c r="X28" i="73"/>
  <c r="W32" i="73"/>
  <c r="X32" i="73"/>
  <c r="W13" i="73"/>
  <c r="X13" i="73"/>
  <c r="W17" i="73"/>
  <c r="X17" i="73"/>
  <c r="W21" i="73"/>
  <c r="X21" i="73"/>
  <c r="W25" i="73"/>
  <c r="X25" i="73"/>
  <c r="W29" i="73"/>
  <c r="X29" i="73"/>
  <c r="W33" i="73"/>
  <c r="X33" i="73"/>
  <c r="W10" i="73"/>
  <c r="X10" i="73"/>
  <c r="W14" i="73"/>
  <c r="X14" i="73"/>
  <c r="W18" i="73"/>
  <c r="X18" i="73"/>
  <c r="W22" i="73"/>
  <c r="X22" i="73"/>
  <c r="W26" i="73"/>
  <c r="X26" i="73"/>
  <c r="W30" i="73"/>
  <c r="X30" i="73"/>
  <c r="W11" i="73"/>
  <c r="X11" i="73"/>
  <c r="W15" i="73"/>
  <c r="X15" i="73"/>
  <c r="W19" i="73"/>
  <c r="X19" i="73"/>
  <c r="W23" i="73"/>
  <c r="X23" i="73"/>
  <c r="W27" i="73"/>
  <c r="X27" i="73"/>
  <c r="W31" i="73"/>
  <c r="X31" i="73"/>
  <c r="C43" i="73"/>
  <c r="D43" i="73"/>
  <c r="L43" i="73"/>
  <c r="T43" i="73"/>
  <c r="R109" i="65"/>
  <c r="H44" i="73"/>
  <c r="P38" i="73"/>
  <c r="S37" i="73"/>
  <c r="C42" i="73"/>
  <c r="S43" i="73"/>
  <c r="O43" i="73"/>
  <c r="M38" i="73"/>
  <c r="M36" i="73"/>
  <c r="I42" i="73"/>
  <c r="E42" i="73"/>
  <c r="U42" i="73"/>
  <c r="M43" i="73"/>
  <c r="S10" i="65"/>
  <c r="E44" i="73"/>
  <c r="J36" i="73"/>
  <c r="K37" i="73"/>
  <c r="K43" i="73"/>
  <c r="K44" i="73"/>
  <c r="M44" i="73"/>
  <c r="O44" i="73"/>
  <c r="S44" i="73"/>
  <c r="E38" i="73"/>
  <c r="D38" i="73"/>
  <c r="Y10" i="73"/>
  <c r="I12" i="69" s="1"/>
  <c r="H12" i="69"/>
  <c r="Y24" i="73"/>
  <c r="I26" i="69" s="1"/>
  <c r="H26" i="69"/>
  <c r="G12" i="69"/>
  <c r="G20" i="69"/>
  <c r="G22" i="69"/>
  <c r="G24" i="69"/>
  <c r="G26" i="69"/>
  <c r="C44" i="73"/>
  <c r="G28" i="69"/>
  <c r="G30" i="69"/>
  <c r="G32" i="69"/>
  <c r="G34" i="69"/>
  <c r="H30" i="69"/>
  <c r="Y28" i="73"/>
  <c r="I30" i="69" s="1"/>
  <c r="Y30" i="73"/>
  <c r="I32" i="69" s="1"/>
  <c r="H32" i="69"/>
  <c r="Y32" i="73"/>
  <c r="I34" i="69" s="1"/>
  <c r="H34" i="69"/>
  <c r="G14" i="69"/>
  <c r="G16" i="69"/>
  <c r="C37" i="73"/>
  <c r="G18" i="69"/>
  <c r="Y18" i="73"/>
  <c r="I20" i="69" s="1"/>
  <c r="H20" i="69"/>
  <c r="H22" i="69"/>
  <c r="Y20" i="73"/>
  <c r="I22" i="69" s="1"/>
  <c r="Y22" i="73"/>
  <c r="I24" i="69" s="1"/>
  <c r="H24" i="69"/>
  <c r="Y11" i="73"/>
  <c r="I13" i="69" s="1"/>
  <c r="H13" i="69"/>
  <c r="H15" i="69"/>
  <c r="Y13" i="73"/>
  <c r="I15" i="69" s="1"/>
  <c r="Y15" i="73"/>
  <c r="I17" i="69" s="1"/>
  <c r="H17" i="69"/>
  <c r="Y17" i="73"/>
  <c r="I19" i="69" s="1"/>
  <c r="H19" i="69"/>
  <c r="Y19" i="73"/>
  <c r="I21" i="69" s="1"/>
  <c r="H21" i="69"/>
  <c r="Y21" i="73"/>
  <c r="I23" i="69" s="1"/>
  <c r="H23" i="69"/>
  <c r="Y23" i="73"/>
  <c r="I25" i="69" s="1"/>
  <c r="H25" i="69"/>
  <c r="Y25" i="73"/>
  <c r="I27" i="69" s="1"/>
  <c r="H27" i="69"/>
  <c r="Y27" i="73"/>
  <c r="I29" i="69" s="1"/>
  <c r="H29" i="69"/>
  <c r="H31" i="69"/>
  <c r="Y29" i="73"/>
  <c r="I31" i="69" s="1"/>
  <c r="Y31" i="73"/>
  <c r="I33" i="69" s="1"/>
  <c r="H33" i="69"/>
  <c r="Y33" i="73"/>
  <c r="I35" i="69" s="1"/>
  <c r="H35" i="69"/>
  <c r="H14" i="69"/>
  <c r="Y12" i="73"/>
  <c r="I14" i="69" s="1"/>
  <c r="B36" i="73"/>
  <c r="Y16" i="73"/>
  <c r="I18" i="69" s="1"/>
  <c r="H18" i="69"/>
  <c r="G37" i="73"/>
  <c r="O37" i="73"/>
  <c r="G19" i="69"/>
  <c r="S42" i="73"/>
  <c r="G21" i="69"/>
  <c r="G43" i="73"/>
  <c r="G23" i="69"/>
  <c r="G25" i="69"/>
  <c r="G27" i="69"/>
  <c r="G29" i="69"/>
  <c r="G31" i="69"/>
  <c r="G33" i="69"/>
  <c r="G35" i="69"/>
  <c r="G13" i="69"/>
  <c r="G17" i="69"/>
  <c r="Y14" i="73"/>
  <c r="I16" i="69" s="1"/>
  <c r="H16" i="69"/>
  <c r="Y26" i="73"/>
  <c r="I28" i="69" s="1"/>
  <c r="H28" i="69"/>
  <c r="G15" i="69"/>
  <c r="M42" i="73"/>
  <c r="I44" i="73"/>
  <c r="Q44" i="73"/>
  <c r="H38" i="73"/>
  <c r="B38" i="73"/>
  <c r="J38" i="73"/>
  <c r="R38" i="73"/>
  <c r="V38" i="73"/>
  <c r="Q39" i="73"/>
  <c r="C38" i="73"/>
  <c r="K38" i="73"/>
  <c r="O38" i="73"/>
  <c r="S38" i="73"/>
  <c r="G44" i="73"/>
  <c r="N36" i="73"/>
  <c r="R36" i="73"/>
  <c r="V36" i="73"/>
  <c r="B43" i="73"/>
  <c r="J43" i="73"/>
  <c r="R43" i="73"/>
  <c r="V43" i="73"/>
  <c r="H43" i="73"/>
  <c r="I36" i="73"/>
  <c r="U37" i="73"/>
  <c r="U43" i="73"/>
  <c r="L38" i="73"/>
  <c r="G42" i="73"/>
  <c r="U38" i="73"/>
  <c r="U44" i="73"/>
  <c r="I38" i="73"/>
  <c r="Q38" i="73"/>
  <c r="E37" i="73"/>
  <c r="K42" i="73"/>
  <c r="O42" i="73"/>
  <c r="E43" i="73"/>
  <c r="I43" i="73"/>
  <c r="T38" i="73"/>
  <c r="F36" i="73"/>
  <c r="J42" i="73"/>
  <c r="P43" i="73"/>
  <c r="T44" i="73"/>
  <c r="N38" i="73"/>
  <c r="N43" i="73"/>
  <c r="G38" i="73"/>
  <c r="F38" i="73"/>
  <c r="F43" i="73"/>
  <c r="D37" i="73"/>
  <c r="H37" i="73"/>
  <c r="L37" i="73"/>
  <c r="P37" i="73"/>
  <c r="T37" i="73"/>
  <c r="B42" i="73"/>
  <c r="F39" i="73"/>
  <c r="N39" i="73"/>
  <c r="R42" i="73"/>
  <c r="V39" i="73"/>
  <c r="P44" i="73"/>
  <c r="E35" i="73"/>
  <c r="I35" i="73"/>
  <c r="M35" i="73"/>
  <c r="Q35" i="73"/>
  <c r="U35" i="73"/>
  <c r="E36" i="73"/>
  <c r="K36" i="73"/>
  <c r="P36" i="73"/>
  <c r="U36" i="73"/>
  <c r="F37" i="73"/>
  <c r="Q37" i="73"/>
  <c r="V37" i="73"/>
  <c r="B39" i="73"/>
  <c r="G39" i="73"/>
  <c r="M39" i="73"/>
  <c r="R39" i="73"/>
  <c r="C40" i="73"/>
  <c r="H40" i="73"/>
  <c r="M40" i="73"/>
  <c r="S40" i="73"/>
  <c r="F42" i="73"/>
  <c r="N42" i="73"/>
  <c r="V42" i="73"/>
  <c r="D42" i="73"/>
  <c r="D39" i="73"/>
  <c r="H42" i="73"/>
  <c r="H39" i="73"/>
  <c r="L42" i="73"/>
  <c r="L39" i="73"/>
  <c r="P42" i="73"/>
  <c r="P39" i="73"/>
  <c r="T42" i="73"/>
  <c r="T39" i="73"/>
  <c r="B44" i="73"/>
  <c r="B40" i="73"/>
  <c r="F44" i="73"/>
  <c r="F40" i="73"/>
  <c r="J44" i="73"/>
  <c r="J40" i="73"/>
  <c r="N44" i="73"/>
  <c r="N40" i="73"/>
  <c r="R44" i="73"/>
  <c r="R40" i="73"/>
  <c r="V44" i="73"/>
  <c r="V40" i="73"/>
  <c r="B35" i="73"/>
  <c r="F35" i="73"/>
  <c r="J35" i="73"/>
  <c r="N35" i="73"/>
  <c r="R35" i="73"/>
  <c r="V35" i="73"/>
  <c r="G36" i="73"/>
  <c r="L36" i="73"/>
  <c r="B37" i="73"/>
  <c r="M37" i="73"/>
  <c r="R37" i="73"/>
  <c r="C39" i="73"/>
  <c r="I39" i="73"/>
  <c r="S39" i="73"/>
  <c r="D40" i="73"/>
  <c r="I40" i="73"/>
  <c r="O40" i="73"/>
  <c r="T40" i="73"/>
  <c r="Q42" i="73"/>
  <c r="C35" i="73"/>
  <c r="G35" i="73"/>
  <c r="K35" i="73"/>
  <c r="O35" i="73"/>
  <c r="S35" i="73"/>
  <c r="C36" i="73"/>
  <c r="H36" i="73"/>
  <c r="S36" i="73"/>
  <c r="I37" i="73"/>
  <c r="N37" i="73"/>
  <c r="E39" i="73"/>
  <c r="J39" i="73"/>
  <c r="O39" i="73"/>
  <c r="U39" i="73"/>
  <c r="E40" i="73"/>
  <c r="K40" i="73"/>
  <c r="P40" i="73"/>
  <c r="U40" i="73"/>
  <c r="D35" i="73"/>
  <c r="H35" i="73"/>
  <c r="L35" i="73"/>
  <c r="P35" i="73"/>
  <c r="T35" i="73"/>
  <c r="D36" i="73"/>
  <c r="O36" i="73"/>
  <c r="T36" i="73"/>
  <c r="J37" i="73"/>
  <c r="K39" i="73"/>
  <c r="G40" i="73"/>
  <c r="L40" i="73"/>
  <c r="Q40" i="73"/>
  <c r="S109" i="65" l="1"/>
  <c r="S115" i="65"/>
  <c r="T10" i="65"/>
  <c r="X42" i="73"/>
  <c r="Y44" i="73"/>
  <c r="X44" i="73"/>
  <c r="X40" i="73"/>
  <c r="W42" i="73"/>
  <c r="W39" i="73"/>
  <c r="W35" i="73"/>
  <c r="W43" i="73"/>
  <c r="X38" i="73"/>
  <c r="W37" i="73"/>
  <c r="Y40" i="73"/>
  <c r="I37" i="69" s="1"/>
  <c r="X35" i="73"/>
  <c r="X39" i="73"/>
  <c r="W36" i="73"/>
  <c r="Y39" i="73"/>
  <c r="I36" i="69" s="1"/>
  <c r="Y42" i="73"/>
  <c r="Y35" i="73"/>
  <c r="W38" i="73"/>
  <c r="X43" i="73"/>
  <c r="Y43" i="73"/>
  <c r="X37" i="73"/>
  <c r="X36" i="73"/>
  <c r="W44" i="73"/>
  <c r="W40" i="73"/>
  <c r="Y36" i="73"/>
  <c r="Y37" i="73"/>
  <c r="Y38" i="73"/>
  <c r="B18" i="71"/>
  <c r="B18" i="76" s="1"/>
  <c r="C18" i="71"/>
  <c r="C18" i="76" s="1"/>
  <c r="D18" i="71"/>
  <c r="D18" i="76" s="1"/>
  <c r="E18" i="71"/>
  <c r="F18" i="71"/>
  <c r="F18" i="76" s="1"/>
  <c r="G18" i="71"/>
  <c r="G18" i="76" s="1"/>
  <c r="H18" i="71"/>
  <c r="H18" i="76" s="1"/>
  <c r="I18" i="71"/>
  <c r="I18" i="76" s="1"/>
  <c r="J18" i="71"/>
  <c r="J18" i="76" s="1"/>
  <c r="K18" i="71"/>
  <c r="K18" i="76" s="1"/>
  <c r="L18" i="71"/>
  <c r="L18" i="76" s="1"/>
  <c r="M18" i="71"/>
  <c r="M18" i="76" s="1"/>
  <c r="N18" i="71"/>
  <c r="N18" i="76" s="1"/>
  <c r="O18" i="71"/>
  <c r="O18" i="76" s="1"/>
  <c r="P18" i="71"/>
  <c r="P18" i="76" s="1"/>
  <c r="Q18" i="71"/>
  <c r="Q18" i="76" s="1"/>
  <c r="R18" i="71"/>
  <c r="R18" i="76" s="1"/>
  <c r="S18" i="71"/>
  <c r="S18" i="76" s="1"/>
  <c r="T18" i="71"/>
  <c r="T18" i="76" s="1"/>
  <c r="U18" i="71"/>
  <c r="U18" i="76" s="1"/>
  <c r="V18" i="71"/>
  <c r="V18" i="76" s="1"/>
  <c r="B17" i="71"/>
  <c r="B17" i="76" s="1"/>
  <c r="C17" i="71"/>
  <c r="C17" i="76" s="1"/>
  <c r="D17" i="71"/>
  <c r="D17" i="76" s="1"/>
  <c r="E17" i="71"/>
  <c r="F17" i="71"/>
  <c r="F17" i="76" s="1"/>
  <c r="G17" i="71"/>
  <c r="G17" i="76" s="1"/>
  <c r="H17" i="71"/>
  <c r="H17" i="76" s="1"/>
  <c r="I17" i="71"/>
  <c r="I17" i="76" s="1"/>
  <c r="J17" i="71"/>
  <c r="J17" i="76" s="1"/>
  <c r="K17" i="71"/>
  <c r="K17" i="76" s="1"/>
  <c r="L17" i="71"/>
  <c r="L17" i="76" s="1"/>
  <c r="M17" i="71"/>
  <c r="M17" i="76" s="1"/>
  <c r="N17" i="71"/>
  <c r="N17" i="76" s="1"/>
  <c r="O17" i="71"/>
  <c r="O17" i="76" s="1"/>
  <c r="P17" i="71"/>
  <c r="P17" i="76" s="1"/>
  <c r="Q17" i="71"/>
  <c r="Q17" i="76" s="1"/>
  <c r="R17" i="71"/>
  <c r="R17" i="76" s="1"/>
  <c r="S17" i="71"/>
  <c r="S17" i="76" s="1"/>
  <c r="T17" i="71"/>
  <c r="T17" i="76" s="1"/>
  <c r="U17" i="71"/>
  <c r="U17" i="76" s="1"/>
  <c r="V17" i="71"/>
  <c r="V17" i="76" s="1"/>
  <c r="B19" i="71"/>
  <c r="B19" i="76" s="1"/>
  <c r="B20" i="71"/>
  <c r="B20" i="76" s="1"/>
  <c r="B21" i="71"/>
  <c r="B21" i="76" s="1"/>
  <c r="B22" i="71"/>
  <c r="B22" i="76" s="1"/>
  <c r="B23" i="71"/>
  <c r="B23" i="76" s="1"/>
  <c r="B24" i="71"/>
  <c r="B24" i="76" s="1"/>
  <c r="B25" i="71"/>
  <c r="B25" i="76" s="1"/>
  <c r="B26" i="71"/>
  <c r="B26" i="76" s="1"/>
  <c r="B27" i="71"/>
  <c r="B27" i="76" s="1"/>
  <c r="B28" i="71"/>
  <c r="B28" i="76" s="1"/>
  <c r="C19" i="71"/>
  <c r="C19" i="76" s="1"/>
  <c r="D19" i="71"/>
  <c r="D19" i="76" s="1"/>
  <c r="E19" i="71"/>
  <c r="F19" i="71"/>
  <c r="F19" i="76" s="1"/>
  <c r="G19" i="71"/>
  <c r="G19" i="76" s="1"/>
  <c r="H19" i="71"/>
  <c r="H19" i="76" s="1"/>
  <c r="I19" i="71"/>
  <c r="I19" i="76" s="1"/>
  <c r="J19" i="71"/>
  <c r="J19" i="76" s="1"/>
  <c r="K19" i="71"/>
  <c r="K19" i="76" s="1"/>
  <c r="L19" i="71"/>
  <c r="L19" i="76" s="1"/>
  <c r="M19" i="71"/>
  <c r="M19" i="76" s="1"/>
  <c r="N19" i="71"/>
  <c r="N19" i="76" s="1"/>
  <c r="O19" i="71"/>
  <c r="O19" i="76" s="1"/>
  <c r="P19" i="71"/>
  <c r="P19" i="76" s="1"/>
  <c r="Q19" i="71"/>
  <c r="Q19" i="76" s="1"/>
  <c r="R19" i="71"/>
  <c r="R19" i="76" s="1"/>
  <c r="S19" i="71"/>
  <c r="S19" i="76" s="1"/>
  <c r="T19" i="71"/>
  <c r="T19" i="76" s="1"/>
  <c r="U19" i="71"/>
  <c r="U19" i="76" s="1"/>
  <c r="V19" i="71"/>
  <c r="V19" i="76" s="1"/>
  <c r="C20" i="71"/>
  <c r="C20" i="76" s="1"/>
  <c r="D20" i="71"/>
  <c r="D20" i="76" s="1"/>
  <c r="E20" i="71"/>
  <c r="F20" i="71"/>
  <c r="F20" i="76" s="1"/>
  <c r="G20" i="71"/>
  <c r="G20" i="76" s="1"/>
  <c r="H20" i="71"/>
  <c r="H20" i="76" s="1"/>
  <c r="I20" i="71"/>
  <c r="I20" i="76" s="1"/>
  <c r="J20" i="71"/>
  <c r="J20" i="76" s="1"/>
  <c r="K20" i="71"/>
  <c r="K20" i="76" s="1"/>
  <c r="L20" i="71"/>
  <c r="L20" i="76" s="1"/>
  <c r="M20" i="71"/>
  <c r="M20" i="76" s="1"/>
  <c r="N20" i="71"/>
  <c r="N20" i="76" s="1"/>
  <c r="O20" i="71"/>
  <c r="O20" i="76" s="1"/>
  <c r="P20" i="71"/>
  <c r="P20" i="76" s="1"/>
  <c r="Q20" i="71"/>
  <c r="Q20" i="76" s="1"/>
  <c r="R20" i="71"/>
  <c r="R20" i="76" s="1"/>
  <c r="S20" i="71"/>
  <c r="S20" i="76" s="1"/>
  <c r="T20" i="71"/>
  <c r="T20" i="76" s="1"/>
  <c r="U20" i="71"/>
  <c r="U20" i="76" s="1"/>
  <c r="V20" i="71"/>
  <c r="V20" i="76" s="1"/>
  <c r="C21" i="71"/>
  <c r="C21" i="76" s="1"/>
  <c r="D21" i="71"/>
  <c r="D21" i="76" s="1"/>
  <c r="E21" i="71"/>
  <c r="F21" i="71"/>
  <c r="F21" i="76" s="1"/>
  <c r="G21" i="71"/>
  <c r="G21" i="76" s="1"/>
  <c r="H21" i="71"/>
  <c r="H21" i="76" s="1"/>
  <c r="I21" i="71"/>
  <c r="I21" i="76" s="1"/>
  <c r="J21" i="71"/>
  <c r="J21" i="76" s="1"/>
  <c r="K21" i="71"/>
  <c r="K21" i="76" s="1"/>
  <c r="L21" i="71"/>
  <c r="L21" i="76" s="1"/>
  <c r="M21" i="71"/>
  <c r="M21" i="76" s="1"/>
  <c r="N21" i="71"/>
  <c r="N21" i="76" s="1"/>
  <c r="O21" i="71"/>
  <c r="O21" i="76" s="1"/>
  <c r="P21" i="71"/>
  <c r="P21" i="76" s="1"/>
  <c r="Q21" i="71"/>
  <c r="Q21" i="76" s="1"/>
  <c r="R21" i="71"/>
  <c r="R21" i="76" s="1"/>
  <c r="S21" i="71"/>
  <c r="S21" i="76" s="1"/>
  <c r="T21" i="71"/>
  <c r="T21" i="76" s="1"/>
  <c r="U21" i="71"/>
  <c r="U21" i="76" s="1"/>
  <c r="V21" i="71"/>
  <c r="V21" i="76" s="1"/>
  <c r="C22" i="71"/>
  <c r="C22" i="76" s="1"/>
  <c r="D22" i="71"/>
  <c r="D22" i="76" s="1"/>
  <c r="E22" i="71"/>
  <c r="F22" i="71"/>
  <c r="F22" i="76" s="1"/>
  <c r="G22" i="71"/>
  <c r="G22" i="76" s="1"/>
  <c r="H22" i="71"/>
  <c r="H22" i="76" s="1"/>
  <c r="I22" i="71"/>
  <c r="I22" i="76" s="1"/>
  <c r="J22" i="71"/>
  <c r="J22" i="76" s="1"/>
  <c r="K22" i="71"/>
  <c r="K22" i="76" s="1"/>
  <c r="L22" i="71"/>
  <c r="L22" i="76" s="1"/>
  <c r="M22" i="71"/>
  <c r="M22" i="76" s="1"/>
  <c r="N22" i="71"/>
  <c r="N22" i="76" s="1"/>
  <c r="O22" i="71"/>
  <c r="O22" i="76" s="1"/>
  <c r="P22" i="71"/>
  <c r="P22" i="76" s="1"/>
  <c r="Q22" i="71"/>
  <c r="Q22" i="76" s="1"/>
  <c r="R22" i="71"/>
  <c r="R22" i="76" s="1"/>
  <c r="S22" i="71"/>
  <c r="S22" i="76" s="1"/>
  <c r="T22" i="71"/>
  <c r="T22" i="76" s="1"/>
  <c r="U22" i="71"/>
  <c r="U22" i="76" s="1"/>
  <c r="V22" i="71"/>
  <c r="V22" i="76" s="1"/>
  <c r="C23" i="71"/>
  <c r="C23" i="76" s="1"/>
  <c r="D23" i="71"/>
  <c r="D23" i="76" s="1"/>
  <c r="E23" i="71"/>
  <c r="F23" i="71"/>
  <c r="F23" i="76" s="1"/>
  <c r="G23" i="71"/>
  <c r="G23" i="76" s="1"/>
  <c r="H23" i="71"/>
  <c r="H23" i="76" s="1"/>
  <c r="I23" i="71"/>
  <c r="I23" i="76" s="1"/>
  <c r="J23" i="71"/>
  <c r="J23" i="76" s="1"/>
  <c r="K23" i="71"/>
  <c r="K23" i="76" s="1"/>
  <c r="L23" i="71"/>
  <c r="L23" i="76" s="1"/>
  <c r="M23" i="71"/>
  <c r="M23" i="76" s="1"/>
  <c r="N23" i="71"/>
  <c r="N23" i="76" s="1"/>
  <c r="O23" i="71"/>
  <c r="O23" i="76" s="1"/>
  <c r="P23" i="71"/>
  <c r="P23" i="76" s="1"/>
  <c r="Q23" i="71"/>
  <c r="Q23" i="76" s="1"/>
  <c r="R23" i="71"/>
  <c r="R23" i="76" s="1"/>
  <c r="S23" i="71"/>
  <c r="S23" i="76" s="1"/>
  <c r="T23" i="71"/>
  <c r="T23" i="76" s="1"/>
  <c r="U23" i="71"/>
  <c r="U23" i="76" s="1"/>
  <c r="V23" i="71"/>
  <c r="V23" i="76" s="1"/>
  <c r="C24" i="71"/>
  <c r="C24" i="76" s="1"/>
  <c r="D24" i="71"/>
  <c r="D24" i="76" s="1"/>
  <c r="E24" i="71"/>
  <c r="F24" i="71"/>
  <c r="F24" i="76" s="1"/>
  <c r="G24" i="71"/>
  <c r="G24" i="76" s="1"/>
  <c r="H24" i="71"/>
  <c r="H24" i="76" s="1"/>
  <c r="I24" i="71"/>
  <c r="I24" i="76" s="1"/>
  <c r="J24" i="71"/>
  <c r="J24" i="76" s="1"/>
  <c r="K24" i="71"/>
  <c r="K24" i="76" s="1"/>
  <c r="L24" i="71"/>
  <c r="L24" i="76" s="1"/>
  <c r="M24" i="71"/>
  <c r="M24" i="76" s="1"/>
  <c r="N24" i="71"/>
  <c r="N24" i="76" s="1"/>
  <c r="O24" i="71"/>
  <c r="O24" i="76" s="1"/>
  <c r="P24" i="71"/>
  <c r="P24" i="76" s="1"/>
  <c r="Q24" i="71"/>
  <c r="Q24" i="76" s="1"/>
  <c r="R24" i="71"/>
  <c r="R24" i="76" s="1"/>
  <c r="S24" i="71"/>
  <c r="S24" i="76" s="1"/>
  <c r="T24" i="71"/>
  <c r="T24" i="76" s="1"/>
  <c r="U24" i="71"/>
  <c r="U24" i="76" s="1"/>
  <c r="V24" i="71"/>
  <c r="V24" i="76" s="1"/>
  <c r="C25" i="71"/>
  <c r="D25" i="71"/>
  <c r="D25" i="76" s="1"/>
  <c r="E25" i="71"/>
  <c r="F25" i="71"/>
  <c r="F25" i="76" s="1"/>
  <c r="G25" i="71"/>
  <c r="G25" i="76" s="1"/>
  <c r="H25" i="71"/>
  <c r="H25" i="76" s="1"/>
  <c r="I25" i="71"/>
  <c r="I25" i="76" s="1"/>
  <c r="J25" i="71"/>
  <c r="J25" i="76" s="1"/>
  <c r="K25" i="71"/>
  <c r="K25" i="76" s="1"/>
  <c r="L25" i="71"/>
  <c r="L25" i="76" s="1"/>
  <c r="M25" i="71"/>
  <c r="M25" i="76" s="1"/>
  <c r="N25" i="71"/>
  <c r="N25" i="76" s="1"/>
  <c r="O25" i="71"/>
  <c r="O25" i="76" s="1"/>
  <c r="P25" i="71"/>
  <c r="P25" i="76" s="1"/>
  <c r="Q25" i="71"/>
  <c r="Q25" i="76" s="1"/>
  <c r="R25" i="71"/>
  <c r="R25" i="76" s="1"/>
  <c r="S25" i="71"/>
  <c r="S25" i="76" s="1"/>
  <c r="T25" i="71"/>
  <c r="T25" i="76" s="1"/>
  <c r="U25" i="71"/>
  <c r="U25" i="76" s="1"/>
  <c r="V25" i="71"/>
  <c r="V25" i="76" s="1"/>
  <c r="C26" i="71"/>
  <c r="C26" i="76" s="1"/>
  <c r="D26" i="71"/>
  <c r="D26" i="76" s="1"/>
  <c r="E26" i="71"/>
  <c r="F26" i="71"/>
  <c r="F26" i="76" s="1"/>
  <c r="G26" i="71"/>
  <c r="G26" i="76" s="1"/>
  <c r="H26" i="71"/>
  <c r="H26" i="76" s="1"/>
  <c r="I26" i="71"/>
  <c r="I26" i="76" s="1"/>
  <c r="J26" i="71"/>
  <c r="J26" i="76" s="1"/>
  <c r="K26" i="71"/>
  <c r="K26" i="76" s="1"/>
  <c r="L26" i="71"/>
  <c r="L26" i="76" s="1"/>
  <c r="M26" i="71"/>
  <c r="M26" i="76" s="1"/>
  <c r="N26" i="71"/>
  <c r="N26" i="76" s="1"/>
  <c r="O26" i="71"/>
  <c r="O26" i="76" s="1"/>
  <c r="P26" i="71"/>
  <c r="P26" i="76" s="1"/>
  <c r="Q26" i="71"/>
  <c r="Q26" i="76" s="1"/>
  <c r="R26" i="71"/>
  <c r="R26" i="76" s="1"/>
  <c r="S26" i="71"/>
  <c r="S26" i="76" s="1"/>
  <c r="T26" i="71"/>
  <c r="T26" i="76" s="1"/>
  <c r="U26" i="71"/>
  <c r="U26" i="76" s="1"/>
  <c r="V26" i="71"/>
  <c r="V26" i="76" s="1"/>
  <c r="C27" i="71"/>
  <c r="C27" i="76" s="1"/>
  <c r="D27" i="71"/>
  <c r="D27" i="76" s="1"/>
  <c r="E27" i="71"/>
  <c r="F27" i="71"/>
  <c r="F27" i="76" s="1"/>
  <c r="G27" i="71"/>
  <c r="G27" i="76" s="1"/>
  <c r="H27" i="71"/>
  <c r="H27" i="76" s="1"/>
  <c r="I27" i="71"/>
  <c r="I27" i="76" s="1"/>
  <c r="J27" i="71"/>
  <c r="J27" i="76" s="1"/>
  <c r="K27" i="71"/>
  <c r="K27" i="76" s="1"/>
  <c r="L27" i="71"/>
  <c r="L27" i="76" s="1"/>
  <c r="M27" i="71"/>
  <c r="M27" i="76" s="1"/>
  <c r="N27" i="71"/>
  <c r="N27" i="76" s="1"/>
  <c r="O27" i="71"/>
  <c r="O27" i="76" s="1"/>
  <c r="P27" i="71"/>
  <c r="P27" i="76" s="1"/>
  <c r="Q27" i="71"/>
  <c r="Q27" i="76" s="1"/>
  <c r="R27" i="71"/>
  <c r="R27" i="76" s="1"/>
  <c r="S27" i="71"/>
  <c r="S27" i="76" s="1"/>
  <c r="T27" i="71"/>
  <c r="T27" i="76" s="1"/>
  <c r="U27" i="71"/>
  <c r="U27" i="76" s="1"/>
  <c r="V27" i="71"/>
  <c r="V27" i="76" s="1"/>
  <c r="C28" i="71"/>
  <c r="C28" i="76" s="1"/>
  <c r="D28" i="71"/>
  <c r="D28" i="76" s="1"/>
  <c r="E28" i="71"/>
  <c r="F28" i="71"/>
  <c r="F28" i="76" s="1"/>
  <c r="G28" i="71"/>
  <c r="G28" i="76" s="1"/>
  <c r="H28" i="71"/>
  <c r="H28" i="76" s="1"/>
  <c r="I28" i="71"/>
  <c r="I28" i="76" s="1"/>
  <c r="J28" i="71"/>
  <c r="J28" i="76" s="1"/>
  <c r="K28" i="71"/>
  <c r="K28" i="76" s="1"/>
  <c r="L28" i="71"/>
  <c r="L28" i="76" s="1"/>
  <c r="M28" i="71"/>
  <c r="M28" i="76" s="1"/>
  <c r="N28" i="71"/>
  <c r="N28" i="76" s="1"/>
  <c r="O28" i="71"/>
  <c r="O28" i="76" s="1"/>
  <c r="P28" i="71"/>
  <c r="P28" i="76" s="1"/>
  <c r="Q28" i="71"/>
  <c r="Q28" i="76" s="1"/>
  <c r="R28" i="71"/>
  <c r="R28" i="76" s="1"/>
  <c r="S28" i="71"/>
  <c r="S28" i="76" s="1"/>
  <c r="T28" i="71"/>
  <c r="T28" i="76" s="1"/>
  <c r="U28" i="71"/>
  <c r="U28" i="76" s="1"/>
  <c r="V28" i="71"/>
  <c r="V28" i="76" s="1"/>
  <c r="E6" i="59"/>
  <c r="B6" i="59"/>
  <c r="B5" i="59"/>
  <c r="B4" i="59"/>
  <c r="B3" i="59"/>
  <c r="I6" i="71"/>
  <c r="I5" i="71"/>
  <c r="E27" i="76" l="1"/>
  <c r="X27" i="71"/>
  <c r="W27" i="71"/>
  <c r="B29" i="69" s="1"/>
  <c r="E26" i="76"/>
  <c r="X26" i="71"/>
  <c r="W26" i="71"/>
  <c r="E25" i="76"/>
  <c r="X25" i="71"/>
  <c r="W25" i="71"/>
  <c r="E23" i="76"/>
  <c r="X23" i="71"/>
  <c r="W23" i="71"/>
  <c r="B25" i="69" s="1"/>
  <c r="E22" i="76"/>
  <c r="X22" i="71"/>
  <c r="C24" i="69" s="1"/>
  <c r="W22" i="71"/>
  <c r="E21" i="76"/>
  <c r="X21" i="71"/>
  <c r="W21" i="71"/>
  <c r="B23" i="69" s="1"/>
  <c r="E17" i="76"/>
  <c r="X17" i="71"/>
  <c r="C19" i="69" s="1"/>
  <c r="W17" i="71"/>
  <c r="E24" i="76"/>
  <c r="X24" i="71"/>
  <c r="C26" i="69" s="1"/>
  <c r="W24" i="71"/>
  <c r="B26" i="69" s="1"/>
  <c r="E20" i="76"/>
  <c r="W20" i="71"/>
  <c r="X20" i="71"/>
  <c r="C22" i="69" s="1"/>
  <c r="E18" i="76"/>
  <c r="E35" i="76" s="1"/>
  <c r="X18" i="71"/>
  <c r="W18" i="71"/>
  <c r="E28" i="76"/>
  <c r="X28" i="71"/>
  <c r="C30" i="69" s="1"/>
  <c r="W28" i="71"/>
  <c r="E19" i="76"/>
  <c r="X19" i="71"/>
  <c r="W19" i="71"/>
  <c r="B21" i="69" s="1"/>
  <c r="H37" i="69"/>
  <c r="K35" i="68"/>
  <c r="M35" i="68" s="1"/>
  <c r="H36" i="69"/>
  <c r="K33" i="68"/>
  <c r="M33" i="68" s="1"/>
  <c r="T109" i="65"/>
  <c r="T115" i="65"/>
  <c r="U10" i="65"/>
  <c r="R10" i="59"/>
  <c r="R115" i="59" s="1"/>
  <c r="G37" i="69"/>
  <c r="G36" i="69"/>
  <c r="R43" i="76"/>
  <c r="J43" i="76"/>
  <c r="V44" i="76"/>
  <c r="N44" i="76"/>
  <c r="R39" i="76"/>
  <c r="R35" i="76"/>
  <c r="R42" i="76"/>
  <c r="O44" i="76"/>
  <c r="O40" i="76"/>
  <c r="G44" i="76"/>
  <c r="G40" i="76"/>
  <c r="V43" i="76"/>
  <c r="Y21" i="76"/>
  <c r="N23" i="69" s="1"/>
  <c r="Q43" i="76"/>
  <c r="I43" i="76"/>
  <c r="Y22" i="76"/>
  <c r="N24" i="69" s="1"/>
  <c r="Q35" i="76"/>
  <c r="Q39" i="76"/>
  <c r="Q42" i="76"/>
  <c r="I35" i="76"/>
  <c r="I39" i="76"/>
  <c r="I42" i="76"/>
  <c r="H44" i="76"/>
  <c r="H40" i="76"/>
  <c r="J39" i="76"/>
  <c r="J42" i="76"/>
  <c r="J35" i="76"/>
  <c r="V40" i="76"/>
  <c r="N40" i="76"/>
  <c r="F44" i="76"/>
  <c r="F40" i="76"/>
  <c r="P43" i="76"/>
  <c r="H43" i="76"/>
  <c r="P35" i="76"/>
  <c r="P42" i="76"/>
  <c r="P39" i="76"/>
  <c r="H35" i="76"/>
  <c r="H42" i="76"/>
  <c r="H39" i="76"/>
  <c r="B39" i="76"/>
  <c r="Y17" i="76"/>
  <c r="B42" i="76"/>
  <c r="B35" i="76"/>
  <c r="U40" i="76"/>
  <c r="U44" i="76"/>
  <c r="M40" i="76"/>
  <c r="M44" i="76"/>
  <c r="E44" i="76"/>
  <c r="O43" i="76"/>
  <c r="G43" i="76"/>
  <c r="Y28" i="76"/>
  <c r="N30" i="69" s="1"/>
  <c r="Y20" i="76"/>
  <c r="N22" i="69" s="1"/>
  <c r="B43" i="76"/>
  <c r="O42" i="76"/>
  <c r="O35" i="76"/>
  <c r="O39" i="76"/>
  <c r="G35" i="76"/>
  <c r="G42" i="76"/>
  <c r="G39" i="76"/>
  <c r="L40" i="76"/>
  <c r="L44" i="76"/>
  <c r="N43" i="76"/>
  <c r="F43" i="76"/>
  <c r="Y19" i="76"/>
  <c r="N21" i="69" s="1"/>
  <c r="V42" i="76"/>
  <c r="V39" i="76"/>
  <c r="V35" i="76"/>
  <c r="N42" i="76"/>
  <c r="N39" i="76"/>
  <c r="N35" i="76"/>
  <c r="F42" i="76"/>
  <c r="F35" i="76"/>
  <c r="F39" i="76"/>
  <c r="P44" i="76"/>
  <c r="P40" i="76"/>
  <c r="T40" i="76"/>
  <c r="T44" i="76"/>
  <c r="S40" i="76"/>
  <c r="S44" i="76"/>
  <c r="K40" i="76"/>
  <c r="K44" i="76"/>
  <c r="C40" i="76"/>
  <c r="C44" i="76"/>
  <c r="U43" i="76"/>
  <c r="M43" i="76"/>
  <c r="Y26" i="76"/>
  <c r="B44" i="76"/>
  <c r="B40" i="76"/>
  <c r="U42" i="76"/>
  <c r="U39" i="76"/>
  <c r="U35" i="76"/>
  <c r="M42" i="76"/>
  <c r="M39" i="76"/>
  <c r="M35" i="76"/>
  <c r="B27" i="69"/>
  <c r="C25" i="76"/>
  <c r="D44" i="76"/>
  <c r="D40" i="76"/>
  <c r="R40" i="76"/>
  <c r="R44" i="76"/>
  <c r="J40" i="76"/>
  <c r="J44" i="76"/>
  <c r="T43" i="76"/>
  <c r="L43" i="76"/>
  <c r="D43" i="76"/>
  <c r="T39" i="76"/>
  <c r="T42" i="76"/>
  <c r="T35" i="76"/>
  <c r="L39" i="76"/>
  <c r="L35" i="76"/>
  <c r="L42" i="76"/>
  <c r="D39" i="76"/>
  <c r="D35" i="76"/>
  <c r="D42" i="76"/>
  <c r="Y27" i="76"/>
  <c r="N29" i="69" s="1"/>
  <c r="Q40" i="76"/>
  <c r="Q44" i="76"/>
  <c r="I40" i="76"/>
  <c r="I44" i="76"/>
  <c r="S43" i="76"/>
  <c r="K43" i="76"/>
  <c r="S39" i="76"/>
  <c r="S42" i="76"/>
  <c r="S35" i="76"/>
  <c r="K39" i="76"/>
  <c r="K35" i="76"/>
  <c r="K42" i="76"/>
  <c r="C39" i="76"/>
  <c r="C42" i="76"/>
  <c r="Y17" i="71"/>
  <c r="D19" i="69" s="1"/>
  <c r="B24" i="69"/>
  <c r="Y22" i="71"/>
  <c r="D24" i="69" s="1"/>
  <c r="Y23" i="71"/>
  <c r="D25" i="69" s="1"/>
  <c r="C25" i="69"/>
  <c r="Y21" i="71"/>
  <c r="D23" i="69" s="1"/>
  <c r="C23" i="69"/>
  <c r="C29" i="69"/>
  <c r="Y27" i="71"/>
  <c r="D29" i="69" s="1"/>
  <c r="C21" i="69"/>
  <c r="Y19" i="71"/>
  <c r="Y18" i="71"/>
  <c r="D20" i="69" s="1"/>
  <c r="C20" i="69"/>
  <c r="Y20" i="71"/>
  <c r="D22" i="69" s="1"/>
  <c r="B20" i="69"/>
  <c r="B28" i="69"/>
  <c r="Y26" i="71"/>
  <c r="D28" i="69" s="1"/>
  <c r="C28" i="69"/>
  <c r="C27" i="69"/>
  <c r="Y25" i="71"/>
  <c r="D27" i="69" s="1"/>
  <c r="Y28" i="71"/>
  <c r="D30" i="69" s="1"/>
  <c r="B30" i="69"/>
  <c r="Y24" i="71"/>
  <c r="D26" i="69" s="1"/>
  <c r="B19" i="69"/>
  <c r="E42" i="76" l="1"/>
  <c r="W25" i="76"/>
  <c r="X25" i="76"/>
  <c r="W28" i="76"/>
  <c r="L30" i="69" s="1"/>
  <c r="X28" i="76"/>
  <c r="M30" i="69" s="1"/>
  <c r="W19" i="76"/>
  <c r="L21" i="69" s="1"/>
  <c r="X19" i="76"/>
  <c r="M21" i="69" s="1"/>
  <c r="W24" i="76"/>
  <c r="L26" i="69" s="1"/>
  <c r="X24" i="76"/>
  <c r="M26" i="69" s="1"/>
  <c r="W23" i="76"/>
  <c r="L25" i="69" s="1"/>
  <c r="X23" i="76"/>
  <c r="M25" i="69" s="1"/>
  <c r="W18" i="76"/>
  <c r="L20" i="69" s="1"/>
  <c r="X18" i="76"/>
  <c r="M20" i="69" s="1"/>
  <c r="W21" i="76"/>
  <c r="L23" i="69" s="1"/>
  <c r="X21" i="76"/>
  <c r="M23" i="69" s="1"/>
  <c r="W26" i="76"/>
  <c r="X26" i="76"/>
  <c r="X44" i="76" s="1"/>
  <c r="E43" i="76"/>
  <c r="E40" i="76"/>
  <c r="W17" i="76"/>
  <c r="X17" i="76"/>
  <c r="M19" i="69" s="1"/>
  <c r="Y24" i="76"/>
  <c r="L27" i="69"/>
  <c r="E39" i="76"/>
  <c r="Y18" i="76"/>
  <c r="N20" i="69" s="1"/>
  <c r="Y23" i="76"/>
  <c r="N25" i="69" s="1"/>
  <c r="X20" i="76"/>
  <c r="W20" i="76"/>
  <c r="W22" i="76"/>
  <c r="L24" i="69" s="1"/>
  <c r="X22" i="76"/>
  <c r="M24" i="69" s="1"/>
  <c r="W27" i="76"/>
  <c r="L29" i="69" s="1"/>
  <c r="X27" i="76"/>
  <c r="M29" i="69" s="1"/>
  <c r="S10" i="59"/>
  <c r="S115" i="59" s="1"/>
  <c r="R109" i="59"/>
  <c r="U109" i="65"/>
  <c r="U115" i="65"/>
  <c r="S109" i="59"/>
  <c r="V10" i="65"/>
  <c r="C10" i="77"/>
  <c r="B11" i="85"/>
  <c r="T10" i="59"/>
  <c r="T115" i="59" s="1"/>
  <c r="C11" i="85"/>
  <c r="C19" i="85" s="1"/>
  <c r="Y25" i="76"/>
  <c r="N27" i="69" s="1"/>
  <c r="C43" i="76"/>
  <c r="C35" i="76"/>
  <c r="N26" i="69"/>
  <c r="M27" i="69"/>
  <c r="M28" i="69"/>
  <c r="L28" i="69"/>
  <c r="W40" i="76"/>
  <c r="L37" i="69" s="1"/>
  <c r="W44" i="76"/>
  <c r="L22" i="69"/>
  <c r="M22" i="69"/>
  <c r="W43" i="71"/>
  <c r="B22" i="69"/>
  <c r="Y39" i="71"/>
  <c r="D36" i="69" s="1"/>
  <c r="D21" i="69"/>
  <c r="N28" i="69"/>
  <c r="Y40" i="76"/>
  <c r="N37" i="69" s="1"/>
  <c r="Y44" i="76"/>
  <c r="L19" i="69"/>
  <c r="N19" i="69"/>
  <c r="Y39" i="76"/>
  <c r="N36" i="69" s="1"/>
  <c r="X44" i="71"/>
  <c r="X40" i="71"/>
  <c r="Y44" i="71"/>
  <c r="W44" i="71"/>
  <c r="W40" i="71"/>
  <c r="Y40" i="71"/>
  <c r="D37" i="69" s="1"/>
  <c r="Y43" i="71"/>
  <c r="X43" i="71"/>
  <c r="W42" i="71"/>
  <c r="W39" i="71"/>
  <c r="W35" i="71"/>
  <c r="X39" i="71"/>
  <c r="X35" i="71"/>
  <c r="X42" i="71"/>
  <c r="Y35" i="71"/>
  <c r="Y42" i="71"/>
  <c r="W39" i="76" l="1"/>
  <c r="L36" i="69" s="1"/>
  <c r="W42" i="76"/>
  <c r="W43" i="76"/>
  <c r="X39" i="76"/>
  <c r="M36" i="69" s="1"/>
  <c r="X40" i="76"/>
  <c r="M37" i="69" s="1"/>
  <c r="X42" i="76"/>
  <c r="Y42" i="76"/>
  <c r="W35" i="76"/>
  <c r="C36" i="69"/>
  <c r="C33" i="68"/>
  <c r="E33" i="68" s="1"/>
  <c r="V109" i="65"/>
  <c r="V115" i="65"/>
  <c r="C37" i="69"/>
  <c r="C35" i="68"/>
  <c r="E35" i="68" s="1"/>
  <c r="T109" i="59"/>
  <c r="W10" i="65"/>
  <c r="Z10" i="77"/>
  <c r="D10" i="77"/>
  <c r="U10" i="59"/>
  <c r="U115" i="59" s="1"/>
  <c r="D11" i="85"/>
  <c r="D19" i="85" s="1"/>
  <c r="B19" i="85"/>
  <c r="B36" i="69"/>
  <c r="B37" i="69"/>
  <c r="Y43" i="76"/>
  <c r="Y35" i="76"/>
  <c r="X35" i="76"/>
  <c r="X43" i="76"/>
  <c r="V33" i="71"/>
  <c r="V33" i="76" s="1"/>
  <c r="U33" i="71"/>
  <c r="U33" i="76" s="1"/>
  <c r="T33" i="71"/>
  <c r="T33" i="76" s="1"/>
  <c r="S33" i="71"/>
  <c r="S33" i="76" s="1"/>
  <c r="R33" i="71"/>
  <c r="R33" i="76" s="1"/>
  <c r="Q33" i="71"/>
  <c r="Q33" i="76" s="1"/>
  <c r="P33" i="71"/>
  <c r="P33" i="76" s="1"/>
  <c r="O33" i="71"/>
  <c r="O33" i="76" s="1"/>
  <c r="N33" i="71"/>
  <c r="N33" i="76" s="1"/>
  <c r="M33" i="71"/>
  <c r="M33" i="76" s="1"/>
  <c r="L33" i="71"/>
  <c r="L33" i="76" s="1"/>
  <c r="K33" i="71"/>
  <c r="K33" i="76" s="1"/>
  <c r="J33" i="71"/>
  <c r="J33" i="76" s="1"/>
  <c r="I33" i="71"/>
  <c r="I33" i="76" s="1"/>
  <c r="H33" i="71"/>
  <c r="H33" i="76" s="1"/>
  <c r="G33" i="71"/>
  <c r="G33" i="76" s="1"/>
  <c r="F33" i="71"/>
  <c r="F33" i="76" s="1"/>
  <c r="E33" i="71"/>
  <c r="D33" i="71"/>
  <c r="D33" i="76" s="1"/>
  <c r="C33" i="71"/>
  <c r="C33" i="76" s="1"/>
  <c r="B33" i="71"/>
  <c r="B33" i="76" s="1"/>
  <c r="V32" i="71"/>
  <c r="V32" i="76" s="1"/>
  <c r="U32" i="71"/>
  <c r="U32" i="76" s="1"/>
  <c r="T32" i="71"/>
  <c r="T32" i="76" s="1"/>
  <c r="S32" i="71"/>
  <c r="S32" i="76" s="1"/>
  <c r="R32" i="71"/>
  <c r="R32" i="76" s="1"/>
  <c r="Q32" i="71"/>
  <c r="Q32" i="76" s="1"/>
  <c r="P32" i="71"/>
  <c r="P32" i="76" s="1"/>
  <c r="O32" i="71"/>
  <c r="O32" i="76" s="1"/>
  <c r="N32" i="71"/>
  <c r="N32" i="76" s="1"/>
  <c r="M32" i="71"/>
  <c r="M32" i="76" s="1"/>
  <c r="L32" i="71"/>
  <c r="L32" i="76" s="1"/>
  <c r="K32" i="71"/>
  <c r="K32" i="76" s="1"/>
  <c r="J32" i="71"/>
  <c r="J32" i="76" s="1"/>
  <c r="I32" i="71"/>
  <c r="I32" i="76" s="1"/>
  <c r="H32" i="71"/>
  <c r="H32" i="76" s="1"/>
  <c r="G32" i="71"/>
  <c r="G32" i="76" s="1"/>
  <c r="F32" i="71"/>
  <c r="F32" i="76" s="1"/>
  <c r="E32" i="71"/>
  <c r="D32" i="71"/>
  <c r="D32" i="76" s="1"/>
  <c r="C32" i="71"/>
  <c r="C32" i="76" s="1"/>
  <c r="B32" i="71"/>
  <c r="B32" i="76" s="1"/>
  <c r="V31" i="71"/>
  <c r="V31" i="76" s="1"/>
  <c r="U31" i="71"/>
  <c r="U31" i="76" s="1"/>
  <c r="T31" i="71"/>
  <c r="T31" i="76" s="1"/>
  <c r="S31" i="71"/>
  <c r="S31" i="76" s="1"/>
  <c r="R31" i="71"/>
  <c r="R31" i="76" s="1"/>
  <c r="Q31" i="71"/>
  <c r="Q31" i="76" s="1"/>
  <c r="P31" i="71"/>
  <c r="P31" i="76" s="1"/>
  <c r="O31" i="71"/>
  <c r="O31" i="76" s="1"/>
  <c r="N31" i="71"/>
  <c r="N31" i="76" s="1"/>
  <c r="M31" i="71"/>
  <c r="M31" i="76" s="1"/>
  <c r="L31" i="71"/>
  <c r="L31" i="76" s="1"/>
  <c r="K31" i="71"/>
  <c r="K31" i="76" s="1"/>
  <c r="J31" i="71"/>
  <c r="J31" i="76" s="1"/>
  <c r="I31" i="71"/>
  <c r="I31" i="76" s="1"/>
  <c r="H31" i="71"/>
  <c r="H31" i="76" s="1"/>
  <c r="G31" i="71"/>
  <c r="G31" i="76" s="1"/>
  <c r="F31" i="71"/>
  <c r="F31" i="76" s="1"/>
  <c r="E31" i="71"/>
  <c r="D31" i="71"/>
  <c r="D31" i="76" s="1"/>
  <c r="C31" i="71"/>
  <c r="C31" i="76" s="1"/>
  <c r="B31" i="71"/>
  <c r="B31" i="76" s="1"/>
  <c r="V30" i="71"/>
  <c r="V30" i="76" s="1"/>
  <c r="U30" i="71"/>
  <c r="U30" i="76" s="1"/>
  <c r="T30" i="71"/>
  <c r="T30" i="76" s="1"/>
  <c r="S30" i="71"/>
  <c r="S30" i="76" s="1"/>
  <c r="R30" i="71"/>
  <c r="R30" i="76" s="1"/>
  <c r="Q30" i="71"/>
  <c r="Q30" i="76" s="1"/>
  <c r="P30" i="71"/>
  <c r="P30" i="76" s="1"/>
  <c r="O30" i="71"/>
  <c r="O30" i="76" s="1"/>
  <c r="N30" i="71"/>
  <c r="N30" i="76" s="1"/>
  <c r="M30" i="71"/>
  <c r="M30" i="76" s="1"/>
  <c r="L30" i="71"/>
  <c r="L30" i="76" s="1"/>
  <c r="K30" i="71"/>
  <c r="K30" i="76" s="1"/>
  <c r="J30" i="71"/>
  <c r="J30" i="76" s="1"/>
  <c r="I30" i="71"/>
  <c r="I30" i="76" s="1"/>
  <c r="H30" i="71"/>
  <c r="H30" i="76" s="1"/>
  <c r="G30" i="71"/>
  <c r="G30" i="76" s="1"/>
  <c r="F30" i="71"/>
  <c r="F30" i="76" s="1"/>
  <c r="E30" i="71"/>
  <c r="D30" i="71"/>
  <c r="D30" i="76" s="1"/>
  <c r="C30" i="71"/>
  <c r="C30" i="76" s="1"/>
  <c r="B30" i="71"/>
  <c r="B30" i="76" s="1"/>
  <c r="V29" i="71"/>
  <c r="V29" i="76" s="1"/>
  <c r="U29" i="71"/>
  <c r="U29" i="76" s="1"/>
  <c r="T29" i="71"/>
  <c r="T29" i="76" s="1"/>
  <c r="S29" i="71"/>
  <c r="S29" i="76" s="1"/>
  <c r="R29" i="71"/>
  <c r="R29" i="76" s="1"/>
  <c r="Q29" i="71"/>
  <c r="Q29" i="76" s="1"/>
  <c r="P29" i="71"/>
  <c r="P29" i="76" s="1"/>
  <c r="O29" i="71"/>
  <c r="O29" i="76" s="1"/>
  <c r="N29" i="71"/>
  <c r="N29" i="76" s="1"/>
  <c r="M29" i="71"/>
  <c r="M29" i="76" s="1"/>
  <c r="L29" i="71"/>
  <c r="L29" i="76" s="1"/>
  <c r="K29" i="71"/>
  <c r="K29" i="76" s="1"/>
  <c r="J29" i="71"/>
  <c r="J29" i="76" s="1"/>
  <c r="I29" i="71"/>
  <c r="I29" i="76" s="1"/>
  <c r="H29" i="71"/>
  <c r="H29" i="76" s="1"/>
  <c r="G29" i="71"/>
  <c r="G29" i="76" s="1"/>
  <c r="F29" i="71"/>
  <c r="F29" i="76" s="1"/>
  <c r="E29" i="71"/>
  <c r="D29" i="71"/>
  <c r="D29" i="76" s="1"/>
  <c r="C29" i="71"/>
  <c r="C29" i="76" s="1"/>
  <c r="B29" i="71"/>
  <c r="B29" i="76" s="1"/>
  <c r="V44" i="71"/>
  <c r="T44" i="71"/>
  <c r="S44" i="71"/>
  <c r="V43" i="71"/>
  <c r="U43" i="71"/>
  <c r="S43" i="71"/>
  <c r="T42" i="71"/>
  <c r="V16" i="71"/>
  <c r="V16" i="76" s="1"/>
  <c r="U16" i="71"/>
  <c r="U16" i="76" s="1"/>
  <c r="T16" i="71"/>
  <c r="S16" i="71"/>
  <c r="R16" i="71"/>
  <c r="Q16" i="71"/>
  <c r="P16" i="71"/>
  <c r="O16" i="71"/>
  <c r="O16" i="76" s="1"/>
  <c r="N16" i="71"/>
  <c r="N16" i="76" s="1"/>
  <c r="M16" i="71"/>
  <c r="L16" i="71"/>
  <c r="K16" i="71"/>
  <c r="J16" i="71"/>
  <c r="I16" i="71"/>
  <c r="H16" i="71"/>
  <c r="H16" i="76" s="1"/>
  <c r="G16" i="71"/>
  <c r="G16" i="76" s="1"/>
  <c r="F16" i="71"/>
  <c r="E16" i="71"/>
  <c r="D16" i="71"/>
  <c r="C16" i="71"/>
  <c r="B16" i="71"/>
  <c r="V15" i="71"/>
  <c r="V15" i="76" s="1"/>
  <c r="U15" i="71"/>
  <c r="U15" i="76" s="1"/>
  <c r="T15" i="71"/>
  <c r="T15" i="76" s="1"/>
  <c r="S15" i="71"/>
  <c r="S15" i="76" s="1"/>
  <c r="R15" i="71"/>
  <c r="R15" i="76" s="1"/>
  <c r="Q15" i="71"/>
  <c r="Q15" i="76" s="1"/>
  <c r="P15" i="71"/>
  <c r="P15" i="76" s="1"/>
  <c r="O15" i="71"/>
  <c r="O15" i="76" s="1"/>
  <c r="N15" i="71"/>
  <c r="N15" i="76" s="1"/>
  <c r="M15" i="71"/>
  <c r="M15" i="76" s="1"/>
  <c r="L15" i="71"/>
  <c r="L15" i="76" s="1"/>
  <c r="K15" i="71"/>
  <c r="K15" i="76" s="1"/>
  <c r="J15" i="71"/>
  <c r="J15" i="76" s="1"/>
  <c r="I15" i="71"/>
  <c r="I15" i="76" s="1"/>
  <c r="H15" i="71"/>
  <c r="H15" i="76" s="1"/>
  <c r="G15" i="71"/>
  <c r="G15" i="76" s="1"/>
  <c r="F15" i="71"/>
  <c r="F15" i="76" s="1"/>
  <c r="E15" i="71"/>
  <c r="D15" i="71"/>
  <c r="D15" i="76" s="1"/>
  <c r="C15" i="71"/>
  <c r="C15" i="76" s="1"/>
  <c r="B15" i="71"/>
  <c r="B15" i="76" s="1"/>
  <c r="V14" i="71"/>
  <c r="V14" i="76" s="1"/>
  <c r="U14" i="71"/>
  <c r="U14" i="76" s="1"/>
  <c r="T14" i="71"/>
  <c r="T14" i="76" s="1"/>
  <c r="S14" i="71"/>
  <c r="S14" i="76" s="1"/>
  <c r="R14" i="71"/>
  <c r="R14" i="76" s="1"/>
  <c r="Q14" i="71"/>
  <c r="Q14" i="76" s="1"/>
  <c r="P14" i="71"/>
  <c r="P14" i="76" s="1"/>
  <c r="O14" i="71"/>
  <c r="O14" i="76" s="1"/>
  <c r="N14" i="71"/>
  <c r="N14" i="76" s="1"/>
  <c r="M14" i="71"/>
  <c r="M14" i="76" s="1"/>
  <c r="L14" i="71"/>
  <c r="L14" i="76" s="1"/>
  <c r="K14" i="71"/>
  <c r="K14" i="76" s="1"/>
  <c r="J14" i="71"/>
  <c r="J14" i="76" s="1"/>
  <c r="I14" i="71"/>
  <c r="I14" i="76" s="1"/>
  <c r="H14" i="71"/>
  <c r="H14" i="76" s="1"/>
  <c r="G14" i="71"/>
  <c r="G14" i="76" s="1"/>
  <c r="F14" i="71"/>
  <c r="F14" i="76" s="1"/>
  <c r="E14" i="71"/>
  <c r="D14" i="71"/>
  <c r="D14" i="76" s="1"/>
  <c r="C14" i="71"/>
  <c r="C14" i="76" s="1"/>
  <c r="B14" i="71"/>
  <c r="B14" i="76" s="1"/>
  <c r="V13" i="71"/>
  <c r="V13" i="76" s="1"/>
  <c r="U13" i="71"/>
  <c r="U13" i="76" s="1"/>
  <c r="T13" i="71"/>
  <c r="T13" i="76" s="1"/>
  <c r="S13" i="71"/>
  <c r="S13" i="76" s="1"/>
  <c r="R13" i="71"/>
  <c r="R13" i="76" s="1"/>
  <c r="Q13" i="71"/>
  <c r="Q13" i="76" s="1"/>
  <c r="P13" i="71"/>
  <c r="P13" i="76" s="1"/>
  <c r="O13" i="71"/>
  <c r="O13" i="76" s="1"/>
  <c r="N13" i="71"/>
  <c r="N13" i="76" s="1"/>
  <c r="M13" i="71"/>
  <c r="M13" i="76" s="1"/>
  <c r="L13" i="71"/>
  <c r="L13" i="76" s="1"/>
  <c r="K13" i="71"/>
  <c r="K13" i="76" s="1"/>
  <c r="J13" i="71"/>
  <c r="J13" i="76" s="1"/>
  <c r="I13" i="71"/>
  <c r="I13" i="76" s="1"/>
  <c r="H13" i="71"/>
  <c r="H13" i="76" s="1"/>
  <c r="G13" i="71"/>
  <c r="G13" i="76" s="1"/>
  <c r="F13" i="71"/>
  <c r="F13" i="76" s="1"/>
  <c r="E13" i="71"/>
  <c r="D13" i="71"/>
  <c r="D13" i="76" s="1"/>
  <c r="C13" i="71"/>
  <c r="C13" i="76" s="1"/>
  <c r="B13" i="71"/>
  <c r="B13" i="76" s="1"/>
  <c r="V12" i="71"/>
  <c r="V12" i="76" s="1"/>
  <c r="U12" i="71"/>
  <c r="U12" i="76" s="1"/>
  <c r="T12" i="71"/>
  <c r="T12" i="76" s="1"/>
  <c r="S12" i="71"/>
  <c r="S12" i="76" s="1"/>
  <c r="R12" i="71"/>
  <c r="R12" i="76" s="1"/>
  <c r="Q12" i="71"/>
  <c r="Q12" i="76" s="1"/>
  <c r="P12" i="71"/>
  <c r="P12" i="76" s="1"/>
  <c r="O12" i="71"/>
  <c r="O12" i="76" s="1"/>
  <c r="N12" i="71"/>
  <c r="N12" i="76" s="1"/>
  <c r="M12" i="71"/>
  <c r="M12" i="76" s="1"/>
  <c r="L12" i="71"/>
  <c r="L12" i="76" s="1"/>
  <c r="K12" i="71"/>
  <c r="K12" i="76" s="1"/>
  <c r="J12" i="71"/>
  <c r="J12" i="76" s="1"/>
  <c r="I12" i="71"/>
  <c r="I12" i="76" s="1"/>
  <c r="H12" i="71"/>
  <c r="H12" i="76" s="1"/>
  <c r="G12" i="71"/>
  <c r="G12" i="76" s="1"/>
  <c r="F12" i="71"/>
  <c r="F12" i="76" s="1"/>
  <c r="E12" i="71"/>
  <c r="D12" i="71"/>
  <c r="D12" i="76" s="1"/>
  <c r="C12" i="71"/>
  <c r="C12" i="76" s="1"/>
  <c r="B12" i="71"/>
  <c r="B12" i="76" s="1"/>
  <c r="V11" i="71"/>
  <c r="V11" i="76" s="1"/>
  <c r="U11" i="71"/>
  <c r="U11" i="76" s="1"/>
  <c r="T11" i="71"/>
  <c r="T11" i="76" s="1"/>
  <c r="S11" i="71"/>
  <c r="S11" i="76" s="1"/>
  <c r="R11" i="71"/>
  <c r="R11" i="76" s="1"/>
  <c r="Q11" i="71"/>
  <c r="Q11" i="76" s="1"/>
  <c r="P11" i="71"/>
  <c r="P11" i="76" s="1"/>
  <c r="O11" i="71"/>
  <c r="O11" i="76" s="1"/>
  <c r="N11" i="71"/>
  <c r="N11" i="76" s="1"/>
  <c r="M11" i="71"/>
  <c r="M11" i="76" s="1"/>
  <c r="L11" i="71"/>
  <c r="L11" i="76" s="1"/>
  <c r="K11" i="71"/>
  <c r="K11" i="76" s="1"/>
  <c r="J11" i="71"/>
  <c r="J11" i="76" s="1"/>
  <c r="I11" i="71"/>
  <c r="I11" i="76" s="1"/>
  <c r="H11" i="71"/>
  <c r="H11" i="76" s="1"/>
  <c r="G11" i="71"/>
  <c r="G11" i="76" s="1"/>
  <c r="F11" i="71"/>
  <c r="F11" i="76" s="1"/>
  <c r="E11" i="71"/>
  <c r="D11" i="71"/>
  <c r="D11" i="76" s="1"/>
  <c r="C11" i="71"/>
  <c r="C11" i="76" s="1"/>
  <c r="B11" i="71"/>
  <c r="V10" i="71"/>
  <c r="V10" i="76" s="1"/>
  <c r="U10" i="71"/>
  <c r="U10" i="76" s="1"/>
  <c r="T10" i="71"/>
  <c r="T10" i="76" s="1"/>
  <c r="S10" i="71"/>
  <c r="S10" i="76" s="1"/>
  <c r="R10" i="71"/>
  <c r="R10" i="76" s="1"/>
  <c r="Q10" i="71"/>
  <c r="Q10" i="76" s="1"/>
  <c r="P10" i="71"/>
  <c r="P10" i="76" s="1"/>
  <c r="O10" i="71"/>
  <c r="O10" i="76" s="1"/>
  <c r="N10" i="71"/>
  <c r="N10" i="76" s="1"/>
  <c r="M10" i="71"/>
  <c r="M10" i="76" s="1"/>
  <c r="L10" i="71"/>
  <c r="L10" i="76" s="1"/>
  <c r="K10" i="71"/>
  <c r="K10" i="76" s="1"/>
  <c r="J10" i="71"/>
  <c r="J10" i="76" s="1"/>
  <c r="I10" i="71"/>
  <c r="I10" i="76" s="1"/>
  <c r="H10" i="71"/>
  <c r="H10" i="76" s="1"/>
  <c r="G10" i="71"/>
  <c r="G10" i="76" s="1"/>
  <c r="F10" i="71"/>
  <c r="F10" i="76" s="1"/>
  <c r="E10" i="71"/>
  <c r="D10" i="71"/>
  <c r="D10" i="76" s="1"/>
  <c r="C10" i="71"/>
  <c r="C10" i="76" s="1"/>
  <c r="B10" i="71"/>
  <c r="E32" i="76" l="1"/>
  <c r="X32" i="71"/>
  <c r="W32" i="71"/>
  <c r="E12" i="76"/>
  <c r="W12" i="71"/>
  <c r="X12" i="71"/>
  <c r="W16" i="71"/>
  <c r="X16" i="71"/>
  <c r="C18" i="69" s="1"/>
  <c r="E29" i="76"/>
  <c r="X29" i="71"/>
  <c r="W29" i="71"/>
  <c r="E33" i="76"/>
  <c r="X33" i="71"/>
  <c r="C35" i="69" s="1"/>
  <c r="W33" i="71"/>
  <c r="E11" i="76"/>
  <c r="W11" i="76" s="1"/>
  <c r="L13" i="69" s="1"/>
  <c r="W11" i="71"/>
  <c r="B13" i="69" s="1"/>
  <c r="E15" i="76"/>
  <c r="Y15" i="76" s="1"/>
  <c r="N17" i="69" s="1"/>
  <c r="X15" i="71"/>
  <c r="W15" i="71"/>
  <c r="E13" i="76"/>
  <c r="X13" i="71"/>
  <c r="C15" i="69" s="1"/>
  <c r="W13" i="71"/>
  <c r="E30" i="76"/>
  <c r="X30" i="71"/>
  <c r="W30" i="71"/>
  <c r="B32" i="69" s="1"/>
  <c r="E10" i="76"/>
  <c r="W10" i="76" s="1"/>
  <c r="W10" i="71"/>
  <c r="E14" i="76"/>
  <c r="X14" i="71"/>
  <c r="W14" i="71"/>
  <c r="E31" i="76"/>
  <c r="X31" i="71"/>
  <c r="W31" i="71"/>
  <c r="B10" i="76"/>
  <c r="X10" i="76" s="1"/>
  <c r="X10" i="71"/>
  <c r="B11" i="76"/>
  <c r="X11" i="76" s="1"/>
  <c r="M13" i="69" s="1"/>
  <c r="X11" i="71"/>
  <c r="C13" i="69" s="1"/>
  <c r="W109" i="65"/>
  <c r="W115" i="65"/>
  <c r="U109" i="59"/>
  <c r="X10" i="65"/>
  <c r="E10" i="77"/>
  <c r="AA10" i="77"/>
  <c r="V10" i="59"/>
  <c r="V115" i="59" s="1"/>
  <c r="E11" i="85"/>
  <c r="E19" i="85" s="1"/>
  <c r="F16" i="76"/>
  <c r="F37" i="76" s="1"/>
  <c r="J16" i="76"/>
  <c r="J37" i="76" s="1"/>
  <c r="C16" i="76"/>
  <c r="C37" i="76" s="1"/>
  <c r="K16" i="76"/>
  <c r="K38" i="76" s="1"/>
  <c r="S16" i="76"/>
  <c r="S37" i="76" s="1"/>
  <c r="B16" i="76"/>
  <c r="B38" i="76" s="1"/>
  <c r="R16" i="76"/>
  <c r="R37" i="76" s="1"/>
  <c r="D16" i="76"/>
  <c r="D38" i="76" s="1"/>
  <c r="L16" i="76"/>
  <c r="L38" i="76" s="1"/>
  <c r="P16" i="76"/>
  <c r="P36" i="76" s="1"/>
  <c r="T16" i="76"/>
  <c r="T38" i="76" s="1"/>
  <c r="E16" i="76"/>
  <c r="I16" i="76"/>
  <c r="I36" i="76" s="1"/>
  <c r="M16" i="76"/>
  <c r="M36" i="76" s="1"/>
  <c r="Q16" i="76"/>
  <c r="Q38" i="76" s="1"/>
  <c r="H38" i="76"/>
  <c r="U38" i="76"/>
  <c r="G38" i="76"/>
  <c r="O38" i="76"/>
  <c r="Y11" i="76"/>
  <c r="N13" i="69" s="1"/>
  <c r="N38" i="76"/>
  <c r="V38" i="76"/>
  <c r="Y29" i="76"/>
  <c r="N31" i="69" s="1"/>
  <c r="Y31" i="76"/>
  <c r="N33" i="69" s="1"/>
  <c r="Y32" i="76"/>
  <c r="N34" i="69" s="1"/>
  <c r="Y10" i="76"/>
  <c r="K36" i="76"/>
  <c r="T36" i="76"/>
  <c r="T37" i="76"/>
  <c r="U36" i="76"/>
  <c r="U37" i="76"/>
  <c r="F36" i="76"/>
  <c r="N36" i="76"/>
  <c r="N37" i="76"/>
  <c r="V36" i="76"/>
  <c r="V37" i="76"/>
  <c r="J36" i="76"/>
  <c r="G36" i="76"/>
  <c r="G37" i="76"/>
  <c r="O36" i="76"/>
  <c r="O37" i="76"/>
  <c r="Y30" i="76"/>
  <c r="N32" i="69" s="1"/>
  <c r="H36" i="76"/>
  <c r="H37" i="76"/>
  <c r="B36" i="76"/>
  <c r="Q37" i="76"/>
  <c r="B16" i="69"/>
  <c r="B14" i="69"/>
  <c r="B18" i="69"/>
  <c r="Y12" i="71"/>
  <c r="D14" i="69" s="1"/>
  <c r="C14" i="69"/>
  <c r="C16" i="69"/>
  <c r="Y14" i="71"/>
  <c r="D16" i="69" s="1"/>
  <c r="Y16" i="71"/>
  <c r="D18" i="69" s="1"/>
  <c r="C32" i="69"/>
  <c r="Y30" i="71"/>
  <c r="D32" i="69" s="1"/>
  <c r="Y32" i="71"/>
  <c r="D34" i="69" s="1"/>
  <c r="C34" i="69"/>
  <c r="B12" i="69"/>
  <c r="C12" i="69"/>
  <c r="Y10" i="71"/>
  <c r="D12" i="69" s="1"/>
  <c r="B34" i="69"/>
  <c r="Y11" i="71"/>
  <c r="D13" i="69" s="1"/>
  <c r="Y13" i="71"/>
  <c r="D15" i="69" s="1"/>
  <c r="C17" i="69"/>
  <c r="Y15" i="71"/>
  <c r="D17" i="69" s="1"/>
  <c r="Y29" i="71"/>
  <c r="D31" i="69" s="1"/>
  <c r="C31" i="69"/>
  <c r="Y31" i="71"/>
  <c r="D33" i="69" s="1"/>
  <c r="C33" i="69"/>
  <c r="Y33" i="71"/>
  <c r="D35" i="69" s="1"/>
  <c r="B17" i="69"/>
  <c r="B31" i="69"/>
  <c r="B33" i="69"/>
  <c r="B35" i="69"/>
  <c r="B15" i="69"/>
  <c r="S42" i="71"/>
  <c r="T43" i="71"/>
  <c r="U42" i="71"/>
  <c r="U44" i="71"/>
  <c r="V42" i="71"/>
  <c r="B9" i="71"/>
  <c r="C9" i="71" s="1"/>
  <c r="D9" i="71" s="1"/>
  <c r="E9" i="71" s="1"/>
  <c r="F9" i="71" s="1"/>
  <c r="G9" i="71" s="1"/>
  <c r="H9" i="71" s="1"/>
  <c r="I9" i="71" s="1"/>
  <c r="J9" i="71" s="1"/>
  <c r="K9" i="71" s="1"/>
  <c r="L9" i="71" s="1"/>
  <c r="M9" i="71" s="1"/>
  <c r="N9" i="71" s="1"/>
  <c r="O9" i="71" s="1"/>
  <c r="P9" i="71" s="1"/>
  <c r="Q9" i="71" s="1"/>
  <c r="R9" i="71" s="1"/>
  <c r="S9" i="71" s="1"/>
  <c r="T9" i="71" s="1"/>
  <c r="U9" i="71" s="1"/>
  <c r="V9" i="71" s="1"/>
  <c r="R44" i="71"/>
  <c r="Q44" i="71"/>
  <c r="P44" i="71"/>
  <c r="L44" i="71"/>
  <c r="H44" i="71"/>
  <c r="D44" i="71"/>
  <c r="R43" i="71"/>
  <c r="Q43" i="71"/>
  <c r="P43" i="71"/>
  <c r="L43" i="71"/>
  <c r="H43" i="71"/>
  <c r="D43" i="71"/>
  <c r="R42" i="71"/>
  <c r="Q42" i="71"/>
  <c r="P42" i="71"/>
  <c r="L42" i="71"/>
  <c r="H42" i="71"/>
  <c r="D42" i="71"/>
  <c r="V36" i="71"/>
  <c r="U36" i="71"/>
  <c r="T36" i="71"/>
  <c r="S36" i="71"/>
  <c r="R36" i="71"/>
  <c r="Q36" i="71"/>
  <c r="P36" i="71"/>
  <c r="L37" i="71"/>
  <c r="H37" i="71"/>
  <c r="D37" i="71"/>
  <c r="V38" i="71"/>
  <c r="U38" i="71"/>
  <c r="R38" i="71"/>
  <c r="Q38" i="71"/>
  <c r="O38" i="71"/>
  <c r="N38" i="71"/>
  <c r="M38" i="71"/>
  <c r="L38" i="71"/>
  <c r="K38" i="71"/>
  <c r="J38" i="71"/>
  <c r="I38" i="71"/>
  <c r="G38" i="71"/>
  <c r="C38" i="71"/>
  <c r="B38" i="71"/>
  <c r="S38" i="71"/>
  <c r="E5" i="71"/>
  <c r="B5" i="71"/>
  <c r="B4" i="71"/>
  <c r="C3" i="71"/>
  <c r="O44" i="71"/>
  <c r="N44" i="71"/>
  <c r="M44" i="71"/>
  <c r="K44" i="71"/>
  <c r="J44" i="71"/>
  <c r="I44" i="71"/>
  <c r="G44" i="71"/>
  <c r="F44" i="71"/>
  <c r="E44" i="71"/>
  <c r="C44" i="71"/>
  <c r="B44" i="71"/>
  <c r="O43" i="71"/>
  <c r="N43" i="71"/>
  <c r="M43" i="71"/>
  <c r="K43" i="71"/>
  <c r="J43" i="71"/>
  <c r="I43" i="71"/>
  <c r="G43" i="71"/>
  <c r="F43" i="71"/>
  <c r="E43" i="71"/>
  <c r="C43" i="71"/>
  <c r="B43" i="71"/>
  <c r="O42" i="71"/>
  <c r="N42" i="71"/>
  <c r="M42" i="71"/>
  <c r="K42" i="71"/>
  <c r="J42" i="71"/>
  <c r="I42" i="71"/>
  <c r="G42" i="71"/>
  <c r="F42" i="71"/>
  <c r="E42" i="71"/>
  <c r="C42" i="71"/>
  <c r="B42" i="71"/>
  <c r="O37" i="71"/>
  <c r="N37" i="71"/>
  <c r="M37" i="71"/>
  <c r="K37" i="71"/>
  <c r="J37" i="71"/>
  <c r="I37" i="71"/>
  <c r="G37" i="71"/>
  <c r="F37" i="71"/>
  <c r="E37" i="71"/>
  <c r="C37" i="71"/>
  <c r="B37" i="71"/>
  <c r="E38" i="76" l="1"/>
  <c r="W16" i="76"/>
  <c r="X16" i="76"/>
  <c r="W14" i="76"/>
  <c r="L16" i="69" s="1"/>
  <c r="X14" i="76"/>
  <c r="M16" i="69" s="1"/>
  <c r="W13" i="76"/>
  <c r="L15" i="69" s="1"/>
  <c r="X13" i="76"/>
  <c r="M15" i="69" s="1"/>
  <c r="W33" i="76"/>
  <c r="L35" i="69" s="1"/>
  <c r="X33" i="76"/>
  <c r="M35" i="69" s="1"/>
  <c r="W12" i="76"/>
  <c r="L14" i="69" s="1"/>
  <c r="X12" i="76"/>
  <c r="M14" i="69" s="1"/>
  <c r="Y12" i="76"/>
  <c r="N14" i="69" s="1"/>
  <c r="W31" i="76"/>
  <c r="L33" i="69" s="1"/>
  <c r="X31" i="76"/>
  <c r="M33" i="69" s="1"/>
  <c r="W30" i="76"/>
  <c r="L32" i="69" s="1"/>
  <c r="X30" i="76"/>
  <c r="M32" i="69" s="1"/>
  <c r="E37" i="76"/>
  <c r="J38" i="76"/>
  <c r="Y33" i="76"/>
  <c r="N35" i="69" s="1"/>
  <c r="E36" i="76"/>
  <c r="Y14" i="76"/>
  <c r="N16" i="69" s="1"/>
  <c r="K37" i="76"/>
  <c r="Y13" i="76"/>
  <c r="N15" i="69" s="1"/>
  <c r="M38" i="76"/>
  <c r="W15" i="76"/>
  <c r="L17" i="69" s="1"/>
  <c r="X15" i="76"/>
  <c r="M17" i="69" s="1"/>
  <c r="W29" i="76"/>
  <c r="L31" i="69" s="1"/>
  <c r="X29" i="76"/>
  <c r="M31" i="69" s="1"/>
  <c r="W32" i="76"/>
  <c r="L34" i="69" s="1"/>
  <c r="X32" i="76"/>
  <c r="M34" i="69" s="1"/>
  <c r="B37" i="76"/>
  <c r="F38" i="76"/>
  <c r="M37" i="76"/>
  <c r="L37" i="76"/>
  <c r="L36" i="76"/>
  <c r="X109" i="65"/>
  <c r="X115" i="65"/>
  <c r="V109" i="59"/>
  <c r="Y10" i="65"/>
  <c r="X38" i="76"/>
  <c r="C36" i="76"/>
  <c r="P38" i="76"/>
  <c r="S36" i="76"/>
  <c r="R36" i="76"/>
  <c r="I38" i="76"/>
  <c r="F10" i="77"/>
  <c r="AB10" i="77"/>
  <c r="W10" i="59"/>
  <c r="W115" i="59" s="1"/>
  <c r="F11" i="85"/>
  <c r="F19" i="85" s="1"/>
  <c r="Q36" i="76"/>
  <c r="Y16" i="76"/>
  <c r="P37" i="76"/>
  <c r="D37" i="76"/>
  <c r="S38" i="76"/>
  <c r="I37" i="76"/>
  <c r="L18" i="69"/>
  <c r="D36" i="76"/>
  <c r="C38" i="76"/>
  <c r="R38" i="76"/>
  <c r="N12" i="69"/>
  <c r="W36" i="76"/>
  <c r="W37" i="76"/>
  <c r="M12" i="69"/>
  <c r="L12" i="69"/>
  <c r="X38" i="71"/>
  <c r="Y36" i="71"/>
  <c r="Y37" i="71"/>
  <c r="W38" i="71"/>
  <c r="Y38" i="71"/>
  <c r="W37" i="71"/>
  <c r="W36" i="71"/>
  <c r="X37" i="71"/>
  <c r="X36" i="71"/>
  <c r="E38" i="71"/>
  <c r="H38" i="71"/>
  <c r="P38" i="71"/>
  <c r="T38" i="71"/>
  <c r="S40" i="71"/>
  <c r="S39" i="71"/>
  <c r="S37" i="71"/>
  <c r="S35" i="71"/>
  <c r="V40" i="71"/>
  <c r="R40" i="71"/>
  <c r="V39" i="71"/>
  <c r="R39" i="71"/>
  <c r="V37" i="71"/>
  <c r="R37" i="71"/>
  <c r="V35" i="71"/>
  <c r="R35" i="71"/>
  <c r="U40" i="71"/>
  <c r="Q40" i="71"/>
  <c r="U39" i="71"/>
  <c r="Q39" i="71"/>
  <c r="U37" i="71"/>
  <c r="Q37" i="71"/>
  <c r="U35" i="71"/>
  <c r="Q35" i="71"/>
  <c r="T40" i="71"/>
  <c r="P40" i="71"/>
  <c r="T39" i="71"/>
  <c r="P39" i="71"/>
  <c r="T37" i="71"/>
  <c r="P37" i="71"/>
  <c r="T35" i="71"/>
  <c r="P35" i="71"/>
  <c r="F38" i="71"/>
  <c r="D38" i="71"/>
  <c r="B35" i="71"/>
  <c r="F35" i="71"/>
  <c r="J35" i="71"/>
  <c r="N35" i="71"/>
  <c r="B36" i="71"/>
  <c r="F36" i="71"/>
  <c r="J36" i="71"/>
  <c r="N36" i="71"/>
  <c r="B39" i="71"/>
  <c r="F39" i="71"/>
  <c r="J39" i="71"/>
  <c r="N39" i="71"/>
  <c r="B40" i="71"/>
  <c r="F40" i="71"/>
  <c r="J40" i="71"/>
  <c r="N40" i="71"/>
  <c r="C35" i="71"/>
  <c r="G35" i="71"/>
  <c r="K35" i="71"/>
  <c r="O35" i="71"/>
  <c r="C36" i="71"/>
  <c r="G36" i="71"/>
  <c r="K36" i="71"/>
  <c r="O36" i="71"/>
  <c r="C39" i="71"/>
  <c r="G39" i="71"/>
  <c r="K39" i="71"/>
  <c r="O39" i="71"/>
  <c r="C40" i="71"/>
  <c r="G40" i="71"/>
  <c r="K40" i="71"/>
  <c r="O40" i="71"/>
  <c r="D35" i="71"/>
  <c r="H35" i="71"/>
  <c r="L35" i="71"/>
  <c r="D36" i="71"/>
  <c r="H36" i="71"/>
  <c r="L36" i="71"/>
  <c r="D39" i="71"/>
  <c r="H39" i="71"/>
  <c r="L39" i="71"/>
  <c r="D40" i="71"/>
  <c r="H40" i="71"/>
  <c r="L40" i="71"/>
  <c r="E35" i="71"/>
  <c r="I35" i="71"/>
  <c r="M35" i="71"/>
  <c r="E36" i="71"/>
  <c r="I36" i="71"/>
  <c r="M36" i="71"/>
  <c r="E39" i="71"/>
  <c r="I39" i="71"/>
  <c r="M39" i="71"/>
  <c r="E40" i="71"/>
  <c r="I40" i="71"/>
  <c r="M40" i="71"/>
  <c r="W38" i="76" l="1"/>
  <c r="Y38" i="76"/>
  <c r="X36" i="76"/>
  <c r="M18" i="69"/>
  <c r="X37" i="76"/>
  <c r="Y37" i="76"/>
  <c r="Y109" i="65"/>
  <c r="Y115" i="65"/>
  <c r="W109" i="59"/>
  <c r="Z10" i="65"/>
  <c r="N18" i="69"/>
  <c r="Y36" i="76"/>
  <c r="G10" i="77"/>
  <c r="AC10" i="77"/>
  <c r="X10" i="59"/>
  <c r="X115" i="59" s="1"/>
  <c r="G11" i="85"/>
  <c r="G19" i="85" s="1"/>
  <c r="A5" i="69"/>
  <c r="Z109" i="65" l="1"/>
  <c r="Z115" i="65"/>
  <c r="X109" i="59"/>
  <c r="AA10" i="65"/>
  <c r="H10" i="77"/>
  <c r="AD10" i="77"/>
  <c r="Y10" i="59"/>
  <c r="Y115" i="59" s="1"/>
  <c r="H11" i="85"/>
  <c r="H19" i="85" s="1"/>
  <c r="A3" i="69"/>
  <c r="AA109" i="65" l="1"/>
  <c r="AA115" i="65"/>
  <c r="Y109" i="59"/>
  <c r="AB10" i="65"/>
  <c r="I10" i="77"/>
  <c r="AE10" i="77"/>
  <c r="Z10" i="59"/>
  <c r="Z115" i="59" s="1"/>
  <c r="I11" i="85"/>
  <c r="I19" i="85" s="1"/>
  <c r="AB109" i="65" l="1"/>
  <c r="AB115" i="65"/>
  <c r="Z109" i="59"/>
  <c r="AC10" i="65"/>
  <c r="J10" i="77"/>
  <c r="AF10" i="77"/>
  <c r="AA10" i="59"/>
  <c r="AA115" i="59" s="1"/>
  <c r="J11" i="85"/>
  <c r="J19" i="85" s="1"/>
  <c r="AC109" i="65" l="1"/>
  <c r="AC115" i="65"/>
  <c r="AA109" i="59"/>
  <c r="AD10" i="65"/>
  <c r="K10" i="77"/>
  <c r="AG10" i="77"/>
  <c r="AB10" i="59"/>
  <c r="AB115" i="59" s="1"/>
  <c r="K11" i="85"/>
  <c r="K19" i="85" s="1"/>
  <c r="AD109" i="65" l="1"/>
  <c r="AD115" i="65"/>
  <c r="AB109" i="59"/>
  <c r="AE10" i="65"/>
  <c r="L10" i="77"/>
  <c r="AH10" i="77"/>
  <c r="AC10" i="59"/>
  <c r="AC115" i="59" s="1"/>
  <c r="L11" i="85"/>
  <c r="L19" i="85" s="1"/>
  <c r="N64" i="68"/>
  <c r="I64" i="68"/>
  <c r="D64" i="68"/>
  <c r="G5" i="68"/>
  <c r="C6" i="68" s="1"/>
  <c r="C5" i="68"/>
  <c r="G6" i="68" s="1"/>
  <c r="C4" i="68"/>
  <c r="C21" i="67"/>
  <c r="AE109" i="65" l="1"/>
  <c r="AE115" i="65"/>
  <c r="AC109" i="59"/>
  <c r="AF10" i="65"/>
  <c r="M10" i="77"/>
  <c r="AI10" i="77"/>
  <c r="AD10" i="59"/>
  <c r="AD115" i="59" s="1"/>
  <c r="M11" i="85"/>
  <c r="M19" i="85" s="1"/>
  <c r="AF109" i="65" l="1"/>
  <c r="AF115" i="65"/>
  <c r="AD109" i="59"/>
  <c r="AG10" i="65"/>
  <c r="N10" i="77"/>
  <c r="AJ10" i="77"/>
  <c r="AE10" i="59"/>
  <c r="AE115" i="59" s="1"/>
  <c r="N11" i="85"/>
  <c r="N19" i="85" s="1"/>
  <c r="AG109" i="65" l="1"/>
  <c r="AG115" i="65"/>
  <c r="AE109" i="59"/>
  <c r="AH10" i="65"/>
  <c r="O10" i="77"/>
  <c r="AK10" i="77"/>
  <c r="AF10" i="59"/>
  <c r="AF115" i="59" s="1"/>
  <c r="O11" i="85"/>
  <c r="O19" i="85" s="1"/>
  <c r="AH109" i="65" l="1"/>
  <c r="AH115" i="65"/>
  <c r="AF109" i="59"/>
  <c r="AI10" i="65"/>
  <c r="P10" i="77"/>
  <c r="AL10" i="77"/>
  <c r="AG10" i="59"/>
  <c r="AG115" i="59" s="1"/>
  <c r="P11" i="85"/>
  <c r="P19" i="85" s="1"/>
  <c r="AI109" i="65" l="1"/>
  <c r="AI115" i="65"/>
  <c r="AG109" i="59"/>
  <c r="AJ10" i="65"/>
  <c r="Q10" i="77"/>
  <c r="AM10" i="77"/>
  <c r="AH10" i="59"/>
  <c r="AH115" i="59" s="1"/>
  <c r="Q11" i="85"/>
  <c r="Q19" i="85" s="1"/>
  <c r="AJ109" i="65" l="1"/>
  <c r="AJ115" i="65"/>
  <c r="R11" i="85"/>
  <c r="R19" i="85" s="1"/>
  <c r="AH109" i="59"/>
  <c r="AK10" i="65"/>
  <c r="R10" i="77"/>
  <c r="AN10" i="77"/>
  <c r="AI10" i="59"/>
  <c r="AI115" i="59" s="1"/>
  <c r="AK109" i="65" l="1"/>
  <c r="AK115" i="65"/>
  <c r="S11" i="85"/>
  <c r="S19" i="85" s="1"/>
  <c r="AI109" i="59"/>
  <c r="AL10" i="65"/>
  <c r="AJ10" i="59"/>
  <c r="AJ115" i="59" s="1"/>
  <c r="S10" i="77"/>
  <c r="AO10" i="77"/>
  <c r="AL109" i="65" l="1"/>
  <c r="AL115" i="65"/>
  <c r="T11" i="85"/>
  <c r="T19" i="85" s="1"/>
  <c r="AJ109" i="59"/>
  <c r="AK10" i="59"/>
  <c r="AK115" i="59" s="1"/>
  <c r="T10" i="77"/>
  <c r="AP10" i="77"/>
  <c r="U11" i="85" l="1"/>
  <c r="U19" i="85" s="1"/>
  <c r="AK109" i="59"/>
  <c r="AL10" i="59"/>
  <c r="AL115" i="59" s="1"/>
  <c r="U10" i="77"/>
  <c r="AQ10" i="77"/>
  <c r="V11" i="85" l="1"/>
  <c r="V19" i="85" s="1"/>
  <c r="AL109" i="59"/>
  <c r="V10" i="77"/>
  <c r="AR10" i="77"/>
  <c r="AS10" i="77" l="1"/>
</calcChain>
</file>

<file path=xl/sharedStrings.xml><?xml version="1.0" encoding="utf-8"?>
<sst xmlns="http://schemas.openxmlformats.org/spreadsheetml/2006/main" count="69070" uniqueCount="194">
  <si>
    <t>Road Name</t>
  </si>
  <si>
    <t>Quality Assurance</t>
  </si>
  <si>
    <t xml:space="preserve">Flow from </t>
  </si>
  <si>
    <t>to:</t>
  </si>
  <si>
    <t>Checked by</t>
  </si>
  <si>
    <t>Intelligent Data Collection Limited</t>
  </si>
  <si>
    <t>Project Number:</t>
  </si>
  <si>
    <t>Quality Assurance and Issue Record</t>
  </si>
  <si>
    <t>Revision</t>
  </si>
  <si>
    <t>Date</t>
  </si>
  <si>
    <t>Prepared by</t>
  </si>
  <si>
    <t>Signature</t>
  </si>
  <si>
    <t>File Ref</t>
  </si>
  <si>
    <t>Issued to</t>
  </si>
  <si>
    <t>Survey Type:</t>
  </si>
  <si>
    <t>ATC</t>
  </si>
  <si>
    <t>to</t>
  </si>
  <si>
    <t>Site Number:</t>
  </si>
  <si>
    <t>Road Name:</t>
  </si>
  <si>
    <t xml:space="preserve">Week Commencing: </t>
  </si>
  <si>
    <t>Direction AB</t>
  </si>
  <si>
    <t>Direction BA</t>
  </si>
  <si>
    <t>Comments</t>
  </si>
  <si>
    <t>ATC Start Date</t>
  </si>
  <si>
    <t>ATC Finish Date</t>
  </si>
  <si>
    <t>PSL</t>
  </si>
  <si>
    <t>http://maps.google.co.uk/maps?hl=en&amp;safe=off&amp;q=</t>
  </si>
  <si>
    <t>&amp;cr=countryUK|countryGB&amp;um=1&amp;ie=UTF-8&amp;sa=N&amp;tab=wl</t>
  </si>
  <si>
    <t>Photograph Record</t>
  </si>
  <si>
    <t>Rev A</t>
  </si>
  <si>
    <t>Total</t>
  </si>
  <si>
    <t>Cycle</t>
  </si>
  <si>
    <t>Motor Cycle</t>
  </si>
  <si>
    <t>Car</t>
  </si>
  <si>
    <t>LGV</t>
  </si>
  <si>
    <t>2 Axled Rigid</t>
  </si>
  <si>
    <t>3 Axled Rigid</t>
  </si>
  <si>
    <t>4 Axled Rigid</t>
  </si>
  <si>
    <t>3 Axled Artic</t>
  </si>
  <si>
    <t>4 Axled Artic</t>
  </si>
  <si>
    <t>5+ Axled Artic</t>
  </si>
  <si>
    <t>Bus</t>
  </si>
  <si>
    <t>Mean Speed (Mph)</t>
  </si>
  <si>
    <t>85%ile Speed (Mph)</t>
  </si>
  <si>
    <t>07-19</t>
  </si>
  <si>
    <t>06-22</t>
  </si>
  <si>
    <t>06-00</t>
  </si>
  <si>
    <t>00-00</t>
  </si>
  <si>
    <t>Client:</t>
  </si>
  <si>
    <t>Flow from:</t>
  </si>
  <si>
    <t>Time</t>
  </si>
  <si>
    <t>Project Director</t>
  </si>
  <si>
    <t>Flow Reporting</t>
  </si>
  <si>
    <t>Monday</t>
  </si>
  <si>
    <t>Tuesday</t>
  </si>
  <si>
    <t>Wednesday</t>
  </si>
  <si>
    <t>Thursday</t>
  </si>
  <si>
    <t>Friday</t>
  </si>
  <si>
    <t>Saturday</t>
  </si>
  <si>
    <t>Sunday</t>
  </si>
  <si>
    <t>E-mail</t>
  </si>
  <si>
    <t>*</t>
  </si>
  <si>
    <t xml:space="preserve">Period Commencing: </t>
  </si>
  <si>
    <t>Flow from :</t>
  </si>
  <si>
    <t>Prepared by:</t>
  </si>
  <si>
    <t>Vehicle Classification:</t>
  </si>
  <si>
    <t>All Vehicles</t>
  </si>
  <si>
    <t>Checked by:</t>
  </si>
  <si>
    <t>Summary Data</t>
  </si>
  <si>
    <t>0700-1900</t>
  </si>
  <si>
    <t>0600-2200</t>
  </si>
  <si>
    <t>0600-0000</t>
  </si>
  <si>
    <t>0000-0000</t>
  </si>
  <si>
    <t>0700-1000</t>
  </si>
  <si>
    <t>1600-1900</t>
  </si>
  <si>
    <t>Peak Hour Analysis</t>
  </si>
  <si>
    <t>07:00-10:00</t>
  </si>
  <si>
    <t>10:00-16:00</t>
  </si>
  <si>
    <t>16:00-19:00</t>
  </si>
  <si>
    <t>Note: Peak Hour Analysis calculates and then highlights the highest flow within the period listed</t>
  </si>
  <si>
    <t>Paul O'Neill</t>
  </si>
  <si>
    <t>Site Co-Ordinates</t>
  </si>
  <si>
    <t>Link to location on Google Maps</t>
  </si>
  <si>
    <t>Location Plan</t>
  </si>
  <si>
    <t>Project Number</t>
  </si>
  <si>
    <t>3-day Average (Tue-Thur)</t>
  </si>
  <si>
    <t>5-day Average (Mon-Fri)</t>
  </si>
  <si>
    <t>7-day Average (Mon-Sun)</t>
  </si>
  <si>
    <t>Mean</t>
  </si>
  <si>
    <t>Direction A-B</t>
  </si>
  <si>
    <t>Speeds (Mph)</t>
  </si>
  <si>
    <t>5-10</t>
  </si>
  <si>
    <t>10-15</t>
  </si>
  <si>
    <t>15-20</t>
  </si>
  <si>
    <t>20-25</t>
  </si>
  <si>
    <t>25-30</t>
  </si>
  <si>
    <t>30-35</t>
  </si>
  <si>
    <t>35-40</t>
  </si>
  <si>
    <t>40-45</t>
  </si>
  <si>
    <t>45-50</t>
  </si>
  <si>
    <t>50-55</t>
  </si>
  <si>
    <t>55-60</t>
  </si>
  <si>
    <t>60-65</t>
  </si>
  <si>
    <t>65-70</t>
  </si>
  <si>
    <t>70-75</t>
  </si>
  <si>
    <t>75-80</t>
  </si>
  <si>
    <t>80-85</t>
  </si>
  <si>
    <t>85-90</t>
  </si>
  <si>
    <t>90-95</t>
  </si>
  <si>
    <t>95-100</t>
  </si>
  <si>
    <t>85th %ile</t>
  </si>
  <si>
    <t>07:00 - 19:00</t>
  </si>
  <si>
    <t>06:00 - 22:00</t>
  </si>
  <si>
    <t>06:00 - 00:00</t>
  </si>
  <si>
    <t>00:00 - 00:00</t>
  </si>
  <si>
    <t>Direction B-A</t>
  </si>
  <si>
    <t>Max</t>
  </si>
  <si>
    <t>Issue Record</t>
  </si>
  <si>
    <t>A-B Hourly Summary Data</t>
  </si>
  <si>
    <t>B-A Hourly Summary Data</t>
  </si>
  <si>
    <t>HGV%</t>
  </si>
  <si>
    <t>5-day Average Weekday HGV%</t>
  </si>
  <si>
    <t>5-day AM Peak Speed (mph)</t>
  </si>
  <si>
    <t>5-day PM Peak Speed (mph)</t>
  </si>
  <si>
    <t>Day</t>
  </si>
  <si>
    <t>Mon</t>
  </si>
  <si>
    <t>Tue</t>
  </si>
  <si>
    <t>Wed</t>
  </si>
  <si>
    <t>Thu</t>
  </si>
  <si>
    <t>Fri</t>
  </si>
  <si>
    <t>Sat</t>
  </si>
  <si>
    <t>Sun</t>
  </si>
  <si>
    <t>Mean Speed (mph)</t>
  </si>
  <si>
    <t>85%ile Speed (mph)</t>
  </si>
  <si>
    <t>85%ile Speed (kph)</t>
  </si>
  <si>
    <t>Two-way Total</t>
  </si>
  <si>
    <t>Hour Starting</t>
  </si>
  <si>
    <t>Time Interval</t>
  </si>
  <si>
    <t>Visibility Splay</t>
  </si>
  <si>
    <t>B-A - 5-day Summary</t>
  </si>
  <si>
    <t>B-A - 7-day Summary</t>
  </si>
  <si>
    <t>A-B - 5-day Summary</t>
  </si>
  <si>
    <t>A-B - 7-day Summary</t>
  </si>
  <si>
    <t>5-day Summary</t>
  </si>
  <si>
    <t>7-day Summary</t>
  </si>
  <si>
    <t>Two-way - 5-day Summary</t>
  </si>
  <si>
    <t>Two-way - 7-day Summary</t>
  </si>
  <si>
    <t>Two-Way Hourly Summary Data</t>
  </si>
  <si>
    <t>Direction A-B (Mph)</t>
  </si>
  <si>
    <t>Direction B-A (Mph)</t>
  </si>
  <si>
    <t>Mean Speeds</t>
  </si>
  <si>
    <t>&gt;90%</t>
  </si>
  <si>
    <t>&gt;80%</t>
  </si>
  <si>
    <t>&gt;70%</t>
  </si>
  <si>
    <t>&gt;60%</t>
  </si>
  <si>
    <t>&lt;60%</t>
  </si>
  <si>
    <t>No Data</t>
  </si>
  <si>
    <t>Visibility Splay (m)</t>
  </si>
  <si>
    <t>Guidance Notes</t>
  </si>
  <si>
    <t>Speed (kph)</t>
  </si>
  <si>
    <t>Distance (m)</t>
  </si>
  <si>
    <t>Splay Standards</t>
  </si>
  <si>
    <t>Mean Speed Distributions</t>
  </si>
  <si>
    <t>5-day AM Peak Ave Flow</t>
  </si>
  <si>
    <t>5-day PM Peak Ave Flow</t>
  </si>
  <si>
    <t>85%ile</t>
  </si>
  <si>
    <t>Speed Bin Distributions</t>
  </si>
  <si>
    <t>The visibility splay is a line drawn from a point 2.4 metres back from a minor road stopline to the nearside kerb of the major road in both directions. This distance along the major road where the line intersects is based on the speed conditions of the major road. Any space within the resulting two triangles must remain free of any obstruction above 1.005 metres.
For our indicative illustration we have used the maximum 85th percentile speed for all of the days surveyed, and rounded it to the nearest speed given for required visibility distances.
These are for indicative purposes only and Intelligent Data are not liable for any losses from advice, or follow-on work, including design of infrastructure using this information.</t>
  </si>
  <si>
    <t>Mean and 85%ile Speed Summary</t>
  </si>
  <si>
    <t>IP FF Mean</t>
  </si>
  <si>
    <t>The interpeak free flow mean speed for each day is taken from the 10:00-12:00 and 14:00-16:00 time periods.
Congestion across the tubes can lead to some underperformance of the ATC equipment. Periods highlighted as being significantly below free-flow speeds may possibly be affected. Congestion on the lane closest to the ATC unit can also affect data collection on the far side lane if vehicles are queued on top of the tubes.</t>
  </si>
  <si>
    <t>Mean speed &gt; 90% of daily interpeak free-flow speed</t>
  </si>
  <si>
    <t>Mean speed &gt; 80% of daily interpeak free-flow speed</t>
  </si>
  <si>
    <t>Mean speed &gt; 70% of daily interpeak free-flow speed</t>
  </si>
  <si>
    <t>Mean speed &gt; 60% of daily interpeak free-flow speed</t>
  </si>
  <si>
    <t>Mean speed &lt; 60% of daily interpeak free-flow speed</t>
  </si>
  <si>
    <t>No data collected / No daily interpeak free-flow speed available</t>
  </si>
  <si>
    <t>Luke Martin</t>
  </si>
  <si>
    <t>The minimum speed threshold to include vehicles in the reports is 5mph. Unclassified vehicles are excluded.</t>
  </si>
  <si>
    <t>IP FF Speed</t>
  </si>
  <si>
    <t>BathNES Liveable Neighbourhood</t>
  </si>
  <si>
    <t>ID06720</t>
  </si>
  <si>
    <t>Site 5a</t>
  </si>
  <si>
    <t>Redlynch Lane</t>
  </si>
  <si>
    <t>ID06720 BathNES Liveable Neighbourhood - ATC Site 5a</t>
  </si>
  <si>
    <t>51.396721,-2.518747</t>
  </si>
  <si>
    <t>Charlton Road (W)</t>
  </si>
  <si>
    <t>Chewton Road (E)</t>
  </si>
  <si>
    <t>-</t>
  </si>
  <si>
    <t>Bath &amp; North East Somerset Council</t>
  </si>
  <si>
    <t>14.10.2022</t>
  </si>
  <si>
    <t>David Collinge</t>
  </si>
  <si>
    <t>Simeon Cryer</t>
  </si>
  <si>
    <t>17.10.2022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</si>
</sst>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F400]h:mm:ss\ AM/PM"/>
    <numFmt numFmtId="166" formatCode="0.0%"/>
    <numFmt numFmtId="167" formatCode="dd/mm"/>
    <numFmt numFmtId="168" formatCode="0.00000"/>
  </numFmts>
  <fonts count="64" x14ac:knownFonts="1">
    <font>
      <sz val="10"/>
      <name val="Arial"/>
    </font>
    <font>
      <sz val="11"/>
      <color theme="1"/>
      <name val="Calibri"/>
      <family val="2"/>
      <scheme val="minor"/>
    </font>
    <font>
      <sz val="10"/>
      <color theme="1"/>
      <name val="Tahoma"/>
      <family val="2"/>
    </font>
    <font>
      <sz val="11"/>
      <color theme="1"/>
      <name val="Calibri"/>
      <family val="2"/>
      <scheme val="minor"/>
    </font>
    <font>
      <sz val="10"/>
      <color theme="1"/>
      <name val="Tahoma"/>
      <family val="2"/>
    </font>
    <font>
      <sz val="10"/>
      <color theme="1"/>
      <name val="Tahoma"/>
      <family val="2"/>
    </font>
    <font>
      <sz val="11"/>
      <color theme="1"/>
      <name val="Calibri"/>
      <family val="2"/>
      <scheme val="minor"/>
    </font>
    <font>
      <sz val="11"/>
      <color theme="1"/>
      <name val="Calibri"/>
      <family val="2"/>
      <scheme val="minor"/>
    </font>
    <font>
      <sz val="10"/>
      <name val="Tahoma"/>
      <family val="2"/>
    </font>
    <font>
      <b/>
      <sz val="10"/>
      <name val="Tahoma"/>
      <family val="2"/>
    </font>
    <font>
      <b/>
      <sz val="10"/>
      <name val="Arial"/>
      <family val="2"/>
    </font>
    <font>
      <sz val="10"/>
      <name val="Arial"/>
      <family val="2"/>
    </font>
    <font>
      <b/>
      <sz val="24"/>
      <name val="Tahoma"/>
      <family val="2"/>
    </font>
    <font>
      <u/>
      <sz val="10"/>
      <color indexed="12"/>
      <name val="Arial"/>
      <family val="2"/>
    </font>
    <font>
      <sz val="10"/>
      <color theme="0"/>
      <name val="Arial"/>
      <family val="2"/>
    </font>
    <font>
      <u/>
      <sz val="10"/>
      <color theme="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20"/>
      <name val="Tahoma"/>
      <family val="2"/>
    </font>
    <font>
      <sz val="11"/>
      <color theme="1"/>
      <name val="Tahoma"/>
      <family val="2"/>
    </font>
    <font>
      <b/>
      <sz val="20"/>
      <color theme="0"/>
      <name val="Tahoma"/>
      <family val="2"/>
    </font>
    <font>
      <sz val="10"/>
      <color theme="0"/>
      <name val="Tahoma"/>
      <family val="2"/>
    </font>
    <font>
      <sz val="10"/>
      <color rgb="FF9C0006"/>
      <name val="Tahoma"/>
      <family val="2"/>
    </font>
    <font>
      <b/>
      <sz val="10"/>
      <color rgb="FF9C6500"/>
      <name val="Tahoma"/>
      <family val="2"/>
    </font>
    <font>
      <sz val="10"/>
      <color rgb="FF9C6500"/>
      <name val="Tahoma"/>
      <family val="2"/>
    </font>
    <font>
      <b/>
      <sz val="10"/>
      <color theme="3" tint="-0.249977111117893"/>
      <name val="Tahoma"/>
      <family val="2"/>
    </font>
    <font>
      <sz val="10"/>
      <color theme="3" tint="-0.249977111117893"/>
      <name val="Tahoma"/>
      <family val="2"/>
    </font>
    <font>
      <u/>
      <sz val="10"/>
      <color theme="10"/>
      <name val="Tahoma"/>
      <family val="2"/>
    </font>
    <font>
      <sz val="10"/>
      <color indexed="12"/>
      <name val="Arial"/>
      <family val="2"/>
    </font>
    <font>
      <b/>
      <sz val="18"/>
      <color theme="0"/>
      <name val="Tahoma"/>
      <family val="2"/>
    </font>
    <font>
      <b/>
      <sz val="10"/>
      <color theme="0"/>
      <name val="Tahoma"/>
      <family val="2"/>
    </font>
    <font>
      <sz val="11"/>
      <color theme="0"/>
      <name val="Tahoma"/>
      <family val="2"/>
    </font>
    <font>
      <b/>
      <sz val="24"/>
      <color theme="0"/>
      <name val="Tahoma"/>
      <family val="2"/>
    </font>
    <font>
      <b/>
      <sz val="10"/>
      <color theme="0"/>
      <name val="Arial"/>
      <family val="2"/>
    </font>
    <font>
      <sz val="10"/>
      <name val="Arial"/>
      <family val="2"/>
    </font>
    <font>
      <b/>
      <sz val="10"/>
      <color theme="1"/>
      <name val="Tahoma"/>
      <family val="2"/>
    </font>
    <font>
      <sz val="4"/>
      <name val="Tahoma"/>
      <family val="2"/>
    </font>
    <font>
      <sz val="4"/>
      <name val="Arial"/>
      <family val="2"/>
    </font>
    <font>
      <sz val="12"/>
      <name val="Tahoma"/>
      <family val="2"/>
    </font>
    <font>
      <sz val="8"/>
      <color theme="1"/>
      <name val="Tahoma"/>
      <family val="2"/>
    </font>
    <font>
      <sz val="8"/>
      <name val="Tahoma"/>
      <family val="2"/>
    </font>
    <font>
      <sz val="7"/>
      <color theme="1"/>
      <name val="Tahoma"/>
      <family val="2"/>
    </font>
    <font>
      <sz val="7"/>
      <name val="Tahoma"/>
      <family val="2"/>
    </font>
    <font>
      <sz val="8"/>
      <color rgb="FFFF0000"/>
      <name val="Tahoma"/>
      <family val="2"/>
    </font>
    <font>
      <sz val="11"/>
      <color theme="1"/>
      <name val="Calibri"/>
      <family val="2"/>
    </font>
    <font>
      <sz val="11"/>
      <name val="Tahoma"/>
      <family val="2"/>
    </font>
    <font>
      <sz val="8"/>
      <name val="Arial"/>
      <family val="2"/>
    </font>
    <font>
      <sz val="8"/>
      <color theme="0" tint="-0.34998626667073579"/>
      <name val="Tahoma"/>
      <family val="2"/>
    </font>
    <font>
      <sz val="10"/>
      <color theme="0" tint="-0.34998626667073579"/>
      <name val="Arial"/>
      <family val="2"/>
    </font>
    <font>
      <sz val="11"/>
      <color theme="0" tint="-0.34998626667073579"/>
      <name val="Calibri"/>
      <family val="2"/>
      <scheme val="minor"/>
    </font>
  </fonts>
  <fills count="4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42"/>
        <bgColor indexed="64"/>
      </patternFill>
    </fill>
    <fill>
      <patternFill patternType="solid">
        <fgColor theme="5" tint="0.59999389629810485"/>
        <bgColor indexed="64"/>
      </patternFill>
    </fill>
    <fill>
      <patternFill patternType="solid">
        <fgColor rgb="FFFFEB9C"/>
        <bgColor indexed="64"/>
      </patternFill>
    </fill>
    <fill>
      <patternFill patternType="solid">
        <fgColor theme="8" tint="0.39997558519241921"/>
        <bgColor indexed="64"/>
      </patternFill>
    </fill>
    <fill>
      <patternFill patternType="solid">
        <fgColor theme="1"/>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rgb="FFFFC000"/>
        <bgColor indexed="64"/>
      </patternFill>
    </fill>
    <fill>
      <patternFill patternType="solid">
        <fgColor rgb="FF00B050"/>
        <bgColor indexed="64"/>
      </patternFill>
    </fill>
    <fill>
      <patternFill patternType="solid">
        <fgColor rgb="FFFF0000"/>
        <bgColor indexed="64"/>
      </patternFill>
    </fill>
    <fill>
      <patternFill patternType="solid">
        <fgColor theme="0" tint="-0.249977111117893"/>
        <bgColor indexed="64"/>
      </patternFill>
    </fill>
    <fill>
      <patternFill patternType="solid">
        <fgColor rgb="FFFFFF00"/>
        <bgColor indexed="64"/>
      </patternFill>
    </fill>
    <fill>
      <patternFill patternType="solid">
        <fgColor rgb="FF92D050"/>
        <bgColor indexed="64"/>
      </patternFill>
    </fill>
  </fills>
  <borders count="127">
    <border>
      <left/>
      <right/>
      <top/>
      <bottom/>
      <diagonal/>
    </border>
    <border>
      <left style="medium">
        <color indexed="64"/>
      </left>
      <right/>
      <top style="medium">
        <color indexed="64"/>
      </top>
      <bottom/>
      <diagonal/>
    </border>
    <border>
      <left/>
      <right/>
      <top/>
      <bottom style="medium">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double">
        <color indexed="64"/>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auto="1"/>
      </left>
      <right style="double">
        <color auto="1"/>
      </right>
      <top style="double">
        <color auto="1"/>
      </top>
      <bottom/>
      <diagonal/>
    </border>
    <border>
      <left style="double">
        <color auto="1"/>
      </left>
      <right style="double">
        <color auto="1"/>
      </right>
      <top style="double">
        <color auto="1"/>
      </top>
      <bottom style="hair">
        <color auto="1"/>
      </bottom>
      <diagonal/>
    </border>
    <border>
      <left style="double">
        <color auto="1"/>
      </left>
      <right style="double">
        <color auto="1"/>
      </right>
      <top style="hair">
        <color auto="1"/>
      </top>
      <bottom style="hair">
        <color auto="1"/>
      </bottom>
      <diagonal/>
    </border>
    <border>
      <left style="double">
        <color auto="1"/>
      </left>
      <right style="double">
        <color auto="1"/>
      </right>
      <top style="hair">
        <color auto="1"/>
      </top>
      <bottom style="double">
        <color auto="1"/>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indexed="64"/>
      </left>
      <right style="medium">
        <color indexed="64"/>
      </right>
      <top style="medium">
        <color indexed="64"/>
      </top>
      <bottom/>
      <diagonal/>
    </border>
    <border>
      <left style="hair">
        <color indexed="64"/>
      </left>
      <right style="hair">
        <color indexed="64"/>
      </right>
      <top/>
      <bottom style="hair">
        <color indexed="64"/>
      </bottom>
      <diagonal/>
    </border>
    <border>
      <left style="medium">
        <color indexed="64"/>
      </left>
      <right style="medium">
        <color indexed="64"/>
      </right>
      <top style="medium">
        <color indexed="64"/>
      </top>
      <bottom/>
      <diagonal/>
    </border>
    <border>
      <left/>
      <right style="hair">
        <color indexed="64"/>
      </right>
      <top style="medium">
        <color indexed="64"/>
      </top>
      <bottom/>
      <diagonal/>
    </border>
    <border>
      <left style="hair">
        <color indexed="64"/>
      </left>
      <right style="hair">
        <color indexed="64"/>
      </right>
      <top style="medium">
        <color indexed="64"/>
      </top>
      <bottom/>
      <diagonal/>
    </border>
    <border>
      <left style="medium">
        <color indexed="64"/>
      </left>
      <right style="medium">
        <color indexed="64"/>
      </right>
      <top/>
      <bottom style="medium">
        <color indexed="64"/>
      </bottom>
      <diagonal/>
    </border>
    <border>
      <left/>
      <right style="hair">
        <color indexed="64"/>
      </right>
      <top/>
      <bottom style="medium">
        <color indexed="64"/>
      </bottom>
      <diagonal/>
    </border>
    <border>
      <left style="hair">
        <color indexed="64"/>
      </left>
      <right style="hair">
        <color indexed="64"/>
      </right>
      <top/>
      <bottom style="medium">
        <color indexed="64"/>
      </bottom>
      <diagonal/>
    </border>
    <border>
      <left style="medium">
        <color indexed="64"/>
      </left>
      <right style="medium">
        <color indexed="64"/>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style="medium">
        <color indexed="64"/>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medium">
        <color indexed="64"/>
      </right>
      <top style="mediumDashed">
        <color indexed="64"/>
      </top>
      <bottom style="hair">
        <color indexed="64"/>
      </bottom>
      <diagonal/>
    </border>
    <border>
      <left/>
      <right style="hair">
        <color indexed="64"/>
      </right>
      <top style="mediumDashed">
        <color indexed="64"/>
      </top>
      <bottom style="hair">
        <color indexed="64"/>
      </bottom>
      <diagonal/>
    </border>
    <border>
      <left style="hair">
        <color indexed="64"/>
      </left>
      <right style="hair">
        <color indexed="64"/>
      </right>
      <top style="mediumDashed">
        <color indexed="64"/>
      </top>
      <bottom style="hair">
        <color indexed="64"/>
      </bottom>
      <diagonal/>
    </border>
    <border>
      <left style="medium">
        <color indexed="64"/>
      </left>
      <right style="medium">
        <color indexed="64"/>
      </right>
      <top style="hair">
        <color indexed="64"/>
      </top>
      <bottom style="mediumDashed">
        <color indexed="64"/>
      </bottom>
      <diagonal/>
    </border>
    <border>
      <left/>
      <right style="hair">
        <color indexed="64"/>
      </right>
      <top style="hair">
        <color indexed="64"/>
      </top>
      <bottom style="mediumDashed">
        <color indexed="64"/>
      </bottom>
      <diagonal/>
    </border>
    <border>
      <left style="hair">
        <color indexed="64"/>
      </left>
      <right style="hair">
        <color indexed="64"/>
      </right>
      <top style="hair">
        <color indexed="64"/>
      </top>
      <bottom style="mediumDashed">
        <color indexed="64"/>
      </bottom>
      <diagonal/>
    </border>
    <border>
      <left style="medium">
        <color indexed="64"/>
      </left>
      <right style="medium">
        <color indexed="64"/>
      </right>
      <top/>
      <bottom style="hair">
        <color indexed="64"/>
      </bottom>
      <diagonal/>
    </border>
    <border>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medium">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hair">
        <color indexed="64"/>
      </left>
      <right style="medium">
        <color indexed="64"/>
      </right>
      <top style="mediumDashed">
        <color indexed="64"/>
      </top>
      <bottom style="hair">
        <color indexed="64"/>
      </bottom>
      <diagonal/>
    </border>
    <border>
      <left style="hair">
        <color indexed="64"/>
      </left>
      <right style="medium">
        <color indexed="64"/>
      </right>
      <top style="hair">
        <color indexed="64"/>
      </top>
      <bottom style="mediumDashed">
        <color indexed="64"/>
      </bottom>
      <diagonal/>
    </border>
    <border>
      <left style="double">
        <color auto="1"/>
      </left>
      <right style="double">
        <color auto="1"/>
      </right>
      <top style="double">
        <color auto="1"/>
      </top>
      <bottom style="double">
        <color auto="1"/>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medium">
        <color indexed="64"/>
      </left>
      <right style="medium">
        <color indexed="64"/>
      </right>
      <top style="thin">
        <color indexed="64"/>
      </top>
      <bottom style="thin">
        <color indexed="64"/>
      </bottom>
      <diagonal/>
    </border>
    <border>
      <left style="double">
        <color auto="1"/>
      </left>
      <right style="hair">
        <color auto="1"/>
      </right>
      <top style="double">
        <color auto="1"/>
      </top>
      <bottom style="double">
        <color auto="1"/>
      </bottom>
      <diagonal/>
    </border>
    <border>
      <left style="hair">
        <color auto="1"/>
      </left>
      <right style="hair">
        <color auto="1"/>
      </right>
      <top style="double">
        <color auto="1"/>
      </top>
      <bottom style="double">
        <color auto="1"/>
      </bottom>
      <diagonal/>
    </border>
    <border>
      <left style="hair">
        <color auto="1"/>
      </left>
      <right style="double">
        <color auto="1"/>
      </right>
      <top style="double">
        <color auto="1"/>
      </top>
      <bottom style="double">
        <color auto="1"/>
      </bottom>
      <diagonal/>
    </border>
    <border>
      <left style="double">
        <color auto="1"/>
      </left>
      <right style="hair">
        <color auto="1"/>
      </right>
      <top style="double">
        <color auto="1"/>
      </top>
      <bottom style="hair">
        <color auto="1"/>
      </bottom>
      <diagonal/>
    </border>
    <border>
      <left style="hair">
        <color auto="1"/>
      </left>
      <right style="hair">
        <color auto="1"/>
      </right>
      <top style="double">
        <color auto="1"/>
      </top>
      <bottom style="hair">
        <color auto="1"/>
      </bottom>
      <diagonal/>
    </border>
    <border>
      <left style="hair">
        <color auto="1"/>
      </left>
      <right style="double">
        <color auto="1"/>
      </right>
      <top style="double">
        <color auto="1"/>
      </top>
      <bottom style="hair">
        <color auto="1"/>
      </bottom>
      <diagonal/>
    </border>
    <border>
      <left style="double">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double">
        <color auto="1"/>
      </left>
      <right style="hair">
        <color auto="1"/>
      </right>
      <top style="hair">
        <color auto="1"/>
      </top>
      <bottom style="double">
        <color auto="1"/>
      </bottom>
      <diagonal/>
    </border>
    <border>
      <left style="hair">
        <color auto="1"/>
      </left>
      <right style="hair">
        <color auto="1"/>
      </right>
      <top style="hair">
        <color auto="1"/>
      </top>
      <bottom style="double">
        <color auto="1"/>
      </bottom>
      <diagonal/>
    </border>
    <border>
      <left style="hair">
        <color auto="1"/>
      </left>
      <right style="double">
        <color auto="1"/>
      </right>
      <top style="hair">
        <color auto="1"/>
      </top>
      <bottom style="double">
        <color auto="1"/>
      </bottom>
      <diagonal/>
    </border>
    <border>
      <left style="double">
        <color auto="1"/>
      </left>
      <right style="double">
        <color auto="1"/>
      </right>
      <top style="hair">
        <color auto="1"/>
      </top>
      <bottom/>
      <diagonal/>
    </border>
    <border>
      <left style="medium">
        <color indexed="64"/>
      </left>
      <right style="thin">
        <color indexed="64"/>
      </right>
      <top/>
      <bottom style="medium">
        <color indexed="64"/>
      </bottom>
      <diagonal/>
    </border>
    <border>
      <left style="double">
        <color auto="1"/>
      </left>
      <right style="hair">
        <color auto="1"/>
      </right>
      <top/>
      <bottom style="hair">
        <color auto="1"/>
      </bottom>
      <diagonal/>
    </border>
    <border>
      <left style="hair">
        <color auto="1"/>
      </left>
      <right style="double">
        <color auto="1"/>
      </right>
      <top/>
      <bottom style="hair">
        <color auto="1"/>
      </bottom>
      <diagonal/>
    </border>
    <border>
      <left style="double">
        <color auto="1"/>
      </left>
      <right style="hair">
        <color auto="1"/>
      </right>
      <top style="hair">
        <color auto="1"/>
      </top>
      <bottom/>
      <diagonal/>
    </border>
    <border>
      <left style="hair">
        <color auto="1"/>
      </left>
      <right style="double">
        <color auto="1"/>
      </right>
      <top style="hair">
        <color auto="1"/>
      </top>
      <bottom/>
      <diagonal/>
    </border>
    <border>
      <left/>
      <right style="medium">
        <color indexed="64"/>
      </right>
      <top style="medium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diagonal/>
    </border>
    <border>
      <left/>
      <right style="medium">
        <color indexed="64"/>
      </right>
      <top style="hair">
        <color indexed="64"/>
      </top>
      <bottom style="mediumDashed">
        <color indexed="64"/>
      </bottom>
      <diagonal/>
    </border>
    <border>
      <left style="double">
        <color auto="1"/>
      </left>
      <right style="double">
        <color auto="1"/>
      </right>
      <top/>
      <bottom style="double">
        <color auto="1"/>
      </bottom>
      <diagonal/>
    </border>
  </borders>
  <cellStyleXfs count="54">
    <xf numFmtId="0" fontId="0" fillId="0" borderId="0"/>
    <xf numFmtId="0" fontId="13" fillId="0" borderId="0" applyNumberFormat="0" applyFill="0" applyBorder="0" applyAlignment="0" applyProtection="0">
      <alignment vertical="top"/>
      <protection locked="0"/>
    </xf>
    <xf numFmtId="0" fontId="11" fillId="0" borderId="0"/>
    <xf numFmtId="9" fontId="11" fillId="0" borderId="0" applyFont="0" applyFill="0" applyBorder="0" applyAlignment="0" applyProtection="0"/>
    <xf numFmtId="0" fontId="16" fillId="0" borderId="0" applyNumberFormat="0" applyFill="0" applyBorder="0" applyAlignment="0" applyProtection="0"/>
    <xf numFmtId="0" fontId="17" fillId="0" borderId="24" applyNumberFormat="0" applyFill="0" applyAlignment="0" applyProtection="0"/>
    <xf numFmtId="0" fontId="18" fillId="0" borderId="25" applyNumberFormat="0" applyFill="0" applyAlignment="0" applyProtection="0"/>
    <xf numFmtId="0" fontId="19" fillId="0" borderId="26" applyNumberFormat="0" applyFill="0" applyAlignment="0" applyProtection="0"/>
    <xf numFmtId="0" fontId="19" fillId="0" borderId="0" applyNumberFormat="0" applyFill="0" applyBorder="0" applyAlignment="0" applyProtection="0"/>
    <xf numFmtId="0" fontId="20" fillId="2" borderId="0" applyNumberFormat="0" applyBorder="0" applyAlignment="0" applyProtection="0"/>
    <xf numFmtId="0" fontId="21" fillId="3" borderId="0" applyNumberFormat="0" applyBorder="0" applyAlignment="0" applyProtection="0"/>
    <xf numFmtId="0" fontId="22" fillId="4" borderId="0" applyNumberFormat="0" applyBorder="0" applyAlignment="0" applyProtection="0"/>
    <xf numFmtId="0" fontId="23" fillId="5" borderId="27" applyNumberFormat="0" applyAlignment="0" applyProtection="0"/>
    <xf numFmtId="0" fontId="24" fillId="6" borderId="28" applyNumberFormat="0" applyAlignment="0" applyProtection="0"/>
    <xf numFmtId="0" fontId="25" fillId="6" borderId="27" applyNumberFormat="0" applyAlignment="0" applyProtection="0"/>
    <xf numFmtId="0" fontId="26" fillId="0" borderId="29" applyNumberFormat="0" applyFill="0" applyAlignment="0" applyProtection="0"/>
    <xf numFmtId="0" fontId="27" fillId="7" borderId="30" applyNumberFormat="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0" borderId="32" applyNumberFormat="0" applyFill="0" applyAlignment="0" applyProtection="0"/>
    <xf numFmtId="0" fontId="31"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31" fillId="12" borderId="0" applyNumberFormat="0" applyBorder="0" applyAlignment="0" applyProtection="0"/>
    <xf numFmtId="0" fontId="31"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31" fillId="20" borderId="0" applyNumberFormat="0" applyBorder="0" applyAlignment="0" applyProtection="0"/>
    <xf numFmtId="0" fontId="31"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31" fillId="24" borderId="0" applyNumberFormat="0" applyBorder="0" applyAlignment="0" applyProtection="0"/>
    <xf numFmtId="0" fontId="31"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31" fillId="32" borderId="0" applyNumberFormat="0" applyBorder="0" applyAlignment="0" applyProtection="0"/>
    <xf numFmtId="0" fontId="7" fillId="0" borderId="0"/>
    <xf numFmtId="0" fontId="11" fillId="0" borderId="0"/>
    <xf numFmtId="0" fontId="11" fillId="0" borderId="0"/>
    <xf numFmtId="0" fontId="7" fillId="8" borderId="31" applyNumberFormat="0" applyFont="0" applyAlignment="0" applyProtection="0"/>
    <xf numFmtId="0" fontId="6" fillId="0" borderId="0"/>
    <xf numFmtId="43" fontId="11" fillId="0" borderId="0" applyFont="0" applyFill="0" applyBorder="0" applyAlignment="0" applyProtection="0"/>
    <xf numFmtId="9" fontId="48" fillId="0" borderId="0" applyFont="0" applyFill="0" applyBorder="0" applyAlignment="0" applyProtection="0"/>
    <xf numFmtId="0" fontId="3" fillId="0" borderId="0"/>
    <xf numFmtId="0" fontId="1" fillId="0" borderId="0"/>
    <xf numFmtId="0" fontId="58" fillId="0" borderId="0"/>
  </cellStyleXfs>
  <cellXfs count="562">
    <xf numFmtId="0" fontId="0" fillId="0" borderId="0" xfId="0"/>
    <xf numFmtId="0" fontId="15" fillId="0" borderId="0" xfId="1" applyFont="1" applyAlignment="1" applyProtection="1"/>
    <xf numFmtId="0" fontId="7" fillId="0" borderId="0" xfId="44" applyAlignment="1">
      <alignment horizontal="center"/>
    </xf>
    <xf numFmtId="0" fontId="7" fillId="0" borderId="0" xfId="44"/>
    <xf numFmtId="0" fontId="33" fillId="0" borderId="0" xfId="0" applyFont="1"/>
    <xf numFmtId="0" fontId="10" fillId="0" borderId="0" xfId="0" applyFont="1"/>
    <xf numFmtId="0" fontId="8" fillId="0" borderId="0" xfId="0" applyFont="1"/>
    <xf numFmtId="0" fontId="9" fillId="0" borderId="0" xfId="0" applyFont="1"/>
    <xf numFmtId="0" fontId="8" fillId="0" borderId="0" xfId="0" applyFont="1" applyAlignment="1">
      <alignment horizontal="left"/>
    </xf>
    <xf numFmtId="14" fontId="8" fillId="0" borderId="0" xfId="0" applyNumberFormat="1" applyFont="1" applyAlignment="1">
      <alignment horizontal="left"/>
    </xf>
    <xf numFmtId="0" fontId="12" fillId="0" borderId="0" xfId="0" applyFont="1" applyAlignment="1">
      <alignment vertical="center"/>
    </xf>
    <xf numFmtId="0" fontId="12" fillId="0" borderId="0" xfId="0" applyFont="1" applyAlignment="1">
      <alignment horizontal="center" vertical="center"/>
    </xf>
    <xf numFmtId="0" fontId="8" fillId="0" borderId="3" xfId="0" applyFont="1" applyBorder="1" applyAlignment="1">
      <alignment horizontal="center"/>
    </xf>
    <xf numFmtId="0" fontId="8" fillId="0" borderId="4" xfId="0" applyFont="1" applyBorder="1" applyAlignment="1">
      <alignment horizontal="center"/>
    </xf>
    <xf numFmtId="0" fontId="8" fillId="0" borderId="5" xfId="0" applyFont="1" applyBorder="1" applyAlignment="1">
      <alignment horizontal="center"/>
    </xf>
    <xf numFmtId="0" fontId="8" fillId="0" borderId="6" xfId="0" applyFont="1" applyBorder="1" applyAlignment="1">
      <alignment horizontal="center"/>
    </xf>
    <xf numFmtId="14" fontId="8" fillId="0" borderId="7" xfId="0" applyNumberFormat="1" applyFont="1" applyBorder="1" applyAlignment="1">
      <alignment horizontal="center"/>
    </xf>
    <xf numFmtId="0" fontId="8" fillId="0" borderId="7" xfId="0" applyFont="1" applyBorder="1" applyAlignment="1">
      <alignment horizontal="center"/>
    </xf>
    <xf numFmtId="0" fontId="8" fillId="0" borderId="8" xfId="0" applyFont="1" applyBorder="1" applyAlignment="1">
      <alignment horizontal="center"/>
    </xf>
    <xf numFmtId="0" fontId="8" fillId="0" borderId="14" xfId="0" applyFont="1" applyBorder="1" applyAlignment="1">
      <alignment horizontal="center" vertical="center"/>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10" xfId="0" applyFont="1" applyBorder="1" applyAlignment="1">
      <alignment horizontal="center" vertical="center"/>
    </xf>
    <xf numFmtId="0" fontId="8" fillId="0" borderId="0" xfId="0" applyFont="1" applyAlignment="1">
      <alignment vertical="center"/>
    </xf>
    <xf numFmtId="14" fontId="8" fillId="0" borderId="9" xfId="0" applyNumberFormat="1" applyFont="1" applyBorder="1" applyAlignment="1">
      <alignment horizontal="center"/>
    </xf>
    <xf numFmtId="0" fontId="8" fillId="0" borderId="9" xfId="0" applyFont="1" applyBorder="1" applyAlignment="1">
      <alignment horizontal="center"/>
    </xf>
    <xf numFmtId="0" fontId="8" fillId="0" borderId="10" xfId="0" applyFont="1" applyBorder="1" applyAlignment="1">
      <alignment horizontal="center"/>
    </xf>
    <xf numFmtId="0" fontId="8" fillId="0" borderId="11" xfId="0" applyFont="1" applyBorder="1"/>
    <xf numFmtId="0" fontId="8" fillId="0" borderId="12" xfId="0" applyFont="1" applyBorder="1"/>
    <xf numFmtId="0" fontId="8" fillId="0" borderId="13" xfId="0" applyFont="1" applyBorder="1"/>
    <xf numFmtId="0" fontId="8" fillId="0" borderId="7" xfId="0" applyFont="1" applyBorder="1"/>
    <xf numFmtId="0" fontId="8" fillId="0" borderId="8" xfId="0" applyFont="1" applyBorder="1"/>
    <xf numFmtId="0" fontId="8" fillId="0" borderId="6" xfId="0" applyFont="1" applyBorder="1" applyAlignment="1">
      <alignment horizontal="center" vertical="center" wrapText="1"/>
    </xf>
    <xf numFmtId="0" fontId="8" fillId="0" borderId="6" xfId="0" applyFont="1" applyBorder="1"/>
    <xf numFmtId="0" fontId="8" fillId="0" borderId="14" xfId="0" applyFont="1" applyBorder="1"/>
    <xf numFmtId="0" fontId="8" fillId="0" borderId="9" xfId="0" applyFont="1" applyBorder="1"/>
    <xf numFmtId="0" fontId="8" fillId="0" borderId="10" xfId="0" applyFont="1" applyBorder="1"/>
    <xf numFmtId="0" fontId="9" fillId="0" borderId="1" xfId="0" applyFont="1" applyBorder="1"/>
    <xf numFmtId="0" fontId="8" fillId="0" borderId="15" xfId="0" applyFont="1" applyBorder="1"/>
    <xf numFmtId="0" fontId="9" fillId="0" borderId="15" xfId="0" applyFont="1" applyBorder="1"/>
    <xf numFmtId="0" fontId="8" fillId="0" borderId="19" xfId="0" applyFont="1" applyBorder="1"/>
    <xf numFmtId="0" fontId="9" fillId="0" borderId="16" xfId="0" applyFont="1" applyBorder="1"/>
    <xf numFmtId="0" fontId="0" fillId="0" borderId="18" xfId="0" applyBorder="1"/>
    <xf numFmtId="0" fontId="9" fillId="0" borderId="17" xfId="0" applyFont="1" applyBorder="1"/>
    <xf numFmtId="0" fontId="8" fillId="0" borderId="2" xfId="0" applyFont="1" applyBorder="1"/>
    <xf numFmtId="0" fontId="9" fillId="0" borderId="2" xfId="0" applyFont="1" applyBorder="1" applyAlignment="1">
      <alignment horizontal="left"/>
    </xf>
    <xf numFmtId="0" fontId="0" fillId="0" borderId="2" xfId="0" applyBorder="1"/>
    <xf numFmtId="0" fontId="0" fillId="0" borderId="20" xfId="0" applyBorder="1"/>
    <xf numFmtId="0" fontId="14" fillId="0" borderId="0" xfId="0" applyFont="1"/>
    <xf numFmtId="0" fontId="11" fillId="0" borderId="0" xfId="0" applyFont="1"/>
    <xf numFmtId="0" fontId="9" fillId="0" borderId="0" xfId="0" applyFont="1" applyAlignment="1">
      <alignment horizontal="left"/>
    </xf>
    <xf numFmtId="0" fontId="5" fillId="0" borderId="0" xfId="0" applyFont="1" applyAlignment="1">
      <alignment horizontal="center" vertical="center"/>
    </xf>
    <xf numFmtId="0" fontId="5" fillId="0" borderId="33" xfId="0" applyFont="1" applyBorder="1" applyAlignment="1">
      <alignment horizontal="center" vertical="center"/>
    </xf>
    <xf numFmtId="0" fontId="8" fillId="33" borderId="0" xfId="0" applyFont="1" applyFill="1"/>
    <xf numFmtId="0" fontId="8" fillId="0" borderId="0" xfId="0" applyFont="1" applyAlignment="1">
      <alignment wrapText="1"/>
    </xf>
    <xf numFmtId="1" fontId="8" fillId="0" borderId="0" xfId="0" applyNumberFormat="1" applyFont="1" applyAlignment="1">
      <alignment horizontal="center" vertical="center"/>
    </xf>
    <xf numFmtId="20" fontId="35" fillId="0" borderId="0" xfId="0" applyNumberFormat="1" applyFont="1"/>
    <xf numFmtId="0" fontId="35" fillId="0" borderId="0" xfId="0" applyFont="1"/>
    <xf numFmtId="0" fontId="3" fillId="0" borderId="0" xfId="44" applyFont="1"/>
    <xf numFmtId="165" fontId="8" fillId="0" borderId="0" xfId="0" applyNumberFormat="1" applyFont="1"/>
    <xf numFmtId="0" fontId="9" fillId="0" borderId="45" xfId="0" applyFont="1" applyBorder="1" applyAlignment="1">
      <alignment horizontal="center"/>
    </xf>
    <xf numFmtId="0" fontId="9" fillId="0" borderId="46" xfId="0" applyFont="1" applyBorder="1" applyAlignment="1">
      <alignment horizontal="center"/>
    </xf>
    <xf numFmtId="0" fontId="9" fillId="0" borderId="47" xfId="0" applyFont="1" applyBorder="1" applyAlignment="1">
      <alignment horizontal="center"/>
    </xf>
    <xf numFmtId="0" fontId="9" fillId="0" borderId="48" xfId="0" applyFont="1" applyBorder="1" applyAlignment="1">
      <alignment horizontal="center" wrapText="1"/>
    </xf>
    <xf numFmtId="14" fontId="9" fillId="0" borderId="49" xfId="0" applyNumberFormat="1" applyFont="1" applyBorder="1" applyAlignment="1">
      <alignment horizontal="center" wrapText="1"/>
    </xf>
    <xf numFmtId="14" fontId="9" fillId="0" borderId="50" xfId="0" applyNumberFormat="1" applyFont="1" applyBorder="1" applyAlignment="1">
      <alignment horizontal="center" wrapText="1"/>
    </xf>
    <xf numFmtId="20" fontId="8" fillId="0" borderId="51" xfId="0" applyNumberFormat="1" applyFont="1" applyBorder="1" applyAlignment="1">
      <alignment horizontal="center"/>
    </xf>
    <xf numFmtId="0" fontId="8" fillId="0" borderId="52" xfId="0" applyFont="1" applyBorder="1" applyAlignment="1">
      <alignment horizontal="center"/>
    </xf>
    <xf numFmtId="0" fontId="8" fillId="0" borderId="37" xfId="0" applyFont="1" applyBorder="1" applyAlignment="1">
      <alignment horizontal="center"/>
    </xf>
    <xf numFmtId="20" fontId="8" fillId="0" borderId="53" xfId="0" applyNumberFormat="1" applyFont="1" applyBorder="1" applyAlignment="1">
      <alignment horizontal="center"/>
    </xf>
    <xf numFmtId="0" fontId="8" fillId="0" borderId="54" xfId="0" applyFont="1" applyBorder="1" applyAlignment="1">
      <alignment horizontal="center"/>
    </xf>
    <xf numFmtId="0" fontId="8" fillId="0" borderId="39" xfId="0" applyFont="1" applyBorder="1" applyAlignment="1">
      <alignment horizontal="center"/>
    </xf>
    <xf numFmtId="20" fontId="8" fillId="0" borderId="55" xfId="0" applyNumberFormat="1" applyFont="1" applyBorder="1" applyAlignment="1">
      <alignment horizontal="center"/>
    </xf>
    <xf numFmtId="0" fontId="8" fillId="0" borderId="56" xfId="0" applyFont="1" applyBorder="1" applyAlignment="1">
      <alignment horizontal="center"/>
    </xf>
    <xf numFmtId="0" fontId="8" fillId="0" borderId="57" xfId="0" applyFont="1" applyBorder="1" applyAlignment="1">
      <alignment horizontal="center"/>
    </xf>
    <xf numFmtId="20" fontId="8" fillId="0" borderId="59" xfId="0" applyNumberFormat="1" applyFont="1" applyBorder="1" applyAlignment="1">
      <alignment horizontal="center"/>
    </xf>
    <xf numFmtId="0" fontId="8" fillId="0" borderId="60" xfId="0" applyFont="1" applyBorder="1" applyAlignment="1">
      <alignment horizontal="center"/>
    </xf>
    <xf numFmtId="0" fontId="8" fillId="0" borderId="61" xfId="0" applyFont="1" applyBorder="1" applyAlignment="1">
      <alignment horizontal="center"/>
    </xf>
    <xf numFmtId="20" fontId="8" fillId="0" borderId="62" xfId="0" applyNumberFormat="1" applyFont="1" applyBorder="1" applyAlignment="1">
      <alignment horizontal="center"/>
    </xf>
    <xf numFmtId="0" fontId="8" fillId="0" borderId="63" xfId="0" applyFont="1" applyBorder="1" applyAlignment="1">
      <alignment horizontal="center"/>
    </xf>
    <xf numFmtId="0" fontId="8" fillId="0" borderId="64" xfId="0" applyFont="1" applyBorder="1" applyAlignment="1">
      <alignment horizontal="center"/>
    </xf>
    <xf numFmtId="20" fontId="8" fillId="0" borderId="65" xfId="0" applyNumberFormat="1" applyFont="1" applyBorder="1" applyAlignment="1">
      <alignment horizontal="center"/>
    </xf>
    <xf numFmtId="0" fontId="8" fillId="0" borderId="66" xfId="0" applyFont="1" applyBorder="1" applyAlignment="1">
      <alignment horizontal="center"/>
    </xf>
    <xf numFmtId="0" fontId="8" fillId="0" borderId="44" xfId="0" applyFont="1" applyBorder="1" applyAlignment="1">
      <alignment horizontal="center"/>
    </xf>
    <xf numFmtId="20" fontId="8" fillId="0" borderId="68" xfId="0" applyNumberFormat="1" applyFont="1" applyBorder="1" applyAlignment="1">
      <alignment horizontal="center"/>
    </xf>
    <xf numFmtId="0" fontId="8" fillId="0" borderId="69" xfId="0" applyFont="1" applyBorder="1" applyAlignment="1">
      <alignment horizontal="center"/>
    </xf>
    <xf numFmtId="0" fontId="8" fillId="0" borderId="41" xfId="0" applyFont="1" applyBorder="1" applyAlignment="1">
      <alignment horizontal="center"/>
    </xf>
    <xf numFmtId="0" fontId="9" fillId="34" borderId="51" xfId="0" applyFont="1" applyFill="1" applyBorder="1" applyAlignment="1">
      <alignment horizontal="center"/>
    </xf>
    <xf numFmtId="0" fontId="9" fillId="34" borderId="52" xfId="0" applyFont="1" applyFill="1" applyBorder="1" applyAlignment="1">
      <alignment horizontal="center"/>
    </xf>
    <xf numFmtId="0" fontId="9" fillId="34" borderId="37" xfId="0" applyFont="1" applyFill="1" applyBorder="1" applyAlignment="1">
      <alignment horizontal="center"/>
    </xf>
    <xf numFmtId="0" fontId="9" fillId="34" borderId="53" xfId="0" applyFont="1" applyFill="1" applyBorder="1" applyAlignment="1">
      <alignment horizontal="center"/>
    </xf>
    <xf numFmtId="0" fontId="9" fillId="34" borderId="54" xfId="0" applyFont="1" applyFill="1" applyBorder="1" applyAlignment="1">
      <alignment horizontal="center"/>
    </xf>
    <xf numFmtId="0" fontId="9" fillId="34" borderId="39" xfId="0" applyFont="1" applyFill="1" applyBorder="1" applyAlignment="1">
      <alignment horizontal="center"/>
    </xf>
    <xf numFmtId="0" fontId="9" fillId="34" borderId="68" xfId="0" applyFont="1" applyFill="1" applyBorder="1" applyAlignment="1">
      <alignment horizontal="center"/>
    </xf>
    <xf numFmtId="0" fontId="9" fillId="34" borderId="69" xfId="0" applyFont="1" applyFill="1" applyBorder="1" applyAlignment="1">
      <alignment horizontal="center"/>
    </xf>
    <xf numFmtId="0" fontId="9" fillId="34" borderId="41" xfId="0" applyFont="1" applyFill="1" applyBorder="1" applyAlignment="1">
      <alignment horizontal="center"/>
    </xf>
    <xf numFmtId="0" fontId="38" fillId="36" borderId="54" xfId="0" applyFont="1" applyFill="1" applyBorder="1" applyAlignment="1">
      <alignment horizontal="center"/>
    </xf>
    <xf numFmtId="0" fontId="38" fillId="36" borderId="39" xfId="0" applyFont="1" applyFill="1" applyBorder="1" applyAlignment="1">
      <alignment horizontal="center"/>
    </xf>
    <xf numFmtId="0" fontId="40" fillId="37" borderId="69" xfId="0" applyFont="1" applyFill="1" applyBorder="1" applyAlignment="1">
      <alignment horizontal="center"/>
    </xf>
    <xf numFmtId="0" fontId="40" fillId="37" borderId="41" xfId="0" applyFont="1" applyFill="1" applyBorder="1" applyAlignment="1">
      <alignment horizontal="center"/>
    </xf>
    <xf numFmtId="0" fontId="8" fillId="0" borderId="38" xfId="0" applyFont="1" applyBorder="1" applyAlignment="1">
      <alignment horizontal="center"/>
    </xf>
    <xf numFmtId="0" fontId="8" fillId="0" borderId="67" xfId="0" applyFont="1" applyBorder="1" applyAlignment="1">
      <alignment horizontal="center"/>
    </xf>
    <xf numFmtId="0" fontId="8" fillId="0" borderId="40" xfId="0" applyFont="1" applyBorder="1" applyAlignment="1">
      <alignment horizontal="center"/>
    </xf>
    <xf numFmtId="0" fontId="8" fillId="0" borderId="58" xfId="0" applyFont="1" applyBorder="1" applyAlignment="1">
      <alignment horizontal="center"/>
    </xf>
    <xf numFmtId="0" fontId="8" fillId="0" borderId="42" xfId="0" applyFont="1" applyBorder="1" applyAlignment="1">
      <alignment horizontal="center"/>
    </xf>
    <xf numFmtId="0" fontId="9" fillId="0" borderId="43" xfId="0" applyFont="1" applyBorder="1" applyAlignment="1">
      <alignment horizontal="center"/>
    </xf>
    <xf numFmtId="14" fontId="9" fillId="0" borderId="70" xfId="0" applyNumberFormat="1" applyFont="1" applyBorder="1" applyAlignment="1">
      <alignment horizontal="center" wrapText="1"/>
    </xf>
    <xf numFmtId="0" fontId="9" fillId="34" borderId="38" xfId="0" applyFont="1" applyFill="1" applyBorder="1" applyAlignment="1">
      <alignment horizontal="center"/>
    </xf>
    <xf numFmtId="0" fontId="9" fillId="34" borderId="40" xfId="0" applyFont="1" applyFill="1" applyBorder="1" applyAlignment="1">
      <alignment horizontal="center"/>
    </xf>
    <xf numFmtId="0" fontId="9" fillId="34" borderId="42" xfId="0" applyFont="1" applyFill="1" applyBorder="1" applyAlignment="1">
      <alignment horizontal="center"/>
    </xf>
    <xf numFmtId="0" fontId="37" fillId="36" borderId="53" xfId="0" applyFont="1" applyFill="1" applyBorder="1" applyAlignment="1">
      <alignment horizontal="center"/>
    </xf>
    <xf numFmtId="0" fontId="38" fillId="36" borderId="40" xfId="0" applyFont="1" applyFill="1" applyBorder="1" applyAlignment="1">
      <alignment horizontal="center"/>
    </xf>
    <xf numFmtId="0" fontId="39" fillId="37" borderId="68" xfId="0" applyFont="1" applyFill="1" applyBorder="1" applyAlignment="1">
      <alignment horizontal="center"/>
    </xf>
    <xf numFmtId="0" fontId="40" fillId="37" borderId="42" xfId="0" applyFont="1" applyFill="1" applyBorder="1" applyAlignment="1">
      <alignment horizontal="center"/>
    </xf>
    <xf numFmtId="0" fontId="9" fillId="35" borderId="65" xfId="0" applyFont="1" applyFill="1" applyBorder="1" applyAlignment="1">
      <alignment horizontal="center"/>
    </xf>
    <xf numFmtId="0" fontId="36" fillId="35" borderId="66" xfId="0" applyFont="1" applyFill="1" applyBorder="1" applyAlignment="1">
      <alignment horizontal="center"/>
    </xf>
    <xf numFmtId="0" fontId="36" fillId="35" borderId="44" xfId="0" applyFont="1" applyFill="1" applyBorder="1" applyAlignment="1">
      <alignment horizontal="center"/>
    </xf>
    <xf numFmtId="0" fontId="14" fillId="0" borderId="0" xfId="0" applyFont="1" applyAlignment="1">
      <alignment horizontal="left"/>
    </xf>
    <xf numFmtId="0" fontId="2" fillId="0" borderId="35" xfId="0" applyFont="1" applyBorder="1" applyAlignment="1">
      <alignment horizontal="center" vertical="center"/>
    </xf>
    <xf numFmtId="0" fontId="2" fillId="0" borderId="34" xfId="0" applyFont="1" applyBorder="1" applyAlignment="1">
      <alignment horizontal="center" vertical="center"/>
    </xf>
    <xf numFmtId="0" fontId="2" fillId="0" borderId="36" xfId="0" applyFont="1" applyBorder="1" applyAlignment="1">
      <alignment horizontal="center" vertical="center"/>
    </xf>
    <xf numFmtId="14" fontId="2" fillId="0" borderId="0" xfId="0" applyNumberFormat="1" applyFont="1" applyAlignment="1">
      <alignment horizontal="center" vertical="center"/>
    </xf>
    <xf numFmtId="0" fontId="2" fillId="0" borderId="0" xfId="0" applyFont="1" applyAlignment="1">
      <alignment horizontal="center" vertical="center"/>
    </xf>
    <xf numFmtId="1" fontId="9" fillId="0" borderId="37" xfId="0" applyNumberFormat="1" applyFont="1" applyBorder="1" applyAlignment="1">
      <alignment horizontal="center"/>
    </xf>
    <xf numFmtId="1" fontId="9" fillId="0" borderId="38" xfId="0" applyNumberFormat="1" applyFont="1" applyBorder="1" applyAlignment="1">
      <alignment horizontal="center"/>
    </xf>
    <xf numFmtId="1" fontId="9" fillId="0" borderId="39" xfId="0" applyNumberFormat="1" applyFont="1" applyBorder="1" applyAlignment="1">
      <alignment horizontal="center"/>
    </xf>
    <xf numFmtId="1" fontId="9" fillId="0" borderId="40" xfId="0" applyNumberFormat="1" applyFont="1" applyBorder="1" applyAlignment="1">
      <alignment horizontal="center"/>
    </xf>
    <xf numFmtId="1" fontId="9" fillId="0" borderId="57" xfId="0" applyNumberFormat="1" applyFont="1" applyBorder="1" applyAlignment="1">
      <alignment horizontal="center"/>
    </xf>
    <xf numFmtId="1" fontId="9" fillId="0" borderId="58" xfId="0" applyNumberFormat="1" applyFont="1" applyBorder="1" applyAlignment="1">
      <alignment horizontal="center"/>
    </xf>
    <xf numFmtId="1" fontId="9" fillId="0" borderId="60" xfId="0" applyNumberFormat="1" applyFont="1" applyBorder="1" applyAlignment="1">
      <alignment horizontal="center"/>
    </xf>
    <xf numFmtId="1" fontId="9" fillId="0" borderId="61" xfId="0" applyNumberFormat="1" applyFont="1" applyBorder="1" applyAlignment="1">
      <alignment horizontal="center"/>
    </xf>
    <xf numFmtId="1" fontId="9" fillId="0" borderId="72" xfId="0" applyNumberFormat="1" applyFont="1" applyBorder="1" applyAlignment="1">
      <alignment horizontal="center"/>
    </xf>
    <xf numFmtId="1" fontId="9" fillId="0" borderId="54" xfId="0" applyNumberFormat="1" applyFont="1" applyBorder="1" applyAlignment="1">
      <alignment horizontal="center"/>
    </xf>
    <xf numFmtId="1" fontId="9" fillId="0" borderId="56" xfId="0" applyNumberFormat="1" applyFont="1" applyBorder="1" applyAlignment="1">
      <alignment horizontal="center"/>
    </xf>
    <xf numFmtId="1" fontId="9" fillId="0" borderId="63" xfId="0" applyNumberFormat="1" applyFont="1" applyBorder="1" applyAlignment="1">
      <alignment horizontal="center"/>
    </xf>
    <xf numFmtId="1" fontId="9" fillId="0" borderId="64" xfId="0" applyNumberFormat="1" applyFont="1" applyBorder="1" applyAlignment="1">
      <alignment horizontal="center"/>
    </xf>
    <xf numFmtId="1" fontId="9" fillId="0" borderId="73" xfId="0" applyNumberFormat="1" applyFont="1" applyBorder="1" applyAlignment="1">
      <alignment horizontal="center"/>
    </xf>
    <xf numFmtId="1" fontId="9" fillId="0" borderId="44" xfId="0" applyNumberFormat="1" applyFont="1" applyBorder="1" applyAlignment="1">
      <alignment horizontal="center"/>
    </xf>
    <xf numFmtId="1" fontId="9" fillId="0" borderId="67" xfId="0" applyNumberFormat="1" applyFont="1" applyBorder="1" applyAlignment="1">
      <alignment horizontal="center"/>
    </xf>
    <xf numFmtId="1" fontId="9" fillId="0" borderId="41" xfId="0" applyNumberFormat="1" applyFont="1" applyBorder="1" applyAlignment="1">
      <alignment horizontal="center"/>
    </xf>
    <xf numFmtId="1" fontId="9" fillId="0" borderId="42" xfId="0" applyNumberFormat="1" applyFont="1" applyBorder="1" applyAlignment="1">
      <alignment horizontal="center"/>
    </xf>
    <xf numFmtId="1" fontId="9" fillId="34" borderId="37" xfId="0" applyNumberFormat="1" applyFont="1" applyFill="1" applyBorder="1" applyAlignment="1">
      <alignment horizontal="center"/>
    </xf>
    <xf numFmtId="1" fontId="9" fillId="34" borderId="38" xfId="0" applyNumberFormat="1" applyFont="1" applyFill="1" applyBorder="1" applyAlignment="1">
      <alignment horizontal="center"/>
    </xf>
    <xf numFmtId="1" fontId="9" fillId="34" borderId="39" xfId="0" applyNumberFormat="1" applyFont="1" applyFill="1" applyBorder="1" applyAlignment="1">
      <alignment horizontal="center"/>
    </xf>
    <xf numFmtId="1" fontId="9" fillId="34" borderId="40" xfId="0" applyNumberFormat="1" applyFont="1" applyFill="1" applyBorder="1" applyAlignment="1">
      <alignment horizontal="center"/>
    </xf>
    <xf numFmtId="1" fontId="9" fillId="34" borderId="41" xfId="0" applyNumberFormat="1" applyFont="1" applyFill="1" applyBorder="1" applyAlignment="1">
      <alignment horizontal="center"/>
    </xf>
    <xf numFmtId="1" fontId="9" fillId="34" borderId="42" xfId="0" applyNumberFormat="1" applyFont="1" applyFill="1" applyBorder="1" applyAlignment="1">
      <alignment horizontal="center"/>
    </xf>
    <xf numFmtId="1" fontId="36" fillId="35" borderId="37" xfId="0" applyNumberFormat="1" applyFont="1" applyFill="1" applyBorder="1" applyAlignment="1">
      <alignment horizontal="center"/>
    </xf>
    <xf numFmtId="1" fontId="36" fillId="35" borderId="38" xfId="0" applyNumberFormat="1" applyFont="1" applyFill="1" applyBorder="1" applyAlignment="1">
      <alignment horizontal="center"/>
    </xf>
    <xf numFmtId="1" fontId="38" fillId="36" borderId="39" xfId="0" applyNumberFormat="1" applyFont="1" applyFill="1" applyBorder="1" applyAlignment="1">
      <alignment horizontal="center"/>
    </xf>
    <xf numFmtId="1" fontId="38" fillId="36" borderId="40" xfId="0" applyNumberFormat="1" applyFont="1" applyFill="1" applyBorder="1" applyAlignment="1">
      <alignment horizontal="center"/>
    </xf>
    <xf numFmtId="1" fontId="40" fillId="37" borderId="41" xfId="0" applyNumberFormat="1" applyFont="1" applyFill="1" applyBorder="1" applyAlignment="1">
      <alignment horizontal="center"/>
    </xf>
    <xf numFmtId="1" fontId="40" fillId="37" borderId="42" xfId="0" applyNumberFormat="1" applyFont="1" applyFill="1" applyBorder="1" applyAlignment="1">
      <alignment horizontal="center"/>
    </xf>
    <xf numFmtId="20" fontId="2" fillId="0" borderId="34" xfId="2" applyNumberFormat="1" applyFont="1" applyBorder="1" applyAlignment="1">
      <alignment horizontal="center" vertical="center"/>
    </xf>
    <xf numFmtId="0" fontId="2" fillId="0" borderId="35" xfId="2" applyFont="1" applyBorder="1" applyAlignment="1">
      <alignment horizontal="center" vertical="center"/>
    </xf>
    <xf numFmtId="20" fontId="2" fillId="0" borderId="35" xfId="2" applyNumberFormat="1" applyFont="1" applyBorder="1" applyAlignment="1">
      <alignment horizontal="center" vertical="center"/>
    </xf>
    <xf numFmtId="20" fontId="2" fillId="0" borderId="36" xfId="2" applyNumberFormat="1" applyFont="1" applyBorder="1" applyAlignment="1">
      <alignment horizontal="center" vertical="center"/>
    </xf>
    <xf numFmtId="17" fontId="2" fillId="0" borderId="34" xfId="2" quotePrefix="1" applyNumberFormat="1" applyFont="1" applyBorder="1" applyAlignment="1">
      <alignment horizontal="center" vertical="center"/>
    </xf>
    <xf numFmtId="0" fontId="2" fillId="0" borderId="34" xfId="2" applyFont="1" applyBorder="1" applyAlignment="1">
      <alignment horizontal="center" vertical="center"/>
    </xf>
    <xf numFmtId="164" fontId="2" fillId="0" borderId="34" xfId="2" applyNumberFormat="1" applyFont="1" applyBorder="1" applyAlignment="1">
      <alignment horizontal="center" vertical="center"/>
    </xf>
    <xf numFmtId="17" fontId="2" fillId="0" borderId="35" xfId="2" quotePrefix="1" applyNumberFormat="1" applyFont="1" applyBorder="1" applyAlignment="1">
      <alignment horizontal="center" vertical="center"/>
    </xf>
    <xf numFmtId="164" fontId="2" fillId="0" borderId="35" xfId="2" applyNumberFormat="1" applyFont="1" applyBorder="1" applyAlignment="1">
      <alignment horizontal="center" vertical="center"/>
    </xf>
    <xf numFmtId="0" fontId="2" fillId="0" borderId="36" xfId="2" applyFont="1" applyBorder="1" applyAlignment="1">
      <alignment horizontal="center" vertical="center"/>
    </xf>
    <xf numFmtId="164" fontId="2" fillId="0" borderId="36" xfId="2" applyNumberFormat="1" applyFont="1" applyBorder="1" applyAlignment="1">
      <alignment horizontal="center" vertical="center"/>
    </xf>
    <xf numFmtId="164" fontId="7" fillId="0" borderId="0" xfId="44" applyNumberFormat="1"/>
    <xf numFmtId="0" fontId="2" fillId="0" borderId="0" xfId="2" applyFont="1" applyAlignment="1">
      <alignment horizontal="center" vertical="center"/>
    </xf>
    <xf numFmtId="14" fontId="2" fillId="0" borderId="0" xfId="2" applyNumberFormat="1" applyFont="1" applyAlignment="1">
      <alignment horizontal="center" vertical="center"/>
    </xf>
    <xf numFmtId="164" fontId="2" fillId="0" borderId="0" xfId="2" applyNumberFormat="1" applyFont="1" applyAlignment="1">
      <alignment horizontal="center" vertical="center"/>
    </xf>
    <xf numFmtId="0" fontId="2" fillId="0" borderId="33" xfId="2" applyFont="1" applyBorder="1" applyAlignment="1">
      <alignment horizontal="center" vertical="center"/>
    </xf>
    <xf numFmtId="0" fontId="2" fillId="0" borderId="74" xfId="0" applyFont="1" applyBorder="1" applyAlignment="1">
      <alignment horizontal="center" vertical="center"/>
    </xf>
    <xf numFmtId="20" fontId="2" fillId="0" borderId="35" xfId="0" applyNumberFormat="1" applyFont="1" applyBorder="1" applyAlignment="1">
      <alignment horizontal="center" vertical="center"/>
    </xf>
    <xf numFmtId="20" fontId="2" fillId="0" borderId="36" xfId="0" applyNumberFormat="1" applyFont="1" applyBorder="1" applyAlignment="1">
      <alignment horizontal="center" vertical="center"/>
    </xf>
    <xf numFmtId="0" fontId="8" fillId="38" borderId="0" xfId="0" applyFont="1" applyFill="1"/>
    <xf numFmtId="0" fontId="43" fillId="38" borderId="0" xfId="0" applyFont="1" applyFill="1"/>
    <xf numFmtId="0" fontId="35" fillId="38" borderId="0" xfId="0" applyFont="1" applyFill="1"/>
    <xf numFmtId="0" fontId="44" fillId="38" borderId="0" xfId="0" applyFont="1" applyFill="1"/>
    <xf numFmtId="14" fontId="35" fillId="38" borderId="0" xfId="0" applyNumberFormat="1" applyFont="1" applyFill="1" applyAlignment="1">
      <alignment horizontal="left"/>
    </xf>
    <xf numFmtId="0" fontId="44" fillId="38" borderId="0" xfId="0" applyFont="1" applyFill="1" applyAlignment="1">
      <alignment horizontal="right"/>
    </xf>
    <xf numFmtId="0" fontId="35" fillId="38" borderId="0" xfId="0" applyFont="1" applyFill="1" applyAlignment="1">
      <alignment horizontal="left"/>
    </xf>
    <xf numFmtId="0" fontId="34" fillId="38" borderId="0" xfId="45" applyFont="1" applyFill="1" applyAlignment="1">
      <alignment horizontal="left" vertical="center"/>
    </xf>
    <xf numFmtId="0" fontId="45" fillId="38" borderId="0" xfId="0" applyFont="1" applyFill="1"/>
    <xf numFmtId="0" fontId="45" fillId="38" borderId="0" xfId="0" applyFont="1" applyFill="1" applyAlignment="1">
      <alignment wrapText="1"/>
    </xf>
    <xf numFmtId="0" fontId="14" fillId="38" borderId="0" xfId="0" applyFont="1" applyFill="1"/>
    <xf numFmtId="0" fontId="44" fillId="38" borderId="1" xfId="0" applyFont="1" applyFill="1" applyBorder="1"/>
    <xf numFmtId="0" fontId="35" fillId="38" borderId="15" xfId="0" applyFont="1" applyFill="1" applyBorder="1"/>
    <xf numFmtId="0" fontId="35" fillId="38" borderId="19" xfId="0" applyFont="1" applyFill="1" applyBorder="1"/>
    <xf numFmtId="0" fontId="44" fillId="38" borderId="21" xfId="0" applyFont="1" applyFill="1" applyBorder="1" applyAlignment="1">
      <alignment vertical="center" wrapText="1"/>
    </xf>
    <xf numFmtId="0" fontId="44" fillId="38" borderId="22" xfId="0" applyFont="1" applyFill="1" applyBorder="1" applyAlignment="1">
      <alignment vertical="center" wrapText="1"/>
    </xf>
    <xf numFmtId="0" fontId="47" fillId="38" borderId="0" xfId="0" applyFont="1" applyFill="1"/>
    <xf numFmtId="0" fontId="35" fillId="38" borderId="0" xfId="0" applyFont="1" applyFill="1" applyAlignment="1">
      <alignment horizontal="left" vertical="center"/>
    </xf>
    <xf numFmtId="1" fontId="8" fillId="0" borderId="7" xfId="0" applyNumberFormat="1" applyFont="1" applyBorder="1" applyAlignment="1">
      <alignment horizontal="center" vertical="center"/>
    </xf>
    <xf numFmtId="1" fontId="8" fillId="0" borderId="12" xfId="0" applyNumberFormat="1" applyFont="1" applyBorder="1" applyAlignment="1">
      <alignment horizontal="center" vertical="center"/>
    </xf>
    <xf numFmtId="1" fontId="8" fillId="0" borderId="80" xfId="0" applyNumberFormat="1" applyFont="1" applyBorder="1" applyAlignment="1">
      <alignment horizontal="center" vertical="center"/>
    </xf>
    <xf numFmtId="1" fontId="8" fillId="0" borderId="88" xfId="0" applyNumberFormat="1" applyFont="1" applyBorder="1" applyAlignment="1">
      <alignment horizontal="center" vertical="center"/>
    </xf>
    <xf numFmtId="1" fontId="8" fillId="0" borderId="75" xfId="0" applyNumberFormat="1" applyFont="1" applyBorder="1" applyAlignment="1">
      <alignment horizontal="center" vertical="center"/>
    </xf>
    <xf numFmtId="1" fontId="8" fillId="0" borderId="90" xfId="0" applyNumberFormat="1" applyFont="1" applyBorder="1" applyAlignment="1">
      <alignment horizontal="center" vertical="center"/>
    </xf>
    <xf numFmtId="20" fontId="8" fillId="0" borderId="0" xfId="0" applyNumberFormat="1" applyFont="1" applyAlignment="1">
      <alignment horizontal="center" vertical="center"/>
    </xf>
    <xf numFmtId="1" fontId="8" fillId="38" borderId="0" xfId="0" applyNumberFormat="1" applyFont="1" applyFill="1" applyAlignment="1">
      <alignment horizontal="center" vertical="center"/>
    </xf>
    <xf numFmtId="20" fontId="35" fillId="38" borderId="0" xfId="0" applyNumberFormat="1" applyFont="1" applyFill="1"/>
    <xf numFmtId="1" fontId="44" fillId="38" borderId="21" xfId="0" applyNumberFormat="1" applyFont="1" applyFill="1" applyBorder="1" applyAlignment="1">
      <alignment horizontal="center" vertical="center"/>
    </xf>
    <xf numFmtId="1" fontId="8" fillId="38" borderId="91" xfId="0" applyNumberFormat="1" applyFont="1" applyFill="1" applyBorder="1" applyAlignment="1">
      <alignment horizontal="center" vertical="center"/>
    </xf>
    <xf numFmtId="1" fontId="8" fillId="38" borderId="92" xfId="0" applyNumberFormat="1" applyFont="1" applyFill="1" applyBorder="1" applyAlignment="1">
      <alignment horizontal="center" vertical="center"/>
    </xf>
    <xf numFmtId="1" fontId="8" fillId="39" borderId="7" xfId="0" applyNumberFormat="1" applyFont="1" applyFill="1" applyBorder="1" applyAlignment="1">
      <alignment horizontal="center" vertical="center"/>
    </xf>
    <xf numFmtId="1" fontId="8" fillId="39" borderId="80" xfId="0" applyNumberFormat="1" applyFont="1" applyFill="1" applyBorder="1" applyAlignment="1">
      <alignment horizontal="center" vertical="center"/>
    </xf>
    <xf numFmtId="1" fontId="8" fillId="40" borderId="7" xfId="0" applyNumberFormat="1" applyFont="1" applyFill="1" applyBorder="1" applyAlignment="1">
      <alignment horizontal="center" vertical="center"/>
    </xf>
    <xf numFmtId="1" fontId="8" fillId="40" borderId="80" xfId="0" applyNumberFormat="1" applyFont="1" applyFill="1" applyBorder="1" applyAlignment="1">
      <alignment horizontal="center" vertical="center"/>
    </xf>
    <xf numFmtId="20" fontId="9" fillId="0" borderId="87" xfId="0" applyNumberFormat="1" applyFont="1" applyBorder="1" applyAlignment="1">
      <alignment horizontal="center" vertical="center"/>
    </xf>
    <xf numFmtId="20" fontId="9" fillId="0" borderId="79" xfId="0" applyNumberFormat="1" applyFont="1" applyBorder="1" applyAlignment="1">
      <alignment horizontal="center" vertical="center"/>
    </xf>
    <xf numFmtId="20" fontId="9" fillId="39" borderId="79" xfId="0" applyNumberFormat="1" applyFont="1" applyFill="1" applyBorder="1" applyAlignment="1">
      <alignment horizontal="center" vertical="center"/>
    </xf>
    <xf numFmtId="20" fontId="9" fillId="40" borderId="79" xfId="0" applyNumberFormat="1" applyFont="1" applyFill="1" applyBorder="1" applyAlignment="1">
      <alignment horizontal="center" vertical="center"/>
    </xf>
    <xf numFmtId="20" fontId="9" fillId="0" borderId="89" xfId="0" applyNumberFormat="1" applyFont="1" applyBorder="1" applyAlignment="1">
      <alignment horizontal="center" vertical="center"/>
    </xf>
    <xf numFmtId="20" fontId="9" fillId="39" borderId="76" xfId="0" applyNumberFormat="1" applyFont="1" applyFill="1" applyBorder="1" applyAlignment="1">
      <alignment horizontal="center" vertical="center"/>
    </xf>
    <xf numFmtId="20" fontId="9" fillId="40" borderId="81" xfId="0" applyNumberFormat="1" applyFont="1" applyFill="1" applyBorder="1" applyAlignment="1">
      <alignment horizontal="center" vertical="center"/>
    </xf>
    <xf numFmtId="1" fontId="9" fillId="39" borderId="77" xfId="0" applyNumberFormat="1" applyFont="1" applyFill="1" applyBorder="1" applyAlignment="1">
      <alignment horizontal="center" vertical="center"/>
    </xf>
    <xf numFmtId="1" fontId="9" fillId="39" borderId="78" xfId="0" applyNumberFormat="1" applyFont="1" applyFill="1" applyBorder="1" applyAlignment="1">
      <alignment horizontal="center" vertical="center"/>
    </xf>
    <xf numFmtId="1" fontId="9" fillId="38" borderId="92" xfId="0" applyNumberFormat="1" applyFont="1" applyFill="1" applyBorder="1" applyAlignment="1">
      <alignment horizontal="center" vertical="center"/>
    </xf>
    <xf numFmtId="0" fontId="44" fillId="0" borderId="0" xfId="0" applyFont="1"/>
    <xf numFmtId="1" fontId="9" fillId="40" borderId="82" xfId="0" applyNumberFormat="1" applyFont="1" applyFill="1" applyBorder="1" applyAlignment="1">
      <alignment horizontal="center" vertical="center"/>
    </xf>
    <xf numFmtId="1" fontId="9" fillId="40" borderId="83" xfId="0" applyNumberFormat="1" applyFont="1" applyFill="1" applyBorder="1" applyAlignment="1">
      <alignment horizontal="center" vertical="center"/>
    </xf>
    <xf numFmtId="1" fontId="9" fillId="38" borderId="93" xfId="0" applyNumberFormat="1" applyFont="1" applyFill="1" applyBorder="1" applyAlignment="1">
      <alignment horizontal="center" vertical="center"/>
    </xf>
    <xf numFmtId="166" fontId="7" fillId="0" borderId="0" xfId="50" applyNumberFormat="1" applyFont="1"/>
    <xf numFmtId="20" fontId="9" fillId="0" borderId="0" xfId="0" applyNumberFormat="1" applyFont="1" applyAlignment="1">
      <alignment horizontal="center" vertical="center"/>
    </xf>
    <xf numFmtId="1" fontId="9" fillId="0" borderId="0" xfId="0" applyNumberFormat="1" applyFont="1" applyAlignment="1">
      <alignment horizontal="center" vertical="center"/>
    </xf>
    <xf numFmtId="0" fontId="8" fillId="0" borderId="16" xfId="0" applyFont="1" applyBorder="1"/>
    <xf numFmtId="0" fontId="8" fillId="0" borderId="18" xfId="0" applyFont="1" applyBorder="1"/>
    <xf numFmtId="0" fontId="8" fillId="0" borderId="17" xfId="0" applyFont="1" applyBorder="1"/>
    <xf numFmtId="0" fontId="8" fillId="0" borderId="20" xfId="0" applyFont="1" applyBorder="1"/>
    <xf numFmtId="0" fontId="45" fillId="38" borderId="0" xfId="51" applyFont="1" applyFill="1"/>
    <xf numFmtId="0" fontId="45" fillId="38" borderId="0" xfId="51" applyFont="1" applyFill="1" applyAlignment="1">
      <alignment wrapText="1"/>
    </xf>
    <xf numFmtId="0" fontId="31" fillId="38" borderId="0" xfId="51" applyFont="1" applyFill="1"/>
    <xf numFmtId="0" fontId="3" fillId="0" borderId="0" xfId="51"/>
    <xf numFmtId="0" fontId="44" fillId="38" borderId="0" xfId="51" applyFont="1" applyFill="1"/>
    <xf numFmtId="0" fontId="2" fillId="0" borderId="0" xfId="51" applyFont="1" applyAlignment="1">
      <alignment horizontal="center" vertical="center"/>
    </xf>
    <xf numFmtId="14" fontId="2" fillId="0" borderId="0" xfId="51" applyNumberFormat="1" applyFont="1" applyAlignment="1">
      <alignment horizontal="center" vertical="center"/>
    </xf>
    <xf numFmtId="0" fontId="2" fillId="0" borderId="74" xfId="51" applyFont="1" applyBorder="1" applyAlignment="1">
      <alignment horizontal="center" vertical="center"/>
    </xf>
    <xf numFmtId="0" fontId="2" fillId="0" borderId="74" xfId="51" quotePrefix="1" applyFont="1" applyBorder="1" applyAlignment="1">
      <alignment horizontal="center" vertical="center"/>
    </xf>
    <xf numFmtId="20" fontId="2" fillId="0" borderId="34" xfId="51" applyNumberFormat="1" applyFont="1" applyBorder="1" applyAlignment="1">
      <alignment horizontal="center" vertical="center"/>
    </xf>
    <xf numFmtId="20" fontId="2" fillId="0" borderId="35" xfId="51" applyNumberFormat="1" applyFont="1" applyBorder="1" applyAlignment="1">
      <alignment horizontal="center" vertical="center"/>
    </xf>
    <xf numFmtId="0" fontId="2" fillId="0" borderId="35" xfId="51" applyFont="1" applyBorder="1" applyAlignment="1">
      <alignment horizontal="center" vertical="center"/>
    </xf>
    <xf numFmtId="20" fontId="2" fillId="0" borderId="36" xfId="51" applyNumberFormat="1" applyFont="1" applyBorder="1" applyAlignment="1">
      <alignment horizontal="center" vertical="center"/>
    </xf>
    <xf numFmtId="0" fontId="2" fillId="0" borderId="36" xfId="51" applyFont="1" applyBorder="1" applyAlignment="1">
      <alignment horizontal="center" vertical="center"/>
    </xf>
    <xf numFmtId="17" fontId="2" fillId="0" borderId="34" xfId="51" quotePrefix="1" applyNumberFormat="1" applyFont="1" applyBorder="1" applyAlignment="1">
      <alignment horizontal="center" vertical="center"/>
    </xf>
    <xf numFmtId="17" fontId="2" fillId="0" borderId="35" xfId="51" quotePrefix="1" applyNumberFormat="1" applyFont="1" applyBorder="1" applyAlignment="1">
      <alignment horizontal="center" vertical="center"/>
    </xf>
    <xf numFmtId="0" fontId="49" fillId="0" borderId="0" xfId="51" applyFont="1"/>
    <xf numFmtId="20" fontId="8" fillId="33" borderId="0" xfId="0" applyNumberFormat="1" applyFont="1" applyFill="1" applyAlignment="1">
      <alignment horizontal="center" vertical="center"/>
    </xf>
    <xf numFmtId="1" fontId="8" fillId="33" borderId="0" xfId="0" applyNumberFormat="1" applyFont="1" applyFill="1" applyAlignment="1">
      <alignment horizontal="center" vertical="center"/>
    </xf>
    <xf numFmtId="0" fontId="8" fillId="33" borderId="0" xfId="0" applyFont="1" applyFill="1" applyAlignment="1">
      <alignment horizontal="center" vertical="center"/>
    </xf>
    <xf numFmtId="20" fontId="8" fillId="33" borderId="0" xfId="0" applyNumberFormat="1" applyFont="1" applyFill="1"/>
    <xf numFmtId="20" fontId="9" fillId="33" borderId="0" xfId="0" applyNumberFormat="1" applyFont="1" applyFill="1" applyAlignment="1">
      <alignment horizontal="center" vertical="center"/>
    </xf>
    <xf numFmtId="1" fontId="9" fillId="33" borderId="0" xfId="0" applyNumberFormat="1" applyFont="1" applyFill="1" applyAlignment="1">
      <alignment horizontal="center" vertical="center"/>
    </xf>
    <xf numFmtId="0" fontId="32" fillId="33" borderId="0" xfId="0" applyFont="1" applyFill="1" applyAlignment="1">
      <alignment vertical="center"/>
    </xf>
    <xf numFmtId="165" fontId="8" fillId="33" borderId="0" xfId="0" applyNumberFormat="1" applyFont="1" applyFill="1" applyAlignment="1">
      <alignment horizontal="center" vertical="center"/>
    </xf>
    <xf numFmtId="0" fontId="50" fillId="0" borderId="0" xfId="0" applyFont="1"/>
    <xf numFmtId="1" fontId="50" fillId="0" borderId="0" xfId="0" applyNumberFormat="1" applyFont="1"/>
    <xf numFmtId="0" fontId="51" fillId="0" borderId="0" xfId="0" applyFont="1"/>
    <xf numFmtId="2" fontId="50" fillId="0" borderId="0" xfId="0" applyNumberFormat="1" applyFont="1"/>
    <xf numFmtId="9" fontId="50" fillId="0" borderId="0" xfId="50" applyFont="1" applyBorder="1" applyAlignment="1"/>
    <xf numFmtId="0" fontId="50" fillId="0" borderId="1" xfId="0" applyFont="1" applyBorder="1"/>
    <xf numFmtId="0" fontId="50" fillId="0" borderId="15" xfId="0" applyFont="1" applyBorder="1"/>
    <xf numFmtId="0" fontId="50" fillId="0" borderId="16" xfId="0" applyFont="1" applyBorder="1"/>
    <xf numFmtId="0" fontId="35" fillId="38" borderId="0" xfId="51" applyFont="1" applyFill="1"/>
    <xf numFmtId="0" fontId="2" fillId="0" borderId="74" xfId="52" applyFont="1" applyBorder="1" applyAlignment="1">
      <alignment horizontal="center" vertical="center"/>
    </xf>
    <xf numFmtId="0" fontId="2" fillId="0" borderId="74" xfId="52" quotePrefix="1" applyFont="1" applyBorder="1" applyAlignment="1">
      <alignment horizontal="center" vertical="center"/>
    </xf>
    <xf numFmtId="0" fontId="2" fillId="0" borderId="0" xfId="52" applyFont="1" applyAlignment="1">
      <alignment horizontal="center" vertical="center"/>
    </xf>
    <xf numFmtId="20" fontId="2" fillId="0" borderId="34" xfId="52" applyNumberFormat="1" applyFont="1" applyBorder="1" applyAlignment="1">
      <alignment horizontal="center" vertical="center"/>
    </xf>
    <xf numFmtId="0" fontId="2" fillId="0" borderId="34" xfId="52" applyFont="1" applyBorder="1" applyAlignment="1">
      <alignment horizontal="center" vertical="center"/>
    </xf>
    <xf numFmtId="2" fontId="2" fillId="0" borderId="34" xfId="52" applyNumberFormat="1" applyFont="1" applyBorder="1" applyAlignment="1">
      <alignment horizontal="center" vertical="center"/>
    </xf>
    <xf numFmtId="1" fontId="2" fillId="0" borderId="34" xfId="52" applyNumberFormat="1" applyFont="1" applyBorder="1" applyAlignment="1">
      <alignment horizontal="center" vertical="center"/>
    </xf>
    <xf numFmtId="20" fontId="2" fillId="0" borderId="35" xfId="52" applyNumberFormat="1" applyFont="1" applyBorder="1" applyAlignment="1">
      <alignment horizontal="center" vertical="center"/>
    </xf>
    <xf numFmtId="0" fontId="2" fillId="0" borderId="35" xfId="52" applyFont="1" applyBorder="1" applyAlignment="1">
      <alignment horizontal="center" vertical="center"/>
    </xf>
    <xf numFmtId="2" fontId="2" fillId="0" borderId="35" xfId="52" applyNumberFormat="1" applyFont="1" applyBorder="1" applyAlignment="1">
      <alignment horizontal="center" vertical="center"/>
    </xf>
    <xf numFmtId="1" fontId="2" fillId="0" borderId="35" xfId="52" applyNumberFormat="1" applyFont="1" applyBorder="1" applyAlignment="1">
      <alignment horizontal="center" vertical="center"/>
    </xf>
    <xf numFmtId="20" fontId="2" fillId="0" borderId="36" xfId="52" applyNumberFormat="1" applyFont="1" applyBorder="1" applyAlignment="1">
      <alignment horizontal="center" vertical="center"/>
    </xf>
    <xf numFmtId="1" fontId="2" fillId="0" borderId="36" xfId="52" applyNumberFormat="1" applyFont="1" applyBorder="1" applyAlignment="1">
      <alignment horizontal="center" vertical="center"/>
    </xf>
    <xf numFmtId="2" fontId="2" fillId="0" borderId="36" xfId="52" applyNumberFormat="1" applyFont="1" applyBorder="1" applyAlignment="1">
      <alignment horizontal="center" vertical="center"/>
    </xf>
    <xf numFmtId="17" fontId="2" fillId="0" borderId="34" xfId="52" quotePrefix="1" applyNumberFormat="1" applyFont="1" applyBorder="1" applyAlignment="1">
      <alignment horizontal="center" vertical="center"/>
    </xf>
    <xf numFmtId="17" fontId="2" fillId="0" borderId="35" xfId="52" quotePrefix="1" applyNumberFormat="1" applyFont="1" applyBorder="1" applyAlignment="1">
      <alignment horizontal="center" vertical="center"/>
    </xf>
    <xf numFmtId="0" fontId="2" fillId="0" borderId="36" xfId="52" applyFont="1" applyBorder="1" applyAlignment="1">
      <alignment horizontal="center" vertical="center"/>
    </xf>
    <xf numFmtId="168" fontId="2" fillId="0" borderId="0" xfId="52" applyNumberFormat="1" applyFont="1" applyAlignment="1">
      <alignment horizontal="center" vertical="center"/>
    </xf>
    <xf numFmtId="20" fontId="2" fillId="0" borderId="34" xfId="0" applyNumberFormat="1" applyFont="1" applyBorder="1" applyAlignment="1">
      <alignment horizontal="center" vertical="center"/>
    </xf>
    <xf numFmtId="1" fontId="2" fillId="0" borderId="34" xfId="0" applyNumberFormat="1" applyFont="1" applyBorder="1" applyAlignment="1">
      <alignment horizontal="center" vertical="center"/>
    </xf>
    <xf numFmtId="2" fontId="2" fillId="0" borderId="34" xfId="0" applyNumberFormat="1" applyFont="1" applyBorder="1" applyAlignment="1">
      <alignment horizontal="center" vertical="center"/>
    </xf>
    <xf numFmtId="1" fontId="2" fillId="0" borderId="35" xfId="0" applyNumberFormat="1" applyFont="1" applyBorder="1" applyAlignment="1">
      <alignment horizontal="center" vertical="center"/>
    </xf>
    <xf numFmtId="2" fontId="2" fillId="0" borderId="35" xfId="0" applyNumberFormat="1" applyFont="1" applyBorder="1" applyAlignment="1">
      <alignment horizontal="center" vertical="center"/>
    </xf>
    <xf numFmtId="1" fontId="2" fillId="0" borderId="36" xfId="0" applyNumberFormat="1" applyFont="1" applyBorder="1" applyAlignment="1">
      <alignment horizontal="center" vertical="center"/>
    </xf>
    <xf numFmtId="2" fontId="2" fillId="0" borderId="36" xfId="0" applyNumberFormat="1" applyFont="1" applyBorder="1" applyAlignment="1">
      <alignment horizontal="center" vertical="center"/>
    </xf>
    <xf numFmtId="17" fontId="2" fillId="0" borderId="34" xfId="0" quotePrefix="1" applyNumberFormat="1" applyFont="1" applyBorder="1" applyAlignment="1">
      <alignment horizontal="center" vertical="center"/>
    </xf>
    <xf numFmtId="17" fontId="2" fillId="0" borderId="35" xfId="0" quotePrefix="1" applyNumberFormat="1" applyFont="1" applyBorder="1" applyAlignment="1">
      <alignment horizontal="center" vertical="center"/>
    </xf>
    <xf numFmtId="0" fontId="2" fillId="0" borderId="74" xfId="0" quotePrefix="1" applyFont="1" applyBorder="1" applyAlignment="1">
      <alignment horizontal="center" vertical="center"/>
    </xf>
    <xf numFmtId="0" fontId="52" fillId="0" borderId="0" xfId="0" applyFont="1"/>
    <xf numFmtId="0" fontId="50" fillId="0" borderId="18" xfId="0" applyFont="1" applyBorder="1"/>
    <xf numFmtId="166" fontId="50" fillId="0" borderId="0" xfId="50" applyNumberFormat="1" applyFont="1" applyBorder="1" applyAlignment="1"/>
    <xf numFmtId="0" fontId="53" fillId="0" borderId="74" xfId="0" applyFont="1" applyBorder="1" applyAlignment="1">
      <alignment horizontal="center" vertical="center"/>
    </xf>
    <xf numFmtId="0" fontId="56" fillId="0" borderId="0" xfId="0" applyFont="1"/>
    <xf numFmtId="20" fontId="55" fillId="0" borderId="35" xfId="0" applyNumberFormat="1" applyFont="1" applyBorder="1" applyAlignment="1">
      <alignment horizontal="center" vertical="center"/>
    </xf>
    <xf numFmtId="0" fontId="57" fillId="0" borderId="0" xfId="0" applyFont="1" applyAlignment="1">
      <alignment horizontal="center" vertical="center"/>
    </xf>
    <xf numFmtId="0" fontId="58" fillId="0" borderId="0" xfId="53" applyAlignment="1">
      <alignment horizontal="center"/>
    </xf>
    <xf numFmtId="0" fontId="8" fillId="0" borderId="0" xfId="0" applyFont="1" applyAlignment="1">
      <alignment horizontal="center" vertical="center"/>
    </xf>
    <xf numFmtId="14" fontId="8" fillId="0" borderId="0" xfId="0" applyNumberFormat="1" applyFont="1" applyAlignment="1">
      <alignment horizontal="center" vertical="center"/>
    </xf>
    <xf numFmtId="164" fontId="8" fillId="0" borderId="0" xfId="0" applyNumberFormat="1" applyFont="1" applyAlignment="1">
      <alignment horizontal="center" vertical="center"/>
    </xf>
    <xf numFmtId="0" fontId="44" fillId="0" borderId="0" xfId="46" applyFont="1"/>
    <xf numFmtId="0" fontId="45" fillId="0" borderId="0" xfId="0" applyFont="1"/>
    <xf numFmtId="14" fontId="45" fillId="0" borderId="0" xfId="0" applyNumberFormat="1" applyFont="1" applyAlignment="1">
      <alignment horizontal="left"/>
    </xf>
    <xf numFmtId="0" fontId="0" fillId="38" borderId="0" xfId="0" applyFill="1"/>
    <xf numFmtId="0" fontId="49" fillId="0" borderId="0" xfId="46" applyFont="1"/>
    <xf numFmtId="14" fontId="33" fillId="0" borderId="0" xfId="0" applyNumberFormat="1" applyFont="1" applyAlignment="1">
      <alignment horizontal="left"/>
    </xf>
    <xf numFmtId="0" fontId="33" fillId="0" borderId="0" xfId="0" applyFont="1" applyAlignment="1">
      <alignment wrapText="1"/>
    </xf>
    <xf numFmtId="164" fontId="2" fillId="0" borderId="0" xfId="0" applyNumberFormat="1" applyFont="1" applyAlignment="1">
      <alignment horizontal="center" vertical="center"/>
    </xf>
    <xf numFmtId="0" fontId="9" fillId="0" borderId="84" xfId="0" applyFont="1" applyBorder="1" applyAlignment="1">
      <alignment horizontal="center" vertical="center" wrapText="1"/>
    </xf>
    <xf numFmtId="1" fontId="9" fillId="0" borderId="85" xfId="0" applyNumberFormat="1" applyFont="1" applyBorder="1" applyAlignment="1">
      <alignment horizontal="center" vertical="center" wrapText="1"/>
    </xf>
    <xf numFmtId="1" fontId="9" fillId="0" borderId="86" xfId="0" applyNumberFormat="1" applyFont="1" applyBorder="1" applyAlignment="1">
      <alignment horizontal="center" vertical="center" wrapText="1"/>
    </xf>
    <xf numFmtId="0" fontId="44" fillId="0" borderId="0" xfId="0" applyFont="1" applyAlignment="1">
      <alignment horizontal="right"/>
    </xf>
    <xf numFmtId="164" fontId="8" fillId="0" borderId="77" xfId="0" applyNumberFormat="1" applyFont="1" applyBorder="1" applyAlignment="1">
      <alignment horizontal="center" vertical="center"/>
    </xf>
    <xf numFmtId="164" fontId="9" fillId="44" borderId="97" xfId="0" applyNumberFormat="1" applyFont="1" applyFill="1" applyBorder="1" applyAlignment="1">
      <alignment horizontal="center" vertical="center"/>
    </xf>
    <xf numFmtId="0" fontId="9" fillId="44" borderId="97" xfId="0" applyFont="1" applyFill="1" applyBorder="1" applyAlignment="1">
      <alignment vertical="center"/>
    </xf>
    <xf numFmtId="0" fontId="9" fillId="44" borderId="98" xfId="0" applyFont="1" applyFill="1" applyBorder="1" applyAlignment="1">
      <alignment vertical="center"/>
    </xf>
    <xf numFmtId="0" fontId="44" fillId="38" borderId="0" xfId="46" applyFont="1" applyFill="1"/>
    <xf numFmtId="0" fontId="45" fillId="38" borderId="0" xfId="0" applyFont="1" applyFill="1" applyAlignment="1">
      <alignment vertical="center"/>
    </xf>
    <xf numFmtId="0" fontId="44" fillId="38" borderId="0" xfId="46" applyFont="1" applyFill="1" applyAlignment="1">
      <alignment vertical="center"/>
    </xf>
    <xf numFmtId="0" fontId="35" fillId="38" borderId="0" xfId="0" applyFont="1" applyFill="1" applyAlignment="1">
      <alignment vertical="center"/>
    </xf>
    <xf numFmtId="0" fontId="14" fillId="38" borderId="0" xfId="0" applyFont="1" applyFill="1" applyAlignment="1">
      <alignment vertical="center"/>
    </xf>
    <xf numFmtId="0" fontId="44" fillId="38" borderId="0" xfId="0" applyFont="1" applyFill="1" applyAlignment="1">
      <alignment vertical="center"/>
    </xf>
    <xf numFmtId="0" fontId="45" fillId="38" borderId="0" xfId="51" applyFont="1" applyFill="1" applyAlignment="1">
      <alignment vertical="center"/>
    </xf>
    <xf numFmtId="0" fontId="35" fillId="38" borderId="0" xfId="51" applyFont="1" applyFill="1" applyAlignment="1">
      <alignment vertical="center"/>
    </xf>
    <xf numFmtId="0" fontId="31" fillId="38" borderId="0" xfId="51" applyFont="1" applyFill="1" applyAlignment="1">
      <alignment vertical="center"/>
    </xf>
    <xf numFmtId="0" fontId="44" fillId="38" borderId="0" xfId="51" applyFont="1" applyFill="1" applyAlignment="1">
      <alignment vertical="center"/>
    </xf>
    <xf numFmtId="0" fontId="49" fillId="0" borderId="0" xfId="51" applyFont="1" applyAlignment="1">
      <alignment vertical="center"/>
    </xf>
    <xf numFmtId="0" fontId="2" fillId="0" borderId="0" xfId="52" applyFont="1"/>
    <xf numFmtId="0" fontId="33" fillId="0" borderId="0" xfId="51" applyFont="1"/>
    <xf numFmtId="0" fontId="45" fillId="0" borderId="0" xfId="51" applyFont="1"/>
    <xf numFmtId="0" fontId="45" fillId="0" borderId="0" xfId="51" applyFont="1" applyAlignment="1">
      <alignment horizontal="right"/>
    </xf>
    <xf numFmtId="0" fontId="8" fillId="0" borderId="74" xfId="0" quotePrefix="1" applyFont="1" applyBorder="1" applyAlignment="1">
      <alignment horizontal="center" vertical="center"/>
    </xf>
    <xf numFmtId="0" fontId="9" fillId="44" borderId="104" xfId="0" applyFont="1" applyFill="1" applyBorder="1" applyAlignment="1">
      <alignment vertical="center"/>
    </xf>
    <xf numFmtId="164" fontId="8" fillId="0" borderId="7" xfId="0" applyNumberFormat="1" applyFont="1" applyBorder="1" applyAlignment="1">
      <alignment horizontal="center" vertical="center"/>
    </xf>
    <xf numFmtId="164" fontId="9" fillId="44" borderId="104" xfId="0" applyNumberFormat="1" applyFont="1" applyFill="1" applyBorder="1" applyAlignment="1">
      <alignment horizontal="center" vertical="center"/>
    </xf>
    <xf numFmtId="2" fontId="8" fillId="0" borderId="7" xfId="0" applyNumberFormat="1" applyFont="1" applyBorder="1" applyAlignment="1">
      <alignment horizontal="center" vertical="center"/>
    </xf>
    <xf numFmtId="1" fontId="8" fillId="0" borderId="82" xfId="0" applyNumberFormat="1" applyFont="1" applyBorder="1" applyAlignment="1">
      <alignment horizontal="center" vertical="center"/>
    </xf>
    <xf numFmtId="1" fontId="9" fillId="44" borderId="98" xfId="0" applyNumberFormat="1" applyFont="1" applyFill="1" applyBorder="1" applyAlignment="1">
      <alignment horizontal="center" vertical="center"/>
    </xf>
    <xf numFmtId="0" fontId="9" fillId="44" borderId="97" xfId="0" applyFont="1" applyFill="1" applyBorder="1" applyAlignment="1">
      <alignment vertical="center" wrapText="1"/>
    </xf>
    <xf numFmtId="167" fontId="9" fillId="44" borderId="99" xfId="0" applyNumberFormat="1" applyFont="1" applyFill="1" applyBorder="1" applyAlignment="1">
      <alignment horizontal="center" vertical="center" wrapText="1"/>
    </xf>
    <xf numFmtId="167" fontId="9" fillId="44" borderId="77" xfId="0" applyNumberFormat="1" applyFont="1" applyFill="1" applyBorder="1" applyAlignment="1">
      <alignment horizontal="center" vertical="center" wrapText="1"/>
    </xf>
    <xf numFmtId="0" fontId="9" fillId="44" borderId="98" xfId="0" applyFont="1" applyFill="1" applyBorder="1" applyAlignment="1">
      <alignment vertical="center" wrapText="1"/>
    </xf>
    <xf numFmtId="167" fontId="9" fillId="44" borderId="100" xfId="0" applyNumberFormat="1" applyFont="1" applyFill="1" applyBorder="1" applyAlignment="1">
      <alignment horizontal="center" vertical="center" wrapText="1"/>
    </xf>
    <xf numFmtId="167" fontId="9" fillId="44" borderId="82" xfId="0" applyNumberFormat="1" applyFont="1" applyFill="1" applyBorder="1" applyAlignment="1">
      <alignment horizontal="center" vertical="center" wrapText="1"/>
    </xf>
    <xf numFmtId="0" fontId="35" fillId="0" borderId="0" xfId="51" applyFont="1"/>
    <xf numFmtId="0" fontId="45" fillId="0" borderId="0" xfId="51" applyFont="1" applyAlignment="1">
      <alignment wrapText="1"/>
    </xf>
    <xf numFmtId="0" fontId="9" fillId="0" borderId="0" xfId="46" applyFont="1"/>
    <xf numFmtId="0" fontId="8" fillId="0" borderId="0" xfId="51" applyFont="1"/>
    <xf numFmtId="0" fontId="9" fillId="0" borderId="0" xfId="51" applyFont="1"/>
    <xf numFmtId="0" fontId="59" fillId="0" borderId="0" xfId="51" applyFont="1"/>
    <xf numFmtId="0" fontId="59" fillId="0" borderId="0" xfId="51" applyFont="1" applyAlignment="1">
      <alignment wrapText="1"/>
    </xf>
    <xf numFmtId="167" fontId="9" fillId="44" borderId="96" xfId="0" applyNumberFormat="1" applyFont="1" applyFill="1" applyBorder="1" applyAlignment="1">
      <alignment horizontal="center" vertical="center" wrapText="1"/>
    </xf>
    <xf numFmtId="0" fontId="35" fillId="42" borderId="0" xfId="0" applyFont="1" applyFill="1" applyAlignment="1">
      <alignment horizontal="center" vertical="center"/>
    </xf>
    <xf numFmtId="0" fontId="35" fillId="46" borderId="0" xfId="0" applyFont="1" applyFill="1" applyAlignment="1">
      <alignment horizontal="center" vertical="center"/>
    </xf>
    <xf numFmtId="0" fontId="35" fillId="45" borderId="0" xfId="0" applyFont="1" applyFill="1" applyAlignment="1">
      <alignment horizontal="center" vertical="center"/>
    </xf>
    <xf numFmtId="0" fontId="35" fillId="41" borderId="0" xfId="0" applyFont="1" applyFill="1" applyAlignment="1">
      <alignment horizontal="center" vertical="center"/>
    </xf>
    <xf numFmtId="0" fontId="35" fillId="43" borderId="0" xfId="0" applyFont="1" applyFill="1" applyAlignment="1">
      <alignment horizontal="center" vertical="center"/>
    </xf>
    <xf numFmtId="0" fontId="35" fillId="44" borderId="0" xfId="0" applyFont="1" applyFill="1" applyAlignment="1">
      <alignment horizontal="center" vertical="center"/>
    </xf>
    <xf numFmtId="0" fontId="8" fillId="38" borderId="0" xfId="0" applyFont="1" applyFill="1" applyAlignment="1">
      <alignment horizontal="center" vertical="center"/>
    </xf>
    <xf numFmtId="0" fontId="33" fillId="38" borderId="0" xfId="51" applyFont="1" applyFill="1"/>
    <xf numFmtId="2" fontId="56" fillId="0" borderId="108" xfId="44" applyNumberFormat="1" applyFont="1" applyBorder="1" applyAlignment="1">
      <alignment horizontal="center" vertical="center"/>
    </xf>
    <xf numFmtId="2" fontId="56" fillId="0" borderId="109" xfId="44" applyNumberFormat="1" applyFont="1" applyBorder="1" applyAlignment="1">
      <alignment horizontal="center" vertical="center"/>
    </xf>
    <xf numFmtId="2" fontId="56" fillId="0" borderId="110" xfId="44" applyNumberFormat="1" applyFont="1" applyBorder="1" applyAlignment="1">
      <alignment horizontal="center" vertical="center"/>
    </xf>
    <xf numFmtId="2" fontId="56" fillId="0" borderId="111" xfId="44" applyNumberFormat="1" applyFont="1" applyBorder="1" applyAlignment="1">
      <alignment horizontal="center" vertical="center"/>
    </xf>
    <xf numFmtId="2" fontId="56" fillId="0" borderId="39" xfId="44" applyNumberFormat="1" applyFont="1" applyBorder="1" applyAlignment="1">
      <alignment horizontal="center" vertical="center"/>
    </xf>
    <xf numFmtId="2" fontId="56" fillId="0" borderId="112" xfId="44" applyNumberFormat="1" applyFont="1" applyBorder="1" applyAlignment="1">
      <alignment horizontal="center" vertical="center"/>
    </xf>
    <xf numFmtId="2" fontId="56" fillId="0" borderId="113" xfId="44" applyNumberFormat="1" applyFont="1" applyBorder="1" applyAlignment="1">
      <alignment horizontal="center" vertical="center"/>
    </xf>
    <xf numFmtId="2" fontId="56" fillId="0" borderId="114" xfId="44" applyNumberFormat="1" applyFont="1" applyBorder="1" applyAlignment="1">
      <alignment horizontal="center" vertical="center"/>
    </xf>
    <xf numFmtId="2" fontId="56" fillId="0" borderId="115" xfId="44" applyNumberFormat="1" applyFont="1" applyBorder="1" applyAlignment="1">
      <alignment horizontal="center" vertical="center"/>
    </xf>
    <xf numFmtId="20" fontId="55" fillId="0" borderId="116" xfId="0" applyNumberFormat="1" applyFont="1" applyBorder="1" applyAlignment="1">
      <alignment horizontal="center" vertical="center"/>
    </xf>
    <xf numFmtId="0" fontId="54" fillId="42" borderId="74" xfId="0" applyFont="1" applyFill="1" applyBorder="1" applyAlignment="1">
      <alignment horizontal="center" vertical="center"/>
    </xf>
    <xf numFmtId="0" fontId="54" fillId="46" borderId="74" xfId="0" applyFont="1" applyFill="1" applyBorder="1" applyAlignment="1">
      <alignment horizontal="center" vertical="center"/>
    </xf>
    <xf numFmtId="0" fontId="54" fillId="45" borderId="74" xfId="0" applyFont="1" applyFill="1" applyBorder="1" applyAlignment="1">
      <alignment horizontal="center" vertical="center"/>
    </xf>
    <xf numFmtId="0" fontId="54" fillId="41" borderId="74" xfId="0" applyFont="1" applyFill="1" applyBorder="1" applyAlignment="1">
      <alignment horizontal="center" vertical="center"/>
    </xf>
    <xf numFmtId="0" fontId="54" fillId="43" borderId="74" xfId="0" applyFont="1" applyFill="1" applyBorder="1" applyAlignment="1">
      <alignment horizontal="center" vertical="center"/>
    </xf>
    <xf numFmtId="0" fontId="54" fillId="44" borderId="74" xfId="0" applyFont="1" applyFill="1" applyBorder="1" applyAlignment="1">
      <alignment horizontal="center" vertical="center"/>
    </xf>
    <xf numFmtId="1" fontId="49" fillId="44" borderId="87" xfId="53" applyNumberFormat="1" applyFont="1" applyFill="1" applyBorder="1" applyAlignment="1">
      <alignment horizontal="center" vertical="center"/>
    </xf>
    <xf numFmtId="1" fontId="49" fillId="44" borderId="88" xfId="53" applyNumberFormat="1" applyFont="1" applyFill="1" applyBorder="1" applyAlignment="1">
      <alignment horizontal="center" vertical="center"/>
    </xf>
    <xf numFmtId="1" fontId="49" fillId="44" borderId="79" xfId="53" applyNumberFormat="1" applyFont="1" applyFill="1" applyBorder="1" applyAlignment="1">
      <alignment horizontal="center" vertical="center"/>
    </xf>
    <xf numFmtId="1" fontId="49" fillId="44" borderId="80" xfId="53" applyNumberFormat="1" applyFont="1" applyFill="1" applyBorder="1" applyAlignment="1">
      <alignment horizontal="center" vertical="center"/>
    </xf>
    <xf numFmtId="1" fontId="9" fillId="44" borderId="79" xfId="0" applyNumberFormat="1" applyFont="1" applyFill="1" applyBorder="1" applyAlignment="1">
      <alignment horizontal="center" vertical="center"/>
    </xf>
    <xf numFmtId="1" fontId="9" fillId="44" borderId="80" xfId="0" applyNumberFormat="1" applyFont="1" applyFill="1" applyBorder="1" applyAlignment="1">
      <alignment horizontal="center" vertical="center"/>
    </xf>
    <xf numFmtId="1" fontId="9" fillId="44" borderId="81" xfId="0" applyNumberFormat="1" applyFont="1" applyFill="1" applyBorder="1" applyAlignment="1">
      <alignment horizontal="center" vertical="center"/>
    </xf>
    <xf numFmtId="1" fontId="9" fillId="44" borderId="83" xfId="0" applyNumberFormat="1" applyFont="1" applyFill="1" applyBorder="1" applyAlignment="1">
      <alignment horizontal="center" vertical="center"/>
    </xf>
    <xf numFmtId="0" fontId="47" fillId="38" borderId="0" xfId="0" applyFont="1" applyFill="1" applyAlignment="1">
      <alignment vertical="center"/>
    </xf>
    <xf numFmtId="0" fontId="46" fillId="38" borderId="0" xfId="0" applyFont="1" applyFill="1" applyAlignment="1">
      <alignment vertical="center"/>
    </xf>
    <xf numFmtId="1" fontId="53" fillId="0" borderId="105" xfId="44" applyNumberFormat="1" applyFont="1" applyBorder="1" applyAlignment="1">
      <alignment horizontal="center" vertical="center"/>
    </xf>
    <xf numFmtId="1" fontId="53" fillId="0" borderId="106" xfId="44" applyNumberFormat="1" applyFont="1" applyBorder="1" applyAlignment="1">
      <alignment horizontal="center" vertical="center"/>
    </xf>
    <xf numFmtId="1" fontId="53" fillId="0" borderId="107" xfId="44" applyNumberFormat="1" applyFont="1" applyBorder="1" applyAlignment="1">
      <alignment horizontal="center" vertical="center"/>
    </xf>
    <xf numFmtId="1" fontId="54" fillId="0" borderId="105" xfId="0" applyNumberFormat="1" applyFont="1" applyBorder="1" applyAlignment="1">
      <alignment horizontal="center" vertical="center"/>
    </xf>
    <xf numFmtId="1" fontId="54" fillId="0" borderId="106" xfId="0" applyNumberFormat="1" applyFont="1" applyBorder="1" applyAlignment="1">
      <alignment horizontal="center" vertical="center"/>
    </xf>
    <xf numFmtId="1" fontId="54" fillId="0" borderId="107" xfId="0" applyNumberFormat="1" applyFont="1" applyBorder="1" applyAlignment="1">
      <alignment horizontal="center" vertical="center"/>
    </xf>
    <xf numFmtId="1" fontId="54" fillId="0" borderId="105" xfId="50" applyNumberFormat="1" applyFont="1" applyBorder="1" applyAlignment="1">
      <alignment horizontal="center" vertical="center"/>
    </xf>
    <xf numFmtId="1" fontId="54" fillId="0" borderId="106" xfId="50" applyNumberFormat="1" applyFont="1" applyBorder="1" applyAlignment="1">
      <alignment horizontal="center" vertical="center"/>
    </xf>
    <xf numFmtId="1" fontId="54" fillId="0" borderId="107" xfId="50" applyNumberFormat="1" applyFont="1" applyBorder="1" applyAlignment="1">
      <alignment horizontal="center" vertical="center"/>
    </xf>
    <xf numFmtId="167" fontId="53" fillId="0" borderId="105" xfId="44" applyNumberFormat="1" applyFont="1" applyBorder="1" applyAlignment="1">
      <alignment horizontal="center" vertical="center"/>
    </xf>
    <xf numFmtId="167" fontId="53" fillId="0" borderId="106" xfId="44" applyNumberFormat="1" applyFont="1" applyBorder="1" applyAlignment="1">
      <alignment horizontal="center" vertical="center"/>
    </xf>
    <xf numFmtId="167" fontId="53" fillId="0" borderId="107" xfId="44" applyNumberFormat="1" applyFont="1" applyBorder="1" applyAlignment="1">
      <alignment horizontal="center" vertical="center"/>
    </xf>
    <xf numFmtId="2" fontId="56" fillId="0" borderId="118" xfId="44" applyNumberFormat="1" applyFont="1" applyBorder="1" applyAlignment="1">
      <alignment horizontal="center" vertical="center"/>
    </xf>
    <xf numFmtId="2" fontId="56" fillId="0" borderId="44" xfId="44" applyNumberFormat="1" applyFont="1" applyBorder="1" applyAlignment="1">
      <alignment horizontal="center" vertical="center"/>
    </xf>
    <xf numFmtId="2" fontId="56" fillId="0" borderId="119" xfId="44" applyNumberFormat="1" applyFont="1" applyBorder="1" applyAlignment="1">
      <alignment horizontal="center" vertical="center"/>
    </xf>
    <xf numFmtId="2" fontId="56" fillId="0" borderId="120" xfId="44" applyNumberFormat="1" applyFont="1" applyBorder="1" applyAlignment="1">
      <alignment horizontal="center" vertical="center"/>
    </xf>
    <xf numFmtId="2" fontId="56" fillId="0" borderId="57" xfId="44" applyNumberFormat="1" applyFont="1" applyBorder="1" applyAlignment="1">
      <alignment horizontal="center" vertical="center"/>
    </xf>
    <xf numFmtId="2" fontId="56" fillId="0" borderId="121" xfId="44" applyNumberFormat="1" applyFont="1" applyBorder="1" applyAlignment="1">
      <alignment horizontal="center" vertical="center"/>
    </xf>
    <xf numFmtId="0" fontId="61" fillId="0" borderId="0" xfId="0" applyFont="1" applyAlignment="1">
      <alignment horizontal="center"/>
    </xf>
    <xf numFmtId="0" fontId="61" fillId="0" borderId="0" xfId="0" applyFont="1" applyAlignment="1">
      <alignment horizontal="left" vertical="center"/>
    </xf>
    <xf numFmtId="0" fontId="61" fillId="0" borderId="0" xfId="44" applyFont="1" applyAlignment="1">
      <alignment horizontal="center" vertical="center"/>
    </xf>
    <xf numFmtId="0" fontId="61" fillId="0" borderId="0" xfId="0" applyFont="1" applyAlignment="1">
      <alignment horizontal="center" vertical="center"/>
    </xf>
    <xf numFmtId="167" fontId="61" fillId="0" borderId="0" xfId="44" applyNumberFormat="1" applyFont="1" applyAlignment="1">
      <alignment horizontal="center" vertical="center"/>
    </xf>
    <xf numFmtId="20" fontId="61" fillId="0" borderId="0" xfId="0" applyNumberFormat="1" applyFont="1" applyAlignment="1">
      <alignment horizontal="center" vertical="center"/>
    </xf>
    <xf numFmtId="164" fontId="61" fillId="0" borderId="0" xfId="44" applyNumberFormat="1" applyFont="1" applyAlignment="1">
      <alignment horizontal="center" vertical="center"/>
    </xf>
    <xf numFmtId="17" fontId="61" fillId="0" borderId="0" xfId="2" quotePrefix="1" applyNumberFormat="1" applyFont="1" applyAlignment="1">
      <alignment horizontal="center" vertical="center"/>
    </xf>
    <xf numFmtId="166" fontId="61" fillId="0" borderId="0" xfId="50" applyNumberFormat="1" applyFont="1" applyBorder="1" applyAlignment="1">
      <alignment horizontal="center" vertical="center"/>
    </xf>
    <xf numFmtId="0" fontId="61" fillId="0" borderId="0" xfId="2" applyFont="1" applyAlignment="1">
      <alignment horizontal="center" vertical="center"/>
    </xf>
    <xf numFmtId="0" fontId="61" fillId="0" borderId="0" xfId="44" applyFont="1" applyAlignment="1">
      <alignment horizontal="center"/>
    </xf>
    <xf numFmtId="0" fontId="61" fillId="0" borderId="0" xfId="44" applyFont="1"/>
    <xf numFmtId="164" fontId="61" fillId="0" borderId="0" xfId="50" applyNumberFormat="1" applyFont="1" applyBorder="1" applyAlignment="1">
      <alignment horizontal="center" vertical="center"/>
    </xf>
    <xf numFmtId="166" fontId="61" fillId="0" borderId="0" xfId="50" applyNumberFormat="1" applyFont="1" applyBorder="1"/>
    <xf numFmtId="0" fontId="62" fillId="0" borderId="0" xfId="0" applyFont="1"/>
    <xf numFmtId="0" fontId="63" fillId="0" borderId="0" xfId="44" applyFont="1"/>
    <xf numFmtId="1" fontId="9" fillId="0" borderId="52" xfId="0" applyNumberFormat="1" applyFont="1" applyBorder="1" applyAlignment="1">
      <alignment horizontal="center"/>
    </xf>
    <xf numFmtId="1" fontId="9" fillId="0" borderId="66" xfId="0" applyNumberFormat="1" applyFont="1" applyBorder="1" applyAlignment="1">
      <alignment horizontal="center"/>
    </xf>
    <xf numFmtId="1" fontId="9" fillId="0" borderId="69" xfId="0" applyNumberFormat="1" applyFont="1" applyBorder="1" applyAlignment="1">
      <alignment horizontal="center"/>
    </xf>
    <xf numFmtId="1" fontId="9" fillId="34" borderId="52" xfId="0" applyNumberFormat="1" applyFont="1" applyFill="1" applyBorder="1" applyAlignment="1">
      <alignment horizontal="center"/>
    </xf>
    <xf numFmtId="1" fontId="9" fillId="34" borderId="54" xfId="0" applyNumberFormat="1" applyFont="1" applyFill="1" applyBorder="1" applyAlignment="1">
      <alignment horizontal="center"/>
    </xf>
    <xf numFmtId="1" fontId="9" fillId="34" borderId="69" xfId="0" applyNumberFormat="1" applyFont="1" applyFill="1" applyBorder="1" applyAlignment="1">
      <alignment horizontal="center"/>
    </xf>
    <xf numFmtId="1" fontId="36" fillId="35" borderId="66" xfId="0" applyNumberFormat="1" applyFont="1" applyFill="1" applyBorder="1" applyAlignment="1">
      <alignment horizontal="center"/>
    </xf>
    <xf numFmtId="1" fontId="38" fillId="36" borderId="54" xfId="0" applyNumberFormat="1" applyFont="1" applyFill="1" applyBorder="1" applyAlignment="1">
      <alignment horizontal="center"/>
    </xf>
    <xf numFmtId="1" fontId="40" fillId="37" borderId="69" xfId="0" applyNumberFormat="1" applyFont="1" applyFill="1" applyBorder="1" applyAlignment="1">
      <alignment horizontal="center"/>
    </xf>
    <xf numFmtId="0" fontId="8" fillId="0" borderId="122" xfId="0" applyFont="1" applyBorder="1" applyAlignment="1">
      <alignment horizontal="center"/>
    </xf>
    <xf numFmtId="0" fontId="8" fillId="0" borderId="123" xfId="0" applyFont="1" applyBorder="1" applyAlignment="1">
      <alignment horizontal="center"/>
    </xf>
    <xf numFmtId="0" fontId="8" fillId="0" borderId="124" xfId="0" applyFont="1" applyBorder="1" applyAlignment="1">
      <alignment horizontal="center"/>
    </xf>
    <xf numFmtId="0" fontId="8" fillId="0" borderId="125" xfId="0" applyFont="1" applyBorder="1" applyAlignment="1">
      <alignment horizontal="center"/>
    </xf>
    <xf numFmtId="0" fontId="36" fillId="35" borderId="67" xfId="0" applyFont="1" applyFill="1" applyBorder="1" applyAlignment="1">
      <alignment horizontal="center"/>
    </xf>
    <xf numFmtId="164" fontId="54" fillId="0" borderId="105" xfId="50" applyNumberFormat="1" applyFont="1" applyBorder="1" applyAlignment="1">
      <alignment horizontal="center" vertical="center"/>
    </xf>
    <xf numFmtId="164" fontId="54" fillId="0" borderId="106" xfId="50" applyNumberFormat="1" applyFont="1" applyBorder="1" applyAlignment="1">
      <alignment horizontal="center" vertical="center"/>
    </xf>
    <xf numFmtId="164" fontId="54" fillId="0" borderId="107" xfId="50" applyNumberFormat="1" applyFont="1" applyBorder="1" applyAlignment="1">
      <alignment horizontal="center" vertical="center"/>
    </xf>
    <xf numFmtId="14" fontId="2" fillId="0" borderId="0" xfId="46" applyNumberFormat="1" applyFont="1" applyAlignment="1">
      <alignment horizontal="center" vertical="center"/>
    </xf>
    <xf numFmtId="0" fontId="46" fillId="38" borderId="0" xfId="0" applyFont="1" applyFill="1" applyAlignment="1">
      <alignment horizontal="center" vertical="center"/>
    </xf>
    <xf numFmtId="0" fontId="8" fillId="0" borderId="3" xfId="0" applyFont="1" applyBorder="1" applyAlignment="1">
      <alignment horizontal="center"/>
    </xf>
    <xf numFmtId="0" fontId="8" fillId="0" borderId="14" xfId="0" applyFont="1" applyBorder="1" applyAlignment="1">
      <alignment horizontal="center"/>
    </xf>
    <xf numFmtId="0" fontId="42" fillId="0" borderId="71" xfId="1" applyFont="1" applyBorder="1" applyAlignment="1" applyProtection="1">
      <alignment horizontal="center"/>
    </xf>
    <xf numFmtId="0" fontId="41" fillId="0" borderId="71" xfId="1" applyFont="1" applyBorder="1" applyAlignment="1" applyProtection="1">
      <alignment horizontal="center"/>
    </xf>
    <xf numFmtId="0" fontId="43" fillId="38" borderId="1" xfId="0" applyFont="1" applyFill="1" applyBorder="1" applyAlignment="1">
      <alignment horizontal="left" vertical="center"/>
    </xf>
    <xf numFmtId="0" fontId="43" fillId="38" borderId="15" xfId="0" applyFont="1" applyFill="1" applyBorder="1" applyAlignment="1">
      <alignment horizontal="left" vertical="center"/>
    </xf>
    <xf numFmtId="0" fontId="43" fillId="38" borderId="19" xfId="0" applyFont="1" applyFill="1" applyBorder="1" applyAlignment="1">
      <alignment horizontal="left" vertical="center"/>
    </xf>
    <xf numFmtId="0" fontId="43" fillId="38" borderId="16" xfId="0" applyFont="1" applyFill="1" applyBorder="1" applyAlignment="1">
      <alignment horizontal="left" vertical="center"/>
    </xf>
    <xf numFmtId="0" fontId="43" fillId="38" borderId="0" xfId="0" applyFont="1" applyFill="1" applyAlignment="1">
      <alignment horizontal="left" vertical="center"/>
    </xf>
    <xf numFmtId="0" fontId="43" fillId="38" borderId="18" xfId="0" applyFont="1" applyFill="1" applyBorder="1" applyAlignment="1">
      <alignment horizontal="left" vertical="center"/>
    </xf>
    <xf numFmtId="0" fontId="43" fillId="38" borderId="17" xfId="0" applyFont="1" applyFill="1" applyBorder="1" applyAlignment="1">
      <alignment horizontal="left" vertical="center"/>
    </xf>
    <xf numFmtId="0" fontId="43" fillId="38" borderId="2" xfId="0" applyFont="1" applyFill="1" applyBorder="1" applyAlignment="1">
      <alignment horizontal="left" vertical="center"/>
    </xf>
    <xf numFmtId="0" fontId="43" fillId="38" borderId="20" xfId="0" applyFont="1" applyFill="1" applyBorder="1" applyAlignment="1">
      <alignment horizontal="left" vertical="center"/>
    </xf>
    <xf numFmtId="0" fontId="44" fillId="38" borderId="23" xfId="0" applyFont="1" applyFill="1" applyBorder="1" applyAlignment="1">
      <alignment horizontal="center" vertical="center" wrapText="1"/>
    </xf>
    <xf numFmtId="0" fontId="44" fillId="38" borderId="21" xfId="0" applyFont="1" applyFill="1" applyBorder="1" applyAlignment="1">
      <alignment horizontal="center" vertical="center" wrapText="1"/>
    </xf>
    <xf numFmtId="0" fontId="44" fillId="38" borderId="22" xfId="0" applyFont="1" applyFill="1" applyBorder="1" applyAlignment="1">
      <alignment horizontal="center" vertical="center" wrapText="1"/>
    </xf>
    <xf numFmtId="14" fontId="8" fillId="0" borderId="17" xfId="0" applyNumberFormat="1" applyFont="1" applyBorder="1" applyAlignment="1">
      <alignment horizontal="center"/>
    </xf>
    <xf numFmtId="14" fontId="8" fillId="0" borderId="2" xfId="0" applyNumberFormat="1" applyFont="1" applyBorder="1" applyAlignment="1">
      <alignment horizontal="center"/>
    </xf>
    <xf numFmtId="14" fontId="8" fillId="0" borderId="20" xfId="0" applyNumberFormat="1" applyFont="1" applyBorder="1" applyAlignment="1">
      <alignment horizontal="center"/>
    </xf>
    <xf numFmtId="0" fontId="8" fillId="0" borderId="2" xfId="0" applyFont="1" applyBorder="1" applyAlignment="1">
      <alignment horizontal="center"/>
    </xf>
    <xf numFmtId="0" fontId="8" fillId="0" borderId="20" xfId="0" applyFont="1" applyBorder="1" applyAlignment="1">
      <alignment horizontal="center"/>
    </xf>
    <xf numFmtId="1" fontId="8" fillId="0" borderId="17" xfId="0" applyNumberFormat="1" applyFont="1" applyBorder="1" applyAlignment="1">
      <alignment horizontal="center"/>
    </xf>
    <xf numFmtId="1" fontId="8" fillId="0" borderId="2" xfId="0" applyNumberFormat="1" applyFont="1" applyBorder="1" applyAlignment="1">
      <alignment horizontal="center"/>
    </xf>
    <xf numFmtId="1" fontId="8" fillId="0" borderId="20" xfId="0" applyNumberFormat="1" applyFont="1" applyBorder="1" applyAlignment="1">
      <alignment horizontal="center"/>
    </xf>
    <xf numFmtId="0" fontId="8" fillId="0" borderId="23" xfId="0" applyFont="1" applyBorder="1" applyAlignment="1">
      <alignment horizontal="center"/>
    </xf>
    <xf numFmtId="0" fontId="8" fillId="0" borderId="21" xfId="0" applyFont="1" applyBorder="1" applyAlignment="1">
      <alignment horizontal="center"/>
    </xf>
    <xf numFmtId="0" fontId="8" fillId="0" borderId="22" xfId="0" applyFont="1" applyBorder="1" applyAlignment="1">
      <alignment horizontal="center"/>
    </xf>
    <xf numFmtId="0" fontId="44" fillId="38" borderId="23" xfId="0" applyFont="1" applyFill="1" applyBorder="1" applyAlignment="1">
      <alignment horizontal="center" vertical="center"/>
    </xf>
    <xf numFmtId="0" fontId="44" fillId="38" borderId="21" xfId="0" applyFont="1" applyFill="1" applyBorder="1" applyAlignment="1">
      <alignment horizontal="center" vertical="center"/>
    </xf>
    <xf numFmtId="0" fontId="44" fillId="38" borderId="22" xfId="0" applyFont="1" applyFill="1" applyBorder="1" applyAlignment="1">
      <alignment horizontal="center" vertical="center"/>
    </xf>
    <xf numFmtId="0" fontId="8" fillId="0" borderId="1" xfId="0" applyFont="1" applyBorder="1"/>
    <xf numFmtId="0" fontId="8" fillId="0" borderId="15" xfId="0" applyFont="1" applyBorder="1"/>
    <xf numFmtId="0" fontId="8" fillId="0" borderId="19" xfId="0" applyFont="1" applyBorder="1"/>
    <xf numFmtId="0" fontId="8" fillId="0" borderId="16" xfId="0" applyFont="1" applyBorder="1"/>
    <xf numFmtId="0" fontId="8" fillId="0" borderId="0" xfId="0" applyFont="1"/>
    <xf numFmtId="0" fontId="8" fillId="0" borderId="18" xfId="0" applyFont="1" applyBorder="1"/>
    <xf numFmtId="0" fontId="8" fillId="0" borderId="17" xfId="0" applyFont="1" applyBorder="1"/>
    <xf numFmtId="0" fontId="8" fillId="0" borderId="2" xfId="0" applyFont="1" applyBorder="1"/>
    <xf numFmtId="0" fontId="8" fillId="0" borderId="20" xfId="0" applyFont="1" applyBorder="1"/>
    <xf numFmtId="0" fontId="44" fillId="38" borderId="23" xfId="0" applyFont="1" applyFill="1" applyBorder="1" applyAlignment="1">
      <alignment horizontal="left"/>
    </xf>
    <xf numFmtId="0" fontId="44" fillId="38" borderId="21" xfId="0" applyFont="1" applyFill="1" applyBorder="1" applyAlignment="1">
      <alignment horizontal="left"/>
    </xf>
    <xf numFmtId="0" fontId="44" fillId="38" borderId="22" xfId="0" applyFont="1" applyFill="1" applyBorder="1" applyAlignment="1">
      <alignment horizontal="left"/>
    </xf>
    <xf numFmtId="0" fontId="8" fillId="0" borderId="1" xfId="0" applyFont="1" applyBorder="1" applyAlignment="1">
      <alignment horizontal="left" vertical="top" wrapText="1"/>
    </xf>
    <xf numFmtId="0" fontId="8" fillId="0" borderId="15" xfId="0" applyFont="1" applyBorder="1" applyAlignment="1">
      <alignment horizontal="left" vertical="top" wrapText="1"/>
    </xf>
    <xf numFmtId="0" fontId="8" fillId="0" borderId="19" xfId="0" applyFont="1" applyBorder="1" applyAlignment="1">
      <alignment horizontal="left" vertical="top" wrapText="1"/>
    </xf>
    <xf numFmtId="0" fontId="8" fillId="0" borderId="16" xfId="0" applyFont="1" applyBorder="1" applyAlignment="1">
      <alignment horizontal="left" vertical="top" wrapText="1"/>
    </xf>
    <xf numFmtId="0" fontId="8" fillId="0" borderId="0" xfId="0" applyFont="1" applyAlignment="1">
      <alignment horizontal="left" vertical="top" wrapText="1"/>
    </xf>
    <xf numFmtId="0" fontId="8" fillId="0" borderId="18" xfId="0" applyFont="1" applyBorder="1" applyAlignment="1">
      <alignment horizontal="left" vertical="top" wrapText="1"/>
    </xf>
    <xf numFmtId="0" fontId="8" fillId="0" borderId="17" xfId="0" applyFont="1" applyBorder="1" applyAlignment="1">
      <alignment horizontal="left" vertical="top" wrapText="1"/>
    </xf>
    <xf numFmtId="0" fontId="8" fillId="0" borderId="2" xfId="0" applyFont="1" applyBorder="1" applyAlignment="1">
      <alignment horizontal="left" vertical="top" wrapText="1"/>
    </xf>
    <xf numFmtId="0" fontId="8" fillId="0" borderId="20" xfId="0" applyFont="1" applyBorder="1" applyAlignment="1">
      <alignment horizontal="left" vertical="top" wrapText="1"/>
    </xf>
    <xf numFmtId="0" fontId="44" fillId="38" borderId="1" xfId="0" applyFont="1" applyFill="1" applyBorder="1" applyAlignment="1">
      <alignment horizontal="center"/>
    </xf>
    <xf numFmtId="0" fontId="44" fillId="38" borderId="15" xfId="0" applyFont="1" applyFill="1" applyBorder="1" applyAlignment="1">
      <alignment horizontal="center"/>
    </xf>
    <xf numFmtId="0" fontId="8" fillId="0" borderId="15" xfId="0" applyFont="1" applyBorder="1" applyAlignment="1">
      <alignment horizontal="center"/>
    </xf>
    <xf numFmtId="0" fontId="8" fillId="0" borderId="19" xfId="0" applyFont="1" applyBorder="1" applyAlignment="1">
      <alignment horizontal="center"/>
    </xf>
    <xf numFmtId="20" fontId="9" fillId="33" borderId="0" xfId="0" applyNumberFormat="1" applyFont="1" applyFill="1" applyAlignment="1">
      <alignment horizontal="center" vertical="center"/>
    </xf>
    <xf numFmtId="165" fontId="8" fillId="33" borderId="0" xfId="0" applyNumberFormat="1" applyFont="1" applyFill="1" applyAlignment="1">
      <alignment horizontal="center" vertical="center"/>
    </xf>
    <xf numFmtId="1" fontId="8" fillId="33" borderId="0" xfId="0" applyNumberFormat="1" applyFont="1" applyFill="1" applyAlignment="1">
      <alignment horizontal="center" vertical="center"/>
    </xf>
    <xf numFmtId="0" fontId="32" fillId="33" borderId="0" xfId="0" applyFont="1" applyFill="1" applyAlignment="1">
      <alignment horizontal="left" vertical="center"/>
    </xf>
    <xf numFmtId="20" fontId="9" fillId="33" borderId="0" xfId="0" applyNumberFormat="1" applyFont="1" applyFill="1" applyAlignment="1">
      <alignment horizontal="left" vertical="center"/>
    </xf>
    <xf numFmtId="0" fontId="34" fillId="38" borderId="1" xfId="0" applyFont="1" applyFill="1" applyBorder="1" applyAlignment="1">
      <alignment horizontal="left" vertical="center"/>
    </xf>
    <xf numFmtId="0" fontId="34" fillId="38" borderId="15" xfId="0" applyFont="1" applyFill="1" applyBorder="1" applyAlignment="1">
      <alignment horizontal="left" vertical="center"/>
    </xf>
    <xf numFmtId="0" fontId="34" fillId="38" borderId="17" xfId="0" applyFont="1" applyFill="1" applyBorder="1" applyAlignment="1">
      <alignment horizontal="left" vertical="center"/>
    </xf>
    <xf numFmtId="0" fontId="34" fillId="38" borderId="2" xfId="0" applyFont="1" applyFill="1" applyBorder="1" applyAlignment="1">
      <alignment horizontal="left" vertical="center"/>
    </xf>
    <xf numFmtId="0" fontId="34" fillId="38" borderId="16" xfId="0" applyFont="1" applyFill="1" applyBorder="1" applyAlignment="1">
      <alignment horizontal="left" vertical="center"/>
    </xf>
    <xf numFmtId="0" fontId="34" fillId="38" borderId="0" xfId="0" applyFont="1" applyFill="1" applyAlignment="1">
      <alignment horizontal="left" vertical="center"/>
    </xf>
    <xf numFmtId="1" fontId="34" fillId="38" borderId="16" xfId="0" applyNumberFormat="1" applyFont="1" applyFill="1" applyBorder="1" applyAlignment="1">
      <alignment horizontal="left" vertical="center"/>
    </xf>
    <xf numFmtId="0" fontId="34" fillId="38" borderId="1" xfId="0" applyFont="1" applyFill="1" applyBorder="1" applyAlignment="1">
      <alignment horizontal="center" vertical="center"/>
    </xf>
    <xf numFmtId="0" fontId="34" fillId="38" borderId="15" xfId="0" applyFont="1" applyFill="1" applyBorder="1" applyAlignment="1">
      <alignment horizontal="center" vertical="center"/>
    </xf>
    <xf numFmtId="0" fontId="34" fillId="38" borderId="16" xfId="0" applyFont="1" applyFill="1" applyBorder="1" applyAlignment="1">
      <alignment horizontal="center" vertical="center"/>
    </xf>
    <xf numFmtId="0" fontId="34" fillId="38" borderId="0" xfId="0" applyFont="1" applyFill="1" applyAlignment="1">
      <alignment horizontal="center" vertical="center"/>
    </xf>
    <xf numFmtId="0" fontId="34" fillId="38" borderId="17" xfId="0" applyFont="1" applyFill="1" applyBorder="1" applyAlignment="1">
      <alignment horizontal="center" vertical="center"/>
    </xf>
    <xf numFmtId="0" fontId="34" fillId="38" borderId="2" xfId="0" applyFont="1" applyFill="1" applyBorder="1" applyAlignment="1">
      <alignment horizontal="center" vertical="center"/>
    </xf>
    <xf numFmtId="20" fontId="34" fillId="38" borderId="0" xfId="0" applyNumberFormat="1" applyFont="1" applyFill="1" applyAlignment="1">
      <alignment horizontal="center" vertical="center"/>
    </xf>
    <xf numFmtId="0" fontId="9" fillId="0" borderId="84" xfId="0" applyFont="1" applyBorder="1" applyAlignment="1">
      <alignment horizontal="center" vertical="center"/>
    </xf>
    <xf numFmtId="0" fontId="9" fillId="0" borderId="85" xfId="0" applyFont="1" applyBorder="1" applyAlignment="1">
      <alignment horizontal="center" vertical="center"/>
    </xf>
    <xf numFmtId="0" fontId="9" fillId="0" borderId="86" xfId="0" applyFont="1" applyBorder="1" applyAlignment="1">
      <alignment horizontal="center" vertical="center"/>
    </xf>
    <xf numFmtId="0" fontId="9" fillId="0" borderId="23" xfId="0" applyFont="1" applyBorder="1" applyAlignment="1">
      <alignment horizontal="left"/>
    </xf>
    <xf numFmtId="0" fontId="9" fillId="0" borderId="21" xfId="0" applyFont="1" applyBorder="1" applyAlignment="1">
      <alignment horizontal="left"/>
    </xf>
    <xf numFmtId="0" fontId="9" fillId="0" borderId="22" xfId="0" applyFont="1" applyBorder="1" applyAlignment="1">
      <alignment horizontal="left"/>
    </xf>
    <xf numFmtId="0" fontId="35" fillId="38" borderId="0" xfId="0" applyFont="1" applyFill="1" applyAlignment="1">
      <alignment horizontal="left" vertical="center"/>
    </xf>
    <xf numFmtId="0" fontId="8" fillId="0" borderId="0" xfId="51" applyFont="1"/>
    <xf numFmtId="0" fontId="2" fillId="0" borderId="34" xfId="2" applyFont="1" applyBorder="1" applyAlignment="1">
      <alignment horizontal="center" vertical="center" wrapText="1"/>
    </xf>
    <xf numFmtId="0" fontId="2" fillId="0" borderId="36" xfId="2" applyFont="1" applyBorder="1" applyAlignment="1">
      <alignment horizontal="center" vertical="center" wrapText="1"/>
    </xf>
    <xf numFmtId="164" fontId="2" fillId="0" borderId="34" xfId="2" applyNumberFormat="1" applyFont="1" applyBorder="1" applyAlignment="1">
      <alignment horizontal="center" vertical="center" wrapText="1"/>
    </xf>
    <xf numFmtId="164" fontId="2" fillId="0" borderId="36" xfId="2" applyNumberFormat="1" applyFont="1" applyBorder="1" applyAlignment="1">
      <alignment horizontal="center" vertical="center" wrapText="1"/>
    </xf>
    <xf numFmtId="0" fontId="2" fillId="0" borderId="33" xfId="2" applyFont="1" applyBorder="1" applyAlignment="1">
      <alignment horizontal="center" vertical="center" wrapText="1"/>
    </xf>
    <xf numFmtId="0" fontId="2" fillId="0" borderId="126" xfId="2" applyFont="1" applyBorder="1" applyAlignment="1">
      <alignment horizontal="center" vertical="center" wrapText="1"/>
    </xf>
    <xf numFmtId="164" fontId="2" fillId="0" borderId="33" xfId="2" applyNumberFormat="1" applyFont="1" applyBorder="1" applyAlignment="1">
      <alignment horizontal="center" vertical="center" wrapText="1"/>
    </xf>
    <xf numFmtId="164" fontId="2" fillId="0" borderId="126" xfId="2" applyNumberFormat="1" applyFont="1" applyBorder="1" applyAlignment="1">
      <alignment horizontal="center" vertical="center" wrapText="1"/>
    </xf>
    <xf numFmtId="0" fontId="35" fillId="38" borderId="0" xfId="0" applyFont="1" applyFill="1" applyAlignment="1">
      <alignment vertical="center"/>
    </xf>
    <xf numFmtId="0" fontId="5" fillId="0" borderId="34" xfId="0" applyFont="1" applyBorder="1" applyAlignment="1">
      <alignment horizontal="center" vertical="center" wrapText="1"/>
    </xf>
    <xf numFmtId="0" fontId="5" fillId="0" borderId="36" xfId="0" applyFont="1" applyBorder="1" applyAlignment="1">
      <alignment horizontal="center" vertical="center" wrapText="1"/>
    </xf>
    <xf numFmtId="164" fontId="4" fillId="0" borderId="34" xfId="0" applyNumberFormat="1" applyFont="1" applyBorder="1" applyAlignment="1">
      <alignment horizontal="center" vertical="center" wrapText="1"/>
    </xf>
    <xf numFmtId="164" fontId="4" fillId="0" borderId="36" xfId="0" applyNumberFormat="1" applyFont="1" applyBorder="1" applyAlignment="1">
      <alignment horizontal="center" vertical="center" wrapText="1"/>
    </xf>
    <xf numFmtId="0" fontId="9" fillId="0" borderId="23" xfId="0" applyFont="1" applyBorder="1" applyAlignment="1">
      <alignment horizontal="center"/>
    </xf>
    <xf numFmtId="0" fontId="9" fillId="0" borderId="21" xfId="0" applyFont="1" applyBorder="1" applyAlignment="1">
      <alignment horizontal="center"/>
    </xf>
    <xf numFmtId="0" fontId="9" fillId="0" borderId="22" xfId="0" applyFont="1" applyBorder="1" applyAlignment="1">
      <alignment horizontal="center"/>
    </xf>
    <xf numFmtId="0" fontId="9" fillId="0" borderId="46" xfId="0" applyFont="1" applyBorder="1" applyAlignment="1">
      <alignment horizontal="center" wrapText="1"/>
    </xf>
    <xf numFmtId="0" fontId="9" fillId="0" borderId="49" xfId="0" applyFont="1" applyBorder="1" applyAlignment="1">
      <alignment horizontal="center" wrapText="1"/>
    </xf>
    <xf numFmtId="0" fontId="9" fillId="0" borderId="47" xfId="0" applyFont="1" applyBorder="1" applyAlignment="1">
      <alignment horizontal="center" wrapText="1"/>
    </xf>
    <xf numFmtId="0" fontId="9" fillId="0" borderId="50" xfId="0" applyFont="1" applyBorder="1" applyAlignment="1">
      <alignment horizontal="center" wrapText="1"/>
    </xf>
    <xf numFmtId="0" fontId="9" fillId="0" borderId="43" xfId="0" applyFont="1" applyBorder="1" applyAlignment="1">
      <alignment horizontal="center" wrapText="1"/>
    </xf>
    <xf numFmtId="0" fontId="9" fillId="0" borderId="70" xfId="0" applyFont="1" applyBorder="1" applyAlignment="1">
      <alignment horizontal="center" wrapText="1"/>
    </xf>
    <xf numFmtId="0" fontId="9" fillId="44" borderId="19" xfId="2" applyFont="1" applyFill="1" applyBorder="1" applyAlignment="1">
      <alignment horizontal="center" vertical="center" wrapText="1"/>
    </xf>
    <xf numFmtId="0" fontId="9" fillId="44" borderId="20" xfId="2" applyFont="1" applyFill="1" applyBorder="1" applyAlignment="1">
      <alignment horizontal="center" vertical="center" wrapText="1"/>
    </xf>
    <xf numFmtId="0" fontId="9" fillId="44" borderId="23" xfId="0" applyFont="1" applyFill="1" applyBorder="1" applyAlignment="1">
      <alignment horizontal="center"/>
    </xf>
    <xf numFmtId="0" fontId="9" fillId="44" borderId="22" xfId="0" applyFont="1" applyFill="1" applyBorder="1" applyAlignment="1">
      <alignment horizontal="center"/>
    </xf>
    <xf numFmtId="0" fontId="9" fillId="44" borderId="84" xfId="0" applyFont="1" applyFill="1" applyBorder="1" applyAlignment="1">
      <alignment horizontal="center" vertical="center"/>
    </xf>
    <xf numFmtId="0" fontId="9" fillId="44" borderId="85" xfId="0" applyFont="1" applyFill="1" applyBorder="1" applyAlignment="1">
      <alignment horizontal="center" vertical="center"/>
    </xf>
    <xf numFmtId="0" fontId="9" fillId="44" borderId="95" xfId="0" applyFont="1" applyFill="1" applyBorder="1" applyAlignment="1">
      <alignment horizontal="center" vertical="center"/>
    </xf>
    <xf numFmtId="0" fontId="9" fillId="44" borderId="86" xfId="0" applyFont="1" applyFill="1" applyBorder="1" applyAlignment="1">
      <alignment horizontal="center" vertical="center"/>
    </xf>
    <xf numFmtId="167" fontId="9" fillId="44" borderId="45" xfId="0" applyNumberFormat="1" applyFont="1" applyFill="1" applyBorder="1" applyAlignment="1">
      <alignment horizontal="center" vertical="center" wrapText="1"/>
    </xf>
    <xf numFmtId="167" fontId="9" fillId="44" borderId="48" xfId="0" applyNumberFormat="1" applyFont="1" applyFill="1" applyBorder="1" applyAlignment="1">
      <alignment horizontal="center" vertical="center" wrapText="1"/>
    </xf>
    <xf numFmtId="0" fontId="9" fillId="44" borderId="94" xfId="2" applyFont="1" applyFill="1" applyBorder="1" applyAlignment="1">
      <alignment horizontal="center" vertical="center" wrapText="1"/>
    </xf>
    <xf numFmtId="0" fontId="9" fillId="44" borderId="117" xfId="2" applyFont="1" applyFill="1" applyBorder="1" applyAlignment="1">
      <alignment horizontal="center" vertical="center" wrapText="1"/>
    </xf>
    <xf numFmtId="0" fontId="35" fillId="38" borderId="0" xfId="51" applyFont="1" applyFill="1" applyAlignment="1">
      <alignment vertical="center"/>
    </xf>
    <xf numFmtId="14" fontId="2" fillId="0" borderId="101" xfId="51" applyNumberFormat="1" applyFont="1" applyBorder="1" applyAlignment="1">
      <alignment horizontal="center" vertical="center"/>
    </xf>
    <xf numFmtId="14" fontId="2" fillId="0" borderId="102" xfId="51" applyNumberFormat="1" applyFont="1" applyBorder="1" applyAlignment="1">
      <alignment horizontal="center" vertical="center"/>
    </xf>
    <xf numFmtId="14" fontId="2" fillId="0" borderId="103" xfId="51" applyNumberFormat="1" applyFont="1" applyBorder="1" applyAlignment="1">
      <alignment horizontal="center" vertical="center"/>
    </xf>
    <xf numFmtId="0" fontId="2" fillId="0" borderId="101" xfId="51" applyFont="1" applyBorder="1" applyAlignment="1">
      <alignment horizontal="center" vertical="center"/>
    </xf>
    <xf numFmtId="0" fontId="2" fillId="0" borderId="102" xfId="51" applyFont="1" applyBorder="1" applyAlignment="1">
      <alignment horizontal="center" vertical="center"/>
    </xf>
    <xf numFmtId="0" fontId="2" fillId="0" borderId="103" xfId="51" applyFont="1" applyBorder="1" applyAlignment="1">
      <alignment horizontal="center" vertical="center"/>
    </xf>
  </cellXfs>
  <cellStyles count="5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10" builtinId="27" customBuiltin="1"/>
    <cellStyle name="Calculation" xfId="14" builtinId="22" customBuiltin="1"/>
    <cellStyle name="Check Cell" xfId="16" builtinId="23" customBuiltin="1"/>
    <cellStyle name="Comma 2" xfId="49" xr:uid="{00000000-0005-0000-0000-00001B000000}"/>
    <cellStyle name="Explanatory Text" xfId="18" builtinId="53" customBuiltin="1"/>
    <cellStyle name="Good" xfId="9" builtinId="26" customBuiltin="1"/>
    <cellStyle name="Heading 1" xfId="5" builtinId="16" customBuiltin="1"/>
    <cellStyle name="Heading 2" xfId="6" builtinId="17" customBuiltin="1"/>
    <cellStyle name="Heading 3" xfId="7" builtinId="18" customBuiltin="1"/>
    <cellStyle name="Heading 4" xfId="8" builtinId="19" customBuiltin="1"/>
    <cellStyle name="Hyperlink" xfId="1" builtinId="8"/>
    <cellStyle name="Input" xfId="12" builtinId="20" customBuiltin="1"/>
    <cellStyle name="Linked Cell" xfId="15" builtinId="24" customBuiltin="1"/>
    <cellStyle name="Neutral" xfId="11" builtinId="28" customBuiltin="1"/>
    <cellStyle name="Normal" xfId="0" builtinId="0"/>
    <cellStyle name="Normal 14" xfId="45" xr:uid="{00000000-0005-0000-0000-000027000000}"/>
    <cellStyle name="Normal 2" xfId="2" xr:uid="{00000000-0005-0000-0000-000028000000}"/>
    <cellStyle name="Normal 2 2" xfId="46" xr:uid="{00000000-0005-0000-0000-000029000000}"/>
    <cellStyle name="Normal 3" xfId="44" xr:uid="{00000000-0005-0000-0000-00002A000000}"/>
    <cellStyle name="Normal 4" xfId="48" xr:uid="{00000000-0005-0000-0000-00002B000000}"/>
    <cellStyle name="Normal 5" xfId="51" xr:uid="{BAF2EBD7-334C-4508-B9A5-9134DDF2209C}"/>
    <cellStyle name="Normal 5 2" xfId="53" xr:uid="{06C602DC-D15B-4EA2-886D-E900644AD131}"/>
    <cellStyle name="Normal 6" xfId="52" xr:uid="{809D62AF-923F-4E7D-B5FF-73308D7AD5EC}"/>
    <cellStyle name="Note 2" xfId="47" xr:uid="{00000000-0005-0000-0000-00002C000000}"/>
    <cellStyle name="Output" xfId="13" builtinId="21" customBuiltin="1"/>
    <cellStyle name="Percent" xfId="50" builtinId="5"/>
    <cellStyle name="Percent 2" xfId="3" xr:uid="{00000000-0005-0000-0000-00002E000000}"/>
    <cellStyle name="Title" xfId="4" builtinId="15" customBuiltin="1"/>
    <cellStyle name="Total" xfId="19" builtinId="25" customBuiltin="1"/>
    <cellStyle name="Warning Text" xfId="17" builtinId="11" customBuiltin="1"/>
  </cellStyles>
  <dxfs count="240">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0000"/>
      </font>
      <fill>
        <patternFill>
          <bgColor rgb="FFFF0000"/>
        </patternFill>
      </fill>
    </dxf>
    <dxf>
      <font>
        <color rgb="FFFFC000"/>
      </font>
      <fill>
        <patternFill>
          <bgColor rgb="FFFFC000"/>
        </patternFill>
      </fill>
    </dxf>
    <dxf>
      <font>
        <color rgb="FFFFFF00"/>
      </font>
      <fill>
        <patternFill>
          <bgColor rgb="FFFFFF00"/>
        </patternFill>
      </fill>
    </dxf>
    <dxf>
      <font>
        <color rgb="FF92D050"/>
      </font>
      <fill>
        <patternFill>
          <bgColor rgb="FF92D050"/>
        </patternFill>
      </fill>
    </dxf>
    <dxf>
      <font>
        <color rgb="FF00B050"/>
      </font>
      <fill>
        <patternFill>
          <bgColor rgb="FF00B050"/>
        </patternFill>
      </fill>
    </dxf>
    <dxf>
      <font>
        <color theme="0" tint="-0.24994659260841701"/>
      </font>
      <fill>
        <patternFill>
          <bgColor theme="0" tint="-0.24994659260841701"/>
        </patternFill>
      </fill>
    </dxf>
    <dxf>
      <font>
        <color rgb="FFFF0000"/>
      </font>
      <fill>
        <patternFill>
          <bgColor rgb="FFFF0000"/>
        </patternFill>
      </fill>
    </dxf>
    <dxf>
      <font>
        <color rgb="FFFFC000"/>
      </font>
      <fill>
        <patternFill>
          <bgColor rgb="FFFFC000"/>
        </patternFill>
      </fill>
    </dxf>
    <dxf>
      <font>
        <color rgb="FFFFFF00"/>
      </font>
      <fill>
        <patternFill>
          <bgColor rgb="FFFFFF00"/>
        </patternFill>
      </fill>
    </dxf>
    <dxf>
      <font>
        <color rgb="FF92D050"/>
      </font>
      <fill>
        <patternFill>
          <bgColor rgb="FF92D050"/>
        </patternFill>
      </fill>
    </dxf>
    <dxf>
      <font>
        <color rgb="FF00B050"/>
      </font>
      <fill>
        <patternFill>
          <bgColor rgb="FF00B050"/>
        </patternFill>
      </fill>
    </dxf>
    <dxf>
      <font>
        <color theme="0" tint="-0.24994659260841701"/>
      </font>
      <fill>
        <patternFill>
          <bgColor theme="0" tint="-0.24994659260841701"/>
        </patternFill>
      </fill>
    </dxf>
    <dxf>
      <font>
        <color rgb="FFFF0000"/>
      </font>
      <fill>
        <patternFill>
          <bgColor rgb="FFFF0000"/>
        </patternFill>
      </fill>
    </dxf>
    <dxf>
      <font>
        <color rgb="FFFFC000"/>
      </font>
      <fill>
        <patternFill>
          <bgColor rgb="FFFFC000"/>
        </patternFill>
      </fill>
    </dxf>
    <dxf>
      <font>
        <color rgb="FFFFFF00"/>
      </font>
      <fill>
        <patternFill>
          <bgColor rgb="FFFFFF00"/>
        </patternFill>
      </fill>
    </dxf>
    <dxf>
      <font>
        <color rgb="FF92D050"/>
      </font>
      <fill>
        <patternFill>
          <bgColor rgb="FF92D050"/>
        </patternFill>
      </fill>
    </dxf>
    <dxf>
      <font>
        <color rgb="FF00B050"/>
      </font>
      <fill>
        <patternFill>
          <bgColor rgb="FF00B050"/>
        </patternFill>
      </fill>
    </dxf>
    <dxf>
      <font>
        <color theme="0" tint="-0.24994659260841701"/>
      </font>
      <fill>
        <patternFill>
          <bgColor theme="0" tint="-0.24994659260841701"/>
        </patternFill>
      </fill>
    </dxf>
    <dxf>
      <font>
        <color rgb="FFFF0000"/>
      </font>
      <fill>
        <patternFill>
          <bgColor rgb="FFFF0000"/>
        </patternFill>
      </fill>
    </dxf>
    <dxf>
      <font>
        <color rgb="FFFFC000"/>
      </font>
      <fill>
        <patternFill>
          <bgColor rgb="FFFFC000"/>
        </patternFill>
      </fill>
    </dxf>
    <dxf>
      <font>
        <color rgb="FFFFFF00"/>
      </font>
      <fill>
        <patternFill>
          <bgColor rgb="FFFFFF00"/>
        </patternFill>
      </fill>
    </dxf>
    <dxf>
      <font>
        <color rgb="FF92D050"/>
      </font>
      <fill>
        <patternFill>
          <bgColor rgb="FF92D050"/>
        </patternFill>
      </fill>
    </dxf>
    <dxf>
      <font>
        <color rgb="FF00B050"/>
      </font>
      <fill>
        <patternFill>
          <bgColor rgb="FF00B050"/>
        </patternFill>
      </fill>
    </dxf>
    <dxf>
      <font>
        <color theme="0" tint="-0.24994659260841701"/>
      </font>
      <fill>
        <patternFill>
          <bgColor theme="0" tint="-0.24994659260841701"/>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0.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b="1" i="0" u="none" strike="noStrike" baseline="0">
                <a:solidFill>
                  <a:schemeClr val="tx1">
                    <a:lumMod val="65000"/>
                    <a:lumOff val="35000"/>
                  </a:schemeClr>
                </a:solidFill>
                <a:latin typeface="Tahoma"/>
                <a:ea typeface="Tahoma"/>
                <a:cs typeface="Tahoma"/>
              </a:defRPr>
            </a:pPr>
            <a:r>
              <a:rPr lang="en-GB">
                <a:solidFill>
                  <a:schemeClr val="tx1">
                    <a:lumMod val="65000"/>
                    <a:lumOff val="35000"/>
                  </a:schemeClr>
                </a:solidFill>
              </a:rPr>
              <a:t>A-B -</a:t>
            </a:r>
            <a:r>
              <a:rPr lang="en-GB" baseline="0">
                <a:solidFill>
                  <a:schemeClr val="tx1">
                    <a:lumMod val="65000"/>
                    <a:lumOff val="35000"/>
                  </a:schemeClr>
                </a:solidFill>
              </a:rPr>
              <a:t> Average </a:t>
            </a:r>
            <a:r>
              <a:rPr lang="en-GB">
                <a:solidFill>
                  <a:schemeClr val="tx1">
                    <a:lumMod val="65000"/>
                    <a:lumOff val="35000"/>
                  </a:schemeClr>
                </a:solidFill>
              </a:rPr>
              <a:t>Flows</a:t>
            </a:r>
          </a:p>
        </c:rich>
      </c:tx>
      <c:overlay val="0"/>
    </c:title>
    <c:autoTitleDeleted val="0"/>
    <c:plotArea>
      <c:layout/>
      <c:barChart>
        <c:barDir val="col"/>
        <c:grouping val="clustered"/>
        <c:varyColors val="0"/>
        <c:ser>
          <c:idx val="0"/>
          <c:order val="0"/>
          <c:tx>
            <c:strRef>
              <c:f>'General Summary'!$B$11</c:f>
              <c:strCache>
                <c:ptCount val="1"/>
                <c:pt idx="0">
                  <c:v>3-day Average (Tue-Thur)</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Summary'!$B$12:$B$35</c:f>
              <c:numCache>
                <c:formatCode>0</c:formatCode>
                <c:ptCount val="24"/>
                <c:pt idx="0">
                  <c:v>0.25</c:v>
                </c:pt>
                <c:pt idx="1">
                  <c:v>0.25</c:v>
                </c:pt>
                <c:pt idx="2">
                  <c:v>0.75</c:v>
                </c:pt>
                <c:pt idx="3">
                  <c:v>1.25</c:v>
                </c:pt>
                <c:pt idx="4">
                  <c:v>0.25</c:v>
                </c:pt>
                <c:pt idx="5">
                  <c:v>4</c:v>
                </c:pt>
                <c:pt idx="6">
                  <c:v>5.5</c:v>
                </c:pt>
                <c:pt idx="7">
                  <c:v>53</c:v>
                </c:pt>
                <c:pt idx="8">
                  <c:v>77.5</c:v>
                </c:pt>
                <c:pt idx="9">
                  <c:v>56</c:v>
                </c:pt>
                <c:pt idx="10">
                  <c:v>34</c:v>
                </c:pt>
                <c:pt idx="11">
                  <c:v>31</c:v>
                </c:pt>
                <c:pt idx="12">
                  <c:v>31.25</c:v>
                </c:pt>
                <c:pt idx="13">
                  <c:v>36</c:v>
                </c:pt>
                <c:pt idx="14">
                  <c:v>41.5</c:v>
                </c:pt>
                <c:pt idx="15">
                  <c:v>99.75</c:v>
                </c:pt>
                <c:pt idx="16">
                  <c:v>102.75</c:v>
                </c:pt>
                <c:pt idx="17">
                  <c:v>83</c:v>
                </c:pt>
                <c:pt idx="18">
                  <c:v>45.75</c:v>
                </c:pt>
                <c:pt idx="19">
                  <c:v>20.5</c:v>
                </c:pt>
                <c:pt idx="20">
                  <c:v>7</c:v>
                </c:pt>
                <c:pt idx="21">
                  <c:v>9</c:v>
                </c:pt>
                <c:pt idx="22">
                  <c:v>5</c:v>
                </c:pt>
                <c:pt idx="23">
                  <c:v>2.5</c:v>
                </c:pt>
              </c:numCache>
            </c:numRef>
          </c:val>
          <c:extLst>
            <c:ext xmlns:c16="http://schemas.microsoft.com/office/drawing/2014/chart" uri="{C3380CC4-5D6E-409C-BE32-E72D297353CC}">
              <c16:uniqueId val="{00000000-3E2C-4C52-9F2C-96B7A5825831}"/>
            </c:ext>
          </c:extLst>
        </c:ser>
        <c:ser>
          <c:idx val="1"/>
          <c:order val="1"/>
          <c:tx>
            <c:strRef>
              <c:f>'General Summary'!$C$11</c:f>
              <c:strCache>
                <c:ptCount val="1"/>
                <c:pt idx="0">
                  <c:v>5-day Average (Mon-Fri)</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Summary'!$C$12:$C$35</c:f>
              <c:numCache>
                <c:formatCode>0</c:formatCode>
                <c:ptCount val="24"/>
                <c:pt idx="0">
                  <c:v>1</c:v>
                </c:pt>
                <c:pt idx="1">
                  <c:v>0.25</c:v>
                </c:pt>
                <c:pt idx="2">
                  <c:v>0.75</c:v>
                </c:pt>
                <c:pt idx="3">
                  <c:v>0.75</c:v>
                </c:pt>
                <c:pt idx="4">
                  <c:v>0.25</c:v>
                </c:pt>
                <c:pt idx="5">
                  <c:v>3.375</c:v>
                </c:pt>
                <c:pt idx="6">
                  <c:v>6.375</c:v>
                </c:pt>
                <c:pt idx="7">
                  <c:v>50.5</c:v>
                </c:pt>
                <c:pt idx="8">
                  <c:v>73</c:v>
                </c:pt>
                <c:pt idx="9">
                  <c:v>54</c:v>
                </c:pt>
                <c:pt idx="10">
                  <c:v>35.666666666666664</c:v>
                </c:pt>
                <c:pt idx="11">
                  <c:v>34.666666666666664</c:v>
                </c:pt>
                <c:pt idx="12">
                  <c:v>33.75</c:v>
                </c:pt>
                <c:pt idx="13">
                  <c:v>36</c:v>
                </c:pt>
                <c:pt idx="14">
                  <c:v>42.625</c:v>
                </c:pt>
                <c:pt idx="15">
                  <c:v>103.75</c:v>
                </c:pt>
                <c:pt idx="16">
                  <c:v>97.625</c:v>
                </c:pt>
                <c:pt idx="17">
                  <c:v>73.25</c:v>
                </c:pt>
                <c:pt idx="18">
                  <c:v>40.625</c:v>
                </c:pt>
                <c:pt idx="19">
                  <c:v>19.875</c:v>
                </c:pt>
                <c:pt idx="20">
                  <c:v>7.125</c:v>
                </c:pt>
                <c:pt idx="21">
                  <c:v>7.5</c:v>
                </c:pt>
                <c:pt idx="22">
                  <c:v>4.875</c:v>
                </c:pt>
                <c:pt idx="23">
                  <c:v>2.75</c:v>
                </c:pt>
              </c:numCache>
            </c:numRef>
          </c:val>
          <c:extLst>
            <c:ext xmlns:c16="http://schemas.microsoft.com/office/drawing/2014/chart" uri="{C3380CC4-5D6E-409C-BE32-E72D297353CC}">
              <c16:uniqueId val="{00000000-E661-4EA1-8D6B-48FFCEBB959B}"/>
            </c:ext>
          </c:extLst>
        </c:ser>
        <c:ser>
          <c:idx val="2"/>
          <c:order val="2"/>
          <c:tx>
            <c:strRef>
              <c:f>'General Summary'!$D$11</c:f>
              <c:strCache>
                <c:ptCount val="1"/>
                <c:pt idx="0">
                  <c:v>7-day Average (Mon-Sun)</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Summary'!$D$12:$D$35</c:f>
              <c:numCache>
                <c:formatCode>0</c:formatCode>
                <c:ptCount val="24"/>
                <c:pt idx="0">
                  <c:v>2.1666666666666665</c:v>
                </c:pt>
                <c:pt idx="1">
                  <c:v>0.83333333333333337</c:v>
                </c:pt>
                <c:pt idx="2">
                  <c:v>1</c:v>
                </c:pt>
                <c:pt idx="3">
                  <c:v>0.91666666666666663</c:v>
                </c:pt>
                <c:pt idx="4">
                  <c:v>0.16666666666666666</c:v>
                </c:pt>
                <c:pt idx="5">
                  <c:v>2.6666666666666665</c:v>
                </c:pt>
                <c:pt idx="6">
                  <c:v>5.083333333333333</c:v>
                </c:pt>
                <c:pt idx="7">
                  <c:v>37.166666666666664</c:v>
                </c:pt>
                <c:pt idx="8">
                  <c:v>53.75</c:v>
                </c:pt>
                <c:pt idx="9">
                  <c:v>45.583333333333336</c:v>
                </c:pt>
                <c:pt idx="10">
                  <c:v>35.769230769230766</c:v>
                </c:pt>
                <c:pt idx="11">
                  <c:v>33.846153846153847</c:v>
                </c:pt>
                <c:pt idx="12">
                  <c:v>38.333333333333336</c:v>
                </c:pt>
                <c:pt idx="13">
                  <c:v>39.75</c:v>
                </c:pt>
                <c:pt idx="14">
                  <c:v>41.833333333333336</c:v>
                </c:pt>
                <c:pt idx="15">
                  <c:v>78.5</c:v>
                </c:pt>
                <c:pt idx="16">
                  <c:v>75.083333333333329</c:v>
                </c:pt>
                <c:pt idx="17">
                  <c:v>57.083333333333336</c:v>
                </c:pt>
                <c:pt idx="18">
                  <c:v>33.75</c:v>
                </c:pt>
                <c:pt idx="19">
                  <c:v>17.75</c:v>
                </c:pt>
                <c:pt idx="20">
                  <c:v>7.5</c:v>
                </c:pt>
                <c:pt idx="21">
                  <c:v>6.666666666666667</c:v>
                </c:pt>
                <c:pt idx="22">
                  <c:v>4.583333333333333</c:v>
                </c:pt>
                <c:pt idx="23">
                  <c:v>2.5</c:v>
                </c:pt>
              </c:numCache>
            </c:numRef>
          </c:val>
          <c:extLst>
            <c:ext xmlns:c16="http://schemas.microsoft.com/office/drawing/2014/chart" uri="{C3380CC4-5D6E-409C-BE32-E72D297353CC}">
              <c16:uniqueId val="{00000001-E661-4EA1-8D6B-48FFCEBB959B}"/>
            </c:ext>
          </c:extLst>
        </c:ser>
        <c:dLbls>
          <c:showLegendKey val="0"/>
          <c:showVal val="0"/>
          <c:showCatName val="0"/>
          <c:showSerName val="0"/>
          <c:showPercent val="0"/>
          <c:showBubbleSize val="0"/>
        </c:dLbls>
        <c:gapWidth val="150"/>
        <c:axId val="160313344"/>
        <c:axId val="255029760"/>
      </c:barChart>
      <c:catAx>
        <c:axId val="160313344"/>
        <c:scaling>
          <c:orientation val="minMax"/>
        </c:scaling>
        <c:delete val="0"/>
        <c:axPos val="b"/>
        <c:majorGridlines/>
        <c:numFmt formatCode="h:mm" sourceLinked="1"/>
        <c:majorTickMark val="out"/>
        <c:minorTickMark val="none"/>
        <c:tickLblPos val="nextTo"/>
        <c:txPr>
          <a:bodyPr rot="-5400000" vert="horz"/>
          <a:lstStyle/>
          <a:p>
            <a:pPr>
              <a:defRPr lang="en-US"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255029760"/>
        <c:crosses val="autoZero"/>
        <c:auto val="1"/>
        <c:lblAlgn val="ctr"/>
        <c:lblOffset val="100"/>
        <c:noMultiLvlLbl val="0"/>
      </c:catAx>
      <c:valAx>
        <c:axId val="255029760"/>
        <c:scaling>
          <c:orientation val="minMax"/>
          <c:max val="250"/>
          <c:min val="0"/>
        </c:scaling>
        <c:delete val="0"/>
        <c:axPos val="l"/>
        <c:majorGridlines/>
        <c:numFmt formatCode="0" sourceLinked="1"/>
        <c:majorTickMark val="out"/>
        <c:minorTickMark val="none"/>
        <c:tickLblPos val="nextTo"/>
        <c:txPr>
          <a:bodyPr rot="0" vert="horz"/>
          <a:lstStyle/>
          <a:p>
            <a:pPr>
              <a:defRPr lang="en-US" sz="8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60313344"/>
        <c:crosses val="autoZero"/>
        <c:crossBetween val="between"/>
      </c:valAx>
    </c:plotArea>
    <c:legend>
      <c:legendPos val="b"/>
      <c:overlay val="0"/>
      <c:txPr>
        <a:bodyPr/>
        <a:lstStyle/>
        <a:p>
          <a:pPr>
            <a:defRPr lang="en-US"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spPr>
    <a:ln w="19050">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US" sz="100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A-B - Daily Mean and 85%ile Speeds</a:t>
            </a: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barChart>
        <c:barDir val="col"/>
        <c:grouping val="clustered"/>
        <c:varyColors val="0"/>
        <c:ser>
          <c:idx val="0"/>
          <c:order val="0"/>
          <c:tx>
            <c:v>Mean Speed</c:v>
          </c:tx>
          <c:spPr>
            <a:solidFill>
              <a:schemeClr val="accent1"/>
            </a:solidFill>
            <a:ln>
              <a:noFill/>
            </a:ln>
            <a:effectLst/>
          </c:spPr>
          <c:invertIfNegative val="0"/>
          <c:cat>
            <c:numRef>
              <c:f>'Speeds &amp; Visibility'!$B$11:$V$11</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'Speeds &amp; Visibility'!$B$13:$V$13</c:f>
              <c:numCache>
                <c:formatCode>0.0</c:formatCode>
                <c:ptCount val="21"/>
                <c:pt idx="0">
                  <c:v>0</c:v>
                </c:pt>
                <c:pt idx="1">
                  <c:v>0</c:v>
                </c:pt>
                <c:pt idx="2">
                  <c:v>0</c:v>
                </c:pt>
                <c:pt idx="3">
                  <c:v>24.5</c:v>
                </c:pt>
                <c:pt idx="4">
                  <c:v>24.8</c:v>
                </c:pt>
                <c:pt idx="5">
                  <c:v>25.7</c:v>
                </c:pt>
                <c:pt idx="6">
                  <c:v>25.5</c:v>
                </c:pt>
                <c:pt idx="7">
                  <c:v>24.7</c:v>
                </c:pt>
                <c:pt idx="8">
                  <c:v>24.4</c:v>
                </c:pt>
                <c:pt idx="9">
                  <c:v>24.6</c:v>
                </c:pt>
                <c:pt idx="10">
                  <c:v>24.8</c:v>
                </c:pt>
                <c:pt idx="11">
                  <c:v>25</c:v>
                </c:pt>
                <c:pt idx="12">
                  <c:v>24.7</c:v>
                </c:pt>
                <c:pt idx="13">
                  <c:v>25.1</c:v>
                </c:pt>
                <c:pt idx="14">
                  <c:v>24.5</c:v>
                </c:pt>
                <c:pt idx="15">
                  <c:v>26</c:v>
                </c:pt>
                <c:pt idx="16">
                  <c:v>0</c:v>
                </c:pt>
                <c:pt idx="17">
                  <c:v>0</c:v>
                </c:pt>
                <c:pt idx="18">
                  <c:v>0</c:v>
                </c:pt>
                <c:pt idx="19">
                  <c:v>0</c:v>
                </c:pt>
                <c:pt idx="20">
                  <c:v>0</c:v>
                </c:pt>
              </c:numCache>
            </c:numRef>
          </c:val>
          <c:extLst>
            <c:ext xmlns:c16="http://schemas.microsoft.com/office/drawing/2014/chart" uri="{C3380CC4-5D6E-409C-BE32-E72D297353CC}">
              <c16:uniqueId val="{00000000-6861-44CC-9DD4-0955ACABBCCC}"/>
            </c:ext>
          </c:extLst>
        </c:ser>
        <c:ser>
          <c:idx val="1"/>
          <c:order val="1"/>
          <c:tx>
            <c:v>85%ile Speed</c:v>
          </c:tx>
          <c:spPr>
            <a:solidFill>
              <a:schemeClr val="accent2"/>
            </a:solidFill>
            <a:ln>
              <a:noFill/>
            </a:ln>
            <a:effectLst/>
          </c:spPr>
          <c:invertIfNegative val="0"/>
          <c:cat>
            <c:numRef>
              <c:f>'Speeds &amp; Visibility'!$B$11:$V$11</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'Speeds &amp; Visibility'!$B$14:$V$14</c:f>
              <c:numCache>
                <c:formatCode>0.0</c:formatCode>
                <c:ptCount val="21"/>
                <c:pt idx="0">
                  <c:v>0</c:v>
                </c:pt>
                <c:pt idx="1">
                  <c:v>0</c:v>
                </c:pt>
                <c:pt idx="2">
                  <c:v>0</c:v>
                </c:pt>
                <c:pt idx="3">
                  <c:v>28.9</c:v>
                </c:pt>
                <c:pt idx="4">
                  <c:v>29.1</c:v>
                </c:pt>
                <c:pt idx="5">
                  <c:v>29.9</c:v>
                </c:pt>
                <c:pt idx="6">
                  <c:v>29.8</c:v>
                </c:pt>
                <c:pt idx="7">
                  <c:v>29</c:v>
                </c:pt>
                <c:pt idx="8">
                  <c:v>29</c:v>
                </c:pt>
                <c:pt idx="9">
                  <c:v>29</c:v>
                </c:pt>
                <c:pt idx="10">
                  <c:v>29.4</c:v>
                </c:pt>
                <c:pt idx="11">
                  <c:v>29</c:v>
                </c:pt>
                <c:pt idx="12">
                  <c:v>29.3</c:v>
                </c:pt>
                <c:pt idx="13">
                  <c:v>29.5</c:v>
                </c:pt>
                <c:pt idx="14">
                  <c:v>28.4</c:v>
                </c:pt>
                <c:pt idx="15">
                  <c:v>30.6</c:v>
                </c:pt>
                <c:pt idx="16">
                  <c:v>0</c:v>
                </c:pt>
                <c:pt idx="17">
                  <c:v>0</c:v>
                </c:pt>
                <c:pt idx="18">
                  <c:v>0</c:v>
                </c:pt>
                <c:pt idx="19">
                  <c:v>0</c:v>
                </c:pt>
                <c:pt idx="20">
                  <c:v>0</c:v>
                </c:pt>
              </c:numCache>
            </c:numRef>
          </c:val>
          <c:extLst>
            <c:ext xmlns:c16="http://schemas.microsoft.com/office/drawing/2014/chart" uri="{C3380CC4-5D6E-409C-BE32-E72D297353CC}">
              <c16:uniqueId val="{00000005-6861-44CC-9DD4-0955ACABBCCC}"/>
            </c:ext>
          </c:extLst>
        </c:ser>
        <c:dLbls>
          <c:showLegendKey val="0"/>
          <c:showVal val="0"/>
          <c:showCatName val="0"/>
          <c:showSerName val="0"/>
          <c:showPercent val="0"/>
          <c:showBubbleSize val="0"/>
        </c:dLbls>
        <c:gapWidth val="219"/>
        <c:overlap val="-27"/>
        <c:axId val="658449048"/>
        <c:axId val="658447408"/>
      </c:barChart>
      <c:dateAx>
        <c:axId val="658449048"/>
        <c:scaling>
          <c:orientation val="minMax"/>
        </c:scaling>
        <c:delete val="0"/>
        <c:axPos val="b"/>
        <c:majorGridlines>
          <c:spPr>
            <a:ln w="9525" cap="flat" cmpd="sng" algn="ctr">
              <a:solidFill>
                <a:schemeClr val="tx1">
                  <a:lumMod val="15000"/>
                  <a:lumOff val="85000"/>
                </a:schemeClr>
              </a:solidFill>
              <a:round/>
            </a:ln>
            <a:effectLst/>
          </c:spPr>
        </c:majorGridlines>
        <c:numFmt formatCode="dd/mm"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58447408"/>
        <c:crosses val="autoZero"/>
        <c:auto val="1"/>
        <c:lblOffset val="100"/>
        <c:baseTimeUnit val="days"/>
      </c:dateAx>
      <c:valAx>
        <c:axId val="658447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58449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US"/>
              <a:t>B-A - Daily Mean and 85%ile Speeds</a:t>
            </a: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barChart>
        <c:barDir val="col"/>
        <c:grouping val="clustered"/>
        <c:varyColors val="0"/>
        <c:ser>
          <c:idx val="0"/>
          <c:order val="0"/>
          <c:tx>
            <c:v>Mean Speed</c:v>
          </c:tx>
          <c:spPr>
            <a:solidFill>
              <a:schemeClr val="accent1"/>
            </a:solidFill>
            <a:ln>
              <a:noFill/>
            </a:ln>
            <a:effectLst/>
          </c:spPr>
          <c:invertIfNegative val="0"/>
          <c:cat>
            <c:numRef>
              <c:f>'Speeds &amp; Visibility'!$B$19:$V$19</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'Speeds &amp; Visibility'!$B$21:$V$21</c:f>
              <c:numCache>
                <c:formatCode>0.0</c:formatCode>
                <c:ptCount val="21"/>
                <c:pt idx="0">
                  <c:v>0</c:v>
                </c:pt>
                <c:pt idx="1">
                  <c:v>0</c:v>
                </c:pt>
                <c:pt idx="2">
                  <c:v>0</c:v>
                </c:pt>
                <c:pt idx="3">
                  <c:v>23.8</c:v>
                </c:pt>
                <c:pt idx="4">
                  <c:v>23.8</c:v>
                </c:pt>
                <c:pt idx="5">
                  <c:v>24.9</c:v>
                </c:pt>
                <c:pt idx="6">
                  <c:v>24.4</c:v>
                </c:pt>
                <c:pt idx="7">
                  <c:v>24.3</c:v>
                </c:pt>
                <c:pt idx="8">
                  <c:v>24.5</c:v>
                </c:pt>
                <c:pt idx="9">
                  <c:v>24.6</c:v>
                </c:pt>
                <c:pt idx="10">
                  <c:v>24.4</c:v>
                </c:pt>
                <c:pt idx="11">
                  <c:v>24.5</c:v>
                </c:pt>
                <c:pt idx="12">
                  <c:v>24.1</c:v>
                </c:pt>
                <c:pt idx="13">
                  <c:v>24.4</c:v>
                </c:pt>
                <c:pt idx="14">
                  <c:v>24.9</c:v>
                </c:pt>
                <c:pt idx="15">
                  <c:v>25.7</c:v>
                </c:pt>
                <c:pt idx="16">
                  <c:v>0</c:v>
                </c:pt>
                <c:pt idx="17">
                  <c:v>0</c:v>
                </c:pt>
                <c:pt idx="18">
                  <c:v>0</c:v>
                </c:pt>
                <c:pt idx="19">
                  <c:v>0</c:v>
                </c:pt>
                <c:pt idx="20">
                  <c:v>0</c:v>
                </c:pt>
              </c:numCache>
            </c:numRef>
          </c:val>
          <c:extLst>
            <c:ext xmlns:c16="http://schemas.microsoft.com/office/drawing/2014/chart" uri="{C3380CC4-5D6E-409C-BE32-E72D297353CC}">
              <c16:uniqueId val="{00000000-C69E-4582-B66B-2D9DDCA76F44}"/>
            </c:ext>
          </c:extLst>
        </c:ser>
        <c:ser>
          <c:idx val="1"/>
          <c:order val="1"/>
          <c:tx>
            <c:v>85%ile Speed</c:v>
          </c:tx>
          <c:spPr>
            <a:solidFill>
              <a:schemeClr val="accent2"/>
            </a:solidFill>
            <a:ln>
              <a:noFill/>
            </a:ln>
            <a:effectLst/>
          </c:spPr>
          <c:invertIfNegative val="0"/>
          <c:cat>
            <c:numRef>
              <c:f>'Speeds &amp; Visibility'!$B$19:$V$19</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'Speeds &amp; Visibility'!$B$22:$V$22</c:f>
              <c:numCache>
                <c:formatCode>0.0</c:formatCode>
                <c:ptCount val="21"/>
                <c:pt idx="0">
                  <c:v>0</c:v>
                </c:pt>
                <c:pt idx="1">
                  <c:v>0</c:v>
                </c:pt>
                <c:pt idx="2">
                  <c:v>0</c:v>
                </c:pt>
                <c:pt idx="3">
                  <c:v>27.7</c:v>
                </c:pt>
                <c:pt idx="4">
                  <c:v>27.9</c:v>
                </c:pt>
                <c:pt idx="5">
                  <c:v>29.2</c:v>
                </c:pt>
                <c:pt idx="6">
                  <c:v>28.6</c:v>
                </c:pt>
                <c:pt idx="7">
                  <c:v>28.6</c:v>
                </c:pt>
                <c:pt idx="8">
                  <c:v>28.5</c:v>
                </c:pt>
                <c:pt idx="9">
                  <c:v>28.5</c:v>
                </c:pt>
                <c:pt idx="10">
                  <c:v>28.4</c:v>
                </c:pt>
                <c:pt idx="11">
                  <c:v>28.2</c:v>
                </c:pt>
                <c:pt idx="12">
                  <c:v>28.7</c:v>
                </c:pt>
                <c:pt idx="13">
                  <c:v>28.7</c:v>
                </c:pt>
                <c:pt idx="14">
                  <c:v>28.6</c:v>
                </c:pt>
                <c:pt idx="15">
                  <c:v>30.1</c:v>
                </c:pt>
                <c:pt idx="16">
                  <c:v>0</c:v>
                </c:pt>
                <c:pt idx="17">
                  <c:v>0</c:v>
                </c:pt>
                <c:pt idx="18">
                  <c:v>0</c:v>
                </c:pt>
                <c:pt idx="19">
                  <c:v>0</c:v>
                </c:pt>
                <c:pt idx="20">
                  <c:v>0</c:v>
                </c:pt>
              </c:numCache>
            </c:numRef>
          </c:val>
          <c:extLst>
            <c:ext xmlns:c16="http://schemas.microsoft.com/office/drawing/2014/chart" uri="{C3380CC4-5D6E-409C-BE32-E72D297353CC}">
              <c16:uniqueId val="{00000001-C69E-4582-B66B-2D9DDCA76F44}"/>
            </c:ext>
          </c:extLst>
        </c:ser>
        <c:dLbls>
          <c:showLegendKey val="0"/>
          <c:showVal val="0"/>
          <c:showCatName val="0"/>
          <c:showSerName val="0"/>
          <c:showPercent val="0"/>
          <c:showBubbleSize val="0"/>
        </c:dLbls>
        <c:gapWidth val="219"/>
        <c:overlap val="-27"/>
        <c:axId val="658449048"/>
        <c:axId val="658447408"/>
      </c:barChart>
      <c:dateAx>
        <c:axId val="658449048"/>
        <c:scaling>
          <c:orientation val="minMax"/>
        </c:scaling>
        <c:delete val="0"/>
        <c:axPos val="b"/>
        <c:majorGridlines>
          <c:spPr>
            <a:ln w="9525" cap="flat" cmpd="sng" algn="ctr">
              <a:solidFill>
                <a:schemeClr val="tx1">
                  <a:lumMod val="15000"/>
                  <a:lumOff val="85000"/>
                </a:schemeClr>
              </a:solidFill>
              <a:round/>
            </a:ln>
            <a:effectLst/>
          </c:spPr>
        </c:majorGridlines>
        <c:numFmt formatCode="dd/mm"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58447408"/>
        <c:crosses val="autoZero"/>
        <c:auto val="1"/>
        <c:lblOffset val="100"/>
        <c:baseTimeUnit val="days"/>
      </c:dateAx>
      <c:valAx>
        <c:axId val="658447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58449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b="1" i="0" u="none" strike="noStrike" baseline="0">
                <a:solidFill>
                  <a:schemeClr val="tx1">
                    <a:lumMod val="65000"/>
                    <a:lumOff val="35000"/>
                  </a:schemeClr>
                </a:solidFill>
                <a:latin typeface="Tahoma"/>
                <a:ea typeface="Tahoma"/>
                <a:cs typeface="Tahoma"/>
              </a:defRPr>
            </a:pPr>
            <a:r>
              <a:rPr lang="en-GB">
                <a:solidFill>
                  <a:schemeClr val="tx1">
                    <a:lumMod val="65000"/>
                    <a:lumOff val="35000"/>
                  </a:schemeClr>
                </a:solidFill>
              </a:rPr>
              <a:t>B-A - Average Flows</a:t>
            </a:r>
          </a:p>
        </c:rich>
      </c:tx>
      <c:overlay val="0"/>
    </c:title>
    <c:autoTitleDeleted val="0"/>
    <c:plotArea>
      <c:layout/>
      <c:barChart>
        <c:barDir val="col"/>
        <c:grouping val="clustered"/>
        <c:varyColors val="0"/>
        <c:ser>
          <c:idx val="0"/>
          <c:order val="0"/>
          <c:tx>
            <c:strRef>
              <c:f>'General Summary'!$G$11</c:f>
              <c:strCache>
                <c:ptCount val="1"/>
                <c:pt idx="0">
                  <c:v>3-day Average (Tue-Thur)</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Summary'!$G$12:$G$35</c:f>
              <c:numCache>
                <c:formatCode>0</c:formatCode>
                <c:ptCount val="24"/>
                <c:pt idx="0">
                  <c:v>0.75</c:v>
                </c:pt>
                <c:pt idx="1">
                  <c:v>0</c:v>
                </c:pt>
                <c:pt idx="2">
                  <c:v>0</c:v>
                </c:pt>
                <c:pt idx="3">
                  <c:v>0.25</c:v>
                </c:pt>
                <c:pt idx="4">
                  <c:v>1.25</c:v>
                </c:pt>
                <c:pt idx="5">
                  <c:v>3.25</c:v>
                </c:pt>
                <c:pt idx="6">
                  <c:v>34</c:v>
                </c:pt>
                <c:pt idx="7">
                  <c:v>90.5</c:v>
                </c:pt>
                <c:pt idx="8">
                  <c:v>156.75</c:v>
                </c:pt>
                <c:pt idx="9">
                  <c:v>51.25</c:v>
                </c:pt>
                <c:pt idx="10">
                  <c:v>32.4</c:v>
                </c:pt>
                <c:pt idx="11">
                  <c:v>32</c:v>
                </c:pt>
                <c:pt idx="12">
                  <c:v>36.75</c:v>
                </c:pt>
                <c:pt idx="13">
                  <c:v>39.5</c:v>
                </c:pt>
                <c:pt idx="14">
                  <c:v>70.5</c:v>
                </c:pt>
                <c:pt idx="15">
                  <c:v>66</c:v>
                </c:pt>
                <c:pt idx="16">
                  <c:v>66.75</c:v>
                </c:pt>
                <c:pt idx="17">
                  <c:v>60.5</c:v>
                </c:pt>
                <c:pt idx="18">
                  <c:v>39.5</c:v>
                </c:pt>
                <c:pt idx="19">
                  <c:v>20.5</c:v>
                </c:pt>
                <c:pt idx="20">
                  <c:v>12</c:v>
                </c:pt>
                <c:pt idx="21">
                  <c:v>8.25</c:v>
                </c:pt>
                <c:pt idx="22">
                  <c:v>8</c:v>
                </c:pt>
                <c:pt idx="23">
                  <c:v>1.5</c:v>
                </c:pt>
              </c:numCache>
            </c:numRef>
          </c:val>
          <c:extLst>
            <c:ext xmlns:c16="http://schemas.microsoft.com/office/drawing/2014/chart" uri="{C3380CC4-5D6E-409C-BE32-E72D297353CC}">
              <c16:uniqueId val="{00000000-B0EF-4813-953B-F098431D7BC3}"/>
            </c:ext>
          </c:extLst>
        </c:ser>
        <c:ser>
          <c:idx val="1"/>
          <c:order val="1"/>
          <c:tx>
            <c:strRef>
              <c:f>'General Summary'!$H$11</c:f>
              <c:strCache>
                <c:ptCount val="1"/>
                <c:pt idx="0">
                  <c:v>5-day Average (Mon-Fri)</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Summary'!$H$12:$H$35</c:f>
              <c:numCache>
                <c:formatCode>0</c:formatCode>
                <c:ptCount val="24"/>
                <c:pt idx="0">
                  <c:v>1.25</c:v>
                </c:pt>
                <c:pt idx="1">
                  <c:v>0.125</c:v>
                </c:pt>
                <c:pt idx="2">
                  <c:v>0.125</c:v>
                </c:pt>
                <c:pt idx="3">
                  <c:v>0.375</c:v>
                </c:pt>
                <c:pt idx="4">
                  <c:v>0.875</c:v>
                </c:pt>
                <c:pt idx="5">
                  <c:v>3</c:v>
                </c:pt>
                <c:pt idx="6">
                  <c:v>32.5</c:v>
                </c:pt>
                <c:pt idx="7">
                  <c:v>89.25</c:v>
                </c:pt>
                <c:pt idx="8">
                  <c:v>148.625</c:v>
                </c:pt>
                <c:pt idx="9">
                  <c:v>48.875</c:v>
                </c:pt>
                <c:pt idx="10">
                  <c:v>33.222222222222221</c:v>
                </c:pt>
                <c:pt idx="11">
                  <c:v>30.777777777777779</c:v>
                </c:pt>
                <c:pt idx="12">
                  <c:v>40.625</c:v>
                </c:pt>
                <c:pt idx="13">
                  <c:v>40.125</c:v>
                </c:pt>
                <c:pt idx="14">
                  <c:v>73.125</c:v>
                </c:pt>
                <c:pt idx="15">
                  <c:v>63.875</c:v>
                </c:pt>
                <c:pt idx="16">
                  <c:v>60.625</c:v>
                </c:pt>
                <c:pt idx="17">
                  <c:v>56.375</c:v>
                </c:pt>
                <c:pt idx="18">
                  <c:v>37.125</c:v>
                </c:pt>
                <c:pt idx="19">
                  <c:v>21</c:v>
                </c:pt>
                <c:pt idx="20">
                  <c:v>11.625</c:v>
                </c:pt>
                <c:pt idx="21">
                  <c:v>8.125</c:v>
                </c:pt>
                <c:pt idx="22">
                  <c:v>5.75</c:v>
                </c:pt>
                <c:pt idx="23">
                  <c:v>1.5</c:v>
                </c:pt>
              </c:numCache>
            </c:numRef>
          </c:val>
          <c:extLst>
            <c:ext xmlns:c16="http://schemas.microsoft.com/office/drawing/2014/chart" uri="{C3380CC4-5D6E-409C-BE32-E72D297353CC}">
              <c16:uniqueId val="{00000001-B0EF-4813-953B-F098431D7BC3}"/>
            </c:ext>
          </c:extLst>
        </c:ser>
        <c:ser>
          <c:idx val="2"/>
          <c:order val="2"/>
          <c:tx>
            <c:strRef>
              <c:f>'General Summary'!$I$11</c:f>
              <c:strCache>
                <c:ptCount val="1"/>
                <c:pt idx="0">
                  <c:v>7-day Average (Mon-Sun)</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Summary'!$I$12:$I$35</c:f>
              <c:numCache>
                <c:formatCode>0</c:formatCode>
                <c:ptCount val="24"/>
                <c:pt idx="0">
                  <c:v>1.0833333333333333</c:v>
                </c:pt>
                <c:pt idx="1">
                  <c:v>0.58333333333333337</c:v>
                </c:pt>
                <c:pt idx="2">
                  <c:v>0.41666666666666669</c:v>
                </c:pt>
                <c:pt idx="3">
                  <c:v>0.33333333333333331</c:v>
                </c:pt>
                <c:pt idx="4">
                  <c:v>0.83333333333333337</c:v>
                </c:pt>
                <c:pt idx="5">
                  <c:v>2.3333333333333335</c:v>
                </c:pt>
                <c:pt idx="6">
                  <c:v>25.083333333333332</c:v>
                </c:pt>
                <c:pt idx="7">
                  <c:v>63</c:v>
                </c:pt>
                <c:pt idx="8">
                  <c:v>106</c:v>
                </c:pt>
                <c:pt idx="9">
                  <c:v>41.5</c:v>
                </c:pt>
                <c:pt idx="10">
                  <c:v>33.53846153846154</c:v>
                </c:pt>
                <c:pt idx="11">
                  <c:v>33.46153846153846</c:v>
                </c:pt>
                <c:pt idx="12">
                  <c:v>41.75</c:v>
                </c:pt>
                <c:pt idx="13">
                  <c:v>39.916666666666664</c:v>
                </c:pt>
                <c:pt idx="14">
                  <c:v>58.916666666666664</c:v>
                </c:pt>
                <c:pt idx="15">
                  <c:v>52.75</c:v>
                </c:pt>
                <c:pt idx="16">
                  <c:v>51.916666666666664</c:v>
                </c:pt>
                <c:pt idx="17">
                  <c:v>47.833333333333336</c:v>
                </c:pt>
                <c:pt idx="18">
                  <c:v>32.5</c:v>
                </c:pt>
                <c:pt idx="19">
                  <c:v>18.25</c:v>
                </c:pt>
                <c:pt idx="20">
                  <c:v>9.9166666666666661</c:v>
                </c:pt>
                <c:pt idx="21">
                  <c:v>7.333333333333333</c:v>
                </c:pt>
                <c:pt idx="22">
                  <c:v>5.5</c:v>
                </c:pt>
                <c:pt idx="23">
                  <c:v>1.8333333333333333</c:v>
                </c:pt>
              </c:numCache>
            </c:numRef>
          </c:val>
          <c:extLst>
            <c:ext xmlns:c16="http://schemas.microsoft.com/office/drawing/2014/chart" uri="{C3380CC4-5D6E-409C-BE32-E72D297353CC}">
              <c16:uniqueId val="{00000002-B0EF-4813-953B-F098431D7BC3}"/>
            </c:ext>
          </c:extLst>
        </c:ser>
        <c:dLbls>
          <c:showLegendKey val="0"/>
          <c:showVal val="0"/>
          <c:showCatName val="0"/>
          <c:showSerName val="0"/>
          <c:showPercent val="0"/>
          <c:showBubbleSize val="0"/>
        </c:dLbls>
        <c:gapWidth val="150"/>
        <c:axId val="160313344"/>
        <c:axId val="255029760"/>
      </c:barChart>
      <c:catAx>
        <c:axId val="160313344"/>
        <c:scaling>
          <c:orientation val="minMax"/>
        </c:scaling>
        <c:delete val="0"/>
        <c:axPos val="b"/>
        <c:majorGridlines/>
        <c:numFmt formatCode="h:mm" sourceLinked="1"/>
        <c:majorTickMark val="out"/>
        <c:minorTickMark val="none"/>
        <c:tickLblPos val="nextTo"/>
        <c:txPr>
          <a:bodyPr rot="-5400000" vert="horz"/>
          <a:lstStyle/>
          <a:p>
            <a:pPr>
              <a:defRPr lang="en-US"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255029760"/>
        <c:crosses val="autoZero"/>
        <c:auto val="1"/>
        <c:lblAlgn val="ctr"/>
        <c:lblOffset val="100"/>
        <c:noMultiLvlLbl val="0"/>
      </c:catAx>
      <c:valAx>
        <c:axId val="255029760"/>
        <c:scaling>
          <c:orientation val="minMax"/>
          <c:max val="250"/>
        </c:scaling>
        <c:delete val="0"/>
        <c:axPos val="l"/>
        <c:majorGridlines/>
        <c:numFmt formatCode="0" sourceLinked="1"/>
        <c:majorTickMark val="out"/>
        <c:minorTickMark val="none"/>
        <c:tickLblPos val="nextTo"/>
        <c:txPr>
          <a:bodyPr rot="0" vert="horz"/>
          <a:lstStyle/>
          <a:p>
            <a:pPr>
              <a:defRPr lang="en-US" sz="8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60313344"/>
        <c:crosses val="autoZero"/>
        <c:crossBetween val="between"/>
      </c:valAx>
    </c:plotArea>
    <c:legend>
      <c:legendPos val="b"/>
      <c:overlay val="0"/>
      <c:txPr>
        <a:bodyPr/>
        <a:lstStyle/>
        <a:p>
          <a:pPr>
            <a:defRPr lang="en-US"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spPr>
    <a:ln w="19050">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b="1" i="0" u="none" strike="noStrike" baseline="0">
                <a:solidFill>
                  <a:schemeClr val="tx1">
                    <a:lumMod val="65000"/>
                    <a:lumOff val="35000"/>
                  </a:schemeClr>
                </a:solidFill>
                <a:latin typeface="Tahoma"/>
                <a:ea typeface="Tahoma"/>
                <a:cs typeface="Tahoma"/>
              </a:defRPr>
            </a:pPr>
            <a:r>
              <a:rPr lang="en-GB">
                <a:solidFill>
                  <a:schemeClr val="tx1">
                    <a:lumMod val="65000"/>
                    <a:lumOff val="35000"/>
                  </a:schemeClr>
                </a:solidFill>
              </a:rPr>
              <a:t>Two-way - Average Flows</a:t>
            </a:r>
          </a:p>
        </c:rich>
      </c:tx>
      <c:overlay val="0"/>
    </c:title>
    <c:autoTitleDeleted val="0"/>
    <c:plotArea>
      <c:layout/>
      <c:barChart>
        <c:barDir val="col"/>
        <c:grouping val="clustered"/>
        <c:varyColors val="0"/>
        <c:ser>
          <c:idx val="0"/>
          <c:order val="0"/>
          <c:tx>
            <c:strRef>
              <c:f>'General Summary'!$L$11</c:f>
              <c:strCache>
                <c:ptCount val="1"/>
                <c:pt idx="0">
                  <c:v>3-day Average (Tue-Thur)</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Summary'!$L$12:$L$35</c:f>
              <c:numCache>
                <c:formatCode>0</c:formatCode>
                <c:ptCount val="24"/>
                <c:pt idx="0">
                  <c:v>1</c:v>
                </c:pt>
                <c:pt idx="1">
                  <c:v>0.25</c:v>
                </c:pt>
                <c:pt idx="2">
                  <c:v>0.75</c:v>
                </c:pt>
                <c:pt idx="3">
                  <c:v>1.5</c:v>
                </c:pt>
                <c:pt idx="4">
                  <c:v>1.5</c:v>
                </c:pt>
                <c:pt idx="5">
                  <c:v>7.25</c:v>
                </c:pt>
                <c:pt idx="6">
                  <c:v>39.5</c:v>
                </c:pt>
                <c:pt idx="7">
                  <c:v>143.5</c:v>
                </c:pt>
                <c:pt idx="8">
                  <c:v>234.25</c:v>
                </c:pt>
                <c:pt idx="9">
                  <c:v>107.25</c:v>
                </c:pt>
                <c:pt idx="10">
                  <c:v>66.400000000000006</c:v>
                </c:pt>
                <c:pt idx="11">
                  <c:v>63</c:v>
                </c:pt>
                <c:pt idx="12">
                  <c:v>68</c:v>
                </c:pt>
                <c:pt idx="13">
                  <c:v>75.5</c:v>
                </c:pt>
                <c:pt idx="14">
                  <c:v>112</c:v>
                </c:pt>
                <c:pt idx="15">
                  <c:v>165.75</c:v>
                </c:pt>
                <c:pt idx="16">
                  <c:v>169.5</c:v>
                </c:pt>
                <c:pt idx="17">
                  <c:v>143.5</c:v>
                </c:pt>
                <c:pt idx="18">
                  <c:v>85.25</c:v>
                </c:pt>
                <c:pt idx="19">
                  <c:v>41</c:v>
                </c:pt>
                <c:pt idx="20">
                  <c:v>19</c:v>
                </c:pt>
                <c:pt idx="21">
                  <c:v>17.25</c:v>
                </c:pt>
                <c:pt idx="22">
                  <c:v>13</c:v>
                </c:pt>
                <c:pt idx="23">
                  <c:v>4</c:v>
                </c:pt>
              </c:numCache>
            </c:numRef>
          </c:val>
          <c:extLst>
            <c:ext xmlns:c16="http://schemas.microsoft.com/office/drawing/2014/chart" uri="{C3380CC4-5D6E-409C-BE32-E72D297353CC}">
              <c16:uniqueId val="{00000000-0DB5-4423-A991-82FAFB7A36F1}"/>
            </c:ext>
          </c:extLst>
        </c:ser>
        <c:ser>
          <c:idx val="1"/>
          <c:order val="1"/>
          <c:tx>
            <c:strRef>
              <c:f>'General Summary'!$M$11</c:f>
              <c:strCache>
                <c:ptCount val="1"/>
                <c:pt idx="0">
                  <c:v>5-day Average (Mon-Fri)</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Summary'!$M$12:$M$35</c:f>
              <c:numCache>
                <c:formatCode>0</c:formatCode>
                <c:ptCount val="24"/>
                <c:pt idx="0">
                  <c:v>2.25</c:v>
                </c:pt>
                <c:pt idx="1">
                  <c:v>0.375</c:v>
                </c:pt>
                <c:pt idx="2">
                  <c:v>0.875</c:v>
                </c:pt>
                <c:pt idx="3">
                  <c:v>1.125</c:v>
                </c:pt>
                <c:pt idx="4">
                  <c:v>1.125</c:v>
                </c:pt>
                <c:pt idx="5">
                  <c:v>6.375</c:v>
                </c:pt>
                <c:pt idx="6">
                  <c:v>38.875</c:v>
                </c:pt>
                <c:pt idx="7">
                  <c:v>139.75</c:v>
                </c:pt>
                <c:pt idx="8">
                  <c:v>221.625</c:v>
                </c:pt>
                <c:pt idx="9">
                  <c:v>102.875</c:v>
                </c:pt>
                <c:pt idx="10">
                  <c:v>68.888888888888886</c:v>
                </c:pt>
                <c:pt idx="11">
                  <c:v>65.444444444444443</c:v>
                </c:pt>
                <c:pt idx="12">
                  <c:v>74.375</c:v>
                </c:pt>
                <c:pt idx="13">
                  <c:v>76.125</c:v>
                </c:pt>
                <c:pt idx="14">
                  <c:v>115.75</c:v>
                </c:pt>
                <c:pt idx="15">
                  <c:v>167.625</c:v>
                </c:pt>
                <c:pt idx="16">
                  <c:v>158.25</c:v>
                </c:pt>
                <c:pt idx="17">
                  <c:v>129.625</c:v>
                </c:pt>
                <c:pt idx="18">
                  <c:v>77.75</c:v>
                </c:pt>
                <c:pt idx="19">
                  <c:v>40.875</c:v>
                </c:pt>
                <c:pt idx="20">
                  <c:v>18.75</c:v>
                </c:pt>
                <c:pt idx="21">
                  <c:v>15.625</c:v>
                </c:pt>
                <c:pt idx="22">
                  <c:v>10.625</c:v>
                </c:pt>
                <c:pt idx="23">
                  <c:v>4.25</c:v>
                </c:pt>
              </c:numCache>
            </c:numRef>
          </c:val>
          <c:extLst>
            <c:ext xmlns:c16="http://schemas.microsoft.com/office/drawing/2014/chart" uri="{C3380CC4-5D6E-409C-BE32-E72D297353CC}">
              <c16:uniqueId val="{00000001-0DB5-4423-A991-82FAFB7A36F1}"/>
            </c:ext>
          </c:extLst>
        </c:ser>
        <c:ser>
          <c:idx val="2"/>
          <c:order val="2"/>
          <c:tx>
            <c:strRef>
              <c:f>'General Summary'!$N$11</c:f>
              <c:strCache>
                <c:ptCount val="1"/>
                <c:pt idx="0">
                  <c:v>7-day Average (Mon-Sun)</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Summary'!$N$12:$N$35</c:f>
              <c:numCache>
                <c:formatCode>0</c:formatCode>
                <c:ptCount val="24"/>
                <c:pt idx="0">
                  <c:v>3.25</c:v>
                </c:pt>
                <c:pt idx="1">
                  <c:v>1.4166666666666667</c:v>
                </c:pt>
                <c:pt idx="2">
                  <c:v>1.4166666666666667</c:v>
                </c:pt>
                <c:pt idx="3">
                  <c:v>1.25</c:v>
                </c:pt>
                <c:pt idx="4">
                  <c:v>1</c:v>
                </c:pt>
                <c:pt idx="5">
                  <c:v>5</c:v>
                </c:pt>
                <c:pt idx="6">
                  <c:v>30.166666666666668</c:v>
                </c:pt>
                <c:pt idx="7">
                  <c:v>100.16666666666667</c:v>
                </c:pt>
                <c:pt idx="8">
                  <c:v>159.75</c:v>
                </c:pt>
                <c:pt idx="9">
                  <c:v>87.083333333333329</c:v>
                </c:pt>
                <c:pt idx="10">
                  <c:v>69.307692307692307</c:v>
                </c:pt>
                <c:pt idx="11">
                  <c:v>67.307692307692307</c:v>
                </c:pt>
                <c:pt idx="12">
                  <c:v>80.083333333333329</c:v>
                </c:pt>
                <c:pt idx="13">
                  <c:v>79.666666666666671</c:v>
                </c:pt>
                <c:pt idx="14">
                  <c:v>100.75</c:v>
                </c:pt>
                <c:pt idx="15">
                  <c:v>131.25</c:v>
                </c:pt>
                <c:pt idx="16">
                  <c:v>127</c:v>
                </c:pt>
                <c:pt idx="17">
                  <c:v>104.91666666666667</c:v>
                </c:pt>
                <c:pt idx="18">
                  <c:v>66.25</c:v>
                </c:pt>
                <c:pt idx="19">
                  <c:v>36</c:v>
                </c:pt>
                <c:pt idx="20">
                  <c:v>17.416666666666668</c:v>
                </c:pt>
                <c:pt idx="21">
                  <c:v>14</c:v>
                </c:pt>
                <c:pt idx="22">
                  <c:v>10.083333333333334</c:v>
                </c:pt>
                <c:pt idx="23">
                  <c:v>4.333333333333333</c:v>
                </c:pt>
              </c:numCache>
            </c:numRef>
          </c:val>
          <c:extLst>
            <c:ext xmlns:c16="http://schemas.microsoft.com/office/drawing/2014/chart" uri="{C3380CC4-5D6E-409C-BE32-E72D297353CC}">
              <c16:uniqueId val="{00000002-0DB5-4423-A991-82FAFB7A36F1}"/>
            </c:ext>
          </c:extLst>
        </c:ser>
        <c:dLbls>
          <c:showLegendKey val="0"/>
          <c:showVal val="0"/>
          <c:showCatName val="0"/>
          <c:showSerName val="0"/>
          <c:showPercent val="0"/>
          <c:showBubbleSize val="0"/>
        </c:dLbls>
        <c:gapWidth val="150"/>
        <c:axId val="160313344"/>
        <c:axId val="255029760"/>
      </c:barChart>
      <c:catAx>
        <c:axId val="160313344"/>
        <c:scaling>
          <c:orientation val="minMax"/>
        </c:scaling>
        <c:delete val="0"/>
        <c:axPos val="b"/>
        <c:majorGridlines/>
        <c:numFmt formatCode="h:mm" sourceLinked="1"/>
        <c:majorTickMark val="out"/>
        <c:minorTickMark val="none"/>
        <c:tickLblPos val="nextTo"/>
        <c:txPr>
          <a:bodyPr rot="-5400000" vert="horz"/>
          <a:lstStyle/>
          <a:p>
            <a:pPr>
              <a:defRPr lang="en-US"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255029760"/>
        <c:crosses val="autoZero"/>
        <c:auto val="1"/>
        <c:lblAlgn val="ctr"/>
        <c:lblOffset val="100"/>
        <c:noMultiLvlLbl val="0"/>
      </c:catAx>
      <c:valAx>
        <c:axId val="255029760"/>
        <c:scaling>
          <c:orientation val="minMax"/>
          <c:min val="0"/>
        </c:scaling>
        <c:delete val="0"/>
        <c:axPos val="l"/>
        <c:majorGridlines/>
        <c:numFmt formatCode="0" sourceLinked="1"/>
        <c:majorTickMark val="out"/>
        <c:minorTickMark val="none"/>
        <c:tickLblPos val="nextTo"/>
        <c:txPr>
          <a:bodyPr rot="0" vert="horz"/>
          <a:lstStyle/>
          <a:p>
            <a:pPr>
              <a:defRPr lang="en-US" sz="8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60313344"/>
        <c:crosses val="autoZero"/>
        <c:crossBetween val="between"/>
      </c:valAx>
    </c:plotArea>
    <c:legend>
      <c:legendPos val="b"/>
      <c:overlay val="0"/>
      <c:txPr>
        <a:bodyPr/>
        <a:lstStyle/>
        <a:p>
          <a:pPr>
            <a:defRPr lang="en-US"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spPr>
    <a:ln w="19050">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1000" b="1">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A-B - Mean Speed Distribution (in relaton to interpeak</a:t>
            </a:r>
            <a:r>
              <a:rPr lang="en-GB" sz="1000" b="1"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 </a:t>
            </a:r>
            <a:r>
              <a:rPr lang="en-GB" sz="1000" b="1">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free-flow speeds)</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barChart>
        <c:barDir val="col"/>
        <c:grouping val="stacked"/>
        <c:varyColors val="0"/>
        <c:ser>
          <c:idx val="0"/>
          <c:order val="0"/>
          <c:tx>
            <c:strRef>
              <c:f>'Mean Speed Map'!$A$108</c:f>
              <c:strCache>
                <c:ptCount val="1"/>
                <c:pt idx="0">
                  <c:v>&gt;90%</c:v>
                </c:pt>
              </c:strCache>
            </c:strRef>
          </c:tx>
          <c:spPr>
            <a:solidFill>
              <a:srgbClr val="00B050"/>
            </a:solidFill>
            <a:ln>
              <a:noFill/>
              <a:prstDash val="sysDot"/>
            </a:ln>
            <a:effectLst/>
          </c:spPr>
          <c:invertIfNegative val="0"/>
          <c:cat>
            <c:numRef>
              <c:f>'Mean Speed Map'!$B$10:$V$10</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'Mean Speed Map'!$B$108:$V$108</c:f>
              <c:numCache>
                <c:formatCode>0</c:formatCode>
                <c:ptCount val="21"/>
                <c:pt idx="0">
                  <c:v>0</c:v>
                </c:pt>
                <c:pt idx="1">
                  <c:v>0</c:v>
                </c:pt>
                <c:pt idx="2">
                  <c:v>0</c:v>
                </c:pt>
                <c:pt idx="3">
                  <c:v>51</c:v>
                </c:pt>
                <c:pt idx="4">
                  <c:v>69</c:v>
                </c:pt>
                <c:pt idx="5">
                  <c:v>69</c:v>
                </c:pt>
                <c:pt idx="6">
                  <c:v>59</c:v>
                </c:pt>
                <c:pt idx="7">
                  <c:v>65</c:v>
                </c:pt>
                <c:pt idx="8">
                  <c:v>64</c:v>
                </c:pt>
                <c:pt idx="9">
                  <c:v>71</c:v>
                </c:pt>
                <c:pt idx="10">
                  <c:v>64</c:v>
                </c:pt>
                <c:pt idx="11">
                  <c:v>73</c:v>
                </c:pt>
                <c:pt idx="12">
                  <c:v>70</c:v>
                </c:pt>
                <c:pt idx="13">
                  <c:v>67</c:v>
                </c:pt>
                <c:pt idx="14">
                  <c:v>61</c:v>
                </c:pt>
                <c:pt idx="15">
                  <c:v>27</c:v>
                </c:pt>
                <c:pt idx="16">
                  <c:v>0</c:v>
                </c:pt>
                <c:pt idx="17">
                  <c:v>0</c:v>
                </c:pt>
                <c:pt idx="18">
                  <c:v>0</c:v>
                </c:pt>
                <c:pt idx="19">
                  <c:v>0</c:v>
                </c:pt>
                <c:pt idx="20">
                  <c:v>0</c:v>
                </c:pt>
              </c:numCache>
            </c:numRef>
          </c:val>
          <c:extLst>
            <c:ext xmlns:c16="http://schemas.microsoft.com/office/drawing/2014/chart" uri="{C3380CC4-5D6E-409C-BE32-E72D297353CC}">
              <c16:uniqueId val="{00000000-4123-4E73-BD53-598C168E8790}"/>
            </c:ext>
          </c:extLst>
        </c:ser>
        <c:ser>
          <c:idx val="1"/>
          <c:order val="1"/>
          <c:tx>
            <c:strRef>
              <c:f>'Mean Speed Map'!$A$109</c:f>
              <c:strCache>
                <c:ptCount val="1"/>
                <c:pt idx="0">
                  <c:v>&gt;80%</c:v>
                </c:pt>
              </c:strCache>
            </c:strRef>
          </c:tx>
          <c:spPr>
            <a:solidFill>
              <a:srgbClr val="92D050"/>
            </a:solidFill>
            <a:ln>
              <a:noFill/>
            </a:ln>
            <a:effectLst/>
          </c:spPr>
          <c:invertIfNegative val="0"/>
          <c:cat>
            <c:numRef>
              <c:f>'Mean Speed Map'!$B$10:$V$10</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'Mean Speed Map'!$B$109:$V$109</c:f>
              <c:numCache>
                <c:formatCode>0</c:formatCode>
                <c:ptCount val="21"/>
                <c:pt idx="0">
                  <c:v>0</c:v>
                </c:pt>
                <c:pt idx="1">
                  <c:v>0</c:v>
                </c:pt>
                <c:pt idx="2">
                  <c:v>0</c:v>
                </c:pt>
                <c:pt idx="3">
                  <c:v>5</c:v>
                </c:pt>
                <c:pt idx="4">
                  <c:v>4</c:v>
                </c:pt>
                <c:pt idx="5">
                  <c:v>3</c:v>
                </c:pt>
                <c:pt idx="6">
                  <c:v>7</c:v>
                </c:pt>
                <c:pt idx="7">
                  <c:v>4</c:v>
                </c:pt>
                <c:pt idx="8">
                  <c:v>8</c:v>
                </c:pt>
                <c:pt idx="9">
                  <c:v>3</c:v>
                </c:pt>
                <c:pt idx="10">
                  <c:v>7</c:v>
                </c:pt>
                <c:pt idx="11">
                  <c:v>0</c:v>
                </c:pt>
                <c:pt idx="12">
                  <c:v>4</c:v>
                </c:pt>
                <c:pt idx="13">
                  <c:v>4</c:v>
                </c:pt>
                <c:pt idx="14">
                  <c:v>3</c:v>
                </c:pt>
                <c:pt idx="15">
                  <c:v>1</c:v>
                </c:pt>
                <c:pt idx="16">
                  <c:v>0</c:v>
                </c:pt>
                <c:pt idx="17">
                  <c:v>0</c:v>
                </c:pt>
                <c:pt idx="18">
                  <c:v>0</c:v>
                </c:pt>
                <c:pt idx="19">
                  <c:v>0</c:v>
                </c:pt>
                <c:pt idx="20">
                  <c:v>0</c:v>
                </c:pt>
              </c:numCache>
            </c:numRef>
          </c:val>
          <c:extLst>
            <c:ext xmlns:c16="http://schemas.microsoft.com/office/drawing/2014/chart" uri="{C3380CC4-5D6E-409C-BE32-E72D297353CC}">
              <c16:uniqueId val="{00000001-4123-4E73-BD53-598C168E8790}"/>
            </c:ext>
          </c:extLst>
        </c:ser>
        <c:ser>
          <c:idx val="2"/>
          <c:order val="2"/>
          <c:tx>
            <c:strRef>
              <c:f>'Mean Speed Map'!$A$110</c:f>
              <c:strCache>
                <c:ptCount val="1"/>
                <c:pt idx="0">
                  <c:v>&gt;70%</c:v>
                </c:pt>
              </c:strCache>
            </c:strRef>
          </c:tx>
          <c:spPr>
            <a:solidFill>
              <a:srgbClr val="FFFF00"/>
            </a:solidFill>
            <a:ln>
              <a:noFill/>
            </a:ln>
            <a:effectLst/>
          </c:spPr>
          <c:invertIfNegative val="0"/>
          <c:cat>
            <c:numRef>
              <c:f>'Mean Speed Map'!$B$10:$V$10</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'Mean Speed Map'!$B$110:$V$110</c:f>
              <c:numCache>
                <c:formatCode>0</c:formatCode>
                <c:ptCount val="21"/>
                <c:pt idx="0">
                  <c:v>0</c:v>
                </c:pt>
                <c:pt idx="1">
                  <c:v>0</c:v>
                </c:pt>
                <c:pt idx="2">
                  <c:v>0</c:v>
                </c:pt>
                <c:pt idx="3">
                  <c:v>0</c:v>
                </c:pt>
                <c:pt idx="4">
                  <c:v>0</c:v>
                </c:pt>
                <c:pt idx="5">
                  <c:v>1</c:v>
                </c:pt>
                <c:pt idx="6">
                  <c:v>1</c:v>
                </c:pt>
                <c:pt idx="7">
                  <c:v>1</c:v>
                </c:pt>
                <c:pt idx="8">
                  <c:v>0</c:v>
                </c:pt>
                <c:pt idx="9">
                  <c:v>0</c:v>
                </c:pt>
                <c:pt idx="10">
                  <c:v>0</c:v>
                </c:pt>
                <c:pt idx="11">
                  <c:v>0</c:v>
                </c:pt>
                <c:pt idx="12">
                  <c:v>2</c:v>
                </c:pt>
                <c:pt idx="13">
                  <c:v>0</c:v>
                </c:pt>
                <c:pt idx="14">
                  <c:v>1</c:v>
                </c:pt>
                <c:pt idx="15">
                  <c:v>1</c:v>
                </c:pt>
                <c:pt idx="16">
                  <c:v>0</c:v>
                </c:pt>
                <c:pt idx="17">
                  <c:v>0</c:v>
                </c:pt>
                <c:pt idx="18">
                  <c:v>0</c:v>
                </c:pt>
                <c:pt idx="19">
                  <c:v>0</c:v>
                </c:pt>
                <c:pt idx="20">
                  <c:v>0</c:v>
                </c:pt>
              </c:numCache>
            </c:numRef>
          </c:val>
          <c:extLst>
            <c:ext xmlns:c16="http://schemas.microsoft.com/office/drawing/2014/chart" uri="{C3380CC4-5D6E-409C-BE32-E72D297353CC}">
              <c16:uniqueId val="{00000002-4123-4E73-BD53-598C168E8790}"/>
            </c:ext>
          </c:extLst>
        </c:ser>
        <c:ser>
          <c:idx val="3"/>
          <c:order val="3"/>
          <c:tx>
            <c:strRef>
              <c:f>'Mean Speed Map'!$A$111</c:f>
              <c:strCache>
                <c:ptCount val="1"/>
                <c:pt idx="0">
                  <c:v>&gt;60%</c:v>
                </c:pt>
              </c:strCache>
            </c:strRef>
          </c:tx>
          <c:spPr>
            <a:solidFill>
              <a:srgbClr val="FFC000"/>
            </a:solidFill>
            <a:ln>
              <a:noFill/>
              <a:prstDash val="dash"/>
            </a:ln>
            <a:effectLst/>
          </c:spPr>
          <c:invertIfNegative val="0"/>
          <c:cat>
            <c:numRef>
              <c:f>'Mean Speed Map'!$B$10:$V$10</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'Mean Speed Map'!$B$111:$V$111</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0</c:v>
                </c:pt>
                <c:pt idx="16">
                  <c:v>0</c:v>
                </c:pt>
                <c:pt idx="17">
                  <c:v>0</c:v>
                </c:pt>
                <c:pt idx="18">
                  <c:v>0</c:v>
                </c:pt>
                <c:pt idx="19">
                  <c:v>0</c:v>
                </c:pt>
                <c:pt idx="20">
                  <c:v>0</c:v>
                </c:pt>
              </c:numCache>
            </c:numRef>
          </c:val>
          <c:extLst>
            <c:ext xmlns:c16="http://schemas.microsoft.com/office/drawing/2014/chart" uri="{C3380CC4-5D6E-409C-BE32-E72D297353CC}">
              <c16:uniqueId val="{00000000-D7E7-402D-97A3-FF0AC5934601}"/>
            </c:ext>
          </c:extLst>
        </c:ser>
        <c:ser>
          <c:idx val="4"/>
          <c:order val="4"/>
          <c:tx>
            <c:strRef>
              <c:f>'Mean Speed Map'!$A$112</c:f>
              <c:strCache>
                <c:ptCount val="1"/>
                <c:pt idx="0">
                  <c:v>&lt;60%</c:v>
                </c:pt>
              </c:strCache>
            </c:strRef>
          </c:tx>
          <c:spPr>
            <a:solidFill>
              <a:srgbClr val="FF0000"/>
            </a:solidFill>
            <a:ln>
              <a:noFill/>
            </a:ln>
            <a:effectLst/>
          </c:spPr>
          <c:invertIfNegative val="0"/>
          <c:cat>
            <c:numRef>
              <c:f>'Mean Speed Map'!$B$10:$V$10</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'Mean Speed Map'!$B$112:$V$112</c:f>
              <c:numCache>
                <c:formatCode>0</c:formatCode>
                <c:ptCount val="21"/>
                <c:pt idx="0">
                  <c:v>0</c:v>
                </c:pt>
                <c:pt idx="1">
                  <c:v>0</c:v>
                </c:pt>
                <c:pt idx="2">
                  <c:v>0</c:v>
                </c:pt>
                <c:pt idx="3">
                  <c:v>0</c:v>
                </c:pt>
                <c:pt idx="4">
                  <c:v>0</c:v>
                </c:pt>
                <c:pt idx="5">
                  <c:v>1</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8714-4DD6-9A4F-EB2ECC87C8B8}"/>
            </c:ext>
          </c:extLst>
        </c:ser>
        <c:dLbls>
          <c:showLegendKey val="0"/>
          <c:showVal val="0"/>
          <c:showCatName val="0"/>
          <c:showSerName val="0"/>
          <c:showPercent val="0"/>
          <c:showBubbleSize val="0"/>
        </c:dLbls>
        <c:gapWidth val="219"/>
        <c:overlap val="100"/>
        <c:axId val="638635960"/>
        <c:axId val="638636288"/>
      </c:barChart>
      <c:dateAx>
        <c:axId val="638635960"/>
        <c:scaling>
          <c:orientation val="minMax"/>
        </c:scaling>
        <c:delete val="0"/>
        <c:axPos val="b"/>
        <c:numFmt formatCode="dd/mm"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38636288"/>
        <c:crosses val="autoZero"/>
        <c:auto val="1"/>
        <c:lblOffset val="100"/>
        <c:baseTimeUnit val="days"/>
      </c:dateAx>
      <c:valAx>
        <c:axId val="638636288"/>
        <c:scaling>
          <c:orientation val="minMax"/>
          <c:max val="96"/>
          <c:min val="0"/>
        </c:scaling>
        <c:delete val="0"/>
        <c:axPos val="l"/>
        <c:majorGridlines>
          <c:spPr>
            <a:ln w="9525" cap="flat" cmpd="sng" algn="ctr">
              <a:solidFill>
                <a:schemeClr val="bg1">
                  <a:lumMod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900">
                    <a:latin typeface="Tahoma" panose="020B0604030504040204" pitchFamily="34" charset="0"/>
                    <a:ea typeface="Tahoma" panose="020B0604030504040204" pitchFamily="34" charset="0"/>
                    <a:cs typeface="Tahoma" panose="020B0604030504040204" pitchFamily="34" charset="0"/>
                  </a:rPr>
                  <a:t>Number of Periods</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38635960"/>
        <c:crosses val="autoZero"/>
        <c:crossBetween val="between"/>
        <c:majorUnit val="8"/>
        <c:minorUnit val="2"/>
      </c:valAx>
      <c:spPr>
        <a:noFill/>
        <a:ln>
          <a:solidFill>
            <a:schemeClr val="bg1">
              <a:lumMod val="8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1000" b="1">
                <a:latin typeface="Tahoma" panose="020B0604030504040204" pitchFamily="34" charset="0"/>
                <a:ea typeface="Tahoma" panose="020B0604030504040204" pitchFamily="34" charset="0"/>
                <a:cs typeface="Tahoma" panose="020B0604030504040204" pitchFamily="34" charset="0"/>
              </a:rPr>
              <a:t>A-B</a:t>
            </a:r>
            <a:r>
              <a:rPr lang="en-GB" sz="1000" b="1" baseline="0">
                <a:latin typeface="Tahoma" panose="020B0604030504040204" pitchFamily="34" charset="0"/>
                <a:ea typeface="Tahoma" panose="020B0604030504040204" pitchFamily="34" charset="0"/>
                <a:cs typeface="Tahoma" panose="020B0604030504040204" pitchFamily="34" charset="0"/>
              </a:rPr>
              <a:t> - </a:t>
            </a:r>
            <a:r>
              <a:rPr lang="en-GB" sz="1000" b="1">
                <a:latin typeface="Tahoma" panose="020B0604030504040204" pitchFamily="34" charset="0"/>
                <a:ea typeface="Tahoma" panose="020B0604030504040204" pitchFamily="34" charset="0"/>
                <a:cs typeface="Tahoma" panose="020B0604030504040204" pitchFamily="34" charset="0"/>
              </a:rPr>
              <a:t>HGV %</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manualLayout>
          <c:layoutTarget val="inner"/>
          <c:xMode val="edge"/>
          <c:yMode val="edge"/>
          <c:x val="9.7388866251828313E-2"/>
          <c:y val="0.14558363528545065"/>
          <c:w val="0.88478700801078936"/>
          <c:h val="0.59645721430539933"/>
        </c:manualLayout>
      </c:layout>
      <c:barChart>
        <c:barDir val="col"/>
        <c:grouping val="clustered"/>
        <c:varyColors val="0"/>
        <c:ser>
          <c:idx val="0"/>
          <c:order val="0"/>
          <c:tx>
            <c:strRef>
              <c:f>'Class Bin A-B'!$Q$110</c:f>
              <c:strCache>
                <c:ptCount val="1"/>
                <c:pt idx="0">
                  <c:v>07-19</c:v>
                </c:pt>
              </c:strCache>
            </c:strRef>
          </c:tx>
          <c:spPr>
            <a:solidFill>
              <a:schemeClr val="accent1"/>
            </a:solidFill>
            <a:ln>
              <a:noFill/>
            </a:ln>
            <a:effectLst/>
          </c:spPr>
          <c:invertIfNegative val="0"/>
          <c:cat>
            <c:numRef>
              <c:f>'Class Bin A-B'!$R$109:$AL$109</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'Class Bin A-B'!$R$110:$AL$110</c:f>
              <c:numCache>
                <c:formatCode>0.0%</c:formatCode>
                <c:ptCount val="21"/>
                <c:pt idx="0">
                  <c:v>0</c:v>
                </c:pt>
                <c:pt idx="1">
                  <c:v>0</c:v>
                </c:pt>
                <c:pt idx="2">
                  <c:v>0</c:v>
                </c:pt>
                <c:pt idx="3">
                  <c:v>2.462121212121212E-2</c:v>
                </c:pt>
                <c:pt idx="4">
                  <c:v>2.4226110363391656E-2</c:v>
                </c:pt>
                <c:pt idx="5">
                  <c:v>1.7283950617283949E-2</c:v>
                </c:pt>
                <c:pt idx="6">
                  <c:v>1.6835016835016835E-2</c:v>
                </c:pt>
                <c:pt idx="7">
                  <c:v>1.6200294550810016E-2</c:v>
                </c:pt>
                <c:pt idx="8">
                  <c:v>2.356020942408377E-2</c:v>
                </c:pt>
                <c:pt idx="9">
                  <c:v>1.8791946308724831E-2</c:v>
                </c:pt>
                <c:pt idx="10">
                  <c:v>2.6275115919629059E-2</c:v>
                </c:pt>
                <c:pt idx="11">
                  <c:v>2.9629629629629631E-2</c:v>
                </c:pt>
                <c:pt idx="12">
                  <c:v>2.3310023310023312E-2</c:v>
                </c:pt>
                <c:pt idx="13">
                  <c:v>2.903225806451613E-2</c:v>
                </c:pt>
                <c:pt idx="14">
                  <c:v>2.197802197802198E-2</c:v>
                </c:pt>
                <c:pt idx="15">
                  <c:v>3.8277511961722487E-2</c:v>
                </c:pt>
                <c:pt idx="16">
                  <c:v>0</c:v>
                </c:pt>
                <c:pt idx="17">
                  <c:v>0</c:v>
                </c:pt>
                <c:pt idx="18">
                  <c:v>0</c:v>
                </c:pt>
                <c:pt idx="19">
                  <c:v>0</c:v>
                </c:pt>
                <c:pt idx="20">
                  <c:v>0</c:v>
                </c:pt>
              </c:numCache>
            </c:numRef>
          </c:val>
          <c:extLst>
            <c:ext xmlns:c16="http://schemas.microsoft.com/office/drawing/2014/chart" uri="{C3380CC4-5D6E-409C-BE32-E72D297353CC}">
              <c16:uniqueId val="{00000000-38EC-436C-8CB2-E2D3266BB2F0}"/>
            </c:ext>
          </c:extLst>
        </c:ser>
        <c:ser>
          <c:idx val="1"/>
          <c:order val="1"/>
          <c:tx>
            <c:strRef>
              <c:f>'Class Bin A-B'!$Q$111</c:f>
              <c:strCache>
                <c:ptCount val="1"/>
                <c:pt idx="0">
                  <c:v>06-22</c:v>
                </c:pt>
              </c:strCache>
            </c:strRef>
          </c:tx>
          <c:spPr>
            <a:solidFill>
              <a:schemeClr val="accent2"/>
            </a:solidFill>
            <a:ln>
              <a:noFill/>
            </a:ln>
            <a:effectLst/>
          </c:spPr>
          <c:invertIfNegative val="0"/>
          <c:cat>
            <c:numRef>
              <c:f>'Class Bin A-B'!$R$109:$AL$109</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'Class Bin A-B'!$R$111:$AL$111</c:f>
              <c:numCache>
                <c:formatCode>0.0%</c:formatCode>
                <c:ptCount val="21"/>
                <c:pt idx="0">
                  <c:v>0</c:v>
                </c:pt>
                <c:pt idx="1">
                  <c:v>0</c:v>
                </c:pt>
                <c:pt idx="2">
                  <c:v>0</c:v>
                </c:pt>
                <c:pt idx="3">
                  <c:v>2.2491349480968859E-2</c:v>
                </c:pt>
                <c:pt idx="4">
                  <c:v>2.4358974358974359E-2</c:v>
                </c:pt>
                <c:pt idx="5">
                  <c:v>1.580135440180587E-2</c:v>
                </c:pt>
                <c:pt idx="6">
                  <c:v>1.8867924528301886E-2</c:v>
                </c:pt>
                <c:pt idx="7">
                  <c:v>1.5214384508990318E-2</c:v>
                </c:pt>
                <c:pt idx="8">
                  <c:v>2.2613065326633167E-2</c:v>
                </c:pt>
                <c:pt idx="9">
                  <c:v>1.7948717948717947E-2</c:v>
                </c:pt>
                <c:pt idx="10">
                  <c:v>2.4566473988439308E-2</c:v>
                </c:pt>
                <c:pt idx="11">
                  <c:v>2.9494382022471909E-2</c:v>
                </c:pt>
                <c:pt idx="12">
                  <c:v>2.1505376344086023E-2</c:v>
                </c:pt>
                <c:pt idx="13">
                  <c:v>2.710843373493976E-2</c:v>
                </c:pt>
                <c:pt idx="14">
                  <c:v>2.2146507666098807E-2</c:v>
                </c:pt>
                <c:pt idx="15">
                  <c:v>3.7209302325581395E-2</c:v>
                </c:pt>
                <c:pt idx="16">
                  <c:v>0</c:v>
                </c:pt>
                <c:pt idx="17">
                  <c:v>0</c:v>
                </c:pt>
                <c:pt idx="18">
                  <c:v>0</c:v>
                </c:pt>
                <c:pt idx="19">
                  <c:v>0</c:v>
                </c:pt>
                <c:pt idx="20">
                  <c:v>0</c:v>
                </c:pt>
              </c:numCache>
            </c:numRef>
          </c:val>
          <c:extLst>
            <c:ext xmlns:c16="http://schemas.microsoft.com/office/drawing/2014/chart" uri="{C3380CC4-5D6E-409C-BE32-E72D297353CC}">
              <c16:uniqueId val="{00000001-38EC-436C-8CB2-E2D3266BB2F0}"/>
            </c:ext>
          </c:extLst>
        </c:ser>
        <c:ser>
          <c:idx val="2"/>
          <c:order val="2"/>
          <c:tx>
            <c:strRef>
              <c:f>'Class Bin A-B'!$Q$112</c:f>
              <c:strCache>
                <c:ptCount val="1"/>
                <c:pt idx="0">
                  <c:v>06-00</c:v>
                </c:pt>
              </c:strCache>
            </c:strRef>
          </c:tx>
          <c:spPr>
            <a:solidFill>
              <a:schemeClr val="accent3"/>
            </a:solidFill>
            <a:ln>
              <a:noFill/>
            </a:ln>
            <a:effectLst/>
          </c:spPr>
          <c:invertIfNegative val="0"/>
          <c:cat>
            <c:numRef>
              <c:f>'Class Bin A-B'!$R$109:$AL$109</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'Class Bin A-B'!$R$112:$AL$112</c:f>
              <c:numCache>
                <c:formatCode>0.0%</c:formatCode>
                <c:ptCount val="21"/>
                <c:pt idx="0">
                  <c:v>0</c:v>
                </c:pt>
                <c:pt idx="1">
                  <c:v>0</c:v>
                </c:pt>
                <c:pt idx="2">
                  <c:v>0</c:v>
                </c:pt>
                <c:pt idx="3">
                  <c:v>2.2184300341296929E-2</c:v>
                </c:pt>
                <c:pt idx="4">
                  <c:v>2.3929471032745592E-2</c:v>
                </c:pt>
                <c:pt idx="5">
                  <c:v>1.5521064301552107E-2</c:v>
                </c:pt>
                <c:pt idx="6">
                  <c:v>1.8633540372670808E-2</c:v>
                </c:pt>
                <c:pt idx="7">
                  <c:v>1.5130674002751032E-2</c:v>
                </c:pt>
                <c:pt idx="8">
                  <c:v>2.2415940224159402E-2</c:v>
                </c:pt>
                <c:pt idx="9">
                  <c:v>1.7743979721166033E-2</c:v>
                </c:pt>
                <c:pt idx="10">
                  <c:v>2.5787965616045846E-2</c:v>
                </c:pt>
                <c:pt idx="11">
                  <c:v>2.9085872576177285E-2</c:v>
                </c:pt>
                <c:pt idx="12">
                  <c:v>2.1186440677966101E-2</c:v>
                </c:pt>
                <c:pt idx="13">
                  <c:v>2.6706231454005934E-2</c:v>
                </c:pt>
                <c:pt idx="14">
                  <c:v>2.3728813559322035E-2</c:v>
                </c:pt>
                <c:pt idx="15">
                  <c:v>3.7209302325581395E-2</c:v>
                </c:pt>
                <c:pt idx="16">
                  <c:v>0</c:v>
                </c:pt>
                <c:pt idx="17">
                  <c:v>0</c:v>
                </c:pt>
                <c:pt idx="18">
                  <c:v>0</c:v>
                </c:pt>
                <c:pt idx="19">
                  <c:v>0</c:v>
                </c:pt>
                <c:pt idx="20">
                  <c:v>0</c:v>
                </c:pt>
              </c:numCache>
            </c:numRef>
          </c:val>
          <c:extLst>
            <c:ext xmlns:c16="http://schemas.microsoft.com/office/drawing/2014/chart" uri="{C3380CC4-5D6E-409C-BE32-E72D297353CC}">
              <c16:uniqueId val="{00000002-38EC-436C-8CB2-E2D3266BB2F0}"/>
            </c:ext>
          </c:extLst>
        </c:ser>
        <c:ser>
          <c:idx val="3"/>
          <c:order val="3"/>
          <c:tx>
            <c:strRef>
              <c:f>'Class Bin A-B'!$Q$113</c:f>
              <c:strCache>
                <c:ptCount val="1"/>
                <c:pt idx="0">
                  <c:v>00-00</c:v>
                </c:pt>
              </c:strCache>
            </c:strRef>
          </c:tx>
          <c:spPr>
            <a:solidFill>
              <a:schemeClr val="accent4"/>
            </a:solidFill>
            <a:ln>
              <a:noFill/>
            </a:ln>
            <a:effectLst/>
          </c:spPr>
          <c:invertIfNegative val="0"/>
          <c:cat>
            <c:numRef>
              <c:f>'Class Bin A-B'!$R$109:$AL$109</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'Class Bin A-B'!$R$113:$AL$113</c:f>
              <c:numCache>
                <c:formatCode>0.0%</c:formatCode>
                <c:ptCount val="21"/>
                <c:pt idx="0">
                  <c:v>0</c:v>
                </c:pt>
                <c:pt idx="1">
                  <c:v>0</c:v>
                </c:pt>
                <c:pt idx="2">
                  <c:v>0</c:v>
                </c:pt>
                <c:pt idx="3">
                  <c:v>2.2184300341296929E-2</c:v>
                </c:pt>
                <c:pt idx="4">
                  <c:v>2.3720349563046191E-2</c:v>
                </c:pt>
                <c:pt idx="5">
                  <c:v>1.7429193899782137E-2</c:v>
                </c:pt>
                <c:pt idx="6">
                  <c:v>1.812688821752266E-2</c:v>
                </c:pt>
                <c:pt idx="7">
                  <c:v>1.5006821282401092E-2</c:v>
                </c:pt>
                <c:pt idx="8">
                  <c:v>2.2167487684729065E-2</c:v>
                </c:pt>
                <c:pt idx="9">
                  <c:v>1.7654476670870115E-2</c:v>
                </c:pt>
                <c:pt idx="10">
                  <c:v>2.5495750708215296E-2</c:v>
                </c:pt>
                <c:pt idx="11">
                  <c:v>2.8806584362139918E-2</c:v>
                </c:pt>
                <c:pt idx="12">
                  <c:v>2.2633744855967079E-2</c:v>
                </c:pt>
                <c:pt idx="13">
                  <c:v>2.5862068965517241E-2</c:v>
                </c:pt>
                <c:pt idx="14">
                  <c:v>2.3569023569023569E-2</c:v>
                </c:pt>
                <c:pt idx="15">
                  <c:v>3.6199095022624438E-2</c:v>
                </c:pt>
                <c:pt idx="16">
                  <c:v>0</c:v>
                </c:pt>
                <c:pt idx="17">
                  <c:v>0</c:v>
                </c:pt>
                <c:pt idx="18">
                  <c:v>0</c:v>
                </c:pt>
                <c:pt idx="19">
                  <c:v>0</c:v>
                </c:pt>
                <c:pt idx="20">
                  <c:v>0</c:v>
                </c:pt>
              </c:numCache>
            </c:numRef>
          </c:val>
          <c:extLst>
            <c:ext xmlns:c16="http://schemas.microsoft.com/office/drawing/2014/chart" uri="{C3380CC4-5D6E-409C-BE32-E72D297353CC}">
              <c16:uniqueId val="{00000003-38EC-436C-8CB2-E2D3266BB2F0}"/>
            </c:ext>
          </c:extLst>
        </c:ser>
        <c:dLbls>
          <c:showLegendKey val="0"/>
          <c:showVal val="0"/>
          <c:showCatName val="0"/>
          <c:showSerName val="0"/>
          <c:showPercent val="0"/>
          <c:showBubbleSize val="0"/>
        </c:dLbls>
        <c:gapWidth val="219"/>
        <c:overlap val="-27"/>
        <c:axId val="1005708992"/>
        <c:axId val="1005713912"/>
      </c:barChart>
      <c:dateAx>
        <c:axId val="1005708992"/>
        <c:scaling>
          <c:orientation val="minMax"/>
        </c:scaling>
        <c:delete val="0"/>
        <c:axPos val="b"/>
        <c:majorGridlines>
          <c:spPr>
            <a:ln w="9525" cap="flat" cmpd="sng" algn="ctr">
              <a:solidFill>
                <a:schemeClr val="tx1">
                  <a:lumMod val="15000"/>
                  <a:lumOff val="85000"/>
                </a:schemeClr>
              </a:solidFill>
              <a:round/>
            </a:ln>
            <a:effectLst/>
          </c:spPr>
        </c:majorGridlines>
        <c:numFmt formatCode="dd/mm"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005713912"/>
        <c:crosses val="autoZero"/>
        <c:auto val="1"/>
        <c:lblOffset val="100"/>
        <c:baseTimeUnit val="days"/>
      </c:dateAx>
      <c:valAx>
        <c:axId val="10057139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005708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1000" b="1" i="0" u="none" strike="noStrike" baseline="0">
                <a:effectLst/>
                <a:latin typeface="Tahoma" panose="020B0604030504040204" pitchFamily="34" charset="0"/>
                <a:ea typeface="Tahoma" panose="020B0604030504040204" pitchFamily="34" charset="0"/>
                <a:cs typeface="Tahoma" panose="020B0604030504040204" pitchFamily="34" charset="0"/>
              </a:rPr>
              <a:t>B-A - HGV %</a:t>
            </a:r>
            <a:endParaRPr lang="en-GB" sz="1000" b="1">
              <a:latin typeface="Tahoma" panose="020B0604030504040204" pitchFamily="34" charset="0"/>
              <a:ea typeface="Tahoma" panose="020B0604030504040204" pitchFamily="34" charset="0"/>
              <a:cs typeface="Tahoma" panose="020B0604030504040204" pitchFamily="34" charset="0"/>
            </a:endParaRP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manualLayout>
          <c:layoutTarget val="inner"/>
          <c:xMode val="edge"/>
          <c:yMode val="edge"/>
          <c:x val="9.8502456145918488E-2"/>
          <c:y val="0.14565449377527476"/>
          <c:w val="0.88375058837111931"/>
          <c:h val="0.60534433752415717"/>
        </c:manualLayout>
      </c:layout>
      <c:barChart>
        <c:barDir val="col"/>
        <c:grouping val="clustered"/>
        <c:varyColors val="0"/>
        <c:ser>
          <c:idx val="0"/>
          <c:order val="0"/>
          <c:tx>
            <c:strRef>
              <c:f>'Class Bin B-A'!$Q$110</c:f>
              <c:strCache>
                <c:ptCount val="1"/>
                <c:pt idx="0">
                  <c:v>07-19</c:v>
                </c:pt>
              </c:strCache>
            </c:strRef>
          </c:tx>
          <c:spPr>
            <a:solidFill>
              <a:schemeClr val="accent1"/>
            </a:solidFill>
            <a:ln>
              <a:noFill/>
            </a:ln>
            <a:effectLst/>
          </c:spPr>
          <c:invertIfNegative val="0"/>
          <c:cat>
            <c:numRef>
              <c:f>'Class Bin B-A'!$R$109:$AL$109</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'Class Bin B-A'!$R$110:$AL$110</c:f>
              <c:numCache>
                <c:formatCode>0.0%</c:formatCode>
                <c:ptCount val="21"/>
                <c:pt idx="0">
                  <c:v>0</c:v>
                </c:pt>
                <c:pt idx="1">
                  <c:v>0</c:v>
                </c:pt>
                <c:pt idx="2">
                  <c:v>0</c:v>
                </c:pt>
                <c:pt idx="3">
                  <c:v>2.850877192982456E-2</c:v>
                </c:pt>
                <c:pt idx="4">
                  <c:v>3.2078103207810321E-2</c:v>
                </c:pt>
                <c:pt idx="5">
                  <c:v>1.932367149758454E-2</c:v>
                </c:pt>
                <c:pt idx="6">
                  <c:v>1.9169329073482427E-2</c:v>
                </c:pt>
                <c:pt idx="7">
                  <c:v>2.0632737276478678E-2</c:v>
                </c:pt>
                <c:pt idx="8">
                  <c:v>3.5294117647058823E-2</c:v>
                </c:pt>
                <c:pt idx="9">
                  <c:v>1.1795543905635648E-2</c:v>
                </c:pt>
                <c:pt idx="10">
                  <c:v>2.0134228187919462E-2</c:v>
                </c:pt>
                <c:pt idx="11">
                  <c:v>1.8995929443690638E-2</c:v>
                </c:pt>
                <c:pt idx="12">
                  <c:v>3.0952380952380953E-2</c:v>
                </c:pt>
                <c:pt idx="13">
                  <c:v>9.6153846153846159E-3</c:v>
                </c:pt>
                <c:pt idx="14">
                  <c:v>3.0158730158730159E-2</c:v>
                </c:pt>
                <c:pt idx="15">
                  <c:v>2.9850746268656716E-2</c:v>
                </c:pt>
                <c:pt idx="16">
                  <c:v>0</c:v>
                </c:pt>
                <c:pt idx="17">
                  <c:v>0</c:v>
                </c:pt>
                <c:pt idx="18">
                  <c:v>0</c:v>
                </c:pt>
                <c:pt idx="19">
                  <c:v>0</c:v>
                </c:pt>
                <c:pt idx="20">
                  <c:v>0</c:v>
                </c:pt>
              </c:numCache>
            </c:numRef>
          </c:val>
          <c:extLst>
            <c:ext xmlns:c16="http://schemas.microsoft.com/office/drawing/2014/chart" uri="{C3380CC4-5D6E-409C-BE32-E72D297353CC}">
              <c16:uniqueId val="{00000000-10CB-4730-8363-4917EF418737}"/>
            </c:ext>
          </c:extLst>
        </c:ser>
        <c:ser>
          <c:idx val="1"/>
          <c:order val="1"/>
          <c:tx>
            <c:strRef>
              <c:f>'Class Bin B-A'!$Q$111</c:f>
              <c:strCache>
                <c:ptCount val="1"/>
                <c:pt idx="0">
                  <c:v>06-22</c:v>
                </c:pt>
              </c:strCache>
            </c:strRef>
          </c:tx>
          <c:spPr>
            <a:solidFill>
              <a:schemeClr val="accent2"/>
            </a:solidFill>
            <a:ln>
              <a:noFill/>
            </a:ln>
            <a:effectLst/>
          </c:spPr>
          <c:invertIfNegative val="0"/>
          <c:cat>
            <c:numRef>
              <c:f>'Class Bin B-A'!$R$109:$AL$109</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'Class Bin B-A'!$R$111:$AL$111</c:f>
              <c:numCache>
                <c:formatCode>0.0%</c:formatCode>
                <c:ptCount val="21"/>
                <c:pt idx="0">
                  <c:v>0</c:v>
                </c:pt>
                <c:pt idx="1">
                  <c:v>0</c:v>
                </c:pt>
                <c:pt idx="2">
                  <c:v>0</c:v>
                </c:pt>
                <c:pt idx="3">
                  <c:v>2.6104417670682729E-2</c:v>
                </c:pt>
                <c:pt idx="4">
                  <c:v>3.0729833546734954E-2</c:v>
                </c:pt>
                <c:pt idx="5">
                  <c:v>1.9607843137254902E-2</c:v>
                </c:pt>
                <c:pt idx="6">
                  <c:v>1.7595307917888565E-2</c:v>
                </c:pt>
                <c:pt idx="7">
                  <c:v>2.0987654320987655E-2</c:v>
                </c:pt>
                <c:pt idx="8">
                  <c:v>3.4772182254196642E-2</c:v>
                </c:pt>
                <c:pt idx="9">
                  <c:v>1.3064133016627079E-2</c:v>
                </c:pt>
                <c:pt idx="10">
                  <c:v>2.3002421307506054E-2</c:v>
                </c:pt>
                <c:pt idx="11">
                  <c:v>2.2222222222222223E-2</c:v>
                </c:pt>
                <c:pt idx="12">
                  <c:v>2.9723991507430998E-2</c:v>
                </c:pt>
                <c:pt idx="13">
                  <c:v>9.11854103343465E-3</c:v>
                </c:pt>
                <c:pt idx="14">
                  <c:v>3.1563845050215207E-2</c:v>
                </c:pt>
                <c:pt idx="15">
                  <c:v>3.3057851239669422E-2</c:v>
                </c:pt>
                <c:pt idx="16">
                  <c:v>0</c:v>
                </c:pt>
                <c:pt idx="17">
                  <c:v>0</c:v>
                </c:pt>
                <c:pt idx="18">
                  <c:v>0</c:v>
                </c:pt>
                <c:pt idx="19">
                  <c:v>0</c:v>
                </c:pt>
                <c:pt idx="20">
                  <c:v>0</c:v>
                </c:pt>
              </c:numCache>
            </c:numRef>
          </c:val>
          <c:extLst>
            <c:ext xmlns:c16="http://schemas.microsoft.com/office/drawing/2014/chart" uri="{C3380CC4-5D6E-409C-BE32-E72D297353CC}">
              <c16:uniqueId val="{00000001-10CB-4730-8363-4917EF418737}"/>
            </c:ext>
          </c:extLst>
        </c:ser>
        <c:ser>
          <c:idx val="2"/>
          <c:order val="2"/>
          <c:tx>
            <c:strRef>
              <c:f>'Class Bin B-A'!$Q$112</c:f>
              <c:strCache>
                <c:ptCount val="1"/>
                <c:pt idx="0">
                  <c:v>06-00</c:v>
                </c:pt>
              </c:strCache>
            </c:strRef>
          </c:tx>
          <c:spPr>
            <a:solidFill>
              <a:schemeClr val="accent3"/>
            </a:solidFill>
            <a:ln>
              <a:noFill/>
            </a:ln>
            <a:effectLst/>
          </c:spPr>
          <c:invertIfNegative val="0"/>
          <c:cat>
            <c:numRef>
              <c:f>'Class Bin B-A'!$R$109:$AL$109</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'Class Bin B-A'!$R$112:$AL$112</c:f>
              <c:numCache>
                <c:formatCode>0.0%</c:formatCode>
                <c:ptCount val="21"/>
                <c:pt idx="0">
                  <c:v>0</c:v>
                </c:pt>
                <c:pt idx="1">
                  <c:v>0</c:v>
                </c:pt>
                <c:pt idx="2">
                  <c:v>0</c:v>
                </c:pt>
                <c:pt idx="3">
                  <c:v>2.5948103792415168E-2</c:v>
                </c:pt>
                <c:pt idx="4">
                  <c:v>3.0418250950570342E-2</c:v>
                </c:pt>
                <c:pt idx="5">
                  <c:v>1.8947368421052633E-2</c:v>
                </c:pt>
                <c:pt idx="6">
                  <c:v>1.7441860465116279E-2</c:v>
                </c:pt>
                <c:pt idx="7">
                  <c:v>2.096177558569667E-2</c:v>
                </c:pt>
                <c:pt idx="8">
                  <c:v>3.3918128654970757E-2</c:v>
                </c:pt>
                <c:pt idx="9">
                  <c:v>1.2956419316843345E-2</c:v>
                </c:pt>
                <c:pt idx="10">
                  <c:v>2.2809123649459785E-2</c:v>
                </c:pt>
                <c:pt idx="11">
                  <c:v>2.2004889975550123E-2</c:v>
                </c:pt>
                <c:pt idx="12">
                  <c:v>2.9288702928870293E-2</c:v>
                </c:pt>
                <c:pt idx="13">
                  <c:v>9.0090090090090089E-3</c:v>
                </c:pt>
                <c:pt idx="14">
                  <c:v>3.1428571428571431E-2</c:v>
                </c:pt>
                <c:pt idx="15">
                  <c:v>3.3057851239669422E-2</c:v>
                </c:pt>
                <c:pt idx="16">
                  <c:v>0</c:v>
                </c:pt>
                <c:pt idx="17">
                  <c:v>0</c:v>
                </c:pt>
                <c:pt idx="18">
                  <c:v>0</c:v>
                </c:pt>
                <c:pt idx="19">
                  <c:v>0</c:v>
                </c:pt>
                <c:pt idx="20">
                  <c:v>0</c:v>
                </c:pt>
              </c:numCache>
            </c:numRef>
          </c:val>
          <c:extLst>
            <c:ext xmlns:c16="http://schemas.microsoft.com/office/drawing/2014/chart" uri="{C3380CC4-5D6E-409C-BE32-E72D297353CC}">
              <c16:uniqueId val="{00000002-10CB-4730-8363-4917EF418737}"/>
            </c:ext>
          </c:extLst>
        </c:ser>
        <c:ser>
          <c:idx val="3"/>
          <c:order val="3"/>
          <c:tx>
            <c:strRef>
              <c:f>'Class Bin B-A'!$Q$113</c:f>
              <c:strCache>
                <c:ptCount val="1"/>
                <c:pt idx="0">
                  <c:v>00-00</c:v>
                </c:pt>
              </c:strCache>
            </c:strRef>
          </c:tx>
          <c:spPr>
            <a:solidFill>
              <a:schemeClr val="accent4"/>
            </a:solidFill>
            <a:ln>
              <a:noFill/>
            </a:ln>
            <a:effectLst/>
          </c:spPr>
          <c:invertIfNegative val="0"/>
          <c:cat>
            <c:numRef>
              <c:f>'Class Bin B-A'!$R$109:$AL$109</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'Class Bin B-A'!$R$113:$AL$113</c:f>
              <c:numCache>
                <c:formatCode>0.0%</c:formatCode>
                <c:ptCount val="21"/>
                <c:pt idx="0">
                  <c:v>0</c:v>
                </c:pt>
                <c:pt idx="1">
                  <c:v>0</c:v>
                </c:pt>
                <c:pt idx="2">
                  <c:v>0</c:v>
                </c:pt>
                <c:pt idx="3">
                  <c:v>2.5948103792415168E-2</c:v>
                </c:pt>
                <c:pt idx="4">
                  <c:v>3.0226700251889168E-2</c:v>
                </c:pt>
                <c:pt idx="5">
                  <c:v>2.0661157024793389E-2</c:v>
                </c:pt>
                <c:pt idx="6">
                  <c:v>1.7341040462427744E-2</c:v>
                </c:pt>
                <c:pt idx="7">
                  <c:v>2.0757020757020756E-2</c:v>
                </c:pt>
                <c:pt idx="8">
                  <c:v>3.3681765389082463E-2</c:v>
                </c:pt>
                <c:pt idx="9">
                  <c:v>1.4035087719298246E-2</c:v>
                </c:pt>
                <c:pt idx="10">
                  <c:v>2.2646007151370679E-2</c:v>
                </c:pt>
                <c:pt idx="11">
                  <c:v>2.187120291616039E-2</c:v>
                </c:pt>
                <c:pt idx="12">
                  <c:v>2.88659793814433E-2</c:v>
                </c:pt>
                <c:pt idx="13">
                  <c:v>8.9285714285714281E-3</c:v>
                </c:pt>
                <c:pt idx="14">
                  <c:v>3.1161473087818695E-2</c:v>
                </c:pt>
                <c:pt idx="15">
                  <c:v>3.2697547683923703E-2</c:v>
                </c:pt>
                <c:pt idx="16">
                  <c:v>0</c:v>
                </c:pt>
                <c:pt idx="17">
                  <c:v>0</c:v>
                </c:pt>
                <c:pt idx="18">
                  <c:v>0</c:v>
                </c:pt>
                <c:pt idx="19">
                  <c:v>0</c:v>
                </c:pt>
                <c:pt idx="20">
                  <c:v>0</c:v>
                </c:pt>
              </c:numCache>
            </c:numRef>
          </c:val>
          <c:extLst>
            <c:ext xmlns:c16="http://schemas.microsoft.com/office/drawing/2014/chart" uri="{C3380CC4-5D6E-409C-BE32-E72D297353CC}">
              <c16:uniqueId val="{00000003-10CB-4730-8363-4917EF418737}"/>
            </c:ext>
          </c:extLst>
        </c:ser>
        <c:dLbls>
          <c:showLegendKey val="0"/>
          <c:showVal val="0"/>
          <c:showCatName val="0"/>
          <c:showSerName val="0"/>
          <c:showPercent val="0"/>
          <c:showBubbleSize val="0"/>
        </c:dLbls>
        <c:gapWidth val="219"/>
        <c:overlap val="-27"/>
        <c:axId val="1005708992"/>
        <c:axId val="1005713912"/>
      </c:barChart>
      <c:dateAx>
        <c:axId val="1005708992"/>
        <c:scaling>
          <c:orientation val="minMax"/>
        </c:scaling>
        <c:delete val="0"/>
        <c:axPos val="b"/>
        <c:majorGridlines>
          <c:spPr>
            <a:ln w="9525" cap="flat" cmpd="sng" algn="ctr">
              <a:solidFill>
                <a:schemeClr val="tx1">
                  <a:lumMod val="15000"/>
                  <a:lumOff val="85000"/>
                </a:schemeClr>
              </a:solidFill>
              <a:round/>
            </a:ln>
            <a:effectLst/>
          </c:spPr>
        </c:majorGridlines>
        <c:numFmt formatCode="dd/mm"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005713912"/>
        <c:crosses val="autoZero"/>
        <c:auto val="1"/>
        <c:lblOffset val="100"/>
        <c:baseTimeUnit val="days"/>
      </c:dateAx>
      <c:valAx>
        <c:axId val="1005713912"/>
        <c:scaling>
          <c:orientation val="minMax"/>
          <c:max val="4.5000000000000012E-2"/>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005708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1000" b="1">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B-A - Mean Speed Distribution (in relaton to interpeak free-flow speeds)</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barChart>
        <c:barDir val="col"/>
        <c:grouping val="stacked"/>
        <c:varyColors val="0"/>
        <c:ser>
          <c:idx val="0"/>
          <c:order val="0"/>
          <c:tx>
            <c:strRef>
              <c:f>'Mean Speed Map'!$X$108</c:f>
              <c:strCache>
                <c:ptCount val="1"/>
                <c:pt idx="0">
                  <c:v>&gt;90%</c:v>
                </c:pt>
              </c:strCache>
            </c:strRef>
          </c:tx>
          <c:spPr>
            <a:solidFill>
              <a:srgbClr val="00B050"/>
            </a:solidFill>
            <a:ln>
              <a:noFill/>
              <a:prstDash val="sysDot"/>
            </a:ln>
            <a:effectLst/>
          </c:spPr>
          <c:invertIfNegative val="0"/>
          <c:cat>
            <c:numRef>
              <c:f>'Mean Speed Map'!$Y$10:$AS$10</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'Mean Speed Map'!$Y$108:$AS$108</c:f>
              <c:numCache>
                <c:formatCode>0</c:formatCode>
                <c:ptCount val="21"/>
                <c:pt idx="0">
                  <c:v>0</c:v>
                </c:pt>
                <c:pt idx="1">
                  <c:v>0</c:v>
                </c:pt>
                <c:pt idx="2">
                  <c:v>0</c:v>
                </c:pt>
                <c:pt idx="3">
                  <c:v>52</c:v>
                </c:pt>
                <c:pt idx="4">
                  <c:v>66</c:v>
                </c:pt>
                <c:pt idx="5">
                  <c:v>71</c:v>
                </c:pt>
                <c:pt idx="6">
                  <c:v>58</c:v>
                </c:pt>
                <c:pt idx="7">
                  <c:v>67</c:v>
                </c:pt>
                <c:pt idx="8">
                  <c:v>65</c:v>
                </c:pt>
                <c:pt idx="9">
                  <c:v>68</c:v>
                </c:pt>
                <c:pt idx="10">
                  <c:v>70</c:v>
                </c:pt>
                <c:pt idx="11">
                  <c:v>70</c:v>
                </c:pt>
                <c:pt idx="12">
                  <c:v>67</c:v>
                </c:pt>
                <c:pt idx="13">
                  <c:v>61</c:v>
                </c:pt>
                <c:pt idx="14">
                  <c:v>67</c:v>
                </c:pt>
                <c:pt idx="15">
                  <c:v>27</c:v>
                </c:pt>
                <c:pt idx="16">
                  <c:v>0</c:v>
                </c:pt>
                <c:pt idx="17">
                  <c:v>0</c:v>
                </c:pt>
                <c:pt idx="18">
                  <c:v>0</c:v>
                </c:pt>
                <c:pt idx="19">
                  <c:v>0</c:v>
                </c:pt>
                <c:pt idx="20">
                  <c:v>0</c:v>
                </c:pt>
              </c:numCache>
            </c:numRef>
          </c:val>
          <c:extLst>
            <c:ext xmlns:c16="http://schemas.microsoft.com/office/drawing/2014/chart" uri="{C3380CC4-5D6E-409C-BE32-E72D297353CC}">
              <c16:uniqueId val="{00000000-8EDB-4230-A105-7DBDE62C0CBE}"/>
            </c:ext>
          </c:extLst>
        </c:ser>
        <c:ser>
          <c:idx val="1"/>
          <c:order val="1"/>
          <c:tx>
            <c:strRef>
              <c:f>'Mean Speed Map'!$X$109</c:f>
              <c:strCache>
                <c:ptCount val="1"/>
                <c:pt idx="0">
                  <c:v>&gt;80%</c:v>
                </c:pt>
              </c:strCache>
            </c:strRef>
          </c:tx>
          <c:spPr>
            <a:solidFill>
              <a:srgbClr val="92D050"/>
            </a:solidFill>
            <a:ln>
              <a:noFill/>
            </a:ln>
            <a:effectLst/>
          </c:spPr>
          <c:invertIfNegative val="0"/>
          <c:cat>
            <c:numRef>
              <c:f>'Mean Speed Map'!$Y$10:$AS$10</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'Mean Speed Map'!$Y$109:$AS$109</c:f>
              <c:numCache>
                <c:formatCode>0</c:formatCode>
                <c:ptCount val="21"/>
                <c:pt idx="0">
                  <c:v>0</c:v>
                </c:pt>
                <c:pt idx="1">
                  <c:v>0</c:v>
                </c:pt>
                <c:pt idx="2">
                  <c:v>0</c:v>
                </c:pt>
                <c:pt idx="3">
                  <c:v>0</c:v>
                </c:pt>
                <c:pt idx="4">
                  <c:v>2</c:v>
                </c:pt>
                <c:pt idx="5">
                  <c:v>5</c:v>
                </c:pt>
                <c:pt idx="6">
                  <c:v>4</c:v>
                </c:pt>
                <c:pt idx="7">
                  <c:v>3</c:v>
                </c:pt>
                <c:pt idx="8">
                  <c:v>8</c:v>
                </c:pt>
                <c:pt idx="9">
                  <c:v>4</c:v>
                </c:pt>
                <c:pt idx="10">
                  <c:v>3</c:v>
                </c:pt>
                <c:pt idx="11">
                  <c:v>3</c:v>
                </c:pt>
                <c:pt idx="12">
                  <c:v>4</c:v>
                </c:pt>
                <c:pt idx="13">
                  <c:v>2</c:v>
                </c:pt>
                <c:pt idx="14">
                  <c:v>2</c:v>
                </c:pt>
                <c:pt idx="15">
                  <c:v>0</c:v>
                </c:pt>
                <c:pt idx="16">
                  <c:v>0</c:v>
                </c:pt>
                <c:pt idx="17">
                  <c:v>0</c:v>
                </c:pt>
                <c:pt idx="18">
                  <c:v>0</c:v>
                </c:pt>
                <c:pt idx="19">
                  <c:v>0</c:v>
                </c:pt>
                <c:pt idx="20">
                  <c:v>0</c:v>
                </c:pt>
              </c:numCache>
            </c:numRef>
          </c:val>
          <c:extLst>
            <c:ext xmlns:c16="http://schemas.microsoft.com/office/drawing/2014/chart" uri="{C3380CC4-5D6E-409C-BE32-E72D297353CC}">
              <c16:uniqueId val="{00000001-8EDB-4230-A105-7DBDE62C0CBE}"/>
            </c:ext>
          </c:extLst>
        </c:ser>
        <c:ser>
          <c:idx val="2"/>
          <c:order val="2"/>
          <c:tx>
            <c:strRef>
              <c:f>'Mean Speed Map'!$X$110</c:f>
              <c:strCache>
                <c:ptCount val="1"/>
                <c:pt idx="0">
                  <c:v>&gt;70%</c:v>
                </c:pt>
              </c:strCache>
            </c:strRef>
          </c:tx>
          <c:spPr>
            <a:solidFill>
              <a:srgbClr val="FFFF00"/>
            </a:solidFill>
            <a:ln>
              <a:noFill/>
            </a:ln>
            <a:effectLst/>
          </c:spPr>
          <c:invertIfNegative val="0"/>
          <c:cat>
            <c:numRef>
              <c:f>'Mean Speed Map'!$Y$10:$AS$10</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'Mean Speed Map'!$Y$110:$AS$110</c:f>
              <c:numCache>
                <c:formatCode>0</c:formatCode>
                <c:ptCount val="21"/>
                <c:pt idx="0">
                  <c:v>0</c:v>
                </c:pt>
                <c:pt idx="1">
                  <c:v>0</c:v>
                </c:pt>
                <c:pt idx="2">
                  <c:v>0</c:v>
                </c:pt>
                <c:pt idx="3">
                  <c:v>0</c:v>
                </c:pt>
                <c:pt idx="4">
                  <c:v>1</c:v>
                </c:pt>
                <c:pt idx="5">
                  <c:v>1</c:v>
                </c:pt>
                <c:pt idx="6">
                  <c:v>0</c:v>
                </c:pt>
                <c:pt idx="7">
                  <c:v>0</c:v>
                </c:pt>
                <c:pt idx="8">
                  <c:v>0</c:v>
                </c:pt>
                <c:pt idx="9">
                  <c:v>0</c:v>
                </c:pt>
                <c:pt idx="10">
                  <c:v>1</c:v>
                </c:pt>
                <c:pt idx="11">
                  <c:v>0</c:v>
                </c:pt>
                <c:pt idx="12">
                  <c:v>2</c:v>
                </c:pt>
                <c:pt idx="13">
                  <c:v>1</c:v>
                </c:pt>
                <c:pt idx="14">
                  <c:v>1</c:v>
                </c:pt>
                <c:pt idx="15">
                  <c:v>0</c:v>
                </c:pt>
                <c:pt idx="16">
                  <c:v>0</c:v>
                </c:pt>
                <c:pt idx="17">
                  <c:v>0</c:v>
                </c:pt>
                <c:pt idx="18">
                  <c:v>0</c:v>
                </c:pt>
                <c:pt idx="19">
                  <c:v>0</c:v>
                </c:pt>
                <c:pt idx="20">
                  <c:v>0</c:v>
                </c:pt>
              </c:numCache>
            </c:numRef>
          </c:val>
          <c:extLst>
            <c:ext xmlns:c16="http://schemas.microsoft.com/office/drawing/2014/chart" uri="{C3380CC4-5D6E-409C-BE32-E72D297353CC}">
              <c16:uniqueId val="{00000002-8EDB-4230-A105-7DBDE62C0CBE}"/>
            </c:ext>
          </c:extLst>
        </c:ser>
        <c:ser>
          <c:idx val="3"/>
          <c:order val="3"/>
          <c:tx>
            <c:strRef>
              <c:f>'Mean Speed Map'!$X$111</c:f>
              <c:strCache>
                <c:ptCount val="1"/>
                <c:pt idx="0">
                  <c:v>&gt;60%</c:v>
                </c:pt>
              </c:strCache>
            </c:strRef>
          </c:tx>
          <c:spPr>
            <a:solidFill>
              <a:srgbClr val="FFC000"/>
            </a:solidFill>
            <a:ln>
              <a:noFill/>
              <a:prstDash val="dash"/>
            </a:ln>
            <a:effectLst/>
          </c:spPr>
          <c:invertIfNegative val="0"/>
          <c:cat>
            <c:numRef>
              <c:f>'Mean Speed Map'!$Y$10:$AS$10</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'Mean Speed Map'!$Y$111:$AS$111</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3-8EDB-4230-A105-7DBDE62C0CBE}"/>
            </c:ext>
          </c:extLst>
        </c:ser>
        <c:ser>
          <c:idx val="4"/>
          <c:order val="4"/>
          <c:tx>
            <c:strRef>
              <c:f>'Mean Speed Map'!$X$112</c:f>
              <c:strCache>
                <c:ptCount val="1"/>
                <c:pt idx="0">
                  <c:v>&lt;60%</c:v>
                </c:pt>
              </c:strCache>
            </c:strRef>
          </c:tx>
          <c:spPr>
            <a:solidFill>
              <a:srgbClr val="FF0000"/>
            </a:solidFill>
            <a:ln>
              <a:noFill/>
            </a:ln>
            <a:effectLst/>
          </c:spPr>
          <c:invertIfNegative val="0"/>
          <c:cat>
            <c:numRef>
              <c:f>'Mean Speed Map'!$Y$10:$AS$10</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'Mean Speed Map'!$Y$112:$AS$112</c:f>
              <c:numCache>
                <c:formatCode>0</c:formatCode>
                <c:ptCount val="21"/>
                <c:pt idx="0">
                  <c:v>0</c:v>
                </c:pt>
                <c:pt idx="1">
                  <c:v>0</c:v>
                </c:pt>
                <c:pt idx="2">
                  <c:v>0</c:v>
                </c:pt>
                <c:pt idx="3">
                  <c:v>0</c:v>
                </c:pt>
                <c:pt idx="4">
                  <c:v>0</c:v>
                </c:pt>
                <c:pt idx="5">
                  <c:v>0</c:v>
                </c:pt>
                <c:pt idx="6">
                  <c:v>1</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4-8EDB-4230-A105-7DBDE62C0CBE}"/>
            </c:ext>
          </c:extLst>
        </c:ser>
        <c:dLbls>
          <c:showLegendKey val="0"/>
          <c:showVal val="0"/>
          <c:showCatName val="0"/>
          <c:showSerName val="0"/>
          <c:showPercent val="0"/>
          <c:showBubbleSize val="0"/>
        </c:dLbls>
        <c:gapWidth val="219"/>
        <c:overlap val="100"/>
        <c:axId val="638635960"/>
        <c:axId val="638636288"/>
      </c:barChart>
      <c:dateAx>
        <c:axId val="638635960"/>
        <c:scaling>
          <c:orientation val="minMax"/>
        </c:scaling>
        <c:delete val="0"/>
        <c:axPos val="b"/>
        <c:numFmt formatCode="dd/mm"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38636288"/>
        <c:crosses val="autoZero"/>
        <c:auto val="1"/>
        <c:lblOffset val="100"/>
        <c:baseTimeUnit val="days"/>
      </c:dateAx>
      <c:valAx>
        <c:axId val="638636288"/>
        <c:scaling>
          <c:orientation val="minMax"/>
          <c:max val="96"/>
          <c:min val="0"/>
        </c:scaling>
        <c:delete val="0"/>
        <c:axPos val="l"/>
        <c:majorGridlines>
          <c:spPr>
            <a:ln w="9525" cap="flat" cmpd="sng" algn="ctr">
              <a:solidFill>
                <a:schemeClr val="bg1">
                  <a:lumMod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900">
                    <a:latin typeface="Tahoma" panose="020B0604030504040204" pitchFamily="34" charset="0"/>
                    <a:ea typeface="Tahoma" panose="020B0604030504040204" pitchFamily="34" charset="0"/>
                    <a:cs typeface="Tahoma" panose="020B0604030504040204" pitchFamily="34" charset="0"/>
                  </a:rPr>
                  <a:t>Number of Periods</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38635960"/>
        <c:crosses val="autoZero"/>
        <c:crossBetween val="between"/>
        <c:majorUnit val="8"/>
        <c:minorUnit val="2"/>
      </c:valAx>
      <c:spPr>
        <a:noFill/>
        <a:ln>
          <a:solidFill>
            <a:schemeClr val="bg1">
              <a:lumMod val="8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1000" b="1">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A-B -</a:t>
            </a:r>
            <a:r>
              <a:rPr lang="en-GB" sz="1000" b="1"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 </a:t>
            </a:r>
            <a:r>
              <a:rPr lang="en-GB" sz="1000" b="1">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5-Day Speed Bin Distributions (mph)</a:t>
            </a:r>
          </a:p>
        </c:rich>
      </c:tx>
      <c:overlay val="0"/>
      <c:spPr>
        <a:noFill/>
        <a:ln>
          <a:noFill/>
        </a:ln>
        <a:effectLst/>
      </c:spPr>
      <c:txPr>
        <a:bodyPr rot="0" spcFirstLastPara="1" vertOverflow="ellipsis" vert="horz" wrap="square" anchor="ctr" anchorCtr="1"/>
        <a:lstStyle/>
        <a:p>
          <a:pPr>
            <a:defRPr sz="1000" b="1"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barChart>
        <c:barDir val="col"/>
        <c:grouping val="clustered"/>
        <c:varyColors val="0"/>
        <c:ser>
          <c:idx val="0"/>
          <c:order val="0"/>
          <c:tx>
            <c:strRef>
              <c:f>'Speed Summary A-B'!$A$35</c:f>
              <c:strCache>
                <c:ptCount val="1"/>
                <c:pt idx="0">
                  <c:v>07:00 - 19:00</c:v>
                </c:pt>
              </c:strCache>
            </c:strRef>
          </c:tx>
          <c:spPr>
            <a:solidFill>
              <a:schemeClr val="accent1"/>
            </a:solidFill>
            <a:ln>
              <a:noFill/>
            </a:ln>
            <a:effectLst/>
          </c:spPr>
          <c:invertIfNegative val="0"/>
          <c:cat>
            <c:strRef>
              <c:f>'Speed Summary A-B'!$B$10:$T$10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cat>
          <c:val>
            <c:numRef>
              <c:f>'Speed Summary A-B'!$B$35:$T$35</c:f>
              <c:numCache>
                <c:formatCode>0</c:formatCode>
                <c:ptCount val="19"/>
                <c:pt idx="0">
                  <c:v>44</c:v>
                </c:pt>
                <c:pt idx="1">
                  <c:v>179</c:v>
                </c:pt>
                <c:pt idx="2">
                  <c:v>531</c:v>
                </c:pt>
                <c:pt idx="3">
                  <c:v>2160</c:v>
                </c:pt>
                <c:pt idx="4">
                  <c:v>2161</c:v>
                </c:pt>
                <c:pt idx="5">
                  <c:v>429</c:v>
                </c:pt>
                <c:pt idx="6">
                  <c:v>28</c:v>
                </c:pt>
                <c:pt idx="7">
                  <c:v>4</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3860-4ADD-8F05-BB1088587B1D}"/>
            </c:ext>
          </c:extLst>
        </c:ser>
        <c:ser>
          <c:idx val="1"/>
          <c:order val="1"/>
          <c:tx>
            <c:strRef>
              <c:f>'Speed Summary A-B'!$A$36</c:f>
              <c:strCache>
                <c:ptCount val="1"/>
                <c:pt idx="0">
                  <c:v>06:00 - 22:00</c:v>
                </c:pt>
              </c:strCache>
            </c:strRef>
          </c:tx>
          <c:spPr>
            <a:solidFill>
              <a:schemeClr val="accent2"/>
            </a:solidFill>
            <a:ln>
              <a:noFill/>
            </a:ln>
            <a:effectLst/>
          </c:spPr>
          <c:invertIfNegative val="0"/>
          <c:cat>
            <c:strRef>
              <c:f>'Speed Summary A-B'!$B$10:$T$10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cat>
          <c:val>
            <c:numRef>
              <c:f>'Speed Summary A-B'!$B$36:$T$36</c:f>
              <c:numCache>
                <c:formatCode>0</c:formatCode>
                <c:ptCount val="19"/>
                <c:pt idx="0">
                  <c:v>45</c:v>
                </c:pt>
                <c:pt idx="1">
                  <c:v>183</c:v>
                </c:pt>
                <c:pt idx="2">
                  <c:v>543</c:v>
                </c:pt>
                <c:pt idx="3">
                  <c:v>2238</c:v>
                </c:pt>
                <c:pt idx="4">
                  <c:v>2298</c:v>
                </c:pt>
                <c:pt idx="5">
                  <c:v>501</c:v>
                </c:pt>
                <c:pt idx="6">
                  <c:v>45</c:v>
                </c:pt>
                <c:pt idx="7">
                  <c:v>8</c:v>
                </c:pt>
                <c:pt idx="8">
                  <c:v>2</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1-3860-4ADD-8F05-BB1088587B1D}"/>
            </c:ext>
          </c:extLst>
        </c:ser>
        <c:ser>
          <c:idx val="2"/>
          <c:order val="2"/>
          <c:tx>
            <c:strRef>
              <c:f>'Speed Summary A-B'!$A$37</c:f>
              <c:strCache>
                <c:ptCount val="1"/>
                <c:pt idx="0">
                  <c:v>06:00 - 00:00</c:v>
                </c:pt>
              </c:strCache>
            </c:strRef>
          </c:tx>
          <c:spPr>
            <a:solidFill>
              <a:schemeClr val="accent3"/>
            </a:solidFill>
            <a:ln>
              <a:noFill/>
            </a:ln>
            <a:effectLst/>
          </c:spPr>
          <c:invertIfNegative val="0"/>
          <c:cat>
            <c:strRef>
              <c:f>'Speed Summary A-B'!$B$10:$T$10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cat>
          <c:val>
            <c:numRef>
              <c:f>'Speed Summary A-B'!$B$37:$T$37</c:f>
              <c:numCache>
                <c:formatCode>0</c:formatCode>
                <c:ptCount val="19"/>
                <c:pt idx="0">
                  <c:v>45</c:v>
                </c:pt>
                <c:pt idx="1">
                  <c:v>184</c:v>
                </c:pt>
                <c:pt idx="2">
                  <c:v>544</c:v>
                </c:pt>
                <c:pt idx="3">
                  <c:v>2247</c:v>
                </c:pt>
                <c:pt idx="4">
                  <c:v>2321</c:v>
                </c:pt>
                <c:pt idx="5">
                  <c:v>519</c:v>
                </c:pt>
                <c:pt idx="6">
                  <c:v>49</c:v>
                </c:pt>
                <c:pt idx="7">
                  <c:v>12</c:v>
                </c:pt>
                <c:pt idx="8">
                  <c:v>3</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2-3860-4ADD-8F05-BB1088587B1D}"/>
            </c:ext>
          </c:extLst>
        </c:ser>
        <c:dLbls>
          <c:showLegendKey val="0"/>
          <c:showVal val="0"/>
          <c:showCatName val="0"/>
          <c:showSerName val="0"/>
          <c:showPercent val="0"/>
          <c:showBubbleSize val="0"/>
        </c:dLbls>
        <c:gapWidth val="0"/>
        <c:axId val="900779880"/>
        <c:axId val="900778240"/>
      </c:barChart>
      <c:scatterChart>
        <c:scatterStyle val="smoothMarker"/>
        <c:varyColors val="0"/>
        <c:ser>
          <c:idx val="3"/>
          <c:order val="3"/>
          <c:tx>
            <c:strRef>
              <c:f>'Speed Summary A-B'!$A$38</c:f>
              <c:strCache>
                <c:ptCount val="1"/>
                <c:pt idx="0">
                  <c:v>00:00 - 00:00</c:v>
                </c:pt>
              </c:strCache>
            </c:strRef>
          </c:tx>
          <c:spPr>
            <a:ln w="28575" cap="rnd">
              <a:solidFill>
                <a:schemeClr val="accent4"/>
              </a:solidFill>
              <a:round/>
            </a:ln>
            <a:effectLst/>
          </c:spPr>
          <c:marker>
            <c:symbol val="circle"/>
            <c:size val="5"/>
            <c:spPr>
              <a:solidFill>
                <a:schemeClr val="accent4"/>
              </a:solidFill>
              <a:ln w="9525">
                <a:solidFill>
                  <a:schemeClr val="lt1"/>
                </a:solidFill>
              </a:ln>
              <a:effectLst/>
            </c:spPr>
          </c:marker>
          <c:xVal>
            <c:strRef>
              <c:f>'Speed Summary A-B'!$B$10:$T$10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xVal>
          <c:yVal>
            <c:numRef>
              <c:f>'Speed Summary A-B'!$B$38:$T$38</c:f>
              <c:numCache>
                <c:formatCode>0</c:formatCode>
                <c:ptCount val="19"/>
                <c:pt idx="0">
                  <c:v>45</c:v>
                </c:pt>
                <c:pt idx="1">
                  <c:v>184</c:v>
                </c:pt>
                <c:pt idx="2">
                  <c:v>546</c:v>
                </c:pt>
                <c:pt idx="3">
                  <c:v>2249</c:v>
                </c:pt>
                <c:pt idx="4">
                  <c:v>2335</c:v>
                </c:pt>
                <c:pt idx="5">
                  <c:v>541</c:v>
                </c:pt>
                <c:pt idx="6">
                  <c:v>57</c:v>
                </c:pt>
                <c:pt idx="7">
                  <c:v>12</c:v>
                </c:pt>
                <c:pt idx="8">
                  <c:v>6</c:v>
                </c:pt>
                <c:pt idx="9">
                  <c:v>0</c:v>
                </c:pt>
                <c:pt idx="10">
                  <c:v>0</c:v>
                </c:pt>
                <c:pt idx="11">
                  <c:v>0</c:v>
                </c:pt>
                <c:pt idx="12">
                  <c:v>0</c:v>
                </c:pt>
                <c:pt idx="13">
                  <c:v>0</c:v>
                </c:pt>
                <c:pt idx="14">
                  <c:v>0</c:v>
                </c:pt>
                <c:pt idx="15">
                  <c:v>0</c:v>
                </c:pt>
                <c:pt idx="16">
                  <c:v>0</c:v>
                </c:pt>
                <c:pt idx="17">
                  <c:v>0</c:v>
                </c:pt>
                <c:pt idx="18">
                  <c:v>0</c:v>
                </c:pt>
              </c:numCache>
            </c:numRef>
          </c:yVal>
          <c:smooth val="1"/>
          <c:extLst>
            <c:ext xmlns:c16="http://schemas.microsoft.com/office/drawing/2014/chart" uri="{C3380CC4-5D6E-409C-BE32-E72D297353CC}">
              <c16:uniqueId val="{00000003-3860-4ADD-8F05-BB1088587B1D}"/>
            </c:ext>
          </c:extLst>
        </c:ser>
        <c:dLbls>
          <c:showLegendKey val="0"/>
          <c:showVal val="0"/>
          <c:showCatName val="0"/>
          <c:showSerName val="0"/>
          <c:showPercent val="0"/>
          <c:showBubbleSize val="0"/>
        </c:dLbls>
        <c:axId val="900779880"/>
        <c:axId val="900778240"/>
      </c:scatterChart>
      <c:catAx>
        <c:axId val="9007798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900778240"/>
        <c:crosses val="autoZero"/>
        <c:auto val="1"/>
        <c:lblAlgn val="ctr"/>
        <c:lblOffset val="100"/>
        <c:noMultiLvlLbl val="0"/>
      </c:catAx>
      <c:valAx>
        <c:axId val="900778240"/>
        <c:scaling>
          <c:orientation val="minMax"/>
          <c:min val="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15000"/>
                  <a:lumOff val="85000"/>
                </a:schemeClr>
              </a:solidFill>
              <a:round/>
            </a:ln>
            <a:effectLst/>
          </c:spPr>
        </c:minorGridlines>
        <c:title>
          <c:tx>
            <c:rich>
              <a:bodyPr rot="-540000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a:latin typeface="Tahoma" panose="020B0604030504040204" pitchFamily="34" charset="0"/>
                    <a:ea typeface="Tahoma" panose="020B0604030504040204" pitchFamily="34" charset="0"/>
                    <a:cs typeface="Tahoma" panose="020B0604030504040204" pitchFamily="34" charset="0"/>
                  </a:rPr>
                  <a:t>Number of Vehicles</a:t>
                </a:r>
              </a:p>
            </c:rich>
          </c:tx>
          <c:overlay val="0"/>
          <c:spPr>
            <a:noFill/>
            <a:ln>
              <a:noFill/>
            </a:ln>
            <a:effectLst/>
          </c:spPr>
          <c:txPr>
            <a:bodyPr rot="-540000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900779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1000" b="1">
                <a:latin typeface="Tahoma" panose="020B0604030504040204" pitchFamily="34" charset="0"/>
                <a:ea typeface="Tahoma" panose="020B0604030504040204" pitchFamily="34" charset="0"/>
                <a:cs typeface="Tahoma" panose="020B0604030504040204" pitchFamily="34" charset="0"/>
              </a:rPr>
              <a:t>B-A -</a:t>
            </a:r>
            <a:r>
              <a:rPr lang="en-GB" sz="1000" b="1" baseline="0">
                <a:latin typeface="Tahoma" panose="020B0604030504040204" pitchFamily="34" charset="0"/>
                <a:ea typeface="Tahoma" panose="020B0604030504040204" pitchFamily="34" charset="0"/>
                <a:cs typeface="Tahoma" panose="020B0604030504040204" pitchFamily="34" charset="0"/>
              </a:rPr>
              <a:t> </a:t>
            </a:r>
            <a:r>
              <a:rPr lang="en-GB" sz="1000" b="1">
                <a:latin typeface="Tahoma" panose="020B0604030504040204" pitchFamily="34" charset="0"/>
                <a:ea typeface="Tahoma" panose="020B0604030504040204" pitchFamily="34" charset="0"/>
                <a:cs typeface="Tahoma" panose="020B0604030504040204" pitchFamily="34" charset="0"/>
              </a:rPr>
              <a:t>5-Day</a:t>
            </a:r>
            <a:r>
              <a:rPr lang="en-GB" sz="1000" b="1" baseline="0">
                <a:latin typeface="Tahoma" panose="020B0604030504040204" pitchFamily="34" charset="0"/>
                <a:ea typeface="Tahoma" panose="020B0604030504040204" pitchFamily="34" charset="0"/>
                <a:cs typeface="Tahoma" panose="020B0604030504040204" pitchFamily="34" charset="0"/>
              </a:rPr>
              <a:t> Speed Bin Distributions (mph)</a:t>
            </a:r>
            <a:endParaRPr lang="en-GB" sz="1000" b="1">
              <a:latin typeface="Tahoma" panose="020B0604030504040204" pitchFamily="34" charset="0"/>
              <a:ea typeface="Tahoma" panose="020B0604030504040204" pitchFamily="34" charset="0"/>
              <a:cs typeface="Tahoma" panose="020B0604030504040204" pitchFamily="34" charset="0"/>
            </a:endParaRPr>
          </a:p>
        </c:rich>
      </c:tx>
      <c:overlay val="0"/>
      <c:spPr>
        <a:noFill/>
        <a:ln>
          <a:noFill/>
        </a:ln>
        <a:effectLst/>
      </c:spPr>
      <c:txPr>
        <a:bodyPr rot="0" spcFirstLastPara="1" vertOverflow="ellipsis" vert="horz" wrap="square" anchor="ctr" anchorCtr="1"/>
        <a:lstStyle/>
        <a:p>
          <a:pPr>
            <a:defRPr sz="1000" b="1"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barChart>
        <c:barDir val="col"/>
        <c:grouping val="clustered"/>
        <c:varyColors val="0"/>
        <c:ser>
          <c:idx val="0"/>
          <c:order val="0"/>
          <c:tx>
            <c:strRef>
              <c:f>'Speed Summary B-A'!$A$35</c:f>
              <c:strCache>
                <c:ptCount val="1"/>
                <c:pt idx="0">
                  <c:v>07:00 - 19:00</c:v>
                </c:pt>
              </c:strCache>
            </c:strRef>
          </c:tx>
          <c:spPr>
            <a:solidFill>
              <a:schemeClr val="accent1"/>
            </a:solidFill>
            <a:ln>
              <a:noFill/>
            </a:ln>
            <a:effectLst/>
          </c:spPr>
          <c:invertIfNegative val="0"/>
          <c:cat>
            <c:strRef>
              <c:f>'Speed Summary B-A'!$B$10:$T$10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cat>
          <c:val>
            <c:numRef>
              <c:f>'Speed Summary B-A'!$B$35:$T$35</c:f>
              <c:numCache>
                <c:formatCode>0</c:formatCode>
                <c:ptCount val="19"/>
                <c:pt idx="0">
                  <c:v>18</c:v>
                </c:pt>
                <c:pt idx="1">
                  <c:v>132</c:v>
                </c:pt>
                <c:pt idx="2">
                  <c:v>766</c:v>
                </c:pt>
                <c:pt idx="3">
                  <c:v>2478</c:v>
                </c:pt>
                <c:pt idx="4">
                  <c:v>2143</c:v>
                </c:pt>
                <c:pt idx="5">
                  <c:v>302</c:v>
                </c:pt>
                <c:pt idx="6">
                  <c:v>29</c:v>
                </c:pt>
                <c:pt idx="7">
                  <c:v>6</c:v>
                </c:pt>
                <c:pt idx="8">
                  <c:v>1</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E5AB-4D64-B57E-28E9091C4F87}"/>
            </c:ext>
          </c:extLst>
        </c:ser>
        <c:ser>
          <c:idx val="1"/>
          <c:order val="1"/>
          <c:tx>
            <c:strRef>
              <c:f>'Speed Summary B-A'!$A$36</c:f>
              <c:strCache>
                <c:ptCount val="1"/>
                <c:pt idx="0">
                  <c:v>06:00 - 22:00</c:v>
                </c:pt>
              </c:strCache>
            </c:strRef>
          </c:tx>
          <c:spPr>
            <a:solidFill>
              <a:schemeClr val="accent2"/>
            </a:solidFill>
            <a:ln>
              <a:noFill/>
            </a:ln>
            <a:effectLst/>
          </c:spPr>
          <c:invertIfNegative val="0"/>
          <c:cat>
            <c:strRef>
              <c:f>'Speed Summary B-A'!$B$10:$T$10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cat>
          <c:val>
            <c:numRef>
              <c:f>'Speed Summary B-A'!$B$36:$T$36</c:f>
              <c:numCache>
                <c:formatCode>0</c:formatCode>
                <c:ptCount val="19"/>
                <c:pt idx="0">
                  <c:v>19</c:v>
                </c:pt>
                <c:pt idx="1">
                  <c:v>132</c:v>
                </c:pt>
                <c:pt idx="2">
                  <c:v>788</c:v>
                </c:pt>
                <c:pt idx="3">
                  <c:v>2625</c:v>
                </c:pt>
                <c:pt idx="4">
                  <c:v>2397</c:v>
                </c:pt>
                <c:pt idx="5">
                  <c:v>414</c:v>
                </c:pt>
                <c:pt idx="6">
                  <c:v>67</c:v>
                </c:pt>
                <c:pt idx="7">
                  <c:v>17</c:v>
                </c:pt>
                <c:pt idx="8">
                  <c:v>2</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1-E5AB-4D64-B57E-28E9091C4F87}"/>
            </c:ext>
          </c:extLst>
        </c:ser>
        <c:ser>
          <c:idx val="2"/>
          <c:order val="2"/>
          <c:tx>
            <c:strRef>
              <c:f>'Speed Summary B-A'!$A$37</c:f>
              <c:strCache>
                <c:ptCount val="1"/>
                <c:pt idx="0">
                  <c:v>06:00 - 00:00</c:v>
                </c:pt>
              </c:strCache>
            </c:strRef>
          </c:tx>
          <c:spPr>
            <a:solidFill>
              <a:schemeClr val="accent3"/>
            </a:solidFill>
            <a:ln>
              <a:noFill/>
            </a:ln>
            <a:effectLst/>
          </c:spPr>
          <c:invertIfNegative val="0"/>
          <c:cat>
            <c:strRef>
              <c:f>'Speed Summary B-A'!$B$10:$T$10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cat>
          <c:val>
            <c:numRef>
              <c:f>'Speed Summary B-A'!$B$37:$T$37</c:f>
              <c:numCache>
                <c:formatCode>0</c:formatCode>
                <c:ptCount val="19"/>
                <c:pt idx="0">
                  <c:v>19</c:v>
                </c:pt>
                <c:pt idx="1">
                  <c:v>133</c:v>
                </c:pt>
                <c:pt idx="2">
                  <c:v>791</c:v>
                </c:pt>
                <c:pt idx="3">
                  <c:v>2633</c:v>
                </c:pt>
                <c:pt idx="4">
                  <c:v>2425</c:v>
                </c:pt>
                <c:pt idx="5">
                  <c:v>426</c:v>
                </c:pt>
                <c:pt idx="6">
                  <c:v>69</c:v>
                </c:pt>
                <c:pt idx="7">
                  <c:v>19</c:v>
                </c:pt>
                <c:pt idx="8">
                  <c:v>3</c:v>
                </c:pt>
                <c:pt idx="9">
                  <c:v>1</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2-E5AB-4D64-B57E-28E9091C4F87}"/>
            </c:ext>
          </c:extLst>
        </c:ser>
        <c:dLbls>
          <c:showLegendKey val="0"/>
          <c:showVal val="0"/>
          <c:showCatName val="0"/>
          <c:showSerName val="0"/>
          <c:showPercent val="0"/>
          <c:showBubbleSize val="0"/>
        </c:dLbls>
        <c:gapWidth val="0"/>
        <c:axId val="900779880"/>
        <c:axId val="900778240"/>
      </c:barChart>
      <c:scatterChart>
        <c:scatterStyle val="smoothMarker"/>
        <c:varyColors val="0"/>
        <c:ser>
          <c:idx val="3"/>
          <c:order val="3"/>
          <c:tx>
            <c:strRef>
              <c:f>'Speed Summary B-A'!$A$38</c:f>
              <c:strCache>
                <c:ptCount val="1"/>
                <c:pt idx="0">
                  <c:v>00:00 - 00:00</c:v>
                </c:pt>
              </c:strCache>
            </c:strRef>
          </c:tx>
          <c:spPr>
            <a:ln w="28575" cap="rnd">
              <a:solidFill>
                <a:schemeClr val="accent4"/>
              </a:solidFill>
              <a:round/>
            </a:ln>
            <a:effectLst/>
          </c:spPr>
          <c:marker>
            <c:symbol val="circle"/>
            <c:size val="5"/>
            <c:spPr>
              <a:solidFill>
                <a:schemeClr val="accent4"/>
              </a:solidFill>
              <a:ln w="9525">
                <a:solidFill>
                  <a:schemeClr val="lt1"/>
                </a:solidFill>
              </a:ln>
              <a:effectLst/>
            </c:spPr>
          </c:marker>
          <c:xVal>
            <c:strRef>
              <c:f>'Speed Summary B-A'!$B$10:$T$10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xVal>
          <c:yVal>
            <c:numRef>
              <c:f>'Speed Summary B-A'!$B$38:$T$38</c:f>
              <c:numCache>
                <c:formatCode>0</c:formatCode>
                <c:ptCount val="19"/>
                <c:pt idx="0">
                  <c:v>19</c:v>
                </c:pt>
                <c:pt idx="1">
                  <c:v>133</c:v>
                </c:pt>
                <c:pt idx="2">
                  <c:v>791</c:v>
                </c:pt>
                <c:pt idx="3">
                  <c:v>2642</c:v>
                </c:pt>
                <c:pt idx="4">
                  <c:v>2439</c:v>
                </c:pt>
                <c:pt idx="5">
                  <c:v>437</c:v>
                </c:pt>
                <c:pt idx="6">
                  <c:v>79</c:v>
                </c:pt>
                <c:pt idx="7">
                  <c:v>21</c:v>
                </c:pt>
                <c:pt idx="8">
                  <c:v>3</c:v>
                </c:pt>
                <c:pt idx="9">
                  <c:v>1</c:v>
                </c:pt>
                <c:pt idx="10">
                  <c:v>0</c:v>
                </c:pt>
                <c:pt idx="11">
                  <c:v>0</c:v>
                </c:pt>
                <c:pt idx="12">
                  <c:v>0</c:v>
                </c:pt>
                <c:pt idx="13">
                  <c:v>0</c:v>
                </c:pt>
                <c:pt idx="14">
                  <c:v>0</c:v>
                </c:pt>
                <c:pt idx="15">
                  <c:v>0</c:v>
                </c:pt>
                <c:pt idx="16">
                  <c:v>0</c:v>
                </c:pt>
                <c:pt idx="17">
                  <c:v>0</c:v>
                </c:pt>
                <c:pt idx="18">
                  <c:v>0</c:v>
                </c:pt>
              </c:numCache>
            </c:numRef>
          </c:yVal>
          <c:smooth val="1"/>
          <c:extLst>
            <c:ext xmlns:c16="http://schemas.microsoft.com/office/drawing/2014/chart" uri="{C3380CC4-5D6E-409C-BE32-E72D297353CC}">
              <c16:uniqueId val="{00000003-E5AB-4D64-B57E-28E9091C4F87}"/>
            </c:ext>
          </c:extLst>
        </c:ser>
        <c:dLbls>
          <c:showLegendKey val="0"/>
          <c:showVal val="0"/>
          <c:showCatName val="0"/>
          <c:showSerName val="0"/>
          <c:showPercent val="0"/>
          <c:showBubbleSize val="0"/>
        </c:dLbls>
        <c:axId val="900779880"/>
        <c:axId val="900778240"/>
      </c:scatterChart>
      <c:catAx>
        <c:axId val="9007798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900778240"/>
        <c:crosses val="autoZero"/>
        <c:auto val="1"/>
        <c:lblAlgn val="ctr"/>
        <c:lblOffset val="100"/>
        <c:noMultiLvlLbl val="0"/>
      </c:catAx>
      <c:valAx>
        <c:axId val="900778240"/>
        <c:scaling>
          <c:orientation val="minMax"/>
          <c:min val="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15000"/>
                  <a:lumOff val="85000"/>
                </a:schemeClr>
              </a:solidFill>
              <a:round/>
            </a:ln>
            <a:effectLst/>
          </c:spPr>
        </c:minorGridlines>
        <c:title>
          <c:tx>
            <c:rich>
              <a:bodyPr rot="-540000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a:latin typeface="Tahoma" panose="020B0604030504040204" pitchFamily="34" charset="0"/>
                    <a:ea typeface="Tahoma" panose="020B0604030504040204" pitchFamily="34" charset="0"/>
                    <a:cs typeface="Tahoma" panose="020B0604030504040204" pitchFamily="34" charset="0"/>
                  </a:rPr>
                  <a:t>Number of Vehicles</a:t>
                </a:r>
              </a:p>
            </c:rich>
          </c:tx>
          <c:overlay val="0"/>
          <c:spPr>
            <a:noFill/>
            <a:ln>
              <a:noFill/>
            </a:ln>
            <a:effectLst/>
          </c:spPr>
          <c:txPr>
            <a:bodyPr rot="-540000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900779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3.xml"/><Relationship Id="rId7"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chart" Target="../charts/chart9.xml"/><Relationship Id="rId4" Type="http://schemas.openxmlformats.org/officeDocument/2006/relationships/chart" Target="../charts/chart4.xml"/><Relationship Id="rId9" Type="http://schemas.openxmlformats.org/officeDocument/2006/relationships/chart" Target="../charts/chart8.xml"/></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13</xdr:col>
      <xdr:colOff>107156</xdr:colOff>
      <xdr:row>0</xdr:row>
      <xdr:rowOff>71438</xdr:rowOff>
    </xdr:from>
    <xdr:to>
      <xdr:col>14</xdr:col>
      <xdr:colOff>570387</xdr:colOff>
      <xdr:row>5</xdr:row>
      <xdr:rowOff>140396</xdr:rowOff>
    </xdr:to>
    <xdr:pic>
      <xdr:nvPicPr>
        <xdr:cNvPr id="3" name="Picture 2">
          <a:extLst>
            <a:ext uri="{FF2B5EF4-FFF2-40B4-BE49-F238E27FC236}">
              <a16:creationId xmlns:a16="http://schemas.microsoft.com/office/drawing/2014/main" id="{2B0F1976-CFAB-411B-A300-40548026989A}"/>
            </a:ext>
          </a:extLst>
        </xdr:cNvPr>
        <xdr:cNvPicPr>
          <a:picLocks noChangeAspect="1"/>
        </xdr:cNvPicPr>
      </xdr:nvPicPr>
      <xdr:blipFill>
        <a:blip xmlns:r="http://schemas.openxmlformats.org/officeDocument/2006/relationships" r:embed="rId1"/>
        <a:stretch>
          <a:fillRect/>
        </a:stretch>
      </xdr:blipFill>
      <xdr:spPr>
        <a:xfrm>
          <a:off x="8382000" y="71438"/>
          <a:ext cx="1070450" cy="90239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23</xdr:col>
      <xdr:colOff>857251</xdr:colOff>
      <xdr:row>0</xdr:row>
      <xdr:rowOff>71437</xdr:rowOff>
    </xdr:from>
    <xdr:to>
      <xdr:col>24</xdr:col>
      <xdr:colOff>941191</xdr:colOff>
      <xdr:row>5</xdr:row>
      <xdr:rowOff>10520</xdr:rowOff>
    </xdr:to>
    <xdr:pic>
      <xdr:nvPicPr>
        <xdr:cNvPr id="4" name="Picture 3">
          <a:extLst>
            <a:ext uri="{FF2B5EF4-FFF2-40B4-BE49-F238E27FC236}">
              <a16:creationId xmlns:a16="http://schemas.microsoft.com/office/drawing/2014/main" id="{FAE44745-2FA5-4FE8-8687-AC81B9C5ADEC}"/>
            </a:ext>
          </a:extLst>
        </xdr:cNvPr>
        <xdr:cNvPicPr>
          <a:picLocks noChangeAspect="1"/>
        </xdr:cNvPicPr>
      </xdr:nvPicPr>
      <xdr:blipFill>
        <a:blip xmlns:r="http://schemas.openxmlformats.org/officeDocument/2006/relationships" r:embed="rId1"/>
        <a:stretch>
          <a:fillRect/>
        </a:stretch>
      </xdr:blipFill>
      <xdr:spPr>
        <a:xfrm>
          <a:off x="30146626" y="71437"/>
          <a:ext cx="1060252" cy="89158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23</xdr:col>
      <xdr:colOff>857251</xdr:colOff>
      <xdr:row>0</xdr:row>
      <xdr:rowOff>71436</xdr:rowOff>
    </xdr:from>
    <xdr:to>
      <xdr:col>24</xdr:col>
      <xdr:colOff>941191</xdr:colOff>
      <xdr:row>5</xdr:row>
      <xdr:rowOff>10519</xdr:rowOff>
    </xdr:to>
    <xdr:pic>
      <xdr:nvPicPr>
        <xdr:cNvPr id="3" name="Picture 2">
          <a:extLst>
            <a:ext uri="{FF2B5EF4-FFF2-40B4-BE49-F238E27FC236}">
              <a16:creationId xmlns:a16="http://schemas.microsoft.com/office/drawing/2014/main" id="{F5486C2C-D292-4D0A-81C5-E5F9C79D9D59}"/>
            </a:ext>
          </a:extLst>
        </xdr:cNvPr>
        <xdr:cNvPicPr>
          <a:picLocks noChangeAspect="1"/>
        </xdr:cNvPicPr>
      </xdr:nvPicPr>
      <xdr:blipFill>
        <a:blip xmlns:r="http://schemas.openxmlformats.org/officeDocument/2006/relationships" r:embed="rId1"/>
        <a:stretch>
          <a:fillRect/>
        </a:stretch>
      </xdr:blipFill>
      <xdr:spPr>
        <a:xfrm>
          <a:off x="23312439" y="71436"/>
          <a:ext cx="1060252" cy="89158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23</xdr:col>
      <xdr:colOff>857251</xdr:colOff>
      <xdr:row>0</xdr:row>
      <xdr:rowOff>71437</xdr:rowOff>
    </xdr:from>
    <xdr:to>
      <xdr:col>24</xdr:col>
      <xdr:colOff>941191</xdr:colOff>
      <xdr:row>5</xdr:row>
      <xdr:rowOff>10520</xdr:rowOff>
    </xdr:to>
    <xdr:pic>
      <xdr:nvPicPr>
        <xdr:cNvPr id="3" name="Picture 2">
          <a:extLst>
            <a:ext uri="{FF2B5EF4-FFF2-40B4-BE49-F238E27FC236}">
              <a16:creationId xmlns:a16="http://schemas.microsoft.com/office/drawing/2014/main" id="{07F4A6B4-9EB2-4F1C-AE79-20CBBF9B8C6C}"/>
            </a:ext>
          </a:extLst>
        </xdr:cNvPr>
        <xdr:cNvPicPr>
          <a:picLocks noChangeAspect="1"/>
        </xdr:cNvPicPr>
      </xdr:nvPicPr>
      <xdr:blipFill>
        <a:blip xmlns:r="http://schemas.openxmlformats.org/officeDocument/2006/relationships" r:embed="rId1"/>
        <a:stretch>
          <a:fillRect/>
        </a:stretch>
      </xdr:blipFill>
      <xdr:spPr>
        <a:xfrm>
          <a:off x="23312439" y="71437"/>
          <a:ext cx="1060252" cy="89158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29766</xdr:colOff>
      <xdr:row>25</xdr:row>
      <xdr:rowOff>0</xdr:rowOff>
    </xdr:from>
    <xdr:to>
      <xdr:col>10</xdr:col>
      <xdr:colOff>273845</xdr:colOff>
      <xdr:row>40</xdr:row>
      <xdr:rowOff>142875</xdr:rowOff>
    </xdr:to>
    <xdr:graphicFrame macro="">
      <xdr:nvGraphicFramePr>
        <xdr:cNvPr id="2" name="Chart 1">
          <a:extLst>
            <a:ext uri="{FF2B5EF4-FFF2-40B4-BE49-F238E27FC236}">
              <a16:creationId xmlns:a16="http://schemas.microsoft.com/office/drawing/2014/main" id="{EE064DF9-1D6F-4C23-A155-59E1AFA005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11912</xdr:colOff>
      <xdr:row>9</xdr:row>
      <xdr:rowOff>11902</xdr:rowOff>
    </xdr:from>
    <xdr:to>
      <xdr:col>33</xdr:col>
      <xdr:colOff>1</xdr:colOff>
      <xdr:row>27</xdr:row>
      <xdr:rowOff>1</xdr:rowOff>
    </xdr:to>
    <xdr:grpSp>
      <xdr:nvGrpSpPr>
        <xdr:cNvPr id="4" name="Group 3">
          <a:extLst>
            <a:ext uri="{FF2B5EF4-FFF2-40B4-BE49-F238E27FC236}">
              <a16:creationId xmlns:a16="http://schemas.microsoft.com/office/drawing/2014/main" id="{66A53D09-BFE9-40B2-8B76-B2761575814D}"/>
            </a:ext>
          </a:extLst>
        </xdr:cNvPr>
        <xdr:cNvGrpSpPr/>
      </xdr:nvGrpSpPr>
      <xdr:grpSpPr>
        <a:xfrm>
          <a:off x="13846975" y="1666871"/>
          <a:ext cx="4810120" cy="2988474"/>
          <a:chOff x="11406188" y="3214686"/>
          <a:chExt cx="4941093" cy="3178969"/>
        </a:xfrm>
      </xdr:grpSpPr>
      <xdr:grpSp>
        <xdr:nvGrpSpPr>
          <xdr:cNvPr id="5" name="Group 4">
            <a:extLst>
              <a:ext uri="{FF2B5EF4-FFF2-40B4-BE49-F238E27FC236}">
                <a16:creationId xmlns:a16="http://schemas.microsoft.com/office/drawing/2014/main" id="{0CD033B6-0747-4557-938C-35EDBED8D788}"/>
              </a:ext>
            </a:extLst>
          </xdr:cNvPr>
          <xdr:cNvGrpSpPr/>
        </xdr:nvGrpSpPr>
        <xdr:grpSpPr>
          <a:xfrm>
            <a:off x="11406188" y="3214686"/>
            <a:ext cx="4941093" cy="3178969"/>
            <a:chOff x="4552949" y="304800"/>
            <a:chExt cx="4171951" cy="2876550"/>
          </a:xfrm>
        </xdr:grpSpPr>
        <xdr:pic>
          <xdr:nvPicPr>
            <xdr:cNvPr id="9" name="Picture 8">
              <a:extLst>
                <a:ext uri="{FF2B5EF4-FFF2-40B4-BE49-F238E27FC236}">
                  <a16:creationId xmlns:a16="http://schemas.microsoft.com/office/drawing/2014/main" id="{2E00DC1B-F191-4F83-A2CF-BDBFDC4B3619}"/>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4552949" y="304800"/>
              <a:ext cx="4171951" cy="2876550"/>
            </a:xfrm>
            <a:prstGeom prst="rect">
              <a:avLst/>
            </a:prstGeom>
            <a:ln>
              <a:solidFill>
                <a:schemeClr val="tx1"/>
              </a:solidFill>
            </a:ln>
          </xdr:spPr>
        </xdr:pic>
        <xdr:sp macro="" textlink="$AC$14">
          <xdr:nvSpPr>
            <xdr:cNvPr id="10" name="TextBox 9">
              <a:extLst>
                <a:ext uri="{FF2B5EF4-FFF2-40B4-BE49-F238E27FC236}">
                  <a16:creationId xmlns:a16="http://schemas.microsoft.com/office/drawing/2014/main" id="{977B99A4-3AA9-48D8-A821-B1D9DD9324FC}"/>
                </a:ext>
              </a:extLst>
            </xdr:cNvPr>
            <xdr:cNvSpPr txBox="1"/>
          </xdr:nvSpPr>
          <xdr:spPr>
            <a:xfrm>
              <a:off x="5099565" y="918896"/>
              <a:ext cx="673545" cy="213330"/>
            </a:xfrm>
            <a:prstGeom prst="rect">
              <a:avLst/>
            </a:prstGeom>
            <a:solidFill>
              <a:schemeClr val="accent6">
                <a:lumMod val="60000"/>
                <a:lumOff val="4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70300D1A-835E-41CB-B95E-8A8DB46E8C04}" type="TxLink">
                <a:rPr lang="en-US" sz="1000" b="0" i="0" u="none" strike="noStrike">
                  <a:solidFill>
                    <a:srgbClr val="000000"/>
                  </a:solidFill>
                  <a:latin typeface="Tahoma"/>
                  <a:ea typeface="Tahoma"/>
                  <a:cs typeface="Tahoma"/>
                </a:rPr>
                <a:pPr algn="ctr"/>
                <a:t>70m</a:t>
              </a:fld>
              <a:endParaRPr lang="en-GB" sz="1100" b="1">
                <a:solidFill>
                  <a:schemeClr val="tx1">
                    <a:lumMod val="65000"/>
                    <a:lumOff val="35000"/>
                  </a:schemeClr>
                </a:solidFill>
              </a:endParaRPr>
            </a:p>
          </xdr:txBody>
        </xdr:sp>
      </xdr:grpSp>
      <xdr:sp macro="" textlink="'Site Details'!$C$5">
        <xdr:nvSpPr>
          <xdr:cNvPr id="6" name="TextBox 5">
            <a:extLst>
              <a:ext uri="{FF2B5EF4-FFF2-40B4-BE49-F238E27FC236}">
                <a16:creationId xmlns:a16="http://schemas.microsoft.com/office/drawing/2014/main" id="{128ADD1E-FDF6-41C0-AE4B-54177827AE15}"/>
              </a:ext>
            </a:extLst>
          </xdr:cNvPr>
          <xdr:cNvSpPr txBox="1"/>
        </xdr:nvSpPr>
        <xdr:spPr>
          <a:xfrm>
            <a:off x="11552949" y="3607312"/>
            <a:ext cx="1418731" cy="240638"/>
          </a:xfrm>
          <a:prstGeom prst="rect">
            <a:avLst/>
          </a:prstGeom>
          <a:solidFill>
            <a:schemeClr val="accent6">
              <a:lumMod val="60000"/>
              <a:lumOff val="4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2637C62E-AD5C-4F16-A31C-93ABB633570A}" type="TxLink">
              <a:rPr lang="en-US" sz="1000" b="0" i="0" u="none" strike="noStrike">
                <a:solidFill>
                  <a:srgbClr val="000000"/>
                </a:solidFill>
                <a:latin typeface="Tahoma"/>
                <a:ea typeface="Tahoma"/>
                <a:cs typeface="Tahoma"/>
              </a:rPr>
              <a:pPr algn="ctr"/>
              <a:t>Charlton Road (W)</a:t>
            </a:fld>
            <a:endParaRPr lang="en-GB" sz="1100" b="1"/>
          </a:p>
        </xdr:txBody>
      </xdr:sp>
      <xdr:sp macro="" textlink="'Site Details'!$G$5">
        <xdr:nvSpPr>
          <xdr:cNvPr id="7" name="TextBox 6">
            <a:extLst>
              <a:ext uri="{FF2B5EF4-FFF2-40B4-BE49-F238E27FC236}">
                <a16:creationId xmlns:a16="http://schemas.microsoft.com/office/drawing/2014/main" id="{E078C3ED-BC65-4270-9FBE-6BE2BAC88836}"/>
              </a:ext>
            </a:extLst>
          </xdr:cNvPr>
          <xdr:cNvSpPr txBox="1"/>
        </xdr:nvSpPr>
        <xdr:spPr>
          <a:xfrm>
            <a:off x="14818476" y="3898610"/>
            <a:ext cx="1394270" cy="240639"/>
          </a:xfrm>
          <a:prstGeom prst="rect">
            <a:avLst/>
          </a:prstGeom>
          <a:solidFill>
            <a:schemeClr val="accent6">
              <a:lumMod val="60000"/>
              <a:lumOff val="4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61B41BBB-95DB-48A1-8B2D-4327EDD584DD}" type="TxLink">
              <a:rPr lang="en-US" sz="1000" b="0" i="0" u="none" strike="noStrike">
                <a:solidFill>
                  <a:srgbClr val="000000"/>
                </a:solidFill>
                <a:latin typeface="Tahoma"/>
                <a:ea typeface="Tahoma"/>
                <a:cs typeface="Tahoma"/>
              </a:rPr>
              <a:pPr algn="ctr"/>
              <a:t>Chewton Road (E)</a:t>
            </a:fld>
            <a:endParaRPr lang="en-GB" sz="1100" b="1"/>
          </a:p>
        </xdr:txBody>
      </xdr:sp>
      <xdr:sp macro="" textlink="$AC$15">
        <xdr:nvSpPr>
          <xdr:cNvPr id="8" name="TextBox 7">
            <a:extLst>
              <a:ext uri="{FF2B5EF4-FFF2-40B4-BE49-F238E27FC236}">
                <a16:creationId xmlns:a16="http://schemas.microsoft.com/office/drawing/2014/main" id="{6EC9A748-7325-4325-B239-1EAF1BC50091}"/>
              </a:ext>
            </a:extLst>
          </xdr:cNvPr>
          <xdr:cNvSpPr txBox="1"/>
        </xdr:nvSpPr>
        <xdr:spPr>
          <a:xfrm>
            <a:off x="14927601" y="3602040"/>
            <a:ext cx="797720" cy="235758"/>
          </a:xfrm>
          <a:prstGeom prst="rect">
            <a:avLst/>
          </a:prstGeom>
          <a:solidFill>
            <a:schemeClr val="accent6">
              <a:lumMod val="60000"/>
              <a:lumOff val="4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6E85AF1-11E7-486B-95CC-67989F11964F}" type="TxLink">
              <a:rPr lang="en-US" sz="1000" b="0" i="0" u="none" strike="noStrike">
                <a:solidFill>
                  <a:srgbClr val="000000"/>
                </a:solidFill>
                <a:latin typeface="Tahoma"/>
                <a:ea typeface="Tahoma"/>
                <a:cs typeface="Tahoma"/>
              </a:rPr>
              <a:pPr algn="ctr"/>
              <a:t>70m</a:t>
            </a:fld>
            <a:endParaRPr lang="en-GB" sz="1100" b="1">
              <a:solidFill>
                <a:schemeClr val="tx1">
                  <a:lumMod val="65000"/>
                  <a:lumOff val="35000"/>
                </a:schemeClr>
              </a:solidFill>
            </a:endParaRPr>
          </a:p>
        </xdr:txBody>
      </xdr:sp>
    </xdr:grpSp>
    <xdr:clientData/>
  </xdr:twoCellAnchor>
  <xdr:twoCellAnchor>
    <xdr:from>
      <xdr:col>10</xdr:col>
      <xdr:colOff>273844</xdr:colOff>
      <xdr:row>25</xdr:row>
      <xdr:rowOff>0</xdr:rowOff>
    </xdr:from>
    <xdr:to>
      <xdr:col>22</xdr:col>
      <xdr:colOff>416718</xdr:colOff>
      <xdr:row>40</xdr:row>
      <xdr:rowOff>145260</xdr:rowOff>
    </xdr:to>
    <xdr:graphicFrame macro="">
      <xdr:nvGraphicFramePr>
        <xdr:cNvPr id="13" name="Chart 12">
          <a:extLst>
            <a:ext uri="{FF2B5EF4-FFF2-40B4-BE49-F238E27FC236}">
              <a16:creationId xmlns:a16="http://schemas.microsoft.com/office/drawing/2014/main" id="{7BEA95AA-83BB-4F81-90E2-E0448AF085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26</xdr:col>
      <xdr:colOff>464345</xdr:colOff>
      <xdr:row>11</xdr:row>
      <xdr:rowOff>160734</xdr:rowOff>
    </xdr:from>
    <xdr:to>
      <xdr:col>27</xdr:col>
      <xdr:colOff>321471</xdr:colOff>
      <xdr:row>12</xdr:row>
      <xdr:rowOff>0</xdr:rowOff>
    </xdr:to>
    <xdr:cxnSp macro="">
      <xdr:nvCxnSpPr>
        <xdr:cNvPr id="20" name="Straight Arrow Connector 19">
          <a:extLst>
            <a:ext uri="{FF2B5EF4-FFF2-40B4-BE49-F238E27FC236}">
              <a16:creationId xmlns:a16="http://schemas.microsoft.com/office/drawing/2014/main" id="{9B476EAD-A538-4EB8-A03D-A017A94FC0E3}"/>
            </a:ext>
          </a:extLst>
        </xdr:cNvPr>
        <xdr:cNvCxnSpPr>
          <a:stCxn id="6" idx="3"/>
        </xdr:cNvCxnSpPr>
      </xdr:nvCxnSpPr>
      <xdr:spPr>
        <a:xfrm>
          <a:off x="19121439" y="2149078"/>
          <a:ext cx="392907" cy="5953"/>
        </a:xfrm>
        <a:prstGeom prst="straightConnector1">
          <a:avLst/>
        </a:prstGeom>
        <a:ln>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261940</xdr:colOff>
      <xdr:row>13</xdr:row>
      <xdr:rowOff>107156</xdr:rowOff>
    </xdr:from>
    <xdr:to>
      <xdr:col>30</xdr:col>
      <xdr:colOff>119067</xdr:colOff>
      <xdr:row>13</xdr:row>
      <xdr:rowOff>107156</xdr:rowOff>
    </xdr:to>
    <xdr:cxnSp macro="">
      <xdr:nvCxnSpPr>
        <xdr:cNvPr id="21" name="Straight Arrow Connector 20">
          <a:extLst>
            <a:ext uri="{FF2B5EF4-FFF2-40B4-BE49-F238E27FC236}">
              <a16:creationId xmlns:a16="http://schemas.microsoft.com/office/drawing/2014/main" id="{B965CA9B-6956-4E27-B60C-FB06F71E24D4}"/>
            </a:ext>
          </a:extLst>
        </xdr:cNvPr>
        <xdr:cNvCxnSpPr/>
      </xdr:nvCxnSpPr>
      <xdr:spPr>
        <a:xfrm flipH="1">
          <a:off x="20526378" y="2428875"/>
          <a:ext cx="392908" cy="0"/>
        </a:xfrm>
        <a:prstGeom prst="straightConnector1">
          <a:avLst/>
        </a:prstGeom>
        <a:ln>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35</xdr:col>
      <xdr:colOff>83345</xdr:colOff>
      <xdr:row>0</xdr:row>
      <xdr:rowOff>71436</xdr:rowOff>
    </xdr:from>
    <xdr:to>
      <xdr:col>36</xdr:col>
      <xdr:colOff>500660</xdr:colOff>
      <xdr:row>4</xdr:row>
      <xdr:rowOff>141488</xdr:rowOff>
    </xdr:to>
    <xdr:pic>
      <xdr:nvPicPr>
        <xdr:cNvPr id="27" name="Picture 26">
          <a:extLst>
            <a:ext uri="{FF2B5EF4-FFF2-40B4-BE49-F238E27FC236}">
              <a16:creationId xmlns:a16="http://schemas.microsoft.com/office/drawing/2014/main" id="{45509E79-C00F-436A-B1E8-5AFB221D1653}"/>
            </a:ext>
          </a:extLst>
        </xdr:cNvPr>
        <xdr:cNvPicPr>
          <a:picLocks noChangeAspect="1"/>
        </xdr:cNvPicPr>
      </xdr:nvPicPr>
      <xdr:blipFill>
        <a:blip xmlns:r="http://schemas.openxmlformats.org/officeDocument/2006/relationships" r:embed="rId4"/>
        <a:stretch>
          <a:fillRect/>
        </a:stretch>
      </xdr:blipFill>
      <xdr:spPr>
        <a:xfrm>
          <a:off x="23669626" y="71436"/>
          <a:ext cx="1060252" cy="89158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21</xdr:col>
      <xdr:colOff>166689</xdr:colOff>
      <xdr:row>0</xdr:row>
      <xdr:rowOff>71437</xdr:rowOff>
    </xdr:from>
    <xdr:to>
      <xdr:col>22</xdr:col>
      <xdr:colOff>595315</xdr:colOff>
      <xdr:row>4</xdr:row>
      <xdr:rowOff>141489</xdr:rowOff>
    </xdr:to>
    <xdr:pic>
      <xdr:nvPicPr>
        <xdr:cNvPr id="3" name="Picture 2">
          <a:extLst>
            <a:ext uri="{FF2B5EF4-FFF2-40B4-BE49-F238E27FC236}">
              <a16:creationId xmlns:a16="http://schemas.microsoft.com/office/drawing/2014/main" id="{0B616D80-8A06-40DD-AE67-6FA95917A339}"/>
            </a:ext>
          </a:extLst>
        </xdr:cNvPr>
        <xdr:cNvPicPr>
          <a:picLocks noChangeAspect="1"/>
        </xdr:cNvPicPr>
      </xdr:nvPicPr>
      <xdr:blipFill>
        <a:blip xmlns:r="http://schemas.openxmlformats.org/officeDocument/2006/relationships" r:embed="rId1"/>
        <a:stretch>
          <a:fillRect/>
        </a:stretch>
      </xdr:blipFill>
      <xdr:spPr>
        <a:xfrm>
          <a:off x="14775658" y="71437"/>
          <a:ext cx="1059658" cy="89158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21</xdr:col>
      <xdr:colOff>166689</xdr:colOff>
      <xdr:row>0</xdr:row>
      <xdr:rowOff>71437</xdr:rowOff>
    </xdr:from>
    <xdr:to>
      <xdr:col>22</xdr:col>
      <xdr:colOff>595315</xdr:colOff>
      <xdr:row>4</xdr:row>
      <xdr:rowOff>141489</xdr:rowOff>
    </xdr:to>
    <xdr:pic>
      <xdr:nvPicPr>
        <xdr:cNvPr id="3" name="Picture 2">
          <a:extLst>
            <a:ext uri="{FF2B5EF4-FFF2-40B4-BE49-F238E27FC236}">
              <a16:creationId xmlns:a16="http://schemas.microsoft.com/office/drawing/2014/main" id="{CE9DED45-D49E-43D2-8DE9-640A60F456C3}"/>
            </a:ext>
          </a:extLst>
        </xdr:cNvPr>
        <xdr:cNvPicPr>
          <a:picLocks noChangeAspect="1"/>
        </xdr:cNvPicPr>
      </xdr:nvPicPr>
      <xdr:blipFill>
        <a:blip xmlns:r="http://schemas.openxmlformats.org/officeDocument/2006/relationships" r:embed="rId1"/>
        <a:stretch>
          <a:fillRect/>
        </a:stretch>
      </xdr:blipFill>
      <xdr:spPr>
        <a:xfrm>
          <a:off x="14775658" y="71437"/>
          <a:ext cx="1059658" cy="89158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21</xdr:col>
      <xdr:colOff>119063</xdr:colOff>
      <xdr:row>0</xdr:row>
      <xdr:rowOff>71437</xdr:rowOff>
    </xdr:from>
    <xdr:to>
      <xdr:col>22</xdr:col>
      <xdr:colOff>571503</xdr:colOff>
      <xdr:row>4</xdr:row>
      <xdr:rowOff>105770</xdr:rowOff>
    </xdr:to>
    <xdr:pic>
      <xdr:nvPicPr>
        <xdr:cNvPr id="3" name="Picture 2">
          <a:extLst>
            <a:ext uri="{FF2B5EF4-FFF2-40B4-BE49-F238E27FC236}">
              <a16:creationId xmlns:a16="http://schemas.microsoft.com/office/drawing/2014/main" id="{30EA2613-2F03-4A7D-B2BB-05A539A86402}"/>
            </a:ext>
          </a:extLst>
        </xdr:cNvPr>
        <xdr:cNvPicPr>
          <a:picLocks noChangeAspect="1"/>
        </xdr:cNvPicPr>
      </xdr:nvPicPr>
      <xdr:blipFill>
        <a:blip xmlns:r="http://schemas.openxmlformats.org/officeDocument/2006/relationships" r:embed="rId1"/>
        <a:stretch>
          <a:fillRect/>
        </a:stretch>
      </xdr:blipFill>
      <xdr:spPr>
        <a:xfrm>
          <a:off x="13858876" y="71437"/>
          <a:ext cx="1059658" cy="89158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21</xdr:col>
      <xdr:colOff>119063</xdr:colOff>
      <xdr:row>0</xdr:row>
      <xdr:rowOff>71437</xdr:rowOff>
    </xdr:from>
    <xdr:to>
      <xdr:col>22</xdr:col>
      <xdr:colOff>571503</xdr:colOff>
      <xdr:row>4</xdr:row>
      <xdr:rowOff>105770</xdr:rowOff>
    </xdr:to>
    <xdr:pic>
      <xdr:nvPicPr>
        <xdr:cNvPr id="3" name="Picture 2">
          <a:extLst>
            <a:ext uri="{FF2B5EF4-FFF2-40B4-BE49-F238E27FC236}">
              <a16:creationId xmlns:a16="http://schemas.microsoft.com/office/drawing/2014/main" id="{8B182F0E-6A5B-4FAD-A5D5-F90BAA92902E}"/>
            </a:ext>
          </a:extLst>
        </xdr:cNvPr>
        <xdr:cNvPicPr>
          <a:picLocks noChangeAspect="1"/>
        </xdr:cNvPicPr>
      </xdr:nvPicPr>
      <xdr:blipFill>
        <a:blip xmlns:r="http://schemas.openxmlformats.org/officeDocument/2006/relationships" r:embed="rId1"/>
        <a:stretch>
          <a:fillRect/>
        </a:stretch>
      </xdr:blipFill>
      <xdr:spPr>
        <a:xfrm>
          <a:off x="13858876" y="71437"/>
          <a:ext cx="1059658" cy="89158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21</xdr:col>
      <xdr:colOff>119063</xdr:colOff>
      <xdr:row>0</xdr:row>
      <xdr:rowOff>71437</xdr:rowOff>
    </xdr:from>
    <xdr:to>
      <xdr:col>22</xdr:col>
      <xdr:colOff>571503</xdr:colOff>
      <xdr:row>4</xdr:row>
      <xdr:rowOff>105770</xdr:rowOff>
    </xdr:to>
    <xdr:pic>
      <xdr:nvPicPr>
        <xdr:cNvPr id="2" name="Picture 1">
          <a:extLst>
            <a:ext uri="{FF2B5EF4-FFF2-40B4-BE49-F238E27FC236}">
              <a16:creationId xmlns:a16="http://schemas.microsoft.com/office/drawing/2014/main" id="{90BCA855-42A2-439C-9732-C7774298BA37}"/>
            </a:ext>
          </a:extLst>
        </xdr:cNvPr>
        <xdr:cNvPicPr>
          <a:picLocks noChangeAspect="1"/>
        </xdr:cNvPicPr>
      </xdr:nvPicPr>
      <xdr:blipFill>
        <a:blip xmlns:r="http://schemas.openxmlformats.org/officeDocument/2006/relationships" r:embed="rId1"/>
        <a:stretch>
          <a:fillRect/>
        </a:stretch>
      </xdr:blipFill>
      <xdr:spPr>
        <a:xfrm>
          <a:off x="13901738" y="71437"/>
          <a:ext cx="1062040" cy="9011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321470</xdr:colOff>
      <xdr:row>0</xdr:row>
      <xdr:rowOff>71437</xdr:rowOff>
    </xdr:from>
    <xdr:to>
      <xdr:col>6</xdr:col>
      <xdr:colOff>1391920</xdr:colOff>
      <xdr:row>5</xdr:row>
      <xdr:rowOff>140395</xdr:rowOff>
    </xdr:to>
    <xdr:pic>
      <xdr:nvPicPr>
        <xdr:cNvPr id="4" name="Picture 3">
          <a:extLst>
            <a:ext uri="{FF2B5EF4-FFF2-40B4-BE49-F238E27FC236}">
              <a16:creationId xmlns:a16="http://schemas.microsoft.com/office/drawing/2014/main" id="{E3A1E6C7-BDB6-4A4C-B160-18622250E229}"/>
            </a:ext>
          </a:extLst>
        </xdr:cNvPr>
        <xdr:cNvPicPr>
          <a:picLocks noChangeAspect="1"/>
        </xdr:cNvPicPr>
      </xdr:nvPicPr>
      <xdr:blipFill>
        <a:blip xmlns:r="http://schemas.openxmlformats.org/officeDocument/2006/relationships" r:embed="rId1"/>
        <a:stretch>
          <a:fillRect/>
        </a:stretch>
      </xdr:blipFill>
      <xdr:spPr>
        <a:xfrm>
          <a:off x="10322720" y="71437"/>
          <a:ext cx="1070450" cy="9023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31</xdr:row>
      <xdr:rowOff>0</xdr:rowOff>
    </xdr:from>
    <xdr:to>
      <xdr:col>15</xdr:col>
      <xdr:colOff>-1</xdr:colOff>
      <xdr:row>50</xdr:row>
      <xdr:rowOff>154781</xdr:rowOff>
    </xdr:to>
    <xdr:pic>
      <xdr:nvPicPr>
        <xdr:cNvPr id="2" name="Picture 1">
          <a:extLst>
            <a:ext uri="{FF2B5EF4-FFF2-40B4-BE49-F238E27FC236}">
              <a16:creationId xmlns:a16="http://schemas.microsoft.com/office/drawing/2014/main" id="{5DD4DBA1-DC45-0BF8-EDAD-F073DDCA4DF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0" y="5167313"/>
          <a:ext cx="8215312" cy="3321843"/>
        </a:xfrm>
        <a:prstGeom prst="rect">
          <a:avLst/>
        </a:prstGeom>
      </xdr:spPr>
    </xdr:pic>
    <xdr:clientData/>
  </xdr:twoCellAnchor>
  <xdr:oneCellAnchor>
    <xdr:from>
      <xdr:col>11</xdr:col>
      <xdr:colOff>1940</xdr:colOff>
      <xdr:row>19</xdr:row>
      <xdr:rowOff>83341</xdr:rowOff>
    </xdr:from>
    <xdr:ext cx="1093435" cy="500063"/>
    <xdr:sp macro="" textlink="'Front Cover'!H33">
      <xdr:nvSpPr>
        <xdr:cNvPr id="16" name="TextBox 15">
          <a:extLst>
            <a:ext uri="{FF2B5EF4-FFF2-40B4-BE49-F238E27FC236}">
              <a16:creationId xmlns:a16="http://schemas.microsoft.com/office/drawing/2014/main" id="{00000000-0008-0000-0200-000010000000}"/>
            </a:ext>
          </a:extLst>
        </xdr:cNvPr>
        <xdr:cNvSpPr txBox="1"/>
      </xdr:nvSpPr>
      <xdr:spPr>
        <a:xfrm>
          <a:off x="6078890" y="3226591"/>
          <a:ext cx="1093435" cy="500063"/>
        </a:xfrm>
        <a:prstGeom prst="rect">
          <a:avLst/>
        </a:prstGeom>
        <a:solidFill>
          <a:schemeClr val="bg1">
            <a:lumMod val="9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fld id="{EA8B1FCA-14D1-4F9F-B486-FC42A787172B}" type="TxLink">
            <a:rPr lang="en-US" sz="1000" b="0" i="0" u="none" strike="noStrike">
              <a:solidFill>
                <a:srgbClr val="000000"/>
              </a:solidFill>
              <a:latin typeface="Tahoma"/>
              <a:ea typeface="Tahoma"/>
              <a:cs typeface="Tahoma"/>
            </a:rPr>
            <a:pPr algn="ctr"/>
            <a:t>Chewton Road (E)</a:t>
          </a:fld>
          <a:endParaRPr lang="en-US" sz="1000">
            <a:latin typeface="Tahoma" panose="020B0604030504040204" pitchFamily="34" charset="0"/>
            <a:ea typeface="Tahoma" panose="020B0604030504040204" pitchFamily="34" charset="0"/>
            <a:cs typeface="Tahoma" panose="020B0604030504040204" pitchFamily="34" charset="0"/>
          </a:endParaRPr>
        </a:p>
      </xdr:txBody>
    </xdr:sp>
    <xdr:clientData/>
  </xdr:oneCellAnchor>
  <xdr:twoCellAnchor>
    <xdr:from>
      <xdr:col>7</xdr:col>
      <xdr:colOff>251936</xdr:colOff>
      <xdr:row>17</xdr:row>
      <xdr:rowOff>51769</xdr:rowOff>
    </xdr:from>
    <xdr:to>
      <xdr:col>7</xdr:col>
      <xdr:colOff>297655</xdr:colOff>
      <xdr:row>24</xdr:row>
      <xdr:rowOff>138107</xdr:rowOff>
    </xdr:to>
    <xdr:grpSp>
      <xdr:nvGrpSpPr>
        <xdr:cNvPr id="17" name="Group 16">
          <a:extLst>
            <a:ext uri="{FF2B5EF4-FFF2-40B4-BE49-F238E27FC236}">
              <a16:creationId xmlns:a16="http://schemas.microsoft.com/office/drawing/2014/main" id="{00000000-0008-0000-0200-000011000000}"/>
            </a:ext>
          </a:extLst>
        </xdr:cNvPr>
        <xdr:cNvGrpSpPr/>
      </xdr:nvGrpSpPr>
      <xdr:grpSpPr>
        <a:xfrm>
          <a:off x="4085749" y="2885457"/>
          <a:ext cx="45719" cy="1253150"/>
          <a:chOff x="4090989" y="2566988"/>
          <a:chExt cx="38103" cy="1452559"/>
        </a:xfrm>
      </xdr:grpSpPr>
      <xdr:cxnSp macro="">
        <xdr:nvCxnSpPr>
          <xdr:cNvPr id="18" name="Straight Connector 17">
            <a:extLst>
              <a:ext uri="{FF2B5EF4-FFF2-40B4-BE49-F238E27FC236}">
                <a16:creationId xmlns:a16="http://schemas.microsoft.com/office/drawing/2014/main" id="{00000000-0008-0000-0200-000012000000}"/>
              </a:ext>
            </a:extLst>
          </xdr:cNvPr>
          <xdr:cNvCxnSpPr/>
        </xdr:nvCxnSpPr>
        <xdr:spPr>
          <a:xfrm rot="16200000" flipH="1">
            <a:off x="3364712" y="3293266"/>
            <a:ext cx="1452558" cy="3"/>
          </a:xfrm>
          <a:prstGeom prst="line">
            <a:avLst/>
          </a:prstGeom>
        </xdr:spPr>
        <xdr:style>
          <a:lnRef idx="2">
            <a:schemeClr val="dk1"/>
          </a:lnRef>
          <a:fillRef idx="0">
            <a:schemeClr val="dk1"/>
          </a:fillRef>
          <a:effectRef idx="1">
            <a:schemeClr val="dk1"/>
          </a:effectRef>
          <a:fontRef idx="minor">
            <a:schemeClr val="tx1"/>
          </a:fontRef>
        </xdr:style>
      </xdr:cxnSp>
      <xdr:cxnSp macro="">
        <xdr:nvCxnSpPr>
          <xdr:cNvPr id="19" name="Straight Connector 18">
            <a:extLst>
              <a:ext uri="{FF2B5EF4-FFF2-40B4-BE49-F238E27FC236}">
                <a16:creationId xmlns:a16="http://schemas.microsoft.com/office/drawing/2014/main" id="{00000000-0008-0000-0200-000013000000}"/>
              </a:ext>
            </a:extLst>
          </xdr:cNvPr>
          <xdr:cNvCxnSpPr/>
        </xdr:nvCxnSpPr>
        <xdr:spPr>
          <a:xfrm rot="16200000" flipH="1">
            <a:off x="3402812" y="3293265"/>
            <a:ext cx="1452558" cy="3"/>
          </a:xfrm>
          <a:prstGeom prst="line">
            <a:avLst/>
          </a:prstGeom>
        </xdr:spPr>
        <xdr:style>
          <a:lnRef idx="2">
            <a:schemeClr val="dk1"/>
          </a:lnRef>
          <a:fillRef idx="0">
            <a:schemeClr val="dk1"/>
          </a:fillRef>
          <a:effectRef idx="1">
            <a:schemeClr val="dk1"/>
          </a:effectRef>
          <a:fontRef idx="minor">
            <a:schemeClr val="tx1"/>
          </a:fontRef>
        </xdr:style>
      </xdr:cxnSp>
    </xdr:grpSp>
    <xdr:clientData/>
  </xdr:twoCellAnchor>
  <xdr:twoCellAnchor>
    <xdr:from>
      <xdr:col>13</xdr:col>
      <xdr:colOff>520387</xdr:colOff>
      <xdr:row>11</xdr:row>
      <xdr:rowOff>142552</xdr:rowOff>
    </xdr:from>
    <xdr:to>
      <xdr:col>14</xdr:col>
      <xdr:colOff>287977</xdr:colOff>
      <xdr:row>15</xdr:row>
      <xdr:rowOff>158269</xdr:rowOff>
    </xdr:to>
    <xdr:grpSp>
      <xdr:nvGrpSpPr>
        <xdr:cNvPr id="20" name="Group 16">
          <a:extLst>
            <a:ext uri="{FF2B5EF4-FFF2-40B4-BE49-F238E27FC236}">
              <a16:creationId xmlns:a16="http://schemas.microsoft.com/office/drawing/2014/main" id="{00000000-0008-0000-0200-000014000000}"/>
            </a:ext>
          </a:extLst>
        </xdr:cNvPr>
        <xdr:cNvGrpSpPr>
          <a:grpSpLocks/>
        </xdr:cNvGrpSpPr>
      </xdr:nvGrpSpPr>
      <xdr:grpSpPr bwMode="auto">
        <a:xfrm>
          <a:off x="7640325" y="1976115"/>
          <a:ext cx="315277" cy="682467"/>
          <a:chOff x="7262812" y="2153176"/>
          <a:chExt cx="228600" cy="602930"/>
        </a:xfrm>
      </xdr:grpSpPr>
      <xdr:cxnSp macro="">
        <xdr:nvCxnSpPr>
          <xdr:cNvPr id="21" name="Straight Arrow Connector 20">
            <a:extLst>
              <a:ext uri="{FF2B5EF4-FFF2-40B4-BE49-F238E27FC236}">
                <a16:creationId xmlns:a16="http://schemas.microsoft.com/office/drawing/2014/main" id="{00000000-0008-0000-0200-000015000000}"/>
              </a:ext>
            </a:extLst>
          </xdr:cNvPr>
          <xdr:cNvCxnSpPr/>
        </xdr:nvCxnSpPr>
        <xdr:spPr bwMode="auto">
          <a:xfrm flipV="1">
            <a:off x="7377111" y="2153176"/>
            <a:ext cx="2382" cy="428077"/>
          </a:xfrm>
          <a:prstGeom prst="straightConnector1">
            <a:avLst/>
          </a:prstGeom>
          <a:ln w="25400">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xnSp macro="">
        <xdr:nvCxnSpPr>
          <xdr:cNvPr id="22" name="Straight Connector 21">
            <a:extLst>
              <a:ext uri="{FF2B5EF4-FFF2-40B4-BE49-F238E27FC236}">
                <a16:creationId xmlns:a16="http://schemas.microsoft.com/office/drawing/2014/main" id="{00000000-0008-0000-0200-000016000000}"/>
              </a:ext>
            </a:extLst>
          </xdr:cNvPr>
          <xdr:cNvCxnSpPr/>
        </xdr:nvCxnSpPr>
        <xdr:spPr bwMode="auto">
          <a:xfrm>
            <a:off x="7262812" y="2386971"/>
            <a:ext cx="228600"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3" name="TextBox 22">
            <a:extLst>
              <a:ext uri="{FF2B5EF4-FFF2-40B4-BE49-F238E27FC236}">
                <a16:creationId xmlns:a16="http://schemas.microsoft.com/office/drawing/2014/main" id="{00000000-0008-0000-0200-000017000000}"/>
              </a:ext>
            </a:extLst>
          </xdr:cNvPr>
          <xdr:cNvSpPr txBox="1"/>
        </xdr:nvSpPr>
        <xdr:spPr bwMode="auto">
          <a:xfrm>
            <a:off x="7272337" y="2571539"/>
            <a:ext cx="219075" cy="1845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GB" sz="1200" b="1">
                <a:latin typeface="Tahoma" pitchFamily="34" charset="0"/>
                <a:ea typeface="Tahoma" pitchFamily="34" charset="0"/>
                <a:cs typeface="Tahoma" pitchFamily="34" charset="0"/>
              </a:rPr>
              <a:t>N</a:t>
            </a:r>
          </a:p>
        </xdr:txBody>
      </xdr:sp>
    </xdr:grpSp>
    <xdr:clientData/>
  </xdr:twoCellAnchor>
  <xdr:twoCellAnchor>
    <xdr:from>
      <xdr:col>4</xdr:col>
      <xdr:colOff>180975</xdr:colOff>
      <xdr:row>18</xdr:row>
      <xdr:rowOff>4759</xdr:rowOff>
    </xdr:from>
    <xdr:to>
      <xdr:col>10</xdr:col>
      <xdr:colOff>361950</xdr:colOff>
      <xdr:row>24</xdr:row>
      <xdr:rowOff>4759</xdr:rowOff>
    </xdr:to>
    <xdr:grpSp>
      <xdr:nvGrpSpPr>
        <xdr:cNvPr id="24" name="Group 27">
          <a:extLst>
            <a:ext uri="{FF2B5EF4-FFF2-40B4-BE49-F238E27FC236}">
              <a16:creationId xmlns:a16="http://schemas.microsoft.com/office/drawing/2014/main" id="{00000000-0008-0000-0200-000018000000}"/>
            </a:ext>
          </a:extLst>
        </xdr:cNvPr>
        <xdr:cNvGrpSpPr>
          <a:grpSpLocks/>
        </xdr:cNvGrpSpPr>
      </xdr:nvGrpSpPr>
      <xdr:grpSpPr bwMode="auto">
        <a:xfrm>
          <a:off x="2371725" y="3005134"/>
          <a:ext cx="3467100" cy="1000125"/>
          <a:chOff x="8290891" y="3371022"/>
          <a:chExt cx="3263348" cy="993914"/>
        </a:xfrm>
      </xdr:grpSpPr>
      <xdr:cxnSp macro="">
        <xdr:nvCxnSpPr>
          <xdr:cNvPr id="25" name="Straight Connector 24">
            <a:extLst>
              <a:ext uri="{FF2B5EF4-FFF2-40B4-BE49-F238E27FC236}">
                <a16:creationId xmlns:a16="http://schemas.microsoft.com/office/drawing/2014/main" id="{00000000-0008-0000-0200-000019000000}"/>
              </a:ext>
            </a:extLst>
          </xdr:cNvPr>
          <xdr:cNvCxnSpPr/>
        </xdr:nvCxnSpPr>
        <xdr:spPr>
          <a:xfrm flipV="1">
            <a:off x="8290891" y="3371022"/>
            <a:ext cx="3263348"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6" name="Straight Connector 25">
            <a:extLst>
              <a:ext uri="{FF2B5EF4-FFF2-40B4-BE49-F238E27FC236}">
                <a16:creationId xmlns:a16="http://schemas.microsoft.com/office/drawing/2014/main" id="{00000000-0008-0000-0200-00001A000000}"/>
              </a:ext>
            </a:extLst>
          </xdr:cNvPr>
          <xdr:cNvCxnSpPr/>
        </xdr:nvCxnSpPr>
        <xdr:spPr>
          <a:xfrm flipV="1">
            <a:off x="8290891" y="4364936"/>
            <a:ext cx="3263348"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7" name="Straight Connector 26">
            <a:extLst>
              <a:ext uri="{FF2B5EF4-FFF2-40B4-BE49-F238E27FC236}">
                <a16:creationId xmlns:a16="http://schemas.microsoft.com/office/drawing/2014/main" id="{00000000-0008-0000-0200-00001B000000}"/>
              </a:ext>
            </a:extLst>
          </xdr:cNvPr>
          <xdr:cNvCxnSpPr/>
        </xdr:nvCxnSpPr>
        <xdr:spPr>
          <a:xfrm flipV="1">
            <a:off x="8290891" y="3867979"/>
            <a:ext cx="3263348" cy="0"/>
          </a:xfrm>
          <a:prstGeom prst="line">
            <a:avLst/>
          </a:prstGeom>
          <a:ln w="12700">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2</xdr:col>
      <xdr:colOff>0</xdr:colOff>
      <xdr:row>19</xdr:row>
      <xdr:rowOff>83345</xdr:rowOff>
    </xdr:from>
    <xdr:ext cx="1093435" cy="500063"/>
    <xdr:sp macro="" textlink="'Front Cover'!D33">
      <xdr:nvSpPr>
        <xdr:cNvPr id="28" name="TextBox 27">
          <a:extLst>
            <a:ext uri="{FF2B5EF4-FFF2-40B4-BE49-F238E27FC236}">
              <a16:creationId xmlns:a16="http://schemas.microsoft.com/office/drawing/2014/main" id="{00000000-0008-0000-0200-00001C000000}"/>
            </a:ext>
          </a:extLst>
        </xdr:cNvPr>
        <xdr:cNvSpPr txBox="1"/>
      </xdr:nvSpPr>
      <xdr:spPr>
        <a:xfrm>
          <a:off x="1104900" y="3226595"/>
          <a:ext cx="1093435" cy="500063"/>
        </a:xfrm>
        <a:prstGeom prst="rect">
          <a:avLst/>
        </a:prstGeom>
        <a:solidFill>
          <a:schemeClr val="bg1">
            <a:lumMod val="9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fld id="{AE4A1805-ABDA-48F7-AD02-89DBA2A97A65}" type="TxLink">
            <a:rPr lang="en-US" sz="1000" b="0" i="0" u="none" strike="noStrike">
              <a:solidFill>
                <a:srgbClr val="000000"/>
              </a:solidFill>
              <a:latin typeface="Tahoma"/>
              <a:ea typeface="Tahoma"/>
              <a:cs typeface="Tahoma"/>
            </a:rPr>
            <a:pPr algn="ctr"/>
            <a:t>Charlton Road (W)</a:t>
          </a:fld>
          <a:endParaRPr lang="en-US" sz="1000">
            <a:latin typeface="Tahoma" panose="020B0604030504040204" pitchFamily="34" charset="0"/>
            <a:ea typeface="Tahoma" panose="020B0604030504040204" pitchFamily="34" charset="0"/>
            <a:cs typeface="Tahoma" panose="020B0604030504040204" pitchFamily="34" charset="0"/>
          </a:endParaRPr>
        </a:p>
      </xdr:txBody>
    </xdr:sp>
    <xdr:clientData/>
  </xdr:oneCellAnchor>
  <xdr:oneCellAnchor>
    <xdr:from>
      <xdr:col>6</xdr:col>
      <xdr:colOff>273838</xdr:colOff>
      <xdr:row>13</xdr:row>
      <xdr:rowOff>3</xdr:rowOff>
    </xdr:from>
    <xdr:ext cx="1093435" cy="500063"/>
    <xdr:sp macro="" textlink="'Front Cover'!C31">
      <xdr:nvSpPr>
        <xdr:cNvPr id="29" name="TextBox 28">
          <a:extLst>
            <a:ext uri="{FF2B5EF4-FFF2-40B4-BE49-F238E27FC236}">
              <a16:creationId xmlns:a16="http://schemas.microsoft.com/office/drawing/2014/main" id="{00000000-0008-0000-0200-00001D000000}"/>
            </a:ext>
          </a:extLst>
        </xdr:cNvPr>
        <xdr:cNvSpPr txBox="1"/>
      </xdr:nvSpPr>
      <xdr:spPr>
        <a:xfrm>
          <a:off x="3588538" y="2171703"/>
          <a:ext cx="1093435" cy="500063"/>
        </a:xfrm>
        <a:prstGeom prst="rect">
          <a:avLst/>
        </a:prstGeom>
        <a:solidFill>
          <a:schemeClr val="bg1">
            <a:lumMod val="9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fld id="{F050944A-0198-4F25-BD26-1E06DABB5FC1}" type="TxLink">
            <a:rPr lang="en-US" sz="1000" b="0" i="0" u="none" strike="noStrike">
              <a:solidFill>
                <a:srgbClr val="000000"/>
              </a:solidFill>
              <a:latin typeface="Tahoma"/>
              <a:ea typeface="Tahoma"/>
              <a:cs typeface="Tahoma"/>
            </a:rPr>
            <a:pPr algn="ctr"/>
            <a:t>Redlynch Lane</a:t>
          </a:fld>
          <a:endParaRPr lang="en-US" sz="1000">
            <a:latin typeface="Tahoma" panose="020B0604030504040204" pitchFamily="34" charset="0"/>
            <a:ea typeface="Tahoma" panose="020B0604030504040204" pitchFamily="34" charset="0"/>
            <a:cs typeface="Tahoma" panose="020B0604030504040204" pitchFamily="34" charset="0"/>
          </a:endParaRPr>
        </a:p>
      </xdr:txBody>
    </xdr:sp>
    <xdr:clientData/>
  </xdr:oneCellAnchor>
  <xdr:twoCellAnchor editAs="oneCell">
    <xdr:from>
      <xdr:col>14</xdr:col>
      <xdr:colOff>59531</xdr:colOff>
      <xdr:row>0</xdr:row>
      <xdr:rowOff>35719</xdr:rowOff>
    </xdr:from>
    <xdr:to>
      <xdr:col>14</xdr:col>
      <xdr:colOff>543875</xdr:colOff>
      <xdr:row>2</xdr:row>
      <xdr:rowOff>117107</xdr:rowOff>
    </xdr:to>
    <xdr:pic>
      <xdr:nvPicPr>
        <xdr:cNvPr id="30" name="Picture 29">
          <a:extLst>
            <a:ext uri="{FF2B5EF4-FFF2-40B4-BE49-F238E27FC236}">
              <a16:creationId xmlns:a16="http://schemas.microsoft.com/office/drawing/2014/main" id="{ED392524-BD36-490F-962D-07738F0CC4C9}"/>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7727156" y="35719"/>
          <a:ext cx="484344" cy="414763"/>
        </a:xfrm>
        <a:prstGeom prst="rect">
          <a:avLst/>
        </a:prstGeom>
      </xdr:spPr>
    </xdr:pic>
    <xdr:clientData/>
  </xdr:twoCellAnchor>
  <xdr:twoCellAnchor>
    <xdr:from>
      <xdr:col>7</xdr:col>
      <xdr:colOff>83343</xdr:colOff>
      <xdr:row>38</xdr:row>
      <xdr:rowOff>89297</xdr:rowOff>
    </xdr:from>
    <xdr:to>
      <xdr:col>9</xdr:col>
      <xdr:colOff>178592</xdr:colOff>
      <xdr:row>44</xdr:row>
      <xdr:rowOff>154781</xdr:rowOff>
    </xdr:to>
    <xdr:cxnSp macro="">
      <xdr:nvCxnSpPr>
        <xdr:cNvPr id="4" name="Straight Arrow Connector 3">
          <a:extLst>
            <a:ext uri="{FF2B5EF4-FFF2-40B4-BE49-F238E27FC236}">
              <a16:creationId xmlns:a16="http://schemas.microsoft.com/office/drawing/2014/main" id="{8BBF9A48-1698-4A9D-9512-6FAABE7FB866}"/>
            </a:ext>
          </a:extLst>
        </xdr:cNvPr>
        <xdr:cNvCxnSpPr/>
      </xdr:nvCxnSpPr>
      <xdr:spPr>
        <a:xfrm flipH="1">
          <a:off x="3917156" y="6423422"/>
          <a:ext cx="1190624" cy="1065609"/>
        </a:xfrm>
        <a:prstGeom prst="straightConnector1">
          <a:avLst/>
        </a:prstGeom>
        <a:ln w="28575">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381000</xdr:colOff>
      <xdr:row>38</xdr:row>
      <xdr:rowOff>41672</xdr:rowOff>
    </xdr:from>
    <xdr:to>
      <xdr:col>7</xdr:col>
      <xdr:colOff>267892</xdr:colOff>
      <xdr:row>42</xdr:row>
      <xdr:rowOff>107156</xdr:rowOff>
    </xdr:to>
    <xdr:cxnSp macro="">
      <xdr:nvCxnSpPr>
        <xdr:cNvPr id="31" name="Straight Arrow Connector 30">
          <a:extLst>
            <a:ext uri="{FF2B5EF4-FFF2-40B4-BE49-F238E27FC236}">
              <a16:creationId xmlns:a16="http://schemas.microsoft.com/office/drawing/2014/main" id="{942679BE-B002-4CAB-977E-8E7C2C2ADC72}"/>
            </a:ext>
          </a:extLst>
        </xdr:cNvPr>
        <xdr:cNvCxnSpPr/>
      </xdr:nvCxnSpPr>
      <xdr:spPr>
        <a:xfrm flipV="1">
          <a:off x="2024063" y="6375797"/>
          <a:ext cx="2077642" cy="732234"/>
        </a:xfrm>
        <a:prstGeom prst="straightConnector1">
          <a:avLst/>
        </a:prstGeom>
        <a:ln w="285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501423</xdr:colOff>
      <xdr:row>19</xdr:row>
      <xdr:rowOff>87085</xdr:rowOff>
    </xdr:from>
    <xdr:to>
      <xdr:col>10</xdr:col>
      <xdr:colOff>43543</xdr:colOff>
      <xdr:row>19</xdr:row>
      <xdr:rowOff>88785</xdr:rowOff>
    </xdr:to>
    <xdr:cxnSp macro="">
      <xdr:nvCxnSpPr>
        <xdr:cNvPr id="34" name="Straight Arrow Connector 33">
          <a:extLst>
            <a:ext uri="{FF2B5EF4-FFF2-40B4-BE49-F238E27FC236}">
              <a16:creationId xmlns:a16="http://schemas.microsoft.com/office/drawing/2014/main" id="{8ED5176F-D3A8-45AC-A1FE-5EAC3A89DC12}"/>
            </a:ext>
          </a:extLst>
        </xdr:cNvPr>
        <xdr:cNvCxnSpPr/>
      </xdr:nvCxnSpPr>
      <xdr:spPr>
        <a:xfrm flipV="1">
          <a:off x="2722109" y="3265714"/>
          <a:ext cx="2873148" cy="1700"/>
        </a:xfrm>
        <a:prstGeom prst="straightConnector1">
          <a:avLst/>
        </a:prstGeom>
        <a:ln w="28575">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498490</xdr:colOff>
      <xdr:row>22</xdr:row>
      <xdr:rowOff>52552</xdr:rowOff>
    </xdr:from>
    <xdr:to>
      <xdr:col>10</xdr:col>
      <xdr:colOff>13138</xdr:colOff>
      <xdr:row>22</xdr:row>
      <xdr:rowOff>66441</xdr:rowOff>
    </xdr:to>
    <xdr:cxnSp macro="">
      <xdr:nvCxnSpPr>
        <xdr:cNvPr id="35" name="Straight Arrow Connector 34">
          <a:extLst>
            <a:ext uri="{FF2B5EF4-FFF2-40B4-BE49-F238E27FC236}">
              <a16:creationId xmlns:a16="http://schemas.microsoft.com/office/drawing/2014/main" id="{32DF0FBD-F2F7-4DF1-92A1-38857F11B941}"/>
            </a:ext>
          </a:extLst>
        </xdr:cNvPr>
        <xdr:cNvCxnSpPr/>
      </xdr:nvCxnSpPr>
      <xdr:spPr>
        <a:xfrm flipH="1">
          <a:off x="2705662" y="3711466"/>
          <a:ext cx="2825407" cy="13889"/>
        </a:xfrm>
        <a:prstGeom prst="straightConnector1">
          <a:avLst/>
        </a:prstGeom>
        <a:ln w="285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437831</xdr:colOff>
      <xdr:row>33</xdr:row>
      <xdr:rowOff>124544</xdr:rowOff>
    </xdr:from>
    <xdr:to>
      <xdr:col>5</xdr:col>
      <xdr:colOff>321469</xdr:colOff>
      <xdr:row>39</xdr:row>
      <xdr:rowOff>32106</xdr:rowOff>
    </xdr:to>
    <xdr:grpSp>
      <xdr:nvGrpSpPr>
        <xdr:cNvPr id="11" name="Group 10">
          <a:extLst>
            <a:ext uri="{FF2B5EF4-FFF2-40B4-BE49-F238E27FC236}">
              <a16:creationId xmlns:a16="http://schemas.microsoft.com/office/drawing/2014/main" id="{294E71DB-D1FB-4775-89CD-1A17F51055BF}"/>
            </a:ext>
          </a:extLst>
        </xdr:cNvPr>
        <xdr:cNvGrpSpPr/>
      </xdr:nvGrpSpPr>
      <xdr:grpSpPr>
        <a:xfrm>
          <a:off x="437831" y="5625232"/>
          <a:ext cx="2622076" cy="907687"/>
          <a:chOff x="92547" y="7330145"/>
          <a:chExt cx="2122744" cy="875558"/>
        </a:xfrm>
      </xdr:grpSpPr>
      <xdr:sp macro="" textlink="$M$33">
        <xdr:nvSpPr>
          <xdr:cNvPr id="9" name="Rectangle 8">
            <a:extLst>
              <a:ext uri="{FF2B5EF4-FFF2-40B4-BE49-F238E27FC236}">
                <a16:creationId xmlns:a16="http://schemas.microsoft.com/office/drawing/2014/main" id="{5FFAA509-7D5D-4AFB-A557-5F71691CA3A3}"/>
              </a:ext>
            </a:extLst>
          </xdr:cNvPr>
          <xdr:cNvSpPr/>
        </xdr:nvSpPr>
        <xdr:spPr>
          <a:xfrm>
            <a:off x="97180" y="7330145"/>
            <a:ext cx="2116800" cy="179967"/>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1C6DEBA-FEFC-442A-9493-66FF1E94C30A}" type="TxLink">
              <a:rPr lang="en-US" sz="700" b="0" i="0" u="none" strike="noStrike">
                <a:solidFill>
                  <a:srgbClr val="000000"/>
                </a:solidFill>
                <a:latin typeface="Tahoma"/>
                <a:ea typeface="Tahoma"/>
                <a:cs typeface="Tahoma"/>
              </a:rPr>
              <a:pPr algn="ctr"/>
              <a:t>5-day AM Peak Ave Flow - 287</a:t>
            </a:fld>
            <a:endParaRPr lang="en-GB" sz="700"/>
          </a:p>
        </xdr:txBody>
      </xdr:sp>
      <xdr:sp macro="" textlink="$M$34">
        <xdr:nvSpPr>
          <xdr:cNvPr id="37" name="Rectangle 36">
            <a:extLst>
              <a:ext uri="{FF2B5EF4-FFF2-40B4-BE49-F238E27FC236}">
                <a16:creationId xmlns:a16="http://schemas.microsoft.com/office/drawing/2014/main" id="{A4C91241-F4F0-4A00-B9F3-F3D14217E010}"/>
              </a:ext>
            </a:extLst>
          </xdr:cNvPr>
          <xdr:cNvSpPr/>
        </xdr:nvSpPr>
        <xdr:spPr>
          <a:xfrm>
            <a:off x="95389" y="7503351"/>
            <a:ext cx="2116800" cy="179511"/>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122135CC-CFCC-4B78-8F0C-688A24897EA4}" type="TxLink">
              <a:rPr lang="en-US" sz="700" b="0" i="0" u="none" strike="noStrike">
                <a:solidFill>
                  <a:srgbClr val="000000"/>
                </a:solidFill>
                <a:latin typeface="Tahoma"/>
                <a:ea typeface="Tahoma"/>
                <a:cs typeface="Tahoma"/>
              </a:rPr>
              <a:pPr algn="ctr"/>
              <a:t>5-day AM Peak Speed (mph) - Mean 24.65 / 85th%ile 28.78</a:t>
            </a:fld>
            <a:endParaRPr lang="en-GB" sz="700"/>
          </a:p>
        </xdr:txBody>
      </xdr:sp>
      <xdr:sp macro="" textlink="$M$35">
        <xdr:nvSpPr>
          <xdr:cNvPr id="38" name="Rectangle 37">
            <a:extLst>
              <a:ext uri="{FF2B5EF4-FFF2-40B4-BE49-F238E27FC236}">
                <a16:creationId xmlns:a16="http://schemas.microsoft.com/office/drawing/2014/main" id="{D50CD12F-7501-43AE-9F53-26FA24BA38F3}"/>
              </a:ext>
            </a:extLst>
          </xdr:cNvPr>
          <xdr:cNvSpPr/>
        </xdr:nvSpPr>
        <xdr:spPr>
          <a:xfrm>
            <a:off x="95389" y="7678034"/>
            <a:ext cx="2116800" cy="179508"/>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C5D4473-96F9-4ADC-8CD3-D16143C8743A}" type="TxLink">
              <a:rPr lang="en-US" sz="700" b="0" i="0" u="none" strike="noStrike">
                <a:solidFill>
                  <a:srgbClr val="000000"/>
                </a:solidFill>
                <a:latin typeface="Tahoma"/>
                <a:ea typeface="Tahoma"/>
                <a:cs typeface="Tahoma"/>
              </a:rPr>
              <a:pPr algn="ctr"/>
              <a:t>5-day PM Peak Ave Flow - 154</a:t>
            </a:fld>
            <a:endParaRPr lang="en-GB" sz="700"/>
          </a:p>
        </xdr:txBody>
      </xdr:sp>
      <xdr:sp macro="" textlink="$M$36">
        <xdr:nvSpPr>
          <xdr:cNvPr id="39" name="Rectangle 38">
            <a:extLst>
              <a:ext uri="{FF2B5EF4-FFF2-40B4-BE49-F238E27FC236}">
                <a16:creationId xmlns:a16="http://schemas.microsoft.com/office/drawing/2014/main" id="{38469683-86B0-4EA6-8CD7-02C01037AC63}"/>
              </a:ext>
            </a:extLst>
          </xdr:cNvPr>
          <xdr:cNvSpPr/>
        </xdr:nvSpPr>
        <xdr:spPr>
          <a:xfrm>
            <a:off x="92547" y="7853166"/>
            <a:ext cx="2122744" cy="170936"/>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C7E49306-C7FE-4B03-9FC3-E0A2D8060D50}" type="TxLink">
              <a:rPr lang="en-US" sz="700" b="0" i="0" u="none" strike="noStrike">
                <a:solidFill>
                  <a:srgbClr val="000000"/>
                </a:solidFill>
                <a:latin typeface="Tahoma"/>
                <a:ea typeface="Tahoma"/>
                <a:cs typeface="Tahoma"/>
              </a:rPr>
              <a:pPr algn="ctr"/>
              <a:t>5-day PM Peak Speed (mph) - Mean 23.9 / 85th%ile 27.9</a:t>
            </a:fld>
            <a:endParaRPr lang="en-GB" sz="700"/>
          </a:p>
        </xdr:txBody>
      </xdr:sp>
      <xdr:sp macro="" textlink="$M$37">
        <xdr:nvSpPr>
          <xdr:cNvPr id="40" name="Rectangle 39">
            <a:extLst>
              <a:ext uri="{FF2B5EF4-FFF2-40B4-BE49-F238E27FC236}">
                <a16:creationId xmlns:a16="http://schemas.microsoft.com/office/drawing/2014/main" id="{D603358E-11E8-412A-AEF9-5953B77EAFF5}"/>
              </a:ext>
            </a:extLst>
          </xdr:cNvPr>
          <xdr:cNvSpPr/>
        </xdr:nvSpPr>
        <xdr:spPr>
          <a:xfrm>
            <a:off x="97835" y="8026194"/>
            <a:ext cx="2116800" cy="179509"/>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182A233-761A-4B72-8275-93A1C3007DC3}" type="TxLink">
              <a:rPr lang="en-US" sz="700" b="0" i="0" u="none" strike="noStrike">
                <a:solidFill>
                  <a:srgbClr val="000000"/>
                </a:solidFill>
                <a:latin typeface="Tahoma"/>
                <a:ea typeface="Tahoma"/>
                <a:cs typeface="Tahoma"/>
              </a:rPr>
              <a:pPr algn="ctr"/>
              <a:t>5-day Average Weekday HGV% - 2.6%</a:t>
            </a:fld>
            <a:endParaRPr lang="en-GB" sz="700"/>
          </a:p>
        </xdr:txBody>
      </xdr:sp>
    </xdr:grpSp>
    <xdr:clientData/>
  </xdr:twoCellAnchor>
  <xdr:twoCellAnchor>
    <xdr:from>
      <xdr:col>9</xdr:col>
      <xdr:colOff>31299</xdr:colOff>
      <xdr:row>41</xdr:row>
      <xdr:rowOff>127773</xdr:rowOff>
    </xdr:from>
    <xdr:to>
      <xdr:col>13</xdr:col>
      <xdr:colOff>476250</xdr:colOff>
      <xdr:row>47</xdr:row>
      <xdr:rowOff>51701</xdr:rowOff>
    </xdr:to>
    <xdr:grpSp>
      <xdr:nvGrpSpPr>
        <xdr:cNvPr id="3" name="Group 2">
          <a:extLst>
            <a:ext uri="{FF2B5EF4-FFF2-40B4-BE49-F238E27FC236}">
              <a16:creationId xmlns:a16="http://schemas.microsoft.com/office/drawing/2014/main" id="{00CAF69F-23F0-4EB7-B087-6D798466D810}"/>
            </a:ext>
          </a:extLst>
        </xdr:cNvPr>
        <xdr:cNvGrpSpPr/>
      </xdr:nvGrpSpPr>
      <xdr:grpSpPr>
        <a:xfrm>
          <a:off x="4960487" y="6961961"/>
          <a:ext cx="2635701" cy="924053"/>
          <a:chOff x="5652258" y="5580837"/>
          <a:chExt cx="2126407" cy="924053"/>
        </a:xfrm>
      </xdr:grpSpPr>
      <xdr:sp macro="" textlink="$E$33">
        <xdr:nvSpPr>
          <xdr:cNvPr id="41" name="Rectangle 40">
            <a:extLst>
              <a:ext uri="{FF2B5EF4-FFF2-40B4-BE49-F238E27FC236}">
                <a16:creationId xmlns:a16="http://schemas.microsoft.com/office/drawing/2014/main" id="{AB333618-6203-471F-8AC5-A3FAFFBE5FB5}"/>
              </a:ext>
            </a:extLst>
          </xdr:cNvPr>
          <xdr:cNvSpPr/>
        </xdr:nvSpPr>
        <xdr:spPr>
          <a:xfrm>
            <a:off x="5657300" y="5580837"/>
            <a:ext cx="2116800" cy="186151"/>
          </a:xfrm>
          <a:prstGeom prst="rect">
            <a:avLst/>
          </a:prstGeom>
          <a:solidFill>
            <a:sysClr val="window" lastClr="FFFFFF"/>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AB4D899-81D8-4622-B039-732B8708BAC2}" type="TxLink">
              <a:rPr lang="en-US" sz="700" b="0" i="0" u="none" strike="noStrike">
                <a:solidFill>
                  <a:srgbClr val="000000"/>
                </a:solidFill>
                <a:latin typeface="Tahoma"/>
                <a:ea typeface="Tahoma"/>
                <a:cs typeface="Tahoma"/>
              </a:rPr>
              <a:pPr algn="ctr"/>
              <a:t>5-day AM Peak Ave Flow - 178</a:t>
            </a:fld>
            <a:endParaRPr lang="en-GB" sz="700"/>
          </a:p>
        </xdr:txBody>
      </xdr:sp>
      <xdr:sp macro="" textlink="$E$34">
        <xdr:nvSpPr>
          <xdr:cNvPr id="42" name="Rectangle 41">
            <a:extLst>
              <a:ext uri="{FF2B5EF4-FFF2-40B4-BE49-F238E27FC236}">
                <a16:creationId xmlns:a16="http://schemas.microsoft.com/office/drawing/2014/main" id="{AF42768E-85F4-4F29-B8A8-0C9BCB9D72AC}"/>
              </a:ext>
            </a:extLst>
          </xdr:cNvPr>
          <xdr:cNvSpPr/>
        </xdr:nvSpPr>
        <xdr:spPr>
          <a:xfrm>
            <a:off x="5655823" y="5750719"/>
            <a:ext cx="2122842" cy="198289"/>
          </a:xfrm>
          <a:prstGeom prst="rect">
            <a:avLst/>
          </a:prstGeom>
          <a:solidFill>
            <a:sysClr val="window" lastClr="FFFFFF"/>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B723816-FE68-4CE8-8FE9-4F1540F092FE}" type="TxLink">
              <a:rPr lang="en-US" sz="700" b="0" i="0" u="none" strike="noStrike">
                <a:solidFill>
                  <a:srgbClr val="000000"/>
                </a:solidFill>
                <a:latin typeface="Tahoma"/>
                <a:ea typeface="Tahoma"/>
                <a:cs typeface="Tahoma"/>
              </a:rPr>
              <a:pPr algn="ctr"/>
              <a:t>5-day AM Peak Speed (mph) - Mean 24.66 / 85th%ile 28.59</a:t>
            </a:fld>
            <a:endParaRPr lang="en-GB" sz="700"/>
          </a:p>
        </xdr:txBody>
      </xdr:sp>
      <xdr:sp macro="" textlink="$E$35">
        <xdr:nvSpPr>
          <xdr:cNvPr id="43" name="Rectangle 42">
            <a:extLst>
              <a:ext uri="{FF2B5EF4-FFF2-40B4-BE49-F238E27FC236}">
                <a16:creationId xmlns:a16="http://schemas.microsoft.com/office/drawing/2014/main" id="{7DA43450-8E19-4B07-8FE6-4218E342611F}"/>
              </a:ext>
            </a:extLst>
          </xdr:cNvPr>
          <xdr:cNvSpPr/>
        </xdr:nvSpPr>
        <xdr:spPr>
          <a:xfrm>
            <a:off x="5652258" y="5953125"/>
            <a:ext cx="2126405" cy="173710"/>
          </a:xfrm>
          <a:prstGeom prst="rect">
            <a:avLst/>
          </a:prstGeom>
          <a:solidFill>
            <a:sysClr val="window" lastClr="FFFFFF"/>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FF4531B-D0EE-4174-8E94-BBE6FA703C16}" type="TxLink">
              <a:rPr lang="en-US" sz="700" b="0" i="0" u="none" strike="noStrike">
                <a:solidFill>
                  <a:srgbClr val="000000"/>
                </a:solidFill>
                <a:latin typeface="Tahoma"/>
                <a:ea typeface="Tahoma"/>
                <a:cs typeface="Tahoma"/>
              </a:rPr>
              <a:pPr algn="ctr"/>
              <a:t>5-day PM Peak Ave Flow - 212</a:t>
            </a:fld>
            <a:endParaRPr lang="en-GB" sz="700"/>
          </a:p>
        </xdr:txBody>
      </xdr:sp>
      <xdr:sp macro="" textlink="$E$36">
        <xdr:nvSpPr>
          <xdr:cNvPr id="44" name="Rectangle 43">
            <a:extLst>
              <a:ext uri="{FF2B5EF4-FFF2-40B4-BE49-F238E27FC236}">
                <a16:creationId xmlns:a16="http://schemas.microsoft.com/office/drawing/2014/main" id="{FA6F4D87-11FB-4FD3-8BBC-3FA7ABFC321E}"/>
              </a:ext>
            </a:extLst>
          </xdr:cNvPr>
          <xdr:cNvSpPr/>
        </xdr:nvSpPr>
        <xdr:spPr>
          <a:xfrm>
            <a:off x="5659986" y="6130418"/>
            <a:ext cx="2116800" cy="186152"/>
          </a:xfrm>
          <a:prstGeom prst="rect">
            <a:avLst/>
          </a:prstGeom>
          <a:solidFill>
            <a:sysClr val="window" lastClr="FFFFFF"/>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2AC14893-8E15-4992-97D0-5B9001C753D1}" type="TxLink">
              <a:rPr lang="en-US" sz="700" b="0" i="0" u="none" strike="noStrike">
                <a:solidFill>
                  <a:srgbClr val="000000"/>
                </a:solidFill>
                <a:latin typeface="Tahoma"/>
                <a:ea typeface="Tahoma"/>
                <a:cs typeface="Tahoma"/>
              </a:rPr>
              <a:pPr algn="ctr"/>
              <a:t>5-day PM Peak Speed (mph) - Mean 24.68 / 85th%ile 28.82</a:t>
            </a:fld>
            <a:endParaRPr lang="en-GB" sz="700"/>
          </a:p>
        </xdr:txBody>
      </xdr:sp>
      <xdr:sp macro="" textlink="$E$37">
        <xdr:nvSpPr>
          <xdr:cNvPr id="45" name="Rectangle 44">
            <a:extLst>
              <a:ext uri="{FF2B5EF4-FFF2-40B4-BE49-F238E27FC236}">
                <a16:creationId xmlns:a16="http://schemas.microsoft.com/office/drawing/2014/main" id="{5DCE6A94-86D7-4E95-ADA0-E4B4774C5C62}"/>
              </a:ext>
            </a:extLst>
          </xdr:cNvPr>
          <xdr:cNvSpPr/>
        </xdr:nvSpPr>
        <xdr:spPr>
          <a:xfrm>
            <a:off x="5657953" y="6318740"/>
            <a:ext cx="2116800" cy="186150"/>
          </a:xfrm>
          <a:prstGeom prst="rect">
            <a:avLst/>
          </a:prstGeom>
          <a:solidFill>
            <a:sysClr val="window" lastClr="FFFFFF"/>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269BAB2-9CBC-4955-8F8F-2EDB7191EC39}" type="TxLink">
              <a:rPr lang="en-US" sz="700" b="0" i="0" u="none" strike="noStrike">
                <a:solidFill>
                  <a:srgbClr val="000000"/>
                </a:solidFill>
                <a:latin typeface="Tahoma"/>
                <a:ea typeface="Tahoma"/>
                <a:cs typeface="Tahoma"/>
              </a:rPr>
              <a:pPr algn="ctr"/>
              <a:t>5-day Average Weekday HGV% - 2.4%</a:t>
            </a:fld>
            <a:endParaRPr lang="en-GB" sz="700"/>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11906</xdr:colOff>
      <xdr:row>37</xdr:row>
      <xdr:rowOff>1</xdr:rowOff>
    </xdr:from>
    <xdr:to>
      <xdr:col>3</xdr:col>
      <xdr:colOff>1035844</xdr:colOff>
      <xdr:row>51</xdr:row>
      <xdr:rowOff>47625</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xdr:colOff>
      <xdr:row>37</xdr:row>
      <xdr:rowOff>0</xdr:rowOff>
    </xdr:from>
    <xdr:to>
      <xdr:col>8</xdr:col>
      <xdr:colOff>1035844</xdr:colOff>
      <xdr:row>51</xdr:row>
      <xdr:rowOff>47624</xdr:rowOff>
    </xdr:to>
    <xdr:graphicFrame macro="">
      <xdr:nvGraphicFramePr>
        <xdr:cNvPr id="9" name="Chart 8">
          <a:extLst>
            <a:ext uri="{FF2B5EF4-FFF2-40B4-BE49-F238E27FC236}">
              <a16:creationId xmlns:a16="http://schemas.microsoft.com/office/drawing/2014/main" id="{0765B8B6-DD45-4E2A-9DD5-748173A167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11906</xdr:colOff>
      <xdr:row>37</xdr:row>
      <xdr:rowOff>0</xdr:rowOff>
    </xdr:from>
    <xdr:to>
      <xdr:col>13</xdr:col>
      <xdr:colOff>1045028</xdr:colOff>
      <xdr:row>51</xdr:row>
      <xdr:rowOff>47624</xdr:rowOff>
    </xdr:to>
    <xdr:graphicFrame macro="">
      <xdr:nvGraphicFramePr>
        <xdr:cNvPr id="13" name="Chart 12">
          <a:extLst>
            <a:ext uri="{FF2B5EF4-FFF2-40B4-BE49-F238E27FC236}">
              <a16:creationId xmlns:a16="http://schemas.microsoft.com/office/drawing/2014/main" id="{0F0BC342-7496-401B-A2B3-64B12F6913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54</xdr:row>
      <xdr:rowOff>13854</xdr:rowOff>
    </xdr:from>
    <xdr:to>
      <xdr:col>6</xdr:col>
      <xdr:colOff>1047749</xdr:colOff>
      <xdr:row>72</xdr:row>
      <xdr:rowOff>138545</xdr:rowOff>
    </xdr:to>
    <xdr:graphicFrame macro="">
      <xdr:nvGraphicFramePr>
        <xdr:cNvPr id="2" name="Chart 1">
          <a:extLst>
            <a:ext uri="{FF2B5EF4-FFF2-40B4-BE49-F238E27FC236}">
              <a16:creationId xmlns:a16="http://schemas.microsoft.com/office/drawing/2014/main" id="{B5F273D9-500D-471A-8BA4-0954EFFDF1F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20411</xdr:colOff>
      <xdr:row>76</xdr:row>
      <xdr:rowOff>9525</xdr:rowOff>
    </xdr:from>
    <xdr:to>
      <xdr:col>7</xdr:col>
      <xdr:colOff>11906</xdr:colOff>
      <xdr:row>92</xdr:row>
      <xdr:rowOff>140154</xdr:rowOff>
    </xdr:to>
    <xdr:graphicFrame macro="">
      <xdr:nvGraphicFramePr>
        <xdr:cNvPr id="7" name="Chart 6">
          <a:extLst>
            <a:ext uri="{FF2B5EF4-FFF2-40B4-BE49-F238E27FC236}">
              <a16:creationId xmlns:a16="http://schemas.microsoft.com/office/drawing/2014/main" id="{ED0F0C48-05C1-4DC5-AABD-03AACB32E6C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11907</xdr:colOff>
      <xdr:row>76</xdr:row>
      <xdr:rowOff>13607</xdr:rowOff>
    </xdr:from>
    <xdr:to>
      <xdr:col>13</xdr:col>
      <xdr:colOff>1035844</xdr:colOff>
      <xdr:row>92</xdr:row>
      <xdr:rowOff>142875</xdr:rowOff>
    </xdr:to>
    <xdr:graphicFrame macro="">
      <xdr:nvGraphicFramePr>
        <xdr:cNvPr id="15" name="Chart 14">
          <a:extLst>
            <a:ext uri="{FF2B5EF4-FFF2-40B4-BE49-F238E27FC236}">
              <a16:creationId xmlns:a16="http://schemas.microsoft.com/office/drawing/2014/main" id="{BABADE77-1C2C-41A0-9E86-AC2C6BEEBD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12</xdr:col>
      <xdr:colOff>988227</xdr:colOff>
      <xdr:row>0</xdr:row>
      <xdr:rowOff>71437</xdr:rowOff>
    </xdr:from>
    <xdr:to>
      <xdr:col>13</xdr:col>
      <xdr:colOff>1010927</xdr:colOff>
      <xdr:row>3</xdr:row>
      <xdr:rowOff>45145</xdr:rowOff>
    </xdr:to>
    <xdr:pic>
      <xdr:nvPicPr>
        <xdr:cNvPr id="18" name="Picture 17">
          <a:extLst>
            <a:ext uri="{FF2B5EF4-FFF2-40B4-BE49-F238E27FC236}">
              <a16:creationId xmlns:a16="http://schemas.microsoft.com/office/drawing/2014/main" id="{43B1DF30-1150-408A-BCE4-B9DB243A683B}"/>
            </a:ext>
          </a:extLst>
        </xdr:cNvPr>
        <xdr:cNvPicPr>
          <a:picLocks noChangeAspect="1"/>
        </xdr:cNvPicPr>
      </xdr:nvPicPr>
      <xdr:blipFill>
        <a:blip xmlns:r="http://schemas.openxmlformats.org/officeDocument/2006/relationships" r:embed="rId7"/>
        <a:stretch>
          <a:fillRect/>
        </a:stretch>
      </xdr:blipFill>
      <xdr:spPr>
        <a:xfrm>
          <a:off x="13561227" y="71437"/>
          <a:ext cx="1070450" cy="902396"/>
        </a:xfrm>
        <a:prstGeom prst="rect">
          <a:avLst/>
        </a:prstGeom>
      </xdr:spPr>
    </xdr:pic>
    <xdr:clientData/>
  </xdr:twoCellAnchor>
  <xdr:twoCellAnchor>
    <xdr:from>
      <xdr:col>7</xdr:col>
      <xdr:colOff>0</xdr:colOff>
      <xdr:row>54</xdr:row>
      <xdr:rowOff>11906</xdr:rowOff>
    </xdr:from>
    <xdr:to>
      <xdr:col>13</xdr:col>
      <xdr:colOff>1023937</xdr:colOff>
      <xdr:row>72</xdr:row>
      <xdr:rowOff>142875</xdr:rowOff>
    </xdr:to>
    <xdr:graphicFrame macro="">
      <xdr:nvGraphicFramePr>
        <xdr:cNvPr id="19" name="Chart 18">
          <a:extLst>
            <a:ext uri="{FF2B5EF4-FFF2-40B4-BE49-F238E27FC236}">
              <a16:creationId xmlns:a16="http://schemas.microsoft.com/office/drawing/2014/main" id="{20B06777-B745-42D7-80E0-54D6AA6090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23812</xdr:colOff>
      <xdr:row>96</xdr:row>
      <xdr:rowOff>11907</xdr:rowOff>
    </xdr:from>
    <xdr:to>
      <xdr:col>6</xdr:col>
      <xdr:colOff>1047749</xdr:colOff>
      <xdr:row>117</xdr:row>
      <xdr:rowOff>142875</xdr:rowOff>
    </xdr:to>
    <xdr:graphicFrame macro="">
      <xdr:nvGraphicFramePr>
        <xdr:cNvPr id="16" name="Chart 15">
          <a:extLst>
            <a:ext uri="{FF2B5EF4-FFF2-40B4-BE49-F238E27FC236}">
              <a16:creationId xmlns:a16="http://schemas.microsoft.com/office/drawing/2014/main" id="{9FB63EE6-7678-4683-AF18-4530C0E2F1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11906</xdr:colOff>
      <xdr:row>96</xdr:row>
      <xdr:rowOff>11906</xdr:rowOff>
    </xdr:from>
    <xdr:to>
      <xdr:col>13</xdr:col>
      <xdr:colOff>1023937</xdr:colOff>
      <xdr:row>117</xdr:row>
      <xdr:rowOff>142875</xdr:rowOff>
    </xdr:to>
    <xdr:graphicFrame macro="">
      <xdr:nvGraphicFramePr>
        <xdr:cNvPr id="17" name="Chart 16">
          <a:extLst>
            <a:ext uri="{FF2B5EF4-FFF2-40B4-BE49-F238E27FC236}">
              <a16:creationId xmlns:a16="http://schemas.microsoft.com/office/drawing/2014/main" id="{6AB4A2E0-5826-4619-B830-FFDCE240A1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0.11668</cdr:x>
      <cdr:y>0.11936</cdr:y>
    </cdr:from>
    <cdr:to>
      <cdr:x>0.36542</cdr:x>
      <cdr:y>0.17772</cdr:y>
    </cdr:to>
    <cdr:sp macro="" textlink="'Speed Summary A-B'!$S$39">
      <cdr:nvSpPr>
        <cdr:cNvPr id="2" name="Rectangle 1">
          <a:extLst xmlns:a="http://schemas.openxmlformats.org/drawingml/2006/main">
            <a:ext uri="{FF2B5EF4-FFF2-40B4-BE49-F238E27FC236}">
              <a16:creationId xmlns:a16="http://schemas.microsoft.com/office/drawing/2014/main" id="{95CB49AA-6343-42BD-98F6-E3E3EB326F44}"/>
            </a:ext>
          </a:extLst>
        </cdr:cNvPr>
        <cdr:cNvSpPr/>
      </cdr:nvSpPr>
      <cdr:spPr>
        <a:xfrm xmlns:a="http://schemas.openxmlformats.org/drawingml/2006/main">
          <a:off x="852992" y="422076"/>
          <a:ext cx="1818398" cy="206370"/>
        </a:xfrm>
        <a:prstGeom xmlns:a="http://schemas.openxmlformats.org/drawingml/2006/main" prst="rect">
          <a:avLst/>
        </a:prstGeom>
        <a:solidFill xmlns:a="http://schemas.openxmlformats.org/drawingml/2006/main">
          <a:sysClr val="window" lastClr="FFFFFF"/>
        </a:solidFill>
        <a:ln xmlns:a="http://schemas.openxmlformats.org/drawingml/2006/main" w="1905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algn="ctr"/>
          <a:fld id="{8186437D-EA50-4797-B6CA-B8B2B2FCDF11}" type="TxLink">
            <a:rPr lang="en-US" sz="1000" b="0" i="0" u="none" strike="noStrike">
              <a:solidFill>
                <a:sysClr val="windowText" lastClr="000000"/>
              </a:solidFill>
              <a:latin typeface="Tahoma" panose="020B0604030504040204" pitchFamily="34" charset="0"/>
              <a:ea typeface="Tahoma" panose="020B0604030504040204" pitchFamily="34" charset="0"/>
              <a:cs typeface="Tahoma" panose="020B0604030504040204" pitchFamily="34" charset="0"/>
            </a:rPr>
            <a:pPr algn="ctr"/>
            <a:t>Mean Speed (mph) - 24.81</a:t>
          </a:fld>
          <a:endParaRPr lang="en-US" sz="1000">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0.11789</cdr:x>
      <cdr:y>0.11874</cdr:y>
    </cdr:from>
    <cdr:to>
      <cdr:x>0.36704</cdr:x>
      <cdr:y>0.1771</cdr:y>
    </cdr:to>
    <cdr:sp macro="" textlink="'Speed Summary B-A'!$S$39">
      <cdr:nvSpPr>
        <cdr:cNvPr id="2" name="Rectangle 1">
          <a:extLst xmlns:a="http://schemas.openxmlformats.org/drawingml/2006/main">
            <a:ext uri="{FF2B5EF4-FFF2-40B4-BE49-F238E27FC236}">
              <a16:creationId xmlns:a16="http://schemas.microsoft.com/office/drawing/2014/main" id="{C9EBDB1C-8B71-4B2E-BA8F-CD3D17A609C0}"/>
            </a:ext>
          </a:extLst>
        </cdr:cNvPr>
        <cdr:cNvSpPr/>
      </cdr:nvSpPr>
      <cdr:spPr>
        <a:xfrm xmlns:a="http://schemas.openxmlformats.org/drawingml/2006/main">
          <a:off x="860410" y="419883"/>
          <a:ext cx="1818429" cy="206370"/>
        </a:xfrm>
        <a:prstGeom xmlns:a="http://schemas.openxmlformats.org/drawingml/2006/main" prst="rect">
          <a:avLst/>
        </a:prstGeom>
        <a:solidFill xmlns:a="http://schemas.openxmlformats.org/drawingml/2006/main">
          <a:sysClr val="window" lastClr="FFFFFF"/>
        </a:solidFill>
        <a:ln xmlns:a="http://schemas.openxmlformats.org/drawingml/2006/main" w="1905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82D3D954-2253-4AF5-8CBD-3900F57174F6}" type="TxLink">
            <a:rPr lang="en-US" sz="1000" b="0" i="0" u="none" strike="noStrike">
              <a:solidFill>
                <a:sysClr val="windowText" lastClr="000000"/>
              </a:solidFill>
              <a:latin typeface="Tahoma"/>
              <a:ea typeface="Tahoma"/>
              <a:cs typeface="Tahoma"/>
            </a:rPr>
            <a:pPr algn="ctr"/>
            <a:t>Mean Speed (mph) - 24.5</a:t>
          </a:fld>
          <a:endParaRPr lang="en-US" sz="1000">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cdr:txBody>
    </cdr:sp>
  </cdr:relSizeAnchor>
</c:userShapes>
</file>

<file path=xl/drawings/drawing7.xml><?xml version="1.0" encoding="utf-8"?>
<xdr:wsDr xmlns:xdr="http://schemas.openxmlformats.org/drawingml/2006/spreadsheetDrawing" xmlns:a="http://schemas.openxmlformats.org/drawingml/2006/main">
  <xdr:twoCellAnchor editAs="oneCell">
    <xdr:from>
      <xdr:col>42</xdr:col>
      <xdr:colOff>47624</xdr:colOff>
      <xdr:row>0</xdr:row>
      <xdr:rowOff>74939</xdr:rowOff>
    </xdr:from>
    <xdr:to>
      <xdr:col>44</xdr:col>
      <xdr:colOff>345876</xdr:colOff>
      <xdr:row>4</xdr:row>
      <xdr:rowOff>109272</xdr:rowOff>
    </xdr:to>
    <xdr:pic>
      <xdr:nvPicPr>
        <xdr:cNvPr id="2" name="Picture 1">
          <a:extLst>
            <a:ext uri="{FF2B5EF4-FFF2-40B4-BE49-F238E27FC236}">
              <a16:creationId xmlns:a16="http://schemas.microsoft.com/office/drawing/2014/main" id="{996C6A15-B028-4D8B-B425-D739F9C7056A}"/>
            </a:ext>
          </a:extLst>
        </xdr:cNvPr>
        <xdr:cNvPicPr>
          <a:picLocks noChangeAspect="1"/>
        </xdr:cNvPicPr>
      </xdr:nvPicPr>
      <xdr:blipFill>
        <a:blip xmlns:r="http://schemas.openxmlformats.org/officeDocument/2006/relationships" r:embed="rId1"/>
        <a:stretch>
          <a:fillRect/>
        </a:stretch>
      </xdr:blipFill>
      <xdr:spPr>
        <a:xfrm>
          <a:off x="16787812" y="74939"/>
          <a:ext cx="1060252" cy="89158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13</xdr:col>
      <xdr:colOff>761999</xdr:colOff>
      <xdr:row>0</xdr:row>
      <xdr:rowOff>71437</xdr:rowOff>
    </xdr:from>
    <xdr:to>
      <xdr:col>14</xdr:col>
      <xdr:colOff>893564</xdr:colOff>
      <xdr:row>4</xdr:row>
      <xdr:rowOff>141489</xdr:rowOff>
    </xdr:to>
    <xdr:pic>
      <xdr:nvPicPr>
        <xdr:cNvPr id="3" name="Picture 2">
          <a:extLst>
            <a:ext uri="{FF2B5EF4-FFF2-40B4-BE49-F238E27FC236}">
              <a16:creationId xmlns:a16="http://schemas.microsoft.com/office/drawing/2014/main" id="{FFE0A2DF-FD5F-4AD8-B802-CBCB56367DE4}"/>
            </a:ext>
          </a:extLst>
        </xdr:cNvPr>
        <xdr:cNvPicPr>
          <a:picLocks noChangeAspect="1"/>
        </xdr:cNvPicPr>
      </xdr:nvPicPr>
      <xdr:blipFill>
        <a:blip xmlns:r="http://schemas.openxmlformats.org/officeDocument/2006/relationships" r:embed="rId1"/>
        <a:stretch>
          <a:fillRect/>
        </a:stretch>
      </xdr:blipFill>
      <xdr:spPr>
        <a:xfrm>
          <a:off x="13501687" y="71437"/>
          <a:ext cx="1060252" cy="89158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13</xdr:col>
      <xdr:colOff>761997</xdr:colOff>
      <xdr:row>0</xdr:row>
      <xdr:rowOff>71437</xdr:rowOff>
    </xdr:from>
    <xdr:to>
      <xdr:col>14</xdr:col>
      <xdr:colOff>893562</xdr:colOff>
      <xdr:row>4</xdr:row>
      <xdr:rowOff>141489</xdr:rowOff>
    </xdr:to>
    <xdr:pic>
      <xdr:nvPicPr>
        <xdr:cNvPr id="3" name="Picture 2">
          <a:extLst>
            <a:ext uri="{FF2B5EF4-FFF2-40B4-BE49-F238E27FC236}">
              <a16:creationId xmlns:a16="http://schemas.microsoft.com/office/drawing/2014/main" id="{8E457C18-DD30-4647-9BC9-461E59D2AD5C}"/>
            </a:ext>
          </a:extLst>
        </xdr:cNvPr>
        <xdr:cNvPicPr>
          <a:picLocks noChangeAspect="1"/>
        </xdr:cNvPicPr>
      </xdr:nvPicPr>
      <xdr:blipFill>
        <a:blip xmlns:r="http://schemas.openxmlformats.org/officeDocument/2006/relationships" r:embed="rId1"/>
        <a:stretch>
          <a:fillRect/>
        </a:stretch>
      </xdr:blipFill>
      <xdr:spPr>
        <a:xfrm>
          <a:off x="13501685" y="71437"/>
          <a:ext cx="1060252" cy="89158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maps.google.co.uk/maps?hl=en&amp;safe=off&amp;q=(%22E30%22,%22E31%22&amp;cr=countryUK|countryGB&amp;um=1&amp;ie=UTF-8&amp;sa=N&amp;tab=wl"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O36"/>
  <sheetViews>
    <sheetView tabSelected="1" view="pageBreakPreview" zoomScale="80" zoomScaleNormal="80" zoomScaleSheetLayoutView="80" workbookViewId="0"/>
  </sheetViews>
  <sheetFormatPr defaultRowHeight="12.75" x14ac:dyDescent="0.2"/>
  <cols>
    <col min="1" max="1" width="11.42578125" customWidth="1"/>
    <col min="2" max="2" width="9.85546875" customWidth="1"/>
    <col min="3" max="3" width="11.7109375" customWidth="1"/>
  </cols>
  <sheetData>
    <row r="1" spans="1:15" ht="13.5" customHeight="1" x14ac:dyDescent="0.2">
      <c r="A1" s="320"/>
      <c r="B1" s="384"/>
      <c r="C1" s="384"/>
      <c r="D1" s="384"/>
      <c r="E1" s="384"/>
      <c r="F1" s="384"/>
      <c r="G1" s="384"/>
      <c r="H1" s="384"/>
      <c r="I1" s="320"/>
      <c r="J1" s="320"/>
      <c r="K1" s="320"/>
      <c r="L1" s="320"/>
      <c r="M1" s="320"/>
      <c r="N1" s="320"/>
      <c r="O1" s="320"/>
    </row>
    <row r="2" spans="1:15" ht="13.5" customHeight="1" x14ac:dyDescent="0.2">
      <c r="A2" s="385"/>
      <c r="B2" s="384"/>
      <c r="C2" s="384"/>
      <c r="D2" s="384"/>
      <c r="E2" s="384"/>
      <c r="F2" s="384"/>
      <c r="G2" s="384"/>
      <c r="H2" s="384"/>
      <c r="I2" s="320"/>
      <c r="J2" s="320"/>
      <c r="K2" s="320"/>
      <c r="L2" s="320"/>
      <c r="M2" s="320"/>
      <c r="N2" s="320"/>
      <c r="O2" s="320"/>
    </row>
    <row r="3" spans="1:15" ht="13.5" customHeight="1" x14ac:dyDescent="0.2">
      <c r="A3" s="320"/>
      <c r="B3" s="320"/>
      <c r="C3" s="320"/>
      <c r="D3" s="320"/>
      <c r="E3" s="320"/>
      <c r="F3" s="320"/>
      <c r="G3" s="320"/>
      <c r="H3" s="320"/>
      <c r="I3" s="320"/>
      <c r="J3" s="320"/>
      <c r="K3" s="320"/>
      <c r="L3" s="320"/>
      <c r="M3" s="320"/>
      <c r="N3" s="320"/>
      <c r="O3" s="320"/>
    </row>
    <row r="4" spans="1:15" ht="13.5" customHeight="1" x14ac:dyDescent="0.2">
      <c r="A4" s="320"/>
      <c r="B4" s="320"/>
      <c r="C4" s="320"/>
      <c r="D4" s="320"/>
      <c r="E4" s="320"/>
      <c r="F4" s="320"/>
      <c r="G4" s="320"/>
      <c r="H4" s="320"/>
      <c r="I4" s="320"/>
      <c r="J4" s="320"/>
      <c r="K4" s="320"/>
      <c r="L4" s="320"/>
      <c r="M4" s="320"/>
      <c r="N4" s="320"/>
      <c r="O4" s="320"/>
    </row>
    <row r="5" spans="1:15" ht="13.5" customHeight="1" x14ac:dyDescent="0.2">
      <c r="A5" s="319"/>
      <c r="B5" s="319"/>
      <c r="C5" s="319"/>
      <c r="D5" s="319"/>
      <c r="E5" s="319"/>
      <c r="F5" s="319"/>
      <c r="G5" s="319"/>
      <c r="H5" s="319"/>
      <c r="I5" s="320"/>
      <c r="J5" s="320"/>
      <c r="K5" s="320"/>
      <c r="L5" s="320"/>
      <c r="M5" s="320"/>
      <c r="N5" s="320"/>
      <c r="O5" s="320"/>
    </row>
    <row r="6" spans="1:15" ht="13.5" customHeight="1" x14ac:dyDescent="0.2">
      <c r="A6" s="319"/>
      <c r="B6" s="319"/>
      <c r="C6" s="319"/>
      <c r="D6" s="319"/>
      <c r="E6" s="319"/>
      <c r="F6" s="319"/>
      <c r="G6" s="319"/>
      <c r="H6" s="319"/>
      <c r="I6" s="320"/>
      <c r="J6" s="320"/>
      <c r="K6" s="320"/>
      <c r="L6" s="320"/>
      <c r="M6" s="320"/>
      <c r="N6" s="320"/>
      <c r="O6" s="320"/>
    </row>
    <row r="7" spans="1:15" ht="13.5" customHeight="1" x14ac:dyDescent="0.2">
      <c r="A7" s="319"/>
      <c r="B7" s="319"/>
      <c r="C7" s="319"/>
      <c r="D7" s="319"/>
      <c r="E7" s="319"/>
      <c r="F7" s="319"/>
      <c r="G7" s="319"/>
      <c r="H7" s="319"/>
      <c r="I7" s="320"/>
      <c r="J7" s="320"/>
      <c r="K7" s="320"/>
      <c r="L7" s="320"/>
      <c r="M7" s="320"/>
      <c r="N7" s="320"/>
      <c r="O7" s="320"/>
    </row>
    <row r="8" spans="1:15" ht="13.5" customHeight="1" x14ac:dyDescent="0.2">
      <c r="A8" s="319"/>
      <c r="B8" s="319"/>
      <c r="C8" s="319"/>
      <c r="D8" s="319"/>
      <c r="E8" s="319"/>
      <c r="F8" s="319"/>
      <c r="G8" s="319"/>
      <c r="H8" s="319"/>
      <c r="I8" s="320"/>
      <c r="J8" s="320"/>
      <c r="K8" s="320"/>
      <c r="L8" s="320"/>
      <c r="M8" s="320"/>
      <c r="N8" s="320"/>
      <c r="O8" s="320"/>
    </row>
    <row r="9" spans="1:15" ht="13.5" customHeight="1" x14ac:dyDescent="0.2">
      <c r="A9" s="321"/>
      <c r="B9" s="320"/>
      <c r="C9" s="189"/>
      <c r="D9" s="319"/>
      <c r="E9" s="320"/>
      <c r="F9" s="320"/>
      <c r="G9" s="320"/>
      <c r="H9" s="320"/>
      <c r="I9" s="320"/>
      <c r="J9" s="320"/>
      <c r="K9" s="320"/>
      <c r="L9" s="320"/>
      <c r="M9" s="320"/>
      <c r="N9" s="320"/>
      <c r="O9" s="320"/>
    </row>
    <row r="10" spans="1:15" ht="13.5" customHeight="1" x14ac:dyDescent="0.2">
      <c r="A10" s="319"/>
      <c r="B10" s="319"/>
      <c r="C10" s="319"/>
      <c r="D10" s="319"/>
      <c r="E10" s="319"/>
      <c r="F10" s="319"/>
      <c r="G10" s="319"/>
      <c r="H10" s="319"/>
      <c r="I10" s="319"/>
      <c r="J10" s="319"/>
      <c r="K10" s="319"/>
      <c r="L10" s="320"/>
      <c r="M10" s="320"/>
      <c r="N10" s="320"/>
      <c r="O10" s="320"/>
    </row>
    <row r="11" spans="1:15" ht="13.5" customHeight="1" x14ac:dyDescent="0.2">
      <c r="A11" s="182"/>
      <c r="B11" s="182"/>
      <c r="C11" s="182"/>
      <c r="D11" s="182"/>
      <c r="E11" s="182"/>
      <c r="F11" s="182"/>
      <c r="G11" s="182"/>
      <c r="H11" s="182"/>
      <c r="I11" s="182"/>
      <c r="J11" s="182"/>
      <c r="K11" s="182"/>
      <c r="L11" s="182"/>
      <c r="M11" s="182"/>
      <c r="N11" s="182"/>
      <c r="O11" s="182"/>
    </row>
    <row r="12" spans="1:15" ht="30" x14ac:dyDescent="0.2">
      <c r="A12" s="438" t="s">
        <v>5</v>
      </c>
      <c r="B12" s="438"/>
      <c r="C12" s="438"/>
      <c r="D12" s="438"/>
      <c r="E12" s="438"/>
      <c r="F12" s="438"/>
      <c r="G12" s="438"/>
      <c r="H12" s="438"/>
      <c r="I12" s="438"/>
      <c r="J12" s="438"/>
      <c r="K12" s="438"/>
      <c r="L12" s="438"/>
      <c r="M12" s="438"/>
      <c r="N12" s="438"/>
      <c r="O12" s="438"/>
    </row>
    <row r="13" spans="1:15" ht="30" x14ac:dyDescent="0.2">
      <c r="A13" s="438" t="s">
        <v>180</v>
      </c>
      <c r="B13" s="438"/>
      <c r="C13" s="438"/>
      <c r="D13" s="438"/>
      <c r="E13" s="438"/>
      <c r="F13" s="438"/>
      <c r="G13" s="438"/>
      <c r="H13" s="438"/>
      <c r="I13" s="438"/>
      <c r="J13" s="438"/>
      <c r="K13" s="438"/>
      <c r="L13" s="438"/>
      <c r="M13" s="438"/>
      <c r="N13" s="438"/>
      <c r="O13" s="438"/>
    </row>
    <row r="14" spans="1:15" x14ac:dyDescent="0.2">
      <c r="A14" s="182"/>
      <c r="B14" s="182"/>
      <c r="C14" s="182"/>
      <c r="D14" s="182"/>
      <c r="E14" s="182"/>
      <c r="F14" s="182"/>
      <c r="G14" s="182"/>
      <c r="H14" s="182"/>
      <c r="I14" s="182"/>
      <c r="J14" s="182"/>
      <c r="K14" s="182"/>
      <c r="L14" s="182"/>
      <c r="M14" s="182"/>
      <c r="N14" s="182"/>
      <c r="O14" s="182"/>
    </row>
    <row r="15" spans="1:15" x14ac:dyDescent="0.2">
      <c r="A15" s="182"/>
      <c r="B15" s="182"/>
      <c r="C15" s="182"/>
      <c r="D15" s="182"/>
      <c r="E15" s="182"/>
      <c r="F15" s="182"/>
      <c r="G15" s="182"/>
      <c r="H15" s="182"/>
      <c r="I15" s="182"/>
      <c r="J15" s="182"/>
      <c r="K15" s="182"/>
      <c r="L15" s="182"/>
      <c r="M15" s="182"/>
      <c r="N15" s="182"/>
      <c r="O15" s="182"/>
    </row>
    <row r="16" spans="1:15" x14ac:dyDescent="0.2">
      <c r="A16" s="182"/>
      <c r="B16" s="182"/>
      <c r="C16" s="182"/>
      <c r="D16" s="182"/>
      <c r="E16" s="182"/>
      <c r="F16" s="182"/>
      <c r="G16" s="182"/>
      <c r="H16" s="182"/>
      <c r="I16" s="182"/>
      <c r="J16" s="182"/>
      <c r="K16" s="182"/>
      <c r="L16" s="182"/>
      <c r="M16" s="182"/>
      <c r="N16" s="182"/>
      <c r="O16" s="182"/>
    </row>
    <row r="17" spans="1:15" x14ac:dyDescent="0.2">
      <c r="A17" s="182"/>
      <c r="B17" s="182"/>
      <c r="C17" s="182"/>
      <c r="D17" s="182"/>
      <c r="E17" s="182"/>
      <c r="F17" s="182"/>
      <c r="G17" s="182"/>
      <c r="H17" s="182"/>
      <c r="I17" s="182"/>
      <c r="J17" s="182"/>
      <c r="K17" s="182"/>
      <c r="L17" s="182"/>
      <c r="M17" s="182"/>
      <c r="N17" s="182"/>
      <c r="O17" s="182"/>
    </row>
    <row r="18" spans="1:15" x14ac:dyDescent="0.2">
      <c r="A18" s="182"/>
      <c r="B18" s="182"/>
      <c r="C18" s="182"/>
      <c r="D18" s="182"/>
      <c r="E18" s="182"/>
      <c r="F18" s="182"/>
      <c r="G18" s="182"/>
      <c r="H18" s="182"/>
      <c r="I18" s="182"/>
      <c r="J18" s="182"/>
      <c r="K18" s="182"/>
      <c r="L18" s="182"/>
      <c r="M18" s="182"/>
      <c r="N18" s="182"/>
      <c r="O18" s="182"/>
    </row>
    <row r="19" spans="1:15" x14ac:dyDescent="0.2">
      <c r="A19" s="182"/>
      <c r="B19" s="182"/>
      <c r="C19" s="182"/>
      <c r="D19" s="182"/>
      <c r="E19" s="182"/>
      <c r="F19" s="182"/>
      <c r="G19" s="182"/>
      <c r="H19" s="182"/>
      <c r="I19" s="182"/>
      <c r="J19" s="182"/>
      <c r="K19" s="182"/>
      <c r="L19" s="182"/>
      <c r="M19" s="182"/>
      <c r="N19" s="182"/>
      <c r="O19" s="182"/>
    </row>
    <row r="20" spans="1:15" x14ac:dyDescent="0.2">
      <c r="A20" s="182"/>
      <c r="B20" s="182"/>
      <c r="C20" s="182"/>
      <c r="D20" s="182"/>
      <c r="E20" s="182"/>
      <c r="F20" s="182"/>
      <c r="G20" s="182"/>
      <c r="H20" s="182"/>
      <c r="I20" s="182"/>
      <c r="J20" s="182"/>
      <c r="K20" s="182"/>
      <c r="L20" s="182"/>
      <c r="M20" s="182"/>
      <c r="N20" s="182"/>
      <c r="O20" s="182"/>
    </row>
    <row r="21" spans="1:15" x14ac:dyDescent="0.2">
      <c r="A21" s="182"/>
      <c r="B21" s="182"/>
      <c r="C21" s="182"/>
      <c r="D21" s="182"/>
      <c r="E21" s="182"/>
      <c r="F21" s="182"/>
      <c r="G21" s="182"/>
      <c r="H21" s="182"/>
      <c r="I21" s="182"/>
      <c r="J21" s="182"/>
      <c r="K21" s="182"/>
      <c r="L21" s="182"/>
      <c r="M21" s="182"/>
      <c r="N21" s="182"/>
      <c r="O21" s="182"/>
    </row>
    <row r="22" spans="1:15" x14ac:dyDescent="0.2">
      <c r="A22" s="182"/>
      <c r="B22" s="182"/>
      <c r="C22" s="182"/>
      <c r="D22" s="182"/>
      <c r="E22" s="182"/>
      <c r="F22" s="182"/>
      <c r="G22" s="182"/>
      <c r="H22" s="182"/>
      <c r="I22" s="182"/>
      <c r="J22" s="182"/>
      <c r="K22" s="182"/>
      <c r="L22" s="182"/>
      <c r="M22" s="182"/>
      <c r="N22" s="182"/>
      <c r="O22" s="182"/>
    </row>
    <row r="23" spans="1:15" x14ac:dyDescent="0.2">
      <c r="A23" s="182"/>
      <c r="B23" s="182"/>
      <c r="C23" s="182"/>
      <c r="D23" s="182"/>
      <c r="E23" s="182"/>
      <c r="F23" s="182"/>
      <c r="G23" s="182"/>
      <c r="H23" s="182"/>
      <c r="I23" s="182"/>
      <c r="J23" s="182"/>
      <c r="K23" s="182"/>
      <c r="L23" s="182"/>
      <c r="M23" s="182"/>
      <c r="N23" s="182"/>
      <c r="O23" s="182"/>
    </row>
    <row r="24" spans="1:15" x14ac:dyDescent="0.2">
      <c r="A24" s="182"/>
      <c r="B24" s="182"/>
      <c r="C24" s="182"/>
      <c r="D24" s="182"/>
      <c r="E24" s="182"/>
      <c r="F24" s="182"/>
      <c r="G24" s="182"/>
      <c r="H24" s="182"/>
      <c r="I24" s="182"/>
      <c r="J24" s="182"/>
      <c r="K24" s="182"/>
      <c r="L24" s="182"/>
      <c r="M24" s="182"/>
      <c r="N24" s="182"/>
      <c r="O24" s="182"/>
    </row>
    <row r="25" spans="1:15" x14ac:dyDescent="0.2">
      <c r="A25" s="182"/>
      <c r="B25" s="182"/>
      <c r="C25" s="182"/>
      <c r="D25" s="182"/>
      <c r="E25" s="182"/>
      <c r="F25" s="182"/>
      <c r="G25" s="182"/>
      <c r="H25" s="182"/>
      <c r="I25" s="182"/>
      <c r="J25" s="182"/>
      <c r="K25" s="182"/>
      <c r="L25" s="182"/>
      <c r="M25" s="182"/>
      <c r="N25" s="182"/>
      <c r="O25" s="182"/>
    </row>
    <row r="26" spans="1:15" x14ac:dyDescent="0.2">
      <c r="A26" s="182"/>
      <c r="B26" s="182"/>
      <c r="C26" s="182"/>
      <c r="D26" s="182"/>
      <c r="E26" s="182"/>
      <c r="F26" s="182"/>
      <c r="G26" s="182"/>
      <c r="H26" s="182"/>
      <c r="I26" s="182"/>
      <c r="J26" s="182"/>
      <c r="K26" s="182"/>
      <c r="L26" s="182"/>
      <c r="M26" s="182"/>
      <c r="N26" s="182"/>
      <c r="O26" s="182"/>
    </row>
    <row r="27" spans="1:15" x14ac:dyDescent="0.2">
      <c r="A27" s="175" t="s">
        <v>48</v>
      </c>
      <c r="B27" s="182"/>
      <c r="C27" s="178" t="s">
        <v>189</v>
      </c>
      <c r="D27" s="182"/>
      <c r="E27" s="182"/>
      <c r="F27" s="182"/>
      <c r="G27" s="182"/>
      <c r="H27" s="182"/>
      <c r="I27" s="182"/>
      <c r="J27" s="182"/>
      <c r="K27" s="182"/>
      <c r="L27" s="182"/>
      <c r="M27" s="182"/>
      <c r="N27" s="182"/>
      <c r="O27" s="182"/>
    </row>
    <row r="28" spans="1:15" x14ac:dyDescent="0.2">
      <c r="A28" s="175" t="s">
        <v>6</v>
      </c>
      <c r="B28" s="182"/>
      <c r="C28" s="174" t="s">
        <v>181</v>
      </c>
      <c r="D28" s="182"/>
      <c r="E28" s="182"/>
      <c r="F28" s="182"/>
      <c r="G28" s="182"/>
      <c r="H28" s="182"/>
      <c r="I28" s="182"/>
      <c r="J28" s="182"/>
      <c r="K28" s="182"/>
      <c r="L28" s="182"/>
      <c r="M28" s="182"/>
      <c r="N28" s="182"/>
      <c r="O28" s="182"/>
    </row>
    <row r="29" spans="1:15" x14ac:dyDescent="0.2">
      <c r="A29" s="175" t="s">
        <v>17</v>
      </c>
      <c r="B29" s="182"/>
      <c r="C29" s="174" t="s">
        <v>182</v>
      </c>
      <c r="D29" s="182"/>
      <c r="E29" s="182"/>
      <c r="F29" s="182"/>
      <c r="G29" s="182"/>
      <c r="H29" s="182"/>
      <c r="I29" s="182"/>
      <c r="J29" s="182"/>
      <c r="K29" s="182"/>
      <c r="L29" s="182"/>
      <c r="M29" s="182"/>
      <c r="N29" s="182"/>
      <c r="O29" s="182"/>
    </row>
    <row r="30" spans="1:15" x14ac:dyDescent="0.2">
      <c r="A30" s="175" t="s">
        <v>19</v>
      </c>
      <c r="B30" s="182"/>
      <c r="C30" s="176">
        <v>44830</v>
      </c>
      <c r="D30" s="182"/>
      <c r="E30" s="182"/>
      <c r="F30" s="182"/>
      <c r="G30" s="182"/>
      <c r="H30" s="182"/>
      <c r="I30" s="182"/>
      <c r="J30" s="182"/>
      <c r="K30" s="182"/>
      <c r="L30" s="182"/>
      <c r="M30" s="182"/>
      <c r="N30" s="182"/>
      <c r="O30" s="182"/>
    </row>
    <row r="31" spans="1:15" x14ac:dyDescent="0.2">
      <c r="A31" s="175" t="s">
        <v>18</v>
      </c>
      <c r="B31" s="182"/>
      <c r="C31" s="189" t="s">
        <v>183</v>
      </c>
      <c r="D31" s="178"/>
      <c r="E31" s="178"/>
      <c r="F31" s="178"/>
      <c r="G31" s="178"/>
      <c r="H31" s="178"/>
      <c r="I31" s="182"/>
      <c r="J31" s="182"/>
      <c r="K31" s="182"/>
      <c r="L31" s="182"/>
      <c r="M31" s="182"/>
      <c r="N31" s="182"/>
      <c r="O31" s="182"/>
    </row>
    <row r="32" spans="1:15" x14ac:dyDescent="0.2">
      <c r="A32" s="175" t="s">
        <v>14</v>
      </c>
      <c r="B32" s="182"/>
      <c r="C32" s="178" t="s">
        <v>15</v>
      </c>
      <c r="D32" s="174"/>
      <c r="E32" s="188"/>
      <c r="F32" s="188"/>
      <c r="G32" s="188"/>
      <c r="H32" s="188"/>
      <c r="I32" s="182"/>
      <c r="J32" s="182"/>
      <c r="K32" s="182"/>
      <c r="L32" s="182"/>
      <c r="M32" s="182"/>
      <c r="N32" s="182"/>
      <c r="O32" s="182"/>
    </row>
    <row r="33" spans="1:15" x14ac:dyDescent="0.2">
      <c r="A33" s="175" t="s">
        <v>20</v>
      </c>
      <c r="B33" s="182"/>
      <c r="C33" s="175" t="s">
        <v>2</v>
      </c>
      <c r="D33" s="174" t="s">
        <v>186</v>
      </c>
      <c r="E33" s="174"/>
      <c r="F33" s="174"/>
      <c r="G33" s="177" t="s">
        <v>16</v>
      </c>
      <c r="H33" s="174" t="s">
        <v>187</v>
      </c>
      <c r="I33" s="182"/>
      <c r="J33" s="182"/>
      <c r="K33" s="182"/>
      <c r="L33" s="182"/>
      <c r="M33" s="182"/>
      <c r="N33" s="182"/>
      <c r="O33" s="182"/>
    </row>
    <row r="34" spans="1:15" x14ac:dyDescent="0.2">
      <c r="A34" s="175" t="s">
        <v>21</v>
      </c>
      <c r="B34" s="182"/>
      <c r="C34" s="175" t="s">
        <v>2</v>
      </c>
      <c r="D34" s="174" t="str">
        <f>H33</f>
        <v>Chewton Road (E)</v>
      </c>
      <c r="E34" s="174"/>
      <c r="F34" s="174"/>
      <c r="G34" s="177" t="s">
        <v>16</v>
      </c>
      <c r="H34" s="174" t="str">
        <f>D33</f>
        <v>Charlton Road (W)</v>
      </c>
      <c r="I34" s="182"/>
      <c r="J34" s="182"/>
      <c r="K34" s="182"/>
      <c r="L34" s="182"/>
      <c r="M34" s="182"/>
      <c r="N34" s="182"/>
      <c r="O34" s="182"/>
    </row>
    <row r="35" spans="1:15" x14ac:dyDescent="0.2">
      <c r="A35" s="182"/>
      <c r="B35" s="182"/>
      <c r="C35" s="174"/>
      <c r="D35" s="174"/>
      <c r="E35" s="174"/>
      <c r="F35" s="174"/>
      <c r="G35" s="174"/>
      <c r="H35" s="174"/>
      <c r="I35" s="182"/>
      <c r="J35" s="182"/>
      <c r="K35" s="182"/>
      <c r="L35" s="182"/>
      <c r="M35" s="182"/>
      <c r="N35" s="182"/>
      <c r="O35" s="182"/>
    </row>
    <row r="36" spans="1:15" x14ac:dyDescent="0.2">
      <c r="A36" s="48"/>
      <c r="B36" s="48"/>
      <c r="C36" s="48"/>
      <c r="D36" s="57"/>
      <c r="E36" s="48"/>
      <c r="F36" s="48"/>
      <c r="G36" s="48"/>
      <c r="H36" s="48"/>
      <c r="I36" s="48"/>
      <c r="J36" s="48"/>
      <c r="K36" s="48"/>
      <c r="L36" s="48"/>
      <c r="M36" s="48"/>
      <c r="N36" s="48"/>
      <c r="O36" s="48"/>
    </row>
  </sheetData>
  <mergeCells count="2">
    <mergeCell ref="A12:O12"/>
    <mergeCell ref="A13:O13"/>
  </mergeCells>
  <pageMargins left="0.70866141732283472" right="0.70866141732283472" top="0.74803149606299213" bottom="0.74803149606299213" header="0.31496062992125984" footer="0.31496062992125984"/>
  <pageSetup paperSize="9" scale="93"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3C365-045A-4071-9D3C-5F29929223F8}">
  <sheetPr>
    <pageSetUpPr fitToPage="1"/>
  </sheetPr>
  <dimension ref="A1:Y45"/>
  <sheetViews>
    <sheetView view="pageBreakPreview" zoomScale="80" zoomScaleNormal="80" zoomScaleSheetLayoutView="80" workbookViewId="0"/>
  </sheetViews>
  <sheetFormatPr defaultColWidth="14.7109375" defaultRowHeight="12.75" x14ac:dyDescent="0.2"/>
  <cols>
    <col min="1" max="10" width="14.7109375" style="6" customWidth="1"/>
    <col min="11" max="16384" width="14.7109375" style="6"/>
  </cols>
  <sheetData>
    <row r="1" spans="1:25" ht="22.5" x14ac:dyDescent="0.3">
      <c r="A1" s="173" t="s">
        <v>5</v>
      </c>
      <c r="B1" s="174"/>
      <c r="C1" s="174"/>
      <c r="D1" s="174"/>
      <c r="E1" s="174"/>
      <c r="F1" s="174"/>
      <c r="G1" s="174"/>
      <c r="H1" s="174"/>
      <c r="I1" s="174"/>
      <c r="J1" s="174"/>
      <c r="K1" s="174"/>
      <c r="L1" s="174"/>
      <c r="M1" s="174"/>
      <c r="N1" s="174"/>
      <c r="O1" s="174"/>
      <c r="P1" s="174"/>
      <c r="Q1" s="174"/>
      <c r="R1" s="174"/>
      <c r="S1" s="174"/>
      <c r="T1" s="174"/>
      <c r="U1" s="174"/>
      <c r="V1" s="174"/>
      <c r="W1" s="174"/>
      <c r="X1" s="174"/>
      <c r="Y1" s="174"/>
    </row>
    <row r="2" spans="1:25" x14ac:dyDescent="0.2">
      <c r="A2" s="175"/>
      <c r="B2" s="174"/>
      <c r="C2" s="174"/>
      <c r="D2" s="174"/>
      <c r="E2" s="174"/>
      <c r="F2" s="174"/>
      <c r="G2" s="174"/>
      <c r="H2" s="174"/>
      <c r="I2" s="174"/>
      <c r="J2" s="174"/>
      <c r="K2" s="174"/>
      <c r="L2" s="174"/>
      <c r="M2" s="174"/>
      <c r="N2" s="174"/>
      <c r="O2" s="174"/>
      <c r="P2" s="174"/>
      <c r="Q2" s="174"/>
      <c r="R2" s="174"/>
      <c r="S2" s="174"/>
      <c r="T2" s="174"/>
      <c r="U2" s="174"/>
      <c r="V2" s="174"/>
      <c r="W2" s="174"/>
      <c r="X2" s="174"/>
      <c r="Y2" s="174"/>
    </row>
    <row r="3" spans="1:25" x14ac:dyDescent="0.2">
      <c r="A3" s="175" t="s">
        <v>62</v>
      </c>
      <c r="B3" s="174"/>
      <c r="C3" s="176">
        <f>'Front Cover'!C30</f>
        <v>44830</v>
      </c>
      <c r="D3" s="174"/>
      <c r="E3" s="174"/>
      <c r="F3" s="174"/>
      <c r="G3" s="174"/>
      <c r="H3" s="175"/>
      <c r="I3" s="174"/>
      <c r="J3" s="174"/>
      <c r="K3" s="174"/>
      <c r="L3" s="174"/>
      <c r="M3" s="174"/>
      <c r="N3" s="174"/>
      <c r="O3" s="174"/>
      <c r="P3" s="174"/>
      <c r="Q3" s="174"/>
      <c r="R3" s="174"/>
      <c r="S3" s="174"/>
      <c r="T3" s="174"/>
      <c r="U3" s="174"/>
      <c r="V3" s="174"/>
      <c r="W3" s="174"/>
      <c r="X3" s="174"/>
      <c r="Y3" s="174"/>
    </row>
    <row r="4" spans="1:25" x14ac:dyDescent="0.2">
      <c r="A4" s="175" t="s">
        <v>18</v>
      </c>
      <c r="B4" s="174" t="str">
        <f>'Front Cover'!C31</f>
        <v>Redlynch Lane</v>
      </c>
      <c r="C4" s="174"/>
      <c r="D4" s="174"/>
      <c r="E4" s="174"/>
      <c r="F4" s="174"/>
      <c r="G4" s="174"/>
      <c r="H4" s="174"/>
      <c r="I4" s="174"/>
      <c r="J4" s="174"/>
      <c r="K4" s="174"/>
      <c r="L4" s="174"/>
      <c r="M4" s="174"/>
      <c r="N4" s="174"/>
      <c r="O4" s="174"/>
      <c r="P4" s="174"/>
      <c r="Q4" s="174"/>
      <c r="R4" s="174"/>
      <c r="S4" s="174"/>
      <c r="T4" s="174"/>
      <c r="U4" s="174"/>
      <c r="V4" s="174"/>
      <c r="W4" s="174"/>
      <c r="X4" s="174"/>
      <c r="Y4" s="174"/>
    </row>
    <row r="5" spans="1:25" x14ac:dyDescent="0.2">
      <c r="A5" s="175" t="s">
        <v>63</v>
      </c>
      <c r="B5" s="174" t="s">
        <v>135</v>
      </c>
      <c r="C5" s="174"/>
      <c r="D5" s="177"/>
      <c r="E5" s="174"/>
      <c r="F5" s="174"/>
      <c r="G5" s="174"/>
      <c r="H5" s="177" t="s">
        <v>64</v>
      </c>
      <c r="I5" s="178" t="str">
        <f>'QA &amp; Issue'!C14</f>
        <v>David Collinge</v>
      </c>
      <c r="J5" s="174"/>
      <c r="K5" s="174"/>
      <c r="L5" s="174"/>
      <c r="M5" s="174"/>
      <c r="N5" s="174"/>
      <c r="O5" s="174"/>
      <c r="P5" s="174"/>
      <c r="Q5" s="174"/>
      <c r="R5" s="174"/>
      <c r="S5" s="174"/>
      <c r="T5" s="174"/>
      <c r="U5" s="174"/>
      <c r="V5" s="174"/>
      <c r="W5" s="174"/>
      <c r="X5" s="174"/>
      <c r="Y5" s="174"/>
    </row>
    <row r="6" spans="1:25" x14ac:dyDescent="0.2">
      <c r="A6" s="175" t="s">
        <v>65</v>
      </c>
      <c r="B6" s="174"/>
      <c r="C6" s="174" t="s">
        <v>66</v>
      </c>
      <c r="D6" s="175"/>
      <c r="E6" s="174"/>
      <c r="F6" s="174"/>
      <c r="G6" s="174"/>
      <c r="H6" s="177" t="s">
        <v>67</v>
      </c>
      <c r="I6" s="174" t="str">
        <f>'QA &amp; Issue'!C16</f>
        <v>Luke Martin</v>
      </c>
      <c r="J6" s="174"/>
      <c r="K6" s="174"/>
      <c r="L6" s="174"/>
      <c r="M6" s="174"/>
      <c r="N6" s="174"/>
      <c r="O6" s="174"/>
      <c r="P6" s="174"/>
      <c r="Q6" s="174"/>
      <c r="R6" s="174"/>
      <c r="S6" s="174"/>
      <c r="T6" s="174"/>
      <c r="U6" s="174"/>
      <c r="V6" s="174"/>
      <c r="W6" s="174"/>
      <c r="X6" s="174"/>
      <c r="Y6" s="174"/>
    </row>
    <row r="7" spans="1:25" ht="13.5" thickBot="1" x14ac:dyDescent="0.25">
      <c r="A7" s="57"/>
      <c r="B7" s="57"/>
      <c r="C7" s="57"/>
      <c r="D7" s="57"/>
      <c r="E7" s="57"/>
      <c r="F7" s="57"/>
      <c r="G7" s="57"/>
      <c r="H7" s="57"/>
      <c r="I7" s="57"/>
      <c r="J7" s="57"/>
      <c r="K7" s="57"/>
      <c r="L7" s="57"/>
      <c r="M7" s="57"/>
      <c r="N7" s="57"/>
      <c r="O7" s="57"/>
      <c r="P7" s="57"/>
      <c r="Q7" s="57"/>
      <c r="R7" s="57"/>
      <c r="S7" s="57"/>
      <c r="T7" s="57"/>
      <c r="U7" s="57"/>
      <c r="V7" s="57"/>
      <c r="W7" s="57"/>
      <c r="X7" s="57"/>
      <c r="Y7" s="57"/>
    </row>
    <row r="8" spans="1:25" ht="12.75" customHeight="1" x14ac:dyDescent="0.2">
      <c r="A8" s="60"/>
      <c r="B8" s="61" t="s">
        <v>53</v>
      </c>
      <c r="C8" s="62" t="s">
        <v>54</v>
      </c>
      <c r="D8" s="62" t="s">
        <v>55</v>
      </c>
      <c r="E8" s="62" t="s">
        <v>56</v>
      </c>
      <c r="F8" s="62" t="s">
        <v>57</v>
      </c>
      <c r="G8" s="62" t="s">
        <v>58</v>
      </c>
      <c r="H8" s="62" t="s">
        <v>59</v>
      </c>
      <c r="I8" s="62" t="s">
        <v>53</v>
      </c>
      <c r="J8" s="62" t="s">
        <v>54</v>
      </c>
      <c r="K8" s="62" t="s">
        <v>55</v>
      </c>
      <c r="L8" s="62" t="s">
        <v>56</v>
      </c>
      <c r="M8" s="62" t="s">
        <v>57</v>
      </c>
      <c r="N8" s="62" t="s">
        <v>58</v>
      </c>
      <c r="O8" s="62" t="s">
        <v>59</v>
      </c>
      <c r="P8" s="62" t="s">
        <v>53</v>
      </c>
      <c r="Q8" s="62" t="s">
        <v>54</v>
      </c>
      <c r="R8" s="62" t="s">
        <v>55</v>
      </c>
      <c r="S8" s="62" t="s">
        <v>56</v>
      </c>
      <c r="T8" s="62" t="s">
        <v>57</v>
      </c>
      <c r="U8" s="62" t="s">
        <v>58</v>
      </c>
      <c r="V8" s="105" t="s">
        <v>59</v>
      </c>
      <c r="W8" s="537" t="s">
        <v>85</v>
      </c>
      <c r="X8" s="539" t="s">
        <v>86</v>
      </c>
      <c r="Y8" s="541" t="s">
        <v>87</v>
      </c>
    </row>
    <row r="9" spans="1:25" s="54" customFormat="1" ht="27" customHeight="1" thickBot="1" x14ac:dyDescent="0.25">
      <c r="A9" s="63" t="s">
        <v>136</v>
      </c>
      <c r="B9" s="64">
        <f>'Front Cover'!C30</f>
        <v>44830</v>
      </c>
      <c r="C9" s="65">
        <f>B9+1</f>
        <v>44831</v>
      </c>
      <c r="D9" s="65">
        <f t="shared" ref="D9:V9" si="0">C9+1</f>
        <v>44832</v>
      </c>
      <c r="E9" s="65">
        <f t="shared" si="0"/>
        <v>44833</v>
      </c>
      <c r="F9" s="65">
        <f t="shared" si="0"/>
        <v>44834</v>
      </c>
      <c r="G9" s="65">
        <f t="shared" si="0"/>
        <v>44835</v>
      </c>
      <c r="H9" s="65">
        <f t="shared" si="0"/>
        <v>44836</v>
      </c>
      <c r="I9" s="65">
        <f t="shared" si="0"/>
        <v>44837</v>
      </c>
      <c r="J9" s="65">
        <f t="shared" si="0"/>
        <v>44838</v>
      </c>
      <c r="K9" s="65">
        <f t="shared" si="0"/>
        <v>44839</v>
      </c>
      <c r="L9" s="65">
        <f t="shared" si="0"/>
        <v>44840</v>
      </c>
      <c r="M9" s="65">
        <f t="shared" si="0"/>
        <v>44841</v>
      </c>
      <c r="N9" s="65">
        <f t="shared" si="0"/>
        <v>44842</v>
      </c>
      <c r="O9" s="65">
        <f t="shared" si="0"/>
        <v>44843</v>
      </c>
      <c r="P9" s="65">
        <f t="shared" si="0"/>
        <v>44844</v>
      </c>
      <c r="Q9" s="65">
        <f t="shared" si="0"/>
        <v>44845</v>
      </c>
      <c r="R9" s="65">
        <f t="shared" si="0"/>
        <v>44846</v>
      </c>
      <c r="S9" s="65">
        <f t="shared" si="0"/>
        <v>44847</v>
      </c>
      <c r="T9" s="65">
        <f t="shared" si="0"/>
        <v>44848</v>
      </c>
      <c r="U9" s="65">
        <f t="shared" si="0"/>
        <v>44849</v>
      </c>
      <c r="V9" s="106">
        <f t="shared" si="0"/>
        <v>44850</v>
      </c>
      <c r="W9" s="538"/>
      <c r="X9" s="540"/>
      <c r="Y9" s="542"/>
    </row>
    <row r="10" spans="1:25" x14ac:dyDescent="0.2">
      <c r="A10" s="66">
        <v>0</v>
      </c>
      <c r="B10" s="67" t="str">
        <f>IFERROR('Hourly Flow Summary A-B'!B10+'Hourly Flow Summary B-A'!B10,"*")</f>
        <v>*</v>
      </c>
      <c r="C10" s="68" t="str">
        <f>IFERROR('Hourly Flow Summary A-B'!C10+'Hourly Flow Summary B-A'!C10,"*")</f>
        <v>*</v>
      </c>
      <c r="D10" s="68" t="str">
        <f>IFERROR('Hourly Flow Summary A-B'!D10+'Hourly Flow Summary B-A'!D10,"*")</f>
        <v>*</v>
      </c>
      <c r="E10" s="68" t="str">
        <f>IFERROR('Hourly Flow Summary A-B'!E10+'Hourly Flow Summary B-A'!E10,"*")</f>
        <v>*</v>
      </c>
      <c r="F10" s="68">
        <f>IFERROR('Hourly Flow Summary A-B'!F10+'Hourly Flow Summary B-A'!F10,"*")</f>
        <v>6</v>
      </c>
      <c r="G10" s="68">
        <f>IFERROR('Hourly Flow Summary A-B'!G10+'Hourly Flow Summary B-A'!G10,"*")</f>
        <v>6</v>
      </c>
      <c r="H10" s="68">
        <f>IFERROR('Hourly Flow Summary A-B'!H10+'Hourly Flow Summary B-A'!H10,"*")</f>
        <v>5</v>
      </c>
      <c r="I10" s="68">
        <f>IFERROR('Hourly Flow Summary A-B'!I10+'Hourly Flow Summary B-A'!I10,"*")</f>
        <v>3</v>
      </c>
      <c r="J10" s="68">
        <f>IFERROR('Hourly Flow Summary A-B'!J10+'Hourly Flow Summary B-A'!J10,"*")</f>
        <v>1</v>
      </c>
      <c r="K10" s="68">
        <f>IFERROR('Hourly Flow Summary A-B'!K10+'Hourly Flow Summary B-A'!K10,"*")</f>
        <v>0</v>
      </c>
      <c r="L10" s="68">
        <f>IFERROR('Hourly Flow Summary A-B'!L10+'Hourly Flow Summary B-A'!L10,"*")</f>
        <v>3</v>
      </c>
      <c r="M10" s="68">
        <f>IFERROR('Hourly Flow Summary A-B'!M10+'Hourly Flow Summary B-A'!M10,"*")</f>
        <v>4</v>
      </c>
      <c r="N10" s="68">
        <f>IFERROR('Hourly Flow Summary A-B'!N10+'Hourly Flow Summary B-A'!N10,"*")</f>
        <v>5</v>
      </c>
      <c r="O10" s="68">
        <f>IFERROR('Hourly Flow Summary A-B'!O10+'Hourly Flow Summary B-A'!O10,"*")</f>
        <v>5</v>
      </c>
      <c r="P10" s="68">
        <f>IFERROR('Hourly Flow Summary A-B'!P10+'Hourly Flow Summary B-A'!P10,"*")</f>
        <v>1</v>
      </c>
      <c r="Q10" s="68">
        <f>IFERROR('Hourly Flow Summary A-B'!Q10+'Hourly Flow Summary B-A'!Q10,"*")</f>
        <v>0</v>
      </c>
      <c r="R10" s="68" t="str">
        <f>IFERROR('Hourly Flow Summary A-B'!R10+'Hourly Flow Summary B-A'!R10,"*")</f>
        <v>*</v>
      </c>
      <c r="S10" s="68" t="str">
        <f>IFERROR('Hourly Flow Summary A-B'!S10+'Hourly Flow Summary B-A'!S10,"*")</f>
        <v>*</v>
      </c>
      <c r="T10" s="68" t="str">
        <f>IFERROR('Hourly Flow Summary A-B'!T10+'Hourly Flow Summary B-A'!T10,"*")</f>
        <v>*</v>
      </c>
      <c r="U10" s="68" t="str">
        <f>IFERROR('Hourly Flow Summary A-B'!U10+'Hourly Flow Summary B-A'!U10,"*")</f>
        <v>*</v>
      </c>
      <c r="V10" s="100" t="str">
        <f>IFERROR('Hourly Flow Summary A-B'!V10+'Hourly Flow Summary B-A'!V10,"*")</f>
        <v>*</v>
      </c>
      <c r="W10" s="420">
        <f>IFERROR(AVERAGE(C10:E10,J10:L10,Q10:S10),"-")</f>
        <v>1</v>
      </c>
      <c r="X10" s="123">
        <f>IFERROR(AVERAGE(B10:F10,I10:M10,P10:T10),"-")</f>
        <v>2.25</v>
      </c>
      <c r="Y10" s="124">
        <f t="shared" ref="Y10:Y33" si="1">IFERROR(AVERAGE(B10:V10),"-")</f>
        <v>3.25</v>
      </c>
    </row>
    <row r="11" spans="1:25" x14ac:dyDescent="0.2">
      <c r="A11" s="69">
        <v>4.1666666666666664E-2</v>
      </c>
      <c r="B11" s="70" t="str">
        <f>IFERROR('Hourly Flow Summary A-B'!B11+'Hourly Flow Summary B-A'!B11,"*")</f>
        <v>*</v>
      </c>
      <c r="C11" s="71" t="str">
        <f>IFERROR('Hourly Flow Summary A-B'!C11+'Hourly Flow Summary B-A'!C11,"*")</f>
        <v>*</v>
      </c>
      <c r="D11" s="71" t="str">
        <f>IFERROR('Hourly Flow Summary A-B'!D11+'Hourly Flow Summary B-A'!D11,"*")</f>
        <v>*</v>
      </c>
      <c r="E11" s="71" t="str">
        <f>IFERROR('Hourly Flow Summary A-B'!E11+'Hourly Flow Summary B-A'!E11,"*")</f>
        <v>*</v>
      </c>
      <c r="F11" s="71">
        <f>IFERROR('Hourly Flow Summary A-B'!F11+'Hourly Flow Summary B-A'!F11,"*")</f>
        <v>1</v>
      </c>
      <c r="G11" s="71">
        <f>IFERROR('Hourly Flow Summary A-B'!G11+'Hourly Flow Summary B-A'!G11,"*")</f>
        <v>2</v>
      </c>
      <c r="H11" s="71">
        <f>IFERROR('Hourly Flow Summary A-B'!H11+'Hourly Flow Summary B-A'!H11,"*")</f>
        <v>2</v>
      </c>
      <c r="I11" s="71">
        <f>IFERROR('Hourly Flow Summary A-B'!I11+'Hourly Flow Summary B-A'!I11,"*")</f>
        <v>1</v>
      </c>
      <c r="J11" s="71">
        <f>IFERROR('Hourly Flow Summary A-B'!J11+'Hourly Flow Summary B-A'!J11,"*")</f>
        <v>0</v>
      </c>
      <c r="K11" s="71">
        <f>IFERROR('Hourly Flow Summary A-B'!K11+'Hourly Flow Summary B-A'!K11,"*")</f>
        <v>0</v>
      </c>
      <c r="L11" s="71">
        <f>IFERROR('Hourly Flow Summary A-B'!L11+'Hourly Flow Summary B-A'!L11,"*")</f>
        <v>0</v>
      </c>
      <c r="M11" s="71">
        <f>IFERROR('Hourly Flow Summary A-B'!M11+'Hourly Flow Summary B-A'!M11,"*")</f>
        <v>0</v>
      </c>
      <c r="N11" s="71">
        <f>IFERROR('Hourly Flow Summary A-B'!N11+'Hourly Flow Summary B-A'!N11,"*")</f>
        <v>6</v>
      </c>
      <c r="O11" s="71">
        <f>IFERROR('Hourly Flow Summary A-B'!O11+'Hourly Flow Summary B-A'!O11,"*")</f>
        <v>4</v>
      </c>
      <c r="P11" s="71">
        <f>IFERROR('Hourly Flow Summary A-B'!P11+'Hourly Flow Summary B-A'!P11,"*")</f>
        <v>0</v>
      </c>
      <c r="Q11" s="71">
        <f>IFERROR('Hourly Flow Summary A-B'!Q11+'Hourly Flow Summary B-A'!Q11,"*")</f>
        <v>1</v>
      </c>
      <c r="R11" s="71" t="str">
        <f>IFERROR('Hourly Flow Summary A-B'!R11+'Hourly Flow Summary B-A'!R11,"*")</f>
        <v>*</v>
      </c>
      <c r="S11" s="71" t="str">
        <f>IFERROR('Hourly Flow Summary A-B'!S11+'Hourly Flow Summary B-A'!S11,"*")</f>
        <v>*</v>
      </c>
      <c r="T11" s="71" t="str">
        <f>IFERROR('Hourly Flow Summary A-B'!T11+'Hourly Flow Summary B-A'!T11,"*")</f>
        <v>*</v>
      </c>
      <c r="U11" s="71" t="str">
        <f>IFERROR('Hourly Flow Summary A-B'!U11+'Hourly Flow Summary B-A'!U11,"*")</f>
        <v>*</v>
      </c>
      <c r="V11" s="102" t="str">
        <f>IFERROR('Hourly Flow Summary A-B'!V11+'Hourly Flow Summary B-A'!V11,"*")</f>
        <v>*</v>
      </c>
      <c r="W11" s="132">
        <f t="shared" ref="W11:W33" si="2">IFERROR(AVERAGE(C11:E11,J11:L11,Q11:S11),"-")</f>
        <v>0.25</v>
      </c>
      <c r="X11" s="125">
        <f t="shared" ref="X11:X33" si="3">IFERROR(AVERAGE(B11:F11,I11:M11,P11:T11),"-")</f>
        <v>0.375</v>
      </c>
      <c r="Y11" s="126">
        <f t="shared" si="1"/>
        <v>1.4166666666666667</v>
      </c>
    </row>
    <row r="12" spans="1:25" x14ac:dyDescent="0.2">
      <c r="A12" s="69">
        <v>8.3333333333333329E-2</v>
      </c>
      <c r="B12" s="70" t="str">
        <f>IFERROR('Hourly Flow Summary A-B'!B12+'Hourly Flow Summary B-A'!B12,"*")</f>
        <v>*</v>
      </c>
      <c r="C12" s="71" t="str">
        <f>IFERROR('Hourly Flow Summary A-B'!C12+'Hourly Flow Summary B-A'!C12,"*")</f>
        <v>*</v>
      </c>
      <c r="D12" s="71" t="str">
        <f>IFERROR('Hourly Flow Summary A-B'!D12+'Hourly Flow Summary B-A'!D12,"*")</f>
        <v>*</v>
      </c>
      <c r="E12" s="71" t="str">
        <f>IFERROR('Hourly Flow Summary A-B'!E12+'Hourly Flow Summary B-A'!E12,"*")</f>
        <v>*</v>
      </c>
      <c r="F12" s="71">
        <f>IFERROR('Hourly Flow Summary A-B'!F12+'Hourly Flow Summary B-A'!F12,"*")</f>
        <v>1</v>
      </c>
      <c r="G12" s="71">
        <f>IFERROR('Hourly Flow Summary A-B'!G12+'Hourly Flow Summary B-A'!G12,"*")</f>
        <v>2</v>
      </c>
      <c r="H12" s="71">
        <f>IFERROR('Hourly Flow Summary A-B'!H12+'Hourly Flow Summary B-A'!H12,"*")</f>
        <v>2</v>
      </c>
      <c r="I12" s="71">
        <f>IFERROR('Hourly Flow Summary A-B'!I12+'Hourly Flow Summary B-A'!I12,"*")</f>
        <v>2</v>
      </c>
      <c r="J12" s="71">
        <f>IFERROR('Hourly Flow Summary A-B'!J12+'Hourly Flow Summary B-A'!J12,"*")</f>
        <v>1</v>
      </c>
      <c r="K12" s="71">
        <f>IFERROR('Hourly Flow Summary A-B'!K12+'Hourly Flow Summary B-A'!K12,"*")</f>
        <v>1</v>
      </c>
      <c r="L12" s="71">
        <f>IFERROR('Hourly Flow Summary A-B'!L12+'Hourly Flow Summary B-A'!L12,"*")</f>
        <v>1</v>
      </c>
      <c r="M12" s="71">
        <f>IFERROR('Hourly Flow Summary A-B'!M12+'Hourly Flow Summary B-A'!M12,"*")</f>
        <v>0</v>
      </c>
      <c r="N12" s="71">
        <f>IFERROR('Hourly Flow Summary A-B'!N12+'Hourly Flow Summary B-A'!N12,"*")</f>
        <v>4</v>
      </c>
      <c r="O12" s="71">
        <f>IFERROR('Hourly Flow Summary A-B'!O12+'Hourly Flow Summary B-A'!O12,"*")</f>
        <v>2</v>
      </c>
      <c r="P12" s="71">
        <f>IFERROR('Hourly Flow Summary A-B'!P12+'Hourly Flow Summary B-A'!P12,"*")</f>
        <v>1</v>
      </c>
      <c r="Q12" s="71">
        <f>IFERROR('Hourly Flow Summary A-B'!Q12+'Hourly Flow Summary B-A'!Q12,"*")</f>
        <v>0</v>
      </c>
      <c r="R12" s="71" t="str">
        <f>IFERROR('Hourly Flow Summary A-B'!R12+'Hourly Flow Summary B-A'!R12,"*")</f>
        <v>*</v>
      </c>
      <c r="S12" s="71" t="str">
        <f>IFERROR('Hourly Flow Summary A-B'!S12+'Hourly Flow Summary B-A'!S12,"*")</f>
        <v>*</v>
      </c>
      <c r="T12" s="71" t="str">
        <f>IFERROR('Hourly Flow Summary A-B'!T12+'Hourly Flow Summary B-A'!T12,"*")</f>
        <v>*</v>
      </c>
      <c r="U12" s="71" t="str">
        <f>IFERROR('Hourly Flow Summary A-B'!U12+'Hourly Flow Summary B-A'!U12,"*")</f>
        <v>*</v>
      </c>
      <c r="V12" s="102" t="str">
        <f>IFERROR('Hourly Flow Summary A-B'!V12+'Hourly Flow Summary B-A'!V12,"*")</f>
        <v>*</v>
      </c>
      <c r="W12" s="132">
        <f t="shared" si="2"/>
        <v>0.75</v>
      </c>
      <c r="X12" s="125">
        <f t="shared" si="3"/>
        <v>0.875</v>
      </c>
      <c r="Y12" s="126">
        <f t="shared" si="1"/>
        <v>1.4166666666666667</v>
      </c>
    </row>
    <row r="13" spans="1:25" x14ac:dyDescent="0.2">
      <c r="A13" s="69">
        <v>0.125</v>
      </c>
      <c r="B13" s="70" t="str">
        <f>IFERROR('Hourly Flow Summary A-B'!B13+'Hourly Flow Summary B-A'!B13,"*")</f>
        <v>*</v>
      </c>
      <c r="C13" s="71" t="str">
        <f>IFERROR('Hourly Flow Summary A-B'!C13+'Hourly Flow Summary B-A'!C13,"*")</f>
        <v>*</v>
      </c>
      <c r="D13" s="71" t="str">
        <f>IFERROR('Hourly Flow Summary A-B'!D13+'Hourly Flow Summary B-A'!D13,"*")</f>
        <v>*</v>
      </c>
      <c r="E13" s="71" t="str">
        <f>IFERROR('Hourly Flow Summary A-B'!E13+'Hourly Flow Summary B-A'!E13,"*")</f>
        <v>*</v>
      </c>
      <c r="F13" s="71">
        <f>IFERROR('Hourly Flow Summary A-B'!F13+'Hourly Flow Summary B-A'!F13,"*")</f>
        <v>0</v>
      </c>
      <c r="G13" s="71">
        <f>IFERROR('Hourly Flow Summary A-B'!G13+'Hourly Flow Summary B-A'!G13,"*")</f>
        <v>1</v>
      </c>
      <c r="H13" s="71">
        <f>IFERROR('Hourly Flow Summary A-B'!H13+'Hourly Flow Summary B-A'!H13,"*")</f>
        <v>1</v>
      </c>
      <c r="I13" s="71">
        <f>IFERROR('Hourly Flow Summary A-B'!I13+'Hourly Flow Summary B-A'!I13,"*")</f>
        <v>1</v>
      </c>
      <c r="J13" s="71">
        <f>IFERROR('Hourly Flow Summary A-B'!J13+'Hourly Flow Summary B-A'!J13,"*")</f>
        <v>3</v>
      </c>
      <c r="K13" s="71">
        <f>IFERROR('Hourly Flow Summary A-B'!K13+'Hourly Flow Summary B-A'!K13,"*")</f>
        <v>2</v>
      </c>
      <c r="L13" s="71">
        <f>IFERROR('Hourly Flow Summary A-B'!L13+'Hourly Flow Summary B-A'!L13,"*")</f>
        <v>0</v>
      </c>
      <c r="M13" s="71">
        <f>IFERROR('Hourly Flow Summary A-B'!M13+'Hourly Flow Summary B-A'!M13,"*")</f>
        <v>1</v>
      </c>
      <c r="N13" s="71">
        <f>IFERROR('Hourly Flow Summary A-B'!N13+'Hourly Flow Summary B-A'!N13,"*")</f>
        <v>1</v>
      </c>
      <c r="O13" s="71">
        <f>IFERROR('Hourly Flow Summary A-B'!O13+'Hourly Flow Summary B-A'!O13,"*")</f>
        <v>3</v>
      </c>
      <c r="P13" s="71">
        <f>IFERROR('Hourly Flow Summary A-B'!P13+'Hourly Flow Summary B-A'!P13,"*")</f>
        <v>1</v>
      </c>
      <c r="Q13" s="71">
        <f>IFERROR('Hourly Flow Summary A-B'!Q13+'Hourly Flow Summary B-A'!Q13,"*")</f>
        <v>1</v>
      </c>
      <c r="R13" s="71" t="str">
        <f>IFERROR('Hourly Flow Summary A-B'!R13+'Hourly Flow Summary B-A'!R13,"*")</f>
        <v>*</v>
      </c>
      <c r="S13" s="71" t="str">
        <f>IFERROR('Hourly Flow Summary A-B'!S13+'Hourly Flow Summary B-A'!S13,"*")</f>
        <v>*</v>
      </c>
      <c r="T13" s="71" t="str">
        <f>IFERROR('Hourly Flow Summary A-B'!T13+'Hourly Flow Summary B-A'!T13,"*")</f>
        <v>*</v>
      </c>
      <c r="U13" s="71" t="str">
        <f>IFERROR('Hourly Flow Summary A-B'!U13+'Hourly Flow Summary B-A'!U13,"*")</f>
        <v>*</v>
      </c>
      <c r="V13" s="102" t="str">
        <f>IFERROR('Hourly Flow Summary A-B'!V13+'Hourly Flow Summary B-A'!V13,"*")</f>
        <v>*</v>
      </c>
      <c r="W13" s="132">
        <f t="shared" si="2"/>
        <v>1.5</v>
      </c>
      <c r="X13" s="125">
        <f t="shared" si="3"/>
        <v>1.125</v>
      </c>
      <c r="Y13" s="126">
        <f t="shared" si="1"/>
        <v>1.25</v>
      </c>
    </row>
    <row r="14" spans="1:25" x14ac:dyDescent="0.2">
      <c r="A14" s="69">
        <v>0.16666666666666699</v>
      </c>
      <c r="B14" s="70" t="str">
        <f>IFERROR('Hourly Flow Summary A-B'!B14+'Hourly Flow Summary B-A'!B14,"*")</f>
        <v>*</v>
      </c>
      <c r="C14" s="71" t="str">
        <f>IFERROR('Hourly Flow Summary A-B'!C14+'Hourly Flow Summary B-A'!C14,"*")</f>
        <v>*</v>
      </c>
      <c r="D14" s="71" t="str">
        <f>IFERROR('Hourly Flow Summary A-B'!D14+'Hourly Flow Summary B-A'!D14,"*")</f>
        <v>*</v>
      </c>
      <c r="E14" s="71" t="str">
        <f>IFERROR('Hourly Flow Summary A-B'!E14+'Hourly Flow Summary B-A'!E14,"*")</f>
        <v>*</v>
      </c>
      <c r="F14" s="71">
        <f>IFERROR('Hourly Flow Summary A-B'!F14+'Hourly Flow Summary B-A'!F14,"*")</f>
        <v>0</v>
      </c>
      <c r="G14" s="71">
        <f>IFERROR('Hourly Flow Summary A-B'!G14+'Hourly Flow Summary B-A'!G14,"*")</f>
        <v>2</v>
      </c>
      <c r="H14" s="71">
        <f>IFERROR('Hourly Flow Summary A-B'!H14+'Hourly Flow Summary B-A'!H14,"*")</f>
        <v>0</v>
      </c>
      <c r="I14" s="71">
        <f>IFERROR('Hourly Flow Summary A-B'!I14+'Hourly Flow Summary B-A'!I14,"*")</f>
        <v>0</v>
      </c>
      <c r="J14" s="71">
        <f>IFERROR('Hourly Flow Summary A-B'!J14+'Hourly Flow Summary B-A'!J14,"*")</f>
        <v>3</v>
      </c>
      <c r="K14" s="71">
        <f>IFERROR('Hourly Flow Summary A-B'!K14+'Hourly Flow Summary B-A'!K14,"*")</f>
        <v>1</v>
      </c>
      <c r="L14" s="71">
        <f>IFERROR('Hourly Flow Summary A-B'!L14+'Hourly Flow Summary B-A'!L14,"*")</f>
        <v>1</v>
      </c>
      <c r="M14" s="71">
        <f>IFERROR('Hourly Flow Summary A-B'!M14+'Hourly Flow Summary B-A'!M14,"*")</f>
        <v>2</v>
      </c>
      <c r="N14" s="71">
        <f>IFERROR('Hourly Flow Summary A-B'!N14+'Hourly Flow Summary B-A'!N14,"*")</f>
        <v>1</v>
      </c>
      <c r="O14" s="71">
        <f>IFERROR('Hourly Flow Summary A-B'!O14+'Hourly Flow Summary B-A'!O14,"*")</f>
        <v>0</v>
      </c>
      <c r="P14" s="71">
        <f>IFERROR('Hourly Flow Summary A-B'!P14+'Hourly Flow Summary B-A'!P14,"*")</f>
        <v>1</v>
      </c>
      <c r="Q14" s="71">
        <f>IFERROR('Hourly Flow Summary A-B'!Q14+'Hourly Flow Summary B-A'!Q14,"*")</f>
        <v>1</v>
      </c>
      <c r="R14" s="71" t="str">
        <f>IFERROR('Hourly Flow Summary A-B'!R14+'Hourly Flow Summary B-A'!R14,"*")</f>
        <v>*</v>
      </c>
      <c r="S14" s="71" t="str">
        <f>IFERROR('Hourly Flow Summary A-B'!S14+'Hourly Flow Summary B-A'!S14,"*")</f>
        <v>*</v>
      </c>
      <c r="T14" s="71" t="str">
        <f>IFERROR('Hourly Flow Summary A-B'!T14+'Hourly Flow Summary B-A'!T14,"*")</f>
        <v>*</v>
      </c>
      <c r="U14" s="71" t="str">
        <f>IFERROR('Hourly Flow Summary A-B'!U14+'Hourly Flow Summary B-A'!U14,"*")</f>
        <v>*</v>
      </c>
      <c r="V14" s="102" t="str">
        <f>IFERROR('Hourly Flow Summary A-B'!V14+'Hourly Flow Summary B-A'!V14,"*")</f>
        <v>*</v>
      </c>
      <c r="W14" s="132">
        <f t="shared" si="2"/>
        <v>1.5</v>
      </c>
      <c r="X14" s="125">
        <f t="shared" si="3"/>
        <v>1.125</v>
      </c>
      <c r="Y14" s="126">
        <f t="shared" si="1"/>
        <v>1</v>
      </c>
    </row>
    <row r="15" spans="1:25" x14ac:dyDescent="0.2">
      <c r="A15" s="69">
        <v>0.20833333333333401</v>
      </c>
      <c r="B15" s="70" t="str">
        <f>IFERROR('Hourly Flow Summary A-B'!B15+'Hourly Flow Summary B-A'!B15,"*")</f>
        <v>*</v>
      </c>
      <c r="C15" s="71" t="str">
        <f>IFERROR('Hourly Flow Summary A-B'!C15+'Hourly Flow Summary B-A'!C15,"*")</f>
        <v>*</v>
      </c>
      <c r="D15" s="71" t="str">
        <f>IFERROR('Hourly Flow Summary A-B'!D15+'Hourly Flow Summary B-A'!D15,"*")</f>
        <v>*</v>
      </c>
      <c r="E15" s="71" t="str">
        <f>IFERROR('Hourly Flow Summary A-B'!E15+'Hourly Flow Summary B-A'!E15,"*")</f>
        <v>*</v>
      </c>
      <c r="F15" s="71">
        <f>IFERROR('Hourly Flow Summary A-B'!F15+'Hourly Flow Summary B-A'!F15,"*")</f>
        <v>4</v>
      </c>
      <c r="G15" s="71">
        <f>IFERROR('Hourly Flow Summary A-B'!G15+'Hourly Flow Summary B-A'!G15,"*")</f>
        <v>4</v>
      </c>
      <c r="H15" s="71">
        <f>IFERROR('Hourly Flow Summary A-B'!H15+'Hourly Flow Summary B-A'!H15,"*")</f>
        <v>1</v>
      </c>
      <c r="I15" s="71">
        <f>IFERROR('Hourly Flow Summary A-B'!I15+'Hourly Flow Summary B-A'!I15,"*")</f>
        <v>7</v>
      </c>
      <c r="J15" s="71">
        <f>IFERROR('Hourly Flow Summary A-B'!J15+'Hourly Flow Summary B-A'!J15,"*")</f>
        <v>7</v>
      </c>
      <c r="K15" s="71">
        <f>IFERROR('Hourly Flow Summary A-B'!K15+'Hourly Flow Summary B-A'!K15,"*")</f>
        <v>6</v>
      </c>
      <c r="L15" s="71">
        <f>IFERROR('Hourly Flow Summary A-B'!L15+'Hourly Flow Summary B-A'!L15,"*")</f>
        <v>9</v>
      </c>
      <c r="M15" s="71">
        <f>IFERROR('Hourly Flow Summary A-B'!M15+'Hourly Flow Summary B-A'!M15,"*")</f>
        <v>5</v>
      </c>
      <c r="N15" s="71">
        <f>IFERROR('Hourly Flow Summary A-B'!N15+'Hourly Flow Summary B-A'!N15,"*")</f>
        <v>4</v>
      </c>
      <c r="O15" s="71">
        <f>IFERROR('Hourly Flow Summary A-B'!O15+'Hourly Flow Summary B-A'!O15,"*")</f>
        <v>0</v>
      </c>
      <c r="P15" s="71">
        <f>IFERROR('Hourly Flow Summary A-B'!P15+'Hourly Flow Summary B-A'!P15,"*")</f>
        <v>6</v>
      </c>
      <c r="Q15" s="71">
        <f>IFERROR('Hourly Flow Summary A-B'!Q15+'Hourly Flow Summary B-A'!Q15,"*")</f>
        <v>7</v>
      </c>
      <c r="R15" s="71" t="str">
        <f>IFERROR('Hourly Flow Summary A-B'!R15+'Hourly Flow Summary B-A'!R15,"*")</f>
        <v>*</v>
      </c>
      <c r="S15" s="71" t="str">
        <f>IFERROR('Hourly Flow Summary A-B'!S15+'Hourly Flow Summary B-A'!S15,"*")</f>
        <v>*</v>
      </c>
      <c r="T15" s="71" t="str">
        <f>IFERROR('Hourly Flow Summary A-B'!T15+'Hourly Flow Summary B-A'!T15,"*")</f>
        <v>*</v>
      </c>
      <c r="U15" s="71" t="str">
        <f>IFERROR('Hourly Flow Summary A-B'!U15+'Hourly Flow Summary B-A'!U15,"*")</f>
        <v>*</v>
      </c>
      <c r="V15" s="102" t="str">
        <f>IFERROR('Hourly Flow Summary A-B'!V15+'Hourly Flow Summary B-A'!V15,"*")</f>
        <v>*</v>
      </c>
      <c r="W15" s="132">
        <f t="shared" si="2"/>
        <v>7.25</v>
      </c>
      <c r="X15" s="125">
        <f t="shared" si="3"/>
        <v>6.375</v>
      </c>
      <c r="Y15" s="126">
        <f t="shared" si="1"/>
        <v>5</v>
      </c>
    </row>
    <row r="16" spans="1:25" ht="13.5" thickBot="1" x14ac:dyDescent="0.25">
      <c r="A16" s="72">
        <v>0.25</v>
      </c>
      <c r="B16" s="73" t="str">
        <f>IFERROR('Hourly Flow Summary A-B'!B16+'Hourly Flow Summary B-A'!B16,"*")</f>
        <v>*</v>
      </c>
      <c r="C16" s="74" t="str">
        <f>IFERROR('Hourly Flow Summary A-B'!C16+'Hourly Flow Summary B-A'!C16,"*")</f>
        <v>*</v>
      </c>
      <c r="D16" s="74" t="str">
        <f>IFERROR('Hourly Flow Summary A-B'!D16+'Hourly Flow Summary B-A'!D16,"*")</f>
        <v>*</v>
      </c>
      <c r="E16" s="74" t="str">
        <f>IFERROR('Hourly Flow Summary A-B'!E16+'Hourly Flow Summary B-A'!E16,"*")</f>
        <v>*</v>
      </c>
      <c r="F16" s="74">
        <f>IFERROR('Hourly Flow Summary A-B'!F16+'Hourly Flow Summary B-A'!F16,"*")</f>
        <v>39</v>
      </c>
      <c r="G16" s="74">
        <f>IFERROR('Hourly Flow Summary A-B'!G16+'Hourly Flow Summary B-A'!G16,"*")</f>
        <v>15</v>
      </c>
      <c r="H16" s="74">
        <f>IFERROR('Hourly Flow Summary A-B'!H16+'Hourly Flow Summary B-A'!H16,"*")</f>
        <v>8</v>
      </c>
      <c r="I16" s="74">
        <f>IFERROR('Hourly Flow Summary A-B'!I16+'Hourly Flow Summary B-A'!I16,"*")</f>
        <v>40</v>
      </c>
      <c r="J16" s="74">
        <f>IFERROR('Hourly Flow Summary A-B'!J16+'Hourly Flow Summary B-A'!J16,"*")</f>
        <v>37</v>
      </c>
      <c r="K16" s="74">
        <f>IFERROR('Hourly Flow Summary A-B'!K16+'Hourly Flow Summary B-A'!K16,"*")</f>
        <v>45</v>
      </c>
      <c r="L16" s="74">
        <f>IFERROR('Hourly Flow Summary A-B'!L16+'Hourly Flow Summary B-A'!L16,"*")</f>
        <v>42</v>
      </c>
      <c r="M16" s="74">
        <f>IFERROR('Hourly Flow Summary A-B'!M16+'Hourly Flow Summary B-A'!M16,"*")</f>
        <v>36</v>
      </c>
      <c r="N16" s="74">
        <f>IFERROR('Hourly Flow Summary A-B'!N16+'Hourly Flow Summary B-A'!N16,"*")</f>
        <v>22</v>
      </c>
      <c r="O16" s="74">
        <f>IFERROR('Hourly Flow Summary A-B'!O16+'Hourly Flow Summary B-A'!O16,"*")</f>
        <v>6</v>
      </c>
      <c r="P16" s="74">
        <f>IFERROR('Hourly Flow Summary A-B'!P16+'Hourly Flow Summary B-A'!P16,"*")</f>
        <v>38</v>
      </c>
      <c r="Q16" s="74">
        <f>IFERROR('Hourly Flow Summary A-B'!Q16+'Hourly Flow Summary B-A'!Q16,"*")</f>
        <v>34</v>
      </c>
      <c r="R16" s="74" t="str">
        <f>IFERROR('Hourly Flow Summary A-B'!R16+'Hourly Flow Summary B-A'!R16,"*")</f>
        <v>*</v>
      </c>
      <c r="S16" s="74" t="str">
        <f>IFERROR('Hourly Flow Summary A-B'!S16+'Hourly Flow Summary B-A'!S16,"*")</f>
        <v>*</v>
      </c>
      <c r="T16" s="74" t="str">
        <f>IFERROR('Hourly Flow Summary A-B'!T16+'Hourly Flow Summary B-A'!T16,"*")</f>
        <v>*</v>
      </c>
      <c r="U16" s="74" t="str">
        <f>IFERROR('Hourly Flow Summary A-B'!U16+'Hourly Flow Summary B-A'!U16,"*")</f>
        <v>*</v>
      </c>
      <c r="V16" s="103" t="str">
        <f>IFERROR('Hourly Flow Summary A-B'!V16+'Hourly Flow Summary B-A'!V16,"*")</f>
        <v>*</v>
      </c>
      <c r="W16" s="133">
        <f t="shared" si="2"/>
        <v>39.5</v>
      </c>
      <c r="X16" s="127">
        <f t="shared" si="3"/>
        <v>38.875</v>
      </c>
      <c r="Y16" s="128">
        <f t="shared" si="1"/>
        <v>30.166666666666668</v>
      </c>
    </row>
    <row r="17" spans="1:25" x14ac:dyDescent="0.2">
      <c r="A17" s="75">
        <v>0.29166666666666702</v>
      </c>
      <c r="B17" s="76" t="str">
        <f>IFERROR('Hourly Flow Summary A-B'!B17+'Hourly Flow Summary B-A'!B17,"*")</f>
        <v>*</v>
      </c>
      <c r="C17" s="77" t="str">
        <f>IFERROR('Hourly Flow Summary A-B'!C17+'Hourly Flow Summary B-A'!C17,"*")</f>
        <v>*</v>
      </c>
      <c r="D17" s="77" t="str">
        <f>IFERROR('Hourly Flow Summary A-B'!D17+'Hourly Flow Summary B-A'!D17,"*")</f>
        <v>*</v>
      </c>
      <c r="E17" s="77" t="str">
        <f>IFERROR('Hourly Flow Summary A-B'!E17+'Hourly Flow Summary B-A'!E17,"*")</f>
        <v>*</v>
      </c>
      <c r="F17" s="77">
        <f>IFERROR('Hourly Flow Summary A-B'!F17+'Hourly Flow Summary B-A'!F17,"*")</f>
        <v>126</v>
      </c>
      <c r="G17" s="77">
        <f>IFERROR('Hourly Flow Summary A-B'!G17+'Hourly Flow Summary B-A'!G17,"*")</f>
        <v>26</v>
      </c>
      <c r="H17" s="77">
        <f>IFERROR('Hourly Flow Summary A-B'!H17+'Hourly Flow Summary B-A'!H17,"*")</f>
        <v>17</v>
      </c>
      <c r="I17" s="77">
        <f>IFERROR('Hourly Flow Summary A-B'!I17+'Hourly Flow Summary B-A'!I17,"*")</f>
        <v>134</v>
      </c>
      <c r="J17" s="77">
        <f>IFERROR('Hourly Flow Summary A-B'!J17+'Hourly Flow Summary B-A'!J17,"*")</f>
        <v>140</v>
      </c>
      <c r="K17" s="77">
        <f>IFERROR('Hourly Flow Summary A-B'!K17+'Hourly Flow Summary B-A'!K17,"*")</f>
        <v>167</v>
      </c>
      <c r="L17" s="77">
        <f>IFERROR('Hourly Flow Summary A-B'!L17+'Hourly Flow Summary B-A'!L17,"*")</f>
        <v>133</v>
      </c>
      <c r="M17" s="77">
        <f>IFERROR('Hourly Flow Summary A-B'!M17+'Hourly Flow Summary B-A'!M17,"*")</f>
        <v>147</v>
      </c>
      <c r="N17" s="77">
        <f>IFERROR('Hourly Flow Summary A-B'!N17+'Hourly Flow Summary B-A'!N17,"*")</f>
        <v>29</v>
      </c>
      <c r="O17" s="76">
        <f>IFERROR('Hourly Flow Summary A-B'!O17+'Hourly Flow Summary B-A'!O17,"*")</f>
        <v>12</v>
      </c>
      <c r="P17" s="76">
        <f>IFERROR('Hourly Flow Summary A-B'!P17+'Hourly Flow Summary B-A'!P17,"*")</f>
        <v>137</v>
      </c>
      <c r="Q17" s="76">
        <f>IFERROR('Hourly Flow Summary A-B'!Q17+'Hourly Flow Summary B-A'!Q17,"*")</f>
        <v>134</v>
      </c>
      <c r="R17" s="76" t="str">
        <f>IFERROR('Hourly Flow Summary A-B'!R17+'Hourly Flow Summary B-A'!R17,"*")</f>
        <v>*</v>
      </c>
      <c r="S17" s="76" t="str">
        <f>IFERROR('Hourly Flow Summary A-B'!S17+'Hourly Flow Summary B-A'!S17,"*")</f>
        <v>*</v>
      </c>
      <c r="T17" s="76" t="str">
        <f>IFERROR('Hourly Flow Summary A-B'!T17+'Hourly Flow Summary B-A'!T17,"*")</f>
        <v>*</v>
      </c>
      <c r="U17" s="76" t="str">
        <f>IFERROR('Hourly Flow Summary A-B'!U17+'Hourly Flow Summary B-A'!U17,"*")</f>
        <v>*</v>
      </c>
      <c r="V17" s="429" t="str">
        <f>IFERROR('Hourly Flow Summary A-B'!V17+'Hourly Flow Summary B-A'!V17,"*")</f>
        <v>*</v>
      </c>
      <c r="W17" s="129">
        <f t="shared" si="2"/>
        <v>143.5</v>
      </c>
      <c r="X17" s="130">
        <f t="shared" si="3"/>
        <v>139.75</v>
      </c>
      <c r="Y17" s="131">
        <f t="shared" si="1"/>
        <v>100.16666666666667</v>
      </c>
    </row>
    <row r="18" spans="1:25" x14ac:dyDescent="0.2">
      <c r="A18" s="69">
        <v>0.33333333333333398</v>
      </c>
      <c r="B18" s="70" t="str">
        <f>IFERROR('Hourly Flow Summary A-B'!B18+'Hourly Flow Summary B-A'!B18,"*")</f>
        <v>*</v>
      </c>
      <c r="C18" s="71" t="str">
        <f>IFERROR('Hourly Flow Summary A-B'!C18+'Hourly Flow Summary B-A'!C18,"*")</f>
        <v>*</v>
      </c>
      <c r="D18" s="71" t="str">
        <f>IFERROR('Hourly Flow Summary A-B'!D18+'Hourly Flow Summary B-A'!D18,"*")</f>
        <v>*</v>
      </c>
      <c r="E18" s="71" t="str">
        <f>IFERROR('Hourly Flow Summary A-B'!E18+'Hourly Flow Summary B-A'!E18,"*")</f>
        <v>*</v>
      </c>
      <c r="F18" s="71">
        <f>IFERROR('Hourly Flow Summary A-B'!F18+'Hourly Flow Summary B-A'!F18,"*")</f>
        <v>215</v>
      </c>
      <c r="G18" s="71">
        <f>IFERROR('Hourly Flow Summary A-B'!G18+'Hourly Flow Summary B-A'!G18,"*")</f>
        <v>43</v>
      </c>
      <c r="H18" s="71">
        <f>IFERROR('Hourly Flow Summary A-B'!H18+'Hourly Flow Summary B-A'!H18,"*")</f>
        <v>25</v>
      </c>
      <c r="I18" s="71">
        <f>IFERROR('Hourly Flow Summary A-B'!I18+'Hourly Flow Summary B-A'!I18,"*")</f>
        <v>221</v>
      </c>
      <c r="J18" s="71">
        <f>IFERROR('Hourly Flow Summary A-B'!J18+'Hourly Flow Summary B-A'!J18,"*")</f>
        <v>252</v>
      </c>
      <c r="K18" s="71">
        <f>IFERROR('Hourly Flow Summary A-B'!K18+'Hourly Flow Summary B-A'!K18,"*")</f>
        <v>255</v>
      </c>
      <c r="L18" s="71">
        <f>IFERROR('Hourly Flow Summary A-B'!L18+'Hourly Flow Summary B-A'!L18,"*")</f>
        <v>235</v>
      </c>
      <c r="M18" s="71">
        <f>IFERROR('Hourly Flow Summary A-B'!M18+'Hourly Flow Summary B-A'!M18,"*")</f>
        <v>218</v>
      </c>
      <c r="N18" s="71">
        <f>IFERROR('Hourly Flow Summary A-B'!N18+'Hourly Flow Summary B-A'!N18,"*")</f>
        <v>49</v>
      </c>
      <c r="O18" s="70">
        <f>IFERROR('Hourly Flow Summary A-B'!O18+'Hourly Flow Summary B-A'!O18,"*")</f>
        <v>27</v>
      </c>
      <c r="P18" s="70">
        <f>IFERROR('Hourly Flow Summary A-B'!P18+'Hourly Flow Summary B-A'!P18,"*")</f>
        <v>182</v>
      </c>
      <c r="Q18" s="70">
        <f>IFERROR('Hourly Flow Summary A-B'!Q18+'Hourly Flow Summary B-A'!Q18,"*")</f>
        <v>195</v>
      </c>
      <c r="R18" s="70" t="str">
        <f>IFERROR('Hourly Flow Summary A-B'!R18+'Hourly Flow Summary B-A'!R18,"*")</f>
        <v>*</v>
      </c>
      <c r="S18" s="70" t="str">
        <f>IFERROR('Hourly Flow Summary A-B'!S18+'Hourly Flow Summary B-A'!S18,"*")</f>
        <v>*</v>
      </c>
      <c r="T18" s="70" t="str">
        <f>IFERROR('Hourly Flow Summary A-B'!T18+'Hourly Flow Summary B-A'!T18,"*")</f>
        <v>*</v>
      </c>
      <c r="U18" s="70" t="str">
        <f>IFERROR('Hourly Flow Summary A-B'!U18+'Hourly Flow Summary B-A'!U18,"*")</f>
        <v>*</v>
      </c>
      <c r="V18" s="430" t="str">
        <f>IFERROR('Hourly Flow Summary A-B'!V18+'Hourly Flow Summary B-A'!V18,"*")</f>
        <v>*</v>
      </c>
      <c r="W18" s="132">
        <f t="shared" si="2"/>
        <v>234.25</v>
      </c>
      <c r="X18" s="125">
        <f t="shared" si="3"/>
        <v>221.625</v>
      </c>
      <c r="Y18" s="126">
        <f t="shared" si="1"/>
        <v>159.75</v>
      </c>
    </row>
    <row r="19" spans="1:25" ht="13.5" thickBot="1" x14ac:dyDescent="0.25">
      <c r="A19" s="72">
        <v>0.375</v>
      </c>
      <c r="B19" s="73" t="str">
        <f>IFERROR('Hourly Flow Summary A-B'!B19+'Hourly Flow Summary B-A'!B19,"*")</f>
        <v>*</v>
      </c>
      <c r="C19" s="74" t="str">
        <f>IFERROR('Hourly Flow Summary A-B'!C19+'Hourly Flow Summary B-A'!C19,"*")</f>
        <v>*</v>
      </c>
      <c r="D19" s="74" t="str">
        <f>IFERROR('Hourly Flow Summary A-B'!D19+'Hourly Flow Summary B-A'!D19,"*")</f>
        <v>*</v>
      </c>
      <c r="E19" s="74" t="str">
        <f>IFERROR('Hourly Flow Summary A-B'!E19+'Hourly Flow Summary B-A'!E19,"*")</f>
        <v>*</v>
      </c>
      <c r="F19" s="74">
        <f>IFERROR('Hourly Flow Summary A-B'!F19+'Hourly Flow Summary B-A'!F19,"*")</f>
        <v>99</v>
      </c>
      <c r="G19" s="74">
        <f>IFERROR('Hourly Flow Summary A-B'!G19+'Hourly Flow Summary B-A'!G19,"*")</f>
        <v>54</v>
      </c>
      <c r="H19" s="74">
        <f>IFERROR('Hourly Flow Summary A-B'!H19+'Hourly Flow Summary B-A'!H19,"*")</f>
        <v>46</v>
      </c>
      <c r="I19" s="74">
        <f>IFERROR('Hourly Flow Summary A-B'!I19+'Hourly Flow Summary B-A'!I19,"*")</f>
        <v>106</v>
      </c>
      <c r="J19" s="74">
        <f>IFERROR('Hourly Flow Summary A-B'!J19+'Hourly Flow Summary B-A'!J19,"*")</f>
        <v>122</v>
      </c>
      <c r="K19" s="74">
        <f>IFERROR('Hourly Flow Summary A-B'!K19+'Hourly Flow Summary B-A'!K19,"*")</f>
        <v>121</v>
      </c>
      <c r="L19" s="74">
        <f>IFERROR('Hourly Flow Summary A-B'!L19+'Hourly Flow Summary B-A'!L19,"*")</f>
        <v>102</v>
      </c>
      <c r="M19" s="74">
        <f>IFERROR('Hourly Flow Summary A-B'!M19+'Hourly Flow Summary B-A'!M19,"*")</f>
        <v>116</v>
      </c>
      <c r="N19" s="74">
        <f>IFERROR('Hourly Flow Summary A-B'!N19+'Hourly Flow Summary B-A'!N19,"*")</f>
        <v>74</v>
      </c>
      <c r="O19" s="73">
        <f>IFERROR('Hourly Flow Summary A-B'!O19+'Hourly Flow Summary B-A'!O19,"*")</f>
        <v>48</v>
      </c>
      <c r="P19" s="73">
        <f>IFERROR('Hourly Flow Summary A-B'!P19+'Hourly Flow Summary B-A'!P19,"*")</f>
        <v>73</v>
      </c>
      <c r="Q19" s="73">
        <f>IFERROR('Hourly Flow Summary A-B'!Q19+'Hourly Flow Summary B-A'!Q19,"*")</f>
        <v>84</v>
      </c>
      <c r="R19" s="73" t="str">
        <f>IFERROR('Hourly Flow Summary A-B'!R19+'Hourly Flow Summary B-A'!R19,"*")</f>
        <v>*</v>
      </c>
      <c r="S19" s="73" t="str">
        <f>IFERROR('Hourly Flow Summary A-B'!S19+'Hourly Flow Summary B-A'!S19,"*")</f>
        <v>*</v>
      </c>
      <c r="T19" s="73" t="str">
        <f>IFERROR('Hourly Flow Summary A-B'!T19+'Hourly Flow Summary B-A'!T19,"*")</f>
        <v>*</v>
      </c>
      <c r="U19" s="73" t="str">
        <f>IFERROR('Hourly Flow Summary A-B'!U19+'Hourly Flow Summary B-A'!U19,"*")</f>
        <v>*</v>
      </c>
      <c r="V19" s="431" t="str">
        <f>IFERROR('Hourly Flow Summary A-B'!V19+'Hourly Flow Summary B-A'!V19,"*")</f>
        <v>*</v>
      </c>
      <c r="W19" s="133">
        <f t="shared" si="2"/>
        <v>107.25</v>
      </c>
      <c r="X19" s="127">
        <f t="shared" si="3"/>
        <v>102.875</v>
      </c>
      <c r="Y19" s="128">
        <f t="shared" si="1"/>
        <v>87.083333333333329</v>
      </c>
    </row>
    <row r="20" spans="1:25" x14ac:dyDescent="0.2">
      <c r="A20" s="75">
        <v>0.41666666666666702</v>
      </c>
      <c r="B20" s="76" t="str">
        <f>IFERROR('Hourly Flow Summary A-B'!B20+'Hourly Flow Summary B-A'!B20,"*")</f>
        <v>*</v>
      </c>
      <c r="C20" s="77" t="str">
        <f>IFERROR('Hourly Flow Summary A-B'!C20+'Hourly Flow Summary B-A'!C20,"*")</f>
        <v>*</v>
      </c>
      <c r="D20" s="77" t="str">
        <f>IFERROR('Hourly Flow Summary A-B'!D20+'Hourly Flow Summary B-A'!D20,"*")</f>
        <v>*</v>
      </c>
      <c r="E20" s="77">
        <f>IFERROR('Hourly Flow Summary A-B'!E20+'Hourly Flow Summary B-A'!E20,"*")</f>
        <v>73</v>
      </c>
      <c r="F20" s="77">
        <f>IFERROR('Hourly Flow Summary A-B'!F20+'Hourly Flow Summary B-A'!F20,"*")</f>
        <v>84</v>
      </c>
      <c r="G20" s="77">
        <f>IFERROR('Hourly Flow Summary A-B'!G20+'Hourly Flow Summary B-A'!G20,"*")</f>
        <v>76</v>
      </c>
      <c r="H20" s="77">
        <f>IFERROR('Hourly Flow Summary A-B'!H20+'Hourly Flow Summary B-A'!H20,"*")</f>
        <v>50</v>
      </c>
      <c r="I20" s="77">
        <f>IFERROR('Hourly Flow Summary A-B'!I20+'Hourly Flow Summary B-A'!I20,"*")</f>
        <v>58</v>
      </c>
      <c r="J20" s="77">
        <f>IFERROR('Hourly Flow Summary A-B'!J20+'Hourly Flow Summary B-A'!J20,"*")</f>
        <v>55</v>
      </c>
      <c r="K20" s="77">
        <f>IFERROR('Hourly Flow Summary A-B'!K20+'Hourly Flow Summary B-A'!K20,"*")</f>
        <v>67</v>
      </c>
      <c r="L20" s="77">
        <f>IFERROR('Hourly Flow Summary A-B'!L20+'Hourly Flow Summary B-A'!L20,"*")</f>
        <v>74</v>
      </c>
      <c r="M20" s="77">
        <f>IFERROR('Hourly Flow Summary A-B'!M20+'Hourly Flow Summary B-A'!M20,"*")</f>
        <v>87</v>
      </c>
      <c r="N20" s="77">
        <f>IFERROR('Hourly Flow Summary A-B'!N20+'Hourly Flow Summary B-A'!N20,"*")</f>
        <v>83</v>
      </c>
      <c r="O20" s="76">
        <f>IFERROR('Hourly Flow Summary A-B'!O20+'Hourly Flow Summary B-A'!O20,"*")</f>
        <v>72</v>
      </c>
      <c r="P20" s="76">
        <f>IFERROR('Hourly Flow Summary A-B'!P20+'Hourly Flow Summary B-A'!P20,"*")</f>
        <v>59</v>
      </c>
      <c r="Q20" s="76">
        <f>IFERROR('Hourly Flow Summary A-B'!Q20+'Hourly Flow Summary B-A'!Q20,"*")</f>
        <v>63</v>
      </c>
      <c r="R20" s="76" t="str">
        <f>IFERROR('Hourly Flow Summary A-B'!R20+'Hourly Flow Summary B-A'!R20,"*")</f>
        <v>*</v>
      </c>
      <c r="S20" s="76" t="str">
        <f>IFERROR('Hourly Flow Summary A-B'!S20+'Hourly Flow Summary B-A'!S20,"*")</f>
        <v>*</v>
      </c>
      <c r="T20" s="76" t="str">
        <f>IFERROR('Hourly Flow Summary A-B'!T20+'Hourly Flow Summary B-A'!T20,"*")</f>
        <v>*</v>
      </c>
      <c r="U20" s="76" t="str">
        <f>IFERROR('Hourly Flow Summary A-B'!U20+'Hourly Flow Summary B-A'!U20,"*")</f>
        <v>*</v>
      </c>
      <c r="V20" s="429" t="str">
        <f>IFERROR('Hourly Flow Summary A-B'!V20+'Hourly Flow Summary B-A'!V20,"*")</f>
        <v>*</v>
      </c>
      <c r="W20" s="129">
        <f t="shared" si="2"/>
        <v>66.400000000000006</v>
      </c>
      <c r="X20" s="130">
        <f t="shared" si="3"/>
        <v>68.888888888888886</v>
      </c>
      <c r="Y20" s="131">
        <f t="shared" si="1"/>
        <v>69.307692307692307</v>
      </c>
    </row>
    <row r="21" spans="1:25" x14ac:dyDescent="0.2">
      <c r="A21" s="69">
        <v>0.45833333333333398</v>
      </c>
      <c r="B21" s="70" t="str">
        <f>IFERROR('Hourly Flow Summary A-B'!B21+'Hourly Flow Summary B-A'!B21,"*")</f>
        <v>*</v>
      </c>
      <c r="C21" s="71" t="str">
        <f>IFERROR('Hourly Flow Summary A-B'!C21+'Hourly Flow Summary B-A'!C21,"*")</f>
        <v>*</v>
      </c>
      <c r="D21" s="71" t="str">
        <f>IFERROR('Hourly Flow Summary A-B'!D21+'Hourly Flow Summary B-A'!D21,"*")</f>
        <v>*</v>
      </c>
      <c r="E21" s="71">
        <f>IFERROR('Hourly Flow Summary A-B'!E21+'Hourly Flow Summary B-A'!E21,"*")</f>
        <v>66</v>
      </c>
      <c r="F21" s="71">
        <f>IFERROR('Hourly Flow Summary A-B'!F21+'Hourly Flow Summary B-A'!F21,"*")</f>
        <v>78</v>
      </c>
      <c r="G21" s="71">
        <f>IFERROR('Hourly Flow Summary A-B'!G21+'Hourly Flow Summary B-A'!G21,"*")</f>
        <v>75</v>
      </c>
      <c r="H21" s="71">
        <f>IFERROR('Hourly Flow Summary A-B'!H21+'Hourly Flow Summary B-A'!H21,"*")</f>
        <v>63</v>
      </c>
      <c r="I21" s="71">
        <f>IFERROR('Hourly Flow Summary A-B'!I21+'Hourly Flow Summary B-A'!I21,"*")</f>
        <v>67</v>
      </c>
      <c r="J21" s="71">
        <f>IFERROR('Hourly Flow Summary A-B'!J21+'Hourly Flow Summary B-A'!J21,"*")</f>
        <v>60</v>
      </c>
      <c r="K21" s="71">
        <f>IFERROR('Hourly Flow Summary A-B'!K21+'Hourly Flow Summary B-A'!K21,"*")</f>
        <v>62</v>
      </c>
      <c r="L21" s="71">
        <f>IFERROR('Hourly Flow Summary A-B'!L21+'Hourly Flow Summary B-A'!L21,"*")</f>
        <v>70</v>
      </c>
      <c r="M21" s="71">
        <f>IFERROR('Hourly Flow Summary A-B'!M21+'Hourly Flow Summary B-A'!M21,"*")</f>
        <v>73</v>
      </c>
      <c r="N21" s="71">
        <f>IFERROR('Hourly Flow Summary A-B'!N21+'Hourly Flow Summary B-A'!N21,"*")</f>
        <v>86</v>
      </c>
      <c r="O21" s="70">
        <f>IFERROR('Hourly Flow Summary A-B'!O21+'Hourly Flow Summary B-A'!O21,"*")</f>
        <v>62</v>
      </c>
      <c r="P21" s="70">
        <f>IFERROR('Hourly Flow Summary A-B'!P21+'Hourly Flow Summary B-A'!P21,"*")</f>
        <v>56</v>
      </c>
      <c r="Q21" s="70">
        <f>IFERROR('Hourly Flow Summary A-B'!Q21+'Hourly Flow Summary B-A'!Q21,"*")</f>
        <v>57</v>
      </c>
      <c r="R21" s="70" t="str">
        <f>IFERROR('Hourly Flow Summary A-B'!R21+'Hourly Flow Summary B-A'!R21,"*")</f>
        <v>*</v>
      </c>
      <c r="S21" s="70" t="str">
        <f>IFERROR('Hourly Flow Summary A-B'!S21+'Hourly Flow Summary B-A'!S21,"*")</f>
        <v>*</v>
      </c>
      <c r="T21" s="70" t="str">
        <f>IFERROR('Hourly Flow Summary A-B'!T21+'Hourly Flow Summary B-A'!T21,"*")</f>
        <v>*</v>
      </c>
      <c r="U21" s="70" t="str">
        <f>IFERROR('Hourly Flow Summary A-B'!U21+'Hourly Flow Summary B-A'!U21,"*")</f>
        <v>*</v>
      </c>
      <c r="V21" s="430" t="str">
        <f>IFERROR('Hourly Flow Summary A-B'!V21+'Hourly Flow Summary B-A'!V21,"*")</f>
        <v>*</v>
      </c>
      <c r="W21" s="132">
        <f t="shared" si="2"/>
        <v>63</v>
      </c>
      <c r="X21" s="125">
        <f t="shared" si="3"/>
        <v>65.444444444444443</v>
      </c>
      <c r="Y21" s="126">
        <f t="shared" si="1"/>
        <v>67.307692307692307</v>
      </c>
    </row>
    <row r="22" spans="1:25" x14ac:dyDescent="0.2">
      <c r="A22" s="69">
        <v>0.5</v>
      </c>
      <c r="B22" s="70" t="str">
        <f>IFERROR('Hourly Flow Summary A-B'!B22+'Hourly Flow Summary B-A'!B22,"*")</f>
        <v>*</v>
      </c>
      <c r="C22" s="71" t="str">
        <f>IFERROR('Hourly Flow Summary A-B'!C22+'Hourly Flow Summary B-A'!C22,"*")</f>
        <v>*</v>
      </c>
      <c r="D22" s="71" t="str">
        <f>IFERROR('Hourly Flow Summary A-B'!D22+'Hourly Flow Summary B-A'!D22,"*")</f>
        <v>*</v>
      </c>
      <c r="E22" s="71">
        <f>IFERROR('Hourly Flow Summary A-B'!E22+'Hourly Flow Summary B-A'!E22,"*")</f>
        <v>77</v>
      </c>
      <c r="F22" s="71">
        <f>IFERROR('Hourly Flow Summary A-B'!F22+'Hourly Flow Summary B-A'!F22,"*")</f>
        <v>95</v>
      </c>
      <c r="G22" s="71">
        <f>IFERROR('Hourly Flow Summary A-B'!G22+'Hourly Flow Summary B-A'!G22,"*")</f>
        <v>111</v>
      </c>
      <c r="H22" s="71">
        <f>IFERROR('Hourly Flow Summary A-B'!H22+'Hourly Flow Summary B-A'!H22,"*")</f>
        <v>75</v>
      </c>
      <c r="I22" s="71">
        <f>IFERROR('Hourly Flow Summary A-B'!I22+'Hourly Flow Summary B-A'!I22,"*")</f>
        <v>85</v>
      </c>
      <c r="J22" s="71">
        <f>IFERROR('Hourly Flow Summary A-B'!J22+'Hourly Flow Summary B-A'!J22,"*")</f>
        <v>73</v>
      </c>
      <c r="K22" s="71">
        <f>IFERROR('Hourly Flow Summary A-B'!K22+'Hourly Flow Summary B-A'!K22,"*")</f>
        <v>57</v>
      </c>
      <c r="L22" s="71">
        <f>IFERROR('Hourly Flow Summary A-B'!L22+'Hourly Flow Summary B-A'!L22,"*")</f>
        <v>65</v>
      </c>
      <c r="M22" s="71">
        <f>IFERROR('Hourly Flow Summary A-B'!M22+'Hourly Flow Summary B-A'!M22,"*")</f>
        <v>77</v>
      </c>
      <c r="N22" s="71">
        <f>IFERROR('Hourly Flow Summary A-B'!N22+'Hourly Flow Summary B-A'!N22,"*")</f>
        <v>102</v>
      </c>
      <c r="O22" s="70">
        <f>IFERROR('Hourly Flow Summary A-B'!O22+'Hourly Flow Summary B-A'!O22,"*")</f>
        <v>78</v>
      </c>
      <c r="P22" s="70">
        <f>IFERROR('Hourly Flow Summary A-B'!P22+'Hourly Flow Summary B-A'!P22,"*")</f>
        <v>66</v>
      </c>
      <c r="Q22" s="70" t="str">
        <f>IFERROR('Hourly Flow Summary A-B'!Q22+'Hourly Flow Summary B-A'!Q22,"*")</f>
        <v>*</v>
      </c>
      <c r="R22" s="70" t="str">
        <f>IFERROR('Hourly Flow Summary A-B'!R22+'Hourly Flow Summary B-A'!R22,"*")</f>
        <v>*</v>
      </c>
      <c r="S22" s="70" t="str">
        <f>IFERROR('Hourly Flow Summary A-B'!S22+'Hourly Flow Summary B-A'!S22,"*")</f>
        <v>*</v>
      </c>
      <c r="T22" s="70" t="str">
        <f>IFERROR('Hourly Flow Summary A-B'!T22+'Hourly Flow Summary B-A'!T22,"*")</f>
        <v>*</v>
      </c>
      <c r="U22" s="70" t="str">
        <f>IFERROR('Hourly Flow Summary A-B'!U22+'Hourly Flow Summary B-A'!U22,"*")</f>
        <v>*</v>
      </c>
      <c r="V22" s="430" t="str">
        <f>IFERROR('Hourly Flow Summary A-B'!V22+'Hourly Flow Summary B-A'!V22,"*")</f>
        <v>*</v>
      </c>
      <c r="W22" s="132">
        <f t="shared" si="2"/>
        <v>68</v>
      </c>
      <c r="X22" s="125">
        <f t="shared" si="3"/>
        <v>74.375</v>
      </c>
      <c r="Y22" s="126">
        <f t="shared" si="1"/>
        <v>80.083333333333329</v>
      </c>
    </row>
    <row r="23" spans="1:25" x14ac:dyDescent="0.2">
      <c r="A23" s="69">
        <v>0.54166666666666696</v>
      </c>
      <c r="B23" s="70" t="str">
        <f>IFERROR('Hourly Flow Summary A-B'!B23+'Hourly Flow Summary B-A'!B23,"*")</f>
        <v>*</v>
      </c>
      <c r="C23" s="71" t="str">
        <f>IFERROR('Hourly Flow Summary A-B'!C23+'Hourly Flow Summary B-A'!C23,"*")</f>
        <v>*</v>
      </c>
      <c r="D23" s="71" t="str">
        <f>IFERROR('Hourly Flow Summary A-B'!D23+'Hourly Flow Summary B-A'!D23,"*")</f>
        <v>*</v>
      </c>
      <c r="E23" s="71">
        <f>IFERROR('Hourly Flow Summary A-B'!E23+'Hourly Flow Summary B-A'!E23,"*")</f>
        <v>72</v>
      </c>
      <c r="F23" s="71">
        <f>IFERROR('Hourly Flow Summary A-B'!F23+'Hourly Flow Summary B-A'!F23,"*")</f>
        <v>95</v>
      </c>
      <c r="G23" s="71">
        <f>IFERROR('Hourly Flow Summary A-B'!G23+'Hourly Flow Summary B-A'!G23,"*")</f>
        <v>118</v>
      </c>
      <c r="H23" s="71">
        <f>IFERROR('Hourly Flow Summary A-B'!H23+'Hourly Flow Summary B-A'!H23,"*")</f>
        <v>74</v>
      </c>
      <c r="I23" s="71">
        <f>IFERROR('Hourly Flow Summary A-B'!I23+'Hourly Flow Summary B-A'!I23,"*")</f>
        <v>79</v>
      </c>
      <c r="J23" s="71">
        <f>IFERROR('Hourly Flow Summary A-B'!J23+'Hourly Flow Summary B-A'!J23,"*")</f>
        <v>89</v>
      </c>
      <c r="K23" s="71">
        <f>IFERROR('Hourly Flow Summary A-B'!K23+'Hourly Flow Summary B-A'!K23,"*")</f>
        <v>78</v>
      </c>
      <c r="L23" s="71">
        <f>IFERROR('Hourly Flow Summary A-B'!L23+'Hourly Flow Summary B-A'!L23,"*")</f>
        <v>63</v>
      </c>
      <c r="M23" s="71">
        <f>IFERROR('Hourly Flow Summary A-B'!M23+'Hourly Flow Summary B-A'!M23,"*")</f>
        <v>85</v>
      </c>
      <c r="N23" s="71">
        <f>IFERROR('Hourly Flow Summary A-B'!N23+'Hourly Flow Summary B-A'!N23,"*")</f>
        <v>91</v>
      </c>
      <c r="O23" s="70">
        <f>IFERROR('Hourly Flow Summary A-B'!O23+'Hourly Flow Summary B-A'!O23,"*")</f>
        <v>64</v>
      </c>
      <c r="P23" s="70">
        <f>IFERROR('Hourly Flow Summary A-B'!P23+'Hourly Flow Summary B-A'!P23,"*")</f>
        <v>48</v>
      </c>
      <c r="Q23" s="70" t="str">
        <f>IFERROR('Hourly Flow Summary A-B'!Q23+'Hourly Flow Summary B-A'!Q23,"*")</f>
        <v>*</v>
      </c>
      <c r="R23" s="70" t="str">
        <f>IFERROR('Hourly Flow Summary A-B'!R23+'Hourly Flow Summary B-A'!R23,"*")</f>
        <v>*</v>
      </c>
      <c r="S23" s="70" t="str">
        <f>IFERROR('Hourly Flow Summary A-B'!S23+'Hourly Flow Summary B-A'!S23,"*")</f>
        <v>*</v>
      </c>
      <c r="T23" s="70" t="str">
        <f>IFERROR('Hourly Flow Summary A-B'!T23+'Hourly Flow Summary B-A'!T23,"*")</f>
        <v>*</v>
      </c>
      <c r="U23" s="70" t="str">
        <f>IFERROR('Hourly Flow Summary A-B'!U23+'Hourly Flow Summary B-A'!U23,"*")</f>
        <v>*</v>
      </c>
      <c r="V23" s="430" t="str">
        <f>IFERROR('Hourly Flow Summary A-B'!V23+'Hourly Flow Summary B-A'!V23,"*")</f>
        <v>*</v>
      </c>
      <c r="W23" s="132">
        <f t="shared" si="2"/>
        <v>75.5</v>
      </c>
      <c r="X23" s="125">
        <f t="shared" si="3"/>
        <v>76.125</v>
      </c>
      <c r="Y23" s="126">
        <f t="shared" si="1"/>
        <v>79.666666666666671</v>
      </c>
    </row>
    <row r="24" spans="1:25" x14ac:dyDescent="0.2">
      <c r="A24" s="69">
        <v>0.58333333333333404</v>
      </c>
      <c r="B24" s="70" t="str">
        <f>IFERROR('Hourly Flow Summary A-B'!B24+'Hourly Flow Summary B-A'!B24,"*")</f>
        <v>*</v>
      </c>
      <c r="C24" s="71" t="str">
        <f>IFERROR('Hourly Flow Summary A-B'!C24+'Hourly Flow Summary B-A'!C24,"*")</f>
        <v>*</v>
      </c>
      <c r="D24" s="71" t="str">
        <f>IFERROR('Hourly Flow Summary A-B'!D24+'Hourly Flow Summary B-A'!D24,"*")</f>
        <v>*</v>
      </c>
      <c r="E24" s="71">
        <f>IFERROR('Hourly Flow Summary A-B'!E24+'Hourly Flow Summary B-A'!E24,"*")</f>
        <v>104</v>
      </c>
      <c r="F24" s="71">
        <f>IFERROR('Hourly Flow Summary A-B'!F24+'Hourly Flow Summary B-A'!F24,"*")</f>
        <v>136</v>
      </c>
      <c r="G24" s="71">
        <f>IFERROR('Hourly Flow Summary A-B'!G24+'Hourly Flow Summary B-A'!G24,"*")</f>
        <v>72</v>
      </c>
      <c r="H24" s="71">
        <f>IFERROR('Hourly Flow Summary A-B'!H24+'Hourly Flow Summary B-A'!H24,"*")</f>
        <v>68</v>
      </c>
      <c r="I24" s="71">
        <f>IFERROR('Hourly Flow Summary A-B'!I24+'Hourly Flow Summary B-A'!I24,"*")</f>
        <v>109</v>
      </c>
      <c r="J24" s="71">
        <f>IFERROR('Hourly Flow Summary A-B'!J24+'Hourly Flow Summary B-A'!J24,"*")</f>
        <v>104</v>
      </c>
      <c r="K24" s="71">
        <f>IFERROR('Hourly Flow Summary A-B'!K24+'Hourly Flow Summary B-A'!K24,"*")</f>
        <v>134</v>
      </c>
      <c r="L24" s="71">
        <f>IFERROR('Hourly Flow Summary A-B'!L24+'Hourly Flow Summary B-A'!L24,"*")</f>
        <v>106</v>
      </c>
      <c r="M24" s="71">
        <f>IFERROR('Hourly Flow Summary A-B'!M24+'Hourly Flow Summary B-A'!M24,"*")</f>
        <v>139</v>
      </c>
      <c r="N24" s="71">
        <f>IFERROR('Hourly Flow Summary A-B'!N24+'Hourly Flow Summary B-A'!N24,"*")</f>
        <v>84</v>
      </c>
      <c r="O24" s="70">
        <f>IFERROR('Hourly Flow Summary A-B'!O24+'Hourly Flow Summary B-A'!O24,"*")</f>
        <v>59</v>
      </c>
      <c r="P24" s="70">
        <f>IFERROR('Hourly Flow Summary A-B'!P24+'Hourly Flow Summary B-A'!P24,"*")</f>
        <v>94</v>
      </c>
      <c r="Q24" s="70" t="str">
        <f>IFERROR('Hourly Flow Summary A-B'!Q24+'Hourly Flow Summary B-A'!Q24,"*")</f>
        <v>*</v>
      </c>
      <c r="R24" s="70" t="str">
        <f>IFERROR('Hourly Flow Summary A-B'!R24+'Hourly Flow Summary B-A'!R24,"*")</f>
        <v>*</v>
      </c>
      <c r="S24" s="70" t="str">
        <f>IFERROR('Hourly Flow Summary A-B'!S24+'Hourly Flow Summary B-A'!S24,"*")</f>
        <v>*</v>
      </c>
      <c r="T24" s="70" t="str">
        <f>IFERROR('Hourly Flow Summary A-B'!T24+'Hourly Flow Summary B-A'!T24,"*")</f>
        <v>*</v>
      </c>
      <c r="U24" s="70" t="str">
        <f>IFERROR('Hourly Flow Summary A-B'!U24+'Hourly Flow Summary B-A'!U24,"*")</f>
        <v>*</v>
      </c>
      <c r="V24" s="430" t="str">
        <f>IFERROR('Hourly Flow Summary A-B'!V24+'Hourly Flow Summary B-A'!V24,"*")</f>
        <v>*</v>
      </c>
      <c r="W24" s="132">
        <f t="shared" si="2"/>
        <v>112</v>
      </c>
      <c r="X24" s="125">
        <f t="shared" si="3"/>
        <v>115.75</v>
      </c>
      <c r="Y24" s="126">
        <f t="shared" si="1"/>
        <v>100.75</v>
      </c>
    </row>
    <row r="25" spans="1:25" ht="13.5" thickBot="1" x14ac:dyDescent="0.25">
      <c r="A25" s="78">
        <v>0.625</v>
      </c>
      <c r="B25" s="79" t="str">
        <f>IFERROR('Hourly Flow Summary A-B'!B25+'Hourly Flow Summary B-A'!B25,"*")</f>
        <v>*</v>
      </c>
      <c r="C25" s="80" t="str">
        <f>IFERROR('Hourly Flow Summary A-B'!C25+'Hourly Flow Summary B-A'!C25,"*")</f>
        <v>*</v>
      </c>
      <c r="D25" s="80" t="str">
        <f>IFERROR('Hourly Flow Summary A-B'!D25+'Hourly Flow Summary B-A'!D25,"*")</f>
        <v>*</v>
      </c>
      <c r="E25" s="80">
        <f>IFERROR('Hourly Flow Summary A-B'!E25+'Hourly Flow Summary B-A'!E25,"*")</f>
        <v>147</v>
      </c>
      <c r="F25" s="80">
        <f>IFERROR('Hourly Flow Summary A-B'!F25+'Hourly Flow Summary B-A'!F25,"*")</f>
        <v>209</v>
      </c>
      <c r="G25" s="80">
        <f>IFERROR('Hourly Flow Summary A-B'!G25+'Hourly Flow Summary B-A'!G25,"*")</f>
        <v>59</v>
      </c>
      <c r="H25" s="80">
        <f>IFERROR('Hourly Flow Summary A-B'!H25+'Hourly Flow Summary B-A'!H25,"*")</f>
        <v>44</v>
      </c>
      <c r="I25" s="80">
        <f>IFERROR('Hourly Flow Summary A-B'!I25+'Hourly Flow Summary B-A'!I25,"*")</f>
        <v>170</v>
      </c>
      <c r="J25" s="80">
        <f>IFERROR('Hourly Flow Summary A-B'!J25+'Hourly Flow Summary B-A'!J25,"*")</f>
        <v>178</v>
      </c>
      <c r="K25" s="80">
        <f>IFERROR('Hourly Flow Summary A-B'!K25+'Hourly Flow Summary B-A'!K25,"*")</f>
        <v>177</v>
      </c>
      <c r="L25" s="80">
        <f>IFERROR('Hourly Flow Summary A-B'!L25+'Hourly Flow Summary B-A'!L25,"*")</f>
        <v>161</v>
      </c>
      <c r="M25" s="80">
        <f>IFERROR('Hourly Flow Summary A-B'!M25+'Hourly Flow Summary B-A'!M25,"*")</f>
        <v>166</v>
      </c>
      <c r="N25" s="80">
        <f>IFERROR('Hourly Flow Summary A-B'!N25+'Hourly Flow Summary B-A'!N25,"*")</f>
        <v>74</v>
      </c>
      <c r="O25" s="79">
        <f>IFERROR('Hourly Flow Summary A-B'!O25+'Hourly Flow Summary B-A'!O25,"*")</f>
        <v>57</v>
      </c>
      <c r="P25" s="79">
        <f>IFERROR('Hourly Flow Summary A-B'!P25+'Hourly Flow Summary B-A'!P25,"*")</f>
        <v>133</v>
      </c>
      <c r="Q25" s="79" t="str">
        <f>IFERROR('Hourly Flow Summary A-B'!Q25+'Hourly Flow Summary B-A'!Q25,"*")</f>
        <v>*</v>
      </c>
      <c r="R25" s="79" t="str">
        <f>IFERROR('Hourly Flow Summary A-B'!R25+'Hourly Flow Summary B-A'!R25,"*")</f>
        <v>*</v>
      </c>
      <c r="S25" s="79" t="str">
        <f>IFERROR('Hourly Flow Summary A-B'!S25+'Hourly Flow Summary B-A'!S25,"*")</f>
        <v>*</v>
      </c>
      <c r="T25" s="79" t="str">
        <f>IFERROR('Hourly Flow Summary A-B'!T25+'Hourly Flow Summary B-A'!T25,"*")</f>
        <v>*</v>
      </c>
      <c r="U25" s="79" t="str">
        <f>IFERROR('Hourly Flow Summary A-B'!U25+'Hourly Flow Summary B-A'!U25,"*")</f>
        <v>*</v>
      </c>
      <c r="V25" s="432" t="str">
        <f>IFERROR('Hourly Flow Summary A-B'!V25+'Hourly Flow Summary B-A'!V25,"*")</f>
        <v>*</v>
      </c>
      <c r="W25" s="134">
        <f t="shared" si="2"/>
        <v>165.75</v>
      </c>
      <c r="X25" s="135">
        <f t="shared" si="3"/>
        <v>167.625</v>
      </c>
      <c r="Y25" s="136">
        <f t="shared" si="1"/>
        <v>131.25</v>
      </c>
    </row>
    <row r="26" spans="1:25" x14ac:dyDescent="0.2">
      <c r="A26" s="75">
        <v>0.66666666666666696</v>
      </c>
      <c r="B26" s="76" t="str">
        <f>IFERROR('Hourly Flow Summary A-B'!B26+'Hourly Flow Summary B-A'!B26,"*")</f>
        <v>*</v>
      </c>
      <c r="C26" s="77" t="str">
        <f>IFERROR('Hourly Flow Summary A-B'!C26+'Hourly Flow Summary B-A'!C26,"*")</f>
        <v>*</v>
      </c>
      <c r="D26" s="77" t="str">
        <f>IFERROR('Hourly Flow Summary A-B'!D26+'Hourly Flow Summary B-A'!D26,"*")</f>
        <v>*</v>
      </c>
      <c r="E26" s="77">
        <f>IFERROR('Hourly Flow Summary A-B'!E26+'Hourly Flow Summary B-A'!E26,"*")</f>
        <v>167</v>
      </c>
      <c r="F26" s="77">
        <f>IFERROR('Hourly Flow Summary A-B'!F26+'Hourly Flow Summary B-A'!F26,"*")</f>
        <v>143</v>
      </c>
      <c r="G26" s="77">
        <f>IFERROR('Hourly Flow Summary A-B'!G26+'Hourly Flow Summary B-A'!G26,"*")</f>
        <v>71</v>
      </c>
      <c r="H26" s="77">
        <f>IFERROR('Hourly Flow Summary A-B'!H26+'Hourly Flow Summary B-A'!H26,"*")</f>
        <v>52</v>
      </c>
      <c r="I26" s="77">
        <f>IFERROR('Hourly Flow Summary A-B'!I26+'Hourly Flow Summary B-A'!I26,"*")</f>
        <v>177</v>
      </c>
      <c r="J26" s="77">
        <f>IFERROR('Hourly Flow Summary A-B'!J26+'Hourly Flow Summary B-A'!J26,"*")</f>
        <v>193</v>
      </c>
      <c r="K26" s="77">
        <f>IFERROR('Hourly Flow Summary A-B'!K26+'Hourly Flow Summary B-A'!K26,"*")</f>
        <v>152</v>
      </c>
      <c r="L26" s="77">
        <f>IFERROR('Hourly Flow Summary A-B'!L26+'Hourly Flow Summary B-A'!L26,"*")</f>
        <v>166</v>
      </c>
      <c r="M26" s="77">
        <f>IFERROR('Hourly Flow Summary A-B'!M26+'Hourly Flow Summary B-A'!M26,"*")</f>
        <v>128</v>
      </c>
      <c r="N26" s="77">
        <f>IFERROR('Hourly Flow Summary A-B'!N26+'Hourly Flow Summary B-A'!N26,"*")</f>
        <v>75</v>
      </c>
      <c r="O26" s="76">
        <f>IFERROR('Hourly Flow Summary A-B'!O26+'Hourly Flow Summary B-A'!O26,"*")</f>
        <v>60</v>
      </c>
      <c r="P26" s="76">
        <f>IFERROR('Hourly Flow Summary A-B'!P26+'Hourly Flow Summary B-A'!P26,"*")</f>
        <v>140</v>
      </c>
      <c r="Q26" s="76" t="str">
        <f>IFERROR('Hourly Flow Summary A-B'!Q26+'Hourly Flow Summary B-A'!Q26,"*")</f>
        <v>*</v>
      </c>
      <c r="R26" s="76" t="str">
        <f>IFERROR('Hourly Flow Summary A-B'!R26+'Hourly Flow Summary B-A'!R26,"*")</f>
        <v>*</v>
      </c>
      <c r="S26" s="76" t="str">
        <f>IFERROR('Hourly Flow Summary A-B'!S26+'Hourly Flow Summary B-A'!S26,"*")</f>
        <v>*</v>
      </c>
      <c r="T26" s="76" t="str">
        <f>IFERROR('Hourly Flow Summary A-B'!T26+'Hourly Flow Summary B-A'!T26,"*")</f>
        <v>*</v>
      </c>
      <c r="U26" s="76" t="str">
        <f>IFERROR('Hourly Flow Summary A-B'!U26+'Hourly Flow Summary B-A'!U26,"*")</f>
        <v>*</v>
      </c>
      <c r="V26" s="429" t="str">
        <f>IFERROR('Hourly Flow Summary A-B'!V26+'Hourly Flow Summary B-A'!V26,"*")</f>
        <v>*</v>
      </c>
      <c r="W26" s="129">
        <f t="shared" si="2"/>
        <v>169.5</v>
      </c>
      <c r="X26" s="130">
        <f t="shared" si="3"/>
        <v>158.25</v>
      </c>
      <c r="Y26" s="131">
        <f t="shared" si="1"/>
        <v>127</v>
      </c>
    </row>
    <row r="27" spans="1:25" x14ac:dyDescent="0.2">
      <c r="A27" s="69">
        <v>0.70833333333333404</v>
      </c>
      <c r="B27" s="70" t="str">
        <f>IFERROR('Hourly Flow Summary A-B'!B27+'Hourly Flow Summary B-A'!B27,"*")</f>
        <v>*</v>
      </c>
      <c r="C27" s="71" t="str">
        <f>IFERROR('Hourly Flow Summary A-B'!C27+'Hourly Flow Summary B-A'!C27,"*")</f>
        <v>*</v>
      </c>
      <c r="D27" s="71" t="str">
        <f>IFERROR('Hourly Flow Summary A-B'!D27+'Hourly Flow Summary B-A'!D27,"*")</f>
        <v>*</v>
      </c>
      <c r="E27" s="71">
        <f>IFERROR('Hourly Flow Summary A-B'!E27+'Hourly Flow Summary B-A'!E27,"*")</f>
        <v>125</v>
      </c>
      <c r="F27" s="71">
        <f>IFERROR('Hourly Flow Summary A-B'!F27+'Hourly Flow Summary B-A'!F27,"*")</f>
        <v>120</v>
      </c>
      <c r="G27" s="71">
        <f>IFERROR('Hourly Flow Summary A-B'!G27+'Hourly Flow Summary B-A'!G27,"*")</f>
        <v>59</v>
      </c>
      <c r="H27" s="71">
        <f>IFERROR('Hourly Flow Summary A-B'!H27+'Hourly Flow Summary B-A'!H27,"*")</f>
        <v>49</v>
      </c>
      <c r="I27" s="71">
        <f>IFERROR('Hourly Flow Summary A-B'!I27+'Hourly Flow Summary B-A'!I27,"*")</f>
        <v>125</v>
      </c>
      <c r="J27" s="71">
        <f>IFERROR('Hourly Flow Summary A-B'!J27+'Hourly Flow Summary B-A'!J27,"*")</f>
        <v>162</v>
      </c>
      <c r="K27" s="71">
        <f>IFERROR('Hourly Flow Summary A-B'!K27+'Hourly Flow Summary B-A'!K27,"*")</f>
        <v>138</v>
      </c>
      <c r="L27" s="71">
        <f>IFERROR('Hourly Flow Summary A-B'!L27+'Hourly Flow Summary B-A'!L27,"*")</f>
        <v>149</v>
      </c>
      <c r="M27" s="71">
        <f>IFERROR('Hourly Flow Summary A-B'!M27+'Hourly Flow Summary B-A'!M27,"*")</f>
        <v>109</v>
      </c>
      <c r="N27" s="71">
        <f>IFERROR('Hourly Flow Summary A-B'!N27+'Hourly Flow Summary B-A'!N27,"*")</f>
        <v>68</v>
      </c>
      <c r="O27" s="70">
        <f>IFERROR('Hourly Flow Summary A-B'!O27+'Hourly Flow Summary B-A'!O27,"*")</f>
        <v>46</v>
      </c>
      <c r="P27" s="70">
        <f>IFERROR('Hourly Flow Summary A-B'!P27+'Hourly Flow Summary B-A'!P27,"*")</f>
        <v>109</v>
      </c>
      <c r="Q27" s="70" t="str">
        <f>IFERROR('Hourly Flow Summary A-B'!Q27+'Hourly Flow Summary B-A'!Q27,"*")</f>
        <v>*</v>
      </c>
      <c r="R27" s="70" t="str">
        <f>IFERROR('Hourly Flow Summary A-B'!R27+'Hourly Flow Summary B-A'!R27,"*")</f>
        <v>*</v>
      </c>
      <c r="S27" s="70" t="str">
        <f>IFERROR('Hourly Flow Summary A-B'!S27+'Hourly Flow Summary B-A'!S27,"*")</f>
        <v>*</v>
      </c>
      <c r="T27" s="70" t="str">
        <f>IFERROR('Hourly Flow Summary A-B'!T27+'Hourly Flow Summary B-A'!T27,"*")</f>
        <v>*</v>
      </c>
      <c r="U27" s="70" t="str">
        <f>IFERROR('Hourly Flow Summary A-B'!U27+'Hourly Flow Summary B-A'!U27,"*")</f>
        <v>*</v>
      </c>
      <c r="V27" s="430" t="str">
        <f>IFERROR('Hourly Flow Summary A-B'!V27+'Hourly Flow Summary B-A'!V27,"*")</f>
        <v>*</v>
      </c>
      <c r="W27" s="132">
        <f t="shared" si="2"/>
        <v>143.5</v>
      </c>
      <c r="X27" s="125">
        <f t="shared" si="3"/>
        <v>129.625</v>
      </c>
      <c r="Y27" s="126">
        <f t="shared" si="1"/>
        <v>104.91666666666667</v>
      </c>
    </row>
    <row r="28" spans="1:25" ht="13.5" thickBot="1" x14ac:dyDescent="0.25">
      <c r="A28" s="78">
        <v>0.75</v>
      </c>
      <c r="B28" s="79" t="str">
        <f>IFERROR('Hourly Flow Summary A-B'!B28+'Hourly Flow Summary B-A'!B28,"*")</f>
        <v>*</v>
      </c>
      <c r="C28" s="80" t="str">
        <f>IFERROR('Hourly Flow Summary A-B'!C28+'Hourly Flow Summary B-A'!C28,"*")</f>
        <v>*</v>
      </c>
      <c r="D28" s="80" t="str">
        <f>IFERROR('Hourly Flow Summary A-B'!D28+'Hourly Flow Summary B-A'!D28,"*")</f>
        <v>*</v>
      </c>
      <c r="E28" s="80">
        <f>IFERROR('Hourly Flow Summary A-B'!E28+'Hourly Flow Summary B-A'!E28,"*")</f>
        <v>72</v>
      </c>
      <c r="F28" s="80">
        <f>IFERROR('Hourly Flow Summary A-B'!F28+'Hourly Flow Summary B-A'!F28,"*")</f>
        <v>60</v>
      </c>
      <c r="G28" s="80">
        <f>IFERROR('Hourly Flow Summary A-B'!G28+'Hourly Flow Summary B-A'!G28,"*")</f>
        <v>55</v>
      </c>
      <c r="H28" s="80">
        <f>IFERROR('Hourly Flow Summary A-B'!H28+'Hourly Flow Summary B-A'!H28,"*")</f>
        <v>47</v>
      </c>
      <c r="I28" s="80">
        <f>IFERROR('Hourly Flow Summary A-B'!I28+'Hourly Flow Summary B-A'!I28,"*")</f>
        <v>75</v>
      </c>
      <c r="J28" s="80">
        <f>IFERROR('Hourly Flow Summary A-B'!J28+'Hourly Flow Summary B-A'!J28,"*")</f>
        <v>101</v>
      </c>
      <c r="K28" s="80">
        <f>IFERROR('Hourly Flow Summary A-B'!K28+'Hourly Flow Summary B-A'!K28,"*")</f>
        <v>100</v>
      </c>
      <c r="L28" s="80">
        <f>IFERROR('Hourly Flow Summary A-B'!L28+'Hourly Flow Summary B-A'!L28,"*")</f>
        <v>68</v>
      </c>
      <c r="M28" s="80">
        <f>IFERROR('Hourly Flow Summary A-B'!M28+'Hourly Flow Summary B-A'!M28,"*")</f>
        <v>67</v>
      </c>
      <c r="N28" s="80">
        <f>IFERROR('Hourly Flow Summary A-B'!N28+'Hourly Flow Summary B-A'!N28,"*")</f>
        <v>34</v>
      </c>
      <c r="O28" s="79">
        <f>IFERROR('Hourly Flow Summary A-B'!O28+'Hourly Flow Summary B-A'!O28,"*")</f>
        <v>37</v>
      </c>
      <c r="P28" s="79">
        <f>IFERROR('Hourly Flow Summary A-B'!P28+'Hourly Flow Summary B-A'!P28,"*")</f>
        <v>79</v>
      </c>
      <c r="Q28" s="79" t="str">
        <f>IFERROR('Hourly Flow Summary A-B'!Q28+'Hourly Flow Summary B-A'!Q28,"*")</f>
        <v>*</v>
      </c>
      <c r="R28" s="79" t="str">
        <f>IFERROR('Hourly Flow Summary A-B'!R28+'Hourly Flow Summary B-A'!R28,"*")</f>
        <v>*</v>
      </c>
      <c r="S28" s="79" t="str">
        <f>IFERROR('Hourly Flow Summary A-B'!S28+'Hourly Flow Summary B-A'!S28,"*")</f>
        <v>*</v>
      </c>
      <c r="T28" s="79" t="str">
        <f>IFERROR('Hourly Flow Summary A-B'!T28+'Hourly Flow Summary B-A'!T28,"*")</f>
        <v>*</v>
      </c>
      <c r="U28" s="79" t="str">
        <f>IFERROR('Hourly Flow Summary A-B'!U28+'Hourly Flow Summary B-A'!U28,"*")</f>
        <v>*</v>
      </c>
      <c r="V28" s="432" t="str">
        <f>IFERROR('Hourly Flow Summary A-B'!V28+'Hourly Flow Summary B-A'!V28,"*")</f>
        <v>*</v>
      </c>
      <c r="W28" s="134">
        <f t="shared" si="2"/>
        <v>85.25</v>
      </c>
      <c r="X28" s="135">
        <f t="shared" si="3"/>
        <v>77.75</v>
      </c>
      <c r="Y28" s="136">
        <f t="shared" si="1"/>
        <v>66.25</v>
      </c>
    </row>
    <row r="29" spans="1:25" x14ac:dyDescent="0.2">
      <c r="A29" s="81">
        <v>0.79166666666666696</v>
      </c>
      <c r="B29" s="82" t="str">
        <f>IFERROR('Hourly Flow Summary A-B'!B29+'Hourly Flow Summary B-A'!B29,"*")</f>
        <v>*</v>
      </c>
      <c r="C29" s="83" t="str">
        <f>IFERROR('Hourly Flow Summary A-B'!C29+'Hourly Flow Summary B-A'!C29,"*")</f>
        <v>*</v>
      </c>
      <c r="D29" s="83" t="str">
        <f>IFERROR('Hourly Flow Summary A-B'!D29+'Hourly Flow Summary B-A'!D29,"*")</f>
        <v>*</v>
      </c>
      <c r="E29" s="83">
        <f>IFERROR('Hourly Flow Summary A-B'!E29+'Hourly Flow Summary B-A'!E29,"*")</f>
        <v>49</v>
      </c>
      <c r="F29" s="83">
        <f>IFERROR('Hourly Flow Summary A-B'!F29+'Hourly Flow Summary B-A'!F29,"*")</f>
        <v>35</v>
      </c>
      <c r="G29" s="83">
        <f>IFERROR('Hourly Flow Summary A-B'!G29+'Hourly Flow Summary B-A'!G29,"*")</f>
        <v>36</v>
      </c>
      <c r="H29" s="83">
        <f>IFERROR('Hourly Flow Summary A-B'!H29+'Hourly Flow Summary B-A'!H29,"*")</f>
        <v>21</v>
      </c>
      <c r="I29" s="83">
        <f>IFERROR('Hourly Flow Summary A-B'!I29+'Hourly Flow Summary B-A'!I29,"*")</f>
        <v>52</v>
      </c>
      <c r="J29" s="83">
        <f>IFERROR('Hourly Flow Summary A-B'!J29+'Hourly Flow Summary B-A'!J29,"*")</f>
        <v>37</v>
      </c>
      <c r="K29" s="83">
        <f>IFERROR('Hourly Flow Summary A-B'!K29+'Hourly Flow Summary B-A'!K29,"*")</f>
        <v>36</v>
      </c>
      <c r="L29" s="83">
        <f>IFERROR('Hourly Flow Summary A-B'!L29+'Hourly Flow Summary B-A'!L29,"*")</f>
        <v>42</v>
      </c>
      <c r="M29" s="83">
        <f>IFERROR('Hourly Flow Summary A-B'!M29+'Hourly Flow Summary B-A'!M29,"*")</f>
        <v>35</v>
      </c>
      <c r="N29" s="83">
        <f>IFERROR('Hourly Flow Summary A-B'!N29+'Hourly Flow Summary B-A'!N29,"*")</f>
        <v>33</v>
      </c>
      <c r="O29" s="83">
        <f>IFERROR('Hourly Flow Summary A-B'!O29+'Hourly Flow Summary B-A'!O29,"*")</f>
        <v>15</v>
      </c>
      <c r="P29" s="83">
        <f>IFERROR('Hourly Flow Summary A-B'!P29+'Hourly Flow Summary B-A'!P29,"*")</f>
        <v>41</v>
      </c>
      <c r="Q29" s="83" t="str">
        <f>IFERROR('Hourly Flow Summary A-B'!Q29+'Hourly Flow Summary B-A'!Q29,"*")</f>
        <v>*</v>
      </c>
      <c r="R29" s="83" t="str">
        <f>IFERROR('Hourly Flow Summary A-B'!R29+'Hourly Flow Summary B-A'!R29,"*")</f>
        <v>*</v>
      </c>
      <c r="S29" s="83" t="str">
        <f>IFERROR('Hourly Flow Summary A-B'!S29+'Hourly Flow Summary B-A'!S29,"*")</f>
        <v>*</v>
      </c>
      <c r="T29" s="83" t="str">
        <f>IFERROR('Hourly Flow Summary A-B'!T29+'Hourly Flow Summary B-A'!T29,"*")</f>
        <v>*</v>
      </c>
      <c r="U29" s="83" t="str">
        <f>IFERROR('Hourly Flow Summary A-B'!U29+'Hourly Flow Summary B-A'!U29,"*")</f>
        <v>*</v>
      </c>
      <c r="V29" s="101" t="str">
        <f>IFERROR('Hourly Flow Summary A-B'!V29+'Hourly Flow Summary B-A'!V29,"*")</f>
        <v>*</v>
      </c>
      <c r="W29" s="421">
        <f t="shared" si="2"/>
        <v>41</v>
      </c>
      <c r="X29" s="137">
        <f t="shared" si="3"/>
        <v>40.875</v>
      </c>
      <c r="Y29" s="138">
        <f t="shared" si="1"/>
        <v>36</v>
      </c>
    </row>
    <row r="30" spans="1:25" x14ac:dyDescent="0.2">
      <c r="A30" s="69">
        <v>0.83333333333333404</v>
      </c>
      <c r="B30" s="70" t="str">
        <f>IFERROR('Hourly Flow Summary A-B'!B30+'Hourly Flow Summary B-A'!B30,"*")</f>
        <v>*</v>
      </c>
      <c r="C30" s="71" t="str">
        <f>IFERROR('Hourly Flow Summary A-B'!C30+'Hourly Flow Summary B-A'!C30,"*")</f>
        <v>*</v>
      </c>
      <c r="D30" s="71" t="str">
        <f>IFERROR('Hourly Flow Summary A-B'!D30+'Hourly Flow Summary B-A'!D30,"*")</f>
        <v>*</v>
      </c>
      <c r="E30" s="71">
        <f>IFERROR('Hourly Flow Summary A-B'!E30+'Hourly Flow Summary B-A'!E30,"*")</f>
        <v>22</v>
      </c>
      <c r="F30" s="71">
        <f>IFERROR('Hourly Flow Summary A-B'!F30+'Hourly Flow Summary B-A'!F30,"*")</f>
        <v>11</v>
      </c>
      <c r="G30" s="71">
        <f>IFERROR('Hourly Flow Summary A-B'!G30+'Hourly Flow Summary B-A'!G30,"*")</f>
        <v>13</v>
      </c>
      <c r="H30" s="71">
        <f>IFERROR('Hourly Flow Summary A-B'!H30+'Hourly Flow Summary B-A'!H30,"*")</f>
        <v>15</v>
      </c>
      <c r="I30" s="71">
        <f>IFERROR('Hourly Flow Summary A-B'!I30+'Hourly Flow Summary B-A'!I30,"*")</f>
        <v>24</v>
      </c>
      <c r="J30" s="71">
        <f>IFERROR('Hourly Flow Summary A-B'!J30+'Hourly Flow Summary B-A'!J30,"*")</f>
        <v>14</v>
      </c>
      <c r="K30" s="71">
        <f>IFERROR('Hourly Flow Summary A-B'!K30+'Hourly Flow Summary B-A'!K30,"*")</f>
        <v>20</v>
      </c>
      <c r="L30" s="71">
        <f>IFERROR('Hourly Flow Summary A-B'!L30+'Hourly Flow Summary B-A'!L30,"*")</f>
        <v>20</v>
      </c>
      <c r="M30" s="71">
        <f>IFERROR('Hourly Flow Summary A-B'!M30+'Hourly Flow Summary B-A'!M30,"*")</f>
        <v>21</v>
      </c>
      <c r="N30" s="71">
        <f>IFERROR('Hourly Flow Summary A-B'!N30+'Hourly Flow Summary B-A'!N30,"*")</f>
        <v>21</v>
      </c>
      <c r="O30" s="71">
        <f>IFERROR('Hourly Flow Summary A-B'!O30+'Hourly Flow Summary B-A'!O30,"*")</f>
        <v>10</v>
      </c>
      <c r="P30" s="71">
        <f>IFERROR('Hourly Flow Summary A-B'!P30+'Hourly Flow Summary B-A'!P30,"*")</f>
        <v>18</v>
      </c>
      <c r="Q30" s="71" t="str">
        <f>IFERROR('Hourly Flow Summary A-B'!Q30+'Hourly Flow Summary B-A'!Q30,"*")</f>
        <v>*</v>
      </c>
      <c r="R30" s="71" t="str">
        <f>IFERROR('Hourly Flow Summary A-B'!R30+'Hourly Flow Summary B-A'!R30,"*")</f>
        <v>*</v>
      </c>
      <c r="S30" s="71" t="str">
        <f>IFERROR('Hourly Flow Summary A-B'!S30+'Hourly Flow Summary B-A'!S30,"*")</f>
        <v>*</v>
      </c>
      <c r="T30" s="71" t="str">
        <f>IFERROR('Hourly Flow Summary A-B'!T30+'Hourly Flow Summary B-A'!T30,"*")</f>
        <v>*</v>
      </c>
      <c r="U30" s="71" t="str">
        <f>IFERROR('Hourly Flow Summary A-B'!U30+'Hourly Flow Summary B-A'!U30,"*")</f>
        <v>*</v>
      </c>
      <c r="V30" s="102" t="str">
        <f>IFERROR('Hourly Flow Summary A-B'!V30+'Hourly Flow Summary B-A'!V30,"*")</f>
        <v>*</v>
      </c>
      <c r="W30" s="132">
        <f t="shared" si="2"/>
        <v>19</v>
      </c>
      <c r="X30" s="125">
        <f t="shared" si="3"/>
        <v>18.75</v>
      </c>
      <c r="Y30" s="126">
        <f t="shared" si="1"/>
        <v>17.416666666666668</v>
      </c>
    </row>
    <row r="31" spans="1:25" x14ac:dyDescent="0.2">
      <c r="A31" s="69">
        <v>0.875</v>
      </c>
      <c r="B31" s="70" t="str">
        <f>IFERROR('Hourly Flow Summary A-B'!B31+'Hourly Flow Summary B-A'!B31,"*")</f>
        <v>*</v>
      </c>
      <c r="C31" s="71" t="str">
        <f>IFERROR('Hourly Flow Summary A-B'!C31+'Hourly Flow Summary B-A'!C31,"*")</f>
        <v>*</v>
      </c>
      <c r="D31" s="71" t="str">
        <f>IFERROR('Hourly Flow Summary A-B'!D31+'Hourly Flow Summary B-A'!D31,"*")</f>
        <v>*</v>
      </c>
      <c r="E31" s="71">
        <f>IFERROR('Hourly Flow Summary A-B'!E31+'Hourly Flow Summary B-A'!E31,"*")</f>
        <v>21</v>
      </c>
      <c r="F31" s="71">
        <f>IFERROR('Hourly Flow Summary A-B'!F31+'Hourly Flow Summary B-A'!F31,"*")</f>
        <v>16</v>
      </c>
      <c r="G31" s="71">
        <f>IFERROR('Hourly Flow Summary A-B'!G31+'Hourly Flow Summary B-A'!G31,"*")</f>
        <v>19</v>
      </c>
      <c r="H31" s="71">
        <f>IFERROR('Hourly Flow Summary A-B'!H31+'Hourly Flow Summary B-A'!H31,"*")</f>
        <v>5</v>
      </c>
      <c r="I31" s="71">
        <f>IFERROR('Hourly Flow Summary A-B'!I31+'Hourly Flow Summary B-A'!I31,"*")</f>
        <v>11</v>
      </c>
      <c r="J31" s="71">
        <f>IFERROR('Hourly Flow Summary A-B'!J31+'Hourly Flow Summary B-A'!J31,"*")</f>
        <v>13</v>
      </c>
      <c r="K31" s="71">
        <f>IFERROR('Hourly Flow Summary A-B'!K31+'Hourly Flow Summary B-A'!K31,"*")</f>
        <v>13</v>
      </c>
      <c r="L31" s="71">
        <f>IFERROR('Hourly Flow Summary A-B'!L31+'Hourly Flow Summary B-A'!L31,"*")</f>
        <v>22</v>
      </c>
      <c r="M31" s="71">
        <f>IFERROR('Hourly Flow Summary A-B'!M31+'Hourly Flow Summary B-A'!M31,"*")</f>
        <v>18</v>
      </c>
      <c r="N31" s="71">
        <f>IFERROR('Hourly Flow Summary A-B'!N31+'Hourly Flow Summary B-A'!N31,"*")</f>
        <v>11</v>
      </c>
      <c r="O31" s="71">
        <f>IFERROR('Hourly Flow Summary A-B'!O31+'Hourly Flow Summary B-A'!O31,"*")</f>
        <v>8</v>
      </c>
      <c r="P31" s="71">
        <f>IFERROR('Hourly Flow Summary A-B'!P31+'Hourly Flow Summary B-A'!P31,"*")</f>
        <v>11</v>
      </c>
      <c r="Q31" s="71" t="str">
        <f>IFERROR('Hourly Flow Summary A-B'!Q31+'Hourly Flow Summary B-A'!Q31,"*")</f>
        <v>*</v>
      </c>
      <c r="R31" s="71" t="str">
        <f>IFERROR('Hourly Flow Summary A-B'!R31+'Hourly Flow Summary B-A'!R31,"*")</f>
        <v>*</v>
      </c>
      <c r="S31" s="71" t="str">
        <f>IFERROR('Hourly Flow Summary A-B'!S31+'Hourly Flow Summary B-A'!S31,"*")</f>
        <v>*</v>
      </c>
      <c r="T31" s="71" t="str">
        <f>IFERROR('Hourly Flow Summary A-B'!T31+'Hourly Flow Summary B-A'!T31,"*")</f>
        <v>*</v>
      </c>
      <c r="U31" s="71" t="str">
        <f>IFERROR('Hourly Flow Summary A-B'!U31+'Hourly Flow Summary B-A'!U31,"*")</f>
        <v>*</v>
      </c>
      <c r="V31" s="102" t="str">
        <f>IFERROR('Hourly Flow Summary A-B'!V31+'Hourly Flow Summary B-A'!V31,"*")</f>
        <v>*</v>
      </c>
      <c r="W31" s="132">
        <f t="shared" si="2"/>
        <v>17.25</v>
      </c>
      <c r="X31" s="125">
        <f t="shared" si="3"/>
        <v>15.625</v>
      </c>
      <c r="Y31" s="126">
        <f t="shared" si="1"/>
        <v>14</v>
      </c>
    </row>
    <row r="32" spans="1:25" x14ac:dyDescent="0.2">
      <c r="A32" s="69">
        <v>0.91666666666666696</v>
      </c>
      <c r="B32" s="70" t="str">
        <f>IFERROR('Hourly Flow Summary A-B'!B32+'Hourly Flow Summary B-A'!B32,"*")</f>
        <v>*</v>
      </c>
      <c r="C32" s="71" t="str">
        <f>IFERROR('Hourly Flow Summary A-B'!C32+'Hourly Flow Summary B-A'!C32,"*")</f>
        <v>*</v>
      </c>
      <c r="D32" s="71" t="str">
        <f>IFERROR('Hourly Flow Summary A-B'!D32+'Hourly Flow Summary B-A'!D32,"*")</f>
        <v>*</v>
      </c>
      <c r="E32" s="71">
        <f>IFERROR('Hourly Flow Summary A-B'!E32+'Hourly Flow Summary B-A'!E32,"*")</f>
        <v>10</v>
      </c>
      <c r="F32" s="71">
        <f>IFERROR('Hourly Flow Summary A-B'!F32+'Hourly Flow Summary B-A'!F32,"*")</f>
        <v>16</v>
      </c>
      <c r="G32" s="71">
        <f>IFERROR('Hourly Flow Summary A-B'!G32+'Hourly Flow Summary B-A'!G32,"*")</f>
        <v>16</v>
      </c>
      <c r="H32" s="71">
        <f>IFERROR('Hourly Flow Summary A-B'!H32+'Hourly Flow Summary B-A'!H32,"*")</f>
        <v>3</v>
      </c>
      <c r="I32" s="71">
        <f>IFERROR('Hourly Flow Summary A-B'!I32+'Hourly Flow Summary B-A'!I32,"*")</f>
        <v>3</v>
      </c>
      <c r="J32" s="71">
        <f>IFERROR('Hourly Flow Summary A-B'!J32+'Hourly Flow Summary B-A'!J32,"*")</f>
        <v>25</v>
      </c>
      <c r="K32" s="71">
        <f>IFERROR('Hourly Flow Summary A-B'!K32+'Hourly Flow Summary B-A'!K32,"*")</f>
        <v>10</v>
      </c>
      <c r="L32" s="71">
        <f>IFERROR('Hourly Flow Summary A-B'!L32+'Hourly Flow Summary B-A'!L32,"*")</f>
        <v>7</v>
      </c>
      <c r="M32" s="71">
        <f>IFERROR('Hourly Flow Summary A-B'!M32+'Hourly Flow Summary B-A'!M32,"*")</f>
        <v>10</v>
      </c>
      <c r="N32" s="71">
        <f>IFERROR('Hourly Flow Summary A-B'!N32+'Hourly Flow Summary B-A'!N32,"*")</f>
        <v>10</v>
      </c>
      <c r="O32" s="71">
        <f>IFERROR('Hourly Flow Summary A-B'!O32+'Hourly Flow Summary B-A'!O32,"*")</f>
        <v>7</v>
      </c>
      <c r="P32" s="71">
        <f>IFERROR('Hourly Flow Summary A-B'!P32+'Hourly Flow Summary B-A'!P32,"*")</f>
        <v>4</v>
      </c>
      <c r="Q32" s="71" t="str">
        <f>IFERROR('Hourly Flow Summary A-B'!Q32+'Hourly Flow Summary B-A'!Q32,"*")</f>
        <v>*</v>
      </c>
      <c r="R32" s="71" t="str">
        <f>IFERROR('Hourly Flow Summary A-B'!R32+'Hourly Flow Summary B-A'!R32,"*")</f>
        <v>*</v>
      </c>
      <c r="S32" s="71" t="str">
        <f>IFERROR('Hourly Flow Summary A-B'!S32+'Hourly Flow Summary B-A'!S32,"*")</f>
        <v>*</v>
      </c>
      <c r="T32" s="71" t="str">
        <f>IFERROR('Hourly Flow Summary A-B'!T32+'Hourly Flow Summary B-A'!T32,"*")</f>
        <v>*</v>
      </c>
      <c r="U32" s="71" t="str">
        <f>IFERROR('Hourly Flow Summary A-B'!U32+'Hourly Flow Summary B-A'!U32,"*")</f>
        <v>*</v>
      </c>
      <c r="V32" s="102" t="str">
        <f>IFERROR('Hourly Flow Summary A-B'!V32+'Hourly Flow Summary B-A'!V32,"*")</f>
        <v>*</v>
      </c>
      <c r="W32" s="132">
        <f t="shared" si="2"/>
        <v>13</v>
      </c>
      <c r="X32" s="125">
        <f t="shared" si="3"/>
        <v>10.625</v>
      </c>
      <c r="Y32" s="126">
        <f t="shared" si="1"/>
        <v>10.083333333333334</v>
      </c>
    </row>
    <row r="33" spans="1:25" ht="13.5" thickBot="1" x14ac:dyDescent="0.25">
      <c r="A33" s="84">
        <v>0.95833333333333404</v>
      </c>
      <c r="B33" s="85" t="str">
        <f>IFERROR('Hourly Flow Summary A-B'!B33+'Hourly Flow Summary B-A'!B33,"*")</f>
        <v>*</v>
      </c>
      <c r="C33" s="86" t="str">
        <f>IFERROR('Hourly Flow Summary A-B'!C33+'Hourly Flow Summary B-A'!C33,"*")</f>
        <v>*</v>
      </c>
      <c r="D33" s="86" t="str">
        <f>IFERROR('Hourly Flow Summary A-B'!D33+'Hourly Flow Summary B-A'!D33,"*")</f>
        <v>*</v>
      </c>
      <c r="E33" s="86">
        <f>IFERROR('Hourly Flow Summary A-B'!E33+'Hourly Flow Summary B-A'!E33,"*")</f>
        <v>1</v>
      </c>
      <c r="F33" s="86">
        <f>IFERROR('Hourly Flow Summary A-B'!F33+'Hourly Flow Summary B-A'!F33,"*")</f>
        <v>6</v>
      </c>
      <c r="G33" s="86">
        <f>IFERROR('Hourly Flow Summary A-B'!G33+'Hourly Flow Summary B-A'!G33,"*")</f>
        <v>8</v>
      </c>
      <c r="H33" s="86">
        <f>IFERROR('Hourly Flow Summary A-B'!H33+'Hourly Flow Summary B-A'!H33,"*")</f>
        <v>4</v>
      </c>
      <c r="I33" s="86">
        <f>IFERROR('Hourly Flow Summary A-B'!I33+'Hourly Flow Summary B-A'!I33,"*")</f>
        <v>2</v>
      </c>
      <c r="J33" s="86">
        <f>IFERROR('Hourly Flow Summary A-B'!J33+'Hourly Flow Summary B-A'!J33,"*")</f>
        <v>3</v>
      </c>
      <c r="K33" s="86">
        <f>IFERROR('Hourly Flow Summary A-B'!K33+'Hourly Flow Summary B-A'!K33,"*")</f>
        <v>6</v>
      </c>
      <c r="L33" s="86">
        <f>IFERROR('Hourly Flow Summary A-B'!L33+'Hourly Flow Summary B-A'!L33,"*")</f>
        <v>6</v>
      </c>
      <c r="M33" s="86">
        <f>IFERROR('Hourly Flow Summary A-B'!M33+'Hourly Flow Summary B-A'!M33,"*")</f>
        <v>8</v>
      </c>
      <c r="N33" s="86">
        <f>IFERROR('Hourly Flow Summary A-B'!N33+'Hourly Flow Summary B-A'!N33,"*")</f>
        <v>4</v>
      </c>
      <c r="O33" s="86">
        <f>IFERROR('Hourly Flow Summary A-B'!O33+'Hourly Flow Summary B-A'!O33,"*")</f>
        <v>2</v>
      </c>
      <c r="P33" s="86">
        <f>IFERROR('Hourly Flow Summary A-B'!P33+'Hourly Flow Summary B-A'!P33,"*")</f>
        <v>2</v>
      </c>
      <c r="Q33" s="86" t="str">
        <f>IFERROR('Hourly Flow Summary A-B'!Q33+'Hourly Flow Summary B-A'!Q33,"*")</f>
        <v>*</v>
      </c>
      <c r="R33" s="86" t="str">
        <f>IFERROR('Hourly Flow Summary A-B'!R33+'Hourly Flow Summary B-A'!R33,"*")</f>
        <v>*</v>
      </c>
      <c r="S33" s="86" t="str">
        <f>IFERROR('Hourly Flow Summary A-B'!S33+'Hourly Flow Summary B-A'!S33,"*")</f>
        <v>*</v>
      </c>
      <c r="T33" s="86" t="str">
        <f>IFERROR('Hourly Flow Summary A-B'!T33+'Hourly Flow Summary B-A'!T33,"*")</f>
        <v>*</v>
      </c>
      <c r="U33" s="86" t="str">
        <f>IFERROR('Hourly Flow Summary A-B'!U33+'Hourly Flow Summary B-A'!U33,"*")</f>
        <v>*</v>
      </c>
      <c r="V33" s="104" t="str">
        <f>IFERROR('Hourly Flow Summary A-B'!V33+'Hourly Flow Summary B-A'!V33,"*")</f>
        <v>*</v>
      </c>
      <c r="W33" s="422">
        <f t="shared" si="2"/>
        <v>4</v>
      </c>
      <c r="X33" s="139">
        <f t="shared" si="3"/>
        <v>4.25</v>
      </c>
      <c r="Y33" s="140">
        <f t="shared" si="1"/>
        <v>4.333333333333333</v>
      </c>
    </row>
    <row r="34" spans="1:25" ht="13.5" thickBot="1" x14ac:dyDescent="0.25">
      <c r="A34" s="534" t="s">
        <v>68</v>
      </c>
      <c r="B34" s="535"/>
      <c r="C34" s="535"/>
      <c r="D34" s="535"/>
      <c r="E34" s="535"/>
      <c r="F34" s="535"/>
      <c r="G34" s="535"/>
      <c r="H34" s="535"/>
      <c r="I34" s="535"/>
      <c r="J34" s="535"/>
      <c r="K34" s="535"/>
      <c r="L34" s="535"/>
      <c r="M34" s="535"/>
      <c r="N34" s="535"/>
      <c r="O34" s="535"/>
      <c r="P34" s="535"/>
      <c r="Q34" s="535"/>
      <c r="R34" s="535"/>
      <c r="S34" s="535"/>
      <c r="T34" s="535"/>
      <c r="U34" s="535"/>
      <c r="V34" s="536"/>
      <c r="W34" s="535" t="s">
        <v>68</v>
      </c>
      <c r="X34" s="535"/>
      <c r="Y34" s="536"/>
    </row>
    <row r="35" spans="1:25" x14ac:dyDescent="0.2">
      <c r="A35" s="87" t="s">
        <v>69</v>
      </c>
      <c r="B35" s="88">
        <f t="shared" ref="B35:V35" si="4">SUM(B17:B28)</f>
        <v>0</v>
      </c>
      <c r="C35" s="89">
        <f t="shared" si="4"/>
        <v>0</v>
      </c>
      <c r="D35" s="89">
        <f t="shared" si="4"/>
        <v>0</v>
      </c>
      <c r="E35" s="89">
        <f t="shared" si="4"/>
        <v>903</v>
      </c>
      <c r="F35" s="89">
        <f t="shared" si="4"/>
        <v>1460</v>
      </c>
      <c r="G35" s="89">
        <f t="shared" si="4"/>
        <v>819</v>
      </c>
      <c r="H35" s="89">
        <f t="shared" si="4"/>
        <v>610</v>
      </c>
      <c r="I35" s="89">
        <f t="shared" si="4"/>
        <v>1406</v>
      </c>
      <c r="J35" s="89">
        <f t="shared" si="4"/>
        <v>1529</v>
      </c>
      <c r="K35" s="89">
        <f t="shared" si="4"/>
        <v>1508</v>
      </c>
      <c r="L35" s="89">
        <f t="shared" si="4"/>
        <v>1392</v>
      </c>
      <c r="M35" s="89">
        <f t="shared" si="4"/>
        <v>1412</v>
      </c>
      <c r="N35" s="89">
        <f t="shared" si="4"/>
        <v>849</v>
      </c>
      <c r="O35" s="89">
        <f t="shared" si="4"/>
        <v>622</v>
      </c>
      <c r="P35" s="89">
        <f t="shared" si="4"/>
        <v>1176</v>
      </c>
      <c r="Q35" s="89">
        <f t="shared" si="4"/>
        <v>533</v>
      </c>
      <c r="R35" s="89">
        <f t="shared" si="4"/>
        <v>0</v>
      </c>
      <c r="S35" s="89">
        <f t="shared" si="4"/>
        <v>0</v>
      </c>
      <c r="T35" s="89">
        <f t="shared" si="4"/>
        <v>0</v>
      </c>
      <c r="U35" s="89">
        <f t="shared" si="4"/>
        <v>0</v>
      </c>
      <c r="V35" s="107">
        <f t="shared" si="4"/>
        <v>0</v>
      </c>
      <c r="W35" s="423">
        <f t="shared" ref="W35:Y35" si="5">SUM(W17:W28)</f>
        <v>1433.9</v>
      </c>
      <c r="X35" s="141">
        <f t="shared" si="5"/>
        <v>1398.0833333333335</v>
      </c>
      <c r="Y35" s="142">
        <f t="shared" si="5"/>
        <v>1173.5320512820513</v>
      </c>
    </row>
    <row r="36" spans="1:25" x14ac:dyDescent="0.2">
      <c r="A36" s="90" t="s">
        <v>70</v>
      </c>
      <c r="B36" s="91">
        <f t="shared" ref="B36:Y36" si="6">SUM(B16:B31)</f>
        <v>0</v>
      </c>
      <c r="C36" s="92">
        <f t="shared" si="6"/>
        <v>0</v>
      </c>
      <c r="D36" s="92">
        <f t="shared" si="6"/>
        <v>0</v>
      </c>
      <c r="E36" s="92">
        <f t="shared" si="6"/>
        <v>995</v>
      </c>
      <c r="F36" s="92">
        <f t="shared" si="6"/>
        <v>1561</v>
      </c>
      <c r="G36" s="92">
        <f t="shared" si="6"/>
        <v>902</v>
      </c>
      <c r="H36" s="92">
        <f t="shared" si="6"/>
        <v>659</v>
      </c>
      <c r="I36" s="92">
        <f t="shared" si="6"/>
        <v>1533</v>
      </c>
      <c r="J36" s="92">
        <f t="shared" si="6"/>
        <v>1630</v>
      </c>
      <c r="K36" s="92">
        <f t="shared" si="6"/>
        <v>1622</v>
      </c>
      <c r="L36" s="92">
        <f t="shared" si="6"/>
        <v>1518</v>
      </c>
      <c r="M36" s="92">
        <f t="shared" si="6"/>
        <v>1522</v>
      </c>
      <c r="N36" s="92">
        <f t="shared" si="6"/>
        <v>936</v>
      </c>
      <c r="O36" s="92">
        <f t="shared" si="6"/>
        <v>661</v>
      </c>
      <c r="P36" s="92">
        <f t="shared" si="6"/>
        <v>1284</v>
      </c>
      <c r="Q36" s="92">
        <f t="shared" si="6"/>
        <v>567</v>
      </c>
      <c r="R36" s="92">
        <f t="shared" si="6"/>
        <v>0</v>
      </c>
      <c r="S36" s="92">
        <f t="shared" si="6"/>
        <v>0</v>
      </c>
      <c r="T36" s="92">
        <f t="shared" si="6"/>
        <v>0</v>
      </c>
      <c r="U36" s="92">
        <f t="shared" si="6"/>
        <v>0</v>
      </c>
      <c r="V36" s="108">
        <f t="shared" si="6"/>
        <v>0</v>
      </c>
      <c r="W36" s="424">
        <f t="shared" si="6"/>
        <v>1550.65</v>
      </c>
      <c r="X36" s="143">
        <f t="shared" si="6"/>
        <v>1512.2083333333335</v>
      </c>
      <c r="Y36" s="144">
        <f t="shared" si="6"/>
        <v>1271.1153846153848</v>
      </c>
    </row>
    <row r="37" spans="1:25" x14ac:dyDescent="0.2">
      <c r="A37" s="90" t="s">
        <v>71</v>
      </c>
      <c r="B37" s="91">
        <f t="shared" ref="B37:Y37" si="7">SUM(B16:B33)</f>
        <v>0</v>
      </c>
      <c r="C37" s="92">
        <f t="shared" si="7"/>
        <v>0</v>
      </c>
      <c r="D37" s="92">
        <f t="shared" si="7"/>
        <v>0</v>
      </c>
      <c r="E37" s="92">
        <f t="shared" si="7"/>
        <v>1006</v>
      </c>
      <c r="F37" s="92">
        <f t="shared" si="7"/>
        <v>1583</v>
      </c>
      <c r="G37" s="92">
        <f t="shared" si="7"/>
        <v>926</v>
      </c>
      <c r="H37" s="92">
        <f t="shared" si="7"/>
        <v>666</v>
      </c>
      <c r="I37" s="92">
        <f t="shared" si="7"/>
        <v>1538</v>
      </c>
      <c r="J37" s="92">
        <f t="shared" si="7"/>
        <v>1658</v>
      </c>
      <c r="K37" s="92">
        <f t="shared" si="7"/>
        <v>1638</v>
      </c>
      <c r="L37" s="92">
        <f t="shared" si="7"/>
        <v>1531</v>
      </c>
      <c r="M37" s="92">
        <f t="shared" si="7"/>
        <v>1540</v>
      </c>
      <c r="N37" s="92">
        <f t="shared" si="7"/>
        <v>950</v>
      </c>
      <c r="O37" s="92">
        <f t="shared" si="7"/>
        <v>670</v>
      </c>
      <c r="P37" s="92">
        <f t="shared" si="7"/>
        <v>1290</v>
      </c>
      <c r="Q37" s="92">
        <f t="shared" si="7"/>
        <v>567</v>
      </c>
      <c r="R37" s="92">
        <f t="shared" si="7"/>
        <v>0</v>
      </c>
      <c r="S37" s="92">
        <f t="shared" si="7"/>
        <v>0</v>
      </c>
      <c r="T37" s="92">
        <f t="shared" si="7"/>
        <v>0</v>
      </c>
      <c r="U37" s="92">
        <f t="shared" si="7"/>
        <v>0</v>
      </c>
      <c r="V37" s="108">
        <f t="shared" si="7"/>
        <v>0</v>
      </c>
      <c r="W37" s="424">
        <f t="shared" si="7"/>
        <v>1567.65</v>
      </c>
      <c r="X37" s="143">
        <f t="shared" si="7"/>
        <v>1527.0833333333335</v>
      </c>
      <c r="Y37" s="144">
        <f t="shared" si="7"/>
        <v>1285.5320512820513</v>
      </c>
    </row>
    <row r="38" spans="1:25" x14ac:dyDescent="0.2">
      <c r="A38" s="90" t="s">
        <v>72</v>
      </c>
      <c r="B38" s="91">
        <f t="shared" ref="B38:Y38" si="8">SUM(B10:B33)</f>
        <v>0</v>
      </c>
      <c r="C38" s="92">
        <f t="shared" si="8"/>
        <v>0</v>
      </c>
      <c r="D38" s="92">
        <f t="shared" si="8"/>
        <v>0</v>
      </c>
      <c r="E38" s="92">
        <f t="shared" si="8"/>
        <v>1006</v>
      </c>
      <c r="F38" s="92">
        <f t="shared" si="8"/>
        <v>1595</v>
      </c>
      <c r="G38" s="92">
        <f t="shared" si="8"/>
        <v>943</v>
      </c>
      <c r="H38" s="92">
        <f t="shared" si="8"/>
        <v>677</v>
      </c>
      <c r="I38" s="92">
        <f t="shared" si="8"/>
        <v>1552</v>
      </c>
      <c r="J38" s="92">
        <f t="shared" si="8"/>
        <v>1673</v>
      </c>
      <c r="K38" s="92">
        <f t="shared" si="8"/>
        <v>1648</v>
      </c>
      <c r="L38" s="92">
        <f t="shared" si="8"/>
        <v>1545</v>
      </c>
      <c r="M38" s="92">
        <f t="shared" si="8"/>
        <v>1552</v>
      </c>
      <c r="N38" s="92">
        <f t="shared" si="8"/>
        <v>971</v>
      </c>
      <c r="O38" s="92">
        <f t="shared" si="8"/>
        <v>684</v>
      </c>
      <c r="P38" s="92">
        <f t="shared" si="8"/>
        <v>1300</v>
      </c>
      <c r="Q38" s="92">
        <f t="shared" si="8"/>
        <v>577</v>
      </c>
      <c r="R38" s="92">
        <f t="shared" si="8"/>
        <v>0</v>
      </c>
      <c r="S38" s="92">
        <f t="shared" si="8"/>
        <v>0</v>
      </c>
      <c r="T38" s="92">
        <f t="shared" si="8"/>
        <v>0</v>
      </c>
      <c r="U38" s="92">
        <f t="shared" si="8"/>
        <v>0</v>
      </c>
      <c r="V38" s="108">
        <f t="shared" si="8"/>
        <v>0</v>
      </c>
      <c r="W38" s="424">
        <f t="shared" si="8"/>
        <v>1579.9</v>
      </c>
      <c r="X38" s="143">
        <f t="shared" si="8"/>
        <v>1539.2083333333335</v>
      </c>
      <c r="Y38" s="144">
        <f t="shared" si="8"/>
        <v>1298.8653846153848</v>
      </c>
    </row>
    <row r="39" spans="1:25" x14ac:dyDescent="0.2">
      <c r="A39" s="90" t="s">
        <v>73</v>
      </c>
      <c r="B39" s="91">
        <f t="shared" ref="B39:Y39" si="9">SUM(B17:B19)</f>
        <v>0</v>
      </c>
      <c r="C39" s="92">
        <f t="shared" si="9"/>
        <v>0</v>
      </c>
      <c r="D39" s="92">
        <f t="shared" si="9"/>
        <v>0</v>
      </c>
      <c r="E39" s="92">
        <f t="shared" si="9"/>
        <v>0</v>
      </c>
      <c r="F39" s="92">
        <f t="shared" si="9"/>
        <v>440</v>
      </c>
      <c r="G39" s="92">
        <f t="shared" si="9"/>
        <v>123</v>
      </c>
      <c r="H39" s="92">
        <f t="shared" si="9"/>
        <v>88</v>
      </c>
      <c r="I39" s="92">
        <f t="shared" si="9"/>
        <v>461</v>
      </c>
      <c r="J39" s="92">
        <f t="shared" si="9"/>
        <v>514</v>
      </c>
      <c r="K39" s="92">
        <f t="shared" si="9"/>
        <v>543</v>
      </c>
      <c r="L39" s="92">
        <f t="shared" si="9"/>
        <v>470</v>
      </c>
      <c r="M39" s="92">
        <f t="shared" si="9"/>
        <v>481</v>
      </c>
      <c r="N39" s="92">
        <f t="shared" si="9"/>
        <v>152</v>
      </c>
      <c r="O39" s="92">
        <f t="shared" si="9"/>
        <v>87</v>
      </c>
      <c r="P39" s="92">
        <f t="shared" si="9"/>
        <v>392</v>
      </c>
      <c r="Q39" s="92">
        <f t="shared" si="9"/>
        <v>413</v>
      </c>
      <c r="R39" s="92">
        <f t="shared" si="9"/>
        <v>0</v>
      </c>
      <c r="S39" s="92">
        <f t="shared" si="9"/>
        <v>0</v>
      </c>
      <c r="T39" s="92">
        <f t="shared" si="9"/>
        <v>0</v>
      </c>
      <c r="U39" s="92">
        <f t="shared" si="9"/>
        <v>0</v>
      </c>
      <c r="V39" s="108">
        <f t="shared" si="9"/>
        <v>0</v>
      </c>
      <c r="W39" s="424">
        <f t="shared" si="9"/>
        <v>485</v>
      </c>
      <c r="X39" s="143">
        <f t="shared" si="9"/>
        <v>464.25</v>
      </c>
      <c r="Y39" s="144">
        <f t="shared" si="9"/>
        <v>347</v>
      </c>
    </row>
    <row r="40" spans="1:25" ht="13.5" thickBot="1" x14ac:dyDescent="0.25">
      <c r="A40" s="93" t="s">
        <v>74</v>
      </c>
      <c r="B40" s="94">
        <f t="shared" ref="B40:Y40" si="10">SUM(B26:B28)</f>
        <v>0</v>
      </c>
      <c r="C40" s="95">
        <f t="shared" si="10"/>
        <v>0</v>
      </c>
      <c r="D40" s="95">
        <f t="shared" si="10"/>
        <v>0</v>
      </c>
      <c r="E40" s="95">
        <f t="shared" si="10"/>
        <v>364</v>
      </c>
      <c r="F40" s="95">
        <f t="shared" si="10"/>
        <v>323</v>
      </c>
      <c r="G40" s="95">
        <f t="shared" si="10"/>
        <v>185</v>
      </c>
      <c r="H40" s="95">
        <f t="shared" si="10"/>
        <v>148</v>
      </c>
      <c r="I40" s="95">
        <f t="shared" si="10"/>
        <v>377</v>
      </c>
      <c r="J40" s="95">
        <f t="shared" si="10"/>
        <v>456</v>
      </c>
      <c r="K40" s="95">
        <f t="shared" si="10"/>
        <v>390</v>
      </c>
      <c r="L40" s="95">
        <f t="shared" si="10"/>
        <v>383</v>
      </c>
      <c r="M40" s="95">
        <f t="shared" si="10"/>
        <v>304</v>
      </c>
      <c r="N40" s="95">
        <f t="shared" si="10"/>
        <v>177</v>
      </c>
      <c r="O40" s="95">
        <f t="shared" si="10"/>
        <v>143</v>
      </c>
      <c r="P40" s="95">
        <f t="shared" si="10"/>
        <v>328</v>
      </c>
      <c r="Q40" s="95">
        <f t="shared" si="10"/>
        <v>0</v>
      </c>
      <c r="R40" s="95">
        <f t="shared" si="10"/>
        <v>0</v>
      </c>
      <c r="S40" s="95">
        <f t="shared" si="10"/>
        <v>0</v>
      </c>
      <c r="T40" s="95">
        <f t="shared" si="10"/>
        <v>0</v>
      </c>
      <c r="U40" s="95">
        <f t="shared" si="10"/>
        <v>0</v>
      </c>
      <c r="V40" s="109">
        <f t="shared" si="10"/>
        <v>0</v>
      </c>
      <c r="W40" s="425">
        <f t="shared" si="10"/>
        <v>398.25</v>
      </c>
      <c r="X40" s="145">
        <f t="shared" si="10"/>
        <v>365.625</v>
      </c>
      <c r="Y40" s="146">
        <f t="shared" si="10"/>
        <v>298.16666666666669</v>
      </c>
    </row>
    <row r="41" spans="1:25" ht="13.5" thickBot="1" x14ac:dyDescent="0.25">
      <c r="A41" s="534" t="s">
        <v>75</v>
      </c>
      <c r="B41" s="535"/>
      <c r="C41" s="535"/>
      <c r="D41" s="535"/>
      <c r="E41" s="535"/>
      <c r="F41" s="535"/>
      <c r="G41" s="535"/>
      <c r="H41" s="535"/>
      <c r="I41" s="535"/>
      <c r="J41" s="535"/>
      <c r="K41" s="535"/>
      <c r="L41" s="535"/>
      <c r="M41" s="535"/>
      <c r="N41" s="535"/>
      <c r="O41" s="535"/>
      <c r="P41" s="535"/>
      <c r="Q41" s="535"/>
      <c r="R41" s="535"/>
      <c r="S41" s="535"/>
      <c r="T41" s="535"/>
      <c r="U41" s="535"/>
      <c r="V41" s="536"/>
      <c r="W41" s="535" t="s">
        <v>75</v>
      </c>
      <c r="X41" s="535"/>
      <c r="Y41" s="536"/>
    </row>
    <row r="42" spans="1:25" x14ac:dyDescent="0.2">
      <c r="A42" s="114" t="s">
        <v>76</v>
      </c>
      <c r="B42" s="115">
        <f t="shared" ref="B42:Y42" si="11">MAX(B17:B19)</f>
        <v>0</v>
      </c>
      <c r="C42" s="116">
        <f t="shared" si="11"/>
        <v>0</v>
      </c>
      <c r="D42" s="116">
        <f t="shared" si="11"/>
        <v>0</v>
      </c>
      <c r="E42" s="116">
        <f t="shared" si="11"/>
        <v>0</v>
      </c>
      <c r="F42" s="116">
        <f t="shared" si="11"/>
        <v>215</v>
      </c>
      <c r="G42" s="116">
        <f t="shared" si="11"/>
        <v>54</v>
      </c>
      <c r="H42" s="116">
        <f t="shared" si="11"/>
        <v>46</v>
      </c>
      <c r="I42" s="116">
        <f t="shared" si="11"/>
        <v>221</v>
      </c>
      <c r="J42" s="116">
        <f t="shared" si="11"/>
        <v>252</v>
      </c>
      <c r="K42" s="116">
        <f t="shared" si="11"/>
        <v>255</v>
      </c>
      <c r="L42" s="116">
        <f t="shared" si="11"/>
        <v>235</v>
      </c>
      <c r="M42" s="116">
        <f t="shared" si="11"/>
        <v>218</v>
      </c>
      <c r="N42" s="116">
        <f t="shared" si="11"/>
        <v>74</v>
      </c>
      <c r="O42" s="116">
        <f t="shared" si="11"/>
        <v>48</v>
      </c>
      <c r="P42" s="116">
        <f t="shared" si="11"/>
        <v>182</v>
      </c>
      <c r="Q42" s="116">
        <f t="shared" si="11"/>
        <v>195</v>
      </c>
      <c r="R42" s="116">
        <f t="shared" si="11"/>
        <v>0</v>
      </c>
      <c r="S42" s="116">
        <f t="shared" si="11"/>
        <v>0</v>
      </c>
      <c r="T42" s="116">
        <f t="shared" si="11"/>
        <v>0</v>
      </c>
      <c r="U42" s="116">
        <f t="shared" si="11"/>
        <v>0</v>
      </c>
      <c r="V42" s="433">
        <f t="shared" si="11"/>
        <v>0</v>
      </c>
      <c r="W42" s="426">
        <f t="shared" si="11"/>
        <v>234.25</v>
      </c>
      <c r="X42" s="147">
        <f t="shared" si="11"/>
        <v>221.625</v>
      </c>
      <c r="Y42" s="148">
        <f t="shared" si="11"/>
        <v>159.75</v>
      </c>
    </row>
    <row r="43" spans="1:25" x14ac:dyDescent="0.2">
      <c r="A43" s="110" t="s">
        <v>77</v>
      </c>
      <c r="B43" s="96">
        <f t="shared" ref="B43:Y43" si="12">MAX(B20:B25)</f>
        <v>0</v>
      </c>
      <c r="C43" s="97">
        <f t="shared" si="12"/>
        <v>0</v>
      </c>
      <c r="D43" s="97">
        <f t="shared" si="12"/>
        <v>0</v>
      </c>
      <c r="E43" s="97">
        <f t="shared" si="12"/>
        <v>147</v>
      </c>
      <c r="F43" s="97">
        <f t="shared" si="12"/>
        <v>209</v>
      </c>
      <c r="G43" s="97">
        <f t="shared" si="12"/>
        <v>118</v>
      </c>
      <c r="H43" s="97">
        <f t="shared" si="12"/>
        <v>75</v>
      </c>
      <c r="I43" s="97">
        <f t="shared" si="12"/>
        <v>170</v>
      </c>
      <c r="J43" s="97">
        <f t="shared" si="12"/>
        <v>178</v>
      </c>
      <c r="K43" s="97">
        <f t="shared" si="12"/>
        <v>177</v>
      </c>
      <c r="L43" s="97">
        <f t="shared" si="12"/>
        <v>161</v>
      </c>
      <c r="M43" s="97">
        <f t="shared" si="12"/>
        <v>166</v>
      </c>
      <c r="N43" s="97">
        <f t="shared" si="12"/>
        <v>102</v>
      </c>
      <c r="O43" s="97">
        <f t="shared" si="12"/>
        <v>78</v>
      </c>
      <c r="P43" s="97">
        <f t="shared" si="12"/>
        <v>133</v>
      </c>
      <c r="Q43" s="97">
        <f t="shared" si="12"/>
        <v>63</v>
      </c>
      <c r="R43" s="97">
        <f t="shared" si="12"/>
        <v>0</v>
      </c>
      <c r="S43" s="97">
        <f t="shared" si="12"/>
        <v>0</v>
      </c>
      <c r="T43" s="97">
        <f t="shared" si="12"/>
        <v>0</v>
      </c>
      <c r="U43" s="97">
        <f t="shared" si="12"/>
        <v>0</v>
      </c>
      <c r="V43" s="111">
        <f t="shared" si="12"/>
        <v>0</v>
      </c>
      <c r="W43" s="427">
        <f t="shared" si="12"/>
        <v>165.75</v>
      </c>
      <c r="X43" s="149">
        <f t="shared" si="12"/>
        <v>167.625</v>
      </c>
      <c r="Y43" s="150">
        <f t="shared" si="12"/>
        <v>131.25</v>
      </c>
    </row>
    <row r="44" spans="1:25" ht="13.5" thickBot="1" x14ac:dyDescent="0.25">
      <c r="A44" s="112" t="s">
        <v>78</v>
      </c>
      <c r="B44" s="98">
        <f t="shared" ref="B44:Y44" si="13">MAX(B26:B28)</f>
        <v>0</v>
      </c>
      <c r="C44" s="99">
        <f t="shared" si="13"/>
        <v>0</v>
      </c>
      <c r="D44" s="99">
        <f t="shared" si="13"/>
        <v>0</v>
      </c>
      <c r="E44" s="99">
        <f t="shared" si="13"/>
        <v>167</v>
      </c>
      <c r="F44" s="99">
        <f t="shared" si="13"/>
        <v>143</v>
      </c>
      <c r="G44" s="99">
        <f t="shared" si="13"/>
        <v>71</v>
      </c>
      <c r="H44" s="99">
        <f t="shared" si="13"/>
        <v>52</v>
      </c>
      <c r="I44" s="99">
        <f t="shared" si="13"/>
        <v>177</v>
      </c>
      <c r="J44" s="99">
        <f t="shared" si="13"/>
        <v>193</v>
      </c>
      <c r="K44" s="99">
        <f t="shared" si="13"/>
        <v>152</v>
      </c>
      <c r="L44" s="99">
        <f t="shared" si="13"/>
        <v>166</v>
      </c>
      <c r="M44" s="99">
        <f t="shared" si="13"/>
        <v>128</v>
      </c>
      <c r="N44" s="99">
        <f t="shared" si="13"/>
        <v>75</v>
      </c>
      <c r="O44" s="99">
        <f t="shared" si="13"/>
        <v>60</v>
      </c>
      <c r="P44" s="99">
        <f t="shared" si="13"/>
        <v>140</v>
      </c>
      <c r="Q44" s="99">
        <f t="shared" si="13"/>
        <v>0</v>
      </c>
      <c r="R44" s="99">
        <f t="shared" si="13"/>
        <v>0</v>
      </c>
      <c r="S44" s="99">
        <f t="shared" si="13"/>
        <v>0</v>
      </c>
      <c r="T44" s="99">
        <f t="shared" si="13"/>
        <v>0</v>
      </c>
      <c r="U44" s="99">
        <f t="shared" si="13"/>
        <v>0</v>
      </c>
      <c r="V44" s="113">
        <f t="shared" si="13"/>
        <v>0</v>
      </c>
      <c r="W44" s="428">
        <f t="shared" si="13"/>
        <v>169.5</v>
      </c>
      <c r="X44" s="151">
        <f t="shared" si="13"/>
        <v>158.25</v>
      </c>
      <c r="Y44" s="152">
        <f t="shared" si="13"/>
        <v>127</v>
      </c>
    </row>
    <row r="45" spans="1:25" x14ac:dyDescent="0.2">
      <c r="A45" s="6" t="s">
        <v>79</v>
      </c>
    </row>
  </sheetData>
  <mergeCells count="7">
    <mergeCell ref="A41:V41"/>
    <mergeCell ref="W41:Y41"/>
    <mergeCell ref="W8:W9"/>
    <mergeCell ref="X8:X9"/>
    <mergeCell ref="Y8:Y9"/>
    <mergeCell ref="A34:V34"/>
    <mergeCell ref="W34:Y34"/>
  </mergeCells>
  <conditionalFormatting sqref="B17:B19">
    <cfRule type="top10" dxfId="71" priority="10" rank="1"/>
  </conditionalFormatting>
  <conditionalFormatting sqref="D17:D19">
    <cfRule type="top10" dxfId="70" priority="11" rank="1"/>
  </conditionalFormatting>
  <conditionalFormatting sqref="E17:E19">
    <cfRule type="top10" dxfId="69" priority="12" rank="1"/>
  </conditionalFormatting>
  <conditionalFormatting sqref="F17:F19">
    <cfRule type="top10" dxfId="68" priority="13" rank="1"/>
  </conditionalFormatting>
  <conditionalFormatting sqref="G17:G19">
    <cfRule type="top10" dxfId="67" priority="14" rank="1"/>
  </conditionalFormatting>
  <conditionalFormatting sqref="H17:H19">
    <cfRule type="top10" dxfId="66" priority="15" rank="1"/>
  </conditionalFormatting>
  <conditionalFormatting sqref="I17:I19">
    <cfRule type="top10" dxfId="65" priority="16" rank="1"/>
  </conditionalFormatting>
  <conditionalFormatting sqref="J17:J19">
    <cfRule type="top10" dxfId="64" priority="17" rank="1"/>
  </conditionalFormatting>
  <conditionalFormatting sqref="K17:K19">
    <cfRule type="top10" dxfId="63" priority="18" rank="1"/>
  </conditionalFormatting>
  <conditionalFormatting sqref="L17:L19">
    <cfRule type="top10" dxfId="62" priority="19" rank="1"/>
  </conditionalFormatting>
  <conditionalFormatting sqref="M17:M19">
    <cfRule type="top10" dxfId="61" priority="20" rank="1"/>
  </conditionalFormatting>
  <conditionalFormatting sqref="N17:N19">
    <cfRule type="top10" dxfId="60" priority="21" rank="1"/>
  </conditionalFormatting>
  <conditionalFormatting sqref="C17:C19">
    <cfRule type="top10" dxfId="59" priority="22" rank="1"/>
  </conditionalFormatting>
  <conditionalFormatting sqref="O17:O19">
    <cfRule type="top10" dxfId="58" priority="23" rank="1"/>
  </conditionalFormatting>
  <conditionalFormatting sqref="P17:P19">
    <cfRule type="top10" dxfId="57" priority="24" rank="1"/>
  </conditionalFormatting>
  <conditionalFormatting sqref="Q17:Q19">
    <cfRule type="top10" dxfId="56" priority="25" rank="1"/>
  </conditionalFormatting>
  <conditionalFormatting sqref="R17:R19">
    <cfRule type="top10" dxfId="55" priority="26" rank="1"/>
  </conditionalFormatting>
  <conditionalFormatting sqref="S17:S19">
    <cfRule type="top10" dxfId="54" priority="27" rank="1"/>
  </conditionalFormatting>
  <conditionalFormatting sqref="T17:T19">
    <cfRule type="top10" dxfId="53" priority="28" rank="1"/>
  </conditionalFormatting>
  <conditionalFormatting sqref="U17:U19">
    <cfRule type="top10" dxfId="52" priority="29" rank="1"/>
  </conditionalFormatting>
  <conditionalFormatting sqref="V17:V19">
    <cfRule type="top10" dxfId="51" priority="30" rank="1"/>
  </conditionalFormatting>
  <conditionalFormatting sqref="B20:B25">
    <cfRule type="top10" dxfId="50" priority="38" rank="1"/>
  </conditionalFormatting>
  <conditionalFormatting sqref="D20:D25">
    <cfRule type="top10" dxfId="49" priority="39" rank="1"/>
  </conditionalFormatting>
  <conditionalFormatting sqref="E20:E25">
    <cfRule type="top10" dxfId="48" priority="40" rank="1"/>
  </conditionalFormatting>
  <conditionalFormatting sqref="F20:F25">
    <cfRule type="top10" dxfId="47" priority="41" rank="1"/>
  </conditionalFormatting>
  <conditionalFormatting sqref="G20:G25">
    <cfRule type="top10" dxfId="46" priority="42" rank="1"/>
  </conditionalFormatting>
  <conditionalFormatting sqref="H20:H25">
    <cfRule type="top10" dxfId="45" priority="43" rank="1"/>
  </conditionalFormatting>
  <conditionalFormatting sqref="I20:I25">
    <cfRule type="top10" dxfId="44" priority="44" rank="1"/>
  </conditionalFormatting>
  <conditionalFormatting sqref="J20:J25">
    <cfRule type="top10" dxfId="43" priority="45" rank="1"/>
  </conditionalFormatting>
  <conditionalFormatting sqref="K20:K25">
    <cfRule type="top10" dxfId="42" priority="46" rank="1"/>
  </conditionalFormatting>
  <conditionalFormatting sqref="L20:L25">
    <cfRule type="top10" dxfId="41" priority="47" rank="1"/>
  </conditionalFormatting>
  <conditionalFormatting sqref="M20:M25">
    <cfRule type="top10" dxfId="40" priority="48" rank="1"/>
  </conditionalFormatting>
  <conditionalFormatting sqref="N20:N25">
    <cfRule type="top10" dxfId="39" priority="49" rank="1"/>
  </conditionalFormatting>
  <conditionalFormatting sqref="C20:C25">
    <cfRule type="top10" dxfId="38" priority="50" rank="1"/>
  </conditionalFormatting>
  <conditionalFormatting sqref="O20:O25">
    <cfRule type="top10" dxfId="37" priority="51" rank="1"/>
  </conditionalFormatting>
  <conditionalFormatting sqref="P20:P25">
    <cfRule type="top10" dxfId="36" priority="52" rank="1"/>
  </conditionalFormatting>
  <conditionalFormatting sqref="Q20:Q25">
    <cfRule type="top10" dxfId="35" priority="53" rank="1"/>
  </conditionalFormatting>
  <conditionalFormatting sqref="R20:R25">
    <cfRule type="top10" dxfId="34" priority="54" rank="1"/>
  </conditionalFormatting>
  <conditionalFormatting sqref="S20:S25">
    <cfRule type="top10" dxfId="33" priority="55" rank="1"/>
  </conditionalFormatting>
  <conditionalFormatting sqref="T20:T25">
    <cfRule type="top10" dxfId="32" priority="56" rank="1"/>
  </conditionalFormatting>
  <conditionalFormatting sqref="U20:U25">
    <cfRule type="top10" dxfId="31" priority="57" rank="1"/>
  </conditionalFormatting>
  <conditionalFormatting sqref="V20:V25">
    <cfRule type="top10" dxfId="30" priority="58" rank="1"/>
  </conditionalFormatting>
  <conditionalFormatting sqref="B26:B28">
    <cfRule type="top10" dxfId="29" priority="66" rank="1"/>
  </conditionalFormatting>
  <conditionalFormatting sqref="C26:C28">
    <cfRule type="top10" dxfId="28" priority="67" rank="1"/>
  </conditionalFormatting>
  <conditionalFormatting sqref="D26:D28">
    <cfRule type="top10" dxfId="27" priority="68" rank="1"/>
  </conditionalFormatting>
  <conditionalFormatting sqref="E26:E28">
    <cfRule type="top10" dxfId="26" priority="69" rank="1"/>
  </conditionalFormatting>
  <conditionalFormatting sqref="F26:F28">
    <cfRule type="top10" dxfId="25" priority="70" rank="1"/>
  </conditionalFormatting>
  <conditionalFormatting sqref="G26:G28">
    <cfRule type="top10" dxfId="24" priority="71" rank="1"/>
  </conditionalFormatting>
  <conditionalFormatting sqref="H26:H28">
    <cfRule type="top10" dxfId="23" priority="72" rank="1"/>
  </conditionalFormatting>
  <conditionalFormatting sqref="I26:I28">
    <cfRule type="top10" dxfId="22" priority="73" rank="1"/>
  </conditionalFormatting>
  <conditionalFormatting sqref="J26:J28">
    <cfRule type="top10" dxfId="21" priority="74" rank="1"/>
  </conditionalFormatting>
  <conditionalFormatting sqref="K26:K28">
    <cfRule type="top10" dxfId="20" priority="75" rank="1"/>
  </conditionalFormatting>
  <conditionalFormatting sqref="L26:L28">
    <cfRule type="top10" dxfId="19" priority="76" rank="1"/>
  </conditionalFormatting>
  <conditionalFormatting sqref="M26:M28">
    <cfRule type="top10" dxfId="18" priority="77" rank="1"/>
  </conditionalFormatting>
  <conditionalFormatting sqref="N26:N28">
    <cfRule type="top10" dxfId="17" priority="78" rank="1"/>
  </conditionalFormatting>
  <conditionalFormatting sqref="O26:O28">
    <cfRule type="top10" dxfId="16" priority="79" rank="1"/>
  </conditionalFormatting>
  <conditionalFormatting sqref="P26:P28">
    <cfRule type="top10" dxfId="15" priority="80" rank="1"/>
  </conditionalFormatting>
  <conditionalFormatting sqref="Q26:Q28">
    <cfRule type="top10" dxfId="14" priority="81" rank="1"/>
  </conditionalFormatting>
  <conditionalFormatting sqref="R26:R28">
    <cfRule type="top10" dxfId="13" priority="82" rank="1"/>
  </conditionalFormatting>
  <conditionalFormatting sqref="S26:S28">
    <cfRule type="top10" dxfId="12" priority="83" rank="1"/>
  </conditionalFormatting>
  <conditionalFormatting sqref="T26:T28">
    <cfRule type="top10" dxfId="11" priority="84" rank="1"/>
  </conditionalFormatting>
  <conditionalFormatting sqref="U26:U28">
    <cfRule type="top10" dxfId="10" priority="85" rank="1"/>
  </conditionalFormatting>
  <conditionalFormatting sqref="V26:V28">
    <cfRule type="top10" dxfId="9" priority="86" rank="1"/>
  </conditionalFormatting>
  <conditionalFormatting sqref="W17:W19">
    <cfRule type="top10" dxfId="8" priority="4" rank="1"/>
  </conditionalFormatting>
  <conditionalFormatting sqref="X17:X19">
    <cfRule type="top10" dxfId="7" priority="5" rank="1"/>
  </conditionalFormatting>
  <conditionalFormatting sqref="W20:W25">
    <cfRule type="top10" dxfId="6" priority="6" rank="1"/>
  </conditionalFormatting>
  <conditionalFormatting sqref="X20:X25">
    <cfRule type="top10" dxfId="5" priority="7" rank="1"/>
  </conditionalFormatting>
  <conditionalFormatting sqref="W26:W28">
    <cfRule type="top10" dxfId="4" priority="8" rank="1"/>
  </conditionalFormatting>
  <conditionalFormatting sqref="X26:X28">
    <cfRule type="top10" dxfId="3" priority="9" rank="1"/>
  </conditionalFormatting>
  <conditionalFormatting sqref="Y17:Y19">
    <cfRule type="top10" dxfId="2" priority="1" rank="1"/>
  </conditionalFormatting>
  <conditionalFormatting sqref="Y20:Y25">
    <cfRule type="top10" dxfId="1" priority="2" rank="1"/>
  </conditionalFormatting>
  <conditionalFormatting sqref="Y26:Y28">
    <cfRule type="top10" dxfId="0" priority="3" rank="1"/>
  </conditionalFormatting>
  <pageMargins left="0.74803149606299213" right="0.74803149606299213" top="0.98425196850393704" bottom="0.98425196850393704" header="0.51181102362204722" footer="0.51181102362204722"/>
  <pageSetup paperSize="9" scale="36" orientation="landscape" r:id="rId1"/>
  <headerFooter alignWithMargins="0">
    <oddFooter>&amp;L&amp;F</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28848-89F3-49B3-B953-A698796F9F03}">
  <sheetPr>
    <pageSetUpPr fitToPage="1"/>
  </sheetPr>
  <dimension ref="A1:AK40"/>
  <sheetViews>
    <sheetView view="pageBreakPreview" zoomScale="80" zoomScaleNormal="80" zoomScaleSheetLayoutView="80" workbookViewId="0"/>
  </sheetViews>
  <sheetFormatPr defaultColWidth="14.7109375" defaultRowHeight="12.75" x14ac:dyDescent="0.2"/>
  <cols>
    <col min="1" max="1" width="22.7109375" style="6" customWidth="1"/>
    <col min="2" max="34" width="8" style="6" customWidth="1"/>
    <col min="35" max="36" width="9.7109375" style="6" customWidth="1"/>
    <col min="37" max="37" width="8" style="6" customWidth="1"/>
    <col min="38" max="16384" width="14.7109375" style="6"/>
  </cols>
  <sheetData>
    <row r="1" spans="1:37" ht="25.5" x14ac:dyDescent="0.2">
      <c r="A1" s="179" t="s">
        <v>5</v>
      </c>
      <c r="B1" s="174"/>
      <c r="C1" s="174"/>
      <c r="D1" s="174"/>
      <c r="E1" s="174"/>
      <c r="F1" s="174"/>
      <c r="G1" s="174"/>
      <c r="H1" s="174"/>
      <c r="I1" s="174"/>
      <c r="J1" s="174"/>
      <c r="K1" s="174"/>
      <c r="L1" s="174"/>
      <c r="M1" s="174"/>
      <c r="N1" s="174"/>
      <c r="O1" s="174"/>
      <c r="P1" s="174"/>
      <c r="Q1" s="174"/>
      <c r="R1" s="174"/>
      <c r="S1" s="174"/>
      <c r="T1" s="174"/>
      <c r="U1" s="174"/>
      <c r="V1" s="174"/>
      <c r="W1" s="174"/>
      <c r="X1" s="174"/>
      <c r="Y1" s="174"/>
      <c r="Z1" s="174"/>
      <c r="AA1" s="174"/>
      <c r="AB1" s="174"/>
      <c r="AC1" s="174"/>
      <c r="AD1" s="174"/>
      <c r="AE1" s="174"/>
      <c r="AF1" s="174"/>
      <c r="AG1" s="174"/>
      <c r="AH1" s="174"/>
      <c r="AI1" s="174"/>
      <c r="AJ1" s="174"/>
      <c r="AK1" s="172"/>
    </row>
    <row r="2" spans="1:37" ht="13.5" customHeight="1" x14ac:dyDescent="0.2">
      <c r="A2" s="317"/>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2"/>
    </row>
    <row r="3" spans="1:37" ht="13.5" customHeight="1" x14ac:dyDescent="0.2">
      <c r="A3" s="318" t="s">
        <v>48</v>
      </c>
      <c r="B3" s="319" t="str">
        <f>'Front Cover'!C27</f>
        <v>Bath &amp; North East Somerset Council</v>
      </c>
      <c r="C3" s="174"/>
      <c r="D3" s="174"/>
      <c r="E3" s="174"/>
      <c r="F3" s="177"/>
      <c r="G3" s="176"/>
      <c r="H3" s="174"/>
      <c r="I3" s="174"/>
      <c r="J3" s="174"/>
      <c r="K3" s="174"/>
      <c r="L3" s="174"/>
      <c r="M3" s="174"/>
      <c r="N3" s="174"/>
      <c r="O3" s="174"/>
      <c r="P3" s="174"/>
      <c r="Q3" s="174"/>
      <c r="R3" s="174"/>
      <c r="S3" s="174"/>
      <c r="T3" s="174"/>
      <c r="U3" s="174"/>
      <c r="V3" s="174"/>
      <c r="W3" s="174"/>
      <c r="X3" s="174"/>
      <c r="Y3" s="174"/>
      <c r="Z3" s="174"/>
      <c r="AA3" s="174"/>
      <c r="AB3" s="174"/>
      <c r="AC3" s="174"/>
      <c r="AD3" s="174"/>
      <c r="AE3" s="174"/>
      <c r="AF3" s="174"/>
      <c r="AG3" s="174"/>
      <c r="AH3" s="174"/>
      <c r="AI3" s="174"/>
      <c r="AJ3" s="174"/>
      <c r="AK3" s="172"/>
    </row>
    <row r="4" spans="1:37" ht="13.5" customHeight="1" x14ac:dyDescent="0.2">
      <c r="A4" s="318" t="s">
        <v>6</v>
      </c>
      <c r="B4" s="319" t="str">
        <f>'Front Cover'!C28</f>
        <v>ID06720</v>
      </c>
      <c r="C4" s="174"/>
      <c r="D4" s="174"/>
      <c r="E4" s="174"/>
      <c r="F4" s="177"/>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2"/>
    </row>
    <row r="5" spans="1:37" ht="13.5" customHeight="1" x14ac:dyDescent="0.2">
      <c r="A5" s="318" t="s">
        <v>17</v>
      </c>
      <c r="B5" s="319" t="str">
        <f>'Front Cover'!C29</f>
        <v>Site 5a</v>
      </c>
      <c r="C5" s="174"/>
      <c r="D5" s="174"/>
      <c r="E5" s="174"/>
      <c r="F5" s="174"/>
      <c r="G5" s="174"/>
      <c r="H5" s="174"/>
      <c r="I5" s="174"/>
      <c r="J5" s="174"/>
      <c r="K5" s="174"/>
      <c r="L5" s="174"/>
      <c r="M5" s="174"/>
      <c r="N5" s="174"/>
      <c r="O5" s="174"/>
      <c r="P5" s="174"/>
      <c r="Q5" s="174"/>
      <c r="R5" s="174"/>
      <c r="S5" s="174"/>
      <c r="T5" s="174"/>
      <c r="U5" s="174"/>
      <c r="V5" s="174"/>
      <c r="W5" s="174"/>
      <c r="X5" s="174"/>
      <c r="Y5" s="174"/>
      <c r="Z5" s="174"/>
      <c r="AA5" s="174"/>
      <c r="AB5" s="174"/>
      <c r="AC5" s="174"/>
      <c r="AD5" s="174"/>
      <c r="AE5" s="174"/>
      <c r="AF5" s="174"/>
      <c r="AG5" s="174"/>
      <c r="AH5" s="174"/>
      <c r="AI5" s="174"/>
      <c r="AJ5" s="174"/>
      <c r="AK5" s="172"/>
    </row>
    <row r="6" spans="1:37" ht="13.5" customHeight="1" x14ac:dyDescent="0.2">
      <c r="A6" s="175"/>
      <c r="B6" s="174"/>
      <c r="C6" s="174"/>
      <c r="D6" s="177"/>
      <c r="E6" s="174"/>
      <c r="F6" s="174"/>
      <c r="G6" s="174"/>
      <c r="H6" s="174"/>
      <c r="I6" s="174"/>
      <c r="J6" s="174"/>
      <c r="K6" s="174"/>
      <c r="L6" s="174"/>
      <c r="M6" s="174"/>
      <c r="N6" s="174"/>
      <c r="O6" s="174"/>
      <c r="P6" s="174"/>
      <c r="Q6" s="174"/>
      <c r="R6" s="174"/>
      <c r="S6" s="174"/>
      <c r="T6" s="174"/>
      <c r="U6" s="174"/>
      <c r="V6" s="174"/>
      <c r="W6" s="174"/>
      <c r="X6" s="174"/>
      <c r="Y6" s="174"/>
      <c r="Z6" s="174"/>
      <c r="AA6" s="174"/>
      <c r="AB6" s="174"/>
      <c r="AC6" s="174"/>
      <c r="AD6" s="174"/>
      <c r="AE6" s="174"/>
      <c r="AF6" s="174"/>
      <c r="AG6" s="174"/>
      <c r="AH6" s="174"/>
      <c r="AI6" s="174"/>
      <c r="AJ6" s="174"/>
      <c r="AK6" s="172"/>
    </row>
    <row r="7" spans="1:37" ht="13.5" customHeight="1" x14ac:dyDescent="0.2">
      <c r="A7" s="216"/>
      <c r="B7" s="57"/>
      <c r="C7" s="57"/>
      <c r="D7" s="311"/>
      <c r="E7" s="57"/>
      <c r="F7" s="57"/>
      <c r="G7" s="57"/>
      <c r="H7" s="57"/>
      <c r="I7" s="57"/>
      <c r="J7" s="57"/>
      <c r="K7" s="57"/>
      <c r="L7" s="57"/>
      <c r="M7" s="57"/>
      <c r="N7" s="57"/>
      <c r="O7" s="57"/>
      <c r="P7" s="57"/>
      <c r="Q7" s="57"/>
      <c r="R7" s="57"/>
      <c r="S7" s="57"/>
      <c r="T7" s="57"/>
      <c r="U7" s="57"/>
      <c r="V7" s="57"/>
      <c r="W7" s="57"/>
      <c r="X7" s="57"/>
      <c r="Y7" s="57"/>
      <c r="Z7" s="57"/>
      <c r="AA7" s="57"/>
      <c r="AC7" s="57"/>
      <c r="AD7" s="57"/>
      <c r="AE7" s="57"/>
      <c r="AF7" s="57"/>
      <c r="AG7" s="57"/>
      <c r="AH7" s="57"/>
      <c r="AI7" s="57"/>
      <c r="AJ7" s="57"/>
    </row>
    <row r="8" spans="1:37" ht="13.5" customHeight="1" x14ac:dyDescent="0.2">
      <c r="A8" s="7" t="s">
        <v>168</v>
      </c>
      <c r="D8" s="7"/>
      <c r="Y8" s="7" t="s">
        <v>138</v>
      </c>
    </row>
    <row r="9" spans="1:37" ht="13.5" customHeight="1" thickBot="1" x14ac:dyDescent="0.25"/>
    <row r="10" spans="1:37" ht="13.5" customHeight="1" thickBot="1" x14ac:dyDescent="0.25">
      <c r="A10" s="547" t="s">
        <v>148</v>
      </c>
      <c r="B10" s="548"/>
      <c r="C10" s="548"/>
      <c r="D10" s="548"/>
      <c r="E10" s="548"/>
      <c r="F10" s="548"/>
      <c r="G10" s="548"/>
      <c r="H10" s="548"/>
      <c r="I10" s="548"/>
      <c r="J10" s="548"/>
      <c r="K10" s="548"/>
      <c r="L10" s="548"/>
      <c r="M10" s="548"/>
      <c r="N10" s="548"/>
      <c r="O10" s="548"/>
      <c r="P10" s="548"/>
      <c r="Q10" s="548"/>
      <c r="R10" s="549"/>
      <c r="S10" s="549"/>
      <c r="T10" s="549"/>
      <c r="U10" s="549"/>
      <c r="V10" s="550"/>
      <c r="W10" s="23"/>
      <c r="X10" s="23"/>
      <c r="Y10" s="23"/>
      <c r="Z10" s="23"/>
      <c r="AI10" s="545" t="s">
        <v>161</v>
      </c>
      <c r="AJ10" s="546"/>
    </row>
    <row r="11" spans="1:37" s="54" customFormat="1" ht="13.5" customHeight="1" x14ac:dyDescent="0.2">
      <c r="A11" s="338" t="s">
        <v>9</v>
      </c>
      <c r="B11" s="339">
        <f>'Class Bin A-B'!R10</f>
        <v>44830</v>
      </c>
      <c r="C11" s="340">
        <f>'Class Bin A-B'!S10</f>
        <v>44831</v>
      </c>
      <c r="D11" s="340">
        <f>'Class Bin A-B'!T10</f>
        <v>44832</v>
      </c>
      <c r="E11" s="340">
        <f>'Class Bin A-B'!U10</f>
        <v>44833</v>
      </c>
      <c r="F11" s="340">
        <f>'Class Bin A-B'!V10</f>
        <v>44834</v>
      </c>
      <c r="G11" s="340">
        <f>'Class Bin A-B'!W10</f>
        <v>44835</v>
      </c>
      <c r="H11" s="340">
        <f>'Class Bin A-B'!X10</f>
        <v>44836</v>
      </c>
      <c r="I11" s="340">
        <f>'Class Bin A-B'!Y10</f>
        <v>44837</v>
      </c>
      <c r="J11" s="340">
        <f>'Class Bin A-B'!Z10</f>
        <v>44838</v>
      </c>
      <c r="K11" s="340">
        <f>'Class Bin A-B'!AA10</f>
        <v>44839</v>
      </c>
      <c r="L11" s="340">
        <f>'Class Bin A-B'!AB10</f>
        <v>44840</v>
      </c>
      <c r="M11" s="340">
        <f>'Class Bin A-B'!AC10</f>
        <v>44841</v>
      </c>
      <c r="N11" s="340">
        <f>'Class Bin A-B'!AD10</f>
        <v>44842</v>
      </c>
      <c r="O11" s="340">
        <f>'Class Bin A-B'!AE10</f>
        <v>44843</v>
      </c>
      <c r="P11" s="340">
        <f>'Class Bin A-B'!AF10</f>
        <v>44844</v>
      </c>
      <c r="Q11" s="340">
        <f>'Class Bin A-B'!AG10</f>
        <v>44845</v>
      </c>
      <c r="R11" s="340">
        <f>'Class Bin A-B'!AH10</f>
        <v>44846</v>
      </c>
      <c r="S11" s="340">
        <f>'Class Bin A-B'!AI10</f>
        <v>44847</v>
      </c>
      <c r="T11" s="340">
        <f>'Class Bin A-B'!AJ10</f>
        <v>44848</v>
      </c>
      <c r="U11" s="340">
        <f>'Class Bin A-B'!AK10</f>
        <v>44849</v>
      </c>
      <c r="V11" s="340">
        <f>'Class Bin A-B'!AL10</f>
        <v>44850</v>
      </c>
      <c r="W11" s="551" t="s">
        <v>116</v>
      </c>
      <c r="X11" s="6"/>
      <c r="Y11" s="6"/>
      <c r="Z11" s="6"/>
      <c r="AI11" s="553" t="s">
        <v>159</v>
      </c>
      <c r="AJ11" s="543" t="s">
        <v>160</v>
      </c>
    </row>
    <row r="12" spans="1:37" s="54" customFormat="1" ht="13.5" customHeight="1" thickBot="1" x14ac:dyDescent="0.25">
      <c r="A12" s="341" t="s">
        <v>124</v>
      </c>
      <c r="B12" s="342" t="s">
        <v>125</v>
      </c>
      <c r="C12" s="343" t="s">
        <v>126</v>
      </c>
      <c r="D12" s="343" t="s">
        <v>127</v>
      </c>
      <c r="E12" s="343" t="s">
        <v>128</v>
      </c>
      <c r="F12" s="343" t="s">
        <v>129</v>
      </c>
      <c r="G12" s="343" t="s">
        <v>130</v>
      </c>
      <c r="H12" s="343" t="s">
        <v>131</v>
      </c>
      <c r="I12" s="343" t="s">
        <v>125</v>
      </c>
      <c r="J12" s="343" t="s">
        <v>126</v>
      </c>
      <c r="K12" s="343" t="s">
        <v>127</v>
      </c>
      <c r="L12" s="343" t="s">
        <v>128</v>
      </c>
      <c r="M12" s="343" t="s">
        <v>129</v>
      </c>
      <c r="N12" s="343" t="s">
        <v>130</v>
      </c>
      <c r="O12" s="343" t="s">
        <v>131</v>
      </c>
      <c r="P12" s="343" t="s">
        <v>125</v>
      </c>
      <c r="Q12" s="343" t="s">
        <v>126</v>
      </c>
      <c r="R12" s="343" t="s">
        <v>127</v>
      </c>
      <c r="S12" s="343" t="s">
        <v>128</v>
      </c>
      <c r="T12" s="343" t="s">
        <v>129</v>
      </c>
      <c r="U12" s="343" t="s">
        <v>130</v>
      </c>
      <c r="V12" s="343" t="s">
        <v>131</v>
      </c>
      <c r="W12" s="552"/>
      <c r="X12" s="6"/>
      <c r="Y12" s="6"/>
      <c r="Z12" s="6"/>
      <c r="AI12" s="554"/>
      <c r="AJ12" s="544"/>
    </row>
    <row r="13" spans="1:37" ht="13.5" customHeight="1" x14ac:dyDescent="0.2">
      <c r="A13" s="314" t="s">
        <v>132</v>
      </c>
      <c r="B13" s="312" t="str">
        <f>IF('Class Bin A-B'!R$116=0,"-",'Class Bin A-B'!R$116)</f>
        <v>-</v>
      </c>
      <c r="C13" s="312" t="str">
        <f>IF('Class Bin A-B'!S$116=0,"-",'Class Bin A-B'!S$116)</f>
        <v>-</v>
      </c>
      <c r="D13" s="312" t="str">
        <f>IF('Class Bin A-B'!T$116=0,"-",'Class Bin A-B'!T$116)</f>
        <v>-</v>
      </c>
      <c r="E13" s="312">
        <f>IF('Class Bin A-B'!U$116=0,"-",'Class Bin A-B'!U$116)</f>
        <v>24.5</v>
      </c>
      <c r="F13" s="312">
        <f>IF('Class Bin A-B'!V$116=0,"-",'Class Bin A-B'!V$116)</f>
        <v>24.8</v>
      </c>
      <c r="G13" s="312">
        <f>IF('Class Bin A-B'!W$116=0,"-",'Class Bin A-B'!W$116)</f>
        <v>25.7</v>
      </c>
      <c r="H13" s="312">
        <f>IF('Class Bin A-B'!X$116=0,"-",'Class Bin A-B'!X$116)</f>
        <v>25.5</v>
      </c>
      <c r="I13" s="312">
        <f>IF('Class Bin A-B'!Y$116=0,"-",'Class Bin A-B'!Y$116)</f>
        <v>24.7</v>
      </c>
      <c r="J13" s="312">
        <f>IF('Class Bin A-B'!Z$116=0,"-",'Class Bin A-B'!Z$116)</f>
        <v>24.4</v>
      </c>
      <c r="K13" s="312">
        <f>IF('Class Bin A-B'!AA$116=0,"-",'Class Bin A-B'!AA$116)</f>
        <v>24.6</v>
      </c>
      <c r="L13" s="312">
        <f>IF('Class Bin A-B'!AB$116=0,"-",'Class Bin A-B'!AB$116)</f>
        <v>24.8</v>
      </c>
      <c r="M13" s="312">
        <f>IF('Class Bin A-B'!AC$116=0,"-",'Class Bin A-B'!AC$116)</f>
        <v>25</v>
      </c>
      <c r="N13" s="312">
        <f>IF('Class Bin A-B'!AD$116=0,"-",'Class Bin A-B'!AD$116)</f>
        <v>24.7</v>
      </c>
      <c r="O13" s="312">
        <f>IF('Class Bin A-B'!AE$116=0,"-",'Class Bin A-B'!AE$116)</f>
        <v>25.1</v>
      </c>
      <c r="P13" s="312">
        <f>IF('Class Bin A-B'!AF$116=0,"-",'Class Bin A-B'!AF$116)</f>
        <v>24.5</v>
      </c>
      <c r="Q13" s="312">
        <f>IF('Class Bin A-B'!AG$116=0,"-",'Class Bin A-B'!AG$116)</f>
        <v>26</v>
      </c>
      <c r="R13" s="312" t="str">
        <f>IF('Class Bin A-B'!AH$116=0,"-",'Class Bin A-B'!AH$116)</f>
        <v>-</v>
      </c>
      <c r="S13" s="312" t="str">
        <f>IF('Class Bin A-B'!AI$116=0,"-",'Class Bin A-B'!AI$116)</f>
        <v>-</v>
      </c>
      <c r="T13" s="312" t="str">
        <f>IF('Class Bin A-B'!AJ$116=0,"-",'Class Bin A-B'!AJ$116)</f>
        <v>-</v>
      </c>
      <c r="U13" s="312" t="str">
        <f>IF('Class Bin A-B'!AK$116=0,"-",'Class Bin A-B'!AK$116)</f>
        <v>-</v>
      </c>
      <c r="V13" s="312" t="str">
        <f>IF('Class Bin A-B'!AL$116=0,"-",'Class Bin A-B'!AL$116)</f>
        <v>-</v>
      </c>
      <c r="W13" s="313">
        <f>MAX(B13:V13)</f>
        <v>26</v>
      </c>
      <c r="AI13" s="376">
        <v>30</v>
      </c>
      <c r="AJ13" s="377">
        <v>33</v>
      </c>
    </row>
    <row r="14" spans="1:37" ht="13.5" customHeight="1" x14ac:dyDescent="0.2">
      <c r="A14" s="332" t="s">
        <v>133</v>
      </c>
      <c r="B14" s="333" t="str">
        <f>IF('Class Bin A-B'!R$117=0,"-",'Class Bin A-B'!R$117)</f>
        <v>-</v>
      </c>
      <c r="C14" s="333" t="str">
        <f>IF('Class Bin A-B'!S$117=0,"-",'Class Bin A-B'!S$117)</f>
        <v>-</v>
      </c>
      <c r="D14" s="333" t="str">
        <f>IF('Class Bin A-B'!T$117=0,"-",'Class Bin A-B'!T$117)</f>
        <v>-</v>
      </c>
      <c r="E14" s="333">
        <f>IF('Class Bin A-B'!U$117=0,"-",'Class Bin A-B'!U$117)</f>
        <v>28.9</v>
      </c>
      <c r="F14" s="333">
        <f>IF('Class Bin A-B'!V$117=0,"-",'Class Bin A-B'!V$117)</f>
        <v>29.1</v>
      </c>
      <c r="G14" s="333">
        <f>IF('Class Bin A-B'!W$117=0,"-",'Class Bin A-B'!W$117)</f>
        <v>29.9</v>
      </c>
      <c r="H14" s="333">
        <f>IF('Class Bin A-B'!X$117=0,"-",'Class Bin A-B'!X$117)</f>
        <v>29.8</v>
      </c>
      <c r="I14" s="333">
        <f>IF('Class Bin A-B'!Y$117=0,"-",'Class Bin A-B'!Y$117)</f>
        <v>29</v>
      </c>
      <c r="J14" s="333">
        <f>IF('Class Bin A-B'!Z$117=0,"-",'Class Bin A-B'!Z$117)</f>
        <v>29</v>
      </c>
      <c r="K14" s="333">
        <f>IF('Class Bin A-B'!AA$117=0,"-",'Class Bin A-B'!AA$117)</f>
        <v>29</v>
      </c>
      <c r="L14" s="333">
        <f>IF('Class Bin A-B'!AB$117=0,"-",'Class Bin A-B'!AB$117)</f>
        <v>29.4</v>
      </c>
      <c r="M14" s="333">
        <f>IF('Class Bin A-B'!AC$117=0,"-",'Class Bin A-B'!AC$117)</f>
        <v>29</v>
      </c>
      <c r="N14" s="333">
        <f>IF('Class Bin A-B'!AD$117=0,"-",'Class Bin A-B'!AD$117)</f>
        <v>29.3</v>
      </c>
      <c r="O14" s="333">
        <f>IF('Class Bin A-B'!AE$117=0,"-",'Class Bin A-B'!AE$117)</f>
        <v>29.5</v>
      </c>
      <c r="P14" s="333">
        <f>IF('Class Bin A-B'!AF$117=0,"-",'Class Bin A-B'!AF$117)</f>
        <v>28.4</v>
      </c>
      <c r="Q14" s="333">
        <f>IF('Class Bin A-B'!AG$117=0,"-",'Class Bin A-B'!AG$117)</f>
        <v>30.6</v>
      </c>
      <c r="R14" s="333" t="str">
        <f>IF('Class Bin A-B'!AH$117=0,"-",'Class Bin A-B'!AH$117)</f>
        <v>-</v>
      </c>
      <c r="S14" s="333" t="str">
        <f>IF('Class Bin A-B'!AI$117=0,"-",'Class Bin A-B'!AI$117)</f>
        <v>-</v>
      </c>
      <c r="T14" s="333" t="str">
        <f>IF('Class Bin A-B'!AJ$117=0,"-",'Class Bin A-B'!AJ$117)</f>
        <v>-</v>
      </c>
      <c r="U14" s="333" t="str">
        <f>IF('Class Bin A-B'!AK$117=0,"-",'Class Bin A-B'!AK$117)</f>
        <v>-</v>
      </c>
      <c r="V14" s="333" t="str">
        <f>IF('Class Bin A-B'!AL$117=0,"-",'Class Bin A-B'!AL$117)</f>
        <v>-</v>
      </c>
      <c r="W14" s="334">
        <f>MAX(B14:V14)</f>
        <v>30.6</v>
      </c>
      <c r="AC14" s="6" t="str">
        <f>IFERROR(IF(W16=0,"",ROUND(W16, 0)&amp;"m"),"")</f>
        <v>70m</v>
      </c>
      <c r="AI14" s="378">
        <v>40</v>
      </c>
      <c r="AJ14" s="379">
        <v>45</v>
      </c>
    </row>
    <row r="15" spans="1:37" ht="13.5" customHeight="1" x14ac:dyDescent="0.2">
      <c r="A15" s="332" t="s">
        <v>134</v>
      </c>
      <c r="B15" s="333" t="str">
        <f>IFERROR(B14/(5/8),"-")</f>
        <v>-</v>
      </c>
      <c r="C15" s="333" t="str">
        <f t="shared" ref="C15:V15" si="0">IFERROR(C14/(5/8),"-")</f>
        <v>-</v>
      </c>
      <c r="D15" s="333" t="str">
        <f t="shared" si="0"/>
        <v>-</v>
      </c>
      <c r="E15" s="333">
        <f t="shared" si="0"/>
        <v>46.239999999999995</v>
      </c>
      <c r="F15" s="333">
        <f t="shared" si="0"/>
        <v>46.56</v>
      </c>
      <c r="G15" s="333">
        <f t="shared" si="0"/>
        <v>47.839999999999996</v>
      </c>
      <c r="H15" s="335">
        <f t="shared" si="0"/>
        <v>47.68</v>
      </c>
      <c r="I15" s="335">
        <f t="shared" si="0"/>
        <v>46.4</v>
      </c>
      <c r="J15" s="335">
        <f t="shared" si="0"/>
        <v>46.4</v>
      </c>
      <c r="K15" s="335">
        <f t="shared" si="0"/>
        <v>46.4</v>
      </c>
      <c r="L15" s="335">
        <f t="shared" si="0"/>
        <v>47.04</v>
      </c>
      <c r="M15" s="335">
        <f t="shared" si="0"/>
        <v>46.4</v>
      </c>
      <c r="N15" s="335">
        <f t="shared" si="0"/>
        <v>46.88</v>
      </c>
      <c r="O15" s="335">
        <f t="shared" si="0"/>
        <v>47.2</v>
      </c>
      <c r="P15" s="335">
        <f t="shared" si="0"/>
        <v>45.44</v>
      </c>
      <c r="Q15" s="333">
        <f t="shared" si="0"/>
        <v>48.96</v>
      </c>
      <c r="R15" s="333" t="str">
        <f t="shared" si="0"/>
        <v>-</v>
      </c>
      <c r="S15" s="333" t="str">
        <f t="shared" si="0"/>
        <v>-</v>
      </c>
      <c r="T15" s="333" t="str">
        <f t="shared" si="0"/>
        <v>-</v>
      </c>
      <c r="U15" s="333" t="str">
        <f t="shared" si="0"/>
        <v>-</v>
      </c>
      <c r="V15" s="333" t="str">
        <f t="shared" si="0"/>
        <v>-</v>
      </c>
      <c r="W15" s="334">
        <f>MAX(B15:V15)</f>
        <v>48.96</v>
      </c>
      <c r="AC15" s="6" t="str">
        <f>IFERROR(IF(W24=0,"",ROUND(W24, 0)&amp;"m"),"")</f>
        <v>70m</v>
      </c>
      <c r="AI15" s="378">
        <v>50</v>
      </c>
      <c r="AJ15" s="379">
        <v>70</v>
      </c>
    </row>
    <row r="16" spans="1:37" ht="13.5" customHeight="1" thickBot="1" x14ac:dyDescent="0.25">
      <c r="A16" s="315" t="s">
        <v>157</v>
      </c>
      <c r="B16" s="336" t="str">
        <f t="shared" ref="B16:V16" si="1">IF(B15="-","-",IF(B15&gt;110,$AJ$20,IF(B15&gt;92.5,$AJ$19,IF(B15&gt;77.5,$AJ$18,IF(B15&gt;65,$AJ$17,IF(B15&gt;55,$AJ$16,IF(B15&gt;45,$AJ$15,IF(B15&gt;35,$AJ$14,$AJ$13))))))))</f>
        <v>-</v>
      </c>
      <c r="C16" s="336" t="str">
        <f t="shared" si="1"/>
        <v>-</v>
      </c>
      <c r="D16" s="336" t="str">
        <f t="shared" si="1"/>
        <v>-</v>
      </c>
      <c r="E16" s="336">
        <f t="shared" si="1"/>
        <v>70</v>
      </c>
      <c r="F16" s="336">
        <f t="shared" si="1"/>
        <v>70</v>
      </c>
      <c r="G16" s="336">
        <f t="shared" si="1"/>
        <v>70</v>
      </c>
      <c r="H16" s="336">
        <f t="shared" si="1"/>
        <v>70</v>
      </c>
      <c r="I16" s="336">
        <f t="shared" si="1"/>
        <v>70</v>
      </c>
      <c r="J16" s="336">
        <f t="shared" si="1"/>
        <v>70</v>
      </c>
      <c r="K16" s="336">
        <f t="shared" si="1"/>
        <v>70</v>
      </c>
      <c r="L16" s="336">
        <f t="shared" si="1"/>
        <v>70</v>
      </c>
      <c r="M16" s="336">
        <f t="shared" si="1"/>
        <v>70</v>
      </c>
      <c r="N16" s="336">
        <f t="shared" si="1"/>
        <v>70</v>
      </c>
      <c r="O16" s="336">
        <f t="shared" si="1"/>
        <v>70</v>
      </c>
      <c r="P16" s="336">
        <f t="shared" si="1"/>
        <v>70</v>
      </c>
      <c r="Q16" s="336">
        <f t="shared" si="1"/>
        <v>70</v>
      </c>
      <c r="R16" s="336" t="str">
        <f t="shared" si="1"/>
        <v>-</v>
      </c>
      <c r="S16" s="336" t="str">
        <f t="shared" si="1"/>
        <v>-</v>
      </c>
      <c r="T16" s="336" t="str">
        <f t="shared" si="1"/>
        <v>-</v>
      </c>
      <c r="U16" s="336" t="str">
        <f t="shared" si="1"/>
        <v>-</v>
      </c>
      <c r="V16" s="336" t="str">
        <f t="shared" si="1"/>
        <v>-</v>
      </c>
      <c r="W16" s="337">
        <f>MAX(B16:V16)</f>
        <v>70</v>
      </c>
      <c r="AI16" s="378">
        <v>60</v>
      </c>
      <c r="AJ16" s="379">
        <v>90</v>
      </c>
    </row>
    <row r="17" spans="1:36" ht="13.5" customHeight="1" thickBot="1" x14ac:dyDescent="0.3">
      <c r="AA17" s="296"/>
      <c r="AB17" s="296"/>
      <c r="AC17" s="296"/>
      <c r="AD17" s="296"/>
      <c r="AE17" s="296"/>
      <c r="AF17" s="296"/>
      <c r="AG17" s="296"/>
      <c r="AH17" s="296"/>
      <c r="AI17" s="378">
        <v>70</v>
      </c>
      <c r="AJ17" s="379">
        <v>120</v>
      </c>
    </row>
    <row r="18" spans="1:36" ht="13.5" customHeight="1" thickBot="1" x14ac:dyDescent="0.3">
      <c r="A18" s="547" t="s">
        <v>149</v>
      </c>
      <c r="B18" s="548"/>
      <c r="C18" s="548"/>
      <c r="D18" s="548"/>
      <c r="E18" s="548"/>
      <c r="F18" s="548"/>
      <c r="G18" s="548"/>
      <c r="H18" s="548"/>
      <c r="I18" s="548"/>
      <c r="J18" s="548"/>
      <c r="K18" s="548"/>
      <c r="L18" s="548"/>
      <c r="M18" s="548"/>
      <c r="N18" s="548"/>
      <c r="O18" s="548"/>
      <c r="P18" s="548"/>
      <c r="Q18" s="548"/>
      <c r="R18" s="549"/>
      <c r="S18" s="549"/>
      <c r="T18" s="549"/>
      <c r="U18" s="549"/>
      <c r="V18" s="550"/>
      <c r="W18" s="23"/>
      <c r="AA18" s="296"/>
      <c r="AB18" s="296"/>
      <c r="AC18" s="296"/>
      <c r="AD18" s="296"/>
      <c r="AE18" s="296"/>
      <c r="AF18" s="296"/>
      <c r="AG18" s="296"/>
      <c r="AH18" s="296"/>
      <c r="AI18" s="378">
        <v>85</v>
      </c>
      <c r="AJ18" s="379">
        <v>160</v>
      </c>
    </row>
    <row r="19" spans="1:36" ht="13.5" customHeight="1" x14ac:dyDescent="0.25">
      <c r="A19" s="338" t="s">
        <v>9</v>
      </c>
      <c r="B19" s="339">
        <f>B11</f>
        <v>44830</v>
      </c>
      <c r="C19" s="340">
        <f t="shared" ref="C19:V19" si="2">C11</f>
        <v>44831</v>
      </c>
      <c r="D19" s="340">
        <f t="shared" si="2"/>
        <v>44832</v>
      </c>
      <c r="E19" s="340">
        <f t="shared" si="2"/>
        <v>44833</v>
      </c>
      <c r="F19" s="340">
        <f t="shared" si="2"/>
        <v>44834</v>
      </c>
      <c r="G19" s="340">
        <f t="shared" si="2"/>
        <v>44835</v>
      </c>
      <c r="H19" s="340">
        <f t="shared" si="2"/>
        <v>44836</v>
      </c>
      <c r="I19" s="340">
        <f t="shared" si="2"/>
        <v>44837</v>
      </c>
      <c r="J19" s="340">
        <f t="shared" si="2"/>
        <v>44838</v>
      </c>
      <c r="K19" s="340">
        <f t="shared" si="2"/>
        <v>44839</v>
      </c>
      <c r="L19" s="340">
        <f t="shared" si="2"/>
        <v>44840</v>
      </c>
      <c r="M19" s="340">
        <f t="shared" si="2"/>
        <v>44841</v>
      </c>
      <c r="N19" s="340">
        <f t="shared" si="2"/>
        <v>44842</v>
      </c>
      <c r="O19" s="340">
        <f t="shared" si="2"/>
        <v>44843</v>
      </c>
      <c r="P19" s="340">
        <f t="shared" si="2"/>
        <v>44844</v>
      </c>
      <c r="Q19" s="340">
        <f t="shared" si="2"/>
        <v>44845</v>
      </c>
      <c r="R19" s="351">
        <f t="shared" si="2"/>
        <v>44846</v>
      </c>
      <c r="S19" s="351">
        <f t="shared" si="2"/>
        <v>44847</v>
      </c>
      <c r="T19" s="351">
        <f t="shared" si="2"/>
        <v>44848</v>
      </c>
      <c r="U19" s="351">
        <f t="shared" si="2"/>
        <v>44849</v>
      </c>
      <c r="V19" s="351">
        <f t="shared" si="2"/>
        <v>44850</v>
      </c>
      <c r="W19" s="551" t="s">
        <v>116</v>
      </c>
      <c r="AA19" s="296"/>
      <c r="AB19" s="296"/>
      <c r="AC19" s="296"/>
      <c r="AD19" s="296"/>
      <c r="AE19" s="296"/>
      <c r="AF19" s="296"/>
      <c r="AG19" s="296"/>
      <c r="AH19" s="296"/>
      <c r="AI19" s="380">
        <v>100</v>
      </c>
      <c r="AJ19" s="381">
        <v>215</v>
      </c>
    </row>
    <row r="20" spans="1:36" ht="13.5" customHeight="1" thickBot="1" x14ac:dyDescent="0.3">
      <c r="A20" s="341" t="s">
        <v>124</v>
      </c>
      <c r="B20" s="342" t="s">
        <v>125</v>
      </c>
      <c r="C20" s="343" t="s">
        <v>126</v>
      </c>
      <c r="D20" s="343" t="s">
        <v>127</v>
      </c>
      <c r="E20" s="343" t="s">
        <v>128</v>
      </c>
      <c r="F20" s="343" t="s">
        <v>129</v>
      </c>
      <c r="G20" s="343" t="s">
        <v>130</v>
      </c>
      <c r="H20" s="343" t="s">
        <v>131</v>
      </c>
      <c r="I20" s="343" t="s">
        <v>125</v>
      </c>
      <c r="J20" s="343" t="s">
        <v>126</v>
      </c>
      <c r="K20" s="343" t="s">
        <v>127</v>
      </c>
      <c r="L20" s="343" t="s">
        <v>128</v>
      </c>
      <c r="M20" s="343" t="s">
        <v>129</v>
      </c>
      <c r="N20" s="343" t="s">
        <v>130</v>
      </c>
      <c r="O20" s="343" t="s">
        <v>131</v>
      </c>
      <c r="P20" s="343" t="s">
        <v>125</v>
      </c>
      <c r="Q20" s="343" t="s">
        <v>126</v>
      </c>
      <c r="R20" s="343" t="s">
        <v>127</v>
      </c>
      <c r="S20" s="343" t="s">
        <v>128</v>
      </c>
      <c r="T20" s="343" t="s">
        <v>129</v>
      </c>
      <c r="U20" s="343" t="s">
        <v>130</v>
      </c>
      <c r="V20" s="343" t="s">
        <v>131</v>
      </c>
      <c r="W20" s="552"/>
      <c r="AA20" s="296"/>
      <c r="AB20" s="296"/>
      <c r="AC20" s="296"/>
      <c r="AD20" s="296"/>
      <c r="AE20" s="296"/>
      <c r="AF20" s="296"/>
      <c r="AG20" s="296"/>
      <c r="AH20" s="296"/>
      <c r="AI20" s="382">
        <v>120</v>
      </c>
      <c r="AJ20" s="383">
        <v>295</v>
      </c>
    </row>
    <row r="21" spans="1:36" ht="13.5" customHeight="1" x14ac:dyDescent="0.2">
      <c r="A21" s="314" t="s">
        <v>132</v>
      </c>
      <c r="B21" s="312" t="str">
        <f>IF('Class Bin B-A'!R$116=0,"-",'Class Bin B-A'!R$116)</f>
        <v>-</v>
      </c>
      <c r="C21" s="312" t="str">
        <f>IF('Class Bin B-A'!S$116=0,"-",'Class Bin B-A'!S$116)</f>
        <v>-</v>
      </c>
      <c r="D21" s="312" t="str">
        <f>IF('Class Bin B-A'!T$116=0,"-",'Class Bin B-A'!T$116)</f>
        <v>-</v>
      </c>
      <c r="E21" s="312">
        <f>IF('Class Bin B-A'!U$116=0,"-",'Class Bin B-A'!U$116)</f>
        <v>23.8</v>
      </c>
      <c r="F21" s="312">
        <f>IF('Class Bin B-A'!V$116=0,"-",'Class Bin B-A'!V$116)</f>
        <v>23.8</v>
      </c>
      <c r="G21" s="312">
        <f>IF('Class Bin B-A'!W$116=0,"-",'Class Bin B-A'!W$116)</f>
        <v>24.9</v>
      </c>
      <c r="H21" s="312">
        <f>IF('Class Bin B-A'!X$116=0,"-",'Class Bin B-A'!X$116)</f>
        <v>24.4</v>
      </c>
      <c r="I21" s="312">
        <f>IF('Class Bin B-A'!Y$116=0,"-",'Class Bin B-A'!Y$116)</f>
        <v>24.3</v>
      </c>
      <c r="J21" s="312">
        <f>IF('Class Bin B-A'!Z$116=0,"-",'Class Bin B-A'!Z$116)</f>
        <v>24.5</v>
      </c>
      <c r="K21" s="312">
        <f>IF('Class Bin B-A'!AA$116=0,"-",'Class Bin B-A'!AA$116)</f>
        <v>24.6</v>
      </c>
      <c r="L21" s="312">
        <f>IF('Class Bin B-A'!AB$116=0,"-",'Class Bin B-A'!AB$116)</f>
        <v>24.4</v>
      </c>
      <c r="M21" s="312">
        <f>IF('Class Bin B-A'!AC$116=0,"-",'Class Bin B-A'!AC$116)</f>
        <v>24.5</v>
      </c>
      <c r="N21" s="312">
        <f>IF('Class Bin B-A'!AD$116=0,"-",'Class Bin B-A'!AD$116)</f>
        <v>24.1</v>
      </c>
      <c r="O21" s="312">
        <f>IF('Class Bin B-A'!AE$116=0,"-",'Class Bin B-A'!AE$116)</f>
        <v>24.4</v>
      </c>
      <c r="P21" s="312">
        <f>IF('Class Bin B-A'!AF$116=0,"-",'Class Bin B-A'!AF$116)</f>
        <v>24.9</v>
      </c>
      <c r="Q21" s="312">
        <f>IF('Class Bin B-A'!AG$116=0,"-",'Class Bin B-A'!AG$116)</f>
        <v>25.7</v>
      </c>
      <c r="R21" s="312" t="str">
        <f>IF('Class Bin B-A'!AH$116=0,"-",'Class Bin B-A'!AH$116)</f>
        <v>-</v>
      </c>
      <c r="S21" s="312" t="str">
        <f>IF('Class Bin B-A'!AI$116=0,"-",'Class Bin B-A'!AI$116)</f>
        <v>-</v>
      </c>
      <c r="T21" s="312" t="str">
        <f>IF('Class Bin B-A'!AJ$116=0,"-",'Class Bin B-A'!AJ$116)</f>
        <v>-</v>
      </c>
      <c r="U21" s="312" t="str">
        <f>IF('Class Bin B-A'!AK$116=0,"-",'Class Bin B-A'!AK$116)</f>
        <v>-</v>
      </c>
      <c r="V21" s="312" t="str">
        <f>IF('Class Bin B-A'!AL$116=0,"-",'Class Bin B-A'!AL$116)</f>
        <v>-</v>
      </c>
      <c r="W21" s="313">
        <f>MAX(B21:V21)</f>
        <v>25.7</v>
      </c>
    </row>
    <row r="22" spans="1:36" ht="13.5" customHeight="1" x14ac:dyDescent="0.2">
      <c r="A22" s="332" t="s">
        <v>133</v>
      </c>
      <c r="B22" s="333" t="str">
        <f>IF('Class Bin B-A'!R$117=0,"-",'Class Bin B-A'!R$117)</f>
        <v>-</v>
      </c>
      <c r="C22" s="333" t="str">
        <f>IF('Class Bin B-A'!S$117=0,"-",'Class Bin B-A'!S$117)</f>
        <v>-</v>
      </c>
      <c r="D22" s="333" t="str">
        <f>IF('Class Bin B-A'!T$117=0,"-",'Class Bin B-A'!T$117)</f>
        <v>-</v>
      </c>
      <c r="E22" s="333">
        <f>IF('Class Bin B-A'!U$117=0,"-",'Class Bin B-A'!U$117)</f>
        <v>27.7</v>
      </c>
      <c r="F22" s="333">
        <f>IF('Class Bin B-A'!V$117=0,"-",'Class Bin B-A'!V$117)</f>
        <v>27.9</v>
      </c>
      <c r="G22" s="333">
        <f>IF('Class Bin B-A'!W$117=0,"-",'Class Bin B-A'!W$117)</f>
        <v>29.2</v>
      </c>
      <c r="H22" s="333">
        <f>IF('Class Bin B-A'!X$117=0,"-",'Class Bin B-A'!X$117)</f>
        <v>28.6</v>
      </c>
      <c r="I22" s="333">
        <f>IF('Class Bin B-A'!Y$117=0,"-",'Class Bin B-A'!Y$117)</f>
        <v>28.6</v>
      </c>
      <c r="J22" s="333">
        <f>IF('Class Bin B-A'!Z$117=0,"-",'Class Bin B-A'!Z$117)</f>
        <v>28.5</v>
      </c>
      <c r="K22" s="333">
        <f>IF('Class Bin B-A'!AA$117=0,"-",'Class Bin B-A'!AA$117)</f>
        <v>28.5</v>
      </c>
      <c r="L22" s="333">
        <f>IF('Class Bin B-A'!AB$117=0,"-",'Class Bin B-A'!AB$117)</f>
        <v>28.4</v>
      </c>
      <c r="M22" s="333">
        <f>IF('Class Bin B-A'!AC$117=0,"-",'Class Bin B-A'!AC$117)</f>
        <v>28.2</v>
      </c>
      <c r="N22" s="333">
        <f>IF('Class Bin B-A'!AD$117=0,"-",'Class Bin B-A'!AD$117)</f>
        <v>28.7</v>
      </c>
      <c r="O22" s="333">
        <f>IF('Class Bin B-A'!AE$117=0,"-",'Class Bin B-A'!AE$117)</f>
        <v>28.7</v>
      </c>
      <c r="P22" s="333">
        <f>IF('Class Bin B-A'!AF$117=0,"-",'Class Bin B-A'!AF$117)</f>
        <v>28.6</v>
      </c>
      <c r="Q22" s="333">
        <f>IF('Class Bin B-A'!AG$117=0,"-",'Class Bin B-A'!AG$117)</f>
        <v>30.1</v>
      </c>
      <c r="R22" s="333" t="str">
        <f>IF('Class Bin B-A'!AH$117=0,"-",'Class Bin B-A'!AH$117)</f>
        <v>-</v>
      </c>
      <c r="S22" s="333" t="str">
        <f>IF('Class Bin B-A'!AI$117=0,"-",'Class Bin B-A'!AI$117)</f>
        <v>-</v>
      </c>
      <c r="T22" s="333" t="str">
        <f>IF('Class Bin B-A'!AJ$117=0,"-",'Class Bin B-A'!AJ$117)</f>
        <v>-</v>
      </c>
      <c r="U22" s="333" t="str">
        <f>IF('Class Bin B-A'!AK$117=0,"-",'Class Bin B-A'!AK$117)</f>
        <v>-</v>
      </c>
      <c r="V22" s="333" t="str">
        <f>IF('Class Bin B-A'!AL$117=0,"-",'Class Bin B-A'!AL$117)</f>
        <v>-</v>
      </c>
      <c r="W22" s="334">
        <f>MAX(B22:V22)</f>
        <v>30.1</v>
      </c>
    </row>
    <row r="23" spans="1:36" ht="13.5" customHeight="1" x14ac:dyDescent="0.2">
      <c r="A23" s="332" t="s">
        <v>134</v>
      </c>
      <c r="B23" s="333" t="str">
        <f>IFERROR(B22/(5/8),"-")</f>
        <v>-</v>
      </c>
      <c r="C23" s="333" t="str">
        <f t="shared" ref="C23:V23" si="3">IFERROR(C22/(5/8),"-")</f>
        <v>-</v>
      </c>
      <c r="D23" s="333" t="str">
        <f t="shared" si="3"/>
        <v>-</v>
      </c>
      <c r="E23" s="333">
        <f t="shared" si="3"/>
        <v>44.32</v>
      </c>
      <c r="F23" s="333">
        <f t="shared" si="3"/>
        <v>44.64</v>
      </c>
      <c r="G23" s="333">
        <f t="shared" si="3"/>
        <v>46.72</v>
      </c>
      <c r="H23" s="333">
        <f t="shared" si="3"/>
        <v>45.760000000000005</v>
      </c>
      <c r="I23" s="333">
        <f t="shared" si="3"/>
        <v>45.760000000000005</v>
      </c>
      <c r="J23" s="333">
        <f t="shared" si="3"/>
        <v>45.6</v>
      </c>
      <c r="K23" s="333">
        <f t="shared" si="3"/>
        <v>45.6</v>
      </c>
      <c r="L23" s="333">
        <f t="shared" si="3"/>
        <v>45.44</v>
      </c>
      <c r="M23" s="333">
        <f t="shared" si="3"/>
        <v>45.12</v>
      </c>
      <c r="N23" s="333">
        <f t="shared" si="3"/>
        <v>45.92</v>
      </c>
      <c r="O23" s="333">
        <f t="shared" si="3"/>
        <v>45.92</v>
      </c>
      <c r="P23" s="333">
        <f t="shared" si="3"/>
        <v>45.760000000000005</v>
      </c>
      <c r="Q23" s="333">
        <f t="shared" si="3"/>
        <v>48.160000000000004</v>
      </c>
      <c r="R23" s="333" t="str">
        <f t="shared" si="3"/>
        <v>-</v>
      </c>
      <c r="S23" s="333" t="str">
        <f t="shared" si="3"/>
        <v>-</v>
      </c>
      <c r="T23" s="333" t="str">
        <f t="shared" si="3"/>
        <v>-</v>
      </c>
      <c r="U23" s="333" t="str">
        <f t="shared" si="3"/>
        <v>-</v>
      </c>
      <c r="V23" s="333" t="str">
        <f t="shared" si="3"/>
        <v>-</v>
      </c>
      <c r="W23" s="334">
        <f>MAX(B23:V23)</f>
        <v>48.160000000000004</v>
      </c>
    </row>
    <row r="24" spans="1:36" ht="13.5" customHeight="1" thickBot="1" x14ac:dyDescent="0.25">
      <c r="A24" s="315" t="s">
        <v>157</v>
      </c>
      <c r="B24" s="336" t="str">
        <f>IF(B23="-","-",IF(B23&gt;110,$AJ$20,IF(B23&gt;92.5,$AJ$19,IF(B23&gt;77.5,$AJ$18,IF(B23&gt;65,$AJ$17,IF(B23&gt;55,$AJ$16,IF(B23&gt;45,$AJ$15,IF(B23&gt;35,$AJ$14,$AJ$13))))))))</f>
        <v>-</v>
      </c>
      <c r="C24" s="336" t="str">
        <f t="shared" ref="C24" si="4">IF(C23="-","-",IF(C23&gt;110,$AJ$20,IF(C23&gt;92.5,$AJ$19,IF(C23&gt;77.5,$AJ$18,IF(C23&gt;65,$AJ$17,IF(C23&gt;55,$AJ$16,IF(C23&gt;45,$AJ$15,IF(C23&gt;35,$AJ$14,$AJ$13))))))))</f>
        <v>-</v>
      </c>
      <c r="D24" s="336" t="str">
        <f t="shared" ref="D24" si="5">IF(D23="-","-",IF(D23&gt;110,$AJ$20,IF(D23&gt;92.5,$AJ$19,IF(D23&gt;77.5,$AJ$18,IF(D23&gt;65,$AJ$17,IF(D23&gt;55,$AJ$16,IF(D23&gt;45,$AJ$15,IF(D23&gt;35,$AJ$14,$AJ$13))))))))</f>
        <v>-</v>
      </c>
      <c r="E24" s="336">
        <f t="shared" ref="E24" si="6">IF(E23="-","-",IF(E23&gt;110,$AJ$20,IF(E23&gt;92.5,$AJ$19,IF(E23&gt;77.5,$AJ$18,IF(E23&gt;65,$AJ$17,IF(E23&gt;55,$AJ$16,IF(E23&gt;45,$AJ$15,IF(E23&gt;35,$AJ$14,$AJ$13))))))))</f>
        <v>45</v>
      </c>
      <c r="F24" s="336">
        <f t="shared" ref="F24" si="7">IF(F23="-","-",IF(F23&gt;110,$AJ$20,IF(F23&gt;92.5,$AJ$19,IF(F23&gt;77.5,$AJ$18,IF(F23&gt;65,$AJ$17,IF(F23&gt;55,$AJ$16,IF(F23&gt;45,$AJ$15,IF(F23&gt;35,$AJ$14,$AJ$13))))))))</f>
        <v>45</v>
      </c>
      <c r="G24" s="336">
        <f t="shared" ref="G24" si="8">IF(G23="-","-",IF(G23&gt;110,$AJ$20,IF(G23&gt;92.5,$AJ$19,IF(G23&gt;77.5,$AJ$18,IF(G23&gt;65,$AJ$17,IF(G23&gt;55,$AJ$16,IF(G23&gt;45,$AJ$15,IF(G23&gt;35,$AJ$14,$AJ$13))))))))</f>
        <v>70</v>
      </c>
      <c r="H24" s="336">
        <f t="shared" ref="H24" si="9">IF(H23="-","-",IF(H23&gt;110,$AJ$20,IF(H23&gt;92.5,$AJ$19,IF(H23&gt;77.5,$AJ$18,IF(H23&gt;65,$AJ$17,IF(H23&gt;55,$AJ$16,IF(H23&gt;45,$AJ$15,IF(H23&gt;35,$AJ$14,$AJ$13))))))))</f>
        <v>70</v>
      </c>
      <c r="I24" s="336">
        <f t="shared" ref="I24" si="10">IF(I23="-","-",IF(I23&gt;110,$AJ$20,IF(I23&gt;92.5,$AJ$19,IF(I23&gt;77.5,$AJ$18,IF(I23&gt;65,$AJ$17,IF(I23&gt;55,$AJ$16,IF(I23&gt;45,$AJ$15,IF(I23&gt;35,$AJ$14,$AJ$13))))))))</f>
        <v>70</v>
      </c>
      <c r="J24" s="336">
        <f t="shared" ref="J24" si="11">IF(J23="-","-",IF(J23&gt;110,$AJ$20,IF(J23&gt;92.5,$AJ$19,IF(J23&gt;77.5,$AJ$18,IF(J23&gt;65,$AJ$17,IF(J23&gt;55,$AJ$16,IF(J23&gt;45,$AJ$15,IF(J23&gt;35,$AJ$14,$AJ$13))))))))</f>
        <v>70</v>
      </c>
      <c r="K24" s="336">
        <f t="shared" ref="K24" si="12">IF(K23="-","-",IF(K23&gt;110,$AJ$20,IF(K23&gt;92.5,$AJ$19,IF(K23&gt;77.5,$AJ$18,IF(K23&gt;65,$AJ$17,IF(K23&gt;55,$AJ$16,IF(K23&gt;45,$AJ$15,IF(K23&gt;35,$AJ$14,$AJ$13))))))))</f>
        <v>70</v>
      </c>
      <c r="L24" s="336">
        <f t="shared" ref="L24" si="13">IF(L23="-","-",IF(L23&gt;110,$AJ$20,IF(L23&gt;92.5,$AJ$19,IF(L23&gt;77.5,$AJ$18,IF(L23&gt;65,$AJ$17,IF(L23&gt;55,$AJ$16,IF(L23&gt;45,$AJ$15,IF(L23&gt;35,$AJ$14,$AJ$13))))))))</f>
        <v>70</v>
      </c>
      <c r="M24" s="336">
        <f t="shared" ref="M24" si="14">IF(M23="-","-",IF(M23&gt;110,$AJ$20,IF(M23&gt;92.5,$AJ$19,IF(M23&gt;77.5,$AJ$18,IF(M23&gt;65,$AJ$17,IF(M23&gt;55,$AJ$16,IF(M23&gt;45,$AJ$15,IF(M23&gt;35,$AJ$14,$AJ$13))))))))</f>
        <v>70</v>
      </c>
      <c r="N24" s="336">
        <f t="shared" ref="N24" si="15">IF(N23="-","-",IF(N23&gt;110,$AJ$20,IF(N23&gt;92.5,$AJ$19,IF(N23&gt;77.5,$AJ$18,IF(N23&gt;65,$AJ$17,IF(N23&gt;55,$AJ$16,IF(N23&gt;45,$AJ$15,IF(N23&gt;35,$AJ$14,$AJ$13))))))))</f>
        <v>70</v>
      </c>
      <c r="O24" s="336">
        <f t="shared" ref="O24" si="16">IF(O23="-","-",IF(O23&gt;110,$AJ$20,IF(O23&gt;92.5,$AJ$19,IF(O23&gt;77.5,$AJ$18,IF(O23&gt;65,$AJ$17,IF(O23&gt;55,$AJ$16,IF(O23&gt;45,$AJ$15,IF(O23&gt;35,$AJ$14,$AJ$13))))))))</f>
        <v>70</v>
      </c>
      <c r="P24" s="336">
        <f t="shared" ref="P24" si="17">IF(P23="-","-",IF(P23&gt;110,$AJ$20,IF(P23&gt;92.5,$AJ$19,IF(P23&gt;77.5,$AJ$18,IF(P23&gt;65,$AJ$17,IF(P23&gt;55,$AJ$16,IF(P23&gt;45,$AJ$15,IF(P23&gt;35,$AJ$14,$AJ$13))))))))</f>
        <v>70</v>
      </c>
      <c r="Q24" s="336">
        <f t="shared" ref="Q24" si="18">IF(Q23="-","-",IF(Q23&gt;110,$AJ$20,IF(Q23&gt;92.5,$AJ$19,IF(Q23&gt;77.5,$AJ$18,IF(Q23&gt;65,$AJ$17,IF(Q23&gt;55,$AJ$16,IF(Q23&gt;45,$AJ$15,IF(Q23&gt;35,$AJ$14,$AJ$13))))))))</f>
        <v>70</v>
      </c>
      <c r="R24" s="336" t="str">
        <f t="shared" ref="R24" si="19">IF(R23="-","-",IF(R23&gt;110,$AJ$20,IF(R23&gt;92.5,$AJ$19,IF(R23&gt;77.5,$AJ$18,IF(R23&gt;65,$AJ$17,IF(R23&gt;55,$AJ$16,IF(R23&gt;45,$AJ$15,IF(R23&gt;35,$AJ$14,$AJ$13))))))))</f>
        <v>-</v>
      </c>
      <c r="S24" s="336" t="str">
        <f t="shared" ref="S24" si="20">IF(S23="-","-",IF(S23&gt;110,$AJ$20,IF(S23&gt;92.5,$AJ$19,IF(S23&gt;77.5,$AJ$18,IF(S23&gt;65,$AJ$17,IF(S23&gt;55,$AJ$16,IF(S23&gt;45,$AJ$15,IF(S23&gt;35,$AJ$14,$AJ$13))))))))</f>
        <v>-</v>
      </c>
      <c r="T24" s="336" t="str">
        <f t="shared" ref="T24" si="21">IF(T23="-","-",IF(T23&gt;110,$AJ$20,IF(T23&gt;92.5,$AJ$19,IF(T23&gt;77.5,$AJ$18,IF(T23&gt;65,$AJ$17,IF(T23&gt;55,$AJ$16,IF(T23&gt;45,$AJ$15,IF(T23&gt;35,$AJ$14,$AJ$13))))))))</f>
        <v>-</v>
      </c>
      <c r="U24" s="336" t="str">
        <f t="shared" ref="U24" si="22">IF(U23="-","-",IF(U23&gt;110,$AJ$20,IF(U23&gt;92.5,$AJ$19,IF(U23&gt;77.5,$AJ$18,IF(U23&gt;65,$AJ$17,IF(U23&gt;55,$AJ$16,IF(U23&gt;45,$AJ$15,IF(U23&gt;35,$AJ$14,$AJ$13))))))))</f>
        <v>-</v>
      </c>
      <c r="V24" s="336" t="str">
        <f t="shared" ref="V24" si="23">IF(V23="-","-",IF(V23&gt;110,$AJ$20,IF(V23&gt;92.5,$AJ$19,IF(V23&gt;77.5,$AJ$18,IF(V23&gt;65,$AJ$17,IF(V23&gt;55,$AJ$16,IF(V23&gt;45,$AJ$15,IF(V23&gt;35,$AJ$14,$AJ$13))))))))</f>
        <v>-</v>
      </c>
      <c r="W24" s="337">
        <f>MAX(B24:V24)</f>
        <v>70</v>
      </c>
    </row>
    <row r="25" spans="1:36" x14ac:dyDescent="0.2">
      <c r="A25" s="23"/>
      <c r="B25" s="23"/>
      <c r="C25" s="23"/>
      <c r="D25" s="23"/>
      <c r="E25" s="23"/>
      <c r="F25" s="23"/>
      <c r="G25" s="23"/>
      <c r="H25" s="23"/>
      <c r="I25" s="23"/>
      <c r="J25" s="23"/>
      <c r="K25" s="23"/>
      <c r="L25" s="23"/>
      <c r="M25" s="23"/>
      <c r="N25" s="23"/>
      <c r="O25" s="23"/>
      <c r="P25" s="23"/>
      <c r="Q25" s="23"/>
      <c r="R25" s="23"/>
      <c r="S25" s="23"/>
      <c r="T25" s="23"/>
      <c r="U25" s="23"/>
      <c r="V25" s="23"/>
      <c r="W25" s="23"/>
    </row>
    <row r="28" spans="1:36" ht="15.75" thickBot="1" x14ac:dyDescent="0.3">
      <c r="AJ28" s="296"/>
    </row>
    <row r="29" spans="1:36" ht="13.5" thickBot="1" x14ac:dyDescent="0.25">
      <c r="Y29" s="516" t="s">
        <v>158</v>
      </c>
      <c r="Z29" s="517"/>
      <c r="AA29" s="517"/>
      <c r="AB29" s="517"/>
      <c r="AC29" s="517"/>
      <c r="AD29" s="517"/>
      <c r="AE29" s="517"/>
      <c r="AF29" s="517"/>
      <c r="AG29" s="517"/>
      <c r="AH29" s="517"/>
      <c r="AI29" s="517"/>
      <c r="AJ29" s="518"/>
    </row>
    <row r="30" spans="1:36" ht="12.75" customHeight="1" x14ac:dyDescent="0.2">
      <c r="Y30" s="481" t="s">
        <v>167</v>
      </c>
      <c r="Z30" s="482"/>
      <c r="AA30" s="482"/>
      <c r="AB30" s="482"/>
      <c r="AC30" s="482"/>
      <c r="AD30" s="482"/>
      <c r="AE30" s="482"/>
      <c r="AF30" s="482"/>
      <c r="AG30" s="482"/>
      <c r="AH30" s="482"/>
      <c r="AI30" s="482"/>
      <c r="AJ30" s="483"/>
    </row>
    <row r="31" spans="1:36" x14ac:dyDescent="0.2">
      <c r="Y31" s="484"/>
      <c r="Z31" s="485"/>
      <c r="AA31" s="485"/>
      <c r="AB31" s="485"/>
      <c r="AC31" s="485"/>
      <c r="AD31" s="485"/>
      <c r="AE31" s="485"/>
      <c r="AF31" s="485"/>
      <c r="AG31" s="485"/>
      <c r="AH31" s="485"/>
      <c r="AI31" s="485"/>
      <c r="AJ31" s="486"/>
    </row>
    <row r="32" spans="1:36" x14ac:dyDescent="0.2">
      <c r="Y32" s="484"/>
      <c r="Z32" s="485"/>
      <c r="AA32" s="485"/>
      <c r="AB32" s="485"/>
      <c r="AC32" s="485"/>
      <c r="AD32" s="485"/>
      <c r="AE32" s="485"/>
      <c r="AF32" s="485"/>
      <c r="AG32" s="485"/>
      <c r="AH32" s="485"/>
      <c r="AI32" s="485"/>
      <c r="AJ32" s="486"/>
    </row>
    <row r="33" spans="25:36" x14ac:dyDescent="0.2">
      <c r="Y33" s="484"/>
      <c r="Z33" s="485"/>
      <c r="AA33" s="485"/>
      <c r="AB33" s="485"/>
      <c r="AC33" s="485"/>
      <c r="AD33" s="485"/>
      <c r="AE33" s="485"/>
      <c r="AF33" s="485"/>
      <c r="AG33" s="485"/>
      <c r="AH33" s="485"/>
      <c r="AI33" s="485"/>
      <c r="AJ33" s="486"/>
    </row>
    <row r="34" spans="25:36" x14ac:dyDescent="0.2">
      <c r="Y34" s="484"/>
      <c r="Z34" s="485"/>
      <c r="AA34" s="485"/>
      <c r="AB34" s="485"/>
      <c r="AC34" s="485"/>
      <c r="AD34" s="485"/>
      <c r="AE34" s="485"/>
      <c r="AF34" s="485"/>
      <c r="AG34" s="485"/>
      <c r="AH34" s="485"/>
      <c r="AI34" s="485"/>
      <c r="AJ34" s="486"/>
    </row>
    <row r="35" spans="25:36" x14ac:dyDescent="0.2">
      <c r="Y35" s="484"/>
      <c r="Z35" s="485"/>
      <c r="AA35" s="485"/>
      <c r="AB35" s="485"/>
      <c r="AC35" s="485"/>
      <c r="AD35" s="485"/>
      <c r="AE35" s="485"/>
      <c r="AF35" s="485"/>
      <c r="AG35" s="485"/>
      <c r="AH35" s="485"/>
      <c r="AI35" s="485"/>
      <c r="AJ35" s="486"/>
    </row>
    <row r="36" spans="25:36" x14ac:dyDescent="0.2">
      <c r="Y36" s="484"/>
      <c r="Z36" s="485"/>
      <c r="AA36" s="485"/>
      <c r="AB36" s="485"/>
      <c r="AC36" s="485"/>
      <c r="AD36" s="485"/>
      <c r="AE36" s="485"/>
      <c r="AF36" s="485"/>
      <c r="AG36" s="485"/>
      <c r="AH36" s="485"/>
      <c r="AI36" s="485"/>
      <c r="AJ36" s="486"/>
    </row>
    <row r="37" spans="25:36" x14ac:dyDescent="0.2">
      <c r="Y37" s="484"/>
      <c r="Z37" s="485"/>
      <c r="AA37" s="485"/>
      <c r="AB37" s="485"/>
      <c r="AC37" s="485"/>
      <c r="AD37" s="485"/>
      <c r="AE37" s="485"/>
      <c r="AF37" s="485"/>
      <c r="AG37" s="485"/>
      <c r="AH37" s="485"/>
      <c r="AI37" s="485"/>
      <c r="AJ37" s="486"/>
    </row>
    <row r="38" spans="25:36" x14ac:dyDescent="0.2">
      <c r="Y38" s="484"/>
      <c r="Z38" s="485"/>
      <c r="AA38" s="485"/>
      <c r="AB38" s="485"/>
      <c r="AC38" s="485"/>
      <c r="AD38" s="485"/>
      <c r="AE38" s="485"/>
      <c r="AF38" s="485"/>
      <c r="AG38" s="485"/>
      <c r="AH38" s="485"/>
      <c r="AI38" s="485"/>
      <c r="AJ38" s="486"/>
    </row>
    <row r="39" spans="25:36" x14ac:dyDescent="0.2">
      <c r="Y39" s="484"/>
      <c r="Z39" s="485"/>
      <c r="AA39" s="485"/>
      <c r="AB39" s="485"/>
      <c r="AC39" s="485"/>
      <c r="AD39" s="485"/>
      <c r="AE39" s="485"/>
      <c r="AF39" s="485"/>
      <c r="AG39" s="485"/>
      <c r="AH39" s="485"/>
      <c r="AI39" s="485"/>
      <c r="AJ39" s="486"/>
    </row>
    <row r="40" spans="25:36" ht="13.5" thickBot="1" x14ac:dyDescent="0.25">
      <c r="Y40" s="487"/>
      <c r="Z40" s="488"/>
      <c r="AA40" s="488"/>
      <c r="AB40" s="488"/>
      <c r="AC40" s="488"/>
      <c r="AD40" s="488"/>
      <c r="AE40" s="488"/>
      <c r="AF40" s="488"/>
      <c r="AG40" s="488"/>
      <c r="AH40" s="488"/>
      <c r="AI40" s="488"/>
      <c r="AJ40" s="489"/>
    </row>
  </sheetData>
  <mergeCells count="9">
    <mergeCell ref="AJ11:AJ12"/>
    <mergeCell ref="Y30:AJ40"/>
    <mergeCell ref="Y29:AJ29"/>
    <mergeCell ref="AI10:AJ10"/>
    <mergeCell ref="A10:V10"/>
    <mergeCell ref="A18:V18"/>
    <mergeCell ref="W11:W12"/>
    <mergeCell ref="W19:W20"/>
    <mergeCell ref="AI11:AI12"/>
  </mergeCells>
  <pageMargins left="0.74803149606299213" right="0.74803149606299213" top="0.98425196850393704" bottom="0.98425196850393704" header="0.51181102362204722" footer="0.51181102362204722"/>
  <pageSetup paperSize="9" scale="42" orientation="landscape" r:id="rId1"/>
  <headerFooter alignWithMargins="0">
    <oddFooter>&amp;L&amp;F</oddFooter>
  </headerFooter>
  <colBreaks count="1" manualBreakCount="1">
    <brk id="9" max="40"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20B4D4-A873-4EFC-A045-EB8F5D4FC9D0}">
  <dimension ref="A1:X2191"/>
  <sheetViews>
    <sheetView view="pageBreakPreview" zoomScale="80" zoomScaleNormal="85" zoomScaleSheetLayoutView="80" workbookViewId="0"/>
  </sheetViews>
  <sheetFormatPr defaultColWidth="9.140625" defaultRowHeight="15" x14ac:dyDescent="0.25"/>
  <cols>
    <col min="1" max="1" width="24" style="230" customWidth="1"/>
    <col min="2" max="2" width="13.85546875" style="230" bestFit="1" customWidth="1"/>
    <col min="3" max="3" width="11.28515625" style="230" customWidth="1"/>
    <col min="4" max="23" width="9.42578125" style="230" customWidth="1"/>
    <col min="24" max="16384" width="9.140625" style="230"/>
  </cols>
  <sheetData>
    <row r="1" spans="1:24" ht="25.5" x14ac:dyDescent="0.25">
      <c r="A1" s="179" t="s">
        <v>5</v>
      </c>
      <c r="B1" s="322"/>
      <c r="C1" s="322"/>
      <c r="D1" s="322"/>
      <c r="E1" s="322"/>
      <c r="F1" s="322"/>
      <c r="G1" s="322"/>
      <c r="H1" s="227"/>
      <c r="I1" s="227"/>
      <c r="J1" s="228"/>
      <c r="K1" s="227"/>
      <c r="L1" s="227"/>
      <c r="M1" s="227"/>
      <c r="N1" s="227"/>
      <c r="O1" s="227"/>
      <c r="P1" s="229"/>
      <c r="Q1" s="229"/>
      <c r="R1" s="229"/>
      <c r="S1" s="229"/>
      <c r="T1" s="229"/>
      <c r="U1" s="229"/>
      <c r="V1" s="229"/>
      <c r="W1" s="229"/>
    </row>
    <row r="2" spans="1:24" ht="13.5" customHeight="1" x14ac:dyDescent="0.25">
      <c r="A2" s="322"/>
      <c r="B2" s="322"/>
      <c r="C2" s="322"/>
      <c r="D2" s="322"/>
      <c r="E2" s="322"/>
      <c r="F2" s="322"/>
      <c r="G2" s="322"/>
      <c r="H2" s="227"/>
      <c r="I2" s="227"/>
      <c r="J2" s="228"/>
      <c r="K2" s="227"/>
      <c r="L2" s="227"/>
      <c r="M2" s="227"/>
      <c r="N2" s="227"/>
      <c r="O2" s="227"/>
      <c r="P2" s="229"/>
      <c r="Q2" s="229"/>
      <c r="R2" s="229"/>
      <c r="S2" s="229"/>
      <c r="T2" s="229"/>
      <c r="U2" s="229"/>
      <c r="V2" s="229"/>
      <c r="W2" s="229"/>
    </row>
    <row r="3" spans="1:24" ht="13.5" customHeight="1" x14ac:dyDescent="0.25">
      <c r="A3" s="318" t="s">
        <v>48</v>
      </c>
      <c r="B3" s="323" t="str">
        <f>'Front Cover'!C27</f>
        <v>Bath &amp; North East Somerset Council</v>
      </c>
      <c r="C3" s="324"/>
      <c r="D3" s="323"/>
      <c r="E3" s="322"/>
      <c r="F3" s="322"/>
      <c r="G3" s="322"/>
      <c r="H3" s="227"/>
      <c r="I3" s="227"/>
      <c r="J3" s="228"/>
      <c r="K3" s="227"/>
      <c r="L3" s="227"/>
      <c r="M3" s="227"/>
      <c r="N3" s="227"/>
      <c r="O3" s="227"/>
      <c r="P3" s="229"/>
      <c r="Q3" s="229"/>
      <c r="R3" s="229"/>
      <c r="S3" s="229"/>
      <c r="T3" s="229"/>
      <c r="U3" s="229"/>
      <c r="V3" s="229"/>
      <c r="W3" s="229"/>
    </row>
    <row r="4" spans="1:24" ht="13.5" customHeight="1" x14ac:dyDescent="0.25">
      <c r="A4" s="318" t="s">
        <v>6</v>
      </c>
      <c r="B4" s="323" t="str">
        <f>'Front Cover'!C28</f>
        <v>ID06720</v>
      </c>
      <c r="C4" s="324"/>
      <c r="D4" s="323"/>
      <c r="E4" s="322"/>
      <c r="F4" s="322"/>
      <c r="G4" s="322"/>
      <c r="H4" s="227"/>
      <c r="I4" s="227"/>
      <c r="J4" s="228"/>
      <c r="K4" s="227"/>
      <c r="L4" s="227"/>
      <c r="M4" s="227"/>
      <c r="N4" s="227"/>
      <c r="O4" s="227"/>
      <c r="P4" s="229"/>
      <c r="Q4" s="229"/>
      <c r="R4" s="229"/>
      <c r="S4" s="229"/>
      <c r="T4" s="229"/>
      <c r="U4" s="229"/>
      <c r="V4" s="229"/>
      <c r="W4" s="229"/>
    </row>
    <row r="5" spans="1:24" ht="13.5" customHeight="1" x14ac:dyDescent="0.25">
      <c r="A5" s="318" t="s">
        <v>17</v>
      </c>
      <c r="B5" s="323" t="str">
        <f>'Front Cover'!C29</f>
        <v>Site 5a</v>
      </c>
      <c r="C5" s="324"/>
      <c r="D5" s="323"/>
      <c r="E5" s="322"/>
      <c r="F5" s="322"/>
      <c r="G5" s="322"/>
      <c r="H5" s="227"/>
      <c r="I5" s="227"/>
      <c r="J5" s="228"/>
      <c r="K5" s="227"/>
      <c r="L5" s="227"/>
      <c r="M5" s="227"/>
      <c r="N5" s="227"/>
      <c r="O5" s="227"/>
      <c r="P5" s="229"/>
      <c r="Q5" s="229"/>
      <c r="R5" s="229"/>
      <c r="S5" s="229"/>
      <c r="T5" s="229"/>
      <c r="U5" s="229"/>
      <c r="V5" s="229"/>
      <c r="W5" s="229"/>
    </row>
    <row r="6" spans="1:24" ht="13.5" customHeight="1" x14ac:dyDescent="0.25">
      <c r="A6" s="325" t="s">
        <v>49</v>
      </c>
      <c r="B6" s="555" t="str">
        <f>'Front Cover'!D33</f>
        <v>Charlton Road (W)</v>
      </c>
      <c r="C6" s="555"/>
      <c r="D6" s="325" t="s">
        <v>3</v>
      </c>
      <c r="E6" s="323" t="str">
        <f>'Front Cover'!H33</f>
        <v>Chewton Road (E)</v>
      </c>
      <c r="F6" s="323"/>
      <c r="G6" s="322"/>
      <c r="H6" s="227"/>
      <c r="I6" s="227"/>
      <c r="J6" s="228"/>
      <c r="K6" s="227"/>
      <c r="L6" s="227"/>
      <c r="M6" s="227"/>
      <c r="N6" s="227"/>
      <c r="O6" s="227"/>
      <c r="P6" s="229"/>
      <c r="Q6" s="229"/>
      <c r="R6" s="229"/>
      <c r="S6" s="229"/>
      <c r="T6" s="229"/>
      <c r="U6" s="229"/>
      <c r="V6" s="229"/>
      <c r="W6" s="229"/>
    </row>
    <row r="7" spans="1:24" ht="13.5" customHeight="1" x14ac:dyDescent="0.25">
      <c r="A7" s="232"/>
      <c r="B7" s="232"/>
      <c r="C7" s="232"/>
      <c r="D7" s="232"/>
      <c r="E7" s="232"/>
      <c r="F7" s="232"/>
      <c r="G7" s="232"/>
      <c r="H7" s="232"/>
      <c r="I7" s="232"/>
      <c r="J7" s="232"/>
      <c r="K7" s="232"/>
      <c r="L7" s="232"/>
      <c r="M7" s="232"/>
      <c r="N7" s="232"/>
      <c r="O7" s="232"/>
      <c r="P7" s="232"/>
      <c r="Q7" s="232"/>
      <c r="R7" s="232"/>
      <c r="S7" s="232"/>
      <c r="T7" s="232"/>
      <c r="U7" s="232"/>
      <c r="V7" s="232"/>
      <c r="W7" s="232"/>
      <c r="X7" s="232"/>
    </row>
    <row r="8" spans="1:24" ht="13.5" customHeight="1" thickBot="1" x14ac:dyDescent="0.3">
      <c r="A8" s="232" t="s">
        <v>9</v>
      </c>
      <c r="B8" s="233" t="s">
        <v>53</v>
      </c>
      <c r="C8" s="233">
        <f>'Front Cover'!C30</f>
        <v>44830</v>
      </c>
      <c r="D8" s="232"/>
      <c r="E8" s="232"/>
      <c r="F8" s="232"/>
      <c r="G8" s="232"/>
      <c r="H8" s="232"/>
      <c r="I8" s="232"/>
      <c r="J8" s="232"/>
      <c r="K8" s="232"/>
      <c r="L8" s="232"/>
      <c r="M8" s="232"/>
      <c r="N8" s="232"/>
      <c r="O8" s="232"/>
      <c r="P8" s="232"/>
      <c r="Q8" s="232"/>
      <c r="R8" s="232"/>
      <c r="S8" s="232"/>
      <c r="T8" s="232"/>
      <c r="U8" s="232"/>
      <c r="V8" s="232"/>
      <c r="W8" s="232"/>
      <c r="X8" s="232"/>
    </row>
    <row r="9" spans="1:24" ht="13.5" customHeight="1" thickTop="1" thickBot="1" x14ac:dyDescent="0.3">
      <c r="A9" s="232"/>
      <c r="B9" s="556" t="s">
        <v>90</v>
      </c>
      <c r="C9" s="557"/>
      <c r="D9" s="557"/>
      <c r="E9" s="557"/>
      <c r="F9" s="557"/>
      <c r="G9" s="557"/>
      <c r="H9" s="557"/>
      <c r="I9" s="557"/>
      <c r="J9" s="557"/>
      <c r="K9" s="557"/>
      <c r="L9" s="557"/>
      <c r="M9" s="557"/>
      <c r="N9" s="557"/>
      <c r="O9" s="557"/>
      <c r="P9" s="557"/>
      <c r="Q9" s="557"/>
      <c r="R9" s="557"/>
      <c r="S9" s="557"/>
      <c r="T9" s="557"/>
      <c r="U9" s="557"/>
      <c r="V9" s="557"/>
      <c r="W9" s="558"/>
      <c r="X9" s="232"/>
    </row>
    <row r="10" spans="1:24" ht="13.5" customHeight="1" thickTop="1" thickBot="1" x14ac:dyDescent="0.3">
      <c r="A10" s="234" t="s">
        <v>50</v>
      </c>
      <c r="B10" s="234" t="s">
        <v>30</v>
      </c>
      <c r="C10" s="235" t="s">
        <v>91</v>
      </c>
      <c r="D10" s="235" t="s">
        <v>92</v>
      </c>
      <c r="E10" s="235" t="s">
        <v>93</v>
      </c>
      <c r="F10" s="235" t="s">
        <v>94</v>
      </c>
      <c r="G10" s="235" t="s">
        <v>95</v>
      </c>
      <c r="H10" s="235" t="s">
        <v>96</v>
      </c>
      <c r="I10" s="235" t="s">
        <v>97</v>
      </c>
      <c r="J10" s="235" t="s">
        <v>98</v>
      </c>
      <c r="K10" s="235" t="s">
        <v>99</v>
      </c>
      <c r="L10" s="235" t="s">
        <v>100</v>
      </c>
      <c r="M10" s="235" t="s">
        <v>101</v>
      </c>
      <c r="N10" s="235" t="s">
        <v>102</v>
      </c>
      <c r="O10" s="235" t="s">
        <v>103</v>
      </c>
      <c r="P10" s="235" t="s">
        <v>104</v>
      </c>
      <c r="Q10" s="235" t="s">
        <v>105</v>
      </c>
      <c r="R10" s="235" t="s">
        <v>106</v>
      </c>
      <c r="S10" s="235" t="s">
        <v>107</v>
      </c>
      <c r="T10" s="235" t="s">
        <v>108</v>
      </c>
      <c r="U10" s="235" t="s">
        <v>109</v>
      </c>
      <c r="V10" s="234" t="s">
        <v>88</v>
      </c>
      <c r="W10" s="234" t="s">
        <v>110</v>
      </c>
      <c r="X10" s="232"/>
    </row>
    <row r="11" spans="1:24" ht="13.5" customHeight="1" thickTop="1" x14ac:dyDescent="0.25">
      <c r="A11" s="279">
        <v>0</v>
      </c>
      <c r="B11" s="119" t="s">
        <v>61</v>
      </c>
      <c r="C11" s="119" t="s">
        <v>61</v>
      </c>
      <c r="D11" s="119" t="s">
        <v>61</v>
      </c>
      <c r="E11" s="119" t="s">
        <v>61</v>
      </c>
      <c r="F11" s="119" t="s">
        <v>61</v>
      </c>
      <c r="G11" s="119" t="s">
        <v>61</v>
      </c>
      <c r="H11" s="119" t="s">
        <v>61</v>
      </c>
      <c r="I11" s="119" t="s">
        <v>61</v>
      </c>
      <c r="J11" s="119" t="s">
        <v>61</v>
      </c>
      <c r="K11" s="119" t="s">
        <v>61</v>
      </c>
      <c r="L11" s="119" t="s">
        <v>61</v>
      </c>
      <c r="M11" s="119" t="s">
        <v>61</v>
      </c>
      <c r="N11" s="119" t="s">
        <v>61</v>
      </c>
      <c r="O11" s="119" t="s">
        <v>61</v>
      </c>
      <c r="P11" s="119" t="s">
        <v>61</v>
      </c>
      <c r="Q11" s="119" t="s">
        <v>61</v>
      </c>
      <c r="R11" s="119" t="s">
        <v>61</v>
      </c>
      <c r="S11" s="119" t="s">
        <v>61</v>
      </c>
      <c r="T11" s="119" t="s">
        <v>61</v>
      </c>
      <c r="U11" s="119" t="s">
        <v>61</v>
      </c>
      <c r="V11" s="119" t="s">
        <v>61</v>
      </c>
      <c r="W11" s="119" t="s">
        <v>61</v>
      </c>
      <c r="X11" s="232"/>
    </row>
    <row r="12" spans="1:24" ht="13.5" customHeight="1" x14ac:dyDescent="0.25">
      <c r="A12" s="170">
        <v>1.0416666666666666E-2</v>
      </c>
      <c r="B12" s="118" t="s">
        <v>61</v>
      </c>
      <c r="C12" s="118" t="s">
        <v>61</v>
      </c>
      <c r="D12" s="118" t="s">
        <v>61</v>
      </c>
      <c r="E12" s="118" t="s">
        <v>61</v>
      </c>
      <c r="F12" s="118" t="s">
        <v>61</v>
      </c>
      <c r="G12" s="118" t="s">
        <v>61</v>
      </c>
      <c r="H12" s="118" t="s">
        <v>61</v>
      </c>
      <c r="I12" s="118" t="s">
        <v>61</v>
      </c>
      <c r="J12" s="118" t="s">
        <v>61</v>
      </c>
      <c r="K12" s="118" t="s">
        <v>61</v>
      </c>
      <c r="L12" s="118" t="s">
        <v>61</v>
      </c>
      <c r="M12" s="118" t="s">
        <v>61</v>
      </c>
      <c r="N12" s="118" t="s">
        <v>61</v>
      </c>
      <c r="O12" s="118" t="s">
        <v>61</v>
      </c>
      <c r="P12" s="118" t="s">
        <v>61</v>
      </c>
      <c r="Q12" s="118" t="s">
        <v>61</v>
      </c>
      <c r="R12" s="118" t="s">
        <v>61</v>
      </c>
      <c r="S12" s="118" t="s">
        <v>61</v>
      </c>
      <c r="T12" s="118" t="s">
        <v>61</v>
      </c>
      <c r="U12" s="118" t="s">
        <v>61</v>
      </c>
      <c r="V12" s="118" t="s">
        <v>61</v>
      </c>
      <c r="W12" s="118" t="s">
        <v>61</v>
      </c>
      <c r="X12" s="232"/>
    </row>
    <row r="13" spans="1:24" ht="13.5" customHeight="1" x14ac:dyDescent="0.25">
      <c r="A13" s="170">
        <v>2.0833333333333332E-2</v>
      </c>
      <c r="B13" s="118" t="s">
        <v>61</v>
      </c>
      <c r="C13" s="118" t="s">
        <v>61</v>
      </c>
      <c r="D13" s="118" t="s">
        <v>61</v>
      </c>
      <c r="E13" s="118" t="s">
        <v>61</v>
      </c>
      <c r="F13" s="118" t="s">
        <v>61</v>
      </c>
      <c r="G13" s="118" t="s">
        <v>61</v>
      </c>
      <c r="H13" s="118" t="s">
        <v>61</v>
      </c>
      <c r="I13" s="118" t="s">
        <v>61</v>
      </c>
      <c r="J13" s="118" t="s">
        <v>61</v>
      </c>
      <c r="K13" s="118" t="s">
        <v>61</v>
      </c>
      <c r="L13" s="118" t="s">
        <v>61</v>
      </c>
      <c r="M13" s="118" t="s">
        <v>61</v>
      </c>
      <c r="N13" s="118" t="s">
        <v>61</v>
      </c>
      <c r="O13" s="118" t="s">
        <v>61</v>
      </c>
      <c r="P13" s="118" t="s">
        <v>61</v>
      </c>
      <c r="Q13" s="118" t="s">
        <v>61</v>
      </c>
      <c r="R13" s="118" t="s">
        <v>61</v>
      </c>
      <c r="S13" s="118" t="s">
        <v>61</v>
      </c>
      <c r="T13" s="118" t="s">
        <v>61</v>
      </c>
      <c r="U13" s="118" t="s">
        <v>61</v>
      </c>
      <c r="V13" s="118" t="s">
        <v>61</v>
      </c>
      <c r="W13" s="118" t="s">
        <v>61</v>
      </c>
      <c r="X13" s="232"/>
    </row>
    <row r="14" spans="1:24" ht="13.5" customHeight="1" x14ac:dyDescent="0.25">
      <c r="A14" s="170">
        <v>3.125E-2</v>
      </c>
      <c r="B14" s="118" t="s">
        <v>61</v>
      </c>
      <c r="C14" s="118" t="s">
        <v>61</v>
      </c>
      <c r="D14" s="118" t="s">
        <v>61</v>
      </c>
      <c r="E14" s="118" t="s">
        <v>61</v>
      </c>
      <c r="F14" s="118" t="s">
        <v>61</v>
      </c>
      <c r="G14" s="118" t="s">
        <v>61</v>
      </c>
      <c r="H14" s="118" t="s">
        <v>61</v>
      </c>
      <c r="I14" s="118" t="s">
        <v>61</v>
      </c>
      <c r="J14" s="118" t="s">
        <v>61</v>
      </c>
      <c r="K14" s="118" t="s">
        <v>61</v>
      </c>
      <c r="L14" s="118" t="s">
        <v>61</v>
      </c>
      <c r="M14" s="118" t="s">
        <v>61</v>
      </c>
      <c r="N14" s="118" t="s">
        <v>61</v>
      </c>
      <c r="O14" s="118" t="s">
        <v>61</v>
      </c>
      <c r="P14" s="118" t="s">
        <v>61</v>
      </c>
      <c r="Q14" s="118" t="s">
        <v>61</v>
      </c>
      <c r="R14" s="118" t="s">
        <v>61</v>
      </c>
      <c r="S14" s="118" t="s">
        <v>61</v>
      </c>
      <c r="T14" s="118" t="s">
        <v>61</v>
      </c>
      <c r="U14" s="118" t="s">
        <v>61</v>
      </c>
      <c r="V14" s="118" t="s">
        <v>61</v>
      </c>
      <c r="W14" s="118" t="s">
        <v>61</v>
      </c>
      <c r="X14" s="232"/>
    </row>
    <row r="15" spans="1:24" ht="13.5" customHeight="1" x14ac:dyDescent="0.25">
      <c r="A15" s="170">
        <v>4.1666666666666664E-2</v>
      </c>
      <c r="B15" s="118" t="s">
        <v>61</v>
      </c>
      <c r="C15" s="118" t="s">
        <v>61</v>
      </c>
      <c r="D15" s="118" t="s">
        <v>61</v>
      </c>
      <c r="E15" s="118" t="s">
        <v>61</v>
      </c>
      <c r="F15" s="118" t="s">
        <v>61</v>
      </c>
      <c r="G15" s="118" t="s">
        <v>61</v>
      </c>
      <c r="H15" s="118" t="s">
        <v>61</v>
      </c>
      <c r="I15" s="118" t="s">
        <v>61</v>
      </c>
      <c r="J15" s="118" t="s">
        <v>61</v>
      </c>
      <c r="K15" s="118" t="s">
        <v>61</v>
      </c>
      <c r="L15" s="118" t="s">
        <v>61</v>
      </c>
      <c r="M15" s="118" t="s">
        <v>61</v>
      </c>
      <c r="N15" s="118" t="s">
        <v>61</v>
      </c>
      <c r="O15" s="118" t="s">
        <v>61</v>
      </c>
      <c r="P15" s="118" t="s">
        <v>61</v>
      </c>
      <c r="Q15" s="118" t="s">
        <v>61</v>
      </c>
      <c r="R15" s="118" t="s">
        <v>61</v>
      </c>
      <c r="S15" s="118" t="s">
        <v>61</v>
      </c>
      <c r="T15" s="118" t="s">
        <v>61</v>
      </c>
      <c r="U15" s="118" t="s">
        <v>61</v>
      </c>
      <c r="V15" s="118" t="s">
        <v>61</v>
      </c>
      <c r="W15" s="118" t="s">
        <v>61</v>
      </c>
      <c r="X15" s="232"/>
    </row>
    <row r="16" spans="1:24" ht="13.5" customHeight="1" x14ac:dyDescent="0.25">
      <c r="A16" s="170">
        <v>5.2083333333333336E-2</v>
      </c>
      <c r="B16" s="118" t="s">
        <v>61</v>
      </c>
      <c r="C16" s="118" t="s">
        <v>61</v>
      </c>
      <c r="D16" s="118" t="s">
        <v>61</v>
      </c>
      <c r="E16" s="118" t="s">
        <v>61</v>
      </c>
      <c r="F16" s="118" t="s">
        <v>61</v>
      </c>
      <c r="G16" s="118" t="s">
        <v>61</v>
      </c>
      <c r="H16" s="118" t="s">
        <v>61</v>
      </c>
      <c r="I16" s="118" t="s">
        <v>61</v>
      </c>
      <c r="J16" s="118" t="s">
        <v>61</v>
      </c>
      <c r="K16" s="118" t="s">
        <v>61</v>
      </c>
      <c r="L16" s="118" t="s">
        <v>61</v>
      </c>
      <c r="M16" s="118" t="s">
        <v>61</v>
      </c>
      <c r="N16" s="118" t="s">
        <v>61</v>
      </c>
      <c r="O16" s="118" t="s">
        <v>61</v>
      </c>
      <c r="P16" s="118" t="s">
        <v>61</v>
      </c>
      <c r="Q16" s="118" t="s">
        <v>61</v>
      </c>
      <c r="R16" s="118" t="s">
        <v>61</v>
      </c>
      <c r="S16" s="118" t="s">
        <v>61</v>
      </c>
      <c r="T16" s="118" t="s">
        <v>61</v>
      </c>
      <c r="U16" s="118" t="s">
        <v>61</v>
      </c>
      <c r="V16" s="118" t="s">
        <v>61</v>
      </c>
      <c r="W16" s="118" t="s">
        <v>61</v>
      </c>
      <c r="X16" s="232"/>
    </row>
    <row r="17" spans="1:24" ht="13.5" customHeight="1" x14ac:dyDescent="0.25">
      <c r="A17" s="170">
        <v>6.25E-2</v>
      </c>
      <c r="B17" s="118" t="s">
        <v>61</v>
      </c>
      <c r="C17" s="118" t="s">
        <v>61</v>
      </c>
      <c r="D17" s="118" t="s">
        <v>61</v>
      </c>
      <c r="E17" s="118" t="s">
        <v>61</v>
      </c>
      <c r="F17" s="118" t="s">
        <v>61</v>
      </c>
      <c r="G17" s="118" t="s">
        <v>61</v>
      </c>
      <c r="H17" s="118" t="s">
        <v>61</v>
      </c>
      <c r="I17" s="118" t="s">
        <v>61</v>
      </c>
      <c r="J17" s="118" t="s">
        <v>61</v>
      </c>
      <c r="K17" s="118" t="s">
        <v>61</v>
      </c>
      <c r="L17" s="118" t="s">
        <v>61</v>
      </c>
      <c r="M17" s="118" t="s">
        <v>61</v>
      </c>
      <c r="N17" s="118" t="s">
        <v>61</v>
      </c>
      <c r="O17" s="118" t="s">
        <v>61</v>
      </c>
      <c r="P17" s="118" t="s">
        <v>61</v>
      </c>
      <c r="Q17" s="118" t="s">
        <v>61</v>
      </c>
      <c r="R17" s="118" t="s">
        <v>61</v>
      </c>
      <c r="S17" s="118" t="s">
        <v>61</v>
      </c>
      <c r="T17" s="118" t="s">
        <v>61</v>
      </c>
      <c r="U17" s="118" t="s">
        <v>61</v>
      </c>
      <c r="V17" s="118" t="s">
        <v>61</v>
      </c>
      <c r="W17" s="118" t="s">
        <v>61</v>
      </c>
      <c r="X17" s="232"/>
    </row>
    <row r="18" spans="1:24" ht="13.5" customHeight="1" x14ac:dyDescent="0.25">
      <c r="A18" s="170">
        <v>7.2916666666666699E-2</v>
      </c>
      <c r="B18" s="118" t="s">
        <v>61</v>
      </c>
      <c r="C18" s="118" t="s">
        <v>61</v>
      </c>
      <c r="D18" s="118" t="s">
        <v>61</v>
      </c>
      <c r="E18" s="118" t="s">
        <v>61</v>
      </c>
      <c r="F18" s="118" t="s">
        <v>61</v>
      </c>
      <c r="G18" s="118" t="s">
        <v>61</v>
      </c>
      <c r="H18" s="118" t="s">
        <v>61</v>
      </c>
      <c r="I18" s="118" t="s">
        <v>61</v>
      </c>
      <c r="J18" s="118" t="s">
        <v>61</v>
      </c>
      <c r="K18" s="118" t="s">
        <v>61</v>
      </c>
      <c r="L18" s="118" t="s">
        <v>61</v>
      </c>
      <c r="M18" s="118" t="s">
        <v>61</v>
      </c>
      <c r="N18" s="118" t="s">
        <v>61</v>
      </c>
      <c r="O18" s="118" t="s">
        <v>61</v>
      </c>
      <c r="P18" s="118" t="s">
        <v>61</v>
      </c>
      <c r="Q18" s="118" t="s">
        <v>61</v>
      </c>
      <c r="R18" s="118" t="s">
        <v>61</v>
      </c>
      <c r="S18" s="118" t="s">
        <v>61</v>
      </c>
      <c r="T18" s="118" t="s">
        <v>61</v>
      </c>
      <c r="U18" s="118" t="s">
        <v>61</v>
      </c>
      <c r="V18" s="118" t="s">
        <v>61</v>
      </c>
      <c r="W18" s="118" t="s">
        <v>61</v>
      </c>
      <c r="X18" s="232"/>
    </row>
    <row r="19" spans="1:24" ht="13.5" customHeight="1" x14ac:dyDescent="0.25">
      <c r="A19" s="170">
        <v>8.3333333333333301E-2</v>
      </c>
      <c r="B19" s="118" t="s">
        <v>61</v>
      </c>
      <c r="C19" s="118" t="s">
        <v>61</v>
      </c>
      <c r="D19" s="118" t="s">
        <v>61</v>
      </c>
      <c r="E19" s="118" t="s">
        <v>61</v>
      </c>
      <c r="F19" s="118" t="s">
        <v>61</v>
      </c>
      <c r="G19" s="118" t="s">
        <v>61</v>
      </c>
      <c r="H19" s="118" t="s">
        <v>61</v>
      </c>
      <c r="I19" s="118" t="s">
        <v>61</v>
      </c>
      <c r="J19" s="118" t="s">
        <v>61</v>
      </c>
      <c r="K19" s="118" t="s">
        <v>61</v>
      </c>
      <c r="L19" s="118" t="s">
        <v>61</v>
      </c>
      <c r="M19" s="118" t="s">
        <v>61</v>
      </c>
      <c r="N19" s="118" t="s">
        <v>61</v>
      </c>
      <c r="O19" s="118" t="s">
        <v>61</v>
      </c>
      <c r="P19" s="118" t="s">
        <v>61</v>
      </c>
      <c r="Q19" s="118" t="s">
        <v>61</v>
      </c>
      <c r="R19" s="118" t="s">
        <v>61</v>
      </c>
      <c r="S19" s="118" t="s">
        <v>61</v>
      </c>
      <c r="T19" s="118" t="s">
        <v>61</v>
      </c>
      <c r="U19" s="118" t="s">
        <v>61</v>
      </c>
      <c r="V19" s="118" t="s">
        <v>61</v>
      </c>
      <c r="W19" s="118" t="s">
        <v>61</v>
      </c>
      <c r="X19" s="232"/>
    </row>
    <row r="20" spans="1:24" ht="13.5" customHeight="1" x14ac:dyDescent="0.25">
      <c r="A20" s="170">
        <v>9.375E-2</v>
      </c>
      <c r="B20" s="118" t="s">
        <v>61</v>
      </c>
      <c r="C20" s="118" t="s">
        <v>61</v>
      </c>
      <c r="D20" s="118" t="s">
        <v>61</v>
      </c>
      <c r="E20" s="118" t="s">
        <v>61</v>
      </c>
      <c r="F20" s="118" t="s">
        <v>61</v>
      </c>
      <c r="G20" s="118" t="s">
        <v>61</v>
      </c>
      <c r="H20" s="118" t="s">
        <v>61</v>
      </c>
      <c r="I20" s="118" t="s">
        <v>61</v>
      </c>
      <c r="J20" s="118" t="s">
        <v>61</v>
      </c>
      <c r="K20" s="118" t="s">
        <v>61</v>
      </c>
      <c r="L20" s="118" t="s">
        <v>61</v>
      </c>
      <c r="M20" s="118" t="s">
        <v>61</v>
      </c>
      <c r="N20" s="118" t="s">
        <v>61</v>
      </c>
      <c r="O20" s="118" t="s">
        <v>61</v>
      </c>
      <c r="P20" s="118" t="s">
        <v>61</v>
      </c>
      <c r="Q20" s="118" t="s">
        <v>61</v>
      </c>
      <c r="R20" s="118" t="s">
        <v>61</v>
      </c>
      <c r="S20" s="118" t="s">
        <v>61</v>
      </c>
      <c r="T20" s="118" t="s">
        <v>61</v>
      </c>
      <c r="U20" s="118" t="s">
        <v>61</v>
      </c>
      <c r="V20" s="118" t="s">
        <v>61</v>
      </c>
      <c r="W20" s="118" t="s">
        <v>61</v>
      </c>
      <c r="X20" s="232"/>
    </row>
    <row r="21" spans="1:24" ht="13.5" customHeight="1" x14ac:dyDescent="0.25">
      <c r="A21" s="170">
        <v>0.104166666666667</v>
      </c>
      <c r="B21" s="118" t="s">
        <v>61</v>
      </c>
      <c r="C21" s="118" t="s">
        <v>61</v>
      </c>
      <c r="D21" s="118" t="s">
        <v>61</v>
      </c>
      <c r="E21" s="118" t="s">
        <v>61</v>
      </c>
      <c r="F21" s="118" t="s">
        <v>61</v>
      </c>
      <c r="G21" s="118" t="s">
        <v>61</v>
      </c>
      <c r="H21" s="118" t="s">
        <v>61</v>
      </c>
      <c r="I21" s="118" t="s">
        <v>61</v>
      </c>
      <c r="J21" s="118" t="s">
        <v>61</v>
      </c>
      <c r="K21" s="118" t="s">
        <v>61</v>
      </c>
      <c r="L21" s="118" t="s">
        <v>61</v>
      </c>
      <c r="M21" s="118" t="s">
        <v>61</v>
      </c>
      <c r="N21" s="118" t="s">
        <v>61</v>
      </c>
      <c r="O21" s="118" t="s">
        <v>61</v>
      </c>
      <c r="P21" s="118" t="s">
        <v>61</v>
      </c>
      <c r="Q21" s="118" t="s">
        <v>61</v>
      </c>
      <c r="R21" s="118" t="s">
        <v>61</v>
      </c>
      <c r="S21" s="118" t="s">
        <v>61</v>
      </c>
      <c r="T21" s="118" t="s">
        <v>61</v>
      </c>
      <c r="U21" s="118" t="s">
        <v>61</v>
      </c>
      <c r="V21" s="118" t="s">
        <v>61</v>
      </c>
      <c r="W21" s="118" t="s">
        <v>61</v>
      </c>
      <c r="X21" s="232"/>
    </row>
    <row r="22" spans="1:24" ht="13.5" customHeight="1" x14ac:dyDescent="0.25">
      <c r="A22" s="170">
        <v>0.114583333333333</v>
      </c>
      <c r="B22" s="118" t="s">
        <v>61</v>
      </c>
      <c r="C22" s="118" t="s">
        <v>61</v>
      </c>
      <c r="D22" s="118" t="s">
        <v>61</v>
      </c>
      <c r="E22" s="118" t="s">
        <v>61</v>
      </c>
      <c r="F22" s="118" t="s">
        <v>61</v>
      </c>
      <c r="G22" s="118" t="s">
        <v>61</v>
      </c>
      <c r="H22" s="118" t="s">
        <v>61</v>
      </c>
      <c r="I22" s="118" t="s">
        <v>61</v>
      </c>
      <c r="J22" s="118" t="s">
        <v>61</v>
      </c>
      <c r="K22" s="118" t="s">
        <v>61</v>
      </c>
      <c r="L22" s="118" t="s">
        <v>61</v>
      </c>
      <c r="M22" s="118" t="s">
        <v>61</v>
      </c>
      <c r="N22" s="118" t="s">
        <v>61</v>
      </c>
      <c r="O22" s="118" t="s">
        <v>61</v>
      </c>
      <c r="P22" s="118" t="s">
        <v>61</v>
      </c>
      <c r="Q22" s="118" t="s">
        <v>61</v>
      </c>
      <c r="R22" s="118" t="s">
        <v>61</v>
      </c>
      <c r="S22" s="118" t="s">
        <v>61</v>
      </c>
      <c r="T22" s="118" t="s">
        <v>61</v>
      </c>
      <c r="U22" s="118" t="s">
        <v>61</v>
      </c>
      <c r="V22" s="118" t="s">
        <v>61</v>
      </c>
      <c r="W22" s="118" t="s">
        <v>61</v>
      </c>
      <c r="X22" s="232"/>
    </row>
    <row r="23" spans="1:24" ht="13.5" customHeight="1" x14ac:dyDescent="0.25">
      <c r="A23" s="170">
        <v>0.125</v>
      </c>
      <c r="B23" s="118" t="s">
        <v>61</v>
      </c>
      <c r="C23" s="118" t="s">
        <v>61</v>
      </c>
      <c r="D23" s="118" t="s">
        <v>61</v>
      </c>
      <c r="E23" s="118" t="s">
        <v>61</v>
      </c>
      <c r="F23" s="118" t="s">
        <v>61</v>
      </c>
      <c r="G23" s="118" t="s">
        <v>61</v>
      </c>
      <c r="H23" s="118" t="s">
        <v>61</v>
      </c>
      <c r="I23" s="118" t="s">
        <v>61</v>
      </c>
      <c r="J23" s="118" t="s">
        <v>61</v>
      </c>
      <c r="K23" s="118" t="s">
        <v>61</v>
      </c>
      <c r="L23" s="118" t="s">
        <v>61</v>
      </c>
      <c r="M23" s="118" t="s">
        <v>61</v>
      </c>
      <c r="N23" s="118" t="s">
        <v>61</v>
      </c>
      <c r="O23" s="118" t="s">
        <v>61</v>
      </c>
      <c r="P23" s="118" t="s">
        <v>61</v>
      </c>
      <c r="Q23" s="118" t="s">
        <v>61</v>
      </c>
      <c r="R23" s="118" t="s">
        <v>61</v>
      </c>
      <c r="S23" s="118" t="s">
        <v>61</v>
      </c>
      <c r="T23" s="118" t="s">
        <v>61</v>
      </c>
      <c r="U23" s="118" t="s">
        <v>61</v>
      </c>
      <c r="V23" s="118" t="s">
        <v>61</v>
      </c>
      <c r="W23" s="118" t="s">
        <v>61</v>
      </c>
      <c r="X23" s="232"/>
    </row>
    <row r="24" spans="1:24" ht="13.5" customHeight="1" x14ac:dyDescent="0.25">
      <c r="A24" s="170">
        <v>0.13541666666666699</v>
      </c>
      <c r="B24" s="118" t="s">
        <v>61</v>
      </c>
      <c r="C24" s="118" t="s">
        <v>61</v>
      </c>
      <c r="D24" s="118" t="s">
        <v>61</v>
      </c>
      <c r="E24" s="118" t="s">
        <v>61</v>
      </c>
      <c r="F24" s="118" t="s">
        <v>61</v>
      </c>
      <c r="G24" s="118" t="s">
        <v>61</v>
      </c>
      <c r="H24" s="118" t="s">
        <v>61</v>
      </c>
      <c r="I24" s="118" t="s">
        <v>61</v>
      </c>
      <c r="J24" s="118" t="s">
        <v>61</v>
      </c>
      <c r="K24" s="118" t="s">
        <v>61</v>
      </c>
      <c r="L24" s="118" t="s">
        <v>61</v>
      </c>
      <c r="M24" s="118" t="s">
        <v>61</v>
      </c>
      <c r="N24" s="118" t="s">
        <v>61</v>
      </c>
      <c r="O24" s="118" t="s">
        <v>61</v>
      </c>
      <c r="P24" s="118" t="s">
        <v>61</v>
      </c>
      <c r="Q24" s="118" t="s">
        <v>61</v>
      </c>
      <c r="R24" s="118" t="s">
        <v>61</v>
      </c>
      <c r="S24" s="118" t="s">
        <v>61</v>
      </c>
      <c r="T24" s="118" t="s">
        <v>61</v>
      </c>
      <c r="U24" s="118" t="s">
        <v>61</v>
      </c>
      <c r="V24" s="118" t="s">
        <v>61</v>
      </c>
      <c r="W24" s="118" t="s">
        <v>61</v>
      </c>
      <c r="X24" s="232"/>
    </row>
    <row r="25" spans="1:24" ht="13.5" customHeight="1" x14ac:dyDescent="0.25">
      <c r="A25" s="170">
        <v>0.14583333333333301</v>
      </c>
      <c r="B25" s="118" t="s">
        <v>61</v>
      </c>
      <c r="C25" s="118" t="s">
        <v>61</v>
      </c>
      <c r="D25" s="118" t="s">
        <v>61</v>
      </c>
      <c r="E25" s="118" t="s">
        <v>61</v>
      </c>
      <c r="F25" s="118" t="s">
        <v>61</v>
      </c>
      <c r="G25" s="118" t="s">
        <v>61</v>
      </c>
      <c r="H25" s="118" t="s">
        <v>61</v>
      </c>
      <c r="I25" s="118" t="s">
        <v>61</v>
      </c>
      <c r="J25" s="118" t="s">
        <v>61</v>
      </c>
      <c r="K25" s="118" t="s">
        <v>61</v>
      </c>
      <c r="L25" s="118" t="s">
        <v>61</v>
      </c>
      <c r="M25" s="118" t="s">
        <v>61</v>
      </c>
      <c r="N25" s="118" t="s">
        <v>61</v>
      </c>
      <c r="O25" s="118" t="s">
        <v>61</v>
      </c>
      <c r="P25" s="118" t="s">
        <v>61</v>
      </c>
      <c r="Q25" s="118" t="s">
        <v>61</v>
      </c>
      <c r="R25" s="118" t="s">
        <v>61</v>
      </c>
      <c r="S25" s="118" t="s">
        <v>61</v>
      </c>
      <c r="T25" s="118" t="s">
        <v>61</v>
      </c>
      <c r="U25" s="118" t="s">
        <v>61</v>
      </c>
      <c r="V25" s="118" t="s">
        <v>61</v>
      </c>
      <c r="W25" s="118" t="s">
        <v>61</v>
      </c>
      <c r="X25" s="232"/>
    </row>
    <row r="26" spans="1:24" ht="13.5" customHeight="1" x14ac:dyDescent="0.25">
      <c r="A26" s="170">
        <v>0.15625</v>
      </c>
      <c r="B26" s="118" t="s">
        <v>61</v>
      </c>
      <c r="C26" s="118" t="s">
        <v>61</v>
      </c>
      <c r="D26" s="118" t="s">
        <v>61</v>
      </c>
      <c r="E26" s="118" t="s">
        <v>61</v>
      </c>
      <c r="F26" s="118" t="s">
        <v>61</v>
      </c>
      <c r="G26" s="118" t="s">
        <v>61</v>
      </c>
      <c r="H26" s="118" t="s">
        <v>61</v>
      </c>
      <c r="I26" s="118" t="s">
        <v>61</v>
      </c>
      <c r="J26" s="118" t="s">
        <v>61</v>
      </c>
      <c r="K26" s="118" t="s">
        <v>61</v>
      </c>
      <c r="L26" s="118" t="s">
        <v>61</v>
      </c>
      <c r="M26" s="118" t="s">
        <v>61</v>
      </c>
      <c r="N26" s="118" t="s">
        <v>61</v>
      </c>
      <c r="O26" s="118" t="s">
        <v>61</v>
      </c>
      <c r="P26" s="118" t="s">
        <v>61</v>
      </c>
      <c r="Q26" s="118" t="s">
        <v>61</v>
      </c>
      <c r="R26" s="118" t="s">
        <v>61</v>
      </c>
      <c r="S26" s="118" t="s">
        <v>61</v>
      </c>
      <c r="T26" s="118" t="s">
        <v>61</v>
      </c>
      <c r="U26" s="118" t="s">
        <v>61</v>
      </c>
      <c r="V26" s="118" t="s">
        <v>61</v>
      </c>
      <c r="W26" s="118" t="s">
        <v>61</v>
      </c>
      <c r="X26" s="232"/>
    </row>
    <row r="27" spans="1:24" ht="13.5" customHeight="1" x14ac:dyDescent="0.25">
      <c r="A27" s="170">
        <v>0.16666666666666699</v>
      </c>
      <c r="B27" s="118" t="s">
        <v>61</v>
      </c>
      <c r="C27" s="118" t="s">
        <v>61</v>
      </c>
      <c r="D27" s="118" t="s">
        <v>61</v>
      </c>
      <c r="E27" s="118" t="s">
        <v>61</v>
      </c>
      <c r="F27" s="118" t="s">
        <v>61</v>
      </c>
      <c r="G27" s="118" t="s">
        <v>61</v>
      </c>
      <c r="H27" s="118" t="s">
        <v>61</v>
      </c>
      <c r="I27" s="118" t="s">
        <v>61</v>
      </c>
      <c r="J27" s="118" t="s">
        <v>61</v>
      </c>
      <c r="K27" s="118" t="s">
        <v>61</v>
      </c>
      <c r="L27" s="118" t="s">
        <v>61</v>
      </c>
      <c r="M27" s="118" t="s">
        <v>61</v>
      </c>
      <c r="N27" s="118" t="s">
        <v>61</v>
      </c>
      <c r="O27" s="118" t="s">
        <v>61</v>
      </c>
      <c r="P27" s="118" t="s">
        <v>61</v>
      </c>
      <c r="Q27" s="118" t="s">
        <v>61</v>
      </c>
      <c r="R27" s="118" t="s">
        <v>61</v>
      </c>
      <c r="S27" s="118" t="s">
        <v>61</v>
      </c>
      <c r="T27" s="118" t="s">
        <v>61</v>
      </c>
      <c r="U27" s="118" t="s">
        <v>61</v>
      </c>
      <c r="V27" s="118" t="s">
        <v>61</v>
      </c>
      <c r="W27" s="118" t="s">
        <v>61</v>
      </c>
      <c r="X27" s="232"/>
    </row>
    <row r="28" spans="1:24" ht="13.5" customHeight="1" x14ac:dyDescent="0.25">
      <c r="A28" s="170">
        <v>0.17708333333333301</v>
      </c>
      <c r="B28" s="118" t="s">
        <v>61</v>
      </c>
      <c r="C28" s="118" t="s">
        <v>61</v>
      </c>
      <c r="D28" s="118" t="s">
        <v>61</v>
      </c>
      <c r="E28" s="118" t="s">
        <v>61</v>
      </c>
      <c r="F28" s="118" t="s">
        <v>61</v>
      </c>
      <c r="G28" s="118" t="s">
        <v>61</v>
      </c>
      <c r="H28" s="118" t="s">
        <v>61</v>
      </c>
      <c r="I28" s="118" t="s">
        <v>61</v>
      </c>
      <c r="J28" s="118" t="s">
        <v>61</v>
      </c>
      <c r="K28" s="118" t="s">
        <v>61</v>
      </c>
      <c r="L28" s="118" t="s">
        <v>61</v>
      </c>
      <c r="M28" s="118" t="s">
        <v>61</v>
      </c>
      <c r="N28" s="118" t="s">
        <v>61</v>
      </c>
      <c r="O28" s="118" t="s">
        <v>61</v>
      </c>
      <c r="P28" s="118" t="s">
        <v>61</v>
      </c>
      <c r="Q28" s="118" t="s">
        <v>61</v>
      </c>
      <c r="R28" s="118" t="s">
        <v>61</v>
      </c>
      <c r="S28" s="118" t="s">
        <v>61</v>
      </c>
      <c r="T28" s="118" t="s">
        <v>61</v>
      </c>
      <c r="U28" s="118" t="s">
        <v>61</v>
      </c>
      <c r="V28" s="118" t="s">
        <v>61</v>
      </c>
      <c r="W28" s="118" t="s">
        <v>61</v>
      </c>
      <c r="X28" s="232"/>
    </row>
    <row r="29" spans="1:24" ht="13.5" customHeight="1" x14ac:dyDescent="0.25">
      <c r="A29" s="170">
        <v>0.1875</v>
      </c>
      <c r="B29" s="118" t="s">
        <v>61</v>
      </c>
      <c r="C29" s="118" t="s">
        <v>61</v>
      </c>
      <c r="D29" s="118" t="s">
        <v>61</v>
      </c>
      <c r="E29" s="118" t="s">
        <v>61</v>
      </c>
      <c r="F29" s="118" t="s">
        <v>61</v>
      </c>
      <c r="G29" s="118" t="s">
        <v>61</v>
      </c>
      <c r="H29" s="118" t="s">
        <v>61</v>
      </c>
      <c r="I29" s="118" t="s">
        <v>61</v>
      </c>
      <c r="J29" s="118" t="s">
        <v>61</v>
      </c>
      <c r="K29" s="118" t="s">
        <v>61</v>
      </c>
      <c r="L29" s="118" t="s">
        <v>61</v>
      </c>
      <c r="M29" s="118" t="s">
        <v>61</v>
      </c>
      <c r="N29" s="118" t="s">
        <v>61</v>
      </c>
      <c r="O29" s="118" t="s">
        <v>61</v>
      </c>
      <c r="P29" s="118" t="s">
        <v>61</v>
      </c>
      <c r="Q29" s="118" t="s">
        <v>61</v>
      </c>
      <c r="R29" s="118" t="s">
        <v>61</v>
      </c>
      <c r="S29" s="118" t="s">
        <v>61</v>
      </c>
      <c r="T29" s="118" t="s">
        <v>61</v>
      </c>
      <c r="U29" s="118" t="s">
        <v>61</v>
      </c>
      <c r="V29" s="118" t="s">
        <v>61</v>
      </c>
      <c r="W29" s="118" t="s">
        <v>61</v>
      </c>
      <c r="X29" s="232"/>
    </row>
    <row r="30" spans="1:24" ht="13.5" customHeight="1" x14ac:dyDescent="0.25">
      <c r="A30" s="170">
        <v>0.19791666666666699</v>
      </c>
      <c r="B30" s="118" t="s">
        <v>61</v>
      </c>
      <c r="C30" s="118" t="s">
        <v>61</v>
      </c>
      <c r="D30" s="118" t="s">
        <v>61</v>
      </c>
      <c r="E30" s="118" t="s">
        <v>61</v>
      </c>
      <c r="F30" s="118" t="s">
        <v>61</v>
      </c>
      <c r="G30" s="118" t="s">
        <v>61</v>
      </c>
      <c r="H30" s="118" t="s">
        <v>61</v>
      </c>
      <c r="I30" s="118" t="s">
        <v>61</v>
      </c>
      <c r="J30" s="118" t="s">
        <v>61</v>
      </c>
      <c r="K30" s="118" t="s">
        <v>61</v>
      </c>
      <c r="L30" s="118" t="s">
        <v>61</v>
      </c>
      <c r="M30" s="118" t="s">
        <v>61</v>
      </c>
      <c r="N30" s="118" t="s">
        <v>61</v>
      </c>
      <c r="O30" s="118" t="s">
        <v>61</v>
      </c>
      <c r="P30" s="118" t="s">
        <v>61</v>
      </c>
      <c r="Q30" s="118" t="s">
        <v>61</v>
      </c>
      <c r="R30" s="118" t="s">
        <v>61</v>
      </c>
      <c r="S30" s="118" t="s">
        <v>61</v>
      </c>
      <c r="T30" s="118" t="s">
        <v>61</v>
      </c>
      <c r="U30" s="118" t="s">
        <v>61</v>
      </c>
      <c r="V30" s="118" t="s">
        <v>61</v>
      </c>
      <c r="W30" s="118" t="s">
        <v>61</v>
      </c>
      <c r="X30" s="232"/>
    </row>
    <row r="31" spans="1:24" ht="13.5" customHeight="1" x14ac:dyDescent="0.25">
      <c r="A31" s="170">
        <v>0.20833333333333301</v>
      </c>
      <c r="B31" s="118" t="s">
        <v>61</v>
      </c>
      <c r="C31" s="118" t="s">
        <v>61</v>
      </c>
      <c r="D31" s="118" t="s">
        <v>61</v>
      </c>
      <c r="E31" s="118" t="s">
        <v>61</v>
      </c>
      <c r="F31" s="118" t="s">
        <v>61</v>
      </c>
      <c r="G31" s="118" t="s">
        <v>61</v>
      </c>
      <c r="H31" s="118" t="s">
        <v>61</v>
      </c>
      <c r="I31" s="118" t="s">
        <v>61</v>
      </c>
      <c r="J31" s="118" t="s">
        <v>61</v>
      </c>
      <c r="K31" s="118" t="s">
        <v>61</v>
      </c>
      <c r="L31" s="118" t="s">
        <v>61</v>
      </c>
      <c r="M31" s="118" t="s">
        <v>61</v>
      </c>
      <c r="N31" s="118" t="s">
        <v>61</v>
      </c>
      <c r="O31" s="118" t="s">
        <v>61</v>
      </c>
      <c r="P31" s="118" t="s">
        <v>61</v>
      </c>
      <c r="Q31" s="118" t="s">
        <v>61</v>
      </c>
      <c r="R31" s="118" t="s">
        <v>61</v>
      </c>
      <c r="S31" s="118" t="s">
        <v>61</v>
      </c>
      <c r="T31" s="118" t="s">
        <v>61</v>
      </c>
      <c r="U31" s="118" t="s">
        <v>61</v>
      </c>
      <c r="V31" s="118" t="s">
        <v>61</v>
      </c>
      <c r="W31" s="118" t="s">
        <v>61</v>
      </c>
      <c r="X31" s="232"/>
    </row>
    <row r="32" spans="1:24" ht="13.5" customHeight="1" x14ac:dyDescent="0.25">
      <c r="A32" s="170">
        <v>0.21875</v>
      </c>
      <c r="B32" s="118" t="s">
        <v>61</v>
      </c>
      <c r="C32" s="118" t="s">
        <v>61</v>
      </c>
      <c r="D32" s="118" t="s">
        <v>61</v>
      </c>
      <c r="E32" s="118" t="s">
        <v>61</v>
      </c>
      <c r="F32" s="118" t="s">
        <v>61</v>
      </c>
      <c r="G32" s="118" t="s">
        <v>61</v>
      </c>
      <c r="H32" s="118" t="s">
        <v>61</v>
      </c>
      <c r="I32" s="118" t="s">
        <v>61</v>
      </c>
      <c r="J32" s="118" t="s">
        <v>61</v>
      </c>
      <c r="K32" s="118" t="s">
        <v>61</v>
      </c>
      <c r="L32" s="118" t="s">
        <v>61</v>
      </c>
      <c r="M32" s="118" t="s">
        <v>61</v>
      </c>
      <c r="N32" s="118" t="s">
        <v>61</v>
      </c>
      <c r="O32" s="118" t="s">
        <v>61</v>
      </c>
      <c r="P32" s="118" t="s">
        <v>61</v>
      </c>
      <c r="Q32" s="118" t="s">
        <v>61</v>
      </c>
      <c r="R32" s="118" t="s">
        <v>61</v>
      </c>
      <c r="S32" s="118" t="s">
        <v>61</v>
      </c>
      <c r="T32" s="118" t="s">
        <v>61</v>
      </c>
      <c r="U32" s="118" t="s">
        <v>61</v>
      </c>
      <c r="V32" s="118" t="s">
        <v>61</v>
      </c>
      <c r="W32" s="118" t="s">
        <v>61</v>
      </c>
      <c r="X32" s="232"/>
    </row>
    <row r="33" spans="1:24" ht="13.5" customHeight="1" x14ac:dyDescent="0.25">
      <c r="A33" s="170">
        <v>0.22916666666666699</v>
      </c>
      <c r="B33" s="118" t="s">
        <v>61</v>
      </c>
      <c r="C33" s="118" t="s">
        <v>61</v>
      </c>
      <c r="D33" s="118" t="s">
        <v>61</v>
      </c>
      <c r="E33" s="118" t="s">
        <v>61</v>
      </c>
      <c r="F33" s="118" t="s">
        <v>61</v>
      </c>
      <c r="G33" s="118" t="s">
        <v>61</v>
      </c>
      <c r="H33" s="118" t="s">
        <v>61</v>
      </c>
      <c r="I33" s="118" t="s">
        <v>61</v>
      </c>
      <c r="J33" s="118" t="s">
        <v>61</v>
      </c>
      <c r="K33" s="118" t="s">
        <v>61</v>
      </c>
      <c r="L33" s="118" t="s">
        <v>61</v>
      </c>
      <c r="M33" s="118" t="s">
        <v>61</v>
      </c>
      <c r="N33" s="118" t="s">
        <v>61</v>
      </c>
      <c r="O33" s="118" t="s">
        <v>61</v>
      </c>
      <c r="P33" s="118" t="s">
        <v>61</v>
      </c>
      <c r="Q33" s="118" t="s">
        <v>61</v>
      </c>
      <c r="R33" s="118" t="s">
        <v>61</v>
      </c>
      <c r="S33" s="118" t="s">
        <v>61</v>
      </c>
      <c r="T33" s="118" t="s">
        <v>61</v>
      </c>
      <c r="U33" s="118" t="s">
        <v>61</v>
      </c>
      <c r="V33" s="118" t="s">
        <v>61</v>
      </c>
      <c r="W33" s="118" t="s">
        <v>61</v>
      </c>
      <c r="X33" s="232"/>
    </row>
    <row r="34" spans="1:24" ht="13.5" customHeight="1" x14ac:dyDescent="0.25">
      <c r="A34" s="170">
        <v>0.23958333333333301</v>
      </c>
      <c r="B34" s="118" t="s">
        <v>61</v>
      </c>
      <c r="C34" s="118" t="s">
        <v>61</v>
      </c>
      <c r="D34" s="118" t="s">
        <v>61</v>
      </c>
      <c r="E34" s="118" t="s">
        <v>61</v>
      </c>
      <c r="F34" s="118" t="s">
        <v>61</v>
      </c>
      <c r="G34" s="118" t="s">
        <v>61</v>
      </c>
      <c r="H34" s="118" t="s">
        <v>61</v>
      </c>
      <c r="I34" s="118" t="s">
        <v>61</v>
      </c>
      <c r="J34" s="118" t="s">
        <v>61</v>
      </c>
      <c r="K34" s="118" t="s">
        <v>61</v>
      </c>
      <c r="L34" s="118" t="s">
        <v>61</v>
      </c>
      <c r="M34" s="118" t="s">
        <v>61</v>
      </c>
      <c r="N34" s="118" t="s">
        <v>61</v>
      </c>
      <c r="O34" s="118" t="s">
        <v>61</v>
      </c>
      <c r="P34" s="118" t="s">
        <v>61</v>
      </c>
      <c r="Q34" s="118" t="s">
        <v>61</v>
      </c>
      <c r="R34" s="118" t="s">
        <v>61</v>
      </c>
      <c r="S34" s="118" t="s">
        <v>61</v>
      </c>
      <c r="T34" s="118" t="s">
        <v>61</v>
      </c>
      <c r="U34" s="118" t="s">
        <v>61</v>
      </c>
      <c r="V34" s="118" t="s">
        <v>61</v>
      </c>
      <c r="W34" s="118" t="s">
        <v>61</v>
      </c>
      <c r="X34" s="232"/>
    </row>
    <row r="35" spans="1:24" ht="13.5" customHeight="1" x14ac:dyDescent="0.25">
      <c r="A35" s="170">
        <v>0.25</v>
      </c>
      <c r="B35" s="118" t="s">
        <v>61</v>
      </c>
      <c r="C35" s="118" t="s">
        <v>61</v>
      </c>
      <c r="D35" s="118" t="s">
        <v>61</v>
      </c>
      <c r="E35" s="118" t="s">
        <v>61</v>
      </c>
      <c r="F35" s="118" t="s">
        <v>61</v>
      </c>
      <c r="G35" s="118" t="s">
        <v>61</v>
      </c>
      <c r="H35" s="118" t="s">
        <v>61</v>
      </c>
      <c r="I35" s="118" t="s">
        <v>61</v>
      </c>
      <c r="J35" s="118" t="s">
        <v>61</v>
      </c>
      <c r="K35" s="118" t="s">
        <v>61</v>
      </c>
      <c r="L35" s="118" t="s">
        <v>61</v>
      </c>
      <c r="M35" s="118" t="s">
        <v>61</v>
      </c>
      <c r="N35" s="118" t="s">
        <v>61</v>
      </c>
      <c r="O35" s="118" t="s">
        <v>61</v>
      </c>
      <c r="P35" s="118" t="s">
        <v>61</v>
      </c>
      <c r="Q35" s="118" t="s">
        <v>61</v>
      </c>
      <c r="R35" s="118" t="s">
        <v>61</v>
      </c>
      <c r="S35" s="118" t="s">
        <v>61</v>
      </c>
      <c r="T35" s="118" t="s">
        <v>61</v>
      </c>
      <c r="U35" s="118" t="s">
        <v>61</v>
      </c>
      <c r="V35" s="118" t="s">
        <v>61</v>
      </c>
      <c r="W35" s="118" t="s">
        <v>61</v>
      </c>
      <c r="X35" s="232"/>
    </row>
    <row r="36" spans="1:24" ht="13.5" customHeight="1" x14ac:dyDescent="0.25">
      <c r="A36" s="170">
        <v>0.26041666666666702</v>
      </c>
      <c r="B36" s="118" t="s">
        <v>61</v>
      </c>
      <c r="C36" s="118" t="s">
        <v>61</v>
      </c>
      <c r="D36" s="118" t="s">
        <v>61</v>
      </c>
      <c r="E36" s="118" t="s">
        <v>61</v>
      </c>
      <c r="F36" s="118" t="s">
        <v>61</v>
      </c>
      <c r="G36" s="118" t="s">
        <v>61</v>
      </c>
      <c r="H36" s="118" t="s">
        <v>61</v>
      </c>
      <c r="I36" s="118" t="s">
        <v>61</v>
      </c>
      <c r="J36" s="118" t="s">
        <v>61</v>
      </c>
      <c r="K36" s="118" t="s">
        <v>61</v>
      </c>
      <c r="L36" s="118" t="s">
        <v>61</v>
      </c>
      <c r="M36" s="118" t="s">
        <v>61</v>
      </c>
      <c r="N36" s="118" t="s">
        <v>61</v>
      </c>
      <c r="O36" s="118" t="s">
        <v>61</v>
      </c>
      <c r="P36" s="118" t="s">
        <v>61</v>
      </c>
      <c r="Q36" s="118" t="s">
        <v>61</v>
      </c>
      <c r="R36" s="118" t="s">
        <v>61</v>
      </c>
      <c r="S36" s="118" t="s">
        <v>61</v>
      </c>
      <c r="T36" s="118" t="s">
        <v>61</v>
      </c>
      <c r="U36" s="118" t="s">
        <v>61</v>
      </c>
      <c r="V36" s="118" t="s">
        <v>61</v>
      </c>
      <c r="W36" s="118" t="s">
        <v>61</v>
      </c>
      <c r="X36" s="232"/>
    </row>
    <row r="37" spans="1:24" ht="13.5" customHeight="1" x14ac:dyDescent="0.25">
      <c r="A37" s="170">
        <v>0.27083333333333298</v>
      </c>
      <c r="B37" s="118" t="s">
        <v>61</v>
      </c>
      <c r="C37" s="118" t="s">
        <v>61</v>
      </c>
      <c r="D37" s="118" t="s">
        <v>61</v>
      </c>
      <c r="E37" s="118" t="s">
        <v>61</v>
      </c>
      <c r="F37" s="118" t="s">
        <v>61</v>
      </c>
      <c r="G37" s="118" t="s">
        <v>61</v>
      </c>
      <c r="H37" s="118" t="s">
        <v>61</v>
      </c>
      <c r="I37" s="118" t="s">
        <v>61</v>
      </c>
      <c r="J37" s="118" t="s">
        <v>61</v>
      </c>
      <c r="K37" s="118" t="s">
        <v>61</v>
      </c>
      <c r="L37" s="118" t="s">
        <v>61</v>
      </c>
      <c r="M37" s="118" t="s">
        <v>61</v>
      </c>
      <c r="N37" s="118" t="s">
        <v>61</v>
      </c>
      <c r="O37" s="118" t="s">
        <v>61</v>
      </c>
      <c r="P37" s="118" t="s">
        <v>61</v>
      </c>
      <c r="Q37" s="118" t="s">
        <v>61</v>
      </c>
      <c r="R37" s="118" t="s">
        <v>61</v>
      </c>
      <c r="S37" s="118" t="s">
        <v>61</v>
      </c>
      <c r="T37" s="118" t="s">
        <v>61</v>
      </c>
      <c r="U37" s="118" t="s">
        <v>61</v>
      </c>
      <c r="V37" s="118" t="s">
        <v>61</v>
      </c>
      <c r="W37" s="118" t="s">
        <v>61</v>
      </c>
      <c r="X37" s="232"/>
    </row>
    <row r="38" spans="1:24" ht="13.5" customHeight="1" x14ac:dyDescent="0.25">
      <c r="A38" s="170">
        <v>0.28125</v>
      </c>
      <c r="B38" s="118" t="s">
        <v>61</v>
      </c>
      <c r="C38" s="118" t="s">
        <v>61</v>
      </c>
      <c r="D38" s="118" t="s">
        <v>61</v>
      </c>
      <c r="E38" s="118" t="s">
        <v>61</v>
      </c>
      <c r="F38" s="118" t="s">
        <v>61</v>
      </c>
      <c r="G38" s="118" t="s">
        <v>61</v>
      </c>
      <c r="H38" s="118" t="s">
        <v>61</v>
      </c>
      <c r="I38" s="118" t="s">
        <v>61</v>
      </c>
      <c r="J38" s="118" t="s">
        <v>61</v>
      </c>
      <c r="K38" s="118" t="s">
        <v>61</v>
      </c>
      <c r="L38" s="118" t="s">
        <v>61</v>
      </c>
      <c r="M38" s="118" t="s">
        <v>61</v>
      </c>
      <c r="N38" s="118" t="s">
        <v>61</v>
      </c>
      <c r="O38" s="118" t="s">
        <v>61</v>
      </c>
      <c r="P38" s="118" t="s">
        <v>61</v>
      </c>
      <c r="Q38" s="118" t="s">
        <v>61</v>
      </c>
      <c r="R38" s="118" t="s">
        <v>61</v>
      </c>
      <c r="S38" s="118" t="s">
        <v>61</v>
      </c>
      <c r="T38" s="118" t="s">
        <v>61</v>
      </c>
      <c r="U38" s="118" t="s">
        <v>61</v>
      </c>
      <c r="V38" s="118" t="s">
        <v>61</v>
      </c>
      <c r="W38" s="118" t="s">
        <v>61</v>
      </c>
      <c r="X38" s="232"/>
    </row>
    <row r="39" spans="1:24" ht="13.5" customHeight="1" x14ac:dyDescent="0.25">
      <c r="A39" s="170">
        <v>0.29166666666666702</v>
      </c>
      <c r="B39" s="118" t="s">
        <v>61</v>
      </c>
      <c r="C39" s="118" t="s">
        <v>61</v>
      </c>
      <c r="D39" s="118" t="s">
        <v>61</v>
      </c>
      <c r="E39" s="118" t="s">
        <v>61</v>
      </c>
      <c r="F39" s="118" t="s">
        <v>61</v>
      </c>
      <c r="G39" s="118" t="s">
        <v>61</v>
      </c>
      <c r="H39" s="118" t="s">
        <v>61</v>
      </c>
      <c r="I39" s="118" t="s">
        <v>61</v>
      </c>
      <c r="J39" s="118" t="s">
        <v>61</v>
      </c>
      <c r="K39" s="118" t="s">
        <v>61</v>
      </c>
      <c r="L39" s="118" t="s">
        <v>61</v>
      </c>
      <c r="M39" s="118" t="s">
        <v>61</v>
      </c>
      <c r="N39" s="118" t="s">
        <v>61</v>
      </c>
      <c r="O39" s="118" t="s">
        <v>61</v>
      </c>
      <c r="P39" s="118" t="s">
        <v>61</v>
      </c>
      <c r="Q39" s="118" t="s">
        <v>61</v>
      </c>
      <c r="R39" s="118" t="s">
        <v>61</v>
      </c>
      <c r="S39" s="118" t="s">
        <v>61</v>
      </c>
      <c r="T39" s="118" t="s">
        <v>61</v>
      </c>
      <c r="U39" s="118" t="s">
        <v>61</v>
      </c>
      <c r="V39" s="118" t="s">
        <v>61</v>
      </c>
      <c r="W39" s="118" t="s">
        <v>61</v>
      </c>
      <c r="X39" s="232"/>
    </row>
    <row r="40" spans="1:24" ht="13.5" customHeight="1" x14ac:dyDescent="0.25">
      <c r="A40" s="170">
        <v>0.30208333333333298</v>
      </c>
      <c r="B40" s="118" t="s">
        <v>61</v>
      </c>
      <c r="C40" s="118" t="s">
        <v>61</v>
      </c>
      <c r="D40" s="118" t="s">
        <v>61</v>
      </c>
      <c r="E40" s="118" t="s">
        <v>61</v>
      </c>
      <c r="F40" s="118" t="s">
        <v>61</v>
      </c>
      <c r="G40" s="118" t="s">
        <v>61</v>
      </c>
      <c r="H40" s="118" t="s">
        <v>61</v>
      </c>
      <c r="I40" s="118" t="s">
        <v>61</v>
      </c>
      <c r="J40" s="118" t="s">
        <v>61</v>
      </c>
      <c r="K40" s="118" t="s">
        <v>61</v>
      </c>
      <c r="L40" s="118" t="s">
        <v>61</v>
      </c>
      <c r="M40" s="118" t="s">
        <v>61</v>
      </c>
      <c r="N40" s="118" t="s">
        <v>61</v>
      </c>
      <c r="O40" s="118" t="s">
        <v>61</v>
      </c>
      <c r="P40" s="118" t="s">
        <v>61</v>
      </c>
      <c r="Q40" s="118" t="s">
        <v>61</v>
      </c>
      <c r="R40" s="118" t="s">
        <v>61</v>
      </c>
      <c r="S40" s="118" t="s">
        <v>61</v>
      </c>
      <c r="T40" s="118" t="s">
        <v>61</v>
      </c>
      <c r="U40" s="118" t="s">
        <v>61</v>
      </c>
      <c r="V40" s="118" t="s">
        <v>61</v>
      </c>
      <c r="W40" s="118" t="s">
        <v>61</v>
      </c>
      <c r="X40" s="232"/>
    </row>
    <row r="41" spans="1:24" ht="13.5" customHeight="1" x14ac:dyDescent="0.25">
      <c r="A41" s="170">
        <v>0.3125</v>
      </c>
      <c r="B41" s="118" t="s">
        <v>61</v>
      </c>
      <c r="C41" s="118" t="s">
        <v>61</v>
      </c>
      <c r="D41" s="118" t="s">
        <v>61</v>
      </c>
      <c r="E41" s="118" t="s">
        <v>61</v>
      </c>
      <c r="F41" s="118" t="s">
        <v>61</v>
      </c>
      <c r="G41" s="118" t="s">
        <v>61</v>
      </c>
      <c r="H41" s="118" t="s">
        <v>61</v>
      </c>
      <c r="I41" s="118" t="s">
        <v>61</v>
      </c>
      <c r="J41" s="118" t="s">
        <v>61</v>
      </c>
      <c r="K41" s="118" t="s">
        <v>61</v>
      </c>
      <c r="L41" s="118" t="s">
        <v>61</v>
      </c>
      <c r="M41" s="118" t="s">
        <v>61</v>
      </c>
      <c r="N41" s="118" t="s">
        <v>61</v>
      </c>
      <c r="O41" s="118" t="s">
        <v>61</v>
      </c>
      <c r="P41" s="118" t="s">
        <v>61</v>
      </c>
      <c r="Q41" s="118" t="s">
        <v>61</v>
      </c>
      <c r="R41" s="118" t="s">
        <v>61</v>
      </c>
      <c r="S41" s="118" t="s">
        <v>61</v>
      </c>
      <c r="T41" s="118" t="s">
        <v>61</v>
      </c>
      <c r="U41" s="118" t="s">
        <v>61</v>
      </c>
      <c r="V41" s="118" t="s">
        <v>61</v>
      </c>
      <c r="W41" s="118" t="s">
        <v>61</v>
      </c>
      <c r="X41" s="232"/>
    </row>
    <row r="42" spans="1:24" ht="13.5" customHeight="1" x14ac:dyDescent="0.25">
      <c r="A42" s="170">
        <v>0.32291666666666702</v>
      </c>
      <c r="B42" s="118" t="s">
        <v>61</v>
      </c>
      <c r="C42" s="118" t="s">
        <v>61</v>
      </c>
      <c r="D42" s="118" t="s">
        <v>61</v>
      </c>
      <c r="E42" s="118" t="s">
        <v>61</v>
      </c>
      <c r="F42" s="118" t="s">
        <v>61</v>
      </c>
      <c r="G42" s="118" t="s">
        <v>61</v>
      </c>
      <c r="H42" s="118" t="s">
        <v>61</v>
      </c>
      <c r="I42" s="118" t="s">
        <v>61</v>
      </c>
      <c r="J42" s="118" t="s">
        <v>61</v>
      </c>
      <c r="K42" s="118" t="s">
        <v>61</v>
      </c>
      <c r="L42" s="118" t="s">
        <v>61</v>
      </c>
      <c r="M42" s="118" t="s">
        <v>61</v>
      </c>
      <c r="N42" s="118" t="s">
        <v>61</v>
      </c>
      <c r="O42" s="118" t="s">
        <v>61</v>
      </c>
      <c r="P42" s="118" t="s">
        <v>61</v>
      </c>
      <c r="Q42" s="118" t="s">
        <v>61</v>
      </c>
      <c r="R42" s="118" t="s">
        <v>61</v>
      </c>
      <c r="S42" s="118" t="s">
        <v>61</v>
      </c>
      <c r="T42" s="118" t="s">
        <v>61</v>
      </c>
      <c r="U42" s="118" t="s">
        <v>61</v>
      </c>
      <c r="V42" s="118" t="s">
        <v>61</v>
      </c>
      <c r="W42" s="118" t="s">
        <v>61</v>
      </c>
      <c r="X42" s="232"/>
    </row>
    <row r="43" spans="1:24" ht="13.5" customHeight="1" x14ac:dyDescent="0.25">
      <c r="A43" s="170">
        <v>0.33333333333333298</v>
      </c>
      <c r="B43" s="118" t="s">
        <v>61</v>
      </c>
      <c r="C43" s="118" t="s">
        <v>61</v>
      </c>
      <c r="D43" s="118" t="s">
        <v>61</v>
      </c>
      <c r="E43" s="118" t="s">
        <v>61</v>
      </c>
      <c r="F43" s="118" t="s">
        <v>61</v>
      </c>
      <c r="G43" s="118" t="s">
        <v>61</v>
      </c>
      <c r="H43" s="118" t="s">
        <v>61</v>
      </c>
      <c r="I43" s="118" t="s">
        <v>61</v>
      </c>
      <c r="J43" s="118" t="s">
        <v>61</v>
      </c>
      <c r="K43" s="118" t="s">
        <v>61</v>
      </c>
      <c r="L43" s="118" t="s">
        <v>61</v>
      </c>
      <c r="M43" s="118" t="s">
        <v>61</v>
      </c>
      <c r="N43" s="118" t="s">
        <v>61</v>
      </c>
      <c r="O43" s="118" t="s">
        <v>61</v>
      </c>
      <c r="P43" s="118" t="s">
        <v>61</v>
      </c>
      <c r="Q43" s="118" t="s">
        <v>61</v>
      </c>
      <c r="R43" s="118" t="s">
        <v>61</v>
      </c>
      <c r="S43" s="118" t="s">
        <v>61</v>
      </c>
      <c r="T43" s="118" t="s">
        <v>61</v>
      </c>
      <c r="U43" s="118" t="s">
        <v>61</v>
      </c>
      <c r="V43" s="118" t="s">
        <v>61</v>
      </c>
      <c r="W43" s="118" t="s">
        <v>61</v>
      </c>
      <c r="X43" s="232"/>
    </row>
    <row r="44" spans="1:24" ht="13.5" customHeight="1" x14ac:dyDescent="0.25">
      <c r="A44" s="170">
        <v>0.34375</v>
      </c>
      <c r="B44" s="118" t="s">
        <v>61</v>
      </c>
      <c r="C44" s="118" t="s">
        <v>61</v>
      </c>
      <c r="D44" s="118" t="s">
        <v>61</v>
      </c>
      <c r="E44" s="118" t="s">
        <v>61</v>
      </c>
      <c r="F44" s="118" t="s">
        <v>61</v>
      </c>
      <c r="G44" s="118" t="s">
        <v>61</v>
      </c>
      <c r="H44" s="118" t="s">
        <v>61</v>
      </c>
      <c r="I44" s="118" t="s">
        <v>61</v>
      </c>
      <c r="J44" s="118" t="s">
        <v>61</v>
      </c>
      <c r="K44" s="118" t="s">
        <v>61</v>
      </c>
      <c r="L44" s="118" t="s">
        <v>61</v>
      </c>
      <c r="M44" s="118" t="s">
        <v>61</v>
      </c>
      <c r="N44" s="118" t="s">
        <v>61</v>
      </c>
      <c r="O44" s="118" t="s">
        <v>61</v>
      </c>
      <c r="P44" s="118" t="s">
        <v>61</v>
      </c>
      <c r="Q44" s="118" t="s">
        <v>61</v>
      </c>
      <c r="R44" s="118" t="s">
        <v>61</v>
      </c>
      <c r="S44" s="118" t="s">
        <v>61</v>
      </c>
      <c r="T44" s="118" t="s">
        <v>61</v>
      </c>
      <c r="U44" s="118" t="s">
        <v>61</v>
      </c>
      <c r="V44" s="118" t="s">
        <v>61</v>
      </c>
      <c r="W44" s="118" t="s">
        <v>61</v>
      </c>
      <c r="X44" s="232"/>
    </row>
    <row r="45" spans="1:24" ht="13.5" customHeight="1" x14ac:dyDescent="0.25">
      <c r="A45" s="170">
        <v>0.35416666666666702</v>
      </c>
      <c r="B45" s="118" t="s">
        <v>61</v>
      </c>
      <c r="C45" s="118" t="s">
        <v>61</v>
      </c>
      <c r="D45" s="118" t="s">
        <v>61</v>
      </c>
      <c r="E45" s="118" t="s">
        <v>61</v>
      </c>
      <c r="F45" s="118" t="s">
        <v>61</v>
      </c>
      <c r="G45" s="118" t="s">
        <v>61</v>
      </c>
      <c r="H45" s="118" t="s">
        <v>61</v>
      </c>
      <c r="I45" s="118" t="s">
        <v>61</v>
      </c>
      <c r="J45" s="118" t="s">
        <v>61</v>
      </c>
      <c r="K45" s="118" t="s">
        <v>61</v>
      </c>
      <c r="L45" s="118" t="s">
        <v>61</v>
      </c>
      <c r="M45" s="118" t="s">
        <v>61</v>
      </c>
      <c r="N45" s="118" t="s">
        <v>61</v>
      </c>
      <c r="O45" s="118" t="s">
        <v>61</v>
      </c>
      <c r="P45" s="118" t="s">
        <v>61</v>
      </c>
      <c r="Q45" s="118" t="s">
        <v>61</v>
      </c>
      <c r="R45" s="118" t="s">
        <v>61</v>
      </c>
      <c r="S45" s="118" t="s">
        <v>61</v>
      </c>
      <c r="T45" s="118" t="s">
        <v>61</v>
      </c>
      <c r="U45" s="118" t="s">
        <v>61</v>
      </c>
      <c r="V45" s="118" t="s">
        <v>61</v>
      </c>
      <c r="W45" s="118" t="s">
        <v>61</v>
      </c>
      <c r="X45" s="232"/>
    </row>
    <row r="46" spans="1:24" ht="13.5" customHeight="1" x14ac:dyDescent="0.25">
      <c r="A46" s="170">
        <v>0.36458333333333298</v>
      </c>
      <c r="B46" s="118" t="s">
        <v>61</v>
      </c>
      <c r="C46" s="118" t="s">
        <v>61</v>
      </c>
      <c r="D46" s="118" t="s">
        <v>61</v>
      </c>
      <c r="E46" s="118" t="s">
        <v>61</v>
      </c>
      <c r="F46" s="118" t="s">
        <v>61</v>
      </c>
      <c r="G46" s="118" t="s">
        <v>61</v>
      </c>
      <c r="H46" s="118" t="s">
        <v>61</v>
      </c>
      <c r="I46" s="118" t="s">
        <v>61</v>
      </c>
      <c r="J46" s="118" t="s">
        <v>61</v>
      </c>
      <c r="K46" s="118" t="s">
        <v>61</v>
      </c>
      <c r="L46" s="118" t="s">
        <v>61</v>
      </c>
      <c r="M46" s="118" t="s">
        <v>61</v>
      </c>
      <c r="N46" s="118" t="s">
        <v>61</v>
      </c>
      <c r="O46" s="118" t="s">
        <v>61</v>
      </c>
      <c r="P46" s="118" t="s">
        <v>61</v>
      </c>
      <c r="Q46" s="118" t="s">
        <v>61</v>
      </c>
      <c r="R46" s="118" t="s">
        <v>61</v>
      </c>
      <c r="S46" s="118" t="s">
        <v>61</v>
      </c>
      <c r="T46" s="118" t="s">
        <v>61</v>
      </c>
      <c r="U46" s="118" t="s">
        <v>61</v>
      </c>
      <c r="V46" s="118" t="s">
        <v>61</v>
      </c>
      <c r="W46" s="118" t="s">
        <v>61</v>
      </c>
      <c r="X46" s="232"/>
    </row>
    <row r="47" spans="1:24" ht="13.5" customHeight="1" x14ac:dyDescent="0.25">
      <c r="A47" s="170">
        <v>0.375</v>
      </c>
      <c r="B47" s="118" t="s">
        <v>61</v>
      </c>
      <c r="C47" s="118" t="s">
        <v>61</v>
      </c>
      <c r="D47" s="118" t="s">
        <v>61</v>
      </c>
      <c r="E47" s="118" t="s">
        <v>61</v>
      </c>
      <c r="F47" s="118" t="s">
        <v>61</v>
      </c>
      <c r="G47" s="118" t="s">
        <v>61</v>
      </c>
      <c r="H47" s="118" t="s">
        <v>61</v>
      </c>
      <c r="I47" s="118" t="s">
        <v>61</v>
      </c>
      <c r="J47" s="118" t="s">
        <v>61</v>
      </c>
      <c r="K47" s="118" t="s">
        <v>61</v>
      </c>
      <c r="L47" s="118" t="s">
        <v>61</v>
      </c>
      <c r="M47" s="118" t="s">
        <v>61</v>
      </c>
      <c r="N47" s="118" t="s">
        <v>61</v>
      </c>
      <c r="O47" s="118" t="s">
        <v>61</v>
      </c>
      <c r="P47" s="118" t="s">
        <v>61</v>
      </c>
      <c r="Q47" s="118" t="s">
        <v>61</v>
      </c>
      <c r="R47" s="118" t="s">
        <v>61</v>
      </c>
      <c r="S47" s="118" t="s">
        <v>61</v>
      </c>
      <c r="T47" s="118" t="s">
        <v>61</v>
      </c>
      <c r="U47" s="118" t="s">
        <v>61</v>
      </c>
      <c r="V47" s="118" t="s">
        <v>61</v>
      </c>
      <c r="W47" s="118" t="s">
        <v>61</v>
      </c>
      <c r="X47" s="232"/>
    </row>
    <row r="48" spans="1:24" ht="13.5" customHeight="1" x14ac:dyDescent="0.25">
      <c r="A48" s="170">
        <v>0.38541666666666702</v>
      </c>
      <c r="B48" s="118" t="s">
        <v>61</v>
      </c>
      <c r="C48" s="118" t="s">
        <v>61</v>
      </c>
      <c r="D48" s="118" t="s">
        <v>61</v>
      </c>
      <c r="E48" s="118" t="s">
        <v>61</v>
      </c>
      <c r="F48" s="118" t="s">
        <v>61</v>
      </c>
      <c r="G48" s="118" t="s">
        <v>61</v>
      </c>
      <c r="H48" s="118" t="s">
        <v>61</v>
      </c>
      <c r="I48" s="118" t="s">
        <v>61</v>
      </c>
      <c r="J48" s="118" t="s">
        <v>61</v>
      </c>
      <c r="K48" s="118" t="s">
        <v>61</v>
      </c>
      <c r="L48" s="118" t="s">
        <v>61</v>
      </c>
      <c r="M48" s="118" t="s">
        <v>61</v>
      </c>
      <c r="N48" s="118" t="s">
        <v>61</v>
      </c>
      <c r="O48" s="118" t="s">
        <v>61</v>
      </c>
      <c r="P48" s="118" t="s">
        <v>61</v>
      </c>
      <c r="Q48" s="118" t="s">
        <v>61</v>
      </c>
      <c r="R48" s="118" t="s">
        <v>61</v>
      </c>
      <c r="S48" s="118" t="s">
        <v>61</v>
      </c>
      <c r="T48" s="118" t="s">
        <v>61</v>
      </c>
      <c r="U48" s="118" t="s">
        <v>61</v>
      </c>
      <c r="V48" s="118" t="s">
        <v>61</v>
      </c>
      <c r="W48" s="118" t="s">
        <v>61</v>
      </c>
      <c r="X48" s="232"/>
    </row>
    <row r="49" spans="1:24" ht="13.5" customHeight="1" x14ac:dyDescent="0.25">
      <c r="A49" s="170">
        <v>0.39583333333333298</v>
      </c>
      <c r="B49" s="118" t="s">
        <v>61</v>
      </c>
      <c r="C49" s="118" t="s">
        <v>61</v>
      </c>
      <c r="D49" s="118" t="s">
        <v>61</v>
      </c>
      <c r="E49" s="118" t="s">
        <v>61</v>
      </c>
      <c r="F49" s="118" t="s">
        <v>61</v>
      </c>
      <c r="G49" s="118" t="s">
        <v>61</v>
      </c>
      <c r="H49" s="118" t="s">
        <v>61</v>
      </c>
      <c r="I49" s="118" t="s">
        <v>61</v>
      </c>
      <c r="J49" s="118" t="s">
        <v>61</v>
      </c>
      <c r="K49" s="118" t="s">
        <v>61</v>
      </c>
      <c r="L49" s="118" t="s">
        <v>61</v>
      </c>
      <c r="M49" s="118" t="s">
        <v>61</v>
      </c>
      <c r="N49" s="118" t="s">
        <v>61</v>
      </c>
      <c r="O49" s="118" t="s">
        <v>61</v>
      </c>
      <c r="P49" s="118" t="s">
        <v>61</v>
      </c>
      <c r="Q49" s="118" t="s">
        <v>61</v>
      </c>
      <c r="R49" s="118" t="s">
        <v>61</v>
      </c>
      <c r="S49" s="118" t="s">
        <v>61</v>
      </c>
      <c r="T49" s="118" t="s">
        <v>61</v>
      </c>
      <c r="U49" s="118" t="s">
        <v>61</v>
      </c>
      <c r="V49" s="118" t="s">
        <v>61</v>
      </c>
      <c r="W49" s="118" t="s">
        <v>61</v>
      </c>
      <c r="X49" s="232"/>
    </row>
    <row r="50" spans="1:24" ht="13.5" customHeight="1" x14ac:dyDescent="0.25">
      <c r="A50" s="170">
        <v>0.40625</v>
      </c>
      <c r="B50" s="118" t="s">
        <v>61</v>
      </c>
      <c r="C50" s="118" t="s">
        <v>61</v>
      </c>
      <c r="D50" s="118" t="s">
        <v>61</v>
      </c>
      <c r="E50" s="118" t="s">
        <v>61</v>
      </c>
      <c r="F50" s="118" t="s">
        <v>61</v>
      </c>
      <c r="G50" s="118" t="s">
        <v>61</v>
      </c>
      <c r="H50" s="118" t="s">
        <v>61</v>
      </c>
      <c r="I50" s="118" t="s">
        <v>61</v>
      </c>
      <c r="J50" s="118" t="s">
        <v>61</v>
      </c>
      <c r="K50" s="118" t="s">
        <v>61</v>
      </c>
      <c r="L50" s="118" t="s">
        <v>61</v>
      </c>
      <c r="M50" s="118" t="s">
        <v>61</v>
      </c>
      <c r="N50" s="118" t="s">
        <v>61</v>
      </c>
      <c r="O50" s="118" t="s">
        <v>61</v>
      </c>
      <c r="P50" s="118" t="s">
        <v>61</v>
      </c>
      <c r="Q50" s="118" t="s">
        <v>61</v>
      </c>
      <c r="R50" s="118" t="s">
        <v>61</v>
      </c>
      <c r="S50" s="118" t="s">
        <v>61</v>
      </c>
      <c r="T50" s="118" t="s">
        <v>61</v>
      </c>
      <c r="U50" s="118" t="s">
        <v>61</v>
      </c>
      <c r="V50" s="118" t="s">
        <v>61</v>
      </c>
      <c r="W50" s="118" t="s">
        <v>61</v>
      </c>
      <c r="X50" s="232"/>
    </row>
    <row r="51" spans="1:24" ht="13.5" customHeight="1" x14ac:dyDescent="0.25">
      <c r="A51" s="170">
        <v>0.41666666666666702</v>
      </c>
      <c r="B51" s="118" t="s">
        <v>61</v>
      </c>
      <c r="C51" s="118" t="s">
        <v>61</v>
      </c>
      <c r="D51" s="118" t="s">
        <v>61</v>
      </c>
      <c r="E51" s="118" t="s">
        <v>61</v>
      </c>
      <c r="F51" s="118" t="s">
        <v>61</v>
      </c>
      <c r="G51" s="118" t="s">
        <v>61</v>
      </c>
      <c r="H51" s="118" t="s">
        <v>61</v>
      </c>
      <c r="I51" s="118" t="s">
        <v>61</v>
      </c>
      <c r="J51" s="118" t="s">
        <v>61</v>
      </c>
      <c r="K51" s="118" t="s">
        <v>61</v>
      </c>
      <c r="L51" s="118" t="s">
        <v>61</v>
      </c>
      <c r="M51" s="118" t="s">
        <v>61</v>
      </c>
      <c r="N51" s="118" t="s">
        <v>61</v>
      </c>
      <c r="O51" s="118" t="s">
        <v>61</v>
      </c>
      <c r="P51" s="118" t="s">
        <v>61</v>
      </c>
      <c r="Q51" s="118" t="s">
        <v>61</v>
      </c>
      <c r="R51" s="118" t="s">
        <v>61</v>
      </c>
      <c r="S51" s="118" t="s">
        <v>61</v>
      </c>
      <c r="T51" s="118" t="s">
        <v>61</v>
      </c>
      <c r="U51" s="118" t="s">
        <v>61</v>
      </c>
      <c r="V51" s="118" t="s">
        <v>61</v>
      </c>
      <c r="W51" s="118" t="s">
        <v>61</v>
      </c>
      <c r="X51" s="232"/>
    </row>
    <row r="52" spans="1:24" ht="13.5" customHeight="1" x14ac:dyDescent="0.25">
      <c r="A52" s="170">
        <v>0.42708333333333298</v>
      </c>
      <c r="B52" s="118" t="s">
        <v>61</v>
      </c>
      <c r="C52" s="118" t="s">
        <v>61</v>
      </c>
      <c r="D52" s="118" t="s">
        <v>61</v>
      </c>
      <c r="E52" s="118" t="s">
        <v>61</v>
      </c>
      <c r="F52" s="118" t="s">
        <v>61</v>
      </c>
      <c r="G52" s="118" t="s">
        <v>61</v>
      </c>
      <c r="H52" s="118" t="s">
        <v>61</v>
      </c>
      <c r="I52" s="118" t="s">
        <v>61</v>
      </c>
      <c r="J52" s="118" t="s">
        <v>61</v>
      </c>
      <c r="K52" s="118" t="s">
        <v>61</v>
      </c>
      <c r="L52" s="118" t="s">
        <v>61</v>
      </c>
      <c r="M52" s="118" t="s">
        <v>61</v>
      </c>
      <c r="N52" s="118" t="s">
        <v>61</v>
      </c>
      <c r="O52" s="118" t="s">
        <v>61</v>
      </c>
      <c r="P52" s="118" t="s">
        <v>61</v>
      </c>
      <c r="Q52" s="118" t="s">
        <v>61</v>
      </c>
      <c r="R52" s="118" t="s">
        <v>61</v>
      </c>
      <c r="S52" s="118" t="s">
        <v>61</v>
      </c>
      <c r="T52" s="118" t="s">
        <v>61</v>
      </c>
      <c r="U52" s="118" t="s">
        <v>61</v>
      </c>
      <c r="V52" s="118" t="s">
        <v>61</v>
      </c>
      <c r="W52" s="118" t="s">
        <v>61</v>
      </c>
      <c r="X52" s="232"/>
    </row>
    <row r="53" spans="1:24" ht="13.5" customHeight="1" x14ac:dyDescent="0.25">
      <c r="A53" s="170">
        <v>0.4375</v>
      </c>
      <c r="B53" s="118" t="s">
        <v>61</v>
      </c>
      <c r="C53" s="118" t="s">
        <v>61</v>
      </c>
      <c r="D53" s="118" t="s">
        <v>61</v>
      </c>
      <c r="E53" s="118" t="s">
        <v>61</v>
      </c>
      <c r="F53" s="118" t="s">
        <v>61</v>
      </c>
      <c r="G53" s="118" t="s">
        <v>61</v>
      </c>
      <c r="H53" s="118" t="s">
        <v>61</v>
      </c>
      <c r="I53" s="118" t="s">
        <v>61</v>
      </c>
      <c r="J53" s="118" t="s">
        <v>61</v>
      </c>
      <c r="K53" s="118" t="s">
        <v>61</v>
      </c>
      <c r="L53" s="118" t="s">
        <v>61</v>
      </c>
      <c r="M53" s="118" t="s">
        <v>61</v>
      </c>
      <c r="N53" s="118" t="s">
        <v>61</v>
      </c>
      <c r="O53" s="118" t="s">
        <v>61</v>
      </c>
      <c r="P53" s="118" t="s">
        <v>61</v>
      </c>
      <c r="Q53" s="118" t="s">
        <v>61</v>
      </c>
      <c r="R53" s="118" t="s">
        <v>61</v>
      </c>
      <c r="S53" s="118" t="s">
        <v>61</v>
      </c>
      <c r="T53" s="118" t="s">
        <v>61</v>
      </c>
      <c r="U53" s="118" t="s">
        <v>61</v>
      </c>
      <c r="V53" s="118" t="s">
        <v>61</v>
      </c>
      <c r="W53" s="118" t="s">
        <v>61</v>
      </c>
      <c r="X53" s="232"/>
    </row>
    <row r="54" spans="1:24" ht="13.5" customHeight="1" x14ac:dyDescent="0.25">
      <c r="A54" s="170">
        <v>0.44791666666666702</v>
      </c>
      <c r="B54" s="118" t="s">
        <v>61</v>
      </c>
      <c r="C54" s="118" t="s">
        <v>61</v>
      </c>
      <c r="D54" s="118" t="s">
        <v>61</v>
      </c>
      <c r="E54" s="118" t="s">
        <v>61</v>
      </c>
      <c r="F54" s="118" t="s">
        <v>61</v>
      </c>
      <c r="G54" s="118" t="s">
        <v>61</v>
      </c>
      <c r="H54" s="118" t="s">
        <v>61</v>
      </c>
      <c r="I54" s="118" t="s">
        <v>61</v>
      </c>
      <c r="J54" s="118" t="s">
        <v>61</v>
      </c>
      <c r="K54" s="118" t="s">
        <v>61</v>
      </c>
      <c r="L54" s="118" t="s">
        <v>61</v>
      </c>
      <c r="M54" s="118" t="s">
        <v>61</v>
      </c>
      <c r="N54" s="118" t="s">
        <v>61</v>
      </c>
      <c r="O54" s="118" t="s">
        <v>61</v>
      </c>
      <c r="P54" s="118" t="s">
        <v>61</v>
      </c>
      <c r="Q54" s="118" t="s">
        <v>61</v>
      </c>
      <c r="R54" s="118" t="s">
        <v>61</v>
      </c>
      <c r="S54" s="118" t="s">
        <v>61</v>
      </c>
      <c r="T54" s="118" t="s">
        <v>61</v>
      </c>
      <c r="U54" s="118" t="s">
        <v>61</v>
      </c>
      <c r="V54" s="118" t="s">
        <v>61</v>
      </c>
      <c r="W54" s="118" t="s">
        <v>61</v>
      </c>
      <c r="X54" s="232"/>
    </row>
    <row r="55" spans="1:24" ht="13.5" customHeight="1" x14ac:dyDescent="0.25">
      <c r="A55" s="170">
        <v>0.45833333333333298</v>
      </c>
      <c r="B55" s="118" t="s">
        <v>61</v>
      </c>
      <c r="C55" s="118" t="s">
        <v>61</v>
      </c>
      <c r="D55" s="118" t="s">
        <v>61</v>
      </c>
      <c r="E55" s="118" t="s">
        <v>61</v>
      </c>
      <c r="F55" s="118" t="s">
        <v>61</v>
      </c>
      <c r="G55" s="118" t="s">
        <v>61</v>
      </c>
      <c r="H55" s="118" t="s">
        <v>61</v>
      </c>
      <c r="I55" s="118" t="s">
        <v>61</v>
      </c>
      <c r="J55" s="118" t="s">
        <v>61</v>
      </c>
      <c r="K55" s="118" t="s">
        <v>61</v>
      </c>
      <c r="L55" s="118" t="s">
        <v>61</v>
      </c>
      <c r="M55" s="118" t="s">
        <v>61</v>
      </c>
      <c r="N55" s="118" t="s">
        <v>61</v>
      </c>
      <c r="O55" s="118" t="s">
        <v>61</v>
      </c>
      <c r="P55" s="118" t="s">
        <v>61</v>
      </c>
      <c r="Q55" s="118" t="s">
        <v>61</v>
      </c>
      <c r="R55" s="118" t="s">
        <v>61</v>
      </c>
      <c r="S55" s="118" t="s">
        <v>61</v>
      </c>
      <c r="T55" s="118" t="s">
        <v>61</v>
      </c>
      <c r="U55" s="118" t="s">
        <v>61</v>
      </c>
      <c r="V55" s="118" t="s">
        <v>61</v>
      </c>
      <c r="W55" s="118" t="s">
        <v>61</v>
      </c>
      <c r="X55" s="232"/>
    </row>
    <row r="56" spans="1:24" ht="13.5" customHeight="1" x14ac:dyDescent="0.25">
      <c r="A56" s="170">
        <v>0.46875</v>
      </c>
      <c r="B56" s="118" t="s">
        <v>61</v>
      </c>
      <c r="C56" s="118" t="s">
        <v>61</v>
      </c>
      <c r="D56" s="118" t="s">
        <v>61</v>
      </c>
      <c r="E56" s="118" t="s">
        <v>61</v>
      </c>
      <c r="F56" s="118" t="s">
        <v>61</v>
      </c>
      <c r="G56" s="118" t="s">
        <v>61</v>
      </c>
      <c r="H56" s="118" t="s">
        <v>61</v>
      </c>
      <c r="I56" s="118" t="s">
        <v>61</v>
      </c>
      <c r="J56" s="118" t="s">
        <v>61</v>
      </c>
      <c r="K56" s="118" t="s">
        <v>61</v>
      </c>
      <c r="L56" s="118" t="s">
        <v>61</v>
      </c>
      <c r="M56" s="118" t="s">
        <v>61</v>
      </c>
      <c r="N56" s="118" t="s">
        <v>61</v>
      </c>
      <c r="O56" s="118" t="s">
        <v>61</v>
      </c>
      <c r="P56" s="118" t="s">
        <v>61</v>
      </c>
      <c r="Q56" s="118" t="s">
        <v>61</v>
      </c>
      <c r="R56" s="118" t="s">
        <v>61</v>
      </c>
      <c r="S56" s="118" t="s">
        <v>61</v>
      </c>
      <c r="T56" s="118" t="s">
        <v>61</v>
      </c>
      <c r="U56" s="118" t="s">
        <v>61</v>
      </c>
      <c r="V56" s="118" t="s">
        <v>61</v>
      </c>
      <c r="W56" s="118" t="s">
        <v>61</v>
      </c>
      <c r="X56" s="232"/>
    </row>
    <row r="57" spans="1:24" ht="13.5" customHeight="1" x14ac:dyDescent="0.25">
      <c r="A57" s="170">
        <v>0.47916666666666702</v>
      </c>
      <c r="B57" s="118" t="s">
        <v>61</v>
      </c>
      <c r="C57" s="118" t="s">
        <v>61</v>
      </c>
      <c r="D57" s="118" t="s">
        <v>61</v>
      </c>
      <c r="E57" s="118" t="s">
        <v>61</v>
      </c>
      <c r="F57" s="118" t="s">
        <v>61</v>
      </c>
      <c r="G57" s="118" t="s">
        <v>61</v>
      </c>
      <c r="H57" s="118" t="s">
        <v>61</v>
      </c>
      <c r="I57" s="118" t="s">
        <v>61</v>
      </c>
      <c r="J57" s="118" t="s">
        <v>61</v>
      </c>
      <c r="K57" s="118" t="s">
        <v>61</v>
      </c>
      <c r="L57" s="118" t="s">
        <v>61</v>
      </c>
      <c r="M57" s="118" t="s">
        <v>61</v>
      </c>
      <c r="N57" s="118" t="s">
        <v>61</v>
      </c>
      <c r="O57" s="118" t="s">
        <v>61</v>
      </c>
      <c r="P57" s="118" t="s">
        <v>61</v>
      </c>
      <c r="Q57" s="118" t="s">
        <v>61</v>
      </c>
      <c r="R57" s="118" t="s">
        <v>61</v>
      </c>
      <c r="S57" s="118" t="s">
        <v>61</v>
      </c>
      <c r="T57" s="118" t="s">
        <v>61</v>
      </c>
      <c r="U57" s="118" t="s">
        <v>61</v>
      </c>
      <c r="V57" s="118" t="s">
        <v>61</v>
      </c>
      <c r="W57" s="118" t="s">
        <v>61</v>
      </c>
      <c r="X57" s="232"/>
    </row>
    <row r="58" spans="1:24" ht="13.5" customHeight="1" x14ac:dyDescent="0.25">
      <c r="A58" s="170">
        <v>0.48958333333333298</v>
      </c>
      <c r="B58" s="118" t="s">
        <v>61</v>
      </c>
      <c r="C58" s="118" t="s">
        <v>61</v>
      </c>
      <c r="D58" s="118" t="s">
        <v>61</v>
      </c>
      <c r="E58" s="118" t="s">
        <v>61</v>
      </c>
      <c r="F58" s="118" t="s">
        <v>61</v>
      </c>
      <c r="G58" s="118" t="s">
        <v>61</v>
      </c>
      <c r="H58" s="118" t="s">
        <v>61</v>
      </c>
      <c r="I58" s="118" t="s">
        <v>61</v>
      </c>
      <c r="J58" s="118" t="s">
        <v>61</v>
      </c>
      <c r="K58" s="118" t="s">
        <v>61</v>
      </c>
      <c r="L58" s="118" t="s">
        <v>61</v>
      </c>
      <c r="M58" s="118" t="s">
        <v>61</v>
      </c>
      <c r="N58" s="118" t="s">
        <v>61</v>
      </c>
      <c r="O58" s="118" t="s">
        <v>61</v>
      </c>
      <c r="P58" s="118" t="s">
        <v>61</v>
      </c>
      <c r="Q58" s="118" t="s">
        <v>61</v>
      </c>
      <c r="R58" s="118" t="s">
        <v>61</v>
      </c>
      <c r="S58" s="118" t="s">
        <v>61</v>
      </c>
      <c r="T58" s="118" t="s">
        <v>61</v>
      </c>
      <c r="U58" s="118" t="s">
        <v>61</v>
      </c>
      <c r="V58" s="118" t="s">
        <v>61</v>
      </c>
      <c r="W58" s="118" t="s">
        <v>61</v>
      </c>
      <c r="X58" s="232"/>
    </row>
    <row r="59" spans="1:24" ht="13.5" customHeight="1" x14ac:dyDescent="0.25">
      <c r="A59" s="170">
        <v>0.5</v>
      </c>
      <c r="B59" s="118" t="s">
        <v>61</v>
      </c>
      <c r="C59" s="118" t="s">
        <v>61</v>
      </c>
      <c r="D59" s="118" t="s">
        <v>61</v>
      </c>
      <c r="E59" s="118" t="s">
        <v>61</v>
      </c>
      <c r="F59" s="118" t="s">
        <v>61</v>
      </c>
      <c r="G59" s="118" t="s">
        <v>61</v>
      </c>
      <c r="H59" s="118" t="s">
        <v>61</v>
      </c>
      <c r="I59" s="118" t="s">
        <v>61</v>
      </c>
      <c r="J59" s="118" t="s">
        <v>61</v>
      </c>
      <c r="K59" s="118" t="s">
        <v>61</v>
      </c>
      <c r="L59" s="118" t="s">
        <v>61</v>
      </c>
      <c r="M59" s="118" t="s">
        <v>61</v>
      </c>
      <c r="N59" s="118" t="s">
        <v>61</v>
      </c>
      <c r="O59" s="118" t="s">
        <v>61</v>
      </c>
      <c r="P59" s="118" t="s">
        <v>61</v>
      </c>
      <c r="Q59" s="118" t="s">
        <v>61</v>
      </c>
      <c r="R59" s="118" t="s">
        <v>61</v>
      </c>
      <c r="S59" s="118" t="s">
        <v>61</v>
      </c>
      <c r="T59" s="118" t="s">
        <v>61</v>
      </c>
      <c r="U59" s="118" t="s">
        <v>61</v>
      </c>
      <c r="V59" s="118" t="s">
        <v>61</v>
      </c>
      <c r="W59" s="118" t="s">
        <v>61</v>
      </c>
      <c r="X59" s="232"/>
    </row>
    <row r="60" spans="1:24" ht="13.5" customHeight="1" x14ac:dyDescent="0.25">
      <c r="A60" s="170">
        <v>0.51041666666666696</v>
      </c>
      <c r="B60" s="118" t="s">
        <v>61</v>
      </c>
      <c r="C60" s="118" t="s">
        <v>61</v>
      </c>
      <c r="D60" s="118" t="s">
        <v>61</v>
      </c>
      <c r="E60" s="118" t="s">
        <v>61</v>
      </c>
      <c r="F60" s="118" t="s">
        <v>61</v>
      </c>
      <c r="G60" s="118" t="s">
        <v>61</v>
      </c>
      <c r="H60" s="118" t="s">
        <v>61</v>
      </c>
      <c r="I60" s="118" t="s">
        <v>61</v>
      </c>
      <c r="J60" s="118" t="s">
        <v>61</v>
      </c>
      <c r="K60" s="118" t="s">
        <v>61</v>
      </c>
      <c r="L60" s="118" t="s">
        <v>61</v>
      </c>
      <c r="M60" s="118" t="s">
        <v>61</v>
      </c>
      <c r="N60" s="118" t="s">
        <v>61</v>
      </c>
      <c r="O60" s="118" t="s">
        <v>61</v>
      </c>
      <c r="P60" s="118" t="s">
        <v>61</v>
      </c>
      <c r="Q60" s="118" t="s">
        <v>61</v>
      </c>
      <c r="R60" s="118" t="s">
        <v>61</v>
      </c>
      <c r="S60" s="118" t="s">
        <v>61</v>
      </c>
      <c r="T60" s="118" t="s">
        <v>61</v>
      </c>
      <c r="U60" s="118" t="s">
        <v>61</v>
      </c>
      <c r="V60" s="118" t="s">
        <v>61</v>
      </c>
      <c r="W60" s="118" t="s">
        <v>61</v>
      </c>
      <c r="X60" s="232"/>
    </row>
    <row r="61" spans="1:24" ht="13.5" customHeight="1" x14ac:dyDescent="0.25">
      <c r="A61" s="170">
        <v>0.52083333333333304</v>
      </c>
      <c r="B61" s="118" t="s">
        <v>61</v>
      </c>
      <c r="C61" s="118" t="s">
        <v>61</v>
      </c>
      <c r="D61" s="118" t="s">
        <v>61</v>
      </c>
      <c r="E61" s="118" t="s">
        <v>61</v>
      </c>
      <c r="F61" s="118" t="s">
        <v>61</v>
      </c>
      <c r="G61" s="118" t="s">
        <v>61</v>
      </c>
      <c r="H61" s="118" t="s">
        <v>61</v>
      </c>
      <c r="I61" s="118" t="s">
        <v>61</v>
      </c>
      <c r="J61" s="118" t="s">
        <v>61</v>
      </c>
      <c r="K61" s="118" t="s">
        <v>61</v>
      </c>
      <c r="L61" s="118" t="s">
        <v>61</v>
      </c>
      <c r="M61" s="118" t="s">
        <v>61</v>
      </c>
      <c r="N61" s="118" t="s">
        <v>61</v>
      </c>
      <c r="O61" s="118" t="s">
        <v>61</v>
      </c>
      <c r="P61" s="118" t="s">
        <v>61</v>
      </c>
      <c r="Q61" s="118" t="s">
        <v>61</v>
      </c>
      <c r="R61" s="118" t="s">
        <v>61</v>
      </c>
      <c r="S61" s="118" t="s">
        <v>61</v>
      </c>
      <c r="T61" s="118" t="s">
        <v>61</v>
      </c>
      <c r="U61" s="118" t="s">
        <v>61</v>
      </c>
      <c r="V61" s="118" t="s">
        <v>61</v>
      </c>
      <c r="W61" s="118" t="s">
        <v>61</v>
      </c>
      <c r="X61" s="232"/>
    </row>
    <row r="62" spans="1:24" ht="13.5" customHeight="1" x14ac:dyDescent="0.25">
      <c r="A62" s="170">
        <v>0.53125</v>
      </c>
      <c r="B62" s="118" t="s">
        <v>61</v>
      </c>
      <c r="C62" s="118" t="s">
        <v>61</v>
      </c>
      <c r="D62" s="118" t="s">
        <v>61</v>
      </c>
      <c r="E62" s="118" t="s">
        <v>61</v>
      </c>
      <c r="F62" s="118" t="s">
        <v>61</v>
      </c>
      <c r="G62" s="118" t="s">
        <v>61</v>
      </c>
      <c r="H62" s="118" t="s">
        <v>61</v>
      </c>
      <c r="I62" s="118" t="s">
        <v>61</v>
      </c>
      <c r="J62" s="118" t="s">
        <v>61</v>
      </c>
      <c r="K62" s="118" t="s">
        <v>61</v>
      </c>
      <c r="L62" s="118" t="s">
        <v>61</v>
      </c>
      <c r="M62" s="118" t="s">
        <v>61</v>
      </c>
      <c r="N62" s="118" t="s">
        <v>61</v>
      </c>
      <c r="O62" s="118" t="s">
        <v>61</v>
      </c>
      <c r="P62" s="118" t="s">
        <v>61</v>
      </c>
      <c r="Q62" s="118" t="s">
        <v>61</v>
      </c>
      <c r="R62" s="118" t="s">
        <v>61</v>
      </c>
      <c r="S62" s="118" t="s">
        <v>61</v>
      </c>
      <c r="T62" s="118" t="s">
        <v>61</v>
      </c>
      <c r="U62" s="118" t="s">
        <v>61</v>
      </c>
      <c r="V62" s="118" t="s">
        <v>61</v>
      </c>
      <c r="W62" s="118" t="s">
        <v>61</v>
      </c>
      <c r="X62" s="232"/>
    </row>
    <row r="63" spans="1:24" ht="13.5" customHeight="1" x14ac:dyDescent="0.25">
      <c r="A63" s="170">
        <v>0.54166666666666696</v>
      </c>
      <c r="B63" s="118" t="s">
        <v>61</v>
      </c>
      <c r="C63" s="118" t="s">
        <v>61</v>
      </c>
      <c r="D63" s="118" t="s">
        <v>61</v>
      </c>
      <c r="E63" s="118" t="s">
        <v>61</v>
      </c>
      <c r="F63" s="118" t="s">
        <v>61</v>
      </c>
      <c r="G63" s="118" t="s">
        <v>61</v>
      </c>
      <c r="H63" s="118" t="s">
        <v>61</v>
      </c>
      <c r="I63" s="118" t="s">
        <v>61</v>
      </c>
      <c r="J63" s="118" t="s">
        <v>61</v>
      </c>
      <c r="K63" s="118" t="s">
        <v>61</v>
      </c>
      <c r="L63" s="118" t="s">
        <v>61</v>
      </c>
      <c r="M63" s="118" t="s">
        <v>61</v>
      </c>
      <c r="N63" s="118" t="s">
        <v>61</v>
      </c>
      <c r="O63" s="118" t="s">
        <v>61</v>
      </c>
      <c r="P63" s="118" t="s">
        <v>61</v>
      </c>
      <c r="Q63" s="118" t="s">
        <v>61</v>
      </c>
      <c r="R63" s="118" t="s">
        <v>61</v>
      </c>
      <c r="S63" s="118" t="s">
        <v>61</v>
      </c>
      <c r="T63" s="118" t="s">
        <v>61</v>
      </c>
      <c r="U63" s="118" t="s">
        <v>61</v>
      </c>
      <c r="V63" s="118" t="s">
        <v>61</v>
      </c>
      <c r="W63" s="118" t="s">
        <v>61</v>
      </c>
      <c r="X63" s="232"/>
    </row>
    <row r="64" spans="1:24" ht="13.5" customHeight="1" x14ac:dyDescent="0.25">
      <c r="A64" s="170">
        <v>0.55208333333333304</v>
      </c>
      <c r="B64" s="118" t="s">
        <v>61</v>
      </c>
      <c r="C64" s="118" t="s">
        <v>61</v>
      </c>
      <c r="D64" s="118" t="s">
        <v>61</v>
      </c>
      <c r="E64" s="118" t="s">
        <v>61</v>
      </c>
      <c r="F64" s="118" t="s">
        <v>61</v>
      </c>
      <c r="G64" s="118" t="s">
        <v>61</v>
      </c>
      <c r="H64" s="118" t="s">
        <v>61</v>
      </c>
      <c r="I64" s="118" t="s">
        <v>61</v>
      </c>
      <c r="J64" s="118" t="s">
        <v>61</v>
      </c>
      <c r="K64" s="118" t="s">
        <v>61</v>
      </c>
      <c r="L64" s="118" t="s">
        <v>61</v>
      </c>
      <c r="M64" s="118" t="s">
        <v>61</v>
      </c>
      <c r="N64" s="118" t="s">
        <v>61</v>
      </c>
      <c r="O64" s="118" t="s">
        <v>61</v>
      </c>
      <c r="P64" s="118" t="s">
        <v>61</v>
      </c>
      <c r="Q64" s="118" t="s">
        <v>61</v>
      </c>
      <c r="R64" s="118" t="s">
        <v>61</v>
      </c>
      <c r="S64" s="118" t="s">
        <v>61</v>
      </c>
      <c r="T64" s="118" t="s">
        <v>61</v>
      </c>
      <c r="U64" s="118" t="s">
        <v>61</v>
      </c>
      <c r="V64" s="118" t="s">
        <v>61</v>
      </c>
      <c r="W64" s="118" t="s">
        <v>61</v>
      </c>
      <c r="X64" s="232"/>
    </row>
    <row r="65" spans="1:24" ht="13.5" customHeight="1" x14ac:dyDescent="0.25">
      <c r="A65" s="170">
        <v>0.5625</v>
      </c>
      <c r="B65" s="118" t="s">
        <v>61</v>
      </c>
      <c r="C65" s="118" t="s">
        <v>61</v>
      </c>
      <c r="D65" s="118" t="s">
        <v>61</v>
      </c>
      <c r="E65" s="118" t="s">
        <v>61</v>
      </c>
      <c r="F65" s="118" t="s">
        <v>61</v>
      </c>
      <c r="G65" s="118" t="s">
        <v>61</v>
      </c>
      <c r="H65" s="118" t="s">
        <v>61</v>
      </c>
      <c r="I65" s="118" t="s">
        <v>61</v>
      </c>
      <c r="J65" s="118" t="s">
        <v>61</v>
      </c>
      <c r="K65" s="118" t="s">
        <v>61</v>
      </c>
      <c r="L65" s="118" t="s">
        <v>61</v>
      </c>
      <c r="M65" s="118" t="s">
        <v>61</v>
      </c>
      <c r="N65" s="118" t="s">
        <v>61</v>
      </c>
      <c r="O65" s="118" t="s">
        <v>61</v>
      </c>
      <c r="P65" s="118" t="s">
        <v>61</v>
      </c>
      <c r="Q65" s="118" t="s">
        <v>61</v>
      </c>
      <c r="R65" s="118" t="s">
        <v>61</v>
      </c>
      <c r="S65" s="118" t="s">
        <v>61</v>
      </c>
      <c r="T65" s="118" t="s">
        <v>61</v>
      </c>
      <c r="U65" s="118" t="s">
        <v>61</v>
      </c>
      <c r="V65" s="118" t="s">
        <v>61</v>
      </c>
      <c r="W65" s="118" t="s">
        <v>61</v>
      </c>
      <c r="X65" s="232"/>
    </row>
    <row r="66" spans="1:24" ht="13.5" customHeight="1" x14ac:dyDescent="0.25">
      <c r="A66" s="170">
        <v>0.57291666666666696</v>
      </c>
      <c r="B66" s="118" t="s">
        <v>61</v>
      </c>
      <c r="C66" s="118" t="s">
        <v>61</v>
      </c>
      <c r="D66" s="118" t="s">
        <v>61</v>
      </c>
      <c r="E66" s="118" t="s">
        <v>61</v>
      </c>
      <c r="F66" s="118" t="s">
        <v>61</v>
      </c>
      <c r="G66" s="118" t="s">
        <v>61</v>
      </c>
      <c r="H66" s="118" t="s">
        <v>61</v>
      </c>
      <c r="I66" s="118" t="s">
        <v>61</v>
      </c>
      <c r="J66" s="118" t="s">
        <v>61</v>
      </c>
      <c r="K66" s="118" t="s">
        <v>61</v>
      </c>
      <c r="L66" s="118" t="s">
        <v>61</v>
      </c>
      <c r="M66" s="118" t="s">
        <v>61</v>
      </c>
      <c r="N66" s="118" t="s">
        <v>61</v>
      </c>
      <c r="O66" s="118" t="s">
        <v>61</v>
      </c>
      <c r="P66" s="118" t="s">
        <v>61</v>
      </c>
      <c r="Q66" s="118" t="s">
        <v>61</v>
      </c>
      <c r="R66" s="118" t="s">
        <v>61</v>
      </c>
      <c r="S66" s="118" t="s">
        <v>61</v>
      </c>
      <c r="T66" s="118" t="s">
        <v>61</v>
      </c>
      <c r="U66" s="118" t="s">
        <v>61</v>
      </c>
      <c r="V66" s="118" t="s">
        <v>61</v>
      </c>
      <c r="W66" s="118" t="s">
        <v>61</v>
      </c>
      <c r="X66" s="232"/>
    </row>
    <row r="67" spans="1:24" ht="13.5" customHeight="1" x14ac:dyDescent="0.25">
      <c r="A67" s="170">
        <v>0.58333333333333304</v>
      </c>
      <c r="B67" s="118" t="s">
        <v>61</v>
      </c>
      <c r="C67" s="118" t="s">
        <v>61</v>
      </c>
      <c r="D67" s="118" t="s">
        <v>61</v>
      </c>
      <c r="E67" s="118" t="s">
        <v>61</v>
      </c>
      <c r="F67" s="118" t="s">
        <v>61</v>
      </c>
      <c r="G67" s="118" t="s">
        <v>61</v>
      </c>
      <c r="H67" s="118" t="s">
        <v>61</v>
      </c>
      <c r="I67" s="118" t="s">
        <v>61</v>
      </c>
      <c r="J67" s="118" t="s">
        <v>61</v>
      </c>
      <c r="K67" s="118" t="s">
        <v>61</v>
      </c>
      <c r="L67" s="118" t="s">
        <v>61</v>
      </c>
      <c r="M67" s="118" t="s">
        <v>61</v>
      </c>
      <c r="N67" s="118" t="s">
        <v>61</v>
      </c>
      <c r="O67" s="118" t="s">
        <v>61</v>
      </c>
      <c r="P67" s="118" t="s">
        <v>61</v>
      </c>
      <c r="Q67" s="118" t="s">
        <v>61</v>
      </c>
      <c r="R67" s="118" t="s">
        <v>61</v>
      </c>
      <c r="S67" s="118" t="s">
        <v>61</v>
      </c>
      <c r="T67" s="118" t="s">
        <v>61</v>
      </c>
      <c r="U67" s="118" t="s">
        <v>61</v>
      </c>
      <c r="V67" s="118" t="s">
        <v>61</v>
      </c>
      <c r="W67" s="118" t="s">
        <v>61</v>
      </c>
      <c r="X67" s="232"/>
    </row>
    <row r="68" spans="1:24" ht="13.5" customHeight="1" x14ac:dyDescent="0.25">
      <c r="A68" s="170">
        <v>0.59375</v>
      </c>
      <c r="B68" s="118" t="s">
        <v>61</v>
      </c>
      <c r="C68" s="118" t="s">
        <v>61</v>
      </c>
      <c r="D68" s="118" t="s">
        <v>61</v>
      </c>
      <c r="E68" s="118" t="s">
        <v>61</v>
      </c>
      <c r="F68" s="118" t="s">
        <v>61</v>
      </c>
      <c r="G68" s="118" t="s">
        <v>61</v>
      </c>
      <c r="H68" s="118" t="s">
        <v>61</v>
      </c>
      <c r="I68" s="118" t="s">
        <v>61</v>
      </c>
      <c r="J68" s="118" t="s">
        <v>61</v>
      </c>
      <c r="K68" s="118" t="s">
        <v>61</v>
      </c>
      <c r="L68" s="118" t="s">
        <v>61</v>
      </c>
      <c r="M68" s="118" t="s">
        <v>61</v>
      </c>
      <c r="N68" s="118" t="s">
        <v>61</v>
      </c>
      <c r="O68" s="118" t="s">
        <v>61</v>
      </c>
      <c r="P68" s="118" t="s">
        <v>61</v>
      </c>
      <c r="Q68" s="118" t="s">
        <v>61</v>
      </c>
      <c r="R68" s="118" t="s">
        <v>61</v>
      </c>
      <c r="S68" s="118" t="s">
        <v>61</v>
      </c>
      <c r="T68" s="118" t="s">
        <v>61</v>
      </c>
      <c r="U68" s="118" t="s">
        <v>61</v>
      </c>
      <c r="V68" s="118" t="s">
        <v>61</v>
      </c>
      <c r="W68" s="118" t="s">
        <v>61</v>
      </c>
      <c r="X68" s="232"/>
    </row>
    <row r="69" spans="1:24" ht="13.5" customHeight="1" x14ac:dyDescent="0.25">
      <c r="A69" s="170">
        <v>0.60416666666666696</v>
      </c>
      <c r="B69" s="118" t="s">
        <v>61</v>
      </c>
      <c r="C69" s="118" t="s">
        <v>61</v>
      </c>
      <c r="D69" s="118" t="s">
        <v>61</v>
      </c>
      <c r="E69" s="118" t="s">
        <v>61</v>
      </c>
      <c r="F69" s="118" t="s">
        <v>61</v>
      </c>
      <c r="G69" s="118" t="s">
        <v>61</v>
      </c>
      <c r="H69" s="118" t="s">
        <v>61</v>
      </c>
      <c r="I69" s="118" t="s">
        <v>61</v>
      </c>
      <c r="J69" s="118" t="s">
        <v>61</v>
      </c>
      <c r="K69" s="118" t="s">
        <v>61</v>
      </c>
      <c r="L69" s="118" t="s">
        <v>61</v>
      </c>
      <c r="M69" s="118" t="s">
        <v>61</v>
      </c>
      <c r="N69" s="118" t="s">
        <v>61</v>
      </c>
      <c r="O69" s="118" t="s">
        <v>61</v>
      </c>
      <c r="P69" s="118" t="s">
        <v>61</v>
      </c>
      <c r="Q69" s="118" t="s">
        <v>61</v>
      </c>
      <c r="R69" s="118" t="s">
        <v>61</v>
      </c>
      <c r="S69" s="118" t="s">
        <v>61</v>
      </c>
      <c r="T69" s="118" t="s">
        <v>61</v>
      </c>
      <c r="U69" s="118" t="s">
        <v>61</v>
      </c>
      <c r="V69" s="118" t="s">
        <v>61</v>
      </c>
      <c r="W69" s="118" t="s">
        <v>61</v>
      </c>
      <c r="X69" s="232"/>
    </row>
    <row r="70" spans="1:24" ht="13.5" customHeight="1" x14ac:dyDescent="0.25">
      <c r="A70" s="170">
        <v>0.61458333333333304</v>
      </c>
      <c r="B70" s="118" t="s">
        <v>61</v>
      </c>
      <c r="C70" s="118" t="s">
        <v>61</v>
      </c>
      <c r="D70" s="118" t="s">
        <v>61</v>
      </c>
      <c r="E70" s="118" t="s">
        <v>61</v>
      </c>
      <c r="F70" s="118" t="s">
        <v>61</v>
      </c>
      <c r="G70" s="118" t="s">
        <v>61</v>
      </c>
      <c r="H70" s="118" t="s">
        <v>61</v>
      </c>
      <c r="I70" s="118" t="s">
        <v>61</v>
      </c>
      <c r="J70" s="118" t="s">
        <v>61</v>
      </c>
      <c r="K70" s="118" t="s">
        <v>61</v>
      </c>
      <c r="L70" s="118" t="s">
        <v>61</v>
      </c>
      <c r="M70" s="118" t="s">
        <v>61</v>
      </c>
      <c r="N70" s="118" t="s">
        <v>61</v>
      </c>
      <c r="O70" s="118" t="s">
        <v>61</v>
      </c>
      <c r="P70" s="118" t="s">
        <v>61</v>
      </c>
      <c r="Q70" s="118" t="s">
        <v>61</v>
      </c>
      <c r="R70" s="118" t="s">
        <v>61</v>
      </c>
      <c r="S70" s="118" t="s">
        <v>61</v>
      </c>
      <c r="T70" s="118" t="s">
        <v>61</v>
      </c>
      <c r="U70" s="118" t="s">
        <v>61</v>
      </c>
      <c r="V70" s="118" t="s">
        <v>61</v>
      </c>
      <c r="W70" s="118" t="s">
        <v>61</v>
      </c>
      <c r="X70" s="232"/>
    </row>
    <row r="71" spans="1:24" ht="13.5" customHeight="1" x14ac:dyDescent="0.25">
      <c r="A71" s="170">
        <v>0.625</v>
      </c>
      <c r="B71" s="118" t="s">
        <v>61</v>
      </c>
      <c r="C71" s="118" t="s">
        <v>61</v>
      </c>
      <c r="D71" s="118" t="s">
        <v>61</v>
      </c>
      <c r="E71" s="118" t="s">
        <v>61</v>
      </c>
      <c r="F71" s="118" t="s">
        <v>61</v>
      </c>
      <c r="G71" s="118" t="s">
        <v>61</v>
      </c>
      <c r="H71" s="118" t="s">
        <v>61</v>
      </c>
      <c r="I71" s="118" t="s">
        <v>61</v>
      </c>
      <c r="J71" s="118" t="s">
        <v>61</v>
      </c>
      <c r="K71" s="118" t="s">
        <v>61</v>
      </c>
      <c r="L71" s="118" t="s">
        <v>61</v>
      </c>
      <c r="M71" s="118" t="s">
        <v>61</v>
      </c>
      <c r="N71" s="118" t="s">
        <v>61</v>
      </c>
      <c r="O71" s="118" t="s">
        <v>61</v>
      </c>
      <c r="P71" s="118" t="s">
        <v>61</v>
      </c>
      <c r="Q71" s="118" t="s">
        <v>61</v>
      </c>
      <c r="R71" s="118" t="s">
        <v>61</v>
      </c>
      <c r="S71" s="118" t="s">
        <v>61</v>
      </c>
      <c r="T71" s="118" t="s">
        <v>61</v>
      </c>
      <c r="U71" s="118" t="s">
        <v>61</v>
      </c>
      <c r="V71" s="118" t="s">
        <v>61</v>
      </c>
      <c r="W71" s="118" t="s">
        <v>61</v>
      </c>
      <c r="X71" s="232"/>
    </row>
    <row r="72" spans="1:24" ht="13.5" customHeight="1" x14ac:dyDescent="0.25">
      <c r="A72" s="170">
        <v>0.63541666666666696</v>
      </c>
      <c r="B72" s="118" t="s">
        <v>61</v>
      </c>
      <c r="C72" s="118" t="s">
        <v>61</v>
      </c>
      <c r="D72" s="118" t="s">
        <v>61</v>
      </c>
      <c r="E72" s="118" t="s">
        <v>61</v>
      </c>
      <c r="F72" s="118" t="s">
        <v>61</v>
      </c>
      <c r="G72" s="118" t="s">
        <v>61</v>
      </c>
      <c r="H72" s="118" t="s">
        <v>61</v>
      </c>
      <c r="I72" s="118" t="s">
        <v>61</v>
      </c>
      <c r="J72" s="118" t="s">
        <v>61</v>
      </c>
      <c r="K72" s="118" t="s">
        <v>61</v>
      </c>
      <c r="L72" s="118" t="s">
        <v>61</v>
      </c>
      <c r="M72" s="118" t="s">
        <v>61</v>
      </c>
      <c r="N72" s="118" t="s">
        <v>61</v>
      </c>
      <c r="O72" s="118" t="s">
        <v>61</v>
      </c>
      <c r="P72" s="118" t="s">
        <v>61</v>
      </c>
      <c r="Q72" s="118" t="s">
        <v>61</v>
      </c>
      <c r="R72" s="118" t="s">
        <v>61</v>
      </c>
      <c r="S72" s="118" t="s">
        <v>61</v>
      </c>
      <c r="T72" s="118" t="s">
        <v>61</v>
      </c>
      <c r="U72" s="118" t="s">
        <v>61</v>
      </c>
      <c r="V72" s="118" t="s">
        <v>61</v>
      </c>
      <c r="W72" s="118" t="s">
        <v>61</v>
      </c>
      <c r="X72" s="232"/>
    </row>
    <row r="73" spans="1:24" ht="13.5" customHeight="1" x14ac:dyDescent="0.25">
      <c r="A73" s="170">
        <v>0.64583333333333304</v>
      </c>
      <c r="B73" s="118" t="s">
        <v>61</v>
      </c>
      <c r="C73" s="118" t="s">
        <v>61</v>
      </c>
      <c r="D73" s="118" t="s">
        <v>61</v>
      </c>
      <c r="E73" s="118" t="s">
        <v>61</v>
      </c>
      <c r="F73" s="118" t="s">
        <v>61</v>
      </c>
      <c r="G73" s="118" t="s">
        <v>61</v>
      </c>
      <c r="H73" s="118" t="s">
        <v>61</v>
      </c>
      <c r="I73" s="118" t="s">
        <v>61</v>
      </c>
      <c r="J73" s="118" t="s">
        <v>61</v>
      </c>
      <c r="K73" s="118" t="s">
        <v>61</v>
      </c>
      <c r="L73" s="118" t="s">
        <v>61</v>
      </c>
      <c r="M73" s="118" t="s">
        <v>61</v>
      </c>
      <c r="N73" s="118" t="s">
        <v>61</v>
      </c>
      <c r="O73" s="118" t="s">
        <v>61</v>
      </c>
      <c r="P73" s="118" t="s">
        <v>61</v>
      </c>
      <c r="Q73" s="118" t="s">
        <v>61</v>
      </c>
      <c r="R73" s="118" t="s">
        <v>61</v>
      </c>
      <c r="S73" s="118" t="s">
        <v>61</v>
      </c>
      <c r="T73" s="118" t="s">
        <v>61</v>
      </c>
      <c r="U73" s="118" t="s">
        <v>61</v>
      </c>
      <c r="V73" s="118" t="s">
        <v>61</v>
      </c>
      <c r="W73" s="118" t="s">
        <v>61</v>
      </c>
      <c r="X73" s="232"/>
    </row>
    <row r="74" spans="1:24" ht="13.5" customHeight="1" x14ac:dyDescent="0.25">
      <c r="A74" s="170">
        <v>0.65625</v>
      </c>
      <c r="B74" s="118" t="s">
        <v>61</v>
      </c>
      <c r="C74" s="118" t="s">
        <v>61</v>
      </c>
      <c r="D74" s="118" t="s">
        <v>61</v>
      </c>
      <c r="E74" s="118" t="s">
        <v>61</v>
      </c>
      <c r="F74" s="118" t="s">
        <v>61</v>
      </c>
      <c r="G74" s="118" t="s">
        <v>61</v>
      </c>
      <c r="H74" s="118" t="s">
        <v>61</v>
      </c>
      <c r="I74" s="118" t="s">
        <v>61</v>
      </c>
      <c r="J74" s="118" t="s">
        <v>61</v>
      </c>
      <c r="K74" s="118" t="s">
        <v>61</v>
      </c>
      <c r="L74" s="118" t="s">
        <v>61</v>
      </c>
      <c r="M74" s="118" t="s">
        <v>61</v>
      </c>
      <c r="N74" s="118" t="s">
        <v>61</v>
      </c>
      <c r="O74" s="118" t="s">
        <v>61</v>
      </c>
      <c r="P74" s="118" t="s">
        <v>61</v>
      </c>
      <c r="Q74" s="118" t="s">
        <v>61</v>
      </c>
      <c r="R74" s="118" t="s">
        <v>61</v>
      </c>
      <c r="S74" s="118" t="s">
        <v>61</v>
      </c>
      <c r="T74" s="118" t="s">
        <v>61</v>
      </c>
      <c r="U74" s="118" t="s">
        <v>61</v>
      </c>
      <c r="V74" s="118" t="s">
        <v>61</v>
      </c>
      <c r="W74" s="118" t="s">
        <v>61</v>
      </c>
      <c r="X74" s="232"/>
    </row>
    <row r="75" spans="1:24" ht="13.5" customHeight="1" x14ac:dyDescent="0.25">
      <c r="A75" s="170">
        <v>0.66666666666666696</v>
      </c>
      <c r="B75" s="118" t="s">
        <v>61</v>
      </c>
      <c r="C75" s="118" t="s">
        <v>61</v>
      </c>
      <c r="D75" s="118" t="s">
        <v>61</v>
      </c>
      <c r="E75" s="118" t="s">
        <v>61</v>
      </c>
      <c r="F75" s="118" t="s">
        <v>61</v>
      </c>
      <c r="G75" s="118" t="s">
        <v>61</v>
      </c>
      <c r="H75" s="118" t="s">
        <v>61</v>
      </c>
      <c r="I75" s="118" t="s">
        <v>61</v>
      </c>
      <c r="J75" s="118" t="s">
        <v>61</v>
      </c>
      <c r="K75" s="118" t="s">
        <v>61</v>
      </c>
      <c r="L75" s="118" t="s">
        <v>61</v>
      </c>
      <c r="M75" s="118" t="s">
        <v>61</v>
      </c>
      <c r="N75" s="118" t="s">
        <v>61</v>
      </c>
      <c r="O75" s="118" t="s">
        <v>61</v>
      </c>
      <c r="P75" s="118" t="s">
        <v>61</v>
      </c>
      <c r="Q75" s="118" t="s">
        <v>61</v>
      </c>
      <c r="R75" s="118" t="s">
        <v>61</v>
      </c>
      <c r="S75" s="118" t="s">
        <v>61</v>
      </c>
      <c r="T75" s="118" t="s">
        <v>61</v>
      </c>
      <c r="U75" s="118" t="s">
        <v>61</v>
      </c>
      <c r="V75" s="118" t="s">
        <v>61</v>
      </c>
      <c r="W75" s="118" t="s">
        <v>61</v>
      </c>
      <c r="X75" s="232"/>
    </row>
    <row r="76" spans="1:24" ht="13.5" customHeight="1" x14ac:dyDescent="0.25">
      <c r="A76" s="170">
        <v>0.67708333333333304</v>
      </c>
      <c r="B76" s="118" t="s">
        <v>61</v>
      </c>
      <c r="C76" s="118" t="s">
        <v>61</v>
      </c>
      <c r="D76" s="118" t="s">
        <v>61</v>
      </c>
      <c r="E76" s="118" t="s">
        <v>61</v>
      </c>
      <c r="F76" s="118" t="s">
        <v>61</v>
      </c>
      <c r="G76" s="118" t="s">
        <v>61</v>
      </c>
      <c r="H76" s="118" t="s">
        <v>61</v>
      </c>
      <c r="I76" s="118" t="s">
        <v>61</v>
      </c>
      <c r="J76" s="118" t="s">
        <v>61</v>
      </c>
      <c r="K76" s="118" t="s">
        <v>61</v>
      </c>
      <c r="L76" s="118" t="s">
        <v>61</v>
      </c>
      <c r="M76" s="118" t="s">
        <v>61</v>
      </c>
      <c r="N76" s="118" t="s">
        <v>61</v>
      </c>
      <c r="O76" s="118" t="s">
        <v>61</v>
      </c>
      <c r="P76" s="118" t="s">
        <v>61</v>
      </c>
      <c r="Q76" s="118" t="s">
        <v>61</v>
      </c>
      <c r="R76" s="118" t="s">
        <v>61</v>
      </c>
      <c r="S76" s="118" t="s">
        <v>61</v>
      </c>
      <c r="T76" s="118" t="s">
        <v>61</v>
      </c>
      <c r="U76" s="118" t="s">
        <v>61</v>
      </c>
      <c r="V76" s="118" t="s">
        <v>61</v>
      </c>
      <c r="W76" s="118" t="s">
        <v>61</v>
      </c>
      <c r="X76" s="232"/>
    </row>
    <row r="77" spans="1:24" ht="13.5" customHeight="1" x14ac:dyDescent="0.25">
      <c r="A77" s="170">
        <v>0.6875</v>
      </c>
      <c r="B77" s="118" t="s">
        <v>61</v>
      </c>
      <c r="C77" s="118" t="s">
        <v>61</v>
      </c>
      <c r="D77" s="118" t="s">
        <v>61</v>
      </c>
      <c r="E77" s="118" t="s">
        <v>61</v>
      </c>
      <c r="F77" s="118" t="s">
        <v>61</v>
      </c>
      <c r="G77" s="118" t="s">
        <v>61</v>
      </c>
      <c r="H77" s="118" t="s">
        <v>61</v>
      </c>
      <c r="I77" s="118" t="s">
        <v>61</v>
      </c>
      <c r="J77" s="118" t="s">
        <v>61</v>
      </c>
      <c r="K77" s="118" t="s">
        <v>61</v>
      </c>
      <c r="L77" s="118" t="s">
        <v>61</v>
      </c>
      <c r="M77" s="118" t="s">
        <v>61</v>
      </c>
      <c r="N77" s="118" t="s">
        <v>61</v>
      </c>
      <c r="O77" s="118" t="s">
        <v>61</v>
      </c>
      <c r="P77" s="118" t="s">
        <v>61</v>
      </c>
      <c r="Q77" s="118" t="s">
        <v>61</v>
      </c>
      <c r="R77" s="118" t="s">
        <v>61</v>
      </c>
      <c r="S77" s="118" t="s">
        <v>61</v>
      </c>
      <c r="T77" s="118" t="s">
        <v>61</v>
      </c>
      <c r="U77" s="118" t="s">
        <v>61</v>
      </c>
      <c r="V77" s="118" t="s">
        <v>61</v>
      </c>
      <c r="W77" s="118" t="s">
        <v>61</v>
      </c>
      <c r="X77" s="232"/>
    </row>
    <row r="78" spans="1:24" ht="13.5" customHeight="1" x14ac:dyDescent="0.25">
      <c r="A78" s="170">
        <v>0.69791666666666696</v>
      </c>
      <c r="B78" s="118" t="s">
        <v>61</v>
      </c>
      <c r="C78" s="118" t="s">
        <v>61</v>
      </c>
      <c r="D78" s="118" t="s">
        <v>61</v>
      </c>
      <c r="E78" s="118" t="s">
        <v>61</v>
      </c>
      <c r="F78" s="118" t="s">
        <v>61</v>
      </c>
      <c r="G78" s="118" t="s">
        <v>61</v>
      </c>
      <c r="H78" s="118" t="s">
        <v>61</v>
      </c>
      <c r="I78" s="118" t="s">
        <v>61</v>
      </c>
      <c r="J78" s="118" t="s">
        <v>61</v>
      </c>
      <c r="K78" s="118" t="s">
        <v>61</v>
      </c>
      <c r="L78" s="118" t="s">
        <v>61</v>
      </c>
      <c r="M78" s="118" t="s">
        <v>61</v>
      </c>
      <c r="N78" s="118" t="s">
        <v>61</v>
      </c>
      <c r="O78" s="118" t="s">
        <v>61</v>
      </c>
      <c r="P78" s="118" t="s">
        <v>61</v>
      </c>
      <c r="Q78" s="118" t="s">
        <v>61</v>
      </c>
      <c r="R78" s="118" t="s">
        <v>61</v>
      </c>
      <c r="S78" s="118" t="s">
        <v>61</v>
      </c>
      <c r="T78" s="118" t="s">
        <v>61</v>
      </c>
      <c r="U78" s="118" t="s">
        <v>61</v>
      </c>
      <c r="V78" s="118" t="s">
        <v>61</v>
      </c>
      <c r="W78" s="118" t="s">
        <v>61</v>
      </c>
      <c r="X78" s="232"/>
    </row>
    <row r="79" spans="1:24" ht="13.5" customHeight="1" x14ac:dyDescent="0.25">
      <c r="A79" s="170">
        <v>0.70833333333333304</v>
      </c>
      <c r="B79" s="118" t="s">
        <v>61</v>
      </c>
      <c r="C79" s="118" t="s">
        <v>61</v>
      </c>
      <c r="D79" s="118" t="s">
        <v>61</v>
      </c>
      <c r="E79" s="118" t="s">
        <v>61</v>
      </c>
      <c r="F79" s="118" t="s">
        <v>61</v>
      </c>
      <c r="G79" s="118" t="s">
        <v>61</v>
      </c>
      <c r="H79" s="118" t="s">
        <v>61</v>
      </c>
      <c r="I79" s="118" t="s">
        <v>61</v>
      </c>
      <c r="J79" s="118" t="s">
        <v>61</v>
      </c>
      <c r="K79" s="118" t="s">
        <v>61</v>
      </c>
      <c r="L79" s="118" t="s">
        <v>61</v>
      </c>
      <c r="M79" s="118" t="s">
        <v>61</v>
      </c>
      <c r="N79" s="118" t="s">
        <v>61</v>
      </c>
      <c r="O79" s="118" t="s">
        <v>61</v>
      </c>
      <c r="P79" s="118" t="s">
        <v>61</v>
      </c>
      <c r="Q79" s="118" t="s">
        <v>61</v>
      </c>
      <c r="R79" s="118" t="s">
        <v>61</v>
      </c>
      <c r="S79" s="118" t="s">
        <v>61</v>
      </c>
      <c r="T79" s="118" t="s">
        <v>61</v>
      </c>
      <c r="U79" s="118" t="s">
        <v>61</v>
      </c>
      <c r="V79" s="118" t="s">
        <v>61</v>
      </c>
      <c r="W79" s="118" t="s">
        <v>61</v>
      </c>
      <c r="X79" s="232"/>
    </row>
    <row r="80" spans="1:24" ht="13.5" customHeight="1" x14ac:dyDescent="0.25">
      <c r="A80" s="170">
        <v>0.71875</v>
      </c>
      <c r="B80" s="118" t="s">
        <v>61</v>
      </c>
      <c r="C80" s="118" t="s">
        <v>61</v>
      </c>
      <c r="D80" s="118" t="s">
        <v>61</v>
      </c>
      <c r="E80" s="118" t="s">
        <v>61</v>
      </c>
      <c r="F80" s="118" t="s">
        <v>61</v>
      </c>
      <c r="G80" s="118" t="s">
        <v>61</v>
      </c>
      <c r="H80" s="118" t="s">
        <v>61</v>
      </c>
      <c r="I80" s="118" t="s">
        <v>61</v>
      </c>
      <c r="J80" s="118" t="s">
        <v>61</v>
      </c>
      <c r="K80" s="118" t="s">
        <v>61</v>
      </c>
      <c r="L80" s="118" t="s">
        <v>61</v>
      </c>
      <c r="M80" s="118" t="s">
        <v>61</v>
      </c>
      <c r="N80" s="118" t="s">
        <v>61</v>
      </c>
      <c r="O80" s="118" t="s">
        <v>61</v>
      </c>
      <c r="P80" s="118" t="s">
        <v>61</v>
      </c>
      <c r="Q80" s="118" t="s">
        <v>61</v>
      </c>
      <c r="R80" s="118" t="s">
        <v>61</v>
      </c>
      <c r="S80" s="118" t="s">
        <v>61</v>
      </c>
      <c r="T80" s="118" t="s">
        <v>61</v>
      </c>
      <c r="U80" s="118" t="s">
        <v>61</v>
      </c>
      <c r="V80" s="118" t="s">
        <v>61</v>
      </c>
      <c r="W80" s="118" t="s">
        <v>61</v>
      </c>
      <c r="X80" s="232"/>
    </row>
    <row r="81" spans="1:24" ht="13.5" customHeight="1" x14ac:dyDescent="0.25">
      <c r="A81" s="170">
        <v>0.72916666666666696</v>
      </c>
      <c r="B81" s="118" t="s">
        <v>61</v>
      </c>
      <c r="C81" s="118" t="s">
        <v>61</v>
      </c>
      <c r="D81" s="118" t="s">
        <v>61</v>
      </c>
      <c r="E81" s="118" t="s">
        <v>61</v>
      </c>
      <c r="F81" s="118" t="s">
        <v>61</v>
      </c>
      <c r="G81" s="118" t="s">
        <v>61</v>
      </c>
      <c r="H81" s="118" t="s">
        <v>61</v>
      </c>
      <c r="I81" s="118" t="s">
        <v>61</v>
      </c>
      <c r="J81" s="118" t="s">
        <v>61</v>
      </c>
      <c r="K81" s="118" t="s">
        <v>61</v>
      </c>
      <c r="L81" s="118" t="s">
        <v>61</v>
      </c>
      <c r="M81" s="118" t="s">
        <v>61</v>
      </c>
      <c r="N81" s="118" t="s">
        <v>61</v>
      </c>
      <c r="O81" s="118" t="s">
        <v>61</v>
      </c>
      <c r="P81" s="118" t="s">
        <v>61</v>
      </c>
      <c r="Q81" s="118" t="s">
        <v>61</v>
      </c>
      <c r="R81" s="118" t="s">
        <v>61</v>
      </c>
      <c r="S81" s="118" t="s">
        <v>61</v>
      </c>
      <c r="T81" s="118" t="s">
        <v>61</v>
      </c>
      <c r="U81" s="118" t="s">
        <v>61</v>
      </c>
      <c r="V81" s="118" t="s">
        <v>61</v>
      </c>
      <c r="W81" s="118" t="s">
        <v>61</v>
      </c>
      <c r="X81" s="232"/>
    </row>
    <row r="82" spans="1:24" ht="13.5" customHeight="1" x14ac:dyDescent="0.25">
      <c r="A82" s="170">
        <v>0.73958333333333304</v>
      </c>
      <c r="B82" s="118" t="s">
        <v>61</v>
      </c>
      <c r="C82" s="118" t="s">
        <v>61</v>
      </c>
      <c r="D82" s="118" t="s">
        <v>61</v>
      </c>
      <c r="E82" s="118" t="s">
        <v>61</v>
      </c>
      <c r="F82" s="118" t="s">
        <v>61</v>
      </c>
      <c r="G82" s="118" t="s">
        <v>61</v>
      </c>
      <c r="H82" s="118" t="s">
        <v>61</v>
      </c>
      <c r="I82" s="118" t="s">
        <v>61</v>
      </c>
      <c r="J82" s="118" t="s">
        <v>61</v>
      </c>
      <c r="K82" s="118" t="s">
        <v>61</v>
      </c>
      <c r="L82" s="118" t="s">
        <v>61</v>
      </c>
      <c r="M82" s="118" t="s">
        <v>61</v>
      </c>
      <c r="N82" s="118" t="s">
        <v>61</v>
      </c>
      <c r="O82" s="118" t="s">
        <v>61</v>
      </c>
      <c r="P82" s="118" t="s">
        <v>61</v>
      </c>
      <c r="Q82" s="118" t="s">
        <v>61</v>
      </c>
      <c r="R82" s="118" t="s">
        <v>61</v>
      </c>
      <c r="S82" s="118" t="s">
        <v>61</v>
      </c>
      <c r="T82" s="118" t="s">
        <v>61</v>
      </c>
      <c r="U82" s="118" t="s">
        <v>61</v>
      </c>
      <c r="V82" s="118" t="s">
        <v>61</v>
      </c>
      <c r="W82" s="118" t="s">
        <v>61</v>
      </c>
      <c r="X82" s="232"/>
    </row>
    <row r="83" spans="1:24" ht="13.5" customHeight="1" x14ac:dyDescent="0.25">
      <c r="A83" s="170">
        <v>0.75</v>
      </c>
      <c r="B83" s="118" t="s">
        <v>61</v>
      </c>
      <c r="C83" s="118" t="s">
        <v>61</v>
      </c>
      <c r="D83" s="118" t="s">
        <v>61</v>
      </c>
      <c r="E83" s="118" t="s">
        <v>61</v>
      </c>
      <c r="F83" s="118" t="s">
        <v>61</v>
      </c>
      <c r="G83" s="118" t="s">
        <v>61</v>
      </c>
      <c r="H83" s="118" t="s">
        <v>61</v>
      </c>
      <c r="I83" s="118" t="s">
        <v>61</v>
      </c>
      <c r="J83" s="118" t="s">
        <v>61</v>
      </c>
      <c r="K83" s="118" t="s">
        <v>61</v>
      </c>
      <c r="L83" s="118" t="s">
        <v>61</v>
      </c>
      <c r="M83" s="118" t="s">
        <v>61</v>
      </c>
      <c r="N83" s="118" t="s">
        <v>61</v>
      </c>
      <c r="O83" s="118" t="s">
        <v>61</v>
      </c>
      <c r="P83" s="118" t="s">
        <v>61</v>
      </c>
      <c r="Q83" s="118" t="s">
        <v>61</v>
      </c>
      <c r="R83" s="118" t="s">
        <v>61</v>
      </c>
      <c r="S83" s="118" t="s">
        <v>61</v>
      </c>
      <c r="T83" s="118" t="s">
        <v>61</v>
      </c>
      <c r="U83" s="118" t="s">
        <v>61</v>
      </c>
      <c r="V83" s="118" t="s">
        <v>61</v>
      </c>
      <c r="W83" s="118" t="s">
        <v>61</v>
      </c>
      <c r="X83" s="232"/>
    </row>
    <row r="84" spans="1:24" ht="13.5" customHeight="1" x14ac:dyDescent="0.25">
      <c r="A84" s="170">
        <v>0.76041666666666696</v>
      </c>
      <c r="B84" s="118" t="s">
        <v>61</v>
      </c>
      <c r="C84" s="118" t="s">
        <v>61</v>
      </c>
      <c r="D84" s="118" t="s">
        <v>61</v>
      </c>
      <c r="E84" s="118" t="s">
        <v>61</v>
      </c>
      <c r="F84" s="118" t="s">
        <v>61</v>
      </c>
      <c r="G84" s="118" t="s">
        <v>61</v>
      </c>
      <c r="H84" s="118" t="s">
        <v>61</v>
      </c>
      <c r="I84" s="118" t="s">
        <v>61</v>
      </c>
      <c r="J84" s="118" t="s">
        <v>61</v>
      </c>
      <c r="K84" s="118" t="s">
        <v>61</v>
      </c>
      <c r="L84" s="118" t="s">
        <v>61</v>
      </c>
      <c r="M84" s="118" t="s">
        <v>61</v>
      </c>
      <c r="N84" s="118" t="s">
        <v>61</v>
      </c>
      <c r="O84" s="118" t="s">
        <v>61</v>
      </c>
      <c r="P84" s="118" t="s">
        <v>61</v>
      </c>
      <c r="Q84" s="118" t="s">
        <v>61</v>
      </c>
      <c r="R84" s="118" t="s">
        <v>61</v>
      </c>
      <c r="S84" s="118" t="s">
        <v>61</v>
      </c>
      <c r="T84" s="118" t="s">
        <v>61</v>
      </c>
      <c r="U84" s="118" t="s">
        <v>61</v>
      </c>
      <c r="V84" s="118" t="s">
        <v>61</v>
      </c>
      <c r="W84" s="118" t="s">
        <v>61</v>
      </c>
      <c r="X84" s="232"/>
    </row>
    <row r="85" spans="1:24" ht="13.5" customHeight="1" x14ac:dyDescent="0.25">
      <c r="A85" s="170">
        <v>0.77083333333333304</v>
      </c>
      <c r="B85" s="118" t="s">
        <v>61</v>
      </c>
      <c r="C85" s="118" t="s">
        <v>61</v>
      </c>
      <c r="D85" s="118" t="s">
        <v>61</v>
      </c>
      <c r="E85" s="118" t="s">
        <v>61</v>
      </c>
      <c r="F85" s="118" t="s">
        <v>61</v>
      </c>
      <c r="G85" s="118" t="s">
        <v>61</v>
      </c>
      <c r="H85" s="118" t="s">
        <v>61</v>
      </c>
      <c r="I85" s="118" t="s">
        <v>61</v>
      </c>
      <c r="J85" s="118" t="s">
        <v>61</v>
      </c>
      <c r="K85" s="118" t="s">
        <v>61</v>
      </c>
      <c r="L85" s="118" t="s">
        <v>61</v>
      </c>
      <c r="M85" s="118" t="s">
        <v>61</v>
      </c>
      <c r="N85" s="118" t="s">
        <v>61</v>
      </c>
      <c r="O85" s="118" t="s">
        <v>61</v>
      </c>
      <c r="P85" s="118" t="s">
        <v>61</v>
      </c>
      <c r="Q85" s="118" t="s">
        <v>61</v>
      </c>
      <c r="R85" s="118" t="s">
        <v>61</v>
      </c>
      <c r="S85" s="118" t="s">
        <v>61</v>
      </c>
      <c r="T85" s="118" t="s">
        <v>61</v>
      </c>
      <c r="U85" s="118" t="s">
        <v>61</v>
      </c>
      <c r="V85" s="118" t="s">
        <v>61</v>
      </c>
      <c r="W85" s="118" t="s">
        <v>61</v>
      </c>
      <c r="X85" s="232"/>
    </row>
    <row r="86" spans="1:24" ht="13.5" customHeight="1" x14ac:dyDescent="0.25">
      <c r="A86" s="170">
        <v>0.78125</v>
      </c>
      <c r="B86" s="118" t="s">
        <v>61</v>
      </c>
      <c r="C86" s="118" t="s">
        <v>61</v>
      </c>
      <c r="D86" s="118" t="s">
        <v>61</v>
      </c>
      <c r="E86" s="118" t="s">
        <v>61</v>
      </c>
      <c r="F86" s="118" t="s">
        <v>61</v>
      </c>
      <c r="G86" s="118" t="s">
        <v>61</v>
      </c>
      <c r="H86" s="118" t="s">
        <v>61</v>
      </c>
      <c r="I86" s="118" t="s">
        <v>61</v>
      </c>
      <c r="J86" s="118" t="s">
        <v>61</v>
      </c>
      <c r="K86" s="118" t="s">
        <v>61</v>
      </c>
      <c r="L86" s="118" t="s">
        <v>61</v>
      </c>
      <c r="M86" s="118" t="s">
        <v>61</v>
      </c>
      <c r="N86" s="118" t="s">
        <v>61</v>
      </c>
      <c r="O86" s="118" t="s">
        <v>61</v>
      </c>
      <c r="P86" s="118" t="s">
        <v>61</v>
      </c>
      <c r="Q86" s="118" t="s">
        <v>61</v>
      </c>
      <c r="R86" s="118" t="s">
        <v>61</v>
      </c>
      <c r="S86" s="118" t="s">
        <v>61</v>
      </c>
      <c r="T86" s="118" t="s">
        <v>61</v>
      </c>
      <c r="U86" s="118" t="s">
        <v>61</v>
      </c>
      <c r="V86" s="118" t="s">
        <v>61</v>
      </c>
      <c r="W86" s="118" t="s">
        <v>61</v>
      </c>
      <c r="X86" s="232"/>
    </row>
    <row r="87" spans="1:24" ht="13.5" customHeight="1" x14ac:dyDescent="0.25">
      <c r="A87" s="170">
        <v>0.79166666666666696</v>
      </c>
      <c r="B87" s="118" t="s">
        <v>61</v>
      </c>
      <c r="C87" s="118" t="s">
        <v>61</v>
      </c>
      <c r="D87" s="118" t="s">
        <v>61</v>
      </c>
      <c r="E87" s="118" t="s">
        <v>61</v>
      </c>
      <c r="F87" s="118" t="s">
        <v>61</v>
      </c>
      <c r="G87" s="118" t="s">
        <v>61</v>
      </c>
      <c r="H87" s="118" t="s">
        <v>61</v>
      </c>
      <c r="I87" s="118" t="s">
        <v>61</v>
      </c>
      <c r="J87" s="118" t="s">
        <v>61</v>
      </c>
      <c r="K87" s="118" t="s">
        <v>61</v>
      </c>
      <c r="L87" s="118" t="s">
        <v>61</v>
      </c>
      <c r="M87" s="118" t="s">
        <v>61</v>
      </c>
      <c r="N87" s="118" t="s">
        <v>61</v>
      </c>
      <c r="O87" s="118" t="s">
        <v>61</v>
      </c>
      <c r="P87" s="118" t="s">
        <v>61</v>
      </c>
      <c r="Q87" s="118" t="s">
        <v>61</v>
      </c>
      <c r="R87" s="118" t="s">
        <v>61</v>
      </c>
      <c r="S87" s="118" t="s">
        <v>61</v>
      </c>
      <c r="T87" s="118" t="s">
        <v>61</v>
      </c>
      <c r="U87" s="118" t="s">
        <v>61</v>
      </c>
      <c r="V87" s="118" t="s">
        <v>61</v>
      </c>
      <c r="W87" s="118" t="s">
        <v>61</v>
      </c>
      <c r="X87" s="232"/>
    </row>
    <row r="88" spans="1:24" ht="13.5" customHeight="1" x14ac:dyDescent="0.25">
      <c r="A88" s="170">
        <v>0.80208333333333304</v>
      </c>
      <c r="B88" s="118" t="s">
        <v>61</v>
      </c>
      <c r="C88" s="118" t="s">
        <v>61</v>
      </c>
      <c r="D88" s="118" t="s">
        <v>61</v>
      </c>
      <c r="E88" s="118" t="s">
        <v>61</v>
      </c>
      <c r="F88" s="118" t="s">
        <v>61</v>
      </c>
      <c r="G88" s="118" t="s">
        <v>61</v>
      </c>
      <c r="H88" s="118" t="s">
        <v>61</v>
      </c>
      <c r="I88" s="118" t="s">
        <v>61</v>
      </c>
      <c r="J88" s="118" t="s">
        <v>61</v>
      </c>
      <c r="K88" s="118" t="s">
        <v>61</v>
      </c>
      <c r="L88" s="118" t="s">
        <v>61</v>
      </c>
      <c r="M88" s="118" t="s">
        <v>61</v>
      </c>
      <c r="N88" s="118" t="s">
        <v>61</v>
      </c>
      <c r="O88" s="118" t="s">
        <v>61</v>
      </c>
      <c r="P88" s="118" t="s">
        <v>61</v>
      </c>
      <c r="Q88" s="118" t="s">
        <v>61</v>
      </c>
      <c r="R88" s="118" t="s">
        <v>61</v>
      </c>
      <c r="S88" s="118" t="s">
        <v>61</v>
      </c>
      <c r="T88" s="118" t="s">
        <v>61</v>
      </c>
      <c r="U88" s="118" t="s">
        <v>61</v>
      </c>
      <c r="V88" s="118" t="s">
        <v>61</v>
      </c>
      <c r="W88" s="118" t="s">
        <v>61</v>
      </c>
      <c r="X88" s="232"/>
    </row>
    <row r="89" spans="1:24" ht="13.5" customHeight="1" x14ac:dyDescent="0.25">
      <c r="A89" s="170">
        <v>0.8125</v>
      </c>
      <c r="B89" s="118" t="s">
        <v>61</v>
      </c>
      <c r="C89" s="118" t="s">
        <v>61</v>
      </c>
      <c r="D89" s="118" t="s">
        <v>61</v>
      </c>
      <c r="E89" s="118" t="s">
        <v>61</v>
      </c>
      <c r="F89" s="118" t="s">
        <v>61</v>
      </c>
      <c r="G89" s="118" t="s">
        <v>61</v>
      </c>
      <c r="H89" s="118" t="s">
        <v>61</v>
      </c>
      <c r="I89" s="118" t="s">
        <v>61</v>
      </c>
      <c r="J89" s="118" t="s">
        <v>61</v>
      </c>
      <c r="K89" s="118" t="s">
        <v>61</v>
      </c>
      <c r="L89" s="118" t="s">
        <v>61</v>
      </c>
      <c r="M89" s="118" t="s">
        <v>61</v>
      </c>
      <c r="N89" s="118" t="s">
        <v>61</v>
      </c>
      <c r="O89" s="118" t="s">
        <v>61</v>
      </c>
      <c r="P89" s="118" t="s">
        <v>61</v>
      </c>
      <c r="Q89" s="118" t="s">
        <v>61</v>
      </c>
      <c r="R89" s="118" t="s">
        <v>61</v>
      </c>
      <c r="S89" s="118" t="s">
        <v>61</v>
      </c>
      <c r="T89" s="118" t="s">
        <v>61</v>
      </c>
      <c r="U89" s="118" t="s">
        <v>61</v>
      </c>
      <c r="V89" s="118" t="s">
        <v>61</v>
      </c>
      <c r="W89" s="118" t="s">
        <v>61</v>
      </c>
      <c r="X89" s="232"/>
    </row>
    <row r="90" spans="1:24" ht="13.5" customHeight="1" x14ac:dyDescent="0.25">
      <c r="A90" s="170">
        <v>0.82291666666666696</v>
      </c>
      <c r="B90" s="118" t="s">
        <v>61</v>
      </c>
      <c r="C90" s="118" t="s">
        <v>61</v>
      </c>
      <c r="D90" s="118" t="s">
        <v>61</v>
      </c>
      <c r="E90" s="118" t="s">
        <v>61</v>
      </c>
      <c r="F90" s="118" t="s">
        <v>61</v>
      </c>
      <c r="G90" s="118" t="s">
        <v>61</v>
      </c>
      <c r="H90" s="118" t="s">
        <v>61</v>
      </c>
      <c r="I90" s="118" t="s">
        <v>61</v>
      </c>
      <c r="J90" s="118" t="s">
        <v>61</v>
      </c>
      <c r="K90" s="118" t="s">
        <v>61</v>
      </c>
      <c r="L90" s="118" t="s">
        <v>61</v>
      </c>
      <c r="M90" s="118" t="s">
        <v>61</v>
      </c>
      <c r="N90" s="118" t="s">
        <v>61</v>
      </c>
      <c r="O90" s="118" t="s">
        <v>61</v>
      </c>
      <c r="P90" s="118" t="s">
        <v>61</v>
      </c>
      <c r="Q90" s="118" t="s">
        <v>61</v>
      </c>
      <c r="R90" s="118" t="s">
        <v>61</v>
      </c>
      <c r="S90" s="118" t="s">
        <v>61</v>
      </c>
      <c r="T90" s="118" t="s">
        <v>61</v>
      </c>
      <c r="U90" s="118" t="s">
        <v>61</v>
      </c>
      <c r="V90" s="118" t="s">
        <v>61</v>
      </c>
      <c r="W90" s="118" t="s">
        <v>61</v>
      </c>
      <c r="X90" s="232"/>
    </row>
    <row r="91" spans="1:24" ht="13.5" customHeight="1" x14ac:dyDescent="0.25">
      <c r="A91" s="170">
        <v>0.83333333333333304</v>
      </c>
      <c r="B91" s="118" t="s">
        <v>61</v>
      </c>
      <c r="C91" s="118" t="s">
        <v>61</v>
      </c>
      <c r="D91" s="118" t="s">
        <v>61</v>
      </c>
      <c r="E91" s="118" t="s">
        <v>61</v>
      </c>
      <c r="F91" s="118" t="s">
        <v>61</v>
      </c>
      <c r="G91" s="118" t="s">
        <v>61</v>
      </c>
      <c r="H91" s="118" t="s">
        <v>61</v>
      </c>
      <c r="I91" s="118" t="s">
        <v>61</v>
      </c>
      <c r="J91" s="118" t="s">
        <v>61</v>
      </c>
      <c r="K91" s="118" t="s">
        <v>61</v>
      </c>
      <c r="L91" s="118" t="s">
        <v>61</v>
      </c>
      <c r="M91" s="118" t="s">
        <v>61</v>
      </c>
      <c r="N91" s="118" t="s">
        <v>61</v>
      </c>
      <c r="O91" s="118" t="s">
        <v>61</v>
      </c>
      <c r="P91" s="118" t="s">
        <v>61</v>
      </c>
      <c r="Q91" s="118" t="s">
        <v>61</v>
      </c>
      <c r="R91" s="118" t="s">
        <v>61</v>
      </c>
      <c r="S91" s="118" t="s">
        <v>61</v>
      </c>
      <c r="T91" s="118" t="s">
        <v>61</v>
      </c>
      <c r="U91" s="118" t="s">
        <v>61</v>
      </c>
      <c r="V91" s="118" t="s">
        <v>61</v>
      </c>
      <c r="W91" s="118" t="s">
        <v>61</v>
      </c>
      <c r="X91" s="232"/>
    </row>
    <row r="92" spans="1:24" ht="13.5" customHeight="1" x14ac:dyDescent="0.25">
      <c r="A92" s="170">
        <v>0.84375</v>
      </c>
      <c r="B92" s="118" t="s">
        <v>61</v>
      </c>
      <c r="C92" s="118" t="s">
        <v>61</v>
      </c>
      <c r="D92" s="118" t="s">
        <v>61</v>
      </c>
      <c r="E92" s="118" t="s">
        <v>61</v>
      </c>
      <c r="F92" s="118" t="s">
        <v>61</v>
      </c>
      <c r="G92" s="118" t="s">
        <v>61</v>
      </c>
      <c r="H92" s="118" t="s">
        <v>61</v>
      </c>
      <c r="I92" s="118" t="s">
        <v>61</v>
      </c>
      <c r="J92" s="118" t="s">
        <v>61</v>
      </c>
      <c r="K92" s="118" t="s">
        <v>61</v>
      </c>
      <c r="L92" s="118" t="s">
        <v>61</v>
      </c>
      <c r="M92" s="118" t="s">
        <v>61</v>
      </c>
      <c r="N92" s="118" t="s">
        <v>61</v>
      </c>
      <c r="O92" s="118" t="s">
        <v>61</v>
      </c>
      <c r="P92" s="118" t="s">
        <v>61</v>
      </c>
      <c r="Q92" s="118" t="s">
        <v>61</v>
      </c>
      <c r="R92" s="118" t="s">
        <v>61</v>
      </c>
      <c r="S92" s="118" t="s">
        <v>61</v>
      </c>
      <c r="T92" s="118" t="s">
        <v>61</v>
      </c>
      <c r="U92" s="118" t="s">
        <v>61</v>
      </c>
      <c r="V92" s="118" t="s">
        <v>61</v>
      </c>
      <c r="W92" s="118" t="s">
        <v>61</v>
      </c>
      <c r="X92" s="232"/>
    </row>
    <row r="93" spans="1:24" ht="13.5" customHeight="1" x14ac:dyDescent="0.25">
      <c r="A93" s="170">
        <v>0.85416666666666696</v>
      </c>
      <c r="B93" s="118" t="s">
        <v>61</v>
      </c>
      <c r="C93" s="118" t="s">
        <v>61</v>
      </c>
      <c r="D93" s="118" t="s">
        <v>61</v>
      </c>
      <c r="E93" s="118" t="s">
        <v>61</v>
      </c>
      <c r="F93" s="118" t="s">
        <v>61</v>
      </c>
      <c r="G93" s="118" t="s">
        <v>61</v>
      </c>
      <c r="H93" s="118" t="s">
        <v>61</v>
      </c>
      <c r="I93" s="118" t="s">
        <v>61</v>
      </c>
      <c r="J93" s="118" t="s">
        <v>61</v>
      </c>
      <c r="K93" s="118" t="s">
        <v>61</v>
      </c>
      <c r="L93" s="118" t="s">
        <v>61</v>
      </c>
      <c r="M93" s="118" t="s">
        <v>61</v>
      </c>
      <c r="N93" s="118" t="s">
        <v>61</v>
      </c>
      <c r="O93" s="118" t="s">
        <v>61</v>
      </c>
      <c r="P93" s="118" t="s">
        <v>61</v>
      </c>
      <c r="Q93" s="118" t="s">
        <v>61</v>
      </c>
      <c r="R93" s="118" t="s">
        <v>61</v>
      </c>
      <c r="S93" s="118" t="s">
        <v>61</v>
      </c>
      <c r="T93" s="118" t="s">
        <v>61</v>
      </c>
      <c r="U93" s="118" t="s">
        <v>61</v>
      </c>
      <c r="V93" s="118" t="s">
        <v>61</v>
      </c>
      <c r="W93" s="118" t="s">
        <v>61</v>
      </c>
      <c r="X93" s="232"/>
    </row>
    <row r="94" spans="1:24" ht="13.5" customHeight="1" x14ac:dyDescent="0.25">
      <c r="A94" s="170">
        <v>0.86458333333333304</v>
      </c>
      <c r="B94" s="118" t="s">
        <v>61</v>
      </c>
      <c r="C94" s="118" t="s">
        <v>61</v>
      </c>
      <c r="D94" s="118" t="s">
        <v>61</v>
      </c>
      <c r="E94" s="118" t="s">
        <v>61</v>
      </c>
      <c r="F94" s="118" t="s">
        <v>61</v>
      </c>
      <c r="G94" s="118" t="s">
        <v>61</v>
      </c>
      <c r="H94" s="118" t="s">
        <v>61</v>
      </c>
      <c r="I94" s="118" t="s">
        <v>61</v>
      </c>
      <c r="J94" s="118" t="s">
        <v>61</v>
      </c>
      <c r="K94" s="118" t="s">
        <v>61</v>
      </c>
      <c r="L94" s="118" t="s">
        <v>61</v>
      </c>
      <c r="M94" s="118" t="s">
        <v>61</v>
      </c>
      <c r="N94" s="118" t="s">
        <v>61</v>
      </c>
      <c r="O94" s="118" t="s">
        <v>61</v>
      </c>
      <c r="P94" s="118" t="s">
        <v>61</v>
      </c>
      <c r="Q94" s="118" t="s">
        <v>61</v>
      </c>
      <c r="R94" s="118" t="s">
        <v>61</v>
      </c>
      <c r="S94" s="118" t="s">
        <v>61</v>
      </c>
      <c r="T94" s="118" t="s">
        <v>61</v>
      </c>
      <c r="U94" s="118" t="s">
        <v>61</v>
      </c>
      <c r="V94" s="118" t="s">
        <v>61</v>
      </c>
      <c r="W94" s="118" t="s">
        <v>61</v>
      </c>
      <c r="X94" s="232"/>
    </row>
    <row r="95" spans="1:24" ht="13.5" customHeight="1" x14ac:dyDescent="0.25">
      <c r="A95" s="170">
        <v>0.875</v>
      </c>
      <c r="B95" s="118" t="s">
        <v>61</v>
      </c>
      <c r="C95" s="118" t="s">
        <v>61</v>
      </c>
      <c r="D95" s="118" t="s">
        <v>61</v>
      </c>
      <c r="E95" s="118" t="s">
        <v>61</v>
      </c>
      <c r="F95" s="118" t="s">
        <v>61</v>
      </c>
      <c r="G95" s="118" t="s">
        <v>61</v>
      </c>
      <c r="H95" s="118" t="s">
        <v>61</v>
      </c>
      <c r="I95" s="118" t="s">
        <v>61</v>
      </c>
      <c r="J95" s="118" t="s">
        <v>61</v>
      </c>
      <c r="K95" s="118" t="s">
        <v>61</v>
      </c>
      <c r="L95" s="118" t="s">
        <v>61</v>
      </c>
      <c r="M95" s="118" t="s">
        <v>61</v>
      </c>
      <c r="N95" s="118" t="s">
        <v>61</v>
      </c>
      <c r="O95" s="118" t="s">
        <v>61</v>
      </c>
      <c r="P95" s="118" t="s">
        <v>61</v>
      </c>
      <c r="Q95" s="118" t="s">
        <v>61</v>
      </c>
      <c r="R95" s="118" t="s">
        <v>61</v>
      </c>
      <c r="S95" s="118" t="s">
        <v>61</v>
      </c>
      <c r="T95" s="118" t="s">
        <v>61</v>
      </c>
      <c r="U95" s="118" t="s">
        <v>61</v>
      </c>
      <c r="V95" s="118" t="s">
        <v>61</v>
      </c>
      <c r="W95" s="118" t="s">
        <v>61</v>
      </c>
      <c r="X95" s="232"/>
    </row>
    <row r="96" spans="1:24" ht="13.5" customHeight="1" x14ac:dyDescent="0.25">
      <c r="A96" s="170">
        <v>0.88541666666666696</v>
      </c>
      <c r="B96" s="118" t="s">
        <v>61</v>
      </c>
      <c r="C96" s="118" t="s">
        <v>61</v>
      </c>
      <c r="D96" s="118" t="s">
        <v>61</v>
      </c>
      <c r="E96" s="118" t="s">
        <v>61</v>
      </c>
      <c r="F96" s="118" t="s">
        <v>61</v>
      </c>
      <c r="G96" s="118" t="s">
        <v>61</v>
      </c>
      <c r="H96" s="118" t="s">
        <v>61</v>
      </c>
      <c r="I96" s="118" t="s">
        <v>61</v>
      </c>
      <c r="J96" s="118" t="s">
        <v>61</v>
      </c>
      <c r="K96" s="118" t="s">
        <v>61</v>
      </c>
      <c r="L96" s="118" t="s">
        <v>61</v>
      </c>
      <c r="M96" s="118" t="s">
        <v>61</v>
      </c>
      <c r="N96" s="118" t="s">
        <v>61</v>
      </c>
      <c r="O96" s="118" t="s">
        <v>61</v>
      </c>
      <c r="P96" s="118" t="s">
        <v>61</v>
      </c>
      <c r="Q96" s="118" t="s">
        <v>61</v>
      </c>
      <c r="R96" s="118" t="s">
        <v>61</v>
      </c>
      <c r="S96" s="118" t="s">
        <v>61</v>
      </c>
      <c r="T96" s="118" t="s">
        <v>61</v>
      </c>
      <c r="U96" s="118" t="s">
        <v>61</v>
      </c>
      <c r="V96" s="118" t="s">
        <v>61</v>
      </c>
      <c r="W96" s="118" t="s">
        <v>61</v>
      </c>
      <c r="X96" s="232"/>
    </row>
    <row r="97" spans="1:24" ht="13.5" customHeight="1" x14ac:dyDescent="0.25">
      <c r="A97" s="170">
        <v>0.89583333333333304</v>
      </c>
      <c r="B97" s="118" t="s">
        <v>61</v>
      </c>
      <c r="C97" s="118" t="s">
        <v>61</v>
      </c>
      <c r="D97" s="118" t="s">
        <v>61</v>
      </c>
      <c r="E97" s="118" t="s">
        <v>61</v>
      </c>
      <c r="F97" s="118" t="s">
        <v>61</v>
      </c>
      <c r="G97" s="118" t="s">
        <v>61</v>
      </c>
      <c r="H97" s="118" t="s">
        <v>61</v>
      </c>
      <c r="I97" s="118" t="s">
        <v>61</v>
      </c>
      <c r="J97" s="118" t="s">
        <v>61</v>
      </c>
      <c r="K97" s="118" t="s">
        <v>61</v>
      </c>
      <c r="L97" s="118" t="s">
        <v>61</v>
      </c>
      <c r="M97" s="118" t="s">
        <v>61</v>
      </c>
      <c r="N97" s="118" t="s">
        <v>61</v>
      </c>
      <c r="O97" s="118" t="s">
        <v>61</v>
      </c>
      <c r="P97" s="118" t="s">
        <v>61</v>
      </c>
      <c r="Q97" s="118" t="s">
        <v>61</v>
      </c>
      <c r="R97" s="118" t="s">
        <v>61</v>
      </c>
      <c r="S97" s="118" t="s">
        <v>61</v>
      </c>
      <c r="T97" s="118" t="s">
        <v>61</v>
      </c>
      <c r="U97" s="118" t="s">
        <v>61</v>
      </c>
      <c r="V97" s="118" t="s">
        <v>61</v>
      </c>
      <c r="W97" s="118" t="s">
        <v>61</v>
      </c>
      <c r="X97" s="232"/>
    </row>
    <row r="98" spans="1:24" ht="13.5" customHeight="1" x14ac:dyDescent="0.25">
      <c r="A98" s="170">
        <v>0.90625</v>
      </c>
      <c r="B98" s="118" t="s">
        <v>61</v>
      </c>
      <c r="C98" s="118" t="s">
        <v>61</v>
      </c>
      <c r="D98" s="118" t="s">
        <v>61</v>
      </c>
      <c r="E98" s="118" t="s">
        <v>61</v>
      </c>
      <c r="F98" s="118" t="s">
        <v>61</v>
      </c>
      <c r="G98" s="118" t="s">
        <v>61</v>
      </c>
      <c r="H98" s="118" t="s">
        <v>61</v>
      </c>
      <c r="I98" s="118" t="s">
        <v>61</v>
      </c>
      <c r="J98" s="118" t="s">
        <v>61</v>
      </c>
      <c r="K98" s="118" t="s">
        <v>61</v>
      </c>
      <c r="L98" s="118" t="s">
        <v>61</v>
      </c>
      <c r="M98" s="118" t="s">
        <v>61</v>
      </c>
      <c r="N98" s="118" t="s">
        <v>61</v>
      </c>
      <c r="O98" s="118" t="s">
        <v>61</v>
      </c>
      <c r="P98" s="118" t="s">
        <v>61</v>
      </c>
      <c r="Q98" s="118" t="s">
        <v>61</v>
      </c>
      <c r="R98" s="118" t="s">
        <v>61</v>
      </c>
      <c r="S98" s="118" t="s">
        <v>61</v>
      </c>
      <c r="T98" s="118" t="s">
        <v>61</v>
      </c>
      <c r="U98" s="118" t="s">
        <v>61</v>
      </c>
      <c r="V98" s="118" t="s">
        <v>61</v>
      </c>
      <c r="W98" s="118" t="s">
        <v>61</v>
      </c>
      <c r="X98" s="232"/>
    </row>
    <row r="99" spans="1:24" ht="13.5" customHeight="1" x14ac:dyDescent="0.25">
      <c r="A99" s="170">
        <v>0.91666666666666696</v>
      </c>
      <c r="B99" s="118" t="s">
        <v>61</v>
      </c>
      <c r="C99" s="118" t="s">
        <v>61</v>
      </c>
      <c r="D99" s="118" t="s">
        <v>61</v>
      </c>
      <c r="E99" s="118" t="s">
        <v>61</v>
      </c>
      <c r="F99" s="118" t="s">
        <v>61</v>
      </c>
      <c r="G99" s="118" t="s">
        <v>61</v>
      </c>
      <c r="H99" s="118" t="s">
        <v>61</v>
      </c>
      <c r="I99" s="118" t="s">
        <v>61</v>
      </c>
      <c r="J99" s="118" t="s">
        <v>61</v>
      </c>
      <c r="K99" s="118" t="s">
        <v>61</v>
      </c>
      <c r="L99" s="118" t="s">
        <v>61</v>
      </c>
      <c r="M99" s="118" t="s">
        <v>61</v>
      </c>
      <c r="N99" s="118" t="s">
        <v>61</v>
      </c>
      <c r="O99" s="118" t="s">
        <v>61</v>
      </c>
      <c r="P99" s="118" t="s">
        <v>61</v>
      </c>
      <c r="Q99" s="118" t="s">
        <v>61</v>
      </c>
      <c r="R99" s="118" t="s">
        <v>61</v>
      </c>
      <c r="S99" s="118" t="s">
        <v>61</v>
      </c>
      <c r="T99" s="118" t="s">
        <v>61</v>
      </c>
      <c r="U99" s="118" t="s">
        <v>61</v>
      </c>
      <c r="V99" s="118" t="s">
        <v>61</v>
      </c>
      <c r="W99" s="118" t="s">
        <v>61</v>
      </c>
      <c r="X99" s="232"/>
    </row>
    <row r="100" spans="1:24" ht="13.5" customHeight="1" x14ac:dyDescent="0.25">
      <c r="A100" s="170">
        <v>0.92708333333333304</v>
      </c>
      <c r="B100" s="118" t="s">
        <v>61</v>
      </c>
      <c r="C100" s="118" t="s">
        <v>61</v>
      </c>
      <c r="D100" s="118" t="s">
        <v>61</v>
      </c>
      <c r="E100" s="118" t="s">
        <v>61</v>
      </c>
      <c r="F100" s="118" t="s">
        <v>61</v>
      </c>
      <c r="G100" s="118" t="s">
        <v>61</v>
      </c>
      <c r="H100" s="118" t="s">
        <v>61</v>
      </c>
      <c r="I100" s="118" t="s">
        <v>61</v>
      </c>
      <c r="J100" s="118" t="s">
        <v>61</v>
      </c>
      <c r="K100" s="118" t="s">
        <v>61</v>
      </c>
      <c r="L100" s="118" t="s">
        <v>61</v>
      </c>
      <c r="M100" s="118" t="s">
        <v>61</v>
      </c>
      <c r="N100" s="118" t="s">
        <v>61</v>
      </c>
      <c r="O100" s="118" t="s">
        <v>61</v>
      </c>
      <c r="P100" s="118" t="s">
        <v>61</v>
      </c>
      <c r="Q100" s="118" t="s">
        <v>61</v>
      </c>
      <c r="R100" s="118" t="s">
        <v>61</v>
      </c>
      <c r="S100" s="118" t="s">
        <v>61</v>
      </c>
      <c r="T100" s="118" t="s">
        <v>61</v>
      </c>
      <c r="U100" s="118" t="s">
        <v>61</v>
      </c>
      <c r="V100" s="118" t="s">
        <v>61</v>
      </c>
      <c r="W100" s="118" t="s">
        <v>61</v>
      </c>
      <c r="X100" s="232"/>
    </row>
    <row r="101" spans="1:24" ht="13.5" customHeight="1" x14ac:dyDescent="0.25">
      <c r="A101" s="170">
        <v>0.9375</v>
      </c>
      <c r="B101" s="118" t="s">
        <v>61</v>
      </c>
      <c r="C101" s="118" t="s">
        <v>61</v>
      </c>
      <c r="D101" s="118" t="s">
        <v>61</v>
      </c>
      <c r="E101" s="118" t="s">
        <v>61</v>
      </c>
      <c r="F101" s="118" t="s">
        <v>61</v>
      </c>
      <c r="G101" s="118" t="s">
        <v>61</v>
      </c>
      <c r="H101" s="118" t="s">
        <v>61</v>
      </c>
      <c r="I101" s="118" t="s">
        <v>61</v>
      </c>
      <c r="J101" s="118" t="s">
        <v>61</v>
      </c>
      <c r="K101" s="118" t="s">
        <v>61</v>
      </c>
      <c r="L101" s="118" t="s">
        <v>61</v>
      </c>
      <c r="M101" s="118" t="s">
        <v>61</v>
      </c>
      <c r="N101" s="118" t="s">
        <v>61</v>
      </c>
      <c r="O101" s="118" t="s">
        <v>61</v>
      </c>
      <c r="P101" s="118" t="s">
        <v>61</v>
      </c>
      <c r="Q101" s="118" t="s">
        <v>61</v>
      </c>
      <c r="R101" s="118" t="s">
        <v>61</v>
      </c>
      <c r="S101" s="118" t="s">
        <v>61</v>
      </c>
      <c r="T101" s="118" t="s">
        <v>61</v>
      </c>
      <c r="U101" s="118" t="s">
        <v>61</v>
      </c>
      <c r="V101" s="118" t="s">
        <v>61</v>
      </c>
      <c r="W101" s="118" t="s">
        <v>61</v>
      </c>
      <c r="X101" s="232"/>
    </row>
    <row r="102" spans="1:24" ht="13.5" customHeight="1" x14ac:dyDescent="0.25">
      <c r="A102" s="170">
        <v>0.94791666666666696</v>
      </c>
      <c r="B102" s="118" t="s">
        <v>61</v>
      </c>
      <c r="C102" s="118" t="s">
        <v>61</v>
      </c>
      <c r="D102" s="118" t="s">
        <v>61</v>
      </c>
      <c r="E102" s="118" t="s">
        <v>61</v>
      </c>
      <c r="F102" s="118" t="s">
        <v>61</v>
      </c>
      <c r="G102" s="118" t="s">
        <v>61</v>
      </c>
      <c r="H102" s="118" t="s">
        <v>61</v>
      </c>
      <c r="I102" s="118" t="s">
        <v>61</v>
      </c>
      <c r="J102" s="118" t="s">
        <v>61</v>
      </c>
      <c r="K102" s="118" t="s">
        <v>61</v>
      </c>
      <c r="L102" s="118" t="s">
        <v>61</v>
      </c>
      <c r="M102" s="118" t="s">
        <v>61</v>
      </c>
      <c r="N102" s="118" t="s">
        <v>61</v>
      </c>
      <c r="O102" s="118" t="s">
        <v>61</v>
      </c>
      <c r="P102" s="118" t="s">
        <v>61</v>
      </c>
      <c r="Q102" s="118" t="s">
        <v>61</v>
      </c>
      <c r="R102" s="118" t="s">
        <v>61</v>
      </c>
      <c r="S102" s="118" t="s">
        <v>61</v>
      </c>
      <c r="T102" s="118" t="s">
        <v>61</v>
      </c>
      <c r="U102" s="118" t="s">
        <v>61</v>
      </c>
      <c r="V102" s="118" t="s">
        <v>61</v>
      </c>
      <c r="W102" s="118" t="s">
        <v>61</v>
      </c>
      <c r="X102" s="232"/>
    </row>
    <row r="103" spans="1:24" ht="13.5" customHeight="1" x14ac:dyDescent="0.25">
      <c r="A103" s="170">
        <v>0.95833333333333304</v>
      </c>
      <c r="B103" s="118" t="s">
        <v>61</v>
      </c>
      <c r="C103" s="118" t="s">
        <v>61</v>
      </c>
      <c r="D103" s="118" t="s">
        <v>61</v>
      </c>
      <c r="E103" s="118" t="s">
        <v>61</v>
      </c>
      <c r="F103" s="118" t="s">
        <v>61</v>
      </c>
      <c r="G103" s="118" t="s">
        <v>61</v>
      </c>
      <c r="H103" s="118" t="s">
        <v>61</v>
      </c>
      <c r="I103" s="118" t="s">
        <v>61</v>
      </c>
      <c r="J103" s="118" t="s">
        <v>61</v>
      </c>
      <c r="K103" s="118" t="s">
        <v>61</v>
      </c>
      <c r="L103" s="118" t="s">
        <v>61</v>
      </c>
      <c r="M103" s="118" t="s">
        <v>61</v>
      </c>
      <c r="N103" s="118" t="s">
        <v>61</v>
      </c>
      <c r="O103" s="118" t="s">
        <v>61</v>
      </c>
      <c r="P103" s="118" t="s">
        <v>61</v>
      </c>
      <c r="Q103" s="118" t="s">
        <v>61</v>
      </c>
      <c r="R103" s="118" t="s">
        <v>61</v>
      </c>
      <c r="S103" s="118" t="s">
        <v>61</v>
      </c>
      <c r="T103" s="118" t="s">
        <v>61</v>
      </c>
      <c r="U103" s="118" t="s">
        <v>61</v>
      </c>
      <c r="V103" s="118" t="s">
        <v>61</v>
      </c>
      <c r="W103" s="118" t="s">
        <v>61</v>
      </c>
      <c r="X103" s="232"/>
    </row>
    <row r="104" spans="1:24" ht="13.5" customHeight="1" x14ac:dyDescent="0.25">
      <c r="A104" s="170">
        <v>0.96875</v>
      </c>
      <c r="B104" s="118" t="s">
        <v>61</v>
      </c>
      <c r="C104" s="118" t="s">
        <v>61</v>
      </c>
      <c r="D104" s="118" t="s">
        <v>61</v>
      </c>
      <c r="E104" s="118" t="s">
        <v>61</v>
      </c>
      <c r="F104" s="118" t="s">
        <v>61</v>
      </c>
      <c r="G104" s="118" t="s">
        <v>61</v>
      </c>
      <c r="H104" s="118" t="s">
        <v>61</v>
      </c>
      <c r="I104" s="118" t="s">
        <v>61</v>
      </c>
      <c r="J104" s="118" t="s">
        <v>61</v>
      </c>
      <c r="K104" s="118" t="s">
        <v>61</v>
      </c>
      <c r="L104" s="118" t="s">
        <v>61</v>
      </c>
      <c r="M104" s="118" t="s">
        <v>61</v>
      </c>
      <c r="N104" s="118" t="s">
        <v>61</v>
      </c>
      <c r="O104" s="118" t="s">
        <v>61</v>
      </c>
      <c r="P104" s="118" t="s">
        <v>61</v>
      </c>
      <c r="Q104" s="118" t="s">
        <v>61</v>
      </c>
      <c r="R104" s="118" t="s">
        <v>61</v>
      </c>
      <c r="S104" s="118" t="s">
        <v>61</v>
      </c>
      <c r="T104" s="118" t="s">
        <v>61</v>
      </c>
      <c r="U104" s="118" t="s">
        <v>61</v>
      </c>
      <c r="V104" s="118" t="s">
        <v>61</v>
      </c>
      <c r="W104" s="118" t="s">
        <v>61</v>
      </c>
      <c r="X104" s="232"/>
    </row>
    <row r="105" spans="1:24" ht="13.5" customHeight="1" x14ac:dyDescent="0.25">
      <c r="A105" s="170">
        <v>0.97916666666666696</v>
      </c>
      <c r="B105" s="118" t="s">
        <v>61</v>
      </c>
      <c r="C105" s="118" t="s">
        <v>61</v>
      </c>
      <c r="D105" s="118" t="s">
        <v>61</v>
      </c>
      <c r="E105" s="118" t="s">
        <v>61</v>
      </c>
      <c r="F105" s="118" t="s">
        <v>61</v>
      </c>
      <c r="G105" s="118" t="s">
        <v>61</v>
      </c>
      <c r="H105" s="118" t="s">
        <v>61</v>
      </c>
      <c r="I105" s="118" t="s">
        <v>61</v>
      </c>
      <c r="J105" s="118" t="s">
        <v>61</v>
      </c>
      <c r="K105" s="118" t="s">
        <v>61</v>
      </c>
      <c r="L105" s="118" t="s">
        <v>61</v>
      </c>
      <c r="M105" s="118" t="s">
        <v>61</v>
      </c>
      <c r="N105" s="118" t="s">
        <v>61</v>
      </c>
      <c r="O105" s="118" t="s">
        <v>61</v>
      </c>
      <c r="P105" s="118" t="s">
        <v>61</v>
      </c>
      <c r="Q105" s="118" t="s">
        <v>61</v>
      </c>
      <c r="R105" s="118" t="s">
        <v>61</v>
      </c>
      <c r="S105" s="118" t="s">
        <v>61</v>
      </c>
      <c r="T105" s="118" t="s">
        <v>61</v>
      </c>
      <c r="U105" s="118" t="s">
        <v>61</v>
      </c>
      <c r="V105" s="118" t="s">
        <v>61</v>
      </c>
      <c r="W105" s="118" t="s">
        <v>61</v>
      </c>
      <c r="X105" s="232"/>
    </row>
    <row r="106" spans="1:24" ht="13.5" customHeight="1" thickBot="1" x14ac:dyDescent="0.3">
      <c r="A106" s="171">
        <v>0.98958333333333304</v>
      </c>
      <c r="B106" s="120" t="s">
        <v>61</v>
      </c>
      <c r="C106" s="120" t="s">
        <v>61</v>
      </c>
      <c r="D106" s="120" t="s">
        <v>61</v>
      </c>
      <c r="E106" s="120" t="s">
        <v>61</v>
      </c>
      <c r="F106" s="120" t="s">
        <v>61</v>
      </c>
      <c r="G106" s="120" t="s">
        <v>61</v>
      </c>
      <c r="H106" s="120" t="s">
        <v>61</v>
      </c>
      <c r="I106" s="120" t="s">
        <v>61</v>
      </c>
      <c r="J106" s="120" t="s">
        <v>61</v>
      </c>
      <c r="K106" s="120" t="s">
        <v>61</v>
      </c>
      <c r="L106" s="120" t="s">
        <v>61</v>
      </c>
      <c r="M106" s="120" t="s">
        <v>61</v>
      </c>
      <c r="N106" s="120" t="s">
        <v>61</v>
      </c>
      <c r="O106" s="120" t="s">
        <v>61</v>
      </c>
      <c r="P106" s="120" t="s">
        <v>61</v>
      </c>
      <c r="Q106" s="120" t="s">
        <v>61</v>
      </c>
      <c r="R106" s="120" t="s">
        <v>61</v>
      </c>
      <c r="S106" s="120" t="s">
        <v>61</v>
      </c>
      <c r="T106" s="120" t="s">
        <v>61</v>
      </c>
      <c r="U106" s="120" t="s">
        <v>61</v>
      </c>
      <c r="V106" s="120" t="s">
        <v>61</v>
      </c>
      <c r="W106" s="120" t="s">
        <v>61</v>
      </c>
      <c r="X106" s="232"/>
    </row>
    <row r="107" spans="1:24" ht="13.5" customHeight="1" thickTop="1" x14ac:dyDescent="0.25">
      <c r="A107" s="286" t="s">
        <v>111</v>
      </c>
      <c r="B107" s="119">
        <f>SUM(B39:B86)</f>
        <v>0</v>
      </c>
      <c r="C107" s="119">
        <f t="shared" ref="C107:U107" si="0">SUM(C39:C86)</f>
        <v>0</v>
      </c>
      <c r="D107" s="119">
        <f t="shared" si="0"/>
        <v>0</v>
      </c>
      <c r="E107" s="119">
        <f t="shared" si="0"/>
        <v>0</v>
      </c>
      <c r="F107" s="119">
        <f t="shared" si="0"/>
        <v>0</v>
      </c>
      <c r="G107" s="119">
        <f t="shared" si="0"/>
        <v>0</v>
      </c>
      <c r="H107" s="119">
        <f t="shared" si="0"/>
        <v>0</v>
      </c>
      <c r="I107" s="119">
        <f t="shared" si="0"/>
        <v>0</v>
      </c>
      <c r="J107" s="119">
        <f t="shared" si="0"/>
        <v>0</v>
      </c>
      <c r="K107" s="119">
        <f t="shared" si="0"/>
        <v>0</v>
      </c>
      <c r="L107" s="119">
        <f t="shared" si="0"/>
        <v>0</v>
      </c>
      <c r="M107" s="119">
        <f t="shared" si="0"/>
        <v>0</v>
      </c>
      <c r="N107" s="119">
        <f t="shared" si="0"/>
        <v>0</v>
      </c>
      <c r="O107" s="119">
        <f t="shared" si="0"/>
        <v>0</v>
      </c>
      <c r="P107" s="119">
        <f t="shared" si="0"/>
        <v>0</v>
      </c>
      <c r="Q107" s="119">
        <f t="shared" si="0"/>
        <v>0</v>
      </c>
      <c r="R107" s="119">
        <f t="shared" si="0"/>
        <v>0</v>
      </c>
      <c r="S107" s="119">
        <f t="shared" si="0"/>
        <v>0</v>
      </c>
      <c r="T107" s="119">
        <f t="shared" si="0"/>
        <v>0</v>
      </c>
      <c r="U107" s="119">
        <f t="shared" si="0"/>
        <v>0</v>
      </c>
      <c r="V107" s="119"/>
      <c r="W107" s="119"/>
      <c r="X107" s="232"/>
    </row>
    <row r="108" spans="1:24" ht="13.5" customHeight="1" x14ac:dyDescent="0.25">
      <c r="A108" s="287" t="s">
        <v>112</v>
      </c>
      <c r="B108" s="118">
        <f>SUM(B35:B98)</f>
        <v>0</v>
      </c>
      <c r="C108" s="118">
        <f t="shared" ref="C108:U108" si="1">SUM(C35:C98)</f>
        <v>0</v>
      </c>
      <c r="D108" s="118">
        <f t="shared" si="1"/>
        <v>0</v>
      </c>
      <c r="E108" s="118">
        <f t="shared" si="1"/>
        <v>0</v>
      </c>
      <c r="F108" s="118">
        <f t="shared" si="1"/>
        <v>0</v>
      </c>
      <c r="G108" s="118">
        <f t="shared" si="1"/>
        <v>0</v>
      </c>
      <c r="H108" s="118">
        <f t="shared" si="1"/>
        <v>0</v>
      </c>
      <c r="I108" s="118">
        <f t="shared" si="1"/>
        <v>0</v>
      </c>
      <c r="J108" s="118">
        <f t="shared" si="1"/>
        <v>0</v>
      </c>
      <c r="K108" s="118">
        <f t="shared" si="1"/>
        <v>0</v>
      </c>
      <c r="L108" s="118">
        <f t="shared" si="1"/>
        <v>0</v>
      </c>
      <c r="M108" s="118">
        <f t="shared" si="1"/>
        <v>0</v>
      </c>
      <c r="N108" s="118">
        <f t="shared" si="1"/>
        <v>0</v>
      </c>
      <c r="O108" s="118">
        <f t="shared" si="1"/>
        <v>0</v>
      </c>
      <c r="P108" s="118">
        <f t="shared" si="1"/>
        <v>0</v>
      </c>
      <c r="Q108" s="118">
        <f t="shared" si="1"/>
        <v>0</v>
      </c>
      <c r="R108" s="118">
        <f t="shared" si="1"/>
        <v>0</v>
      </c>
      <c r="S108" s="118">
        <f t="shared" si="1"/>
        <v>0</v>
      </c>
      <c r="T108" s="118">
        <f t="shared" si="1"/>
        <v>0</v>
      </c>
      <c r="U108" s="118">
        <f t="shared" si="1"/>
        <v>0</v>
      </c>
      <c r="V108" s="118"/>
      <c r="W108" s="118"/>
      <c r="X108" s="232"/>
    </row>
    <row r="109" spans="1:24" ht="13.5" customHeight="1" x14ac:dyDescent="0.25">
      <c r="A109" s="118" t="s">
        <v>113</v>
      </c>
      <c r="B109" s="118">
        <f>SUM(B35:B106)</f>
        <v>0</v>
      </c>
      <c r="C109" s="118">
        <f t="shared" ref="C109:U109" si="2">SUM(C35:C106)</f>
        <v>0</v>
      </c>
      <c r="D109" s="118">
        <f t="shared" si="2"/>
        <v>0</v>
      </c>
      <c r="E109" s="118">
        <f t="shared" si="2"/>
        <v>0</v>
      </c>
      <c r="F109" s="118">
        <f t="shared" si="2"/>
        <v>0</v>
      </c>
      <c r="G109" s="118">
        <f t="shared" si="2"/>
        <v>0</v>
      </c>
      <c r="H109" s="118">
        <f t="shared" si="2"/>
        <v>0</v>
      </c>
      <c r="I109" s="118">
        <f t="shared" si="2"/>
        <v>0</v>
      </c>
      <c r="J109" s="118">
        <f t="shared" si="2"/>
        <v>0</v>
      </c>
      <c r="K109" s="118">
        <f t="shared" si="2"/>
        <v>0</v>
      </c>
      <c r="L109" s="118">
        <f t="shared" si="2"/>
        <v>0</v>
      </c>
      <c r="M109" s="118">
        <f t="shared" si="2"/>
        <v>0</v>
      </c>
      <c r="N109" s="118">
        <f t="shared" si="2"/>
        <v>0</v>
      </c>
      <c r="O109" s="118">
        <f t="shared" si="2"/>
        <v>0</v>
      </c>
      <c r="P109" s="118">
        <f t="shared" si="2"/>
        <v>0</v>
      </c>
      <c r="Q109" s="118">
        <f t="shared" si="2"/>
        <v>0</v>
      </c>
      <c r="R109" s="118">
        <f t="shared" si="2"/>
        <v>0</v>
      </c>
      <c r="S109" s="118">
        <f t="shared" si="2"/>
        <v>0</v>
      </c>
      <c r="T109" s="118">
        <f t="shared" si="2"/>
        <v>0</v>
      </c>
      <c r="U109" s="118">
        <f t="shared" si="2"/>
        <v>0</v>
      </c>
      <c r="V109" s="118"/>
      <c r="W109" s="118"/>
      <c r="X109" s="232"/>
    </row>
    <row r="110" spans="1:24" ht="13.5" customHeight="1" thickBot="1" x14ac:dyDescent="0.3">
      <c r="A110" s="120" t="s">
        <v>114</v>
      </c>
      <c r="B110" s="120">
        <f>SUM(B11:B106)</f>
        <v>0</v>
      </c>
      <c r="C110" s="120">
        <f t="shared" ref="C110:U110" si="3">SUM(C11:C106)</f>
        <v>0</v>
      </c>
      <c r="D110" s="120">
        <f t="shared" si="3"/>
        <v>0</v>
      </c>
      <c r="E110" s="120">
        <f t="shared" si="3"/>
        <v>0</v>
      </c>
      <c r="F110" s="120">
        <f t="shared" si="3"/>
        <v>0</v>
      </c>
      <c r="G110" s="120">
        <f t="shared" si="3"/>
        <v>0</v>
      </c>
      <c r="H110" s="120">
        <f t="shared" si="3"/>
        <v>0</v>
      </c>
      <c r="I110" s="120">
        <f t="shared" si="3"/>
        <v>0</v>
      </c>
      <c r="J110" s="120">
        <f t="shared" si="3"/>
        <v>0</v>
      </c>
      <c r="K110" s="120">
        <f t="shared" si="3"/>
        <v>0</v>
      </c>
      <c r="L110" s="120">
        <f t="shared" si="3"/>
        <v>0</v>
      </c>
      <c r="M110" s="120">
        <f t="shared" si="3"/>
        <v>0</v>
      </c>
      <c r="N110" s="120">
        <f t="shared" si="3"/>
        <v>0</v>
      </c>
      <c r="O110" s="120">
        <f t="shared" si="3"/>
        <v>0</v>
      </c>
      <c r="P110" s="120">
        <f t="shared" si="3"/>
        <v>0</v>
      </c>
      <c r="Q110" s="120">
        <f t="shared" si="3"/>
        <v>0</v>
      </c>
      <c r="R110" s="120">
        <f t="shared" si="3"/>
        <v>0</v>
      </c>
      <c r="S110" s="120">
        <f t="shared" si="3"/>
        <v>0</v>
      </c>
      <c r="T110" s="120">
        <f t="shared" si="3"/>
        <v>0</v>
      </c>
      <c r="U110" s="120">
        <f t="shared" si="3"/>
        <v>0</v>
      </c>
      <c r="V110" s="120"/>
      <c r="W110" s="120"/>
      <c r="X110" s="232"/>
    </row>
    <row r="111" spans="1:24" ht="13.5" customHeight="1" thickTop="1" x14ac:dyDescent="0.25">
      <c r="A111" s="122"/>
      <c r="B111" s="122"/>
      <c r="C111" s="122"/>
      <c r="D111" s="122"/>
      <c r="E111" s="122"/>
      <c r="F111" s="122"/>
      <c r="G111" s="122"/>
      <c r="H111" s="122"/>
      <c r="I111" s="122"/>
      <c r="J111" s="122"/>
      <c r="K111" s="122"/>
      <c r="L111" s="122"/>
      <c r="M111" s="122"/>
      <c r="N111" s="122"/>
      <c r="O111" s="122"/>
      <c r="P111" s="122"/>
      <c r="Q111" s="122"/>
      <c r="R111" s="122"/>
      <c r="S111" s="122"/>
      <c r="T111" s="122"/>
      <c r="U111" s="122"/>
      <c r="V111" s="122"/>
      <c r="W111" s="122"/>
      <c r="X111" s="232"/>
    </row>
    <row r="112" spans="1:24" ht="13.5" customHeight="1" thickBot="1" x14ac:dyDescent="0.3">
      <c r="A112" s="122" t="s">
        <v>9</v>
      </c>
      <c r="B112" s="121" t="s">
        <v>54</v>
      </c>
      <c r="C112" s="121">
        <f>C8+1</f>
        <v>44831</v>
      </c>
      <c r="D112" s="122"/>
      <c r="E112" s="122"/>
      <c r="F112" s="122"/>
      <c r="G112" s="122"/>
      <c r="H112" s="122"/>
      <c r="I112" s="122"/>
      <c r="J112" s="122"/>
      <c r="K112" s="122"/>
      <c r="L112" s="122"/>
      <c r="M112" s="122"/>
      <c r="N112" s="122"/>
      <c r="O112" s="122"/>
      <c r="P112" s="122"/>
      <c r="Q112" s="122"/>
      <c r="R112" s="122"/>
      <c r="S112" s="122"/>
      <c r="T112" s="122"/>
      <c r="U112" s="122"/>
      <c r="V112" s="122"/>
      <c r="W112" s="122"/>
      <c r="X112" s="232"/>
    </row>
    <row r="113" spans="1:24" ht="13.5" customHeight="1" thickTop="1" thickBot="1" x14ac:dyDescent="0.3">
      <c r="A113" s="122"/>
      <c r="B113" s="556" t="s">
        <v>90</v>
      </c>
      <c r="C113" s="557"/>
      <c r="D113" s="557"/>
      <c r="E113" s="557"/>
      <c r="F113" s="557"/>
      <c r="G113" s="557"/>
      <c r="H113" s="557"/>
      <c r="I113" s="557"/>
      <c r="J113" s="557"/>
      <c r="K113" s="557"/>
      <c r="L113" s="557"/>
      <c r="M113" s="557"/>
      <c r="N113" s="557"/>
      <c r="O113" s="557"/>
      <c r="P113" s="557"/>
      <c r="Q113" s="557"/>
      <c r="R113" s="557"/>
      <c r="S113" s="557"/>
      <c r="T113" s="557"/>
      <c r="U113" s="557"/>
      <c r="V113" s="557"/>
      <c r="W113" s="558"/>
      <c r="X113" s="232"/>
    </row>
    <row r="114" spans="1:24" ht="13.5" customHeight="1" thickTop="1" thickBot="1" x14ac:dyDescent="0.3">
      <c r="A114" s="169" t="s">
        <v>50</v>
      </c>
      <c r="B114" s="169" t="s">
        <v>30</v>
      </c>
      <c r="C114" s="288" t="s">
        <v>91</v>
      </c>
      <c r="D114" s="288" t="s">
        <v>92</v>
      </c>
      <c r="E114" s="288" t="s">
        <v>93</v>
      </c>
      <c r="F114" s="288" t="s">
        <v>94</v>
      </c>
      <c r="G114" s="288" t="s">
        <v>95</v>
      </c>
      <c r="H114" s="288" t="s">
        <v>96</v>
      </c>
      <c r="I114" s="288" t="s">
        <v>97</v>
      </c>
      <c r="J114" s="288" t="s">
        <v>98</v>
      </c>
      <c r="K114" s="288" t="s">
        <v>99</v>
      </c>
      <c r="L114" s="288" t="s">
        <v>100</v>
      </c>
      <c r="M114" s="288" t="s">
        <v>101</v>
      </c>
      <c r="N114" s="288" t="s">
        <v>102</v>
      </c>
      <c r="O114" s="288" t="s">
        <v>103</v>
      </c>
      <c r="P114" s="288" t="s">
        <v>104</v>
      </c>
      <c r="Q114" s="288" t="s">
        <v>105</v>
      </c>
      <c r="R114" s="288" t="s">
        <v>106</v>
      </c>
      <c r="S114" s="288" t="s">
        <v>107</v>
      </c>
      <c r="T114" s="288" t="s">
        <v>108</v>
      </c>
      <c r="U114" s="288" t="s">
        <v>109</v>
      </c>
      <c r="V114" s="169" t="s">
        <v>88</v>
      </c>
      <c r="W114" s="169" t="s">
        <v>110</v>
      </c>
      <c r="X114" s="232"/>
    </row>
    <row r="115" spans="1:24" ht="13.5" customHeight="1" thickTop="1" x14ac:dyDescent="0.25">
      <c r="A115" s="279">
        <v>0</v>
      </c>
      <c r="B115" s="119" t="s">
        <v>61</v>
      </c>
      <c r="C115" s="119" t="s">
        <v>61</v>
      </c>
      <c r="D115" s="119" t="s">
        <v>61</v>
      </c>
      <c r="E115" s="119" t="s">
        <v>61</v>
      </c>
      <c r="F115" s="119" t="s">
        <v>61</v>
      </c>
      <c r="G115" s="119" t="s">
        <v>61</v>
      </c>
      <c r="H115" s="119" t="s">
        <v>61</v>
      </c>
      <c r="I115" s="119" t="s">
        <v>61</v>
      </c>
      <c r="J115" s="119" t="s">
        <v>61</v>
      </c>
      <c r="K115" s="119" t="s">
        <v>61</v>
      </c>
      <c r="L115" s="119" t="s">
        <v>61</v>
      </c>
      <c r="M115" s="119" t="s">
        <v>61</v>
      </c>
      <c r="N115" s="119" t="s">
        <v>61</v>
      </c>
      <c r="O115" s="119" t="s">
        <v>61</v>
      </c>
      <c r="P115" s="119" t="s">
        <v>61</v>
      </c>
      <c r="Q115" s="119" t="s">
        <v>61</v>
      </c>
      <c r="R115" s="119" t="s">
        <v>61</v>
      </c>
      <c r="S115" s="119" t="s">
        <v>61</v>
      </c>
      <c r="T115" s="119" t="s">
        <v>61</v>
      </c>
      <c r="U115" s="119" t="s">
        <v>61</v>
      </c>
      <c r="V115" s="119" t="s">
        <v>61</v>
      </c>
      <c r="W115" s="119" t="s">
        <v>61</v>
      </c>
      <c r="X115" s="232"/>
    </row>
    <row r="116" spans="1:24" ht="13.5" customHeight="1" x14ac:dyDescent="0.25">
      <c r="A116" s="170">
        <v>1.0416666666666666E-2</v>
      </c>
      <c r="B116" s="118" t="s">
        <v>61</v>
      </c>
      <c r="C116" s="118" t="s">
        <v>61</v>
      </c>
      <c r="D116" s="118" t="s">
        <v>61</v>
      </c>
      <c r="E116" s="118" t="s">
        <v>61</v>
      </c>
      <c r="F116" s="118" t="s">
        <v>61</v>
      </c>
      <c r="G116" s="118" t="s">
        <v>61</v>
      </c>
      <c r="H116" s="118" t="s">
        <v>61</v>
      </c>
      <c r="I116" s="118" t="s">
        <v>61</v>
      </c>
      <c r="J116" s="118" t="s">
        <v>61</v>
      </c>
      <c r="K116" s="118" t="s">
        <v>61</v>
      </c>
      <c r="L116" s="118" t="s">
        <v>61</v>
      </c>
      <c r="M116" s="118" t="s">
        <v>61</v>
      </c>
      <c r="N116" s="118" t="s">
        <v>61</v>
      </c>
      <c r="O116" s="118" t="s">
        <v>61</v>
      </c>
      <c r="P116" s="118" t="s">
        <v>61</v>
      </c>
      <c r="Q116" s="118" t="s">
        <v>61</v>
      </c>
      <c r="R116" s="118" t="s">
        <v>61</v>
      </c>
      <c r="S116" s="118" t="s">
        <v>61</v>
      </c>
      <c r="T116" s="118" t="s">
        <v>61</v>
      </c>
      <c r="U116" s="118" t="s">
        <v>61</v>
      </c>
      <c r="V116" s="118" t="s">
        <v>61</v>
      </c>
      <c r="W116" s="118" t="s">
        <v>61</v>
      </c>
      <c r="X116" s="232"/>
    </row>
    <row r="117" spans="1:24" ht="13.5" customHeight="1" x14ac:dyDescent="0.25">
      <c r="A117" s="170">
        <v>2.0833333333333332E-2</v>
      </c>
      <c r="B117" s="118" t="s">
        <v>61</v>
      </c>
      <c r="C117" s="118" t="s">
        <v>61</v>
      </c>
      <c r="D117" s="118" t="s">
        <v>61</v>
      </c>
      <c r="E117" s="118" t="s">
        <v>61</v>
      </c>
      <c r="F117" s="118" t="s">
        <v>61</v>
      </c>
      <c r="G117" s="118" t="s">
        <v>61</v>
      </c>
      <c r="H117" s="118" t="s">
        <v>61</v>
      </c>
      <c r="I117" s="118" t="s">
        <v>61</v>
      </c>
      <c r="J117" s="118" t="s">
        <v>61</v>
      </c>
      <c r="K117" s="118" t="s">
        <v>61</v>
      </c>
      <c r="L117" s="118" t="s">
        <v>61</v>
      </c>
      <c r="M117" s="118" t="s">
        <v>61</v>
      </c>
      <c r="N117" s="118" t="s">
        <v>61</v>
      </c>
      <c r="O117" s="118" t="s">
        <v>61</v>
      </c>
      <c r="P117" s="118" t="s">
        <v>61</v>
      </c>
      <c r="Q117" s="118" t="s">
        <v>61</v>
      </c>
      <c r="R117" s="118" t="s">
        <v>61</v>
      </c>
      <c r="S117" s="118" t="s">
        <v>61</v>
      </c>
      <c r="T117" s="118" t="s">
        <v>61</v>
      </c>
      <c r="U117" s="118" t="s">
        <v>61</v>
      </c>
      <c r="V117" s="118" t="s">
        <v>61</v>
      </c>
      <c r="W117" s="118" t="s">
        <v>61</v>
      </c>
      <c r="X117" s="232"/>
    </row>
    <row r="118" spans="1:24" ht="13.5" customHeight="1" x14ac:dyDescent="0.25">
      <c r="A118" s="170">
        <v>3.125E-2</v>
      </c>
      <c r="B118" s="118" t="s">
        <v>61</v>
      </c>
      <c r="C118" s="118" t="s">
        <v>61</v>
      </c>
      <c r="D118" s="118" t="s">
        <v>61</v>
      </c>
      <c r="E118" s="118" t="s">
        <v>61</v>
      </c>
      <c r="F118" s="118" t="s">
        <v>61</v>
      </c>
      <c r="G118" s="118" t="s">
        <v>61</v>
      </c>
      <c r="H118" s="118" t="s">
        <v>61</v>
      </c>
      <c r="I118" s="118" t="s">
        <v>61</v>
      </c>
      <c r="J118" s="118" t="s">
        <v>61</v>
      </c>
      <c r="K118" s="118" t="s">
        <v>61</v>
      </c>
      <c r="L118" s="118" t="s">
        <v>61</v>
      </c>
      <c r="M118" s="118" t="s">
        <v>61</v>
      </c>
      <c r="N118" s="118" t="s">
        <v>61</v>
      </c>
      <c r="O118" s="118" t="s">
        <v>61</v>
      </c>
      <c r="P118" s="118" t="s">
        <v>61</v>
      </c>
      <c r="Q118" s="118" t="s">
        <v>61</v>
      </c>
      <c r="R118" s="118" t="s">
        <v>61</v>
      </c>
      <c r="S118" s="118" t="s">
        <v>61</v>
      </c>
      <c r="T118" s="118" t="s">
        <v>61</v>
      </c>
      <c r="U118" s="118" t="s">
        <v>61</v>
      </c>
      <c r="V118" s="118" t="s">
        <v>61</v>
      </c>
      <c r="W118" s="118" t="s">
        <v>61</v>
      </c>
      <c r="X118" s="232"/>
    </row>
    <row r="119" spans="1:24" ht="13.5" customHeight="1" x14ac:dyDescent="0.25">
      <c r="A119" s="170">
        <v>4.1666666666666664E-2</v>
      </c>
      <c r="B119" s="118" t="s">
        <v>61</v>
      </c>
      <c r="C119" s="118" t="s">
        <v>61</v>
      </c>
      <c r="D119" s="118" t="s">
        <v>61</v>
      </c>
      <c r="E119" s="118" t="s">
        <v>61</v>
      </c>
      <c r="F119" s="118" t="s">
        <v>61</v>
      </c>
      <c r="G119" s="118" t="s">
        <v>61</v>
      </c>
      <c r="H119" s="118" t="s">
        <v>61</v>
      </c>
      <c r="I119" s="118" t="s">
        <v>61</v>
      </c>
      <c r="J119" s="118" t="s">
        <v>61</v>
      </c>
      <c r="K119" s="118" t="s">
        <v>61</v>
      </c>
      <c r="L119" s="118" t="s">
        <v>61</v>
      </c>
      <c r="M119" s="118" t="s">
        <v>61</v>
      </c>
      <c r="N119" s="118" t="s">
        <v>61</v>
      </c>
      <c r="O119" s="118" t="s">
        <v>61</v>
      </c>
      <c r="P119" s="118" t="s">
        <v>61</v>
      </c>
      <c r="Q119" s="118" t="s">
        <v>61</v>
      </c>
      <c r="R119" s="118" t="s">
        <v>61</v>
      </c>
      <c r="S119" s="118" t="s">
        <v>61</v>
      </c>
      <c r="T119" s="118" t="s">
        <v>61</v>
      </c>
      <c r="U119" s="118" t="s">
        <v>61</v>
      </c>
      <c r="V119" s="118" t="s">
        <v>61</v>
      </c>
      <c r="W119" s="118" t="s">
        <v>61</v>
      </c>
      <c r="X119" s="232"/>
    </row>
    <row r="120" spans="1:24" ht="13.5" customHeight="1" x14ac:dyDescent="0.25">
      <c r="A120" s="170">
        <v>5.2083333333333336E-2</v>
      </c>
      <c r="B120" s="118" t="s">
        <v>61</v>
      </c>
      <c r="C120" s="118" t="s">
        <v>61</v>
      </c>
      <c r="D120" s="118" t="s">
        <v>61</v>
      </c>
      <c r="E120" s="118" t="s">
        <v>61</v>
      </c>
      <c r="F120" s="118" t="s">
        <v>61</v>
      </c>
      <c r="G120" s="118" t="s">
        <v>61</v>
      </c>
      <c r="H120" s="118" t="s">
        <v>61</v>
      </c>
      <c r="I120" s="118" t="s">
        <v>61</v>
      </c>
      <c r="J120" s="118" t="s">
        <v>61</v>
      </c>
      <c r="K120" s="118" t="s">
        <v>61</v>
      </c>
      <c r="L120" s="118" t="s">
        <v>61</v>
      </c>
      <c r="M120" s="118" t="s">
        <v>61</v>
      </c>
      <c r="N120" s="118" t="s">
        <v>61</v>
      </c>
      <c r="O120" s="118" t="s">
        <v>61</v>
      </c>
      <c r="P120" s="118" t="s">
        <v>61</v>
      </c>
      <c r="Q120" s="118" t="s">
        <v>61</v>
      </c>
      <c r="R120" s="118" t="s">
        <v>61</v>
      </c>
      <c r="S120" s="118" t="s">
        <v>61</v>
      </c>
      <c r="T120" s="118" t="s">
        <v>61</v>
      </c>
      <c r="U120" s="118" t="s">
        <v>61</v>
      </c>
      <c r="V120" s="118" t="s">
        <v>61</v>
      </c>
      <c r="W120" s="118" t="s">
        <v>61</v>
      </c>
      <c r="X120" s="232"/>
    </row>
    <row r="121" spans="1:24" ht="13.5" customHeight="1" x14ac:dyDescent="0.25">
      <c r="A121" s="170">
        <v>6.25E-2</v>
      </c>
      <c r="B121" s="118" t="s">
        <v>61</v>
      </c>
      <c r="C121" s="118" t="s">
        <v>61</v>
      </c>
      <c r="D121" s="118" t="s">
        <v>61</v>
      </c>
      <c r="E121" s="118" t="s">
        <v>61</v>
      </c>
      <c r="F121" s="118" t="s">
        <v>61</v>
      </c>
      <c r="G121" s="118" t="s">
        <v>61</v>
      </c>
      <c r="H121" s="118" t="s">
        <v>61</v>
      </c>
      <c r="I121" s="118" t="s">
        <v>61</v>
      </c>
      <c r="J121" s="118" t="s">
        <v>61</v>
      </c>
      <c r="K121" s="118" t="s">
        <v>61</v>
      </c>
      <c r="L121" s="118" t="s">
        <v>61</v>
      </c>
      <c r="M121" s="118" t="s">
        <v>61</v>
      </c>
      <c r="N121" s="118" t="s">
        <v>61</v>
      </c>
      <c r="O121" s="118" t="s">
        <v>61</v>
      </c>
      <c r="P121" s="118" t="s">
        <v>61</v>
      </c>
      <c r="Q121" s="118" t="s">
        <v>61</v>
      </c>
      <c r="R121" s="118" t="s">
        <v>61</v>
      </c>
      <c r="S121" s="118" t="s">
        <v>61</v>
      </c>
      <c r="T121" s="118" t="s">
        <v>61</v>
      </c>
      <c r="U121" s="118" t="s">
        <v>61</v>
      </c>
      <c r="V121" s="118" t="s">
        <v>61</v>
      </c>
      <c r="W121" s="118" t="s">
        <v>61</v>
      </c>
      <c r="X121" s="232"/>
    </row>
    <row r="122" spans="1:24" ht="13.5" customHeight="1" x14ac:dyDescent="0.25">
      <c r="A122" s="170">
        <v>7.2916666666666699E-2</v>
      </c>
      <c r="B122" s="118" t="s">
        <v>61</v>
      </c>
      <c r="C122" s="118" t="s">
        <v>61</v>
      </c>
      <c r="D122" s="118" t="s">
        <v>61</v>
      </c>
      <c r="E122" s="118" t="s">
        <v>61</v>
      </c>
      <c r="F122" s="118" t="s">
        <v>61</v>
      </c>
      <c r="G122" s="118" t="s">
        <v>61</v>
      </c>
      <c r="H122" s="118" t="s">
        <v>61</v>
      </c>
      <c r="I122" s="118" t="s">
        <v>61</v>
      </c>
      <c r="J122" s="118" t="s">
        <v>61</v>
      </c>
      <c r="K122" s="118" t="s">
        <v>61</v>
      </c>
      <c r="L122" s="118" t="s">
        <v>61</v>
      </c>
      <c r="M122" s="118" t="s">
        <v>61</v>
      </c>
      <c r="N122" s="118" t="s">
        <v>61</v>
      </c>
      <c r="O122" s="118" t="s">
        <v>61</v>
      </c>
      <c r="P122" s="118" t="s">
        <v>61</v>
      </c>
      <c r="Q122" s="118" t="s">
        <v>61</v>
      </c>
      <c r="R122" s="118" t="s">
        <v>61</v>
      </c>
      <c r="S122" s="118" t="s">
        <v>61</v>
      </c>
      <c r="T122" s="118" t="s">
        <v>61</v>
      </c>
      <c r="U122" s="118" t="s">
        <v>61</v>
      </c>
      <c r="V122" s="118" t="s">
        <v>61</v>
      </c>
      <c r="W122" s="118" t="s">
        <v>61</v>
      </c>
      <c r="X122" s="232"/>
    </row>
    <row r="123" spans="1:24" ht="13.5" customHeight="1" x14ac:dyDescent="0.25">
      <c r="A123" s="170">
        <v>8.3333333333333301E-2</v>
      </c>
      <c r="B123" s="118" t="s">
        <v>61</v>
      </c>
      <c r="C123" s="118" t="s">
        <v>61</v>
      </c>
      <c r="D123" s="118" t="s">
        <v>61</v>
      </c>
      <c r="E123" s="118" t="s">
        <v>61</v>
      </c>
      <c r="F123" s="118" t="s">
        <v>61</v>
      </c>
      <c r="G123" s="118" t="s">
        <v>61</v>
      </c>
      <c r="H123" s="118" t="s">
        <v>61</v>
      </c>
      <c r="I123" s="118" t="s">
        <v>61</v>
      </c>
      <c r="J123" s="118" t="s">
        <v>61</v>
      </c>
      <c r="K123" s="118" t="s">
        <v>61</v>
      </c>
      <c r="L123" s="118" t="s">
        <v>61</v>
      </c>
      <c r="M123" s="118" t="s">
        <v>61</v>
      </c>
      <c r="N123" s="118" t="s">
        <v>61</v>
      </c>
      <c r="O123" s="118" t="s">
        <v>61</v>
      </c>
      <c r="P123" s="118" t="s">
        <v>61</v>
      </c>
      <c r="Q123" s="118" t="s">
        <v>61</v>
      </c>
      <c r="R123" s="118" t="s">
        <v>61</v>
      </c>
      <c r="S123" s="118" t="s">
        <v>61</v>
      </c>
      <c r="T123" s="118" t="s">
        <v>61</v>
      </c>
      <c r="U123" s="118" t="s">
        <v>61</v>
      </c>
      <c r="V123" s="118" t="s">
        <v>61</v>
      </c>
      <c r="W123" s="118" t="s">
        <v>61</v>
      </c>
      <c r="X123" s="232"/>
    </row>
    <row r="124" spans="1:24" ht="13.5" customHeight="1" x14ac:dyDescent="0.25">
      <c r="A124" s="170">
        <v>9.375E-2</v>
      </c>
      <c r="B124" s="118" t="s">
        <v>61</v>
      </c>
      <c r="C124" s="118" t="s">
        <v>61</v>
      </c>
      <c r="D124" s="118" t="s">
        <v>61</v>
      </c>
      <c r="E124" s="118" t="s">
        <v>61</v>
      </c>
      <c r="F124" s="118" t="s">
        <v>61</v>
      </c>
      <c r="G124" s="118" t="s">
        <v>61</v>
      </c>
      <c r="H124" s="118" t="s">
        <v>61</v>
      </c>
      <c r="I124" s="118" t="s">
        <v>61</v>
      </c>
      <c r="J124" s="118" t="s">
        <v>61</v>
      </c>
      <c r="K124" s="118" t="s">
        <v>61</v>
      </c>
      <c r="L124" s="118" t="s">
        <v>61</v>
      </c>
      <c r="M124" s="118" t="s">
        <v>61</v>
      </c>
      <c r="N124" s="118" t="s">
        <v>61</v>
      </c>
      <c r="O124" s="118" t="s">
        <v>61</v>
      </c>
      <c r="P124" s="118" t="s">
        <v>61</v>
      </c>
      <c r="Q124" s="118" t="s">
        <v>61</v>
      </c>
      <c r="R124" s="118" t="s">
        <v>61</v>
      </c>
      <c r="S124" s="118" t="s">
        <v>61</v>
      </c>
      <c r="T124" s="118" t="s">
        <v>61</v>
      </c>
      <c r="U124" s="118" t="s">
        <v>61</v>
      </c>
      <c r="V124" s="118" t="s">
        <v>61</v>
      </c>
      <c r="W124" s="118" t="s">
        <v>61</v>
      </c>
      <c r="X124" s="232"/>
    </row>
    <row r="125" spans="1:24" ht="13.5" customHeight="1" x14ac:dyDescent="0.25">
      <c r="A125" s="170">
        <v>0.104166666666667</v>
      </c>
      <c r="B125" s="118" t="s">
        <v>61</v>
      </c>
      <c r="C125" s="118" t="s">
        <v>61</v>
      </c>
      <c r="D125" s="118" t="s">
        <v>61</v>
      </c>
      <c r="E125" s="118" t="s">
        <v>61</v>
      </c>
      <c r="F125" s="118" t="s">
        <v>61</v>
      </c>
      <c r="G125" s="118" t="s">
        <v>61</v>
      </c>
      <c r="H125" s="118" t="s">
        <v>61</v>
      </c>
      <c r="I125" s="118" t="s">
        <v>61</v>
      </c>
      <c r="J125" s="118" t="s">
        <v>61</v>
      </c>
      <c r="K125" s="118" t="s">
        <v>61</v>
      </c>
      <c r="L125" s="118" t="s">
        <v>61</v>
      </c>
      <c r="M125" s="118" t="s">
        <v>61</v>
      </c>
      <c r="N125" s="118" t="s">
        <v>61</v>
      </c>
      <c r="O125" s="118" t="s">
        <v>61</v>
      </c>
      <c r="P125" s="118" t="s">
        <v>61</v>
      </c>
      <c r="Q125" s="118" t="s">
        <v>61</v>
      </c>
      <c r="R125" s="118" t="s">
        <v>61</v>
      </c>
      <c r="S125" s="118" t="s">
        <v>61</v>
      </c>
      <c r="T125" s="118" t="s">
        <v>61</v>
      </c>
      <c r="U125" s="118" t="s">
        <v>61</v>
      </c>
      <c r="V125" s="118" t="s">
        <v>61</v>
      </c>
      <c r="W125" s="118" t="s">
        <v>61</v>
      </c>
      <c r="X125" s="232"/>
    </row>
    <row r="126" spans="1:24" ht="13.5" customHeight="1" x14ac:dyDescent="0.25">
      <c r="A126" s="170">
        <v>0.114583333333333</v>
      </c>
      <c r="B126" s="118" t="s">
        <v>61</v>
      </c>
      <c r="C126" s="118" t="s">
        <v>61</v>
      </c>
      <c r="D126" s="118" t="s">
        <v>61</v>
      </c>
      <c r="E126" s="118" t="s">
        <v>61</v>
      </c>
      <c r="F126" s="118" t="s">
        <v>61</v>
      </c>
      <c r="G126" s="118" t="s">
        <v>61</v>
      </c>
      <c r="H126" s="118" t="s">
        <v>61</v>
      </c>
      <c r="I126" s="118" t="s">
        <v>61</v>
      </c>
      <c r="J126" s="118" t="s">
        <v>61</v>
      </c>
      <c r="K126" s="118" t="s">
        <v>61</v>
      </c>
      <c r="L126" s="118" t="s">
        <v>61</v>
      </c>
      <c r="M126" s="118" t="s">
        <v>61</v>
      </c>
      <c r="N126" s="118" t="s">
        <v>61</v>
      </c>
      <c r="O126" s="118" t="s">
        <v>61</v>
      </c>
      <c r="P126" s="118" t="s">
        <v>61</v>
      </c>
      <c r="Q126" s="118" t="s">
        <v>61</v>
      </c>
      <c r="R126" s="118" t="s">
        <v>61</v>
      </c>
      <c r="S126" s="118" t="s">
        <v>61</v>
      </c>
      <c r="T126" s="118" t="s">
        <v>61</v>
      </c>
      <c r="U126" s="118" t="s">
        <v>61</v>
      </c>
      <c r="V126" s="118" t="s">
        <v>61</v>
      </c>
      <c r="W126" s="118" t="s">
        <v>61</v>
      </c>
      <c r="X126" s="232"/>
    </row>
    <row r="127" spans="1:24" ht="13.5" customHeight="1" x14ac:dyDescent="0.25">
      <c r="A127" s="170">
        <v>0.125</v>
      </c>
      <c r="B127" s="118" t="s">
        <v>61</v>
      </c>
      <c r="C127" s="118" t="s">
        <v>61</v>
      </c>
      <c r="D127" s="118" t="s">
        <v>61</v>
      </c>
      <c r="E127" s="118" t="s">
        <v>61</v>
      </c>
      <c r="F127" s="118" t="s">
        <v>61</v>
      </c>
      <c r="G127" s="118" t="s">
        <v>61</v>
      </c>
      <c r="H127" s="118" t="s">
        <v>61</v>
      </c>
      <c r="I127" s="118" t="s">
        <v>61</v>
      </c>
      <c r="J127" s="118" t="s">
        <v>61</v>
      </c>
      <c r="K127" s="118" t="s">
        <v>61</v>
      </c>
      <c r="L127" s="118" t="s">
        <v>61</v>
      </c>
      <c r="M127" s="118" t="s">
        <v>61</v>
      </c>
      <c r="N127" s="118" t="s">
        <v>61</v>
      </c>
      <c r="O127" s="118" t="s">
        <v>61</v>
      </c>
      <c r="P127" s="118" t="s">
        <v>61</v>
      </c>
      <c r="Q127" s="118" t="s">
        <v>61</v>
      </c>
      <c r="R127" s="118" t="s">
        <v>61</v>
      </c>
      <c r="S127" s="118" t="s">
        <v>61</v>
      </c>
      <c r="T127" s="118" t="s">
        <v>61</v>
      </c>
      <c r="U127" s="118" t="s">
        <v>61</v>
      </c>
      <c r="V127" s="118" t="s">
        <v>61</v>
      </c>
      <c r="W127" s="118" t="s">
        <v>61</v>
      </c>
      <c r="X127" s="232"/>
    </row>
    <row r="128" spans="1:24" ht="13.5" customHeight="1" x14ac:dyDescent="0.25">
      <c r="A128" s="170">
        <v>0.13541666666666699</v>
      </c>
      <c r="B128" s="118" t="s">
        <v>61</v>
      </c>
      <c r="C128" s="118" t="s">
        <v>61</v>
      </c>
      <c r="D128" s="118" t="s">
        <v>61</v>
      </c>
      <c r="E128" s="118" t="s">
        <v>61</v>
      </c>
      <c r="F128" s="118" t="s">
        <v>61</v>
      </c>
      <c r="G128" s="118" t="s">
        <v>61</v>
      </c>
      <c r="H128" s="118" t="s">
        <v>61</v>
      </c>
      <c r="I128" s="118" t="s">
        <v>61</v>
      </c>
      <c r="J128" s="118" t="s">
        <v>61</v>
      </c>
      <c r="K128" s="118" t="s">
        <v>61</v>
      </c>
      <c r="L128" s="118" t="s">
        <v>61</v>
      </c>
      <c r="M128" s="118" t="s">
        <v>61</v>
      </c>
      <c r="N128" s="118" t="s">
        <v>61</v>
      </c>
      <c r="O128" s="118" t="s">
        <v>61</v>
      </c>
      <c r="P128" s="118" t="s">
        <v>61</v>
      </c>
      <c r="Q128" s="118" t="s">
        <v>61</v>
      </c>
      <c r="R128" s="118" t="s">
        <v>61</v>
      </c>
      <c r="S128" s="118" t="s">
        <v>61</v>
      </c>
      <c r="T128" s="118" t="s">
        <v>61</v>
      </c>
      <c r="U128" s="118" t="s">
        <v>61</v>
      </c>
      <c r="V128" s="118" t="s">
        <v>61</v>
      </c>
      <c r="W128" s="118" t="s">
        <v>61</v>
      </c>
      <c r="X128" s="232"/>
    </row>
    <row r="129" spans="1:24" ht="13.5" customHeight="1" x14ac:dyDescent="0.25">
      <c r="A129" s="170">
        <v>0.14583333333333301</v>
      </c>
      <c r="B129" s="118" t="s">
        <v>61</v>
      </c>
      <c r="C129" s="118" t="s">
        <v>61</v>
      </c>
      <c r="D129" s="118" t="s">
        <v>61</v>
      </c>
      <c r="E129" s="118" t="s">
        <v>61</v>
      </c>
      <c r="F129" s="118" t="s">
        <v>61</v>
      </c>
      <c r="G129" s="118" t="s">
        <v>61</v>
      </c>
      <c r="H129" s="118" t="s">
        <v>61</v>
      </c>
      <c r="I129" s="118" t="s">
        <v>61</v>
      </c>
      <c r="J129" s="118" t="s">
        <v>61</v>
      </c>
      <c r="K129" s="118" t="s">
        <v>61</v>
      </c>
      <c r="L129" s="118" t="s">
        <v>61</v>
      </c>
      <c r="M129" s="118" t="s">
        <v>61</v>
      </c>
      <c r="N129" s="118" t="s">
        <v>61</v>
      </c>
      <c r="O129" s="118" t="s">
        <v>61</v>
      </c>
      <c r="P129" s="118" t="s">
        <v>61</v>
      </c>
      <c r="Q129" s="118" t="s">
        <v>61</v>
      </c>
      <c r="R129" s="118" t="s">
        <v>61</v>
      </c>
      <c r="S129" s="118" t="s">
        <v>61</v>
      </c>
      <c r="T129" s="118" t="s">
        <v>61</v>
      </c>
      <c r="U129" s="118" t="s">
        <v>61</v>
      </c>
      <c r="V129" s="118" t="s">
        <v>61</v>
      </c>
      <c r="W129" s="118" t="s">
        <v>61</v>
      </c>
      <c r="X129" s="232"/>
    </row>
    <row r="130" spans="1:24" ht="13.5" customHeight="1" x14ac:dyDescent="0.25">
      <c r="A130" s="170">
        <v>0.15625</v>
      </c>
      <c r="B130" s="118" t="s">
        <v>61</v>
      </c>
      <c r="C130" s="118" t="s">
        <v>61</v>
      </c>
      <c r="D130" s="118" t="s">
        <v>61</v>
      </c>
      <c r="E130" s="118" t="s">
        <v>61</v>
      </c>
      <c r="F130" s="118" t="s">
        <v>61</v>
      </c>
      <c r="G130" s="118" t="s">
        <v>61</v>
      </c>
      <c r="H130" s="118" t="s">
        <v>61</v>
      </c>
      <c r="I130" s="118" t="s">
        <v>61</v>
      </c>
      <c r="J130" s="118" t="s">
        <v>61</v>
      </c>
      <c r="K130" s="118" t="s">
        <v>61</v>
      </c>
      <c r="L130" s="118" t="s">
        <v>61</v>
      </c>
      <c r="M130" s="118" t="s">
        <v>61</v>
      </c>
      <c r="N130" s="118" t="s">
        <v>61</v>
      </c>
      <c r="O130" s="118" t="s">
        <v>61</v>
      </c>
      <c r="P130" s="118" t="s">
        <v>61</v>
      </c>
      <c r="Q130" s="118" t="s">
        <v>61</v>
      </c>
      <c r="R130" s="118" t="s">
        <v>61</v>
      </c>
      <c r="S130" s="118" t="s">
        <v>61</v>
      </c>
      <c r="T130" s="118" t="s">
        <v>61</v>
      </c>
      <c r="U130" s="118" t="s">
        <v>61</v>
      </c>
      <c r="V130" s="118" t="s">
        <v>61</v>
      </c>
      <c r="W130" s="118" t="s">
        <v>61</v>
      </c>
      <c r="X130" s="232"/>
    </row>
    <row r="131" spans="1:24" ht="13.5" customHeight="1" x14ac:dyDescent="0.25">
      <c r="A131" s="170">
        <v>0.16666666666666699</v>
      </c>
      <c r="B131" s="118" t="s">
        <v>61</v>
      </c>
      <c r="C131" s="118" t="s">
        <v>61</v>
      </c>
      <c r="D131" s="118" t="s">
        <v>61</v>
      </c>
      <c r="E131" s="118" t="s">
        <v>61</v>
      </c>
      <c r="F131" s="118" t="s">
        <v>61</v>
      </c>
      <c r="G131" s="118" t="s">
        <v>61</v>
      </c>
      <c r="H131" s="118" t="s">
        <v>61</v>
      </c>
      <c r="I131" s="118" t="s">
        <v>61</v>
      </c>
      <c r="J131" s="118" t="s">
        <v>61</v>
      </c>
      <c r="K131" s="118" t="s">
        <v>61</v>
      </c>
      <c r="L131" s="118" t="s">
        <v>61</v>
      </c>
      <c r="M131" s="118" t="s">
        <v>61</v>
      </c>
      <c r="N131" s="118" t="s">
        <v>61</v>
      </c>
      <c r="O131" s="118" t="s">
        <v>61</v>
      </c>
      <c r="P131" s="118" t="s">
        <v>61</v>
      </c>
      <c r="Q131" s="118" t="s">
        <v>61</v>
      </c>
      <c r="R131" s="118" t="s">
        <v>61</v>
      </c>
      <c r="S131" s="118" t="s">
        <v>61</v>
      </c>
      <c r="T131" s="118" t="s">
        <v>61</v>
      </c>
      <c r="U131" s="118" t="s">
        <v>61</v>
      </c>
      <c r="V131" s="118" t="s">
        <v>61</v>
      </c>
      <c r="W131" s="118" t="s">
        <v>61</v>
      </c>
      <c r="X131" s="232"/>
    </row>
    <row r="132" spans="1:24" ht="13.5" customHeight="1" x14ac:dyDescent="0.25">
      <c r="A132" s="170">
        <v>0.17708333333333301</v>
      </c>
      <c r="B132" s="118" t="s">
        <v>61</v>
      </c>
      <c r="C132" s="118" t="s">
        <v>61</v>
      </c>
      <c r="D132" s="118" t="s">
        <v>61</v>
      </c>
      <c r="E132" s="118" t="s">
        <v>61</v>
      </c>
      <c r="F132" s="118" t="s">
        <v>61</v>
      </c>
      <c r="G132" s="118" t="s">
        <v>61</v>
      </c>
      <c r="H132" s="118" t="s">
        <v>61</v>
      </c>
      <c r="I132" s="118" t="s">
        <v>61</v>
      </c>
      <c r="J132" s="118" t="s">
        <v>61</v>
      </c>
      <c r="K132" s="118" t="s">
        <v>61</v>
      </c>
      <c r="L132" s="118" t="s">
        <v>61</v>
      </c>
      <c r="M132" s="118" t="s">
        <v>61</v>
      </c>
      <c r="N132" s="118" t="s">
        <v>61</v>
      </c>
      <c r="O132" s="118" t="s">
        <v>61</v>
      </c>
      <c r="P132" s="118" t="s">
        <v>61</v>
      </c>
      <c r="Q132" s="118" t="s">
        <v>61</v>
      </c>
      <c r="R132" s="118" t="s">
        <v>61</v>
      </c>
      <c r="S132" s="118" t="s">
        <v>61</v>
      </c>
      <c r="T132" s="118" t="s">
        <v>61</v>
      </c>
      <c r="U132" s="118" t="s">
        <v>61</v>
      </c>
      <c r="V132" s="118" t="s">
        <v>61</v>
      </c>
      <c r="W132" s="118" t="s">
        <v>61</v>
      </c>
      <c r="X132" s="232"/>
    </row>
    <row r="133" spans="1:24" ht="13.5" customHeight="1" x14ac:dyDescent="0.25">
      <c r="A133" s="170">
        <v>0.1875</v>
      </c>
      <c r="B133" s="118" t="s">
        <v>61</v>
      </c>
      <c r="C133" s="118" t="s">
        <v>61</v>
      </c>
      <c r="D133" s="118" t="s">
        <v>61</v>
      </c>
      <c r="E133" s="118" t="s">
        <v>61</v>
      </c>
      <c r="F133" s="118" t="s">
        <v>61</v>
      </c>
      <c r="G133" s="118" t="s">
        <v>61</v>
      </c>
      <c r="H133" s="118" t="s">
        <v>61</v>
      </c>
      <c r="I133" s="118" t="s">
        <v>61</v>
      </c>
      <c r="J133" s="118" t="s">
        <v>61</v>
      </c>
      <c r="K133" s="118" t="s">
        <v>61</v>
      </c>
      <c r="L133" s="118" t="s">
        <v>61</v>
      </c>
      <c r="M133" s="118" t="s">
        <v>61</v>
      </c>
      <c r="N133" s="118" t="s">
        <v>61</v>
      </c>
      <c r="O133" s="118" t="s">
        <v>61</v>
      </c>
      <c r="P133" s="118" t="s">
        <v>61</v>
      </c>
      <c r="Q133" s="118" t="s">
        <v>61</v>
      </c>
      <c r="R133" s="118" t="s">
        <v>61</v>
      </c>
      <c r="S133" s="118" t="s">
        <v>61</v>
      </c>
      <c r="T133" s="118" t="s">
        <v>61</v>
      </c>
      <c r="U133" s="118" t="s">
        <v>61</v>
      </c>
      <c r="V133" s="118" t="s">
        <v>61</v>
      </c>
      <c r="W133" s="118" t="s">
        <v>61</v>
      </c>
      <c r="X133" s="232"/>
    </row>
    <row r="134" spans="1:24" ht="13.5" customHeight="1" x14ac:dyDescent="0.25">
      <c r="A134" s="170">
        <v>0.19791666666666699</v>
      </c>
      <c r="B134" s="118" t="s">
        <v>61</v>
      </c>
      <c r="C134" s="118" t="s">
        <v>61</v>
      </c>
      <c r="D134" s="118" t="s">
        <v>61</v>
      </c>
      <c r="E134" s="118" t="s">
        <v>61</v>
      </c>
      <c r="F134" s="118" t="s">
        <v>61</v>
      </c>
      <c r="G134" s="118" t="s">
        <v>61</v>
      </c>
      <c r="H134" s="118" t="s">
        <v>61</v>
      </c>
      <c r="I134" s="118" t="s">
        <v>61</v>
      </c>
      <c r="J134" s="118" t="s">
        <v>61</v>
      </c>
      <c r="K134" s="118" t="s">
        <v>61</v>
      </c>
      <c r="L134" s="118" t="s">
        <v>61</v>
      </c>
      <c r="M134" s="118" t="s">
        <v>61</v>
      </c>
      <c r="N134" s="118" t="s">
        <v>61</v>
      </c>
      <c r="O134" s="118" t="s">
        <v>61</v>
      </c>
      <c r="P134" s="118" t="s">
        <v>61</v>
      </c>
      <c r="Q134" s="118" t="s">
        <v>61</v>
      </c>
      <c r="R134" s="118" t="s">
        <v>61</v>
      </c>
      <c r="S134" s="118" t="s">
        <v>61</v>
      </c>
      <c r="T134" s="118" t="s">
        <v>61</v>
      </c>
      <c r="U134" s="118" t="s">
        <v>61</v>
      </c>
      <c r="V134" s="118" t="s">
        <v>61</v>
      </c>
      <c r="W134" s="118" t="s">
        <v>61</v>
      </c>
      <c r="X134" s="232"/>
    </row>
    <row r="135" spans="1:24" ht="13.5" customHeight="1" x14ac:dyDescent="0.25">
      <c r="A135" s="170">
        <v>0.20833333333333301</v>
      </c>
      <c r="B135" s="118" t="s">
        <v>61</v>
      </c>
      <c r="C135" s="118" t="s">
        <v>61</v>
      </c>
      <c r="D135" s="118" t="s">
        <v>61</v>
      </c>
      <c r="E135" s="118" t="s">
        <v>61</v>
      </c>
      <c r="F135" s="118" t="s">
        <v>61</v>
      </c>
      <c r="G135" s="118" t="s">
        <v>61</v>
      </c>
      <c r="H135" s="118" t="s">
        <v>61</v>
      </c>
      <c r="I135" s="118" t="s">
        <v>61</v>
      </c>
      <c r="J135" s="118" t="s">
        <v>61</v>
      </c>
      <c r="K135" s="118" t="s">
        <v>61</v>
      </c>
      <c r="L135" s="118" t="s">
        <v>61</v>
      </c>
      <c r="M135" s="118" t="s">
        <v>61</v>
      </c>
      <c r="N135" s="118" t="s">
        <v>61</v>
      </c>
      <c r="O135" s="118" t="s">
        <v>61</v>
      </c>
      <c r="P135" s="118" t="s">
        <v>61</v>
      </c>
      <c r="Q135" s="118" t="s">
        <v>61</v>
      </c>
      <c r="R135" s="118" t="s">
        <v>61</v>
      </c>
      <c r="S135" s="118" t="s">
        <v>61</v>
      </c>
      <c r="T135" s="118" t="s">
        <v>61</v>
      </c>
      <c r="U135" s="118" t="s">
        <v>61</v>
      </c>
      <c r="V135" s="118" t="s">
        <v>61</v>
      </c>
      <c r="W135" s="118" t="s">
        <v>61</v>
      </c>
      <c r="X135" s="232"/>
    </row>
    <row r="136" spans="1:24" ht="13.5" customHeight="1" x14ac:dyDescent="0.25">
      <c r="A136" s="170">
        <v>0.21875</v>
      </c>
      <c r="B136" s="118" t="s">
        <v>61</v>
      </c>
      <c r="C136" s="118" t="s">
        <v>61</v>
      </c>
      <c r="D136" s="118" t="s">
        <v>61</v>
      </c>
      <c r="E136" s="118" t="s">
        <v>61</v>
      </c>
      <c r="F136" s="118" t="s">
        <v>61</v>
      </c>
      <c r="G136" s="118" t="s">
        <v>61</v>
      </c>
      <c r="H136" s="118" t="s">
        <v>61</v>
      </c>
      <c r="I136" s="118" t="s">
        <v>61</v>
      </c>
      <c r="J136" s="118" t="s">
        <v>61</v>
      </c>
      <c r="K136" s="118" t="s">
        <v>61</v>
      </c>
      <c r="L136" s="118" t="s">
        <v>61</v>
      </c>
      <c r="M136" s="118" t="s">
        <v>61</v>
      </c>
      <c r="N136" s="118" t="s">
        <v>61</v>
      </c>
      <c r="O136" s="118" t="s">
        <v>61</v>
      </c>
      <c r="P136" s="118" t="s">
        <v>61</v>
      </c>
      <c r="Q136" s="118" t="s">
        <v>61</v>
      </c>
      <c r="R136" s="118" t="s">
        <v>61</v>
      </c>
      <c r="S136" s="118" t="s">
        <v>61</v>
      </c>
      <c r="T136" s="118" t="s">
        <v>61</v>
      </c>
      <c r="U136" s="118" t="s">
        <v>61</v>
      </c>
      <c r="V136" s="118" t="s">
        <v>61</v>
      </c>
      <c r="W136" s="118" t="s">
        <v>61</v>
      </c>
      <c r="X136" s="232"/>
    </row>
    <row r="137" spans="1:24" ht="13.5" customHeight="1" x14ac:dyDescent="0.25">
      <c r="A137" s="170">
        <v>0.22916666666666699</v>
      </c>
      <c r="B137" s="118" t="s">
        <v>61</v>
      </c>
      <c r="C137" s="118" t="s">
        <v>61</v>
      </c>
      <c r="D137" s="118" t="s">
        <v>61</v>
      </c>
      <c r="E137" s="118" t="s">
        <v>61</v>
      </c>
      <c r="F137" s="118" t="s">
        <v>61</v>
      </c>
      <c r="G137" s="118" t="s">
        <v>61</v>
      </c>
      <c r="H137" s="118" t="s">
        <v>61</v>
      </c>
      <c r="I137" s="118" t="s">
        <v>61</v>
      </c>
      <c r="J137" s="118" t="s">
        <v>61</v>
      </c>
      <c r="K137" s="118" t="s">
        <v>61</v>
      </c>
      <c r="L137" s="118" t="s">
        <v>61</v>
      </c>
      <c r="M137" s="118" t="s">
        <v>61</v>
      </c>
      <c r="N137" s="118" t="s">
        <v>61</v>
      </c>
      <c r="O137" s="118" t="s">
        <v>61</v>
      </c>
      <c r="P137" s="118" t="s">
        <v>61</v>
      </c>
      <c r="Q137" s="118" t="s">
        <v>61</v>
      </c>
      <c r="R137" s="118" t="s">
        <v>61</v>
      </c>
      <c r="S137" s="118" t="s">
        <v>61</v>
      </c>
      <c r="T137" s="118" t="s">
        <v>61</v>
      </c>
      <c r="U137" s="118" t="s">
        <v>61</v>
      </c>
      <c r="V137" s="118" t="s">
        <v>61</v>
      </c>
      <c r="W137" s="118" t="s">
        <v>61</v>
      </c>
      <c r="X137" s="232"/>
    </row>
    <row r="138" spans="1:24" ht="13.5" customHeight="1" x14ac:dyDescent="0.25">
      <c r="A138" s="170">
        <v>0.23958333333333301</v>
      </c>
      <c r="B138" s="118" t="s">
        <v>61</v>
      </c>
      <c r="C138" s="118" t="s">
        <v>61</v>
      </c>
      <c r="D138" s="118" t="s">
        <v>61</v>
      </c>
      <c r="E138" s="118" t="s">
        <v>61</v>
      </c>
      <c r="F138" s="118" t="s">
        <v>61</v>
      </c>
      <c r="G138" s="118" t="s">
        <v>61</v>
      </c>
      <c r="H138" s="118" t="s">
        <v>61</v>
      </c>
      <c r="I138" s="118" t="s">
        <v>61</v>
      </c>
      <c r="J138" s="118" t="s">
        <v>61</v>
      </c>
      <c r="K138" s="118" t="s">
        <v>61</v>
      </c>
      <c r="L138" s="118" t="s">
        <v>61</v>
      </c>
      <c r="M138" s="118" t="s">
        <v>61</v>
      </c>
      <c r="N138" s="118" t="s">
        <v>61</v>
      </c>
      <c r="O138" s="118" t="s">
        <v>61</v>
      </c>
      <c r="P138" s="118" t="s">
        <v>61</v>
      </c>
      <c r="Q138" s="118" t="s">
        <v>61</v>
      </c>
      <c r="R138" s="118" t="s">
        <v>61</v>
      </c>
      <c r="S138" s="118" t="s">
        <v>61</v>
      </c>
      <c r="T138" s="118" t="s">
        <v>61</v>
      </c>
      <c r="U138" s="118" t="s">
        <v>61</v>
      </c>
      <c r="V138" s="118" t="s">
        <v>61</v>
      </c>
      <c r="W138" s="118" t="s">
        <v>61</v>
      </c>
      <c r="X138" s="232"/>
    </row>
    <row r="139" spans="1:24" ht="13.5" customHeight="1" x14ac:dyDescent="0.25">
      <c r="A139" s="170">
        <v>0.25</v>
      </c>
      <c r="B139" s="118" t="s">
        <v>61</v>
      </c>
      <c r="C139" s="118" t="s">
        <v>61</v>
      </c>
      <c r="D139" s="118" t="s">
        <v>61</v>
      </c>
      <c r="E139" s="118" t="s">
        <v>61</v>
      </c>
      <c r="F139" s="118" t="s">
        <v>61</v>
      </c>
      <c r="G139" s="118" t="s">
        <v>61</v>
      </c>
      <c r="H139" s="118" t="s">
        <v>61</v>
      </c>
      <c r="I139" s="118" t="s">
        <v>61</v>
      </c>
      <c r="J139" s="118" t="s">
        <v>61</v>
      </c>
      <c r="K139" s="118" t="s">
        <v>61</v>
      </c>
      <c r="L139" s="118" t="s">
        <v>61</v>
      </c>
      <c r="M139" s="118" t="s">
        <v>61</v>
      </c>
      <c r="N139" s="118" t="s">
        <v>61</v>
      </c>
      <c r="O139" s="118" t="s">
        <v>61</v>
      </c>
      <c r="P139" s="118" t="s">
        <v>61</v>
      </c>
      <c r="Q139" s="118" t="s">
        <v>61</v>
      </c>
      <c r="R139" s="118" t="s">
        <v>61</v>
      </c>
      <c r="S139" s="118" t="s">
        <v>61</v>
      </c>
      <c r="T139" s="118" t="s">
        <v>61</v>
      </c>
      <c r="U139" s="118" t="s">
        <v>61</v>
      </c>
      <c r="V139" s="118" t="s">
        <v>61</v>
      </c>
      <c r="W139" s="118" t="s">
        <v>61</v>
      </c>
      <c r="X139" s="232"/>
    </row>
    <row r="140" spans="1:24" ht="13.5" customHeight="1" x14ac:dyDescent="0.25">
      <c r="A140" s="170">
        <v>0.26041666666666702</v>
      </c>
      <c r="B140" s="118" t="s">
        <v>61</v>
      </c>
      <c r="C140" s="118" t="s">
        <v>61</v>
      </c>
      <c r="D140" s="118" t="s">
        <v>61</v>
      </c>
      <c r="E140" s="118" t="s">
        <v>61</v>
      </c>
      <c r="F140" s="118" t="s">
        <v>61</v>
      </c>
      <c r="G140" s="118" t="s">
        <v>61</v>
      </c>
      <c r="H140" s="118" t="s">
        <v>61</v>
      </c>
      <c r="I140" s="118" t="s">
        <v>61</v>
      </c>
      <c r="J140" s="118" t="s">
        <v>61</v>
      </c>
      <c r="K140" s="118" t="s">
        <v>61</v>
      </c>
      <c r="L140" s="118" t="s">
        <v>61</v>
      </c>
      <c r="M140" s="118" t="s">
        <v>61</v>
      </c>
      <c r="N140" s="118" t="s">
        <v>61</v>
      </c>
      <c r="O140" s="118" t="s">
        <v>61</v>
      </c>
      <c r="P140" s="118" t="s">
        <v>61</v>
      </c>
      <c r="Q140" s="118" t="s">
        <v>61</v>
      </c>
      <c r="R140" s="118" t="s">
        <v>61</v>
      </c>
      <c r="S140" s="118" t="s">
        <v>61</v>
      </c>
      <c r="T140" s="118" t="s">
        <v>61</v>
      </c>
      <c r="U140" s="118" t="s">
        <v>61</v>
      </c>
      <c r="V140" s="118" t="s">
        <v>61</v>
      </c>
      <c r="W140" s="118" t="s">
        <v>61</v>
      </c>
      <c r="X140" s="232"/>
    </row>
    <row r="141" spans="1:24" ht="13.5" customHeight="1" x14ac:dyDescent="0.25">
      <c r="A141" s="170">
        <v>0.27083333333333298</v>
      </c>
      <c r="B141" s="118" t="s">
        <v>61</v>
      </c>
      <c r="C141" s="118" t="s">
        <v>61</v>
      </c>
      <c r="D141" s="118" t="s">
        <v>61</v>
      </c>
      <c r="E141" s="118" t="s">
        <v>61</v>
      </c>
      <c r="F141" s="118" t="s">
        <v>61</v>
      </c>
      <c r="G141" s="118" t="s">
        <v>61</v>
      </c>
      <c r="H141" s="118" t="s">
        <v>61</v>
      </c>
      <c r="I141" s="118" t="s">
        <v>61</v>
      </c>
      <c r="J141" s="118" t="s">
        <v>61</v>
      </c>
      <c r="K141" s="118" t="s">
        <v>61</v>
      </c>
      <c r="L141" s="118" t="s">
        <v>61</v>
      </c>
      <c r="M141" s="118" t="s">
        <v>61</v>
      </c>
      <c r="N141" s="118" t="s">
        <v>61</v>
      </c>
      <c r="O141" s="118" t="s">
        <v>61</v>
      </c>
      <c r="P141" s="118" t="s">
        <v>61</v>
      </c>
      <c r="Q141" s="118" t="s">
        <v>61</v>
      </c>
      <c r="R141" s="118" t="s">
        <v>61</v>
      </c>
      <c r="S141" s="118" t="s">
        <v>61</v>
      </c>
      <c r="T141" s="118" t="s">
        <v>61</v>
      </c>
      <c r="U141" s="118" t="s">
        <v>61</v>
      </c>
      <c r="V141" s="118" t="s">
        <v>61</v>
      </c>
      <c r="W141" s="118" t="s">
        <v>61</v>
      </c>
      <c r="X141" s="232"/>
    </row>
    <row r="142" spans="1:24" ht="13.5" customHeight="1" x14ac:dyDescent="0.25">
      <c r="A142" s="170">
        <v>0.28125</v>
      </c>
      <c r="B142" s="118" t="s">
        <v>61</v>
      </c>
      <c r="C142" s="118" t="s">
        <v>61</v>
      </c>
      <c r="D142" s="118" t="s">
        <v>61</v>
      </c>
      <c r="E142" s="118" t="s">
        <v>61</v>
      </c>
      <c r="F142" s="118" t="s">
        <v>61</v>
      </c>
      <c r="G142" s="118" t="s">
        <v>61</v>
      </c>
      <c r="H142" s="118" t="s">
        <v>61</v>
      </c>
      <c r="I142" s="118" t="s">
        <v>61</v>
      </c>
      <c r="J142" s="118" t="s">
        <v>61</v>
      </c>
      <c r="K142" s="118" t="s">
        <v>61</v>
      </c>
      <c r="L142" s="118" t="s">
        <v>61</v>
      </c>
      <c r="M142" s="118" t="s">
        <v>61</v>
      </c>
      <c r="N142" s="118" t="s">
        <v>61</v>
      </c>
      <c r="O142" s="118" t="s">
        <v>61</v>
      </c>
      <c r="P142" s="118" t="s">
        <v>61</v>
      </c>
      <c r="Q142" s="118" t="s">
        <v>61</v>
      </c>
      <c r="R142" s="118" t="s">
        <v>61</v>
      </c>
      <c r="S142" s="118" t="s">
        <v>61</v>
      </c>
      <c r="T142" s="118" t="s">
        <v>61</v>
      </c>
      <c r="U142" s="118" t="s">
        <v>61</v>
      </c>
      <c r="V142" s="118" t="s">
        <v>61</v>
      </c>
      <c r="W142" s="118" t="s">
        <v>61</v>
      </c>
      <c r="X142" s="232"/>
    </row>
    <row r="143" spans="1:24" ht="13.5" customHeight="1" x14ac:dyDescent="0.25">
      <c r="A143" s="170">
        <v>0.29166666666666702</v>
      </c>
      <c r="B143" s="118" t="s">
        <v>61</v>
      </c>
      <c r="C143" s="118" t="s">
        <v>61</v>
      </c>
      <c r="D143" s="118" t="s">
        <v>61</v>
      </c>
      <c r="E143" s="118" t="s">
        <v>61</v>
      </c>
      <c r="F143" s="118" t="s">
        <v>61</v>
      </c>
      <c r="G143" s="118" t="s">
        <v>61</v>
      </c>
      <c r="H143" s="118" t="s">
        <v>61</v>
      </c>
      <c r="I143" s="118" t="s">
        <v>61</v>
      </c>
      <c r="J143" s="118" t="s">
        <v>61</v>
      </c>
      <c r="K143" s="118" t="s">
        <v>61</v>
      </c>
      <c r="L143" s="118" t="s">
        <v>61</v>
      </c>
      <c r="M143" s="118" t="s">
        <v>61</v>
      </c>
      <c r="N143" s="118" t="s">
        <v>61</v>
      </c>
      <c r="O143" s="118" t="s">
        <v>61</v>
      </c>
      <c r="P143" s="118" t="s">
        <v>61</v>
      </c>
      <c r="Q143" s="118" t="s">
        <v>61</v>
      </c>
      <c r="R143" s="118" t="s">
        <v>61</v>
      </c>
      <c r="S143" s="118" t="s">
        <v>61</v>
      </c>
      <c r="T143" s="118" t="s">
        <v>61</v>
      </c>
      <c r="U143" s="118" t="s">
        <v>61</v>
      </c>
      <c r="V143" s="118" t="s">
        <v>61</v>
      </c>
      <c r="W143" s="118" t="s">
        <v>61</v>
      </c>
      <c r="X143" s="232"/>
    </row>
    <row r="144" spans="1:24" ht="13.5" customHeight="1" x14ac:dyDescent="0.25">
      <c r="A144" s="170">
        <v>0.30208333333333298</v>
      </c>
      <c r="B144" s="118" t="s">
        <v>61</v>
      </c>
      <c r="C144" s="118" t="s">
        <v>61</v>
      </c>
      <c r="D144" s="118" t="s">
        <v>61</v>
      </c>
      <c r="E144" s="118" t="s">
        <v>61</v>
      </c>
      <c r="F144" s="118" t="s">
        <v>61</v>
      </c>
      <c r="G144" s="118" t="s">
        <v>61</v>
      </c>
      <c r="H144" s="118" t="s">
        <v>61</v>
      </c>
      <c r="I144" s="118" t="s">
        <v>61</v>
      </c>
      <c r="J144" s="118" t="s">
        <v>61</v>
      </c>
      <c r="K144" s="118" t="s">
        <v>61</v>
      </c>
      <c r="L144" s="118" t="s">
        <v>61</v>
      </c>
      <c r="M144" s="118" t="s">
        <v>61</v>
      </c>
      <c r="N144" s="118" t="s">
        <v>61</v>
      </c>
      <c r="O144" s="118" t="s">
        <v>61</v>
      </c>
      <c r="P144" s="118" t="s">
        <v>61</v>
      </c>
      <c r="Q144" s="118" t="s">
        <v>61</v>
      </c>
      <c r="R144" s="118" t="s">
        <v>61</v>
      </c>
      <c r="S144" s="118" t="s">
        <v>61</v>
      </c>
      <c r="T144" s="118" t="s">
        <v>61</v>
      </c>
      <c r="U144" s="118" t="s">
        <v>61</v>
      </c>
      <c r="V144" s="118" t="s">
        <v>61</v>
      </c>
      <c r="W144" s="118" t="s">
        <v>61</v>
      </c>
      <c r="X144" s="232"/>
    </row>
    <row r="145" spans="1:24" ht="13.5" customHeight="1" x14ac:dyDescent="0.25">
      <c r="A145" s="170">
        <v>0.3125</v>
      </c>
      <c r="B145" s="118" t="s">
        <v>61</v>
      </c>
      <c r="C145" s="118" t="s">
        <v>61</v>
      </c>
      <c r="D145" s="118" t="s">
        <v>61</v>
      </c>
      <c r="E145" s="118" t="s">
        <v>61</v>
      </c>
      <c r="F145" s="118" t="s">
        <v>61</v>
      </c>
      <c r="G145" s="118" t="s">
        <v>61</v>
      </c>
      <c r="H145" s="118" t="s">
        <v>61</v>
      </c>
      <c r="I145" s="118" t="s">
        <v>61</v>
      </c>
      <c r="J145" s="118" t="s">
        <v>61</v>
      </c>
      <c r="K145" s="118" t="s">
        <v>61</v>
      </c>
      <c r="L145" s="118" t="s">
        <v>61</v>
      </c>
      <c r="M145" s="118" t="s">
        <v>61</v>
      </c>
      <c r="N145" s="118" t="s">
        <v>61</v>
      </c>
      <c r="O145" s="118" t="s">
        <v>61</v>
      </c>
      <c r="P145" s="118" t="s">
        <v>61</v>
      </c>
      <c r="Q145" s="118" t="s">
        <v>61</v>
      </c>
      <c r="R145" s="118" t="s">
        <v>61</v>
      </c>
      <c r="S145" s="118" t="s">
        <v>61</v>
      </c>
      <c r="T145" s="118" t="s">
        <v>61</v>
      </c>
      <c r="U145" s="118" t="s">
        <v>61</v>
      </c>
      <c r="V145" s="118" t="s">
        <v>61</v>
      </c>
      <c r="W145" s="118" t="s">
        <v>61</v>
      </c>
      <c r="X145" s="232"/>
    </row>
    <row r="146" spans="1:24" ht="13.5" customHeight="1" x14ac:dyDescent="0.25">
      <c r="A146" s="170">
        <v>0.32291666666666702</v>
      </c>
      <c r="B146" s="118" t="s">
        <v>61</v>
      </c>
      <c r="C146" s="118" t="s">
        <v>61</v>
      </c>
      <c r="D146" s="118" t="s">
        <v>61</v>
      </c>
      <c r="E146" s="118" t="s">
        <v>61</v>
      </c>
      <c r="F146" s="118" t="s">
        <v>61</v>
      </c>
      <c r="G146" s="118" t="s">
        <v>61</v>
      </c>
      <c r="H146" s="118" t="s">
        <v>61</v>
      </c>
      <c r="I146" s="118" t="s">
        <v>61</v>
      </c>
      <c r="J146" s="118" t="s">
        <v>61</v>
      </c>
      <c r="K146" s="118" t="s">
        <v>61</v>
      </c>
      <c r="L146" s="118" t="s">
        <v>61</v>
      </c>
      <c r="M146" s="118" t="s">
        <v>61</v>
      </c>
      <c r="N146" s="118" t="s">
        <v>61</v>
      </c>
      <c r="O146" s="118" t="s">
        <v>61</v>
      </c>
      <c r="P146" s="118" t="s">
        <v>61</v>
      </c>
      <c r="Q146" s="118" t="s">
        <v>61</v>
      </c>
      <c r="R146" s="118" t="s">
        <v>61</v>
      </c>
      <c r="S146" s="118" t="s">
        <v>61</v>
      </c>
      <c r="T146" s="118" t="s">
        <v>61</v>
      </c>
      <c r="U146" s="118" t="s">
        <v>61</v>
      </c>
      <c r="V146" s="118" t="s">
        <v>61</v>
      </c>
      <c r="W146" s="118" t="s">
        <v>61</v>
      </c>
      <c r="X146" s="232"/>
    </row>
    <row r="147" spans="1:24" ht="13.5" customHeight="1" x14ac:dyDescent="0.25">
      <c r="A147" s="170">
        <v>0.33333333333333298</v>
      </c>
      <c r="B147" s="118" t="s">
        <v>61</v>
      </c>
      <c r="C147" s="118" t="s">
        <v>61</v>
      </c>
      <c r="D147" s="118" t="s">
        <v>61</v>
      </c>
      <c r="E147" s="118" t="s">
        <v>61</v>
      </c>
      <c r="F147" s="118" t="s">
        <v>61</v>
      </c>
      <c r="G147" s="118" t="s">
        <v>61</v>
      </c>
      <c r="H147" s="118" t="s">
        <v>61</v>
      </c>
      <c r="I147" s="118" t="s">
        <v>61</v>
      </c>
      <c r="J147" s="118" t="s">
        <v>61</v>
      </c>
      <c r="K147" s="118" t="s">
        <v>61</v>
      </c>
      <c r="L147" s="118" t="s">
        <v>61</v>
      </c>
      <c r="M147" s="118" t="s">
        <v>61</v>
      </c>
      <c r="N147" s="118" t="s">
        <v>61</v>
      </c>
      <c r="O147" s="118" t="s">
        <v>61</v>
      </c>
      <c r="P147" s="118" t="s">
        <v>61</v>
      </c>
      <c r="Q147" s="118" t="s">
        <v>61</v>
      </c>
      <c r="R147" s="118" t="s">
        <v>61</v>
      </c>
      <c r="S147" s="118" t="s">
        <v>61</v>
      </c>
      <c r="T147" s="118" t="s">
        <v>61</v>
      </c>
      <c r="U147" s="118" t="s">
        <v>61</v>
      </c>
      <c r="V147" s="118" t="s">
        <v>61</v>
      </c>
      <c r="W147" s="118" t="s">
        <v>61</v>
      </c>
      <c r="X147" s="232"/>
    </row>
    <row r="148" spans="1:24" ht="13.5" customHeight="1" x14ac:dyDescent="0.25">
      <c r="A148" s="170">
        <v>0.34375</v>
      </c>
      <c r="B148" s="118" t="s">
        <v>61</v>
      </c>
      <c r="C148" s="118" t="s">
        <v>61</v>
      </c>
      <c r="D148" s="118" t="s">
        <v>61</v>
      </c>
      <c r="E148" s="118" t="s">
        <v>61</v>
      </c>
      <c r="F148" s="118" t="s">
        <v>61</v>
      </c>
      <c r="G148" s="118" t="s">
        <v>61</v>
      </c>
      <c r="H148" s="118" t="s">
        <v>61</v>
      </c>
      <c r="I148" s="118" t="s">
        <v>61</v>
      </c>
      <c r="J148" s="118" t="s">
        <v>61</v>
      </c>
      <c r="K148" s="118" t="s">
        <v>61</v>
      </c>
      <c r="L148" s="118" t="s">
        <v>61</v>
      </c>
      <c r="M148" s="118" t="s">
        <v>61</v>
      </c>
      <c r="N148" s="118" t="s">
        <v>61</v>
      </c>
      <c r="O148" s="118" t="s">
        <v>61</v>
      </c>
      <c r="P148" s="118" t="s">
        <v>61</v>
      </c>
      <c r="Q148" s="118" t="s">
        <v>61</v>
      </c>
      <c r="R148" s="118" t="s">
        <v>61</v>
      </c>
      <c r="S148" s="118" t="s">
        <v>61</v>
      </c>
      <c r="T148" s="118" t="s">
        <v>61</v>
      </c>
      <c r="U148" s="118" t="s">
        <v>61</v>
      </c>
      <c r="V148" s="118" t="s">
        <v>61</v>
      </c>
      <c r="W148" s="118" t="s">
        <v>61</v>
      </c>
      <c r="X148" s="232"/>
    </row>
    <row r="149" spans="1:24" ht="13.5" customHeight="1" x14ac:dyDescent="0.25">
      <c r="A149" s="170">
        <v>0.35416666666666702</v>
      </c>
      <c r="B149" s="118" t="s">
        <v>61</v>
      </c>
      <c r="C149" s="118" t="s">
        <v>61</v>
      </c>
      <c r="D149" s="118" t="s">
        <v>61</v>
      </c>
      <c r="E149" s="118" t="s">
        <v>61</v>
      </c>
      <c r="F149" s="118" t="s">
        <v>61</v>
      </c>
      <c r="G149" s="118" t="s">
        <v>61</v>
      </c>
      <c r="H149" s="118" t="s">
        <v>61</v>
      </c>
      <c r="I149" s="118" t="s">
        <v>61</v>
      </c>
      <c r="J149" s="118" t="s">
        <v>61</v>
      </c>
      <c r="K149" s="118" t="s">
        <v>61</v>
      </c>
      <c r="L149" s="118" t="s">
        <v>61</v>
      </c>
      <c r="M149" s="118" t="s">
        <v>61</v>
      </c>
      <c r="N149" s="118" t="s">
        <v>61</v>
      </c>
      <c r="O149" s="118" t="s">
        <v>61</v>
      </c>
      <c r="P149" s="118" t="s">
        <v>61</v>
      </c>
      <c r="Q149" s="118" t="s">
        <v>61</v>
      </c>
      <c r="R149" s="118" t="s">
        <v>61</v>
      </c>
      <c r="S149" s="118" t="s">
        <v>61</v>
      </c>
      <c r="T149" s="118" t="s">
        <v>61</v>
      </c>
      <c r="U149" s="118" t="s">
        <v>61</v>
      </c>
      <c r="V149" s="118" t="s">
        <v>61</v>
      </c>
      <c r="W149" s="118" t="s">
        <v>61</v>
      </c>
      <c r="X149" s="232"/>
    </row>
    <row r="150" spans="1:24" ht="13.5" customHeight="1" x14ac:dyDescent="0.25">
      <c r="A150" s="170">
        <v>0.36458333333333298</v>
      </c>
      <c r="B150" s="118" t="s">
        <v>61</v>
      </c>
      <c r="C150" s="118" t="s">
        <v>61</v>
      </c>
      <c r="D150" s="118" t="s">
        <v>61</v>
      </c>
      <c r="E150" s="118" t="s">
        <v>61</v>
      </c>
      <c r="F150" s="118" t="s">
        <v>61</v>
      </c>
      <c r="G150" s="118" t="s">
        <v>61</v>
      </c>
      <c r="H150" s="118" t="s">
        <v>61</v>
      </c>
      <c r="I150" s="118" t="s">
        <v>61</v>
      </c>
      <c r="J150" s="118" t="s">
        <v>61</v>
      </c>
      <c r="K150" s="118" t="s">
        <v>61</v>
      </c>
      <c r="L150" s="118" t="s">
        <v>61</v>
      </c>
      <c r="M150" s="118" t="s">
        <v>61</v>
      </c>
      <c r="N150" s="118" t="s">
        <v>61</v>
      </c>
      <c r="O150" s="118" t="s">
        <v>61</v>
      </c>
      <c r="P150" s="118" t="s">
        <v>61</v>
      </c>
      <c r="Q150" s="118" t="s">
        <v>61</v>
      </c>
      <c r="R150" s="118" t="s">
        <v>61</v>
      </c>
      <c r="S150" s="118" t="s">
        <v>61</v>
      </c>
      <c r="T150" s="118" t="s">
        <v>61</v>
      </c>
      <c r="U150" s="118" t="s">
        <v>61</v>
      </c>
      <c r="V150" s="118" t="s">
        <v>61</v>
      </c>
      <c r="W150" s="118" t="s">
        <v>61</v>
      </c>
      <c r="X150" s="232"/>
    </row>
    <row r="151" spans="1:24" ht="13.5" customHeight="1" x14ac:dyDescent="0.25">
      <c r="A151" s="170">
        <v>0.375</v>
      </c>
      <c r="B151" s="118" t="s">
        <v>61</v>
      </c>
      <c r="C151" s="118" t="s">
        <v>61</v>
      </c>
      <c r="D151" s="118" t="s">
        <v>61</v>
      </c>
      <c r="E151" s="118" t="s">
        <v>61</v>
      </c>
      <c r="F151" s="118" t="s">
        <v>61</v>
      </c>
      <c r="G151" s="118" t="s">
        <v>61</v>
      </c>
      <c r="H151" s="118" t="s">
        <v>61</v>
      </c>
      <c r="I151" s="118" t="s">
        <v>61</v>
      </c>
      <c r="J151" s="118" t="s">
        <v>61</v>
      </c>
      <c r="K151" s="118" t="s">
        <v>61</v>
      </c>
      <c r="L151" s="118" t="s">
        <v>61</v>
      </c>
      <c r="M151" s="118" t="s">
        <v>61</v>
      </c>
      <c r="N151" s="118" t="s">
        <v>61</v>
      </c>
      <c r="O151" s="118" t="s">
        <v>61</v>
      </c>
      <c r="P151" s="118" t="s">
        <v>61</v>
      </c>
      <c r="Q151" s="118" t="s">
        <v>61</v>
      </c>
      <c r="R151" s="118" t="s">
        <v>61</v>
      </c>
      <c r="S151" s="118" t="s">
        <v>61</v>
      </c>
      <c r="T151" s="118" t="s">
        <v>61</v>
      </c>
      <c r="U151" s="118" t="s">
        <v>61</v>
      </c>
      <c r="V151" s="118" t="s">
        <v>61</v>
      </c>
      <c r="W151" s="118" t="s">
        <v>61</v>
      </c>
      <c r="X151" s="232"/>
    </row>
    <row r="152" spans="1:24" ht="13.5" customHeight="1" x14ac:dyDescent="0.25">
      <c r="A152" s="170">
        <v>0.38541666666666702</v>
      </c>
      <c r="B152" s="118" t="s">
        <v>61</v>
      </c>
      <c r="C152" s="118" t="s">
        <v>61</v>
      </c>
      <c r="D152" s="118" t="s">
        <v>61</v>
      </c>
      <c r="E152" s="118" t="s">
        <v>61</v>
      </c>
      <c r="F152" s="118" t="s">
        <v>61</v>
      </c>
      <c r="G152" s="118" t="s">
        <v>61</v>
      </c>
      <c r="H152" s="118" t="s">
        <v>61</v>
      </c>
      <c r="I152" s="118" t="s">
        <v>61</v>
      </c>
      <c r="J152" s="118" t="s">
        <v>61</v>
      </c>
      <c r="K152" s="118" t="s">
        <v>61</v>
      </c>
      <c r="L152" s="118" t="s">
        <v>61</v>
      </c>
      <c r="M152" s="118" t="s">
        <v>61</v>
      </c>
      <c r="N152" s="118" t="s">
        <v>61</v>
      </c>
      <c r="O152" s="118" t="s">
        <v>61</v>
      </c>
      <c r="P152" s="118" t="s">
        <v>61</v>
      </c>
      <c r="Q152" s="118" t="s">
        <v>61</v>
      </c>
      <c r="R152" s="118" t="s">
        <v>61</v>
      </c>
      <c r="S152" s="118" t="s">
        <v>61</v>
      </c>
      <c r="T152" s="118" t="s">
        <v>61</v>
      </c>
      <c r="U152" s="118" t="s">
        <v>61</v>
      </c>
      <c r="V152" s="118" t="s">
        <v>61</v>
      </c>
      <c r="W152" s="118" t="s">
        <v>61</v>
      </c>
      <c r="X152" s="232"/>
    </row>
    <row r="153" spans="1:24" ht="13.5" customHeight="1" x14ac:dyDescent="0.25">
      <c r="A153" s="170">
        <v>0.39583333333333298</v>
      </c>
      <c r="B153" s="118" t="s">
        <v>61</v>
      </c>
      <c r="C153" s="118" t="s">
        <v>61</v>
      </c>
      <c r="D153" s="118" t="s">
        <v>61</v>
      </c>
      <c r="E153" s="118" t="s">
        <v>61</v>
      </c>
      <c r="F153" s="118" t="s">
        <v>61</v>
      </c>
      <c r="G153" s="118" t="s">
        <v>61</v>
      </c>
      <c r="H153" s="118" t="s">
        <v>61</v>
      </c>
      <c r="I153" s="118" t="s">
        <v>61</v>
      </c>
      <c r="J153" s="118" t="s">
        <v>61</v>
      </c>
      <c r="K153" s="118" t="s">
        <v>61</v>
      </c>
      <c r="L153" s="118" t="s">
        <v>61</v>
      </c>
      <c r="M153" s="118" t="s">
        <v>61</v>
      </c>
      <c r="N153" s="118" t="s">
        <v>61</v>
      </c>
      <c r="O153" s="118" t="s">
        <v>61</v>
      </c>
      <c r="P153" s="118" t="s">
        <v>61</v>
      </c>
      <c r="Q153" s="118" t="s">
        <v>61</v>
      </c>
      <c r="R153" s="118" t="s">
        <v>61</v>
      </c>
      <c r="S153" s="118" t="s">
        <v>61</v>
      </c>
      <c r="T153" s="118" t="s">
        <v>61</v>
      </c>
      <c r="U153" s="118" t="s">
        <v>61</v>
      </c>
      <c r="V153" s="118" t="s">
        <v>61</v>
      </c>
      <c r="W153" s="118" t="s">
        <v>61</v>
      </c>
      <c r="X153" s="232"/>
    </row>
    <row r="154" spans="1:24" ht="13.5" customHeight="1" x14ac:dyDescent="0.25">
      <c r="A154" s="170">
        <v>0.40625</v>
      </c>
      <c r="B154" s="118" t="s">
        <v>61</v>
      </c>
      <c r="C154" s="118" t="s">
        <v>61</v>
      </c>
      <c r="D154" s="118" t="s">
        <v>61</v>
      </c>
      <c r="E154" s="118" t="s">
        <v>61</v>
      </c>
      <c r="F154" s="118" t="s">
        <v>61</v>
      </c>
      <c r="G154" s="118" t="s">
        <v>61</v>
      </c>
      <c r="H154" s="118" t="s">
        <v>61</v>
      </c>
      <c r="I154" s="118" t="s">
        <v>61</v>
      </c>
      <c r="J154" s="118" t="s">
        <v>61</v>
      </c>
      <c r="K154" s="118" t="s">
        <v>61</v>
      </c>
      <c r="L154" s="118" t="s">
        <v>61</v>
      </c>
      <c r="M154" s="118" t="s">
        <v>61</v>
      </c>
      <c r="N154" s="118" t="s">
        <v>61</v>
      </c>
      <c r="O154" s="118" t="s">
        <v>61</v>
      </c>
      <c r="P154" s="118" t="s">
        <v>61</v>
      </c>
      <c r="Q154" s="118" t="s">
        <v>61</v>
      </c>
      <c r="R154" s="118" t="s">
        <v>61</v>
      </c>
      <c r="S154" s="118" t="s">
        <v>61</v>
      </c>
      <c r="T154" s="118" t="s">
        <v>61</v>
      </c>
      <c r="U154" s="118" t="s">
        <v>61</v>
      </c>
      <c r="V154" s="118" t="s">
        <v>61</v>
      </c>
      <c r="W154" s="118" t="s">
        <v>61</v>
      </c>
      <c r="X154" s="232"/>
    </row>
    <row r="155" spans="1:24" ht="13.5" customHeight="1" x14ac:dyDescent="0.25">
      <c r="A155" s="170">
        <v>0.41666666666666702</v>
      </c>
      <c r="B155" s="118" t="s">
        <v>61</v>
      </c>
      <c r="C155" s="118" t="s">
        <v>61</v>
      </c>
      <c r="D155" s="118" t="s">
        <v>61</v>
      </c>
      <c r="E155" s="118" t="s">
        <v>61</v>
      </c>
      <c r="F155" s="118" t="s">
        <v>61</v>
      </c>
      <c r="G155" s="118" t="s">
        <v>61</v>
      </c>
      <c r="H155" s="118" t="s">
        <v>61</v>
      </c>
      <c r="I155" s="118" t="s">
        <v>61</v>
      </c>
      <c r="J155" s="118" t="s">
        <v>61</v>
      </c>
      <c r="K155" s="118" t="s">
        <v>61</v>
      </c>
      <c r="L155" s="118" t="s">
        <v>61</v>
      </c>
      <c r="M155" s="118" t="s">
        <v>61</v>
      </c>
      <c r="N155" s="118" t="s">
        <v>61</v>
      </c>
      <c r="O155" s="118" t="s">
        <v>61</v>
      </c>
      <c r="P155" s="118" t="s">
        <v>61</v>
      </c>
      <c r="Q155" s="118" t="s">
        <v>61</v>
      </c>
      <c r="R155" s="118" t="s">
        <v>61</v>
      </c>
      <c r="S155" s="118" t="s">
        <v>61</v>
      </c>
      <c r="T155" s="118" t="s">
        <v>61</v>
      </c>
      <c r="U155" s="118" t="s">
        <v>61</v>
      </c>
      <c r="V155" s="118" t="s">
        <v>61</v>
      </c>
      <c r="W155" s="118" t="s">
        <v>61</v>
      </c>
      <c r="X155" s="232"/>
    </row>
    <row r="156" spans="1:24" ht="13.5" customHeight="1" x14ac:dyDescent="0.25">
      <c r="A156" s="170">
        <v>0.42708333333333298</v>
      </c>
      <c r="B156" s="118" t="s">
        <v>61</v>
      </c>
      <c r="C156" s="118" t="s">
        <v>61</v>
      </c>
      <c r="D156" s="118" t="s">
        <v>61</v>
      </c>
      <c r="E156" s="118" t="s">
        <v>61</v>
      </c>
      <c r="F156" s="118" t="s">
        <v>61</v>
      </c>
      <c r="G156" s="118" t="s">
        <v>61</v>
      </c>
      <c r="H156" s="118" t="s">
        <v>61</v>
      </c>
      <c r="I156" s="118" t="s">
        <v>61</v>
      </c>
      <c r="J156" s="118" t="s">
        <v>61</v>
      </c>
      <c r="K156" s="118" t="s">
        <v>61</v>
      </c>
      <c r="L156" s="118" t="s">
        <v>61</v>
      </c>
      <c r="M156" s="118" t="s">
        <v>61</v>
      </c>
      <c r="N156" s="118" t="s">
        <v>61</v>
      </c>
      <c r="O156" s="118" t="s">
        <v>61</v>
      </c>
      <c r="P156" s="118" t="s">
        <v>61</v>
      </c>
      <c r="Q156" s="118" t="s">
        <v>61</v>
      </c>
      <c r="R156" s="118" t="s">
        <v>61</v>
      </c>
      <c r="S156" s="118" t="s">
        <v>61</v>
      </c>
      <c r="T156" s="118" t="s">
        <v>61</v>
      </c>
      <c r="U156" s="118" t="s">
        <v>61</v>
      </c>
      <c r="V156" s="118" t="s">
        <v>61</v>
      </c>
      <c r="W156" s="118" t="s">
        <v>61</v>
      </c>
      <c r="X156" s="232"/>
    </row>
    <row r="157" spans="1:24" ht="13.5" customHeight="1" x14ac:dyDescent="0.25">
      <c r="A157" s="170">
        <v>0.4375</v>
      </c>
      <c r="B157" s="118" t="s">
        <v>61</v>
      </c>
      <c r="C157" s="118" t="s">
        <v>61</v>
      </c>
      <c r="D157" s="118" t="s">
        <v>61</v>
      </c>
      <c r="E157" s="118" t="s">
        <v>61</v>
      </c>
      <c r="F157" s="118" t="s">
        <v>61</v>
      </c>
      <c r="G157" s="118" t="s">
        <v>61</v>
      </c>
      <c r="H157" s="118" t="s">
        <v>61</v>
      </c>
      <c r="I157" s="118" t="s">
        <v>61</v>
      </c>
      <c r="J157" s="118" t="s">
        <v>61</v>
      </c>
      <c r="K157" s="118" t="s">
        <v>61</v>
      </c>
      <c r="L157" s="118" t="s">
        <v>61</v>
      </c>
      <c r="M157" s="118" t="s">
        <v>61</v>
      </c>
      <c r="N157" s="118" t="s">
        <v>61</v>
      </c>
      <c r="O157" s="118" t="s">
        <v>61</v>
      </c>
      <c r="P157" s="118" t="s">
        <v>61</v>
      </c>
      <c r="Q157" s="118" t="s">
        <v>61</v>
      </c>
      <c r="R157" s="118" t="s">
        <v>61</v>
      </c>
      <c r="S157" s="118" t="s">
        <v>61</v>
      </c>
      <c r="T157" s="118" t="s">
        <v>61</v>
      </c>
      <c r="U157" s="118" t="s">
        <v>61</v>
      </c>
      <c r="V157" s="118" t="s">
        <v>61</v>
      </c>
      <c r="W157" s="118" t="s">
        <v>61</v>
      </c>
      <c r="X157" s="232"/>
    </row>
    <row r="158" spans="1:24" ht="13.5" customHeight="1" x14ac:dyDescent="0.25">
      <c r="A158" s="170">
        <v>0.44791666666666702</v>
      </c>
      <c r="B158" s="118" t="s">
        <v>61</v>
      </c>
      <c r="C158" s="118" t="s">
        <v>61</v>
      </c>
      <c r="D158" s="118" t="s">
        <v>61</v>
      </c>
      <c r="E158" s="118" t="s">
        <v>61</v>
      </c>
      <c r="F158" s="118" t="s">
        <v>61</v>
      </c>
      <c r="G158" s="118" t="s">
        <v>61</v>
      </c>
      <c r="H158" s="118" t="s">
        <v>61</v>
      </c>
      <c r="I158" s="118" t="s">
        <v>61</v>
      </c>
      <c r="J158" s="118" t="s">
        <v>61</v>
      </c>
      <c r="K158" s="118" t="s">
        <v>61</v>
      </c>
      <c r="L158" s="118" t="s">
        <v>61</v>
      </c>
      <c r="M158" s="118" t="s">
        <v>61</v>
      </c>
      <c r="N158" s="118" t="s">
        <v>61</v>
      </c>
      <c r="O158" s="118" t="s">
        <v>61</v>
      </c>
      <c r="P158" s="118" t="s">
        <v>61</v>
      </c>
      <c r="Q158" s="118" t="s">
        <v>61</v>
      </c>
      <c r="R158" s="118" t="s">
        <v>61</v>
      </c>
      <c r="S158" s="118" t="s">
        <v>61</v>
      </c>
      <c r="T158" s="118" t="s">
        <v>61</v>
      </c>
      <c r="U158" s="118" t="s">
        <v>61</v>
      </c>
      <c r="V158" s="118" t="s">
        <v>61</v>
      </c>
      <c r="W158" s="118" t="s">
        <v>61</v>
      </c>
      <c r="X158" s="232"/>
    </row>
    <row r="159" spans="1:24" ht="13.5" customHeight="1" x14ac:dyDescent="0.25">
      <c r="A159" s="170">
        <v>0.45833333333333298</v>
      </c>
      <c r="B159" s="118" t="s">
        <v>61</v>
      </c>
      <c r="C159" s="118" t="s">
        <v>61</v>
      </c>
      <c r="D159" s="118" t="s">
        <v>61</v>
      </c>
      <c r="E159" s="118" t="s">
        <v>61</v>
      </c>
      <c r="F159" s="118" t="s">
        <v>61</v>
      </c>
      <c r="G159" s="118" t="s">
        <v>61</v>
      </c>
      <c r="H159" s="118" t="s">
        <v>61</v>
      </c>
      <c r="I159" s="118" t="s">
        <v>61</v>
      </c>
      <c r="J159" s="118" t="s">
        <v>61</v>
      </c>
      <c r="K159" s="118" t="s">
        <v>61</v>
      </c>
      <c r="L159" s="118" t="s">
        <v>61</v>
      </c>
      <c r="M159" s="118" t="s">
        <v>61</v>
      </c>
      <c r="N159" s="118" t="s">
        <v>61</v>
      </c>
      <c r="O159" s="118" t="s">
        <v>61</v>
      </c>
      <c r="P159" s="118" t="s">
        <v>61</v>
      </c>
      <c r="Q159" s="118" t="s">
        <v>61</v>
      </c>
      <c r="R159" s="118" t="s">
        <v>61</v>
      </c>
      <c r="S159" s="118" t="s">
        <v>61</v>
      </c>
      <c r="T159" s="118" t="s">
        <v>61</v>
      </c>
      <c r="U159" s="118" t="s">
        <v>61</v>
      </c>
      <c r="V159" s="118" t="s">
        <v>61</v>
      </c>
      <c r="W159" s="118" t="s">
        <v>61</v>
      </c>
      <c r="X159" s="232"/>
    </row>
    <row r="160" spans="1:24" ht="13.5" customHeight="1" x14ac:dyDescent="0.25">
      <c r="A160" s="170">
        <v>0.46875</v>
      </c>
      <c r="B160" s="118" t="s">
        <v>61</v>
      </c>
      <c r="C160" s="118" t="s">
        <v>61</v>
      </c>
      <c r="D160" s="118" t="s">
        <v>61</v>
      </c>
      <c r="E160" s="118" t="s">
        <v>61</v>
      </c>
      <c r="F160" s="118" t="s">
        <v>61</v>
      </c>
      <c r="G160" s="118" t="s">
        <v>61</v>
      </c>
      <c r="H160" s="118" t="s">
        <v>61</v>
      </c>
      <c r="I160" s="118" t="s">
        <v>61</v>
      </c>
      <c r="J160" s="118" t="s">
        <v>61</v>
      </c>
      <c r="K160" s="118" t="s">
        <v>61</v>
      </c>
      <c r="L160" s="118" t="s">
        <v>61</v>
      </c>
      <c r="M160" s="118" t="s">
        <v>61</v>
      </c>
      <c r="N160" s="118" t="s">
        <v>61</v>
      </c>
      <c r="O160" s="118" t="s">
        <v>61</v>
      </c>
      <c r="P160" s="118" t="s">
        <v>61</v>
      </c>
      <c r="Q160" s="118" t="s">
        <v>61</v>
      </c>
      <c r="R160" s="118" t="s">
        <v>61</v>
      </c>
      <c r="S160" s="118" t="s">
        <v>61</v>
      </c>
      <c r="T160" s="118" t="s">
        <v>61</v>
      </c>
      <c r="U160" s="118" t="s">
        <v>61</v>
      </c>
      <c r="V160" s="118" t="s">
        <v>61</v>
      </c>
      <c r="W160" s="118" t="s">
        <v>61</v>
      </c>
      <c r="X160" s="232"/>
    </row>
    <row r="161" spans="1:24" ht="13.5" customHeight="1" x14ac:dyDescent="0.25">
      <c r="A161" s="170">
        <v>0.47916666666666702</v>
      </c>
      <c r="B161" s="118" t="s">
        <v>61</v>
      </c>
      <c r="C161" s="118" t="s">
        <v>61</v>
      </c>
      <c r="D161" s="118" t="s">
        <v>61</v>
      </c>
      <c r="E161" s="118" t="s">
        <v>61</v>
      </c>
      <c r="F161" s="118" t="s">
        <v>61</v>
      </c>
      <c r="G161" s="118" t="s">
        <v>61</v>
      </c>
      <c r="H161" s="118" t="s">
        <v>61</v>
      </c>
      <c r="I161" s="118" t="s">
        <v>61</v>
      </c>
      <c r="J161" s="118" t="s">
        <v>61</v>
      </c>
      <c r="K161" s="118" t="s">
        <v>61</v>
      </c>
      <c r="L161" s="118" t="s">
        <v>61</v>
      </c>
      <c r="M161" s="118" t="s">
        <v>61</v>
      </c>
      <c r="N161" s="118" t="s">
        <v>61</v>
      </c>
      <c r="O161" s="118" t="s">
        <v>61</v>
      </c>
      <c r="P161" s="118" t="s">
        <v>61</v>
      </c>
      <c r="Q161" s="118" t="s">
        <v>61</v>
      </c>
      <c r="R161" s="118" t="s">
        <v>61</v>
      </c>
      <c r="S161" s="118" t="s">
        <v>61</v>
      </c>
      <c r="T161" s="118" t="s">
        <v>61</v>
      </c>
      <c r="U161" s="118" t="s">
        <v>61</v>
      </c>
      <c r="V161" s="118" t="s">
        <v>61</v>
      </c>
      <c r="W161" s="118" t="s">
        <v>61</v>
      </c>
      <c r="X161" s="232"/>
    </row>
    <row r="162" spans="1:24" ht="13.5" customHeight="1" x14ac:dyDescent="0.25">
      <c r="A162" s="170">
        <v>0.48958333333333298</v>
      </c>
      <c r="B162" s="118" t="s">
        <v>61</v>
      </c>
      <c r="C162" s="118" t="s">
        <v>61</v>
      </c>
      <c r="D162" s="118" t="s">
        <v>61</v>
      </c>
      <c r="E162" s="118" t="s">
        <v>61</v>
      </c>
      <c r="F162" s="118" t="s">
        <v>61</v>
      </c>
      <c r="G162" s="118" t="s">
        <v>61</v>
      </c>
      <c r="H162" s="118" t="s">
        <v>61</v>
      </c>
      <c r="I162" s="118" t="s">
        <v>61</v>
      </c>
      <c r="J162" s="118" t="s">
        <v>61</v>
      </c>
      <c r="K162" s="118" t="s">
        <v>61</v>
      </c>
      <c r="L162" s="118" t="s">
        <v>61</v>
      </c>
      <c r="M162" s="118" t="s">
        <v>61</v>
      </c>
      <c r="N162" s="118" t="s">
        <v>61</v>
      </c>
      <c r="O162" s="118" t="s">
        <v>61</v>
      </c>
      <c r="P162" s="118" t="s">
        <v>61</v>
      </c>
      <c r="Q162" s="118" t="s">
        <v>61</v>
      </c>
      <c r="R162" s="118" t="s">
        <v>61</v>
      </c>
      <c r="S162" s="118" t="s">
        <v>61</v>
      </c>
      <c r="T162" s="118" t="s">
        <v>61</v>
      </c>
      <c r="U162" s="118" t="s">
        <v>61</v>
      </c>
      <c r="V162" s="118" t="s">
        <v>61</v>
      </c>
      <c r="W162" s="118" t="s">
        <v>61</v>
      </c>
      <c r="X162" s="232"/>
    </row>
    <row r="163" spans="1:24" ht="13.5" customHeight="1" x14ac:dyDescent="0.25">
      <c r="A163" s="170">
        <v>0.5</v>
      </c>
      <c r="B163" s="118" t="s">
        <v>61</v>
      </c>
      <c r="C163" s="118" t="s">
        <v>61</v>
      </c>
      <c r="D163" s="118" t="s">
        <v>61</v>
      </c>
      <c r="E163" s="118" t="s">
        <v>61</v>
      </c>
      <c r="F163" s="118" t="s">
        <v>61</v>
      </c>
      <c r="G163" s="118" t="s">
        <v>61</v>
      </c>
      <c r="H163" s="118" t="s">
        <v>61</v>
      </c>
      <c r="I163" s="118" t="s">
        <v>61</v>
      </c>
      <c r="J163" s="118" t="s">
        <v>61</v>
      </c>
      <c r="K163" s="118" t="s">
        <v>61</v>
      </c>
      <c r="L163" s="118" t="s">
        <v>61</v>
      </c>
      <c r="M163" s="118" t="s">
        <v>61</v>
      </c>
      <c r="N163" s="118" t="s">
        <v>61</v>
      </c>
      <c r="O163" s="118" t="s">
        <v>61</v>
      </c>
      <c r="P163" s="118" t="s">
        <v>61</v>
      </c>
      <c r="Q163" s="118" t="s">
        <v>61</v>
      </c>
      <c r="R163" s="118" t="s">
        <v>61</v>
      </c>
      <c r="S163" s="118" t="s">
        <v>61</v>
      </c>
      <c r="T163" s="118" t="s">
        <v>61</v>
      </c>
      <c r="U163" s="118" t="s">
        <v>61</v>
      </c>
      <c r="V163" s="118" t="s">
        <v>61</v>
      </c>
      <c r="W163" s="118" t="s">
        <v>61</v>
      </c>
      <c r="X163" s="232"/>
    </row>
    <row r="164" spans="1:24" ht="13.5" customHeight="1" x14ac:dyDescent="0.25">
      <c r="A164" s="170">
        <v>0.51041666666666696</v>
      </c>
      <c r="B164" s="118" t="s">
        <v>61</v>
      </c>
      <c r="C164" s="118" t="s">
        <v>61</v>
      </c>
      <c r="D164" s="118" t="s">
        <v>61</v>
      </c>
      <c r="E164" s="118" t="s">
        <v>61</v>
      </c>
      <c r="F164" s="118" t="s">
        <v>61</v>
      </c>
      <c r="G164" s="118" t="s">
        <v>61</v>
      </c>
      <c r="H164" s="118" t="s">
        <v>61</v>
      </c>
      <c r="I164" s="118" t="s">
        <v>61</v>
      </c>
      <c r="J164" s="118" t="s">
        <v>61</v>
      </c>
      <c r="K164" s="118" t="s">
        <v>61</v>
      </c>
      <c r="L164" s="118" t="s">
        <v>61</v>
      </c>
      <c r="M164" s="118" t="s">
        <v>61</v>
      </c>
      <c r="N164" s="118" t="s">
        <v>61</v>
      </c>
      <c r="O164" s="118" t="s">
        <v>61</v>
      </c>
      <c r="P164" s="118" t="s">
        <v>61</v>
      </c>
      <c r="Q164" s="118" t="s">
        <v>61</v>
      </c>
      <c r="R164" s="118" t="s">
        <v>61</v>
      </c>
      <c r="S164" s="118" t="s">
        <v>61</v>
      </c>
      <c r="T164" s="118" t="s">
        <v>61</v>
      </c>
      <c r="U164" s="118" t="s">
        <v>61</v>
      </c>
      <c r="V164" s="118" t="s">
        <v>61</v>
      </c>
      <c r="W164" s="118" t="s">
        <v>61</v>
      </c>
      <c r="X164" s="232"/>
    </row>
    <row r="165" spans="1:24" ht="13.5" customHeight="1" x14ac:dyDescent="0.25">
      <c r="A165" s="170">
        <v>0.52083333333333304</v>
      </c>
      <c r="B165" s="118" t="s">
        <v>61</v>
      </c>
      <c r="C165" s="118" t="s">
        <v>61</v>
      </c>
      <c r="D165" s="118" t="s">
        <v>61</v>
      </c>
      <c r="E165" s="118" t="s">
        <v>61</v>
      </c>
      <c r="F165" s="118" t="s">
        <v>61</v>
      </c>
      <c r="G165" s="118" t="s">
        <v>61</v>
      </c>
      <c r="H165" s="118" t="s">
        <v>61</v>
      </c>
      <c r="I165" s="118" t="s">
        <v>61</v>
      </c>
      <c r="J165" s="118" t="s">
        <v>61</v>
      </c>
      <c r="K165" s="118" t="s">
        <v>61</v>
      </c>
      <c r="L165" s="118" t="s">
        <v>61</v>
      </c>
      <c r="M165" s="118" t="s">
        <v>61</v>
      </c>
      <c r="N165" s="118" t="s">
        <v>61</v>
      </c>
      <c r="O165" s="118" t="s">
        <v>61</v>
      </c>
      <c r="P165" s="118" t="s">
        <v>61</v>
      </c>
      <c r="Q165" s="118" t="s">
        <v>61</v>
      </c>
      <c r="R165" s="118" t="s">
        <v>61</v>
      </c>
      <c r="S165" s="118" t="s">
        <v>61</v>
      </c>
      <c r="T165" s="118" t="s">
        <v>61</v>
      </c>
      <c r="U165" s="118" t="s">
        <v>61</v>
      </c>
      <c r="V165" s="118" t="s">
        <v>61</v>
      </c>
      <c r="W165" s="118" t="s">
        <v>61</v>
      </c>
      <c r="X165" s="232"/>
    </row>
    <row r="166" spans="1:24" ht="13.5" customHeight="1" x14ac:dyDescent="0.25">
      <c r="A166" s="170">
        <v>0.53125</v>
      </c>
      <c r="B166" s="118" t="s">
        <v>61</v>
      </c>
      <c r="C166" s="118" t="s">
        <v>61</v>
      </c>
      <c r="D166" s="118" t="s">
        <v>61</v>
      </c>
      <c r="E166" s="118" t="s">
        <v>61</v>
      </c>
      <c r="F166" s="118" t="s">
        <v>61</v>
      </c>
      <c r="G166" s="118" t="s">
        <v>61</v>
      </c>
      <c r="H166" s="118" t="s">
        <v>61</v>
      </c>
      <c r="I166" s="118" t="s">
        <v>61</v>
      </c>
      <c r="J166" s="118" t="s">
        <v>61</v>
      </c>
      <c r="K166" s="118" t="s">
        <v>61</v>
      </c>
      <c r="L166" s="118" t="s">
        <v>61</v>
      </c>
      <c r="M166" s="118" t="s">
        <v>61</v>
      </c>
      <c r="N166" s="118" t="s">
        <v>61</v>
      </c>
      <c r="O166" s="118" t="s">
        <v>61</v>
      </c>
      <c r="P166" s="118" t="s">
        <v>61</v>
      </c>
      <c r="Q166" s="118" t="s">
        <v>61</v>
      </c>
      <c r="R166" s="118" t="s">
        <v>61</v>
      </c>
      <c r="S166" s="118" t="s">
        <v>61</v>
      </c>
      <c r="T166" s="118" t="s">
        <v>61</v>
      </c>
      <c r="U166" s="118" t="s">
        <v>61</v>
      </c>
      <c r="V166" s="118" t="s">
        <v>61</v>
      </c>
      <c r="W166" s="118" t="s">
        <v>61</v>
      </c>
      <c r="X166" s="232"/>
    </row>
    <row r="167" spans="1:24" ht="13.5" customHeight="1" x14ac:dyDescent="0.25">
      <c r="A167" s="170">
        <v>0.54166666666666696</v>
      </c>
      <c r="B167" s="118" t="s">
        <v>61</v>
      </c>
      <c r="C167" s="118" t="s">
        <v>61</v>
      </c>
      <c r="D167" s="118" t="s">
        <v>61</v>
      </c>
      <c r="E167" s="118" t="s">
        <v>61</v>
      </c>
      <c r="F167" s="118" t="s">
        <v>61</v>
      </c>
      <c r="G167" s="118" t="s">
        <v>61</v>
      </c>
      <c r="H167" s="118" t="s">
        <v>61</v>
      </c>
      <c r="I167" s="118" t="s">
        <v>61</v>
      </c>
      <c r="J167" s="118" t="s">
        <v>61</v>
      </c>
      <c r="K167" s="118" t="s">
        <v>61</v>
      </c>
      <c r="L167" s="118" t="s">
        <v>61</v>
      </c>
      <c r="M167" s="118" t="s">
        <v>61</v>
      </c>
      <c r="N167" s="118" t="s">
        <v>61</v>
      </c>
      <c r="O167" s="118" t="s">
        <v>61</v>
      </c>
      <c r="P167" s="118" t="s">
        <v>61</v>
      </c>
      <c r="Q167" s="118" t="s">
        <v>61</v>
      </c>
      <c r="R167" s="118" t="s">
        <v>61</v>
      </c>
      <c r="S167" s="118" t="s">
        <v>61</v>
      </c>
      <c r="T167" s="118" t="s">
        <v>61</v>
      </c>
      <c r="U167" s="118" t="s">
        <v>61</v>
      </c>
      <c r="V167" s="118" t="s">
        <v>61</v>
      </c>
      <c r="W167" s="118" t="s">
        <v>61</v>
      </c>
      <c r="X167" s="232"/>
    </row>
    <row r="168" spans="1:24" ht="13.5" customHeight="1" x14ac:dyDescent="0.25">
      <c r="A168" s="170">
        <v>0.55208333333333304</v>
      </c>
      <c r="B168" s="118" t="s">
        <v>61</v>
      </c>
      <c r="C168" s="118" t="s">
        <v>61</v>
      </c>
      <c r="D168" s="118" t="s">
        <v>61</v>
      </c>
      <c r="E168" s="118" t="s">
        <v>61</v>
      </c>
      <c r="F168" s="118" t="s">
        <v>61</v>
      </c>
      <c r="G168" s="118" t="s">
        <v>61</v>
      </c>
      <c r="H168" s="118" t="s">
        <v>61</v>
      </c>
      <c r="I168" s="118" t="s">
        <v>61</v>
      </c>
      <c r="J168" s="118" t="s">
        <v>61</v>
      </c>
      <c r="K168" s="118" t="s">
        <v>61</v>
      </c>
      <c r="L168" s="118" t="s">
        <v>61</v>
      </c>
      <c r="M168" s="118" t="s">
        <v>61</v>
      </c>
      <c r="N168" s="118" t="s">
        <v>61</v>
      </c>
      <c r="O168" s="118" t="s">
        <v>61</v>
      </c>
      <c r="P168" s="118" t="s">
        <v>61</v>
      </c>
      <c r="Q168" s="118" t="s">
        <v>61</v>
      </c>
      <c r="R168" s="118" t="s">
        <v>61</v>
      </c>
      <c r="S168" s="118" t="s">
        <v>61</v>
      </c>
      <c r="T168" s="118" t="s">
        <v>61</v>
      </c>
      <c r="U168" s="118" t="s">
        <v>61</v>
      </c>
      <c r="V168" s="118" t="s">
        <v>61</v>
      </c>
      <c r="W168" s="118" t="s">
        <v>61</v>
      </c>
      <c r="X168" s="232"/>
    </row>
    <row r="169" spans="1:24" ht="13.5" customHeight="1" x14ac:dyDescent="0.25">
      <c r="A169" s="170">
        <v>0.5625</v>
      </c>
      <c r="B169" s="118" t="s">
        <v>61</v>
      </c>
      <c r="C169" s="118" t="s">
        <v>61</v>
      </c>
      <c r="D169" s="118" t="s">
        <v>61</v>
      </c>
      <c r="E169" s="118" t="s">
        <v>61</v>
      </c>
      <c r="F169" s="118" t="s">
        <v>61</v>
      </c>
      <c r="G169" s="118" t="s">
        <v>61</v>
      </c>
      <c r="H169" s="118" t="s">
        <v>61</v>
      </c>
      <c r="I169" s="118" t="s">
        <v>61</v>
      </c>
      <c r="J169" s="118" t="s">
        <v>61</v>
      </c>
      <c r="K169" s="118" t="s">
        <v>61</v>
      </c>
      <c r="L169" s="118" t="s">
        <v>61</v>
      </c>
      <c r="M169" s="118" t="s">
        <v>61</v>
      </c>
      <c r="N169" s="118" t="s">
        <v>61</v>
      </c>
      <c r="O169" s="118" t="s">
        <v>61</v>
      </c>
      <c r="P169" s="118" t="s">
        <v>61</v>
      </c>
      <c r="Q169" s="118" t="s">
        <v>61</v>
      </c>
      <c r="R169" s="118" t="s">
        <v>61</v>
      </c>
      <c r="S169" s="118" t="s">
        <v>61</v>
      </c>
      <c r="T169" s="118" t="s">
        <v>61</v>
      </c>
      <c r="U169" s="118" t="s">
        <v>61</v>
      </c>
      <c r="V169" s="118" t="s">
        <v>61</v>
      </c>
      <c r="W169" s="118" t="s">
        <v>61</v>
      </c>
      <c r="X169" s="232"/>
    </row>
    <row r="170" spans="1:24" ht="13.5" customHeight="1" x14ac:dyDescent="0.25">
      <c r="A170" s="170">
        <v>0.57291666666666696</v>
      </c>
      <c r="B170" s="118" t="s">
        <v>61</v>
      </c>
      <c r="C170" s="118" t="s">
        <v>61</v>
      </c>
      <c r="D170" s="118" t="s">
        <v>61</v>
      </c>
      <c r="E170" s="118" t="s">
        <v>61</v>
      </c>
      <c r="F170" s="118" t="s">
        <v>61</v>
      </c>
      <c r="G170" s="118" t="s">
        <v>61</v>
      </c>
      <c r="H170" s="118" t="s">
        <v>61</v>
      </c>
      <c r="I170" s="118" t="s">
        <v>61</v>
      </c>
      <c r="J170" s="118" t="s">
        <v>61</v>
      </c>
      <c r="K170" s="118" t="s">
        <v>61</v>
      </c>
      <c r="L170" s="118" t="s">
        <v>61</v>
      </c>
      <c r="M170" s="118" t="s">
        <v>61</v>
      </c>
      <c r="N170" s="118" t="s">
        <v>61</v>
      </c>
      <c r="O170" s="118" t="s">
        <v>61</v>
      </c>
      <c r="P170" s="118" t="s">
        <v>61</v>
      </c>
      <c r="Q170" s="118" t="s">
        <v>61</v>
      </c>
      <c r="R170" s="118" t="s">
        <v>61</v>
      </c>
      <c r="S170" s="118" t="s">
        <v>61</v>
      </c>
      <c r="T170" s="118" t="s">
        <v>61</v>
      </c>
      <c r="U170" s="118" t="s">
        <v>61</v>
      </c>
      <c r="V170" s="118" t="s">
        <v>61</v>
      </c>
      <c r="W170" s="118" t="s">
        <v>61</v>
      </c>
      <c r="X170" s="232"/>
    </row>
    <row r="171" spans="1:24" ht="13.5" customHeight="1" x14ac:dyDescent="0.25">
      <c r="A171" s="170">
        <v>0.58333333333333304</v>
      </c>
      <c r="B171" s="118" t="s">
        <v>61</v>
      </c>
      <c r="C171" s="118" t="s">
        <v>61</v>
      </c>
      <c r="D171" s="118" t="s">
        <v>61</v>
      </c>
      <c r="E171" s="118" t="s">
        <v>61</v>
      </c>
      <c r="F171" s="118" t="s">
        <v>61</v>
      </c>
      <c r="G171" s="118" t="s">
        <v>61</v>
      </c>
      <c r="H171" s="118" t="s">
        <v>61</v>
      </c>
      <c r="I171" s="118" t="s">
        <v>61</v>
      </c>
      <c r="J171" s="118" t="s">
        <v>61</v>
      </c>
      <c r="K171" s="118" t="s">
        <v>61</v>
      </c>
      <c r="L171" s="118" t="s">
        <v>61</v>
      </c>
      <c r="M171" s="118" t="s">
        <v>61</v>
      </c>
      <c r="N171" s="118" t="s">
        <v>61</v>
      </c>
      <c r="O171" s="118" t="s">
        <v>61</v>
      </c>
      <c r="P171" s="118" t="s">
        <v>61</v>
      </c>
      <c r="Q171" s="118" t="s">
        <v>61</v>
      </c>
      <c r="R171" s="118" t="s">
        <v>61</v>
      </c>
      <c r="S171" s="118" t="s">
        <v>61</v>
      </c>
      <c r="T171" s="118" t="s">
        <v>61</v>
      </c>
      <c r="U171" s="118" t="s">
        <v>61</v>
      </c>
      <c r="V171" s="118" t="s">
        <v>61</v>
      </c>
      <c r="W171" s="118" t="s">
        <v>61</v>
      </c>
      <c r="X171" s="232"/>
    </row>
    <row r="172" spans="1:24" ht="13.5" customHeight="1" x14ac:dyDescent="0.25">
      <c r="A172" s="170">
        <v>0.59375</v>
      </c>
      <c r="B172" s="118" t="s">
        <v>61</v>
      </c>
      <c r="C172" s="118" t="s">
        <v>61</v>
      </c>
      <c r="D172" s="118" t="s">
        <v>61</v>
      </c>
      <c r="E172" s="118" t="s">
        <v>61</v>
      </c>
      <c r="F172" s="118" t="s">
        <v>61</v>
      </c>
      <c r="G172" s="118" t="s">
        <v>61</v>
      </c>
      <c r="H172" s="118" t="s">
        <v>61</v>
      </c>
      <c r="I172" s="118" t="s">
        <v>61</v>
      </c>
      <c r="J172" s="118" t="s">
        <v>61</v>
      </c>
      <c r="K172" s="118" t="s">
        <v>61</v>
      </c>
      <c r="L172" s="118" t="s">
        <v>61</v>
      </c>
      <c r="M172" s="118" t="s">
        <v>61</v>
      </c>
      <c r="N172" s="118" t="s">
        <v>61</v>
      </c>
      <c r="O172" s="118" t="s">
        <v>61</v>
      </c>
      <c r="P172" s="118" t="s">
        <v>61</v>
      </c>
      <c r="Q172" s="118" t="s">
        <v>61</v>
      </c>
      <c r="R172" s="118" t="s">
        <v>61</v>
      </c>
      <c r="S172" s="118" t="s">
        <v>61</v>
      </c>
      <c r="T172" s="118" t="s">
        <v>61</v>
      </c>
      <c r="U172" s="118" t="s">
        <v>61</v>
      </c>
      <c r="V172" s="118" t="s">
        <v>61</v>
      </c>
      <c r="W172" s="118" t="s">
        <v>61</v>
      </c>
      <c r="X172" s="232"/>
    </row>
    <row r="173" spans="1:24" ht="13.5" customHeight="1" x14ac:dyDescent="0.25">
      <c r="A173" s="170">
        <v>0.60416666666666696</v>
      </c>
      <c r="B173" s="118" t="s">
        <v>61</v>
      </c>
      <c r="C173" s="118" t="s">
        <v>61</v>
      </c>
      <c r="D173" s="118" t="s">
        <v>61</v>
      </c>
      <c r="E173" s="118" t="s">
        <v>61</v>
      </c>
      <c r="F173" s="118" t="s">
        <v>61</v>
      </c>
      <c r="G173" s="118" t="s">
        <v>61</v>
      </c>
      <c r="H173" s="118" t="s">
        <v>61</v>
      </c>
      <c r="I173" s="118" t="s">
        <v>61</v>
      </c>
      <c r="J173" s="118" t="s">
        <v>61</v>
      </c>
      <c r="K173" s="118" t="s">
        <v>61</v>
      </c>
      <c r="L173" s="118" t="s">
        <v>61</v>
      </c>
      <c r="M173" s="118" t="s">
        <v>61</v>
      </c>
      <c r="N173" s="118" t="s">
        <v>61</v>
      </c>
      <c r="O173" s="118" t="s">
        <v>61</v>
      </c>
      <c r="P173" s="118" t="s">
        <v>61</v>
      </c>
      <c r="Q173" s="118" t="s">
        <v>61</v>
      </c>
      <c r="R173" s="118" t="s">
        <v>61</v>
      </c>
      <c r="S173" s="118" t="s">
        <v>61</v>
      </c>
      <c r="T173" s="118" t="s">
        <v>61</v>
      </c>
      <c r="U173" s="118" t="s">
        <v>61</v>
      </c>
      <c r="V173" s="118" t="s">
        <v>61</v>
      </c>
      <c r="W173" s="118" t="s">
        <v>61</v>
      </c>
      <c r="X173" s="232"/>
    </row>
    <row r="174" spans="1:24" ht="13.5" customHeight="1" x14ac:dyDescent="0.25">
      <c r="A174" s="170">
        <v>0.61458333333333304</v>
      </c>
      <c r="B174" s="118" t="s">
        <v>61</v>
      </c>
      <c r="C174" s="118" t="s">
        <v>61</v>
      </c>
      <c r="D174" s="118" t="s">
        <v>61</v>
      </c>
      <c r="E174" s="118" t="s">
        <v>61</v>
      </c>
      <c r="F174" s="118" t="s">
        <v>61</v>
      </c>
      <c r="G174" s="118" t="s">
        <v>61</v>
      </c>
      <c r="H174" s="118" t="s">
        <v>61</v>
      </c>
      <c r="I174" s="118" t="s">
        <v>61</v>
      </c>
      <c r="J174" s="118" t="s">
        <v>61</v>
      </c>
      <c r="K174" s="118" t="s">
        <v>61</v>
      </c>
      <c r="L174" s="118" t="s">
        <v>61</v>
      </c>
      <c r="M174" s="118" t="s">
        <v>61</v>
      </c>
      <c r="N174" s="118" t="s">
        <v>61</v>
      </c>
      <c r="O174" s="118" t="s">
        <v>61</v>
      </c>
      <c r="P174" s="118" t="s">
        <v>61</v>
      </c>
      <c r="Q174" s="118" t="s">
        <v>61</v>
      </c>
      <c r="R174" s="118" t="s">
        <v>61</v>
      </c>
      <c r="S174" s="118" t="s">
        <v>61</v>
      </c>
      <c r="T174" s="118" t="s">
        <v>61</v>
      </c>
      <c r="U174" s="118" t="s">
        <v>61</v>
      </c>
      <c r="V174" s="118" t="s">
        <v>61</v>
      </c>
      <c r="W174" s="118" t="s">
        <v>61</v>
      </c>
      <c r="X174" s="232"/>
    </row>
    <row r="175" spans="1:24" ht="13.5" customHeight="1" x14ac:dyDescent="0.25">
      <c r="A175" s="170">
        <v>0.625</v>
      </c>
      <c r="B175" s="118" t="s">
        <v>61</v>
      </c>
      <c r="C175" s="118" t="s">
        <v>61</v>
      </c>
      <c r="D175" s="118" t="s">
        <v>61</v>
      </c>
      <c r="E175" s="118" t="s">
        <v>61</v>
      </c>
      <c r="F175" s="118" t="s">
        <v>61</v>
      </c>
      <c r="G175" s="118" t="s">
        <v>61</v>
      </c>
      <c r="H175" s="118" t="s">
        <v>61</v>
      </c>
      <c r="I175" s="118" t="s">
        <v>61</v>
      </c>
      <c r="J175" s="118" t="s">
        <v>61</v>
      </c>
      <c r="K175" s="118" t="s">
        <v>61</v>
      </c>
      <c r="L175" s="118" t="s">
        <v>61</v>
      </c>
      <c r="M175" s="118" t="s">
        <v>61</v>
      </c>
      <c r="N175" s="118" t="s">
        <v>61</v>
      </c>
      <c r="O175" s="118" t="s">
        <v>61</v>
      </c>
      <c r="P175" s="118" t="s">
        <v>61</v>
      </c>
      <c r="Q175" s="118" t="s">
        <v>61</v>
      </c>
      <c r="R175" s="118" t="s">
        <v>61</v>
      </c>
      <c r="S175" s="118" t="s">
        <v>61</v>
      </c>
      <c r="T175" s="118" t="s">
        <v>61</v>
      </c>
      <c r="U175" s="118" t="s">
        <v>61</v>
      </c>
      <c r="V175" s="118" t="s">
        <v>61</v>
      </c>
      <c r="W175" s="118" t="s">
        <v>61</v>
      </c>
      <c r="X175" s="232"/>
    </row>
    <row r="176" spans="1:24" ht="13.5" customHeight="1" x14ac:dyDescent="0.25">
      <c r="A176" s="170">
        <v>0.63541666666666696</v>
      </c>
      <c r="B176" s="118" t="s">
        <v>61</v>
      </c>
      <c r="C176" s="118" t="s">
        <v>61</v>
      </c>
      <c r="D176" s="118" t="s">
        <v>61</v>
      </c>
      <c r="E176" s="118" t="s">
        <v>61</v>
      </c>
      <c r="F176" s="118" t="s">
        <v>61</v>
      </c>
      <c r="G176" s="118" t="s">
        <v>61</v>
      </c>
      <c r="H176" s="118" t="s">
        <v>61</v>
      </c>
      <c r="I176" s="118" t="s">
        <v>61</v>
      </c>
      <c r="J176" s="118" t="s">
        <v>61</v>
      </c>
      <c r="K176" s="118" t="s">
        <v>61</v>
      </c>
      <c r="L176" s="118" t="s">
        <v>61</v>
      </c>
      <c r="M176" s="118" t="s">
        <v>61</v>
      </c>
      <c r="N176" s="118" t="s">
        <v>61</v>
      </c>
      <c r="O176" s="118" t="s">
        <v>61</v>
      </c>
      <c r="P176" s="118" t="s">
        <v>61</v>
      </c>
      <c r="Q176" s="118" t="s">
        <v>61</v>
      </c>
      <c r="R176" s="118" t="s">
        <v>61</v>
      </c>
      <c r="S176" s="118" t="s">
        <v>61</v>
      </c>
      <c r="T176" s="118" t="s">
        <v>61</v>
      </c>
      <c r="U176" s="118" t="s">
        <v>61</v>
      </c>
      <c r="V176" s="118" t="s">
        <v>61</v>
      </c>
      <c r="W176" s="118" t="s">
        <v>61</v>
      </c>
      <c r="X176" s="232"/>
    </row>
    <row r="177" spans="1:24" ht="13.5" customHeight="1" x14ac:dyDescent="0.25">
      <c r="A177" s="170">
        <v>0.64583333333333304</v>
      </c>
      <c r="B177" s="118" t="s">
        <v>61</v>
      </c>
      <c r="C177" s="118" t="s">
        <v>61</v>
      </c>
      <c r="D177" s="118" t="s">
        <v>61</v>
      </c>
      <c r="E177" s="118" t="s">
        <v>61</v>
      </c>
      <c r="F177" s="118" t="s">
        <v>61</v>
      </c>
      <c r="G177" s="118" t="s">
        <v>61</v>
      </c>
      <c r="H177" s="118" t="s">
        <v>61</v>
      </c>
      <c r="I177" s="118" t="s">
        <v>61</v>
      </c>
      <c r="J177" s="118" t="s">
        <v>61</v>
      </c>
      <c r="K177" s="118" t="s">
        <v>61</v>
      </c>
      <c r="L177" s="118" t="s">
        <v>61</v>
      </c>
      <c r="M177" s="118" t="s">
        <v>61</v>
      </c>
      <c r="N177" s="118" t="s">
        <v>61</v>
      </c>
      <c r="O177" s="118" t="s">
        <v>61</v>
      </c>
      <c r="P177" s="118" t="s">
        <v>61</v>
      </c>
      <c r="Q177" s="118" t="s">
        <v>61</v>
      </c>
      <c r="R177" s="118" t="s">
        <v>61</v>
      </c>
      <c r="S177" s="118" t="s">
        <v>61</v>
      </c>
      <c r="T177" s="118" t="s">
        <v>61</v>
      </c>
      <c r="U177" s="118" t="s">
        <v>61</v>
      </c>
      <c r="V177" s="118" t="s">
        <v>61</v>
      </c>
      <c r="W177" s="118" t="s">
        <v>61</v>
      </c>
      <c r="X177" s="232"/>
    </row>
    <row r="178" spans="1:24" ht="13.5" customHeight="1" x14ac:dyDescent="0.25">
      <c r="A178" s="170">
        <v>0.65625</v>
      </c>
      <c r="B178" s="118" t="s">
        <v>61</v>
      </c>
      <c r="C178" s="118" t="s">
        <v>61</v>
      </c>
      <c r="D178" s="118" t="s">
        <v>61</v>
      </c>
      <c r="E178" s="118" t="s">
        <v>61</v>
      </c>
      <c r="F178" s="118" t="s">
        <v>61</v>
      </c>
      <c r="G178" s="118" t="s">
        <v>61</v>
      </c>
      <c r="H178" s="118" t="s">
        <v>61</v>
      </c>
      <c r="I178" s="118" t="s">
        <v>61</v>
      </c>
      <c r="J178" s="118" t="s">
        <v>61</v>
      </c>
      <c r="K178" s="118" t="s">
        <v>61</v>
      </c>
      <c r="L178" s="118" t="s">
        <v>61</v>
      </c>
      <c r="M178" s="118" t="s">
        <v>61</v>
      </c>
      <c r="N178" s="118" t="s">
        <v>61</v>
      </c>
      <c r="O178" s="118" t="s">
        <v>61</v>
      </c>
      <c r="P178" s="118" t="s">
        <v>61</v>
      </c>
      <c r="Q178" s="118" t="s">
        <v>61</v>
      </c>
      <c r="R178" s="118" t="s">
        <v>61</v>
      </c>
      <c r="S178" s="118" t="s">
        <v>61</v>
      </c>
      <c r="T178" s="118" t="s">
        <v>61</v>
      </c>
      <c r="U178" s="118" t="s">
        <v>61</v>
      </c>
      <c r="V178" s="118" t="s">
        <v>61</v>
      </c>
      <c r="W178" s="118" t="s">
        <v>61</v>
      </c>
      <c r="X178" s="232"/>
    </row>
    <row r="179" spans="1:24" ht="13.5" customHeight="1" x14ac:dyDescent="0.25">
      <c r="A179" s="170">
        <v>0.66666666666666696</v>
      </c>
      <c r="B179" s="118" t="s">
        <v>61</v>
      </c>
      <c r="C179" s="118" t="s">
        <v>61</v>
      </c>
      <c r="D179" s="118" t="s">
        <v>61</v>
      </c>
      <c r="E179" s="118" t="s">
        <v>61</v>
      </c>
      <c r="F179" s="118" t="s">
        <v>61</v>
      </c>
      <c r="G179" s="118" t="s">
        <v>61</v>
      </c>
      <c r="H179" s="118" t="s">
        <v>61</v>
      </c>
      <c r="I179" s="118" t="s">
        <v>61</v>
      </c>
      <c r="J179" s="118" t="s">
        <v>61</v>
      </c>
      <c r="K179" s="118" t="s">
        <v>61</v>
      </c>
      <c r="L179" s="118" t="s">
        <v>61</v>
      </c>
      <c r="M179" s="118" t="s">
        <v>61</v>
      </c>
      <c r="N179" s="118" t="s">
        <v>61</v>
      </c>
      <c r="O179" s="118" t="s">
        <v>61</v>
      </c>
      <c r="P179" s="118" t="s">
        <v>61</v>
      </c>
      <c r="Q179" s="118" t="s">
        <v>61</v>
      </c>
      <c r="R179" s="118" t="s">
        <v>61</v>
      </c>
      <c r="S179" s="118" t="s">
        <v>61</v>
      </c>
      <c r="T179" s="118" t="s">
        <v>61</v>
      </c>
      <c r="U179" s="118" t="s">
        <v>61</v>
      </c>
      <c r="V179" s="118" t="s">
        <v>61</v>
      </c>
      <c r="W179" s="118" t="s">
        <v>61</v>
      </c>
      <c r="X179" s="232"/>
    </row>
    <row r="180" spans="1:24" ht="13.5" customHeight="1" x14ac:dyDescent="0.25">
      <c r="A180" s="170">
        <v>0.67708333333333304</v>
      </c>
      <c r="B180" s="118" t="s">
        <v>61</v>
      </c>
      <c r="C180" s="118" t="s">
        <v>61</v>
      </c>
      <c r="D180" s="118" t="s">
        <v>61</v>
      </c>
      <c r="E180" s="118" t="s">
        <v>61</v>
      </c>
      <c r="F180" s="118" t="s">
        <v>61</v>
      </c>
      <c r="G180" s="118" t="s">
        <v>61</v>
      </c>
      <c r="H180" s="118" t="s">
        <v>61</v>
      </c>
      <c r="I180" s="118" t="s">
        <v>61</v>
      </c>
      <c r="J180" s="118" t="s">
        <v>61</v>
      </c>
      <c r="K180" s="118" t="s">
        <v>61</v>
      </c>
      <c r="L180" s="118" t="s">
        <v>61</v>
      </c>
      <c r="M180" s="118" t="s">
        <v>61</v>
      </c>
      <c r="N180" s="118" t="s">
        <v>61</v>
      </c>
      <c r="O180" s="118" t="s">
        <v>61</v>
      </c>
      <c r="P180" s="118" t="s">
        <v>61</v>
      </c>
      <c r="Q180" s="118" t="s">
        <v>61</v>
      </c>
      <c r="R180" s="118" t="s">
        <v>61</v>
      </c>
      <c r="S180" s="118" t="s">
        <v>61</v>
      </c>
      <c r="T180" s="118" t="s">
        <v>61</v>
      </c>
      <c r="U180" s="118" t="s">
        <v>61</v>
      </c>
      <c r="V180" s="118" t="s">
        <v>61</v>
      </c>
      <c r="W180" s="118" t="s">
        <v>61</v>
      </c>
      <c r="X180" s="232"/>
    </row>
    <row r="181" spans="1:24" ht="13.5" customHeight="1" x14ac:dyDescent="0.25">
      <c r="A181" s="170">
        <v>0.6875</v>
      </c>
      <c r="B181" s="118" t="s">
        <v>61</v>
      </c>
      <c r="C181" s="118" t="s">
        <v>61</v>
      </c>
      <c r="D181" s="118" t="s">
        <v>61</v>
      </c>
      <c r="E181" s="118" t="s">
        <v>61</v>
      </c>
      <c r="F181" s="118" t="s">
        <v>61</v>
      </c>
      <c r="G181" s="118" t="s">
        <v>61</v>
      </c>
      <c r="H181" s="118" t="s">
        <v>61</v>
      </c>
      <c r="I181" s="118" t="s">
        <v>61</v>
      </c>
      <c r="J181" s="118" t="s">
        <v>61</v>
      </c>
      <c r="K181" s="118" t="s">
        <v>61</v>
      </c>
      <c r="L181" s="118" t="s">
        <v>61</v>
      </c>
      <c r="M181" s="118" t="s">
        <v>61</v>
      </c>
      <c r="N181" s="118" t="s">
        <v>61</v>
      </c>
      <c r="O181" s="118" t="s">
        <v>61</v>
      </c>
      <c r="P181" s="118" t="s">
        <v>61</v>
      </c>
      <c r="Q181" s="118" t="s">
        <v>61</v>
      </c>
      <c r="R181" s="118" t="s">
        <v>61</v>
      </c>
      <c r="S181" s="118" t="s">
        <v>61</v>
      </c>
      <c r="T181" s="118" t="s">
        <v>61</v>
      </c>
      <c r="U181" s="118" t="s">
        <v>61</v>
      </c>
      <c r="V181" s="118" t="s">
        <v>61</v>
      </c>
      <c r="W181" s="118" t="s">
        <v>61</v>
      </c>
      <c r="X181" s="232"/>
    </row>
    <row r="182" spans="1:24" ht="13.5" customHeight="1" x14ac:dyDescent="0.25">
      <c r="A182" s="170">
        <v>0.69791666666666696</v>
      </c>
      <c r="B182" s="118" t="s">
        <v>61</v>
      </c>
      <c r="C182" s="118" t="s">
        <v>61</v>
      </c>
      <c r="D182" s="118" t="s">
        <v>61</v>
      </c>
      <c r="E182" s="118" t="s">
        <v>61</v>
      </c>
      <c r="F182" s="118" t="s">
        <v>61</v>
      </c>
      <c r="G182" s="118" t="s">
        <v>61</v>
      </c>
      <c r="H182" s="118" t="s">
        <v>61</v>
      </c>
      <c r="I182" s="118" t="s">
        <v>61</v>
      </c>
      <c r="J182" s="118" t="s">
        <v>61</v>
      </c>
      <c r="K182" s="118" t="s">
        <v>61</v>
      </c>
      <c r="L182" s="118" t="s">
        <v>61</v>
      </c>
      <c r="M182" s="118" t="s">
        <v>61</v>
      </c>
      <c r="N182" s="118" t="s">
        <v>61</v>
      </c>
      <c r="O182" s="118" t="s">
        <v>61</v>
      </c>
      <c r="P182" s="118" t="s">
        <v>61</v>
      </c>
      <c r="Q182" s="118" t="s">
        <v>61</v>
      </c>
      <c r="R182" s="118" t="s">
        <v>61</v>
      </c>
      <c r="S182" s="118" t="s">
        <v>61</v>
      </c>
      <c r="T182" s="118" t="s">
        <v>61</v>
      </c>
      <c r="U182" s="118" t="s">
        <v>61</v>
      </c>
      <c r="V182" s="118" t="s">
        <v>61</v>
      </c>
      <c r="W182" s="118" t="s">
        <v>61</v>
      </c>
      <c r="X182" s="232"/>
    </row>
    <row r="183" spans="1:24" ht="13.5" customHeight="1" x14ac:dyDescent="0.25">
      <c r="A183" s="170">
        <v>0.70833333333333304</v>
      </c>
      <c r="B183" s="118" t="s">
        <v>61</v>
      </c>
      <c r="C183" s="118" t="s">
        <v>61</v>
      </c>
      <c r="D183" s="118" t="s">
        <v>61</v>
      </c>
      <c r="E183" s="118" t="s">
        <v>61</v>
      </c>
      <c r="F183" s="118" t="s">
        <v>61</v>
      </c>
      <c r="G183" s="118" t="s">
        <v>61</v>
      </c>
      <c r="H183" s="118" t="s">
        <v>61</v>
      </c>
      <c r="I183" s="118" t="s">
        <v>61</v>
      </c>
      <c r="J183" s="118" t="s">
        <v>61</v>
      </c>
      <c r="K183" s="118" t="s">
        <v>61</v>
      </c>
      <c r="L183" s="118" t="s">
        <v>61</v>
      </c>
      <c r="M183" s="118" t="s">
        <v>61</v>
      </c>
      <c r="N183" s="118" t="s">
        <v>61</v>
      </c>
      <c r="O183" s="118" t="s">
        <v>61</v>
      </c>
      <c r="P183" s="118" t="s">
        <v>61</v>
      </c>
      <c r="Q183" s="118" t="s">
        <v>61</v>
      </c>
      <c r="R183" s="118" t="s">
        <v>61</v>
      </c>
      <c r="S183" s="118" t="s">
        <v>61</v>
      </c>
      <c r="T183" s="118" t="s">
        <v>61</v>
      </c>
      <c r="U183" s="118" t="s">
        <v>61</v>
      </c>
      <c r="V183" s="118" t="s">
        <v>61</v>
      </c>
      <c r="W183" s="118" t="s">
        <v>61</v>
      </c>
      <c r="X183" s="232"/>
    </row>
    <row r="184" spans="1:24" ht="13.5" customHeight="1" x14ac:dyDescent="0.25">
      <c r="A184" s="170">
        <v>0.71875</v>
      </c>
      <c r="B184" s="118" t="s">
        <v>61</v>
      </c>
      <c r="C184" s="118" t="s">
        <v>61</v>
      </c>
      <c r="D184" s="118" t="s">
        <v>61</v>
      </c>
      <c r="E184" s="118" t="s">
        <v>61</v>
      </c>
      <c r="F184" s="118" t="s">
        <v>61</v>
      </c>
      <c r="G184" s="118" t="s">
        <v>61</v>
      </c>
      <c r="H184" s="118" t="s">
        <v>61</v>
      </c>
      <c r="I184" s="118" t="s">
        <v>61</v>
      </c>
      <c r="J184" s="118" t="s">
        <v>61</v>
      </c>
      <c r="K184" s="118" t="s">
        <v>61</v>
      </c>
      <c r="L184" s="118" t="s">
        <v>61</v>
      </c>
      <c r="M184" s="118" t="s">
        <v>61</v>
      </c>
      <c r="N184" s="118" t="s">
        <v>61</v>
      </c>
      <c r="O184" s="118" t="s">
        <v>61</v>
      </c>
      <c r="P184" s="118" t="s">
        <v>61</v>
      </c>
      <c r="Q184" s="118" t="s">
        <v>61</v>
      </c>
      <c r="R184" s="118" t="s">
        <v>61</v>
      </c>
      <c r="S184" s="118" t="s">
        <v>61</v>
      </c>
      <c r="T184" s="118" t="s">
        <v>61</v>
      </c>
      <c r="U184" s="118" t="s">
        <v>61</v>
      </c>
      <c r="V184" s="118" t="s">
        <v>61</v>
      </c>
      <c r="W184" s="118" t="s">
        <v>61</v>
      </c>
      <c r="X184" s="232"/>
    </row>
    <row r="185" spans="1:24" ht="13.5" customHeight="1" x14ac:dyDescent="0.25">
      <c r="A185" s="170">
        <v>0.72916666666666696</v>
      </c>
      <c r="B185" s="118" t="s">
        <v>61</v>
      </c>
      <c r="C185" s="118" t="s">
        <v>61</v>
      </c>
      <c r="D185" s="118" t="s">
        <v>61</v>
      </c>
      <c r="E185" s="118" t="s">
        <v>61</v>
      </c>
      <c r="F185" s="118" t="s">
        <v>61</v>
      </c>
      <c r="G185" s="118" t="s">
        <v>61</v>
      </c>
      <c r="H185" s="118" t="s">
        <v>61</v>
      </c>
      <c r="I185" s="118" t="s">
        <v>61</v>
      </c>
      <c r="J185" s="118" t="s">
        <v>61</v>
      </c>
      <c r="K185" s="118" t="s">
        <v>61</v>
      </c>
      <c r="L185" s="118" t="s">
        <v>61</v>
      </c>
      <c r="M185" s="118" t="s">
        <v>61</v>
      </c>
      <c r="N185" s="118" t="s">
        <v>61</v>
      </c>
      <c r="O185" s="118" t="s">
        <v>61</v>
      </c>
      <c r="P185" s="118" t="s">
        <v>61</v>
      </c>
      <c r="Q185" s="118" t="s">
        <v>61</v>
      </c>
      <c r="R185" s="118" t="s">
        <v>61</v>
      </c>
      <c r="S185" s="118" t="s">
        <v>61</v>
      </c>
      <c r="T185" s="118" t="s">
        <v>61</v>
      </c>
      <c r="U185" s="118" t="s">
        <v>61</v>
      </c>
      <c r="V185" s="118" t="s">
        <v>61</v>
      </c>
      <c r="W185" s="118" t="s">
        <v>61</v>
      </c>
      <c r="X185" s="232"/>
    </row>
    <row r="186" spans="1:24" ht="13.5" customHeight="1" x14ac:dyDescent="0.25">
      <c r="A186" s="170">
        <v>0.73958333333333304</v>
      </c>
      <c r="B186" s="118" t="s">
        <v>61</v>
      </c>
      <c r="C186" s="118" t="s">
        <v>61</v>
      </c>
      <c r="D186" s="118" t="s">
        <v>61</v>
      </c>
      <c r="E186" s="118" t="s">
        <v>61</v>
      </c>
      <c r="F186" s="118" t="s">
        <v>61</v>
      </c>
      <c r="G186" s="118" t="s">
        <v>61</v>
      </c>
      <c r="H186" s="118" t="s">
        <v>61</v>
      </c>
      <c r="I186" s="118" t="s">
        <v>61</v>
      </c>
      <c r="J186" s="118" t="s">
        <v>61</v>
      </c>
      <c r="K186" s="118" t="s">
        <v>61</v>
      </c>
      <c r="L186" s="118" t="s">
        <v>61</v>
      </c>
      <c r="M186" s="118" t="s">
        <v>61</v>
      </c>
      <c r="N186" s="118" t="s">
        <v>61</v>
      </c>
      <c r="O186" s="118" t="s">
        <v>61</v>
      </c>
      <c r="P186" s="118" t="s">
        <v>61</v>
      </c>
      <c r="Q186" s="118" t="s">
        <v>61</v>
      </c>
      <c r="R186" s="118" t="s">
        <v>61</v>
      </c>
      <c r="S186" s="118" t="s">
        <v>61</v>
      </c>
      <c r="T186" s="118" t="s">
        <v>61</v>
      </c>
      <c r="U186" s="118" t="s">
        <v>61</v>
      </c>
      <c r="V186" s="118" t="s">
        <v>61</v>
      </c>
      <c r="W186" s="118" t="s">
        <v>61</v>
      </c>
      <c r="X186" s="232"/>
    </row>
    <row r="187" spans="1:24" ht="13.5" customHeight="1" x14ac:dyDescent="0.25">
      <c r="A187" s="170">
        <v>0.75</v>
      </c>
      <c r="B187" s="118" t="s">
        <v>61</v>
      </c>
      <c r="C187" s="118" t="s">
        <v>61</v>
      </c>
      <c r="D187" s="118" t="s">
        <v>61</v>
      </c>
      <c r="E187" s="118" t="s">
        <v>61</v>
      </c>
      <c r="F187" s="118" t="s">
        <v>61</v>
      </c>
      <c r="G187" s="118" t="s">
        <v>61</v>
      </c>
      <c r="H187" s="118" t="s">
        <v>61</v>
      </c>
      <c r="I187" s="118" t="s">
        <v>61</v>
      </c>
      <c r="J187" s="118" t="s">
        <v>61</v>
      </c>
      <c r="K187" s="118" t="s">
        <v>61</v>
      </c>
      <c r="L187" s="118" t="s">
        <v>61</v>
      </c>
      <c r="M187" s="118" t="s">
        <v>61</v>
      </c>
      <c r="N187" s="118" t="s">
        <v>61</v>
      </c>
      <c r="O187" s="118" t="s">
        <v>61</v>
      </c>
      <c r="P187" s="118" t="s">
        <v>61</v>
      </c>
      <c r="Q187" s="118" t="s">
        <v>61</v>
      </c>
      <c r="R187" s="118" t="s">
        <v>61</v>
      </c>
      <c r="S187" s="118" t="s">
        <v>61</v>
      </c>
      <c r="T187" s="118" t="s">
        <v>61</v>
      </c>
      <c r="U187" s="118" t="s">
        <v>61</v>
      </c>
      <c r="V187" s="118" t="s">
        <v>61</v>
      </c>
      <c r="W187" s="118" t="s">
        <v>61</v>
      </c>
      <c r="X187" s="232"/>
    </row>
    <row r="188" spans="1:24" ht="13.5" customHeight="1" x14ac:dyDescent="0.25">
      <c r="A188" s="170">
        <v>0.76041666666666696</v>
      </c>
      <c r="B188" s="118" t="s">
        <v>61</v>
      </c>
      <c r="C188" s="118" t="s">
        <v>61</v>
      </c>
      <c r="D188" s="118" t="s">
        <v>61</v>
      </c>
      <c r="E188" s="118" t="s">
        <v>61</v>
      </c>
      <c r="F188" s="118" t="s">
        <v>61</v>
      </c>
      <c r="G188" s="118" t="s">
        <v>61</v>
      </c>
      <c r="H188" s="118" t="s">
        <v>61</v>
      </c>
      <c r="I188" s="118" t="s">
        <v>61</v>
      </c>
      <c r="J188" s="118" t="s">
        <v>61</v>
      </c>
      <c r="K188" s="118" t="s">
        <v>61</v>
      </c>
      <c r="L188" s="118" t="s">
        <v>61</v>
      </c>
      <c r="M188" s="118" t="s">
        <v>61</v>
      </c>
      <c r="N188" s="118" t="s">
        <v>61</v>
      </c>
      <c r="O188" s="118" t="s">
        <v>61</v>
      </c>
      <c r="P188" s="118" t="s">
        <v>61</v>
      </c>
      <c r="Q188" s="118" t="s">
        <v>61</v>
      </c>
      <c r="R188" s="118" t="s">
        <v>61</v>
      </c>
      <c r="S188" s="118" t="s">
        <v>61</v>
      </c>
      <c r="T188" s="118" t="s">
        <v>61</v>
      </c>
      <c r="U188" s="118" t="s">
        <v>61</v>
      </c>
      <c r="V188" s="118" t="s">
        <v>61</v>
      </c>
      <c r="W188" s="118" t="s">
        <v>61</v>
      </c>
      <c r="X188" s="232"/>
    </row>
    <row r="189" spans="1:24" ht="13.5" customHeight="1" x14ac:dyDescent="0.25">
      <c r="A189" s="170">
        <v>0.77083333333333304</v>
      </c>
      <c r="B189" s="118" t="s">
        <v>61</v>
      </c>
      <c r="C189" s="118" t="s">
        <v>61</v>
      </c>
      <c r="D189" s="118" t="s">
        <v>61</v>
      </c>
      <c r="E189" s="118" t="s">
        <v>61</v>
      </c>
      <c r="F189" s="118" t="s">
        <v>61</v>
      </c>
      <c r="G189" s="118" t="s">
        <v>61</v>
      </c>
      <c r="H189" s="118" t="s">
        <v>61</v>
      </c>
      <c r="I189" s="118" t="s">
        <v>61</v>
      </c>
      <c r="J189" s="118" t="s">
        <v>61</v>
      </c>
      <c r="K189" s="118" t="s">
        <v>61</v>
      </c>
      <c r="L189" s="118" t="s">
        <v>61</v>
      </c>
      <c r="M189" s="118" t="s">
        <v>61</v>
      </c>
      <c r="N189" s="118" t="s">
        <v>61</v>
      </c>
      <c r="O189" s="118" t="s">
        <v>61</v>
      </c>
      <c r="P189" s="118" t="s">
        <v>61</v>
      </c>
      <c r="Q189" s="118" t="s">
        <v>61</v>
      </c>
      <c r="R189" s="118" t="s">
        <v>61</v>
      </c>
      <c r="S189" s="118" t="s">
        <v>61</v>
      </c>
      <c r="T189" s="118" t="s">
        <v>61</v>
      </c>
      <c r="U189" s="118" t="s">
        <v>61</v>
      </c>
      <c r="V189" s="118" t="s">
        <v>61</v>
      </c>
      <c r="W189" s="118" t="s">
        <v>61</v>
      </c>
      <c r="X189" s="232"/>
    </row>
    <row r="190" spans="1:24" ht="13.5" customHeight="1" x14ac:dyDescent="0.25">
      <c r="A190" s="170">
        <v>0.78125</v>
      </c>
      <c r="B190" s="118" t="s">
        <v>61</v>
      </c>
      <c r="C190" s="118" t="s">
        <v>61</v>
      </c>
      <c r="D190" s="118" t="s">
        <v>61</v>
      </c>
      <c r="E190" s="118" t="s">
        <v>61</v>
      </c>
      <c r="F190" s="118" t="s">
        <v>61</v>
      </c>
      <c r="G190" s="118" t="s">
        <v>61</v>
      </c>
      <c r="H190" s="118" t="s">
        <v>61</v>
      </c>
      <c r="I190" s="118" t="s">
        <v>61</v>
      </c>
      <c r="J190" s="118" t="s">
        <v>61</v>
      </c>
      <c r="K190" s="118" t="s">
        <v>61</v>
      </c>
      <c r="L190" s="118" t="s">
        <v>61</v>
      </c>
      <c r="M190" s="118" t="s">
        <v>61</v>
      </c>
      <c r="N190" s="118" t="s">
        <v>61</v>
      </c>
      <c r="O190" s="118" t="s">
        <v>61</v>
      </c>
      <c r="P190" s="118" t="s">
        <v>61</v>
      </c>
      <c r="Q190" s="118" t="s">
        <v>61</v>
      </c>
      <c r="R190" s="118" t="s">
        <v>61</v>
      </c>
      <c r="S190" s="118" t="s">
        <v>61</v>
      </c>
      <c r="T190" s="118" t="s">
        <v>61</v>
      </c>
      <c r="U190" s="118" t="s">
        <v>61</v>
      </c>
      <c r="V190" s="118" t="s">
        <v>61</v>
      </c>
      <c r="W190" s="118" t="s">
        <v>61</v>
      </c>
      <c r="X190" s="232"/>
    </row>
    <row r="191" spans="1:24" ht="13.5" customHeight="1" x14ac:dyDescent="0.25">
      <c r="A191" s="170">
        <v>0.79166666666666696</v>
      </c>
      <c r="B191" s="118" t="s">
        <v>61</v>
      </c>
      <c r="C191" s="118" t="s">
        <v>61</v>
      </c>
      <c r="D191" s="118" t="s">
        <v>61</v>
      </c>
      <c r="E191" s="118" t="s">
        <v>61</v>
      </c>
      <c r="F191" s="118" t="s">
        <v>61</v>
      </c>
      <c r="G191" s="118" t="s">
        <v>61</v>
      </c>
      <c r="H191" s="118" t="s">
        <v>61</v>
      </c>
      <c r="I191" s="118" t="s">
        <v>61</v>
      </c>
      <c r="J191" s="118" t="s">
        <v>61</v>
      </c>
      <c r="K191" s="118" t="s">
        <v>61</v>
      </c>
      <c r="L191" s="118" t="s">
        <v>61</v>
      </c>
      <c r="M191" s="118" t="s">
        <v>61</v>
      </c>
      <c r="N191" s="118" t="s">
        <v>61</v>
      </c>
      <c r="O191" s="118" t="s">
        <v>61</v>
      </c>
      <c r="P191" s="118" t="s">
        <v>61</v>
      </c>
      <c r="Q191" s="118" t="s">
        <v>61</v>
      </c>
      <c r="R191" s="118" t="s">
        <v>61</v>
      </c>
      <c r="S191" s="118" t="s">
        <v>61</v>
      </c>
      <c r="T191" s="118" t="s">
        <v>61</v>
      </c>
      <c r="U191" s="118" t="s">
        <v>61</v>
      </c>
      <c r="V191" s="118" t="s">
        <v>61</v>
      </c>
      <c r="W191" s="118" t="s">
        <v>61</v>
      </c>
      <c r="X191" s="232"/>
    </row>
    <row r="192" spans="1:24" ht="13.5" customHeight="1" x14ac:dyDescent="0.25">
      <c r="A192" s="170">
        <v>0.80208333333333304</v>
      </c>
      <c r="B192" s="118" t="s">
        <v>61</v>
      </c>
      <c r="C192" s="118" t="s">
        <v>61</v>
      </c>
      <c r="D192" s="118" t="s">
        <v>61</v>
      </c>
      <c r="E192" s="118" t="s">
        <v>61</v>
      </c>
      <c r="F192" s="118" t="s">
        <v>61</v>
      </c>
      <c r="G192" s="118" t="s">
        <v>61</v>
      </c>
      <c r="H192" s="118" t="s">
        <v>61</v>
      </c>
      <c r="I192" s="118" t="s">
        <v>61</v>
      </c>
      <c r="J192" s="118" t="s">
        <v>61</v>
      </c>
      <c r="K192" s="118" t="s">
        <v>61</v>
      </c>
      <c r="L192" s="118" t="s">
        <v>61</v>
      </c>
      <c r="M192" s="118" t="s">
        <v>61</v>
      </c>
      <c r="N192" s="118" t="s">
        <v>61</v>
      </c>
      <c r="O192" s="118" t="s">
        <v>61</v>
      </c>
      <c r="P192" s="118" t="s">
        <v>61</v>
      </c>
      <c r="Q192" s="118" t="s">
        <v>61</v>
      </c>
      <c r="R192" s="118" t="s">
        <v>61</v>
      </c>
      <c r="S192" s="118" t="s">
        <v>61</v>
      </c>
      <c r="T192" s="118" t="s">
        <v>61</v>
      </c>
      <c r="U192" s="118" t="s">
        <v>61</v>
      </c>
      <c r="V192" s="118" t="s">
        <v>61</v>
      </c>
      <c r="W192" s="118" t="s">
        <v>61</v>
      </c>
      <c r="X192" s="232"/>
    </row>
    <row r="193" spans="1:24" ht="13.5" customHeight="1" x14ac:dyDescent="0.25">
      <c r="A193" s="170">
        <v>0.8125</v>
      </c>
      <c r="B193" s="118" t="s">
        <v>61</v>
      </c>
      <c r="C193" s="118" t="s">
        <v>61</v>
      </c>
      <c r="D193" s="118" t="s">
        <v>61</v>
      </c>
      <c r="E193" s="118" t="s">
        <v>61</v>
      </c>
      <c r="F193" s="118" t="s">
        <v>61</v>
      </c>
      <c r="G193" s="118" t="s">
        <v>61</v>
      </c>
      <c r="H193" s="118" t="s">
        <v>61</v>
      </c>
      <c r="I193" s="118" t="s">
        <v>61</v>
      </c>
      <c r="J193" s="118" t="s">
        <v>61</v>
      </c>
      <c r="K193" s="118" t="s">
        <v>61</v>
      </c>
      <c r="L193" s="118" t="s">
        <v>61</v>
      </c>
      <c r="M193" s="118" t="s">
        <v>61</v>
      </c>
      <c r="N193" s="118" t="s">
        <v>61</v>
      </c>
      <c r="O193" s="118" t="s">
        <v>61</v>
      </c>
      <c r="P193" s="118" t="s">
        <v>61</v>
      </c>
      <c r="Q193" s="118" t="s">
        <v>61</v>
      </c>
      <c r="R193" s="118" t="s">
        <v>61</v>
      </c>
      <c r="S193" s="118" t="s">
        <v>61</v>
      </c>
      <c r="T193" s="118" t="s">
        <v>61</v>
      </c>
      <c r="U193" s="118" t="s">
        <v>61</v>
      </c>
      <c r="V193" s="118" t="s">
        <v>61</v>
      </c>
      <c r="W193" s="118" t="s">
        <v>61</v>
      </c>
      <c r="X193" s="232"/>
    </row>
    <row r="194" spans="1:24" ht="13.5" customHeight="1" x14ac:dyDescent="0.25">
      <c r="A194" s="170">
        <v>0.82291666666666696</v>
      </c>
      <c r="B194" s="118" t="s">
        <v>61</v>
      </c>
      <c r="C194" s="118" t="s">
        <v>61</v>
      </c>
      <c r="D194" s="118" t="s">
        <v>61</v>
      </c>
      <c r="E194" s="118" t="s">
        <v>61</v>
      </c>
      <c r="F194" s="118" t="s">
        <v>61</v>
      </c>
      <c r="G194" s="118" t="s">
        <v>61</v>
      </c>
      <c r="H194" s="118" t="s">
        <v>61</v>
      </c>
      <c r="I194" s="118" t="s">
        <v>61</v>
      </c>
      <c r="J194" s="118" t="s">
        <v>61</v>
      </c>
      <c r="K194" s="118" t="s">
        <v>61</v>
      </c>
      <c r="L194" s="118" t="s">
        <v>61</v>
      </c>
      <c r="M194" s="118" t="s">
        <v>61</v>
      </c>
      <c r="N194" s="118" t="s">
        <v>61</v>
      </c>
      <c r="O194" s="118" t="s">
        <v>61</v>
      </c>
      <c r="P194" s="118" t="s">
        <v>61</v>
      </c>
      <c r="Q194" s="118" t="s">
        <v>61</v>
      </c>
      <c r="R194" s="118" t="s">
        <v>61</v>
      </c>
      <c r="S194" s="118" t="s">
        <v>61</v>
      </c>
      <c r="T194" s="118" t="s">
        <v>61</v>
      </c>
      <c r="U194" s="118" t="s">
        <v>61</v>
      </c>
      <c r="V194" s="118" t="s">
        <v>61</v>
      </c>
      <c r="W194" s="118" t="s">
        <v>61</v>
      </c>
      <c r="X194" s="232"/>
    </row>
    <row r="195" spans="1:24" ht="13.5" customHeight="1" x14ac:dyDescent="0.25">
      <c r="A195" s="170">
        <v>0.83333333333333304</v>
      </c>
      <c r="B195" s="118" t="s">
        <v>61</v>
      </c>
      <c r="C195" s="118" t="s">
        <v>61</v>
      </c>
      <c r="D195" s="118" t="s">
        <v>61</v>
      </c>
      <c r="E195" s="118" t="s">
        <v>61</v>
      </c>
      <c r="F195" s="118" t="s">
        <v>61</v>
      </c>
      <c r="G195" s="118" t="s">
        <v>61</v>
      </c>
      <c r="H195" s="118" t="s">
        <v>61</v>
      </c>
      <c r="I195" s="118" t="s">
        <v>61</v>
      </c>
      <c r="J195" s="118" t="s">
        <v>61</v>
      </c>
      <c r="K195" s="118" t="s">
        <v>61</v>
      </c>
      <c r="L195" s="118" t="s">
        <v>61</v>
      </c>
      <c r="M195" s="118" t="s">
        <v>61</v>
      </c>
      <c r="N195" s="118" t="s">
        <v>61</v>
      </c>
      <c r="O195" s="118" t="s">
        <v>61</v>
      </c>
      <c r="P195" s="118" t="s">
        <v>61</v>
      </c>
      <c r="Q195" s="118" t="s">
        <v>61</v>
      </c>
      <c r="R195" s="118" t="s">
        <v>61</v>
      </c>
      <c r="S195" s="118" t="s">
        <v>61</v>
      </c>
      <c r="T195" s="118" t="s">
        <v>61</v>
      </c>
      <c r="U195" s="118" t="s">
        <v>61</v>
      </c>
      <c r="V195" s="118" t="s">
        <v>61</v>
      </c>
      <c r="W195" s="118" t="s">
        <v>61</v>
      </c>
      <c r="X195" s="232"/>
    </row>
    <row r="196" spans="1:24" ht="13.5" customHeight="1" x14ac:dyDescent="0.25">
      <c r="A196" s="170">
        <v>0.84375</v>
      </c>
      <c r="B196" s="118" t="s">
        <v>61</v>
      </c>
      <c r="C196" s="118" t="s">
        <v>61</v>
      </c>
      <c r="D196" s="118" t="s">
        <v>61</v>
      </c>
      <c r="E196" s="118" t="s">
        <v>61</v>
      </c>
      <c r="F196" s="118" t="s">
        <v>61</v>
      </c>
      <c r="G196" s="118" t="s">
        <v>61</v>
      </c>
      <c r="H196" s="118" t="s">
        <v>61</v>
      </c>
      <c r="I196" s="118" t="s">
        <v>61</v>
      </c>
      <c r="J196" s="118" t="s">
        <v>61</v>
      </c>
      <c r="K196" s="118" t="s">
        <v>61</v>
      </c>
      <c r="L196" s="118" t="s">
        <v>61</v>
      </c>
      <c r="M196" s="118" t="s">
        <v>61</v>
      </c>
      <c r="N196" s="118" t="s">
        <v>61</v>
      </c>
      <c r="O196" s="118" t="s">
        <v>61</v>
      </c>
      <c r="P196" s="118" t="s">
        <v>61</v>
      </c>
      <c r="Q196" s="118" t="s">
        <v>61</v>
      </c>
      <c r="R196" s="118" t="s">
        <v>61</v>
      </c>
      <c r="S196" s="118" t="s">
        <v>61</v>
      </c>
      <c r="T196" s="118" t="s">
        <v>61</v>
      </c>
      <c r="U196" s="118" t="s">
        <v>61</v>
      </c>
      <c r="V196" s="118" t="s">
        <v>61</v>
      </c>
      <c r="W196" s="118" t="s">
        <v>61</v>
      </c>
      <c r="X196" s="232"/>
    </row>
    <row r="197" spans="1:24" ht="13.5" customHeight="1" x14ac:dyDescent="0.25">
      <c r="A197" s="170">
        <v>0.85416666666666696</v>
      </c>
      <c r="B197" s="118" t="s">
        <v>61</v>
      </c>
      <c r="C197" s="118" t="s">
        <v>61</v>
      </c>
      <c r="D197" s="118" t="s">
        <v>61</v>
      </c>
      <c r="E197" s="118" t="s">
        <v>61</v>
      </c>
      <c r="F197" s="118" t="s">
        <v>61</v>
      </c>
      <c r="G197" s="118" t="s">
        <v>61</v>
      </c>
      <c r="H197" s="118" t="s">
        <v>61</v>
      </c>
      <c r="I197" s="118" t="s">
        <v>61</v>
      </c>
      <c r="J197" s="118" t="s">
        <v>61</v>
      </c>
      <c r="K197" s="118" t="s">
        <v>61</v>
      </c>
      <c r="L197" s="118" t="s">
        <v>61</v>
      </c>
      <c r="M197" s="118" t="s">
        <v>61</v>
      </c>
      <c r="N197" s="118" t="s">
        <v>61</v>
      </c>
      <c r="O197" s="118" t="s">
        <v>61</v>
      </c>
      <c r="P197" s="118" t="s">
        <v>61</v>
      </c>
      <c r="Q197" s="118" t="s">
        <v>61</v>
      </c>
      <c r="R197" s="118" t="s">
        <v>61</v>
      </c>
      <c r="S197" s="118" t="s">
        <v>61</v>
      </c>
      <c r="T197" s="118" t="s">
        <v>61</v>
      </c>
      <c r="U197" s="118" t="s">
        <v>61</v>
      </c>
      <c r="V197" s="118" t="s">
        <v>61</v>
      </c>
      <c r="W197" s="118" t="s">
        <v>61</v>
      </c>
      <c r="X197" s="232"/>
    </row>
    <row r="198" spans="1:24" ht="13.5" customHeight="1" x14ac:dyDescent="0.25">
      <c r="A198" s="170">
        <v>0.86458333333333304</v>
      </c>
      <c r="B198" s="118" t="s">
        <v>61</v>
      </c>
      <c r="C198" s="118" t="s">
        <v>61</v>
      </c>
      <c r="D198" s="118" t="s">
        <v>61</v>
      </c>
      <c r="E198" s="118" t="s">
        <v>61</v>
      </c>
      <c r="F198" s="118" t="s">
        <v>61</v>
      </c>
      <c r="G198" s="118" t="s">
        <v>61</v>
      </c>
      <c r="H198" s="118" t="s">
        <v>61</v>
      </c>
      <c r="I198" s="118" t="s">
        <v>61</v>
      </c>
      <c r="J198" s="118" t="s">
        <v>61</v>
      </c>
      <c r="K198" s="118" t="s">
        <v>61</v>
      </c>
      <c r="L198" s="118" t="s">
        <v>61</v>
      </c>
      <c r="M198" s="118" t="s">
        <v>61</v>
      </c>
      <c r="N198" s="118" t="s">
        <v>61</v>
      </c>
      <c r="O198" s="118" t="s">
        <v>61</v>
      </c>
      <c r="P198" s="118" t="s">
        <v>61</v>
      </c>
      <c r="Q198" s="118" t="s">
        <v>61</v>
      </c>
      <c r="R198" s="118" t="s">
        <v>61</v>
      </c>
      <c r="S198" s="118" t="s">
        <v>61</v>
      </c>
      <c r="T198" s="118" t="s">
        <v>61</v>
      </c>
      <c r="U198" s="118" t="s">
        <v>61</v>
      </c>
      <c r="V198" s="118" t="s">
        <v>61</v>
      </c>
      <c r="W198" s="118" t="s">
        <v>61</v>
      </c>
      <c r="X198" s="232"/>
    </row>
    <row r="199" spans="1:24" ht="13.5" customHeight="1" x14ac:dyDescent="0.25">
      <c r="A199" s="170">
        <v>0.875</v>
      </c>
      <c r="B199" s="118" t="s">
        <v>61</v>
      </c>
      <c r="C199" s="118" t="s">
        <v>61</v>
      </c>
      <c r="D199" s="118" t="s">
        <v>61</v>
      </c>
      <c r="E199" s="118" t="s">
        <v>61</v>
      </c>
      <c r="F199" s="118" t="s">
        <v>61</v>
      </c>
      <c r="G199" s="118" t="s">
        <v>61</v>
      </c>
      <c r="H199" s="118" t="s">
        <v>61</v>
      </c>
      <c r="I199" s="118" t="s">
        <v>61</v>
      </c>
      <c r="J199" s="118" t="s">
        <v>61</v>
      </c>
      <c r="K199" s="118" t="s">
        <v>61</v>
      </c>
      <c r="L199" s="118" t="s">
        <v>61</v>
      </c>
      <c r="M199" s="118" t="s">
        <v>61</v>
      </c>
      <c r="N199" s="118" t="s">
        <v>61</v>
      </c>
      <c r="O199" s="118" t="s">
        <v>61</v>
      </c>
      <c r="P199" s="118" t="s">
        <v>61</v>
      </c>
      <c r="Q199" s="118" t="s">
        <v>61</v>
      </c>
      <c r="R199" s="118" t="s">
        <v>61</v>
      </c>
      <c r="S199" s="118" t="s">
        <v>61</v>
      </c>
      <c r="T199" s="118" t="s">
        <v>61</v>
      </c>
      <c r="U199" s="118" t="s">
        <v>61</v>
      </c>
      <c r="V199" s="118" t="s">
        <v>61</v>
      </c>
      <c r="W199" s="118" t="s">
        <v>61</v>
      </c>
      <c r="X199" s="232"/>
    </row>
    <row r="200" spans="1:24" ht="13.5" customHeight="1" x14ac:dyDescent="0.25">
      <c r="A200" s="170">
        <v>0.88541666666666696</v>
      </c>
      <c r="B200" s="118" t="s">
        <v>61</v>
      </c>
      <c r="C200" s="118" t="s">
        <v>61</v>
      </c>
      <c r="D200" s="118" t="s">
        <v>61</v>
      </c>
      <c r="E200" s="118" t="s">
        <v>61</v>
      </c>
      <c r="F200" s="118" t="s">
        <v>61</v>
      </c>
      <c r="G200" s="118" t="s">
        <v>61</v>
      </c>
      <c r="H200" s="118" t="s">
        <v>61</v>
      </c>
      <c r="I200" s="118" t="s">
        <v>61</v>
      </c>
      <c r="J200" s="118" t="s">
        <v>61</v>
      </c>
      <c r="K200" s="118" t="s">
        <v>61</v>
      </c>
      <c r="L200" s="118" t="s">
        <v>61</v>
      </c>
      <c r="M200" s="118" t="s">
        <v>61</v>
      </c>
      <c r="N200" s="118" t="s">
        <v>61</v>
      </c>
      <c r="O200" s="118" t="s">
        <v>61</v>
      </c>
      <c r="P200" s="118" t="s">
        <v>61</v>
      </c>
      <c r="Q200" s="118" t="s">
        <v>61</v>
      </c>
      <c r="R200" s="118" t="s">
        <v>61</v>
      </c>
      <c r="S200" s="118" t="s">
        <v>61</v>
      </c>
      <c r="T200" s="118" t="s">
        <v>61</v>
      </c>
      <c r="U200" s="118" t="s">
        <v>61</v>
      </c>
      <c r="V200" s="118" t="s">
        <v>61</v>
      </c>
      <c r="W200" s="118" t="s">
        <v>61</v>
      </c>
      <c r="X200" s="232"/>
    </row>
    <row r="201" spans="1:24" ht="13.5" customHeight="1" x14ac:dyDescent="0.25">
      <c r="A201" s="170">
        <v>0.89583333333333304</v>
      </c>
      <c r="B201" s="118" t="s">
        <v>61</v>
      </c>
      <c r="C201" s="118" t="s">
        <v>61</v>
      </c>
      <c r="D201" s="118" t="s">
        <v>61</v>
      </c>
      <c r="E201" s="118" t="s">
        <v>61</v>
      </c>
      <c r="F201" s="118" t="s">
        <v>61</v>
      </c>
      <c r="G201" s="118" t="s">
        <v>61</v>
      </c>
      <c r="H201" s="118" t="s">
        <v>61</v>
      </c>
      <c r="I201" s="118" t="s">
        <v>61</v>
      </c>
      <c r="J201" s="118" t="s">
        <v>61</v>
      </c>
      <c r="K201" s="118" t="s">
        <v>61</v>
      </c>
      <c r="L201" s="118" t="s">
        <v>61</v>
      </c>
      <c r="M201" s="118" t="s">
        <v>61</v>
      </c>
      <c r="N201" s="118" t="s">
        <v>61</v>
      </c>
      <c r="O201" s="118" t="s">
        <v>61</v>
      </c>
      <c r="P201" s="118" t="s">
        <v>61</v>
      </c>
      <c r="Q201" s="118" t="s">
        <v>61</v>
      </c>
      <c r="R201" s="118" t="s">
        <v>61</v>
      </c>
      <c r="S201" s="118" t="s">
        <v>61</v>
      </c>
      <c r="T201" s="118" t="s">
        <v>61</v>
      </c>
      <c r="U201" s="118" t="s">
        <v>61</v>
      </c>
      <c r="V201" s="118" t="s">
        <v>61</v>
      </c>
      <c r="W201" s="118" t="s">
        <v>61</v>
      </c>
      <c r="X201" s="232"/>
    </row>
    <row r="202" spans="1:24" ht="13.5" customHeight="1" x14ac:dyDescent="0.25">
      <c r="A202" s="170">
        <v>0.90625</v>
      </c>
      <c r="B202" s="118" t="s">
        <v>61</v>
      </c>
      <c r="C202" s="118" t="s">
        <v>61</v>
      </c>
      <c r="D202" s="118" t="s">
        <v>61</v>
      </c>
      <c r="E202" s="118" t="s">
        <v>61</v>
      </c>
      <c r="F202" s="118" t="s">
        <v>61</v>
      </c>
      <c r="G202" s="118" t="s">
        <v>61</v>
      </c>
      <c r="H202" s="118" t="s">
        <v>61</v>
      </c>
      <c r="I202" s="118" t="s">
        <v>61</v>
      </c>
      <c r="J202" s="118" t="s">
        <v>61</v>
      </c>
      <c r="K202" s="118" t="s">
        <v>61</v>
      </c>
      <c r="L202" s="118" t="s">
        <v>61</v>
      </c>
      <c r="M202" s="118" t="s">
        <v>61</v>
      </c>
      <c r="N202" s="118" t="s">
        <v>61</v>
      </c>
      <c r="O202" s="118" t="s">
        <v>61</v>
      </c>
      <c r="P202" s="118" t="s">
        <v>61</v>
      </c>
      <c r="Q202" s="118" t="s">
        <v>61</v>
      </c>
      <c r="R202" s="118" t="s">
        <v>61</v>
      </c>
      <c r="S202" s="118" t="s">
        <v>61</v>
      </c>
      <c r="T202" s="118" t="s">
        <v>61</v>
      </c>
      <c r="U202" s="118" t="s">
        <v>61</v>
      </c>
      <c r="V202" s="118" t="s">
        <v>61</v>
      </c>
      <c r="W202" s="118" t="s">
        <v>61</v>
      </c>
      <c r="X202" s="232"/>
    </row>
    <row r="203" spans="1:24" ht="13.5" customHeight="1" x14ac:dyDescent="0.25">
      <c r="A203" s="170">
        <v>0.91666666666666696</v>
      </c>
      <c r="B203" s="118" t="s">
        <v>61</v>
      </c>
      <c r="C203" s="118" t="s">
        <v>61</v>
      </c>
      <c r="D203" s="118" t="s">
        <v>61</v>
      </c>
      <c r="E203" s="118" t="s">
        <v>61</v>
      </c>
      <c r="F203" s="118" t="s">
        <v>61</v>
      </c>
      <c r="G203" s="118" t="s">
        <v>61</v>
      </c>
      <c r="H203" s="118" t="s">
        <v>61</v>
      </c>
      <c r="I203" s="118" t="s">
        <v>61</v>
      </c>
      <c r="J203" s="118" t="s">
        <v>61</v>
      </c>
      <c r="K203" s="118" t="s">
        <v>61</v>
      </c>
      <c r="L203" s="118" t="s">
        <v>61</v>
      </c>
      <c r="M203" s="118" t="s">
        <v>61</v>
      </c>
      <c r="N203" s="118" t="s">
        <v>61</v>
      </c>
      <c r="O203" s="118" t="s">
        <v>61</v>
      </c>
      <c r="P203" s="118" t="s">
        <v>61</v>
      </c>
      <c r="Q203" s="118" t="s">
        <v>61</v>
      </c>
      <c r="R203" s="118" t="s">
        <v>61</v>
      </c>
      <c r="S203" s="118" t="s">
        <v>61</v>
      </c>
      <c r="T203" s="118" t="s">
        <v>61</v>
      </c>
      <c r="U203" s="118" t="s">
        <v>61</v>
      </c>
      <c r="V203" s="118" t="s">
        <v>61</v>
      </c>
      <c r="W203" s="118" t="s">
        <v>61</v>
      </c>
      <c r="X203" s="232"/>
    </row>
    <row r="204" spans="1:24" ht="13.5" customHeight="1" x14ac:dyDescent="0.25">
      <c r="A204" s="170">
        <v>0.92708333333333304</v>
      </c>
      <c r="B204" s="118" t="s">
        <v>61</v>
      </c>
      <c r="C204" s="118" t="s">
        <v>61</v>
      </c>
      <c r="D204" s="118" t="s">
        <v>61</v>
      </c>
      <c r="E204" s="118" t="s">
        <v>61</v>
      </c>
      <c r="F204" s="118" t="s">
        <v>61</v>
      </c>
      <c r="G204" s="118" t="s">
        <v>61</v>
      </c>
      <c r="H204" s="118" t="s">
        <v>61</v>
      </c>
      <c r="I204" s="118" t="s">
        <v>61</v>
      </c>
      <c r="J204" s="118" t="s">
        <v>61</v>
      </c>
      <c r="K204" s="118" t="s">
        <v>61</v>
      </c>
      <c r="L204" s="118" t="s">
        <v>61</v>
      </c>
      <c r="M204" s="118" t="s">
        <v>61</v>
      </c>
      <c r="N204" s="118" t="s">
        <v>61</v>
      </c>
      <c r="O204" s="118" t="s">
        <v>61</v>
      </c>
      <c r="P204" s="118" t="s">
        <v>61</v>
      </c>
      <c r="Q204" s="118" t="s">
        <v>61</v>
      </c>
      <c r="R204" s="118" t="s">
        <v>61</v>
      </c>
      <c r="S204" s="118" t="s">
        <v>61</v>
      </c>
      <c r="T204" s="118" t="s">
        <v>61</v>
      </c>
      <c r="U204" s="118" t="s">
        <v>61</v>
      </c>
      <c r="V204" s="118" t="s">
        <v>61</v>
      </c>
      <c r="W204" s="118" t="s">
        <v>61</v>
      </c>
      <c r="X204" s="232"/>
    </row>
    <row r="205" spans="1:24" ht="13.5" customHeight="1" x14ac:dyDescent="0.25">
      <c r="A205" s="170">
        <v>0.9375</v>
      </c>
      <c r="B205" s="118" t="s">
        <v>61</v>
      </c>
      <c r="C205" s="118" t="s">
        <v>61</v>
      </c>
      <c r="D205" s="118" t="s">
        <v>61</v>
      </c>
      <c r="E205" s="118" t="s">
        <v>61</v>
      </c>
      <c r="F205" s="118" t="s">
        <v>61</v>
      </c>
      <c r="G205" s="118" t="s">
        <v>61</v>
      </c>
      <c r="H205" s="118" t="s">
        <v>61</v>
      </c>
      <c r="I205" s="118" t="s">
        <v>61</v>
      </c>
      <c r="J205" s="118" t="s">
        <v>61</v>
      </c>
      <c r="K205" s="118" t="s">
        <v>61</v>
      </c>
      <c r="L205" s="118" t="s">
        <v>61</v>
      </c>
      <c r="M205" s="118" t="s">
        <v>61</v>
      </c>
      <c r="N205" s="118" t="s">
        <v>61</v>
      </c>
      <c r="O205" s="118" t="s">
        <v>61</v>
      </c>
      <c r="P205" s="118" t="s">
        <v>61</v>
      </c>
      <c r="Q205" s="118" t="s">
        <v>61</v>
      </c>
      <c r="R205" s="118" t="s">
        <v>61</v>
      </c>
      <c r="S205" s="118" t="s">
        <v>61</v>
      </c>
      <c r="T205" s="118" t="s">
        <v>61</v>
      </c>
      <c r="U205" s="118" t="s">
        <v>61</v>
      </c>
      <c r="V205" s="118" t="s">
        <v>61</v>
      </c>
      <c r="W205" s="118" t="s">
        <v>61</v>
      </c>
      <c r="X205" s="232"/>
    </row>
    <row r="206" spans="1:24" ht="13.5" customHeight="1" x14ac:dyDescent="0.25">
      <c r="A206" s="170">
        <v>0.94791666666666696</v>
      </c>
      <c r="B206" s="118" t="s">
        <v>61</v>
      </c>
      <c r="C206" s="118" t="s">
        <v>61</v>
      </c>
      <c r="D206" s="118" t="s">
        <v>61</v>
      </c>
      <c r="E206" s="118" t="s">
        <v>61</v>
      </c>
      <c r="F206" s="118" t="s">
        <v>61</v>
      </c>
      <c r="G206" s="118" t="s">
        <v>61</v>
      </c>
      <c r="H206" s="118" t="s">
        <v>61</v>
      </c>
      <c r="I206" s="118" t="s">
        <v>61</v>
      </c>
      <c r="J206" s="118" t="s">
        <v>61</v>
      </c>
      <c r="K206" s="118" t="s">
        <v>61</v>
      </c>
      <c r="L206" s="118" t="s">
        <v>61</v>
      </c>
      <c r="M206" s="118" t="s">
        <v>61</v>
      </c>
      <c r="N206" s="118" t="s">
        <v>61</v>
      </c>
      <c r="O206" s="118" t="s">
        <v>61</v>
      </c>
      <c r="P206" s="118" t="s">
        <v>61</v>
      </c>
      <c r="Q206" s="118" t="s">
        <v>61</v>
      </c>
      <c r="R206" s="118" t="s">
        <v>61</v>
      </c>
      <c r="S206" s="118" t="s">
        <v>61</v>
      </c>
      <c r="T206" s="118" t="s">
        <v>61</v>
      </c>
      <c r="U206" s="118" t="s">
        <v>61</v>
      </c>
      <c r="V206" s="118" t="s">
        <v>61</v>
      </c>
      <c r="W206" s="118" t="s">
        <v>61</v>
      </c>
      <c r="X206" s="232"/>
    </row>
    <row r="207" spans="1:24" ht="13.5" customHeight="1" x14ac:dyDescent="0.25">
      <c r="A207" s="170">
        <v>0.95833333333333304</v>
      </c>
      <c r="B207" s="118" t="s">
        <v>61</v>
      </c>
      <c r="C207" s="118" t="s">
        <v>61</v>
      </c>
      <c r="D207" s="118" t="s">
        <v>61</v>
      </c>
      <c r="E207" s="118" t="s">
        <v>61</v>
      </c>
      <c r="F207" s="118" t="s">
        <v>61</v>
      </c>
      <c r="G207" s="118" t="s">
        <v>61</v>
      </c>
      <c r="H207" s="118" t="s">
        <v>61</v>
      </c>
      <c r="I207" s="118" t="s">
        <v>61</v>
      </c>
      <c r="J207" s="118" t="s">
        <v>61</v>
      </c>
      <c r="K207" s="118" t="s">
        <v>61</v>
      </c>
      <c r="L207" s="118" t="s">
        <v>61</v>
      </c>
      <c r="M207" s="118" t="s">
        <v>61</v>
      </c>
      <c r="N207" s="118" t="s">
        <v>61</v>
      </c>
      <c r="O207" s="118" t="s">
        <v>61</v>
      </c>
      <c r="P207" s="118" t="s">
        <v>61</v>
      </c>
      <c r="Q207" s="118" t="s">
        <v>61</v>
      </c>
      <c r="R207" s="118" t="s">
        <v>61</v>
      </c>
      <c r="S207" s="118" t="s">
        <v>61</v>
      </c>
      <c r="T207" s="118" t="s">
        <v>61</v>
      </c>
      <c r="U207" s="118" t="s">
        <v>61</v>
      </c>
      <c r="V207" s="118" t="s">
        <v>61</v>
      </c>
      <c r="W207" s="118" t="s">
        <v>61</v>
      </c>
      <c r="X207" s="232"/>
    </row>
    <row r="208" spans="1:24" ht="13.5" customHeight="1" x14ac:dyDescent="0.25">
      <c r="A208" s="170">
        <v>0.96875</v>
      </c>
      <c r="B208" s="118" t="s">
        <v>61</v>
      </c>
      <c r="C208" s="118" t="s">
        <v>61</v>
      </c>
      <c r="D208" s="118" t="s">
        <v>61</v>
      </c>
      <c r="E208" s="118" t="s">
        <v>61</v>
      </c>
      <c r="F208" s="118" t="s">
        <v>61</v>
      </c>
      <c r="G208" s="118" t="s">
        <v>61</v>
      </c>
      <c r="H208" s="118" t="s">
        <v>61</v>
      </c>
      <c r="I208" s="118" t="s">
        <v>61</v>
      </c>
      <c r="J208" s="118" t="s">
        <v>61</v>
      </c>
      <c r="K208" s="118" t="s">
        <v>61</v>
      </c>
      <c r="L208" s="118" t="s">
        <v>61</v>
      </c>
      <c r="M208" s="118" t="s">
        <v>61</v>
      </c>
      <c r="N208" s="118" t="s">
        <v>61</v>
      </c>
      <c r="O208" s="118" t="s">
        <v>61</v>
      </c>
      <c r="P208" s="118" t="s">
        <v>61</v>
      </c>
      <c r="Q208" s="118" t="s">
        <v>61</v>
      </c>
      <c r="R208" s="118" t="s">
        <v>61</v>
      </c>
      <c r="S208" s="118" t="s">
        <v>61</v>
      </c>
      <c r="T208" s="118" t="s">
        <v>61</v>
      </c>
      <c r="U208" s="118" t="s">
        <v>61</v>
      </c>
      <c r="V208" s="118" t="s">
        <v>61</v>
      </c>
      <c r="W208" s="118" t="s">
        <v>61</v>
      </c>
      <c r="X208" s="232"/>
    </row>
    <row r="209" spans="1:24" ht="13.5" customHeight="1" x14ac:dyDescent="0.25">
      <c r="A209" s="170">
        <v>0.97916666666666696</v>
      </c>
      <c r="B209" s="118" t="s">
        <v>61</v>
      </c>
      <c r="C209" s="118" t="s">
        <v>61</v>
      </c>
      <c r="D209" s="118" t="s">
        <v>61</v>
      </c>
      <c r="E209" s="118" t="s">
        <v>61</v>
      </c>
      <c r="F209" s="118" t="s">
        <v>61</v>
      </c>
      <c r="G209" s="118" t="s">
        <v>61</v>
      </c>
      <c r="H209" s="118" t="s">
        <v>61</v>
      </c>
      <c r="I209" s="118" t="s">
        <v>61</v>
      </c>
      <c r="J209" s="118" t="s">
        <v>61</v>
      </c>
      <c r="K209" s="118" t="s">
        <v>61</v>
      </c>
      <c r="L209" s="118" t="s">
        <v>61</v>
      </c>
      <c r="M209" s="118" t="s">
        <v>61</v>
      </c>
      <c r="N209" s="118" t="s">
        <v>61</v>
      </c>
      <c r="O209" s="118" t="s">
        <v>61</v>
      </c>
      <c r="P209" s="118" t="s">
        <v>61</v>
      </c>
      <c r="Q209" s="118" t="s">
        <v>61</v>
      </c>
      <c r="R209" s="118" t="s">
        <v>61</v>
      </c>
      <c r="S209" s="118" t="s">
        <v>61</v>
      </c>
      <c r="T209" s="118" t="s">
        <v>61</v>
      </c>
      <c r="U209" s="118" t="s">
        <v>61</v>
      </c>
      <c r="V209" s="118" t="s">
        <v>61</v>
      </c>
      <c r="W209" s="118" t="s">
        <v>61</v>
      </c>
      <c r="X209" s="232"/>
    </row>
    <row r="210" spans="1:24" ht="13.5" customHeight="1" thickBot="1" x14ac:dyDescent="0.3">
      <c r="A210" s="171">
        <v>0.98958333333333304</v>
      </c>
      <c r="B210" s="120" t="s">
        <v>61</v>
      </c>
      <c r="C210" s="120" t="s">
        <v>61</v>
      </c>
      <c r="D210" s="120" t="s">
        <v>61</v>
      </c>
      <c r="E210" s="120" t="s">
        <v>61</v>
      </c>
      <c r="F210" s="120" t="s">
        <v>61</v>
      </c>
      <c r="G210" s="120" t="s">
        <v>61</v>
      </c>
      <c r="H210" s="120" t="s">
        <v>61</v>
      </c>
      <c r="I210" s="120" t="s">
        <v>61</v>
      </c>
      <c r="J210" s="120" t="s">
        <v>61</v>
      </c>
      <c r="K210" s="120" t="s">
        <v>61</v>
      </c>
      <c r="L210" s="120" t="s">
        <v>61</v>
      </c>
      <c r="M210" s="120" t="s">
        <v>61</v>
      </c>
      <c r="N210" s="120" t="s">
        <v>61</v>
      </c>
      <c r="O210" s="120" t="s">
        <v>61</v>
      </c>
      <c r="P210" s="120" t="s">
        <v>61</v>
      </c>
      <c r="Q210" s="120" t="s">
        <v>61</v>
      </c>
      <c r="R210" s="120" t="s">
        <v>61</v>
      </c>
      <c r="S210" s="120" t="s">
        <v>61</v>
      </c>
      <c r="T210" s="120" t="s">
        <v>61</v>
      </c>
      <c r="U210" s="120" t="s">
        <v>61</v>
      </c>
      <c r="V210" s="120" t="s">
        <v>61</v>
      </c>
      <c r="W210" s="120" t="s">
        <v>61</v>
      </c>
      <c r="X210" s="232"/>
    </row>
    <row r="211" spans="1:24" ht="13.5" customHeight="1" thickTop="1" x14ac:dyDescent="0.25">
      <c r="A211" s="286" t="s">
        <v>111</v>
      </c>
      <c r="B211" s="119">
        <f>SUM(B143:B190)</f>
        <v>0</v>
      </c>
      <c r="C211" s="119">
        <f t="shared" ref="C211:U211" si="4">SUM(C143:C190)</f>
        <v>0</v>
      </c>
      <c r="D211" s="119">
        <f t="shared" si="4"/>
        <v>0</v>
      </c>
      <c r="E211" s="119">
        <f t="shared" si="4"/>
        <v>0</v>
      </c>
      <c r="F211" s="119">
        <f t="shared" si="4"/>
        <v>0</v>
      </c>
      <c r="G211" s="119">
        <f t="shared" si="4"/>
        <v>0</v>
      </c>
      <c r="H211" s="119">
        <f t="shared" si="4"/>
        <v>0</v>
      </c>
      <c r="I211" s="119">
        <f t="shared" si="4"/>
        <v>0</v>
      </c>
      <c r="J211" s="119">
        <f t="shared" si="4"/>
        <v>0</v>
      </c>
      <c r="K211" s="119">
        <f t="shared" si="4"/>
        <v>0</v>
      </c>
      <c r="L211" s="119">
        <f t="shared" si="4"/>
        <v>0</v>
      </c>
      <c r="M211" s="119">
        <f t="shared" si="4"/>
        <v>0</v>
      </c>
      <c r="N211" s="119">
        <f t="shared" si="4"/>
        <v>0</v>
      </c>
      <c r="O211" s="119">
        <f t="shared" si="4"/>
        <v>0</v>
      </c>
      <c r="P211" s="119">
        <f t="shared" si="4"/>
        <v>0</v>
      </c>
      <c r="Q211" s="119">
        <f t="shared" si="4"/>
        <v>0</v>
      </c>
      <c r="R211" s="119">
        <f t="shared" si="4"/>
        <v>0</v>
      </c>
      <c r="S211" s="119">
        <f t="shared" si="4"/>
        <v>0</v>
      </c>
      <c r="T211" s="119">
        <f t="shared" si="4"/>
        <v>0</v>
      </c>
      <c r="U211" s="119">
        <f t="shared" si="4"/>
        <v>0</v>
      </c>
      <c r="V211" s="119"/>
      <c r="W211" s="119"/>
      <c r="X211" s="232"/>
    </row>
    <row r="212" spans="1:24" ht="13.5" customHeight="1" x14ac:dyDescent="0.25">
      <c r="A212" s="287" t="s">
        <v>112</v>
      </c>
      <c r="B212" s="118">
        <f>SUM(B139:B202)</f>
        <v>0</v>
      </c>
      <c r="C212" s="118">
        <f t="shared" ref="C212:U212" si="5">SUM(C139:C202)</f>
        <v>0</v>
      </c>
      <c r="D212" s="118">
        <f t="shared" si="5"/>
        <v>0</v>
      </c>
      <c r="E212" s="118">
        <f t="shared" si="5"/>
        <v>0</v>
      </c>
      <c r="F212" s="118">
        <f t="shared" si="5"/>
        <v>0</v>
      </c>
      <c r="G212" s="118">
        <f t="shared" si="5"/>
        <v>0</v>
      </c>
      <c r="H212" s="118">
        <f t="shared" si="5"/>
        <v>0</v>
      </c>
      <c r="I212" s="118">
        <f t="shared" si="5"/>
        <v>0</v>
      </c>
      <c r="J212" s="118">
        <f t="shared" si="5"/>
        <v>0</v>
      </c>
      <c r="K212" s="118">
        <f t="shared" si="5"/>
        <v>0</v>
      </c>
      <c r="L212" s="118">
        <f t="shared" si="5"/>
        <v>0</v>
      </c>
      <c r="M212" s="118">
        <f t="shared" si="5"/>
        <v>0</v>
      </c>
      <c r="N212" s="118">
        <f t="shared" si="5"/>
        <v>0</v>
      </c>
      <c r="O212" s="118">
        <f t="shared" si="5"/>
        <v>0</v>
      </c>
      <c r="P212" s="118">
        <f t="shared" si="5"/>
        <v>0</v>
      </c>
      <c r="Q212" s="118">
        <f t="shared" si="5"/>
        <v>0</v>
      </c>
      <c r="R212" s="118">
        <f t="shared" si="5"/>
        <v>0</v>
      </c>
      <c r="S212" s="118">
        <f t="shared" si="5"/>
        <v>0</v>
      </c>
      <c r="T212" s="118">
        <f t="shared" si="5"/>
        <v>0</v>
      </c>
      <c r="U212" s="118">
        <f t="shared" si="5"/>
        <v>0</v>
      </c>
      <c r="V212" s="118"/>
      <c r="W212" s="118"/>
      <c r="X212" s="232"/>
    </row>
    <row r="213" spans="1:24" ht="13.5" customHeight="1" x14ac:dyDescent="0.25">
      <c r="A213" s="118" t="s">
        <v>113</v>
      </c>
      <c r="B213" s="118">
        <f>SUM(B139:B210)</f>
        <v>0</v>
      </c>
      <c r="C213" s="118">
        <f t="shared" ref="C213:U213" si="6">SUM(C139:C210)</f>
        <v>0</v>
      </c>
      <c r="D213" s="118">
        <f t="shared" si="6"/>
        <v>0</v>
      </c>
      <c r="E213" s="118">
        <f t="shared" si="6"/>
        <v>0</v>
      </c>
      <c r="F213" s="118">
        <f t="shared" si="6"/>
        <v>0</v>
      </c>
      <c r="G213" s="118">
        <f t="shared" si="6"/>
        <v>0</v>
      </c>
      <c r="H213" s="118">
        <f t="shared" si="6"/>
        <v>0</v>
      </c>
      <c r="I213" s="118">
        <f t="shared" si="6"/>
        <v>0</v>
      </c>
      <c r="J213" s="118">
        <f t="shared" si="6"/>
        <v>0</v>
      </c>
      <c r="K213" s="118">
        <f t="shared" si="6"/>
        <v>0</v>
      </c>
      <c r="L213" s="118">
        <f t="shared" si="6"/>
        <v>0</v>
      </c>
      <c r="M213" s="118">
        <f t="shared" si="6"/>
        <v>0</v>
      </c>
      <c r="N213" s="118">
        <f t="shared" si="6"/>
        <v>0</v>
      </c>
      <c r="O213" s="118">
        <f t="shared" si="6"/>
        <v>0</v>
      </c>
      <c r="P213" s="118">
        <f t="shared" si="6"/>
        <v>0</v>
      </c>
      <c r="Q213" s="118">
        <f t="shared" si="6"/>
        <v>0</v>
      </c>
      <c r="R213" s="118">
        <f t="shared" si="6"/>
        <v>0</v>
      </c>
      <c r="S213" s="118">
        <f t="shared" si="6"/>
        <v>0</v>
      </c>
      <c r="T213" s="118">
        <f t="shared" si="6"/>
        <v>0</v>
      </c>
      <c r="U213" s="118">
        <f t="shared" si="6"/>
        <v>0</v>
      </c>
      <c r="V213" s="118"/>
      <c r="W213" s="118"/>
      <c r="X213" s="232"/>
    </row>
    <row r="214" spans="1:24" ht="13.5" customHeight="1" thickBot="1" x14ac:dyDescent="0.3">
      <c r="A214" s="120" t="s">
        <v>114</v>
      </c>
      <c r="B214" s="120">
        <f>SUM(B115:B210)</f>
        <v>0</v>
      </c>
      <c r="C214" s="120">
        <f t="shared" ref="C214:U214" si="7">SUM(C115:C210)</f>
        <v>0</v>
      </c>
      <c r="D214" s="120">
        <f t="shared" si="7"/>
        <v>0</v>
      </c>
      <c r="E214" s="120">
        <f t="shared" si="7"/>
        <v>0</v>
      </c>
      <c r="F214" s="120">
        <f t="shared" si="7"/>
        <v>0</v>
      </c>
      <c r="G214" s="120">
        <f t="shared" si="7"/>
        <v>0</v>
      </c>
      <c r="H214" s="120">
        <f t="shared" si="7"/>
        <v>0</v>
      </c>
      <c r="I214" s="120">
        <f t="shared" si="7"/>
        <v>0</v>
      </c>
      <c r="J214" s="120">
        <f t="shared" si="7"/>
        <v>0</v>
      </c>
      <c r="K214" s="120">
        <f t="shared" si="7"/>
        <v>0</v>
      </c>
      <c r="L214" s="120">
        <f t="shared" si="7"/>
        <v>0</v>
      </c>
      <c r="M214" s="120">
        <f t="shared" si="7"/>
        <v>0</v>
      </c>
      <c r="N214" s="120">
        <f t="shared" si="7"/>
        <v>0</v>
      </c>
      <c r="O214" s="120">
        <f t="shared" si="7"/>
        <v>0</v>
      </c>
      <c r="P214" s="120">
        <f t="shared" si="7"/>
        <v>0</v>
      </c>
      <c r="Q214" s="120">
        <f t="shared" si="7"/>
        <v>0</v>
      </c>
      <c r="R214" s="120">
        <f t="shared" si="7"/>
        <v>0</v>
      </c>
      <c r="S214" s="120">
        <f t="shared" si="7"/>
        <v>0</v>
      </c>
      <c r="T214" s="120">
        <f t="shared" si="7"/>
        <v>0</v>
      </c>
      <c r="U214" s="120">
        <f t="shared" si="7"/>
        <v>0</v>
      </c>
      <c r="V214" s="120"/>
      <c r="W214" s="120"/>
      <c r="X214" s="232"/>
    </row>
    <row r="215" spans="1:24" ht="13.5" customHeight="1" thickTop="1" x14ac:dyDescent="0.25">
      <c r="A215" s="122"/>
      <c r="B215" s="122"/>
      <c r="C215" s="122"/>
      <c r="D215" s="122"/>
      <c r="E215" s="122"/>
      <c r="F215" s="122"/>
      <c r="G215" s="122"/>
      <c r="H215" s="122"/>
      <c r="I215" s="122"/>
      <c r="J215" s="122"/>
      <c r="K215" s="122"/>
      <c r="L215" s="122"/>
      <c r="M215" s="122"/>
      <c r="N215" s="122"/>
      <c r="O215" s="122"/>
      <c r="P215" s="122"/>
      <c r="Q215" s="122"/>
      <c r="R215" s="122"/>
      <c r="S215" s="122"/>
      <c r="T215" s="122"/>
      <c r="U215" s="122"/>
      <c r="V215" s="122"/>
      <c r="W215" s="122"/>
      <c r="X215" s="232"/>
    </row>
    <row r="216" spans="1:24" ht="13.5" customHeight="1" thickBot="1" x14ac:dyDescent="0.3">
      <c r="A216" s="122" t="s">
        <v>9</v>
      </c>
      <c r="B216" s="121" t="s">
        <v>55</v>
      </c>
      <c r="C216" s="121">
        <f>C112+1</f>
        <v>44832</v>
      </c>
      <c r="D216" s="122"/>
      <c r="E216" s="122"/>
      <c r="F216" s="122"/>
      <c r="G216" s="122"/>
      <c r="H216" s="122"/>
      <c r="I216" s="122"/>
      <c r="J216" s="122"/>
      <c r="K216" s="122"/>
      <c r="L216" s="122"/>
      <c r="M216" s="122"/>
      <c r="N216" s="122"/>
      <c r="O216" s="122"/>
      <c r="P216" s="122"/>
      <c r="Q216" s="122"/>
      <c r="R216" s="122"/>
      <c r="S216" s="122"/>
      <c r="T216" s="122"/>
      <c r="U216" s="122"/>
      <c r="V216" s="122"/>
      <c r="W216" s="122"/>
      <c r="X216" s="232"/>
    </row>
    <row r="217" spans="1:24" ht="13.5" customHeight="1" thickTop="1" thickBot="1" x14ac:dyDescent="0.3">
      <c r="A217" s="122"/>
      <c r="B217" s="556" t="s">
        <v>90</v>
      </c>
      <c r="C217" s="557"/>
      <c r="D217" s="557"/>
      <c r="E217" s="557"/>
      <c r="F217" s="557"/>
      <c r="G217" s="557"/>
      <c r="H217" s="557"/>
      <c r="I217" s="557"/>
      <c r="J217" s="557"/>
      <c r="K217" s="557"/>
      <c r="L217" s="557"/>
      <c r="M217" s="557"/>
      <c r="N217" s="557"/>
      <c r="O217" s="557"/>
      <c r="P217" s="557"/>
      <c r="Q217" s="557"/>
      <c r="R217" s="557"/>
      <c r="S217" s="557"/>
      <c r="T217" s="557"/>
      <c r="U217" s="557"/>
      <c r="V217" s="557"/>
      <c r="W217" s="558"/>
      <c r="X217" s="232"/>
    </row>
    <row r="218" spans="1:24" ht="13.5" customHeight="1" thickTop="1" thickBot="1" x14ac:dyDescent="0.3">
      <c r="A218" s="169" t="s">
        <v>50</v>
      </c>
      <c r="B218" s="169" t="s">
        <v>30</v>
      </c>
      <c r="C218" s="288" t="s">
        <v>91</v>
      </c>
      <c r="D218" s="288" t="s">
        <v>92</v>
      </c>
      <c r="E218" s="288" t="s">
        <v>93</v>
      </c>
      <c r="F218" s="288" t="s">
        <v>94</v>
      </c>
      <c r="G218" s="288" t="s">
        <v>95</v>
      </c>
      <c r="H218" s="288" t="s">
        <v>96</v>
      </c>
      <c r="I218" s="288" t="s">
        <v>97</v>
      </c>
      <c r="J218" s="288" t="s">
        <v>98</v>
      </c>
      <c r="K218" s="288" t="s">
        <v>99</v>
      </c>
      <c r="L218" s="288" t="s">
        <v>100</v>
      </c>
      <c r="M218" s="288" t="s">
        <v>101</v>
      </c>
      <c r="N218" s="288" t="s">
        <v>102</v>
      </c>
      <c r="O218" s="288" t="s">
        <v>103</v>
      </c>
      <c r="P218" s="288" t="s">
        <v>104</v>
      </c>
      <c r="Q218" s="288" t="s">
        <v>105</v>
      </c>
      <c r="R218" s="288" t="s">
        <v>106</v>
      </c>
      <c r="S218" s="288" t="s">
        <v>107</v>
      </c>
      <c r="T218" s="288" t="s">
        <v>108</v>
      </c>
      <c r="U218" s="288" t="s">
        <v>109</v>
      </c>
      <c r="V218" s="169" t="s">
        <v>88</v>
      </c>
      <c r="W218" s="169" t="s">
        <v>110</v>
      </c>
      <c r="X218" s="232"/>
    </row>
    <row r="219" spans="1:24" ht="13.5" customHeight="1" thickTop="1" x14ac:dyDescent="0.25">
      <c r="A219" s="279">
        <v>0</v>
      </c>
      <c r="B219" s="119" t="s">
        <v>61</v>
      </c>
      <c r="C219" s="119" t="s">
        <v>61</v>
      </c>
      <c r="D219" s="119" t="s">
        <v>61</v>
      </c>
      <c r="E219" s="119" t="s">
        <v>61</v>
      </c>
      <c r="F219" s="119" t="s">
        <v>61</v>
      </c>
      <c r="G219" s="119" t="s">
        <v>61</v>
      </c>
      <c r="H219" s="119" t="s">
        <v>61</v>
      </c>
      <c r="I219" s="119" t="s">
        <v>61</v>
      </c>
      <c r="J219" s="119" t="s">
        <v>61</v>
      </c>
      <c r="K219" s="119" t="s">
        <v>61</v>
      </c>
      <c r="L219" s="119" t="s">
        <v>61</v>
      </c>
      <c r="M219" s="119" t="s">
        <v>61</v>
      </c>
      <c r="N219" s="119" t="s">
        <v>61</v>
      </c>
      <c r="O219" s="119" t="s">
        <v>61</v>
      </c>
      <c r="P219" s="119" t="s">
        <v>61</v>
      </c>
      <c r="Q219" s="119" t="s">
        <v>61</v>
      </c>
      <c r="R219" s="119" t="s">
        <v>61</v>
      </c>
      <c r="S219" s="119" t="s">
        <v>61</v>
      </c>
      <c r="T219" s="119" t="s">
        <v>61</v>
      </c>
      <c r="U219" s="119" t="s">
        <v>61</v>
      </c>
      <c r="V219" s="119" t="s">
        <v>61</v>
      </c>
      <c r="W219" s="119" t="s">
        <v>61</v>
      </c>
      <c r="X219" s="232"/>
    </row>
    <row r="220" spans="1:24" ht="13.5" customHeight="1" x14ac:dyDescent="0.25">
      <c r="A220" s="170">
        <v>1.0416666666666666E-2</v>
      </c>
      <c r="B220" s="118" t="s">
        <v>61</v>
      </c>
      <c r="C220" s="118" t="s">
        <v>61</v>
      </c>
      <c r="D220" s="118" t="s">
        <v>61</v>
      </c>
      <c r="E220" s="118" t="s">
        <v>61</v>
      </c>
      <c r="F220" s="118" t="s">
        <v>61</v>
      </c>
      <c r="G220" s="118" t="s">
        <v>61</v>
      </c>
      <c r="H220" s="118" t="s">
        <v>61</v>
      </c>
      <c r="I220" s="118" t="s">
        <v>61</v>
      </c>
      <c r="J220" s="118" t="s">
        <v>61</v>
      </c>
      <c r="K220" s="118" t="s">
        <v>61</v>
      </c>
      <c r="L220" s="118" t="s">
        <v>61</v>
      </c>
      <c r="M220" s="118" t="s">
        <v>61</v>
      </c>
      <c r="N220" s="118" t="s">
        <v>61</v>
      </c>
      <c r="O220" s="118" t="s">
        <v>61</v>
      </c>
      <c r="P220" s="118" t="s">
        <v>61</v>
      </c>
      <c r="Q220" s="118" t="s">
        <v>61</v>
      </c>
      <c r="R220" s="118" t="s">
        <v>61</v>
      </c>
      <c r="S220" s="118" t="s">
        <v>61</v>
      </c>
      <c r="T220" s="118" t="s">
        <v>61</v>
      </c>
      <c r="U220" s="118" t="s">
        <v>61</v>
      </c>
      <c r="V220" s="118" t="s">
        <v>61</v>
      </c>
      <c r="W220" s="118" t="s">
        <v>61</v>
      </c>
      <c r="X220" s="232"/>
    </row>
    <row r="221" spans="1:24" ht="13.5" customHeight="1" x14ac:dyDescent="0.25">
      <c r="A221" s="170">
        <v>2.0833333333333332E-2</v>
      </c>
      <c r="B221" s="118" t="s">
        <v>61</v>
      </c>
      <c r="C221" s="118" t="s">
        <v>61</v>
      </c>
      <c r="D221" s="118" t="s">
        <v>61</v>
      </c>
      <c r="E221" s="118" t="s">
        <v>61</v>
      </c>
      <c r="F221" s="118" t="s">
        <v>61</v>
      </c>
      <c r="G221" s="118" t="s">
        <v>61</v>
      </c>
      <c r="H221" s="118" t="s">
        <v>61</v>
      </c>
      <c r="I221" s="118" t="s">
        <v>61</v>
      </c>
      <c r="J221" s="118" t="s">
        <v>61</v>
      </c>
      <c r="K221" s="118" t="s">
        <v>61</v>
      </c>
      <c r="L221" s="118" t="s">
        <v>61</v>
      </c>
      <c r="M221" s="118" t="s">
        <v>61</v>
      </c>
      <c r="N221" s="118" t="s">
        <v>61</v>
      </c>
      <c r="O221" s="118" t="s">
        <v>61</v>
      </c>
      <c r="P221" s="118" t="s">
        <v>61</v>
      </c>
      <c r="Q221" s="118" t="s">
        <v>61</v>
      </c>
      <c r="R221" s="118" t="s">
        <v>61</v>
      </c>
      <c r="S221" s="118" t="s">
        <v>61</v>
      </c>
      <c r="T221" s="118" t="s">
        <v>61</v>
      </c>
      <c r="U221" s="118" t="s">
        <v>61</v>
      </c>
      <c r="V221" s="118" t="s">
        <v>61</v>
      </c>
      <c r="W221" s="118" t="s">
        <v>61</v>
      </c>
      <c r="X221" s="232"/>
    </row>
    <row r="222" spans="1:24" ht="13.5" customHeight="1" x14ac:dyDescent="0.25">
      <c r="A222" s="170">
        <v>3.125E-2</v>
      </c>
      <c r="B222" s="118" t="s">
        <v>61</v>
      </c>
      <c r="C222" s="118" t="s">
        <v>61</v>
      </c>
      <c r="D222" s="118" t="s">
        <v>61</v>
      </c>
      <c r="E222" s="118" t="s">
        <v>61</v>
      </c>
      <c r="F222" s="118" t="s">
        <v>61</v>
      </c>
      <c r="G222" s="118" t="s">
        <v>61</v>
      </c>
      <c r="H222" s="118" t="s">
        <v>61</v>
      </c>
      <c r="I222" s="118" t="s">
        <v>61</v>
      </c>
      <c r="J222" s="118" t="s">
        <v>61</v>
      </c>
      <c r="K222" s="118" t="s">
        <v>61</v>
      </c>
      <c r="L222" s="118" t="s">
        <v>61</v>
      </c>
      <c r="M222" s="118" t="s">
        <v>61</v>
      </c>
      <c r="N222" s="118" t="s">
        <v>61</v>
      </c>
      <c r="O222" s="118" t="s">
        <v>61</v>
      </c>
      <c r="P222" s="118" t="s">
        <v>61</v>
      </c>
      <c r="Q222" s="118" t="s">
        <v>61</v>
      </c>
      <c r="R222" s="118" t="s">
        <v>61</v>
      </c>
      <c r="S222" s="118" t="s">
        <v>61</v>
      </c>
      <c r="T222" s="118" t="s">
        <v>61</v>
      </c>
      <c r="U222" s="118" t="s">
        <v>61</v>
      </c>
      <c r="V222" s="118" t="s">
        <v>61</v>
      </c>
      <c r="W222" s="118" t="s">
        <v>61</v>
      </c>
      <c r="X222" s="232"/>
    </row>
    <row r="223" spans="1:24" ht="13.5" customHeight="1" x14ac:dyDescent="0.25">
      <c r="A223" s="170">
        <v>4.1666666666666664E-2</v>
      </c>
      <c r="B223" s="118" t="s">
        <v>61</v>
      </c>
      <c r="C223" s="118" t="s">
        <v>61</v>
      </c>
      <c r="D223" s="118" t="s">
        <v>61</v>
      </c>
      <c r="E223" s="118" t="s">
        <v>61</v>
      </c>
      <c r="F223" s="118" t="s">
        <v>61</v>
      </c>
      <c r="G223" s="118" t="s">
        <v>61</v>
      </c>
      <c r="H223" s="118" t="s">
        <v>61</v>
      </c>
      <c r="I223" s="118" t="s">
        <v>61</v>
      </c>
      <c r="J223" s="118" t="s">
        <v>61</v>
      </c>
      <c r="K223" s="118" t="s">
        <v>61</v>
      </c>
      <c r="L223" s="118" t="s">
        <v>61</v>
      </c>
      <c r="M223" s="118" t="s">
        <v>61</v>
      </c>
      <c r="N223" s="118" t="s">
        <v>61</v>
      </c>
      <c r="O223" s="118" t="s">
        <v>61</v>
      </c>
      <c r="P223" s="118" t="s">
        <v>61</v>
      </c>
      <c r="Q223" s="118" t="s">
        <v>61</v>
      </c>
      <c r="R223" s="118" t="s">
        <v>61</v>
      </c>
      <c r="S223" s="118" t="s">
        <v>61</v>
      </c>
      <c r="T223" s="118" t="s">
        <v>61</v>
      </c>
      <c r="U223" s="118" t="s">
        <v>61</v>
      </c>
      <c r="V223" s="118" t="s">
        <v>61</v>
      </c>
      <c r="W223" s="118" t="s">
        <v>61</v>
      </c>
      <c r="X223" s="232"/>
    </row>
    <row r="224" spans="1:24" ht="13.5" customHeight="1" x14ac:dyDescent="0.25">
      <c r="A224" s="170">
        <v>5.2083333333333336E-2</v>
      </c>
      <c r="B224" s="118" t="s">
        <v>61</v>
      </c>
      <c r="C224" s="118" t="s">
        <v>61</v>
      </c>
      <c r="D224" s="118" t="s">
        <v>61</v>
      </c>
      <c r="E224" s="118" t="s">
        <v>61</v>
      </c>
      <c r="F224" s="118" t="s">
        <v>61</v>
      </c>
      <c r="G224" s="118" t="s">
        <v>61</v>
      </c>
      <c r="H224" s="118" t="s">
        <v>61</v>
      </c>
      <c r="I224" s="118" t="s">
        <v>61</v>
      </c>
      <c r="J224" s="118" t="s">
        <v>61</v>
      </c>
      <c r="K224" s="118" t="s">
        <v>61</v>
      </c>
      <c r="L224" s="118" t="s">
        <v>61</v>
      </c>
      <c r="M224" s="118" t="s">
        <v>61</v>
      </c>
      <c r="N224" s="118" t="s">
        <v>61</v>
      </c>
      <c r="O224" s="118" t="s">
        <v>61</v>
      </c>
      <c r="P224" s="118" t="s">
        <v>61</v>
      </c>
      <c r="Q224" s="118" t="s">
        <v>61</v>
      </c>
      <c r="R224" s="118" t="s">
        <v>61</v>
      </c>
      <c r="S224" s="118" t="s">
        <v>61</v>
      </c>
      <c r="T224" s="118" t="s">
        <v>61</v>
      </c>
      <c r="U224" s="118" t="s">
        <v>61</v>
      </c>
      <c r="V224" s="118" t="s">
        <v>61</v>
      </c>
      <c r="W224" s="118" t="s">
        <v>61</v>
      </c>
      <c r="X224" s="232"/>
    </row>
    <row r="225" spans="1:24" ht="13.5" customHeight="1" x14ac:dyDescent="0.25">
      <c r="A225" s="170">
        <v>6.25E-2</v>
      </c>
      <c r="B225" s="118" t="s">
        <v>61</v>
      </c>
      <c r="C225" s="118" t="s">
        <v>61</v>
      </c>
      <c r="D225" s="118" t="s">
        <v>61</v>
      </c>
      <c r="E225" s="118" t="s">
        <v>61</v>
      </c>
      <c r="F225" s="118" t="s">
        <v>61</v>
      </c>
      <c r="G225" s="118" t="s">
        <v>61</v>
      </c>
      <c r="H225" s="118" t="s">
        <v>61</v>
      </c>
      <c r="I225" s="118" t="s">
        <v>61</v>
      </c>
      <c r="J225" s="118" t="s">
        <v>61</v>
      </c>
      <c r="K225" s="118" t="s">
        <v>61</v>
      </c>
      <c r="L225" s="118" t="s">
        <v>61</v>
      </c>
      <c r="M225" s="118" t="s">
        <v>61</v>
      </c>
      <c r="N225" s="118" t="s">
        <v>61</v>
      </c>
      <c r="O225" s="118" t="s">
        <v>61</v>
      </c>
      <c r="P225" s="118" t="s">
        <v>61</v>
      </c>
      <c r="Q225" s="118" t="s">
        <v>61</v>
      </c>
      <c r="R225" s="118" t="s">
        <v>61</v>
      </c>
      <c r="S225" s="118" t="s">
        <v>61</v>
      </c>
      <c r="T225" s="118" t="s">
        <v>61</v>
      </c>
      <c r="U225" s="118" t="s">
        <v>61</v>
      </c>
      <c r="V225" s="118" t="s">
        <v>61</v>
      </c>
      <c r="W225" s="118" t="s">
        <v>61</v>
      </c>
      <c r="X225" s="232"/>
    </row>
    <row r="226" spans="1:24" ht="13.5" customHeight="1" x14ac:dyDescent="0.25">
      <c r="A226" s="170">
        <v>7.2916666666666699E-2</v>
      </c>
      <c r="B226" s="118" t="s">
        <v>61</v>
      </c>
      <c r="C226" s="118" t="s">
        <v>61</v>
      </c>
      <c r="D226" s="118" t="s">
        <v>61</v>
      </c>
      <c r="E226" s="118" t="s">
        <v>61</v>
      </c>
      <c r="F226" s="118" t="s">
        <v>61</v>
      </c>
      <c r="G226" s="118" t="s">
        <v>61</v>
      </c>
      <c r="H226" s="118" t="s">
        <v>61</v>
      </c>
      <c r="I226" s="118" t="s">
        <v>61</v>
      </c>
      <c r="J226" s="118" t="s">
        <v>61</v>
      </c>
      <c r="K226" s="118" t="s">
        <v>61</v>
      </c>
      <c r="L226" s="118" t="s">
        <v>61</v>
      </c>
      <c r="M226" s="118" t="s">
        <v>61</v>
      </c>
      <c r="N226" s="118" t="s">
        <v>61</v>
      </c>
      <c r="O226" s="118" t="s">
        <v>61</v>
      </c>
      <c r="P226" s="118" t="s">
        <v>61</v>
      </c>
      <c r="Q226" s="118" t="s">
        <v>61</v>
      </c>
      <c r="R226" s="118" t="s">
        <v>61</v>
      </c>
      <c r="S226" s="118" t="s">
        <v>61</v>
      </c>
      <c r="T226" s="118" t="s">
        <v>61</v>
      </c>
      <c r="U226" s="118" t="s">
        <v>61</v>
      </c>
      <c r="V226" s="118" t="s">
        <v>61</v>
      </c>
      <c r="W226" s="118" t="s">
        <v>61</v>
      </c>
      <c r="X226" s="232"/>
    </row>
    <row r="227" spans="1:24" ht="13.5" customHeight="1" x14ac:dyDescent="0.25">
      <c r="A227" s="170">
        <v>8.3333333333333301E-2</v>
      </c>
      <c r="B227" s="118" t="s">
        <v>61</v>
      </c>
      <c r="C227" s="118" t="s">
        <v>61</v>
      </c>
      <c r="D227" s="118" t="s">
        <v>61</v>
      </c>
      <c r="E227" s="118" t="s">
        <v>61</v>
      </c>
      <c r="F227" s="118" t="s">
        <v>61</v>
      </c>
      <c r="G227" s="118" t="s">
        <v>61</v>
      </c>
      <c r="H227" s="118" t="s">
        <v>61</v>
      </c>
      <c r="I227" s="118" t="s">
        <v>61</v>
      </c>
      <c r="J227" s="118" t="s">
        <v>61</v>
      </c>
      <c r="K227" s="118" t="s">
        <v>61</v>
      </c>
      <c r="L227" s="118" t="s">
        <v>61</v>
      </c>
      <c r="M227" s="118" t="s">
        <v>61</v>
      </c>
      <c r="N227" s="118" t="s">
        <v>61</v>
      </c>
      <c r="O227" s="118" t="s">
        <v>61</v>
      </c>
      <c r="P227" s="118" t="s">
        <v>61</v>
      </c>
      <c r="Q227" s="118" t="s">
        <v>61</v>
      </c>
      <c r="R227" s="118" t="s">
        <v>61</v>
      </c>
      <c r="S227" s="118" t="s">
        <v>61</v>
      </c>
      <c r="T227" s="118" t="s">
        <v>61</v>
      </c>
      <c r="U227" s="118" t="s">
        <v>61</v>
      </c>
      <c r="V227" s="118" t="s">
        <v>61</v>
      </c>
      <c r="W227" s="118" t="s">
        <v>61</v>
      </c>
      <c r="X227" s="232"/>
    </row>
    <row r="228" spans="1:24" ht="13.5" customHeight="1" x14ac:dyDescent="0.25">
      <c r="A228" s="170">
        <v>9.375E-2</v>
      </c>
      <c r="B228" s="118" t="s">
        <v>61</v>
      </c>
      <c r="C228" s="118" t="s">
        <v>61</v>
      </c>
      <c r="D228" s="118" t="s">
        <v>61</v>
      </c>
      <c r="E228" s="118" t="s">
        <v>61</v>
      </c>
      <c r="F228" s="118" t="s">
        <v>61</v>
      </c>
      <c r="G228" s="118" t="s">
        <v>61</v>
      </c>
      <c r="H228" s="118" t="s">
        <v>61</v>
      </c>
      <c r="I228" s="118" t="s">
        <v>61</v>
      </c>
      <c r="J228" s="118" t="s">
        <v>61</v>
      </c>
      <c r="K228" s="118" t="s">
        <v>61</v>
      </c>
      <c r="L228" s="118" t="s">
        <v>61</v>
      </c>
      <c r="M228" s="118" t="s">
        <v>61</v>
      </c>
      <c r="N228" s="118" t="s">
        <v>61</v>
      </c>
      <c r="O228" s="118" t="s">
        <v>61</v>
      </c>
      <c r="P228" s="118" t="s">
        <v>61</v>
      </c>
      <c r="Q228" s="118" t="s">
        <v>61</v>
      </c>
      <c r="R228" s="118" t="s">
        <v>61</v>
      </c>
      <c r="S228" s="118" t="s">
        <v>61</v>
      </c>
      <c r="T228" s="118" t="s">
        <v>61</v>
      </c>
      <c r="U228" s="118" t="s">
        <v>61</v>
      </c>
      <c r="V228" s="118" t="s">
        <v>61</v>
      </c>
      <c r="W228" s="118" t="s">
        <v>61</v>
      </c>
      <c r="X228" s="232"/>
    </row>
    <row r="229" spans="1:24" ht="13.5" customHeight="1" x14ac:dyDescent="0.25">
      <c r="A229" s="170">
        <v>0.104166666666667</v>
      </c>
      <c r="B229" s="118" t="s">
        <v>61</v>
      </c>
      <c r="C229" s="118" t="s">
        <v>61</v>
      </c>
      <c r="D229" s="118" t="s">
        <v>61</v>
      </c>
      <c r="E229" s="118" t="s">
        <v>61</v>
      </c>
      <c r="F229" s="118" t="s">
        <v>61</v>
      </c>
      <c r="G229" s="118" t="s">
        <v>61</v>
      </c>
      <c r="H229" s="118" t="s">
        <v>61</v>
      </c>
      <c r="I229" s="118" t="s">
        <v>61</v>
      </c>
      <c r="J229" s="118" t="s">
        <v>61</v>
      </c>
      <c r="K229" s="118" t="s">
        <v>61</v>
      </c>
      <c r="L229" s="118" t="s">
        <v>61</v>
      </c>
      <c r="M229" s="118" t="s">
        <v>61</v>
      </c>
      <c r="N229" s="118" t="s">
        <v>61</v>
      </c>
      <c r="O229" s="118" t="s">
        <v>61</v>
      </c>
      <c r="P229" s="118" t="s">
        <v>61</v>
      </c>
      <c r="Q229" s="118" t="s">
        <v>61</v>
      </c>
      <c r="R229" s="118" t="s">
        <v>61</v>
      </c>
      <c r="S229" s="118" t="s">
        <v>61</v>
      </c>
      <c r="T229" s="118" t="s">
        <v>61</v>
      </c>
      <c r="U229" s="118" t="s">
        <v>61</v>
      </c>
      <c r="V229" s="118" t="s">
        <v>61</v>
      </c>
      <c r="W229" s="118" t="s">
        <v>61</v>
      </c>
      <c r="X229" s="232"/>
    </row>
    <row r="230" spans="1:24" ht="13.5" customHeight="1" x14ac:dyDescent="0.25">
      <c r="A230" s="170">
        <v>0.114583333333333</v>
      </c>
      <c r="B230" s="118" t="s">
        <v>61</v>
      </c>
      <c r="C230" s="118" t="s">
        <v>61</v>
      </c>
      <c r="D230" s="118" t="s">
        <v>61</v>
      </c>
      <c r="E230" s="118" t="s">
        <v>61</v>
      </c>
      <c r="F230" s="118" t="s">
        <v>61</v>
      </c>
      <c r="G230" s="118" t="s">
        <v>61</v>
      </c>
      <c r="H230" s="118" t="s">
        <v>61</v>
      </c>
      <c r="I230" s="118" t="s">
        <v>61</v>
      </c>
      <c r="J230" s="118" t="s">
        <v>61</v>
      </c>
      <c r="K230" s="118" t="s">
        <v>61</v>
      </c>
      <c r="L230" s="118" t="s">
        <v>61</v>
      </c>
      <c r="M230" s="118" t="s">
        <v>61</v>
      </c>
      <c r="N230" s="118" t="s">
        <v>61</v>
      </c>
      <c r="O230" s="118" t="s">
        <v>61</v>
      </c>
      <c r="P230" s="118" t="s">
        <v>61</v>
      </c>
      <c r="Q230" s="118" t="s">
        <v>61</v>
      </c>
      <c r="R230" s="118" t="s">
        <v>61</v>
      </c>
      <c r="S230" s="118" t="s">
        <v>61</v>
      </c>
      <c r="T230" s="118" t="s">
        <v>61</v>
      </c>
      <c r="U230" s="118" t="s">
        <v>61</v>
      </c>
      <c r="V230" s="118" t="s">
        <v>61</v>
      </c>
      <c r="W230" s="118" t="s">
        <v>61</v>
      </c>
      <c r="X230" s="232"/>
    </row>
    <row r="231" spans="1:24" ht="13.5" customHeight="1" x14ac:dyDescent="0.25">
      <c r="A231" s="170">
        <v>0.125</v>
      </c>
      <c r="B231" s="118" t="s">
        <v>61</v>
      </c>
      <c r="C231" s="118" t="s">
        <v>61</v>
      </c>
      <c r="D231" s="118" t="s">
        <v>61</v>
      </c>
      <c r="E231" s="118" t="s">
        <v>61</v>
      </c>
      <c r="F231" s="118" t="s">
        <v>61</v>
      </c>
      <c r="G231" s="118" t="s">
        <v>61</v>
      </c>
      <c r="H231" s="118" t="s">
        <v>61</v>
      </c>
      <c r="I231" s="118" t="s">
        <v>61</v>
      </c>
      <c r="J231" s="118" t="s">
        <v>61</v>
      </c>
      <c r="K231" s="118" t="s">
        <v>61</v>
      </c>
      <c r="L231" s="118" t="s">
        <v>61</v>
      </c>
      <c r="M231" s="118" t="s">
        <v>61</v>
      </c>
      <c r="N231" s="118" t="s">
        <v>61</v>
      </c>
      <c r="O231" s="118" t="s">
        <v>61</v>
      </c>
      <c r="P231" s="118" t="s">
        <v>61</v>
      </c>
      <c r="Q231" s="118" t="s">
        <v>61</v>
      </c>
      <c r="R231" s="118" t="s">
        <v>61</v>
      </c>
      <c r="S231" s="118" t="s">
        <v>61</v>
      </c>
      <c r="T231" s="118" t="s">
        <v>61</v>
      </c>
      <c r="U231" s="118" t="s">
        <v>61</v>
      </c>
      <c r="V231" s="118" t="s">
        <v>61</v>
      </c>
      <c r="W231" s="118" t="s">
        <v>61</v>
      </c>
      <c r="X231" s="232"/>
    </row>
    <row r="232" spans="1:24" ht="13.5" customHeight="1" x14ac:dyDescent="0.25">
      <c r="A232" s="170">
        <v>0.13541666666666699</v>
      </c>
      <c r="B232" s="118" t="s">
        <v>61</v>
      </c>
      <c r="C232" s="118" t="s">
        <v>61</v>
      </c>
      <c r="D232" s="118" t="s">
        <v>61</v>
      </c>
      <c r="E232" s="118" t="s">
        <v>61</v>
      </c>
      <c r="F232" s="118" t="s">
        <v>61</v>
      </c>
      <c r="G232" s="118" t="s">
        <v>61</v>
      </c>
      <c r="H232" s="118" t="s">
        <v>61</v>
      </c>
      <c r="I232" s="118" t="s">
        <v>61</v>
      </c>
      <c r="J232" s="118" t="s">
        <v>61</v>
      </c>
      <c r="K232" s="118" t="s">
        <v>61</v>
      </c>
      <c r="L232" s="118" t="s">
        <v>61</v>
      </c>
      <c r="M232" s="118" t="s">
        <v>61</v>
      </c>
      <c r="N232" s="118" t="s">
        <v>61</v>
      </c>
      <c r="O232" s="118" t="s">
        <v>61</v>
      </c>
      <c r="P232" s="118" t="s">
        <v>61</v>
      </c>
      <c r="Q232" s="118" t="s">
        <v>61</v>
      </c>
      <c r="R232" s="118" t="s">
        <v>61</v>
      </c>
      <c r="S232" s="118" t="s">
        <v>61</v>
      </c>
      <c r="T232" s="118" t="s">
        <v>61</v>
      </c>
      <c r="U232" s="118" t="s">
        <v>61</v>
      </c>
      <c r="V232" s="118" t="s">
        <v>61</v>
      </c>
      <c r="W232" s="118" t="s">
        <v>61</v>
      </c>
      <c r="X232" s="232"/>
    </row>
    <row r="233" spans="1:24" ht="13.5" customHeight="1" x14ac:dyDescent="0.25">
      <c r="A233" s="170">
        <v>0.14583333333333301</v>
      </c>
      <c r="B233" s="118" t="s">
        <v>61</v>
      </c>
      <c r="C233" s="118" t="s">
        <v>61</v>
      </c>
      <c r="D233" s="118" t="s">
        <v>61</v>
      </c>
      <c r="E233" s="118" t="s">
        <v>61</v>
      </c>
      <c r="F233" s="118" t="s">
        <v>61</v>
      </c>
      <c r="G233" s="118" t="s">
        <v>61</v>
      </c>
      <c r="H233" s="118" t="s">
        <v>61</v>
      </c>
      <c r="I233" s="118" t="s">
        <v>61</v>
      </c>
      <c r="J233" s="118" t="s">
        <v>61</v>
      </c>
      <c r="K233" s="118" t="s">
        <v>61</v>
      </c>
      <c r="L233" s="118" t="s">
        <v>61</v>
      </c>
      <c r="M233" s="118" t="s">
        <v>61</v>
      </c>
      <c r="N233" s="118" t="s">
        <v>61</v>
      </c>
      <c r="O233" s="118" t="s">
        <v>61</v>
      </c>
      <c r="P233" s="118" t="s">
        <v>61</v>
      </c>
      <c r="Q233" s="118" t="s">
        <v>61</v>
      </c>
      <c r="R233" s="118" t="s">
        <v>61</v>
      </c>
      <c r="S233" s="118" t="s">
        <v>61</v>
      </c>
      <c r="T233" s="118" t="s">
        <v>61</v>
      </c>
      <c r="U233" s="118" t="s">
        <v>61</v>
      </c>
      <c r="V233" s="118" t="s">
        <v>61</v>
      </c>
      <c r="W233" s="118" t="s">
        <v>61</v>
      </c>
      <c r="X233" s="232"/>
    </row>
    <row r="234" spans="1:24" ht="13.5" customHeight="1" x14ac:dyDescent="0.25">
      <c r="A234" s="170">
        <v>0.15625</v>
      </c>
      <c r="B234" s="118" t="s">
        <v>61</v>
      </c>
      <c r="C234" s="118" t="s">
        <v>61</v>
      </c>
      <c r="D234" s="118" t="s">
        <v>61</v>
      </c>
      <c r="E234" s="118" t="s">
        <v>61</v>
      </c>
      <c r="F234" s="118" t="s">
        <v>61</v>
      </c>
      <c r="G234" s="118" t="s">
        <v>61</v>
      </c>
      <c r="H234" s="118" t="s">
        <v>61</v>
      </c>
      <c r="I234" s="118" t="s">
        <v>61</v>
      </c>
      <c r="J234" s="118" t="s">
        <v>61</v>
      </c>
      <c r="K234" s="118" t="s">
        <v>61</v>
      </c>
      <c r="L234" s="118" t="s">
        <v>61</v>
      </c>
      <c r="M234" s="118" t="s">
        <v>61</v>
      </c>
      <c r="N234" s="118" t="s">
        <v>61</v>
      </c>
      <c r="O234" s="118" t="s">
        <v>61</v>
      </c>
      <c r="P234" s="118" t="s">
        <v>61</v>
      </c>
      <c r="Q234" s="118" t="s">
        <v>61</v>
      </c>
      <c r="R234" s="118" t="s">
        <v>61</v>
      </c>
      <c r="S234" s="118" t="s">
        <v>61</v>
      </c>
      <c r="T234" s="118" t="s">
        <v>61</v>
      </c>
      <c r="U234" s="118" t="s">
        <v>61</v>
      </c>
      <c r="V234" s="118" t="s">
        <v>61</v>
      </c>
      <c r="W234" s="118" t="s">
        <v>61</v>
      </c>
      <c r="X234" s="232"/>
    </row>
    <row r="235" spans="1:24" ht="13.5" customHeight="1" x14ac:dyDescent="0.25">
      <c r="A235" s="170">
        <v>0.16666666666666699</v>
      </c>
      <c r="B235" s="118" t="s">
        <v>61</v>
      </c>
      <c r="C235" s="118" t="s">
        <v>61</v>
      </c>
      <c r="D235" s="118" t="s">
        <v>61</v>
      </c>
      <c r="E235" s="118" t="s">
        <v>61</v>
      </c>
      <c r="F235" s="118" t="s">
        <v>61</v>
      </c>
      <c r="G235" s="118" t="s">
        <v>61</v>
      </c>
      <c r="H235" s="118" t="s">
        <v>61</v>
      </c>
      <c r="I235" s="118" t="s">
        <v>61</v>
      </c>
      <c r="J235" s="118" t="s">
        <v>61</v>
      </c>
      <c r="K235" s="118" t="s">
        <v>61</v>
      </c>
      <c r="L235" s="118" t="s">
        <v>61</v>
      </c>
      <c r="M235" s="118" t="s">
        <v>61</v>
      </c>
      <c r="N235" s="118" t="s">
        <v>61</v>
      </c>
      <c r="O235" s="118" t="s">
        <v>61</v>
      </c>
      <c r="P235" s="118" t="s">
        <v>61</v>
      </c>
      <c r="Q235" s="118" t="s">
        <v>61</v>
      </c>
      <c r="R235" s="118" t="s">
        <v>61</v>
      </c>
      <c r="S235" s="118" t="s">
        <v>61</v>
      </c>
      <c r="T235" s="118" t="s">
        <v>61</v>
      </c>
      <c r="U235" s="118" t="s">
        <v>61</v>
      </c>
      <c r="V235" s="118" t="s">
        <v>61</v>
      </c>
      <c r="W235" s="118" t="s">
        <v>61</v>
      </c>
      <c r="X235" s="232"/>
    </row>
    <row r="236" spans="1:24" ht="13.5" customHeight="1" x14ac:dyDescent="0.25">
      <c r="A236" s="170">
        <v>0.17708333333333301</v>
      </c>
      <c r="B236" s="118" t="s">
        <v>61</v>
      </c>
      <c r="C236" s="118" t="s">
        <v>61</v>
      </c>
      <c r="D236" s="118" t="s">
        <v>61</v>
      </c>
      <c r="E236" s="118" t="s">
        <v>61</v>
      </c>
      <c r="F236" s="118" t="s">
        <v>61</v>
      </c>
      <c r="G236" s="118" t="s">
        <v>61</v>
      </c>
      <c r="H236" s="118" t="s">
        <v>61</v>
      </c>
      <c r="I236" s="118" t="s">
        <v>61</v>
      </c>
      <c r="J236" s="118" t="s">
        <v>61</v>
      </c>
      <c r="K236" s="118" t="s">
        <v>61</v>
      </c>
      <c r="L236" s="118" t="s">
        <v>61</v>
      </c>
      <c r="M236" s="118" t="s">
        <v>61</v>
      </c>
      <c r="N236" s="118" t="s">
        <v>61</v>
      </c>
      <c r="O236" s="118" t="s">
        <v>61</v>
      </c>
      <c r="P236" s="118" t="s">
        <v>61</v>
      </c>
      <c r="Q236" s="118" t="s">
        <v>61</v>
      </c>
      <c r="R236" s="118" t="s">
        <v>61</v>
      </c>
      <c r="S236" s="118" t="s">
        <v>61</v>
      </c>
      <c r="T236" s="118" t="s">
        <v>61</v>
      </c>
      <c r="U236" s="118" t="s">
        <v>61</v>
      </c>
      <c r="V236" s="118" t="s">
        <v>61</v>
      </c>
      <c r="W236" s="118" t="s">
        <v>61</v>
      </c>
      <c r="X236" s="232"/>
    </row>
    <row r="237" spans="1:24" ht="13.5" customHeight="1" x14ac:dyDescent="0.25">
      <c r="A237" s="170">
        <v>0.1875</v>
      </c>
      <c r="B237" s="118" t="s">
        <v>61</v>
      </c>
      <c r="C237" s="118" t="s">
        <v>61</v>
      </c>
      <c r="D237" s="118" t="s">
        <v>61</v>
      </c>
      <c r="E237" s="118" t="s">
        <v>61</v>
      </c>
      <c r="F237" s="118" t="s">
        <v>61</v>
      </c>
      <c r="G237" s="118" t="s">
        <v>61</v>
      </c>
      <c r="H237" s="118" t="s">
        <v>61</v>
      </c>
      <c r="I237" s="118" t="s">
        <v>61</v>
      </c>
      <c r="J237" s="118" t="s">
        <v>61</v>
      </c>
      <c r="K237" s="118" t="s">
        <v>61</v>
      </c>
      <c r="L237" s="118" t="s">
        <v>61</v>
      </c>
      <c r="M237" s="118" t="s">
        <v>61</v>
      </c>
      <c r="N237" s="118" t="s">
        <v>61</v>
      </c>
      <c r="O237" s="118" t="s">
        <v>61</v>
      </c>
      <c r="P237" s="118" t="s">
        <v>61</v>
      </c>
      <c r="Q237" s="118" t="s">
        <v>61</v>
      </c>
      <c r="R237" s="118" t="s">
        <v>61</v>
      </c>
      <c r="S237" s="118" t="s">
        <v>61</v>
      </c>
      <c r="T237" s="118" t="s">
        <v>61</v>
      </c>
      <c r="U237" s="118" t="s">
        <v>61</v>
      </c>
      <c r="V237" s="118" t="s">
        <v>61</v>
      </c>
      <c r="W237" s="118" t="s">
        <v>61</v>
      </c>
      <c r="X237" s="232"/>
    </row>
    <row r="238" spans="1:24" ht="13.5" customHeight="1" x14ac:dyDescent="0.25">
      <c r="A238" s="170">
        <v>0.19791666666666699</v>
      </c>
      <c r="B238" s="118" t="s">
        <v>61</v>
      </c>
      <c r="C238" s="118" t="s">
        <v>61</v>
      </c>
      <c r="D238" s="118" t="s">
        <v>61</v>
      </c>
      <c r="E238" s="118" t="s">
        <v>61</v>
      </c>
      <c r="F238" s="118" t="s">
        <v>61</v>
      </c>
      <c r="G238" s="118" t="s">
        <v>61</v>
      </c>
      <c r="H238" s="118" t="s">
        <v>61</v>
      </c>
      <c r="I238" s="118" t="s">
        <v>61</v>
      </c>
      <c r="J238" s="118" t="s">
        <v>61</v>
      </c>
      <c r="K238" s="118" t="s">
        <v>61</v>
      </c>
      <c r="L238" s="118" t="s">
        <v>61</v>
      </c>
      <c r="M238" s="118" t="s">
        <v>61</v>
      </c>
      <c r="N238" s="118" t="s">
        <v>61</v>
      </c>
      <c r="O238" s="118" t="s">
        <v>61</v>
      </c>
      <c r="P238" s="118" t="s">
        <v>61</v>
      </c>
      <c r="Q238" s="118" t="s">
        <v>61</v>
      </c>
      <c r="R238" s="118" t="s">
        <v>61</v>
      </c>
      <c r="S238" s="118" t="s">
        <v>61</v>
      </c>
      <c r="T238" s="118" t="s">
        <v>61</v>
      </c>
      <c r="U238" s="118" t="s">
        <v>61</v>
      </c>
      <c r="V238" s="118" t="s">
        <v>61</v>
      </c>
      <c r="W238" s="118" t="s">
        <v>61</v>
      </c>
      <c r="X238" s="232"/>
    </row>
    <row r="239" spans="1:24" ht="13.5" customHeight="1" x14ac:dyDescent="0.25">
      <c r="A239" s="170">
        <v>0.20833333333333301</v>
      </c>
      <c r="B239" s="118" t="s">
        <v>61</v>
      </c>
      <c r="C239" s="118" t="s">
        <v>61</v>
      </c>
      <c r="D239" s="118" t="s">
        <v>61</v>
      </c>
      <c r="E239" s="118" t="s">
        <v>61</v>
      </c>
      <c r="F239" s="118" t="s">
        <v>61</v>
      </c>
      <c r="G239" s="118" t="s">
        <v>61</v>
      </c>
      <c r="H239" s="118" t="s">
        <v>61</v>
      </c>
      <c r="I239" s="118" t="s">
        <v>61</v>
      </c>
      <c r="J239" s="118" t="s">
        <v>61</v>
      </c>
      <c r="K239" s="118" t="s">
        <v>61</v>
      </c>
      <c r="L239" s="118" t="s">
        <v>61</v>
      </c>
      <c r="M239" s="118" t="s">
        <v>61</v>
      </c>
      <c r="N239" s="118" t="s">
        <v>61</v>
      </c>
      <c r="O239" s="118" t="s">
        <v>61</v>
      </c>
      <c r="P239" s="118" t="s">
        <v>61</v>
      </c>
      <c r="Q239" s="118" t="s">
        <v>61</v>
      </c>
      <c r="R239" s="118" t="s">
        <v>61</v>
      </c>
      <c r="S239" s="118" t="s">
        <v>61</v>
      </c>
      <c r="T239" s="118" t="s">
        <v>61</v>
      </c>
      <c r="U239" s="118" t="s">
        <v>61</v>
      </c>
      <c r="V239" s="118" t="s">
        <v>61</v>
      </c>
      <c r="W239" s="118" t="s">
        <v>61</v>
      </c>
      <c r="X239" s="232"/>
    </row>
    <row r="240" spans="1:24" ht="13.5" customHeight="1" x14ac:dyDescent="0.25">
      <c r="A240" s="170">
        <v>0.21875</v>
      </c>
      <c r="B240" s="118" t="s">
        <v>61</v>
      </c>
      <c r="C240" s="118" t="s">
        <v>61</v>
      </c>
      <c r="D240" s="118" t="s">
        <v>61</v>
      </c>
      <c r="E240" s="118" t="s">
        <v>61</v>
      </c>
      <c r="F240" s="118" t="s">
        <v>61</v>
      </c>
      <c r="G240" s="118" t="s">
        <v>61</v>
      </c>
      <c r="H240" s="118" t="s">
        <v>61</v>
      </c>
      <c r="I240" s="118" t="s">
        <v>61</v>
      </c>
      <c r="J240" s="118" t="s">
        <v>61</v>
      </c>
      <c r="K240" s="118" t="s">
        <v>61</v>
      </c>
      <c r="L240" s="118" t="s">
        <v>61</v>
      </c>
      <c r="M240" s="118" t="s">
        <v>61</v>
      </c>
      <c r="N240" s="118" t="s">
        <v>61</v>
      </c>
      <c r="O240" s="118" t="s">
        <v>61</v>
      </c>
      <c r="P240" s="118" t="s">
        <v>61</v>
      </c>
      <c r="Q240" s="118" t="s">
        <v>61</v>
      </c>
      <c r="R240" s="118" t="s">
        <v>61</v>
      </c>
      <c r="S240" s="118" t="s">
        <v>61</v>
      </c>
      <c r="T240" s="118" t="s">
        <v>61</v>
      </c>
      <c r="U240" s="118" t="s">
        <v>61</v>
      </c>
      <c r="V240" s="118" t="s">
        <v>61</v>
      </c>
      <c r="W240" s="118" t="s">
        <v>61</v>
      </c>
      <c r="X240" s="232"/>
    </row>
    <row r="241" spans="1:24" ht="13.5" customHeight="1" x14ac:dyDescent="0.25">
      <c r="A241" s="170">
        <v>0.22916666666666699</v>
      </c>
      <c r="B241" s="118" t="s">
        <v>61</v>
      </c>
      <c r="C241" s="118" t="s">
        <v>61</v>
      </c>
      <c r="D241" s="118" t="s">
        <v>61</v>
      </c>
      <c r="E241" s="118" t="s">
        <v>61</v>
      </c>
      <c r="F241" s="118" t="s">
        <v>61</v>
      </c>
      <c r="G241" s="118" t="s">
        <v>61</v>
      </c>
      <c r="H241" s="118" t="s">
        <v>61</v>
      </c>
      <c r="I241" s="118" t="s">
        <v>61</v>
      </c>
      <c r="J241" s="118" t="s">
        <v>61</v>
      </c>
      <c r="K241" s="118" t="s">
        <v>61</v>
      </c>
      <c r="L241" s="118" t="s">
        <v>61</v>
      </c>
      <c r="M241" s="118" t="s">
        <v>61</v>
      </c>
      <c r="N241" s="118" t="s">
        <v>61</v>
      </c>
      <c r="O241" s="118" t="s">
        <v>61</v>
      </c>
      <c r="P241" s="118" t="s">
        <v>61</v>
      </c>
      <c r="Q241" s="118" t="s">
        <v>61</v>
      </c>
      <c r="R241" s="118" t="s">
        <v>61</v>
      </c>
      <c r="S241" s="118" t="s">
        <v>61</v>
      </c>
      <c r="T241" s="118" t="s">
        <v>61</v>
      </c>
      <c r="U241" s="118" t="s">
        <v>61</v>
      </c>
      <c r="V241" s="118" t="s">
        <v>61</v>
      </c>
      <c r="W241" s="118" t="s">
        <v>61</v>
      </c>
      <c r="X241" s="232"/>
    </row>
    <row r="242" spans="1:24" ht="13.5" customHeight="1" x14ac:dyDescent="0.25">
      <c r="A242" s="170">
        <v>0.23958333333333301</v>
      </c>
      <c r="B242" s="118" t="s">
        <v>61</v>
      </c>
      <c r="C242" s="118" t="s">
        <v>61</v>
      </c>
      <c r="D242" s="118" t="s">
        <v>61</v>
      </c>
      <c r="E242" s="118" t="s">
        <v>61</v>
      </c>
      <c r="F242" s="118" t="s">
        <v>61</v>
      </c>
      <c r="G242" s="118" t="s">
        <v>61</v>
      </c>
      <c r="H242" s="118" t="s">
        <v>61</v>
      </c>
      <c r="I242" s="118" t="s">
        <v>61</v>
      </c>
      <c r="J242" s="118" t="s">
        <v>61</v>
      </c>
      <c r="K242" s="118" t="s">
        <v>61</v>
      </c>
      <c r="L242" s="118" t="s">
        <v>61</v>
      </c>
      <c r="M242" s="118" t="s">
        <v>61</v>
      </c>
      <c r="N242" s="118" t="s">
        <v>61</v>
      </c>
      <c r="O242" s="118" t="s">
        <v>61</v>
      </c>
      <c r="P242" s="118" t="s">
        <v>61</v>
      </c>
      <c r="Q242" s="118" t="s">
        <v>61</v>
      </c>
      <c r="R242" s="118" t="s">
        <v>61</v>
      </c>
      <c r="S242" s="118" t="s">
        <v>61</v>
      </c>
      <c r="T242" s="118" t="s">
        <v>61</v>
      </c>
      <c r="U242" s="118" t="s">
        <v>61</v>
      </c>
      <c r="V242" s="118" t="s">
        <v>61</v>
      </c>
      <c r="W242" s="118" t="s">
        <v>61</v>
      </c>
      <c r="X242" s="232"/>
    </row>
    <row r="243" spans="1:24" ht="13.5" customHeight="1" x14ac:dyDescent="0.25">
      <c r="A243" s="170">
        <v>0.25</v>
      </c>
      <c r="B243" s="118" t="s">
        <v>61</v>
      </c>
      <c r="C243" s="118" t="s">
        <v>61</v>
      </c>
      <c r="D243" s="118" t="s">
        <v>61</v>
      </c>
      <c r="E243" s="118" t="s">
        <v>61</v>
      </c>
      <c r="F243" s="118" t="s">
        <v>61</v>
      </c>
      <c r="G243" s="118" t="s">
        <v>61</v>
      </c>
      <c r="H243" s="118" t="s">
        <v>61</v>
      </c>
      <c r="I243" s="118" t="s">
        <v>61</v>
      </c>
      <c r="J243" s="118" t="s">
        <v>61</v>
      </c>
      <c r="K243" s="118" t="s">
        <v>61</v>
      </c>
      <c r="L243" s="118" t="s">
        <v>61</v>
      </c>
      <c r="M243" s="118" t="s">
        <v>61</v>
      </c>
      <c r="N243" s="118" t="s">
        <v>61</v>
      </c>
      <c r="O243" s="118" t="s">
        <v>61</v>
      </c>
      <c r="P243" s="118" t="s">
        <v>61</v>
      </c>
      <c r="Q243" s="118" t="s">
        <v>61</v>
      </c>
      <c r="R243" s="118" t="s">
        <v>61</v>
      </c>
      <c r="S243" s="118" t="s">
        <v>61</v>
      </c>
      <c r="T243" s="118" t="s">
        <v>61</v>
      </c>
      <c r="U243" s="118" t="s">
        <v>61</v>
      </c>
      <c r="V243" s="118" t="s">
        <v>61</v>
      </c>
      <c r="W243" s="118" t="s">
        <v>61</v>
      </c>
      <c r="X243" s="232"/>
    </row>
    <row r="244" spans="1:24" ht="13.5" customHeight="1" x14ac:dyDescent="0.25">
      <c r="A244" s="170">
        <v>0.26041666666666702</v>
      </c>
      <c r="B244" s="118" t="s">
        <v>61</v>
      </c>
      <c r="C244" s="118" t="s">
        <v>61</v>
      </c>
      <c r="D244" s="118" t="s">
        <v>61</v>
      </c>
      <c r="E244" s="118" t="s">
        <v>61</v>
      </c>
      <c r="F244" s="118" t="s">
        <v>61</v>
      </c>
      <c r="G244" s="118" t="s">
        <v>61</v>
      </c>
      <c r="H244" s="118" t="s">
        <v>61</v>
      </c>
      <c r="I244" s="118" t="s">
        <v>61</v>
      </c>
      <c r="J244" s="118" t="s">
        <v>61</v>
      </c>
      <c r="K244" s="118" t="s">
        <v>61</v>
      </c>
      <c r="L244" s="118" t="s">
        <v>61</v>
      </c>
      <c r="M244" s="118" t="s">
        <v>61</v>
      </c>
      <c r="N244" s="118" t="s">
        <v>61</v>
      </c>
      <c r="O244" s="118" t="s">
        <v>61</v>
      </c>
      <c r="P244" s="118" t="s">
        <v>61</v>
      </c>
      <c r="Q244" s="118" t="s">
        <v>61</v>
      </c>
      <c r="R244" s="118" t="s">
        <v>61</v>
      </c>
      <c r="S244" s="118" t="s">
        <v>61</v>
      </c>
      <c r="T244" s="118" t="s">
        <v>61</v>
      </c>
      <c r="U244" s="118" t="s">
        <v>61</v>
      </c>
      <c r="V244" s="118" t="s">
        <v>61</v>
      </c>
      <c r="W244" s="118" t="s">
        <v>61</v>
      </c>
      <c r="X244" s="232"/>
    </row>
    <row r="245" spans="1:24" ht="13.5" customHeight="1" x14ac:dyDescent="0.25">
      <c r="A245" s="170">
        <v>0.27083333333333298</v>
      </c>
      <c r="B245" s="118" t="s">
        <v>61</v>
      </c>
      <c r="C245" s="118" t="s">
        <v>61</v>
      </c>
      <c r="D245" s="118" t="s">
        <v>61</v>
      </c>
      <c r="E245" s="118" t="s">
        <v>61</v>
      </c>
      <c r="F245" s="118" t="s">
        <v>61</v>
      </c>
      <c r="G245" s="118" t="s">
        <v>61</v>
      </c>
      <c r="H245" s="118" t="s">
        <v>61</v>
      </c>
      <c r="I245" s="118" t="s">
        <v>61</v>
      </c>
      <c r="J245" s="118" t="s">
        <v>61</v>
      </c>
      <c r="K245" s="118" t="s">
        <v>61</v>
      </c>
      <c r="L245" s="118" t="s">
        <v>61</v>
      </c>
      <c r="M245" s="118" t="s">
        <v>61</v>
      </c>
      <c r="N245" s="118" t="s">
        <v>61</v>
      </c>
      <c r="O245" s="118" t="s">
        <v>61</v>
      </c>
      <c r="P245" s="118" t="s">
        <v>61</v>
      </c>
      <c r="Q245" s="118" t="s">
        <v>61</v>
      </c>
      <c r="R245" s="118" t="s">
        <v>61</v>
      </c>
      <c r="S245" s="118" t="s">
        <v>61</v>
      </c>
      <c r="T245" s="118" t="s">
        <v>61</v>
      </c>
      <c r="U245" s="118" t="s">
        <v>61</v>
      </c>
      <c r="V245" s="118" t="s">
        <v>61</v>
      </c>
      <c r="W245" s="118" t="s">
        <v>61</v>
      </c>
      <c r="X245" s="232"/>
    </row>
    <row r="246" spans="1:24" ht="13.5" customHeight="1" x14ac:dyDescent="0.25">
      <c r="A246" s="170">
        <v>0.28125</v>
      </c>
      <c r="B246" s="118" t="s">
        <v>61</v>
      </c>
      <c r="C246" s="118" t="s">
        <v>61</v>
      </c>
      <c r="D246" s="118" t="s">
        <v>61</v>
      </c>
      <c r="E246" s="118" t="s">
        <v>61</v>
      </c>
      <c r="F246" s="118" t="s">
        <v>61</v>
      </c>
      <c r="G246" s="118" t="s">
        <v>61</v>
      </c>
      <c r="H246" s="118" t="s">
        <v>61</v>
      </c>
      <c r="I246" s="118" t="s">
        <v>61</v>
      </c>
      <c r="J246" s="118" t="s">
        <v>61</v>
      </c>
      <c r="K246" s="118" t="s">
        <v>61</v>
      </c>
      <c r="L246" s="118" t="s">
        <v>61</v>
      </c>
      <c r="M246" s="118" t="s">
        <v>61</v>
      </c>
      <c r="N246" s="118" t="s">
        <v>61</v>
      </c>
      <c r="O246" s="118" t="s">
        <v>61</v>
      </c>
      <c r="P246" s="118" t="s">
        <v>61</v>
      </c>
      <c r="Q246" s="118" t="s">
        <v>61</v>
      </c>
      <c r="R246" s="118" t="s">
        <v>61</v>
      </c>
      <c r="S246" s="118" t="s">
        <v>61</v>
      </c>
      <c r="T246" s="118" t="s">
        <v>61</v>
      </c>
      <c r="U246" s="118" t="s">
        <v>61</v>
      </c>
      <c r="V246" s="118" t="s">
        <v>61</v>
      </c>
      <c r="W246" s="118" t="s">
        <v>61</v>
      </c>
      <c r="X246" s="232"/>
    </row>
    <row r="247" spans="1:24" ht="13.5" customHeight="1" x14ac:dyDescent="0.25">
      <c r="A247" s="170">
        <v>0.29166666666666702</v>
      </c>
      <c r="B247" s="118" t="s">
        <v>61</v>
      </c>
      <c r="C247" s="118" t="s">
        <v>61</v>
      </c>
      <c r="D247" s="118" t="s">
        <v>61</v>
      </c>
      <c r="E247" s="118" t="s">
        <v>61</v>
      </c>
      <c r="F247" s="118" t="s">
        <v>61</v>
      </c>
      <c r="G247" s="118" t="s">
        <v>61</v>
      </c>
      <c r="H247" s="118" t="s">
        <v>61</v>
      </c>
      <c r="I247" s="118" t="s">
        <v>61</v>
      </c>
      <c r="J247" s="118" t="s">
        <v>61</v>
      </c>
      <c r="K247" s="118" t="s">
        <v>61</v>
      </c>
      <c r="L247" s="118" t="s">
        <v>61</v>
      </c>
      <c r="M247" s="118" t="s">
        <v>61</v>
      </c>
      <c r="N247" s="118" t="s">
        <v>61</v>
      </c>
      <c r="O247" s="118" t="s">
        <v>61</v>
      </c>
      <c r="P247" s="118" t="s">
        <v>61</v>
      </c>
      <c r="Q247" s="118" t="s">
        <v>61</v>
      </c>
      <c r="R247" s="118" t="s">
        <v>61</v>
      </c>
      <c r="S247" s="118" t="s">
        <v>61</v>
      </c>
      <c r="T247" s="118" t="s">
        <v>61</v>
      </c>
      <c r="U247" s="118" t="s">
        <v>61</v>
      </c>
      <c r="V247" s="118" t="s">
        <v>61</v>
      </c>
      <c r="W247" s="118" t="s">
        <v>61</v>
      </c>
      <c r="X247" s="232"/>
    </row>
    <row r="248" spans="1:24" ht="13.5" customHeight="1" x14ac:dyDescent="0.25">
      <c r="A248" s="170">
        <v>0.30208333333333298</v>
      </c>
      <c r="B248" s="118" t="s">
        <v>61</v>
      </c>
      <c r="C248" s="118" t="s">
        <v>61</v>
      </c>
      <c r="D248" s="118" t="s">
        <v>61</v>
      </c>
      <c r="E248" s="118" t="s">
        <v>61</v>
      </c>
      <c r="F248" s="118" t="s">
        <v>61</v>
      </c>
      <c r="G248" s="118" t="s">
        <v>61</v>
      </c>
      <c r="H248" s="118" t="s">
        <v>61</v>
      </c>
      <c r="I248" s="118" t="s">
        <v>61</v>
      </c>
      <c r="J248" s="118" t="s">
        <v>61</v>
      </c>
      <c r="K248" s="118" t="s">
        <v>61</v>
      </c>
      <c r="L248" s="118" t="s">
        <v>61</v>
      </c>
      <c r="M248" s="118" t="s">
        <v>61</v>
      </c>
      <c r="N248" s="118" t="s">
        <v>61</v>
      </c>
      <c r="O248" s="118" t="s">
        <v>61</v>
      </c>
      <c r="P248" s="118" t="s">
        <v>61</v>
      </c>
      <c r="Q248" s="118" t="s">
        <v>61</v>
      </c>
      <c r="R248" s="118" t="s">
        <v>61</v>
      </c>
      <c r="S248" s="118" t="s">
        <v>61</v>
      </c>
      <c r="T248" s="118" t="s">
        <v>61</v>
      </c>
      <c r="U248" s="118" t="s">
        <v>61</v>
      </c>
      <c r="V248" s="118" t="s">
        <v>61</v>
      </c>
      <c r="W248" s="118" t="s">
        <v>61</v>
      </c>
      <c r="X248" s="232"/>
    </row>
    <row r="249" spans="1:24" ht="13.5" customHeight="1" x14ac:dyDescent="0.25">
      <c r="A249" s="170">
        <v>0.3125</v>
      </c>
      <c r="B249" s="118" t="s">
        <v>61</v>
      </c>
      <c r="C249" s="118" t="s">
        <v>61</v>
      </c>
      <c r="D249" s="118" t="s">
        <v>61</v>
      </c>
      <c r="E249" s="118" t="s">
        <v>61</v>
      </c>
      <c r="F249" s="118" t="s">
        <v>61</v>
      </c>
      <c r="G249" s="118" t="s">
        <v>61</v>
      </c>
      <c r="H249" s="118" t="s">
        <v>61</v>
      </c>
      <c r="I249" s="118" t="s">
        <v>61</v>
      </c>
      <c r="J249" s="118" t="s">
        <v>61</v>
      </c>
      <c r="K249" s="118" t="s">
        <v>61</v>
      </c>
      <c r="L249" s="118" t="s">
        <v>61</v>
      </c>
      <c r="M249" s="118" t="s">
        <v>61</v>
      </c>
      <c r="N249" s="118" t="s">
        <v>61</v>
      </c>
      <c r="O249" s="118" t="s">
        <v>61</v>
      </c>
      <c r="P249" s="118" t="s">
        <v>61</v>
      </c>
      <c r="Q249" s="118" t="s">
        <v>61</v>
      </c>
      <c r="R249" s="118" t="s">
        <v>61</v>
      </c>
      <c r="S249" s="118" t="s">
        <v>61</v>
      </c>
      <c r="T249" s="118" t="s">
        <v>61</v>
      </c>
      <c r="U249" s="118" t="s">
        <v>61</v>
      </c>
      <c r="V249" s="118" t="s">
        <v>61</v>
      </c>
      <c r="W249" s="118" t="s">
        <v>61</v>
      </c>
      <c r="X249" s="232"/>
    </row>
    <row r="250" spans="1:24" ht="13.5" customHeight="1" x14ac:dyDescent="0.25">
      <c r="A250" s="170">
        <v>0.32291666666666702</v>
      </c>
      <c r="B250" s="118" t="s">
        <v>61</v>
      </c>
      <c r="C250" s="118" t="s">
        <v>61</v>
      </c>
      <c r="D250" s="118" t="s">
        <v>61</v>
      </c>
      <c r="E250" s="118" t="s">
        <v>61</v>
      </c>
      <c r="F250" s="118" t="s">
        <v>61</v>
      </c>
      <c r="G250" s="118" t="s">
        <v>61</v>
      </c>
      <c r="H250" s="118" t="s">
        <v>61</v>
      </c>
      <c r="I250" s="118" t="s">
        <v>61</v>
      </c>
      <c r="J250" s="118" t="s">
        <v>61</v>
      </c>
      <c r="K250" s="118" t="s">
        <v>61</v>
      </c>
      <c r="L250" s="118" t="s">
        <v>61</v>
      </c>
      <c r="M250" s="118" t="s">
        <v>61</v>
      </c>
      <c r="N250" s="118" t="s">
        <v>61</v>
      </c>
      <c r="O250" s="118" t="s">
        <v>61</v>
      </c>
      <c r="P250" s="118" t="s">
        <v>61</v>
      </c>
      <c r="Q250" s="118" t="s">
        <v>61</v>
      </c>
      <c r="R250" s="118" t="s">
        <v>61</v>
      </c>
      <c r="S250" s="118" t="s">
        <v>61</v>
      </c>
      <c r="T250" s="118" t="s">
        <v>61</v>
      </c>
      <c r="U250" s="118" t="s">
        <v>61</v>
      </c>
      <c r="V250" s="118" t="s">
        <v>61</v>
      </c>
      <c r="W250" s="118" t="s">
        <v>61</v>
      </c>
      <c r="X250" s="232"/>
    </row>
    <row r="251" spans="1:24" ht="13.5" customHeight="1" x14ac:dyDescent="0.25">
      <c r="A251" s="170">
        <v>0.33333333333333298</v>
      </c>
      <c r="B251" s="118" t="s">
        <v>61</v>
      </c>
      <c r="C251" s="118" t="s">
        <v>61</v>
      </c>
      <c r="D251" s="118" t="s">
        <v>61</v>
      </c>
      <c r="E251" s="118" t="s">
        <v>61</v>
      </c>
      <c r="F251" s="118" t="s">
        <v>61</v>
      </c>
      <c r="G251" s="118" t="s">
        <v>61</v>
      </c>
      <c r="H251" s="118" t="s">
        <v>61</v>
      </c>
      <c r="I251" s="118" t="s">
        <v>61</v>
      </c>
      <c r="J251" s="118" t="s">
        <v>61</v>
      </c>
      <c r="K251" s="118" t="s">
        <v>61</v>
      </c>
      <c r="L251" s="118" t="s">
        <v>61</v>
      </c>
      <c r="M251" s="118" t="s">
        <v>61</v>
      </c>
      <c r="N251" s="118" t="s">
        <v>61</v>
      </c>
      <c r="O251" s="118" t="s">
        <v>61</v>
      </c>
      <c r="P251" s="118" t="s">
        <v>61</v>
      </c>
      <c r="Q251" s="118" t="s">
        <v>61</v>
      </c>
      <c r="R251" s="118" t="s">
        <v>61</v>
      </c>
      <c r="S251" s="118" t="s">
        <v>61</v>
      </c>
      <c r="T251" s="118" t="s">
        <v>61</v>
      </c>
      <c r="U251" s="118" t="s">
        <v>61</v>
      </c>
      <c r="V251" s="118" t="s">
        <v>61</v>
      </c>
      <c r="W251" s="118" t="s">
        <v>61</v>
      </c>
      <c r="X251" s="232"/>
    </row>
    <row r="252" spans="1:24" ht="13.5" customHeight="1" x14ac:dyDescent="0.25">
      <c r="A252" s="170">
        <v>0.34375</v>
      </c>
      <c r="B252" s="118" t="s">
        <v>61</v>
      </c>
      <c r="C252" s="118" t="s">
        <v>61</v>
      </c>
      <c r="D252" s="118" t="s">
        <v>61</v>
      </c>
      <c r="E252" s="118" t="s">
        <v>61</v>
      </c>
      <c r="F252" s="118" t="s">
        <v>61</v>
      </c>
      <c r="G252" s="118" t="s">
        <v>61</v>
      </c>
      <c r="H252" s="118" t="s">
        <v>61</v>
      </c>
      <c r="I252" s="118" t="s">
        <v>61</v>
      </c>
      <c r="J252" s="118" t="s">
        <v>61</v>
      </c>
      <c r="K252" s="118" t="s">
        <v>61</v>
      </c>
      <c r="L252" s="118" t="s">
        <v>61</v>
      </c>
      <c r="M252" s="118" t="s">
        <v>61</v>
      </c>
      <c r="N252" s="118" t="s">
        <v>61</v>
      </c>
      <c r="O252" s="118" t="s">
        <v>61</v>
      </c>
      <c r="P252" s="118" t="s">
        <v>61</v>
      </c>
      <c r="Q252" s="118" t="s">
        <v>61</v>
      </c>
      <c r="R252" s="118" t="s">
        <v>61</v>
      </c>
      <c r="S252" s="118" t="s">
        <v>61</v>
      </c>
      <c r="T252" s="118" t="s">
        <v>61</v>
      </c>
      <c r="U252" s="118" t="s">
        <v>61</v>
      </c>
      <c r="V252" s="118" t="s">
        <v>61</v>
      </c>
      <c r="W252" s="118" t="s">
        <v>61</v>
      </c>
      <c r="X252" s="232"/>
    </row>
    <row r="253" spans="1:24" ht="13.5" customHeight="1" x14ac:dyDescent="0.25">
      <c r="A253" s="170">
        <v>0.35416666666666702</v>
      </c>
      <c r="B253" s="118" t="s">
        <v>61</v>
      </c>
      <c r="C253" s="118" t="s">
        <v>61</v>
      </c>
      <c r="D253" s="118" t="s">
        <v>61</v>
      </c>
      <c r="E253" s="118" t="s">
        <v>61</v>
      </c>
      <c r="F253" s="118" t="s">
        <v>61</v>
      </c>
      <c r="G253" s="118" t="s">
        <v>61</v>
      </c>
      <c r="H253" s="118" t="s">
        <v>61</v>
      </c>
      <c r="I253" s="118" t="s">
        <v>61</v>
      </c>
      <c r="J253" s="118" t="s">
        <v>61</v>
      </c>
      <c r="K253" s="118" t="s">
        <v>61</v>
      </c>
      <c r="L253" s="118" t="s">
        <v>61</v>
      </c>
      <c r="M253" s="118" t="s">
        <v>61</v>
      </c>
      <c r="N253" s="118" t="s">
        <v>61</v>
      </c>
      <c r="O253" s="118" t="s">
        <v>61</v>
      </c>
      <c r="P253" s="118" t="s">
        <v>61</v>
      </c>
      <c r="Q253" s="118" t="s">
        <v>61</v>
      </c>
      <c r="R253" s="118" t="s">
        <v>61</v>
      </c>
      <c r="S253" s="118" t="s">
        <v>61</v>
      </c>
      <c r="T253" s="118" t="s">
        <v>61</v>
      </c>
      <c r="U253" s="118" t="s">
        <v>61</v>
      </c>
      <c r="V253" s="118" t="s">
        <v>61</v>
      </c>
      <c r="W253" s="118" t="s">
        <v>61</v>
      </c>
      <c r="X253" s="232"/>
    </row>
    <row r="254" spans="1:24" ht="13.5" customHeight="1" x14ac:dyDescent="0.25">
      <c r="A254" s="170">
        <v>0.36458333333333298</v>
      </c>
      <c r="B254" s="118" t="s">
        <v>61</v>
      </c>
      <c r="C254" s="118" t="s">
        <v>61</v>
      </c>
      <c r="D254" s="118" t="s">
        <v>61</v>
      </c>
      <c r="E254" s="118" t="s">
        <v>61</v>
      </c>
      <c r="F254" s="118" t="s">
        <v>61</v>
      </c>
      <c r="G254" s="118" t="s">
        <v>61</v>
      </c>
      <c r="H254" s="118" t="s">
        <v>61</v>
      </c>
      <c r="I254" s="118" t="s">
        <v>61</v>
      </c>
      <c r="J254" s="118" t="s">
        <v>61</v>
      </c>
      <c r="K254" s="118" t="s">
        <v>61</v>
      </c>
      <c r="L254" s="118" t="s">
        <v>61</v>
      </c>
      <c r="M254" s="118" t="s">
        <v>61</v>
      </c>
      <c r="N254" s="118" t="s">
        <v>61</v>
      </c>
      <c r="O254" s="118" t="s">
        <v>61</v>
      </c>
      <c r="P254" s="118" t="s">
        <v>61</v>
      </c>
      <c r="Q254" s="118" t="s">
        <v>61</v>
      </c>
      <c r="R254" s="118" t="s">
        <v>61</v>
      </c>
      <c r="S254" s="118" t="s">
        <v>61</v>
      </c>
      <c r="T254" s="118" t="s">
        <v>61</v>
      </c>
      <c r="U254" s="118" t="s">
        <v>61</v>
      </c>
      <c r="V254" s="118" t="s">
        <v>61</v>
      </c>
      <c r="W254" s="118" t="s">
        <v>61</v>
      </c>
      <c r="X254" s="232"/>
    </row>
    <row r="255" spans="1:24" ht="13.5" customHeight="1" x14ac:dyDescent="0.25">
      <c r="A255" s="170">
        <v>0.375</v>
      </c>
      <c r="B255" s="118" t="s">
        <v>61</v>
      </c>
      <c r="C255" s="118" t="s">
        <v>61</v>
      </c>
      <c r="D255" s="118" t="s">
        <v>61</v>
      </c>
      <c r="E255" s="118" t="s">
        <v>61</v>
      </c>
      <c r="F255" s="118" t="s">
        <v>61</v>
      </c>
      <c r="G255" s="118" t="s">
        <v>61</v>
      </c>
      <c r="H255" s="118" t="s">
        <v>61</v>
      </c>
      <c r="I255" s="118" t="s">
        <v>61</v>
      </c>
      <c r="J255" s="118" t="s">
        <v>61</v>
      </c>
      <c r="K255" s="118" t="s">
        <v>61</v>
      </c>
      <c r="L255" s="118" t="s">
        <v>61</v>
      </c>
      <c r="M255" s="118" t="s">
        <v>61</v>
      </c>
      <c r="N255" s="118" t="s">
        <v>61</v>
      </c>
      <c r="O255" s="118" t="s">
        <v>61</v>
      </c>
      <c r="P255" s="118" t="s">
        <v>61</v>
      </c>
      <c r="Q255" s="118" t="s">
        <v>61</v>
      </c>
      <c r="R255" s="118" t="s">
        <v>61</v>
      </c>
      <c r="S255" s="118" t="s">
        <v>61</v>
      </c>
      <c r="T255" s="118" t="s">
        <v>61</v>
      </c>
      <c r="U255" s="118" t="s">
        <v>61</v>
      </c>
      <c r="V255" s="118" t="s">
        <v>61</v>
      </c>
      <c r="W255" s="118" t="s">
        <v>61</v>
      </c>
      <c r="X255" s="232"/>
    </row>
    <row r="256" spans="1:24" ht="13.5" customHeight="1" x14ac:dyDescent="0.25">
      <c r="A256" s="170">
        <v>0.38541666666666702</v>
      </c>
      <c r="B256" s="118" t="s">
        <v>61</v>
      </c>
      <c r="C256" s="118" t="s">
        <v>61</v>
      </c>
      <c r="D256" s="118" t="s">
        <v>61</v>
      </c>
      <c r="E256" s="118" t="s">
        <v>61</v>
      </c>
      <c r="F256" s="118" t="s">
        <v>61</v>
      </c>
      <c r="G256" s="118" t="s">
        <v>61</v>
      </c>
      <c r="H256" s="118" t="s">
        <v>61</v>
      </c>
      <c r="I256" s="118" t="s">
        <v>61</v>
      </c>
      <c r="J256" s="118" t="s">
        <v>61</v>
      </c>
      <c r="K256" s="118" t="s">
        <v>61</v>
      </c>
      <c r="L256" s="118" t="s">
        <v>61</v>
      </c>
      <c r="M256" s="118" t="s">
        <v>61</v>
      </c>
      <c r="N256" s="118" t="s">
        <v>61</v>
      </c>
      <c r="O256" s="118" t="s">
        <v>61</v>
      </c>
      <c r="P256" s="118" t="s">
        <v>61</v>
      </c>
      <c r="Q256" s="118" t="s">
        <v>61</v>
      </c>
      <c r="R256" s="118" t="s">
        <v>61</v>
      </c>
      <c r="S256" s="118" t="s">
        <v>61</v>
      </c>
      <c r="T256" s="118" t="s">
        <v>61</v>
      </c>
      <c r="U256" s="118" t="s">
        <v>61</v>
      </c>
      <c r="V256" s="118" t="s">
        <v>61</v>
      </c>
      <c r="W256" s="118" t="s">
        <v>61</v>
      </c>
      <c r="X256" s="232"/>
    </row>
    <row r="257" spans="1:24" ht="13.5" customHeight="1" x14ac:dyDescent="0.25">
      <c r="A257" s="170">
        <v>0.39583333333333298</v>
      </c>
      <c r="B257" s="118" t="s">
        <v>61</v>
      </c>
      <c r="C257" s="118" t="s">
        <v>61</v>
      </c>
      <c r="D257" s="118" t="s">
        <v>61</v>
      </c>
      <c r="E257" s="118" t="s">
        <v>61</v>
      </c>
      <c r="F257" s="118" t="s">
        <v>61</v>
      </c>
      <c r="G257" s="118" t="s">
        <v>61</v>
      </c>
      <c r="H257" s="118" t="s">
        <v>61</v>
      </c>
      <c r="I257" s="118" t="s">
        <v>61</v>
      </c>
      <c r="J257" s="118" t="s">
        <v>61</v>
      </c>
      <c r="K257" s="118" t="s">
        <v>61</v>
      </c>
      <c r="L257" s="118" t="s">
        <v>61</v>
      </c>
      <c r="M257" s="118" t="s">
        <v>61</v>
      </c>
      <c r="N257" s="118" t="s">
        <v>61</v>
      </c>
      <c r="O257" s="118" t="s">
        <v>61</v>
      </c>
      <c r="P257" s="118" t="s">
        <v>61</v>
      </c>
      <c r="Q257" s="118" t="s">
        <v>61</v>
      </c>
      <c r="R257" s="118" t="s">
        <v>61</v>
      </c>
      <c r="S257" s="118" t="s">
        <v>61</v>
      </c>
      <c r="T257" s="118" t="s">
        <v>61</v>
      </c>
      <c r="U257" s="118" t="s">
        <v>61</v>
      </c>
      <c r="V257" s="118" t="s">
        <v>61</v>
      </c>
      <c r="W257" s="118" t="s">
        <v>61</v>
      </c>
      <c r="X257" s="232"/>
    </row>
    <row r="258" spans="1:24" ht="13.5" customHeight="1" x14ac:dyDescent="0.25">
      <c r="A258" s="170">
        <v>0.40625</v>
      </c>
      <c r="B258" s="118" t="s">
        <v>61</v>
      </c>
      <c r="C258" s="118" t="s">
        <v>61</v>
      </c>
      <c r="D258" s="118" t="s">
        <v>61</v>
      </c>
      <c r="E258" s="118" t="s">
        <v>61</v>
      </c>
      <c r="F258" s="118" t="s">
        <v>61</v>
      </c>
      <c r="G258" s="118" t="s">
        <v>61</v>
      </c>
      <c r="H258" s="118" t="s">
        <v>61</v>
      </c>
      <c r="I258" s="118" t="s">
        <v>61</v>
      </c>
      <c r="J258" s="118" t="s">
        <v>61</v>
      </c>
      <c r="K258" s="118" t="s">
        <v>61</v>
      </c>
      <c r="L258" s="118" t="s">
        <v>61</v>
      </c>
      <c r="M258" s="118" t="s">
        <v>61</v>
      </c>
      <c r="N258" s="118" t="s">
        <v>61</v>
      </c>
      <c r="O258" s="118" t="s">
        <v>61</v>
      </c>
      <c r="P258" s="118" t="s">
        <v>61</v>
      </c>
      <c r="Q258" s="118" t="s">
        <v>61</v>
      </c>
      <c r="R258" s="118" t="s">
        <v>61</v>
      </c>
      <c r="S258" s="118" t="s">
        <v>61</v>
      </c>
      <c r="T258" s="118" t="s">
        <v>61</v>
      </c>
      <c r="U258" s="118" t="s">
        <v>61</v>
      </c>
      <c r="V258" s="118" t="s">
        <v>61</v>
      </c>
      <c r="W258" s="118" t="s">
        <v>61</v>
      </c>
      <c r="X258" s="232"/>
    </row>
    <row r="259" spans="1:24" ht="13.5" customHeight="1" x14ac:dyDescent="0.25">
      <c r="A259" s="170">
        <v>0.41666666666666702</v>
      </c>
      <c r="B259" s="118" t="s">
        <v>61</v>
      </c>
      <c r="C259" s="118" t="s">
        <v>61</v>
      </c>
      <c r="D259" s="118" t="s">
        <v>61</v>
      </c>
      <c r="E259" s="118" t="s">
        <v>61</v>
      </c>
      <c r="F259" s="118" t="s">
        <v>61</v>
      </c>
      <c r="G259" s="118" t="s">
        <v>61</v>
      </c>
      <c r="H259" s="118" t="s">
        <v>61</v>
      </c>
      <c r="I259" s="118" t="s">
        <v>61</v>
      </c>
      <c r="J259" s="118" t="s">
        <v>61</v>
      </c>
      <c r="K259" s="118" t="s">
        <v>61</v>
      </c>
      <c r="L259" s="118" t="s">
        <v>61</v>
      </c>
      <c r="M259" s="118" t="s">
        <v>61</v>
      </c>
      <c r="N259" s="118" t="s">
        <v>61</v>
      </c>
      <c r="O259" s="118" t="s">
        <v>61</v>
      </c>
      <c r="P259" s="118" t="s">
        <v>61</v>
      </c>
      <c r="Q259" s="118" t="s">
        <v>61</v>
      </c>
      <c r="R259" s="118" t="s">
        <v>61</v>
      </c>
      <c r="S259" s="118" t="s">
        <v>61</v>
      </c>
      <c r="T259" s="118" t="s">
        <v>61</v>
      </c>
      <c r="U259" s="118" t="s">
        <v>61</v>
      </c>
      <c r="V259" s="118" t="s">
        <v>61</v>
      </c>
      <c r="W259" s="118" t="s">
        <v>61</v>
      </c>
      <c r="X259" s="232"/>
    </row>
    <row r="260" spans="1:24" ht="13.5" customHeight="1" x14ac:dyDescent="0.25">
      <c r="A260" s="170">
        <v>0.42708333333333298</v>
      </c>
      <c r="B260" s="118" t="s">
        <v>61</v>
      </c>
      <c r="C260" s="118" t="s">
        <v>61</v>
      </c>
      <c r="D260" s="118" t="s">
        <v>61</v>
      </c>
      <c r="E260" s="118" t="s">
        <v>61</v>
      </c>
      <c r="F260" s="118" t="s">
        <v>61</v>
      </c>
      <c r="G260" s="118" t="s">
        <v>61</v>
      </c>
      <c r="H260" s="118" t="s">
        <v>61</v>
      </c>
      <c r="I260" s="118" t="s">
        <v>61</v>
      </c>
      <c r="J260" s="118" t="s">
        <v>61</v>
      </c>
      <c r="K260" s="118" t="s">
        <v>61</v>
      </c>
      <c r="L260" s="118" t="s">
        <v>61</v>
      </c>
      <c r="M260" s="118" t="s">
        <v>61</v>
      </c>
      <c r="N260" s="118" t="s">
        <v>61</v>
      </c>
      <c r="O260" s="118" t="s">
        <v>61</v>
      </c>
      <c r="P260" s="118" t="s">
        <v>61</v>
      </c>
      <c r="Q260" s="118" t="s">
        <v>61</v>
      </c>
      <c r="R260" s="118" t="s">
        <v>61</v>
      </c>
      <c r="S260" s="118" t="s">
        <v>61</v>
      </c>
      <c r="T260" s="118" t="s">
        <v>61</v>
      </c>
      <c r="U260" s="118" t="s">
        <v>61</v>
      </c>
      <c r="V260" s="118" t="s">
        <v>61</v>
      </c>
      <c r="W260" s="118" t="s">
        <v>61</v>
      </c>
      <c r="X260" s="232"/>
    </row>
    <row r="261" spans="1:24" ht="13.5" customHeight="1" x14ac:dyDescent="0.25">
      <c r="A261" s="170">
        <v>0.4375</v>
      </c>
      <c r="B261" s="118" t="s">
        <v>61</v>
      </c>
      <c r="C261" s="118" t="s">
        <v>61</v>
      </c>
      <c r="D261" s="118" t="s">
        <v>61</v>
      </c>
      <c r="E261" s="118" t="s">
        <v>61</v>
      </c>
      <c r="F261" s="118" t="s">
        <v>61</v>
      </c>
      <c r="G261" s="118" t="s">
        <v>61</v>
      </c>
      <c r="H261" s="118" t="s">
        <v>61</v>
      </c>
      <c r="I261" s="118" t="s">
        <v>61</v>
      </c>
      <c r="J261" s="118" t="s">
        <v>61</v>
      </c>
      <c r="K261" s="118" t="s">
        <v>61</v>
      </c>
      <c r="L261" s="118" t="s">
        <v>61</v>
      </c>
      <c r="M261" s="118" t="s">
        <v>61</v>
      </c>
      <c r="N261" s="118" t="s">
        <v>61</v>
      </c>
      <c r="O261" s="118" t="s">
        <v>61</v>
      </c>
      <c r="P261" s="118" t="s">
        <v>61</v>
      </c>
      <c r="Q261" s="118" t="s">
        <v>61</v>
      </c>
      <c r="R261" s="118" t="s">
        <v>61</v>
      </c>
      <c r="S261" s="118" t="s">
        <v>61</v>
      </c>
      <c r="T261" s="118" t="s">
        <v>61</v>
      </c>
      <c r="U261" s="118" t="s">
        <v>61</v>
      </c>
      <c r="V261" s="118" t="s">
        <v>61</v>
      </c>
      <c r="W261" s="118" t="s">
        <v>61</v>
      </c>
      <c r="X261" s="232"/>
    </row>
    <row r="262" spans="1:24" ht="13.5" customHeight="1" x14ac:dyDescent="0.25">
      <c r="A262" s="170">
        <v>0.44791666666666702</v>
      </c>
      <c r="B262" s="118" t="s">
        <v>61</v>
      </c>
      <c r="C262" s="118" t="s">
        <v>61</v>
      </c>
      <c r="D262" s="118" t="s">
        <v>61</v>
      </c>
      <c r="E262" s="118" t="s">
        <v>61</v>
      </c>
      <c r="F262" s="118" t="s">
        <v>61</v>
      </c>
      <c r="G262" s="118" t="s">
        <v>61</v>
      </c>
      <c r="H262" s="118" t="s">
        <v>61</v>
      </c>
      <c r="I262" s="118" t="s">
        <v>61</v>
      </c>
      <c r="J262" s="118" t="s">
        <v>61</v>
      </c>
      <c r="K262" s="118" t="s">
        <v>61</v>
      </c>
      <c r="L262" s="118" t="s">
        <v>61</v>
      </c>
      <c r="M262" s="118" t="s">
        <v>61</v>
      </c>
      <c r="N262" s="118" t="s">
        <v>61</v>
      </c>
      <c r="O262" s="118" t="s">
        <v>61</v>
      </c>
      <c r="P262" s="118" t="s">
        <v>61</v>
      </c>
      <c r="Q262" s="118" t="s">
        <v>61</v>
      </c>
      <c r="R262" s="118" t="s">
        <v>61</v>
      </c>
      <c r="S262" s="118" t="s">
        <v>61</v>
      </c>
      <c r="T262" s="118" t="s">
        <v>61</v>
      </c>
      <c r="U262" s="118" t="s">
        <v>61</v>
      </c>
      <c r="V262" s="118" t="s">
        <v>61</v>
      </c>
      <c r="W262" s="118" t="s">
        <v>61</v>
      </c>
      <c r="X262" s="232"/>
    </row>
    <row r="263" spans="1:24" ht="13.5" customHeight="1" x14ac:dyDescent="0.25">
      <c r="A263" s="170">
        <v>0.45833333333333298</v>
      </c>
      <c r="B263" s="118" t="s">
        <v>61</v>
      </c>
      <c r="C263" s="118" t="s">
        <v>61</v>
      </c>
      <c r="D263" s="118" t="s">
        <v>61</v>
      </c>
      <c r="E263" s="118" t="s">
        <v>61</v>
      </c>
      <c r="F263" s="118" t="s">
        <v>61</v>
      </c>
      <c r="G263" s="118" t="s">
        <v>61</v>
      </c>
      <c r="H263" s="118" t="s">
        <v>61</v>
      </c>
      <c r="I263" s="118" t="s">
        <v>61</v>
      </c>
      <c r="J263" s="118" t="s">
        <v>61</v>
      </c>
      <c r="K263" s="118" t="s">
        <v>61</v>
      </c>
      <c r="L263" s="118" t="s">
        <v>61</v>
      </c>
      <c r="M263" s="118" t="s">
        <v>61</v>
      </c>
      <c r="N263" s="118" t="s">
        <v>61</v>
      </c>
      <c r="O263" s="118" t="s">
        <v>61</v>
      </c>
      <c r="P263" s="118" t="s">
        <v>61</v>
      </c>
      <c r="Q263" s="118" t="s">
        <v>61</v>
      </c>
      <c r="R263" s="118" t="s">
        <v>61</v>
      </c>
      <c r="S263" s="118" t="s">
        <v>61</v>
      </c>
      <c r="T263" s="118" t="s">
        <v>61</v>
      </c>
      <c r="U263" s="118" t="s">
        <v>61</v>
      </c>
      <c r="V263" s="118" t="s">
        <v>61</v>
      </c>
      <c r="W263" s="118" t="s">
        <v>61</v>
      </c>
      <c r="X263" s="232"/>
    </row>
    <row r="264" spans="1:24" ht="13.5" customHeight="1" x14ac:dyDescent="0.25">
      <c r="A264" s="170">
        <v>0.46875</v>
      </c>
      <c r="B264" s="118" t="s">
        <v>61</v>
      </c>
      <c r="C264" s="118" t="s">
        <v>61</v>
      </c>
      <c r="D264" s="118" t="s">
        <v>61</v>
      </c>
      <c r="E264" s="118" t="s">
        <v>61</v>
      </c>
      <c r="F264" s="118" t="s">
        <v>61</v>
      </c>
      <c r="G264" s="118" t="s">
        <v>61</v>
      </c>
      <c r="H264" s="118" t="s">
        <v>61</v>
      </c>
      <c r="I264" s="118" t="s">
        <v>61</v>
      </c>
      <c r="J264" s="118" t="s">
        <v>61</v>
      </c>
      <c r="K264" s="118" t="s">
        <v>61</v>
      </c>
      <c r="L264" s="118" t="s">
        <v>61</v>
      </c>
      <c r="M264" s="118" t="s">
        <v>61</v>
      </c>
      <c r="N264" s="118" t="s">
        <v>61</v>
      </c>
      <c r="O264" s="118" t="s">
        <v>61</v>
      </c>
      <c r="P264" s="118" t="s">
        <v>61</v>
      </c>
      <c r="Q264" s="118" t="s">
        <v>61</v>
      </c>
      <c r="R264" s="118" t="s">
        <v>61</v>
      </c>
      <c r="S264" s="118" t="s">
        <v>61</v>
      </c>
      <c r="T264" s="118" t="s">
        <v>61</v>
      </c>
      <c r="U264" s="118" t="s">
        <v>61</v>
      </c>
      <c r="V264" s="118" t="s">
        <v>61</v>
      </c>
      <c r="W264" s="118" t="s">
        <v>61</v>
      </c>
      <c r="X264" s="232"/>
    </row>
    <row r="265" spans="1:24" ht="13.5" customHeight="1" x14ac:dyDescent="0.25">
      <c r="A265" s="170">
        <v>0.47916666666666702</v>
      </c>
      <c r="B265" s="118" t="s">
        <v>61</v>
      </c>
      <c r="C265" s="118" t="s">
        <v>61</v>
      </c>
      <c r="D265" s="118" t="s">
        <v>61</v>
      </c>
      <c r="E265" s="118" t="s">
        <v>61</v>
      </c>
      <c r="F265" s="118" t="s">
        <v>61</v>
      </c>
      <c r="G265" s="118" t="s">
        <v>61</v>
      </c>
      <c r="H265" s="118" t="s">
        <v>61</v>
      </c>
      <c r="I265" s="118" t="s">
        <v>61</v>
      </c>
      <c r="J265" s="118" t="s">
        <v>61</v>
      </c>
      <c r="K265" s="118" t="s">
        <v>61</v>
      </c>
      <c r="L265" s="118" t="s">
        <v>61</v>
      </c>
      <c r="M265" s="118" t="s">
        <v>61</v>
      </c>
      <c r="N265" s="118" t="s">
        <v>61</v>
      </c>
      <c r="O265" s="118" t="s">
        <v>61</v>
      </c>
      <c r="P265" s="118" t="s">
        <v>61</v>
      </c>
      <c r="Q265" s="118" t="s">
        <v>61</v>
      </c>
      <c r="R265" s="118" t="s">
        <v>61</v>
      </c>
      <c r="S265" s="118" t="s">
        <v>61</v>
      </c>
      <c r="T265" s="118" t="s">
        <v>61</v>
      </c>
      <c r="U265" s="118" t="s">
        <v>61</v>
      </c>
      <c r="V265" s="118" t="s">
        <v>61</v>
      </c>
      <c r="W265" s="118" t="s">
        <v>61</v>
      </c>
      <c r="X265" s="232"/>
    </row>
    <row r="266" spans="1:24" ht="13.5" customHeight="1" x14ac:dyDescent="0.25">
      <c r="A266" s="170">
        <v>0.48958333333333298</v>
      </c>
      <c r="B266" s="118" t="s">
        <v>61</v>
      </c>
      <c r="C266" s="118" t="s">
        <v>61</v>
      </c>
      <c r="D266" s="118" t="s">
        <v>61</v>
      </c>
      <c r="E266" s="118" t="s">
        <v>61</v>
      </c>
      <c r="F266" s="118" t="s">
        <v>61</v>
      </c>
      <c r="G266" s="118" t="s">
        <v>61</v>
      </c>
      <c r="H266" s="118" t="s">
        <v>61</v>
      </c>
      <c r="I266" s="118" t="s">
        <v>61</v>
      </c>
      <c r="J266" s="118" t="s">
        <v>61</v>
      </c>
      <c r="K266" s="118" t="s">
        <v>61</v>
      </c>
      <c r="L266" s="118" t="s">
        <v>61</v>
      </c>
      <c r="M266" s="118" t="s">
        <v>61</v>
      </c>
      <c r="N266" s="118" t="s">
        <v>61</v>
      </c>
      <c r="O266" s="118" t="s">
        <v>61</v>
      </c>
      <c r="P266" s="118" t="s">
        <v>61</v>
      </c>
      <c r="Q266" s="118" t="s">
        <v>61</v>
      </c>
      <c r="R266" s="118" t="s">
        <v>61</v>
      </c>
      <c r="S266" s="118" t="s">
        <v>61</v>
      </c>
      <c r="T266" s="118" t="s">
        <v>61</v>
      </c>
      <c r="U266" s="118" t="s">
        <v>61</v>
      </c>
      <c r="V266" s="118" t="s">
        <v>61</v>
      </c>
      <c r="W266" s="118" t="s">
        <v>61</v>
      </c>
      <c r="X266" s="232"/>
    </row>
    <row r="267" spans="1:24" ht="13.5" customHeight="1" x14ac:dyDescent="0.25">
      <c r="A267" s="170">
        <v>0.5</v>
      </c>
      <c r="B267" s="118" t="s">
        <v>61</v>
      </c>
      <c r="C267" s="118" t="s">
        <v>61</v>
      </c>
      <c r="D267" s="118" t="s">
        <v>61</v>
      </c>
      <c r="E267" s="118" t="s">
        <v>61</v>
      </c>
      <c r="F267" s="118" t="s">
        <v>61</v>
      </c>
      <c r="G267" s="118" t="s">
        <v>61</v>
      </c>
      <c r="H267" s="118" t="s">
        <v>61</v>
      </c>
      <c r="I267" s="118" t="s">
        <v>61</v>
      </c>
      <c r="J267" s="118" t="s">
        <v>61</v>
      </c>
      <c r="K267" s="118" t="s">
        <v>61</v>
      </c>
      <c r="L267" s="118" t="s">
        <v>61</v>
      </c>
      <c r="M267" s="118" t="s">
        <v>61</v>
      </c>
      <c r="N267" s="118" t="s">
        <v>61</v>
      </c>
      <c r="O267" s="118" t="s">
        <v>61</v>
      </c>
      <c r="P267" s="118" t="s">
        <v>61</v>
      </c>
      <c r="Q267" s="118" t="s">
        <v>61</v>
      </c>
      <c r="R267" s="118" t="s">
        <v>61</v>
      </c>
      <c r="S267" s="118" t="s">
        <v>61</v>
      </c>
      <c r="T267" s="118" t="s">
        <v>61</v>
      </c>
      <c r="U267" s="118" t="s">
        <v>61</v>
      </c>
      <c r="V267" s="118" t="s">
        <v>61</v>
      </c>
      <c r="W267" s="118" t="s">
        <v>61</v>
      </c>
      <c r="X267" s="232"/>
    </row>
    <row r="268" spans="1:24" ht="13.5" customHeight="1" x14ac:dyDescent="0.25">
      <c r="A268" s="170">
        <v>0.51041666666666696</v>
      </c>
      <c r="B268" s="118" t="s">
        <v>61</v>
      </c>
      <c r="C268" s="118" t="s">
        <v>61</v>
      </c>
      <c r="D268" s="118" t="s">
        <v>61</v>
      </c>
      <c r="E268" s="118" t="s">
        <v>61</v>
      </c>
      <c r="F268" s="118" t="s">
        <v>61</v>
      </c>
      <c r="G268" s="118" t="s">
        <v>61</v>
      </c>
      <c r="H268" s="118" t="s">
        <v>61</v>
      </c>
      <c r="I268" s="118" t="s">
        <v>61</v>
      </c>
      <c r="J268" s="118" t="s">
        <v>61</v>
      </c>
      <c r="K268" s="118" t="s">
        <v>61</v>
      </c>
      <c r="L268" s="118" t="s">
        <v>61</v>
      </c>
      <c r="M268" s="118" t="s">
        <v>61</v>
      </c>
      <c r="N268" s="118" t="s">
        <v>61</v>
      </c>
      <c r="O268" s="118" t="s">
        <v>61</v>
      </c>
      <c r="P268" s="118" t="s">
        <v>61</v>
      </c>
      <c r="Q268" s="118" t="s">
        <v>61</v>
      </c>
      <c r="R268" s="118" t="s">
        <v>61</v>
      </c>
      <c r="S268" s="118" t="s">
        <v>61</v>
      </c>
      <c r="T268" s="118" t="s">
        <v>61</v>
      </c>
      <c r="U268" s="118" t="s">
        <v>61</v>
      </c>
      <c r="V268" s="118" t="s">
        <v>61</v>
      </c>
      <c r="W268" s="118" t="s">
        <v>61</v>
      </c>
      <c r="X268" s="232"/>
    </row>
    <row r="269" spans="1:24" ht="13.5" customHeight="1" x14ac:dyDescent="0.25">
      <c r="A269" s="170">
        <v>0.52083333333333304</v>
      </c>
      <c r="B269" s="118" t="s">
        <v>61</v>
      </c>
      <c r="C269" s="118" t="s">
        <v>61</v>
      </c>
      <c r="D269" s="118" t="s">
        <v>61</v>
      </c>
      <c r="E269" s="118" t="s">
        <v>61</v>
      </c>
      <c r="F269" s="118" t="s">
        <v>61</v>
      </c>
      <c r="G269" s="118" t="s">
        <v>61</v>
      </c>
      <c r="H269" s="118" t="s">
        <v>61</v>
      </c>
      <c r="I269" s="118" t="s">
        <v>61</v>
      </c>
      <c r="J269" s="118" t="s">
        <v>61</v>
      </c>
      <c r="K269" s="118" t="s">
        <v>61</v>
      </c>
      <c r="L269" s="118" t="s">
        <v>61</v>
      </c>
      <c r="M269" s="118" t="s">
        <v>61</v>
      </c>
      <c r="N269" s="118" t="s">
        <v>61</v>
      </c>
      <c r="O269" s="118" t="s">
        <v>61</v>
      </c>
      <c r="P269" s="118" t="s">
        <v>61</v>
      </c>
      <c r="Q269" s="118" t="s">
        <v>61</v>
      </c>
      <c r="R269" s="118" t="s">
        <v>61</v>
      </c>
      <c r="S269" s="118" t="s">
        <v>61</v>
      </c>
      <c r="T269" s="118" t="s">
        <v>61</v>
      </c>
      <c r="U269" s="118" t="s">
        <v>61</v>
      </c>
      <c r="V269" s="118" t="s">
        <v>61</v>
      </c>
      <c r="W269" s="118" t="s">
        <v>61</v>
      </c>
      <c r="X269" s="232"/>
    </row>
    <row r="270" spans="1:24" ht="13.5" customHeight="1" x14ac:dyDescent="0.25">
      <c r="A270" s="170">
        <v>0.53125</v>
      </c>
      <c r="B270" s="118" t="s">
        <v>61</v>
      </c>
      <c r="C270" s="118" t="s">
        <v>61</v>
      </c>
      <c r="D270" s="118" t="s">
        <v>61</v>
      </c>
      <c r="E270" s="118" t="s">
        <v>61</v>
      </c>
      <c r="F270" s="118" t="s">
        <v>61</v>
      </c>
      <c r="G270" s="118" t="s">
        <v>61</v>
      </c>
      <c r="H270" s="118" t="s">
        <v>61</v>
      </c>
      <c r="I270" s="118" t="s">
        <v>61</v>
      </c>
      <c r="J270" s="118" t="s">
        <v>61</v>
      </c>
      <c r="K270" s="118" t="s">
        <v>61</v>
      </c>
      <c r="L270" s="118" t="s">
        <v>61</v>
      </c>
      <c r="M270" s="118" t="s">
        <v>61</v>
      </c>
      <c r="N270" s="118" t="s">
        <v>61</v>
      </c>
      <c r="O270" s="118" t="s">
        <v>61</v>
      </c>
      <c r="P270" s="118" t="s">
        <v>61</v>
      </c>
      <c r="Q270" s="118" t="s">
        <v>61</v>
      </c>
      <c r="R270" s="118" t="s">
        <v>61</v>
      </c>
      <c r="S270" s="118" t="s">
        <v>61</v>
      </c>
      <c r="T270" s="118" t="s">
        <v>61</v>
      </c>
      <c r="U270" s="118" t="s">
        <v>61</v>
      </c>
      <c r="V270" s="118" t="s">
        <v>61</v>
      </c>
      <c r="W270" s="118" t="s">
        <v>61</v>
      </c>
      <c r="X270" s="232"/>
    </row>
    <row r="271" spans="1:24" ht="13.5" customHeight="1" x14ac:dyDescent="0.25">
      <c r="A271" s="170">
        <v>0.54166666666666696</v>
      </c>
      <c r="B271" s="118" t="s">
        <v>61</v>
      </c>
      <c r="C271" s="118" t="s">
        <v>61</v>
      </c>
      <c r="D271" s="118" t="s">
        <v>61</v>
      </c>
      <c r="E271" s="118" t="s">
        <v>61</v>
      </c>
      <c r="F271" s="118" t="s">
        <v>61</v>
      </c>
      <c r="G271" s="118" t="s">
        <v>61</v>
      </c>
      <c r="H271" s="118" t="s">
        <v>61</v>
      </c>
      <c r="I271" s="118" t="s">
        <v>61</v>
      </c>
      <c r="J271" s="118" t="s">
        <v>61</v>
      </c>
      <c r="K271" s="118" t="s">
        <v>61</v>
      </c>
      <c r="L271" s="118" t="s">
        <v>61</v>
      </c>
      <c r="M271" s="118" t="s">
        <v>61</v>
      </c>
      <c r="N271" s="118" t="s">
        <v>61</v>
      </c>
      <c r="O271" s="118" t="s">
        <v>61</v>
      </c>
      <c r="P271" s="118" t="s">
        <v>61</v>
      </c>
      <c r="Q271" s="118" t="s">
        <v>61</v>
      </c>
      <c r="R271" s="118" t="s">
        <v>61</v>
      </c>
      <c r="S271" s="118" t="s">
        <v>61</v>
      </c>
      <c r="T271" s="118" t="s">
        <v>61</v>
      </c>
      <c r="U271" s="118" t="s">
        <v>61</v>
      </c>
      <c r="V271" s="118" t="s">
        <v>61</v>
      </c>
      <c r="W271" s="118" t="s">
        <v>61</v>
      </c>
      <c r="X271" s="232"/>
    </row>
    <row r="272" spans="1:24" ht="13.5" customHeight="1" x14ac:dyDescent="0.25">
      <c r="A272" s="170">
        <v>0.55208333333333304</v>
      </c>
      <c r="B272" s="118" t="s">
        <v>61</v>
      </c>
      <c r="C272" s="118" t="s">
        <v>61</v>
      </c>
      <c r="D272" s="118" t="s">
        <v>61</v>
      </c>
      <c r="E272" s="118" t="s">
        <v>61</v>
      </c>
      <c r="F272" s="118" t="s">
        <v>61</v>
      </c>
      <c r="G272" s="118" t="s">
        <v>61</v>
      </c>
      <c r="H272" s="118" t="s">
        <v>61</v>
      </c>
      <c r="I272" s="118" t="s">
        <v>61</v>
      </c>
      <c r="J272" s="118" t="s">
        <v>61</v>
      </c>
      <c r="K272" s="118" t="s">
        <v>61</v>
      </c>
      <c r="L272" s="118" t="s">
        <v>61</v>
      </c>
      <c r="M272" s="118" t="s">
        <v>61</v>
      </c>
      <c r="N272" s="118" t="s">
        <v>61</v>
      </c>
      <c r="O272" s="118" t="s">
        <v>61</v>
      </c>
      <c r="P272" s="118" t="s">
        <v>61</v>
      </c>
      <c r="Q272" s="118" t="s">
        <v>61</v>
      </c>
      <c r="R272" s="118" t="s">
        <v>61</v>
      </c>
      <c r="S272" s="118" t="s">
        <v>61</v>
      </c>
      <c r="T272" s="118" t="s">
        <v>61</v>
      </c>
      <c r="U272" s="118" t="s">
        <v>61</v>
      </c>
      <c r="V272" s="118" t="s">
        <v>61</v>
      </c>
      <c r="W272" s="118" t="s">
        <v>61</v>
      </c>
      <c r="X272" s="232"/>
    </row>
    <row r="273" spans="1:24" ht="13.5" customHeight="1" x14ac:dyDescent="0.25">
      <c r="A273" s="170">
        <v>0.5625</v>
      </c>
      <c r="B273" s="118" t="s">
        <v>61</v>
      </c>
      <c r="C273" s="118" t="s">
        <v>61</v>
      </c>
      <c r="D273" s="118" t="s">
        <v>61</v>
      </c>
      <c r="E273" s="118" t="s">
        <v>61</v>
      </c>
      <c r="F273" s="118" t="s">
        <v>61</v>
      </c>
      <c r="G273" s="118" t="s">
        <v>61</v>
      </c>
      <c r="H273" s="118" t="s">
        <v>61</v>
      </c>
      <c r="I273" s="118" t="s">
        <v>61</v>
      </c>
      <c r="J273" s="118" t="s">
        <v>61</v>
      </c>
      <c r="K273" s="118" t="s">
        <v>61</v>
      </c>
      <c r="L273" s="118" t="s">
        <v>61</v>
      </c>
      <c r="M273" s="118" t="s">
        <v>61</v>
      </c>
      <c r="N273" s="118" t="s">
        <v>61</v>
      </c>
      <c r="O273" s="118" t="s">
        <v>61</v>
      </c>
      <c r="P273" s="118" t="s">
        <v>61</v>
      </c>
      <c r="Q273" s="118" t="s">
        <v>61</v>
      </c>
      <c r="R273" s="118" t="s">
        <v>61</v>
      </c>
      <c r="S273" s="118" t="s">
        <v>61</v>
      </c>
      <c r="T273" s="118" t="s">
        <v>61</v>
      </c>
      <c r="U273" s="118" t="s">
        <v>61</v>
      </c>
      <c r="V273" s="118" t="s">
        <v>61</v>
      </c>
      <c r="W273" s="118" t="s">
        <v>61</v>
      </c>
      <c r="X273" s="232"/>
    </row>
    <row r="274" spans="1:24" ht="13.5" customHeight="1" x14ac:dyDescent="0.25">
      <c r="A274" s="170">
        <v>0.57291666666666696</v>
      </c>
      <c r="B274" s="118" t="s">
        <v>61</v>
      </c>
      <c r="C274" s="118" t="s">
        <v>61</v>
      </c>
      <c r="D274" s="118" t="s">
        <v>61</v>
      </c>
      <c r="E274" s="118" t="s">
        <v>61</v>
      </c>
      <c r="F274" s="118" t="s">
        <v>61</v>
      </c>
      <c r="G274" s="118" t="s">
        <v>61</v>
      </c>
      <c r="H274" s="118" t="s">
        <v>61</v>
      </c>
      <c r="I274" s="118" t="s">
        <v>61</v>
      </c>
      <c r="J274" s="118" t="s">
        <v>61</v>
      </c>
      <c r="K274" s="118" t="s">
        <v>61</v>
      </c>
      <c r="L274" s="118" t="s">
        <v>61</v>
      </c>
      <c r="M274" s="118" t="s">
        <v>61</v>
      </c>
      <c r="N274" s="118" t="s">
        <v>61</v>
      </c>
      <c r="O274" s="118" t="s">
        <v>61</v>
      </c>
      <c r="P274" s="118" t="s">
        <v>61</v>
      </c>
      <c r="Q274" s="118" t="s">
        <v>61</v>
      </c>
      <c r="R274" s="118" t="s">
        <v>61</v>
      </c>
      <c r="S274" s="118" t="s">
        <v>61</v>
      </c>
      <c r="T274" s="118" t="s">
        <v>61</v>
      </c>
      <c r="U274" s="118" t="s">
        <v>61</v>
      </c>
      <c r="V274" s="118" t="s">
        <v>61</v>
      </c>
      <c r="W274" s="118" t="s">
        <v>61</v>
      </c>
      <c r="X274" s="232"/>
    </row>
    <row r="275" spans="1:24" ht="13.5" customHeight="1" x14ac:dyDescent="0.25">
      <c r="A275" s="170">
        <v>0.58333333333333304</v>
      </c>
      <c r="B275" s="118" t="s">
        <v>61</v>
      </c>
      <c r="C275" s="118" t="s">
        <v>61</v>
      </c>
      <c r="D275" s="118" t="s">
        <v>61</v>
      </c>
      <c r="E275" s="118" t="s">
        <v>61</v>
      </c>
      <c r="F275" s="118" t="s">
        <v>61</v>
      </c>
      <c r="G275" s="118" t="s">
        <v>61</v>
      </c>
      <c r="H275" s="118" t="s">
        <v>61</v>
      </c>
      <c r="I275" s="118" t="s">
        <v>61</v>
      </c>
      <c r="J275" s="118" t="s">
        <v>61</v>
      </c>
      <c r="K275" s="118" t="s">
        <v>61</v>
      </c>
      <c r="L275" s="118" t="s">
        <v>61</v>
      </c>
      <c r="M275" s="118" t="s">
        <v>61</v>
      </c>
      <c r="N275" s="118" t="s">
        <v>61</v>
      </c>
      <c r="O275" s="118" t="s">
        <v>61</v>
      </c>
      <c r="P275" s="118" t="s">
        <v>61</v>
      </c>
      <c r="Q275" s="118" t="s">
        <v>61</v>
      </c>
      <c r="R275" s="118" t="s">
        <v>61</v>
      </c>
      <c r="S275" s="118" t="s">
        <v>61</v>
      </c>
      <c r="T275" s="118" t="s">
        <v>61</v>
      </c>
      <c r="U275" s="118" t="s">
        <v>61</v>
      </c>
      <c r="V275" s="118" t="s">
        <v>61</v>
      </c>
      <c r="W275" s="118" t="s">
        <v>61</v>
      </c>
      <c r="X275" s="232"/>
    </row>
    <row r="276" spans="1:24" ht="13.5" customHeight="1" x14ac:dyDescent="0.25">
      <c r="A276" s="170">
        <v>0.59375</v>
      </c>
      <c r="B276" s="118" t="s">
        <v>61</v>
      </c>
      <c r="C276" s="118" t="s">
        <v>61</v>
      </c>
      <c r="D276" s="118" t="s">
        <v>61</v>
      </c>
      <c r="E276" s="118" t="s">
        <v>61</v>
      </c>
      <c r="F276" s="118" t="s">
        <v>61</v>
      </c>
      <c r="G276" s="118" t="s">
        <v>61</v>
      </c>
      <c r="H276" s="118" t="s">
        <v>61</v>
      </c>
      <c r="I276" s="118" t="s">
        <v>61</v>
      </c>
      <c r="J276" s="118" t="s">
        <v>61</v>
      </c>
      <c r="K276" s="118" t="s">
        <v>61</v>
      </c>
      <c r="L276" s="118" t="s">
        <v>61</v>
      </c>
      <c r="M276" s="118" t="s">
        <v>61</v>
      </c>
      <c r="N276" s="118" t="s">
        <v>61</v>
      </c>
      <c r="O276" s="118" t="s">
        <v>61</v>
      </c>
      <c r="P276" s="118" t="s">
        <v>61</v>
      </c>
      <c r="Q276" s="118" t="s">
        <v>61</v>
      </c>
      <c r="R276" s="118" t="s">
        <v>61</v>
      </c>
      <c r="S276" s="118" t="s">
        <v>61</v>
      </c>
      <c r="T276" s="118" t="s">
        <v>61</v>
      </c>
      <c r="U276" s="118" t="s">
        <v>61</v>
      </c>
      <c r="V276" s="118" t="s">
        <v>61</v>
      </c>
      <c r="W276" s="118" t="s">
        <v>61</v>
      </c>
      <c r="X276" s="232"/>
    </row>
    <row r="277" spans="1:24" ht="13.5" customHeight="1" x14ac:dyDescent="0.25">
      <c r="A277" s="170">
        <v>0.60416666666666696</v>
      </c>
      <c r="B277" s="118" t="s">
        <v>61</v>
      </c>
      <c r="C277" s="118" t="s">
        <v>61</v>
      </c>
      <c r="D277" s="118" t="s">
        <v>61</v>
      </c>
      <c r="E277" s="118" t="s">
        <v>61</v>
      </c>
      <c r="F277" s="118" t="s">
        <v>61</v>
      </c>
      <c r="G277" s="118" t="s">
        <v>61</v>
      </c>
      <c r="H277" s="118" t="s">
        <v>61</v>
      </c>
      <c r="I277" s="118" t="s">
        <v>61</v>
      </c>
      <c r="J277" s="118" t="s">
        <v>61</v>
      </c>
      <c r="K277" s="118" t="s">
        <v>61</v>
      </c>
      <c r="L277" s="118" t="s">
        <v>61</v>
      </c>
      <c r="M277" s="118" t="s">
        <v>61</v>
      </c>
      <c r="N277" s="118" t="s">
        <v>61</v>
      </c>
      <c r="O277" s="118" t="s">
        <v>61</v>
      </c>
      <c r="P277" s="118" t="s">
        <v>61</v>
      </c>
      <c r="Q277" s="118" t="s">
        <v>61</v>
      </c>
      <c r="R277" s="118" t="s">
        <v>61</v>
      </c>
      <c r="S277" s="118" t="s">
        <v>61</v>
      </c>
      <c r="T277" s="118" t="s">
        <v>61</v>
      </c>
      <c r="U277" s="118" t="s">
        <v>61</v>
      </c>
      <c r="V277" s="118" t="s">
        <v>61</v>
      </c>
      <c r="W277" s="118" t="s">
        <v>61</v>
      </c>
      <c r="X277" s="232"/>
    </row>
    <row r="278" spans="1:24" ht="13.5" customHeight="1" x14ac:dyDescent="0.25">
      <c r="A278" s="170">
        <v>0.61458333333333304</v>
      </c>
      <c r="B278" s="118" t="s">
        <v>61</v>
      </c>
      <c r="C278" s="118" t="s">
        <v>61</v>
      </c>
      <c r="D278" s="118" t="s">
        <v>61</v>
      </c>
      <c r="E278" s="118" t="s">
        <v>61</v>
      </c>
      <c r="F278" s="118" t="s">
        <v>61</v>
      </c>
      <c r="G278" s="118" t="s">
        <v>61</v>
      </c>
      <c r="H278" s="118" t="s">
        <v>61</v>
      </c>
      <c r="I278" s="118" t="s">
        <v>61</v>
      </c>
      <c r="J278" s="118" t="s">
        <v>61</v>
      </c>
      <c r="K278" s="118" t="s">
        <v>61</v>
      </c>
      <c r="L278" s="118" t="s">
        <v>61</v>
      </c>
      <c r="M278" s="118" t="s">
        <v>61</v>
      </c>
      <c r="N278" s="118" t="s">
        <v>61</v>
      </c>
      <c r="O278" s="118" t="s">
        <v>61</v>
      </c>
      <c r="P278" s="118" t="s">
        <v>61</v>
      </c>
      <c r="Q278" s="118" t="s">
        <v>61</v>
      </c>
      <c r="R278" s="118" t="s">
        <v>61</v>
      </c>
      <c r="S278" s="118" t="s">
        <v>61</v>
      </c>
      <c r="T278" s="118" t="s">
        <v>61</v>
      </c>
      <c r="U278" s="118" t="s">
        <v>61</v>
      </c>
      <c r="V278" s="118" t="s">
        <v>61</v>
      </c>
      <c r="W278" s="118" t="s">
        <v>61</v>
      </c>
      <c r="X278" s="232"/>
    </row>
    <row r="279" spans="1:24" ht="13.5" customHeight="1" x14ac:dyDescent="0.25">
      <c r="A279" s="170">
        <v>0.625</v>
      </c>
      <c r="B279" s="118" t="s">
        <v>61</v>
      </c>
      <c r="C279" s="118" t="s">
        <v>61</v>
      </c>
      <c r="D279" s="118" t="s">
        <v>61</v>
      </c>
      <c r="E279" s="118" t="s">
        <v>61</v>
      </c>
      <c r="F279" s="118" t="s">
        <v>61</v>
      </c>
      <c r="G279" s="118" t="s">
        <v>61</v>
      </c>
      <c r="H279" s="118" t="s">
        <v>61</v>
      </c>
      <c r="I279" s="118" t="s">
        <v>61</v>
      </c>
      <c r="J279" s="118" t="s">
        <v>61</v>
      </c>
      <c r="K279" s="118" t="s">
        <v>61</v>
      </c>
      <c r="L279" s="118" t="s">
        <v>61</v>
      </c>
      <c r="M279" s="118" t="s">
        <v>61</v>
      </c>
      <c r="N279" s="118" t="s">
        <v>61</v>
      </c>
      <c r="O279" s="118" t="s">
        <v>61</v>
      </c>
      <c r="P279" s="118" t="s">
        <v>61</v>
      </c>
      <c r="Q279" s="118" t="s">
        <v>61</v>
      </c>
      <c r="R279" s="118" t="s">
        <v>61</v>
      </c>
      <c r="S279" s="118" t="s">
        <v>61</v>
      </c>
      <c r="T279" s="118" t="s">
        <v>61</v>
      </c>
      <c r="U279" s="118" t="s">
        <v>61</v>
      </c>
      <c r="V279" s="118" t="s">
        <v>61</v>
      </c>
      <c r="W279" s="118" t="s">
        <v>61</v>
      </c>
      <c r="X279" s="232"/>
    </row>
    <row r="280" spans="1:24" ht="13.5" customHeight="1" x14ac:dyDescent="0.25">
      <c r="A280" s="170">
        <v>0.63541666666666696</v>
      </c>
      <c r="B280" s="118" t="s">
        <v>61</v>
      </c>
      <c r="C280" s="118" t="s">
        <v>61</v>
      </c>
      <c r="D280" s="118" t="s">
        <v>61</v>
      </c>
      <c r="E280" s="118" t="s">
        <v>61</v>
      </c>
      <c r="F280" s="118" t="s">
        <v>61</v>
      </c>
      <c r="G280" s="118" t="s">
        <v>61</v>
      </c>
      <c r="H280" s="118" t="s">
        <v>61</v>
      </c>
      <c r="I280" s="118" t="s">
        <v>61</v>
      </c>
      <c r="J280" s="118" t="s">
        <v>61</v>
      </c>
      <c r="K280" s="118" t="s">
        <v>61</v>
      </c>
      <c r="L280" s="118" t="s">
        <v>61</v>
      </c>
      <c r="M280" s="118" t="s">
        <v>61</v>
      </c>
      <c r="N280" s="118" t="s">
        <v>61</v>
      </c>
      <c r="O280" s="118" t="s">
        <v>61</v>
      </c>
      <c r="P280" s="118" t="s">
        <v>61</v>
      </c>
      <c r="Q280" s="118" t="s">
        <v>61</v>
      </c>
      <c r="R280" s="118" t="s">
        <v>61</v>
      </c>
      <c r="S280" s="118" t="s">
        <v>61</v>
      </c>
      <c r="T280" s="118" t="s">
        <v>61</v>
      </c>
      <c r="U280" s="118" t="s">
        <v>61</v>
      </c>
      <c r="V280" s="118" t="s">
        <v>61</v>
      </c>
      <c r="W280" s="118" t="s">
        <v>61</v>
      </c>
      <c r="X280" s="232"/>
    </row>
    <row r="281" spans="1:24" ht="13.5" customHeight="1" x14ac:dyDescent="0.25">
      <c r="A281" s="170">
        <v>0.64583333333333304</v>
      </c>
      <c r="B281" s="118" t="s">
        <v>61</v>
      </c>
      <c r="C281" s="118" t="s">
        <v>61</v>
      </c>
      <c r="D281" s="118" t="s">
        <v>61</v>
      </c>
      <c r="E281" s="118" t="s">
        <v>61</v>
      </c>
      <c r="F281" s="118" t="s">
        <v>61</v>
      </c>
      <c r="G281" s="118" t="s">
        <v>61</v>
      </c>
      <c r="H281" s="118" t="s">
        <v>61</v>
      </c>
      <c r="I281" s="118" t="s">
        <v>61</v>
      </c>
      <c r="J281" s="118" t="s">
        <v>61</v>
      </c>
      <c r="K281" s="118" t="s">
        <v>61</v>
      </c>
      <c r="L281" s="118" t="s">
        <v>61</v>
      </c>
      <c r="M281" s="118" t="s">
        <v>61</v>
      </c>
      <c r="N281" s="118" t="s">
        <v>61</v>
      </c>
      <c r="O281" s="118" t="s">
        <v>61</v>
      </c>
      <c r="P281" s="118" t="s">
        <v>61</v>
      </c>
      <c r="Q281" s="118" t="s">
        <v>61</v>
      </c>
      <c r="R281" s="118" t="s">
        <v>61</v>
      </c>
      <c r="S281" s="118" t="s">
        <v>61</v>
      </c>
      <c r="T281" s="118" t="s">
        <v>61</v>
      </c>
      <c r="U281" s="118" t="s">
        <v>61</v>
      </c>
      <c r="V281" s="118" t="s">
        <v>61</v>
      </c>
      <c r="W281" s="118" t="s">
        <v>61</v>
      </c>
      <c r="X281" s="232"/>
    </row>
    <row r="282" spans="1:24" ht="13.5" customHeight="1" x14ac:dyDescent="0.25">
      <c r="A282" s="170">
        <v>0.65625</v>
      </c>
      <c r="B282" s="118" t="s">
        <v>61</v>
      </c>
      <c r="C282" s="118" t="s">
        <v>61</v>
      </c>
      <c r="D282" s="118" t="s">
        <v>61</v>
      </c>
      <c r="E282" s="118" t="s">
        <v>61</v>
      </c>
      <c r="F282" s="118" t="s">
        <v>61</v>
      </c>
      <c r="G282" s="118" t="s">
        <v>61</v>
      </c>
      <c r="H282" s="118" t="s">
        <v>61</v>
      </c>
      <c r="I282" s="118" t="s">
        <v>61</v>
      </c>
      <c r="J282" s="118" t="s">
        <v>61</v>
      </c>
      <c r="K282" s="118" t="s">
        <v>61</v>
      </c>
      <c r="L282" s="118" t="s">
        <v>61</v>
      </c>
      <c r="M282" s="118" t="s">
        <v>61</v>
      </c>
      <c r="N282" s="118" t="s">
        <v>61</v>
      </c>
      <c r="O282" s="118" t="s">
        <v>61</v>
      </c>
      <c r="P282" s="118" t="s">
        <v>61</v>
      </c>
      <c r="Q282" s="118" t="s">
        <v>61</v>
      </c>
      <c r="R282" s="118" t="s">
        <v>61</v>
      </c>
      <c r="S282" s="118" t="s">
        <v>61</v>
      </c>
      <c r="T282" s="118" t="s">
        <v>61</v>
      </c>
      <c r="U282" s="118" t="s">
        <v>61</v>
      </c>
      <c r="V282" s="118" t="s">
        <v>61</v>
      </c>
      <c r="W282" s="118" t="s">
        <v>61</v>
      </c>
      <c r="X282" s="232"/>
    </row>
    <row r="283" spans="1:24" ht="13.5" customHeight="1" x14ac:dyDescent="0.25">
      <c r="A283" s="170">
        <v>0.66666666666666696</v>
      </c>
      <c r="B283" s="118" t="s">
        <v>61</v>
      </c>
      <c r="C283" s="118" t="s">
        <v>61</v>
      </c>
      <c r="D283" s="118" t="s">
        <v>61</v>
      </c>
      <c r="E283" s="118" t="s">
        <v>61</v>
      </c>
      <c r="F283" s="118" t="s">
        <v>61</v>
      </c>
      <c r="G283" s="118" t="s">
        <v>61</v>
      </c>
      <c r="H283" s="118" t="s">
        <v>61</v>
      </c>
      <c r="I283" s="118" t="s">
        <v>61</v>
      </c>
      <c r="J283" s="118" t="s">
        <v>61</v>
      </c>
      <c r="K283" s="118" t="s">
        <v>61</v>
      </c>
      <c r="L283" s="118" t="s">
        <v>61</v>
      </c>
      <c r="M283" s="118" t="s">
        <v>61</v>
      </c>
      <c r="N283" s="118" t="s">
        <v>61</v>
      </c>
      <c r="O283" s="118" t="s">
        <v>61</v>
      </c>
      <c r="P283" s="118" t="s">
        <v>61</v>
      </c>
      <c r="Q283" s="118" t="s">
        <v>61</v>
      </c>
      <c r="R283" s="118" t="s">
        <v>61</v>
      </c>
      <c r="S283" s="118" t="s">
        <v>61</v>
      </c>
      <c r="T283" s="118" t="s">
        <v>61</v>
      </c>
      <c r="U283" s="118" t="s">
        <v>61</v>
      </c>
      <c r="V283" s="118" t="s">
        <v>61</v>
      </c>
      <c r="W283" s="118" t="s">
        <v>61</v>
      </c>
      <c r="X283" s="232"/>
    </row>
    <row r="284" spans="1:24" ht="13.5" customHeight="1" x14ac:dyDescent="0.25">
      <c r="A284" s="170">
        <v>0.67708333333333304</v>
      </c>
      <c r="B284" s="118" t="s">
        <v>61</v>
      </c>
      <c r="C284" s="118" t="s">
        <v>61</v>
      </c>
      <c r="D284" s="118" t="s">
        <v>61</v>
      </c>
      <c r="E284" s="118" t="s">
        <v>61</v>
      </c>
      <c r="F284" s="118" t="s">
        <v>61</v>
      </c>
      <c r="G284" s="118" t="s">
        <v>61</v>
      </c>
      <c r="H284" s="118" t="s">
        <v>61</v>
      </c>
      <c r="I284" s="118" t="s">
        <v>61</v>
      </c>
      <c r="J284" s="118" t="s">
        <v>61</v>
      </c>
      <c r="K284" s="118" t="s">
        <v>61</v>
      </c>
      <c r="L284" s="118" t="s">
        <v>61</v>
      </c>
      <c r="M284" s="118" t="s">
        <v>61</v>
      </c>
      <c r="N284" s="118" t="s">
        <v>61</v>
      </c>
      <c r="O284" s="118" t="s">
        <v>61</v>
      </c>
      <c r="P284" s="118" t="s">
        <v>61</v>
      </c>
      <c r="Q284" s="118" t="s">
        <v>61</v>
      </c>
      <c r="R284" s="118" t="s">
        <v>61</v>
      </c>
      <c r="S284" s="118" t="s">
        <v>61</v>
      </c>
      <c r="T284" s="118" t="s">
        <v>61</v>
      </c>
      <c r="U284" s="118" t="s">
        <v>61</v>
      </c>
      <c r="V284" s="118" t="s">
        <v>61</v>
      </c>
      <c r="W284" s="118" t="s">
        <v>61</v>
      </c>
      <c r="X284" s="232"/>
    </row>
    <row r="285" spans="1:24" ht="13.5" customHeight="1" x14ac:dyDescent="0.25">
      <c r="A285" s="170">
        <v>0.6875</v>
      </c>
      <c r="B285" s="118" t="s">
        <v>61</v>
      </c>
      <c r="C285" s="118" t="s">
        <v>61</v>
      </c>
      <c r="D285" s="118" t="s">
        <v>61</v>
      </c>
      <c r="E285" s="118" t="s">
        <v>61</v>
      </c>
      <c r="F285" s="118" t="s">
        <v>61</v>
      </c>
      <c r="G285" s="118" t="s">
        <v>61</v>
      </c>
      <c r="H285" s="118" t="s">
        <v>61</v>
      </c>
      <c r="I285" s="118" t="s">
        <v>61</v>
      </c>
      <c r="J285" s="118" t="s">
        <v>61</v>
      </c>
      <c r="K285" s="118" t="s">
        <v>61</v>
      </c>
      <c r="L285" s="118" t="s">
        <v>61</v>
      </c>
      <c r="M285" s="118" t="s">
        <v>61</v>
      </c>
      <c r="N285" s="118" t="s">
        <v>61</v>
      </c>
      <c r="O285" s="118" t="s">
        <v>61</v>
      </c>
      <c r="P285" s="118" t="s">
        <v>61</v>
      </c>
      <c r="Q285" s="118" t="s">
        <v>61</v>
      </c>
      <c r="R285" s="118" t="s">
        <v>61</v>
      </c>
      <c r="S285" s="118" t="s">
        <v>61</v>
      </c>
      <c r="T285" s="118" t="s">
        <v>61</v>
      </c>
      <c r="U285" s="118" t="s">
        <v>61</v>
      </c>
      <c r="V285" s="118" t="s">
        <v>61</v>
      </c>
      <c r="W285" s="118" t="s">
        <v>61</v>
      </c>
      <c r="X285" s="232"/>
    </row>
    <row r="286" spans="1:24" ht="13.5" customHeight="1" x14ac:dyDescent="0.25">
      <c r="A286" s="170">
        <v>0.69791666666666696</v>
      </c>
      <c r="B286" s="118" t="s">
        <v>61</v>
      </c>
      <c r="C286" s="118" t="s">
        <v>61</v>
      </c>
      <c r="D286" s="118" t="s">
        <v>61</v>
      </c>
      <c r="E286" s="118" t="s">
        <v>61</v>
      </c>
      <c r="F286" s="118" t="s">
        <v>61</v>
      </c>
      <c r="G286" s="118" t="s">
        <v>61</v>
      </c>
      <c r="H286" s="118" t="s">
        <v>61</v>
      </c>
      <c r="I286" s="118" t="s">
        <v>61</v>
      </c>
      <c r="J286" s="118" t="s">
        <v>61</v>
      </c>
      <c r="K286" s="118" t="s">
        <v>61</v>
      </c>
      <c r="L286" s="118" t="s">
        <v>61</v>
      </c>
      <c r="M286" s="118" t="s">
        <v>61</v>
      </c>
      <c r="N286" s="118" t="s">
        <v>61</v>
      </c>
      <c r="O286" s="118" t="s">
        <v>61</v>
      </c>
      <c r="P286" s="118" t="s">
        <v>61</v>
      </c>
      <c r="Q286" s="118" t="s">
        <v>61</v>
      </c>
      <c r="R286" s="118" t="s">
        <v>61</v>
      </c>
      <c r="S286" s="118" t="s">
        <v>61</v>
      </c>
      <c r="T286" s="118" t="s">
        <v>61</v>
      </c>
      <c r="U286" s="118" t="s">
        <v>61</v>
      </c>
      <c r="V286" s="118" t="s">
        <v>61</v>
      </c>
      <c r="W286" s="118" t="s">
        <v>61</v>
      </c>
      <c r="X286" s="232"/>
    </row>
    <row r="287" spans="1:24" ht="13.5" customHeight="1" x14ac:dyDescent="0.25">
      <c r="A287" s="170">
        <v>0.70833333333333304</v>
      </c>
      <c r="B287" s="118" t="s">
        <v>61</v>
      </c>
      <c r="C287" s="118" t="s">
        <v>61</v>
      </c>
      <c r="D287" s="118" t="s">
        <v>61</v>
      </c>
      <c r="E287" s="118" t="s">
        <v>61</v>
      </c>
      <c r="F287" s="118" t="s">
        <v>61</v>
      </c>
      <c r="G287" s="118" t="s">
        <v>61</v>
      </c>
      <c r="H287" s="118" t="s">
        <v>61</v>
      </c>
      <c r="I287" s="118" t="s">
        <v>61</v>
      </c>
      <c r="J287" s="118" t="s">
        <v>61</v>
      </c>
      <c r="K287" s="118" t="s">
        <v>61</v>
      </c>
      <c r="L287" s="118" t="s">
        <v>61</v>
      </c>
      <c r="M287" s="118" t="s">
        <v>61</v>
      </c>
      <c r="N287" s="118" t="s">
        <v>61</v>
      </c>
      <c r="O287" s="118" t="s">
        <v>61</v>
      </c>
      <c r="P287" s="118" t="s">
        <v>61</v>
      </c>
      <c r="Q287" s="118" t="s">
        <v>61</v>
      </c>
      <c r="R287" s="118" t="s">
        <v>61</v>
      </c>
      <c r="S287" s="118" t="s">
        <v>61</v>
      </c>
      <c r="T287" s="118" t="s">
        <v>61</v>
      </c>
      <c r="U287" s="118" t="s">
        <v>61</v>
      </c>
      <c r="V287" s="118" t="s">
        <v>61</v>
      </c>
      <c r="W287" s="118" t="s">
        <v>61</v>
      </c>
      <c r="X287" s="232"/>
    </row>
    <row r="288" spans="1:24" ht="13.5" customHeight="1" x14ac:dyDescent="0.25">
      <c r="A288" s="170">
        <v>0.71875</v>
      </c>
      <c r="B288" s="118" t="s">
        <v>61</v>
      </c>
      <c r="C288" s="118" t="s">
        <v>61</v>
      </c>
      <c r="D288" s="118" t="s">
        <v>61</v>
      </c>
      <c r="E288" s="118" t="s">
        <v>61</v>
      </c>
      <c r="F288" s="118" t="s">
        <v>61</v>
      </c>
      <c r="G288" s="118" t="s">
        <v>61</v>
      </c>
      <c r="H288" s="118" t="s">
        <v>61</v>
      </c>
      <c r="I288" s="118" t="s">
        <v>61</v>
      </c>
      <c r="J288" s="118" t="s">
        <v>61</v>
      </c>
      <c r="K288" s="118" t="s">
        <v>61</v>
      </c>
      <c r="L288" s="118" t="s">
        <v>61</v>
      </c>
      <c r="M288" s="118" t="s">
        <v>61</v>
      </c>
      <c r="N288" s="118" t="s">
        <v>61</v>
      </c>
      <c r="O288" s="118" t="s">
        <v>61</v>
      </c>
      <c r="P288" s="118" t="s">
        <v>61</v>
      </c>
      <c r="Q288" s="118" t="s">
        <v>61</v>
      </c>
      <c r="R288" s="118" t="s">
        <v>61</v>
      </c>
      <c r="S288" s="118" t="s">
        <v>61</v>
      </c>
      <c r="T288" s="118" t="s">
        <v>61</v>
      </c>
      <c r="U288" s="118" t="s">
        <v>61</v>
      </c>
      <c r="V288" s="118" t="s">
        <v>61</v>
      </c>
      <c r="W288" s="118" t="s">
        <v>61</v>
      </c>
      <c r="X288" s="232"/>
    </row>
    <row r="289" spans="1:24" ht="13.5" customHeight="1" x14ac:dyDescent="0.25">
      <c r="A289" s="170">
        <v>0.72916666666666696</v>
      </c>
      <c r="B289" s="118" t="s">
        <v>61</v>
      </c>
      <c r="C289" s="118" t="s">
        <v>61</v>
      </c>
      <c r="D289" s="118" t="s">
        <v>61</v>
      </c>
      <c r="E289" s="118" t="s">
        <v>61</v>
      </c>
      <c r="F289" s="118" t="s">
        <v>61</v>
      </c>
      <c r="G289" s="118" t="s">
        <v>61</v>
      </c>
      <c r="H289" s="118" t="s">
        <v>61</v>
      </c>
      <c r="I289" s="118" t="s">
        <v>61</v>
      </c>
      <c r="J289" s="118" t="s">
        <v>61</v>
      </c>
      <c r="K289" s="118" t="s">
        <v>61</v>
      </c>
      <c r="L289" s="118" t="s">
        <v>61</v>
      </c>
      <c r="M289" s="118" t="s">
        <v>61</v>
      </c>
      <c r="N289" s="118" t="s">
        <v>61</v>
      </c>
      <c r="O289" s="118" t="s">
        <v>61</v>
      </c>
      <c r="P289" s="118" t="s">
        <v>61</v>
      </c>
      <c r="Q289" s="118" t="s">
        <v>61</v>
      </c>
      <c r="R289" s="118" t="s">
        <v>61</v>
      </c>
      <c r="S289" s="118" t="s">
        <v>61</v>
      </c>
      <c r="T289" s="118" t="s">
        <v>61</v>
      </c>
      <c r="U289" s="118" t="s">
        <v>61</v>
      </c>
      <c r="V289" s="118" t="s">
        <v>61</v>
      </c>
      <c r="W289" s="118" t="s">
        <v>61</v>
      </c>
      <c r="X289" s="232"/>
    </row>
    <row r="290" spans="1:24" ht="13.5" customHeight="1" x14ac:dyDescent="0.25">
      <c r="A290" s="170">
        <v>0.73958333333333304</v>
      </c>
      <c r="B290" s="118" t="s">
        <v>61</v>
      </c>
      <c r="C290" s="118" t="s">
        <v>61</v>
      </c>
      <c r="D290" s="118" t="s">
        <v>61</v>
      </c>
      <c r="E290" s="118" t="s">
        <v>61</v>
      </c>
      <c r="F290" s="118" t="s">
        <v>61</v>
      </c>
      <c r="G290" s="118" t="s">
        <v>61</v>
      </c>
      <c r="H290" s="118" t="s">
        <v>61</v>
      </c>
      <c r="I290" s="118" t="s">
        <v>61</v>
      </c>
      <c r="J290" s="118" t="s">
        <v>61</v>
      </c>
      <c r="K290" s="118" t="s">
        <v>61</v>
      </c>
      <c r="L290" s="118" t="s">
        <v>61</v>
      </c>
      <c r="M290" s="118" t="s">
        <v>61</v>
      </c>
      <c r="N290" s="118" t="s">
        <v>61</v>
      </c>
      <c r="O290" s="118" t="s">
        <v>61</v>
      </c>
      <c r="P290" s="118" t="s">
        <v>61</v>
      </c>
      <c r="Q290" s="118" t="s">
        <v>61</v>
      </c>
      <c r="R290" s="118" t="s">
        <v>61</v>
      </c>
      <c r="S290" s="118" t="s">
        <v>61</v>
      </c>
      <c r="T290" s="118" t="s">
        <v>61</v>
      </c>
      <c r="U290" s="118" t="s">
        <v>61</v>
      </c>
      <c r="V290" s="118" t="s">
        <v>61</v>
      </c>
      <c r="W290" s="118" t="s">
        <v>61</v>
      </c>
      <c r="X290" s="232"/>
    </row>
    <row r="291" spans="1:24" ht="13.5" customHeight="1" x14ac:dyDescent="0.25">
      <c r="A291" s="170">
        <v>0.75</v>
      </c>
      <c r="B291" s="118" t="s">
        <v>61</v>
      </c>
      <c r="C291" s="118" t="s">
        <v>61</v>
      </c>
      <c r="D291" s="118" t="s">
        <v>61</v>
      </c>
      <c r="E291" s="118" t="s">
        <v>61</v>
      </c>
      <c r="F291" s="118" t="s">
        <v>61</v>
      </c>
      <c r="G291" s="118" t="s">
        <v>61</v>
      </c>
      <c r="H291" s="118" t="s">
        <v>61</v>
      </c>
      <c r="I291" s="118" t="s">
        <v>61</v>
      </c>
      <c r="J291" s="118" t="s">
        <v>61</v>
      </c>
      <c r="K291" s="118" t="s">
        <v>61</v>
      </c>
      <c r="L291" s="118" t="s">
        <v>61</v>
      </c>
      <c r="M291" s="118" t="s">
        <v>61</v>
      </c>
      <c r="N291" s="118" t="s">
        <v>61</v>
      </c>
      <c r="O291" s="118" t="s">
        <v>61</v>
      </c>
      <c r="P291" s="118" t="s">
        <v>61</v>
      </c>
      <c r="Q291" s="118" t="s">
        <v>61</v>
      </c>
      <c r="R291" s="118" t="s">
        <v>61</v>
      </c>
      <c r="S291" s="118" t="s">
        <v>61</v>
      </c>
      <c r="T291" s="118" t="s">
        <v>61</v>
      </c>
      <c r="U291" s="118" t="s">
        <v>61</v>
      </c>
      <c r="V291" s="118" t="s">
        <v>61</v>
      </c>
      <c r="W291" s="118" t="s">
        <v>61</v>
      </c>
      <c r="X291" s="232"/>
    </row>
    <row r="292" spans="1:24" ht="13.5" customHeight="1" x14ac:dyDescent="0.25">
      <c r="A292" s="170">
        <v>0.76041666666666696</v>
      </c>
      <c r="B292" s="118" t="s">
        <v>61</v>
      </c>
      <c r="C292" s="118" t="s">
        <v>61</v>
      </c>
      <c r="D292" s="118" t="s">
        <v>61</v>
      </c>
      <c r="E292" s="118" t="s">
        <v>61</v>
      </c>
      <c r="F292" s="118" t="s">
        <v>61</v>
      </c>
      <c r="G292" s="118" t="s">
        <v>61</v>
      </c>
      <c r="H292" s="118" t="s">
        <v>61</v>
      </c>
      <c r="I292" s="118" t="s">
        <v>61</v>
      </c>
      <c r="J292" s="118" t="s">
        <v>61</v>
      </c>
      <c r="K292" s="118" t="s">
        <v>61</v>
      </c>
      <c r="L292" s="118" t="s">
        <v>61</v>
      </c>
      <c r="M292" s="118" t="s">
        <v>61</v>
      </c>
      <c r="N292" s="118" t="s">
        <v>61</v>
      </c>
      <c r="O292" s="118" t="s">
        <v>61</v>
      </c>
      <c r="P292" s="118" t="s">
        <v>61</v>
      </c>
      <c r="Q292" s="118" t="s">
        <v>61</v>
      </c>
      <c r="R292" s="118" t="s">
        <v>61</v>
      </c>
      <c r="S292" s="118" t="s">
        <v>61</v>
      </c>
      <c r="T292" s="118" t="s">
        <v>61</v>
      </c>
      <c r="U292" s="118" t="s">
        <v>61</v>
      </c>
      <c r="V292" s="118" t="s">
        <v>61</v>
      </c>
      <c r="W292" s="118" t="s">
        <v>61</v>
      </c>
      <c r="X292" s="232"/>
    </row>
    <row r="293" spans="1:24" ht="13.5" customHeight="1" x14ac:dyDescent="0.25">
      <c r="A293" s="170">
        <v>0.77083333333333304</v>
      </c>
      <c r="B293" s="118" t="s">
        <v>61</v>
      </c>
      <c r="C293" s="118" t="s">
        <v>61</v>
      </c>
      <c r="D293" s="118" t="s">
        <v>61</v>
      </c>
      <c r="E293" s="118" t="s">
        <v>61</v>
      </c>
      <c r="F293" s="118" t="s">
        <v>61</v>
      </c>
      <c r="G293" s="118" t="s">
        <v>61</v>
      </c>
      <c r="H293" s="118" t="s">
        <v>61</v>
      </c>
      <c r="I293" s="118" t="s">
        <v>61</v>
      </c>
      <c r="J293" s="118" t="s">
        <v>61</v>
      </c>
      <c r="K293" s="118" t="s">
        <v>61</v>
      </c>
      <c r="L293" s="118" t="s">
        <v>61</v>
      </c>
      <c r="M293" s="118" t="s">
        <v>61</v>
      </c>
      <c r="N293" s="118" t="s">
        <v>61</v>
      </c>
      <c r="O293" s="118" t="s">
        <v>61</v>
      </c>
      <c r="P293" s="118" t="s">
        <v>61</v>
      </c>
      <c r="Q293" s="118" t="s">
        <v>61</v>
      </c>
      <c r="R293" s="118" t="s">
        <v>61</v>
      </c>
      <c r="S293" s="118" t="s">
        <v>61</v>
      </c>
      <c r="T293" s="118" t="s">
        <v>61</v>
      </c>
      <c r="U293" s="118" t="s">
        <v>61</v>
      </c>
      <c r="V293" s="118" t="s">
        <v>61</v>
      </c>
      <c r="W293" s="118" t="s">
        <v>61</v>
      </c>
      <c r="X293" s="232"/>
    </row>
    <row r="294" spans="1:24" ht="13.5" customHeight="1" x14ac:dyDescent="0.25">
      <c r="A294" s="170">
        <v>0.78125</v>
      </c>
      <c r="B294" s="118" t="s">
        <v>61</v>
      </c>
      <c r="C294" s="118" t="s">
        <v>61</v>
      </c>
      <c r="D294" s="118" t="s">
        <v>61</v>
      </c>
      <c r="E294" s="118" t="s">
        <v>61</v>
      </c>
      <c r="F294" s="118" t="s">
        <v>61</v>
      </c>
      <c r="G294" s="118" t="s">
        <v>61</v>
      </c>
      <c r="H294" s="118" t="s">
        <v>61</v>
      </c>
      <c r="I294" s="118" t="s">
        <v>61</v>
      </c>
      <c r="J294" s="118" t="s">
        <v>61</v>
      </c>
      <c r="K294" s="118" t="s">
        <v>61</v>
      </c>
      <c r="L294" s="118" t="s">
        <v>61</v>
      </c>
      <c r="M294" s="118" t="s">
        <v>61</v>
      </c>
      <c r="N294" s="118" t="s">
        <v>61</v>
      </c>
      <c r="O294" s="118" t="s">
        <v>61</v>
      </c>
      <c r="P294" s="118" t="s">
        <v>61</v>
      </c>
      <c r="Q294" s="118" t="s">
        <v>61</v>
      </c>
      <c r="R294" s="118" t="s">
        <v>61</v>
      </c>
      <c r="S294" s="118" t="s">
        <v>61</v>
      </c>
      <c r="T294" s="118" t="s">
        <v>61</v>
      </c>
      <c r="U294" s="118" t="s">
        <v>61</v>
      </c>
      <c r="V294" s="118" t="s">
        <v>61</v>
      </c>
      <c r="W294" s="118" t="s">
        <v>61</v>
      </c>
      <c r="X294" s="232"/>
    </row>
    <row r="295" spans="1:24" ht="13.5" customHeight="1" x14ac:dyDescent="0.25">
      <c r="A295" s="170">
        <v>0.79166666666666696</v>
      </c>
      <c r="B295" s="118" t="s">
        <v>61</v>
      </c>
      <c r="C295" s="118" t="s">
        <v>61</v>
      </c>
      <c r="D295" s="118" t="s">
        <v>61</v>
      </c>
      <c r="E295" s="118" t="s">
        <v>61</v>
      </c>
      <c r="F295" s="118" t="s">
        <v>61</v>
      </c>
      <c r="G295" s="118" t="s">
        <v>61</v>
      </c>
      <c r="H295" s="118" t="s">
        <v>61</v>
      </c>
      <c r="I295" s="118" t="s">
        <v>61</v>
      </c>
      <c r="J295" s="118" t="s">
        <v>61</v>
      </c>
      <c r="K295" s="118" t="s">
        <v>61</v>
      </c>
      <c r="L295" s="118" t="s">
        <v>61</v>
      </c>
      <c r="M295" s="118" t="s">
        <v>61</v>
      </c>
      <c r="N295" s="118" t="s">
        <v>61</v>
      </c>
      <c r="O295" s="118" t="s">
        <v>61</v>
      </c>
      <c r="P295" s="118" t="s">
        <v>61</v>
      </c>
      <c r="Q295" s="118" t="s">
        <v>61</v>
      </c>
      <c r="R295" s="118" t="s">
        <v>61</v>
      </c>
      <c r="S295" s="118" t="s">
        <v>61</v>
      </c>
      <c r="T295" s="118" t="s">
        <v>61</v>
      </c>
      <c r="U295" s="118" t="s">
        <v>61</v>
      </c>
      <c r="V295" s="118" t="s">
        <v>61</v>
      </c>
      <c r="W295" s="118" t="s">
        <v>61</v>
      </c>
      <c r="X295" s="232"/>
    </row>
    <row r="296" spans="1:24" ht="13.5" customHeight="1" x14ac:dyDescent="0.25">
      <c r="A296" s="170">
        <v>0.80208333333333304</v>
      </c>
      <c r="B296" s="118" t="s">
        <v>61</v>
      </c>
      <c r="C296" s="118" t="s">
        <v>61</v>
      </c>
      <c r="D296" s="118" t="s">
        <v>61</v>
      </c>
      <c r="E296" s="118" t="s">
        <v>61</v>
      </c>
      <c r="F296" s="118" t="s">
        <v>61</v>
      </c>
      <c r="G296" s="118" t="s">
        <v>61</v>
      </c>
      <c r="H296" s="118" t="s">
        <v>61</v>
      </c>
      <c r="I296" s="118" t="s">
        <v>61</v>
      </c>
      <c r="J296" s="118" t="s">
        <v>61</v>
      </c>
      <c r="K296" s="118" t="s">
        <v>61</v>
      </c>
      <c r="L296" s="118" t="s">
        <v>61</v>
      </c>
      <c r="M296" s="118" t="s">
        <v>61</v>
      </c>
      <c r="N296" s="118" t="s">
        <v>61</v>
      </c>
      <c r="O296" s="118" t="s">
        <v>61</v>
      </c>
      <c r="P296" s="118" t="s">
        <v>61</v>
      </c>
      <c r="Q296" s="118" t="s">
        <v>61</v>
      </c>
      <c r="R296" s="118" t="s">
        <v>61</v>
      </c>
      <c r="S296" s="118" t="s">
        <v>61</v>
      </c>
      <c r="T296" s="118" t="s">
        <v>61</v>
      </c>
      <c r="U296" s="118" t="s">
        <v>61</v>
      </c>
      <c r="V296" s="118" t="s">
        <v>61</v>
      </c>
      <c r="W296" s="118" t="s">
        <v>61</v>
      </c>
      <c r="X296" s="232"/>
    </row>
    <row r="297" spans="1:24" ht="13.5" customHeight="1" x14ac:dyDescent="0.25">
      <c r="A297" s="170">
        <v>0.8125</v>
      </c>
      <c r="B297" s="118" t="s">
        <v>61</v>
      </c>
      <c r="C297" s="118" t="s">
        <v>61</v>
      </c>
      <c r="D297" s="118" t="s">
        <v>61</v>
      </c>
      <c r="E297" s="118" t="s">
        <v>61</v>
      </c>
      <c r="F297" s="118" t="s">
        <v>61</v>
      </c>
      <c r="G297" s="118" t="s">
        <v>61</v>
      </c>
      <c r="H297" s="118" t="s">
        <v>61</v>
      </c>
      <c r="I297" s="118" t="s">
        <v>61</v>
      </c>
      <c r="J297" s="118" t="s">
        <v>61</v>
      </c>
      <c r="K297" s="118" t="s">
        <v>61</v>
      </c>
      <c r="L297" s="118" t="s">
        <v>61</v>
      </c>
      <c r="M297" s="118" t="s">
        <v>61</v>
      </c>
      <c r="N297" s="118" t="s">
        <v>61</v>
      </c>
      <c r="O297" s="118" t="s">
        <v>61</v>
      </c>
      <c r="P297" s="118" t="s">
        <v>61</v>
      </c>
      <c r="Q297" s="118" t="s">
        <v>61</v>
      </c>
      <c r="R297" s="118" t="s">
        <v>61</v>
      </c>
      <c r="S297" s="118" t="s">
        <v>61</v>
      </c>
      <c r="T297" s="118" t="s">
        <v>61</v>
      </c>
      <c r="U297" s="118" t="s">
        <v>61</v>
      </c>
      <c r="V297" s="118" t="s">
        <v>61</v>
      </c>
      <c r="W297" s="118" t="s">
        <v>61</v>
      </c>
      <c r="X297" s="232"/>
    </row>
    <row r="298" spans="1:24" ht="13.5" customHeight="1" x14ac:dyDescent="0.25">
      <c r="A298" s="170">
        <v>0.82291666666666696</v>
      </c>
      <c r="B298" s="118" t="s">
        <v>61</v>
      </c>
      <c r="C298" s="118" t="s">
        <v>61</v>
      </c>
      <c r="D298" s="118" t="s">
        <v>61</v>
      </c>
      <c r="E298" s="118" t="s">
        <v>61</v>
      </c>
      <c r="F298" s="118" t="s">
        <v>61</v>
      </c>
      <c r="G298" s="118" t="s">
        <v>61</v>
      </c>
      <c r="H298" s="118" t="s">
        <v>61</v>
      </c>
      <c r="I298" s="118" t="s">
        <v>61</v>
      </c>
      <c r="J298" s="118" t="s">
        <v>61</v>
      </c>
      <c r="K298" s="118" t="s">
        <v>61</v>
      </c>
      <c r="L298" s="118" t="s">
        <v>61</v>
      </c>
      <c r="M298" s="118" t="s">
        <v>61</v>
      </c>
      <c r="N298" s="118" t="s">
        <v>61</v>
      </c>
      <c r="O298" s="118" t="s">
        <v>61</v>
      </c>
      <c r="P298" s="118" t="s">
        <v>61</v>
      </c>
      <c r="Q298" s="118" t="s">
        <v>61</v>
      </c>
      <c r="R298" s="118" t="s">
        <v>61</v>
      </c>
      <c r="S298" s="118" t="s">
        <v>61</v>
      </c>
      <c r="T298" s="118" t="s">
        <v>61</v>
      </c>
      <c r="U298" s="118" t="s">
        <v>61</v>
      </c>
      <c r="V298" s="118" t="s">
        <v>61</v>
      </c>
      <c r="W298" s="118" t="s">
        <v>61</v>
      </c>
      <c r="X298" s="232"/>
    </row>
    <row r="299" spans="1:24" ht="13.5" customHeight="1" x14ac:dyDescent="0.25">
      <c r="A299" s="170">
        <v>0.83333333333333304</v>
      </c>
      <c r="B299" s="118" t="s">
        <v>61</v>
      </c>
      <c r="C299" s="118" t="s">
        <v>61</v>
      </c>
      <c r="D299" s="118" t="s">
        <v>61</v>
      </c>
      <c r="E299" s="118" t="s">
        <v>61</v>
      </c>
      <c r="F299" s="118" t="s">
        <v>61</v>
      </c>
      <c r="G299" s="118" t="s">
        <v>61</v>
      </c>
      <c r="H299" s="118" t="s">
        <v>61</v>
      </c>
      <c r="I299" s="118" t="s">
        <v>61</v>
      </c>
      <c r="J299" s="118" t="s">
        <v>61</v>
      </c>
      <c r="K299" s="118" t="s">
        <v>61</v>
      </c>
      <c r="L299" s="118" t="s">
        <v>61</v>
      </c>
      <c r="M299" s="118" t="s">
        <v>61</v>
      </c>
      <c r="N299" s="118" t="s">
        <v>61</v>
      </c>
      <c r="O299" s="118" t="s">
        <v>61</v>
      </c>
      <c r="P299" s="118" t="s">
        <v>61</v>
      </c>
      <c r="Q299" s="118" t="s">
        <v>61</v>
      </c>
      <c r="R299" s="118" t="s">
        <v>61</v>
      </c>
      <c r="S299" s="118" t="s">
        <v>61</v>
      </c>
      <c r="T299" s="118" t="s">
        <v>61</v>
      </c>
      <c r="U299" s="118" t="s">
        <v>61</v>
      </c>
      <c r="V299" s="118" t="s">
        <v>61</v>
      </c>
      <c r="W299" s="118" t="s">
        <v>61</v>
      </c>
      <c r="X299" s="232"/>
    </row>
    <row r="300" spans="1:24" ht="13.5" customHeight="1" x14ac:dyDescent="0.25">
      <c r="A300" s="170">
        <v>0.84375</v>
      </c>
      <c r="B300" s="118" t="s">
        <v>61</v>
      </c>
      <c r="C300" s="118" t="s">
        <v>61</v>
      </c>
      <c r="D300" s="118" t="s">
        <v>61</v>
      </c>
      <c r="E300" s="118" t="s">
        <v>61</v>
      </c>
      <c r="F300" s="118" t="s">
        <v>61</v>
      </c>
      <c r="G300" s="118" t="s">
        <v>61</v>
      </c>
      <c r="H300" s="118" t="s">
        <v>61</v>
      </c>
      <c r="I300" s="118" t="s">
        <v>61</v>
      </c>
      <c r="J300" s="118" t="s">
        <v>61</v>
      </c>
      <c r="K300" s="118" t="s">
        <v>61</v>
      </c>
      <c r="L300" s="118" t="s">
        <v>61</v>
      </c>
      <c r="M300" s="118" t="s">
        <v>61</v>
      </c>
      <c r="N300" s="118" t="s">
        <v>61</v>
      </c>
      <c r="O300" s="118" t="s">
        <v>61</v>
      </c>
      <c r="P300" s="118" t="s">
        <v>61</v>
      </c>
      <c r="Q300" s="118" t="s">
        <v>61</v>
      </c>
      <c r="R300" s="118" t="s">
        <v>61</v>
      </c>
      <c r="S300" s="118" t="s">
        <v>61</v>
      </c>
      <c r="T300" s="118" t="s">
        <v>61</v>
      </c>
      <c r="U300" s="118" t="s">
        <v>61</v>
      </c>
      <c r="V300" s="118" t="s">
        <v>61</v>
      </c>
      <c r="W300" s="118" t="s">
        <v>61</v>
      </c>
      <c r="X300" s="232"/>
    </row>
    <row r="301" spans="1:24" ht="13.5" customHeight="1" x14ac:dyDescent="0.25">
      <c r="A301" s="170">
        <v>0.85416666666666696</v>
      </c>
      <c r="B301" s="118" t="s">
        <v>61</v>
      </c>
      <c r="C301" s="118" t="s">
        <v>61</v>
      </c>
      <c r="D301" s="118" t="s">
        <v>61</v>
      </c>
      <c r="E301" s="118" t="s">
        <v>61</v>
      </c>
      <c r="F301" s="118" t="s">
        <v>61</v>
      </c>
      <c r="G301" s="118" t="s">
        <v>61</v>
      </c>
      <c r="H301" s="118" t="s">
        <v>61</v>
      </c>
      <c r="I301" s="118" t="s">
        <v>61</v>
      </c>
      <c r="J301" s="118" t="s">
        <v>61</v>
      </c>
      <c r="K301" s="118" t="s">
        <v>61</v>
      </c>
      <c r="L301" s="118" t="s">
        <v>61</v>
      </c>
      <c r="M301" s="118" t="s">
        <v>61</v>
      </c>
      <c r="N301" s="118" t="s">
        <v>61</v>
      </c>
      <c r="O301" s="118" t="s">
        <v>61</v>
      </c>
      <c r="P301" s="118" t="s">
        <v>61</v>
      </c>
      <c r="Q301" s="118" t="s">
        <v>61</v>
      </c>
      <c r="R301" s="118" t="s">
        <v>61</v>
      </c>
      <c r="S301" s="118" t="s">
        <v>61</v>
      </c>
      <c r="T301" s="118" t="s">
        <v>61</v>
      </c>
      <c r="U301" s="118" t="s">
        <v>61</v>
      </c>
      <c r="V301" s="118" t="s">
        <v>61</v>
      </c>
      <c r="W301" s="118" t="s">
        <v>61</v>
      </c>
      <c r="X301" s="232"/>
    </row>
    <row r="302" spans="1:24" ht="13.5" customHeight="1" x14ac:dyDescent="0.25">
      <c r="A302" s="170">
        <v>0.86458333333333304</v>
      </c>
      <c r="B302" s="118" t="s">
        <v>61</v>
      </c>
      <c r="C302" s="118" t="s">
        <v>61</v>
      </c>
      <c r="D302" s="118" t="s">
        <v>61</v>
      </c>
      <c r="E302" s="118" t="s">
        <v>61</v>
      </c>
      <c r="F302" s="118" t="s">
        <v>61</v>
      </c>
      <c r="G302" s="118" t="s">
        <v>61</v>
      </c>
      <c r="H302" s="118" t="s">
        <v>61</v>
      </c>
      <c r="I302" s="118" t="s">
        <v>61</v>
      </c>
      <c r="J302" s="118" t="s">
        <v>61</v>
      </c>
      <c r="K302" s="118" t="s">
        <v>61</v>
      </c>
      <c r="L302" s="118" t="s">
        <v>61</v>
      </c>
      <c r="M302" s="118" t="s">
        <v>61</v>
      </c>
      <c r="N302" s="118" t="s">
        <v>61</v>
      </c>
      <c r="O302" s="118" t="s">
        <v>61</v>
      </c>
      <c r="P302" s="118" t="s">
        <v>61</v>
      </c>
      <c r="Q302" s="118" t="s">
        <v>61</v>
      </c>
      <c r="R302" s="118" t="s">
        <v>61</v>
      </c>
      <c r="S302" s="118" t="s">
        <v>61</v>
      </c>
      <c r="T302" s="118" t="s">
        <v>61</v>
      </c>
      <c r="U302" s="118" t="s">
        <v>61</v>
      </c>
      <c r="V302" s="118" t="s">
        <v>61</v>
      </c>
      <c r="W302" s="118" t="s">
        <v>61</v>
      </c>
      <c r="X302" s="232"/>
    </row>
    <row r="303" spans="1:24" ht="13.5" customHeight="1" x14ac:dyDescent="0.25">
      <c r="A303" s="170">
        <v>0.875</v>
      </c>
      <c r="B303" s="118" t="s">
        <v>61</v>
      </c>
      <c r="C303" s="118" t="s">
        <v>61</v>
      </c>
      <c r="D303" s="118" t="s">
        <v>61</v>
      </c>
      <c r="E303" s="118" t="s">
        <v>61</v>
      </c>
      <c r="F303" s="118" t="s">
        <v>61</v>
      </c>
      <c r="G303" s="118" t="s">
        <v>61</v>
      </c>
      <c r="H303" s="118" t="s">
        <v>61</v>
      </c>
      <c r="I303" s="118" t="s">
        <v>61</v>
      </c>
      <c r="J303" s="118" t="s">
        <v>61</v>
      </c>
      <c r="K303" s="118" t="s">
        <v>61</v>
      </c>
      <c r="L303" s="118" t="s">
        <v>61</v>
      </c>
      <c r="M303" s="118" t="s">
        <v>61</v>
      </c>
      <c r="N303" s="118" t="s">
        <v>61</v>
      </c>
      <c r="O303" s="118" t="s">
        <v>61</v>
      </c>
      <c r="P303" s="118" t="s">
        <v>61</v>
      </c>
      <c r="Q303" s="118" t="s">
        <v>61</v>
      </c>
      <c r="R303" s="118" t="s">
        <v>61</v>
      </c>
      <c r="S303" s="118" t="s">
        <v>61</v>
      </c>
      <c r="T303" s="118" t="s">
        <v>61</v>
      </c>
      <c r="U303" s="118" t="s">
        <v>61</v>
      </c>
      <c r="V303" s="118" t="s">
        <v>61</v>
      </c>
      <c r="W303" s="118" t="s">
        <v>61</v>
      </c>
      <c r="X303" s="232"/>
    </row>
    <row r="304" spans="1:24" ht="13.5" customHeight="1" x14ac:dyDescent="0.25">
      <c r="A304" s="170">
        <v>0.88541666666666696</v>
      </c>
      <c r="B304" s="118" t="s">
        <v>61</v>
      </c>
      <c r="C304" s="118" t="s">
        <v>61</v>
      </c>
      <c r="D304" s="118" t="s">
        <v>61</v>
      </c>
      <c r="E304" s="118" t="s">
        <v>61</v>
      </c>
      <c r="F304" s="118" t="s">
        <v>61</v>
      </c>
      <c r="G304" s="118" t="s">
        <v>61</v>
      </c>
      <c r="H304" s="118" t="s">
        <v>61</v>
      </c>
      <c r="I304" s="118" t="s">
        <v>61</v>
      </c>
      <c r="J304" s="118" t="s">
        <v>61</v>
      </c>
      <c r="K304" s="118" t="s">
        <v>61</v>
      </c>
      <c r="L304" s="118" t="s">
        <v>61</v>
      </c>
      <c r="M304" s="118" t="s">
        <v>61</v>
      </c>
      <c r="N304" s="118" t="s">
        <v>61</v>
      </c>
      <c r="O304" s="118" t="s">
        <v>61</v>
      </c>
      <c r="P304" s="118" t="s">
        <v>61</v>
      </c>
      <c r="Q304" s="118" t="s">
        <v>61</v>
      </c>
      <c r="R304" s="118" t="s">
        <v>61</v>
      </c>
      <c r="S304" s="118" t="s">
        <v>61</v>
      </c>
      <c r="T304" s="118" t="s">
        <v>61</v>
      </c>
      <c r="U304" s="118" t="s">
        <v>61</v>
      </c>
      <c r="V304" s="118" t="s">
        <v>61</v>
      </c>
      <c r="W304" s="118" t="s">
        <v>61</v>
      </c>
      <c r="X304" s="232"/>
    </row>
    <row r="305" spans="1:24" ht="13.5" customHeight="1" x14ac:dyDescent="0.25">
      <c r="A305" s="170">
        <v>0.89583333333333304</v>
      </c>
      <c r="B305" s="118" t="s">
        <v>61</v>
      </c>
      <c r="C305" s="118" t="s">
        <v>61</v>
      </c>
      <c r="D305" s="118" t="s">
        <v>61</v>
      </c>
      <c r="E305" s="118" t="s">
        <v>61</v>
      </c>
      <c r="F305" s="118" t="s">
        <v>61</v>
      </c>
      <c r="G305" s="118" t="s">
        <v>61</v>
      </c>
      <c r="H305" s="118" t="s">
        <v>61</v>
      </c>
      <c r="I305" s="118" t="s">
        <v>61</v>
      </c>
      <c r="J305" s="118" t="s">
        <v>61</v>
      </c>
      <c r="K305" s="118" t="s">
        <v>61</v>
      </c>
      <c r="L305" s="118" t="s">
        <v>61</v>
      </c>
      <c r="M305" s="118" t="s">
        <v>61</v>
      </c>
      <c r="N305" s="118" t="s">
        <v>61</v>
      </c>
      <c r="O305" s="118" t="s">
        <v>61</v>
      </c>
      <c r="P305" s="118" t="s">
        <v>61</v>
      </c>
      <c r="Q305" s="118" t="s">
        <v>61</v>
      </c>
      <c r="R305" s="118" t="s">
        <v>61</v>
      </c>
      <c r="S305" s="118" t="s">
        <v>61</v>
      </c>
      <c r="T305" s="118" t="s">
        <v>61</v>
      </c>
      <c r="U305" s="118" t="s">
        <v>61</v>
      </c>
      <c r="V305" s="118" t="s">
        <v>61</v>
      </c>
      <c r="W305" s="118" t="s">
        <v>61</v>
      </c>
      <c r="X305" s="232"/>
    </row>
    <row r="306" spans="1:24" ht="13.5" customHeight="1" x14ac:dyDescent="0.25">
      <c r="A306" s="170">
        <v>0.90625</v>
      </c>
      <c r="B306" s="118" t="s">
        <v>61</v>
      </c>
      <c r="C306" s="118" t="s">
        <v>61</v>
      </c>
      <c r="D306" s="118" t="s">
        <v>61</v>
      </c>
      <c r="E306" s="118" t="s">
        <v>61</v>
      </c>
      <c r="F306" s="118" t="s">
        <v>61</v>
      </c>
      <c r="G306" s="118" t="s">
        <v>61</v>
      </c>
      <c r="H306" s="118" t="s">
        <v>61</v>
      </c>
      <c r="I306" s="118" t="s">
        <v>61</v>
      </c>
      <c r="J306" s="118" t="s">
        <v>61</v>
      </c>
      <c r="K306" s="118" t="s">
        <v>61</v>
      </c>
      <c r="L306" s="118" t="s">
        <v>61</v>
      </c>
      <c r="M306" s="118" t="s">
        <v>61</v>
      </c>
      <c r="N306" s="118" t="s">
        <v>61</v>
      </c>
      <c r="O306" s="118" t="s">
        <v>61</v>
      </c>
      <c r="P306" s="118" t="s">
        <v>61</v>
      </c>
      <c r="Q306" s="118" t="s">
        <v>61</v>
      </c>
      <c r="R306" s="118" t="s">
        <v>61</v>
      </c>
      <c r="S306" s="118" t="s">
        <v>61</v>
      </c>
      <c r="T306" s="118" t="s">
        <v>61</v>
      </c>
      <c r="U306" s="118" t="s">
        <v>61</v>
      </c>
      <c r="V306" s="118" t="s">
        <v>61</v>
      </c>
      <c r="W306" s="118" t="s">
        <v>61</v>
      </c>
      <c r="X306" s="232"/>
    </row>
    <row r="307" spans="1:24" ht="13.5" customHeight="1" x14ac:dyDescent="0.25">
      <c r="A307" s="170">
        <v>0.91666666666666696</v>
      </c>
      <c r="B307" s="118" t="s">
        <v>61</v>
      </c>
      <c r="C307" s="118" t="s">
        <v>61</v>
      </c>
      <c r="D307" s="118" t="s">
        <v>61</v>
      </c>
      <c r="E307" s="118" t="s">
        <v>61</v>
      </c>
      <c r="F307" s="118" t="s">
        <v>61</v>
      </c>
      <c r="G307" s="118" t="s">
        <v>61</v>
      </c>
      <c r="H307" s="118" t="s">
        <v>61</v>
      </c>
      <c r="I307" s="118" t="s">
        <v>61</v>
      </c>
      <c r="J307" s="118" t="s">
        <v>61</v>
      </c>
      <c r="K307" s="118" t="s">
        <v>61</v>
      </c>
      <c r="L307" s="118" t="s">
        <v>61</v>
      </c>
      <c r="M307" s="118" t="s">
        <v>61</v>
      </c>
      <c r="N307" s="118" t="s">
        <v>61</v>
      </c>
      <c r="O307" s="118" t="s">
        <v>61</v>
      </c>
      <c r="P307" s="118" t="s">
        <v>61</v>
      </c>
      <c r="Q307" s="118" t="s">
        <v>61</v>
      </c>
      <c r="R307" s="118" t="s">
        <v>61</v>
      </c>
      <c r="S307" s="118" t="s">
        <v>61</v>
      </c>
      <c r="T307" s="118" t="s">
        <v>61</v>
      </c>
      <c r="U307" s="118" t="s">
        <v>61</v>
      </c>
      <c r="V307" s="118" t="s">
        <v>61</v>
      </c>
      <c r="W307" s="118" t="s">
        <v>61</v>
      </c>
      <c r="X307" s="232"/>
    </row>
    <row r="308" spans="1:24" ht="13.5" customHeight="1" x14ac:dyDescent="0.25">
      <c r="A308" s="170">
        <v>0.92708333333333304</v>
      </c>
      <c r="B308" s="118" t="s">
        <v>61</v>
      </c>
      <c r="C308" s="118" t="s">
        <v>61</v>
      </c>
      <c r="D308" s="118" t="s">
        <v>61</v>
      </c>
      <c r="E308" s="118" t="s">
        <v>61</v>
      </c>
      <c r="F308" s="118" t="s">
        <v>61</v>
      </c>
      <c r="G308" s="118" t="s">
        <v>61</v>
      </c>
      <c r="H308" s="118" t="s">
        <v>61</v>
      </c>
      <c r="I308" s="118" t="s">
        <v>61</v>
      </c>
      <c r="J308" s="118" t="s">
        <v>61</v>
      </c>
      <c r="K308" s="118" t="s">
        <v>61</v>
      </c>
      <c r="L308" s="118" t="s">
        <v>61</v>
      </c>
      <c r="M308" s="118" t="s">
        <v>61</v>
      </c>
      <c r="N308" s="118" t="s">
        <v>61</v>
      </c>
      <c r="O308" s="118" t="s">
        <v>61</v>
      </c>
      <c r="P308" s="118" t="s">
        <v>61</v>
      </c>
      <c r="Q308" s="118" t="s">
        <v>61</v>
      </c>
      <c r="R308" s="118" t="s">
        <v>61</v>
      </c>
      <c r="S308" s="118" t="s">
        <v>61</v>
      </c>
      <c r="T308" s="118" t="s">
        <v>61</v>
      </c>
      <c r="U308" s="118" t="s">
        <v>61</v>
      </c>
      <c r="V308" s="118" t="s">
        <v>61</v>
      </c>
      <c r="W308" s="118" t="s">
        <v>61</v>
      </c>
      <c r="X308" s="232"/>
    </row>
    <row r="309" spans="1:24" ht="13.5" customHeight="1" x14ac:dyDescent="0.25">
      <c r="A309" s="170">
        <v>0.9375</v>
      </c>
      <c r="B309" s="118" t="s">
        <v>61</v>
      </c>
      <c r="C309" s="118" t="s">
        <v>61</v>
      </c>
      <c r="D309" s="118" t="s">
        <v>61</v>
      </c>
      <c r="E309" s="118" t="s">
        <v>61</v>
      </c>
      <c r="F309" s="118" t="s">
        <v>61</v>
      </c>
      <c r="G309" s="118" t="s">
        <v>61</v>
      </c>
      <c r="H309" s="118" t="s">
        <v>61</v>
      </c>
      <c r="I309" s="118" t="s">
        <v>61</v>
      </c>
      <c r="J309" s="118" t="s">
        <v>61</v>
      </c>
      <c r="K309" s="118" t="s">
        <v>61</v>
      </c>
      <c r="L309" s="118" t="s">
        <v>61</v>
      </c>
      <c r="M309" s="118" t="s">
        <v>61</v>
      </c>
      <c r="N309" s="118" t="s">
        <v>61</v>
      </c>
      <c r="O309" s="118" t="s">
        <v>61</v>
      </c>
      <c r="P309" s="118" t="s">
        <v>61</v>
      </c>
      <c r="Q309" s="118" t="s">
        <v>61</v>
      </c>
      <c r="R309" s="118" t="s">
        <v>61</v>
      </c>
      <c r="S309" s="118" t="s">
        <v>61</v>
      </c>
      <c r="T309" s="118" t="s">
        <v>61</v>
      </c>
      <c r="U309" s="118" t="s">
        <v>61</v>
      </c>
      <c r="V309" s="118" t="s">
        <v>61</v>
      </c>
      <c r="W309" s="118" t="s">
        <v>61</v>
      </c>
      <c r="X309" s="232"/>
    </row>
    <row r="310" spans="1:24" ht="13.5" customHeight="1" x14ac:dyDescent="0.25">
      <c r="A310" s="170">
        <v>0.94791666666666696</v>
      </c>
      <c r="B310" s="118" t="s">
        <v>61</v>
      </c>
      <c r="C310" s="118" t="s">
        <v>61</v>
      </c>
      <c r="D310" s="118" t="s">
        <v>61</v>
      </c>
      <c r="E310" s="118" t="s">
        <v>61</v>
      </c>
      <c r="F310" s="118" t="s">
        <v>61</v>
      </c>
      <c r="G310" s="118" t="s">
        <v>61</v>
      </c>
      <c r="H310" s="118" t="s">
        <v>61</v>
      </c>
      <c r="I310" s="118" t="s">
        <v>61</v>
      </c>
      <c r="J310" s="118" t="s">
        <v>61</v>
      </c>
      <c r="K310" s="118" t="s">
        <v>61</v>
      </c>
      <c r="L310" s="118" t="s">
        <v>61</v>
      </c>
      <c r="M310" s="118" t="s">
        <v>61</v>
      </c>
      <c r="N310" s="118" t="s">
        <v>61</v>
      </c>
      <c r="O310" s="118" t="s">
        <v>61</v>
      </c>
      <c r="P310" s="118" t="s">
        <v>61</v>
      </c>
      <c r="Q310" s="118" t="s">
        <v>61</v>
      </c>
      <c r="R310" s="118" t="s">
        <v>61</v>
      </c>
      <c r="S310" s="118" t="s">
        <v>61</v>
      </c>
      <c r="T310" s="118" t="s">
        <v>61</v>
      </c>
      <c r="U310" s="118" t="s">
        <v>61</v>
      </c>
      <c r="V310" s="118" t="s">
        <v>61</v>
      </c>
      <c r="W310" s="118" t="s">
        <v>61</v>
      </c>
      <c r="X310" s="232"/>
    </row>
    <row r="311" spans="1:24" ht="13.5" customHeight="1" x14ac:dyDescent="0.25">
      <c r="A311" s="170">
        <v>0.95833333333333304</v>
      </c>
      <c r="B311" s="118" t="s">
        <v>61</v>
      </c>
      <c r="C311" s="118" t="s">
        <v>61</v>
      </c>
      <c r="D311" s="118" t="s">
        <v>61</v>
      </c>
      <c r="E311" s="118" t="s">
        <v>61</v>
      </c>
      <c r="F311" s="118" t="s">
        <v>61</v>
      </c>
      <c r="G311" s="118" t="s">
        <v>61</v>
      </c>
      <c r="H311" s="118" t="s">
        <v>61</v>
      </c>
      <c r="I311" s="118" t="s">
        <v>61</v>
      </c>
      <c r="J311" s="118" t="s">
        <v>61</v>
      </c>
      <c r="K311" s="118" t="s">
        <v>61</v>
      </c>
      <c r="L311" s="118" t="s">
        <v>61</v>
      </c>
      <c r="M311" s="118" t="s">
        <v>61</v>
      </c>
      <c r="N311" s="118" t="s">
        <v>61</v>
      </c>
      <c r="O311" s="118" t="s">
        <v>61</v>
      </c>
      <c r="P311" s="118" t="s">
        <v>61</v>
      </c>
      <c r="Q311" s="118" t="s">
        <v>61</v>
      </c>
      <c r="R311" s="118" t="s">
        <v>61</v>
      </c>
      <c r="S311" s="118" t="s">
        <v>61</v>
      </c>
      <c r="T311" s="118" t="s">
        <v>61</v>
      </c>
      <c r="U311" s="118" t="s">
        <v>61</v>
      </c>
      <c r="V311" s="118" t="s">
        <v>61</v>
      </c>
      <c r="W311" s="118" t="s">
        <v>61</v>
      </c>
      <c r="X311" s="232"/>
    </row>
    <row r="312" spans="1:24" ht="13.5" customHeight="1" x14ac:dyDescent="0.25">
      <c r="A312" s="170">
        <v>0.96875</v>
      </c>
      <c r="B312" s="118" t="s">
        <v>61</v>
      </c>
      <c r="C312" s="118" t="s">
        <v>61</v>
      </c>
      <c r="D312" s="118" t="s">
        <v>61</v>
      </c>
      <c r="E312" s="118" t="s">
        <v>61</v>
      </c>
      <c r="F312" s="118" t="s">
        <v>61</v>
      </c>
      <c r="G312" s="118" t="s">
        <v>61</v>
      </c>
      <c r="H312" s="118" t="s">
        <v>61</v>
      </c>
      <c r="I312" s="118" t="s">
        <v>61</v>
      </c>
      <c r="J312" s="118" t="s">
        <v>61</v>
      </c>
      <c r="K312" s="118" t="s">
        <v>61</v>
      </c>
      <c r="L312" s="118" t="s">
        <v>61</v>
      </c>
      <c r="M312" s="118" t="s">
        <v>61</v>
      </c>
      <c r="N312" s="118" t="s">
        <v>61</v>
      </c>
      <c r="O312" s="118" t="s">
        <v>61</v>
      </c>
      <c r="P312" s="118" t="s">
        <v>61</v>
      </c>
      <c r="Q312" s="118" t="s">
        <v>61</v>
      </c>
      <c r="R312" s="118" t="s">
        <v>61</v>
      </c>
      <c r="S312" s="118" t="s">
        <v>61</v>
      </c>
      <c r="T312" s="118" t="s">
        <v>61</v>
      </c>
      <c r="U312" s="118" t="s">
        <v>61</v>
      </c>
      <c r="V312" s="118" t="s">
        <v>61</v>
      </c>
      <c r="W312" s="118" t="s">
        <v>61</v>
      </c>
      <c r="X312" s="232"/>
    </row>
    <row r="313" spans="1:24" ht="13.5" customHeight="1" x14ac:dyDescent="0.25">
      <c r="A313" s="170">
        <v>0.97916666666666696</v>
      </c>
      <c r="B313" s="118" t="s">
        <v>61</v>
      </c>
      <c r="C313" s="118" t="s">
        <v>61</v>
      </c>
      <c r="D313" s="118" t="s">
        <v>61</v>
      </c>
      <c r="E313" s="118" t="s">
        <v>61</v>
      </c>
      <c r="F313" s="118" t="s">
        <v>61</v>
      </c>
      <c r="G313" s="118" t="s">
        <v>61</v>
      </c>
      <c r="H313" s="118" t="s">
        <v>61</v>
      </c>
      <c r="I313" s="118" t="s">
        <v>61</v>
      </c>
      <c r="J313" s="118" t="s">
        <v>61</v>
      </c>
      <c r="K313" s="118" t="s">
        <v>61</v>
      </c>
      <c r="L313" s="118" t="s">
        <v>61</v>
      </c>
      <c r="M313" s="118" t="s">
        <v>61</v>
      </c>
      <c r="N313" s="118" t="s">
        <v>61</v>
      </c>
      <c r="O313" s="118" t="s">
        <v>61</v>
      </c>
      <c r="P313" s="118" t="s">
        <v>61</v>
      </c>
      <c r="Q313" s="118" t="s">
        <v>61</v>
      </c>
      <c r="R313" s="118" t="s">
        <v>61</v>
      </c>
      <c r="S313" s="118" t="s">
        <v>61</v>
      </c>
      <c r="T313" s="118" t="s">
        <v>61</v>
      </c>
      <c r="U313" s="118" t="s">
        <v>61</v>
      </c>
      <c r="V313" s="118" t="s">
        <v>61</v>
      </c>
      <c r="W313" s="118" t="s">
        <v>61</v>
      </c>
      <c r="X313" s="232"/>
    </row>
    <row r="314" spans="1:24" ht="13.5" customHeight="1" thickBot="1" x14ac:dyDescent="0.3">
      <c r="A314" s="171">
        <v>0.98958333333333304</v>
      </c>
      <c r="B314" s="120" t="s">
        <v>61</v>
      </c>
      <c r="C314" s="120" t="s">
        <v>61</v>
      </c>
      <c r="D314" s="120" t="s">
        <v>61</v>
      </c>
      <c r="E314" s="120" t="s">
        <v>61</v>
      </c>
      <c r="F314" s="120" t="s">
        <v>61</v>
      </c>
      <c r="G314" s="120" t="s">
        <v>61</v>
      </c>
      <c r="H314" s="120" t="s">
        <v>61</v>
      </c>
      <c r="I314" s="120" t="s">
        <v>61</v>
      </c>
      <c r="J314" s="120" t="s">
        <v>61</v>
      </c>
      <c r="K314" s="120" t="s">
        <v>61</v>
      </c>
      <c r="L314" s="120" t="s">
        <v>61</v>
      </c>
      <c r="M314" s="120" t="s">
        <v>61</v>
      </c>
      <c r="N314" s="120" t="s">
        <v>61</v>
      </c>
      <c r="O314" s="120" t="s">
        <v>61</v>
      </c>
      <c r="P314" s="120" t="s">
        <v>61</v>
      </c>
      <c r="Q314" s="120" t="s">
        <v>61</v>
      </c>
      <c r="R314" s="120" t="s">
        <v>61</v>
      </c>
      <c r="S314" s="120" t="s">
        <v>61</v>
      </c>
      <c r="T314" s="120" t="s">
        <v>61</v>
      </c>
      <c r="U314" s="120" t="s">
        <v>61</v>
      </c>
      <c r="V314" s="120" t="s">
        <v>61</v>
      </c>
      <c r="W314" s="120" t="s">
        <v>61</v>
      </c>
      <c r="X314" s="232"/>
    </row>
    <row r="315" spans="1:24" ht="13.5" customHeight="1" thickTop="1" x14ac:dyDescent="0.25">
      <c r="A315" s="286" t="s">
        <v>111</v>
      </c>
      <c r="B315" s="119">
        <f>SUM(B247:B294)</f>
        <v>0</v>
      </c>
      <c r="C315" s="119">
        <f t="shared" ref="C315:U315" si="8">SUM(C247:C294)</f>
        <v>0</v>
      </c>
      <c r="D315" s="119">
        <f t="shared" si="8"/>
        <v>0</v>
      </c>
      <c r="E315" s="119">
        <f t="shared" si="8"/>
        <v>0</v>
      </c>
      <c r="F315" s="119">
        <f t="shared" si="8"/>
        <v>0</v>
      </c>
      <c r="G315" s="119">
        <f t="shared" si="8"/>
        <v>0</v>
      </c>
      <c r="H315" s="119">
        <f t="shared" si="8"/>
        <v>0</v>
      </c>
      <c r="I315" s="119">
        <f t="shared" si="8"/>
        <v>0</v>
      </c>
      <c r="J315" s="119">
        <f t="shared" si="8"/>
        <v>0</v>
      </c>
      <c r="K315" s="119">
        <f t="shared" si="8"/>
        <v>0</v>
      </c>
      <c r="L315" s="119">
        <f t="shared" si="8"/>
        <v>0</v>
      </c>
      <c r="M315" s="119">
        <f t="shared" si="8"/>
        <v>0</v>
      </c>
      <c r="N315" s="119">
        <f t="shared" si="8"/>
        <v>0</v>
      </c>
      <c r="O315" s="119">
        <f t="shared" si="8"/>
        <v>0</v>
      </c>
      <c r="P315" s="119">
        <f t="shared" si="8"/>
        <v>0</v>
      </c>
      <c r="Q315" s="119">
        <f t="shared" si="8"/>
        <v>0</v>
      </c>
      <c r="R315" s="119">
        <f t="shared" si="8"/>
        <v>0</v>
      </c>
      <c r="S315" s="119">
        <f t="shared" si="8"/>
        <v>0</v>
      </c>
      <c r="T315" s="119">
        <f t="shared" si="8"/>
        <v>0</v>
      </c>
      <c r="U315" s="119">
        <f t="shared" si="8"/>
        <v>0</v>
      </c>
      <c r="V315" s="119"/>
      <c r="W315" s="119"/>
      <c r="X315" s="232"/>
    </row>
    <row r="316" spans="1:24" ht="13.5" customHeight="1" x14ac:dyDescent="0.25">
      <c r="A316" s="287" t="s">
        <v>112</v>
      </c>
      <c r="B316" s="118">
        <f>SUM(B243:B306)</f>
        <v>0</v>
      </c>
      <c r="C316" s="118">
        <f t="shared" ref="C316:U316" si="9">SUM(C243:C306)</f>
        <v>0</v>
      </c>
      <c r="D316" s="118">
        <f t="shared" si="9"/>
        <v>0</v>
      </c>
      <c r="E316" s="118">
        <f t="shared" si="9"/>
        <v>0</v>
      </c>
      <c r="F316" s="118">
        <f t="shared" si="9"/>
        <v>0</v>
      </c>
      <c r="G316" s="118">
        <f t="shared" si="9"/>
        <v>0</v>
      </c>
      <c r="H316" s="118">
        <f t="shared" si="9"/>
        <v>0</v>
      </c>
      <c r="I316" s="118">
        <f t="shared" si="9"/>
        <v>0</v>
      </c>
      <c r="J316" s="118">
        <f t="shared" si="9"/>
        <v>0</v>
      </c>
      <c r="K316" s="118">
        <f t="shared" si="9"/>
        <v>0</v>
      </c>
      <c r="L316" s="118">
        <f t="shared" si="9"/>
        <v>0</v>
      </c>
      <c r="M316" s="118">
        <f t="shared" si="9"/>
        <v>0</v>
      </c>
      <c r="N316" s="118">
        <f t="shared" si="9"/>
        <v>0</v>
      </c>
      <c r="O316" s="118">
        <f t="shared" si="9"/>
        <v>0</v>
      </c>
      <c r="P316" s="118">
        <f t="shared" si="9"/>
        <v>0</v>
      </c>
      <c r="Q316" s="118">
        <f t="shared" si="9"/>
        <v>0</v>
      </c>
      <c r="R316" s="118">
        <f t="shared" si="9"/>
        <v>0</v>
      </c>
      <c r="S316" s="118">
        <f t="shared" si="9"/>
        <v>0</v>
      </c>
      <c r="T316" s="118">
        <f t="shared" si="9"/>
        <v>0</v>
      </c>
      <c r="U316" s="118">
        <f t="shared" si="9"/>
        <v>0</v>
      </c>
      <c r="V316" s="118"/>
      <c r="W316" s="118"/>
      <c r="X316" s="232"/>
    </row>
    <row r="317" spans="1:24" ht="13.5" customHeight="1" x14ac:dyDescent="0.25">
      <c r="A317" s="118" t="s">
        <v>113</v>
      </c>
      <c r="B317" s="118">
        <f>SUM(B243:B314)</f>
        <v>0</v>
      </c>
      <c r="C317" s="118">
        <f t="shared" ref="C317:U317" si="10">SUM(C243:C314)</f>
        <v>0</v>
      </c>
      <c r="D317" s="118">
        <f t="shared" si="10"/>
        <v>0</v>
      </c>
      <c r="E317" s="118">
        <f t="shared" si="10"/>
        <v>0</v>
      </c>
      <c r="F317" s="118">
        <f t="shared" si="10"/>
        <v>0</v>
      </c>
      <c r="G317" s="118">
        <f t="shared" si="10"/>
        <v>0</v>
      </c>
      <c r="H317" s="118">
        <f t="shared" si="10"/>
        <v>0</v>
      </c>
      <c r="I317" s="118">
        <f t="shared" si="10"/>
        <v>0</v>
      </c>
      <c r="J317" s="118">
        <f t="shared" si="10"/>
        <v>0</v>
      </c>
      <c r="K317" s="118">
        <f t="shared" si="10"/>
        <v>0</v>
      </c>
      <c r="L317" s="118">
        <f t="shared" si="10"/>
        <v>0</v>
      </c>
      <c r="M317" s="118">
        <f t="shared" si="10"/>
        <v>0</v>
      </c>
      <c r="N317" s="118">
        <f t="shared" si="10"/>
        <v>0</v>
      </c>
      <c r="O317" s="118">
        <f t="shared" si="10"/>
        <v>0</v>
      </c>
      <c r="P317" s="118">
        <f t="shared" si="10"/>
        <v>0</v>
      </c>
      <c r="Q317" s="118">
        <f t="shared" si="10"/>
        <v>0</v>
      </c>
      <c r="R317" s="118">
        <f t="shared" si="10"/>
        <v>0</v>
      </c>
      <c r="S317" s="118">
        <f t="shared" si="10"/>
        <v>0</v>
      </c>
      <c r="T317" s="118">
        <f t="shared" si="10"/>
        <v>0</v>
      </c>
      <c r="U317" s="118">
        <f t="shared" si="10"/>
        <v>0</v>
      </c>
      <c r="V317" s="118"/>
      <c r="W317" s="118"/>
      <c r="X317" s="232"/>
    </row>
    <row r="318" spans="1:24" ht="13.5" customHeight="1" thickBot="1" x14ac:dyDescent="0.3">
      <c r="A318" s="120" t="s">
        <v>114</v>
      </c>
      <c r="B318" s="120">
        <f>SUM(B219:B314)</f>
        <v>0</v>
      </c>
      <c r="C318" s="120">
        <f t="shared" ref="C318:U318" si="11">SUM(C219:C314)</f>
        <v>0</v>
      </c>
      <c r="D318" s="120">
        <f t="shared" si="11"/>
        <v>0</v>
      </c>
      <c r="E318" s="120">
        <f t="shared" si="11"/>
        <v>0</v>
      </c>
      <c r="F318" s="120">
        <f t="shared" si="11"/>
        <v>0</v>
      </c>
      <c r="G318" s="120">
        <f t="shared" si="11"/>
        <v>0</v>
      </c>
      <c r="H318" s="120">
        <f t="shared" si="11"/>
        <v>0</v>
      </c>
      <c r="I318" s="120">
        <f t="shared" si="11"/>
        <v>0</v>
      </c>
      <c r="J318" s="120">
        <f t="shared" si="11"/>
        <v>0</v>
      </c>
      <c r="K318" s="120">
        <f t="shared" si="11"/>
        <v>0</v>
      </c>
      <c r="L318" s="120">
        <f t="shared" si="11"/>
        <v>0</v>
      </c>
      <c r="M318" s="120">
        <f t="shared" si="11"/>
        <v>0</v>
      </c>
      <c r="N318" s="120">
        <f t="shared" si="11"/>
        <v>0</v>
      </c>
      <c r="O318" s="120">
        <f t="shared" si="11"/>
        <v>0</v>
      </c>
      <c r="P318" s="120">
        <f t="shared" si="11"/>
        <v>0</v>
      </c>
      <c r="Q318" s="120">
        <f t="shared" si="11"/>
        <v>0</v>
      </c>
      <c r="R318" s="120">
        <f t="shared" si="11"/>
        <v>0</v>
      </c>
      <c r="S318" s="120">
        <f t="shared" si="11"/>
        <v>0</v>
      </c>
      <c r="T318" s="120">
        <f t="shared" si="11"/>
        <v>0</v>
      </c>
      <c r="U318" s="120">
        <f t="shared" si="11"/>
        <v>0</v>
      </c>
      <c r="V318" s="120"/>
      <c r="W318" s="120"/>
      <c r="X318" s="232"/>
    </row>
    <row r="319" spans="1:24" ht="13.5" customHeight="1" thickTop="1" x14ac:dyDescent="0.25">
      <c r="A319" s="122"/>
      <c r="B319" s="122"/>
      <c r="C319" s="122"/>
      <c r="D319" s="122"/>
      <c r="E319" s="122"/>
      <c r="F319" s="122"/>
      <c r="G319" s="122"/>
      <c r="H319" s="122"/>
      <c r="I319" s="122"/>
      <c r="J319" s="122"/>
      <c r="K319" s="122"/>
      <c r="L319" s="122"/>
      <c r="M319" s="122"/>
      <c r="N319" s="122"/>
      <c r="O319" s="122"/>
      <c r="P319" s="122"/>
      <c r="Q319" s="122"/>
      <c r="R319" s="122"/>
      <c r="S319" s="122"/>
      <c r="T319" s="122"/>
      <c r="U319" s="122"/>
      <c r="V319" s="122"/>
      <c r="W319" s="122"/>
      <c r="X319" s="232"/>
    </row>
    <row r="320" spans="1:24" ht="13.5" customHeight="1" thickBot="1" x14ac:dyDescent="0.3">
      <c r="A320" s="122" t="s">
        <v>9</v>
      </c>
      <c r="B320" s="121" t="s">
        <v>56</v>
      </c>
      <c r="C320" s="121">
        <f>C216+1</f>
        <v>44833</v>
      </c>
      <c r="D320" s="122"/>
      <c r="E320" s="122"/>
      <c r="F320" s="122"/>
      <c r="G320" s="122"/>
      <c r="H320" s="122"/>
      <c r="I320" s="122"/>
      <c r="J320" s="122"/>
      <c r="K320" s="122"/>
      <c r="L320" s="122"/>
      <c r="M320" s="122"/>
      <c r="N320" s="122"/>
      <c r="O320" s="122"/>
      <c r="P320" s="122"/>
      <c r="Q320" s="122"/>
      <c r="R320" s="122"/>
      <c r="S320" s="122"/>
      <c r="T320" s="122"/>
      <c r="U320" s="122"/>
      <c r="V320" s="122"/>
      <c r="W320" s="122"/>
      <c r="X320" s="232"/>
    </row>
    <row r="321" spans="1:24" ht="13.5" customHeight="1" thickTop="1" thickBot="1" x14ac:dyDescent="0.3">
      <c r="A321" s="122"/>
      <c r="B321" s="556" t="s">
        <v>90</v>
      </c>
      <c r="C321" s="557"/>
      <c r="D321" s="557"/>
      <c r="E321" s="557"/>
      <c r="F321" s="557"/>
      <c r="G321" s="557"/>
      <c r="H321" s="557"/>
      <c r="I321" s="557"/>
      <c r="J321" s="557"/>
      <c r="K321" s="557"/>
      <c r="L321" s="557"/>
      <c r="M321" s="557"/>
      <c r="N321" s="557"/>
      <c r="O321" s="557"/>
      <c r="P321" s="557"/>
      <c r="Q321" s="557"/>
      <c r="R321" s="557"/>
      <c r="S321" s="557"/>
      <c r="T321" s="557"/>
      <c r="U321" s="557"/>
      <c r="V321" s="557"/>
      <c r="W321" s="558"/>
      <c r="X321" s="232"/>
    </row>
    <row r="322" spans="1:24" ht="13.5" customHeight="1" thickTop="1" thickBot="1" x14ac:dyDescent="0.3">
      <c r="A322" s="169" t="s">
        <v>50</v>
      </c>
      <c r="B322" s="169" t="s">
        <v>30</v>
      </c>
      <c r="C322" s="288" t="s">
        <v>91</v>
      </c>
      <c r="D322" s="288" t="s">
        <v>92</v>
      </c>
      <c r="E322" s="288" t="s">
        <v>93</v>
      </c>
      <c r="F322" s="288" t="s">
        <v>94</v>
      </c>
      <c r="G322" s="288" t="s">
        <v>95</v>
      </c>
      <c r="H322" s="288" t="s">
        <v>96</v>
      </c>
      <c r="I322" s="288" t="s">
        <v>97</v>
      </c>
      <c r="J322" s="288" t="s">
        <v>98</v>
      </c>
      <c r="K322" s="288" t="s">
        <v>99</v>
      </c>
      <c r="L322" s="288" t="s">
        <v>100</v>
      </c>
      <c r="M322" s="288" t="s">
        <v>101</v>
      </c>
      <c r="N322" s="288" t="s">
        <v>102</v>
      </c>
      <c r="O322" s="288" t="s">
        <v>103</v>
      </c>
      <c r="P322" s="288" t="s">
        <v>104</v>
      </c>
      <c r="Q322" s="288" t="s">
        <v>105</v>
      </c>
      <c r="R322" s="288" t="s">
        <v>106</v>
      </c>
      <c r="S322" s="288" t="s">
        <v>107</v>
      </c>
      <c r="T322" s="288" t="s">
        <v>108</v>
      </c>
      <c r="U322" s="288" t="s">
        <v>109</v>
      </c>
      <c r="V322" s="169" t="s">
        <v>88</v>
      </c>
      <c r="W322" s="169" t="s">
        <v>110</v>
      </c>
      <c r="X322" s="232"/>
    </row>
    <row r="323" spans="1:24" ht="13.5" customHeight="1" thickTop="1" x14ac:dyDescent="0.25">
      <c r="A323" s="279">
        <v>0</v>
      </c>
      <c r="B323" s="119" t="s">
        <v>61</v>
      </c>
      <c r="C323" s="119" t="s">
        <v>61</v>
      </c>
      <c r="D323" s="119" t="s">
        <v>61</v>
      </c>
      <c r="E323" s="119" t="s">
        <v>61</v>
      </c>
      <c r="F323" s="119" t="s">
        <v>61</v>
      </c>
      <c r="G323" s="119" t="s">
        <v>61</v>
      </c>
      <c r="H323" s="119" t="s">
        <v>61</v>
      </c>
      <c r="I323" s="119" t="s">
        <v>61</v>
      </c>
      <c r="J323" s="119" t="s">
        <v>61</v>
      </c>
      <c r="K323" s="119" t="s">
        <v>61</v>
      </c>
      <c r="L323" s="119" t="s">
        <v>61</v>
      </c>
      <c r="M323" s="119" t="s">
        <v>61</v>
      </c>
      <c r="N323" s="119" t="s">
        <v>61</v>
      </c>
      <c r="O323" s="119" t="s">
        <v>61</v>
      </c>
      <c r="P323" s="119" t="s">
        <v>61</v>
      </c>
      <c r="Q323" s="119" t="s">
        <v>61</v>
      </c>
      <c r="R323" s="119" t="s">
        <v>61</v>
      </c>
      <c r="S323" s="119" t="s">
        <v>61</v>
      </c>
      <c r="T323" s="119" t="s">
        <v>61</v>
      </c>
      <c r="U323" s="119" t="s">
        <v>61</v>
      </c>
      <c r="V323" s="119" t="s">
        <v>61</v>
      </c>
      <c r="W323" s="119" t="s">
        <v>61</v>
      </c>
      <c r="X323" s="232"/>
    </row>
    <row r="324" spans="1:24" ht="13.5" customHeight="1" x14ac:dyDescent="0.25">
      <c r="A324" s="170">
        <v>1.0416666666666666E-2</v>
      </c>
      <c r="B324" s="118" t="s">
        <v>61</v>
      </c>
      <c r="C324" s="118" t="s">
        <v>61</v>
      </c>
      <c r="D324" s="118" t="s">
        <v>61</v>
      </c>
      <c r="E324" s="118" t="s">
        <v>61</v>
      </c>
      <c r="F324" s="118" t="s">
        <v>61</v>
      </c>
      <c r="G324" s="118" t="s">
        <v>61</v>
      </c>
      <c r="H324" s="118" t="s">
        <v>61</v>
      </c>
      <c r="I324" s="118" t="s">
        <v>61</v>
      </c>
      <c r="J324" s="118" t="s">
        <v>61</v>
      </c>
      <c r="K324" s="118" t="s">
        <v>61</v>
      </c>
      <c r="L324" s="118" t="s">
        <v>61</v>
      </c>
      <c r="M324" s="118" t="s">
        <v>61</v>
      </c>
      <c r="N324" s="118" t="s">
        <v>61</v>
      </c>
      <c r="O324" s="118" t="s">
        <v>61</v>
      </c>
      <c r="P324" s="118" t="s">
        <v>61</v>
      </c>
      <c r="Q324" s="118" t="s">
        <v>61</v>
      </c>
      <c r="R324" s="118" t="s">
        <v>61</v>
      </c>
      <c r="S324" s="118" t="s">
        <v>61</v>
      </c>
      <c r="T324" s="118" t="s">
        <v>61</v>
      </c>
      <c r="U324" s="118" t="s">
        <v>61</v>
      </c>
      <c r="V324" s="118" t="s">
        <v>61</v>
      </c>
      <c r="W324" s="118" t="s">
        <v>61</v>
      </c>
      <c r="X324" s="232"/>
    </row>
    <row r="325" spans="1:24" ht="13.5" customHeight="1" x14ac:dyDescent="0.25">
      <c r="A325" s="170">
        <v>2.0833333333333332E-2</v>
      </c>
      <c r="B325" s="118" t="s">
        <v>61</v>
      </c>
      <c r="C325" s="118" t="s">
        <v>61</v>
      </c>
      <c r="D325" s="118" t="s">
        <v>61</v>
      </c>
      <c r="E325" s="118" t="s">
        <v>61</v>
      </c>
      <c r="F325" s="118" t="s">
        <v>61</v>
      </c>
      <c r="G325" s="118" t="s">
        <v>61</v>
      </c>
      <c r="H325" s="118" t="s">
        <v>61</v>
      </c>
      <c r="I325" s="118" t="s">
        <v>61</v>
      </c>
      <c r="J325" s="118" t="s">
        <v>61</v>
      </c>
      <c r="K325" s="118" t="s">
        <v>61</v>
      </c>
      <c r="L325" s="118" t="s">
        <v>61</v>
      </c>
      <c r="M325" s="118" t="s">
        <v>61</v>
      </c>
      <c r="N325" s="118" t="s">
        <v>61</v>
      </c>
      <c r="O325" s="118" t="s">
        <v>61</v>
      </c>
      <c r="P325" s="118" t="s">
        <v>61</v>
      </c>
      <c r="Q325" s="118" t="s">
        <v>61</v>
      </c>
      <c r="R325" s="118" t="s">
        <v>61</v>
      </c>
      <c r="S325" s="118" t="s">
        <v>61</v>
      </c>
      <c r="T325" s="118" t="s">
        <v>61</v>
      </c>
      <c r="U325" s="118" t="s">
        <v>61</v>
      </c>
      <c r="V325" s="118" t="s">
        <v>61</v>
      </c>
      <c r="W325" s="118" t="s">
        <v>61</v>
      </c>
      <c r="X325" s="232"/>
    </row>
    <row r="326" spans="1:24" ht="13.5" customHeight="1" x14ac:dyDescent="0.25">
      <c r="A326" s="170">
        <v>3.125E-2</v>
      </c>
      <c r="B326" s="118" t="s">
        <v>61</v>
      </c>
      <c r="C326" s="118" t="s">
        <v>61</v>
      </c>
      <c r="D326" s="118" t="s">
        <v>61</v>
      </c>
      <c r="E326" s="118" t="s">
        <v>61</v>
      </c>
      <c r="F326" s="118" t="s">
        <v>61</v>
      </c>
      <c r="G326" s="118" t="s">
        <v>61</v>
      </c>
      <c r="H326" s="118" t="s">
        <v>61</v>
      </c>
      <c r="I326" s="118" t="s">
        <v>61</v>
      </c>
      <c r="J326" s="118" t="s">
        <v>61</v>
      </c>
      <c r="K326" s="118" t="s">
        <v>61</v>
      </c>
      <c r="L326" s="118" t="s">
        <v>61</v>
      </c>
      <c r="M326" s="118" t="s">
        <v>61</v>
      </c>
      <c r="N326" s="118" t="s">
        <v>61</v>
      </c>
      <c r="O326" s="118" t="s">
        <v>61</v>
      </c>
      <c r="P326" s="118" t="s">
        <v>61</v>
      </c>
      <c r="Q326" s="118" t="s">
        <v>61</v>
      </c>
      <c r="R326" s="118" t="s">
        <v>61</v>
      </c>
      <c r="S326" s="118" t="s">
        <v>61</v>
      </c>
      <c r="T326" s="118" t="s">
        <v>61</v>
      </c>
      <c r="U326" s="118" t="s">
        <v>61</v>
      </c>
      <c r="V326" s="118" t="s">
        <v>61</v>
      </c>
      <c r="W326" s="118" t="s">
        <v>61</v>
      </c>
      <c r="X326" s="232"/>
    </row>
    <row r="327" spans="1:24" ht="13.5" customHeight="1" x14ac:dyDescent="0.25">
      <c r="A327" s="170">
        <v>4.1666666666666664E-2</v>
      </c>
      <c r="B327" s="118" t="s">
        <v>61</v>
      </c>
      <c r="C327" s="118" t="s">
        <v>61</v>
      </c>
      <c r="D327" s="118" t="s">
        <v>61</v>
      </c>
      <c r="E327" s="118" t="s">
        <v>61</v>
      </c>
      <c r="F327" s="118" t="s">
        <v>61</v>
      </c>
      <c r="G327" s="118" t="s">
        <v>61</v>
      </c>
      <c r="H327" s="118" t="s">
        <v>61</v>
      </c>
      <c r="I327" s="118" t="s">
        <v>61</v>
      </c>
      <c r="J327" s="118" t="s">
        <v>61</v>
      </c>
      <c r="K327" s="118" t="s">
        <v>61</v>
      </c>
      <c r="L327" s="118" t="s">
        <v>61</v>
      </c>
      <c r="M327" s="118" t="s">
        <v>61</v>
      </c>
      <c r="N327" s="118" t="s">
        <v>61</v>
      </c>
      <c r="O327" s="118" t="s">
        <v>61</v>
      </c>
      <c r="P327" s="118" t="s">
        <v>61</v>
      </c>
      <c r="Q327" s="118" t="s">
        <v>61</v>
      </c>
      <c r="R327" s="118" t="s">
        <v>61</v>
      </c>
      <c r="S327" s="118" t="s">
        <v>61</v>
      </c>
      <c r="T327" s="118" t="s">
        <v>61</v>
      </c>
      <c r="U327" s="118" t="s">
        <v>61</v>
      </c>
      <c r="V327" s="118" t="s">
        <v>61</v>
      </c>
      <c r="W327" s="118" t="s">
        <v>61</v>
      </c>
      <c r="X327" s="232"/>
    </row>
    <row r="328" spans="1:24" ht="13.5" customHeight="1" x14ac:dyDescent="0.25">
      <c r="A328" s="170">
        <v>5.2083333333333336E-2</v>
      </c>
      <c r="B328" s="118" t="s">
        <v>61</v>
      </c>
      <c r="C328" s="118" t="s">
        <v>61</v>
      </c>
      <c r="D328" s="118" t="s">
        <v>61</v>
      </c>
      <c r="E328" s="118" t="s">
        <v>61</v>
      </c>
      <c r="F328" s="118" t="s">
        <v>61</v>
      </c>
      <c r="G328" s="118" t="s">
        <v>61</v>
      </c>
      <c r="H328" s="118" t="s">
        <v>61</v>
      </c>
      <c r="I328" s="118" t="s">
        <v>61</v>
      </c>
      <c r="J328" s="118" t="s">
        <v>61</v>
      </c>
      <c r="K328" s="118" t="s">
        <v>61</v>
      </c>
      <c r="L328" s="118" t="s">
        <v>61</v>
      </c>
      <c r="M328" s="118" t="s">
        <v>61</v>
      </c>
      <c r="N328" s="118" t="s">
        <v>61</v>
      </c>
      <c r="O328" s="118" t="s">
        <v>61</v>
      </c>
      <c r="P328" s="118" t="s">
        <v>61</v>
      </c>
      <c r="Q328" s="118" t="s">
        <v>61</v>
      </c>
      <c r="R328" s="118" t="s">
        <v>61</v>
      </c>
      <c r="S328" s="118" t="s">
        <v>61</v>
      </c>
      <c r="T328" s="118" t="s">
        <v>61</v>
      </c>
      <c r="U328" s="118" t="s">
        <v>61</v>
      </c>
      <c r="V328" s="118" t="s">
        <v>61</v>
      </c>
      <c r="W328" s="118" t="s">
        <v>61</v>
      </c>
      <c r="X328" s="232"/>
    </row>
    <row r="329" spans="1:24" ht="13.5" customHeight="1" x14ac:dyDescent="0.25">
      <c r="A329" s="170">
        <v>6.25E-2</v>
      </c>
      <c r="B329" s="118" t="s">
        <v>61</v>
      </c>
      <c r="C329" s="118" t="s">
        <v>61</v>
      </c>
      <c r="D329" s="118" t="s">
        <v>61</v>
      </c>
      <c r="E329" s="118" t="s">
        <v>61</v>
      </c>
      <c r="F329" s="118" t="s">
        <v>61</v>
      </c>
      <c r="G329" s="118" t="s">
        <v>61</v>
      </c>
      <c r="H329" s="118" t="s">
        <v>61</v>
      </c>
      <c r="I329" s="118" t="s">
        <v>61</v>
      </c>
      <c r="J329" s="118" t="s">
        <v>61</v>
      </c>
      <c r="K329" s="118" t="s">
        <v>61</v>
      </c>
      <c r="L329" s="118" t="s">
        <v>61</v>
      </c>
      <c r="M329" s="118" t="s">
        <v>61</v>
      </c>
      <c r="N329" s="118" t="s">
        <v>61</v>
      </c>
      <c r="O329" s="118" t="s">
        <v>61</v>
      </c>
      <c r="P329" s="118" t="s">
        <v>61</v>
      </c>
      <c r="Q329" s="118" t="s">
        <v>61</v>
      </c>
      <c r="R329" s="118" t="s">
        <v>61</v>
      </c>
      <c r="S329" s="118" t="s">
        <v>61</v>
      </c>
      <c r="T329" s="118" t="s">
        <v>61</v>
      </c>
      <c r="U329" s="118" t="s">
        <v>61</v>
      </c>
      <c r="V329" s="118" t="s">
        <v>61</v>
      </c>
      <c r="W329" s="118" t="s">
        <v>61</v>
      </c>
      <c r="X329" s="232"/>
    </row>
    <row r="330" spans="1:24" ht="13.5" customHeight="1" x14ac:dyDescent="0.25">
      <c r="A330" s="170">
        <v>7.2916666666666699E-2</v>
      </c>
      <c r="B330" s="118" t="s">
        <v>61</v>
      </c>
      <c r="C330" s="118" t="s">
        <v>61</v>
      </c>
      <c r="D330" s="118" t="s">
        <v>61</v>
      </c>
      <c r="E330" s="118" t="s">
        <v>61</v>
      </c>
      <c r="F330" s="118" t="s">
        <v>61</v>
      </c>
      <c r="G330" s="118" t="s">
        <v>61</v>
      </c>
      <c r="H330" s="118" t="s">
        <v>61</v>
      </c>
      <c r="I330" s="118" t="s">
        <v>61</v>
      </c>
      <c r="J330" s="118" t="s">
        <v>61</v>
      </c>
      <c r="K330" s="118" t="s">
        <v>61</v>
      </c>
      <c r="L330" s="118" t="s">
        <v>61</v>
      </c>
      <c r="M330" s="118" t="s">
        <v>61</v>
      </c>
      <c r="N330" s="118" t="s">
        <v>61</v>
      </c>
      <c r="O330" s="118" t="s">
        <v>61</v>
      </c>
      <c r="P330" s="118" t="s">
        <v>61</v>
      </c>
      <c r="Q330" s="118" t="s">
        <v>61</v>
      </c>
      <c r="R330" s="118" t="s">
        <v>61</v>
      </c>
      <c r="S330" s="118" t="s">
        <v>61</v>
      </c>
      <c r="T330" s="118" t="s">
        <v>61</v>
      </c>
      <c r="U330" s="118" t="s">
        <v>61</v>
      </c>
      <c r="V330" s="118" t="s">
        <v>61</v>
      </c>
      <c r="W330" s="118" t="s">
        <v>61</v>
      </c>
      <c r="X330" s="232"/>
    </row>
    <row r="331" spans="1:24" ht="13.5" customHeight="1" x14ac:dyDescent="0.25">
      <c r="A331" s="170">
        <v>8.3333333333333301E-2</v>
      </c>
      <c r="B331" s="118" t="s">
        <v>61</v>
      </c>
      <c r="C331" s="118" t="s">
        <v>61</v>
      </c>
      <c r="D331" s="118" t="s">
        <v>61</v>
      </c>
      <c r="E331" s="118" t="s">
        <v>61</v>
      </c>
      <c r="F331" s="118" t="s">
        <v>61</v>
      </c>
      <c r="G331" s="118" t="s">
        <v>61</v>
      </c>
      <c r="H331" s="118" t="s">
        <v>61</v>
      </c>
      <c r="I331" s="118" t="s">
        <v>61</v>
      </c>
      <c r="J331" s="118" t="s">
        <v>61</v>
      </c>
      <c r="K331" s="118" t="s">
        <v>61</v>
      </c>
      <c r="L331" s="118" t="s">
        <v>61</v>
      </c>
      <c r="M331" s="118" t="s">
        <v>61</v>
      </c>
      <c r="N331" s="118" t="s">
        <v>61</v>
      </c>
      <c r="O331" s="118" t="s">
        <v>61</v>
      </c>
      <c r="P331" s="118" t="s">
        <v>61</v>
      </c>
      <c r="Q331" s="118" t="s">
        <v>61</v>
      </c>
      <c r="R331" s="118" t="s">
        <v>61</v>
      </c>
      <c r="S331" s="118" t="s">
        <v>61</v>
      </c>
      <c r="T331" s="118" t="s">
        <v>61</v>
      </c>
      <c r="U331" s="118" t="s">
        <v>61</v>
      </c>
      <c r="V331" s="118" t="s">
        <v>61</v>
      </c>
      <c r="W331" s="118" t="s">
        <v>61</v>
      </c>
      <c r="X331" s="232"/>
    </row>
    <row r="332" spans="1:24" ht="13.5" customHeight="1" x14ac:dyDescent="0.25">
      <c r="A332" s="170">
        <v>9.375E-2</v>
      </c>
      <c r="B332" s="118" t="s">
        <v>61</v>
      </c>
      <c r="C332" s="118" t="s">
        <v>61</v>
      </c>
      <c r="D332" s="118" t="s">
        <v>61</v>
      </c>
      <c r="E332" s="118" t="s">
        <v>61</v>
      </c>
      <c r="F332" s="118" t="s">
        <v>61</v>
      </c>
      <c r="G332" s="118" t="s">
        <v>61</v>
      </c>
      <c r="H332" s="118" t="s">
        <v>61</v>
      </c>
      <c r="I332" s="118" t="s">
        <v>61</v>
      </c>
      <c r="J332" s="118" t="s">
        <v>61</v>
      </c>
      <c r="K332" s="118" t="s">
        <v>61</v>
      </c>
      <c r="L332" s="118" t="s">
        <v>61</v>
      </c>
      <c r="M332" s="118" t="s">
        <v>61</v>
      </c>
      <c r="N332" s="118" t="s">
        <v>61</v>
      </c>
      <c r="O332" s="118" t="s">
        <v>61</v>
      </c>
      <c r="P332" s="118" t="s">
        <v>61</v>
      </c>
      <c r="Q332" s="118" t="s">
        <v>61</v>
      </c>
      <c r="R332" s="118" t="s">
        <v>61</v>
      </c>
      <c r="S332" s="118" t="s">
        <v>61</v>
      </c>
      <c r="T332" s="118" t="s">
        <v>61</v>
      </c>
      <c r="U332" s="118" t="s">
        <v>61</v>
      </c>
      <c r="V332" s="118" t="s">
        <v>61</v>
      </c>
      <c r="W332" s="118" t="s">
        <v>61</v>
      </c>
      <c r="X332" s="232"/>
    </row>
    <row r="333" spans="1:24" ht="13.5" customHeight="1" x14ac:dyDescent="0.25">
      <c r="A333" s="170">
        <v>0.104166666666667</v>
      </c>
      <c r="B333" s="118" t="s">
        <v>61</v>
      </c>
      <c r="C333" s="118" t="s">
        <v>61</v>
      </c>
      <c r="D333" s="118" t="s">
        <v>61</v>
      </c>
      <c r="E333" s="118" t="s">
        <v>61</v>
      </c>
      <c r="F333" s="118" t="s">
        <v>61</v>
      </c>
      <c r="G333" s="118" t="s">
        <v>61</v>
      </c>
      <c r="H333" s="118" t="s">
        <v>61</v>
      </c>
      <c r="I333" s="118" t="s">
        <v>61</v>
      </c>
      <c r="J333" s="118" t="s">
        <v>61</v>
      </c>
      <c r="K333" s="118" t="s">
        <v>61</v>
      </c>
      <c r="L333" s="118" t="s">
        <v>61</v>
      </c>
      <c r="M333" s="118" t="s">
        <v>61</v>
      </c>
      <c r="N333" s="118" t="s">
        <v>61</v>
      </c>
      <c r="O333" s="118" t="s">
        <v>61</v>
      </c>
      <c r="P333" s="118" t="s">
        <v>61</v>
      </c>
      <c r="Q333" s="118" t="s">
        <v>61</v>
      </c>
      <c r="R333" s="118" t="s">
        <v>61</v>
      </c>
      <c r="S333" s="118" t="s">
        <v>61</v>
      </c>
      <c r="T333" s="118" t="s">
        <v>61</v>
      </c>
      <c r="U333" s="118" t="s">
        <v>61</v>
      </c>
      <c r="V333" s="118" t="s">
        <v>61</v>
      </c>
      <c r="W333" s="118" t="s">
        <v>61</v>
      </c>
      <c r="X333" s="232"/>
    </row>
    <row r="334" spans="1:24" ht="13.5" customHeight="1" x14ac:dyDescent="0.25">
      <c r="A334" s="170">
        <v>0.114583333333333</v>
      </c>
      <c r="B334" s="118" t="s">
        <v>61</v>
      </c>
      <c r="C334" s="118" t="s">
        <v>61</v>
      </c>
      <c r="D334" s="118" t="s">
        <v>61</v>
      </c>
      <c r="E334" s="118" t="s">
        <v>61</v>
      </c>
      <c r="F334" s="118" t="s">
        <v>61</v>
      </c>
      <c r="G334" s="118" t="s">
        <v>61</v>
      </c>
      <c r="H334" s="118" t="s">
        <v>61</v>
      </c>
      <c r="I334" s="118" t="s">
        <v>61</v>
      </c>
      <c r="J334" s="118" t="s">
        <v>61</v>
      </c>
      <c r="K334" s="118" t="s">
        <v>61</v>
      </c>
      <c r="L334" s="118" t="s">
        <v>61</v>
      </c>
      <c r="M334" s="118" t="s">
        <v>61</v>
      </c>
      <c r="N334" s="118" t="s">
        <v>61</v>
      </c>
      <c r="O334" s="118" t="s">
        <v>61</v>
      </c>
      <c r="P334" s="118" t="s">
        <v>61</v>
      </c>
      <c r="Q334" s="118" t="s">
        <v>61</v>
      </c>
      <c r="R334" s="118" t="s">
        <v>61</v>
      </c>
      <c r="S334" s="118" t="s">
        <v>61</v>
      </c>
      <c r="T334" s="118" t="s">
        <v>61</v>
      </c>
      <c r="U334" s="118" t="s">
        <v>61</v>
      </c>
      <c r="V334" s="118" t="s">
        <v>61</v>
      </c>
      <c r="W334" s="118" t="s">
        <v>61</v>
      </c>
      <c r="X334" s="232"/>
    </row>
    <row r="335" spans="1:24" ht="13.5" customHeight="1" x14ac:dyDescent="0.25">
      <c r="A335" s="170">
        <v>0.125</v>
      </c>
      <c r="B335" s="118" t="s">
        <v>61</v>
      </c>
      <c r="C335" s="118" t="s">
        <v>61</v>
      </c>
      <c r="D335" s="118" t="s">
        <v>61</v>
      </c>
      <c r="E335" s="118" t="s">
        <v>61</v>
      </c>
      <c r="F335" s="118" t="s">
        <v>61</v>
      </c>
      <c r="G335" s="118" t="s">
        <v>61</v>
      </c>
      <c r="H335" s="118" t="s">
        <v>61</v>
      </c>
      <c r="I335" s="118" t="s">
        <v>61</v>
      </c>
      <c r="J335" s="118" t="s">
        <v>61</v>
      </c>
      <c r="K335" s="118" t="s">
        <v>61</v>
      </c>
      <c r="L335" s="118" t="s">
        <v>61</v>
      </c>
      <c r="M335" s="118" t="s">
        <v>61</v>
      </c>
      <c r="N335" s="118" t="s">
        <v>61</v>
      </c>
      <c r="O335" s="118" t="s">
        <v>61</v>
      </c>
      <c r="P335" s="118" t="s">
        <v>61</v>
      </c>
      <c r="Q335" s="118" t="s">
        <v>61</v>
      </c>
      <c r="R335" s="118" t="s">
        <v>61</v>
      </c>
      <c r="S335" s="118" t="s">
        <v>61</v>
      </c>
      <c r="T335" s="118" t="s">
        <v>61</v>
      </c>
      <c r="U335" s="118" t="s">
        <v>61</v>
      </c>
      <c r="V335" s="118" t="s">
        <v>61</v>
      </c>
      <c r="W335" s="118" t="s">
        <v>61</v>
      </c>
      <c r="X335" s="232"/>
    </row>
    <row r="336" spans="1:24" ht="13.5" customHeight="1" x14ac:dyDescent="0.25">
      <c r="A336" s="170">
        <v>0.13541666666666699</v>
      </c>
      <c r="B336" s="118" t="s">
        <v>61</v>
      </c>
      <c r="C336" s="118" t="s">
        <v>61</v>
      </c>
      <c r="D336" s="118" t="s">
        <v>61</v>
      </c>
      <c r="E336" s="118" t="s">
        <v>61</v>
      </c>
      <c r="F336" s="118" t="s">
        <v>61</v>
      </c>
      <c r="G336" s="118" t="s">
        <v>61</v>
      </c>
      <c r="H336" s="118" t="s">
        <v>61</v>
      </c>
      <c r="I336" s="118" t="s">
        <v>61</v>
      </c>
      <c r="J336" s="118" t="s">
        <v>61</v>
      </c>
      <c r="K336" s="118" t="s">
        <v>61</v>
      </c>
      <c r="L336" s="118" t="s">
        <v>61</v>
      </c>
      <c r="M336" s="118" t="s">
        <v>61</v>
      </c>
      <c r="N336" s="118" t="s">
        <v>61</v>
      </c>
      <c r="O336" s="118" t="s">
        <v>61</v>
      </c>
      <c r="P336" s="118" t="s">
        <v>61</v>
      </c>
      <c r="Q336" s="118" t="s">
        <v>61</v>
      </c>
      <c r="R336" s="118" t="s">
        <v>61</v>
      </c>
      <c r="S336" s="118" t="s">
        <v>61</v>
      </c>
      <c r="T336" s="118" t="s">
        <v>61</v>
      </c>
      <c r="U336" s="118" t="s">
        <v>61</v>
      </c>
      <c r="V336" s="118" t="s">
        <v>61</v>
      </c>
      <c r="W336" s="118" t="s">
        <v>61</v>
      </c>
      <c r="X336" s="232"/>
    </row>
    <row r="337" spans="1:24" ht="13.5" customHeight="1" x14ac:dyDescent="0.25">
      <c r="A337" s="170">
        <v>0.14583333333333301</v>
      </c>
      <c r="B337" s="118" t="s">
        <v>61</v>
      </c>
      <c r="C337" s="118" t="s">
        <v>61</v>
      </c>
      <c r="D337" s="118" t="s">
        <v>61</v>
      </c>
      <c r="E337" s="118" t="s">
        <v>61</v>
      </c>
      <c r="F337" s="118" t="s">
        <v>61</v>
      </c>
      <c r="G337" s="118" t="s">
        <v>61</v>
      </c>
      <c r="H337" s="118" t="s">
        <v>61</v>
      </c>
      <c r="I337" s="118" t="s">
        <v>61</v>
      </c>
      <c r="J337" s="118" t="s">
        <v>61</v>
      </c>
      <c r="K337" s="118" t="s">
        <v>61</v>
      </c>
      <c r="L337" s="118" t="s">
        <v>61</v>
      </c>
      <c r="M337" s="118" t="s">
        <v>61</v>
      </c>
      <c r="N337" s="118" t="s">
        <v>61</v>
      </c>
      <c r="O337" s="118" t="s">
        <v>61</v>
      </c>
      <c r="P337" s="118" t="s">
        <v>61</v>
      </c>
      <c r="Q337" s="118" t="s">
        <v>61</v>
      </c>
      <c r="R337" s="118" t="s">
        <v>61</v>
      </c>
      <c r="S337" s="118" t="s">
        <v>61</v>
      </c>
      <c r="T337" s="118" t="s">
        <v>61</v>
      </c>
      <c r="U337" s="118" t="s">
        <v>61</v>
      </c>
      <c r="V337" s="118" t="s">
        <v>61</v>
      </c>
      <c r="W337" s="118" t="s">
        <v>61</v>
      </c>
      <c r="X337" s="232"/>
    </row>
    <row r="338" spans="1:24" ht="13.5" customHeight="1" x14ac:dyDescent="0.25">
      <c r="A338" s="170">
        <v>0.15625</v>
      </c>
      <c r="B338" s="118" t="s">
        <v>61</v>
      </c>
      <c r="C338" s="118" t="s">
        <v>61</v>
      </c>
      <c r="D338" s="118" t="s">
        <v>61</v>
      </c>
      <c r="E338" s="118" t="s">
        <v>61</v>
      </c>
      <c r="F338" s="118" t="s">
        <v>61</v>
      </c>
      <c r="G338" s="118" t="s">
        <v>61</v>
      </c>
      <c r="H338" s="118" t="s">
        <v>61</v>
      </c>
      <c r="I338" s="118" t="s">
        <v>61</v>
      </c>
      <c r="J338" s="118" t="s">
        <v>61</v>
      </c>
      <c r="K338" s="118" t="s">
        <v>61</v>
      </c>
      <c r="L338" s="118" t="s">
        <v>61</v>
      </c>
      <c r="M338" s="118" t="s">
        <v>61</v>
      </c>
      <c r="N338" s="118" t="s">
        <v>61</v>
      </c>
      <c r="O338" s="118" t="s">
        <v>61</v>
      </c>
      <c r="P338" s="118" t="s">
        <v>61</v>
      </c>
      <c r="Q338" s="118" t="s">
        <v>61</v>
      </c>
      <c r="R338" s="118" t="s">
        <v>61</v>
      </c>
      <c r="S338" s="118" t="s">
        <v>61</v>
      </c>
      <c r="T338" s="118" t="s">
        <v>61</v>
      </c>
      <c r="U338" s="118" t="s">
        <v>61</v>
      </c>
      <c r="V338" s="118" t="s">
        <v>61</v>
      </c>
      <c r="W338" s="118" t="s">
        <v>61</v>
      </c>
      <c r="X338" s="232"/>
    </row>
    <row r="339" spans="1:24" ht="13.5" customHeight="1" x14ac:dyDescent="0.25">
      <c r="A339" s="170">
        <v>0.16666666666666699</v>
      </c>
      <c r="B339" s="118" t="s">
        <v>61</v>
      </c>
      <c r="C339" s="118" t="s">
        <v>61</v>
      </c>
      <c r="D339" s="118" t="s">
        <v>61</v>
      </c>
      <c r="E339" s="118" t="s">
        <v>61</v>
      </c>
      <c r="F339" s="118" t="s">
        <v>61</v>
      </c>
      <c r="G339" s="118" t="s">
        <v>61</v>
      </c>
      <c r="H339" s="118" t="s">
        <v>61</v>
      </c>
      <c r="I339" s="118" t="s">
        <v>61</v>
      </c>
      <c r="J339" s="118" t="s">
        <v>61</v>
      </c>
      <c r="K339" s="118" t="s">
        <v>61</v>
      </c>
      <c r="L339" s="118" t="s">
        <v>61</v>
      </c>
      <c r="M339" s="118" t="s">
        <v>61</v>
      </c>
      <c r="N339" s="118" t="s">
        <v>61</v>
      </c>
      <c r="O339" s="118" t="s">
        <v>61</v>
      </c>
      <c r="P339" s="118" t="s">
        <v>61</v>
      </c>
      <c r="Q339" s="118" t="s">
        <v>61</v>
      </c>
      <c r="R339" s="118" t="s">
        <v>61</v>
      </c>
      <c r="S339" s="118" t="s">
        <v>61</v>
      </c>
      <c r="T339" s="118" t="s">
        <v>61</v>
      </c>
      <c r="U339" s="118" t="s">
        <v>61</v>
      </c>
      <c r="V339" s="118" t="s">
        <v>61</v>
      </c>
      <c r="W339" s="118" t="s">
        <v>61</v>
      </c>
      <c r="X339" s="232"/>
    </row>
    <row r="340" spans="1:24" ht="13.5" customHeight="1" x14ac:dyDescent="0.25">
      <c r="A340" s="170">
        <v>0.17708333333333301</v>
      </c>
      <c r="B340" s="118" t="s">
        <v>61</v>
      </c>
      <c r="C340" s="118" t="s">
        <v>61</v>
      </c>
      <c r="D340" s="118" t="s">
        <v>61</v>
      </c>
      <c r="E340" s="118" t="s">
        <v>61</v>
      </c>
      <c r="F340" s="118" t="s">
        <v>61</v>
      </c>
      <c r="G340" s="118" t="s">
        <v>61</v>
      </c>
      <c r="H340" s="118" t="s">
        <v>61</v>
      </c>
      <c r="I340" s="118" t="s">
        <v>61</v>
      </c>
      <c r="J340" s="118" t="s">
        <v>61</v>
      </c>
      <c r="K340" s="118" t="s">
        <v>61</v>
      </c>
      <c r="L340" s="118" t="s">
        <v>61</v>
      </c>
      <c r="M340" s="118" t="s">
        <v>61</v>
      </c>
      <c r="N340" s="118" t="s">
        <v>61</v>
      </c>
      <c r="O340" s="118" t="s">
        <v>61</v>
      </c>
      <c r="P340" s="118" t="s">
        <v>61</v>
      </c>
      <c r="Q340" s="118" t="s">
        <v>61</v>
      </c>
      <c r="R340" s="118" t="s">
        <v>61</v>
      </c>
      <c r="S340" s="118" t="s">
        <v>61</v>
      </c>
      <c r="T340" s="118" t="s">
        <v>61</v>
      </c>
      <c r="U340" s="118" t="s">
        <v>61</v>
      </c>
      <c r="V340" s="118" t="s">
        <v>61</v>
      </c>
      <c r="W340" s="118" t="s">
        <v>61</v>
      </c>
      <c r="X340" s="232"/>
    </row>
    <row r="341" spans="1:24" ht="13.5" customHeight="1" x14ac:dyDescent="0.25">
      <c r="A341" s="170">
        <v>0.1875</v>
      </c>
      <c r="B341" s="118" t="s">
        <v>61</v>
      </c>
      <c r="C341" s="118" t="s">
        <v>61</v>
      </c>
      <c r="D341" s="118" t="s">
        <v>61</v>
      </c>
      <c r="E341" s="118" t="s">
        <v>61</v>
      </c>
      <c r="F341" s="118" t="s">
        <v>61</v>
      </c>
      <c r="G341" s="118" t="s">
        <v>61</v>
      </c>
      <c r="H341" s="118" t="s">
        <v>61</v>
      </c>
      <c r="I341" s="118" t="s">
        <v>61</v>
      </c>
      <c r="J341" s="118" t="s">
        <v>61</v>
      </c>
      <c r="K341" s="118" t="s">
        <v>61</v>
      </c>
      <c r="L341" s="118" t="s">
        <v>61</v>
      </c>
      <c r="M341" s="118" t="s">
        <v>61</v>
      </c>
      <c r="N341" s="118" t="s">
        <v>61</v>
      </c>
      <c r="O341" s="118" t="s">
        <v>61</v>
      </c>
      <c r="P341" s="118" t="s">
        <v>61</v>
      </c>
      <c r="Q341" s="118" t="s">
        <v>61</v>
      </c>
      <c r="R341" s="118" t="s">
        <v>61</v>
      </c>
      <c r="S341" s="118" t="s">
        <v>61</v>
      </c>
      <c r="T341" s="118" t="s">
        <v>61</v>
      </c>
      <c r="U341" s="118" t="s">
        <v>61</v>
      </c>
      <c r="V341" s="118" t="s">
        <v>61</v>
      </c>
      <c r="W341" s="118" t="s">
        <v>61</v>
      </c>
      <c r="X341" s="232"/>
    </row>
    <row r="342" spans="1:24" ht="13.5" customHeight="1" x14ac:dyDescent="0.25">
      <c r="A342" s="170">
        <v>0.19791666666666699</v>
      </c>
      <c r="B342" s="118" t="s">
        <v>61</v>
      </c>
      <c r="C342" s="118" t="s">
        <v>61</v>
      </c>
      <c r="D342" s="118" t="s">
        <v>61</v>
      </c>
      <c r="E342" s="118" t="s">
        <v>61</v>
      </c>
      <c r="F342" s="118" t="s">
        <v>61</v>
      </c>
      <c r="G342" s="118" t="s">
        <v>61</v>
      </c>
      <c r="H342" s="118" t="s">
        <v>61</v>
      </c>
      <c r="I342" s="118" t="s">
        <v>61</v>
      </c>
      <c r="J342" s="118" t="s">
        <v>61</v>
      </c>
      <c r="K342" s="118" t="s">
        <v>61</v>
      </c>
      <c r="L342" s="118" t="s">
        <v>61</v>
      </c>
      <c r="M342" s="118" t="s">
        <v>61</v>
      </c>
      <c r="N342" s="118" t="s">
        <v>61</v>
      </c>
      <c r="O342" s="118" t="s">
        <v>61</v>
      </c>
      <c r="P342" s="118" t="s">
        <v>61</v>
      </c>
      <c r="Q342" s="118" t="s">
        <v>61</v>
      </c>
      <c r="R342" s="118" t="s">
        <v>61</v>
      </c>
      <c r="S342" s="118" t="s">
        <v>61</v>
      </c>
      <c r="T342" s="118" t="s">
        <v>61</v>
      </c>
      <c r="U342" s="118" t="s">
        <v>61</v>
      </c>
      <c r="V342" s="118" t="s">
        <v>61</v>
      </c>
      <c r="W342" s="118" t="s">
        <v>61</v>
      </c>
      <c r="X342" s="232"/>
    </row>
    <row r="343" spans="1:24" ht="13.5" customHeight="1" x14ac:dyDescent="0.25">
      <c r="A343" s="170">
        <v>0.20833333333333301</v>
      </c>
      <c r="B343" s="118" t="s">
        <v>61</v>
      </c>
      <c r="C343" s="118" t="s">
        <v>61</v>
      </c>
      <c r="D343" s="118" t="s">
        <v>61</v>
      </c>
      <c r="E343" s="118" t="s">
        <v>61</v>
      </c>
      <c r="F343" s="118" t="s">
        <v>61</v>
      </c>
      <c r="G343" s="118" t="s">
        <v>61</v>
      </c>
      <c r="H343" s="118" t="s">
        <v>61</v>
      </c>
      <c r="I343" s="118" t="s">
        <v>61</v>
      </c>
      <c r="J343" s="118" t="s">
        <v>61</v>
      </c>
      <c r="K343" s="118" t="s">
        <v>61</v>
      </c>
      <c r="L343" s="118" t="s">
        <v>61</v>
      </c>
      <c r="M343" s="118" t="s">
        <v>61</v>
      </c>
      <c r="N343" s="118" t="s">
        <v>61</v>
      </c>
      <c r="O343" s="118" t="s">
        <v>61</v>
      </c>
      <c r="P343" s="118" t="s">
        <v>61</v>
      </c>
      <c r="Q343" s="118" t="s">
        <v>61</v>
      </c>
      <c r="R343" s="118" t="s">
        <v>61</v>
      </c>
      <c r="S343" s="118" t="s">
        <v>61</v>
      </c>
      <c r="T343" s="118" t="s">
        <v>61</v>
      </c>
      <c r="U343" s="118" t="s">
        <v>61</v>
      </c>
      <c r="V343" s="118" t="s">
        <v>61</v>
      </c>
      <c r="W343" s="118" t="s">
        <v>61</v>
      </c>
      <c r="X343" s="232"/>
    </row>
    <row r="344" spans="1:24" ht="13.5" customHeight="1" x14ac:dyDescent="0.25">
      <c r="A344" s="170">
        <v>0.21875</v>
      </c>
      <c r="B344" s="118" t="s">
        <v>61</v>
      </c>
      <c r="C344" s="118" t="s">
        <v>61</v>
      </c>
      <c r="D344" s="118" t="s">
        <v>61</v>
      </c>
      <c r="E344" s="118" t="s">
        <v>61</v>
      </c>
      <c r="F344" s="118" t="s">
        <v>61</v>
      </c>
      <c r="G344" s="118" t="s">
        <v>61</v>
      </c>
      <c r="H344" s="118" t="s">
        <v>61</v>
      </c>
      <c r="I344" s="118" t="s">
        <v>61</v>
      </c>
      <c r="J344" s="118" t="s">
        <v>61</v>
      </c>
      <c r="K344" s="118" t="s">
        <v>61</v>
      </c>
      <c r="L344" s="118" t="s">
        <v>61</v>
      </c>
      <c r="M344" s="118" t="s">
        <v>61</v>
      </c>
      <c r="N344" s="118" t="s">
        <v>61</v>
      </c>
      <c r="O344" s="118" t="s">
        <v>61</v>
      </c>
      <c r="P344" s="118" t="s">
        <v>61</v>
      </c>
      <c r="Q344" s="118" t="s">
        <v>61</v>
      </c>
      <c r="R344" s="118" t="s">
        <v>61</v>
      </c>
      <c r="S344" s="118" t="s">
        <v>61</v>
      </c>
      <c r="T344" s="118" t="s">
        <v>61</v>
      </c>
      <c r="U344" s="118" t="s">
        <v>61</v>
      </c>
      <c r="V344" s="118" t="s">
        <v>61</v>
      </c>
      <c r="W344" s="118" t="s">
        <v>61</v>
      </c>
      <c r="X344" s="232"/>
    </row>
    <row r="345" spans="1:24" ht="13.5" customHeight="1" x14ac:dyDescent="0.25">
      <c r="A345" s="170">
        <v>0.22916666666666699</v>
      </c>
      <c r="B345" s="118" t="s">
        <v>61</v>
      </c>
      <c r="C345" s="118" t="s">
        <v>61</v>
      </c>
      <c r="D345" s="118" t="s">
        <v>61</v>
      </c>
      <c r="E345" s="118" t="s">
        <v>61</v>
      </c>
      <c r="F345" s="118" t="s">
        <v>61</v>
      </c>
      <c r="G345" s="118" t="s">
        <v>61</v>
      </c>
      <c r="H345" s="118" t="s">
        <v>61</v>
      </c>
      <c r="I345" s="118" t="s">
        <v>61</v>
      </c>
      <c r="J345" s="118" t="s">
        <v>61</v>
      </c>
      <c r="K345" s="118" t="s">
        <v>61</v>
      </c>
      <c r="L345" s="118" t="s">
        <v>61</v>
      </c>
      <c r="M345" s="118" t="s">
        <v>61</v>
      </c>
      <c r="N345" s="118" t="s">
        <v>61</v>
      </c>
      <c r="O345" s="118" t="s">
        <v>61</v>
      </c>
      <c r="P345" s="118" t="s">
        <v>61</v>
      </c>
      <c r="Q345" s="118" t="s">
        <v>61</v>
      </c>
      <c r="R345" s="118" t="s">
        <v>61</v>
      </c>
      <c r="S345" s="118" t="s">
        <v>61</v>
      </c>
      <c r="T345" s="118" t="s">
        <v>61</v>
      </c>
      <c r="U345" s="118" t="s">
        <v>61</v>
      </c>
      <c r="V345" s="118" t="s">
        <v>61</v>
      </c>
      <c r="W345" s="118" t="s">
        <v>61</v>
      </c>
      <c r="X345" s="232"/>
    </row>
    <row r="346" spans="1:24" ht="13.5" customHeight="1" x14ac:dyDescent="0.25">
      <c r="A346" s="170">
        <v>0.23958333333333301</v>
      </c>
      <c r="B346" s="118" t="s">
        <v>61</v>
      </c>
      <c r="C346" s="118" t="s">
        <v>61</v>
      </c>
      <c r="D346" s="118" t="s">
        <v>61</v>
      </c>
      <c r="E346" s="118" t="s">
        <v>61</v>
      </c>
      <c r="F346" s="118" t="s">
        <v>61</v>
      </c>
      <c r="G346" s="118" t="s">
        <v>61</v>
      </c>
      <c r="H346" s="118" t="s">
        <v>61</v>
      </c>
      <c r="I346" s="118" t="s">
        <v>61</v>
      </c>
      <c r="J346" s="118" t="s">
        <v>61</v>
      </c>
      <c r="K346" s="118" t="s">
        <v>61</v>
      </c>
      <c r="L346" s="118" t="s">
        <v>61</v>
      </c>
      <c r="M346" s="118" t="s">
        <v>61</v>
      </c>
      <c r="N346" s="118" t="s">
        <v>61</v>
      </c>
      <c r="O346" s="118" t="s">
        <v>61</v>
      </c>
      <c r="P346" s="118" t="s">
        <v>61</v>
      </c>
      <c r="Q346" s="118" t="s">
        <v>61</v>
      </c>
      <c r="R346" s="118" t="s">
        <v>61</v>
      </c>
      <c r="S346" s="118" t="s">
        <v>61</v>
      </c>
      <c r="T346" s="118" t="s">
        <v>61</v>
      </c>
      <c r="U346" s="118" t="s">
        <v>61</v>
      </c>
      <c r="V346" s="118" t="s">
        <v>61</v>
      </c>
      <c r="W346" s="118" t="s">
        <v>61</v>
      </c>
      <c r="X346" s="232"/>
    </row>
    <row r="347" spans="1:24" ht="13.5" customHeight="1" x14ac:dyDescent="0.25">
      <c r="A347" s="170">
        <v>0.25</v>
      </c>
      <c r="B347" s="118" t="s">
        <v>61</v>
      </c>
      <c r="C347" s="118" t="s">
        <v>61</v>
      </c>
      <c r="D347" s="118" t="s">
        <v>61</v>
      </c>
      <c r="E347" s="118" t="s">
        <v>61</v>
      </c>
      <c r="F347" s="118" t="s">
        <v>61</v>
      </c>
      <c r="G347" s="118" t="s">
        <v>61</v>
      </c>
      <c r="H347" s="118" t="s">
        <v>61</v>
      </c>
      <c r="I347" s="118" t="s">
        <v>61</v>
      </c>
      <c r="J347" s="118" t="s">
        <v>61</v>
      </c>
      <c r="K347" s="118" t="s">
        <v>61</v>
      </c>
      <c r="L347" s="118" t="s">
        <v>61</v>
      </c>
      <c r="M347" s="118" t="s">
        <v>61</v>
      </c>
      <c r="N347" s="118" t="s">
        <v>61</v>
      </c>
      <c r="O347" s="118" t="s">
        <v>61</v>
      </c>
      <c r="P347" s="118" t="s">
        <v>61</v>
      </c>
      <c r="Q347" s="118" t="s">
        <v>61</v>
      </c>
      <c r="R347" s="118" t="s">
        <v>61</v>
      </c>
      <c r="S347" s="118" t="s">
        <v>61</v>
      </c>
      <c r="T347" s="118" t="s">
        <v>61</v>
      </c>
      <c r="U347" s="118" t="s">
        <v>61</v>
      </c>
      <c r="V347" s="118" t="s">
        <v>61</v>
      </c>
      <c r="W347" s="118" t="s">
        <v>61</v>
      </c>
      <c r="X347" s="232"/>
    </row>
    <row r="348" spans="1:24" ht="13.5" customHeight="1" x14ac:dyDescent="0.25">
      <c r="A348" s="170">
        <v>0.26041666666666702</v>
      </c>
      <c r="B348" s="118" t="s">
        <v>61</v>
      </c>
      <c r="C348" s="118" t="s">
        <v>61</v>
      </c>
      <c r="D348" s="118" t="s">
        <v>61</v>
      </c>
      <c r="E348" s="118" t="s">
        <v>61</v>
      </c>
      <c r="F348" s="118" t="s">
        <v>61</v>
      </c>
      <c r="G348" s="118" t="s">
        <v>61</v>
      </c>
      <c r="H348" s="118" t="s">
        <v>61</v>
      </c>
      <c r="I348" s="118" t="s">
        <v>61</v>
      </c>
      <c r="J348" s="118" t="s">
        <v>61</v>
      </c>
      <c r="K348" s="118" t="s">
        <v>61</v>
      </c>
      <c r="L348" s="118" t="s">
        <v>61</v>
      </c>
      <c r="M348" s="118" t="s">
        <v>61</v>
      </c>
      <c r="N348" s="118" t="s">
        <v>61</v>
      </c>
      <c r="O348" s="118" t="s">
        <v>61</v>
      </c>
      <c r="P348" s="118" t="s">
        <v>61</v>
      </c>
      <c r="Q348" s="118" t="s">
        <v>61</v>
      </c>
      <c r="R348" s="118" t="s">
        <v>61</v>
      </c>
      <c r="S348" s="118" t="s">
        <v>61</v>
      </c>
      <c r="T348" s="118" t="s">
        <v>61</v>
      </c>
      <c r="U348" s="118" t="s">
        <v>61</v>
      </c>
      <c r="V348" s="118" t="s">
        <v>61</v>
      </c>
      <c r="W348" s="118" t="s">
        <v>61</v>
      </c>
      <c r="X348" s="232"/>
    </row>
    <row r="349" spans="1:24" ht="13.5" customHeight="1" x14ac:dyDescent="0.25">
      <c r="A349" s="170">
        <v>0.27083333333333298</v>
      </c>
      <c r="B349" s="118" t="s">
        <v>61</v>
      </c>
      <c r="C349" s="118" t="s">
        <v>61</v>
      </c>
      <c r="D349" s="118" t="s">
        <v>61</v>
      </c>
      <c r="E349" s="118" t="s">
        <v>61</v>
      </c>
      <c r="F349" s="118" t="s">
        <v>61</v>
      </c>
      <c r="G349" s="118" t="s">
        <v>61</v>
      </c>
      <c r="H349" s="118" t="s">
        <v>61</v>
      </c>
      <c r="I349" s="118" t="s">
        <v>61</v>
      </c>
      <c r="J349" s="118" t="s">
        <v>61</v>
      </c>
      <c r="K349" s="118" t="s">
        <v>61</v>
      </c>
      <c r="L349" s="118" t="s">
        <v>61</v>
      </c>
      <c r="M349" s="118" t="s">
        <v>61</v>
      </c>
      <c r="N349" s="118" t="s">
        <v>61</v>
      </c>
      <c r="O349" s="118" t="s">
        <v>61</v>
      </c>
      <c r="P349" s="118" t="s">
        <v>61</v>
      </c>
      <c r="Q349" s="118" t="s">
        <v>61</v>
      </c>
      <c r="R349" s="118" t="s">
        <v>61</v>
      </c>
      <c r="S349" s="118" t="s">
        <v>61</v>
      </c>
      <c r="T349" s="118" t="s">
        <v>61</v>
      </c>
      <c r="U349" s="118" t="s">
        <v>61</v>
      </c>
      <c r="V349" s="118" t="s">
        <v>61</v>
      </c>
      <c r="W349" s="118" t="s">
        <v>61</v>
      </c>
      <c r="X349" s="232"/>
    </row>
    <row r="350" spans="1:24" ht="13.5" customHeight="1" x14ac:dyDescent="0.25">
      <c r="A350" s="170">
        <v>0.28125</v>
      </c>
      <c r="B350" s="118" t="s">
        <v>61</v>
      </c>
      <c r="C350" s="118" t="s">
        <v>61</v>
      </c>
      <c r="D350" s="118" t="s">
        <v>61</v>
      </c>
      <c r="E350" s="118" t="s">
        <v>61</v>
      </c>
      <c r="F350" s="118" t="s">
        <v>61</v>
      </c>
      <c r="G350" s="118" t="s">
        <v>61</v>
      </c>
      <c r="H350" s="118" t="s">
        <v>61</v>
      </c>
      <c r="I350" s="118" t="s">
        <v>61</v>
      </c>
      <c r="J350" s="118" t="s">
        <v>61</v>
      </c>
      <c r="K350" s="118" t="s">
        <v>61</v>
      </c>
      <c r="L350" s="118" t="s">
        <v>61</v>
      </c>
      <c r="M350" s="118" t="s">
        <v>61</v>
      </c>
      <c r="N350" s="118" t="s">
        <v>61</v>
      </c>
      <c r="O350" s="118" t="s">
        <v>61</v>
      </c>
      <c r="P350" s="118" t="s">
        <v>61</v>
      </c>
      <c r="Q350" s="118" t="s">
        <v>61</v>
      </c>
      <c r="R350" s="118" t="s">
        <v>61</v>
      </c>
      <c r="S350" s="118" t="s">
        <v>61</v>
      </c>
      <c r="T350" s="118" t="s">
        <v>61</v>
      </c>
      <c r="U350" s="118" t="s">
        <v>61</v>
      </c>
      <c r="V350" s="118" t="s">
        <v>61</v>
      </c>
      <c r="W350" s="118" t="s">
        <v>61</v>
      </c>
      <c r="X350" s="232"/>
    </row>
    <row r="351" spans="1:24" ht="13.5" customHeight="1" x14ac:dyDescent="0.25">
      <c r="A351" s="170">
        <v>0.29166666666666702</v>
      </c>
      <c r="B351" s="118" t="s">
        <v>61</v>
      </c>
      <c r="C351" s="118" t="s">
        <v>61</v>
      </c>
      <c r="D351" s="118" t="s">
        <v>61</v>
      </c>
      <c r="E351" s="118" t="s">
        <v>61</v>
      </c>
      <c r="F351" s="118" t="s">
        <v>61</v>
      </c>
      <c r="G351" s="118" t="s">
        <v>61</v>
      </c>
      <c r="H351" s="118" t="s">
        <v>61</v>
      </c>
      <c r="I351" s="118" t="s">
        <v>61</v>
      </c>
      <c r="J351" s="118" t="s">
        <v>61</v>
      </c>
      <c r="K351" s="118" t="s">
        <v>61</v>
      </c>
      <c r="L351" s="118" t="s">
        <v>61</v>
      </c>
      <c r="M351" s="118" t="s">
        <v>61</v>
      </c>
      <c r="N351" s="118" t="s">
        <v>61</v>
      </c>
      <c r="O351" s="118" t="s">
        <v>61</v>
      </c>
      <c r="P351" s="118" t="s">
        <v>61</v>
      </c>
      <c r="Q351" s="118" t="s">
        <v>61</v>
      </c>
      <c r="R351" s="118" t="s">
        <v>61</v>
      </c>
      <c r="S351" s="118" t="s">
        <v>61</v>
      </c>
      <c r="T351" s="118" t="s">
        <v>61</v>
      </c>
      <c r="U351" s="118" t="s">
        <v>61</v>
      </c>
      <c r="V351" s="118" t="s">
        <v>61</v>
      </c>
      <c r="W351" s="118" t="s">
        <v>61</v>
      </c>
      <c r="X351" s="232"/>
    </row>
    <row r="352" spans="1:24" ht="13.5" customHeight="1" x14ac:dyDescent="0.25">
      <c r="A352" s="170">
        <v>0.30208333333333298</v>
      </c>
      <c r="B352" s="118" t="s">
        <v>61</v>
      </c>
      <c r="C352" s="118" t="s">
        <v>61</v>
      </c>
      <c r="D352" s="118" t="s">
        <v>61</v>
      </c>
      <c r="E352" s="118" t="s">
        <v>61</v>
      </c>
      <c r="F352" s="118" t="s">
        <v>61</v>
      </c>
      <c r="G352" s="118" t="s">
        <v>61</v>
      </c>
      <c r="H352" s="118" t="s">
        <v>61</v>
      </c>
      <c r="I352" s="118" t="s">
        <v>61</v>
      </c>
      <c r="J352" s="118" t="s">
        <v>61</v>
      </c>
      <c r="K352" s="118" t="s">
        <v>61</v>
      </c>
      <c r="L352" s="118" t="s">
        <v>61</v>
      </c>
      <c r="M352" s="118" t="s">
        <v>61</v>
      </c>
      <c r="N352" s="118" t="s">
        <v>61</v>
      </c>
      <c r="O352" s="118" t="s">
        <v>61</v>
      </c>
      <c r="P352" s="118" t="s">
        <v>61</v>
      </c>
      <c r="Q352" s="118" t="s">
        <v>61</v>
      </c>
      <c r="R352" s="118" t="s">
        <v>61</v>
      </c>
      <c r="S352" s="118" t="s">
        <v>61</v>
      </c>
      <c r="T352" s="118" t="s">
        <v>61</v>
      </c>
      <c r="U352" s="118" t="s">
        <v>61</v>
      </c>
      <c r="V352" s="118" t="s">
        <v>61</v>
      </c>
      <c r="W352" s="118" t="s">
        <v>61</v>
      </c>
      <c r="X352" s="232"/>
    </row>
    <row r="353" spans="1:24" ht="13.5" customHeight="1" x14ac:dyDescent="0.25">
      <c r="A353" s="170">
        <v>0.3125</v>
      </c>
      <c r="B353" s="118" t="s">
        <v>61</v>
      </c>
      <c r="C353" s="118" t="s">
        <v>61</v>
      </c>
      <c r="D353" s="118" t="s">
        <v>61</v>
      </c>
      <c r="E353" s="118" t="s">
        <v>61</v>
      </c>
      <c r="F353" s="118" t="s">
        <v>61</v>
      </c>
      <c r="G353" s="118" t="s">
        <v>61</v>
      </c>
      <c r="H353" s="118" t="s">
        <v>61</v>
      </c>
      <c r="I353" s="118" t="s">
        <v>61</v>
      </c>
      <c r="J353" s="118" t="s">
        <v>61</v>
      </c>
      <c r="K353" s="118" t="s">
        <v>61</v>
      </c>
      <c r="L353" s="118" t="s">
        <v>61</v>
      </c>
      <c r="M353" s="118" t="s">
        <v>61</v>
      </c>
      <c r="N353" s="118" t="s">
        <v>61</v>
      </c>
      <c r="O353" s="118" t="s">
        <v>61</v>
      </c>
      <c r="P353" s="118" t="s">
        <v>61</v>
      </c>
      <c r="Q353" s="118" t="s">
        <v>61</v>
      </c>
      <c r="R353" s="118" t="s">
        <v>61</v>
      </c>
      <c r="S353" s="118" t="s">
        <v>61</v>
      </c>
      <c r="T353" s="118" t="s">
        <v>61</v>
      </c>
      <c r="U353" s="118" t="s">
        <v>61</v>
      </c>
      <c r="V353" s="118" t="s">
        <v>61</v>
      </c>
      <c r="W353" s="118" t="s">
        <v>61</v>
      </c>
      <c r="X353" s="232"/>
    </row>
    <row r="354" spans="1:24" ht="13.5" customHeight="1" x14ac:dyDescent="0.25">
      <c r="A354" s="170">
        <v>0.32291666666666702</v>
      </c>
      <c r="B354" s="118" t="s">
        <v>61</v>
      </c>
      <c r="C354" s="118" t="s">
        <v>61</v>
      </c>
      <c r="D354" s="118" t="s">
        <v>61</v>
      </c>
      <c r="E354" s="118" t="s">
        <v>61</v>
      </c>
      <c r="F354" s="118" t="s">
        <v>61</v>
      </c>
      <c r="G354" s="118" t="s">
        <v>61</v>
      </c>
      <c r="H354" s="118" t="s">
        <v>61</v>
      </c>
      <c r="I354" s="118" t="s">
        <v>61</v>
      </c>
      <c r="J354" s="118" t="s">
        <v>61</v>
      </c>
      <c r="K354" s="118" t="s">
        <v>61</v>
      </c>
      <c r="L354" s="118" t="s">
        <v>61</v>
      </c>
      <c r="M354" s="118" t="s">
        <v>61</v>
      </c>
      <c r="N354" s="118" t="s">
        <v>61</v>
      </c>
      <c r="O354" s="118" t="s">
        <v>61</v>
      </c>
      <c r="P354" s="118" t="s">
        <v>61</v>
      </c>
      <c r="Q354" s="118" t="s">
        <v>61</v>
      </c>
      <c r="R354" s="118" t="s">
        <v>61</v>
      </c>
      <c r="S354" s="118" t="s">
        <v>61</v>
      </c>
      <c r="T354" s="118" t="s">
        <v>61</v>
      </c>
      <c r="U354" s="118" t="s">
        <v>61</v>
      </c>
      <c r="V354" s="118" t="s">
        <v>61</v>
      </c>
      <c r="W354" s="118" t="s">
        <v>61</v>
      </c>
      <c r="X354" s="232"/>
    </row>
    <row r="355" spans="1:24" ht="13.5" customHeight="1" x14ac:dyDescent="0.25">
      <c r="A355" s="170">
        <v>0.33333333333333298</v>
      </c>
      <c r="B355" s="118" t="s">
        <v>61</v>
      </c>
      <c r="C355" s="118" t="s">
        <v>61</v>
      </c>
      <c r="D355" s="118" t="s">
        <v>61</v>
      </c>
      <c r="E355" s="118" t="s">
        <v>61</v>
      </c>
      <c r="F355" s="118" t="s">
        <v>61</v>
      </c>
      <c r="G355" s="118" t="s">
        <v>61</v>
      </c>
      <c r="H355" s="118" t="s">
        <v>61</v>
      </c>
      <c r="I355" s="118" t="s">
        <v>61</v>
      </c>
      <c r="J355" s="118" t="s">
        <v>61</v>
      </c>
      <c r="K355" s="118" t="s">
        <v>61</v>
      </c>
      <c r="L355" s="118" t="s">
        <v>61</v>
      </c>
      <c r="M355" s="118" t="s">
        <v>61</v>
      </c>
      <c r="N355" s="118" t="s">
        <v>61</v>
      </c>
      <c r="O355" s="118" t="s">
        <v>61</v>
      </c>
      <c r="P355" s="118" t="s">
        <v>61</v>
      </c>
      <c r="Q355" s="118" t="s">
        <v>61</v>
      </c>
      <c r="R355" s="118" t="s">
        <v>61</v>
      </c>
      <c r="S355" s="118" t="s">
        <v>61</v>
      </c>
      <c r="T355" s="118" t="s">
        <v>61</v>
      </c>
      <c r="U355" s="118" t="s">
        <v>61</v>
      </c>
      <c r="V355" s="118" t="s">
        <v>61</v>
      </c>
      <c r="W355" s="118" t="s">
        <v>61</v>
      </c>
      <c r="X355" s="232"/>
    </row>
    <row r="356" spans="1:24" ht="13.5" customHeight="1" x14ac:dyDescent="0.25">
      <c r="A356" s="170">
        <v>0.34375</v>
      </c>
      <c r="B356" s="118" t="s">
        <v>61</v>
      </c>
      <c r="C356" s="118" t="s">
        <v>61</v>
      </c>
      <c r="D356" s="118" t="s">
        <v>61</v>
      </c>
      <c r="E356" s="118" t="s">
        <v>61</v>
      </c>
      <c r="F356" s="118" t="s">
        <v>61</v>
      </c>
      <c r="G356" s="118" t="s">
        <v>61</v>
      </c>
      <c r="H356" s="118" t="s">
        <v>61</v>
      </c>
      <c r="I356" s="118" t="s">
        <v>61</v>
      </c>
      <c r="J356" s="118" t="s">
        <v>61</v>
      </c>
      <c r="K356" s="118" t="s">
        <v>61</v>
      </c>
      <c r="L356" s="118" t="s">
        <v>61</v>
      </c>
      <c r="M356" s="118" t="s">
        <v>61</v>
      </c>
      <c r="N356" s="118" t="s">
        <v>61</v>
      </c>
      <c r="O356" s="118" t="s">
        <v>61</v>
      </c>
      <c r="P356" s="118" t="s">
        <v>61</v>
      </c>
      <c r="Q356" s="118" t="s">
        <v>61</v>
      </c>
      <c r="R356" s="118" t="s">
        <v>61</v>
      </c>
      <c r="S356" s="118" t="s">
        <v>61</v>
      </c>
      <c r="T356" s="118" t="s">
        <v>61</v>
      </c>
      <c r="U356" s="118" t="s">
        <v>61</v>
      </c>
      <c r="V356" s="118" t="s">
        <v>61</v>
      </c>
      <c r="W356" s="118" t="s">
        <v>61</v>
      </c>
      <c r="X356" s="232"/>
    </row>
    <row r="357" spans="1:24" ht="13.5" customHeight="1" x14ac:dyDescent="0.25">
      <c r="A357" s="170">
        <v>0.35416666666666702</v>
      </c>
      <c r="B357" s="118" t="s">
        <v>61</v>
      </c>
      <c r="C357" s="118" t="s">
        <v>61</v>
      </c>
      <c r="D357" s="118" t="s">
        <v>61</v>
      </c>
      <c r="E357" s="118" t="s">
        <v>61</v>
      </c>
      <c r="F357" s="118" t="s">
        <v>61</v>
      </c>
      <c r="G357" s="118" t="s">
        <v>61</v>
      </c>
      <c r="H357" s="118" t="s">
        <v>61</v>
      </c>
      <c r="I357" s="118" t="s">
        <v>61</v>
      </c>
      <c r="J357" s="118" t="s">
        <v>61</v>
      </c>
      <c r="K357" s="118" t="s">
        <v>61</v>
      </c>
      <c r="L357" s="118" t="s">
        <v>61</v>
      </c>
      <c r="M357" s="118" t="s">
        <v>61</v>
      </c>
      <c r="N357" s="118" t="s">
        <v>61</v>
      </c>
      <c r="O357" s="118" t="s">
        <v>61</v>
      </c>
      <c r="P357" s="118" t="s">
        <v>61</v>
      </c>
      <c r="Q357" s="118" t="s">
        <v>61</v>
      </c>
      <c r="R357" s="118" t="s">
        <v>61</v>
      </c>
      <c r="S357" s="118" t="s">
        <v>61</v>
      </c>
      <c r="T357" s="118" t="s">
        <v>61</v>
      </c>
      <c r="U357" s="118" t="s">
        <v>61</v>
      </c>
      <c r="V357" s="118" t="s">
        <v>61</v>
      </c>
      <c r="W357" s="118" t="s">
        <v>61</v>
      </c>
      <c r="X357" s="232"/>
    </row>
    <row r="358" spans="1:24" ht="13.5" customHeight="1" x14ac:dyDescent="0.25">
      <c r="A358" s="170">
        <v>0.36458333333333298</v>
      </c>
      <c r="B358" s="118" t="s">
        <v>61</v>
      </c>
      <c r="C358" s="118" t="s">
        <v>61</v>
      </c>
      <c r="D358" s="118" t="s">
        <v>61</v>
      </c>
      <c r="E358" s="118" t="s">
        <v>61</v>
      </c>
      <c r="F358" s="118" t="s">
        <v>61</v>
      </c>
      <c r="G358" s="118" t="s">
        <v>61</v>
      </c>
      <c r="H358" s="118" t="s">
        <v>61</v>
      </c>
      <c r="I358" s="118" t="s">
        <v>61</v>
      </c>
      <c r="J358" s="118" t="s">
        <v>61</v>
      </c>
      <c r="K358" s="118" t="s">
        <v>61</v>
      </c>
      <c r="L358" s="118" t="s">
        <v>61</v>
      </c>
      <c r="M358" s="118" t="s">
        <v>61</v>
      </c>
      <c r="N358" s="118" t="s">
        <v>61</v>
      </c>
      <c r="O358" s="118" t="s">
        <v>61</v>
      </c>
      <c r="P358" s="118" t="s">
        <v>61</v>
      </c>
      <c r="Q358" s="118" t="s">
        <v>61</v>
      </c>
      <c r="R358" s="118" t="s">
        <v>61</v>
      </c>
      <c r="S358" s="118" t="s">
        <v>61</v>
      </c>
      <c r="T358" s="118" t="s">
        <v>61</v>
      </c>
      <c r="U358" s="118" t="s">
        <v>61</v>
      </c>
      <c r="V358" s="118" t="s">
        <v>61</v>
      </c>
      <c r="W358" s="118" t="s">
        <v>61</v>
      </c>
      <c r="X358" s="232"/>
    </row>
    <row r="359" spans="1:24" ht="13.5" customHeight="1" x14ac:dyDescent="0.25">
      <c r="A359" s="170">
        <v>0.375</v>
      </c>
      <c r="B359" s="118" t="s">
        <v>61</v>
      </c>
      <c r="C359" s="118" t="s">
        <v>61</v>
      </c>
      <c r="D359" s="118" t="s">
        <v>61</v>
      </c>
      <c r="E359" s="118" t="s">
        <v>61</v>
      </c>
      <c r="F359" s="118" t="s">
        <v>61</v>
      </c>
      <c r="G359" s="118" t="s">
        <v>61</v>
      </c>
      <c r="H359" s="118" t="s">
        <v>61</v>
      </c>
      <c r="I359" s="118" t="s">
        <v>61</v>
      </c>
      <c r="J359" s="118" t="s">
        <v>61</v>
      </c>
      <c r="K359" s="118" t="s">
        <v>61</v>
      </c>
      <c r="L359" s="118" t="s">
        <v>61</v>
      </c>
      <c r="M359" s="118" t="s">
        <v>61</v>
      </c>
      <c r="N359" s="118" t="s">
        <v>61</v>
      </c>
      <c r="O359" s="118" t="s">
        <v>61</v>
      </c>
      <c r="P359" s="118" t="s">
        <v>61</v>
      </c>
      <c r="Q359" s="118" t="s">
        <v>61</v>
      </c>
      <c r="R359" s="118" t="s">
        <v>61</v>
      </c>
      <c r="S359" s="118" t="s">
        <v>61</v>
      </c>
      <c r="T359" s="118" t="s">
        <v>61</v>
      </c>
      <c r="U359" s="118" t="s">
        <v>61</v>
      </c>
      <c r="V359" s="118" t="s">
        <v>61</v>
      </c>
      <c r="W359" s="118" t="s">
        <v>61</v>
      </c>
      <c r="X359" s="232"/>
    </row>
    <row r="360" spans="1:24" ht="13.5" customHeight="1" x14ac:dyDescent="0.25">
      <c r="A360" s="170">
        <v>0.38541666666666702</v>
      </c>
      <c r="B360" s="118">
        <v>23</v>
      </c>
      <c r="C360" s="118">
        <v>1</v>
      </c>
      <c r="D360" s="118">
        <v>1</v>
      </c>
      <c r="E360" s="118">
        <v>3</v>
      </c>
      <c r="F360" s="118">
        <v>9</v>
      </c>
      <c r="G360" s="118">
        <v>8</v>
      </c>
      <c r="H360" s="118">
        <v>1</v>
      </c>
      <c r="I360" s="118">
        <v>0</v>
      </c>
      <c r="J360" s="118">
        <v>0</v>
      </c>
      <c r="K360" s="118">
        <v>0</v>
      </c>
      <c r="L360" s="118">
        <v>0</v>
      </c>
      <c r="M360" s="118">
        <v>0</v>
      </c>
      <c r="N360" s="118">
        <v>0</v>
      </c>
      <c r="O360" s="118">
        <v>0</v>
      </c>
      <c r="P360" s="118">
        <v>0</v>
      </c>
      <c r="Q360" s="118">
        <v>0</v>
      </c>
      <c r="R360" s="118">
        <v>0</v>
      </c>
      <c r="S360" s="118">
        <v>0</v>
      </c>
      <c r="T360" s="118">
        <v>0</v>
      </c>
      <c r="U360" s="118">
        <v>0</v>
      </c>
      <c r="V360" s="118">
        <v>23.4</v>
      </c>
      <c r="W360" s="118">
        <v>28.9</v>
      </c>
      <c r="X360" s="232"/>
    </row>
    <row r="361" spans="1:24" ht="13.5" customHeight="1" x14ac:dyDescent="0.25">
      <c r="A361" s="170">
        <v>0.39583333333333298</v>
      </c>
      <c r="B361" s="118">
        <v>15</v>
      </c>
      <c r="C361" s="118">
        <v>1</v>
      </c>
      <c r="D361" s="118">
        <v>0</v>
      </c>
      <c r="E361" s="118">
        <v>0</v>
      </c>
      <c r="F361" s="118">
        <v>6</v>
      </c>
      <c r="G361" s="118">
        <v>6</v>
      </c>
      <c r="H361" s="118">
        <v>2</v>
      </c>
      <c r="I361" s="118">
        <v>0</v>
      </c>
      <c r="J361" s="118">
        <v>0</v>
      </c>
      <c r="K361" s="118">
        <v>0</v>
      </c>
      <c r="L361" s="118">
        <v>0</v>
      </c>
      <c r="M361" s="118">
        <v>0</v>
      </c>
      <c r="N361" s="118">
        <v>0</v>
      </c>
      <c r="O361" s="118">
        <v>0</v>
      </c>
      <c r="P361" s="118">
        <v>0</v>
      </c>
      <c r="Q361" s="118">
        <v>0</v>
      </c>
      <c r="R361" s="118">
        <v>0</v>
      </c>
      <c r="S361" s="118">
        <v>0</v>
      </c>
      <c r="T361" s="118">
        <v>0</v>
      </c>
      <c r="U361" s="118">
        <v>0</v>
      </c>
      <c r="V361" s="118">
        <v>24.9</v>
      </c>
      <c r="W361" s="118">
        <v>29.7</v>
      </c>
      <c r="X361" s="232"/>
    </row>
    <row r="362" spans="1:24" ht="13.5" customHeight="1" x14ac:dyDescent="0.25">
      <c r="A362" s="170">
        <v>0.40625</v>
      </c>
      <c r="B362" s="118">
        <v>17</v>
      </c>
      <c r="C362" s="118">
        <v>0</v>
      </c>
      <c r="D362" s="118">
        <v>0</v>
      </c>
      <c r="E362" s="118">
        <v>1</v>
      </c>
      <c r="F362" s="118">
        <v>7</v>
      </c>
      <c r="G362" s="118">
        <v>8</v>
      </c>
      <c r="H362" s="118">
        <v>1</v>
      </c>
      <c r="I362" s="118">
        <v>0</v>
      </c>
      <c r="J362" s="118">
        <v>0</v>
      </c>
      <c r="K362" s="118">
        <v>0</v>
      </c>
      <c r="L362" s="118">
        <v>0</v>
      </c>
      <c r="M362" s="118">
        <v>0</v>
      </c>
      <c r="N362" s="118">
        <v>0</v>
      </c>
      <c r="O362" s="118">
        <v>0</v>
      </c>
      <c r="P362" s="118">
        <v>0</v>
      </c>
      <c r="Q362" s="118">
        <v>0</v>
      </c>
      <c r="R362" s="118">
        <v>0</v>
      </c>
      <c r="S362" s="118">
        <v>0</v>
      </c>
      <c r="T362" s="118">
        <v>0</v>
      </c>
      <c r="U362" s="118">
        <v>0</v>
      </c>
      <c r="V362" s="118">
        <v>25.3</v>
      </c>
      <c r="W362" s="118">
        <v>28.6</v>
      </c>
      <c r="X362" s="232"/>
    </row>
    <row r="363" spans="1:24" ht="13.5" customHeight="1" x14ac:dyDescent="0.25">
      <c r="A363" s="170">
        <v>0.41666666666666702</v>
      </c>
      <c r="B363" s="118">
        <v>9</v>
      </c>
      <c r="C363" s="118">
        <v>0</v>
      </c>
      <c r="D363" s="118">
        <v>0</v>
      </c>
      <c r="E363" s="118">
        <v>2</v>
      </c>
      <c r="F363" s="118">
        <v>5</v>
      </c>
      <c r="G363" s="118">
        <v>2</v>
      </c>
      <c r="H363" s="118">
        <v>0</v>
      </c>
      <c r="I363" s="118">
        <v>0</v>
      </c>
      <c r="J363" s="118">
        <v>0</v>
      </c>
      <c r="K363" s="118">
        <v>0</v>
      </c>
      <c r="L363" s="118">
        <v>0</v>
      </c>
      <c r="M363" s="118">
        <v>0</v>
      </c>
      <c r="N363" s="118">
        <v>0</v>
      </c>
      <c r="O363" s="118">
        <v>0</v>
      </c>
      <c r="P363" s="118">
        <v>0</v>
      </c>
      <c r="Q363" s="118">
        <v>0</v>
      </c>
      <c r="R363" s="118">
        <v>0</v>
      </c>
      <c r="S363" s="118">
        <v>0</v>
      </c>
      <c r="T363" s="118">
        <v>0</v>
      </c>
      <c r="U363" s="118">
        <v>0</v>
      </c>
      <c r="V363" s="118">
        <v>22.7</v>
      </c>
      <c r="W363" s="118" t="s">
        <v>188</v>
      </c>
      <c r="X363" s="232"/>
    </row>
    <row r="364" spans="1:24" ht="13.5" customHeight="1" x14ac:dyDescent="0.25">
      <c r="A364" s="170">
        <v>0.42708333333333298</v>
      </c>
      <c r="B364" s="118">
        <v>9</v>
      </c>
      <c r="C364" s="118">
        <v>0</v>
      </c>
      <c r="D364" s="118">
        <v>0</v>
      </c>
      <c r="E364" s="118">
        <v>0</v>
      </c>
      <c r="F364" s="118">
        <v>5</v>
      </c>
      <c r="G364" s="118">
        <v>3</v>
      </c>
      <c r="H364" s="118">
        <v>1</v>
      </c>
      <c r="I364" s="118">
        <v>0</v>
      </c>
      <c r="J364" s="118">
        <v>0</v>
      </c>
      <c r="K364" s="118">
        <v>0</v>
      </c>
      <c r="L364" s="118">
        <v>0</v>
      </c>
      <c r="M364" s="118">
        <v>0</v>
      </c>
      <c r="N364" s="118">
        <v>0</v>
      </c>
      <c r="O364" s="118">
        <v>0</v>
      </c>
      <c r="P364" s="118">
        <v>0</v>
      </c>
      <c r="Q364" s="118">
        <v>0</v>
      </c>
      <c r="R364" s="118">
        <v>0</v>
      </c>
      <c r="S364" s="118">
        <v>0</v>
      </c>
      <c r="T364" s="118">
        <v>0</v>
      </c>
      <c r="U364" s="118">
        <v>0</v>
      </c>
      <c r="V364" s="118">
        <v>24.9</v>
      </c>
      <c r="W364" s="118" t="s">
        <v>188</v>
      </c>
      <c r="X364" s="232"/>
    </row>
    <row r="365" spans="1:24" ht="13.5" customHeight="1" x14ac:dyDescent="0.25">
      <c r="A365" s="170">
        <v>0.4375</v>
      </c>
      <c r="B365" s="118">
        <v>6</v>
      </c>
      <c r="C365" s="118">
        <v>0</v>
      </c>
      <c r="D365" s="118">
        <v>0</v>
      </c>
      <c r="E365" s="118">
        <v>1</v>
      </c>
      <c r="F365" s="118">
        <v>2</v>
      </c>
      <c r="G365" s="118">
        <v>2</v>
      </c>
      <c r="H365" s="118">
        <v>1</v>
      </c>
      <c r="I365" s="118">
        <v>0</v>
      </c>
      <c r="J365" s="118">
        <v>0</v>
      </c>
      <c r="K365" s="118">
        <v>0</v>
      </c>
      <c r="L365" s="118">
        <v>0</v>
      </c>
      <c r="M365" s="118">
        <v>0</v>
      </c>
      <c r="N365" s="118">
        <v>0</v>
      </c>
      <c r="O365" s="118">
        <v>0</v>
      </c>
      <c r="P365" s="118">
        <v>0</v>
      </c>
      <c r="Q365" s="118">
        <v>0</v>
      </c>
      <c r="R365" s="118">
        <v>0</v>
      </c>
      <c r="S365" s="118">
        <v>0</v>
      </c>
      <c r="T365" s="118">
        <v>0</v>
      </c>
      <c r="U365" s="118">
        <v>0</v>
      </c>
      <c r="V365" s="118">
        <v>26</v>
      </c>
      <c r="W365" s="118" t="s">
        <v>188</v>
      </c>
      <c r="X365" s="232"/>
    </row>
    <row r="366" spans="1:24" ht="13.5" customHeight="1" x14ac:dyDescent="0.25">
      <c r="A366" s="170">
        <v>0.44791666666666702</v>
      </c>
      <c r="B366" s="118">
        <v>9</v>
      </c>
      <c r="C366" s="118">
        <v>0</v>
      </c>
      <c r="D366" s="118">
        <v>0</v>
      </c>
      <c r="E366" s="118">
        <v>2</v>
      </c>
      <c r="F366" s="118">
        <v>4</v>
      </c>
      <c r="G366" s="118">
        <v>3</v>
      </c>
      <c r="H366" s="118">
        <v>0</v>
      </c>
      <c r="I366" s="118">
        <v>0</v>
      </c>
      <c r="J366" s="118">
        <v>0</v>
      </c>
      <c r="K366" s="118">
        <v>0</v>
      </c>
      <c r="L366" s="118">
        <v>0</v>
      </c>
      <c r="M366" s="118">
        <v>0</v>
      </c>
      <c r="N366" s="118">
        <v>0</v>
      </c>
      <c r="O366" s="118">
        <v>0</v>
      </c>
      <c r="P366" s="118">
        <v>0</v>
      </c>
      <c r="Q366" s="118">
        <v>0</v>
      </c>
      <c r="R366" s="118">
        <v>0</v>
      </c>
      <c r="S366" s="118">
        <v>0</v>
      </c>
      <c r="T366" s="118">
        <v>0</v>
      </c>
      <c r="U366" s="118">
        <v>0</v>
      </c>
      <c r="V366" s="118">
        <v>23.5</v>
      </c>
      <c r="W366" s="118" t="s">
        <v>188</v>
      </c>
      <c r="X366" s="232"/>
    </row>
    <row r="367" spans="1:24" ht="13.5" customHeight="1" x14ac:dyDescent="0.25">
      <c r="A367" s="170">
        <v>0.45833333333333298</v>
      </c>
      <c r="B367" s="118">
        <v>9</v>
      </c>
      <c r="C367" s="118">
        <v>0</v>
      </c>
      <c r="D367" s="118">
        <v>0</v>
      </c>
      <c r="E367" s="118">
        <v>0</v>
      </c>
      <c r="F367" s="118">
        <v>3</v>
      </c>
      <c r="G367" s="118">
        <v>4</v>
      </c>
      <c r="H367" s="118">
        <v>2</v>
      </c>
      <c r="I367" s="118">
        <v>0</v>
      </c>
      <c r="J367" s="118">
        <v>0</v>
      </c>
      <c r="K367" s="118">
        <v>0</v>
      </c>
      <c r="L367" s="118">
        <v>0</v>
      </c>
      <c r="M367" s="118">
        <v>0</v>
      </c>
      <c r="N367" s="118">
        <v>0</v>
      </c>
      <c r="O367" s="118">
        <v>0</v>
      </c>
      <c r="P367" s="118">
        <v>0</v>
      </c>
      <c r="Q367" s="118">
        <v>0</v>
      </c>
      <c r="R367" s="118">
        <v>0</v>
      </c>
      <c r="S367" s="118">
        <v>0</v>
      </c>
      <c r="T367" s="118">
        <v>0</v>
      </c>
      <c r="U367" s="118">
        <v>0</v>
      </c>
      <c r="V367" s="118">
        <v>26.5</v>
      </c>
      <c r="W367" s="118" t="s">
        <v>188</v>
      </c>
      <c r="X367" s="232"/>
    </row>
    <row r="368" spans="1:24" ht="13.5" customHeight="1" x14ac:dyDescent="0.25">
      <c r="A368" s="170">
        <v>0.46875</v>
      </c>
      <c r="B368" s="118">
        <v>9</v>
      </c>
      <c r="C368" s="118">
        <v>0</v>
      </c>
      <c r="D368" s="118">
        <v>1</v>
      </c>
      <c r="E368" s="118">
        <v>0</v>
      </c>
      <c r="F368" s="118">
        <v>4</v>
      </c>
      <c r="G368" s="118">
        <v>4</v>
      </c>
      <c r="H368" s="118">
        <v>0</v>
      </c>
      <c r="I368" s="118">
        <v>0</v>
      </c>
      <c r="J368" s="118">
        <v>0</v>
      </c>
      <c r="K368" s="118">
        <v>0</v>
      </c>
      <c r="L368" s="118">
        <v>0</v>
      </c>
      <c r="M368" s="118">
        <v>0</v>
      </c>
      <c r="N368" s="118">
        <v>0</v>
      </c>
      <c r="O368" s="118">
        <v>0</v>
      </c>
      <c r="P368" s="118">
        <v>0</v>
      </c>
      <c r="Q368" s="118">
        <v>0</v>
      </c>
      <c r="R368" s="118">
        <v>0</v>
      </c>
      <c r="S368" s="118">
        <v>0</v>
      </c>
      <c r="T368" s="118">
        <v>0</v>
      </c>
      <c r="U368" s="118">
        <v>0</v>
      </c>
      <c r="V368" s="118">
        <v>23.2</v>
      </c>
      <c r="W368" s="118" t="s">
        <v>188</v>
      </c>
      <c r="X368" s="232"/>
    </row>
    <row r="369" spans="1:24" ht="13.5" customHeight="1" x14ac:dyDescent="0.25">
      <c r="A369" s="170">
        <v>0.47916666666666702</v>
      </c>
      <c r="B369" s="118">
        <v>10</v>
      </c>
      <c r="C369" s="118">
        <v>0</v>
      </c>
      <c r="D369" s="118">
        <v>0</v>
      </c>
      <c r="E369" s="118">
        <v>1</v>
      </c>
      <c r="F369" s="118">
        <v>5</v>
      </c>
      <c r="G369" s="118">
        <v>2</v>
      </c>
      <c r="H369" s="118">
        <v>2</v>
      </c>
      <c r="I369" s="118">
        <v>0</v>
      </c>
      <c r="J369" s="118">
        <v>0</v>
      </c>
      <c r="K369" s="118">
        <v>0</v>
      </c>
      <c r="L369" s="118">
        <v>0</v>
      </c>
      <c r="M369" s="118">
        <v>0</v>
      </c>
      <c r="N369" s="118">
        <v>0</v>
      </c>
      <c r="O369" s="118">
        <v>0</v>
      </c>
      <c r="P369" s="118">
        <v>0</v>
      </c>
      <c r="Q369" s="118">
        <v>0</v>
      </c>
      <c r="R369" s="118">
        <v>0</v>
      </c>
      <c r="S369" s="118">
        <v>0</v>
      </c>
      <c r="T369" s="118">
        <v>0</v>
      </c>
      <c r="U369" s="118">
        <v>0</v>
      </c>
      <c r="V369" s="118">
        <v>24.7</v>
      </c>
      <c r="W369" s="118" t="s">
        <v>188</v>
      </c>
      <c r="X369" s="232"/>
    </row>
    <row r="370" spans="1:24" ht="13.5" customHeight="1" x14ac:dyDescent="0.25">
      <c r="A370" s="170">
        <v>0.48958333333333298</v>
      </c>
      <c r="B370" s="118">
        <v>5</v>
      </c>
      <c r="C370" s="118">
        <v>0</v>
      </c>
      <c r="D370" s="118">
        <v>0</v>
      </c>
      <c r="E370" s="118">
        <v>0</v>
      </c>
      <c r="F370" s="118">
        <v>1</v>
      </c>
      <c r="G370" s="118">
        <v>4</v>
      </c>
      <c r="H370" s="118">
        <v>0</v>
      </c>
      <c r="I370" s="118">
        <v>0</v>
      </c>
      <c r="J370" s="118">
        <v>0</v>
      </c>
      <c r="K370" s="118">
        <v>0</v>
      </c>
      <c r="L370" s="118">
        <v>0</v>
      </c>
      <c r="M370" s="118">
        <v>0</v>
      </c>
      <c r="N370" s="118">
        <v>0</v>
      </c>
      <c r="O370" s="118">
        <v>0</v>
      </c>
      <c r="P370" s="118">
        <v>0</v>
      </c>
      <c r="Q370" s="118">
        <v>0</v>
      </c>
      <c r="R370" s="118">
        <v>0</v>
      </c>
      <c r="S370" s="118">
        <v>0</v>
      </c>
      <c r="T370" s="118">
        <v>0</v>
      </c>
      <c r="U370" s="118">
        <v>0</v>
      </c>
      <c r="V370" s="118">
        <v>26.3</v>
      </c>
      <c r="W370" s="118" t="s">
        <v>188</v>
      </c>
      <c r="X370" s="232"/>
    </row>
    <row r="371" spans="1:24" ht="13.5" customHeight="1" x14ac:dyDescent="0.25">
      <c r="A371" s="170">
        <v>0.5</v>
      </c>
      <c r="B371" s="118">
        <v>7</v>
      </c>
      <c r="C371" s="118">
        <v>0</v>
      </c>
      <c r="D371" s="118">
        <v>0</v>
      </c>
      <c r="E371" s="118">
        <v>1</v>
      </c>
      <c r="F371" s="118">
        <v>3</v>
      </c>
      <c r="G371" s="118">
        <v>2</v>
      </c>
      <c r="H371" s="118">
        <v>1</v>
      </c>
      <c r="I371" s="118">
        <v>0</v>
      </c>
      <c r="J371" s="118">
        <v>0</v>
      </c>
      <c r="K371" s="118">
        <v>0</v>
      </c>
      <c r="L371" s="118">
        <v>0</v>
      </c>
      <c r="M371" s="118">
        <v>0</v>
      </c>
      <c r="N371" s="118">
        <v>0</v>
      </c>
      <c r="O371" s="118">
        <v>0</v>
      </c>
      <c r="P371" s="118">
        <v>0</v>
      </c>
      <c r="Q371" s="118">
        <v>0</v>
      </c>
      <c r="R371" s="118">
        <v>0</v>
      </c>
      <c r="S371" s="118">
        <v>0</v>
      </c>
      <c r="T371" s="118">
        <v>0</v>
      </c>
      <c r="U371" s="118">
        <v>0</v>
      </c>
      <c r="V371" s="118">
        <v>24</v>
      </c>
      <c r="W371" s="118" t="s">
        <v>188</v>
      </c>
      <c r="X371" s="232"/>
    </row>
    <row r="372" spans="1:24" ht="13.5" customHeight="1" x14ac:dyDescent="0.25">
      <c r="A372" s="170">
        <v>0.51041666666666696</v>
      </c>
      <c r="B372" s="118">
        <v>9</v>
      </c>
      <c r="C372" s="118">
        <v>0</v>
      </c>
      <c r="D372" s="118">
        <v>1</v>
      </c>
      <c r="E372" s="118">
        <v>1</v>
      </c>
      <c r="F372" s="118">
        <v>3</v>
      </c>
      <c r="G372" s="118">
        <v>3</v>
      </c>
      <c r="H372" s="118">
        <v>1</v>
      </c>
      <c r="I372" s="118">
        <v>0</v>
      </c>
      <c r="J372" s="118">
        <v>0</v>
      </c>
      <c r="K372" s="118">
        <v>0</v>
      </c>
      <c r="L372" s="118">
        <v>0</v>
      </c>
      <c r="M372" s="118">
        <v>0</v>
      </c>
      <c r="N372" s="118">
        <v>0</v>
      </c>
      <c r="O372" s="118">
        <v>0</v>
      </c>
      <c r="P372" s="118">
        <v>0</v>
      </c>
      <c r="Q372" s="118">
        <v>0</v>
      </c>
      <c r="R372" s="118">
        <v>0</v>
      </c>
      <c r="S372" s="118">
        <v>0</v>
      </c>
      <c r="T372" s="118">
        <v>0</v>
      </c>
      <c r="U372" s="118">
        <v>0</v>
      </c>
      <c r="V372" s="118">
        <v>23.8</v>
      </c>
      <c r="W372" s="118" t="s">
        <v>188</v>
      </c>
      <c r="X372" s="232"/>
    </row>
    <row r="373" spans="1:24" ht="13.5" customHeight="1" x14ac:dyDescent="0.25">
      <c r="A373" s="170">
        <v>0.52083333333333304</v>
      </c>
      <c r="B373" s="118">
        <v>3</v>
      </c>
      <c r="C373" s="118">
        <v>0</v>
      </c>
      <c r="D373" s="118">
        <v>0</v>
      </c>
      <c r="E373" s="118">
        <v>0</v>
      </c>
      <c r="F373" s="118">
        <v>0</v>
      </c>
      <c r="G373" s="118">
        <v>3</v>
      </c>
      <c r="H373" s="118">
        <v>0</v>
      </c>
      <c r="I373" s="118">
        <v>0</v>
      </c>
      <c r="J373" s="118">
        <v>0</v>
      </c>
      <c r="K373" s="118">
        <v>0</v>
      </c>
      <c r="L373" s="118">
        <v>0</v>
      </c>
      <c r="M373" s="118">
        <v>0</v>
      </c>
      <c r="N373" s="118">
        <v>0</v>
      </c>
      <c r="O373" s="118">
        <v>0</v>
      </c>
      <c r="P373" s="118">
        <v>0</v>
      </c>
      <c r="Q373" s="118">
        <v>0</v>
      </c>
      <c r="R373" s="118">
        <v>0</v>
      </c>
      <c r="S373" s="118">
        <v>0</v>
      </c>
      <c r="T373" s="118">
        <v>0</v>
      </c>
      <c r="U373" s="118">
        <v>0</v>
      </c>
      <c r="V373" s="118">
        <v>27.3</v>
      </c>
      <c r="W373" s="118" t="s">
        <v>188</v>
      </c>
      <c r="X373" s="232"/>
    </row>
    <row r="374" spans="1:24" ht="13.5" customHeight="1" x14ac:dyDescent="0.25">
      <c r="A374" s="170">
        <v>0.53125</v>
      </c>
      <c r="B374" s="118">
        <v>14</v>
      </c>
      <c r="C374" s="118">
        <v>0</v>
      </c>
      <c r="D374" s="118">
        <v>1</v>
      </c>
      <c r="E374" s="118">
        <v>0</v>
      </c>
      <c r="F374" s="118">
        <v>5</v>
      </c>
      <c r="G374" s="118">
        <v>7</v>
      </c>
      <c r="H374" s="118">
        <v>1</v>
      </c>
      <c r="I374" s="118">
        <v>0</v>
      </c>
      <c r="J374" s="118">
        <v>0</v>
      </c>
      <c r="K374" s="118">
        <v>0</v>
      </c>
      <c r="L374" s="118">
        <v>0</v>
      </c>
      <c r="M374" s="118">
        <v>0</v>
      </c>
      <c r="N374" s="118">
        <v>0</v>
      </c>
      <c r="O374" s="118">
        <v>0</v>
      </c>
      <c r="P374" s="118">
        <v>0</v>
      </c>
      <c r="Q374" s="118">
        <v>0</v>
      </c>
      <c r="R374" s="118">
        <v>0</v>
      </c>
      <c r="S374" s="118">
        <v>0</v>
      </c>
      <c r="T374" s="118">
        <v>0</v>
      </c>
      <c r="U374" s="118">
        <v>0</v>
      </c>
      <c r="V374" s="118">
        <v>24.5</v>
      </c>
      <c r="W374" s="118">
        <v>29.6</v>
      </c>
      <c r="X374" s="232"/>
    </row>
    <row r="375" spans="1:24" ht="13.5" customHeight="1" x14ac:dyDescent="0.25">
      <c r="A375" s="170">
        <v>0.54166666666666696</v>
      </c>
      <c r="B375" s="118">
        <v>14</v>
      </c>
      <c r="C375" s="118">
        <v>0</v>
      </c>
      <c r="D375" s="118">
        <v>0</v>
      </c>
      <c r="E375" s="118">
        <v>0</v>
      </c>
      <c r="F375" s="118">
        <v>2</v>
      </c>
      <c r="G375" s="118">
        <v>9</v>
      </c>
      <c r="H375" s="118">
        <v>3</v>
      </c>
      <c r="I375" s="118">
        <v>0</v>
      </c>
      <c r="J375" s="118">
        <v>0</v>
      </c>
      <c r="K375" s="118">
        <v>0</v>
      </c>
      <c r="L375" s="118">
        <v>0</v>
      </c>
      <c r="M375" s="118">
        <v>0</v>
      </c>
      <c r="N375" s="118">
        <v>0</v>
      </c>
      <c r="O375" s="118">
        <v>0</v>
      </c>
      <c r="P375" s="118">
        <v>0</v>
      </c>
      <c r="Q375" s="118">
        <v>0</v>
      </c>
      <c r="R375" s="118">
        <v>0</v>
      </c>
      <c r="S375" s="118">
        <v>0</v>
      </c>
      <c r="T375" s="118">
        <v>0</v>
      </c>
      <c r="U375" s="118">
        <v>0</v>
      </c>
      <c r="V375" s="118">
        <v>27.1</v>
      </c>
      <c r="W375" s="118">
        <v>30.2</v>
      </c>
      <c r="X375" s="232"/>
    </row>
    <row r="376" spans="1:24" ht="13.5" customHeight="1" x14ac:dyDescent="0.25">
      <c r="A376" s="170">
        <v>0.55208333333333304</v>
      </c>
      <c r="B376" s="118">
        <v>7</v>
      </c>
      <c r="C376" s="118">
        <v>0</v>
      </c>
      <c r="D376" s="118">
        <v>0</v>
      </c>
      <c r="E376" s="118">
        <v>1</v>
      </c>
      <c r="F376" s="118">
        <v>2</v>
      </c>
      <c r="G376" s="118">
        <v>4</v>
      </c>
      <c r="H376" s="118">
        <v>0</v>
      </c>
      <c r="I376" s="118">
        <v>0</v>
      </c>
      <c r="J376" s="118">
        <v>0</v>
      </c>
      <c r="K376" s="118">
        <v>0</v>
      </c>
      <c r="L376" s="118">
        <v>0</v>
      </c>
      <c r="M376" s="118">
        <v>0</v>
      </c>
      <c r="N376" s="118">
        <v>0</v>
      </c>
      <c r="O376" s="118">
        <v>0</v>
      </c>
      <c r="P376" s="118">
        <v>0</v>
      </c>
      <c r="Q376" s="118">
        <v>0</v>
      </c>
      <c r="R376" s="118">
        <v>0</v>
      </c>
      <c r="S376" s="118">
        <v>0</v>
      </c>
      <c r="T376" s="118">
        <v>0</v>
      </c>
      <c r="U376" s="118">
        <v>0</v>
      </c>
      <c r="V376" s="118">
        <v>24.9</v>
      </c>
      <c r="W376" s="118" t="s">
        <v>188</v>
      </c>
      <c r="X376" s="232"/>
    </row>
    <row r="377" spans="1:24" ht="13.5" customHeight="1" x14ac:dyDescent="0.25">
      <c r="A377" s="170">
        <v>0.5625</v>
      </c>
      <c r="B377" s="118">
        <v>6</v>
      </c>
      <c r="C377" s="118">
        <v>0</v>
      </c>
      <c r="D377" s="118">
        <v>0</v>
      </c>
      <c r="E377" s="118">
        <v>0</v>
      </c>
      <c r="F377" s="118">
        <v>3</v>
      </c>
      <c r="G377" s="118">
        <v>2</v>
      </c>
      <c r="H377" s="118">
        <v>1</v>
      </c>
      <c r="I377" s="118">
        <v>0</v>
      </c>
      <c r="J377" s="118">
        <v>0</v>
      </c>
      <c r="K377" s="118">
        <v>0</v>
      </c>
      <c r="L377" s="118">
        <v>0</v>
      </c>
      <c r="M377" s="118">
        <v>0</v>
      </c>
      <c r="N377" s="118">
        <v>0</v>
      </c>
      <c r="O377" s="118">
        <v>0</v>
      </c>
      <c r="P377" s="118">
        <v>0</v>
      </c>
      <c r="Q377" s="118">
        <v>0</v>
      </c>
      <c r="R377" s="118">
        <v>0</v>
      </c>
      <c r="S377" s="118">
        <v>0</v>
      </c>
      <c r="T377" s="118">
        <v>0</v>
      </c>
      <c r="U377" s="118">
        <v>0</v>
      </c>
      <c r="V377" s="118">
        <v>26.5</v>
      </c>
      <c r="W377" s="118" t="s">
        <v>188</v>
      </c>
      <c r="X377" s="232"/>
    </row>
    <row r="378" spans="1:24" ht="13.5" customHeight="1" x14ac:dyDescent="0.25">
      <c r="A378" s="170">
        <v>0.57291666666666696</v>
      </c>
      <c r="B378" s="118">
        <v>7</v>
      </c>
      <c r="C378" s="118">
        <v>0</v>
      </c>
      <c r="D378" s="118">
        <v>0</v>
      </c>
      <c r="E378" s="118">
        <v>0</v>
      </c>
      <c r="F378" s="118">
        <v>2</v>
      </c>
      <c r="G378" s="118">
        <v>4</v>
      </c>
      <c r="H378" s="118">
        <v>1</v>
      </c>
      <c r="I378" s="118">
        <v>0</v>
      </c>
      <c r="J378" s="118">
        <v>0</v>
      </c>
      <c r="K378" s="118">
        <v>0</v>
      </c>
      <c r="L378" s="118">
        <v>0</v>
      </c>
      <c r="M378" s="118">
        <v>0</v>
      </c>
      <c r="N378" s="118">
        <v>0</v>
      </c>
      <c r="O378" s="118">
        <v>0</v>
      </c>
      <c r="P378" s="118">
        <v>0</v>
      </c>
      <c r="Q378" s="118">
        <v>0</v>
      </c>
      <c r="R378" s="118">
        <v>0</v>
      </c>
      <c r="S378" s="118">
        <v>0</v>
      </c>
      <c r="T378" s="118">
        <v>0</v>
      </c>
      <c r="U378" s="118">
        <v>0</v>
      </c>
      <c r="V378" s="118">
        <v>26</v>
      </c>
      <c r="W378" s="118" t="s">
        <v>188</v>
      </c>
      <c r="X378" s="232"/>
    </row>
    <row r="379" spans="1:24" ht="13.5" customHeight="1" x14ac:dyDescent="0.25">
      <c r="A379" s="170">
        <v>0.58333333333333304</v>
      </c>
      <c r="B379" s="118">
        <v>15</v>
      </c>
      <c r="C379" s="118">
        <v>0</v>
      </c>
      <c r="D379" s="118">
        <v>0</v>
      </c>
      <c r="E379" s="118">
        <v>1</v>
      </c>
      <c r="F379" s="118">
        <v>6</v>
      </c>
      <c r="G379" s="118">
        <v>5</v>
      </c>
      <c r="H379" s="118">
        <v>3</v>
      </c>
      <c r="I379" s="118">
        <v>0</v>
      </c>
      <c r="J379" s="118">
        <v>0</v>
      </c>
      <c r="K379" s="118">
        <v>0</v>
      </c>
      <c r="L379" s="118">
        <v>0</v>
      </c>
      <c r="M379" s="118">
        <v>0</v>
      </c>
      <c r="N379" s="118">
        <v>0</v>
      </c>
      <c r="O379" s="118">
        <v>0</v>
      </c>
      <c r="P379" s="118">
        <v>0</v>
      </c>
      <c r="Q379" s="118">
        <v>0</v>
      </c>
      <c r="R379" s="118">
        <v>0</v>
      </c>
      <c r="S379" s="118">
        <v>0</v>
      </c>
      <c r="T379" s="118">
        <v>0</v>
      </c>
      <c r="U379" s="118">
        <v>0</v>
      </c>
      <c r="V379" s="118">
        <v>26.2</v>
      </c>
      <c r="W379" s="118">
        <v>30.9</v>
      </c>
      <c r="X379" s="232"/>
    </row>
    <row r="380" spans="1:24" ht="13.5" customHeight="1" x14ac:dyDescent="0.25">
      <c r="A380" s="170">
        <v>0.59375</v>
      </c>
      <c r="B380" s="118">
        <v>8</v>
      </c>
      <c r="C380" s="118">
        <v>1</v>
      </c>
      <c r="D380" s="118">
        <v>0</v>
      </c>
      <c r="E380" s="118">
        <v>2</v>
      </c>
      <c r="F380" s="118">
        <v>2</v>
      </c>
      <c r="G380" s="118">
        <v>2</v>
      </c>
      <c r="H380" s="118">
        <v>0</v>
      </c>
      <c r="I380" s="118">
        <v>0</v>
      </c>
      <c r="J380" s="118">
        <v>1</v>
      </c>
      <c r="K380" s="118">
        <v>0</v>
      </c>
      <c r="L380" s="118">
        <v>0</v>
      </c>
      <c r="M380" s="118">
        <v>0</v>
      </c>
      <c r="N380" s="118">
        <v>0</v>
      </c>
      <c r="O380" s="118">
        <v>0</v>
      </c>
      <c r="P380" s="118">
        <v>0</v>
      </c>
      <c r="Q380" s="118">
        <v>0</v>
      </c>
      <c r="R380" s="118">
        <v>0</v>
      </c>
      <c r="S380" s="118">
        <v>0</v>
      </c>
      <c r="T380" s="118">
        <v>0</v>
      </c>
      <c r="U380" s="118">
        <v>0</v>
      </c>
      <c r="V380" s="118">
        <v>23.1</v>
      </c>
      <c r="W380" s="118" t="s">
        <v>188</v>
      </c>
      <c r="X380" s="232"/>
    </row>
    <row r="381" spans="1:24" ht="13.5" customHeight="1" x14ac:dyDescent="0.25">
      <c r="A381" s="170">
        <v>0.60416666666666696</v>
      </c>
      <c r="B381" s="118">
        <v>9</v>
      </c>
      <c r="C381" s="118">
        <v>0</v>
      </c>
      <c r="D381" s="118">
        <v>0</v>
      </c>
      <c r="E381" s="118">
        <v>0</v>
      </c>
      <c r="F381" s="118">
        <v>3</v>
      </c>
      <c r="G381" s="118">
        <v>6</v>
      </c>
      <c r="H381" s="118">
        <v>0</v>
      </c>
      <c r="I381" s="118">
        <v>0</v>
      </c>
      <c r="J381" s="118">
        <v>0</v>
      </c>
      <c r="K381" s="118">
        <v>0</v>
      </c>
      <c r="L381" s="118">
        <v>0</v>
      </c>
      <c r="M381" s="118">
        <v>0</v>
      </c>
      <c r="N381" s="118">
        <v>0</v>
      </c>
      <c r="O381" s="118">
        <v>0</v>
      </c>
      <c r="P381" s="118">
        <v>0</v>
      </c>
      <c r="Q381" s="118">
        <v>0</v>
      </c>
      <c r="R381" s="118">
        <v>0</v>
      </c>
      <c r="S381" s="118">
        <v>0</v>
      </c>
      <c r="T381" s="118">
        <v>0</v>
      </c>
      <c r="U381" s="118">
        <v>0</v>
      </c>
      <c r="V381" s="118">
        <v>25.9</v>
      </c>
      <c r="W381" s="118" t="s">
        <v>188</v>
      </c>
      <c r="X381" s="232"/>
    </row>
    <row r="382" spans="1:24" ht="13.5" customHeight="1" x14ac:dyDescent="0.25">
      <c r="A382" s="170">
        <v>0.61458333333333304</v>
      </c>
      <c r="B382" s="118">
        <v>10</v>
      </c>
      <c r="C382" s="118">
        <v>0</v>
      </c>
      <c r="D382" s="118">
        <v>0</v>
      </c>
      <c r="E382" s="118">
        <v>5</v>
      </c>
      <c r="F382" s="118">
        <v>1</v>
      </c>
      <c r="G382" s="118">
        <v>1</v>
      </c>
      <c r="H382" s="118">
        <v>2</v>
      </c>
      <c r="I382" s="118">
        <v>1</v>
      </c>
      <c r="J382" s="118">
        <v>0</v>
      </c>
      <c r="K382" s="118">
        <v>0</v>
      </c>
      <c r="L382" s="118">
        <v>0</v>
      </c>
      <c r="M382" s="118">
        <v>0</v>
      </c>
      <c r="N382" s="118">
        <v>0</v>
      </c>
      <c r="O382" s="118">
        <v>0</v>
      </c>
      <c r="P382" s="118">
        <v>0</v>
      </c>
      <c r="Q382" s="118">
        <v>0</v>
      </c>
      <c r="R382" s="118">
        <v>0</v>
      </c>
      <c r="S382" s="118">
        <v>0</v>
      </c>
      <c r="T382" s="118">
        <v>0</v>
      </c>
      <c r="U382" s="118">
        <v>0</v>
      </c>
      <c r="V382" s="118">
        <v>24.6</v>
      </c>
      <c r="W382" s="118" t="s">
        <v>188</v>
      </c>
      <c r="X382" s="232"/>
    </row>
    <row r="383" spans="1:24" ht="13.5" customHeight="1" x14ac:dyDescent="0.25">
      <c r="A383" s="170">
        <v>0.625</v>
      </c>
      <c r="B383" s="118">
        <v>11</v>
      </c>
      <c r="C383" s="118">
        <v>0</v>
      </c>
      <c r="D383" s="118">
        <v>0</v>
      </c>
      <c r="E383" s="118">
        <v>2</v>
      </c>
      <c r="F383" s="118">
        <v>3</v>
      </c>
      <c r="G383" s="118">
        <v>4</v>
      </c>
      <c r="H383" s="118">
        <v>2</v>
      </c>
      <c r="I383" s="118">
        <v>0</v>
      </c>
      <c r="J383" s="118">
        <v>0</v>
      </c>
      <c r="K383" s="118">
        <v>0</v>
      </c>
      <c r="L383" s="118">
        <v>0</v>
      </c>
      <c r="M383" s="118">
        <v>0</v>
      </c>
      <c r="N383" s="118">
        <v>0</v>
      </c>
      <c r="O383" s="118">
        <v>0</v>
      </c>
      <c r="P383" s="118">
        <v>0</v>
      </c>
      <c r="Q383" s="118">
        <v>0</v>
      </c>
      <c r="R383" s="118">
        <v>0</v>
      </c>
      <c r="S383" s="118">
        <v>0</v>
      </c>
      <c r="T383" s="118">
        <v>0</v>
      </c>
      <c r="U383" s="118">
        <v>0</v>
      </c>
      <c r="V383" s="118">
        <v>25.4</v>
      </c>
      <c r="W383" s="118">
        <v>31</v>
      </c>
      <c r="X383" s="232"/>
    </row>
    <row r="384" spans="1:24" ht="13.5" customHeight="1" x14ac:dyDescent="0.25">
      <c r="A384" s="170">
        <v>0.63541666666666696</v>
      </c>
      <c r="B384" s="118">
        <v>17</v>
      </c>
      <c r="C384" s="118">
        <v>0</v>
      </c>
      <c r="D384" s="118">
        <v>2</v>
      </c>
      <c r="E384" s="118">
        <v>0</v>
      </c>
      <c r="F384" s="118">
        <v>8</v>
      </c>
      <c r="G384" s="118">
        <v>6</v>
      </c>
      <c r="H384" s="118">
        <v>1</v>
      </c>
      <c r="I384" s="118">
        <v>0</v>
      </c>
      <c r="J384" s="118">
        <v>0</v>
      </c>
      <c r="K384" s="118">
        <v>0</v>
      </c>
      <c r="L384" s="118">
        <v>0</v>
      </c>
      <c r="M384" s="118">
        <v>0</v>
      </c>
      <c r="N384" s="118">
        <v>0</v>
      </c>
      <c r="O384" s="118">
        <v>0</v>
      </c>
      <c r="P384" s="118">
        <v>0</v>
      </c>
      <c r="Q384" s="118">
        <v>0</v>
      </c>
      <c r="R384" s="118">
        <v>0</v>
      </c>
      <c r="S384" s="118">
        <v>0</v>
      </c>
      <c r="T384" s="118">
        <v>0</v>
      </c>
      <c r="U384" s="118">
        <v>0</v>
      </c>
      <c r="V384" s="118">
        <v>23.9</v>
      </c>
      <c r="W384" s="118">
        <v>28.4</v>
      </c>
      <c r="X384" s="232"/>
    </row>
    <row r="385" spans="1:24" ht="13.5" customHeight="1" x14ac:dyDescent="0.25">
      <c r="A385" s="170">
        <v>0.64583333333333304</v>
      </c>
      <c r="B385" s="118">
        <v>37</v>
      </c>
      <c r="C385" s="118">
        <v>1</v>
      </c>
      <c r="D385" s="118">
        <v>1</v>
      </c>
      <c r="E385" s="118">
        <v>8</v>
      </c>
      <c r="F385" s="118">
        <v>10</v>
      </c>
      <c r="G385" s="118">
        <v>17</v>
      </c>
      <c r="H385" s="118">
        <v>0</v>
      </c>
      <c r="I385" s="118">
        <v>0</v>
      </c>
      <c r="J385" s="118">
        <v>0</v>
      </c>
      <c r="K385" s="118">
        <v>0</v>
      </c>
      <c r="L385" s="118">
        <v>0</v>
      </c>
      <c r="M385" s="118">
        <v>0</v>
      </c>
      <c r="N385" s="118">
        <v>0</v>
      </c>
      <c r="O385" s="118">
        <v>0</v>
      </c>
      <c r="P385" s="118">
        <v>0</v>
      </c>
      <c r="Q385" s="118">
        <v>0</v>
      </c>
      <c r="R385" s="118">
        <v>0</v>
      </c>
      <c r="S385" s="118">
        <v>0</v>
      </c>
      <c r="T385" s="118">
        <v>0</v>
      </c>
      <c r="U385" s="118">
        <v>0</v>
      </c>
      <c r="V385" s="118">
        <v>22.8</v>
      </c>
      <c r="W385" s="118">
        <v>26.6</v>
      </c>
      <c r="X385" s="232"/>
    </row>
    <row r="386" spans="1:24" ht="13.5" customHeight="1" x14ac:dyDescent="0.25">
      <c r="A386" s="170">
        <v>0.65625</v>
      </c>
      <c r="B386" s="118">
        <v>23</v>
      </c>
      <c r="C386" s="118">
        <v>0</v>
      </c>
      <c r="D386" s="118">
        <v>2</v>
      </c>
      <c r="E386" s="118">
        <v>5</v>
      </c>
      <c r="F386" s="118">
        <v>12</v>
      </c>
      <c r="G386" s="118">
        <v>4</v>
      </c>
      <c r="H386" s="118">
        <v>0</v>
      </c>
      <c r="I386" s="118">
        <v>0</v>
      </c>
      <c r="J386" s="118">
        <v>0</v>
      </c>
      <c r="K386" s="118">
        <v>0</v>
      </c>
      <c r="L386" s="118">
        <v>0</v>
      </c>
      <c r="M386" s="118">
        <v>0</v>
      </c>
      <c r="N386" s="118">
        <v>0</v>
      </c>
      <c r="O386" s="118">
        <v>0</v>
      </c>
      <c r="P386" s="118">
        <v>0</v>
      </c>
      <c r="Q386" s="118">
        <v>0</v>
      </c>
      <c r="R386" s="118">
        <v>0</v>
      </c>
      <c r="S386" s="118">
        <v>0</v>
      </c>
      <c r="T386" s="118">
        <v>0</v>
      </c>
      <c r="U386" s="118">
        <v>0</v>
      </c>
      <c r="V386" s="118">
        <v>21.6</v>
      </c>
      <c r="W386" s="118">
        <v>26.6</v>
      </c>
      <c r="X386" s="232"/>
    </row>
    <row r="387" spans="1:24" ht="13.5" customHeight="1" x14ac:dyDescent="0.25">
      <c r="A387" s="170">
        <v>0.66666666666666696</v>
      </c>
      <c r="B387" s="118">
        <v>28</v>
      </c>
      <c r="C387" s="118">
        <v>0</v>
      </c>
      <c r="D387" s="118">
        <v>1</v>
      </c>
      <c r="E387" s="118">
        <v>2</v>
      </c>
      <c r="F387" s="118">
        <v>12</v>
      </c>
      <c r="G387" s="118">
        <v>13</v>
      </c>
      <c r="H387" s="118">
        <v>0</v>
      </c>
      <c r="I387" s="118">
        <v>0</v>
      </c>
      <c r="J387" s="118">
        <v>0</v>
      </c>
      <c r="K387" s="118">
        <v>0</v>
      </c>
      <c r="L387" s="118">
        <v>0</v>
      </c>
      <c r="M387" s="118">
        <v>0</v>
      </c>
      <c r="N387" s="118">
        <v>0</v>
      </c>
      <c r="O387" s="118">
        <v>0</v>
      </c>
      <c r="P387" s="118">
        <v>0</v>
      </c>
      <c r="Q387" s="118">
        <v>0</v>
      </c>
      <c r="R387" s="118">
        <v>0</v>
      </c>
      <c r="S387" s="118">
        <v>0</v>
      </c>
      <c r="T387" s="118">
        <v>0</v>
      </c>
      <c r="U387" s="118">
        <v>0</v>
      </c>
      <c r="V387" s="118">
        <v>23.9</v>
      </c>
      <c r="W387" s="118">
        <v>27</v>
      </c>
      <c r="X387" s="232"/>
    </row>
    <row r="388" spans="1:24" ht="13.5" customHeight="1" x14ac:dyDescent="0.25">
      <c r="A388" s="170">
        <v>0.67708333333333304</v>
      </c>
      <c r="B388" s="118">
        <v>25</v>
      </c>
      <c r="C388" s="118">
        <v>0</v>
      </c>
      <c r="D388" s="118">
        <v>0</v>
      </c>
      <c r="E388" s="118">
        <v>5</v>
      </c>
      <c r="F388" s="118">
        <v>12</v>
      </c>
      <c r="G388" s="118">
        <v>8</v>
      </c>
      <c r="H388" s="118">
        <v>0</v>
      </c>
      <c r="I388" s="118">
        <v>0</v>
      </c>
      <c r="J388" s="118">
        <v>0</v>
      </c>
      <c r="K388" s="118">
        <v>0</v>
      </c>
      <c r="L388" s="118">
        <v>0</v>
      </c>
      <c r="M388" s="118">
        <v>0</v>
      </c>
      <c r="N388" s="118">
        <v>0</v>
      </c>
      <c r="O388" s="118">
        <v>0</v>
      </c>
      <c r="P388" s="118">
        <v>0</v>
      </c>
      <c r="Q388" s="118">
        <v>0</v>
      </c>
      <c r="R388" s="118">
        <v>0</v>
      </c>
      <c r="S388" s="118">
        <v>0</v>
      </c>
      <c r="T388" s="118">
        <v>0</v>
      </c>
      <c r="U388" s="118">
        <v>0</v>
      </c>
      <c r="V388" s="118">
        <v>23.3</v>
      </c>
      <c r="W388" s="118">
        <v>26.3</v>
      </c>
      <c r="X388" s="232"/>
    </row>
    <row r="389" spans="1:24" ht="13.5" customHeight="1" x14ac:dyDescent="0.25">
      <c r="A389" s="170">
        <v>0.6875</v>
      </c>
      <c r="B389" s="118">
        <v>30</v>
      </c>
      <c r="C389" s="118">
        <v>0</v>
      </c>
      <c r="D389" s="118">
        <v>2</v>
      </c>
      <c r="E389" s="118">
        <v>6</v>
      </c>
      <c r="F389" s="118">
        <v>13</v>
      </c>
      <c r="G389" s="118">
        <v>8</v>
      </c>
      <c r="H389" s="118">
        <v>1</v>
      </c>
      <c r="I389" s="118">
        <v>0</v>
      </c>
      <c r="J389" s="118">
        <v>0</v>
      </c>
      <c r="K389" s="118">
        <v>0</v>
      </c>
      <c r="L389" s="118">
        <v>0</v>
      </c>
      <c r="M389" s="118">
        <v>0</v>
      </c>
      <c r="N389" s="118">
        <v>0</v>
      </c>
      <c r="O389" s="118">
        <v>0</v>
      </c>
      <c r="P389" s="118">
        <v>0</v>
      </c>
      <c r="Q389" s="118">
        <v>0</v>
      </c>
      <c r="R389" s="118">
        <v>0</v>
      </c>
      <c r="S389" s="118">
        <v>0</v>
      </c>
      <c r="T389" s="118">
        <v>0</v>
      </c>
      <c r="U389" s="118">
        <v>0</v>
      </c>
      <c r="V389" s="118">
        <v>22.5</v>
      </c>
      <c r="W389" s="118">
        <v>26</v>
      </c>
      <c r="X389" s="232"/>
    </row>
    <row r="390" spans="1:24" ht="13.5" customHeight="1" x14ac:dyDescent="0.25">
      <c r="A390" s="170">
        <v>0.69791666666666696</v>
      </c>
      <c r="B390" s="118">
        <v>23</v>
      </c>
      <c r="C390" s="118">
        <v>0</v>
      </c>
      <c r="D390" s="118">
        <v>0</v>
      </c>
      <c r="E390" s="118">
        <v>2</v>
      </c>
      <c r="F390" s="118">
        <v>6</v>
      </c>
      <c r="G390" s="118">
        <v>13</v>
      </c>
      <c r="H390" s="118">
        <v>1</v>
      </c>
      <c r="I390" s="118">
        <v>1</v>
      </c>
      <c r="J390" s="118">
        <v>0</v>
      </c>
      <c r="K390" s="118">
        <v>0</v>
      </c>
      <c r="L390" s="118">
        <v>0</v>
      </c>
      <c r="M390" s="118">
        <v>0</v>
      </c>
      <c r="N390" s="118">
        <v>0</v>
      </c>
      <c r="O390" s="118">
        <v>0</v>
      </c>
      <c r="P390" s="118">
        <v>0</v>
      </c>
      <c r="Q390" s="118">
        <v>0</v>
      </c>
      <c r="R390" s="118">
        <v>0</v>
      </c>
      <c r="S390" s="118">
        <v>0</v>
      </c>
      <c r="T390" s="118">
        <v>0</v>
      </c>
      <c r="U390" s="118">
        <v>0</v>
      </c>
      <c r="V390" s="118">
        <v>26</v>
      </c>
      <c r="W390" s="118">
        <v>29.2</v>
      </c>
      <c r="X390" s="232"/>
    </row>
    <row r="391" spans="1:24" ht="13.5" customHeight="1" x14ac:dyDescent="0.25">
      <c r="A391" s="170">
        <v>0.70833333333333304</v>
      </c>
      <c r="B391" s="118">
        <v>29</v>
      </c>
      <c r="C391" s="118">
        <v>0</v>
      </c>
      <c r="D391" s="118">
        <v>0</v>
      </c>
      <c r="E391" s="118">
        <v>4</v>
      </c>
      <c r="F391" s="118">
        <v>4</v>
      </c>
      <c r="G391" s="118">
        <v>13</v>
      </c>
      <c r="H391" s="118">
        <v>6</v>
      </c>
      <c r="I391" s="118">
        <v>2</v>
      </c>
      <c r="J391" s="118">
        <v>0</v>
      </c>
      <c r="K391" s="118">
        <v>0</v>
      </c>
      <c r="L391" s="118">
        <v>0</v>
      </c>
      <c r="M391" s="118">
        <v>0</v>
      </c>
      <c r="N391" s="118">
        <v>0</v>
      </c>
      <c r="O391" s="118">
        <v>0</v>
      </c>
      <c r="P391" s="118">
        <v>0</v>
      </c>
      <c r="Q391" s="118">
        <v>0</v>
      </c>
      <c r="R391" s="118">
        <v>0</v>
      </c>
      <c r="S391" s="118">
        <v>0</v>
      </c>
      <c r="T391" s="118">
        <v>0</v>
      </c>
      <c r="U391" s="118">
        <v>0</v>
      </c>
      <c r="V391" s="118">
        <v>26.8</v>
      </c>
      <c r="W391" s="118">
        <v>31.1</v>
      </c>
      <c r="X391" s="232"/>
    </row>
    <row r="392" spans="1:24" ht="13.5" customHeight="1" x14ac:dyDescent="0.25">
      <c r="A392" s="170">
        <v>0.71875</v>
      </c>
      <c r="B392" s="118">
        <v>20</v>
      </c>
      <c r="C392" s="118">
        <v>3</v>
      </c>
      <c r="D392" s="118">
        <v>0</v>
      </c>
      <c r="E392" s="118">
        <v>2</v>
      </c>
      <c r="F392" s="118">
        <v>10</v>
      </c>
      <c r="G392" s="118">
        <v>4</v>
      </c>
      <c r="H392" s="118">
        <v>1</v>
      </c>
      <c r="I392" s="118">
        <v>0</v>
      </c>
      <c r="J392" s="118">
        <v>0</v>
      </c>
      <c r="K392" s="118">
        <v>0</v>
      </c>
      <c r="L392" s="118">
        <v>0</v>
      </c>
      <c r="M392" s="118">
        <v>0</v>
      </c>
      <c r="N392" s="118">
        <v>0</v>
      </c>
      <c r="O392" s="118">
        <v>0</v>
      </c>
      <c r="P392" s="118">
        <v>0</v>
      </c>
      <c r="Q392" s="118">
        <v>0</v>
      </c>
      <c r="R392" s="118">
        <v>0</v>
      </c>
      <c r="S392" s="118">
        <v>0</v>
      </c>
      <c r="T392" s="118">
        <v>0</v>
      </c>
      <c r="U392" s="118">
        <v>0</v>
      </c>
      <c r="V392" s="118">
        <v>21.7</v>
      </c>
      <c r="W392" s="118">
        <v>28.4</v>
      </c>
      <c r="X392" s="232"/>
    </row>
    <row r="393" spans="1:24" ht="13.5" customHeight="1" x14ac:dyDescent="0.25">
      <c r="A393" s="170">
        <v>0.72916666666666696</v>
      </c>
      <c r="B393" s="118">
        <v>14</v>
      </c>
      <c r="C393" s="118">
        <v>0</v>
      </c>
      <c r="D393" s="118">
        <v>1</v>
      </c>
      <c r="E393" s="118">
        <v>3</v>
      </c>
      <c r="F393" s="118">
        <v>8</v>
      </c>
      <c r="G393" s="118">
        <v>2</v>
      </c>
      <c r="H393" s="118">
        <v>0</v>
      </c>
      <c r="I393" s="118">
        <v>0</v>
      </c>
      <c r="J393" s="118">
        <v>0</v>
      </c>
      <c r="K393" s="118">
        <v>0</v>
      </c>
      <c r="L393" s="118">
        <v>0</v>
      </c>
      <c r="M393" s="118">
        <v>0</v>
      </c>
      <c r="N393" s="118">
        <v>0</v>
      </c>
      <c r="O393" s="118">
        <v>0</v>
      </c>
      <c r="P393" s="118">
        <v>0</v>
      </c>
      <c r="Q393" s="118">
        <v>0</v>
      </c>
      <c r="R393" s="118">
        <v>0</v>
      </c>
      <c r="S393" s="118">
        <v>0</v>
      </c>
      <c r="T393" s="118">
        <v>0</v>
      </c>
      <c r="U393" s="118">
        <v>0</v>
      </c>
      <c r="V393" s="118">
        <v>20.8</v>
      </c>
      <c r="W393" s="118">
        <v>25.1</v>
      </c>
      <c r="X393" s="232"/>
    </row>
    <row r="394" spans="1:24" ht="13.5" customHeight="1" x14ac:dyDescent="0.25">
      <c r="A394" s="170">
        <v>0.73958333333333304</v>
      </c>
      <c r="B394" s="118">
        <v>9</v>
      </c>
      <c r="C394" s="118">
        <v>0</v>
      </c>
      <c r="D394" s="118">
        <v>2</v>
      </c>
      <c r="E394" s="118">
        <v>2</v>
      </c>
      <c r="F394" s="118">
        <v>3</v>
      </c>
      <c r="G394" s="118">
        <v>2</v>
      </c>
      <c r="H394" s="118">
        <v>0</v>
      </c>
      <c r="I394" s="118">
        <v>0</v>
      </c>
      <c r="J394" s="118">
        <v>0</v>
      </c>
      <c r="K394" s="118">
        <v>0</v>
      </c>
      <c r="L394" s="118">
        <v>0</v>
      </c>
      <c r="M394" s="118">
        <v>0</v>
      </c>
      <c r="N394" s="118">
        <v>0</v>
      </c>
      <c r="O394" s="118">
        <v>0</v>
      </c>
      <c r="P394" s="118">
        <v>0</v>
      </c>
      <c r="Q394" s="118">
        <v>0</v>
      </c>
      <c r="R394" s="118">
        <v>0</v>
      </c>
      <c r="S394" s="118">
        <v>0</v>
      </c>
      <c r="T394" s="118">
        <v>0</v>
      </c>
      <c r="U394" s="118">
        <v>0</v>
      </c>
      <c r="V394" s="118">
        <v>20.5</v>
      </c>
      <c r="W394" s="118" t="s">
        <v>188</v>
      </c>
      <c r="X394" s="232"/>
    </row>
    <row r="395" spans="1:24" ht="13.5" customHeight="1" x14ac:dyDescent="0.25">
      <c r="A395" s="170">
        <v>0.75</v>
      </c>
      <c r="B395" s="118">
        <v>11</v>
      </c>
      <c r="C395" s="118">
        <v>0</v>
      </c>
      <c r="D395" s="118">
        <v>0</v>
      </c>
      <c r="E395" s="118">
        <v>0</v>
      </c>
      <c r="F395" s="118">
        <v>4</v>
      </c>
      <c r="G395" s="118">
        <v>6</v>
      </c>
      <c r="H395" s="118">
        <v>1</v>
      </c>
      <c r="I395" s="118">
        <v>0</v>
      </c>
      <c r="J395" s="118">
        <v>0</v>
      </c>
      <c r="K395" s="118">
        <v>0</v>
      </c>
      <c r="L395" s="118">
        <v>0</v>
      </c>
      <c r="M395" s="118">
        <v>0</v>
      </c>
      <c r="N395" s="118">
        <v>0</v>
      </c>
      <c r="O395" s="118">
        <v>0</v>
      </c>
      <c r="P395" s="118">
        <v>0</v>
      </c>
      <c r="Q395" s="118">
        <v>0</v>
      </c>
      <c r="R395" s="118">
        <v>0</v>
      </c>
      <c r="S395" s="118">
        <v>0</v>
      </c>
      <c r="T395" s="118">
        <v>0</v>
      </c>
      <c r="U395" s="118">
        <v>0</v>
      </c>
      <c r="V395" s="118">
        <v>25.8</v>
      </c>
      <c r="W395" s="118">
        <v>29.1</v>
      </c>
      <c r="X395" s="232"/>
    </row>
    <row r="396" spans="1:24" ht="13.5" customHeight="1" x14ac:dyDescent="0.25">
      <c r="A396" s="170">
        <v>0.76041666666666696</v>
      </c>
      <c r="B396" s="118">
        <v>10</v>
      </c>
      <c r="C396" s="118">
        <v>0</v>
      </c>
      <c r="D396" s="118">
        <v>1</v>
      </c>
      <c r="E396" s="118">
        <v>0</v>
      </c>
      <c r="F396" s="118">
        <v>2</v>
      </c>
      <c r="G396" s="118">
        <v>7</v>
      </c>
      <c r="H396" s="118">
        <v>0</v>
      </c>
      <c r="I396" s="118">
        <v>0</v>
      </c>
      <c r="J396" s="118">
        <v>0</v>
      </c>
      <c r="K396" s="118">
        <v>0</v>
      </c>
      <c r="L396" s="118">
        <v>0</v>
      </c>
      <c r="M396" s="118">
        <v>0</v>
      </c>
      <c r="N396" s="118">
        <v>0</v>
      </c>
      <c r="O396" s="118">
        <v>0</v>
      </c>
      <c r="P396" s="118">
        <v>0</v>
      </c>
      <c r="Q396" s="118">
        <v>0</v>
      </c>
      <c r="R396" s="118">
        <v>0</v>
      </c>
      <c r="S396" s="118">
        <v>0</v>
      </c>
      <c r="T396" s="118">
        <v>0</v>
      </c>
      <c r="U396" s="118">
        <v>0</v>
      </c>
      <c r="V396" s="118">
        <v>24.8</v>
      </c>
      <c r="W396" s="118" t="s">
        <v>188</v>
      </c>
      <c r="X396" s="232"/>
    </row>
    <row r="397" spans="1:24" ht="13.5" customHeight="1" x14ac:dyDescent="0.25">
      <c r="A397" s="170">
        <v>0.77083333333333304</v>
      </c>
      <c r="B397" s="118">
        <v>7</v>
      </c>
      <c r="C397" s="118">
        <v>0</v>
      </c>
      <c r="D397" s="118">
        <v>0</v>
      </c>
      <c r="E397" s="118">
        <v>0</v>
      </c>
      <c r="F397" s="118">
        <v>5</v>
      </c>
      <c r="G397" s="118">
        <v>2</v>
      </c>
      <c r="H397" s="118">
        <v>0</v>
      </c>
      <c r="I397" s="118">
        <v>0</v>
      </c>
      <c r="J397" s="118">
        <v>0</v>
      </c>
      <c r="K397" s="118">
        <v>0</v>
      </c>
      <c r="L397" s="118">
        <v>0</v>
      </c>
      <c r="M397" s="118">
        <v>0</v>
      </c>
      <c r="N397" s="118">
        <v>0</v>
      </c>
      <c r="O397" s="118">
        <v>0</v>
      </c>
      <c r="P397" s="118">
        <v>0</v>
      </c>
      <c r="Q397" s="118">
        <v>0</v>
      </c>
      <c r="R397" s="118">
        <v>0</v>
      </c>
      <c r="S397" s="118">
        <v>0</v>
      </c>
      <c r="T397" s="118">
        <v>0</v>
      </c>
      <c r="U397" s="118">
        <v>0</v>
      </c>
      <c r="V397" s="118">
        <v>23.7</v>
      </c>
      <c r="W397" s="118" t="s">
        <v>188</v>
      </c>
      <c r="X397" s="232"/>
    </row>
    <row r="398" spans="1:24" ht="13.5" customHeight="1" x14ac:dyDescent="0.25">
      <c r="A398" s="170">
        <v>0.78125</v>
      </c>
      <c r="B398" s="118">
        <v>4</v>
      </c>
      <c r="C398" s="118">
        <v>0</v>
      </c>
      <c r="D398" s="118">
        <v>0</v>
      </c>
      <c r="E398" s="118">
        <v>0</v>
      </c>
      <c r="F398" s="118">
        <v>1</v>
      </c>
      <c r="G398" s="118">
        <v>2</v>
      </c>
      <c r="H398" s="118">
        <v>1</v>
      </c>
      <c r="I398" s="118">
        <v>0</v>
      </c>
      <c r="J398" s="118">
        <v>0</v>
      </c>
      <c r="K398" s="118">
        <v>0</v>
      </c>
      <c r="L398" s="118">
        <v>0</v>
      </c>
      <c r="M398" s="118">
        <v>0</v>
      </c>
      <c r="N398" s="118">
        <v>0</v>
      </c>
      <c r="O398" s="118">
        <v>0</v>
      </c>
      <c r="P398" s="118">
        <v>0</v>
      </c>
      <c r="Q398" s="118">
        <v>0</v>
      </c>
      <c r="R398" s="118">
        <v>0</v>
      </c>
      <c r="S398" s="118">
        <v>0</v>
      </c>
      <c r="T398" s="118">
        <v>0</v>
      </c>
      <c r="U398" s="118">
        <v>0</v>
      </c>
      <c r="V398" s="118">
        <v>28.7</v>
      </c>
      <c r="W398" s="118" t="s">
        <v>188</v>
      </c>
      <c r="X398" s="232"/>
    </row>
    <row r="399" spans="1:24" ht="13.5" customHeight="1" x14ac:dyDescent="0.25">
      <c r="A399" s="170">
        <v>0.79166666666666696</v>
      </c>
      <c r="B399" s="118">
        <v>9</v>
      </c>
      <c r="C399" s="118">
        <v>0</v>
      </c>
      <c r="D399" s="118">
        <v>0</v>
      </c>
      <c r="E399" s="118">
        <v>0</v>
      </c>
      <c r="F399" s="118">
        <v>3</v>
      </c>
      <c r="G399" s="118">
        <v>3</v>
      </c>
      <c r="H399" s="118">
        <v>3</v>
      </c>
      <c r="I399" s="118">
        <v>0</v>
      </c>
      <c r="J399" s="118">
        <v>0</v>
      </c>
      <c r="K399" s="118">
        <v>0</v>
      </c>
      <c r="L399" s="118">
        <v>0</v>
      </c>
      <c r="M399" s="118">
        <v>0</v>
      </c>
      <c r="N399" s="118">
        <v>0</v>
      </c>
      <c r="O399" s="118">
        <v>0</v>
      </c>
      <c r="P399" s="118">
        <v>0</v>
      </c>
      <c r="Q399" s="118">
        <v>0</v>
      </c>
      <c r="R399" s="118">
        <v>0</v>
      </c>
      <c r="S399" s="118">
        <v>0</v>
      </c>
      <c r="T399" s="118">
        <v>0</v>
      </c>
      <c r="U399" s="118">
        <v>0</v>
      </c>
      <c r="V399" s="118">
        <v>27</v>
      </c>
      <c r="W399" s="118" t="s">
        <v>188</v>
      </c>
      <c r="X399" s="232"/>
    </row>
    <row r="400" spans="1:24" ht="13.5" customHeight="1" x14ac:dyDescent="0.25">
      <c r="A400" s="170">
        <v>0.80208333333333304</v>
      </c>
      <c r="B400" s="118">
        <v>7</v>
      </c>
      <c r="C400" s="118">
        <v>0</v>
      </c>
      <c r="D400" s="118">
        <v>1</v>
      </c>
      <c r="E400" s="118">
        <v>2</v>
      </c>
      <c r="F400" s="118">
        <v>2</v>
      </c>
      <c r="G400" s="118">
        <v>2</v>
      </c>
      <c r="H400" s="118">
        <v>0</v>
      </c>
      <c r="I400" s="118">
        <v>0</v>
      </c>
      <c r="J400" s="118">
        <v>0</v>
      </c>
      <c r="K400" s="118">
        <v>0</v>
      </c>
      <c r="L400" s="118">
        <v>0</v>
      </c>
      <c r="M400" s="118">
        <v>0</v>
      </c>
      <c r="N400" s="118">
        <v>0</v>
      </c>
      <c r="O400" s="118">
        <v>0</v>
      </c>
      <c r="P400" s="118">
        <v>0</v>
      </c>
      <c r="Q400" s="118">
        <v>0</v>
      </c>
      <c r="R400" s="118">
        <v>0</v>
      </c>
      <c r="S400" s="118">
        <v>0</v>
      </c>
      <c r="T400" s="118">
        <v>0</v>
      </c>
      <c r="U400" s="118">
        <v>0</v>
      </c>
      <c r="V400" s="118">
        <v>21.5</v>
      </c>
      <c r="W400" s="118" t="s">
        <v>188</v>
      </c>
      <c r="X400" s="232"/>
    </row>
    <row r="401" spans="1:24" ht="13.5" customHeight="1" x14ac:dyDescent="0.25">
      <c r="A401" s="170">
        <v>0.8125</v>
      </c>
      <c r="B401" s="118">
        <v>5</v>
      </c>
      <c r="C401" s="118">
        <v>0</v>
      </c>
      <c r="D401" s="118">
        <v>0</v>
      </c>
      <c r="E401" s="118">
        <v>0</v>
      </c>
      <c r="F401" s="118">
        <v>2</v>
      </c>
      <c r="G401" s="118">
        <v>2</v>
      </c>
      <c r="H401" s="118">
        <v>1</v>
      </c>
      <c r="I401" s="118">
        <v>0</v>
      </c>
      <c r="J401" s="118">
        <v>0</v>
      </c>
      <c r="K401" s="118">
        <v>0</v>
      </c>
      <c r="L401" s="118">
        <v>0</v>
      </c>
      <c r="M401" s="118">
        <v>0</v>
      </c>
      <c r="N401" s="118">
        <v>0</v>
      </c>
      <c r="O401" s="118">
        <v>0</v>
      </c>
      <c r="P401" s="118">
        <v>0</v>
      </c>
      <c r="Q401" s="118">
        <v>0</v>
      </c>
      <c r="R401" s="118">
        <v>0</v>
      </c>
      <c r="S401" s="118">
        <v>0</v>
      </c>
      <c r="T401" s="118">
        <v>0</v>
      </c>
      <c r="U401" s="118">
        <v>0</v>
      </c>
      <c r="V401" s="118">
        <v>26.9</v>
      </c>
      <c r="W401" s="118" t="s">
        <v>188</v>
      </c>
      <c r="X401" s="232"/>
    </row>
    <row r="402" spans="1:24" ht="13.5" customHeight="1" x14ac:dyDescent="0.25">
      <c r="A402" s="170">
        <v>0.82291666666666696</v>
      </c>
      <c r="B402" s="118">
        <v>5</v>
      </c>
      <c r="C402" s="118">
        <v>0</v>
      </c>
      <c r="D402" s="118">
        <v>0</v>
      </c>
      <c r="E402" s="118">
        <v>0</v>
      </c>
      <c r="F402" s="118">
        <v>3</v>
      </c>
      <c r="G402" s="118">
        <v>2</v>
      </c>
      <c r="H402" s="118">
        <v>0</v>
      </c>
      <c r="I402" s="118">
        <v>0</v>
      </c>
      <c r="J402" s="118">
        <v>0</v>
      </c>
      <c r="K402" s="118">
        <v>0</v>
      </c>
      <c r="L402" s="118">
        <v>0</v>
      </c>
      <c r="M402" s="118">
        <v>0</v>
      </c>
      <c r="N402" s="118">
        <v>0</v>
      </c>
      <c r="O402" s="118">
        <v>0</v>
      </c>
      <c r="P402" s="118">
        <v>0</v>
      </c>
      <c r="Q402" s="118">
        <v>0</v>
      </c>
      <c r="R402" s="118">
        <v>0</v>
      </c>
      <c r="S402" s="118">
        <v>0</v>
      </c>
      <c r="T402" s="118">
        <v>0</v>
      </c>
      <c r="U402" s="118">
        <v>0</v>
      </c>
      <c r="V402" s="118">
        <v>24.9</v>
      </c>
      <c r="W402" s="118" t="s">
        <v>188</v>
      </c>
      <c r="X402" s="232"/>
    </row>
    <row r="403" spans="1:24" ht="13.5" customHeight="1" x14ac:dyDescent="0.25">
      <c r="A403" s="170">
        <v>0.83333333333333304</v>
      </c>
      <c r="B403" s="118">
        <v>7</v>
      </c>
      <c r="C403" s="118">
        <v>0</v>
      </c>
      <c r="D403" s="118">
        <v>0</v>
      </c>
      <c r="E403" s="118">
        <v>0</v>
      </c>
      <c r="F403" s="118">
        <v>1</v>
      </c>
      <c r="G403" s="118">
        <v>4</v>
      </c>
      <c r="H403" s="118">
        <v>2</v>
      </c>
      <c r="I403" s="118">
        <v>0</v>
      </c>
      <c r="J403" s="118">
        <v>0</v>
      </c>
      <c r="K403" s="118">
        <v>0</v>
      </c>
      <c r="L403" s="118">
        <v>0</v>
      </c>
      <c r="M403" s="118">
        <v>0</v>
      </c>
      <c r="N403" s="118">
        <v>0</v>
      </c>
      <c r="O403" s="118">
        <v>0</v>
      </c>
      <c r="P403" s="118">
        <v>0</v>
      </c>
      <c r="Q403" s="118">
        <v>0</v>
      </c>
      <c r="R403" s="118">
        <v>0</v>
      </c>
      <c r="S403" s="118">
        <v>0</v>
      </c>
      <c r="T403" s="118">
        <v>0</v>
      </c>
      <c r="U403" s="118">
        <v>0</v>
      </c>
      <c r="V403" s="118">
        <v>27.9</v>
      </c>
      <c r="W403" s="118" t="s">
        <v>188</v>
      </c>
      <c r="X403" s="232"/>
    </row>
    <row r="404" spans="1:24" ht="13.5" customHeight="1" x14ac:dyDescent="0.25">
      <c r="A404" s="170">
        <v>0.84375</v>
      </c>
      <c r="B404" s="118">
        <v>1</v>
      </c>
      <c r="C404" s="118">
        <v>0</v>
      </c>
      <c r="D404" s="118">
        <v>0</v>
      </c>
      <c r="E404" s="118">
        <v>0</v>
      </c>
      <c r="F404" s="118">
        <v>1</v>
      </c>
      <c r="G404" s="118">
        <v>0</v>
      </c>
      <c r="H404" s="118">
        <v>0</v>
      </c>
      <c r="I404" s="118">
        <v>0</v>
      </c>
      <c r="J404" s="118">
        <v>0</v>
      </c>
      <c r="K404" s="118">
        <v>0</v>
      </c>
      <c r="L404" s="118">
        <v>0</v>
      </c>
      <c r="M404" s="118">
        <v>0</v>
      </c>
      <c r="N404" s="118">
        <v>0</v>
      </c>
      <c r="O404" s="118">
        <v>0</v>
      </c>
      <c r="P404" s="118">
        <v>0</v>
      </c>
      <c r="Q404" s="118">
        <v>0</v>
      </c>
      <c r="R404" s="118">
        <v>0</v>
      </c>
      <c r="S404" s="118">
        <v>0</v>
      </c>
      <c r="T404" s="118">
        <v>0</v>
      </c>
      <c r="U404" s="118">
        <v>0</v>
      </c>
      <c r="V404" s="118">
        <v>23.5</v>
      </c>
      <c r="W404" s="118" t="s">
        <v>188</v>
      </c>
      <c r="X404" s="232"/>
    </row>
    <row r="405" spans="1:24" ht="13.5" customHeight="1" x14ac:dyDescent="0.25">
      <c r="A405" s="170">
        <v>0.85416666666666696</v>
      </c>
      <c r="B405" s="118">
        <v>3</v>
      </c>
      <c r="C405" s="118">
        <v>0</v>
      </c>
      <c r="D405" s="118">
        <v>0</v>
      </c>
      <c r="E405" s="118">
        <v>0</v>
      </c>
      <c r="F405" s="118">
        <v>0</v>
      </c>
      <c r="G405" s="118">
        <v>1</v>
      </c>
      <c r="H405" s="118">
        <v>2</v>
      </c>
      <c r="I405" s="118">
        <v>0</v>
      </c>
      <c r="J405" s="118">
        <v>0</v>
      </c>
      <c r="K405" s="118">
        <v>0</v>
      </c>
      <c r="L405" s="118">
        <v>0</v>
      </c>
      <c r="M405" s="118">
        <v>0</v>
      </c>
      <c r="N405" s="118">
        <v>0</v>
      </c>
      <c r="O405" s="118">
        <v>0</v>
      </c>
      <c r="P405" s="118">
        <v>0</v>
      </c>
      <c r="Q405" s="118">
        <v>0</v>
      </c>
      <c r="R405" s="118">
        <v>0</v>
      </c>
      <c r="S405" s="118">
        <v>0</v>
      </c>
      <c r="T405" s="118">
        <v>0</v>
      </c>
      <c r="U405" s="118">
        <v>0</v>
      </c>
      <c r="V405" s="118">
        <v>31.6</v>
      </c>
      <c r="W405" s="118" t="s">
        <v>188</v>
      </c>
      <c r="X405" s="232"/>
    </row>
    <row r="406" spans="1:24" ht="13.5" customHeight="1" x14ac:dyDescent="0.25">
      <c r="A406" s="170">
        <v>0.86458333333333304</v>
      </c>
      <c r="B406" s="118">
        <v>1</v>
      </c>
      <c r="C406" s="118">
        <v>0</v>
      </c>
      <c r="D406" s="118">
        <v>0</v>
      </c>
      <c r="E406" s="118">
        <v>0</v>
      </c>
      <c r="F406" s="118">
        <v>0</v>
      </c>
      <c r="G406" s="118">
        <v>0</v>
      </c>
      <c r="H406" s="118">
        <v>1</v>
      </c>
      <c r="I406" s="118">
        <v>0</v>
      </c>
      <c r="J406" s="118">
        <v>0</v>
      </c>
      <c r="K406" s="118">
        <v>0</v>
      </c>
      <c r="L406" s="118">
        <v>0</v>
      </c>
      <c r="M406" s="118">
        <v>0</v>
      </c>
      <c r="N406" s="118">
        <v>0</v>
      </c>
      <c r="O406" s="118">
        <v>0</v>
      </c>
      <c r="P406" s="118">
        <v>0</v>
      </c>
      <c r="Q406" s="118">
        <v>0</v>
      </c>
      <c r="R406" s="118">
        <v>0</v>
      </c>
      <c r="S406" s="118">
        <v>0</v>
      </c>
      <c r="T406" s="118">
        <v>0</v>
      </c>
      <c r="U406" s="118">
        <v>0</v>
      </c>
      <c r="V406" s="118">
        <v>33.200000000000003</v>
      </c>
      <c r="W406" s="118" t="s">
        <v>188</v>
      </c>
      <c r="X406" s="232"/>
    </row>
    <row r="407" spans="1:24" ht="13.5" customHeight="1" x14ac:dyDescent="0.25">
      <c r="A407" s="170">
        <v>0.875</v>
      </c>
      <c r="B407" s="118">
        <v>4</v>
      </c>
      <c r="C407" s="118">
        <v>0</v>
      </c>
      <c r="D407" s="118">
        <v>0</v>
      </c>
      <c r="E407" s="118">
        <v>0</v>
      </c>
      <c r="F407" s="118">
        <v>1</v>
      </c>
      <c r="G407" s="118">
        <v>1</v>
      </c>
      <c r="H407" s="118">
        <v>1</v>
      </c>
      <c r="I407" s="118">
        <v>1</v>
      </c>
      <c r="J407" s="118">
        <v>0</v>
      </c>
      <c r="K407" s="118">
        <v>0</v>
      </c>
      <c r="L407" s="118">
        <v>0</v>
      </c>
      <c r="M407" s="118">
        <v>0</v>
      </c>
      <c r="N407" s="118">
        <v>0</v>
      </c>
      <c r="O407" s="118">
        <v>0</v>
      </c>
      <c r="P407" s="118">
        <v>0</v>
      </c>
      <c r="Q407" s="118">
        <v>0</v>
      </c>
      <c r="R407" s="118">
        <v>0</v>
      </c>
      <c r="S407" s="118">
        <v>0</v>
      </c>
      <c r="T407" s="118">
        <v>0</v>
      </c>
      <c r="U407" s="118">
        <v>0</v>
      </c>
      <c r="V407" s="118">
        <v>30</v>
      </c>
      <c r="W407" s="118" t="s">
        <v>188</v>
      </c>
      <c r="X407" s="232"/>
    </row>
    <row r="408" spans="1:24" ht="13.5" customHeight="1" x14ac:dyDescent="0.25">
      <c r="A408" s="170">
        <v>0.88541666666666696</v>
      </c>
      <c r="B408" s="118">
        <v>2</v>
      </c>
      <c r="C408" s="118">
        <v>0</v>
      </c>
      <c r="D408" s="118">
        <v>0</v>
      </c>
      <c r="E408" s="118">
        <v>0</v>
      </c>
      <c r="F408" s="118">
        <v>0</v>
      </c>
      <c r="G408" s="118">
        <v>1</v>
      </c>
      <c r="H408" s="118">
        <v>1</v>
      </c>
      <c r="I408" s="118">
        <v>0</v>
      </c>
      <c r="J408" s="118">
        <v>0</v>
      </c>
      <c r="K408" s="118">
        <v>0</v>
      </c>
      <c r="L408" s="118">
        <v>0</v>
      </c>
      <c r="M408" s="118">
        <v>0</v>
      </c>
      <c r="N408" s="118">
        <v>0</v>
      </c>
      <c r="O408" s="118">
        <v>0</v>
      </c>
      <c r="P408" s="118">
        <v>0</v>
      </c>
      <c r="Q408" s="118">
        <v>0</v>
      </c>
      <c r="R408" s="118">
        <v>0</v>
      </c>
      <c r="S408" s="118">
        <v>0</v>
      </c>
      <c r="T408" s="118">
        <v>0</v>
      </c>
      <c r="U408" s="118">
        <v>0</v>
      </c>
      <c r="V408" s="118">
        <v>28.7</v>
      </c>
      <c r="W408" s="118" t="s">
        <v>188</v>
      </c>
      <c r="X408" s="232"/>
    </row>
    <row r="409" spans="1:24" ht="13.5" customHeight="1" x14ac:dyDescent="0.25">
      <c r="A409" s="170">
        <v>0.89583333333333304</v>
      </c>
      <c r="B409" s="118">
        <v>1</v>
      </c>
      <c r="C409" s="118">
        <v>0</v>
      </c>
      <c r="D409" s="118">
        <v>0</v>
      </c>
      <c r="E409" s="118">
        <v>0</v>
      </c>
      <c r="F409" s="118">
        <v>0</v>
      </c>
      <c r="G409" s="118">
        <v>0</v>
      </c>
      <c r="H409" s="118">
        <v>1</v>
      </c>
      <c r="I409" s="118">
        <v>0</v>
      </c>
      <c r="J409" s="118">
        <v>0</v>
      </c>
      <c r="K409" s="118">
        <v>0</v>
      </c>
      <c r="L409" s="118">
        <v>0</v>
      </c>
      <c r="M409" s="118">
        <v>0</v>
      </c>
      <c r="N409" s="118">
        <v>0</v>
      </c>
      <c r="O409" s="118">
        <v>0</v>
      </c>
      <c r="P409" s="118">
        <v>0</v>
      </c>
      <c r="Q409" s="118">
        <v>0</v>
      </c>
      <c r="R409" s="118">
        <v>0</v>
      </c>
      <c r="S409" s="118">
        <v>0</v>
      </c>
      <c r="T409" s="118">
        <v>0</v>
      </c>
      <c r="U409" s="118">
        <v>0</v>
      </c>
      <c r="V409" s="118">
        <v>32.1</v>
      </c>
      <c r="W409" s="118" t="s">
        <v>188</v>
      </c>
      <c r="X409" s="232"/>
    </row>
    <row r="410" spans="1:24" ht="13.5" customHeight="1" x14ac:dyDescent="0.25">
      <c r="A410" s="170">
        <v>0.90625</v>
      </c>
      <c r="B410" s="118">
        <v>5</v>
      </c>
      <c r="C410" s="118">
        <v>0</v>
      </c>
      <c r="D410" s="118">
        <v>0</v>
      </c>
      <c r="E410" s="118">
        <v>0</v>
      </c>
      <c r="F410" s="118">
        <v>2</v>
      </c>
      <c r="G410" s="118">
        <v>2</v>
      </c>
      <c r="H410" s="118">
        <v>1</v>
      </c>
      <c r="I410" s="118">
        <v>0</v>
      </c>
      <c r="J410" s="118">
        <v>0</v>
      </c>
      <c r="K410" s="118">
        <v>0</v>
      </c>
      <c r="L410" s="118">
        <v>0</v>
      </c>
      <c r="M410" s="118">
        <v>0</v>
      </c>
      <c r="N410" s="118">
        <v>0</v>
      </c>
      <c r="O410" s="118">
        <v>0</v>
      </c>
      <c r="P410" s="118">
        <v>0</v>
      </c>
      <c r="Q410" s="118">
        <v>0</v>
      </c>
      <c r="R410" s="118">
        <v>0</v>
      </c>
      <c r="S410" s="118">
        <v>0</v>
      </c>
      <c r="T410" s="118">
        <v>0</v>
      </c>
      <c r="U410" s="118">
        <v>0</v>
      </c>
      <c r="V410" s="118">
        <v>26.9</v>
      </c>
      <c r="W410" s="118" t="s">
        <v>188</v>
      </c>
      <c r="X410" s="232"/>
    </row>
    <row r="411" spans="1:24" ht="13.5" customHeight="1" x14ac:dyDescent="0.25">
      <c r="A411" s="170">
        <v>0.91666666666666696</v>
      </c>
      <c r="B411" s="118">
        <v>2</v>
      </c>
      <c r="C411" s="118">
        <v>0</v>
      </c>
      <c r="D411" s="118">
        <v>0</v>
      </c>
      <c r="E411" s="118">
        <v>0</v>
      </c>
      <c r="F411" s="118">
        <v>0</v>
      </c>
      <c r="G411" s="118">
        <v>0</v>
      </c>
      <c r="H411" s="118">
        <v>1</v>
      </c>
      <c r="I411" s="118">
        <v>1</v>
      </c>
      <c r="J411" s="118">
        <v>0</v>
      </c>
      <c r="K411" s="118">
        <v>0</v>
      </c>
      <c r="L411" s="118">
        <v>0</v>
      </c>
      <c r="M411" s="118">
        <v>0</v>
      </c>
      <c r="N411" s="118">
        <v>0</v>
      </c>
      <c r="O411" s="118">
        <v>0</v>
      </c>
      <c r="P411" s="118">
        <v>0</v>
      </c>
      <c r="Q411" s="118">
        <v>0</v>
      </c>
      <c r="R411" s="118">
        <v>0</v>
      </c>
      <c r="S411" s="118">
        <v>0</v>
      </c>
      <c r="T411" s="118">
        <v>0</v>
      </c>
      <c r="U411" s="118">
        <v>0</v>
      </c>
      <c r="V411" s="118">
        <v>34.9</v>
      </c>
      <c r="W411" s="118" t="s">
        <v>188</v>
      </c>
      <c r="X411" s="232"/>
    </row>
    <row r="412" spans="1:24" ht="13.5" customHeight="1" x14ac:dyDescent="0.25">
      <c r="A412" s="170">
        <v>0.92708333333333304</v>
      </c>
      <c r="B412" s="118">
        <v>3</v>
      </c>
      <c r="C412" s="118">
        <v>0</v>
      </c>
      <c r="D412" s="118">
        <v>0</v>
      </c>
      <c r="E412" s="118">
        <v>0</v>
      </c>
      <c r="F412" s="118">
        <v>1</v>
      </c>
      <c r="G412" s="118">
        <v>1</v>
      </c>
      <c r="H412" s="118">
        <v>1</v>
      </c>
      <c r="I412" s="118">
        <v>0</v>
      </c>
      <c r="J412" s="118">
        <v>0</v>
      </c>
      <c r="K412" s="118">
        <v>0</v>
      </c>
      <c r="L412" s="118">
        <v>0</v>
      </c>
      <c r="M412" s="118">
        <v>0</v>
      </c>
      <c r="N412" s="118">
        <v>0</v>
      </c>
      <c r="O412" s="118">
        <v>0</v>
      </c>
      <c r="P412" s="118">
        <v>0</v>
      </c>
      <c r="Q412" s="118">
        <v>0</v>
      </c>
      <c r="R412" s="118">
        <v>0</v>
      </c>
      <c r="S412" s="118">
        <v>0</v>
      </c>
      <c r="T412" s="118">
        <v>0</v>
      </c>
      <c r="U412" s="118">
        <v>0</v>
      </c>
      <c r="V412" s="118">
        <v>27.9</v>
      </c>
      <c r="W412" s="118" t="s">
        <v>188</v>
      </c>
      <c r="X412" s="232"/>
    </row>
    <row r="413" spans="1:24" ht="13.5" customHeight="1" x14ac:dyDescent="0.25">
      <c r="A413" s="170">
        <v>0.9375</v>
      </c>
      <c r="B413" s="118">
        <v>1</v>
      </c>
      <c r="C413" s="118">
        <v>0</v>
      </c>
      <c r="D413" s="118">
        <v>0</v>
      </c>
      <c r="E413" s="118">
        <v>0</v>
      </c>
      <c r="F413" s="118">
        <v>0</v>
      </c>
      <c r="G413" s="118">
        <v>1</v>
      </c>
      <c r="H413" s="118">
        <v>0</v>
      </c>
      <c r="I413" s="118">
        <v>0</v>
      </c>
      <c r="J413" s="118">
        <v>0</v>
      </c>
      <c r="K413" s="118">
        <v>0</v>
      </c>
      <c r="L413" s="118">
        <v>0</v>
      </c>
      <c r="M413" s="118">
        <v>0</v>
      </c>
      <c r="N413" s="118">
        <v>0</v>
      </c>
      <c r="O413" s="118">
        <v>0</v>
      </c>
      <c r="P413" s="118">
        <v>0</v>
      </c>
      <c r="Q413" s="118">
        <v>0</v>
      </c>
      <c r="R413" s="118">
        <v>0</v>
      </c>
      <c r="S413" s="118">
        <v>0</v>
      </c>
      <c r="T413" s="118">
        <v>0</v>
      </c>
      <c r="U413" s="118">
        <v>0</v>
      </c>
      <c r="V413" s="118">
        <v>29.5</v>
      </c>
      <c r="W413" s="118" t="s">
        <v>188</v>
      </c>
      <c r="X413" s="232"/>
    </row>
    <row r="414" spans="1:24" ht="13.5" customHeight="1" x14ac:dyDescent="0.25">
      <c r="A414" s="170">
        <v>0.94791666666666696</v>
      </c>
      <c r="B414" s="118">
        <v>1</v>
      </c>
      <c r="C414" s="118">
        <v>0</v>
      </c>
      <c r="D414" s="118">
        <v>0</v>
      </c>
      <c r="E414" s="118">
        <v>0</v>
      </c>
      <c r="F414" s="118">
        <v>1</v>
      </c>
      <c r="G414" s="118">
        <v>0</v>
      </c>
      <c r="H414" s="118">
        <v>0</v>
      </c>
      <c r="I414" s="118">
        <v>0</v>
      </c>
      <c r="J414" s="118">
        <v>0</v>
      </c>
      <c r="K414" s="118">
        <v>0</v>
      </c>
      <c r="L414" s="118">
        <v>0</v>
      </c>
      <c r="M414" s="118">
        <v>0</v>
      </c>
      <c r="N414" s="118">
        <v>0</v>
      </c>
      <c r="O414" s="118">
        <v>0</v>
      </c>
      <c r="P414" s="118">
        <v>0</v>
      </c>
      <c r="Q414" s="118">
        <v>0</v>
      </c>
      <c r="R414" s="118">
        <v>0</v>
      </c>
      <c r="S414" s="118">
        <v>0</v>
      </c>
      <c r="T414" s="118">
        <v>0</v>
      </c>
      <c r="U414" s="118">
        <v>0</v>
      </c>
      <c r="V414" s="118">
        <v>23.5</v>
      </c>
      <c r="W414" s="118" t="s">
        <v>188</v>
      </c>
      <c r="X414" s="232"/>
    </row>
    <row r="415" spans="1:24" ht="13.5" customHeight="1" x14ac:dyDescent="0.25">
      <c r="A415" s="170">
        <v>0.95833333333333304</v>
      </c>
      <c r="B415" s="118">
        <v>0</v>
      </c>
      <c r="C415" s="118">
        <v>0</v>
      </c>
      <c r="D415" s="118">
        <v>0</v>
      </c>
      <c r="E415" s="118">
        <v>0</v>
      </c>
      <c r="F415" s="118">
        <v>0</v>
      </c>
      <c r="G415" s="118">
        <v>0</v>
      </c>
      <c r="H415" s="118">
        <v>0</v>
      </c>
      <c r="I415" s="118">
        <v>0</v>
      </c>
      <c r="J415" s="118">
        <v>0</v>
      </c>
      <c r="K415" s="118">
        <v>0</v>
      </c>
      <c r="L415" s="118">
        <v>0</v>
      </c>
      <c r="M415" s="118">
        <v>0</v>
      </c>
      <c r="N415" s="118">
        <v>0</v>
      </c>
      <c r="O415" s="118">
        <v>0</v>
      </c>
      <c r="P415" s="118">
        <v>0</v>
      </c>
      <c r="Q415" s="118">
        <v>0</v>
      </c>
      <c r="R415" s="118">
        <v>0</v>
      </c>
      <c r="S415" s="118">
        <v>0</v>
      </c>
      <c r="T415" s="118">
        <v>0</v>
      </c>
      <c r="U415" s="118">
        <v>0</v>
      </c>
      <c r="V415" s="118" t="s">
        <v>188</v>
      </c>
      <c r="W415" s="118" t="s">
        <v>188</v>
      </c>
      <c r="X415" s="232"/>
    </row>
    <row r="416" spans="1:24" ht="13.5" customHeight="1" x14ac:dyDescent="0.25">
      <c r="A416" s="170">
        <v>0.96875</v>
      </c>
      <c r="B416" s="118">
        <v>1</v>
      </c>
      <c r="C416" s="118">
        <v>0</v>
      </c>
      <c r="D416" s="118">
        <v>0</v>
      </c>
      <c r="E416" s="118">
        <v>0</v>
      </c>
      <c r="F416" s="118">
        <v>0</v>
      </c>
      <c r="G416" s="118">
        <v>0</v>
      </c>
      <c r="H416" s="118">
        <v>1</v>
      </c>
      <c r="I416" s="118">
        <v>0</v>
      </c>
      <c r="J416" s="118">
        <v>0</v>
      </c>
      <c r="K416" s="118">
        <v>0</v>
      </c>
      <c r="L416" s="118">
        <v>0</v>
      </c>
      <c r="M416" s="118">
        <v>0</v>
      </c>
      <c r="N416" s="118">
        <v>0</v>
      </c>
      <c r="O416" s="118">
        <v>0</v>
      </c>
      <c r="P416" s="118">
        <v>0</v>
      </c>
      <c r="Q416" s="118">
        <v>0</v>
      </c>
      <c r="R416" s="118">
        <v>0</v>
      </c>
      <c r="S416" s="118">
        <v>0</v>
      </c>
      <c r="T416" s="118">
        <v>0</v>
      </c>
      <c r="U416" s="118">
        <v>0</v>
      </c>
      <c r="V416" s="118">
        <v>33.6</v>
      </c>
      <c r="W416" s="118" t="s">
        <v>188</v>
      </c>
      <c r="X416" s="232"/>
    </row>
    <row r="417" spans="1:24" ht="13.5" customHeight="1" x14ac:dyDescent="0.25">
      <c r="A417" s="170">
        <v>0.97916666666666696</v>
      </c>
      <c r="B417" s="118">
        <v>0</v>
      </c>
      <c r="C417" s="118">
        <v>0</v>
      </c>
      <c r="D417" s="118">
        <v>0</v>
      </c>
      <c r="E417" s="118">
        <v>0</v>
      </c>
      <c r="F417" s="118">
        <v>0</v>
      </c>
      <c r="G417" s="118">
        <v>0</v>
      </c>
      <c r="H417" s="118">
        <v>0</v>
      </c>
      <c r="I417" s="118">
        <v>0</v>
      </c>
      <c r="J417" s="118">
        <v>0</v>
      </c>
      <c r="K417" s="118">
        <v>0</v>
      </c>
      <c r="L417" s="118">
        <v>0</v>
      </c>
      <c r="M417" s="118">
        <v>0</v>
      </c>
      <c r="N417" s="118">
        <v>0</v>
      </c>
      <c r="O417" s="118">
        <v>0</v>
      </c>
      <c r="P417" s="118">
        <v>0</v>
      </c>
      <c r="Q417" s="118">
        <v>0</v>
      </c>
      <c r="R417" s="118">
        <v>0</v>
      </c>
      <c r="S417" s="118">
        <v>0</v>
      </c>
      <c r="T417" s="118">
        <v>0</v>
      </c>
      <c r="U417" s="118">
        <v>0</v>
      </c>
      <c r="V417" s="118" t="s">
        <v>188</v>
      </c>
      <c r="W417" s="118" t="s">
        <v>188</v>
      </c>
      <c r="X417" s="232"/>
    </row>
    <row r="418" spans="1:24" ht="13.5" customHeight="1" thickBot="1" x14ac:dyDescent="0.3">
      <c r="A418" s="171">
        <v>0.98958333333333304</v>
      </c>
      <c r="B418" s="120">
        <v>0</v>
      </c>
      <c r="C418" s="120">
        <v>0</v>
      </c>
      <c r="D418" s="120">
        <v>0</v>
      </c>
      <c r="E418" s="120">
        <v>0</v>
      </c>
      <c r="F418" s="120">
        <v>0</v>
      </c>
      <c r="G418" s="120">
        <v>0</v>
      </c>
      <c r="H418" s="120">
        <v>0</v>
      </c>
      <c r="I418" s="120">
        <v>0</v>
      </c>
      <c r="J418" s="120">
        <v>0</v>
      </c>
      <c r="K418" s="120">
        <v>0</v>
      </c>
      <c r="L418" s="120">
        <v>0</v>
      </c>
      <c r="M418" s="120">
        <v>0</v>
      </c>
      <c r="N418" s="120">
        <v>0</v>
      </c>
      <c r="O418" s="120">
        <v>0</v>
      </c>
      <c r="P418" s="120">
        <v>0</v>
      </c>
      <c r="Q418" s="120">
        <v>0</v>
      </c>
      <c r="R418" s="120">
        <v>0</v>
      </c>
      <c r="S418" s="120">
        <v>0</v>
      </c>
      <c r="T418" s="120">
        <v>0</v>
      </c>
      <c r="U418" s="120">
        <v>0</v>
      </c>
      <c r="V418" s="120" t="s">
        <v>188</v>
      </c>
      <c r="W418" s="120" t="s">
        <v>188</v>
      </c>
      <c r="X418" s="232"/>
    </row>
    <row r="419" spans="1:24" ht="13.5" customHeight="1" thickTop="1" x14ac:dyDescent="0.25">
      <c r="A419" s="286" t="s">
        <v>111</v>
      </c>
      <c r="B419" s="119">
        <f>SUM(B351:B398)</f>
        <v>528</v>
      </c>
      <c r="C419" s="119">
        <f t="shared" ref="C419:U419" si="12">SUM(C351:C398)</f>
        <v>7</v>
      </c>
      <c r="D419" s="119">
        <f t="shared" si="12"/>
        <v>16</v>
      </c>
      <c r="E419" s="119">
        <f t="shared" si="12"/>
        <v>62</v>
      </c>
      <c r="F419" s="119">
        <f t="shared" si="12"/>
        <v>196</v>
      </c>
      <c r="G419" s="119">
        <f t="shared" si="12"/>
        <v>205</v>
      </c>
      <c r="H419" s="119">
        <f t="shared" si="12"/>
        <v>37</v>
      </c>
      <c r="I419" s="119">
        <f t="shared" si="12"/>
        <v>4</v>
      </c>
      <c r="J419" s="119">
        <f t="shared" si="12"/>
        <v>1</v>
      </c>
      <c r="K419" s="119">
        <f t="shared" si="12"/>
        <v>0</v>
      </c>
      <c r="L419" s="119">
        <f t="shared" si="12"/>
        <v>0</v>
      </c>
      <c r="M419" s="119">
        <f t="shared" si="12"/>
        <v>0</v>
      </c>
      <c r="N419" s="119">
        <f t="shared" si="12"/>
        <v>0</v>
      </c>
      <c r="O419" s="119">
        <f t="shared" si="12"/>
        <v>0</v>
      </c>
      <c r="P419" s="119">
        <f t="shared" si="12"/>
        <v>0</v>
      </c>
      <c r="Q419" s="119">
        <f t="shared" si="12"/>
        <v>0</v>
      </c>
      <c r="R419" s="119">
        <f t="shared" si="12"/>
        <v>0</v>
      </c>
      <c r="S419" s="119">
        <f t="shared" si="12"/>
        <v>0</v>
      </c>
      <c r="T419" s="119">
        <f t="shared" si="12"/>
        <v>0</v>
      </c>
      <c r="U419" s="119">
        <f t="shared" si="12"/>
        <v>0</v>
      </c>
      <c r="V419" s="119">
        <v>24.2</v>
      </c>
      <c r="W419" s="119">
        <v>28.5</v>
      </c>
      <c r="X419" s="232"/>
    </row>
    <row r="420" spans="1:24" ht="13.5" customHeight="1" x14ac:dyDescent="0.25">
      <c r="A420" s="287" t="s">
        <v>112</v>
      </c>
      <c r="B420" s="118">
        <f>SUM(B347:B410)</f>
        <v>578</v>
      </c>
      <c r="C420" s="118">
        <f t="shared" ref="C420:U420" si="13">SUM(C347:C410)</f>
        <v>7</v>
      </c>
      <c r="D420" s="118">
        <f t="shared" si="13"/>
        <v>17</v>
      </c>
      <c r="E420" s="118">
        <f t="shared" si="13"/>
        <v>64</v>
      </c>
      <c r="F420" s="118">
        <f t="shared" si="13"/>
        <v>211</v>
      </c>
      <c r="G420" s="118">
        <f t="shared" si="13"/>
        <v>223</v>
      </c>
      <c r="H420" s="118">
        <f t="shared" si="13"/>
        <v>50</v>
      </c>
      <c r="I420" s="118">
        <f t="shared" si="13"/>
        <v>5</v>
      </c>
      <c r="J420" s="118">
        <f t="shared" si="13"/>
        <v>1</v>
      </c>
      <c r="K420" s="118">
        <f t="shared" si="13"/>
        <v>0</v>
      </c>
      <c r="L420" s="118">
        <f t="shared" si="13"/>
        <v>0</v>
      </c>
      <c r="M420" s="118">
        <f t="shared" si="13"/>
        <v>0</v>
      </c>
      <c r="N420" s="118">
        <f t="shared" si="13"/>
        <v>0</v>
      </c>
      <c r="O420" s="118">
        <f t="shared" si="13"/>
        <v>0</v>
      </c>
      <c r="P420" s="118">
        <f t="shared" si="13"/>
        <v>0</v>
      </c>
      <c r="Q420" s="118">
        <f t="shared" si="13"/>
        <v>0</v>
      </c>
      <c r="R420" s="118">
        <f t="shared" si="13"/>
        <v>0</v>
      </c>
      <c r="S420" s="118">
        <f t="shared" si="13"/>
        <v>0</v>
      </c>
      <c r="T420" s="118">
        <f t="shared" si="13"/>
        <v>0</v>
      </c>
      <c r="U420" s="118">
        <f t="shared" si="13"/>
        <v>0</v>
      </c>
      <c r="V420" s="118">
        <v>24.4</v>
      </c>
      <c r="W420" s="118">
        <v>28.8</v>
      </c>
      <c r="X420" s="232"/>
    </row>
    <row r="421" spans="1:24" ht="13.5" customHeight="1" x14ac:dyDescent="0.25">
      <c r="A421" s="118" t="s">
        <v>113</v>
      </c>
      <c r="B421" s="118">
        <f>SUM(B347:B418)</f>
        <v>586</v>
      </c>
      <c r="C421" s="118">
        <f t="shared" ref="C421:U421" si="14">SUM(C347:C418)</f>
        <v>7</v>
      </c>
      <c r="D421" s="118">
        <f t="shared" si="14"/>
        <v>17</v>
      </c>
      <c r="E421" s="118">
        <f t="shared" si="14"/>
        <v>64</v>
      </c>
      <c r="F421" s="118">
        <f t="shared" si="14"/>
        <v>213</v>
      </c>
      <c r="G421" s="118">
        <f t="shared" si="14"/>
        <v>225</v>
      </c>
      <c r="H421" s="118">
        <f t="shared" si="14"/>
        <v>53</v>
      </c>
      <c r="I421" s="118">
        <f t="shared" si="14"/>
        <v>6</v>
      </c>
      <c r="J421" s="118">
        <f t="shared" si="14"/>
        <v>1</v>
      </c>
      <c r="K421" s="118">
        <f t="shared" si="14"/>
        <v>0</v>
      </c>
      <c r="L421" s="118">
        <f t="shared" si="14"/>
        <v>0</v>
      </c>
      <c r="M421" s="118">
        <f t="shared" si="14"/>
        <v>0</v>
      </c>
      <c r="N421" s="118">
        <f t="shared" si="14"/>
        <v>0</v>
      </c>
      <c r="O421" s="118">
        <f t="shared" si="14"/>
        <v>0</v>
      </c>
      <c r="P421" s="118">
        <f t="shared" si="14"/>
        <v>0</v>
      </c>
      <c r="Q421" s="118">
        <f t="shared" si="14"/>
        <v>0</v>
      </c>
      <c r="R421" s="118">
        <f t="shared" si="14"/>
        <v>0</v>
      </c>
      <c r="S421" s="118">
        <f t="shared" si="14"/>
        <v>0</v>
      </c>
      <c r="T421" s="118">
        <f t="shared" si="14"/>
        <v>0</v>
      </c>
      <c r="U421" s="118">
        <f t="shared" si="14"/>
        <v>0</v>
      </c>
      <c r="V421" s="118">
        <v>24.5</v>
      </c>
      <c r="W421" s="118">
        <v>28.9</v>
      </c>
      <c r="X421" s="232"/>
    </row>
    <row r="422" spans="1:24" ht="13.5" customHeight="1" thickBot="1" x14ac:dyDescent="0.3">
      <c r="A422" s="120" t="s">
        <v>114</v>
      </c>
      <c r="B422" s="120">
        <f>SUM(B323:B418)</f>
        <v>586</v>
      </c>
      <c r="C422" s="120">
        <f t="shared" ref="C422:U422" si="15">SUM(C323:C418)</f>
        <v>7</v>
      </c>
      <c r="D422" s="120">
        <f t="shared" si="15"/>
        <v>17</v>
      </c>
      <c r="E422" s="120">
        <f t="shared" si="15"/>
        <v>64</v>
      </c>
      <c r="F422" s="120">
        <f t="shared" si="15"/>
        <v>213</v>
      </c>
      <c r="G422" s="120">
        <f t="shared" si="15"/>
        <v>225</v>
      </c>
      <c r="H422" s="120">
        <f t="shared" si="15"/>
        <v>53</v>
      </c>
      <c r="I422" s="120">
        <f t="shared" si="15"/>
        <v>6</v>
      </c>
      <c r="J422" s="120">
        <f t="shared" si="15"/>
        <v>1</v>
      </c>
      <c r="K422" s="120">
        <f t="shared" si="15"/>
        <v>0</v>
      </c>
      <c r="L422" s="120">
        <f t="shared" si="15"/>
        <v>0</v>
      </c>
      <c r="M422" s="120">
        <f t="shared" si="15"/>
        <v>0</v>
      </c>
      <c r="N422" s="120">
        <f t="shared" si="15"/>
        <v>0</v>
      </c>
      <c r="O422" s="120">
        <f t="shared" si="15"/>
        <v>0</v>
      </c>
      <c r="P422" s="120">
        <f t="shared" si="15"/>
        <v>0</v>
      </c>
      <c r="Q422" s="120">
        <f t="shared" si="15"/>
        <v>0</v>
      </c>
      <c r="R422" s="120">
        <f t="shared" si="15"/>
        <v>0</v>
      </c>
      <c r="S422" s="120">
        <f t="shared" si="15"/>
        <v>0</v>
      </c>
      <c r="T422" s="120">
        <f t="shared" si="15"/>
        <v>0</v>
      </c>
      <c r="U422" s="120">
        <f t="shared" si="15"/>
        <v>0</v>
      </c>
      <c r="V422" s="120">
        <v>24.5</v>
      </c>
      <c r="W422" s="120">
        <v>28.9</v>
      </c>
      <c r="X422" s="232"/>
    </row>
    <row r="423" spans="1:24" ht="13.5" customHeight="1" thickTop="1" x14ac:dyDescent="0.25">
      <c r="A423" s="122"/>
      <c r="B423" s="122"/>
      <c r="C423" s="122"/>
      <c r="D423" s="122"/>
      <c r="E423" s="122"/>
      <c r="F423" s="122"/>
      <c r="G423" s="122"/>
      <c r="H423" s="122"/>
      <c r="I423" s="122"/>
      <c r="J423" s="122"/>
      <c r="K423" s="122"/>
      <c r="L423" s="122"/>
      <c r="M423" s="122"/>
      <c r="N423" s="122"/>
      <c r="O423" s="122"/>
      <c r="P423" s="122"/>
      <c r="Q423" s="122"/>
      <c r="R423" s="122"/>
      <c r="S423" s="122"/>
      <c r="T423" s="122"/>
      <c r="U423" s="122"/>
      <c r="V423" s="122"/>
      <c r="W423" s="122"/>
      <c r="X423" s="232"/>
    </row>
    <row r="424" spans="1:24" ht="13.5" customHeight="1" thickBot="1" x14ac:dyDescent="0.3">
      <c r="A424" s="122" t="s">
        <v>9</v>
      </c>
      <c r="B424" s="437" t="str">
        <f>TEXT(C424,"dddd")</f>
        <v>Friday</v>
      </c>
      <c r="C424" s="121">
        <f>C320+1</f>
        <v>44834</v>
      </c>
      <c r="D424" s="122"/>
      <c r="E424" s="122"/>
      <c r="F424" s="122"/>
      <c r="G424" s="122"/>
      <c r="H424" s="122"/>
      <c r="I424" s="122"/>
      <c r="J424" s="122"/>
      <c r="K424" s="122"/>
      <c r="L424" s="122"/>
      <c r="M424" s="122"/>
      <c r="N424" s="122"/>
      <c r="O424" s="122"/>
      <c r="P424" s="122"/>
      <c r="Q424" s="122"/>
      <c r="R424" s="122"/>
      <c r="S424" s="122"/>
      <c r="T424" s="122"/>
      <c r="U424" s="122"/>
      <c r="V424" s="122"/>
      <c r="W424" s="122"/>
      <c r="X424" s="232"/>
    </row>
    <row r="425" spans="1:24" ht="13.5" customHeight="1" thickTop="1" thickBot="1" x14ac:dyDescent="0.3">
      <c r="A425" s="122"/>
      <c r="B425" s="556" t="s">
        <v>90</v>
      </c>
      <c r="C425" s="557"/>
      <c r="D425" s="557"/>
      <c r="E425" s="557"/>
      <c r="F425" s="557"/>
      <c r="G425" s="557"/>
      <c r="H425" s="557"/>
      <c r="I425" s="557"/>
      <c r="J425" s="557"/>
      <c r="K425" s="557"/>
      <c r="L425" s="557"/>
      <c r="M425" s="557"/>
      <c r="N425" s="557"/>
      <c r="O425" s="557"/>
      <c r="P425" s="557"/>
      <c r="Q425" s="557"/>
      <c r="R425" s="557"/>
      <c r="S425" s="557"/>
      <c r="T425" s="557"/>
      <c r="U425" s="557"/>
      <c r="V425" s="557"/>
      <c r="W425" s="558"/>
      <c r="X425" s="232"/>
    </row>
    <row r="426" spans="1:24" ht="13.5" customHeight="1" thickTop="1" thickBot="1" x14ac:dyDescent="0.3">
      <c r="A426" s="169" t="s">
        <v>50</v>
      </c>
      <c r="B426" s="169" t="s">
        <v>30</v>
      </c>
      <c r="C426" s="288" t="s">
        <v>91</v>
      </c>
      <c r="D426" s="288" t="s">
        <v>92</v>
      </c>
      <c r="E426" s="288" t="s">
        <v>93</v>
      </c>
      <c r="F426" s="288" t="s">
        <v>94</v>
      </c>
      <c r="G426" s="288" t="s">
        <v>95</v>
      </c>
      <c r="H426" s="288" t="s">
        <v>96</v>
      </c>
      <c r="I426" s="288" t="s">
        <v>97</v>
      </c>
      <c r="J426" s="288" t="s">
        <v>98</v>
      </c>
      <c r="K426" s="288" t="s">
        <v>99</v>
      </c>
      <c r="L426" s="288" t="s">
        <v>100</v>
      </c>
      <c r="M426" s="288" t="s">
        <v>101</v>
      </c>
      <c r="N426" s="288" t="s">
        <v>102</v>
      </c>
      <c r="O426" s="288" t="s">
        <v>103</v>
      </c>
      <c r="P426" s="288" t="s">
        <v>104</v>
      </c>
      <c r="Q426" s="288" t="s">
        <v>105</v>
      </c>
      <c r="R426" s="288" t="s">
        <v>106</v>
      </c>
      <c r="S426" s="288" t="s">
        <v>107</v>
      </c>
      <c r="T426" s="288" t="s">
        <v>108</v>
      </c>
      <c r="U426" s="288" t="s">
        <v>109</v>
      </c>
      <c r="V426" s="169" t="s">
        <v>88</v>
      </c>
      <c r="W426" s="169" t="s">
        <v>110</v>
      </c>
      <c r="X426" s="232"/>
    </row>
    <row r="427" spans="1:24" ht="13.5" customHeight="1" thickTop="1" x14ac:dyDescent="0.25">
      <c r="A427" s="279">
        <v>0</v>
      </c>
      <c r="B427" s="119">
        <v>1</v>
      </c>
      <c r="C427" s="119">
        <v>0</v>
      </c>
      <c r="D427" s="119">
        <v>0</v>
      </c>
      <c r="E427" s="119">
        <v>0</v>
      </c>
      <c r="F427" s="119">
        <v>1</v>
      </c>
      <c r="G427" s="119">
        <v>0</v>
      </c>
      <c r="H427" s="119">
        <v>0</v>
      </c>
      <c r="I427" s="119">
        <v>0</v>
      </c>
      <c r="J427" s="119">
        <v>0</v>
      </c>
      <c r="K427" s="119">
        <v>0</v>
      </c>
      <c r="L427" s="119">
        <v>0</v>
      </c>
      <c r="M427" s="119">
        <v>0</v>
      </c>
      <c r="N427" s="119">
        <v>0</v>
      </c>
      <c r="O427" s="119">
        <v>0</v>
      </c>
      <c r="P427" s="119">
        <v>0</v>
      </c>
      <c r="Q427" s="119">
        <v>0</v>
      </c>
      <c r="R427" s="119">
        <v>0</v>
      </c>
      <c r="S427" s="119">
        <v>0</v>
      </c>
      <c r="T427" s="119">
        <v>0</v>
      </c>
      <c r="U427" s="119">
        <v>0</v>
      </c>
      <c r="V427" s="119">
        <v>24</v>
      </c>
      <c r="W427" s="119" t="s">
        <v>188</v>
      </c>
      <c r="X427" s="232"/>
    </row>
    <row r="428" spans="1:24" ht="13.5" customHeight="1" x14ac:dyDescent="0.25">
      <c r="A428" s="170">
        <v>1.0416666666666666E-2</v>
      </c>
      <c r="B428" s="118">
        <v>1</v>
      </c>
      <c r="C428" s="118">
        <v>0</v>
      </c>
      <c r="D428" s="118">
        <v>0</v>
      </c>
      <c r="E428" s="118">
        <v>0</v>
      </c>
      <c r="F428" s="118">
        <v>0</v>
      </c>
      <c r="G428" s="118">
        <v>0</v>
      </c>
      <c r="H428" s="118">
        <v>1</v>
      </c>
      <c r="I428" s="118">
        <v>0</v>
      </c>
      <c r="J428" s="118">
        <v>0</v>
      </c>
      <c r="K428" s="118">
        <v>0</v>
      </c>
      <c r="L428" s="118">
        <v>0</v>
      </c>
      <c r="M428" s="118">
        <v>0</v>
      </c>
      <c r="N428" s="118">
        <v>0</v>
      </c>
      <c r="O428" s="118">
        <v>0</v>
      </c>
      <c r="P428" s="118">
        <v>0</v>
      </c>
      <c r="Q428" s="118">
        <v>0</v>
      </c>
      <c r="R428" s="118">
        <v>0</v>
      </c>
      <c r="S428" s="118">
        <v>0</v>
      </c>
      <c r="T428" s="118">
        <v>0</v>
      </c>
      <c r="U428" s="118">
        <v>0</v>
      </c>
      <c r="V428" s="118">
        <v>33</v>
      </c>
      <c r="W428" s="118" t="s">
        <v>188</v>
      </c>
      <c r="X428" s="232"/>
    </row>
    <row r="429" spans="1:24" ht="13.5" customHeight="1" x14ac:dyDescent="0.25">
      <c r="A429" s="170">
        <v>2.0833333333333332E-2</v>
      </c>
      <c r="B429" s="118">
        <v>1</v>
      </c>
      <c r="C429" s="118">
        <v>0</v>
      </c>
      <c r="D429" s="118">
        <v>0</v>
      </c>
      <c r="E429" s="118">
        <v>0</v>
      </c>
      <c r="F429" s="118">
        <v>0</v>
      </c>
      <c r="G429" s="118">
        <v>0</v>
      </c>
      <c r="H429" s="118">
        <v>0</v>
      </c>
      <c r="I429" s="118">
        <v>0</v>
      </c>
      <c r="J429" s="118">
        <v>0</v>
      </c>
      <c r="K429" s="118">
        <v>1</v>
      </c>
      <c r="L429" s="118">
        <v>0</v>
      </c>
      <c r="M429" s="118">
        <v>0</v>
      </c>
      <c r="N429" s="118">
        <v>0</v>
      </c>
      <c r="O429" s="118">
        <v>0</v>
      </c>
      <c r="P429" s="118">
        <v>0</v>
      </c>
      <c r="Q429" s="118">
        <v>0</v>
      </c>
      <c r="R429" s="118">
        <v>0</v>
      </c>
      <c r="S429" s="118">
        <v>0</v>
      </c>
      <c r="T429" s="118">
        <v>0</v>
      </c>
      <c r="U429" s="118">
        <v>0</v>
      </c>
      <c r="V429" s="118">
        <v>45.2</v>
      </c>
      <c r="W429" s="118" t="s">
        <v>188</v>
      </c>
      <c r="X429" s="232"/>
    </row>
    <row r="430" spans="1:24" ht="13.5" customHeight="1" x14ac:dyDescent="0.25">
      <c r="A430" s="170">
        <v>3.125E-2</v>
      </c>
      <c r="B430" s="118">
        <v>0</v>
      </c>
      <c r="C430" s="118">
        <v>0</v>
      </c>
      <c r="D430" s="118">
        <v>0</v>
      </c>
      <c r="E430" s="118">
        <v>0</v>
      </c>
      <c r="F430" s="118">
        <v>0</v>
      </c>
      <c r="G430" s="118">
        <v>0</v>
      </c>
      <c r="H430" s="118">
        <v>0</v>
      </c>
      <c r="I430" s="118">
        <v>0</v>
      </c>
      <c r="J430" s="118">
        <v>0</v>
      </c>
      <c r="K430" s="118">
        <v>0</v>
      </c>
      <c r="L430" s="118">
        <v>0</v>
      </c>
      <c r="M430" s="118">
        <v>0</v>
      </c>
      <c r="N430" s="118">
        <v>0</v>
      </c>
      <c r="O430" s="118">
        <v>0</v>
      </c>
      <c r="P430" s="118">
        <v>0</v>
      </c>
      <c r="Q430" s="118">
        <v>0</v>
      </c>
      <c r="R430" s="118">
        <v>0</v>
      </c>
      <c r="S430" s="118">
        <v>0</v>
      </c>
      <c r="T430" s="118">
        <v>0</v>
      </c>
      <c r="U430" s="118">
        <v>0</v>
      </c>
      <c r="V430" s="118" t="s">
        <v>188</v>
      </c>
      <c r="W430" s="118" t="s">
        <v>188</v>
      </c>
      <c r="X430" s="232"/>
    </row>
    <row r="431" spans="1:24" ht="13.5" customHeight="1" x14ac:dyDescent="0.25">
      <c r="A431" s="170">
        <v>4.1666666666666664E-2</v>
      </c>
      <c r="B431" s="118">
        <v>0</v>
      </c>
      <c r="C431" s="118">
        <v>0</v>
      </c>
      <c r="D431" s="118">
        <v>0</v>
      </c>
      <c r="E431" s="118">
        <v>0</v>
      </c>
      <c r="F431" s="118">
        <v>0</v>
      </c>
      <c r="G431" s="118">
        <v>0</v>
      </c>
      <c r="H431" s="118">
        <v>0</v>
      </c>
      <c r="I431" s="118">
        <v>0</v>
      </c>
      <c r="J431" s="118">
        <v>0</v>
      </c>
      <c r="K431" s="118">
        <v>0</v>
      </c>
      <c r="L431" s="118">
        <v>0</v>
      </c>
      <c r="M431" s="118">
        <v>0</v>
      </c>
      <c r="N431" s="118">
        <v>0</v>
      </c>
      <c r="O431" s="118">
        <v>0</v>
      </c>
      <c r="P431" s="118">
        <v>0</v>
      </c>
      <c r="Q431" s="118">
        <v>0</v>
      </c>
      <c r="R431" s="118">
        <v>0</v>
      </c>
      <c r="S431" s="118">
        <v>0</v>
      </c>
      <c r="T431" s="118">
        <v>0</v>
      </c>
      <c r="U431" s="118">
        <v>0</v>
      </c>
      <c r="V431" s="118" t="s">
        <v>188</v>
      </c>
      <c r="W431" s="118" t="s">
        <v>188</v>
      </c>
      <c r="X431" s="232"/>
    </row>
    <row r="432" spans="1:24" ht="13.5" customHeight="1" x14ac:dyDescent="0.25">
      <c r="A432" s="170">
        <v>5.2083333333333336E-2</v>
      </c>
      <c r="B432" s="118">
        <v>0</v>
      </c>
      <c r="C432" s="118">
        <v>0</v>
      </c>
      <c r="D432" s="118">
        <v>0</v>
      </c>
      <c r="E432" s="118">
        <v>0</v>
      </c>
      <c r="F432" s="118">
        <v>0</v>
      </c>
      <c r="G432" s="118">
        <v>0</v>
      </c>
      <c r="H432" s="118">
        <v>0</v>
      </c>
      <c r="I432" s="118">
        <v>0</v>
      </c>
      <c r="J432" s="118">
        <v>0</v>
      </c>
      <c r="K432" s="118">
        <v>0</v>
      </c>
      <c r="L432" s="118">
        <v>0</v>
      </c>
      <c r="M432" s="118">
        <v>0</v>
      </c>
      <c r="N432" s="118">
        <v>0</v>
      </c>
      <c r="O432" s="118">
        <v>0</v>
      </c>
      <c r="P432" s="118">
        <v>0</v>
      </c>
      <c r="Q432" s="118">
        <v>0</v>
      </c>
      <c r="R432" s="118">
        <v>0</v>
      </c>
      <c r="S432" s="118">
        <v>0</v>
      </c>
      <c r="T432" s="118">
        <v>0</v>
      </c>
      <c r="U432" s="118">
        <v>0</v>
      </c>
      <c r="V432" s="118" t="s">
        <v>188</v>
      </c>
      <c r="W432" s="118" t="s">
        <v>188</v>
      </c>
      <c r="X432" s="232"/>
    </row>
    <row r="433" spans="1:24" ht="13.5" customHeight="1" x14ac:dyDescent="0.25">
      <c r="A433" s="170">
        <v>6.25E-2</v>
      </c>
      <c r="B433" s="118">
        <v>0</v>
      </c>
      <c r="C433" s="118">
        <v>0</v>
      </c>
      <c r="D433" s="118">
        <v>0</v>
      </c>
      <c r="E433" s="118">
        <v>0</v>
      </c>
      <c r="F433" s="118">
        <v>0</v>
      </c>
      <c r="G433" s="118">
        <v>0</v>
      </c>
      <c r="H433" s="118">
        <v>0</v>
      </c>
      <c r="I433" s="118">
        <v>0</v>
      </c>
      <c r="J433" s="118">
        <v>0</v>
      </c>
      <c r="K433" s="118">
        <v>0</v>
      </c>
      <c r="L433" s="118">
        <v>0</v>
      </c>
      <c r="M433" s="118">
        <v>0</v>
      </c>
      <c r="N433" s="118">
        <v>0</v>
      </c>
      <c r="O433" s="118">
        <v>0</v>
      </c>
      <c r="P433" s="118">
        <v>0</v>
      </c>
      <c r="Q433" s="118">
        <v>0</v>
      </c>
      <c r="R433" s="118">
        <v>0</v>
      </c>
      <c r="S433" s="118">
        <v>0</v>
      </c>
      <c r="T433" s="118">
        <v>0</v>
      </c>
      <c r="U433" s="118">
        <v>0</v>
      </c>
      <c r="V433" s="118" t="s">
        <v>188</v>
      </c>
      <c r="W433" s="118" t="s">
        <v>188</v>
      </c>
      <c r="X433" s="232"/>
    </row>
    <row r="434" spans="1:24" ht="13.5" customHeight="1" x14ac:dyDescent="0.25">
      <c r="A434" s="170">
        <v>7.2916666666666699E-2</v>
      </c>
      <c r="B434" s="118">
        <v>1</v>
      </c>
      <c r="C434" s="118">
        <v>0</v>
      </c>
      <c r="D434" s="118">
        <v>0</v>
      </c>
      <c r="E434" s="118">
        <v>0</v>
      </c>
      <c r="F434" s="118">
        <v>0</v>
      </c>
      <c r="G434" s="118">
        <v>0</v>
      </c>
      <c r="H434" s="118">
        <v>1</v>
      </c>
      <c r="I434" s="118">
        <v>0</v>
      </c>
      <c r="J434" s="118">
        <v>0</v>
      </c>
      <c r="K434" s="118">
        <v>0</v>
      </c>
      <c r="L434" s="118">
        <v>0</v>
      </c>
      <c r="M434" s="118">
        <v>0</v>
      </c>
      <c r="N434" s="118">
        <v>0</v>
      </c>
      <c r="O434" s="118">
        <v>0</v>
      </c>
      <c r="P434" s="118">
        <v>0</v>
      </c>
      <c r="Q434" s="118">
        <v>0</v>
      </c>
      <c r="R434" s="118">
        <v>0</v>
      </c>
      <c r="S434" s="118">
        <v>0</v>
      </c>
      <c r="T434" s="118">
        <v>0</v>
      </c>
      <c r="U434" s="118">
        <v>0</v>
      </c>
      <c r="V434" s="118">
        <v>30.9</v>
      </c>
      <c r="W434" s="118" t="s">
        <v>188</v>
      </c>
      <c r="X434" s="232"/>
    </row>
    <row r="435" spans="1:24" ht="13.5" customHeight="1" x14ac:dyDescent="0.25">
      <c r="A435" s="170">
        <v>8.3333333333333301E-2</v>
      </c>
      <c r="B435" s="118">
        <v>0</v>
      </c>
      <c r="C435" s="118">
        <v>0</v>
      </c>
      <c r="D435" s="118">
        <v>0</v>
      </c>
      <c r="E435" s="118">
        <v>0</v>
      </c>
      <c r="F435" s="118">
        <v>0</v>
      </c>
      <c r="G435" s="118">
        <v>0</v>
      </c>
      <c r="H435" s="118">
        <v>0</v>
      </c>
      <c r="I435" s="118">
        <v>0</v>
      </c>
      <c r="J435" s="118">
        <v>0</v>
      </c>
      <c r="K435" s="118">
        <v>0</v>
      </c>
      <c r="L435" s="118">
        <v>0</v>
      </c>
      <c r="M435" s="118">
        <v>0</v>
      </c>
      <c r="N435" s="118">
        <v>0</v>
      </c>
      <c r="O435" s="118">
        <v>0</v>
      </c>
      <c r="P435" s="118">
        <v>0</v>
      </c>
      <c r="Q435" s="118">
        <v>0</v>
      </c>
      <c r="R435" s="118">
        <v>0</v>
      </c>
      <c r="S435" s="118">
        <v>0</v>
      </c>
      <c r="T435" s="118">
        <v>0</v>
      </c>
      <c r="U435" s="118">
        <v>0</v>
      </c>
      <c r="V435" s="118" t="s">
        <v>188</v>
      </c>
      <c r="W435" s="118" t="s">
        <v>188</v>
      </c>
      <c r="X435" s="232"/>
    </row>
    <row r="436" spans="1:24" ht="13.5" customHeight="1" x14ac:dyDescent="0.25">
      <c r="A436" s="170">
        <v>9.375E-2</v>
      </c>
      <c r="B436" s="118">
        <v>0</v>
      </c>
      <c r="C436" s="118">
        <v>0</v>
      </c>
      <c r="D436" s="118">
        <v>0</v>
      </c>
      <c r="E436" s="118">
        <v>0</v>
      </c>
      <c r="F436" s="118">
        <v>0</v>
      </c>
      <c r="G436" s="118">
        <v>0</v>
      </c>
      <c r="H436" s="118">
        <v>0</v>
      </c>
      <c r="I436" s="118">
        <v>0</v>
      </c>
      <c r="J436" s="118">
        <v>0</v>
      </c>
      <c r="K436" s="118">
        <v>0</v>
      </c>
      <c r="L436" s="118">
        <v>0</v>
      </c>
      <c r="M436" s="118">
        <v>0</v>
      </c>
      <c r="N436" s="118">
        <v>0</v>
      </c>
      <c r="O436" s="118">
        <v>0</v>
      </c>
      <c r="P436" s="118">
        <v>0</v>
      </c>
      <c r="Q436" s="118">
        <v>0</v>
      </c>
      <c r="R436" s="118">
        <v>0</v>
      </c>
      <c r="S436" s="118">
        <v>0</v>
      </c>
      <c r="T436" s="118">
        <v>0</v>
      </c>
      <c r="U436" s="118">
        <v>0</v>
      </c>
      <c r="V436" s="118" t="s">
        <v>188</v>
      </c>
      <c r="W436" s="118" t="s">
        <v>188</v>
      </c>
      <c r="X436" s="232"/>
    </row>
    <row r="437" spans="1:24" ht="13.5" customHeight="1" x14ac:dyDescent="0.25">
      <c r="A437" s="170">
        <v>0.104166666666667</v>
      </c>
      <c r="B437" s="118">
        <v>0</v>
      </c>
      <c r="C437" s="118">
        <v>0</v>
      </c>
      <c r="D437" s="118">
        <v>0</v>
      </c>
      <c r="E437" s="118">
        <v>0</v>
      </c>
      <c r="F437" s="118">
        <v>0</v>
      </c>
      <c r="G437" s="118">
        <v>0</v>
      </c>
      <c r="H437" s="118">
        <v>0</v>
      </c>
      <c r="I437" s="118">
        <v>0</v>
      </c>
      <c r="J437" s="118">
        <v>0</v>
      </c>
      <c r="K437" s="118">
        <v>0</v>
      </c>
      <c r="L437" s="118">
        <v>0</v>
      </c>
      <c r="M437" s="118">
        <v>0</v>
      </c>
      <c r="N437" s="118">
        <v>0</v>
      </c>
      <c r="O437" s="118">
        <v>0</v>
      </c>
      <c r="P437" s="118">
        <v>0</v>
      </c>
      <c r="Q437" s="118">
        <v>0</v>
      </c>
      <c r="R437" s="118">
        <v>0</v>
      </c>
      <c r="S437" s="118">
        <v>0</v>
      </c>
      <c r="T437" s="118">
        <v>0</v>
      </c>
      <c r="U437" s="118">
        <v>0</v>
      </c>
      <c r="V437" s="118" t="s">
        <v>188</v>
      </c>
      <c r="W437" s="118" t="s">
        <v>188</v>
      </c>
      <c r="X437" s="232"/>
    </row>
    <row r="438" spans="1:24" ht="13.5" customHeight="1" x14ac:dyDescent="0.25">
      <c r="A438" s="170">
        <v>0.114583333333333</v>
      </c>
      <c r="B438" s="118">
        <v>1</v>
      </c>
      <c r="C438" s="118">
        <v>0</v>
      </c>
      <c r="D438" s="118">
        <v>0</v>
      </c>
      <c r="E438" s="118">
        <v>0</v>
      </c>
      <c r="F438" s="118">
        <v>0</v>
      </c>
      <c r="G438" s="118">
        <v>1</v>
      </c>
      <c r="H438" s="118">
        <v>0</v>
      </c>
      <c r="I438" s="118">
        <v>0</v>
      </c>
      <c r="J438" s="118">
        <v>0</v>
      </c>
      <c r="K438" s="118">
        <v>0</v>
      </c>
      <c r="L438" s="118">
        <v>0</v>
      </c>
      <c r="M438" s="118">
        <v>0</v>
      </c>
      <c r="N438" s="118">
        <v>0</v>
      </c>
      <c r="O438" s="118">
        <v>0</v>
      </c>
      <c r="P438" s="118">
        <v>0</v>
      </c>
      <c r="Q438" s="118">
        <v>0</v>
      </c>
      <c r="R438" s="118">
        <v>0</v>
      </c>
      <c r="S438" s="118">
        <v>0</v>
      </c>
      <c r="T438" s="118">
        <v>0</v>
      </c>
      <c r="U438" s="118">
        <v>0</v>
      </c>
      <c r="V438" s="118">
        <v>27.9</v>
      </c>
      <c r="W438" s="118" t="s">
        <v>188</v>
      </c>
      <c r="X438" s="232"/>
    </row>
    <row r="439" spans="1:24" ht="13.5" customHeight="1" x14ac:dyDescent="0.25">
      <c r="A439" s="170">
        <v>0.125</v>
      </c>
      <c r="B439" s="118">
        <v>0</v>
      </c>
      <c r="C439" s="118">
        <v>0</v>
      </c>
      <c r="D439" s="118">
        <v>0</v>
      </c>
      <c r="E439" s="118">
        <v>0</v>
      </c>
      <c r="F439" s="118">
        <v>0</v>
      </c>
      <c r="G439" s="118">
        <v>0</v>
      </c>
      <c r="H439" s="118">
        <v>0</v>
      </c>
      <c r="I439" s="118">
        <v>0</v>
      </c>
      <c r="J439" s="118">
        <v>0</v>
      </c>
      <c r="K439" s="118">
        <v>0</v>
      </c>
      <c r="L439" s="118">
        <v>0</v>
      </c>
      <c r="M439" s="118">
        <v>0</v>
      </c>
      <c r="N439" s="118">
        <v>0</v>
      </c>
      <c r="O439" s="118">
        <v>0</v>
      </c>
      <c r="P439" s="118">
        <v>0</v>
      </c>
      <c r="Q439" s="118">
        <v>0</v>
      </c>
      <c r="R439" s="118">
        <v>0</v>
      </c>
      <c r="S439" s="118">
        <v>0</v>
      </c>
      <c r="T439" s="118">
        <v>0</v>
      </c>
      <c r="U439" s="118">
        <v>0</v>
      </c>
      <c r="V439" s="118" t="s">
        <v>188</v>
      </c>
      <c r="W439" s="118" t="s">
        <v>188</v>
      </c>
      <c r="X439" s="232"/>
    </row>
    <row r="440" spans="1:24" ht="13.5" customHeight="1" x14ac:dyDescent="0.25">
      <c r="A440" s="170">
        <v>0.13541666666666699</v>
      </c>
      <c r="B440" s="118">
        <v>0</v>
      </c>
      <c r="C440" s="118">
        <v>0</v>
      </c>
      <c r="D440" s="118">
        <v>0</v>
      </c>
      <c r="E440" s="118">
        <v>0</v>
      </c>
      <c r="F440" s="118">
        <v>0</v>
      </c>
      <c r="G440" s="118">
        <v>0</v>
      </c>
      <c r="H440" s="118">
        <v>0</v>
      </c>
      <c r="I440" s="118">
        <v>0</v>
      </c>
      <c r="J440" s="118">
        <v>0</v>
      </c>
      <c r="K440" s="118">
        <v>0</v>
      </c>
      <c r="L440" s="118">
        <v>0</v>
      </c>
      <c r="M440" s="118">
        <v>0</v>
      </c>
      <c r="N440" s="118">
        <v>0</v>
      </c>
      <c r="O440" s="118">
        <v>0</v>
      </c>
      <c r="P440" s="118">
        <v>0</v>
      </c>
      <c r="Q440" s="118">
        <v>0</v>
      </c>
      <c r="R440" s="118">
        <v>0</v>
      </c>
      <c r="S440" s="118">
        <v>0</v>
      </c>
      <c r="T440" s="118">
        <v>0</v>
      </c>
      <c r="U440" s="118">
        <v>0</v>
      </c>
      <c r="V440" s="118" t="s">
        <v>188</v>
      </c>
      <c r="W440" s="118" t="s">
        <v>188</v>
      </c>
      <c r="X440" s="232"/>
    </row>
    <row r="441" spans="1:24" ht="13.5" customHeight="1" x14ac:dyDescent="0.25">
      <c r="A441" s="170">
        <v>0.14583333333333301</v>
      </c>
      <c r="B441" s="118">
        <v>0</v>
      </c>
      <c r="C441" s="118">
        <v>0</v>
      </c>
      <c r="D441" s="118">
        <v>0</v>
      </c>
      <c r="E441" s="118">
        <v>0</v>
      </c>
      <c r="F441" s="118">
        <v>0</v>
      </c>
      <c r="G441" s="118">
        <v>0</v>
      </c>
      <c r="H441" s="118">
        <v>0</v>
      </c>
      <c r="I441" s="118">
        <v>0</v>
      </c>
      <c r="J441" s="118">
        <v>0</v>
      </c>
      <c r="K441" s="118">
        <v>0</v>
      </c>
      <c r="L441" s="118">
        <v>0</v>
      </c>
      <c r="M441" s="118">
        <v>0</v>
      </c>
      <c r="N441" s="118">
        <v>0</v>
      </c>
      <c r="O441" s="118">
        <v>0</v>
      </c>
      <c r="P441" s="118">
        <v>0</v>
      </c>
      <c r="Q441" s="118">
        <v>0</v>
      </c>
      <c r="R441" s="118">
        <v>0</v>
      </c>
      <c r="S441" s="118">
        <v>0</v>
      </c>
      <c r="T441" s="118">
        <v>0</v>
      </c>
      <c r="U441" s="118">
        <v>0</v>
      </c>
      <c r="V441" s="118" t="s">
        <v>188</v>
      </c>
      <c r="W441" s="118" t="s">
        <v>188</v>
      </c>
      <c r="X441" s="232"/>
    </row>
    <row r="442" spans="1:24" ht="13.5" customHeight="1" x14ac:dyDescent="0.25">
      <c r="A442" s="170">
        <v>0.15625</v>
      </c>
      <c r="B442" s="118">
        <v>0</v>
      </c>
      <c r="C442" s="118">
        <v>0</v>
      </c>
      <c r="D442" s="118">
        <v>0</v>
      </c>
      <c r="E442" s="118">
        <v>0</v>
      </c>
      <c r="F442" s="118">
        <v>0</v>
      </c>
      <c r="G442" s="118">
        <v>0</v>
      </c>
      <c r="H442" s="118">
        <v>0</v>
      </c>
      <c r="I442" s="118">
        <v>0</v>
      </c>
      <c r="J442" s="118">
        <v>0</v>
      </c>
      <c r="K442" s="118">
        <v>0</v>
      </c>
      <c r="L442" s="118">
        <v>0</v>
      </c>
      <c r="M442" s="118">
        <v>0</v>
      </c>
      <c r="N442" s="118">
        <v>0</v>
      </c>
      <c r="O442" s="118">
        <v>0</v>
      </c>
      <c r="P442" s="118">
        <v>0</v>
      </c>
      <c r="Q442" s="118">
        <v>0</v>
      </c>
      <c r="R442" s="118">
        <v>0</v>
      </c>
      <c r="S442" s="118">
        <v>0</v>
      </c>
      <c r="T442" s="118">
        <v>0</v>
      </c>
      <c r="U442" s="118">
        <v>0</v>
      </c>
      <c r="V442" s="118" t="s">
        <v>188</v>
      </c>
      <c r="W442" s="118" t="s">
        <v>188</v>
      </c>
      <c r="X442" s="232"/>
    </row>
    <row r="443" spans="1:24" ht="13.5" customHeight="1" x14ac:dyDescent="0.25">
      <c r="A443" s="170">
        <v>0.16666666666666699</v>
      </c>
      <c r="B443" s="118">
        <v>0</v>
      </c>
      <c r="C443" s="118">
        <v>0</v>
      </c>
      <c r="D443" s="118">
        <v>0</v>
      </c>
      <c r="E443" s="118">
        <v>0</v>
      </c>
      <c r="F443" s="118">
        <v>0</v>
      </c>
      <c r="G443" s="118">
        <v>0</v>
      </c>
      <c r="H443" s="118">
        <v>0</v>
      </c>
      <c r="I443" s="118">
        <v>0</v>
      </c>
      <c r="J443" s="118">
        <v>0</v>
      </c>
      <c r="K443" s="118">
        <v>0</v>
      </c>
      <c r="L443" s="118">
        <v>0</v>
      </c>
      <c r="M443" s="118">
        <v>0</v>
      </c>
      <c r="N443" s="118">
        <v>0</v>
      </c>
      <c r="O443" s="118">
        <v>0</v>
      </c>
      <c r="P443" s="118">
        <v>0</v>
      </c>
      <c r="Q443" s="118">
        <v>0</v>
      </c>
      <c r="R443" s="118">
        <v>0</v>
      </c>
      <c r="S443" s="118">
        <v>0</v>
      </c>
      <c r="T443" s="118">
        <v>0</v>
      </c>
      <c r="U443" s="118">
        <v>0</v>
      </c>
      <c r="V443" s="118" t="s">
        <v>188</v>
      </c>
      <c r="W443" s="118" t="s">
        <v>188</v>
      </c>
      <c r="X443" s="232"/>
    </row>
    <row r="444" spans="1:24" ht="13.5" customHeight="1" x14ac:dyDescent="0.25">
      <c r="A444" s="170">
        <v>0.17708333333333301</v>
      </c>
      <c r="B444" s="118">
        <v>0</v>
      </c>
      <c r="C444" s="118">
        <v>0</v>
      </c>
      <c r="D444" s="118">
        <v>0</v>
      </c>
      <c r="E444" s="118">
        <v>0</v>
      </c>
      <c r="F444" s="118">
        <v>0</v>
      </c>
      <c r="G444" s="118">
        <v>0</v>
      </c>
      <c r="H444" s="118">
        <v>0</v>
      </c>
      <c r="I444" s="118">
        <v>0</v>
      </c>
      <c r="J444" s="118">
        <v>0</v>
      </c>
      <c r="K444" s="118">
        <v>0</v>
      </c>
      <c r="L444" s="118">
        <v>0</v>
      </c>
      <c r="M444" s="118">
        <v>0</v>
      </c>
      <c r="N444" s="118">
        <v>0</v>
      </c>
      <c r="O444" s="118">
        <v>0</v>
      </c>
      <c r="P444" s="118">
        <v>0</v>
      </c>
      <c r="Q444" s="118">
        <v>0</v>
      </c>
      <c r="R444" s="118">
        <v>0</v>
      </c>
      <c r="S444" s="118">
        <v>0</v>
      </c>
      <c r="T444" s="118">
        <v>0</v>
      </c>
      <c r="U444" s="118">
        <v>0</v>
      </c>
      <c r="V444" s="118" t="s">
        <v>188</v>
      </c>
      <c r="W444" s="118" t="s">
        <v>188</v>
      </c>
      <c r="X444" s="232"/>
    </row>
    <row r="445" spans="1:24" ht="13.5" customHeight="1" x14ac:dyDescent="0.25">
      <c r="A445" s="170">
        <v>0.1875</v>
      </c>
      <c r="B445" s="118">
        <v>0</v>
      </c>
      <c r="C445" s="118">
        <v>0</v>
      </c>
      <c r="D445" s="118">
        <v>0</v>
      </c>
      <c r="E445" s="118">
        <v>0</v>
      </c>
      <c r="F445" s="118">
        <v>0</v>
      </c>
      <c r="G445" s="118">
        <v>0</v>
      </c>
      <c r="H445" s="118">
        <v>0</v>
      </c>
      <c r="I445" s="118">
        <v>0</v>
      </c>
      <c r="J445" s="118">
        <v>0</v>
      </c>
      <c r="K445" s="118">
        <v>0</v>
      </c>
      <c r="L445" s="118">
        <v>0</v>
      </c>
      <c r="M445" s="118">
        <v>0</v>
      </c>
      <c r="N445" s="118">
        <v>0</v>
      </c>
      <c r="O445" s="118">
        <v>0</v>
      </c>
      <c r="P445" s="118">
        <v>0</v>
      </c>
      <c r="Q445" s="118">
        <v>0</v>
      </c>
      <c r="R445" s="118">
        <v>0</v>
      </c>
      <c r="S445" s="118">
        <v>0</v>
      </c>
      <c r="T445" s="118">
        <v>0</v>
      </c>
      <c r="U445" s="118">
        <v>0</v>
      </c>
      <c r="V445" s="118" t="s">
        <v>188</v>
      </c>
      <c r="W445" s="118" t="s">
        <v>188</v>
      </c>
      <c r="X445" s="232"/>
    </row>
    <row r="446" spans="1:24" ht="13.5" customHeight="1" x14ac:dyDescent="0.25">
      <c r="A446" s="170">
        <v>0.19791666666666699</v>
      </c>
      <c r="B446" s="118">
        <v>0</v>
      </c>
      <c r="C446" s="118">
        <v>0</v>
      </c>
      <c r="D446" s="118">
        <v>0</v>
      </c>
      <c r="E446" s="118">
        <v>0</v>
      </c>
      <c r="F446" s="118">
        <v>0</v>
      </c>
      <c r="G446" s="118">
        <v>0</v>
      </c>
      <c r="H446" s="118">
        <v>0</v>
      </c>
      <c r="I446" s="118">
        <v>0</v>
      </c>
      <c r="J446" s="118">
        <v>0</v>
      </c>
      <c r="K446" s="118">
        <v>0</v>
      </c>
      <c r="L446" s="118">
        <v>0</v>
      </c>
      <c r="M446" s="118">
        <v>0</v>
      </c>
      <c r="N446" s="118">
        <v>0</v>
      </c>
      <c r="O446" s="118">
        <v>0</v>
      </c>
      <c r="P446" s="118">
        <v>0</v>
      </c>
      <c r="Q446" s="118">
        <v>0</v>
      </c>
      <c r="R446" s="118">
        <v>0</v>
      </c>
      <c r="S446" s="118">
        <v>0</v>
      </c>
      <c r="T446" s="118">
        <v>0</v>
      </c>
      <c r="U446" s="118">
        <v>0</v>
      </c>
      <c r="V446" s="118" t="s">
        <v>188</v>
      </c>
      <c r="W446" s="118" t="s">
        <v>188</v>
      </c>
      <c r="X446" s="232"/>
    </row>
    <row r="447" spans="1:24" ht="13.5" customHeight="1" x14ac:dyDescent="0.25">
      <c r="A447" s="170">
        <v>0.20833333333333301</v>
      </c>
      <c r="B447" s="118">
        <v>1</v>
      </c>
      <c r="C447" s="118">
        <v>0</v>
      </c>
      <c r="D447" s="118">
        <v>0</v>
      </c>
      <c r="E447" s="118">
        <v>0</v>
      </c>
      <c r="F447" s="118">
        <v>0</v>
      </c>
      <c r="G447" s="118">
        <v>0</v>
      </c>
      <c r="H447" s="118">
        <v>1</v>
      </c>
      <c r="I447" s="118">
        <v>0</v>
      </c>
      <c r="J447" s="118">
        <v>0</v>
      </c>
      <c r="K447" s="118">
        <v>0</v>
      </c>
      <c r="L447" s="118">
        <v>0</v>
      </c>
      <c r="M447" s="118">
        <v>0</v>
      </c>
      <c r="N447" s="118">
        <v>0</v>
      </c>
      <c r="O447" s="118">
        <v>0</v>
      </c>
      <c r="P447" s="118">
        <v>0</v>
      </c>
      <c r="Q447" s="118">
        <v>0</v>
      </c>
      <c r="R447" s="118">
        <v>0</v>
      </c>
      <c r="S447" s="118">
        <v>0</v>
      </c>
      <c r="T447" s="118">
        <v>0</v>
      </c>
      <c r="U447" s="118">
        <v>0</v>
      </c>
      <c r="V447" s="118">
        <v>33.9</v>
      </c>
      <c r="W447" s="118" t="s">
        <v>188</v>
      </c>
      <c r="X447" s="232"/>
    </row>
    <row r="448" spans="1:24" ht="13.5" customHeight="1" x14ac:dyDescent="0.25">
      <c r="A448" s="170">
        <v>0.21875</v>
      </c>
      <c r="B448" s="118">
        <v>0</v>
      </c>
      <c r="C448" s="118">
        <v>0</v>
      </c>
      <c r="D448" s="118">
        <v>0</v>
      </c>
      <c r="E448" s="118">
        <v>0</v>
      </c>
      <c r="F448" s="118">
        <v>0</v>
      </c>
      <c r="G448" s="118">
        <v>0</v>
      </c>
      <c r="H448" s="118">
        <v>0</v>
      </c>
      <c r="I448" s="118">
        <v>0</v>
      </c>
      <c r="J448" s="118">
        <v>0</v>
      </c>
      <c r="K448" s="118">
        <v>0</v>
      </c>
      <c r="L448" s="118">
        <v>0</v>
      </c>
      <c r="M448" s="118">
        <v>0</v>
      </c>
      <c r="N448" s="118">
        <v>0</v>
      </c>
      <c r="O448" s="118">
        <v>0</v>
      </c>
      <c r="P448" s="118">
        <v>0</v>
      </c>
      <c r="Q448" s="118">
        <v>0</v>
      </c>
      <c r="R448" s="118">
        <v>0</v>
      </c>
      <c r="S448" s="118">
        <v>0</v>
      </c>
      <c r="T448" s="118">
        <v>0</v>
      </c>
      <c r="U448" s="118">
        <v>0</v>
      </c>
      <c r="V448" s="118" t="s">
        <v>188</v>
      </c>
      <c r="W448" s="118" t="s">
        <v>188</v>
      </c>
      <c r="X448" s="232"/>
    </row>
    <row r="449" spans="1:24" ht="13.5" customHeight="1" x14ac:dyDescent="0.25">
      <c r="A449" s="170">
        <v>0.22916666666666699</v>
      </c>
      <c r="B449" s="118">
        <v>0</v>
      </c>
      <c r="C449" s="118">
        <v>0</v>
      </c>
      <c r="D449" s="118">
        <v>0</v>
      </c>
      <c r="E449" s="118">
        <v>0</v>
      </c>
      <c r="F449" s="118">
        <v>0</v>
      </c>
      <c r="G449" s="118">
        <v>0</v>
      </c>
      <c r="H449" s="118">
        <v>0</v>
      </c>
      <c r="I449" s="118">
        <v>0</v>
      </c>
      <c r="J449" s="118">
        <v>0</v>
      </c>
      <c r="K449" s="118">
        <v>0</v>
      </c>
      <c r="L449" s="118">
        <v>0</v>
      </c>
      <c r="M449" s="118">
        <v>0</v>
      </c>
      <c r="N449" s="118">
        <v>0</v>
      </c>
      <c r="O449" s="118">
        <v>0</v>
      </c>
      <c r="P449" s="118">
        <v>0</v>
      </c>
      <c r="Q449" s="118">
        <v>0</v>
      </c>
      <c r="R449" s="118">
        <v>0</v>
      </c>
      <c r="S449" s="118">
        <v>0</v>
      </c>
      <c r="T449" s="118">
        <v>0</v>
      </c>
      <c r="U449" s="118">
        <v>0</v>
      </c>
      <c r="V449" s="118" t="s">
        <v>188</v>
      </c>
      <c r="W449" s="118" t="s">
        <v>188</v>
      </c>
      <c r="X449" s="232"/>
    </row>
    <row r="450" spans="1:24" ht="13.5" customHeight="1" x14ac:dyDescent="0.25">
      <c r="A450" s="170">
        <v>0.23958333333333301</v>
      </c>
      <c r="B450" s="118">
        <v>1</v>
      </c>
      <c r="C450" s="118">
        <v>0</v>
      </c>
      <c r="D450" s="118">
        <v>0</v>
      </c>
      <c r="E450" s="118">
        <v>0</v>
      </c>
      <c r="F450" s="118">
        <v>0</v>
      </c>
      <c r="G450" s="118">
        <v>1</v>
      </c>
      <c r="H450" s="118">
        <v>0</v>
      </c>
      <c r="I450" s="118">
        <v>0</v>
      </c>
      <c r="J450" s="118">
        <v>0</v>
      </c>
      <c r="K450" s="118">
        <v>0</v>
      </c>
      <c r="L450" s="118">
        <v>0</v>
      </c>
      <c r="M450" s="118">
        <v>0</v>
      </c>
      <c r="N450" s="118">
        <v>0</v>
      </c>
      <c r="O450" s="118">
        <v>0</v>
      </c>
      <c r="P450" s="118">
        <v>0</v>
      </c>
      <c r="Q450" s="118">
        <v>0</v>
      </c>
      <c r="R450" s="118">
        <v>0</v>
      </c>
      <c r="S450" s="118">
        <v>0</v>
      </c>
      <c r="T450" s="118">
        <v>0</v>
      </c>
      <c r="U450" s="118">
        <v>0</v>
      </c>
      <c r="V450" s="118">
        <v>28.1</v>
      </c>
      <c r="W450" s="118" t="s">
        <v>188</v>
      </c>
      <c r="X450" s="232"/>
    </row>
    <row r="451" spans="1:24" ht="13.5" customHeight="1" x14ac:dyDescent="0.25">
      <c r="A451" s="170">
        <v>0.25</v>
      </c>
      <c r="B451" s="118">
        <v>0</v>
      </c>
      <c r="C451" s="118">
        <v>0</v>
      </c>
      <c r="D451" s="118">
        <v>0</v>
      </c>
      <c r="E451" s="118">
        <v>0</v>
      </c>
      <c r="F451" s="118">
        <v>0</v>
      </c>
      <c r="G451" s="118">
        <v>0</v>
      </c>
      <c r="H451" s="118">
        <v>0</v>
      </c>
      <c r="I451" s="118">
        <v>0</v>
      </c>
      <c r="J451" s="118">
        <v>0</v>
      </c>
      <c r="K451" s="118">
        <v>0</v>
      </c>
      <c r="L451" s="118">
        <v>0</v>
      </c>
      <c r="M451" s="118">
        <v>0</v>
      </c>
      <c r="N451" s="118">
        <v>0</v>
      </c>
      <c r="O451" s="118">
        <v>0</v>
      </c>
      <c r="P451" s="118">
        <v>0</v>
      </c>
      <c r="Q451" s="118">
        <v>0</v>
      </c>
      <c r="R451" s="118">
        <v>0</v>
      </c>
      <c r="S451" s="118">
        <v>0</v>
      </c>
      <c r="T451" s="118">
        <v>0</v>
      </c>
      <c r="U451" s="118">
        <v>0</v>
      </c>
      <c r="V451" s="118" t="s">
        <v>188</v>
      </c>
      <c r="W451" s="118" t="s">
        <v>188</v>
      </c>
      <c r="X451" s="232"/>
    </row>
    <row r="452" spans="1:24" ht="13.5" customHeight="1" x14ac:dyDescent="0.25">
      <c r="A452" s="170">
        <v>0.26041666666666702</v>
      </c>
      <c r="B452" s="118">
        <v>1</v>
      </c>
      <c r="C452" s="118">
        <v>0</v>
      </c>
      <c r="D452" s="118">
        <v>0</v>
      </c>
      <c r="E452" s="118">
        <v>0</v>
      </c>
      <c r="F452" s="118">
        <v>0</v>
      </c>
      <c r="G452" s="118">
        <v>0</v>
      </c>
      <c r="H452" s="118">
        <v>1</v>
      </c>
      <c r="I452" s="118">
        <v>0</v>
      </c>
      <c r="J452" s="118">
        <v>0</v>
      </c>
      <c r="K452" s="118">
        <v>0</v>
      </c>
      <c r="L452" s="118">
        <v>0</v>
      </c>
      <c r="M452" s="118">
        <v>0</v>
      </c>
      <c r="N452" s="118">
        <v>0</v>
      </c>
      <c r="O452" s="118">
        <v>0</v>
      </c>
      <c r="P452" s="118">
        <v>0</v>
      </c>
      <c r="Q452" s="118">
        <v>0</v>
      </c>
      <c r="R452" s="118">
        <v>0</v>
      </c>
      <c r="S452" s="118">
        <v>0</v>
      </c>
      <c r="T452" s="118">
        <v>0</v>
      </c>
      <c r="U452" s="118">
        <v>0</v>
      </c>
      <c r="V452" s="118">
        <v>30.3</v>
      </c>
      <c r="W452" s="118" t="s">
        <v>188</v>
      </c>
      <c r="X452" s="232"/>
    </row>
    <row r="453" spans="1:24" ht="13.5" customHeight="1" x14ac:dyDescent="0.25">
      <c r="A453" s="170">
        <v>0.27083333333333298</v>
      </c>
      <c r="B453" s="118">
        <v>1</v>
      </c>
      <c r="C453" s="118">
        <v>0</v>
      </c>
      <c r="D453" s="118">
        <v>0</v>
      </c>
      <c r="E453" s="118">
        <v>0</v>
      </c>
      <c r="F453" s="118">
        <v>0</v>
      </c>
      <c r="G453" s="118">
        <v>1</v>
      </c>
      <c r="H453" s="118">
        <v>0</v>
      </c>
      <c r="I453" s="118">
        <v>0</v>
      </c>
      <c r="J453" s="118">
        <v>0</v>
      </c>
      <c r="K453" s="118">
        <v>0</v>
      </c>
      <c r="L453" s="118">
        <v>0</v>
      </c>
      <c r="M453" s="118">
        <v>0</v>
      </c>
      <c r="N453" s="118">
        <v>0</v>
      </c>
      <c r="O453" s="118">
        <v>0</v>
      </c>
      <c r="P453" s="118">
        <v>0</v>
      </c>
      <c r="Q453" s="118">
        <v>0</v>
      </c>
      <c r="R453" s="118">
        <v>0</v>
      </c>
      <c r="S453" s="118">
        <v>0</v>
      </c>
      <c r="T453" s="118">
        <v>0</v>
      </c>
      <c r="U453" s="118">
        <v>0</v>
      </c>
      <c r="V453" s="118">
        <v>26.6</v>
      </c>
      <c r="W453" s="118" t="s">
        <v>188</v>
      </c>
      <c r="X453" s="232"/>
    </row>
    <row r="454" spans="1:24" ht="13.5" customHeight="1" x14ac:dyDescent="0.25">
      <c r="A454" s="170">
        <v>0.28125</v>
      </c>
      <c r="B454" s="118">
        <v>7</v>
      </c>
      <c r="C454" s="118">
        <v>1</v>
      </c>
      <c r="D454" s="118">
        <v>0</v>
      </c>
      <c r="E454" s="118">
        <v>1</v>
      </c>
      <c r="F454" s="118">
        <v>2</v>
      </c>
      <c r="G454" s="118">
        <v>3</v>
      </c>
      <c r="H454" s="118">
        <v>0</v>
      </c>
      <c r="I454" s="118">
        <v>0</v>
      </c>
      <c r="J454" s="118">
        <v>0</v>
      </c>
      <c r="K454" s="118">
        <v>0</v>
      </c>
      <c r="L454" s="118">
        <v>0</v>
      </c>
      <c r="M454" s="118">
        <v>0</v>
      </c>
      <c r="N454" s="118">
        <v>0</v>
      </c>
      <c r="O454" s="118">
        <v>0</v>
      </c>
      <c r="P454" s="118">
        <v>0</v>
      </c>
      <c r="Q454" s="118">
        <v>0</v>
      </c>
      <c r="R454" s="118">
        <v>0</v>
      </c>
      <c r="S454" s="118">
        <v>0</v>
      </c>
      <c r="T454" s="118">
        <v>0</v>
      </c>
      <c r="U454" s="118">
        <v>0</v>
      </c>
      <c r="V454" s="118">
        <v>22.6</v>
      </c>
      <c r="W454" s="118" t="s">
        <v>188</v>
      </c>
      <c r="X454" s="232"/>
    </row>
    <row r="455" spans="1:24" ht="13.5" customHeight="1" x14ac:dyDescent="0.25">
      <c r="A455" s="170">
        <v>0.29166666666666702</v>
      </c>
      <c r="B455" s="118">
        <v>6</v>
      </c>
      <c r="C455" s="118">
        <v>0</v>
      </c>
      <c r="D455" s="118">
        <v>0</v>
      </c>
      <c r="E455" s="118">
        <v>0</v>
      </c>
      <c r="F455" s="118">
        <v>1</v>
      </c>
      <c r="G455" s="118">
        <v>4</v>
      </c>
      <c r="H455" s="118">
        <v>1</v>
      </c>
      <c r="I455" s="118">
        <v>0</v>
      </c>
      <c r="J455" s="118">
        <v>0</v>
      </c>
      <c r="K455" s="118">
        <v>0</v>
      </c>
      <c r="L455" s="118">
        <v>0</v>
      </c>
      <c r="M455" s="118">
        <v>0</v>
      </c>
      <c r="N455" s="118">
        <v>0</v>
      </c>
      <c r="O455" s="118">
        <v>0</v>
      </c>
      <c r="P455" s="118">
        <v>0</v>
      </c>
      <c r="Q455" s="118">
        <v>0</v>
      </c>
      <c r="R455" s="118">
        <v>0</v>
      </c>
      <c r="S455" s="118">
        <v>0</v>
      </c>
      <c r="T455" s="118">
        <v>0</v>
      </c>
      <c r="U455" s="118">
        <v>0</v>
      </c>
      <c r="V455" s="118">
        <v>26.9</v>
      </c>
      <c r="W455" s="118" t="s">
        <v>188</v>
      </c>
      <c r="X455" s="232"/>
    </row>
    <row r="456" spans="1:24" ht="13.5" customHeight="1" x14ac:dyDescent="0.25">
      <c r="A456" s="170">
        <v>0.30208333333333298</v>
      </c>
      <c r="B456" s="118">
        <v>12</v>
      </c>
      <c r="C456" s="118">
        <v>0</v>
      </c>
      <c r="D456" s="118">
        <v>0</v>
      </c>
      <c r="E456" s="118">
        <v>0</v>
      </c>
      <c r="F456" s="118">
        <v>4</v>
      </c>
      <c r="G456" s="118">
        <v>7</v>
      </c>
      <c r="H456" s="118">
        <v>1</v>
      </c>
      <c r="I456" s="118">
        <v>0</v>
      </c>
      <c r="J456" s="118">
        <v>0</v>
      </c>
      <c r="K456" s="118">
        <v>0</v>
      </c>
      <c r="L456" s="118">
        <v>0</v>
      </c>
      <c r="M456" s="118">
        <v>0</v>
      </c>
      <c r="N456" s="118">
        <v>0</v>
      </c>
      <c r="O456" s="118">
        <v>0</v>
      </c>
      <c r="P456" s="118">
        <v>0</v>
      </c>
      <c r="Q456" s="118">
        <v>0</v>
      </c>
      <c r="R456" s="118">
        <v>0</v>
      </c>
      <c r="S456" s="118">
        <v>0</v>
      </c>
      <c r="T456" s="118">
        <v>0</v>
      </c>
      <c r="U456" s="118">
        <v>0</v>
      </c>
      <c r="V456" s="118">
        <v>26.3</v>
      </c>
      <c r="W456" s="118">
        <v>29.2</v>
      </c>
      <c r="X456" s="232"/>
    </row>
    <row r="457" spans="1:24" ht="13.5" customHeight="1" x14ac:dyDescent="0.25">
      <c r="A457" s="170">
        <v>0.3125</v>
      </c>
      <c r="B457" s="118">
        <v>11</v>
      </c>
      <c r="C457" s="118">
        <v>0</v>
      </c>
      <c r="D457" s="118">
        <v>0</v>
      </c>
      <c r="E457" s="118">
        <v>0</v>
      </c>
      <c r="F457" s="118">
        <v>8</v>
      </c>
      <c r="G457" s="118">
        <v>2</v>
      </c>
      <c r="H457" s="118">
        <v>1</v>
      </c>
      <c r="I457" s="118">
        <v>0</v>
      </c>
      <c r="J457" s="118">
        <v>0</v>
      </c>
      <c r="K457" s="118">
        <v>0</v>
      </c>
      <c r="L457" s="118">
        <v>0</v>
      </c>
      <c r="M457" s="118">
        <v>0</v>
      </c>
      <c r="N457" s="118">
        <v>0</v>
      </c>
      <c r="O457" s="118">
        <v>0</v>
      </c>
      <c r="P457" s="118">
        <v>0</v>
      </c>
      <c r="Q457" s="118">
        <v>0</v>
      </c>
      <c r="R457" s="118">
        <v>0</v>
      </c>
      <c r="S457" s="118">
        <v>0</v>
      </c>
      <c r="T457" s="118">
        <v>0</v>
      </c>
      <c r="U457" s="118">
        <v>0</v>
      </c>
      <c r="V457" s="118">
        <v>25.1</v>
      </c>
      <c r="W457" s="118">
        <v>29.5</v>
      </c>
      <c r="X457" s="232"/>
    </row>
    <row r="458" spans="1:24" ht="13.5" customHeight="1" x14ac:dyDescent="0.25">
      <c r="A458" s="170">
        <v>0.32291666666666702</v>
      </c>
      <c r="B458" s="118">
        <v>18</v>
      </c>
      <c r="C458" s="118">
        <v>1</v>
      </c>
      <c r="D458" s="118">
        <v>0</v>
      </c>
      <c r="E458" s="118">
        <v>5</v>
      </c>
      <c r="F458" s="118">
        <v>8</v>
      </c>
      <c r="G458" s="118">
        <v>4</v>
      </c>
      <c r="H458" s="118">
        <v>0</v>
      </c>
      <c r="I458" s="118">
        <v>0</v>
      </c>
      <c r="J458" s="118">
        <v>0</v>
      </c>
      <c r="K458" s="118">
        <v>0</v>
      </c>
      <c r="L458" s="118">
        <v>0</v>
      </c>
      <c r="M458" s="118">
        <v>0</v>
      </c>
      <c r="N458" s="118">
        <v>0</v>
      </c>
      <c r="O458" s="118">
        <v>0</v>
      </c>
      <c r="P458" s="118">
        <v>0</v>
      </c>
      <c r="Q458" s="118">
        <v>0</v>
      </c>
      <c r="R458" s="118">
        <v>0</v>
      </c>
      <c r="S458" s="118">
        <v>0</v>
      </c>
      <c r="T458" s="118">
        <v>0</v>
      </c>
      <c r="U458" s="118">
        <v>0</v>
      </c>
      <c r="V458" s="118">
        <v>21.4</v>
      </c>
      <c r="W458" s="118">
        <v>26.8</v>
      </c>
      <c r="X458" s="232"/>
    </row>
    <row r="459" spans="1:24" ht="13.5" customHeight="1" x14ac:dyDescent="0.25">
      <c r="A459" s="170">
        <v>0.33333333333333298</v>
      </c>
      <c r="B459" s="118">
        <v>14</v>
      </c>
      <c r="C459" s="118">
        <v>0</v>
      </c>
      <c r="D459" s="118">
        <v>0</v>
      </c>
      <c r="E459" s="118">
        <v>3</v>
      </c>
      <c r="F459" s="118">
        <v>6</v>
      </c>
      <c r="G459" s="118">
        <v>3</v>
      </c>
      <c r="H459" s="118">
        <v>2</v>
      </c>
      <c r="I459" s="118">
        <v>0</v>
      </c>
      <c r="J459" s="118">
        <v>0</v>
      </c>
      <c r="K459" s="118">
        <v>0</v>
      </c>
      <c r="L459" s="118">
        <v>0</v>
      </c>
      <c r="M459" s="118">
        <v>0</v>
      </c>
      <c r="N459" s="118">
        <v>0</v>
      </c>
      <c r="O459" s="118">
        <v>0</v>
      </c>
      <c r="P459" s="118">
        <v>0</v>
      </c>
      <c r="Q459" s="118">
        <v>0</v>
      </c>
      <c r="R459" s="118">
        <v>0</v>
      </c>
      <c r="S459" s="118">
        <v>0</v>
      </c>
      <c r="T459" s="118">
        <v>0</v>
      </c>
      <c r="U459" s="118">
        <v>0</v>
      </c>
      <c r="V459" s="118">
        <v>24.3</v>
      </c>
      <c r="W459" s="118">
        <v>31.2</v>
      </c>
      <c r="X459" s="232"/>
    </row>
    <row r="460" spans="1:24" ht="13.5" customHeight="1" x14ac:dyDescent="0.25">
      <c r="A460" s="170">
        <v>0.34375</v>
      </c>
      <c r="B460" s="118">
        <v>20</v>
      </c>
      <c r="C460" s="118">
        <v>0</v>
      </c>
      <c r="D460" s="118">
        <v>0</v>
      </c>
      <c r="E460" s="118">
        <v>10</v>
      </c>
      <c r="F460" s="118">
        <v>7</v>
      </c>
      <c r="G460" s="118">
        <v>1</v>
      </c>
      <c r="H460" s="118">
        <v>2</v>
      </c>
      <c r="I460" s="118">
        <v>0</v>
      </c>
      <c r="J460" s="118">
        <v>0</v>
      </c>
      <c r="K460" s="118">
        <v>0</v>
      </c>
      <c r="L460" s="118">
        <v>0</v>
      </c>
      <c r="M460" s="118">
        <v>0</v>
      </c>
      <c r="N460" s="118">
        <v>0</v>
      </c>
      <c r="O460" s="118">
        <v>0</v>
      </c>
      <c r="P460" s="118">
        <v>0</v>
      </c>
      <c r="Q460" s="118">
        <v>0</v>
      </c>
      <c r="R460" s="118">
        <v>0</v>
      </c>
      <c r="S460" s="118">
        <v>0</v>
      </c>
      <c r="T460" s="118">
        <v>0</v>
      </c>
      <c r="U460" s="118">
        <v>0</v>
      </c>
      <c r="V460" s="118">
        <v>21.2</v>
      </c>
      <c r="W460" s="118">
        <v>25.1</v>
      </c>
      <c r="X460" s="232"/>
    </row>
    <row r="461" spans="1:24" ht="13.5" customHeight="1" x14ac:dyDescent="0.25">
      <c r="A461" s="170">
        <v>0.35416666666666702</v>
      </c>
      <c r="B461" s="118">
        <v>24</v>
      </c>
      <c r="C461" s="118">
        <v>0</v>
      </c>
      <c r="D461" s="118">
        <v>1</v>
      </c>
      <c r="E461" s="118">
        <v>0</v>
      </c>
      <c r="F461" s="118">
        <v>11</v>
      </c>
      <c r="G461" s="118">
        <v>10</v>
      </c>
      <c r="H461" s="118">
        <v>2</v>
      </c>
      <c r="I461" s="118">
        <v>0</v>
      </c>
      <c r="J461" s="118">
        <v>0</v>
      </c>
      <c r="K461" s="118">
        <v>0</v>
      </c>
      <c r="L461" s="118">
        <v>0</v>
      </c>
      <c r="M461" s="118">
        <v>0</v>
      </c>
      <c r="N461" s="118">
        <v>0</v>
      </c>
      <c r="O461" s="118">
        <v>0</v>
      </c>
      <c r="P461" s="118">
        <v>0</v>
      </c>
      <c r="Q461" s="118">
        <v>0</v>
      </c>
      <c r="R461" s="118">
        <v>0</v>
      </c>
      <c r="S461" s="118">
        <v>0</v>
      </c>
      <c r="T461" s="118">
        <v>0</v>
      </c>
      <c r="U461" s="118">
        <v>0</v>
      </c>
      <c r="V461" s="118">
        <v>24.7</v>
      </c>
      <c r="W461" s="118">
        <v>28.9</v>
      </c>
      <c r="X461" s="232"/>
    </row>
    <row r="462" spans="1:24" ht="13.5" customHeight="1" x14ac:dyDescent="0.25">
      <c r="A462" s="170">
        <v>0.36458333333333298</v>
      </c>
      <c r="B462" s="118">
        <v>19</v>
      </c>
      <c r="C462" s="118">
        <v>0</v>
      </c>
      <c r="D462" s="118">
        <v>0</v>
      </c>
      <c r="E462" s="118">
        <v>1</v>
      </c>
      <c r="F462" s="118">
        <v>6</v>
      </c>
      <c r="G462" s="118">
        <v>9</v>
      </c>
      <c r="H462" s="118">
        <v>3</v>
      </c>
      <c r="I462" s="118">
        <v>0</v>
      </c>
      <c r="J462" s="118">
        <v>0</v>
      </c>
      <c r="K462" s="118">
        <v>0</v>
      </c>
      <c r="L462" s="118">
        <v>0</v>
      </c>
      <c r="M462" s="118">
        <v>0</v>
      </c>
      <c r="N462" s="118">
        <v>0</v>
      </c>
      <c r="O462" s="118">
        <v>0</v>
      </c>
      <c r="P462" s="118">
        <v>0</v>
      </c>
      <c r="Q462" s="118">
        <v>0</v>
      </c>
      <c r="R462" s="118">
        <v>0</v>
      </c>
      <c r="S462" s="118">
        <v>0</v>
      </c>
      <c r="T462" s="118">
        <v>0</v>
      </c>
      <c r="U462" s="118">
        <v>0</v>
      </c>
      <c r="V462" s="118">
        <v>26.4</v>
      </c>
      <c r="W462" s="118">
        <v>30.3</v>
      </c>
      <c r="X462" s="232"/>
    </row>
    <row r="463" spans="1:24" ht="13.5" customHeight="1" x14ac:dyDescent="0.25">
      <c r="A463" s="170">
        <v>0.375</v>
      </c>
      <c r="B463" s="118">
        <v>29</v>
      </c>
      <c r="C463" s="118">
        <v>0</v>
      </c>
      <c r="D463" s="118">
        <v>2</v>
      </c>
      <c r="E463" s="118">
        <v>0</v>
      </c>
      <c r="F463" s="118">
        <v>14</v>
      </c>
      <c r="G463" s="118">
        <v>13</v>
      </c>
      <c r="H463" s="118">
        <v>0</v>
      </c>
      <c r="I463" s="118">
        <v>0</v>
      </c>
      <c r="J463" s="118">
        <v>0</v>
      </c>
      <c r="K463" s="118">
        <v>0</v>
      </c>
      <c r="L463" s="118">
        <v>0</v>
      </c>
      <c r="M463" s="118">
        <v>0</v>
      </c>
      <c r="N463" s="118">
        <v>0</v>
      </c>
      <c r="O463" s="118">
        <v>0</v>
      </c>
      <c r="P463" s="118">
        <v>0</v>
      </c>
      <c r="Q463" s="118">
        <v>0</v>
      </c>
      <c r="R463" s="118">
        <v>0</v>
      </c>
      <c r="S463" s="118">
        <v>0</v>
      </c>
      <c r="T463" s="118">
        <v>0</v>
      </c>
      <c r="U463" s="118">
        <v>0</v>
      </c>
      <c r="V463" s="118">
        <v>24.4</v>
      </c>
      <c r="W463" s="118">
        <v>27.1</v>
      </c>
      <c r="X463" s="232"/>
    </row>
    <row r="464" spans="1:24" ht="13.5" customHeight="1" x14ac:dyDescent="0.25">
      <c r="A464" s="170">
        <v>0.38541666666666702</v>
      </c>
      <c r="B464" s="118">
        <v>13</v>
      </c>
      <c r="C464" s="118">
        <v>0</v>
      </c>
      <c r="D464" s="118">
        <v>0</v>
      </c>
      <c r="E464" s="118">
        <v>1</v>
      </c>
      <c r="F464" s="118">
        <v>4</v>
      </c>
      <c r="G464" s="118">
        <v>7</v>
      </c>
      <c r="H464" s="118">
        <v>1</v>
      </c>
      <c r="I464" s="118">
        <v>0</v>
      </c>
      <c r="J464" s="118">
        <v>0</v>
      </c>
      <c r="K464" s="118">
        <v>0</v>
      </c>
      <c r="L464" s="118">
        <v>0</v>
      </c>
      <c r="M464" s="118">
        <v>0</v>
      </c>
      <c r="N464" s="118">
        <v>0</v>
      </c>
      <c r="O464" s="118">
        <v>0</v>
      </c>
      <c r="P464" s="118">
        <v>0</v>
      </c>
      <c r="Q464" s="118">
        <v>0</v>
      </c>
      <c r="R464" s="118">
        <v>0</v>
      </c>
      <c r="S464" s="118">
        <v>0</v>
      </c>
      <c r="T464" s="118">
        <v>0</v>
      </c>
      <c r="U464" s="118">
        <v>0</v>
      </c>
      <c r="V464" s="118">
        <v>25</v>
      </c>
      <c r="W464" s="118">
        <v>29.2</v>
      </c>
      <c r="X464" s="232"/>
    </row>
    <row r="465" spans="1:24" ht="13.5" customHeight="1" x14ac:dyDescent="0.25">
      <c r="A465" s="170">
        <v>0.39583333333333298</v>
      </c>
      <c r="B465" s="118">
        <v>8</v>
      </c>
      <c r="C465" s="118">
        <v>0</v>
      </c>
      <c r="D465" s="118">
        <v>0</v>
      </c>
      <c r="E465" s="118">
        <v>1</v>
      </c>
      <c r="F465" s="118">
        <v>4</v>
      </c>
      <c r="G465" s="118">
        <v>3</v>
      </c>
      <c r="H465" s="118">
        <v>0</v>
      </c>
      <c r="I465" s="118">
        <v>0</v>
      </c>
      <c r="J465" s="118">
        <v>0</v>
      </c>
      <c r="K465" s="118">
        <v>0</v>
      </c>
      <c r="L465" s="118">
        <v>0</v>
      </c>
      <c r="M465" s="118">
        <v>0</v>
      </c>
      <c r="N465" s="118">
        <v>0</v>
      </c>
      <c r="O465" s="118">
        <v>0</v>
      </c>
      <c r="P465" s="118">
        <v>0</v>
      </c>
      <c r="Q465" s="118">
        <v>0</v>
      </c>
      <c r="R465" s="118">
        <v>0</v>
      </c>
      <c r="S465" s="118">
        <v>0</v>
      </c>
      <c r="T465" s="118">
        <v>0</v>
      </c>
      <c r="U465" s="118">
        <v>0</v>
      </c>
      <c r="V465" s="118">
        <v>23.9</v>
      </c>
      <c r="W465" s="118" t="s">
        <v>188</v>
      </c>
      <c r="X465" s="232"/>
    </row>
    <row r="466" spans="1:24" ht="13.5" customHeight="1" x14ac:dyDescent="0.25">
      <c r="A466" s="170">
        <v>0.40625</v>
      </c>
      <c r="B466" s="118">
        <v>6</v>
      </c>
      <c r="C466" s="118">
        <v>0</v>
      </c>
      <c r="D466" s="118">
        <v>0</v>
      </c>
      <c r="E466" s="118">
        <v>1</v>
      </c>
      <c r="F466" s="118">
        <v>3</v>
      </c>
      <c r="G466" s="118">
        <v>1</v>
      </c>
      <c r="H466" s="118">
        <v>0</v>
      </c>
      <c r="I466" s="118">
        <v>1</v>
      </c>
      <c r="J466" s="118">
        <v>0</v>
      </c>
      <c r="K466" s="118">
        <v>0</v>
      </c>
      <c r="L466" s="118">
        <v>0</v>
      </c>
      <c r="M466" s="118">
        <v>0</v>
      </c>
      <c r="N466" s="118">
        <v>0</v>
      </c>
      <c r="O466" s="118">
        <v>0</v>
      </c>
      <c r="P466" s="118">
        <v>0</v>
      </c>
      <c r="Q466" s="118">
        <v>0</v>
      </c>
      <c r="R466" s="118">
        <v>0</v>
      </c>
      <c r="S466" s="118">
        <v>0</v>
      </c>
      <c r="T466" s="118">
        <v>0</v>
      </c>
      <c r="U466" s="118">
        <v>0</v>
      </c>
      <c r="V466" s="118">
        <v>26.2</v>
      </c>
      <c r="W466" s="118" t="s">
        <v>188</v>
      </c>
      <c r="X466" s="232"/>
    </row>
    <row r="467" spans="1:24" ht="13.5" customHeight="1" x14ac:dyDescent="0.25">
      <c r="A467" s="170">
        <v>0.41666666666666702</v>
      </c>
      <c r="B467" s="118">
        <v>15</v>
      </c>
      <c r="C467" s="118">
        <v>0</v>
      </c>
      <c r="D467" s="118">
        <v>0</v>
      </c>
      <c r="E467" s="118">
        <v>4</v>
      </c>
      <c r="F467" s="118">
        <v>3</v>
      </c>
      <c r="G467" s="118">
        <v>6</v>
      </c>
      <c r="H467" s="118">
        <v>2</v>
      </c>
      <c r="I467" s="118">
        <v>0</v>
      </c>
      <c r="J467" s="118">
        <v>0</v>
      </c>
      <c r="K467" s="118">
        <v>0</v>
      </c>
      <c r="L467" s="118">
        <v>0</v>
      </c>
      <c r="M467" s="118">
        <v>0</v>
      </c>
      <c r="N467" s="118">
        <v>0</v>
      </c>
      <c r="O467" s="118">
        <v>0</v>
      </c>
      <c r="P467" s="118">
        <v>0</v>
      </c>
      <c r="Q467" s="118">
        <v>0</v>
      </c>
      <c r="R467" s="118">
        <v>0</v>
      </c>
      <c r="S467" s="118">
        <v>0</v>
      </c>
      <c r="T467" s="118">
        <v>0</v>
      </c>
      <c r="U467" s="118">
        <v>0</v>
      </c>
      <c r="V467" s="118">
        <v>24.2</v>
      </c>
      <c r="W467" s="118">
        <v>29.7</v>
      </c>
      <c r="X467" s="232"/>
    </row>
    <row r="468" spans="1:24" ht="13.5" customHeight="1" x14ac:dyDescent="0.25">
      <c r="A468" s="170">
        <v>0.42708333333333298</v>
      </c>
      <c r="B468" s="118">
        <v>12</v>
      </c>
      <c r="C468" s="118">
        <v>0</v>
      </c>
      <c r="D468" s="118">
        <v>0</v>
      </c>
      <c r="E468" s="118">
        <v>0</v>
      </c>
      <c r="F468" s="118">
        <v>9</v>
      </c>
      <c r="G468" s="118">
        <v>1</v>
      </c>
      <c r="H468" s="118">
        <v>2</v>
      </c>
      <c r="I468" s="118">
        <v>0</v>
      </c>
      <c r="J468" s="118">
        <v>0</v>
      </c>
      <c r="K468" s="118">
        <v>0</v>
      </c>
      <c r="L468" s="118">
        <v>0</v>
      </c>
      <c r="M468" s="118">
        <v>0</v>
      </c>
      <c r="N468" s="118">
        <v>0</v>
      </c>
      <c r="O468" s="118">
        <v>0</v>
      </c>
      <c r="P468" s="118">
        <v>0</v>
      </c>
      <c r="Q468" s="118">
        <v>0</v>
      </c>
      <c r="R468" s="118">
        <v>0</v>
      </c>
      <c r="S468" s="118">
        <v>0</v>
      </c>
      <c r="T468" s="118">
        <v>0</v>
      </c>
      <c r="U468" s="118">
        <v>0</v>
      </c>
      <c r="V468" s="118">
        <v>24.2</v>
      </c>
      <c r="W468" s="118">
        <v>30.5</v>
      </c>
      <c r="X468" s="232"/>
    </row>
    <row r="469" spans="1:24" ht="13.5" customHeight="1" x14ac:dyDescent="0.25">
      <c r="A469" s="170">
        <v>0.4375</v>
      </c>
      <c r="B469" s="118">
        <v>12</v>
      </c>
      <c r="C469" s="118">
        <v>0</v>
      </c>
      <c r="D469" s="118">
        <v>1</v>
      </c>
      <c r="E469" s="118">
        <v>0</v>
      </c>
      <c r="F469" s="118">
        <v>2</v>
      </c>
      <c r="G469" s="118">
        <v>7</v>
      </c>
      <c r="H469" s="118">
        <v>2</v>
      </c>
      <c r="I469" s="118">
        <v>0</v>
      </c>
      <c r="J469" s="118">
        <v>0</v>
      </c>
      <c r="K469" s="118">
        <v>0</v>
      </c>
      <c r="L469" s="118">
        <v>0</v>
      </c>
      <c r="M469" s="118">
        <v>0</v>
      </c>
      <c r="N469" s="118">
        <v>0</v>
      </c>
      <c r="O469" s="118">
        <v>0</v>
      </c>
      <c r="P469" s="118">
        <v>0</v>
      </c>
      <c r="Q469" s="118">
        <v>0</v>
      </c>
      <c r="R469" s="118">
        <v>0</v>
      </c>
      <c r="S469" s="118">
        <v>0</v>
      </c>
      <c r="T469" s="118">
        <v>0</v>
      </c>
      <c r="U469" s="118">
        <v>0</v>
      </c>
      <c r="V469" s="118">
        <v>25.6</v>
      </c>
      <c r="W469" s="118">
        <v>33.6</v>
      </c>
      <c r="X469" s="232"/>
    </row>
    <row r="470" spans="1:24" ht="13.5" customHeight="1" x14ac:dyDescent="0.25">
      <c r="A470" s="170">
        <v>0.44791666666666702</v>
      </c>
      <c r="B470" s="118">
        <v>9</v>
      </c>
      <c r="C470" s="118">
        <v>0</v>
      </c>
      <c r="D470" s="118">
        <v>0</v>
      </c>
      <c r="E470" s="118">
        <v>0</v>
      </c>
      <c r="F470" s="118">
        <v>3</v>
      </c>
      <c r="G470" s="118">
        <v>2</v>
      </c>
      <c r="H470" s="118">
        <v>3</v>
      </c>
      <c r="I470" s="118">
        <v>1</v>
      </c>
      <c r="J470" s="118">
        <v>0</v>
      </c>
      <c r="K470" s="118">
        <v>0</v>
      </c>
      <c r="L470" s="118">
        <v>0</v>
      </c>
      <c r="M470" s="118">
        <v>0</v>
      </c>
      <c r="N470" s="118">
        <v>0</v>
      </c>
      <c r="O470" s="118">
        <v>0</v>
      </c>
      <c r="P470" s="118">
        <v>0</v>
      </c>
      <c r="Q470" s="118">
        <v>0</v>
      </c>
      <c r="R470" s="118">
        <v>0</v>
      </c>
      <c r="S470" s="118">
        <v>0</v>
      </c>
      <c r="T470" s="118">
        <v>0</v>
      </c>
      <c r="U470" s="118">
        <v>0</v>
      </c>
      <c r="V470" s="118">
        <v>28.6</v>
      </c>
      <c r="W470" s="118" t="s">
        <v>188</v>
      </c>
      <c r="X470" s="232"/>
    </row>
    <row r="471" spans="1:24" ht="13.5" customHeight="1" x14ac:dyDescent="0.25">
      <c r="A471" s="170">
        <v>0.45833333333333298</v>
      </c>
      <c r="B471" s="118">
        <v>9</v>
      </c>
      <c r="C471" s="118">
        <v>0</v>
      </c>
      <c r="D471" s="118">
        <v>0</v>
      </c>
      <c r="E471" s="118">
        <v>1</v>
      </c>
      <c r="F471" s="118">
        <v>2</v>
      </c>
      <c r="G471" s="118">
        <v>6</v>
      </c>
      <c r="H471" s="118">
        <v>0</v>
      </c>
      <c r="I471" s="118">
        <v>0</v>
      </c>
      <c r="J471" s="118">
        <v>0</v>
      </c>
      <c r="K471" s="118">
        <v>0</v>
      </c>
      <c r="L471" s="118">
        <v>0</v>
      </c>
      <c r="M471" s="118">
        <v>0</v>
      </c>
      <c r="N471" s="118">
        <v>0</v>
      </c>
      <c r="O471" s="118">
        <v>0</v>
      </c>
      <c r="P471" s="118">
        <v>0</v>
      </c>
      <c r="Q471" s="118">
        <v>0</v>
      </c>
      <c r="R471" s="118">
        <v>0</v>
      </c>
      <c r="S471" s="118">
        <v>0</v>
      </c>
      <c r="T471" s="118">
        <v>0</v>
      </c>
      <c r="U471" s="118">
        <v>0</v>
      </c>
      <c r="V471" s="118">
        <v>24.9</v>
      </c>
      <c r="W471" s="118" t="s">
        <v>188</v>
      </c>
      <c r="X471" s="232"/>
    </row>
    <row r="472" spans="1:24" ht="13.5" customHeight="1" x14ac:dyDescent="0.25">
      <c r="A472" s="170">
        <v>0.46875</v>
      </c>
      <c r="B472" s="118">
        <v>8</v>
      </c>
      <c r="C472" s="118">
        <v>1</v>
      </c>
      <c r="D472" s="118">
        <v>0</v>
      </c>
      <c r="E472" s="118">
        <v>2</v>
      </c>
      <c r="F472" s="118">
        <v>1</v>
      </c>
      <c r="G472" s="118">
        <v>1</v>
      </c>
      <c r="H472" s="118">
        <v>3</v>
      </c>
      <c r="I472" s="118">
        <v>0</v>
      </c>
      <c r="J472" s="118">
        <v>0</v>
      </c>
      <c r="K472" s="118">
        <v>0</v>
      </c>
      <c r="L472" s="118">
        <v>0</v>
      </c>
      <c r="M472" s="118">
        <v>0</v>
      </c>
      <c r="N472" s="118">
        <v>0</v>
      </c>
      <c r="O472" s="118">
        <v>0</v>
      </c>
      <c r="P472" s="118">
        <v>0</v>
      </c>
      <c r="Q472" s="118">
        <v>0</v>
      </c>
      <c r="R472" s="118">
        <v>0</v>
      </c>
      <c r="S472" s="118">
        <v>0</v>
      </c>
      <c r="T472" s="118">
        <v>0</v>
      </c>
      <c r="U472" s="118">
        <v>0</v>
      </c>
      <c r="V472" s="118">
        <v>24</v>
      </c>
      <c r="W472" s="118" t="s">
        <v>188</v>
      </c>
      <c r="X472" s="232"/>
    </row>
    <row r="473" spans="1:24" ht="13.5" customHeight="1" x14ac:dyDescent="0.25">
      <c r="A473" s="170">
        <v>0.47916666666666702</v>
      </c>
      <c r="B473" s="118">
        <v>13</v>
      </c>
      <c r="C473" s="118">
        <v>0</v>
      </c>
      <c r="D473" s="118">
        <v>0</v>
      </c>
      <c r="E473" s="118">
        <v>1</v>
      </c>
      <c r="F473" s="118">
        <v>6</v>
      </c>
      <c r="G473" s="118">
        <v>4</v>
      </c>
      <c r="H473" s="118">
        <v>1</v>
      </c>
      <c r="I473" s="118">
        <v>1</v>
      </c>
      <c r="J473" s="118">
        <v>0</v>
      </c>
      <c r="K473" s="118">
        <v>0</v>
      </c>
      <c r="L473" s="118">
        <v>0</v>
      </c>
      <c r="M473" s="118">
        <v>0</v>
      </c>
      <c r="N473" s="118">
        <v>0</v>
      </c>
      <c r="O473" s="118">
        <v>0</v>
      </c>
      <c r="P473" s="118">
        <v>0</v>
      </c>
      <c r="Q473" s="118">
        <v>0</v>
      </c>
      <c r="R473" s="118">
        <v>0</v>
      </c>
      <c r="S473" s="118">
        <v>0</v>
      </c>
      <c r="T473" s="118">
        <v>0</v>
      </c>
      <c r="U473" s="118">
        <v>0</v>
      </c>
      <c r="V473" s="118">
        <v>25.7</v>
      </c>
      <c r="W473" s="118">
        <v>31.5</v>
      </c>
      <c r="X473" s="232"/>
    </row>
    <row r="474" spans="1:24" ht="13.5" customHeight="1" x14ac:dyDescent="0.25">
      <c r="A474" s="170">
        <v>0.48958333333333298</v>
      </c>
      <c r="B474" s="118">
        <v>12</v>
      </c>
      <c r="C474" s="118">
        <v>0</v>
      </c>
      <c r="D474" s="118">
        <v>0</v>
      </c>
      <c r="E474" s="118">
        <v>2</v>
      </c>
      <c r="F474" s="118">
        <v>7</v>
      </c>
      <c r="G474" s="118">
        <v>3</v>
      </c>
      <c r="H474" s="118">
        <v>0</v>
      </c>
      <c r="I474" s="118">
        <v>0</v>
      </c>
      <c r="J474" s="118">
        <v>0</v>
      </c>
      <c r="K474" s="118">
        <v>0</v>
      </c>
      <c r="L474" s="118">
        <v>0</v>
      </c>
      <c r="M474" s="118">
        <v>0</v>
      </c>
      <c r="N474" s="118">
        <v>0</v>
      </c>
      <c r="O474" s="118">
        <v>0</v>
      </c>
      <c r="P474" s="118">
        <v>0</v>
      </c>
      <c r="Q474" s="118">
        <v>0</v>
      </c>
      <c r="R474" s="118">
        <v>0</v>
      </c>
      <c r="S474" s="118">
        <v>0</v>
      </c>
      <c r="T474" s="118">
        <v>0</v>
      </c>
      <c r="U474" s="118">
        <v>0</v>
      </c>
      <c r="V474" s="118">
        <v>23.1</v>
      </c>
      <c r="W474" s="118">
        <v>26.7</v>
      </c>
      <c r="X474" s="232"/>
    </row>
    <row r="475" spans="1:24" ht="13.5" customHeight="1" x14ac:dyDescent="0.25">
      <c r="A475" s="170">
        <v>0.5</v>
      </c>
      <c r="B475" s="118">
        <v>7</v>
      </c>
      <c r="C475" s="118">
        <v>0</v>
      </c>
      <c r="D475" s="118">
        <v>0</v>
      </c>
      <c r="E475" s="118">
        <v>2</v>
      </c>
      <c r="F475" s="118">
        <v>4</v>
      </c>
      <c r="G475" s="118">
        <v>1</v>
      </c>
      <c r="H475" s="118">
        <v>0</v>
      </c>
      <c r="I475" s="118">
        <v>0</v>
      </c>
      <c r="J475" s="118">
        <v>0</v>
      </c>
      <c r="K475" s="118">
        <v>0</v>
      </c>
      <c r="L475" s="118">
        <v>0</v>
      </c>
      <c r="M475" s="118">
        <v>0</v>
      </c>
      <c r="N475" s="118">
        <v>0</v>
      </c>
      <c r="O475" s="118">
        <v>0</v>
      </c>
      <c r="P475" s="118">
        <v>0</v>
      </c>
      <c r="Q475" s="118">
        <v>0</v>
      </c>
      <c r="R475" s="118">
        <v>0</v>
      </c>
      <c r="S475" s="118">
        <v>0</v>
      </c>
      <c r="T475" s="118">
        <v>0</v>
      </c>
      <c r="U475" s="118">
        <v>0</v>
      </c>
      <c r="V475" s="118">
        <v>22.4</v>
      </c>
      <c r="W475" s="118" t="s">
        <v>188</v>
      </c>
      <c r="X475" s="232"/>
    </row>
    <row r="476" spans="1:24" ht="13.5" customHeight="1" x14ac:dyDescent="0.25">
      <c r="A476" s="170">
        <v>0.51041666666666696</v>
      </c>
      <c r="B476" s="118">
        <v>10</v>
      </c>
      <c r="C476" s="118">
        <v>0</v>
      </c>
      <c r="D476" s="118">
        <v>0</v>
      </c>
      <c r="E476" s="118">
        <v>0</v>
      </c>
      <c r="F476" s="118">
        <v>4</v>
      </c>
      <c r="G476" s="118">
        <v>6</v>
      </c>
      <c r="H476" s="118">
        <v>0</v>
      </c>
      <c r="I476" s="118">
        <v>0</v>
      </c>
      <c r="J476" s="118">
        <v>0</v>
      </c>
      <c r="K476" s="118">
        <v>0</v>
      </c>
      <c r="L476" s="118">
        <v>0</v>
      </c>
      <c r="M476" s="118">
        <v>0</v>
      </c>
      <c r="N476" s="118">
        <v>0</v>
      </c>
      <c r="O476" s="118">
        <v>0</v>
      </c>
      <c r="P476" s="118">
        <v>0</v>
      </c>
      <c r="Q476" s="118">
        <v>0</v>
      </c>
      <c r="R476" s="118">
        <v>0</v>
      </c>
      <c r="S476" s="118">
        <v>0</v>
      </c>
      <c r="T476" s="118">
        <v>0</v>
      </c>
      <c r="U476" s="118">
        <v>0</v>
      </c>
      <c r="V476" s="118">
        <v>25.6</v>
      </c>
      <c r="W476" s="118" t="s">
        <v>188</v>
      </c>
      <c r="X476" s="232"/>
    </row>
    <row r="477" spans="1:24" ht="13.5" customHeight="1" x14ac:dyDescent="0.25">
      <c r="A477" s="170">
        <v>0.52083333333333304</v>
      </c>
      <c r="B477" s="118">
        <v>9</v>
      </c>
      <c r="C477" s="118">
        <v>0</v>
      </c>
      <c r="D477" s="118">
        <v>1</v>
      </c>
      <c r="E477" s="118">
        <v>1</v>
      </c>
      <c r="F477" s="118">
        <v>2</v>
      </c>
      <c r="G477" s="118">
        <v>3</v>
      </c>
      <c r="H477" s="118">
        <v>2</v>
      </c>
      <c r="I477" s="118">
        <v>0</v>
      </c>
      <c r="J477" s="118">
        <v>0</v>
      </c>
      <c r="K477" s="118">
        <v>0</v>
      </c>
      <c r="L477" s="118">
        <v>0</v>
      </c>
      <c r="M477" s="118">
        <v>0</v>
      </c>
      <c r="N477" s="118">
        <v>0</v>
      </c>
      <c r="O477" s="118">
        <v>0</v>
      </c>
      <c r="P477" s="118">
        <v>0</v>
      </c>
      <c r="Q477" s="118">
        <v>0</v>
      </c>
      <c r="R477" s="118">
        <v>0</v>
      </c>
      <c r="S477" s="118">
        <v>0</v>
      </c>
      <c r="T477" s="118">
        <v>0</v>
      </c>
      <c r="U477" s="118">
        <v>0</v>
      </c>
      <c r="V477" s="118">
        <v>24.5</v>
      </c>
      <c r="W477" s="118" t="s">
        <v>188</v>
      </c>
      <c r="X477" s="232"/>
    </row>
    <row r="478" spans="1:24" ht="13.5" customHeight="1" x14ac:dyDescent="0.25">
      <c r="A478" s="170">
        <v>0.53125</v>
      </c>
      <c r="B478" s="118">
        <v>17</v>
      </c>
      <c r="C478" s="118">
        <v>0</v>
      </c>
      <c r="D478" s="118">
        <v>0</v>
      </c>
      <c r="E478" s="118">
        <v>0</v>
      </c>
      <c r="F478" s="118">
        <v>7</v>
      </c>
      <c r="G478" s="118">
        <v>10</v>
      </c>
      <c r="H478" s="118">
        <v>0</v>
      </c>
      <c r="I478" s="118">
        <v>0</v>
      </c>
      <c r="J478" s="118">
        <v>0</v>
      </c>
      <c r="K478" s="118">
        <v>0</v>
      </c>
      <c r="L478" s="118">
        <v>0</v>
      </c>
      <c r="M478" s="118">
        <v>0</v>
      </c>
      <c r="N478" s="118">
        <v>0</v>
      </c>
      <c r="O478" s="118">
        <v>0</v>
      </c>
      <c r="P478" s="118">
        <v>0</v>
      </c>
      <c r="Q478" s="118">
        <v>0</v>
      </c>
      <c r="R478" s="118">
        <v>0</v>
      </c>
      <c r="S478" s="118">
        <v>0</v>
      </c>
      <c r="T478" s="118">
        <v>0</v>
      </c>
      <c r="U478" s="118">
        <v>0</v>
      </c>
      <c r="V478" s="118">
        <v>25.7</v>
      </c>
      <c r="W478" s="118">
        <v>28.4</v>
      </c>
      <c r="X478" s="232"/>
    </row>
    <row r="479" spans="1:24" ht="13.5" customHeight="1" x14ac:dyDescent="0.25">
      <c r="A479" s="170">
        <v>0.54166666666666696</v>
      </c>
      <c r="B479" s="118">
        <v>11</v>
      </c>
      <c r="C479" s="118">
        <v>0</v>
      </c>
      <c r="D479" s="118">
        <v>0</v>
      </c>
      <c r="E479" s="118">
        <v>2</v>
      </c>
      <c r="F479" s="118">
        <v>7</v>
      </c>
      <c r="G479" s="118">
        <v>2</v>
      </c>
      <c r="H479" s="118">
        <v>0</v>
      </c>
      <c r="I479" s="118">
        <v>0</v>
      </c>
      <c r="J479" s="118">
        <v>0</v>
      </c>
      <c r="K479" s="118">
        <v>0</v>
      </c>
      <c r="L479" s="118">
        <v>0</v>
      </c>
      <c r="M479" s="118">
        <v>0</v>
      </c>
      <c r="N479" s="118">
        <v>0</v>
      </c>
      <c r="O479" s="118">
        <v>0</v>
      </c>
      <c r="P479" s="118">
        <v>0</v>
      </c>
      <c r="Q479" s="118">
        <v>0</v>
      </c>
      <c r="R479" s="118">
        <v>0</v>
      </c>
      <c r="S479" s="118">
        <v>0</v>
      </c>
      <c r="T479" s="118">
        <v>0</v>
      </c>
      <c r="U479" s="118">
        <v>0</v>
      </c>
      <c r="V479" s="118">
        <v>21.8</v>
      </c>
      <c r="W479" s="118">
        <v>27.3</v>
      </c>
      <c r="X479" s="232"/>
    </row>
    <row r="480" spans="1:24" ht="13.5" customHeight="1" x14ac:dyDescent="0.25">
      <c r="A480" s="170">
        <v>0.55208333333333304</v>
      </c>
      <c r="B480" s="118">
        <v>7</v>
      </c>
      <c r="C480" s="118">
        <v>0</v>
      </c>
      <c r="D480" s="118">
        <v>0</v>
      </c>
      <c r="E480" s="118">
        <v>0</v>
      </c>
      <c r="F480" s="118">
        <v>2</v>
      </c>
      <c r="G480" s="118">
        <v>5</v>
      </c>
      <c r="H480" s="118">
        <v>0</v>
      </c>
      <c r="I480" s="118">
        <v>0</v>
      </c>
      <c r="J480" s="118">
        <v>0</v>
      </c>
      <c r="K480" s="118">
        <v>0</v>
      </c>
      <c r="L480" s="118">
        <v>0</v>
      </c>
      <c r="M480" s="118">
        <v>0</v>
      </c>
      <c r="N480" s="118">
        <v>0</v>
      </c>
      <c r="O480" s="118">
        <v>0</v>
      </c>
      <c r="P480" s="118">
        <v>0</v>
      </c>
      <c r="Q480" s="118">
        <v>0</v>
      </c>
      <c r="R480" s="118">
        <v>0</v>
      </c>
      <c r="S480" s="118">
        <v>0</v>
      </c>
      <c r="T480" s="118">
        <v>0</v>
      </c>
      <c r="U480" s="118">
        <v>0</v>
      </c>
      <c r="V480" s="118">
        <v>25.8</v>
      </c>
      <c r="W480" s="118" t="s">
        <v>188</v>
      </c>
      <c r="X480" s="232"/>
    </row>
    <row r="481" spans="1:24" ht="13.5" customHeight="1" x14ac:dyDescent="0.25">
      <c r="A481" s="170">
        <v>0.5625</v>
      </c>
      <c r="B481" s="118">
        <v>8</v>
      </c>
      <c r="C481" s="118">
        <v>1</v>
      </c>
      <c r="D481" s="118">
        <v>0</v>
      </c>
      <c r="E481" s="118">
        <v>0</v>
      </c>
      <c r="F481" s="118">
        <v>5</v>
      </c>
      <c r="G481" s="118">
        <v>2</v>
      </c>
      <c r="H481" s="118">
        <v>0</v>
      </c>
      <c r="I481" s="118">
        <v>0</v>
      </c>
      <c r="J481" s="118">
        <v>0</v>
      </c>
      <c r="K481" s="118">
        <v>0</v>
      </c>
      <c r="L481" s="118">
        <v>0</v>
      </c>
      <c r="M481" s="118">
        <v>0</v>
      </c>
      <c r="N481" s="118">
        <v>0</v>
      </c>
      <c r="O481" s="118">
        <v>0</v>
      </c>
      <c r="P481" s="118">
        <v>0</v>
      </c>
      <c r="Q481" s="118">
        <v>0</v>
      </c>
      <c r="R481" s="118">
        <v>0</v>
      </c>
      <c r="S481" s="118">
        <v>0</v>
      </c>
      <c r="T481" s="118">
        <v>0</v>
      </c>
      <c r="U481" s="118">
        <v>0</v>
      </c>
      <c r="V481" s="118">
        <v>22.4</v>
      </c>
      <c r="W481" s="118" t="s">
        <v>188</v>
      </c>
      <c r="X481" s="232"/>
    </row>
    <row r="482" spans="1:24" ht="13.5" customHeight="1" x14ac:dyDescent="0.25">
      <c r="A482" s="170">
        <v>0.57291666666666696</v>
      </c>
      <c r="B482" s="118">
        <v>16</v>
      </c>
      <c r="C482" s="118">
        <v>0</v>
      </c>
      <c r="D482" s="118">
        <v>0</v>
      </c>
      <c r="E482" s="118">
        <v>0</v>
      </c>
      <c r="F482" s="118">
        <v>7</v>
      </c>
      <c r="G482" s="118">
        <v>8</v>
      </c>
      <c r="H482" s="118">
        <v>1</v>
      </c>
      <c r="I482" s="118">
        <v>0</v>
      </c>
      <c r="J482" s="118">
        <v>0</v>
      </c>
      <c r="K482" s="118">
        <v>0</v>
      </c>
      <c r="L482" s="118">
        <v>0</v>
      </c>
      <c r="M482" s="118">
        <v>0</v>
      </c>
      <c r="N482" s="118">
        <v>0</v>
      </c>
      <c r="O482" s="118">
        <v>0</v>
      </c>
      <c r="P482" s="118">
        <v>0</v>
      </c>
      <c r="Q482" s="118">
        <v>0</v>
      </c>
      <c r="R482" s="118">
        <v>0</v>
      </c>
      <c r="S482" s="118">
        <v>0</v>
      </c>
      <c r="T482" s="118">
        <v>0</v>
      </c>
      <c r="U482" s="118">
        <v>0</v>
      </c>
      <c r="V482" s="118">
        <v>24.9</v>
      </c>
      <c r="W482" s="118">
        <v>28.4</v>
      </c>
      <c r="X482" s="232"/>
    </row>
    <row r="483" spans="1:24" ht="13.5" customHeight="1" x14ac:dyDescent="0.25">
      <c r="A483" s="170">
        <v>0.58333333333333304</v>
      </c>
      <c r="B483" s="118">
        <v>11</v>
      </c>
      <c r="C483" s="118">
        <v>0</v>
      </c>
      <c r="D483" s="118">
        <v>0</v>
      </c>
      <c r="E483" s="118">
        <v>0</v>
      </c>
      <c r="F483" s="118">
        <v>7</v>
      </c>
      <c r="G483" s="118">
        <v>1</v>
      </c>
      <c r="H483" s="118">
        <v>3</v>
      </c>
      <c r="I483" s="118">
        <v>0</v>
      </c>
      <c r="J483" s="118">
        <v>0</v>
      </c>
      <c r="K483" s="118">
        <v>0</v>
      </c>
      <c r="L483" s="118">
        <v>0</v>
      </c>
      <c r="M483" s="118">
        <v>0</v>
      </c>
      <c r="N483" s="118">
        <v>0</v>
      </c>
      <c r="O483" s="118">
        <v>0</v>
      </c>
      <c r="P483" s="118">
        <v>0</v>
      </c>
      <c r="Q483" s="118">
        <v>0</v>
      </c>
      <c r="R483" s="118">
        <v>0</v>
      </c>
      <c r="S483" s="118">
        <v>0</v>
      </c>
      <c r="T483" s="118">
        <v>0</v>
      </c>
      <c r="U483" s="118">
        <v>0</v>
      </c>
      <c r="V483" s="118">
        <v>26.2</v>
      </c>
      <c r="W483" s="118">
        <v>32.299999999999997</v>
      </c>
      <c r="X483" s="232"/>
    </row>
    <row r="484" spans="1:24" ht="13.5" customHeight="1" x14ac:dyDescent="0.25">
      <c r="A484" s="170">
        <v>0.59375</v>
      </c>
      <c r="B484" s="118">
        <v>6</v>
      </c>
      <c r="C484" s="118">
        <v>0</v>
      </c>
      <c r="D484" s="118">
        <v>0</v>
      </c>
      <c r="E484" s="118">
        <v>0</v>
      </c>
      <c r="F484" s="118">
        <v>2</v>
      </c>
      <c r="G484" s="118">
        <v>4</v>
      </c>
      <c r="H484" s="118">
        <v>0</v>
      </c>
      <c r="I484" s="118">
        <v>0</v>
      </c>
      <c r="J484" s="118">
        <v>0</v>
      </c>
      <c r="K484" s="118">
        <v>0</v>
      </c>
      <c r="L484" s="118">
        <v>0</v>
      </c>
      <c r="M484" s="118">
        <v>0</v>
      </c>
      <c r="N484" s="118">
        <v>0</v>
      </c>
      <c r="O484" s="118">
        <v>0</v>
      </c>
      <c r="P484" s="118">
        <v>0</v>
      </c>
      <c r="Q484" s="118">
        <v>0</v>
      </c>
      <c r="R484" s="118">
        <v>0</v>
      </c>
      <c r="S484" s="118">
        <v>0</v>
      </c>
      <c r="T484" s="118">
        <v>0</v>
      </c>
      <c r="U484" s="118">
        <v>0</v>
      </c>
      <c r="V484" s="118">
        <v>26.1</v>
      </c>
      <c r="W484" s="118" t="s">
        <v>188</v>
      </c>
      <c r="X484" s="232"/>
    </row>
    <row r="485" spans="1:24" ht="13.5" customHeight="1" x14ac:dyDescent="0.25">
      <c r="A485" s="170">
        <v>0.60416666666666696</v>
      </c>
      <c r="B485" s="118">
        <v>18</v>
      </c>
      <c r="C485" s="118">
        <v>0</v>
      </c>
      <c r="D485" s="118">
        <v>1</v>
      </c>
      <c r="E485" s="118">
        <v>2</v>
      </c>
      <c r="F485" s="118">
        <v>6</v>
      </c>
      <c r="G485" s="118">
        <v>6</v>
      </c>
      <c r="H485" s="118">
        <v>3</v>
      </c>
      <c r="I485" s="118">
        <v>0</v>
      </c>
      <c r="J485" s="118">
        <v>0</v>
      </c>
      <c r="K485" s="118">
        <v>0</v>
      </c>
      <c r="L485" s="118">
        <v>0</v>
      </c>
      <c r="M485" s="118">
        <v>0</v>
      </c>
      <c r="N485" s="118">
        <v>0</v>
      </c>
      <c r="O485" s="118">
        <v>0</v>
      </c>
      <c r="P485" s="118">
        <v>0</v>
      </c>
      <c r="Q485" s="118">
        <v>0</v>
      </c>
      <c r="R485" s="118">
        <v>0</v>
      </c>
      <c r="S485" s="118">
        <v>0</v>
      </c>
      <c r="T485" s="118">
        <v>0</v>
      </c>
      <c r="U485" s="118">
        <v>0</v>
      </c>
      <c r="V485" s="118">
        <v>25.4</v>
      </c>
      <c r="W485" s="118">
        <v>30.2</v>
      </c>
      <c r="X485" s="232"/>
    </row>
    <row r="486" spans="1:24" ht="13.5" customHeight="1" x14ac:dyDescent="0.25">
      <c r="A486" s="170">
        <v>0.61458333333333304</v>
      </c>
      <c r="B486" s="118">
        <v>13</v>
      </c>
      <c r="C486" s="118">
        <v>0</v>
      </c>
      <c r="D486" s="118">
        <v>0</v>
      </c>
      <c r="E486" s="118">
        <v>0</v>
      </c>
      <c r="F486" s="118">
        <v>7</v>
      </c>
      <c r="G486" s="118">
        <v>5</v>
      </c>
      <c r="H486" s="118">
        <v>1</v>
      </c>
      <c r="I486" s="118">
        <v>0</v>
      </c>
      <c r="J486" s="118">
        <v>0</v>
      </c>
      <c r="K486" s="118">
        <v>0</v>
      </c>
      <c r="L486" s="118">
        <v>0</v>
      </c>
      <c r="M486" s="118">
        <v>0</v>
      </c>
      <c r="N486" s="118">
        <v>0</v>
      </c>
      <c r="O486" s="118">
        <v>0</v>
      </c>
      <c r="P486" s="118">
        <v>0</v>
      </c>
      <c r="Q486" s="118">
        <v>0</v>
      </c>
      <c r="R486" s="118">
        <v>0</v>
      </c>
      <c r="S486" s="118">
        <v>0</v>
      </c>
      <c r="T486" s="118">
        <v>0</v>
      </c>
      <c r="U486" s="118">
        <v>0</v>
      </c>
      <c r="V486" s="118">
        <v>25</v>
      </c>
      <c r="W486" s="118">
        <v>28.2</v>
      </c>
      <c r="X486" s="232"/>
    </row>
    <row r="487" spans="1:24" ht="13.5" customHeight="1" x14ac:dyDescent="0.25">
      <c r="A487" s="170">
        <v>0.625</v>
      </c>
      <c r="B487" s="118">
        <v>18</v>
      </c>
      <c r="C487" s="118">
        <v>0</v>
      </c>
      <c r="D487" s="118">
        <v>0</v>
      </c>
      <c r="E487" s="118">
        <v>1</v>
      </c>
      <c r="F487" s="118">
        <v>9</v>
      </c>
      <c r="G487" s="118">
        <v>8</v>
      </c>
      <c r="H487" s="118">
        <v>0</v>
      </c>
      <c r="I487" s="118">
        <v>0</v>
      </c>
      <c r="J487" s="118">
        <v>0</v>
      </c>
      <c r="K487" s="118">
        <v>0</v>
      </c>
      <c r="L487" s="118">
        <v>0</v>
      </c>
      <c r="M487" s="118">
        <v>0</v>
      </c>
      <c r="N487" s="118">
        <v>0</v>
      </c>
      <c r="O487" s="118">
        <v>0</v>
      </c>
      <c r="P487" s="118">
        <v>0</v>
      </c>
      <c r="Q487" s="118">
        <v>0</v>
      </c>
      <c r="R487" s="118">
        <v>0</v>
      </c>
      <c r="S487" s="118">
        <v>0</v>
      </c>
      <c r="T487" s="118">
        <v>0</v>
      </c>
      <c r="U487" s="118">
        <v>0</v>
      </c>
      <c r="V487" s="118">
        <v>24.1</v>
      </c>
      <c r="W487" s="118">
        <v>26.5</v>
      </c>
      <c r="X487" s="232"/>
    </row>
    <row r="488" spans="1:24" ht="13.5" customHeight="1" x14ac:dyDescent="0.25">
      <c r="A488" s="170">
        <v>0.63541666666666696</v>
      </c>
      <c r="B488" s="118">
        <v>42</v>
      </c>
      <c r="C488" s="118">
        <v>0</v>
      </c>
      <c r="D488" s="118">
        <v>2</v>
      </c>
      <c r="E488" s="118">
        <v>10</v>
      </c>
      <c r="F488" s="118">
        <v>19</v>
      </c>
      <c r="G488" s="118">
        <v>11</v>
      </c>
      <c r="H488" s="118">
        <v>0</v>
      </c>
      <c r="I488" s="118">
        <v>0</v>
      </c>
      <c r="J488" s="118">
        <v>0</v>
      </c>
      <c r="K488" s="118">
        <v>0</v>
      </c>
      <c r="L488" s="118">
        <v>0</v>
      </c>
      <c r="M488" s="118">
        <v>0</v>
      </c>
      <c r="N488" s="118">
        <v>0</v>
      </c>
      <c r="O488" s="118">
        <v>0</v>
      </c>
      <c r="P488" s="118">
        <v>0</v>
      </c>
      <c r="Q488" s="118">
        <v>0</v>
      </c>
      <c r="R488" s="118">
        <v>0</v>
      </c>
      <c r="S488" s="118">
        <v>0</v>
      </c>
      <c r="T488" s="118">
        <v>0</v>
      </c>
      <c r="U488" s="118">
        <v>0</v>
      </c>
      <c r="V488" s="118">
        <v>22</v>
      </c>
      <c r="W488" s="118">
        <v>26.7</v>
      </c>
      <c r="X488" s="232"/>
    </row>
    <row r="489" spans="1:24" ht="13.5" customHeight="1" x14ac:dyDescent="0.25">
      <c r="A489" s="170">
        <v>0.64583333333333304</v>
      </c>
      <c r="B489" s="118">
        <v>55</v>
      </c>
      <c r="C489" s="118">
        <v>0</v>
      </c>
      <c r="D489" s="118">
        <v>3</v>
      </c>
      <c r="E489" s="118">
        <v>9</v>
      </c>
      <c r="F489" s="118">
        <v>29</v>
      </c>
      <c r="G489" s="118">
        <v>11</v>
      </c>
      <c r="H489" s="118">
        <v>3</v>
      </c>
      <c r="I489" s="118">
        <v>0</v>
      </c>
      <c r="J489" s="118">
        <v>0</v>
      </c>
      <c r="K489" s="118">
        <v>0</v>
      </c>
      <c r="L489" s="118">
        <v>0</v>
      </c>
      <c r="M489" s="118">
        <v>0</v>
      </c>
      <c r="N489" s="118">
        <v>0</v>
      </c>
      <c r="O489" s="118">
        <v>0</v>
      </c>
      <c r="P489" s="118">
        <v>0</v>
      </c>
      <c r="Q489" s="118">
        <v>0</v>
      </c>
      <c r="R489" s="118">
        <v>0</v>
      </c>
      <c r="S489" s="118">
        <v>0</v>
      </c>
      <c r="T489" s="118">
        <v>0</v>
      </c>
      <c r="U489" s="118">
        <v>0</v>
      </c>
      <c r="V489" s="118">
        <v>22.8</v>
      </c>
      <c r="W489" s="118">
        <v>26.6</v>
      </c>
      <c r="X489" s="232"/>
    </row>
    <row r="490" spans="1:24" ht="13.5" customHeight="1" x14ac:dyDescent="0.25">
      <c r="A490" s="170">
        <v>0.65625</v>
      </c>
      <c r="B490" s="118">
        <v>25</v>
      </c>
      <c r="C490" s="118">
        <v>0</v>
      </c>
      <c r="D490" s="118">
        <v>0</v>
      </c>
      <c r="E490" s="118">
        <v>4</v>
      </c>
      <c r="F490" s="118">
        <v>6</v>
      </c>
      <c r="G490" s="118">
        <v>11</v>
      </c>
      <c r="H490" s="118">
        <v>4</v>
      </c>
      <c r="I490" s="118">
        <v>0</v>
      </c>
      <c r="J490" s="118">
        <v>0</v>
      </c>
      <c r="K490" s="118">
        <v>0</v>
      </c>
      <c r="L490" s="118">
        <v>0</v>
      </c>
      <c r="M490" s="118">
        <v>0</v>
      </c>
      <c r="N490" s="118">
        <v>0</v>
      </c>
      <c r="O490" s="118">
        <v>0</v>
      </c>
      <c r="P490" s="118">
        <v>0</v>
      </c>
      <c r="Q490" s="118">
        <v>0</v>
      </c>
      <c r="R490" s="118">
        <v>0</v>
      </c>
      <c r="S490" s="118">
        <v>0</v>
      </c>
      <c r="T490" s="118">
        <v>0</v>
      </c>
      <c r="U490" s="118">
        <v>0</v>
      </c>
      <c r="V490" s="118">
        <v>24.8</v>
      </c>
      <c r="W490" s="118">
        <v>30.2</v>
      </c>
      <c r="X490" s="232"/>
    </row>
    <row r="491" spans="1:24" ht="13.5" customHeight="1" x14ac:dyDescent="0.25">
      <c r="A491" s="170">
        <v>0.66666666666666696</v>
      </c>
      <c r="B491" s="118">
        <v>24</v>
      </c>
      <c r="C491" s="118">
        <v>0</v>
      </c>
      <c r="D491" s="118">
        <v>2</v>
      </c>
      <c r="E491" s="118">
        <v>1</v>
      </c>
      <c r="F491" s="118">
        <v>5</v>
      </c>
      <c r="G491" s="118">
        <v>13</v>
      </c>
      <c r="H491" s="118">
        <v>3</v>
      </c>
      <c r="I491" s="118">
        <v>0</v>
      </c>
      <c r="J491" s="118">
        <v>0</v>
      </c>
      <c r="K491" s="118">
        <v>0</v>
      </c>
      <c r="L491" s="118">
        <v>0</v>
      </c>
      <c r="M491" s="118">
        <v>0</v>
      </c>
      <c r="N491" s="118">
        <v>0</v>
      </c>
      <c r="O491" s="118">
        <v>0</v>
      </c>
      <c r="P491" s="118">
        <v>0</v>
      </c>
      <c r="Q491" s="118">
        <v>0</v>
      </c>
      <c r="R491" s="118">
        <v>0</v>
      </c>
      <c r="S491" s="118">
        <v>0</v>
      </c>
      <c r="T491" s="118">
        <v>0</v>
      </c>
      <c r="U491" s="118">
        <v>0</v>
      </c>
      <c r="V491" s="118">
        <v>25.9</v>
      </c>
      <c r="W491" s="118">
        <v>30</v>
      </c>
      <c r="X491" s="232"/>
    </row>
    <row r="492" spans="1:24" ht="13.5" customHeight="1" x14ac:dyDescent="0.25">
      <c r="A492" s="170">
        <v>0.67708333333333304</v>
      </c>
      <c r="B492" s="118">
        <v>20</v>
      </c>
      <c r="C492" s="118">
        <v>0</v>
      </c>
      <c r="D492" s="118">
        <v>1</v>
      </c>
      <c r="E492" s="118">
        <v>1</v>
      </c>
      <c r="F492" s="118">
        <v>5</v>
      </c>
      <c r="G492" s="118">
        <v>11</v>
      </c>
      <c r="H492" s="118">
        <v>1</v>
      </c>
      <c r="I492" s="118">
        <v>1</v>
      </c>
      <c r="J492" s="118">
        <v>0</v>
      </c>
      <c r="K492" s="118">
        <v>0</v>
      </c>
      <c r="L492" s="118">
        <v>0</v>
      </c>
      <c r="M492" s="118">
        <v>0</v>
      </c>
      <c r="N492" s="118">
        <v>0</v>
      </c>
      <c r="O492" s="118">
        <v>0</v>
      </c>
      <c r="P492" s="118">
        <v>0</v>
      </c>
      <c r="Q492" s="118">
        <v>0</v>
      </c>
      <c r="R492" s="118">
        <v>0</v>
      </c>
      <c r="S492" s="118">
        <v>0</v>
      </c>
      <c r="T492" s="118">
        <v>0</v>
      </c>
      <c r="U492" s="118">
        <v>0</v>
      </c>
      <c r="V492" s="118">
        <v>25.2</v>
      </c>
      <c r="W492" s="118">
        <v>28.8</v>
      </c>
      <c r="X492" s="232"/>
    </row>
    <row r="493" spans="1:24" ht="13.5" customHeight="1" x14ac:dyDescent="0.25">
      <c r="A493" s="170">
        <v>0.6875</v>
      </c>
      <c r="B493" s="118">
        <v>25</v>
      </c>
      <c r="C493" s="118">
        <v>1</v>
      </c>
      <c r="D493" s="118">
        <v>0</v>
      </c>
      <c r="E493" s="118">
        <v>3</v>
      </c>
      <c r="F493" s="118">
        <v>11</v>
      </c>
      <c r="G493" s="118">
        <v>9</v>
      </c>
      <c r="H493" s="118">
        <v>1</v>
      </c>
      <c r="I493" s="118">
        <v>0</v>
      </c>
      <c r="J493" s="118">
        <v>0</v>
      </c>
      <c r="K493" s="118">
        <v>0</v>
      </c>
      <c r="L493" s="118">
        <v>0</v>
      </c>
      <c r="M493" s="118">
        <v>0</v>
      </c>
      <c r="N493" s="118">
        <v>0</v>
      </c>
      <c r="O493" s="118">
        <v>0</v>
      </c>
      <c r="P493" s="118">
        <v>0</v>
      </c>
      <c r="Q493" s="118">
        <v>0</v>
      </c>
      <c r="R493" s="118">
        <v>0</v>
      </c>
      <c r="S493" s="118">
        <v>0</v>
      </c>
      <c r="T493" s="118">
        <v>0</v>
      </c>
      <c r="U493" s="118">
        <v>0</v>
      </c>
      <c r="V493" s="118">
        <v>23.7</v>
      </c>
      <c r="W493" s="118">
        <v>27.9</v>
      </c>
      <c r="X493" s="232"/>
    </row>
    <row r="494" spans="1:24" ht="13.5" customHeight="1" x14ac:dyDescent="0.25">
      <c r="A494" s="170">
        <v>0.69791666666666696</v>
      </c>
      <c r="B494" s="118">
        <v>21</v>
      </c>
      <c r="C494" s="118">
        <v>0</v>
      </c>
      <c r="D494" s="118">
        <v>0</v>
      </c>
      <c r="E494" s="118">
        <v>1</v>
      </c>
      <c r="F494" s="118">
        <v>3</v>
      </c>
      <c r="G494" s="118">
        <v>14</v>
      </c>
      <c r="H494" s="118">
        <v>3</v>
      </c>
      <c r="I494" s="118">
        <v>0</v>
      </c>
      <c r="J494" s="118">
        <v>0</v>
      </c>
      <c r="K494" s="118">
        <v>0</v>
      </c>
      <c r="L494" s="118">
        <v>0</v>
      </c>
      <c r="M494" s="118">
        <v>0</v>
      </c>
      <c r="N494" s="118">
        <v>0</v>
      </c>
      <c r="O494" s="118">
        <v>0</v>
      </c>
      <c r="P494" s="118">
        <v>0</v>
      </c>
      <c r="Q494" s="118">
        <v>0</v>
      </c>
      <c r="R494" s="118">
        <v>0</v>
      </c>
      <c r="S494" s="118">
        <v>0</v>
      </c>
      <c r="T494" s="118">
        <v>0</v>
      </c>
      <c r="U494" s="118">
        <v>0</v>
      </c>
      <c r="V494" s="118">
        <v>26.8</v>
      </c>
      <c r="W494" s="118">
        <v>31.1</v>
      </c>
      <c r="X494" s="232"/>
    </row>
    <row r="495" spans="1:24" ht="13.5" customHeight="1" x14ac:dyDescent="0.25">
      <c r="A495" s="170">
        <v>0.70833333333333304</v>
      </c>
      <c r="B495" s="118">
        <v>27</v>
      </c>
      <c r="C495" s="118">
        <v>0</v>
      </c>
      <c r="D495" s="118">
        <v>2</v>
      </c>
      <c r="E495" s="118">
        <v>1</v>
      </c>
      <c r="F495" s="118">
        <v>18</v>
      </c>
      <c r="G495" s="118">
        <v>6</v>
      </c>
      <c r="H495" s="118">
        <v>0</v>
      </c>
      <c r="I495" s="118">
        <v>0</v>
      </c>
      <c r="J495" s="118">
        <v>0</v>
      </c>
      <c r="K495" s="118">
        <v>0</v>
      </c>
      <c r="L495" s="118">
        <v>0</v>
      </c>
      <c r="M495" s="118">
        <v>0</v>
      </c>
      <c r="N495" s="118">
        <v>0</v>
      </c>
      <c r="O495" s="118">
        <v>0</v>
      </c>
      <c r="P495" s="118">
        <v>0</v>
      </c>
      <c r="Q495" s="118">
        <v>0</v>
      </c>
      <c r="R495" s="118">
        <v>0</v>
      </c>
      <c r="S495" s="118">
        <v>0</v>
      </c>
      <c r="T495" s="118">
        <v>0</v>
      </c>
      <c r="U495" s="118">
        <v>0</v>
      </c>
      <c r="V495" s="118">
        <v>23.1</v>
      </c>
      <c r="W495" s="118">
        <v>25.8</v>
      </c>
      <c r="X495" s="232"/>
    </row>
    <row r="496" spans="1:24" ht="13.5" customHeight="1" x14ac:dyDescent="0.25">
      <c r="A496" s="170">
        <v>0.71875</v>
      </c>
      <c r="B496" s="118">
        <v>26</v>
      </c>
      <c r="C496" s="118">
        <v>0</v>
      </c>
      <c r="D496" s="118">
        <v>0</v>
      </c>
      <c r="E496" s="118">
        <v>2</v>
      </c>
      <c r="F496" s="118">
        <v>9</v>
      </c>
      <c r="G496" s="118">
        <v>14</v>
      </c>
      <c r="H496" s="118">
        <v>1</v>
      </c>
      <c r="I496" s="118">
        <v>0</v>
      </c>
      <c r="J496" s="118">
        <v>0</v>
      </c>
      <c r="K496" s="118">
        <v>0</v>
      </c>
      <c r="L496" s="118">
        <v>0</v>
      </c>
      <c r="M496" s="118">
        <v>0</v>
      </c>
      <c r="N496" s="118">
        <v>0</v>
      </c>
      <c r="O496" s="118">
        <v>0</v>
      </c>
      <c r="P496" s="118">
        <v>0</v>
      </c>
      <c r="Q496" s="118">
        <v>0</v>
      </c>
      <c r="R496" s="118">
        <v>0</v>
      </c>
      <c r="S496" s="118">
        <v>0</v>
      </c>
      <c r="T496" s="118">
        <v>0</v>
      </c>
      <c r="U496" s="118">
        <v>0</v>
      </c>
      <c r="V496" s="118">
        <v>25.3</v>
      </c>
      <c r="W496" s="118">
        <v>29.3</v>
      </c>
      <c r="X496" s="232"/>
    </row>
    <row r="497" spans="1:24" ht="13.5" customHeight="1" x14ac:dyDescent="0.25">
      <c r="A497" s="170">
        <v>0.72916666666666696</v>
      </c>
      <c r="B497" s="118">
        <v>18</v>
      </c>
      <c r="C497" s="118">
        <v>0</v>
      </c>
      <c r="D497" s="118">
        <v>0</v>
      </c>
      <c r="E497" s="118">
        <v>0</v>
      </c>
      <c r="F497" s="118">
        <v>8</v>
      </c>
      <c r="G497" s="118">
        <v>6</v>
      </c>
      <c r="H497" s="118">
        <v>4</v>
      </c>
      <c r="I497" s="118">
        <v>0</v>
      </c>
      <c r="J497" s="118">
        <v>0</v>
      </c>
      <c r="K497" s="118">
        <v>0</v>
      </c>
      <c r="L497" s="118">
        <v>0</v>
      </c>
      <c r="M497" s="118">
        <v>0</v>
      </c>
      <c r="N497" s="118">
        <v>0</v>
      </c>
      <c r="O497" s="118">
        <v>0</v>
      </c>
      <c r="P497" s="118">
        <v>0</v>
      </c>
      <c r="Q497" s="118">
        <v>0</v>
      </c>
      <c r="R497" s="118">
        <v>0</v>
      </c>
      <c r="S497" s="118">
        <v>0</v>
      </c>
      <c r="T497" s="118">
        <v>0</v>
      </c>
      <c r="U497" s="118">
        <v>0</v>
      </c>
      <c r="V497" s="118">
        <v>27.1</v>
      </c>
      <c r="W497" s="118">
        <v>31.5</v>
      </c>
      <c r="X497" s="232"/>
    </row>
    <row r="498" spans="1:24" ht="13.5" customHeight="1" x14ac:dyDescent="0.25">
      <c r="A498" s="170">
        <v>0.73958333333333304</v>
      </c>
      <c r="B498" s="118">
        <v>8</v>
      </c>
      <c r="C498" s="118">
        <v>0</v>
      </c>
      <c r="D498" s="118">
        <v>0</v>
      </c>
      <c r="E498" s="118">
        <v>0</v>
      </c>
      <c r="F498" s="118">
        <v>5</v>
      </c>
      <c r="G498" s="118">
        <v>3</v>
      </c>
      <c r="H498" s="118">
        <v>0</v>
      </c>
      <c r="I498" s="118">
        <v>0</v>
      </c>
      <c r="J498" s="118">
        <v>0</v>
      </c>
      <c r="K498" s="118">
        <v>0</v>
      </c>
      <c r="L498" s="118">
        <v>0</v>
      </c>
      <c r="M498" s="118">
        <v>0</v>
      </c>
      <c r="N498" s="118">
        <v>0</v>
      </c>
      <c r="O498" s="118">
        <v>0</v>
      </c>
      <c r="P498" s="118">
        <v>0</v>
      </c>
      <c r="Q498" s="118">
        <v>0</v>
      </c>
      <c r="R498" s="118">
        <v>0</v>
      </c>
      <c r="S498" s="118">
        <v>0</v>
      </c>
      <c r="T498" s="118">
        <v>0</v>
      </c>
      <c r="U498" s="118">
        <v>0</v>
      </c>
      <c r="V498" s="118">
        <v>24.7</v>
      </c>
      <c r="W498" s="118" t="s">
        <v>188</v>
      </c>
      <c r="X498" s="232"/>
    </row>
    <row r="499" spans="1:24" ht="13.5" customHeight="1" x14ac:dyDescent="0.25">
      <c r="A499" s="170">
        <v>0.75</v>
      </c>
      <c r="B499" s="118">
        <v>7</v>
      </c>
      <c r="C499" s="118">
        <v>0</v>
      </c>
      <c r="D499" s="118">
        <v>0</v>
      </c>
      <c r="E499" s="118">
        <v>0</v>
      </c>
      <c r="F499" s="118">
        <v>1</v>
      </c>
      <c r="G499" s="118">
        <v>5</v>
      </c>
      <c r="H499" s="118">
        <v>1</v>
      </c>
      <c r="I499" s="118">
        <v>0</v>
      </c>
      <c r="J499" s="118">
        <v>0</v>
      </c>
      <c r="K499" s="118">
        <v>0</v>
      </c>
      <c r="L499" s="118">
        <v>0</v>
      </c>
      <c r="M499" s="118">
        <v>0</v>
      </c>
      <c r="N499" s="118">
        <v>0</v>
      </c>
      <c r="O499" s="118">
        <v>0</v>
      </c>
      <c r="P499" s="118">
        <v>0</v>
      </c>
      <c r="Q499" s="118">
        <v>0</v>
      </c>
      <c r="R499" s="118">
        <v>0</v>
      </c>
      <c r="S499" s="118">
        <v>0</v>
      </c>
      <c r="T499" s="118">
        <v>0</v>
      </c>
      <c r="U499" s="118">
        <v>0</v>
      </c>
      <c r="V499" s="118">
        <v>27.6</v>
      </c>
      <c r="W499" s="118" t="s">
        <v>188</v>
      </c>
      <c r="X499" s="232"/>
    </row>
    <row r="500" spans="1:24" ht="13.5" customHeight="1" x14ac:dyDescent="0.25">
      <c r="A500" s="170">
        <v>0.76041666666666696</v>
      </c>
      <c r="B500" s="118">
        <v>9</v>
      </c>
      <c r="C500" s="118">
        <v>0</v>
      </c>
      <c r="D500" s="118">
        <v>1</v>
      </c>
      <c r="E500" s="118">
        <v>0</v>
      </c>
      <c r="F500" s="118">
        <v>3</v>
      </c>
      <c r="G500" s="118">
        <v>2</v>
      </c>
      <c r="H500" s="118">
        <v>3</v>
      </c>
      <c r="I500" s="118">
        <v>0</v>
      </c>
      <c r="J500" s="118">
        <v>0</v>
      </c>
      <c r="K500" s="118">
        <v>0</v>
      </c>
      <c r="L500" s="118">
        <v>0</v>
      </c>
      <c r="M500" s="118">
        <v>0</v>
      </c>
      <c r="N500" s="118">
        <v>0</v>
      </c>
      <c r="O500" s="118">
        <v>0</v>
      </c>
      <c r="P500" s="118">
        <v>0</v>
      </c>
      <c r="Q500" s="118">
        <v>0</v>
      </c>
      <c r="R500" s="118">
        <v>0</v>
      </c>
      <c r="S500" s="118">
        <v>0</v>
      </c>
      <c r="T500" s="118">
        <v>0</v>
      </c>
      <c r="U500" s="118">
        <v>0</v>
      </c>
      <c r="V500" s="118">
        <v>26.3</v>
      </c>
      <c r="W500" s="118" t="s">
        <v>188</v>
      </c>
      <c r="X500" s="232"/>
    </row>
    <row r="501" spans="1:24" ht="13.5" customHeight="1" x14ac:dyDescent="0.25">
      <c r="A501" s="170">
        <v>0.77083333333333304</v>
      </c>
      <c r="B501" s="118">
        <v>8</v>
      </c>
      <c r="C501" s="118">
        <v>0</v>
      </c>
      <c r="D501" s="118">
        <v>0</v>
      </c>
      <c r="E501" s="118">
        <v>0</v>
      </c>
      <c r="F501" s="118">
        <v>3</v>
      </c>
      <c r="G501" s="118">
        <v>3</v>
      </c>
      <c r="H501" s="118">
        <v>2</v>
      </c>
      <c r="I501" s="118">
        <v>0</v>
      </c>
      <c r="J501" s="118">
        <v>0</v>
      </c>
      <c r="K501" s="118">
        <v>0</v>
      </c>
      <c r="L501" s="118">
        <v>0</v>
      </c>
      <c r="M501" s="118">
        <v>0</v>
      </c>
      <c r="N501" s="118">
        <v>0</v>
      </c>
      <c r="O501" s="118">
        <v>0</v>
      </c>
      <c r="P501" s="118">
        <v>0</v>
      </c>
      <c r="Q501" s="118">
        <v>0</v>
      </c>
      <c r="R501" s="118">
        <v>0</v>
      </c>
      <c r="S501" s="118">
        <v>0</v>
      </c>
      <c r="T501" s="118">
        <v>0</v>
      </c>
      <c r="U501" s="118">
        <v>0</v>
      </c>
      <c r="V501" s="118">
        <v>26.3</v>
      </c>
      <c r="W501" s="118" t="s">
        <v>188</v>
      </c>
      <c r="X501" s="232"/>
    </row>
    <row r="502" spans="1:24" ht="13.5" customHeight="1" x14ac:dyDescent="0.25">
      <c r="A502" s="170">
        <v>0.78125</v>
      </c>
      <c r="B502" s="118">
        <v>7</v>
      </c>
      <c r="C502" s="118">
        <v>0</v>
      </c>
      <c r="D502" s="118">
        <v>0</v>
      </c>
      <c r="E502" s="118">
        <v>1</v>
      </c>
      <c r="F502" s="118">
        <v>2</v>
      </c>
      <c r="G502" s="118">
        <v>4</v>
      </c>
      <c r="H502" s="118">
        <v>0</v>
      </c>
      <c r="I502" s="118">
        <v>0</v>
      </c>
      <c r="J502" s="118">
        <v>0</v>
      </c>
      <c r="K502" s="118">
        <v>0</v>
      </c>
      <c r="L502" s="118">
        <v>0</v>
      </c>
      <c r="M502" s="118">
        <v>0</v>
      </c>
      <c r="N502" s="118">
        <v>0</v>
      </c>
      <c r="O502" s="118">
        <v>0</v>
      </c>
      <c r="P502" s="118">
        <v>0</v>
      </c>
      <c r="Q502" s="118">
        <v>0</v>
      </c>
      <c r="R502" s="118">
        <v>0</v>
      </c>
      <c r="S502" s="118">
        <v>0</v>
      </c>
      <c r="T502" s="118">
        <v>0</v>
      </c>
      <c r="U502" s="118">
        <v>0</v>
      </c>
      <c r="V502" s="118">
        <v>25.2</v>
      </c>
      <c r="W502" s="118" t="s">
        <v>188</v>
      </c>
      <c r="X502" s="232"/>
    </row>
    <row r="503" spans="1:24" ht="13.5" customHeight="1" x14ac:dyDescent="0.25">
      <c r="A503" s="170">
        <v>0.79166666666666696</v>
      </c>
      <c r="B503" s="118">
        <v>6</v>
      </c>
      <c r="C503" s="118">
        <v>0</v>
      </c>
      <c r="D503" s="118">
        <v>1</v>
      </c>
      <c r="E503" s="118">
        <v>0</v>
      </c>
      <c r="F503" s="118">
        <v>2</v>
      </c>
      <c r="G503" s="118">
        <v>2</v>
      </c>
      <c r="H503" s="118">
        <v>1</v>
      </c>
      <c r="I503" s="118">
        <v>0</v>
      </c>
      <c r="J503" s="118">
        <v>0</v>
      </c>
      <c r="K503" s="118">
        <v>0</v>
      </c>
      <c r="L503" s="118">
        <v>0</v>
      </c>
      <c r="M503" s="118">
        <v>0</v>
      </c>
      <c r="N503" s="118">
        <v>0</v>
      </c>
      <c r="O503" s="118">
        <v>0</v>
      </c>
      <c r="P503" s="118">
        <v>0</v>
      </c>
      <c r="Q503" s="118">
        <v>0</v>
      </c>
      <c r="R503" s="118">
        <v>0</v>
      </c>
      <c r="S503" s="118">
        <v>0</v>
      </c>
      <c r="T503" s="118">
        <v>0</v>
      </c>
      <c r="U503" s="118">
        <v>0</v>
      </c>
      <c r="V503" s="118">
        <v>23.5</v>
      </c>
      <c r="W503" s="118" t="s">
        <v>188</v>
      </c>
      <c r="X503" s="232"/>
    </row>
    <row r="504" spans="1:24" ht="13.5" customHeight="1" x14ac:dyDescent="0.25">
      <c r="A504" s="170">
        <v>0.80208333333333304</v>
      </c>
      <c r="B504" s="118">
        <v>6</v>
      </c>
      <c r="C504" s="118">
        <v>0</v>
      </c>
      <c r="D504" s="118">
        <v>0</v>
      </c>
      <c r="E504" s="118">
        <v>0</v>
      </c>
      <c r="F504" s="118">
        <v>1</v>
      </c>
      <c r="G504" s="118">
        <v>3</v>
      </c>
      <c r="H504" s="118">
        <v>2</v>
      </c>
      <c r="I504" s="118">
        <v>0</v>
      </c>
      <c r="J504" s="118">
        <v>0</v>
      </c>
      <c r="K504" s="118">
        <v>0</v>
      </c>
      <c r="L504" s="118">
        <v>0</v>
      </c>
      <c r="M504" s="118">
        <v>0</v>
      </c>
      <c r="N504" s="118">
        <v>0</v>
      </c>
      <c r="O504" s="118">
        <v>0</v>
      </c>
      <c r="P504" s="118">
        <v>0</v>
      </c>
      <c r="Q504" s="118">
        <v>0</v>
      </c>
      <c r="R504" s="118">
        <v>0</v>
      </c>
      <c r="S504" s="118">
        <v>0</v>
      </c>
      <c r="T504" s="118">
        <v>0</v>
      </c>
      <c r="U504" s="118">
        <v>0</v>
      </c>
      <c r="V504" s="118">
        <v>28.7</v>
      </c>
      <c r="W504" s="118" t="s">
        <v>188</v>
      </c>
      <c r="X504" s="232"/>
    </row>
    <row r="505" spans="1:24" ht="13.5" customHeight="1" x14ac:dyDescent="0.25">
      <c r="A505" s="170">
        <v>0.8125</v>
      </c>
      <c r="B505" s="118">
        <v>0</v>
      </c>
      <c r="C505" s="118">
        <v>0</v>
      </c>
      <c r="D505" s="118">
        <v>0</v>
      </c>
      <c r="E505" s="118">
        <v>0</v>
      </c>
      <c r="F505" s="118">
        <v>0</v>
      </c>
      <c r="G505" s="118">
        <v>0</v>
      </c>
      <c r="H505" s="118">
        <v>0</v>
      </c>
      <c r="I505" s="118">
        <v>0</v>
      </c>
      <c r="J505" s="118">
        <v>0</v>
      </c>
      <c r="K505" s="118">
        <v>0</v>
      </c>
      <c r="L505" s="118">
        <v>0</v>
      </c>
      <c r="M505" s="118">
        <v>0</v>
      </c>
      <c r="N505" s="118">
        <v>0</v>
      </c>
      <c r="O505" s="118">
        <v>0</v>
      </c>
      <c r="P505" s="118">
        <v>0</v>
      </c>
      <c r="Q505" s="118">
        <v>0</v>
      </c>
      <c r="R505" s="118">
        <v>0</v>
      </c>
      <c r="S505" s="118">
        <v>0</v>
      </c>
      <c r="T505" s="118">
        <v>0</v>
      </c>
      <c r="U505" s="118">
        <v>0</v>
      </c>
      <c r="V505" s="118" t="s">
        <v>188</v>
      </c>
      <c r="W505" s="118" t="s">
        <v>188</v>
      </c>
      <c r="X505" s="232"/>
    </row>
    <row r="506" spans="1:24" ht="13.5" customHeight="1" x14ac:dyDescent="0.25">
      <c r="A506" s="170">
        <v>0.82291666666666696</v>
      </c>
      <c r="B506" s="118">
        <v>2</v>
      </c>
      <c r="C506" s="118">
        <v>0</v>
      </c>
      <c r="D506" s="118">
        <v>0</v>
      </c>
      <c r="E506" s="118">
        <v>0</v>
      </c>
      <c r="F506" s="118">
        <v>0</v>
      </c>
      <c r="G506" s="118">
        <v>1</v>
      </c>
      <c r="H506" s="118">
        <v>1</v>
      </c>
      <c r="I506" s="118">
        <v>0</v>
      </c>
      <c r="J506" s="118">
        <v>0</v>
      </c>
      <c r="K506" s="118">
        <v>0</v>
      </c>
      <c r="L506" s="118">
        <v>0</v>
      </c>
      <c r="M506" s="118">
        <v>0</v>
      </c>
      <c r="N506" s="118">
        <v>0</v>
      </c>
      <c r="O506" s="118">
        <v>0</v>
      </c>
      <c r="P506" s="118">
        <v>0</v>
      </c>
      <c r="Q506" s="118">
        <v>0</v>
      </c>
      <c r="R506" s="118">
        <v>0</v>
      </c>
      <c r="S506" s="118">
        <v>0</v>
      </c>
      <c r="T506" s="118">
        <v>0</v>
      </c>
      <c r="U506" s="118">
        <v>0</v>
      </c>
      <c r="V506" s="118">
        <v>29</v>
      </c>
      <c r="W506" s="118" t="s">
        <v>188</v>
      </c>
      <c r="X506" s="232"/>
    </row>
    <row r="507" spans="1:24" ht="13.5" customHeight="1" x14ac:dyDescent="0.25">
      <c r="A507" s="170">
        <v>0.83333333333333304</v>
      </c>
      <c r="B507" s="118">
        <v>4</v>
      </c>
      <c r="C507" s="118">
        <v>0</v>
      </c>
      <c r="D507" s="118">
        <v>0</v>
      </c>
      <c r="E507" s="118">
        <v>1</v>
      </c>
      <c r="F507" s="118">
        <v>1</v>
      </c>
      <c r="G507" s="118">
        <v>1</v>
      </c>
      <c r="H507" s="118">
        <v>0</v>
      </c>
      <c r="I507" s="118">
        <v>1</v>
      </c>
      <c r="J507" s="118">
        <v>0</v>
      </c>
      <c r="K507" s="118">
        <v>0</v>
      </c>
      <c r="L507" s="118">
        <v>0</v>
      </c>
      <c r="M507" s="118">
        <v>0</v>
      </c>
      <c r="N507" s="118">
        <v>0</v>
      </c>
      <c r="O507" s="118">
        <v>0</v>
      </c>
      <c r="P507" s="118">
        <v>0</v>
      </c>
      <c r="Q507" s="118">
        <v>0</v>
      </c>
      <c r="R507" s="118">
        <v>0</v>
      </c>
      <c r="S507" s="118">
        <v>0</v>
      </c>
      <c r="T507" s="118">
        <v>0</v>
      </c>
      <c r="U507" s="118">
        <v>0</v>
      </c>
      <c r="V507" s="118">
        <v>28.1</v>
      </c>
      <c r="W507" s="118" t="s">
        <v>188</v>
      </c>
      <c r="X507" s="232"/>
    </row>
    <row r="508" spans="1:24" ht="13.5" customHeight="1" x14ac:dyDescent="0.25">
      <c r="A508" s="170">
        <v>0.84375</v>
      </c>
      <c r="B508" s="118">
        <v>2</v>
      </c>
      <c r="C508" s="118">
        <v>0</v>
      </c>
      <c r="D508" s="118">
        <v>0</v>
      </c>
      <c r="E508" s="118">
        <v>0</v>
      </c>
      <c r="F508" s="118">
        <v>0</v>
      </c>
      <c r="G508" s="118">
        <v>2</v>
      </c>
      <c r="H508" s="118">
        <v>0</v>
      </c>
      <c r="I508" s="118">
        <v>0</v>
      </c>
      <c r="J508" s="118">
        <v>0</v>
      </c>
      <c r="K508" s="118">
        <v>0</v>
      </c>
      <c r="L508" s="118">
        <v>0</v>
      </c>
      <c r="M508" s="118">
        <v>0</v>
      </c>
      <c r="N508" s="118">
        <v>0</v>
      </c>
      <c r="O508" s="118">
        <v>0</v>
      </c>
      <c r="P508" s="118">
        <v>0</v>
      </c>
      <c r="Q508" s="118">
        <v>0</v>
      </c>
      <c r="R508" s="118">
        <v>0</v>
      </c>
      <c r="S508" s="118">
        <v>0</v>
      </c>
      <c r="T508" s="118">
        <v>0</v>
      </c>
      <c r="U508" s="118">
        <v>0</v>
      </c>
      <c r="V508" s="118">
        <v>28.3</v>
      </c>
      <c r="W508" s="118" t="s">
        <v>188</v>
      </c>
      <c r="X508" s="232"/>
    </row>
    <row r="509" spans="1:24" ht="13.5" customHeight="1" x14ac:dyDescent="0.25">
      <c r="A509" s="170">
        <v>0.85416666666666696</v>
      </c>
      <c r="B509" s="118">
        <v>0</v>
      </c>
      <c r="C509" s="118">
        <v>0</v>
      </c>
      <c r="D509" s="118">
        <v>0</v>
      </c>
      <c r="E509" s="118">
        <v>0</v>
      </c>
      <c r="F509" s="118">
        <v>0</v>
      </c>
      <c r="G509" s="118">
        <v>0</v>
      </c>
      <c r="H509" s="118">
        <v>0</v>
      </c>
      <c r="I509" s="118">
        <v>0</v>
      </c>
      <c r="J509" s="118">
        <v>0</v>
      </c>
      <c r="K509" s="118">
        <v>0</v>
      </c>
      <c r="L509" s="118">
        <v>0</v>
      </c>
      <c r="M509" s="118">
        <v>0</v>
      </c>
      <c r="N509" s="118">
        <v>0</v>
      </c>
      <c r="O509" s="118">
        <v>0</v>
      </c>
      <c r="P509" s="118">
        <v>0</v>
      </c>
      <c r="Q509" s="118">
        <v>0</v>
      </c>
      <c r="R509" s="118">
        <v>0</v>
      </c>
      <c r="S509" s="118">
        <v>0</v>
      </c>
      <c r="T509" s="118">
        <v>0</v>
      </c>
      <c r="U509" s="118">
        <v>0</v>
      </c>
      <c r="V509" s="118" t="s">
        <v>188</v>
      </c>
      <c r="W509" s="118" t="s">
        <v>188</v>
      </c>
      <c r="X509" s="232"/>
    </row>
    <row r="510" spans="1:24" ht="13.5" customHeight="1" x14ac:dyDescent="0.25">
      <c r="A510" s="170">
        <v>0.86458333333333304</v>
      </c>
      <c r="B510" s="118">
        <v>0</v>
      </c>
      <c r="C510" s="118">
        <v>0</v>
      </c>
      <c r="D510" s="118">
        <v>0</v>
      </c>
      <c r="E510" s="118">
        <v>0</v>
      </c>
      <c r="F510" s="118">
        <v>0</v>
      </c>
      <c r="G510" s="118">
        <v>0</v>
      </c>
      <c r="H510" s="118">
        <v>0</v>
      </c>
      <c r="I510" s="118">
        <v>0</v>
      </c>
      <c r="J510" s="118">
        <v>0</v>
      </c>
      <c r="K510" s="118">
        <v>0</v>
      </c>
      <c r="L510" s="118">
        <v>0</v>
      </c>
      <c r="M510" s="118">
        <v>0</v>
      </c>
      <c r="N510" s="118">
        <v>0</v>
      </c>
      <c r="O510" s="118">
        <v>0</v>
      </c>
      <c r="P510" s="118">
        <v>0</v>
      </c>
      <c r="Q510" s="118">
        <v>0</v>
      </c>
      <c r="R510" s="118">
        <v>0</v>
      </c>
      <c r="S510" s="118">
        <v>0</v>
      </c>
      <c r="T510" s="118">
        <v>0</v>
      </c>
      <c r="U510" s="118">
        <v>0</v>
      </c>
      <c r="V510" s="118" t="s">
        <v>188</v>
      </c>
      <c r="W510" s="118" t="s">
        <v>188</v>
      </c>
      <c r="X510" s="232"/>
    </row>
    <row r="511" spans="1:24" ht="13.5" customHeight="1" x14ac:dyDescent="0.25">
      <c r="A511" s="170">
        <v>0.875</v>
      </c>
      <c r="B511" s="118">
        <v>2</v>
      </c>
      <c r="C511" s="118">
        <v>0</v>
      </c>
      <c r="D511" s="118">
        <v>0</v>
      </c>
      <c r="E511" s="118">
        <v>0</v>
      </c>
      <c r="F511" s="118">
        <v>0</v>
      </c>
      <c r="G511" s="118">
        <v>1</v>
      </c>
      <c r="H511" s="118">
        <v>0</v>
      </c>
      <c r="I511" s="118">
        <v>1</v>
      </c>
      <c r="J511" s="118">
        <v>0</v>
      </c>
      <c r="K511" s="118">
        <v>0</v>
      </c>
      <c r="L511" s="118">
        <v>0</v>
      </c>
      <c r="M511" s="118">
        <v>0</v>
      </c>
      <c r="N511" s="118">
        <v>0</v>
      </c>
      <c r="O511" s="118">
        <v>0</v>
      </c>
      <c r="P511" s="118">
        <v>0</v>
      </c>
      <c r="Q511" s="118">
        <v>0</v>
      </c>
      <c r="R511" s="118">
        <v>0</v>
      </c>
      <c r="S511" s="118">
        <v>0</v>
      </c>
      <c r="T511" s="118">
        <v>0</v>
      </c>
      <c r="U511" s="118">
        <v>0</v>
      </c>
      <c r="V511" s="118">
        <v>31.9</v>
      </c>
      <c r="W511" s="118" t="s">
        <v>188</v>
      </c>
      <c r="X511" s="232"/>
    </row>
    <row r="512" spans="1:24" ht="13.5" customHeight="1" x14ac:dyDescent="0.25">
      <c r="A512" s="170">
        <v>0.88541666666666696</v>
      </c>
      <c r="B512" s="118">
        <v>4</v>
      </c>
      <c r="C512" s="118">
        <v>0</v>
      </c>
      <c r="D512" s="118">
        <v>0</v>
      </c>
      <c r="E512" s="118">
        <v>0</v>
      </c>
      <c r="F512" s="118">
        <v>0</v>
      </c>
      <c r="G512" s="118">
        <v>3</v>
      </c>
      <c r="H512" s="118">
        <v>1</v>
      </c>
      <c r="I512" s="118">
        <v>0</v>
      </c>
      <c r="J512" s="118">
        <v>0</v>
      </c>
      <c r="K512" s="118">
        <v>0</v>
      </c>
      <c r="L512" s="118">
        <v>0</v>
      </c>
      <c r="M512" s="118">
        <v>0</v>
      </c>
      <c r="N512" s="118">
        <v>0</v>
      </c>
      <c r="O512" s="118">
        <v>0</v>
      </c>
      <c r="P512" s="118">
        <v>0</v>
      </c>
      <c r="Q512" s="118">
        <v>0</v>
      </c>
      <c r="R512" s="118">
        <v>0</v>
      </c>
      <c r="S512" s="118">
        <v>0</v>
      </c>
      <c r="T512" s="118">
        <v>0</v>
      </c>
      <c r="U512" s="118">
        <v>0</v>
      </c>
      <c r="V512" s="118">
        <v>28.3</v>
      </c>
      <c r="W512" s="118" t="s">
        <v>188</v>
      </c>
      <c r="X512" s="232"/>
    </row>
    <row r="513" spans="1:24" ht="13.5" customHeight="1" x14ac:dyDescent="0.25">
      <c r="A513" s="170">
        <v>0.89583333333333304</v>
      </c>
      <c r="B513" s="118">
        <v>1</v>
      </c>
      <c r="C513" s="118">
        <v>0</v>
      </c>
      <c r="D513" s="118">
        <v>0</v>
      </c>
      <c r="E513" s="118">
        <v>0</v>
      </c>
      <c r="F513" s="118">
        <v>0</v>
      </c>
      <c r="G513" s="118">
        <v>1</v>
      </c>
      <c r="H513" s="118">
        <v>0</v>
      </c>
      <c r="I513" s="118">
        <v>0</v>
      </c>
      <c r="J513" s="118">
        <v>0</v>
      </c>
      <c r="K513" s="118">
        <v>0</v>
      </c>
      <c r="L513" s="118">
        <v>0</v>
      </c>
      <c r="M513" s="118">
        <v>0</v>
      </c>
      <c r="N513" s="118">
        <v>0</v>
      </c>
      <c r="O513" s="118">
        <v>0</v>
      </c>
      <c r="P513" s="118">
        <v>0</v>
      </c>
      <c r="Q513" s="118">
        <v>0</v>
      </c>
      <c r="R513" s="118">
        <v>0</v>
      </c>
      <c r="S513" s="118">
        <v>0</v>
      </c>
      <c r="T513" s="118">
        <v>0</v>
      </c>
      <c r="U513" s="118">
        <v>0</v>
      </c>
      <c r="V513" s="118">
        <v>27.3</v>
      </c>
      <c r="W513" s="118" t="s">
        <v>188</v>
      </c>
      <c r="X513" s="232"/>
    </row>
    <row r="514" spans="1:24" ht="13.5" customHeight="1" x14ac:dyDescent="0.25">
      <c r="A514" s="170">
        <v>0.90625</v>
      </c>
      <c r="B514" s="118">
        <v>1</v>
      </c>
      <c r="C514" s="118">
        <v>0</v>
      </c>
      <c r="D514" s="118">
        <v>0</v>
      </c>
      <c r="E514" s="118">
        <v>0</v>
      </c>
      <c r="F514" s="118">
        <v>0</v>
      </c>
      <c r="G514" s="118">
        <v>1</v>
      </c>
      <c r="H514" s="118">
        <v>0</v>
      </c>
      <c r="I514" s="118">
        <v>0</v>
      </c>
      <c r="J514" s="118">
        <v>0</v>
      </c>
      <c r="K514" s="118">
        <v>0</v>
      </c>
      <c r="L514" s="118">
        <v>0</v>
      </c>
      <c r="M514" s="118">
        <v>0</v>
      </c>
      <c r="N514" s="118">
        <v>0</v>
      </c>
      <c r="O514" s="118">
        <v>0</v>
      </c>
      <c r="P514" s="118">
        <v>0</v>
      </c>
      <c r="Q514" s="118">
        <v>0</v>
      </c>
      <c r="R514" s="118">
        <v>0</v>
      </c>
      <c r="S514" s="118">
        <v>0</v>
      </c>
      <c r="T514" s="118">
        <v>0</v>
      </c>
      <c r="U514" s="118">
        <v>0</v>
      </c>
      <c r="V514" s="118">
        <v>28.8</v>
      </c>
      <c r="W514" s="118" t="s">
        <v>188</v>
      </c>
      <c r="X514" s="232"/>
    </row>
    <row r="515" spans="1:24" ht="13.5" customHeight="1" x14ac:dyDescent="0.25">
      <c r="A515" s="170">
        <v>0.91666666666666696</v>
      </c>
      <c r="B515" s="118">
        <v>2</v>
      </c>
      <c r="C515" s="118">
        <v>0</v>
      </c>
      <c r="D515" s="118">
        <v>0</v>
      </c>
      <c r="E515" s="118">
        <v>0</v>
      </c>
      <c r="F515" s="118">
        <v>1</v>
      </c>
      <c r="G515" s="118">
        <v>1</v>
      </c>
      <c r="H515" s="118">
        <v>0</v>
      </c>
      <c r="I515" s="118">
        <v>0</v>
      </c>
      <c r="J515" s="118">
        <v>0</v>
      </c>
      <c r="K515" s="118">
        <v>0</v>
      </c>
      <c r="L515" s="118">
        <v>0</v>
      </c>
      <c r="M515" s="118">
        <v>0</v>
      </c>
      <c r="N515" s="118">
        <v>0</v>
      </c>
      <c r="O515" s="118">
        <v>0</v>
      </c>
      <c r="P515" s="118">
        <v>0</v>
      </c>
      <c r="Q515" s="118">
        <v>0</v>
      </c>
      <c r="R515" s="118">
        <v>0</v>
      </c>
      <c r="S515" s="118">
        <v>0</v>
      </c>
      <c r="T515" s="118">
        <v>0</v>
      </c>
      <c r="U515" s="118">
        <v>0</v>
      </c>
      <c r="V515" s="118">
        <v>24.8</v>
      </c>
      <c r="W515" s="118" t="s">
        <v>188</v>
      </c>
      <c r="X515" s="232"/>
    </row>
    <row r="516" spans="1:24" ht="13.5" customHeight="1" x14ac:dyDescent="0.25">
      <c r="A516" s="170">
        <v>0.92708333333333304</v>
      </c>
      <c r="B516" s="118">
        <v>3</v>
      </c>
      <c r="C516" s="118">
        <v>0</v>
      </c>
      <c r="D516" s="118">
        <v>0</v>
      </c>
      <c r="E516" s="118">
        <v>0</v>
      </c>
      <c r="F516" s="118">
        <v>0</v>
      </c>
      <c r="G516" s="118">
        <v>2</v>
      </c>
      <c r="H516" s="118">
        <v>0</v>
      </c>
      <c r="I516" s="118">
        <v>0</v>
      </c>
      <c r="J516" s="118">
        <v>1</v>
      </c>
      <c r="K516" s="118">
        <v>0</v>
      </c>
      <c r="L516" s="118">
        <v>0</v>
      </c>
      <c r="M516" s="118">
        <v>0</v>
      </c>
      <c r="N516" s="118">
        <v>0</v>
      </c>
      <c r="O516" s="118">
        <v>0</v>
      </c>
      <c r="P516" s="118">
        <v>0</v>
      </c>
      <c r="Q516" s="118">
        <v>0</v>
      </c>
      <c r="R516" s="118">
        <v>0</v>
      </c>
      <c r="S516" s="118">
        <v>0</v>
      </c>
      <c r="T516" s="118">
        <v>0</v>
      </c>
      <c r="U516" s="118">
        <v>0</v>
      </c>
      <c r="V516" s="118">
        <v>32.4</v>
      </c>
      <c r="W516" s="118" t="s">
        <v>188</v>
      </c>
      <c r="X516" s="232"/>
    </row>
    <row r="517" spans="1:24" ht="13.5" customHeight="1" x14ac:dyDescent="0.25">
      <c r="A517" s="170">
        <v>0.9375</v>
      </c>
      <c r="B517" s="118">
        <v>3</v>
      </c>
      <c r="C517" s="118">
        <v>0</v>
      </c>
      <c r="D517" s="118">
        <v>0</v>
      </c>
      <c r="E517" s="118">
        <v>0</v>
      </c>
      <c r="F517" s="118">
        <v>0</v>
      </c>
      <c r="G517" s="118">
        <v>1</v>
      </c>
      <c r="H517" s="118">
        <v>2</v>
      </c>
      <c r="I517" s="118">
        <v>0</v>
      </c>
      <c r="J517" s="118">
        <v>0</v>
      </c>
      <c r="K517" s="118">
        <v>0</v>
      </c>
      <c r="L517" s="118">
        <v>0</v>
      </c>
      <c r="M517" s="118">
        <v>0</v>
      </c>
      <c r="N517" s="118">
        <v>0</v>
      </c>
      <c r="O517" s="118">
        <v>0</v>
      </c>
      <c r="P517" s="118">
        <v>0</v>
      </c>
      <c r="Q517" s="118">
        <v>0</v>
      </c>
      <c r="R517" s="118">
        <v>0</v>
      </c>
      <c r="S517" s="118">
        <v>0</v>
      </c>
      <c r="T517" s="118">
        <v>0</v>
      </c>
      <c r="U517" s="118">
        <v>0</v>
      </c>
      <c r="V517" s="118">
        <v>32.1</v>
      </c>
      <c r="W517" s="118" t="s">
        <v>188</v>
      </c>
      <c r="X517" s="232"/>
    </row>
    <row r="518" spans="1:24" ht="13.5" customHeight="1" x14ac:dyDescent="0.25">
      <c r="A518" s="170">
        <v>0.94791666666666696</v>
      </c>
      <c r="B518" s="118">
        <v>2</v>
      </c>
      <c r="C518" s="118">
        <v>0</v>
      </c>
      <c r="D518" s="118">
        <v>0</v>
      </c>
      <c r="E518" s="118">
        <v>0</v>
      </c>
      <c r="F518" s="118">
        <v>0</v>
      </c>
      <c r="G518" s="118">
        <v>1</v>
      </c>
      <c r="H518" s="118">
        <v>1</v>
      </c>
      <c r="I518" s="118">
        <v>0</v>
      </c>
      <c r="J518" s="118">
        <v>0</v>
      </c>
      <c r="K518" s="118">
        <v>0</v>
      </c>
      <c r="L518" s="118">
        <v>0</v>
      </c>
      <c r="M518" s="118">
        <v>0</v>
      </c>
      <c r="N518" s="118">
        <v>0</v>
      </c>
      <c r="O518" s="118">
        <v>0</v>
      </c>
      <c r="P518" s="118">
        <v>0</v>
      </c>
      <c r="Q518" s="118">
        <v>0</v>
      </c>
      <c r="R518" s="118">
        <v>0</v>
      </c>
      <c r="S518" s="118">
        <v>0</v>
      </c>
      <c r="T518" s="118">
        <v>0</v>
      </c>
      <c r="U518" s="118">
        <v>0</v>
      </c>
      <c r="V518" s="118">
        <v>29.8</v>
      </c>
      <c r="W518" s="118" t="s">
        <v>188</v>
      </c>
      <c r="X518" s="232"/>
    </row>
    <row r="519" spans="1:24" ht="13.5" customHeight="1" x14ac:dyDescent="0.25">
      <c r="A519" s="170">
        <v>0.95833333333333304</v>
      </c>
      <c r="B519" s="118">
        <v>0</v>
      </c>
      <c r="C519" s="118">
        <v>0</v>
      </c>
      <c r="D519" s="118">
        <v>0</v>
      </c>
      <c r="E519" s="118">
        <v>0</v>
      </c>
      <c r="F519" s="118">
        <v>0</v>
      </c>
      <c r="G519" s="118">
        <v>0</v>
      </c>
      <c r="H519" s="118">
        <v>0</v>
      </c>
      <c r="I519" s="118">
        <v>0</v>
      </c>
      <c r="J519" s="118">
        <v>0</v>
      </c>
      <c r="K519" s="118">
        <v>0</v>
      </c>
      <c r="L519" s="118">
        <v>0</v>
      </c>
      <c r="M519" s="118">
        <v>0</v>
      </c>
      <c r="N519" s="118">
        <v>0</v>
      </c>
      <c r="O519" s="118">
        <v>0</v>
      </c>
      <c r="P519" s="118">
        <v>0</v>
      </c>
      <c r="Q519" s="118">
        <v>0</v>
      </c>
      <c r="R519" s="118">
        <v>0</v>
      </c>
      <c r="S519" s="118">
        <v>0</v>
      </c>
      <c r="T519" s="118">
        <v>0</v>
      </c>
      <c r="U519" s="118">
        <v>0</v>
      </c>
      <c r="V519" s="118" t="s">
        <v>188</v>
      </c>
      <c r="W519" s="118" t="s">
        <v>188</v>
      </c>
      <c r="X519" s="232"/>
    </row>
    <row r="520" spans="1:24" ht="13.5" customHeight="1" x14ac:dyDescent="0.25">
      <c r="A520" s="170">
        <v>0.96875</v>
      </c>
      <c r="B520" s="118">
        <v>3</v>
      </c>
      <c r="C520" s="118">
        <v>0</v>
      </c>
      <c r="D520" s="118">
        <v>0</v>
      </c>
      <c r="E520" s="118">
        <v>0</v>
      </c>
      <c r="F520" s="118">
        <v>0</v>
      </c>
      <c r="G520" s="118">
        <v>1</v>
      </c>
      <c r="H520" s="118">
        <v>1</v>
      </c>
      <c r="I520" s="118">
        <v>0</v>
      </c>
      <c r="J520" s="118">
        <v>1</v>
      </c>
      <c r="K520" s="118">
        <v>0</v>
      </c>
      <c r="L520" s="118">
        <v>0</v>
      </c>
      <c r="M520" s="118">
        <v>0</v>
      </c>
      <c r="N520" s="118">
        <v>0</v>
      </c>
      <c r="O520" s="118">
        <v>0</v>
      </c>
      <c r="P520" s="118">
        <v>0</v>
      </c>
      <c r="Q520" s="118">
        <v>0</v>
      </c>
      <c r="R520" s="118">
        <v>0</v>
      </c>
      <c r="S520" s="118">
        <v>0</v>
      </c>
      <c r="T520" s="118">
        <v>0</v>
      </c>
      <c r="U520" s="118">
        <v>0</v>
      </c>
      <c r="V520" s="118">
        <v>32.9</v>
      </c>
      <c r="W520" s="118" t="s">
        <v>188</v>
      </c>
      <c r="X520" s="232"/>
    </row>
    <row r="521" spans="1:24" ht="13.5" customHeight="1" x14ac:dyDescent="0.25">
      <c r="A521" s="170">
        <v>0.97916666666666696</v>
      </c>
      <c r="B521" s="118">
        <v>1</v>
      </c>
      <c r="C521" s="118">
        <v>0</v>
      </c>
      <c r="D521" s="118">
        <v>0</v>
      </c>
      <c r="E521" s="118">
        <v>0</v>
      </c>
      <c r="F521" s="118">
        <v>0</v>
      </c>
      <c r="G521" s="118">
        <v>1</v>
      </c>
      <c r="H521" s="118">
        <v>0</v>
      </c>
      <c r="I521" s="118">
        <v>0</v>
      </c>
      <c r="J521" s="118">
        <v>0</v>
      </c>
      <c r="K521" s="118">
        <v>0</v>
      </c>
      <c r="L521" s="118">
        <v>0</v>
      </c>
      <c r="M521" s="118">
        <v>0</v>
      </c>
      <c r="N521" s="118">
        <v>0</v>
      </c>
      <c r="O521" s="118">
        <v>0</v>
      </c>
      <c r="P521" s="118">
        <v>0</v>
      </c>
      <c r="Q521" s="118">
        <v>0</v>
      </c>
      <c r="R521" s="118">
        <v>0</v>
      </c>
      <c r="S521" s="118">
        <v>0</v>
      </c>
      <c r="T521" s="118">
        <v>0</v>
      </c>
      <c r="U521" s="118">
        <v>0</v>
      </c>
      <c r="V521" s="118">
        <v>29.2</v>
      </c>
      <c r="W521" s="118" t="s">
        <v>188</v>
      </c>
      <c r="X521" s="232"/>
    </row>
    <row r="522" spans="1:24" ht="13.5" customHeight="1" thickBot="1" x14ac:dyDescent="0.3">
      <c r="A522" s="171">
        <v>0.98958333333333304</v>
      </c>
      <c r="B522" s="120">
        <v>0</v>
      </c>
      <c r="C522" s="120">
        <v>0</v>
      </c>
      <c r="D522" s="120">
        <v>0</v>
      </c>
      <c r="E522" s="120">
        <v>0</v>
      </c>
      <c r="F522" s="120">
        <v>0</v>
      </c>
      <c r="G522" s="120">
        <v>0</v>
      </c>
      <c r="H522" s="120">
        <v>0</v>
      </c>
      <c r="I522" s="120">
        <v>0</v>
      </c>
      <c r="J522" s="120">
        <v>0</v>
      </c>
      <c r="K522" s="120">
        <v>0</v>
      </c>
      <c r="L522" s="120">
        <v>0</v>
      </c>
      <c r="M522" s="120">
        <v>0</v>
      </c>
      <c r="N522" s="120">
        <v>0</v>
      </c>
      <c r="O522" s="120">
        <v>0</v>
      </c>
      <c r="P522" s="120">
        <v>0</v>
      </c>
      <c r="Q522" s="120">
        <v>0</v>
      </c>
      <c r="R522" s="120">
        <v>0</v>
      </c>
      <c r="S522" s="120">
        <v>0</v>
      </c>
      <c r="T522" s="120">
        <v>0</v>
      </c>
      <c r="U522" s="120">
        <v>0</v>
      </c>
      <c r="V522" s="120" t="s">
        <v>188</v>
      </c>
      <c r="W522" s="120" t="s">
        <v>188</v>
      </c>
      <c r="X522" s="232"/>
    </row>
    <row r="523" spans="1:24" ht="13.5" customHeight="1" thickTop="1" x14ac:dyDescent="0.25">
      <c r="A523" s="286" t="s">
        <v>111</v>
      </c>
      <c r="B523" s="119">
        <f>SUM(B455:B502)</f>
        <v>743</v>
      </c>
      <c r="C523" s="119">
        <f t="shared" ref="C523:U523" si="16">SUM(C455:C502)</f>
        <v>4</v>
      </c>
      <c r="D523" s="119">
        <f t="shared" si="16"/>
        <v>17</v>
      </c>
      <c r="E523" s="119">
        <f t="shared" si="16"/>
        <v>73</v>
      </c>
      <c r="F523" s="119">
        <f t="shared" si="16"/>
        <v>305</v>
      </c>
      <c r="G523" s="119">
        <f t="shared" si="16"/>
        <v>278</v>
      </c>
      <c r="H523" s="119">
        <f t="shared" si="16"/>
        <v>62</v>
      </c>
      <c r="I523" s="119">
        <f t="shared" si="16"/>
        <v>4</v>
      </c>
      <c r="J523" s="119">
        <f t="shared" si="16"/>
        <v>0</v>
      </c>
      <c r="K523" s="119">
        <f t="shared" si="16"/>
        <v>0</v>
      </c>
      <c r="L523" s="119">
        <f t="shared" si="16"/>
        <v>0</v>
      </c>
      <c r="M523" s="119">
        <f t="shared" si="16"/>
        <v>0</v>
      </c>
      <c r="N523" s="119">
        <f t="shared" si="16"/>
        <v>0</v>
      </c>
      <c r="O523" s="119">
        <f t="shared" si="16"/>
        <v>0</v>
      </c>
      <c r="P523" s="119">
        <f t="shared" si="16"/>
        <v>0</v>
      </c>
      <c r="Q523" s="119">
        <f t="shared" si="16"/>
        <v>0</v>
      </c>
      <c r="R523" s="119">
        <f t="shared" si="16"/>
        <v>0</v>
      </c>
      <c r="S523" s="119">
        <f t="shared" si="16"/>
        <v>0</v>
      </c>
      <c r="T523" s="119">
        <f t="shared" si="16"/>
        <v>0</v>
      </c>
      <c r="U523" s="119">
        <f t="shared" si="16"/>
        <v>0</v>
      </c>
      <c r="V523" s="119">
        <v>24.5</v>
      </c>
      <c r="W523" s="119">
        <v>28.6</v>
      </c>
      <c r="X523" s="232"/>
    </row>
    <row r="524" spans="1:24" ht="13.5" customHeight="1" x14ac:dyDescent="0.25">
      <c r="A524" s="287" t="s">
        <v>112</v>
      </c>
      <c r="B524" s="118">
        <f>SUM(B451:B514)</f>
        <v>780</v>
      </c>
      <c r="C524" s="118">
        <f t="shared" ref="C524:U524" si="17">SUM(C451:C514)</f>
        <v>5</v>
      </c>
      <c r="D524" s="118">
        <f t="shared" si="17"/>
        <v>18</v>
      </c>
      <c r="E524" s="118">
        <f t="shared" si="17"/>
        <v>75</v>
      </c>
      <c r="F524" s="118">
        <f t="shared" si="17"/>
        <v>311</v>
      </c>
      <c r="G524" s="118">
        <f t="shared" si="17"/>
        <v>297</v>
      </c>
      <c r="H524" s="118">
        <f t="shared" si="17"/>
        <v>68</v>
      </c>
      <c r="I524" s="118">
        <f t="shared" si="17"/>
        <v>6</v>
      </c>
      <c r="J524" s="118">
        <f t="shared" si="17"/>
        <v>0</v>
      </c>
      <c r="K524" s="118">
        <f t="shared" si="17"/>
        <v>0</v>
      </c>
      <c r="L524" s="118">
        <f t="shared" si="17"/>
        <v>0</v>
      </c>
      <c r="M524" s="118">
        <f t="shared" si="17"/>
        <v>0</v>
      </c>
      <c r="N524" s="118">
        <f t="shared" si="17"/>
        <v>0</v>
      </c>
      <c r="O524" s="118">
        <f t="shared" si="17"/>
        <v>0</v>
      </c>
      <c r="P524" s="118">
        <f t="shared" si="17"/>
        <v>0</v>
      </c>
      <c r="Q524" s="118">
        <f t="shared" si="17"/>
        <v>0</v>
      </c>
      <c r="R524" s="118">
        <f t="shared" si="17"/>
        <v>0</v>
      </c>
      <c r="S524" s="118">
        <f t="shared" si="17"/>
        <v>0</v>
      </c>
      <c r="T524" s="118">
        <f t="shared" si="17"/>
        <v>0</v>
      </c>
      <c r="U524" s="118">
        <f t="shared" si="17"/>
        <v>0</v>
      </c>
      <c r="V524" s="118">
        <v>24.6</v>
      </c>
      <c r="W524" s="118">
        <v>28.8</v>
      </c>
      <c r="X524" s="232"/>
    </row>
    <row r="525" spans="1:24" ht="13.5" customHeight="1" x14ac:dyDescent="0.25">
      <c r="A525" s="118" t="s">
        <v>113</v>
      </c>
      <c r="B525" s="118">
        <f>SUM(B451:B522)</f>
        <v>794</v>
      </c>
      <c r="C525" s="118">
        <f t="shared" ref="C525:U525" si="18">SUM(C451:C522)</f>
        <v>5</v>
      </c>
      <c r="D525" s="118">
        <f t="shared" si="18"/>
        <v>18</v>
      </c>
      <c r="E525" s="118">
        <f t="shared" si="18"/>
        <v>75</v>
      </c>
      <c r="F525" s="118">
        <f t="shared" si="18"/>
        <v>312</v>
      </c>
      <c r="G525" s="118">
        <f t="shared" si="18"/>
        <v>304</v>
      </c>
      <c r="H525" s="118">
        <f t="shared" si="18"/>
        <v>72</v>
      </c>
      <c r="I525" s="118">
        <f t="shared" si="18"/>
        <v>6</v>
      </c>
      <c r="J525" s="118">
        <f t="shared" si="18"/>
        <v>2</v>
      </c>
      <c r="K525" s="118">
        <f t="shared" si="18"/>
        <v>0</v>
      </c>
      <c r="L525" s="118">
        <f t="shared" si="18"/>
        <v>0</v>
      </c>
      <c r="M525" s="118">
        <f t="shared" si="18"/>
        <v>0</v>
      </c>
      <c r="N525" s="118">
        <f t="shared" si="18"/>
        <v>0</v>
      </c>
      <c r="O525" s="118">
        <f t="shared" si="18"/>
        <v>0</v>
      </c>
      <c r="P525" s="118">
        <f t="shared" si="18"/>
        <v>0</v>
      </c>
      <c r="Q525" s="118">
        <f t="shared" si="18"/>
        <v>0</v>
      </c>
      <c r="R525" s="118">
        <f t="shared" si="18"/>
        <v>0</v>
      </c>
      <c r="S525" s="118">
        <f t="shared" si="18"/>
        <v>0</v>
      </c>
      <c r="T525" s="118">
        <f t="shared" si="18"/>
        <v>0</v>
      </c>
      <c r="U525" s="118">
        <f t="shared" si="18"/>
        <v>0</v>
      </c>
      <c r="V525" s="118">
        <v>24.7</v>
      </c>
      <c r="W525" s="118">
        <v>29</v>
      </c>
      <c r="X525" s="232"/>
    </row>
    <row r="526" spans="1:24" ht="13.5" customHeight="1" thickBot="1" x14ac:dyDescent="0.3">
      <c r="A526" s="120" t="s">
        <v>114</v>
      </c>
      <c r="B526" s="120">
        <f>SUM(B427:B522)</f>
        <v>801</v>
      </c>
      <c r="C526" s="120">
        <f t="shared" ref="C526:U526" si="19">SUM(C427:C522)</f>
        <v>5</v>
      </c>
      <c r="D526" s="120">
        <f t="shared" si="19"/>
        <v>18</v>
      </c>
      <c r="E526" s="120">
        <f t="shared" si="19"/>
        <v>75</v>
      </c>
      <c r="F526" s="120">
        <f t="shared" si="19"/>
        <v>313</v>
      </c>
      <c r="G526" s="120">
        <f t="shared" si="19"/>
        <v>306</v>
      </c>
      <c r="H526" s="120">
        <f t="shared" si="19"/>
        <v>75</v>
      </c>
      <c r="I526" s="120">
        <f t="shared" si="19"/>
        <v>6</v>
      </c>
      <c r="J526" s="120">
        <f t="shared" si="19"/>
        <v>2</v>
      </c>
      <c r="K526" s="120">
        <f t="shared" si="19"/>
        <v>1</v>
      </c>
      <c r="L526" s="120">
        <f t="shared" si="19"/>
        <v>0</v>
      </c>
      <c r="M526" s="120">
        <f t="shared" si="19"/>
        <v>0</v>
      </c>
      <c r="N526" s="120">
        <f t="shared" si="19"/>
        <v>0</v>
      </c>
      <c r="O526" s="120">
        <f t="shared" si="19"/>
        <v>0</v>
      </c>
      <c r="P526" s="120">
        <f t="shared" si="19"/>
        <v>0</v>
      </c>
      <c r="Q526" s="120">
        <f t="shared" si="19"/>
        <v>0</v>
      </c>
      <c r="R526" s="120">
        <f t="shared" si="19"/>
        <v>0</v>
      </c>
      <c r="S526" s="120">
        <f t="shared" si="19"/>
        <v>0</v>
      </c>
      <c r="T526" s="120">
        <f t="shared" si="19"/>
        <v>0</v>
      </c>
      <c r="U526" s="120">
        <f t="shared" si="19"/>
        <v>0</v>
      </c>
      <c r="V526" s="120">
        <v>24.8</v>
      </c>
      <c r="W526" s="120">
        <v>29.1</v>
      </c>
      <c r="X526" s="232"/>
    </row>
    <row r="527" spans="1:24" ht="13.5" customHeight="1" thickTop="1" x14ac:dyDescent="0.25">
      <c r="A527" s="122"/>
      <c r="B527" s="122"/>
      <c r="C527" s="122"/>
      <c r="D527" s="122"/>
      <c r="E527" s="122"/>
      <c r="F527" s="122"/>
      <c r="G527" s="122"/>
      <c r="H527" s="122"/>
      <c r="I527" s="122"/>
      <c r="J527" s="122"/>
      <c r="K527" s="122"/>
      <c r="L527" s="122"/>
      <c r="M527" s="122"/>
      <c r="N527" s="122"/>
      <c r="O527" s="122"/>
      <c r="P527" s="122"/>
      <c r="Q527" s="122"/>
      <c r="R527" s="122"/>
      <c r="S527" s="122"/>
      <c r="T527" s="122"/>
      <c r="U527" s="122"/>
      <c r="V527" s="122"/>
      <c r="W527" s="122"/>
      <c r="X527" s="232"/>
    </row>
    <row r="528" spans="1:24" ht="13.5" customHeight="1" thickBot="1" x14ac:dyDescent="0.3">
      <c r="A528" s="122" t="s">
        <v>9</v>
      </c>
      <c r="B528" s="437" t="str">
        <f>TEXT(C528,"dddd")</f>
        <v>Saturday</v>
      </c>
      <c r="C528" s="121">
        <f>C424+1</f>
        <v>44835</v>
      </c>
      <c r="D528" s="122"/>
      <c r="E528" s="122"/>
      <c r="F528" s="122"/>
      <c r="G528" s="122"/>
      <c r="H528" s="122"/>
      <c r="I528" s="122"/>
      <c r="J528" s="122"/>
      <c r="K528" s="122"/>
      <c r="L528" s="122"/>
      <c r="M528" s="122"/>
      <c r="N528" s="122"/>
      <c r="O528" s="122"/>
      <c r="P528" s="122"/>
      <c r="Q528" s="122"/>
      <c r="R528" s="122"/>
      <c r="S528" s="122"/>
      <c r="T528" s="122"/>
      <c r="U528" s="122"/>
      <c r="V528" s="122"/>
      <c r="W528" s="122"/>
      <c r="X528" s="232"/>
    </row>
    <row r="529" spans="1:24" ht="13.5" customHeight="1" thickTop="1" thickBot="1" x14ac:dyDescent="0.3">
      <c r="A529" s="122"/>
      <c r="B529" s="556" t="s">
        <v>90</v>
      </c>
      <c r="C529" s="557"/>
      <c r="D529" s="557"/>
      <c r="E529" s="557"/>
      <c r="F529" s="557"/>
      <c r="G529" s="557"/>
      <c r="H529" s="557"/>
      <c r="I529" s="557"/>
      <c r="J529" s="557"/>
      <c r="K529" s="557"/>
      <c r="L529" s="557"/>
      <c r="M529" s="557"/>
      <c r="N529" s="557"/>
      <c r="O529" s="557"/>
      <c r="P529" s="557"/>
      <c r="Q529" s="557"/>
      <c r="R529" s="557"/>
      <c r="S529" s="557"/>
      <c r="T529" s="557"/>
      <c r="U529" s="557"/>
      <c r="V529" s="557"/>
      <c r="W529" s="558"/>
      <c r="X529" s="232"/>
    </row>
    <row r="530" spans="1:24" ht="13.5" customHeight="1" thickTop="1" thickBot="1" x14ac:dyDescent="0.3">
      <c r="A530" s="169" t="s">
        <v>50</v>
      </c>
      <c r="B530" s="169" t="s">
        <v>30</v>
      </c>
      <c r="C530" s="288" t="s">
        <v>91</v>
      </c>
      <c r="D530" s="288" t="s">
        <v>92</v>
      </c>
      <c r="E530" s="288" t="s">
        <v>93</v>
      </c>
      <c r="F530" s="288" t="s">
        <v>94</v>
      </c>
      <c r="G530" s="288" t="s">
        <v>95</v>
      </c>
      <c r="H530" s="288" t="s">
        <v>96</v>
      </c>
      <c r="I530" s="288" t="s">
        <v>97</v>
      </c>
      <c r="J530" s="288" t="s">
        <v>98</v>
      </c>
      <c r="K530" s="288" t="s">
        <v>99</v>
      </c>
      <c r="L530" s="288" t="s">
        <v>100</v>
      </c>
      <c r="M530" s="288" t="s">
        <v>101</v>
      </c>
      <c r="N530" s="288" t="s">
        <v>102</v>
      </c>
      <c r="O530" s="288" t="s">
        <v>103</v>
      </c>
      <c r="P530" s="288" t="s">
        <v>104</v>
      </c>
      <c r="Q530" s="288" t="s">
        <v>105</v>
      </c>
      <c r="R530" s="288" t="s">
        <v>106</v>
      </c>
      <c r="S530" s="288" t="s">
        <v>107</v>
      </c>
      <c r="T530" s="288" t="s">
        <v>108</v>
      </c>
      <c r="U530" s="288" t="s">
        <v>109</v>
      </c>
      <c r="V530" s="169" t="s">
        <v>88</v>
      </c>
      <c r="W530" s="169" t="s">
        <v>110</v>
      </c>
      <c r="X530" s="232"/>
    </row>
    <row r="531" spans="1:24" ht="13.5" customHeight="1" thickTop="1" x14ac:dyDescent="0.25">
      <c r="A531" s="279">
        <v>0</v>
      </c>
      <c r="B531" s="119">
        <v>1</v>
      </c>
      <c r="C531" s="119">
        <v>0</v>
      </c>
      <c r="D531" s="119">
        <v>0</v>
      </c>
      <c r="E531" s="119">
        <v>0</v>
      </c>
      <c r="F531" s="119">
        <v>0</v>
      </c>
      <c r="G531" s="119">
        <v>0</v>
      </c>
      <c r="H531" s="119">
        <v>1</v>
      </c>
      <c r="I531" s="119">
        <v>0</v>
      </c>
      <c r="J531" s="119">
        <v>0</v>
      </c>
      <c r="K531" s="119">
        <v>0</v>
      </c>
      <c r="L531" s="119">
        <v>0</v>
      </c>
      <c r="M531" s="119">
        <v>0</v>
      </c>
      <c r="N531" s="119">
        <v>0</v>
      </c>
      <c r="O531" s="119">
        <v>0</v>
      </c>
      <c r="P531" s="119">
        <v>0</v>
      </c>
      <c r="Q531" s="119">
        <v>0</v>
      </c>
      <c r="R531" s="119">
        <v>0</v>
      </c>
      <c r="S531" s="119">
        <v>0</v>
      </c>
      <c r="T531" s="119">
        <v>0</v>
      </c>
      <c r="U531" s="119">
        <v>0</v>
      </c>
      <c r="V531" s="119">
        <v>33.200000000000003</v>
      </c>
      <c r="W531" s="119" t="s">
        <v>188</v>
      </c>
      <c r="X531" s="232"/>
    </row>
    <row r="532" spans="1:24" ht="13.5" customHeight="1" x14ac:dyDescent="0.25">
      <c r="A532" s="170">
        <v>1.0416666666666666E-2</v>
      </c>
      <c r="B532" s="118">
        <v>2</v>
      </c>
      <c r="C532" s="118">
        <v>0</v>
      </c>
      <c r="D532" s="118">
        <v>0</v>
      </c>
      <c r="E532" s="118">
        <v>0</v>
      </c>
      <c r="F532" s="118">
        <v>0</v>
      </c>
      <c r="G532" s="118">
        <v>1</v>
      </c>
      <c r="H532" s="118">
        <v>0</v>
      </c>
      <c r="I532" s="118">
        <v>0</v>
      </c>
      <c r="J532" s="118">
        <v>1</v>
      </c>
      <c r="K532" s="118">
        <v>0</v>
      </c>
      <c r="L532" s="118">
        <v>0</v>
      </c>
      <c r="M532" s="118">
        <v>0</v>
      </c>
      <c r="N532" s="118">
        <v>0</v>
      </c>
      <c r="O532" s="118">
        <v>0</v>
      </c>
      <c r="P532" s="118">
        <v>0</v>
      </c>
      <c r="Q532" s="118">
        <v>0</v>
      </c>
      <c r="R532" s="118">
        <v>0</v>
      </c>
      <c r="S532" s="118">
        <v>0</v>
      </c>
      <c r="T532" s="118">
        <v>0</v>
      </c>
      <c r="U532" s="118">
        <v>0</v>
      </c>
      <c r="V532" s="118">
        <v>35.200000000000003</v>
      </c>
      <c r="W532" s="118" t="s">
        <v>188</v>
      </c>
      <c r="X532" s="232"/>
    </row>
    <row r="533" spans="1:24" ht="13.5" customHeight="1" x14ac:dyDescent="0.25">
      <c r="A533" s="170">
        <v>2.0833333333333332E-2</v>
      </c>
      <c r="B533" s="118">
        <v>0</v>
      </c>
      <c r="C533" s="118">
        <v>0</v>
      </c>
      <c r="D533" s="118">
        <v>0</v>
      </c>
      <c r="E533" s="118">
        <v>0</v>
      </c>
      <c r="F533" s="118">
        <v>0</v>
      </c>
      <c r="G533" s="118">
        <v>0</v>
      </c>
      <c r="H533" s="118">
        <v>0</v>
      </c>
      <c r="I533" s="118">
        <v>0</v>
      </c>
      <c r="J533" s="118">
        <v>0</v>
      </c>
      <c r="K533" s="118">
        <v>0</v>
      </c>
      <c r="L533" s="118">
        <v>0</v>
      </c>
      <c r="M533" s="118">
        <v>0</v>
      </c>
      <c r="N533" s="118">
        <v>0</v>
      </c>
      <c r="O533" s="118">
        <v>0</v>
      </c>
      <c r="P533" s="118">
        <v>0</v>
      </c>
      <c r="Q533" s="118">
        <v>0</v>
      </c>
      <c r="R533" s="118">
        <v>0</v>
      </c>
      <c r="S533" s="118">
        <v>0</v>
      </c>
      <c r="T533" s="118">
        <v>0</v>
      </c>
      <c r="U533" s="118">
        <v>0</v>
      </c>
      <c r="V533" s="118" t="s">
        <v>188</v>
      </c>
      <c r="W533" s="118" t="s">
        <v>188</v>
      </c>
      <c r="X533" s="232"/>
    </row>
    <row r="534" spans="1:24" ht="13.5" customHeight="1" x14ac:dyDescent="0.25">
      <c r="A534" s="170">
        <v>3.125E-2</v>
      </c>
      <c r="B534" s="118">
        <v>2</v>
      </c>
      <c r="C534" s="118">
        <v>0</v>
      </c>
      <c r="D534" s="118">
        <v>0</v>
      </c>
      <c r="E534" s="118">
        <v>0</v>
      </c>
      <c r="F534" s="118">
        <v>0</v>
      </c>
      <c r="G534" s="118">
        <v>0</v>
      </c>
      <c r="H534" s="118">
        <v>1</v>
      </c>
      <c r="I534" s="118">
        <v>1</v>
      </c>
      <c r="J534" s="118">
        <v>0</v>
      </c>
      <c r="K534" s="118">
        <v>0</v>
      </c>
      <c r="L534" s="118">
        <v>0</v>
      </c>
      <c r="M534" s="118">
        <v>0</v>
      </c>
      <c r="N534" s="118">
        <v>0</v>
      </c>
      <c r="O534" s="118">
        <v>0</v>
      </c>
      <c r="P534" s="118">
        <v>0</v>
      </c>
      <c r="Q534" s="118">
        <v>0</v>
      </c>
      <c r="R534" s="118">
        <v>0</v>
      </c>
      <c r="S534" s="118">
        <v>0</v>
      </c>
      <c r="T534" s="118">
        <v>0</v>
      </c>
      <c r="U534" s="118">
        <v>0</v>
      </c>
      <c r="V534" s="118">
        <v>34.700000000000003</v>
      </c>
      <c r="W534" s="118" t="s">
        <v>188</v>
      </c>
      <c r="X534" s="232"/>
    </row>
    <row r="535" spans="1:24" ht="13.5" customHeight="1" x14ac:dyDescent="0.25">
      <c r="A535" s="170">
        <v>4.1666666666666664E-2</v>
      </c>
      <c r="B535" s="118">
        <v>0</v>
      </c>
      <c r="C535" s="118">
        <v>0</v>
      </c>
      <c r="D535" s="118">
        <v>0</v>
      </c>
      <c r="E535" s="118">
        <v>0</v>
      </c>
      <c r="F535" s="118">
        <v>0</v>
      </c>
      <c r="G535" s="118">
        <v>0</v>
      </c>
      <c r="H535" s="118">
        <v>0</v>
      </c>
      <c r="I535" s="118">
        <v>0</v>
      </c>
      <c r="J535" s="118">
        <v>0</v>
      </c>
      <c r="K535" s="118">
        <v>0</v>
      </c>
      <c r="L535" s="118">
        <v>0</v>
      </c>
      <c r="M535" s="118">
        <v>0</v>
      </c>
      <c r="N535" s="118">
        <v>0</v>
      </c>
      <c r="O535" s="118">
        <v>0</v>
      </c>
      <c r="P535" s="118">
        <v>0</v>
      </c>
      <c r="Q535" s="118">
        <v>0</v>
      </c>
      <c r="R535" s="118">
        <v>0</v>
      </c>
      <c r="S535" s="118">
        <v>0</v>
      </c>
      <c r="T535" s="118">
        <v>0</v>
      </c>
      <c r="U535" s="118">
        <v>0</v>
      </c>
      <c r="V535" s="118" t="s">
        <v>188</v>
      </c>
      <c r="W535" s="118" t="s">
        <v>188</v>
      </c>
      <c r="X535" s="232"/>
    </row>
    <row r="536" spans="1:24" ht="13.5" customHeight="1" x14ac:dyDescent="0.25">
      <c r="A536" s="170">
        <v>5.2083333333333336E-2</v>
      </c>
      <c r="B536" s="118">
        <v>0</v>
      </c>
      <c r="C536" s="118">
        <v>0</v>
      </c>
      <c r="D536" s="118">
        <v>0</v>
      </c>
      <c r="E536" s="118">
        <v>0</v>
      </c>
      <c r="F536" s="118">
        <v>0</v>
      </c>
      <c r="G536" s="118">
        <v>0</v>
      </c>
      <c r="H536" s="118">
        <v>0</v>
      </c>
      <c r="I536" s="118">
        <v>0</v>
      </c>
      <c r="J536" s="118">
        <v>0</v>
      </c>
      <c r="K536" s="118">
        <v>0</v>
      </c>
      <c r="L536" s="118">
        <v>0</v>
      </c>
      <c r="M536" s="118">
        <v>0</v>
      </c>
      <c r="N536" s="118">
        <v>0</v>
      </c>
      <c r="O536" s="118">
        <v>0</v>
      </c>
      <c r="P536" s="118">
        <v>0</v>
      </c>
      <c r="Q536" s="118">
        <v>0</v>
      </c>
      <c r="R536" s="118">
        <v>0</v>
      </c>
      <c r="S536" s="118">
        <v>0</v>
      </c>
      <c r="T536" s="118">
        <v>0</v>
      </c>
      <c r="U536" s="118">
        <v>0</v>
      </c>
      <c r="V536" s="118" t="s">
        <v>188</v>
      </c>
      <c r="W536" s="118" t="s">
        <v>188</v>
      </c>
      <c r="X536" s="232"/>
    </row>
    <row r="537" spans="1:24" ht="13.5" customHeight="1" x14ac:dyDescent="0.25">
      <c r="A537" s="170">
        <v>6.25E-2</v>
      </c>
      <c r="B537" s="118">
        <v>0</v>
      </c>
      <c r="C537" s="118">
        <v>0</v>
      </c>
      <c r="D537" s="118">
        <v>0</v>
      </c>
      <c r="E537" s="118">
        <v>0</v>
      </c>
      <c r="F537" s="118">
        <v>0</v>
      </c>
      <c r="G537" s="118">
        <v>0</v>
      </c>
      <c r="H537" s="118">
        <v>0</v>
      </c>
      <c r="I537" s="118">
        <v>0</v>
      </c>
      <c r="J537" s="118">
        <v>0</v>
      </c>
      <c r="K537" s="118">
        <v>0</v>
      </c>
      <c r="L537" s="118">
        <v>0</v>
      </c>
      <c r="M537" s="118">
        <v>0</v>
      </c>
      <c r="N537" s="118">
        <v>0</v>
      </c>
      <c r="O537" s="118">
        <v>0</v>
      </c>
      <c r="P537" s="118">
        <v>0</v>
      </c>
      <c r="Q537" s="118">
        <v>0</v>
      </c>
      <c r="R537" s="118">
        <v>0</v>
      </c>
      <c r="S537" s="118">
        <v>0</v>
      </c>
      <c r="T537" s="118">
        <v>0</v>
      </c>
      <c r="U537" s="118">
        <v>0</v>
      </c>
      <c r="V537" s="118" t="s">
        <v>188</v>
      </c>
      <c r="W537" s="118" t="s">
        <v>188</v>
      </c>
      <c r="X537" s="232"/>
    </row>
    <row r="538" spans="1:24" ht="13.5" customHeight="1" x14ac:dyDescent="0.25">
      <c r="A538" s="170">
        <v>7.2916666666666699E-2</v>
      </c>
      <c r="B538" s="118">
        <v>0</v>
      </c>
      <c r="C538" s="118">
        <v>0</v>
      </c>
      <c r="D538" s="118">
        <v>0</v>
      </c>
      <c r="E538" s="118">
        <v>0</v>
      </c>
      <c r="F538" s="118">
        <v>0</v>
      </c>
      <c r="G538" s="118">
        <v>0</v>
      </c>
      <c r="H538" s="118">
        <v>0</v>
      </c>
      <c r="I538" s="118">
        <v>0</v>
      </c>
      <c r="J538" s="118">
        <v>0</v>
      </c>
      <c r="K538" s="118">
        <v>0</v>
      </c>
      <c r="L538" s="118">
        <v>0</v>
      </c>
      <c r="M538" s="118">
        <v>0</v>
      </c>
      <c r="N538" s="118">
        <v>0</v>
      </c>
      <c r="O538" s="118">
        <v>0</v>
      </c>
      <c r="P538" s="118">
        <v>0</v>
      </c>
      <c r="Q538" s="118">
        <v>0</v>
      </c>
      <c r="R538" s="118">
        <v>0</v>
      </c>
      <c r="S538" s="118">
        <v>0</v>
      </c>
      <c r="T538" s="118">
        <v>0</v>
      </c>
      <c r="U538" s="118">
        <v>0</v>
      </c>
      <c r="V538" s="118" t="s">
        <v>188</v>
      </c>
      <c r="W538" s="118" t="s">
        <v>188</v>
      </c>
      <c r="X538" s="232"/>
    </row>
    <row r="539" spans="1:24" ht="13.5" customHeight="1" x14ac:dyDescent="0.25">
      <c r="A539" s="170">
        <v>8.3333333333333301E-2</v>
      </c>
      <c r="B539" s="118">
        <v>1</v>
      </c>
      <c r="C539" s="118">
        <v>0</v>
      </c>
      <c r="D539" s="118">
        <v>0</v>
      </c>
      <c r="E539" s="118">
        <v>0</v>
      </c>
      <c r="F539" s="118">
        <v>0</v>
      </c>
      <c r="G539" s="118">
        <v>0</v>
      </c>
      <c r="H539" s="118">
        <v>1</v>
      </c>
      <c r="I539" s="118">
        <v>0</v>
      </c>
      <c r="J539" s="118">
        <v>0</v>
      </c>
      <c r="K539" s="118">
        <v>0</v>
      </c>
      <c r="L539" s="118">
        <v>0</v>
      </c>
      <c r="M539" s="118">
        <v>0</v>
      </c>
      <c r="N539" s="118">
        <v>0</v>
      </c>
      <c r="O539" s="118">
        <v>0</v>
      </c>
      <c r="P539" s="118">
        <v>0</v>
      </c>
      <c r="Q539" s="118">
        <v>0</v>
      </c>
      <c r="R539" s="118">
        <v>0</v>
      </c>
      <c r="S539" s="118">
        <v>0</v>
      </c>
      <c r="T539" s="118">
        <v>0</v>
      </c>
      <c r="U539" s="118">
        <v>0</v>
      </c>
      <c r="V539" s="118">
        <v>31</v>
      </c>
      <c r="W539" s="118" t="s">
        <v>188</v>
      </c>
      <c r="X539" s="232"/>
    </row>
    <row r="540" spans="1:24" ht="13.5" customHeight="1" x14ac:dyDescent="0.25">
      <c r="A540" s="170">
        <v>9.375E-2</v>
      </c>
      <c r="B540" s="118">
        <v>0</v>
      </c>
      <c r="C540" s="118">
        <v>0</v>
      </c>
      <c r="D540" s="118">
        <v>0</v>
      </c>
      <c r="E540" s="118">
        <v>0</v>
      </c>
      <c r="F540" s="118">
        <v>0</v>
      </c>
      <c r="G540" s="118">
        <v>0</v>
      </c>
      <c r="H540" s="118">
        <v>0</v>
      </c>
      <c r="I540" s="118">
        <v>0</v>
      </c>
      <c r="J540" s="118">
        <v>0</v>
      </c>
      <c r="K540" s="118">
        <v>0</v>
      </c>
      <c r="L540" s="118">
        <v>0</v>
      </c>
      <c r="M540" s="118">
        <v>0</v>
      </c>
      <c r="N540" s="118">
        <v>0</v>
      </c>
      <c r="O540" s="118">
        <v>0</v>
      </c>
      <c r="P540" s="118">
        <v>0</v>
      </c>
      <c r="Q540" s="118">
        <v>0</v>
      </c>
      <c r="R540" s="118">
        <v>0</v>
      </c>
      <c r="S540" s="118">
        <v>0</v>
      </c>
      <c r="T540" s="118">
        <v>0</v>
      </c>
      <c r="U540" s="118">
        <v>0</v>
      </c>
      <c r="V540" s="118" t="s">
        <v>188</v>
      </c>
      <c r="W540" s="118" t="s">
        <v>188</v>
      </c>
      <c r="X540" s="232"/>
    </row>
    <row r="541" spans="1:24" ht="13.5" customHeight="1" x14ac:dyDescent="0.25">
      <c r="A541" s="170">
        <v>0.104166666666667</v>
      </c>
      <c r="B541" s="118">
        <v>0</v>
      </c>
      <c r="C541" s="118">
        <v>0</v>
      </c>
      <c r="D541" s="118">
        <v>0</v>
      </c>
      <c r="E541" s="118">
        <v>0</v>
      </c>
      <c r="F541" s="118">
        <v>0</v>
      </c>
      <c r="G541" s="118">
        <v>0</v>
      </c>
      <c r="H541" s="118">
        <v>0</v>
      </c>
      <c r="I541" s="118">
        <v>0</v>
      </c>
      <c r="J541" s="118">
        <v>0</v>
      </c>
      <c r="K541" s="118">
        <v>0</v>
      </c>
      <c r="L541" s="118">
        <v>0</v>
      </c>
      <c r="M541" s="118">
        <v>0</v>
      </c>
      <c r="N541" s="118">
        <v>0</v>
      </c>
      <c r="O541" s="118">
        <v>0</v>
      </c>
      <c r="P541" s="118">
        <v>0</v>
      </c>
      <c r="Q541" s="118">
        <v>0</v>
      </c>
      <c r="R541" s="118">
        <v>0</v>
      </c>
      <c r="S541" s="118">
        <v>0</v>
      </c>
      <c r="T541" s="118">
        <v>0</v>
      </c>
      <c r="U541" s="118">
        <v>0</v>
      </c>
      <c r="V541" s="118" t="s">
        <v>188</v>
      </c>
      <c r="W541" s="118" t="s">
        <v>188</v>
      </c>
      <c r="X541" s="232"/>
    </row>
    <row r="542" spans="1:24" ht="13.5" customHeight="1" x14ac:dyDescent="0.25">
      <c r="A542" s="170">
        <v>0.114583333333333</v>
      </c>
      <c r="B542" s="118">
        <v>0</v>
      </c>
      <c r="C542" s="118">
        <v>0</v>
      </c>
      <c r="D542" s="118">
        <v>0</v>
      </c>
      <c r="E542" s="118">
        <v>0</v>
      </c>
      <c r="F542" s="118">
        <v>0</v>
      </c>
      <c r="G542" s="118">
        <v>0</v>
      </c>
      <c r="H542" s="118">
        <v>0</v>
      </c>
      <c r="I542" s="118">
        <v>0</v>
      </c>
      <c r="J542" s="118">
        <v>0</v>
      </c>
      <c r="K542" s="118">
        <v>0</v>
      </c>
      <c r="L542" s="118">
        <v>0</v>
      </c>
      <c r="M542" s="118">
        <v>0</v>
      </c>
      <c r="N542" s="118">
        <v>0</v>
      </c>
      <c r="O542" s="118">
        <v>0</v>
      </c>
      <c r="P542" s="118">
        <v>0</v>
      </c>
      <c r="Q542" s="118">
        <v>0</v>
      </c>
      <c r="R542" s="118">
        <v>0</v>
      </c>
      <c r="S542" s="118">
        <v>0</v>
      </c>
      <c r="T542" s="118">
        <v>0</v>
      </c>
      <c r="U542" s="118">
        <v>0</v>
      </c>
      <c r="V542" s="118" t="s">
        <v>188</v>
      </c>
      <c r="W542" s="118" t="s">
        <v>188</v>
      </c>
      <c r="X542" s="232"/>
    </row>
    <row r="543" spans="1:24" ht="13.5" customHeight="1" x14ac:dyDescent="0.25">
      <c r="A543" s="170">
        <v>0.125</v>
      </c>
      <c r="B543" s="118">
        <v>0</v>
      </c>
      <c r="C543" s="118">
        <v>0</v>
      </c>
      <c r="D543" s="118">
        <v>0</v>
      </c>
      <c r="E543" s="118">
        <v>0</v>
      </c>
      <c r="F543" s="118">
        <v>0</v>
      </c>
      <c r="G543" s="118">
        <v>0</v>
      </c>
      <c r="H543" s="118">
        <v>0</v>
      </c>
      <c r="I543" s="118">
        <v>0</v>
      </c>
      <c r="J543" s="118">
        <v>0</v>
      </c>
      <c r="K543" s="118">
        <v>0</v>
      </c>
      <c r="L543" s="118">
        <v>0</v>
      </c>
      <c r="M543" s="118">
        <v>0</v>
      </c>
      <c r="N543" s="118">
        <v>0</v>
      </c>
      <c r="O543" s="118">
        <v>0</v>
      </c>
      <c r="P543" s="118">
        <v>0</v>
      </c>
      <c r="Q543" s="118">
        <v>0</v>
      </c>
      <c r="R543" s="118">
        <v>0</v>
      </c>
      <c r="S543" s="118">
        <v>0</v>
      </c>
      <c r="T543" s="118">
        <v>0</v>
      </c>
      <c r="U543" s="118">
        <v>0</v>
      </c>
      <c r="V543" s="118" t="s">
        <v>188</v>
      </c>
      <c r="W543" s="118" t="s">
        <v>188</v>
      </c>
      <c r="X543" s="232"/>
    </row>
    <row r="544" spans="1:24" ht="13.5" customHeight="1" x14ac:dyDescent="0.25">
      <c r="A544" s="170">
        <v>0.13541666666666699</v>
      </c>
      <c r="B544" s="118">
        <v>0</v>
      </c>
      <c r="C544" s="118">
        <v>0</v>
      </c>
      <c r="D544" s="118">
        <v>0</v>
      </c>
      <c r="E544" s="118">
        <v>0</v>
      </c>
      <c r="F544" s="118">
        <v>0</v>
      </c>
      <c r="G544" s="118">
        <v>0</v>
      </c>
      <c r="H544" s="118">
        <v>0</v>
      </c>
      <c r="I544" s="118">
        <v>0</v>
      </c>
      <c r="J544" s="118">
        <v>0</v>
      </c>
      <c r="K544" s="118">
        <v>0</v>
      </c>
      <c r="L544" s="118">
        <v>0</v>
      </c>
      <c r="M544" s="118">
        <v>0</v>
      </c>
      <c r="N544" s="118">
        <v>0</v>
      </c>
      <c r="O544" s="118">
        <v>0</v>
      </c>
      <c r="P544" s="118">
        <v>0</v>
      </c>
      <c r="Q544" s="118">
        <v>0</v>
      </c>
      <c r="R544" s="118">
        <v>0</v>
      </c>
      <c r="S544" s="118">
        <v>0</v>
      </c>
      <c r="T544" s="118">
        <v>0</v>
      </c>
      <c r="U544" s="118">
        <v>0</v>
      </c>
      <c r="V544" s="118" t="s">
        <v>188</v>
      </c>
      <c r="W544" s="118" t="s">
        <v>188</v>
      </c>
      <c r="X544" s="232"/>
    </row>
    <row r="545" spans="1:24" ht="13.5" customHeight="1" x14ac:dyDescent="0.25">
      <c r="A545" s="170">
        <v>0.14583333333333301</v>
      </c>
      <c r="B545" s="118">
        <v>0</v>
      </c>
      <c r="C545" s="118">
        <v>0</v>
      </c>
      <c r="D545" s="118">
        <v>0</v>
      </c>
      <c r="E545" s="118">
        <v>0</v>
      </c>
      <c r="F545" s="118">
        <v>0</v>
      </c>
      <c r="G545" s="118">
        <v>0</v>
      </c>
      <c r="H545" s="118">
        <v>0</v>
      </c>
      <c r="I545" s="118">
        <v>0</v>
      </c>
      <c r="J545" s="118">
        <v>0</v>
      </c>
      <c r="K545" s="118">
        <v>0</v>
      </c>
      <c r="L545" s="118">
        <v>0</v>
      </c>
      <c r="M545" s="118">
        <v>0</v>
      </c>
      <c r="N545" s="118">
        <v>0</v>
      </c>
      <c r="O545" s="118">
        <v>0</v>
      </c>
      <c r="P545" s="118">
        <v>0</v>
      </c>
      <c r="Q545" s="118">
        <v>0</v>
      </c>
      <c r="R545" s="118">
        <v>0</v>
      </c>
      <c r="S545" s="118">
        <v>0</v>
      </c>
      <c r="T545" s="118">
        <v>0</v>
      </c>
      <c r="U545" s="118">
        <v>0</v>
      </c>
      <c r="V545" s="118" t="s">
        <v>188</v>
      </c>
      <c r="W545" s="118" t="s">
        <v>188</v>
      </c>
      <c r="X545" s="232"/>
    </row>
    <row r="546" spans="1:24" ht="13.5" customHeight="1" x14ac:dyDescent="0.25">
      <c r="A546" s="170">
        <v>0.15625</v>
      </c>
      <c r="B546" s="118">
        <v>1</v>
      </c>
      <c r="C546" s="118">
        <v>0</v>
      </c>
      <c r="D546" s="118">
        <v>0</v>
      </c>
      <c r="E546" s="118">
        <v>0</v>
      </c>
      <c r="F546" s="118">
        <v>1</v>
      </c>
      <c r="G546" s="118">
        <v>0</v>
      </c>
      <c r="H546" s="118">
        <v>0</v>
      </c>
      <c r="I546" s="118">
        <v>0</v>
      </c>
      <c r="J546" s="118">
        <v>0</v>
      </c>
      <c r="K546" s="118">
        <v>0</v>
      </c>
      <c r="L546" s="118">
        <v>0</v>
      </c>
      <c r="M546" s="118">
        <v>0</v>
      </c>
      <c r="N546" s="118">
        <v>0</v>
      </c>
      <c r="O546" s="118">
        <v>0</v>
      </c>
      <c r="P546" s="118">
        <v>0</v>
      </c>
      <c r="Q546" s="118">
        <v>0</v>
      </c>
      <c r="R546" s="118">
        <v>0</v>
      </c>
      <c r="S546" s="118">
        <v>0</v>
      </c>
      <c r="T546" s="118">
        <v>0</v>
      </c>
      <c r="U546" s="118">
        <v>0</v>
      </c>
      <c r="V546" s="118">
        <v>24.8</v>
      </c>
      <c r="W546" s="118" t="s">
        <v>188</v>
      </c>
      <c r="X546" s="232"/>
    </row>
    <row r="547" spans="1:24" ht="13.5" customHeight="1" x14ac:dyDescent="0.25">
      <c r="A547" s="170">
        <v>0.16666666666666699</v>
      </c>
      <c r="B547" s="118">
        <v>0</v>
      </c>
      <c r="C547" s="118">
        <v>0</v>
      </c>
      <c r="D547" s="118">
        <v>0</v>
      </c>
      <c r="E547" s="118">
        <v>0</v>
      </c>
      <c r="F547" s="118">
        <v>0</v>
      </c>
      <c r="G547" s="118">
        <v>0</v>
      </c>
      <c r="H547" s="118">
        <v>0</v>
      </c>
      <c r="I547" s="118">
        <v>0</v>
      </c>
      <c r="J547" s="118">
        <v>0</v>
      </c>
      <c r="K547" s="118">
        <v>0</v>
      </c>
      <c r="L547" s="118">
        <v>0</v>
      </c>
      <c r="M547" s="118">
        <v>0</v>
      </c>
      <c r="N547" s="118">
        <v>0</v>
      </c>
      <c r="O547" s="118">
        <v>0</v>
      </c>
      <c r="P547" s="118">
        <v>0</v>
      </c>
      <c r="Q547" s="118">
        <v>0</v>
      </c>
      <c r="R547" s="118">
        <v>0</v>
      </c>
      <c r="S547" s="118">
        <v>0</v>
      </c>
      <c r="T547" s="118">
        <v>0</v>
      </c>
      <c r="U547" s="118">
        <v>0</v>
      </c>
      <c r="V547" s="118" t="s">
        <v>188</v>
      </c>
      <c r="W547" s="118" t="s">
        <v>188</v>
      </c>
      <c r="X547" s="232"/>
    </row>
    <row r="548" spans="1:24" ht="13.5" customHeight="1" x14ac:dyDescent="0.25">
      <c r="A548" s="170">
        <v>0.17708333333333301</v>
      </c>
      <c r="B548" s="118">
        <v>0</v>
      </c>
      <c r="C548" s="118">
        <v>0</v>
      </c>
      <c r="D548" s="118">
        <v>0</v>
      </c>
      <c r="E548" s="118">
        <v>0</v>
      </c>
      <c r="F548" s="118">
        <v>0</v>
      </c>
      <c r="G548" s="118">
        <v>0</v>
      </c>
      <c r="H548" s="118">
        <v>0</v>
      </c>
      <c r="I548" s="118">
        <v>0</v>
      </c>
      <c r="J548" s="118">
        <v>0</v>
      </c>
      <c r="K548" s="118">
        <v>0</v>
      </c>
      <c r="L548" s="118">
        <v>0</v>
      </c>
      <c r="M548" s="118">
        <v>0</v>
      </c>
      <c r="N548" s="118">
        <v>0</v>
      </c>
      <c r="O548" s="118">
        <v>0</v>
      </c>
      <c r="P548" s="118">
        <v>0</v>
      </c>
      <c r="Q548" s="118">
        <v>0</v>
      </c>
      <c r="R548" s="118">
        <v>0</v>
      </c>
      <c r="S548" s="118">
        <v>0</v>
      </c>
      <c r="T548" s="118">
        <v>0</v>
      </c>
      <c r="U548" s="118">
        <v>0</v>
      </c>
      <c r="V548" s="118" t="s">
        <v>188</v>
      </c>
      <c r="W548" s="118" t="s">
        <v>188</v>
      </c>
      <c r="X548" s="232"/>
    </row>
    <row r="549" spans="1:24" ht="13.5" customHeight="1" x14ac:dyDescent="0.25">
      <c r="A549" s="170">
        <v>0.1875</v>
      </c>
      <c r="B549" s="118">
        <v>0</v>
      </c>
      <c r="C549" s="118">
        <v>0</v>
      </c>
      <c r="D549" s="118">
        <v>0</v>
      </c>
      <c r="E549" s="118">
        <v>0</v>
      </c>
      <c r="F549" s="118">
        <v>0</v>
      </c>
      <c r="G549" s="118">
        <v>0</v>
      </c>
      <c r="H549" s="118">
        <v>0</v>
      </c>
      <c r="I549" s="118">
        <v>0</v>
      </c>
      <c r="J549" s="118">
        <v>0</v>
      </c>
      <c r="K549" s="118">
        <v>0</v>
      </c>
      <c r="L549" s="118">
        <v>0</v>
      </c>
      <c r="M549" s="118">
        <v>0</v>
      </c>
      <c r="N549" s="118">
        <v>0</v>
      </c>
      <c r="O549" s="118">
        <v>0</v>
      </c>
      <c r="P549" s="118">
        <v>0</v>
      </c>
      <c r="Q549" s="118">
        <v>0</v>
      </c>
      <c r="R549" s="118">
        <v>0</v>
      </c>
      <c r="S549" s="118">
        <v>0</v>
      </c>
      <c r="T549" s="118">
        <v>0</v>
      </c>
      <c r="U549" s="118">
        <v>0</v>
      </c>
      <c r="V549" s="118" t="s">
        <v>188</v>
      </c>
      <c r="W549" s="118" t="s">
        <v>188</v>
      </c>
      <c r="X549" s="232"/>
    </row>
    <row r="550" spans="1:24" ht="13.5" customHeight="1" x14ac:dyDescent="0.25">
      <c r="A550" s="170">
        <v>0.19791666666666699</v>
      </c>
      <c r="B550" s="118">
        <v>0</v>
      </c>
      <c r="C550" s="118">
        <v>0</v>
      </c>
      <c r="D550" s="118">
        <v>0</v>
      </c>
      <c r="E550" s="118">
        <v>0</v>
      </c>
      <c r="F550" s="118">
        <v>0</v>
      </c>
      <c r="G550" s="118">
        <v>0</v>
      </c>
      <c r="H550" s="118">
        <v>0</v>
      </c>
      <c r="I550" s="118">
        <v>0</v>
      </c>
      <c r="J550" s="118">
        <v>0</v>
      </c>
      <c r="K550" s="118">
        <v>0</v>
      </c>
      <c r="L550" s="118">
        <v>0</v>
      </c>
      <c r="M550" s="118">
        <v>0</v>
      </c>
      <c r="N550" s="118">
        <v>0</v>
      </c>
      <c r="O550" s="118">
        <v>0</v>
      </c>
      <c r="P550" s="118">
        <v>0</v>
      </c>
      <c r="Q550" s="118">
        <v>0</v>
      </c>
      <c r="R550" s="118">
        <v>0</v>
      </c>
      <c r="S550" s="118">
        <v>0</v>
      </c>
      <c r="T550" s="118">
        <v>0</v>
      </c>
      <c r="U550" s="118">
        <v>0</v>
      </c>
      <c r="V550" s="118" t="s">
        <v>188</v>
      </c>
      <c r="W550" s="118" t="s">
        <v>188</v>
      </c>
      <c r="X550" s="232"/>
    </row>
    <row r="551" spans="1:24" ht="13.5" customHeight="1" x14ac:dyDescent="0.25">
      <c r="A551" s="170">
        <v>0.20833333333333301</v>
      </c>
      <c r="B551" s="118">
        <v>0</v>
      </c>
      <c r="C551" s="118">
        <v>0</v>
      </c>
      <c r="D551" s="118">
        <v>0</v>
      </c>
      <c r="E551" s="118">
        <v>0</v>
      </c>
      <c r="F551" s="118">
        <v>0</v>
      </c>
      <c r="G551" s="118">
        <v>0</v>
      </c>
      <c r="H551" s="118">
        <v>0</v>
      </c>
      <c r="I551" s="118">
        <v>0</v>
      </c>
      <c r="J551" s="118">
        <v>0</v>
      </c>
      <c r="K551" s="118">
        <v>0</v>
      </c>
      <c r="L551" s="118">
        <v>0</v>
      </c>
      <c r="M551" s="118">
        <v>0</v>
      </c>
      <c r="N551" s="118">
        <v>0</v>
      </c>
      <c r="O551" s="118">
        <v>0</v>
      </c>
      <c r="P551" s="118">
        <v>0</v>
      </c>
      <c r="Q551" s="118">
        <v>0</v>
      </c>
      <c r="R551" s="118">
        <v>0</v>
      </c>
      <c r="S551" s="118">
        <v>0</v>
      </c>
      <c r="T551" s="118">
        <v>0</v>
      </c>
      <c r="U551" s="118">
        <v>0</v>
      </c>
      <c r="V551" s="118" t="s">
        <v>188</v>
      </c>
      <c r="W551" s="118" t="s">
        <v>188</v>
      </c>
      <c r="X551" s="232"/>
    </row>
    <row r="552" spans="1:24" ht="13.5" customHeight="1" x14ac:dyDescent="0.25">
      <c r="A552" s="170">
        <v>0.21875</v>
      </c>
      <c r="B552" s="118">
        <v>0</v>
      </c>
      <c r="C552" s="118">
        <v>0</v>
      </c>
      <c r="D552" s="118">
        <v>0</v>
      </c>
      <c r="E552" s="118">
        <v>0</v>
      </c>
      <c r="F552" s="118">
        <v>0</v>
      </c>
      <c r="G552" s="118">
        <v>0</v>
      </c>
      <c r="H552" s="118">
        <v>0</v>
      </c>
      <c r="I552" s="118">
        <v>0</v>
      </c>
      <c r="J552" s="118">
        <v>0</v>
      </c>
      <c r="K552" s="118">
        <v>0</v>
      </c>
      <c r="L552" s="118">
        <v>0</v>
      </c>
      <c r="M552" s="118">
        <v>0</v>
      </c>
      <c r="N552" s="118">
        <v>0</v>
      </c>
      <c r="O552" s="118">
        <v>0</v>
      </c>
      <c r="P552" s="118">
        <v>0</v>
      </c>
      <c r="Q552" s="118">
        <v>0</v>
      </c>
      <c r="R552" s="118">
        <v>0</v>
      </c>
      <c r="S552" s="118">
        <v>0</v>
      </c>
      <c r="T552" s="118">
        <v>0</v>
      </c>
      <c r="U552" s="118">
        <v>0</v>
      </c>
      <c r="V552" s="118" t="s">
        <v>188</v>
      </c>
      <c r="W552" s="118" t="s">
        <v>188</v>
      </c>
      <c r="X552" s="232"/>
    </row>
    <row r="553" spans="1:24" ht="13.5" customHeight="1" x14ac:dyDescent="0.25">
      <c r="A553" s="170">
        <v>0.22916666666666699</v>
      </c>
      <c r="B553" s="118">
        <v>1</v>
      </c>
      <c r="C553" s="118">
        <v>0</v>
      </c>
      <c r="D553" s="118">
        <v>0</v>
      </c>
      <c r="E553" s="118">
        <v>0</v>
      </c>
      <c r="F553" s="118">
        <v>1</v>
      </c>
      <c r="G553" s="118">
        <v>0</v>
      </c>
      <c r="H553" s="118">
        <v>0</v>
      </c>
      <c r="I553" s="118">
        <v>0</v>
      </c>
      <c r="J553" s="118">
        <v>0</v>
      </c>
      <c r="K553" s="118">
        <v>0</v>
      </c>
      <c r="L553" s="118">
        <v>0</v>
      </c>
      <c r="M553" s="118">
        <v>0</v>
      </c>
      <c r="N553" s="118">
        <v>0</v>
      </c>
      <c r="O553" s="118">
        <v>0</v>
      </c>
      <c r="P553" s="118">
        <v>0</v>
      </c>
      <c r="Q553" s="118">
        <v>0</v>
      </c>
      <c r="R553" s="118">
        <v>0</v>
      </c>
      <c r="S553" s="118">
        <v>0</v>
      </c>
      <c r="T553" s="118">
        <v>0</v>
      </c>
      <c r="U553" s="118">
        <v>0</v>
      </c>
      <c r="V553" s="118">
        <v>20.9</v>
      </c>
      <c r="W553" s="118" t="s">
        <v>188</v>
      </c>
      <c r="X553" s="232"/>
    </row>
    <row r="554" spans="1:24" ht="13.5" customHeight="1" x14ac:dyDescent="0.25">
      <c r="A554" s="170">
        <v>0.23958333333333301</v>
      </c>
      <c r="B554" s="118">
        <v>0</v>
      </c>
      <c r="C554" s="118">
        <v>0</v>
      </c>
      <c r="D554" s="118">
        <v>0</v>
      </c>
      <c r="E554" s="118">
        <v>0</v>
      </c>
      <c r="F554" s="118">
        <v>0</v>
      </c>
      <c r="G554" s="118">
        <v>0</v>
      </c>
      <c r="H554" s="118">
        <v>0</v>
      </c>
      <c r="I554" s="118">
        <v>0</v>
      </c>
      <c r="J554" s="118">
        <v>0</v>
      </c>
      <c r="K554" s="118">
        <v>0</v>
      </c>
      <c r="L554" s="118">
        <v>0</v>
      </c>
      <c r="M554" s="118">
        <v>0</v>
      </c>
      <c r="N554" s="118">
        <v>0</v>
      </c>
      <c r="O554" s="118">
        <v>0</v>
      </c>
      <c r="P554" s="118">
        <v>0</v>
      </c>
      <c r="Q554" s="118">
        <v>0</v>
      </c>
      <c r="R554" s="118">
        <v>0</v>
      </c>
      <c r="S554" s="118">
        <v>0</v>
      </c>
      <c r="T554" s="118">
        <v>0</v>
      </c>
      <c r="U554" s="118">
        <v>0</v>
      </c>
      <c r="V554" s="118" t="s">
        <v>188</v>
      </c>
      <c r="W554" s="118" t="s">
        <v>188</v>
      </c>
      <c r="X554" s="232"/>
    </row>
    <row r="555" spans="1:24" ht="13.5" customHeight="1" x14ac:dyDescent="0.25">
      <c r="A555" s="170">
        <v>0.25</v>
      </c>
      <c r="B555" s="118">
        <v>0</v>
      </c>
      <c r="C555" s="118">
        <v>0</v>
      </c>
      <c r="D555" s="118">
        <v>0</v>
      </c>
      <c r="E555" s="118">
        <v>0</v>
      </c>
      <c r="F555" s="118">
        <v>0</v>
      </c>
      <c r="G555" s="118">
        <v>0</v>
      </c>
      <c r="H555" s="118">
        <v>0</v>
      </c>
      <c r="I555" s="118">
        <v>0</v>
      </c>
      <c r="J555" s="118">
        <v>0</v>
      </c>
      <c r="K555" s="118">
        <v>0</v>
      </c>
      <c r="L555" s="118">
        <v>0</v>
      </c>
      <c r="M555" s="118">
        <v>0</v>
      </c>
      <c r="N555" s="118">
        <v>0</v>
      </c>
      <c r="O555" s="118">
        <v>0</v>
      </c>
      <c r="P555" s="118">
        <v>0</v>
      </c>
      <c r="Q555" s="118">
        <v>0</v>
      </c>
      <c r="R555" s="118">
        <v>0</v>
      </c>
      <c r="S555" s="118">
        <v>0</v>
      </c>
      <c r="T555" s="118">
        <v>0</v>
      </c>
      <c r="U555" s="118">
        <v>0</v>
      </c>
      <c r="V555" s="118" t="s">
        <v>188</v>
      </c>
      <c r="W555" s="118" t="s">
        <v>188</v>
      </c>
      <c r="X555" s="232"/>
    </row>
    <row r="556" spans="1:24" ht="13.5" customHeight="1" x14ac:dyDescent="0.25">
      <c r="A556" s="170">
        <v>0.26041666666666702</v>
      </c>
      <c r="B556" s="118">
        <v>2</v>
      </c>
      <c r="C556" s="118">
        <v>0</v>
      </c>
      <c r="D556" s="118">
        <v>0</v>
      </c>
      <c r="E556" s="118">
        <v>0</v>
      </c>
      <c r="F556" s="118">
        <v>1</v>
      </c>
      <c r="G556" s="118">
        <v>0</v>
      </c>
      <c r="H556" s="118">
        <v>0</v>
      </c>
      <c r="I556" s="118">
        <v>1</v>
      </c>
      <c r="J556" s="118">
        <v>0</v>
      </c>
      <c r="K556" s="118">
        <v>0</v>
      </c>
      <c r="L556" s="118">
        <v>0</v>
      </c>
      <c r="M556" s="118">
        <v>0</v>
      </c>
      <c r="N556" s="118">
        <v>0</v>
      </c>
      <c r="O556" s="118">
        <v>0</v>
      </c>
      <c r="P556" s="118">
        <v>0</v>
      </c>
      <c r="Q556" s="118">
        <v>0</v>
      </c>
      <c r="R556" s="118">
        <v>0</v>
      </c>
      <c r="S556" s="118">
        <v>0</v>
      </c>
      <c r="T556" s="118">
        <v>0</v>
      </c>
      <c r="U556" s="118">
        <v>0</v>
      </c>
      <c r="V556" s="118">
        <v>30.2</v>
      </c>
      <c r="W556" s="118" t="s">
        <v>188</v>
      </c>
      <c r="X556" s="232"/>
    </row>
    <row r="557" spans="1:24" ht="13.5" customHeight="1" x14ac:dyDescent="0.25">
      <c r="A557" s="170">
        <v>0.27083333333333298</v>
      </c>
      <c r="B557" s="118">
        <v>1</v>
      </c>
      <c r="C557" s="118">
        <v>0</v>
      </c>
      <c r="D557" s="118">
        <v>0</v>
      </c>
      <c r="E557" s="118">
        <v>0</v>
      </c>
      <c r="F557" s="118">
        <v>0</v>
      </c>
      <c r="G557" s="118">
        <v>0</v>
      </c>
      <c r="H557" s="118">
        <v>1</v>
      </c>
      <c r="I557" s="118">
        <v>0</v>
      </c>
      <c r="J557" s="118">
        <v>0</v>
      </c>
      <c r="K557" s="118">
        <v>0</v>
      </c>
      <c r="L557" s="118">
        <v>0</v>
      </c>
      <c r="M557" s="118">
        <v>0</v>
      </c>
      <c r="N557" s="118">
        <v>0</v>
      </c>
      <c r="O557" s="118">
        <v>0</v>
      </c>
      <c r="P557" s="118">
        <v>0</v>
      </c>
      <c r="Q557" s="118">
        <v>0</v>
      </c>
      <c r="R557" s="118">
        <v>0</v>
      </c>
      <c r="S557" s="118">
        <v>0</v>
      </c>
      <c r="T557" s="118">
        <v>0</v>
      </c>
      <c r="U557" s="118">
        <v>0</v>
      </c>
      <c r="V557" s="118">
        <v>31</v>
      </c>
      <c r="W557" s="118" t="s">
        <v>188</v>
      </c>
      <c r="X557" s="232"/>
    </row>
    <row r="558" spans="1:24" ht="13.5" customHeight="1" x14ac:dyDescent="0.25">
      <c r="A558" s="170">
        <v>0.28125</v>
      </c>
      <c r="B558" s="118">
        <v>2</v>
      </c>
      <c r="C558" s="118">
        <v>0</v>
      </c>
      <c r="D558" s="118">
        <v>0</v>
      </c>
      <c r="E558" s="118">
        <v>0</v>
      </c>
      <c r="F558" s="118">
        <v>0</v>
      </c>
      <c r="G558" s="118">
        <v>2</v>
      </c>
      <c r="H558" s="118">
        <v>0</v>
      </c>
      <c r="I558" s="118">
        <v>0</v>
      </c>
      <c r="J558" s="118">
        <v>0</v>
      </c>
      <c r="K558" s="118">
        <v>0</v>
      </c>
      <c r="L558" s="118">
        <v>0</v>
      </c>
      <c r="M558" s="118">
        <v>0</v>
      </c>
      <c r="N558" s="118">
        <v>0</v>
      </c>
      <c r="O558" s="118">
        <v>0</v>
      </c>
      <c r="P558" s="118">
        <v>0</v>
      </c>
      <c r="Q558" s="118">
        <v>0</v>
      </c>
      <c r="R558" s="118">
        <v>0</v>
      </c>
      <c r="S558" s="118">
        <v>0</v>
      </c>
      <c r="T558" s="118">
        <v>0</v>
      </c>
      <c r="U558" s="118">
        <v>0</v>
      </c>
      <c r="V558" s="118">
        <v>26.6</v>
      </c>
      <c r="W558" s="118" t="s">
        <v>188</v>
      </c>
      <c r="X558" s="232"/>
    </row>
    <row r="559" spans="1:24" ht="13.5" customHeight="1" x14ac:dyDescent="0.25">
      <c r="A559" s="170">
        <v>0.29166666666666702</v>
      </c>
      <c r="B559" s="118">
        <v>3</v>
      </c>
      <c r="C559" s="118">
        <v>0</v>
      </c>
      <c r="D559" s="118">
        <v>0</v>
      </c>
      <c r="E559" s="118">
        <v>0</v>
      </c>
      <c r="F559" s="118">
        <v>0</v>
      </c>
      <c r="G559" s="118">
        <v>3</v>
      </c>
      <c r="H559" s="118">
        <v>0</v>
      </c>
      <c r="I559" s="118">
        <v>0</v>
      </c>
      <c r="J559" s="118">
        <v>0</v>
      </c>
      <c r="K559" s="118">
        <v>0</v>
      </c>
      <c r="L559" s="118">
        <v>0</v>
      </c>
      <c r="M559" s="118">
        <v>0</v>
      </c>
      <c r="N559" s="118">
        <v>0</v>
      </c>
      <c r="O559" s="118">
        <v>0</v>
      </c>
      <c r="P559" s="118">
        <v>0</v>
      </c>
      <c r="Q559" s="118">
        <v>0</v>
      </c>
      <c r="R559" s="118">
        <v>0</v>
      </c>
      <c r="S559" s="118">
        <v>0</v>
      </c>
      <c r="T559" s="118">
        <v>0</v>
      </c>
      <c r="U559" s="118">
        <v>0</v>
      </c>
      <c r="V559" s="118">
        <v>27.4</v>
      </c>
      <c r="W559" s="118" t="s">
        <v>188</v>
      </c>
      <c r="X559" s="232"/>
    </row>
    <row r="560" spans="1:24" ht="13.5" customHeight="1" x14ac:dyDescent="0.25">
      <c r="A560" s="170">
        <v>0.30208333333333298</v>
      </c>
      <c r="B560" s="118">
        <v>1</v>
      </c>
      <c r="C560" s="118">
        <v>0</v>
      </c>
      <c r="D560" s="118">
        <v>1</v>
      </c>
      <c r="E560" s="118">
        <v>0</v>
      </c>
      <c r="F560" s="118">
        <v>0</v>
      </c>
      <c r="G560" s="118">
        <v>0</v>
      </c>
      <c r="H560" s="118">
        <v>0</v>
      </c>
      <c r="I560" s="118">
        <v>0</v>
      </c>
      <c r="J560" s="118">
        <v>0</v>
      </c>
      <c r="K560" s="118">
        <v>0</v>
      </c>
      <c r="L560" s="118">
        <v>0</v>
      </c>
      <c r="M560" s="118">
        <v>0</v>
      </c>
      <c r="N560" s="118">
        <v>0</v>
      </c>
      <c r="O560" s="118">
        <v>0</v>
      </c>
      <c r="P560" s="118">
        <v>0</v>
      </c>
      <c r="Q560" s="118">
        <v>0</v>
      </c>
      <c r="R560" s="118">
        <v>0</v>
      </c>
      <c r="S560" s="118">
        <v>0</v>
      </c>
      <c r="T560" s="118">
        <v>0</v>
      </c>
      <c r="U560" s="118">
        <v>0</v>
      </c>
      <c r="V560" s="118">
        <v>11.9</v>
      </c>
      <c r="W560" s="118" t="s">
        <v>188</v>
      </c>
      <c r="X560" s="232"/>
    </row>
    <row r="561" spans="1:24" ht="13.5" customHeight="1" x14ac:dyDescent="0.25">
      <c r="A561" s="170">
        <v>0.3125</v>
      </c>
      <c r="B561" s="118">
        <v>5</v>
      </c>
      <c r="C561" s="118">
        <v>0</v>
      </c>
      <c r="D561" s="118">
        <v>0</v>
      </c>
      <c r="E561" s="118">
        <v>0</v>
      </c>
      <c r="F561" s="118">
        <v>1</v>
      </c>
      <c r="G561" s="118">
        <v>2</v>
      </c>
      <c r="H561" s="118">
        <v>2</v>
      </c>
      <c r="I561" s="118">
        <v>0</v>
      </c>
      <c r="J561" s="118">
        <v>0</v>
      </c>
      <c r="K561" s="118">
        <v>0</v>
      </c>
      <c r="L561" s="118">
        <v>0</v>
      </c>
      <c r="M561" s="118">
        <v>0</v>
      </c>
      <c r="N561" s="118">
        <v>0</v>
      </c>
      <c r="O561" s="118">
        <v>0</v>
      </c>
      <c r="P561" s="118">
        <v>0</v>
      </c>
      <c r="Q561" s="118">
        <v>0</v>
      </c>
      <c r="R561" s="118">
        <v>0</v>
      </c>
      <c r="S561" s="118">
        <v>0</v>
      </c>
      <c r="T561" s="118">
        <v>0</v>
      </c>
      <c r="U561" s="118">
        <v>0</v>
      </c>
      <c r="V561" s="118">
        <v>28.4</v>
      </c>
      <c r="W561" s="118" t="s">
        <v>188</v>
      </c>
      <c r="X561" s="232"/>
    </row>
    <row r="562" spans="1:24" ht="13.5" customHeight="1" x14ac:dyDescent="0.25">
      <c r="A562" s="170">
        <v>0.32291666666666702</v>
      </c>
      <c r="B562" s="118">
        <v>3</v>
      </c>
      <c r="C562" s="118">
        <v>0</v>
      </c>
      <c r="D562" s="118">
        <v>0</v>
      </c>
      <c r="E562" s="118">
        <v>0</v>
      </c>
      <c r="F562" s="118">
        <v>0</v>
      </c>
      <c r="G562" s="118">
        <v>1</v>
      </c>
      <c r="H562" s="118">
        <v>1</v>
      </c>
      <c r="I562" s="118">
        <v>0</v>
      </c>
      <c r="J562" s="118">
        <v>1</v>
      </c>
      <c r="K562" s="118">
        <v>0</v>
      </c>
      <c r="L562" s="118">
        <v>0</v>
      </c>
      <c r="M562" s="118">
        <v>0</v>
      </c>
      <c r="N562" s="118">
        <v>0</v>
      </c>
      <c r="O562" s="118">
        <v>0</v>
      </c>
      <c r="P562" s="118">
        <v>0</v>
      </c>
      <c r="Q562" s="118">
        <v>0</v>
      </c>
      <c r="R562" s="118">
        <v>0</v>
      </c>
      <c r="S562" s="118">
        <v>0</v>
      </c>
      <c r="T562" s="118">
        <v>0</v>
      </c>
      <c r="U562" s="118">
        <v>0</v>
      </c>
      <c r="V562" s="118">
        <v>32</v>
      </c>
      <c r="W562" s="118" t="s">
        <v>188</v>
      </c>
      <c r="X562" s="232"/>
    </row>
    <row r="563" spans="1:24" ht="13.5" customHeight="1" x14ac:dyDescent="0.25">
      <c r="A563" s="170">
        <v>0.33333333333333298</v>
      </c>
      <c r="B563" s="118">
        <v>2</v>
      </c>
      <c r="C563" s="118">
        <v>0</v>
      </c>
      <c r="D563" s="118">
        <v>0</v>
      </c>
      <c r="E563" s="118">
        <v>0</v>
      </c>
      <c r="F563" s="118">
        <v>0</v>
      </c>
      <c r="G563" s="118">
        <v>0</v>
      </c>
      <c r="H563" s="118">
        <v>1</v>
      </c>
      <c r="I563" s="118">
        <v>1</v>
      </c>
      <c r="J563" s="118">
        <v>0</v>
      </c>
      <c r="K563" s="118">
        <v>0</v>
      </c>
      <c r="L563" s="118">
        <v>0</v>
      </c>
      <c r="M563" s="118">
        <v>0</v>
      </c>
      <c r="N563" s="118">
        <v>0</v>
      </c>
      <c r="O563" s="118">
        <v>0</v>
      </c>
      <c r="P563" s="118">
        <v>0</v>
      </c>
      <c r="Q563" s="118">
        <v>0</v>
      </c>
      <c r="R563" s="118">
        <v>0</v>
      </c>
      <c r="S563" s="118">
        <v>0</v>
      </c>
      <c r="T563" s="118">
        <v>0</v>
      </c>
      <c r="U563" s="118">
        <v>0</v>
      </c>
      <c r="V563" s="118">
        <v>33.799999999999997</v>
      </c>
      <c r="W563" s="118" t="s">
        <v>188</v>
      </c>
      <c r="X563" s="232"/>
    </row>
    <row r="564" spans="1:24" ht="13.5" customHeight="1" x14ac:dyDescent="0.25">
      <c r="A564" s="170">
        <v>0.34375</v>
      </c>
      <c r="B564" s="118">
        <v>4</v>
      </c>
      <c r="C564" s="118">
        <v>0</v>
      </c>
      <c r="D564" s="118">
        <v>0</v>
      </c>
      <c r="E564" s="118">
        <v>0</v>
      </c>
      <c r="F564" s="118">
        <v>2</v>
      </c>
      <c r="G564" s="118">
        <v>1</v>
      </c>
      <c r="H564" s="118">
        <v>1</v>
      </c>
      <c r="I564" s="118">
        <v>0</v>
      </c>
      <c r="J564" s="118">
        <v>0</v>
      </c>
      <c r="K564" s="118">
        <v>0</v>
      </c>
      <c r="L564" s="118">
        <v>0</v>
      </c>
      <c r="M564" s="118">
        <v>0</v>
      </c>
      <c r="N564" s="118">
        <v>0</v>
      </c>
      <c r="O564" s="118">
        <v>0</v>
      </c>
      <c r="P564" s="118">
        <v>0</v>
      </c>
      <c r="Q564" s="118">
        <v>0</v>
      </c>
      <c r="R564" s="118">
        <v>0</v>
      </c>
      <c r="S564" s="118">
        <v>0</v>
      </c>
      <c r="T564" s="118">
        <v>0</v>
      </c>
      <c r="U564" s="118">
        <v>0</v>
      </c>
      <c r="V564" s="118">
        <v>28.1</v>
      </c>
      <c r="W564" s="118" t="s">
        <v>188</v>
      </c>
      <c r="X564" s="232"/>
    </row>
    <row r="565" spans="1:24" ht="13.5" customHeight="1" x14ac:dyDescent="0.25">
      <c r="A565" s="170">
        <v>0.35416666666666702</v>
      </c>
      <c r="B565" s="118">
        <v>6</v>
      </c>
      <c r="C565" s="118">
        <v>0</v>
      </c>
      <c r="D565" s="118">
        <v>0</v>
      </c>
      <c r="E565" s="118">
        <v>0</v>
      </c>
      <c r="F565" s="118">
        <v>3</v>
      </c>
      <c r="G565" s="118">
        <v>2</v>
      </c>
      <c r="H565" s="118">
        <v>0</v>
      </c>
      <c r="I565" s="118">
        <v>1</v>
      </c>
      <c r="J565" s="118">
        <v>0</v>
      </c>
      <c r="K565" s="118">
        <v>0</v>
      </c>
      <c r="L565" s="118">
        <v>0</v>
      </c>
      <c r="M565" s="118">
        <v>0</v>
      </c>
      <c r="N565" s="118">
        <v>0</v>
      </c>
      <c r="O565" s="118">
        <v>0</v>
      </c>
      <c r="P565" s="118">
        <v>0</v>
      </c>
      <c r="Q565" s="118">
        <v>0</v>
      </c>
      <c r="R565" s="118">
        <v>0</v>
      </c>
      <c r="S565" s="118">
        <v>0</v>
      </c>
      <c r="T565" s="118">
        <v>0</v>
      </c>
      <c r="U565" s="118">
        <v>0</v>
      </c>
      <c r="V565" s="118">
        <v>26.7</v>
      </c>
      <c r="W565" s="118" t="s">
        <v>188</v>
      </c>
      <c r="X565" s="232"/>
    </row>
    <row r="566" spans="1:24" ht="13.5" customHeight="1" x14ac:dyDescent="0.25">
      <c r="A566" s="170">
        <v>0.36458333333333298</v>
      </c>
      <c r="B566" s="118">
        <v>5</v>
      </c>
      <c r="C566" s="118">
        <v>0</v>
      </c>
      <c r="D566" s="118">
        <v>0</v>
      </c>
      <c r="E566" s="118">
        <v>0</v>
      </c>
      <c r="F566" s="118">
        <v>0</v>
      </c>
      <c r="G566" s="118">
        <v>4</v>
      </c>
      <c r="H566" s="118">
        <v>1</v>
      </c>
      <c r="I566" s="118">
        <v>0</v>
      </c>
      <c r="J566" s="118">
        <v>0</v>
      </c>
      <c r="K566" s="118">
        <v>0</v>
      </c>
      <c r="L566" s="118">
        <v>0</v>
      </c>
      <c r="M566" s="118">
        <v>0</v>
      </c>
      <c r="N566" s="118">
        <v>0</v>
      </c>
      <c r="O566" s="118">
        <v>0</v>
      </c>
      <c r="P566" s="118">
        <v>0</v>
      </c>
      <c r="Q566" s="118">
        <v>0</v>
      </c>
      <c r="R566" s="118">
        <v>0</v>
      </c>
      <c r="S566" s="118">
        <v>0</v>
      </c>
      <c r="T566" s="118">
        <v>0</v>
      </c>
      <c r="U566" s="118">
        <v>0</v>
      </c>
      <c r="V566" s="118">
        <v>27.8</v>
      </c>
      <c r="W566" s="118" t="s">
        <v>188</v>
      </c>
      <c r="X566" s="232"/>
    </row>
    <row r="567" spans="1:24" ht="13.5" customHeight="1" x14ac:dyDescent="0.25">
      <c r="A567" s="170">
        <v>0.375</v>
      </c>
      <c r="B567" s="118">
        <v>4</v>
      </c>
      <c r="C567" s="118">
        <v>0</v>
      </c>
      <c r="D567" s="118">
        <v>1</v>
      </c>
      <c r="E567" s="118">
        <v>0</v>
      </c>
      <c r="F567" s="118">
        <v>0</v>
      </c>
      <c r="G567" s="118">
        <v>3</v>
      </c>
      <c r="H567" s="118">
        <v>0</v>
      </c>
      <c r="I567" s="118">
        <v>0</v>
      </c>
      <c r="J567" s="118">
        <v>0</v>
      </c>
      <c r="K567" s="118">
        <v>0</v>
      </c>
      <c r="L567" s="118">
        <v>0</v>
      </c>
      <c r="M567" s="118">
        <v>0</v>
      </c>
      <c r="N567" s="118">
        <v>0</v>
      </c>
      <c r="O567" s="118">
        <v>0</v>
      </c>
      <c r="P567" s="118">
        <v>0</v>
      </c>
      <c r="Q567" s="118">
        <v>0</v>
      </c>
      <c r="R567" s="118">
        <v>0</v>
      </c>
      <c r="S567" s="118">
        <v>0</v>
      </c>
      <c r="T567" s="118">
        <v>0</v>
      </c>
      <c r="U567" s="118">
        <v>0</v>
      </c>
      <c r="V567" s="118">
        <v>22.4</v>
      </c>
      <c r="W567" s="118" t="s">
        <v>188</v>
      </c>
      <c r="X567" s="232"/>
    </row>
    <row r="568" spans="1:24" ht="13.5" customHeight="1" x14ac:dyDescent="0.25">
      <c r="A568" s="170">
        <v>0.38541666666666702</v>
      </c>
      <c r="B568" s="118">
        <v>2</v>
      </c>
      <c r="C568" s="118">
        <v>0</v>
      </c>
      <c r="D568" s="118">
        <v>0</v>
      </c>
      <c r="E568" s="118">
        <v>0</v>
      </c>
      <c r="F568" s="118">
        <v>1</v>
      </c>
      <c r="G568" s="118">
        <v>1</v>
      </c>
      <c r="H568" s="118">
        <v>0</v>
      </c>
      <c r="I568" s="118">
        <v>0</v>
      </c>
      <c r="J568" s="118">
        <v>0</v>
      </c>
      <c r="K568" s="118">
        <v>0</v>
      </c>
      <c r="L568" s="118">
        <v>0</v>
      </c>
      <c r="M568" s="118">
        <v>0</v>
      </c>
      <c r="N568" s="118">
        <v>0</v>
      </c>
      <c r="O568" s="118">
        <v>0</v>
      </c>
      <c r="P568" s="118">
        <v>0</v>
      </c>
      <c r="Q568" s="118">
        <v>0</v>
      </c>
      <c r="R568" s="118">
        <v>0</v>
      </c>
      <c r="S568" s="118">
        <v>0</v>
      </c>
      <c r="T568" s="118">
        <v>0</v>
      </c>
      <c r="U568" s="118">
        <v>0</v>
      </c>
      <c r="V568" s="118">
        <v>23.7</v>
      </c>
      <c r="W568" s="118" t="s">
        <v>188</v>
      </c>
      <c r="X568" s="232"/>
    </row>
    <row r="569" spans="1:24" ht="13.5" customHeight="1" x14ac:dyDescent="0.25">
      <c r="A569" s="170">
        <v>0.39583333333333298</v>
      </c>
      <c r="B569" s="118">
        <v>8</v>
      </c>
      <c r="C569" s="118">
        <v>1</v>
      </c>
      <c r="D569" s="118">
        <v>0</v>
      </c>
      <c r="E569" s="118">
        <v>0</v>
      </c>
      <c r="F569" s="118">
        <v>3</v>
      </c>
      <c r="G569" s="118">
        <v>4</v>
      </c>
      <c r="H569" s="118">
        <v>0</v>
      </c>
      <c r="I569" s="118">
        <v>0</v>
      </c>
      <c r="J569" s="118">
        <v>0</v>
      </c>
      <c r="K569" s="118">
        <v>0</v>
      </c>
      <c r="L569" s="118">
        <v>0</v>
      </c>
      <c r="M569" s="118">
        <v>0</v>
      </c>
      <c r="N569" s="118">
        <v>0</v>
      </c>
      <c r="O569" s="118">
        <v>0</v>
      </c>
      <c r="P569" s="118">
        <v>0</v>
      </c>
      <c r="Q569" s="118">
        <v>0</v>
      </c>
      <c r="R569" s="118">
        <v>0</v>
      </c>
      <c r="S569" s="118">
        <v>0</v>
      </c>
      <c r="T569" s="118">
        <v>0</v>
      </c>
      <c r="U569" s="118">
        <v>0</v>
      </c>
      <c r="V569" s="118">
        <v>23.8</v>
      </c>
      <c r="W569" s="118" t="s">
        <v>188</v>
      </c>
      <c r="X569" s="232"/>
    </row>
    <row r="570" spans="1:24" ht="13.5" customHeight="1" x14ac:dyDescent="0.25">
      <c r="A570" s="170">
        <v>0.40625</v>
      </c>
      <c r="B570" s="118">
        <v>13</v>
      </c>
      <c r="C570" s="118">
        <v>0</v>
      </c>
      <c r="D570" s="118">
        <v>0</v>
      </c>
      <c r="E570" s="118">
        <v>2</v>
      </c>
      <c r="F570" s="118">
        <v>6</v>
      </c>
      <c r="G570" s="118">
        <v>5</v>
      </c>
      <c r="H570" s="118">
        <v>0</v>
      </c>
      <c r="I570" s="118">
        <v>0</v>
      </c>
      <c r="J570" s="118">
        <v>0</v>
      </c>
      <c r="K570" s="118">
        <v>0</v>
      </c>
      <c r="L570" s="118">
        <v>0</v>
      </c>
      <c r="M570" s="118">
        <v>0</v>
      </c>
      <c r="N570" s="118">
        <v>0</v>
      </c>
      <c r="O570" s="118">
        <v>0</v>
      </c>
      <c r="P570" s="118">
        <v>0</v>
      </c>
      <c r="Q570" s="118">
        <v>0</v>
      </c>
      <c r="R570" s="118">
        <v>0</v>
      </c>
      <c r="S570" s="118">
        <v>0</v>
      </c>
      <c r="T570" s="118">
        <v>0</v>
      </c>
      <c r="U570" s="118">
        <v>0</v>
      </c>
      <c r="V570" s="118">
        <v>24.1</v>
      </c>
      <c r="W570" s="118">
        <v>27.6</v>
      </c>
      <c r="X570" s="232"/>
    </row>
    <row r="571" spans="1:24" ht="13.5" customHeight="1" x14ac:dyDescent="0.25">
      <c r="A571" s="170">
        <v>0.41666666666666702</v>
      </c>
      <c r="B571" s="118">
        <v>7</v>
      </c>
      <c r="C571" s="118">
        <v>0</v>
      </c>
      <c r="D571" s="118">
        <v>1</v>
      </c>
      <c r="E571" s="118">
        <v>0</v>
      </c>
      <c r="F571" s="118">
        <v>2</v>
      </c>
      <c r="G571" s="118">
        <v>2</v>
      </c>
      <c r="H571" s="118">
        <v>2</v>
      </c>
      <c r="I571" s="118">
        <v>0</v>
      </c>
      <c r="J571" s="118">
        <v>0</v>
      </c>
      <c r="K571" s="118">
        <v>0</v>
      </c>
      <c r="L571" s="118">
        <v>0</v>
      </c>
      <c r="M571" s="118">
        <v>0</v>
      </c>
      <c r="N571" s="118">
        <v>0</v>
      </c>
      <c r="O571" s="118">
        <v>0</v>
      </c>
      <c r="P571" s="118">
        <v>0</v>
      </c>
      <c r="Q571" s="118">
        <v>0</v>
      </c>
      <c r="R571" s="118">
        <v>0</v>
      </c>
      <c r="S571" s="118">
        <v>0</v>
      </c>
      <c r="T571" s="118">
        <v>0</v>
      </c>
      <c r="U571" s="118">
        <v>0</v>
      </c>
      <c r="V571" s="118">
        <v>24.8</v>
      </c>
      <c r="W571" s="118" t="s">
        <v>188</v>
      </c>
      <c r="X571" s="232"/>
    </row>
    <row r="572" spans="1:24" ht="13.5" customHeight="1" x14ac:dyDescent="0.25">
      <c r="A572" s="170">
        <v>0.42708333333333298</v>
      </c>
      <c r="B572" s="118">
        <v>8</v>
      </c>
      <c r="C572" s="118">
        <v>0</v>
      </c>
      <c r="D572" s="118">
        <v>0</v>
      </c>
      <c r="E572" s="118">
        <v>0</v>
      </c>
      <c r="F572" s="118">
        <v>5</v>
      </c>
      <c r="G572" s="118">
        <v>3</v>
      </c>
      <c r="H572" s="118">
        <v>0</v>
      </c>
      <c r="I572" s="118">
        <v>0</v>
      </c>
      <c r="J572" s="118">
        <v>0</v>
      </c>
      <c r="K572" s="118">
        <v>0</v>
      </c>
      <c r="L572" s="118">
        <v>0</v>
      </c>
      <c r="M572" s="118">
        <v>0</v>
      </c>
      <c r="N572" s="118">
        <v>0</v>
      </c>
      <c r="O572" s="118">
        <v>0</v>
      </c>
      <c r="P572" s="118">
        <v>0</v>
      </c>
      <c r="Q572" s="118">
        <v>0</v>
      </c>
      <c r="R572" s="118">
        <v>0</v>
      </c>
      <c r="S572" s="118">
        <v>0</v>
      </c>
      <c r="T572" s="118">
        <v>0</v>
      </c>
      <c r="U572" s="118">
        <v>0</v>
      </c>
      <c r="V572" s="118">
        <v>25.4</v>
      </c>
      <c r="W572" s="118" t="s">
        <v>188</v>
      </c>
      <c r="X572" s="232"/>
    </row>
    <row r="573" spans="1:24" ht="13.5" customHeight="1" x14ac:dyDescent="0.25">
      <c r="A573" s="170">
        <v>0.4375</v>
      </c>
      <c r="B573" s="118">
        <v>10</v>
      </c>
      <c r="C573" s="118">
        <v>1</v>
      </c>
      <c r="D573" s="118">
        <v>0</v>
      </c>
      <c r="E573" s="118">
        <v>1</v>
      </c>
      <c r="F573" s="118">
        <v>4</v>
      </c>
      <c r="G573" s="118">
        <v>3</v>
      </c>
      <c r="H573" s="118">
        <v>0</v>
      </c>
      <c r="I573" s="118">
        <v>1</v>
      </c>
      <c r="J573" s="118">
        <v>0</v>
      </c>
      <c r="K573" s="118">
        <v>0</v>
      </c>
      <c r="L573" s="118">
        <v>0</v>
      </c>
      <c r="M573" s="118">
        <v>0</v>
      </c>
      <c r="N573" s="118">
        <v>0</v>
      </c>
      <c r="O573" s="118">
        <v>0</v>
      </c>
      <c r="P573" s="118">
        <v>0</v>
      </c>
      <c r="Q573" s="118">
        <v>0</v>
      </c>
      <c r="R573" s="118">
        <v>0</v>
      </c>
      <c r="S573" s="118">
        <v>0</v>
      </c>
      <c r="T573" s="118">
        <v>0</v>
      </c>
      <c r="U573" s="118">
        <v>0</v>
      </c>
      <c r="V573" s="118">
        <v>23.4</v>
      </c>
      <c r="W573" s="118" t="s">
        <v>188</v>
      </c>
      <c r="X573" s="232"/>
    </row>
    <row r="574" spans="1:24" ht="13.5" customHeight="1" x14ac:dyDescent="0.25">
      <c r="A574" s="170">
        <v>0.44791666666666702</v>
      </c>
      <c r="B574" s="118">
        <v>11</v>
      </c>
      <c r="C574" s="118">
        <v>0</v>
      </c>
      <c r="D574" s="118">
        <v>0</v>
      </c>
      <c r="E574" s="118">
        <v>0</v>
      </c>
      <c r="F574" s="118">
        <v>2</v>
      </c>
      <c r="G574" s="118">
        <v>8</v>
      </c>
      <c r="H574" s="118">
        <v>1</v>
      </c>
      <c r="I574" s="118">
        <v>0</v>
      </c>
      <c r="J574" s="118">
        <v>0</v>
      </c>
      <c r="K574" s="118">
        <v>0</v>
      </c>
      <c r="L574" s="118">
        <v>0</v>
      </c>
      <c r="M574" s="118">
        <v>0</v>
      </c>
      <c r="N574" s="118">
        <v>0</v>
      </c>
      <c r="O574" s="118">
        <v>0</v>
      </c>
      <c r="P574" s="118">
        <v>0</v>
      </c>
      <c r="Q574" s="118">
        <v>0</v>
      </c>
      <c r="R574" s="118">
        <v>0</v>
      </c>
      <c r="S574" s="118">
        <v>0</v>
      </c>
      <c r="T574" s="118">
        <v>0</v>
      </c>
      <c r="U574" s="118">
        <v>0</v>
      </c>
      <c r="V574" s="118">
        <v>26.6</v>
      </c>
      <c r="W574" s="118">
        <v>28.1</v>
      </c>
      <c r="X574" s="232"/>
    </row>
    <row r="575" spans="1:24" ht="13.5" customHeight="1" x14ac:dyDescent="0.25">
      <c r="A575" s="170">
        <v>0.45833333333333298</v>
      </c>
      <c r="B575" s="118">
        <v>5</v>
      </c>
      <c r="C575" s="118">
        <v>0</v>
      </c>
      <c r="D575" s="118">
        <v>0</v>
      </c>
      <c r="E575" s="118">
        <v>0</v>
      </c>
      <c r="F575" s="118">
        <v>3</v>
      </c>
      <c r="G575" s="118">
        <v>2</v>
      </c>
      <c r="H575" s="118">
        <v>0</v>
      </c>
      <c r="I575" s="118">
        <v>0</v>
      </c>
      <c r="J575" s="118">
        <v>0</v>
      </c>
      <c r="K575" s="118">
        <v>0</v>
      </c>
      <c r="L575" s="118">
        <v>0</v>
      </c>
      <c r="M575" s="118">
        <v>0</v>
      </c>
      <c r="N575" s="118">
        <v>0</v>
      </c>
      <c r="O575" s="118">
        <v>0</v>
      </c>
      <c r="P575" s="118">
        <v>0</v>
      </c>
      <c r="Q575" s="118">
        <v>0</v>
      </c>
      <c r="R575" s="118">
        <v>0</v>
      </c>
      <c r="S575" s="118">
        <v>0</v>
      </c>
      <c r="T575" s="118">
        <v>0</v>
      </c>
      <c r="U575" s="118">
        <v>0</v>
      </c>
      <c r="V575" s="118">
        <v>24.3</v>
      </c>
      <c r="W575" s="118" t="s">
        <v>188</v>
      </c>
      <c r="X575" s="232"/>
    </row>
    <row r="576" spans="1:24" ht="13.5" customHeight="1" x14ac:dyDescent="0.25">
      <c r="A576" s="170">
        <v>0.46875</v>
      </c>
      <c r="B576" s="118">
        <v>12</v>
      </c>
      <c r="C576" s="118">
        <v>0</v>
      </c>
      <c r="D576" s="118">
        <v>1</v>
      </c>
      <c r="E576" s="118">
        <v>1</v>
      </c>
      <c r="F576" s="118">
        <v>7</v>
      </c>
      <c r="G576" s="118">
        <v>2</v>
      </c>
      <c r="H576" s="118">
        <v>1</v>
      </c>
      <c r="I576" s="118">
        <v>0</v>
      </c>
      <c r="J576" s="118">
        <v>0</v>
      </c>
      <c r="K576" s="118">
        <v>0</v>
      </c>
      <c r="L576" s="118">
        <v>0</v>
      </c>
      <c r="M576" s="118">
        <v>0</v>
      </c>
      <c r="N576" s="118">
        <v>0</v>
      </c>
      <c r="O576" s="118">
        <v>0</v>
      </c>
      <c r="P576" s="118">
        <v>0</v>
      </c>
      <c r="Q576" s="118">
        <v>0</v>
      </c>
      <c r="R576" s="118">
        <v>0</v>
      </c>
      <c r="S576" s="118">
        <v>0</v>
      </c>
      <c r="T576" s="118">
        <v>0</v>
      </c>
      <c r="U576" s="118">
        <v>0</v>
      </c>
      <c r="V576" s="118">
        <v>23.9</v>
      </c>
      <c r="W576" s="118">
        <v>29.8</v>
      </c>
      <c r="X576" s="232"/>
    </row>
    <row r="577" spans="1:24" ht="13.5" customHeight="1" x14ac:dyDescent="0.25">
      <c r="A577" s="170">
        <v>0.47916666666666702</v>
      </c>
      <c r="B577" s="118">
        <v>9</v>
      </c>
      <c r="C577" s="118">
        <v>0</v>
      </c>
      <c r="D577" s="118">
        <v>0</v>
      </c>
      <c r="E577" s="118">
        <v>0</v>
      </c>
      <c r="F577" s="118">
        <v>5</v>
      </c>
      <c r="G577" s="118">
        <v>3</v>
      </c>
      <c r="H577" s="118">
        <v>1</v>
      </c>
      <c r="I577" s="118">
        <v>0</v>
      </c>
      <c r="J577" s="118">
        <v>0</v>
      </c>
      <c r="K577" s="118">
        <v>0</v>
      </c>
      <c r="L577" s="118">
        <v>0</v>
      </c>
      <c r="M577" s="118">
        <v>0</v>
      </c>
      <c r="N577" s="118">
        <v>0</v>
      </c>
      <c r="O577" s="118">
        <v>0</v>
      </c>
      <c r="P577" s="118">
        <v>0</v>
      </c>
      <c r="Q577" s="118">
        <v>0</v>
      </c>
      <c r="R577" s="118">
        <v>0</v>
      </c>
      <c r="S577" s="118">
        <v>0</v>
      </c>
      <c r="T577" s="118">
        <v>0</v>
      </c>
      <c r="U577" s="118">
        <v>0</v>
      </c>
      <c r="V577" s="118">
        <v>25.6</v>
      </c>
      <c r="W577" s="118" t="s">
        <v>188</v>
      </c>
      <c r="X577" s="232"/>
    </row>
    <row r="578" spans="1:24" ht="13.5" customHeight="1" x14ac:dyDescent="0.25">
      <c r="A578" s="170">
        <v>0.48958333333333298</v>
      </c>
      <c r="B578" s="118">
        <v>11</v>
      </c>
      <c r="C578" s="118">
        <v>0</v>
      </c>
      <c r="D578" s="118">
        <v>0</v>
      </c>
      <c r="E578" s="118">
        <v>0</v>
      </c>
      <c r="F578" s="118">
        <v>2</v>
      </c>
      <c r="G578" s="118">
        <v>8</v>
      </c>
      <c r="H578" s="118">
        <v>0</v>
      </c>
      <c r="I578" s="118">
        <v>1</v>
      </c>
      <c r="J578" s="118">
        <v>0</v>
      </c>
      <c r="K578" s="118">
        <v>0</v>
      </c>
      <c r="L578" s="118">
        <v>0</v>
      </c>
      <c r="M578" s="118">
        <v>0</v>
      </c>
      <c r="N578" s="118">
        <v>0</v>
      </c>
      <c r="O578" s="118">
        <v>0</v>
      </c>
      <c r="P578" s="118">
        <v>0</v>
      </c>
      <c r="Q578" s="118">
        <v>0</v>
      </c>
      <c r="R578" s="118">
        <v>0</v>
      </c>
      <c r="S578" s="118">
        <v>0</v>
      </c>
      <c r="T578" s="118">
        <v>0</v>
      </c>
      <c r="U578" s="118">
        <v>0</v>
      </c>
      <c r="V578" s="118">
        <v>27.7</v>
      </c>
      <c r="W578" s="118">
        <v>31</v>
      </c>
      <c r="X578" s="232"/>
    </row>
    <row r="579" spans="1:24" ht="13.5" customHeight="1" x14ac:dyDescent="0.25">
      <c r="A579" s="170">
        <v>0.5</v>
      </c>
      <c r="B579" s="118">
        <v>13</v>
      </c>
      <c r="C579" s="118">
        <v>0</v>
      </c>
      <c r="D579" s="118">
        <v>1</v>
      </c>
      <c r="E579" s="118">
        <v>3</v>
      </c>
      <c r="F579" s="118">
        <v>4</v>
      </c>
      <c r="G579" s="118">
        <v>5</v>
      </c>
      <c r="H579" s="118">
        <v>0</v>
      </c>
      <c r="I579" s="118">
        <v>0</v>
      </c>
      <c r="J579" s="118">
        <v>0</v>
      </c>
      <c r="K579" s="118">
        <v>0</v>
      </c>
      <c r="L579" s="118">
        <v>0</v>
      </c>
      <c r="M579" s="118">
        <v>0</v>
      </c>
      <c r="N579" s="118">
        <v>0</v>
      </c>
      <c r="O579" s="118">
        <v>0</v>
      </c>
      <c r="P579" s="118">
        <v>0</v>
      </c>
      <c r="Q579" s="118">
        <v>0</v>
      </c>
      <c r="R579" s="118">
        <v>0</v>
      </c>
      <c r="S579" s="118">
        <v>0</v>
      </c>
      <c r="T579" s="118">
        <v>0</v>
      </c>
      <c r="U579" s="118">
        <v>0</v>
      </c>
      <c r="V579" s="118">
        <v>23.2</v>
      </c>
      <c r="W579" s="118">
        <v>28.6</v>
      </c>
      <c r="X579" s="232"/>
    </row>
    <row r="580" spans="1:24" ht="13.5" customHeight="1" x14ac:dyDescent="0.25">
      <c r="A580" s="170">
        <v>0.51041666666666696</v>
      </c>
      <c r="B580" s="118">
        <v>9</v>
      </c>
      <c r="C580" s="118">
        <v>0</v>
      </c>
      <c r="D580" s="118">
        <v>0</v>
      </c>
      <c r="E580" s="118">
        <v>0</v>
      </c>
      <c r="F580" s="118">
        <v>5</v>
      </c>
      <c r="G580" s="118">
        <v>4</v>
      </c>
      <c r="H580" s="118">
        <v>0</v>
      </c>
      <c r="I580" s="118">
        <v>0</v>
      </c>
      <c r="J580" s="118">
        <v>0</v>
      </c>
      <c r="K580" s="118">
        <v>0</v>
      </c>
      <c r="L580" s="118">
        <v>0</v>
      </c>
      <c r="M580" s="118">
        <v>0</v>
      </c>
      <c r="N580" s="118">
        <v>0</v>
      </c>
      <c r="O580" s="118">
        <v>0</v>
      </c>
      <c r="P580" s="118">
        <v>0</v>
      </c>
      <c r="Q580" s="118">
        <v>0</v>
      </c>
      <c r="R580" s="118">
        <v>0</v>
      </c>
      <c r="S580" s="118">
        <v>0</v>
      </c>
      <c r="T580" s="118">
        <v>0</v>
      </c>
      <c r="U580" s="118">
        <v>0</v>
      </c>
      <c r="V580" s="118">
        <v>25.8</v>
      </c>
      <c r="W580" s="118" t="s">
        <v>188</v>
      </c>
      <c r="X580" s="232"/>
    </row>
    <row r="581" spans="1:24" ht="13.5" customHeight="1" x14ac:dyDescent="0.25">
      <c r="A581" s="170">
        <v>0.52083333333333304</v>
      </c>
      <c r="B581" s="118">
        <v>22</v>
      </c>
      <c r="C581" s="118">
        <v>0</v>
      </c>
      <c r="D581" s="118">
        <v>0</v>
      </c>
      <c r="E581" s="118">
        <v>0</v>
      </c>
      <c r="F581" s="118">
        <v>8</v>
      </c>
      <c r="G581" s="118">
        <v>12</v>
      </c>
      <c r="H581" s="118">
        <v>2</v>
      </c>
      <c r="I581" s="118">
        <v>0</v>
      </c>
      <c r="J581" s="118">
        <v>0</v>
      </c>
      <c r="K581" s="118">
        <v>0</v>
      </c>
      <c r="L581" s="118">
        <v>0</v>
      </c>
      <c r="M581" s="118">
        <v>0</v>
      </c>
      <c r="N581" s="118">
        <v>0</v>
      </c>
      <c r="O581" s="118">
        <v>0</v>
      </c>
      <c r="P581" s="118">
        <v>0</v>
      </c>
      <c r="Q581" s="118">
        <v>0</v>
      </c>
      <c r="R581" s="118">
        <v>0</v>
      </c>
      <c r="S581" s="118">
        <v>0</v>
      </c>
      <c r="T581" s="118">
        <v>0</v>
      </c>
      <c r="U581" s="118">
        <v>0</v>
      </c>
      <c r="V581" s="118">
        <v>25.6</v>
      </c>
      <c r="W581" s="118">
        <v>29.4</v>
      </c>
      <c r="X581" s="232"/>
    </row>
    <row r="582" spans="1:24" ht="13.5" customHeight="1" x14ac:dyDescent="0.25">
      <c r="A582" s="170">
        <v>0.53125</v>
      </c>
      <c r="B582" s="118">
        <v>15</v>
      </c>
      <c r="C582" s="118">
        <v>0</v>
      </c>
      <c r="D582" s="118">
        <v>1</v>
      </c>
      <c r="E582" s="118">
        <v>2</v>
      </c>
      <c r="F582" s="118">
        <v>3</v>
      </c>
      <c r="G582" s="118">
        <v>7</v>
      </c>
      <c r="H582" s="118">
        <v>2</v>
      </c>
      <c r="I582" s="118">
        <v>0</v>
      </c>
      <c r="J582" s="118">
        <v>0</v>
      </c>
      <c r="K582" s="118">
        <v>0</v>
      </c>
      <c r="L582" s="118">
        <v>0</v>
      </c>
      <c r="M582" s="118">
        <v>0</v>
      </c>
      <c r="N582" s="118">
        <v>0</v>
      </c>
      <c r="O582" s="118">
        <v>0</v>
      </c>
      <c r="P582" s="118">
        <v>0</v>
      </c>
      <c r="Q582" s="118">
        <v>0</v>
      </c>
      <c r="R582" s="118">
        <v>0</v>
      </c>
      <c r="S582" s="118">
        <v>0</v>
      </c>
      <c r="T582" s="118">
        <v>0</v>
      </c>
      <c r="U582" s="118">
        <v>0</v>
      </c>
      <c r="V582" s="118">
        <v>24.6</v>
      </c>
      <c r="W582" s="118">
        <v>29.6</v>
      </c>
      <c r="X582" s="232"/>
    </row>
    <row r="583" spans="1:24" ht="13.5" customHeight="1" x14ac:dyDescent="0.25">
      <c r="A583" s="170">
        <v>0.54166666666666696</v>
      </c>
      <c r="B583" s="118">
        <v>17</v>
      </c>
      <c r="C583" s="118">
        <v>0</v>
      </c>
      <c r="D583" s="118">
        <v>2</v>
      </c>
      <c r="E583" s="118">
        <v>1</v>
      </c>
      <c r="F583" s="118">
        <v>9</v>
      </c>
      <c r="G583" s="118">
        <v>3</v>
      </c>
      <c r="H583" s="118">
        <v>2</v>
      </c>
      <c r="I583" s="118">
        <v>0</v>
      </c>
      <c r="J583" s="118">
        <v>0</v>
      </c>
      <c r="K583" s="118">
        <v>0</v>
      </c>
      <c r="L583" s="118">
        <v>0</v>
      </c>
      <c r="M583" s="118">
        <v>0</v>
      </c>
      <c r="N583" s="118">
        <v>0</v>
      </c>
      <c r="O583" s="118">
        <v>0</v>
      </c>
      <c r="P583" s="118">
        <v>0</v>
      </c>
      <c r="Q583" s="118">
        <v>0</v>
      </c>
      <c r="R583" s="118">
        <v>0</v>
      </c>
      <c r="S583" s="118">
        <v>0</v>
      </c>
      <c r="T583" s="118">
        <v>0</v>
      </c>
      <c r="U583" s="118">
        <v>0</v>
      </c>
      <c r="V583" s="118">
        <v>22.9</v>
      </c>
      <c r="W583" s="118">
        <v>28.4</v>
      </c>
      <c r="X583" s="232"/>
    </row>
    <row r="584" spans="1:24" ht="13.5" customHeight="1" x14ac:dyDescent="0.25">
      <c r="A584" s="170">
        <v>0.55208333333333304</v>
      </c>
      <c r="B584" s="118">
        <v>20</v>
      </c>
      <c r="C584" s="118">
        <v>0</v>
      </c>
      <c r="D584" s="118">
        <v>0</v>
      </c>
      <c r="E584" s="118">
        <v>1</v>
      </c>
      <c r="F584" s="118">
        <v>9</v>
      </c>
      <c r="G584" s="118">
        <v>8</v>
      </c>
      <c r="H584" s="118">
        <v>2</v>
      </c>
      <c r="I584" s="118">
        <v>0</v>
      </c>
      <c r="J584" s="118">
        <v>0</v>
      </c>
      <c r="K584" s="118">
        <v>0</v>
      </c>
      <c r="L584" s="118">
        <v>0</v>
      </c>
      <c r="M584" s="118">
        <v>0</v>
      </c>
      <c r="N584" s="118">
        <v>0</v>
      </c>
      <c r="O584" s="118">
        <v>0</v>
      </c>
      <c r="P584" s="118">
        <v>0</v>
      </c>
      <c r="Q584" s="118">
        <v>0</v>
      </c>
      <c r="R584" s="118">
        <v>0</v>
      </c>
      <c r="S584" s="118">
        <v>0</v>
      </c>
      <c r="T584" s="118">
        <v>0</v>
      </c>
      <c r="U584" s="118">
        <v>0</v>
      </c>
      <c r="V584" s="118">
        <v>25.4</v>
      </c>
      <c r="W584" s="118">
        <v>28.2</v>
      </c>
      <c r="X584" s="232"/>
    </row>
    <row r="585" spans="1:24" ht="13.5" customHeight="1" x14ac:dyDescent="0.25">
      <c r="A585" s="170">
        <v>0.5625</v>
      </c>
      <c r="B585" s="118">
        <v>17</v>
      </c>
      <c r="C585" s="118">
        <v>0</v>
      </c>
      <c r="D585" s="118">
        <v>0</v>
      </c>
      <c r="E585" s="118">
        <v>1</v>
      </c>
      <c r="F585" s="118">
        <v>6</v>
      </c>
      <c r="G585" s="118">
        <v>7</v>
      </c>
      <c r="H585" s="118">
        <v>3</v>
      </c>
      <c r="I585" s="118">
        <v>0</v>
      </c>
      <c r="J585" s="118">
        <v>0</v>
      </c>
      <c r="K585" s="118">
        <v>0</v>
      </c>
      <c r="L585" s="118">
        <v>0</v>
      </c>
      <c r="M585" s="118">
        <v>0</v>
      </c>
      <c r="N585" s="118">
        <v>0</v>
      </c>
      <c r="O585" s="118">
        <v>0</v>
      </c>
      <c r="P585" s="118">
        <v>0</v>
      </c>
      <c r="Q585" s="118">
        <v>0</v>
      </c>
      <c r="R585" s="118">
        <v>0</v>
      </c>
      <c r="S585" s="118">
        <v>0</v>
      </c>
      <c r="T585" s="118">
        <v>0</v>
      </c>
      <c r="U585" s="118">
        <v>0</v>
      </c>
      <c r="V585" s="118">
        <v>26.5</v>
      </c>
      <c r="W585" s="118">
        <v>30.4</v>
      </c>
      <c r="X585" s="232"/>
    </row>
    <row r="586" spans="1:24" ht="13.5" customHeight="1" x14ac:dyDescent="0.25">
      <c r="A586" s="170">
        <v>0.57291666666666696</v>
      </c>
      <c r="B586" s="118">
        <v>12</v>
      </c>
      <c r="C586" s="118">
        <v>0</v>
      </c>
      <c r="D586" s="118">
        <v>1</v>
      </c>
      <c r="E586" s="118">
        <v>0</v>
      </c>
      <c r="F586" s="118">
        <v>1</v>
      </c>
      <c r="G586" s="118">
        <v>8</v>
      </c>
      <c r="H586" s="118">
        <v>2</v>
      </c>
      <c r="I586" s="118">
        <v>0</v>
      </c>
      <c r="J586" s="118">
        <v>0</v>
      </c>
      <c r="K586" s="118">
        <v>0</v>
      </c>
      <c r="L586" s="118">
        <v>0</v>
      </c>
      <c r="M586" s="118">
        <v>0</v>
      </c>
      <c r="N586" s="118">
        <v>0</v>
      </c>
      <c r="O586" s="118">
        <v>0</v>
      </c>
      <c r="P586" s="118">
        <v>0</v>
      </c>
      <c r="Q586" s="118">
        <v>0</v>
      </c>
      <c r="R586" s="118">
        <v>0</v>
      </c>
      <c r="S586" s="118">
        <v>0</v>
      </c>
      <c r="T586" s="118">
        <v>0</v>
      </c>
      <c r="U586" s="118">
        <v>0</v>
      </c>
      <c r="V586" s="118">
        <v>26.1</v>
      </c>
      <c r="W586" s="118">
        <v>31.9</v>
      </c>
      <c r="X586" s="232"/>
    </row>
    <row r="587" spans="1:24" ht="13.5" customHeight="1" x14ac:dyDescent="0.25">
      <c r="A587" s="170">
        <v>0.58333333333333304</v>
      </c>
      <c r="B587" s="118">
        <v>12</v>
      </c>
      <c r="C587" s="118">
        <v>0</v>
      </c>
      <c r="D587" s="118">
        <v>0</v>
      </c>
      <c r="E587" s="118">
        <v>0</v>
      </c>
      <c r="F587" s="118">
        <v>4</v>
      </c>
      <c r="G587" s="118">
        <v>7</v>
      </c>
      <c r="H587" s="118">
        <v>0</v>
      </c>
      <c r="I587" s="118">
        <v>1</v>
      </c>
      <c r="J587" s="118">
        <v>0</v>
      </c>
      <c r="K587" s="118">
        <v>0</v>
      </c>
      <c r="L587" s="118">
        <v>0</v>
      </c>
      <c r="M587" s="118">
        <v>0</v>
      </c>
      <c r="N587" s="118">
        <v>0</v>
      </c>
      <c r="O587" s="118">
        <v>0</v>
      </c>
      <c r="P587" s="118">
        <v>0</v>
      </c>
      <c r="Q587" s="118">
        <v>0</v>
      </c>
      <c r="R587" s="118">
        <v>0</v>
      </c>
      <c r="S587" s="118">
        <v>0</v>
      </c>
      <c r="T587" s="118">
        <v>0</v>
      </c>
      <c r="U587" s="118">
        <v>0</v>
      </c>
      <c r="V587" s="118">
        <v>26.6</v>
      </c>
      <c r="W587" s="118">
        <v>28.4</v>
      </c>
      <c r="X587" s="232"/>
    </row>
    <row r="588" spans="1:24" ht="13.5" customHeight="1" x14ac:dyDescent="0.25">
      <c r="A588" s="170">
        <v>0.59375</v>
      </c>
      <c r="B588" s="118">
        <v>9</v>
      </c>
      <c r="C588" s="118">
        <v>0</v>
      </c>
      <c r="D588" s="118">
        <v>0</v>
      </c>
      <c r="E588" s="118">
        <v>0</v>
      </c>
      <c r="F588" s="118">
        <v>5</v>
      </c>
      <c r="G588" s="118">
        <v>4</v>
      </c>
      <c r="H588" s="118">
        <v>0</v>
      </c>
      <c r="I588" s="118">
        <v>0</v>
      </c>
      <c r="J588" s="118">
        <v>0</v>
      </c>
      <c r="K588" s="118">
        <v>0</v>
      </c>
      <c r="L588" s="118">
        <v>0</v>
      </c>
      <c r="M588" s="118">
        <v>0</v>
      </c>
      <c r="N588" s="118">
        <v>0</v>
      </c>
      <c r="O588" s="118">
        <v>0</v>
      </c>
      <c r="P588" s="118">
        <v>0</v>
      </c>
      <c r="Q588" s="118">
        <v>0</v>
      </c>
      <c r="R588" s="118">
        <v>0</v>
      </c>
      <c r="S588" s="118">
        <v>0</v>
      </c>
      <c r="T588" s="118">
        <v>0</v>
      </c>
      <c r="U588" s="118">
        <v>0</v>
      </c>
      <c r="V588" s="118">
        <v>24.7</v>
      </c>
      <c r="W588" s="118" t="s">
        <v>188</v>
      </c>
      <c r="X588" s="232"/>
    </row>
    <row r="589" spans="1:24" ht="13.5" customHeight="1" x14ac:dyDescent="0.25">
      <c r="A589" s="170">
        <v>0.60416666666666696</v>
      </c>
      <c r="B589" s="118">
        <v>12</v>
      </c>
      <c r="C589" s="118">
        <v>0</v>
      </c>
      <c r="D589" s="118">
        <v>0</v>
      </c>
      <c r="E589" s="118">
        <v>0</v>
      </c>
      <c r="F589" s="118">
        <v>2</v>
      </c>
      <c r="G589" s="118">
        <v>9</v>
      </c>
      <c r="H589" s="118">
        <v>1</v>
      </c>
      <c r="I589" s="118">
        <v>0</v>
      </c>
      <c r="J589" s="118">
        <v>0</v>
      </c>
      <c r="K589" s="118">
        <v>0</v>
      </c>
      <c r="L589" s="118">
        <v>0</v>
      </c>
      <c r="M589" s="118">
        <v>0</v>
      </c>
      <c r="N589" s="118">
        <v>0</v>
      </c>
      <c r="O589" s="118">
        <v>0</v>
      </c>
      <c r="P589" s="118">
        <v>0</v>
      </c>
      <c r="Q589" s="118">
        <v>0</v>
      </c>
      <c r="R589" s="118">
        <v>0</v>
      </c>
      <c r="S589" s="118">
        <v>0</v>
      </c>
      <c r="T589" s="118">
        <v>0</v>
      </c>
      <c r="U589" s="118">
        <v>0</v>
      </c>
      <c r="V589" s="118">
        <v>27.4</v>
      </c>
      <c r="W589" s="118">
        <v>29.8</v>
      </c>
      <c r="X589" s="232"/>
    </row>
    <row r="590" spans="1:24" ht="13.5" customHeight="1" x14ac:dyDescent="0.25">
      <c r="A590" s="170">
        <v>0.61458333333333304</v>
      </c>
      <c r="B590" s="118">
        <v>9</v>
      </c>
      <c r="C590" s="118">
        <v>0</v>
      </c>
      <c r="D590" s="118">
        <v>1</v>
      </c>
      <c r="E590" s="118">
        <v>0</v>
      </c>
      <c r="F590" s="118">
        <v>6</v>
      </c>
      <c r="G590" s="118">
        <v>1</v>
      </c>
      <c r="H590" s="118">
        <v>1</v>
      </c>
      <c r="I590" s="118">
        <v>0</v>
      </c>
      <c r="J590" s="118">
        <v>0</v>
      </c>
      <c r="K590" s="118">
        <v>0</v>
      </c>
      <c r="L590" s="118">
        <v>0</v>
      </c>
      <c r="M590" s="118">
        <v>0</v>
      </c>
      <c r="N590" s="118">
        <v>0</v>
      </c>
      <c r="O590" s="118">
        <v>0</v>
      </c>
      <c r="P590" s="118">
        <v>0</v>
      </c>
      <c r="Q590" s="118">
        <v>0</v>
      </c>
      <c r="R590" s="118">
        <v>0</v>
      </c>
      <c r="S590" s="118">
        <v>0</v>
      </c>
      <c r="T590" s="118">
        <v>0</v>
      </c>
      <c r="U590" s="118">
        <v>0</v>
      </c>
      <c r="V590" s="118">
        <v>23.1</v>
      </c>
      <c r="W590" s="118" t="s">
        <v>188</v>
      </c>
      <c r="X590" s="232"/>
    </row>
    <row r="591" spans="1:24" ht="13.5" customHeight="1" x14ac:dyDescent="0.25">
      <c r="A591" s="170">
        <v>0.625</v>
      </c>
      <c r="B591" s="118">
        <v>12</v>
      </c>
      <c r="C591" s="118">
        <v>0</v>
      </c>
      <c r="D591" s="118">
        <v>0</v>
      </c>
      <c r="E591" s="118">
        <v>1</v>
      </c>
      <c r="F591" s="118">
        <v>2</v>
      </c>
      <c r="G591" s="118">
        <v>8</v>
      </c>
      <c r="H591" s="118">
        <v>1</v>
      </c>
      <c r="I591" s="118">
        <v>0</v>
      </c>
      <c r="J591" s="118">
        <v>0</v>
      </c>
      <c r="K591" s="118">
        <v>0</v>
      </c>
      <c r="L591" s="118">
        <v>0</v>
      </c>
      <c r="M591" s="118">
        <v>0</v>
      </c>
      <c r="N591" s="118">
        <v>0</v>
      </c>
      <c r="O591" s="118">
        <v>0</v>
      </c>
      <c r="P591" s="118">
        <v>0</v>
      </c>
      <c r="Q591" s="118">
        <v>0</v>
      </c>
      <c r="R591" s="118">
        <v>0</v>
      </c>
      <c r="S591" s="118">
        <v>0</v>
      </c>
      <c r="T591" s="118">
        <v>0</v>
      </c>
      <c r="U591" s="118">
        <v>0</v>
      </c>
      <c r="V591" s="118">
        <v>25.5</v>
      </c>
      <c r="W591" s="118">
        <v>29.5</v>
      </c>
      <c r="X591" s="232"/>
    </row>
    <row r="592" spans="1:24" ht="13.5" customHeight="1" x14ac:dyDescent="0.25">
      <c r="A592" s="170">
        <v>0.63541666666666696</v>
      </c>
      <c r="B592" s="118">
        <v>4</v>
      </c>
      <c r="C592" s="118">
        <v>0</v>
      </c>
      <c r="D592" s="118">
        <v>0</v>
      </c>
      <c r="E592" s="118">
        <v>1</v>
      </c>
      <c r="F592" s="118">
        <v>0</v>
      </c>
      <c r="G592" s="118">
        <v>3</v>
      </c>
      <c r="H592" s="118">
        <v>0</v>
      </c>
      <c r="I592" s="118">
        <v>0</v>
      </c>
      <c r="J592" s="118">
        <v>0</v>
      </c>
      <c r="K592" s="118">
        <v>0</v>
      </c>
      <c r="L592" s="118">
        <v>0</v>
      </c>
      <c r="M592" s="118">
        <v>0</v>
      </c>
      <c r="N592" s="118">
        <v>0</v>
      </c>
      <c r="O592" s="118">
        <v>0</v>
      </c>
      <c r="P592" s="118">
        <v>0</v>
      </c>
      <c r="Q592" s="118">
        <v>0</v>
      </c>
      <c r="R592" s="118">
        <v>0</v>
      </c>
      <c r="S592" s="118">
        <v>0</v>
      </c>
      <c r="T592" s="118">
        <v>0</v>
      </c>
      <c r="U592" s="118">
        <v>0</v>
      </c>
      <c r="V592" s="118">
        <v>25.2</v>
      </c>
      <c r="W592" s="118" t="s">
        <v>188</v>
      </c>
      <c r="X592" s="232"/>
    </row>
    <row r="593" spans="1:24" ht="13.5" customHeight="1" x14ac:dyDescent="0.25">
      <c r="A593" s="170">
        <v>0.64583333333333304</v>
      </c>
      <c r="B593" s="118">
        <v>6</v>
      </c>
      <c r="C593" s="118">
        <v>0</v>
      </c>
      <c r="D593" s="118">
        <v>0</v>
      </c>
      <c r="E593" s="118">
        <v>0</v>
      </c>
      <c r="F593" s="118">
        <v>4</v>
      </c>
      <c r="G593" s="118">
        <v>2</v>
      </c>
      <c r="H593" s="118">
        <v>0</v>
      </c>
      <c r="I593" s="118">
        <v>0</v>
      </c>
      <c r="J593" s="118">
        <v>0</v>
      </c>
      <c r="K593" s="118">
        <v>0</v>
      </c>
      <c r="L593" s="118">
        <v>0</v>
      </c>
      <c r="M593" s="118">
        <v>0</v>
      </c>
      <c r="N593" s="118">
        <v>0</v>
      </c>
      <c r="O593" s="118">
        <v>0</v>
      </c>
      <c r="P593" s="118">
        <v>0</v>
      </c>
      <c r="Q593" s="118">
        <v>0</v>
      </c>
      <c r="R593" s="118">
        <v>0</v>
      </c>
      <c r="S593" s="118">
        <v>0</v>
      </c>
      <c r="T593" s="118">
        <v>0</v>
      </c>
      <c r="U593" s="118">
        <v>0</v>
      </c>
      <c r="V593" s="118">
        <v>23.3</v>
      </c>
      <c r="W593" s="118" t="s">
        <v>188</v>
      </c>
      <c r="X593" s="232"/>
    </row>
    <row r="594" spans="1:24" ht="13.5" customHeight="1" x14ac:dyDescent="0.25">
      <c r="A594" s="170">
        <v>0.65625</v>
      </c>
      <c r="B594" s="118">
        <v>5</v>
      </c>
      <c r="C594" s="118">
        <v>0</v>
      </c>
      <c r="D594" s="118">
        <v>1</v>
      </c>
      <c r="E594" s="118">
        <v>1</v>
      </c>
      <c r="F594" s="118">
        <v>3</v>
      </c>
      <c r="G594" s="118">
        <v>0</v>
      </c>
      <c r="H594" s="118">
        <v>0</v>
      </c>
      <c r="I594" s="118">
        <v>0</v>
      </c>
      <c r="J594" s="118">
        <v>0</v>
      </c>
      <c r="K594" s="118">
        <v>0</v>
      </c>
      <c r="L594" s="118">
        <v>0</v>
      </c>
      <c r="M594" s="118">
        <v>0</v>
      </c>
      <c r="N594" s="118">
        <v>0</v>
      </c>
      <c r="O594" s="118">
        <v>0</v>
      </c>
      <c r="P594" s="118">
        <v>0</v>
      </c>
      <c r="Q594" s="118">
        <v>0</v>
      </c>
      <c r="R594" s="118">
        <v>0</v>
      </c>
      <c r="S594" s="118">
        <v>0</v>
      </c>
      <c r="T594" s="118">
        <v>0</v>
      </c>
      <c r="U594" s="118">
        <v>0</v>
      </c>
      <c r="V594" s="118">
        <v>20.399999999999999</v>
      </c>
      <c r="W594" s="118" t="s">
        <v>188</v>
      </c>
      <c r="X594" s="232"/>
    </row>
    <row r="595" spans="1:24" ht="13.5" customHeight="1" x14ac:dyDescent="0.25">
      <c r="A595" s="170">
        <v>0.66666666666666696</v>
      </c>
      <c r="B595" s="118">
        <v>9</v>
      </c>
      <c r="C595" s="118">
        <v>0</v>
      </c>
      <c r="D595" s="118">
        <v>2</v>
      </c>
      <c r="E595" s="118">
        <v>3</v>
      </c>
      <c r="F595" s="118">
        <v>2</v>
      </c>
      <c r="G595" s="118">
        <v>2</v>
      </c>
      <c r="H595" s="118">
        <v>0</v>
      </c>
      <c r="I595" s="118">
        <v>0</v>
      </c>
      <c r="J595" s="118">
        <v>0</v>
      </c>
      <c r="K595" s="118">
        <v>0</v>
      </c>
      <c r="L595" s="118">
        <v>0</v>
      </c>
      <c r="M595" s="118">
        <v>0</v>
      </c>
      <c r="N595" s="118">
        <v>0</v>
      </c>
      <c r="O595" s="118">
        <v>0</v>
      </c>
      <c r="P595" s="118">
        <v>0</v>
      </c>
      <c r="Q595" s="118">
        <v>0</v>
      </c>
      <c r="R595" s="118">
        <v>0</v>
      </c>
      <c r="S595" s="118">
        <v>0</v>
      </c>
      <c r="T595" s="118">
        <v>0</v>
      </c>
      <c r="U595" s="118">
        <v>0</v>
      </c>
      <c r="V595" s="118">
        <v>19.5</v>
      </c>
      <c r="W595" s="118" t="s">
        <v>188</v>
      </c>
      <c r="X595" s="232"/>
    </row>
    <row r="596" spans="1:24" ht="13.5" customHeight="1" x14ac:dyDescent="0.25">
      <c r="A596" s="170">
        <v>0.67708333333333304</v>
      </c>
      <c r="B596" s="118">
        <v>11</v>
      </c>
      <c r="C596" s="118">
        <v>1</v>
      </c>
      <c r="D596" s="118">
        <v>0</v>
      </c>
      <c r="E596" s="118">
        <v>0</v>
      </c>
      <c r="F596" s="118">
        <v>3</v>
      </c>
      <c r="G596" s="118">
        <v>6</v>
      </c>
      <c r="H596" s="118">
        <v>1</v>
      </c>
      <c r="I596" s="118">
        <v>0</v>
      </c>
      <c r="J596" s="118">
        <v>0</v>
      </c>
      <c r="K596" s="118">
        <v>0</v>
      </c>
      <c r="L596" s="118">
        <v>0</v>
      </c>
      <c r="M596" s="118">
        <v>0</v>
      </c>
      <c r="N596" s="118">
        <v>0</v>
      </c>
      <c r="O596" s="118">
        <v>0</v>
      </c>
      <c r="P596" s="118">
        <v>0</v>
      </c>
      <c r="Q596" s="118">
        <v>0</v>
      </c>
      <c r="R596" s="118">
        <v>0</v>
      </c>
      <c r="S596" s="118">
        <v>0</v>
      </c>
      <c r="T596" s="118">
        <v>0</v>
      </c>
      <c r="U596" s="118">
        <v>0</v>
      </c>
      <c r="V596" s="118">
        <v>25</v>
      </c>
      <c r="W596" s="118">
        <v>30.2</v>
      </c>
      <c r="X596" s="232"/>
    </row>
    <row r="597" spans="1:24" ht="13.5" customHeight="1" x14ac:dyDescent="0.25">
      <c r="A597" s="170">
        <v>0.6875</v>
      </c>
      <c r="B597" s="118">
        <v>9</v>
      </c>
      <c r="C597" s="118">
        <v>0</v>
      </c>
      <c r="D597" s="118">
        <v>1</v>
      </c>
      <c r="E597" s="118">
        <v>1</v>
      </c>
      <c r="F597" s="118">
        <v>2</v>
      </c>
      <c r="G597" s="118">
        <v>3</v>
      </c>
      <c r="H597" s="118">
        <v>1</v>
      </c>
      <c r="I597" s="118">
        <v>1</v>
      </c>
      <c r="J597" s="118">
        <v>0</v>
      </c>
      <c r="K597" s="118">
        <v>0</v>
      </c>
      <c r="L597" s="118">
        <v>0</v>
      </c>
      <c r="M597" s="118">
        <v>0</v>
      </c>
      <c r="N597" s="118">
        <v>0</v>
      </c>
      <c r="O597" s="118">
        <v>0</v>
      </c>
      <c r="P597" s="118">
        <v>0</v>
      </c>
      <c r="Q597" s="118">
        <v>0</v>
      </c>
      <c r="R597" s="118">
        <v>0</v>
      </c>
      <c r="S597" s="118">
        <v>0</v>
      </c>
      <c r="T597" s="118">
        <v>0</v>
      </c>
      <c r="U597" s="118">
        <v>0</v>
      </c>
      <c r="V597" s="118">
        <v>25</v>
      </c>
      <c r="W597" s="118" t="s">
        <v>188</v>
      </c>
      <c r="X597" s="232"/>
    </row>
    <row r="598" spans="1:24" ht="13.5" customHeight="1" x14ac:dyDescent="0.25">
      <c r="A598" s="170">
        <v>0.69791666666666696</v>
      </c>
      <c r="B598" s="118">
        <v>7</v>
      </c>
      <c r="C598" s="118">
        <v>0</v>
      </c>
      <c r="D598" s="118">
        <v>1</v>
      </c>
      <c r="E598" s="118">
        <v>0</v>
      </c>
      <c r="F598" s="118">
        <v>0</v>
      </c>
      <c r="G598" s="118">
        <v>5</v>
      </c>
      <c r="H598" s="118">
        <v>1</v>
      </c>
      <c r="I598" s="118">
        <v>0</v>
      </c>
      <c r="J598" s="118">
        <v>0</v>
      </c>
      <c r="K598" s="118">
        <v>0</v>
      </c>
      <c r="L598" s="118">
        <v>0</v>
      </c>
      <c r="M598" s="118">
        <v>0</v>
      </c>
      <c r="N598" s="118">
        <v>0</v>
      </c>
      <c r="O598" s="118">
        <v>0</v>
      </c>
      <c r="P598" s="118">
        <v>0</v>
      </c>
      <c r="Q598" s="118">
        <v>0</v>
      </c>
      <c r="R598" s="118">
        <v>0</v>
      </c>
      <c r="S598" s="118">
        <v>0</v>
      </c>
      <c r="T598" s="118">
        <v>0</v>
      </c>
      <c r="U598" s="118">
        <v>0</v>
      </c>
      <c r="V598" s="118">
        <v>25.4</v>
      </c>
      <c r="W598" s="118" t="s">
        <v>188</v>
      </c>
      <c r="X598" s="232"/>
    </row>
    <row r="599" spans="1:24" ht="13.5" customHeight="1" x14ac:dyDescent="0.25">
      <c r="A599" s="170">
        <v>0.70833333333333304</v>
      </c>
      <c r="B599" s="118">
        <v>9</v>
      </c>
      <c r="C599" s="118">
        <v>0</v>
      </c>
      <c r="D599" s="118">
        <v>0</v>
      </c>
      <c r="E599" s="118">
        <v>3</v>
      </c>
      <c r="F599" s="118">
        <v>1</v>
      </c>
      <c r="G599" s="118">
        <v>4</v>
      </c>
      <c r="H599" s="118">
        <v>1</v>
      </c>
      <c r="I599" s="118">
        <v>0</v>
      </c>
      <c r="J599" s="118">
        <v>0</v>
      </c>
      <c r="K599" s="118">
        <v>0</v>
      </c>
      <c r="L599" s="118">
        <v>0</v>
      </c>
      <c r="M599" s="118">
        <v>0</v>
      </c>
      <c r="N599" s="118">
        <v>0</v>
      </c>
      <c r="O599" s="118">
        <v>0</v>
      </c>
      <c r="P599" s="118">
        <v>0</v>
      </c>
      <c r="Q599" s="118">
        <v>0</v>
      </c>
      <c r="R599" s="118">
        <v>0</v>
      </c>
      <c r="S599" s="118">
        <v>0</v>
      </c>
      <c r="T599" s="118">
        <v>0</v>
      </c>
      <c r="U599" s="118">
        <v>0</v>
      </c>
      <c r="V599" s="118">
        <v>23.9</v>
      </c>
      <c r="W599" s="118" t="s">
        <v>188</v>
      </c>
      <c r="X599" s="232"/>
    </row>
    <row r="600" spans="1:24" ht="13.5" customHeight="1" x14ac:dyDescent="0.25">
      <c r="A600" s="170">
        <v>0.71875</v>
      </c>
      <c r="B600" s="118">
        <v>8</v>
      </c>
      <c r="C600" s="118">
        <v>0</v>
      </c>
      <c r="D600" s="118">
        <v>0</v>
      </c>
      <c r="E600" s="118">
        <v>1</v>
      </c>
      <c r="F600" s="118">
        <v>1</v>
      </c>
      <c r="G600" s="118">
        <v>6</v>
      </c>
      <c r="H600" s="118">
        <v>0</v>
      </c>
      <c r="I600" s="118">
        <v>0</v>
      </c>
      <c r="J600" s="118">
        <v>0</v>
      </c>
      <c r="K600" s="118">
        <v>0</v>
      </c>
      <c r="L600" s="118">
        <v>0</v>
      </c>
      <c r="M600" s="118">
        <v>0</v>
      </c>
      <c r="N600" s="118">
        <v>0</v>
      </c>
      <c r="O600" s="118">
        <v>0</v>
      </c>
      <c r="P600" s="118">
        <v>0</v>
      </c>
      <c r="Q600" s="118">
        <v>0</v>
      </c>
      <c r="R600" s="118">
        <v>0</v>
      </c>
      <c r="S600" s="118">
        <v>0</v>
      </c>
      <c r="T600" s="118">
        <v>0</v>
      </c>
      <c r="U600" s="118">
        <v>0</v>
      </c>
      <c r="V600" s="118">
        <v>26.3</v>
      </c>
      <c r="W600" s="118" t="s">
        <v>188</v>
      </c>
      <c r="X600" s="232"/>
    </row>
    <row r="601" spans="1:24" ht="13.5" customHeight="1" x14ac:dyDescent="0.25">
      <c r="A601" s="170">
        <v>0.72916666666666696</v>
      </c>
      <c r="B601" s="118">
        <v>1</v>
      </c>
      <c r="C601" s="118">
        <v>0</v>
      </c>
      <c r="D601" s="118">
        <v>0</v>
      </c>
      <c r="E601" s="118">
        <v>0</v>
      </c>
      <c r="F601" s="118">
        <v>0</v>
      </c>
      <c r="G601" s="118">
        <v>1</v>
      </c>
      <c r="H601" s="118">
        <v>0</v>
      </c>
      <c r="I601" s="118">
        <v>0</v>
      </c>
      <c r="J601" s="118">
        <v>0</v>
      </c>
      <c r="K601" s="118">
        <v>0</v>
      </c>
      <c r="L601" s="118">
        <v>0</v>
      </c>
      <c r="M601" s="118">
        <v>0</v>
      </c>
      <c r="N601" s="118">
        <v>0</v>
      </c>
      <c r="O601" s="118">
        <v>0</v>
      </c>
      <c r="P601" s="118">
        <v>0</v>
      </c>
      <c r="Q601" s="118">
        <v>0</v>
      </c>
      <c r="R601" s="118">
        <v>0</v>
      </c>
      <c r="S601" s="118">
        <v>0</v>
      </c>
      <c r="T601" s="118">
        <v>0</v>
      </c>
      <c r="U601" s="118">
        <v>0</v>
      </c>
      <c r="V601" s="118">
        <v>27.9</v>
      </c>
      <c r="W601" s="118" t="s">
        <v>188</v>
      </c>
      <c r="X601" s="232"/>
    </row>
    <row r="602" spans="1:24" ht="13.5" customHeight="1" x14ac:dyDescent="0.25">
      <c r="A602" s="170">
        <v>0.73958333333333304</v>
      </c>
      <c r="B602" s="118">
        <v>5</v>
      </c>
      <c r="C602" s="118">
        <v>0</v>
      </c>
      <c r="D602" s="118">
        <v>0</v>
      </c>
      <c r="E602" s="118">
        <v>1</v>
      </c>
      <c r="F602" s="118">
        <v>1</v>
      </c>
      <c r="G602" s="118">
        <v>3</v>
      </c>
      <c r="H602" s="118">
        <v>0</v>
      </c>
      <c r="I602" s="118">
        <v>0</v>
      </c>
      <c r="J602" s="118">
        <v>0</v>
      </c>
      <c r="K602" s="118">
        <v>0</v>
      </c>
      <c r="L602" s="118">
        <v>0</v>
      </c>
      <c r="M602" s="118">
        <v>0</v>
      </c>
      <c r="N602" s="118">
        <v>0</v>
      </c>
      <c r="O602" s="118">
        <v>0</v>
      </c>
      <c r="P602" s="118">
        <v>0</v>
      </c>
      <c r="Q602" s="118">
        <v>0</v>
      </c>
      <c r="R602" s="118">
        <v>0</v>
      </c>
      <c r="S602" s="118">
        <v>0</v>
      </c>
      <c r="T602" s="118">
        <v>0</v>
      </c>
      <c r="U602" s="118">
        <v>0</v>
      </c>
      <c r="V602" s="118">
        <v>24.9</v>
      </c>
      <c r="W602" s="118" t="s">
        <v>188</v>
      </c>
      <c r="X602" s="232"/>
    </row>
    <row r="603" spans="1:24" ht="13.5" customHeight="1" x14ac:dyDescent="0.25">
      <c r="A603" s="170">
        <v>0.75</v>
      </c>
      <c r="B603" s="118">
        <v>6</v>
      </c>
      <c r="C603" s="118">
        <v>0</v>
      </c>
      <c r="D603" s="118">
        <v>0</v>
      </c>
      <c r="E603" s="118">
        <v>0</v>
      </c>
      <c r="F603" s="118">
        <v>2</v>
      </c>
      <c r="G603" s="118">
        <v>2</v>
      </c>
      <c r="H603" s="118">
        <v>2</v>
      </c>
      <c r="I603" s="118">
        <v>0</v>
      </c>
      <c r="J603" s="118">
        <v>0</v>
      </c>
      <c r="K603" s="118">
        <v>0</v>
      </c>
      <c r="L603" s="118">
        <v>0</v>
      </c>
      <c r="M603" s="118">
        <v>0</v>
      </c>
      <c r="N603" s="118">
        <v>0</v>
      </c>
      <c r="O603" s="118">
        <v>0</v>
      </c>
      <c r="P603" s="118">
        <v>0</v>
      </c>
      <c r="Q603" s="118">
        <v>0</v>
      </c>
      <c r="R603" s="118">
        <v>0</v>
      </c>
      <c r="S603" s="118">
        <v>0</v>
      </c>
      <c r="T603" s="118">
        <v>0</v>
      </c>
      <c r="U603" s="118">
        <v>0</v>
      </c>
      <c r="V603" s="118">
        <v>27.8</v>
      </c>
      <c r="W603" s="118" t="s">
        <v>188</v>
      </c>
      <c r="X603" s="232"/>
    </row>
    <row r="604" spans="1:24" ht="13.5" customHeight="1" x14ac:dyDescent="0.25">
      <c r="A604" s="170">
        <v>0.76041666666666696</v>
      </c>
      <c r="B604" s="118">
        <v>8</v>
      </c>
      <c r="C604" s="118">
        <v>0</v>
      </c>
      <c r="D604" s="118">
        <v>0</v>
      </c>
      <c r="E604" s="118">
        <v>0</v>
      </c>
      <c r="F604" s="118">
        <v>2</v>
      </c>
      <c r="G604" s="118">
        <v>3</v>
      </c>
      <c r="H604" s="118">
        <v>3</v>
      </c>
      <c r="I604" s="118">
        <v>0</v>
      </c>
      <c r="J604" s="118">
        <v>0</v>
      </c>
      <c r="K604" s="118">
        <v>0</v>
      </c>
      <c r="L604" s="118">
        <v>0</v>
      </c>
      <c r="M604" s="118">
        <v>0</v>
      </c>
      <c r="N604" s="118">
        <v>0</v>
      </c>
      <c r="O604" s="118">
        <v>0</v>
      </c>
      <c r="P604" s="118">
        <v>0</v>
      </c>
      <c r="Q604" s="118">
        <v>0</v>
      </c>
      <c r="R604" s="118">
        <v>0</v>
      </c>
      <c r="S604" s="118">
        <v>0</v>
      </c>
      <c r="T604" s="118">
        <v>0</v>
      </c>
      <c r="U604" s="118">
        <v>0</v>
      </c>
      <c r="V604" s="118">
        <v>27.6</v>
      </c>
      <c r="W604" s="118" t="s">
        <v>188</v>
      </c>
      <c r="X604" s="232"/>
    </row>
    <row r="605" spans="1:24" ht="13.5" customHeight="1" x14ac:dyDescent="0.25">
      <c r="A605" s="170">
        <v>0.77083333333333304</v>
      </c>
      <c r="B605" s="118">
        <v>5</v>
      </c>
      <c r="C605" s="118">
        <v>0</v>
      </c>
      <c r="D605" s="118">
        <v>0</v>
      </c>
      <c r="E605" s="118">
        <v>0</v>
      </c>
      <c r="F605" s="118">
        <v>1</v>
      </c>
      <c r="G605" s="118">
        <v>4</v>
      </c>
      <c r="H605" s="118">
        <v>0</v>
      </c>
      <c r="I605" s="118">
        <v>0</v>
      </c>
      <c r="J605" s="118">
        <v>0</v>
      </c>
      <c r="K605" s="118">
        <v>0</v>
      </c>
      <c r="L605" s="118">
        <v>0</v>
      </c>
      <c r="M605" s="118">
        <v>0</v>
      </c>
      <c r="N605" s="118">
        <v>0</v>
      </c>
      <c r="O605" s="118">
        <v>0</v>
      </c>
      <c r="P605" s="118">
        <v>0</v>
      </c>
      <c r="Q605" s="118">
        <v>0</v>
      </c>
      <c r="R605" s="118">
        <v>0</v>
      </c>
      <c r="S605" s="118">
        <v>0</v>
      </c>
      <c r="T605" s="118">
        <v>0</v>
      </c>
      <c r="U605" s="118">
        <v>0</v>
      </c>
      <c r="V605" s="118">
        <v>25.6</v>
      </c>
      <c r="W605" s="118" t="s">
        <v>188</v>
      </c>
      <c r="X605" s="232"/>
    </row>
    <row r="606" spans="1:24" ht="13.5" customHeight="1" x14ac:dyDescent="0.25">
      <c r="A606" s="170">
        <v>0.78125</v>
      </c>
      <c r="B606" s="118">
        <v>4</v>
      </c>
      <c r="C606" s="118">
        <v>0</v>
      </c>
      <c r="D606" s="118">
        <v>0</v>
      </c>
      <c r="E606" s="118">
        <v>0</v>
      </c>
      <c r="F606" s="118">
        <v>3</v>
      </c>
      <c r="G606" s="118">
        <v>1</v>
      </c>
      <c r="H606" s="118">
        <v>0</v>
      </c>
      <c r="I606" s="118">
        <v>0</v>
      </c>
      <c r="J606" s="118">
        <v>0</v>
      </c>
      <c r="K606" s="118">
        <v>0</v>
      </c>
      <c r="L606" s="118">
        <v>0</v>
      </c>
      <c r="M606" s="118">
        <v>0</v>
      </c>
      <c r="N606" s="118">
        <v>0</v>
      </c>
      <c r="O606" s="118">
        <v>0</v>
      </c>
      <c r="P606" s="118">
        <v>0</v>
      </c>
      <c r="Q606" s="118">
        <v>0</v>
      </c>
      <c r="R606" s="118">
        <v>0</v>
      </c>
      <c r="S606" s="118">
        <v>0</v>
      </c>
      <c r="T606" s="118">
        <v>0</v>
      </c>
      <c r="U606" s="118">
        <v>0</v>
      </c>
      <c r="V606" s="118">
        <v>24.4</v>
      </c>
      <c r="W606" s="118" t="s">
        <v>188</v>
      </c>
      <c r="X606" s="232"/>
    </row>
    <row r="607" spans="1:24" ht="13.5" customHeight="1" x14ac:dyDescent="0.25">
      <c r="A607" s="170">
        <v>0.79166666666666696</v>
      </c>
      <c r="B607" s="118">
        <v>7</v>
      </c>
      <c r="C607" s="118">
        <v>0</v>
      </c>
      <c r="D607" s="118">
        <v>0</v>
      </c>
      <c r="E607" s="118">
        <v>0</v>
      </c>
      <c r="F607" s="118">
        <v>1</v>
      </c>
      <c r="G607" s="118">
        <v>6</v>
      </c>
      <c r="H607" s="118">
        <v>0</v>
      </c>
      <c r="I607" s="118">
        <v>0</v>
      </c>
      <c r="J607" s="118">
        <v>0</v>
      </c>
      <c r="K607" s="118">
        <v>0</v>
      </c>
      <c r="L607" s="118">
        <v>0</v>
      </c>
      <c r="M607" s="118">
        <v>0</v>
      </c>
      <c r="N607" s="118">
        <v>0</v>
      </c>
      <c r="O607" s="118">
        <v>0</v>
      </c>
      <c r="P607" s="118">
        <v>0</v>
      </c>
      <c r="Q607" s="118">
        <v>0</v>
      </c>
      <c r="R607" s="118">
        <v>0</v>
      </c>
      <c r="S607" s="118">
        <v>0</v>
      </c>
      <c r="T607" s="118">
        <v>0</v>
      </c>
      <c r="U607" s="118">
        <v>0</v>
      </c>
      <c r="V607" s="118">
        <v>26.1</v>
      </c>
      <c r="W607" s="118" t="s">
        <v>188</v>
      </c>
      <c r="X607" s="232"/>
    </row>
    <row r="608" spans="1:24" ht="13.5" customHeight="1" x14ac:dyDescent="0.25">
      <c r="A608" s="170">
        <v>0.80208333333333304</v>
      </c>
      <c r="B608" s="118">
        <v>3</v>
      </c>
      <c r="C608" s="118">
        <v>0</v>
      </c>
      <c r="D608" s="118">
        <v>0</v>
      </c>
      <c r="E608" s="118">
        <v>0</v>
      </c>
      <c r="F608" s="118">
        <v>2</v>
      </c>
      <c r="G608" s="118">
        <v>0</v>
      </c>
      <c r="H608" s="118">
        <v>0</v>
      </c>
      <c r="I608" s="118">
        <v>1</v>
      </c>
      <c r="J608" s="118">
        <v>0</v>
      </c>
      <c r="K608" s="118">
        <v>0</v>
      </c>
      <c r="L608" s="118">
        <v>0</v>
      </c>
      <c r="M608" s="118">
        <v>0</v>
      </c>
      <c r="N608" s="118">
        <v>0</v>
      </c>
      <c r="O608" s="118">
        <v>0</v>
      </c>
      <c r="P608" s="118">
        <v>0</v>
      </c>
      <c r="Q608" s="118">
        <v>0</v>
      </c>
      <c r="R608" s="118">
        <v>0</v>
      </c>
      <c r="S608" s="118">
        <v>0</v>
      </c>
      <c r="T608" s="118">
        <v>0</v>
      </c>
      <c r="U608" s="118">
        <v>0</v>
      </c>
      <c r="V608" s="118">
        <v>28.6</v>
      </c>
      <c r="W608" s="118" t="s">
        <v>188</v>
      </c>
      <c r="X608" s="232"/>
    </row>
    <row r="609" spans="1:24" ht="13.5" customHeight="1" x14ac:dyDescent="0.25">
      <c r="A609" s="170">
        <v>0.8125</v>
      </c>
      <c r="B609" s="118">
        <v>5</v>
      </c>
      <c r="C609" s="118">
        <v>0</v>
      </c>
      <c r="D609" s="118">
        <v>0</v>
      </c>
      <c r="E609" s="118">
        <v>0</v>
      </c>
      <c r="F609" s="118">
        <v>1</v>
      </c>
      <c r="G609" s="118">
        <v>1</v>
      </c>
      <c r="H609" s="118">
        <v>2</v>
      </c>
      <c r="I609" s="118">
        <v>1</v>
      </c>
      <c r="J609" s="118">
        <v>0</v>
      </c>
      <c r="K609" s="118">
        <v>0</v>
      </c>
      <c r="L609" s="118">
        <v>0</v>
      </c>
      <c r="M609" s="118">
        <v>0</v>
      </c>
      <c r="N609" s="118">
        <v>0</v>
      </c>
      <c r="O609" s="118">
        <v>0</v>
      </c>
      <c r="P609" s="118">
        <v>0</v>
      </c>
      <c r="Q609" s="118">
        <v>0</v>
      </c>
      <c r="R609" s="118">
        <v>0</v>
      </c>
      <c r="S609" s="118">
        <v>0</v>
      </c>
      <c r="T609" s="118">
        <v>0</v>
      </c>
      <c r="U609" s="118">
        <v>0</v>
      </c>
      <c r="V609" s="118">
        <v>30.7</v>
      </c>
      <c r="W609" s="118" t="s">
        <v>188</v>
      </c>
      <c r="X609" s="232"/>
    </row>
    <row r="610" spans="1:24" ht="13.5" customHeight="1" x14ac:dyDescent="0.25">
      <c r="A610" s="170">
        <v>0.82291666666666696</v>
      </c>
      <c r="B610" s="118">
        <v>3</v>
      </c>
      <c r="C610" s="118">
        <v>0</v>
      </c>
      <c r="D610" s="118">
        <v>0</v>
      </c>
      <c r="E610" s="118">
        <v>0</v>
      </c>
      <c r="F610" s="118">
        <v>1</v>
      </c>
      <c r="G610" s="118">
        <v>1</v>
      </c>
      <c r="H610" s="118">
        <v>0</v>
      </c>
      <c r="I610" s="118">
        <v>0</v>
      </c>
      <c r="J610" s="118">
        <v>1</v>
      </c>
      <c r="K610" s="118">
        <v>0</v>
      </c>
      <c r="L610" s="118">
        <v>0</v>
      </c>
      <c r="M610" s="118">
        <v>0</v>
      </c>
      <c r="N610" s="118">
        <v>0</v>
      </c>
      <c r="O610" s="118">
        <v>0</v>
      </c>
      <c r="P610" s="118">
        <v>0</v>
      </c>
      <c r="Q610" s="118">
        <v>0</v>
      </c>
      <c r="R610" s="118">
        <v>0</v>
      </c>
      <c r="S610" s="118">
        <v>0</v>
      </c>
      <c r="T610" s="118">
        <v>0</v>
      </c>
      <c r="U610" s="118">
        <v>0</v>
      </c>
      <c r="V610" s="118">
        <v>29.9</v>
      </c>
      <c r="W610" s="118" t="s">
        <v>188</v>
      </c>
      <c r="X610" s="232"/>
    </row>
    <row r="611" spans="1:24" ht="13.5" customHeight="1" x14ac:dyDescent="0.25">
      <c r="A611" s="170">
        <v>0.83333333333333304</v>
      </c>
      <c r="B611" s="118">
        <v>3</v>
      </c>
      <c r="C611" s="118">
        <v>0</v>
      </c>
      <c r="D611" s="118">
        <v>0</v>
      </c>
      <c r="E611" s="118">
        <v>0</v>
      </c>
      <c r="F611" s="118">
        <v>0</v>
      </c>
      <c r="G611" s="118">
        <v>2</v>
      </c>
      <c r="H611" s="118">
        <v>0</v>
      </c>
      <c r="I611" s="118">
        <v>1</v>
      </c>
      <c r="J611" s="118">
        <v>0</v>
      </c>
      <c r="K611" s="118">
        <v>0</v>
      </c>
      <c r="L611" s="118">
        <v>0</v>
      </c>
      <c r="M611" s="118">
        <v>0</v>
      </c>
      <c r="N611" s="118">
        <v>0</v>
      </c>
      <c r="O611" s="118">
        <v>0</v>
      </c>
      <c r="P611" s="118">
        <v>0</v>
      </c>
      <c r="Q611" s="118">
        <v>0</v>
      </c>
      <c r="R611" s="118">
        <v>0</v>
      </c>
      <c r="S611" s="118">
        <v>0</v>
      </c>
      <c r="T611" s="118">
        <v>0</v>
      </c>
      <c r="U611" s="118">
        <v>0</v>
      </c>
      <c r="V611" s="118">
        <v>31.2</v>
      </c>
      <c r="W611" s="118" t="s">
        <v>188</v>
      </c>
      <c r="X611" s="232"/>
    </row>
    <row r="612" spans="1:24" ht="13.5" customHeight="1" x14ac:dyDescent="0.25">
      <c r="A612" s="170">
        <v>0.84375</v>
      </c>
      <c r="B612" s="118">
        <v>2</v>
      </c>
      <c r="C612" s="118">
        <v>0</v>
      </c>
      <c r="D612" s="118">
        <v>0</v>
      </c>
      <c r="E612" s="118">
        <v>0</v>
      </c>
      <c r="F612" s="118">
        <v>1</v>
      </c>
      <c r="G612" s="118">
        <v>0</v>
      </c>
      <c r="H612" s="118">
        <v>1</v>
      </c>
      <c r="I612" s="118">
        <v>0</v>
      </c>
      <c r="J612" s="118">
        <v>0</v>
      </c>
      <c r="K612" s="118">
        <v>0</v>
      </c>
      <c r="L612" s="118">
        <v>0</v>
      </c>
      <c r="M612" s="118">
        <v>0</v>
      </c>
      <c r="N612" s="118">
        <v>0</v>
      </c>
      <c r="O612" s="118">
        <v>0</v>
      </c>
      <c r="P612" s="118">
        <v>0</v>
      </c>
      <c r="Q612" s="118">
        <v>0</v>
      </c>
      <c r="R612" s="118">
        <v>0</v>
      </c>
      <c r="S612" s="118">
        <v>0</v>
      </c>
      <c r="T612" s="118">
        <v>0</v>
      </c>
      <c r="U612" s="118">
        <v>0</v>
      </c>
      <c r="V612" s="118">
        <v>26.2</v>
      </c>
      <c r="W612" s="118" t="s">
        <v>188</v>
      </c>
      <c r="X612" s="232"/>
    </row>
    <row r="613" spans="1:24" ht="13.5" customHeight="1" x14ac:dyDescent="0.25">
      <c r="A613" s="170">
        <v>0.85416666666666696</v>
      </c>
      <c r="B613" s="118">
        <v>1</v>
      </c>
      <c r="C613" s="118">
        <v>0</v>
      </c>
      <c r="D613" s="118">
        <v>0</v>
      </c>
      <c r="E613" s="118">
        <v>0</v>
      </c>
      <c r="F613" s="118">
        <v>0</v>
      </c>
      <c r="G613" s="118">
        <v>1</v>
      </c>
      <c r="H613" s="118">
        <v>0</v>
      </c>
      <c r="I613" s="118">
        <v>0</v>
      </c>
      <c r="J613" s="118">
        <v>0</v>
      </c>
      <c r="K613" s="118">
        <v>0</v>
      </c>
      <c r="L613" s="118">
        <v>0</v>
      </c>
      <c r="M613" s="118">
        <v>0</v>
      </c>
      <c r="N613" s="118">
        <v>0</v>
      </c>
      <c r="O613" s="118">
        <v>0</v>
      </c>
      <c r="P613" s="118">
        <v>0</v>
      </c>
      <c r="Q613" s="118">
        <v>0</v>
      </c>
      <c r="R613" s="118">
        <v>0</v>
      </c>
      <c r="S613" s="118">
        <v>0</v>
      </c>
      <c r="T613" s="118">
        <v>0</v>
      </c>
      <c r="U613" s="118">
        <v>0</v>
      </c>
      <c r="V613" s="118">
        <v>28.6</v>
      </c>
      <c r="W613" s="118" t="s">
        <v>188</v>
      </c>
      <c r="X613" s="232"/>
    </row>
    <row r="614" spans="1:24" ht="13.5" customHeight="1" x14ac:dyDescent="0.25">
      <c r="A614" s="170">
        <v>0.86458333333333304</v>
      </c>
      <c r="B614" s="118">
        <v>1</v>
      </c>
      <c r="C614" s="118">
        <v>0</v>
      </c>
      <c r="D614" s="118">
        <v>0</v>
      </c>
      <c r="E614" s="118">
        <v>0</v>
      </c>
      <c r="F614" s="118">
        <v>0</v>
      </c>
      <c r="G614" s="118">
        <v>1</v>
      </c>
      <c r="H614" s="118">
        <v>0</v>
      </c>
      <c r="I614" s="118">
        <v>0</v>
      </c>
      <c r="J614" s="118">
        <v>0</v>
      </c>
      <c r="K614" s="118">
        <v>0</v>
      </c>
      <c r="L614" s="118">
        <v>0</v>
      </c>
      <c r="M614" s="118">
        <v>0</v>
      </c>
      <c r="N614" s="118">
        <v>0</v>
      </c>
      <c r="O614" s="118">
        <v>0</v>
      </c>
      <c r="P614" s="118">
        <v>0</v>
      </c>
      <c r="Q614" s="118">
        <v>0</v>
      </c>
      <c r="R614" s="118">
        <v>0</v>
      </c>
      <c r="S614" s="118">
        <v>0</v>
      </c>
      <c r="T614" s="118">
        <v>0</v>
      </c>
      <c r="U614" s="118">
        <v>0</v>
      </c>
      <c r="V614" s="118">
        <v>25.4</v>
      </c>
      <c r="W614" s="118" t="s">
        <v>188</v>
      </c>
      <c r="X614" s="232"/>
    </row>
    <row r="615" spans="1:24" ht="13.5" customHeight="1" x14ac:dyDescent="0.25">
      <c r="A615" s="170">
        <v>0.875</v>
      </c>
      <c r="B615" s="118">
        <v>3</v>
      </c>
      <c r="C615" s="118">
        <v>0</v>
      </c>
      <c r="D615" s="118">
        <v>0</v>
      </c>
      <c r="E615" s="118">
        <v>0</v>
      </c>
      <c r="F615" s="118">
        <v>0</v>
      </c>
      <c r="G615" s="118">
        <v>1</v>
      </c>
      <c r="H615" s="118">
        <v>2</v>
      </c>
      <c r="I615" s="118">
        <v>0</v>
      </c>
      <c r="J615" s="118">
        <v>0</v>
      </c>
      <c r="K615" s="118">
        <v>0</v>
      </c>
      <c r="L615" s="118">
        <v>0</v>
      </c>
      <c r="M615" s="118">
        <v>0</v>
      </c>
      <c r="N615" s="118">
        <v>0</v>
      </c>
      <c r="O615" s="118">
        <v>0</v>
      </c>
      <c r="P615" s="118">
        <v>0</v>
      </c>
      <c r="Q615" s="118">
        <v>0</v>
      </c>
      <c r="R615" s="118">
        <v>0</v>
      </c>
      <c r="S615" s="118">
        <v>0</v>
      </c>
      <c r="T615" s="118">
        <v>0</v>
      </c>
      <c r="U615" s="118">
        <v>0</v>
      </c>
      <c r="V615" s="118">
        <v>31.7</v>
      </c>
      <c r="W615" s="118" t="s">
        <v>188</v>
      </c>
      <c r="X615" s="232"/>
    </row>
    <row r="616" spans="1:24" ht="13.5" customHeight="1" x14ac:dyDescent="0.25">
      <c r="A616" s="170">
        <v>0.88541666666666696</v>
      </c>
      <c r="B616" s="118">
        <v>1</v>
      </c>
      <c r="C616" s="118">
        <v>0</v>
      </c>
      <c r="D616" s="118">
        <v>0</v>
      </c>
      <c r="E616" s="118">
        <v>0</v>
      </c>
      <c r="F616" s="118">
        <v>0</v>
      </c>
      <c r="G616" s="118">
        <v>1</v>
      </c>
      <c r="H616" s="118">
        <v>0</v>
      </c>
      <c r="I616" s="118">
        <v>0</v>
      </c>
      <c r="J616" s="118">
        <v>0</v>
      </c>
      <c r="K616" s="118">
        <v>0</v>
      </c>
      <c r="L616" s="118">
        <v>0</v>
      </c>
      <c r="M616" s="118">
        <v>0</v>
      </c>
      <c r="N616" s="118">
        <v>0</v>
      </c>
      <c r="O616" s="118">
        <v>0</v>
      </c>
      <c r="P616" s="118">
        <v>0</v>
      </c>
      <c r="Q616" s="118">
        <v>0</v>
      </c>
      <c r="R616" s="118">
        <v>0</v>
      </c>
      <c r="S616" s="118">
        <v>0</v>
      </c>
      <c r="T616" s="118">
        <v>0</v>
      </c>
      <c r="U616" s="118">
        <v>0</v>
      </c>
      <c r="V616" s="118">
        <v>26.9</v>
      </c>
      <c r="W616" s="118" t="s">
        <v>188</v>
      </c>
      <c r="X616" s="232"/>
    </row>
    <row r="617" spans="1:24" ht="13.5" customHeight="1" x14ac:dyDescent="0.25">
      <c r="A617" s="170">
        <v>0.89583333333333304</v>
      </c>
      <c r="B617" s="118">
        <v>3</v>
      </c>
      <c r="C617" s="118">
        <v>0</v>
      </c>
      <c r="D617" s="118">
        <v>0</v>
      </c>
      <c r="E617" s="118">
        <v>0</v>
      </c>
      <c r="F617" s="118">
        <v>1</v>
      </c>
      <c r="G617" s="118">
        <v>0</v>
      </c>
      <c r="H617" s="118">
        <v>2</v>
      </c>
      <c r="I617" s="118">
        <v>0</v>
      </c>
      <c r="J617" s="118">
        <v>0</v>
      </c>
      <c r="K617" s="118">
        <v>0</v>
      </c>
      <c r="L617" s="118">
        <v>0</v>
      </c>
      <c r="M617" s="118">
        <v>0</v>
      </c>
      <c r="N617" s="118">
        <v>0</v>
      </c>
      <c r="O617" s="118">
        <v>0</v>
      </c>
      <c r="P617" s="118">
        <v>0</v>
      </c>
      <c r="Q617" s="118">
        <v>0</v>
      </c>
      <c r="R617" s="118">
        <v>0</v>
      </c>
      <c r="S617" s="118">
        <v>0</v>
      </c>
      <c r="T617" s="118">
        <v>0</v>
      </c>
      <c r="U617" s="118">
        <v>0</v>
      </c>
      <c r="V617" s="118">
        <v>28.7</v>
      </c>
      <c r="W617" s="118" t="s">
        <v>188</v>
      </c>
      <c r="X617" s="232"/>
    </row>
    <row r="618" spans="1:24" ht="13.5" customHeight="1" x14ac:dyDescent="0.25">
      <c r="A618" s="170">
        <v>0.90625</v>
      </c>
      <c r="B618" s="118">
        <v>1</v>
      </c>
      <c r="C618" s="118">
        <v>0</v>
      </c>
      <c r="D618" s="118">
        <v>0</v>
      </c>
      <c r="E618" s="118">
        <v>0</v>
      </c>
      <c r="F618" s="118">
        <v>0</v>
      </c>
      <c r="G618" s="118">
        <v>0</v>
      </c>
      <c r="H618" s="118">
        <v>0</v>
      </c>
      <c r="I618" s="118">
        <v>1</v>
      </c>
      <c r="J618" s="118">
        <v>0</v>
      </c>
      <c r="K618" s="118">
        <v>0</v>
      </c>
      <c r="L618" s="118">
        <v>0</v>
      </c>
      <c r="M618" s="118">
        <v>0</v>
      </c>
      <c r="N618" s="118">
        <v>0</v>
      </c>
      <c r="O618" s="118">
        <v>0</v>
      </c>
      <c r="P618" s="118">
        <v>0</v>
      </c>
      <c r="Q618" s="118">
        <v>0</v>
      </c>
      <c r="R618" s="118">
        <v>0</v>
      </c>
      <c r="S618" s="118">
        <v>0</v>
      </c>
      <c r="T618" s="118">
        <v>0</v>
      </c>
      <c r="U618" s="118">
        <v>0</v>
      </c>
      <c r="V618" s="118">
        <v>36.5</v>
      </c>
      <c r="W618" s="118" t="s">
        <v>188</v>
      </c>
      <c r="X618" s="232"/>
    </row>
    <row r="619" spans="1:24" ht="13.5" customHeight="1" x14ac:dyDescent="0.25">
      <c r="A619" s="170">
        <v>0.91666666666666696</v>
      </c>
      <c r="B619" s="118">
        <v>3</v>
      </c>
      <c r="C619" s="118">
        <v>0</v>
      </c>
      <c r="D619" s="118">
        <v>0</v>
      </c>
      <c r="E619" s="118">
        <v>0</v>
      </c>
      <c r="F619" s="118">
        <v>0</v>
      </c>
      <c r="G619" s="118">
        <v>1</v>
      </c>
      <c r="H619" s="118">
        <v>2</v>
      </c>
      <c r="I619" s="118">
        <v>0</v>
      </c>
      <c r="J619" s="118">
        <v>0</v>
      </c>
      <c r="K619" s="118">
        <v>0</v>
      </c>
      <c r="L619" s="118">
        <v>0</v>
      </c>
      <c r="M619" s="118">
        <v>0</v>
      </c>
      <c r="N619" s="118">
        <v>0</v>
      </c>
      <c r="O619" s="118">
        <v>0</v>
      </c>
      <c r="P619" s="118">
        <v>0</v>
      </c>
      <c r="Q619" s="118">
        <v>0</v>
      </c>
      <c r="R619" s="118">
        <v>0</v>
      </c>
      <c r="S619" s="118">
        <v>0</v>
      </c>
      <c r="T619" s="118">
        <v>0</v>
      </c>
      <c r="U619" s="118">
        <v>0</v>
      </c>
      <c r="V619" s="118">
        <v>30.4</v>
      </c>
      <c r="W619" s="118" t="s">
        <v>188</v>
      </c>
      <c r="X619" s="232"/>
    </row>
    <row r="620" spans="1:24" ht="13.5" customHeight="1" x14ac:dyDescent="0.25">
      <c r="A620" s="170">
        <v>0.92708333333333304</v>
      </c>
      <c r="B620" s="118">
        <v>2</v>
      </c>
      <c r="C620" s="118">
        <v>0</v>
      </c>
      <c r="D620" s="118">
        <v>0</v>
      </c>
      <c r="E620" s="118">
        <v>1</v>
      </c>
      <c r="F620" s="118">
        <v>0</v>
      </c>
      <c r="G620" s="118">
        <v>0</v>
      </c>
      <c r="H620" s="118">
        <v>1</v>
      </c>
      <c r="I620" s="118">
        <v>0</v>
      </c>
      <c r="J620" s="118">
        <v>0</v>
      </c>
      <c r="K620" s="118">
        <v>0</v>
      </c>
      <c r="L620" s="118">
        <v>0</v>
      </c>
      <c r="M620" s="118">
        <v>0</v>
      </c>
      <c r="N620" s="118">
        <v>0</v>
      </c>
      <c r="O620" s="118">
        <v>0</v>
      </c>
      <c r="P620" s="118">
        <v>0</v>
      </c>
      <c r="Q620" s="118">
        <v>0</v>
      </c>
      <c r="R620" s="118">
        <v>0</v>
      </c>
      <c r="S620" s="118">
        <v>0</v>
      </c>
      <c r="T620" s="118">
        <v>0</v>
      </c>
      <c r="U620" s="118">
        <v>0</v>
      </c>
      <c r="V620" s="118">
        <v>26.7</v>
      </c>
      <c r="W620" s="118" t="s">
        <v>188</v>
      </c>
      <c r="X620" s="232"/>
    </row>
    <row r="621" spans="1:24" ht="13.5" customHeight="1" x14ac:dyDescent="0.25">
      <c r="A621" s="170">
        <v>0.9375</v>
      </c>
      <c r="B621" s="118">
        <v>0</v>
      </c>
      <c r="C621" s="118">
        <v>0</v>
      </c>
      <c r="D621" s="118">
        <v>0</v>
      </c>
      <c r="E621" s="118">
        <v>0</v>
      </c>
      <c r="F621" s="118">
        <v>0</v>
      </c>
      <c r="G621" s="118">
        <v>0</v>
      </c>
      <c r="H621" s="118">
        <v>0</v>
      </c>
      <c r="I621" s="118">
        <v>0</v>
      </c>
      <c r="J621" s="118">
        <v>0</v>
      </c>
      <c r="K621" s="118">
        <v>0</v>
      </c>
      <c r="L621" s="118">
        <v>0</v>
      </c>
      <c r="M621" s="118">
        <v>0</v>
      </c>
      <c r="N621" s="118">
        <v>0</v>
      </c>
      <c r="O621" s="118">
        <v>0</v>
      </c>
      <c r="P621" s="118">
        <v>0</v>
      </c>
      <c r="Q621" s="118">
        <v>0</v>
      </c>
      <c r="R621" s="118">
        <v>0</v>
      </c>
      <c r="S621" s="118">
        <v>0</v>
      </c>
      <c r="T621" s="118">
        <v>0</v>
      </c>
      <c r="U621" s="118">
        <v>0</v>
      </c>
      <c r="V621" s="118" t="s">
        <v>188</v>
      </c>
      <c r="W621" s="118" t="s">
        <v>188</v>
      </c>
      <c r="X621" s="232"/>
    </row>
    <row r="622" spans="1:24" ht="13.5" customHeight="1" x14ac:dyDescent="0.25">
      <c r="A622" s="170">
        <v>0.94791666666666696</v>
      </c>
      <c r="B622" s="118">
        <v>0</v>
      </c>
      <c r="C622" s="118">
        <v>0</v>
      </c>
      <c r="D622" s="118">
        <v>0</v>
      </c>
      <c r="E622" s="118">
        <v>0</v>
      </c>
      <c r="F622" s="118">
        <v>0</v>
      </c>
      <c r="G622" s="118">
        <v>0</v>
      </c>
      <c r="H622" s="118">
        <v>0</v>
      </c>
      <c r="I622" s="118">
        <v>0</v>
      </c>
      <c r="J622" s="118">
        <v>0</v>
      </c>
      <c r="K622" s="118">
        <v>0</v>
      </c>
      <c r="L622" s="118">
        <v>0</v>
      </c>
      <c r="M622" s="118">
        <v>0</v>
      </c>
      <c r="N622" s="118">
        <v>0</v>
      </c>
      <c r="O622" s="118">
        <v>0</v>
      </c>
      <c r="P622" s="118">
        <v>0</v>
      </c>
      <c r="Q622" s="118">
        <v>0</v>
      </c>
      <c r="R622" s="118">
        <v>0</v>
      </c>
      <c r="S622" s="118">
        <v>0</v>
      </c>
      <c r="T622" s="118">
        <v>0</v>
      </c>
      <c r="U622" s="118">
        <v>0</v>
      </c>
      <c r="V622" s="118" t="s">
        <v>188</v>
      </c>
      <c r="W622" s="118" t="s">
        <v>188</v>
      </c>
      <c r="X622" s="232"/>
    </row>
    <row r="623" spans="1:24" ht="13.5" customHeight="1" x14ac:dyDescent="0.25">
      <c r="A623" s="170">
        <v>0.95833333333333304</v>
      </c>
      <c r="B623" s="118">
        <v>0</v>
      </c>
      <c r="C623" s="118">
        <v>0</v>
      </c>
      <c r="D623" s="118">
        <v>0</v>
      </c>
      <c r="E623" s="118">
        <v>0</v>
      </c>
      <c r="F623" s="118">
        <v>0</v>
      </c>
      <c r="G623" s="118">
        <v>0</v>
      </c>
      <c r="H623" s="118">
        <v>0</v>
      </c>
      <c r="I623" s="118">
        <v>0</v>
      </c>
      <c r="J623" s="118">
        <v>0</v>
      </c>
      <c r="K623" s="118">
        <v>0</v>
      </c>
      <c r="L623" s="118">
        <v>0</v>
      </c>
      <c r="M623" s="118">
        <v>0</v>
      </c>
      <c r="N623" s="118">
        <v>0</v>
      </c>
      <c r="O623" s="118">
        <v>0</v>
      </c>
      <c r="P623" s="118">
        <v>0</v>
      </c>
      <c r="Q623" s="118">
        <v>0</v>
      </c>
      <c r="R623" s="118">
        <v>0</v>
      </c>
      <c r="S623" s="118">
        <v>0</v>
      </c>
      <c r="T623" s="118">
        <v>0</v>
      </c>
      <c r="U623" s="118">
        <v>0</v>
      </c>
      <c r="V623" s="118" t="s">
        <v>188</v>
      </c>
      <c r="W623" s="118" t="s">
        <v>188</v>
      </c>
      <c r="X623" s="232"/>
    </row>
    <row r="624" spans="1:24" ht="13.5" customHeight="1" x14ac:dyDescent="0.25">
      <c r="A624" s="170">
        <v>0.96875</v>
      </c>
      <c r="B624" s="118">
        <v>1</v>
      </c>
      <c r="C624" s="118">
        <v>0</v>
      </c>
      <c r="D624" s="118">
        <v>0</v>
      </c>
      <c r="E624" s="118">
        <v>0</v>
      </c>
      <c r="F624" s="118">
        <v>0</v>
      </c>
      <c r="G624" s="118">
        <v>0</v>
      </c>
      <c r="H624" s="118">
        <v>0</v>
      </c>
      <c r="I624" s="118">
        <v>0</v>
      </c>
      <c r="J624" s="118">
        <v>1</v>
      </c>
      <c r="K624" s="118">
        <v>0</v>
      </c>
      <c r="L624" s="118">
        <v>0</v>
      </c>
      <c r="M624" s="118">
        <v>0</v>
      </c>
      <c r="N624" s="118">
        <v>0</v>
      </c>
      <c r="O624" s="118">
        <v>0</v>
      </c>
      <c r="P624" s="118">
        <v>0</v>
      </c>
      <c r="Q624" s="118">
        <v>0</v>
      </c>
      <c r="R624" s="118">
        <v>0</v>
      </c>
      <c r="S624" s="118">
        <v>0</v>
      </c>
      <c r="T624" s="118">
        <v>0</v>
      </c>
      <c r="U624" s="118">
        <v>0</v>
      </c>
      <c r="V624" s="118">
        <v>43.7</v>
      </c>
      <c r="W624" s="118" t="s">
        <v>188</v>
      </c>
      <c r="X624" s="232"/>
    </row>
    <row r="625" spans="1:24" ht="13.5" customHeight="1" x14ac:dyDescent="0.25">
      <c r="A625" s="170">
        <v>0.97916666666666696</v>
      </c>
      <c r="B625" s="118">
        <v>1</v>
      </c>
      <c r="C625" s="118">
        <v>0</v>
      </c>
      <c r="D625" s="118">
        <v>0</v>
      </c>
      <c r="E625" s="118">
        <v>0</v>
      </c>
      <c r="F625" s="118">
        <v>1</v>
      </c>
      <c r="G625" s="118">
        <v>0</v>
      </c>
      <c r="H625" s="118">
        <v>0</v>
      </c>
      <c r="I625" s="118">
        <v>0</v>
      </c>
      <c r="J625" s="118">
        <v>0</v>
      </c>
      <c r="K625" s="118">
        <v>0</v>
      </c>
      <c r="L625" s="118">
        <v>0</v>
      </c>
      <c r="M625" s="118">
        <v>0</v>
      </c>
      <c r="N625" s="118">
        <v>0</v>
      </c>
      <c r="O625" s="118">
        <v>0</v>
      </c>
      <c r="P625" s="118">
        <v>0</v>
      </c>
      <c r="Q625" s="118">
        <v>0</v>
      </c>
      <c r="R625" s="118">
        <v>0</v>
      </c>
      <c r="S625" s="118">
        <v>0</v>
      </c>
      <c r="T625" s="118">
        <v>0</v>
      </c>
      <c r="U625" s="118">
        <v>0</v>
      </c>
      <c r="V625" s="118">
        <v>21.6</v>
      </c>
      <c r="W625" s="118" t="s">
        <v>188</v>
      </c>
      <c r="X625" s="232"/>
    </row>
    <row r="626" spans="1:24" ht="13.5" customHeight="1" thickBot="1" x14ac:dyDescent="0.3">
      <c r="A626" s="171">
        <v>0.98958333333333304</v>
      </c>
      <c r="B626" s="120">
        <v>1</v>
      </c>
      <c r="C626" s="120">
        <v>0</v>
      </c>
      <c r="D626" s="120">
        <v>0</v>
      </c>
      <c r="E626" s="120">
        <v>0</v>
      </c>
      <c r="F626" s="120">
        <v>0</v>
      </c>
      <c r="G626" s="120">
        <v>1</v>
      </c>
      <c r="H626" s="120">
        <v>0</v>
      </c>
      <c r="I626" s="120">
        <v>0</v>
      </c>
      <c r="J626" s="120">
        <v>0</v>
      </c>
      <c r="K626" s="120">
        <v>0</v>
      </c>
      <c r="L626" s="120">
        <v>0</v>
      </c>
      <c r="M626" s="120">
        <v>0</v>
      </c>
      <c r="N626" s="120">
        <v>0</v>
      </c>
      <c r="O626" s="120">
        <v>0</v>
      </c>
      <c r="P626" s="120">
        <v>0</v>
      </c>
      <c r="Q626" s="120">
        <v>0</v>
      </c>
      <c r="R626" s="120">
        <v>0</v>
      </c>
      <c r="S626" s="120">
        <v>0</v>
      </c>
      <c r="T626" s="120">
        <v>0</v>
      </c>
      <c r="U626" s="120">
        <v>0</v>
      </c>
      <c r="V626" s="120">
        <v>26.7</v>
      </c>
      <c r="W626" s="120" t="s">
        <v>188</v>
      </c>
      <c r="X626" s="232"/>
    </row>
    <row r="627" spans="1:24" ht="13.5" customHeight="1" thickTop="1" x14ac:dyDescent="0.25">
      <c r="A627" s="286" t="s">
        <v>111</v>
      </c>
      <c r="B627" s="119">
        <f>SUM(B559:B606)</f>
        <v>405</v>
      </c>
      <c r="C627" s="119">
        <f t="shared" ref="C627:U627" si="20">SUM(C559:C606)</f>
        <v>3</v>
      </c>
      <c r="D627" s="119">
        <f t="shared" si="20"/>
        <v>15</v>
      </c>
      <c r="E627" s="119">
        <f t="shared" si="20"/>
        <v>24</v>
      </c>
      <c r="F627" s="119">
        <f t="shared" si="20"/>
        <v>135</v>
      </c>
      <c r="G627" s="119">
        <f t="shared" si="20"/>
        <v>185</v>
      </c>
      <c r="H627" s="119">
        <f t="shared" si="20"/>
        <v>36</v>
      </c>
      <c r="I627" s="119">
        <f t="shared" si="20"/>
        <v>6</v>
      </c>
      <c r="J627" s="119">
        <f t="shared" si="20"/>
        <v>1</v>
      </c>
      <c r="K627" s="119">
        <f t="shared" si="20"/>
        <v>0</v>
      </c>
      <c r="L627" s="119">
        <f t="shared" si="20"/>
        <v>0</v>
      </c>
      <c r="M627" s="119">
        <f t="shared" si="20"/>
        <v>0</v>
      </c>
      <c r="N627" s="119">
        <f t="shared" si="20"/>
        <v>0</v>
      </c>
      <c r="O627" s="119">
        <f t="shared" si="20"/>
        <v>0</v>
      </c>
      <c r="P627" s="119">
        <f t="shared" si="20"/>
        <v>0</v>
      </c>
      <c r="Q627" s="119">
        <f t="shared" si="20"/>
        <v>0</v>
      </c>
      <c r="R627" s="119">
        <f t="shared" si="20"/>
        <v>0</v>
      </c>
      <c r="S627" s="119">
        <f t="shared" si="20"/>
        <v>0</v>
      </c>
      <c r="T627" s="119">
        <f t="shared" si="20"/>
        <v>0</v>
      </c>
      <c r="U627" s="119">
        <f t="shared" si="20"/>
        <v>0</v>
      </c>
      <c r="V627" s="119">
        <v>25.2</v>
      </c>
      <c r="W627" s="119">
        <v>29.2</v>
      </c>
      <c r="X627" s="232"/>
    </row>
    <row r="628" spans="1:24" ht="13.5" customHeight="1" x14ac:dyDescent="0.25">
      <c r="A628" s="287" t="s">
        <v>112</v>
      </c>
      <c r="B628" s="118">
        <f>SUM(B555:B618)</f>
        <v>443</v>
      </c>
      <c r="C628" s="118">
        <f t="shared" ref="C628:U628" si="21">SUM(C555:C618)</f>
        <v>3</v>
      </c>
      <c r="D628" s="118">
        <f t="shared" si="21"/>
        <v>15</v>
      </c>
      <c r="E628" s="118">
        <f t="shared" si="21"/>
        <v>24</v>
      </c>
      <c r="F628" s="118">
        <f t="shared" si="21"/>
        <v>143</v>
      </c>
      <c r="G628" s="118">
        <f t="shared" si="21"/>
        <v>201</v>
      </c>
      <c r="H628" s="118">
        <f t="shared" si="21"/>
        <v>44</v>
      </c>
      <c r="I628" s="118">
        <f t="shared" si="21"/>
        <v>11</v>
      </c>
      <c r="J628" s="118">
        <f t="shared" si="21"/>
        <v>2</v>
      </c>
      <c r="K628" s="118">
        <f t="shared" si="21"/>
        <v>0</v>
      </c>
      <c r="L628" s="118">
        <f t="shared" si="21"/>
        <v>0</v>
      </c>
      <c r="M628" s="118">
        <f t="shared" si="21"/>
        <v>0</v>
      </c>
      <c r="N628" s="118">
        <f t="shared" si="21"/>
        <v>0</v>
      </c>
      <c r="O628" s="118">
        <f t="shared" si="21"/>
        <v>0</v>
      </c>
      <c r="P628" s="118">
        <f t="shared" si="21"/>
        <v>0</v>
      </c>
      <c r="Q628" s="118">
        <f t="shared" si="21"/>
        <v>0</v>
      </c>
      <c r="R628" s="118">
        <f t="shared" si="21"/>
        <v>0</v>
      </c>
      <c r="S628" s="118">
        <f t="shared" si="21"/>
        <v>0</v>
      </c>
      <c r="T628" s="118">
        <f t="shared" si="21"/>
        <v>0</v>
      </c>
      <c r="U628" s="118">
        <f t="shared" si="21"/>
        <v>0</v>
      </c>
      <c r="V628" s="118">
        <v>25.5</v>
      </c>
      <c r="W628" s="118">
        <v>29.6</v>
      </c>
      <c r="X628" s="232"/>
    </row>
    <row r="629" spans="1:24" ht="13.5" customHeight="1" x14ac:dyDescent="0.25">
      <c r="A629" s="118" t="s">
        <v>113</v>
      </c>
      <c r="B629" s="118">
        <f>SUM(B555:B626)</f>
        <v>451</v>
      </c>
      <c r="C629" s="118">
        <f t="shared" ref="C629:U629" si="22">SUM(C555:C626)</f>
        <v>3</v>
      </c>
      <c r="D629" s="118">
        <f t="shared" si="22"/>
        <v>15</v>
      </c>
      <c r="E629" s="118">
        <f t="shared" si="22"/>
        <v>25</v>
      </c>
      <c r="F629" s="118">
        <f t="shared" si="22"/>
        <v>144</v>
      </c>
      <c r="G629" s="118">
        <f t="shared" si="22"/>
        <v>203</v>
      </c>
      <c r="H629" s="118">
        <f t="shared" si="22"/>
        <v>47</v>
      </c>
      <c r="I629" s="118">
        <f t="shared" si="22"/>
        <v>11</v>
      </c>
      <c r="J629" s="118">
        <f t="shared" si="22"/>
        <v>3</v>
      </c>
      <c r="K629" s="118">
        <f t="shared" si="22"/>
        <v>0</v>
      </c>
      <c r="L629" s="118">
        <f t="shared" si="22"/>
        <v>0</v>
      </c>
      <c r="M629" s="118">
        <f t="shared" si="22"/>
        <v>0</v>
      </c>
      <c r="N629" s="118">
        <f t="shared" si="22"/>
        <v>0</v>
      </c>
      <c r="O629" s="118">
        <f t="shared" si="22"/>
        <v>0</v>
      </c>
      <c r="P629" s="118">
        <f t="shared" si="22"/>
        <v>0</v>
      </c>
      <c r="Q629" s="118">
        <f t="shared" si="22"/>
        <v>0</v>
      </c>
      <c r="R629" s="118">
        <f t="shared" si="22"/>
        <v>0</v>
      </c>
      <c r="S629" s="118">
        <f t="shared" si="22"/>
        <v>0</v>
      </c>
      <c r="T629" s="118">
        <f t="shared" si="22"/>
        <v>0</v>
      </c>
      <c r="U629" s="118">
        <f t="shared" si="22"/>
        <v>0</v>
      </c>
      <c r="V629" s="118">
        <v>25.6</v>
      </c>
      <c r="W629" s="118">
        <v>29.8</v>
      </c>
      <c r="X629" s="232"/>
    </row>
    <row r="630" spans="1:24" ht="13.5" customHeight="1" thickBot="1" x14ac:dyDescent="0.3">
      <c r="A630" s="120" t="s">
        <v>114</v>
      </c>
      <c r="B630" s="120">
        <f>SUM(B531:B626)</f>
        <v>459</v>
      </c>
      <c r="C630" s="120">
        <f t="shared" ref="C630:U630" si="23">SUM(C531:C626)</f>
        <v>3</v>
      </c>
      <c r="D630" s="120">
        <f t="shared" si="23"/>
        <v>15</v>
      </c>
      <c r="E630" s="120">
        <f t="shared" si="23"/>
        <v>25</v>
      </c>
      <c r="F630" s="120">
        <f t="shared" si="23"/>
        <v>146</v>
      </c>
      <c r="G630" s="120">
        <f t="shared" si="23"/>
        <v>204</v>
      </c>
      <c r="H630" s="120">
        <f t="shared" si="23"/>
        <v>50</v>
      </c>
      <c r="I630" s="120">
        <f t="shared" si="23"/>
        <v>12</v>
      </c>
      <c r="J630" s="120">
        <f t="shared" si="23"/>
        <v>4</v>
      </c>
      <c r="K630" s="120">
        <f t="shared" si="23"/>
        <v>0</v>
      </c>
      <c r="L630" s="120">
        <f t="shared" si="23"/>
        <v>0</v>
      </c>
      <c r="M630" s="120">
        <f t="shared" si="23"/>
        <v>0</v>
      </c>
      <c r="N630" s="120">
        <f t="shared" si="23"/>
        <v>0</v>
      </c>
      <c r="O630" s="120">
        <f t="shared" si="23"/>
        <v>0</v>
      </c>
      <c r="P630" s="120">
        <f t="shared" si="23"/>
        <v>0</v>
      </c>
      <c r="Q630" s="120">
        <f t="shared" si="23"/>
        <v>0</v>
      </c>
      <c r="R630" s="120">
        <f t="shared" si="23"/>
        <v>0</v>
      </c>
      <c r="S630" s="120">
        <f t="shared" si="23"/>
        <v>0</v>
      </c>
      <c r="T630" s="120">
        <f t="shared" si="23"/>
        <v>0</v>
      </c>
      <c r="U630" s="120">
        <f t="shared" si="23"/>
        <v>0</v>
      </c>
      <c r="V630" s="120">
        <v>25.7</v>
      </c>
      <c r="W630" s="120">
        <v>29.9</v>
      </c>
      <c r="X630" s="232"/>
    </row>
    <row r="631" spans="1:24" ht="13.5" customHeight="1" thickTop="1" x14ac:dyDescent="0.25">
      <c r="A631" s="122"/>
      <c r="B631" s="122"/>
      <c r="C631" s="122"/>
      <c r="D631" s="122"/>
      <c r="E631" s="122"/>
      <c r="F631" s="122"/>
      <c r="G631" s="122"/>
      <c r="H631" s="122"/>
      <c r="I631" s="122"/>
      <c r="J631" s="122"/>
      <c r="K631" s="122"/>
      <c r="L631" s="122"/>
      <c r="M631" s="122"/>
      <c r="N631" s="122"/>
      <c r="O631" s="122"/>
      <c r="P631" s="122"/>
      <c r="Q631" s="122"/>
      <c r="R631" s="122"/>
      <c r="S631" s="122"/>
      <c r="T631" s="122"/>
      <c r="U631" s="122"/>
      <c r="V631" s="122"/>
      <c r="W631" s="122"/>
      <c r="X631" s="232"/>
    </row>
    <row r="632" spans="1:24" ht="13.5" customHeight="1" thickBot="1" x14ac:dyDescent="0.3">
      <c r="A632" s="122" t="s">
        <v>9</v>
      </c>
      <c r="B632" s="437" t="str">
        <f>TEXT(C632,"dddd")</f>
        <v>Sunday</v>
      </c>
      <c r="C632" s="121">
        <f>C528+1</f>
        <v>44836</v>
      </c>
      <c r="D632" s="122"/>
      <c r="E632" s="122"/>
      <c r="F632" s="122"/>
      <c r="G632" s="122"/>
      <c r="H632" s="122"/>
      <c r="I632" s="122"/>
      <c r="J632" s="122"/>
      <c r="K632" s="122"/>
      <c r="L632" s="122"/>
      <c r="M632" s="122"/>
      <c r="N632" s="122"/>
      <c r="O632" s="122"/>
      <c r="P632" s="122"/>
      <c r="Q632" s="122"/>
      <c r="R632" s="122"/>
      <c r="S632" s="122"/>
      <c r="T632" s="122"/>
      <c r="U632" s="122"/>
      <c r="V632" s="122"/>
      <c r="W632" s="122"/>
      <c r="X632" s="232"/>
    </row>
    <row r="633" spans="1:24" ht="13.5" customHeight="1" thickTop="1" thickBot="1" x14ac:dyDescent="0.3">
      <c r="A633" s="122"/>
      <c r="B633" s="556" t="s">
        <v>90</v>
      </c>
      <c r="C633" s="557"/>
      <c r="D633" s="557"/>
      <c r="E633" s="557"/>
      <c r="F633" s="557"/>
      <c r="G633" s="557"/>
      <c r="H633" s="557"/>
      <c r="I633" s="557"/>
      <c r="J633" s="557"/>
      <c r="K633" s="557"/>
      <c r="L633" s="557"/>
      <c r="M633" s="557"/>
      <c r="N633" s="557"/>
      <c r="O633" s="557"/>
      <c r="P633" s="557"/>
      <c r="Q633" s="557"/>
      <c r="R633" s="557"/>
      <c r="S633" s="557"/>
      <c r="T633" s="557"/>
      <c r="U633" s="557"/>
      <c r="V633" s="557"/>
      <c r="W633" s="558"/>
      <c r="X633" s="232"/>
    </row>
    <row r="634" spans="1:24" ht="13.5" customHeight="1" thickTop="1" thickBot="1" x14ac:dyDescent="0.3">
      <c r="A634" s="169" t="s">
        <v>50</v>
      </c>
      <c r="B634" s="169" t="s">
        <v>30</v>
      </c>
      <c r="C634" s="288" t="s">
        <v>91</v>
      </c>
      <c r="D634" s="288" t="s">
        <v>92</v>
      </c>
      <c r="E634" s="288" t="s">
        <v>93</v>
      </c>
      <c r="F634" s="288" t="s">
        <v>94</v>
      </c>
      <c r="G634" s="288" t="s">
        <v>95</v>
      </c>
      <c r="H634" s="288" t="s">
        <v>96</v>
      </c>
      <c r="I634" s="288" t="s">
        <v>97</v>
      </c>
      <c r="J634" s="288" t="s">
        <v>98</v>
      </c>
      <c r="K634" s="288" t="s">
        <v>99</v>
      </c>
      <c r="L634" s="288" t="s">
        <v>100</v>
      </c>
      <c r="M634" s="288" t="s">
        <v>101</v>
      </c>
      <c r="N634" s="288" t="s">
        <v>102</v>
      </c>
      <c r="O634" s="288" t="s">
        <v>103</v>
      </c>
      <c r="P634" s="288" t="s">
        <v>104</v>
      </c>
      <c r="Q634" s="288" t="s">
        <v>105</v>
      </c>
      <c r="R634" s="288" t="s">
        <v>106</v>
      </c>
      <c r="S634" s="288" t="s">
        <v>107</v>
      </c>
      <c r="T634" s="288" t="s">
        <v>108</v>
      </c>
      <c r="U634" s="288" t="s">
        <v>109</v>
      </c>
      <c r="V634" s="169" t="s">
        <v>88</v>
      </c>
      <c r="W634" s="169" t="s">
        <v>110</v>
      </c>
      <c r="X634" s="232"/>
    </row>
    <row r="635" spans="1:24" ht="13.5" customHeight="1" thickTop="1" x14ac:dyDescent="0.25">
      <c r="A635" s="279">
        <v>0</v>
      </c>
      <c r="B635" s="119">
        <v>3</v>
      </c>
      <c r="C635" s="119">
        <v>0</v>
      </c>
      <c r="D635" s="119">
        <v>0</v>
      </c>
      <c r="E635" s="119">
        <v>0</v>
      </c>
      <c r="F635" s="119">
        <v>0</v>
      </c>
      <c r="G635" s="119">
        <v>3</v>
      </c>
      <c r="H635" s="119">
        <v>0</v>
      </c>
      <c r="I635" s="119">
        <v>0</v>
      </c>
      <c r="J635" s="119">
        <v>0</v>
      </c>
      <c r="K635" s="119">
        <v>0</v>
      </c>
      <c r="L635" s="119">
        <v>0</v>
      </c>
      <c r="M635" s="119">
        <v>0</v>
      </c>
      <c r="N635" s="119">
        <v>0</v>
      </c>
      <c r="O635" s="119">
        <v>0</v>
      </c>
      <c r="P635" s="119">
        <v>0</v>
      </c>
      <c r="Q635" s="119">
        <v>0</v>
      </c>
      <c r="R635" s="119">
        <v>0</v>
      </c>
      <c r="S635" s="119">
        <v>0</v>
      </c>
      <c r="T635" s="119">
        <v>0</v>
      </c>
      <c r="U635" s="119">
        <v>0</v>
      </c>
      <c r="V635" s="119">
        <v>28.8</v>
      </c>
      <c r="W635" s="119" t="s">
        <v>188</v>
      </c>
      <c r="X635" s="232"/>
    </row>
    <row r="636" spans="1:24" ht="13.5" customHeight="1" x14ac:dyDescent="0.25">
      <c r="A636" s="170">
        <v>1.0416666666666666E-2</v>
      </c>
      <c r="B636" s="118">
        <v>0</v>
      </c>
      <c r="C636" s="118">
        <v>0</v>
      </c>
      <c r="D636" s="118">
        <v>0</v>
      </c>
      <c r="E636" s="118">
        <v>0</v>
      </c>
      <c r="F636" s="118">
        <v>0</v>
      </c>
      <c r="G636" s="118">
        <v>0</v>
      </c>
      <c r="H636" s="118">
        <v>0</v>
      </c>
      <c r="I636" s="118">
        <v>0</v>
      </c>
      <c r="J636" s="118">
        <v>0</v>
      </c>
      <c r="K636" s="118">
        <v>0</v>
      </c>
      <c r="L636" s="118">
        <v>0</v>
      </c>
      <c r="M636" s="118">
        <v>0</v>
      </c>
      <c r="N636" s="118">
        <v>0</v>
      </c>
      <c r="O636" s="118">
        <v>0</v>
      </c>
      <c r="P636" s="118">
        <v>0</v>
      </c>
      <c r="Q636" s="118">
        <v>0</v>
      </c>
      <c r="R636" s="118">
        <v>0</v>
      </c>
      <c r="S636" s="118">
        <v>0</v>
      </c>
      <c r="T636" s="118">
        <v>0</v>
      </c>
      <c r="U636" s="118">
        <v>0</v>
      </c>
      <c r="V636" s="118" t="s">
        <v>188</v>
      </c>
      <c r="W636" s="118" t="s">
        <v>188</v>
      </c>
      <c r="X636" s="232"/>
    </row>
    <row r="637" spans="1:24" ht="13.5" customHeight="1" x14ac:dyDescent="0.25">
      <c r="A637" s="170">
        <v>2.0833333333333332E-2</v>
      </c>
      <c r="B637" s="118">
        <v>2</v>
      </c>
      <c r="C637" s="118">
        <v>0</v>
      </c>
      <c r="D637" s="118">
        <v>0</v>
      </c>
      <c r="E637" s="118">
        <v>0</v>
      </c>
      <c r="F637" s="118">
        <v>0</v>
      </c>
      <c r="G637" s="118">
        <v>0</v>
      </c>
      <c r="H637" s="118">
        <v>2</v>
      </c>
      <c r="I637" s="118">
        <v>0</v>
      </c>
      <c r="J637" s="118">
        <v>0</v>
      </c>
      <c r="K637" s="118">
        <v>0</v>
      </c>
      <c r="L637" s="118">
        <v>0</v>
      </c>
      <c r="M637" s="118">
        <v>0</v>
      </c>
      <c r="N637" s="118">
        <v>0</v>
      </c>
      <c r="O637" s="118">
        <v>0</v>
      </c>
      <c r="P637" s="118">
        <v>0</v>
      </c>
      <c r="Q637" s="118">
        <v>0</v>
      </c>
      <c r="R637" s="118">
        <v>0</v>
      </c>
      <c r="S637" s="118">
        <v>0</v>
      </c>
      <c r="T637" s="118">
        <v>0</v>
      </c>
      <c r="U637" s="118">
        <v>0</v>
      </c>
      <c r="V637" s="118">
        <v>32.799999999999997</v>
      </c>
      <c r="W637" s="118" t="s">
        <v>188</v>
      </c>
      <c r="X637" s="232"/>
    </row>
    <row r="638" spans="1:24" ht="13.5" customHeight="1" x14ac:dyDescent="0.25">
      <c r="A638" s="170">
        <v>3.125E-2</v>
      </c>
      <c r="B638" s="118">
        <v>0</v>
      </c>
      <c r="C638" s="118">
        <v>0</v>
      </c>
      <c r="D638" s="118">
        <v>0</v>
      </c>
      <c r="E638" s="118">
        <v>0</v>
      </c>
      <c r="F638" s="118">
        <v>0</v>
      </c>
      <c r="G638" s="118">
        <v>0</v>
      </c>
      <c r="H638" s="118">
        <v>0</v>
      </c>
      <c r="I638" s="118">
        <v>0</v>
      </c>
      <c r="J638" s="118">
        <v>0</v>
      </c>
      <c r="K638" s="118">
        <v>0</v>
      </c>
      <c r="L638" s="118">
        <v>0</v>
      </c>
      <c r="M638" s="118">
        <v>0</v>
      </c>
      <c r="N638" s="118">
        <v>0</v>
      </c>
      <c r="O638" s="118">
        <v>0</v>
      </c>
      <c r="P638" s="118">
        <v>0</v>
      </c>
      <c r="Q638" s="118">
        <v>0</v>
      </c>
      <c r="R638" s="118">
        <v>0</v>
      </c>
      <c r="S638" s="118">
        <v>0</v>
      </c>
      <c r="T638" s="118">
        <v>0</v>
      </c>
      <c r="U638" s="118">
        <v>0</v>
      </c>
      <c r="V638" s="118" t="s">
        <v>188</v>
      </c>
      <c r="W638" s="118" t="s">
        <v>188</v>
      </c>
      <c r="X638" s="232"/>
    </row>
    <row r="639" spans="1:24" ht="13.5" customHeight="1" x14ac:dyDescent="0.25">
      <c r="A639" s="170">
        <v>4.1666666666666664E-2</v>
      </c>
      <c r="B639" s="118">
        <v>1</v>
      </c>
      <c r="C639" s="118">
        <v>0</v>
      </c>
      <c r="D639" s="118">
        <v>0</v>
      </c>
      <c r="E639" s="118">
        <v>0</v>
      </c>
      <c r="F639" s="118">
        <v>0</v>
      </c>
      <c r="G639" s="118">
        <v>0</v>
      </c>
      <c r="H639" s="118">
        <v>0</v>
      </c>
      <c r="I639" s="118">
        <v>1</v>
      </c>
      <c r="J639" s="118">
        <v>0</v>
      </c>
      <c r="K639" s="118">
        <v>0</v>
      </c>
      <c r="L639" s="118">
        <v>0</v>
      </c>
      <c r="M639" s="118">
        <v>0</v>
      </c>
      <c r="N639" s="118">
        <v>0</v>
      </c>
      <c r="O639" s="118">
        <v>0</v>
      </c>
      <c r="P639" s="118">
        <v>0</v>
      </c>
      <c r="Q639" s="118">
        <v>0</v>
      </c>
      <c r="R639" s="118">
        <v>0</v>
      </c>
      <c r="S639" s="118">
        <v>0</v>
      </c>
      <c r="T639" s="118">
        <v>0</v>
      </c>
      <c r="U639" s="118">
        <v>0</v>
      </c>
      <c r="V639" s="118">
        <v>36.700000000000003</v>
      </c>
      <c r="W639" s="118" t="s">
        <v>188</v>
      </c>
      <c r="X639" s="232"/>
    </row>
    <row r="640" spans="1:24" ht="13.5" customHeight="1" x14ac:dyDescent="0.25">
      <c r="A640" s="170">
        <v>5.2083333333333336E-2</v>
      </c>
      <c r="B640" s="118">
        <v>1</v>
      </c>
      <c r="C640" s="118">
        <v>0</v>
      </c>
      <c r="D640" s="118">
        <v>0</v>
      </c>
      <c r="E640" s="118">
        <v>0</v>
      </c>
      <c r="F640" s="118">
        <v>1</v>
      </c>
      <c r="G640" s="118">
        <v>0</v>
      </c>
      <c r="H640" s="118">
        <v>0</v>
      </c>
      <c r="I640" s="118">
        <v>0</v>
      </c>
      <c r="J640" s="118">
        <v>0</v>
      </c>
      <c r="K640" s="118">
        <v>0</v>
      </c>
      <c r="L640" s="118">
        <v>0</v>
      </c>
      <c r="M640" s="118">
        <v>0</v>
      </c>
      <c r="N640" s="118">
        <v>0</v>
      </c>
      <c r="O640" s="118">
        <v>0</v>
      </c>
      <c r="P640" s="118">
        <v>0</v>
      </c>
      <c r="Q640" s="118">
        <v>0</v>
      </c>
      <c r="R640" s="118">
        <v>0</v>
      </c>
      <c r="S640" s="118">
        <v>0</v>
      </c>
      <c r="T640" s="118">
        <v>0</v>
      </c>
      <c r="U640" s="118">
        <v>0</v>
      </c>
      <c r="V640" s="118">
        <v>22.6</v>
      </c>
      <c r="W640" s="118" t="s">
        <v>188</v>
      </c>
      <c r="X640" s="232"/>
    </row>
    <row r="641" spans="1:24" ht="13.5" customHeight="1" x14ac:dyDescent="0.25">
      <c r="A641" s="170">
        <v>6.25E-2</v>
      </c>
      <c r="B641" s="118">
        <v>0</v>
      </c>
      <c r="C641" s="118">
        <v>0</v>
      </c>
      <c r="D641" s="118">
        <v>0</v>
      </c>
      <c r="E641" s="118">
        <v>0</v>
      </c>
      <c r="F641" s="118">
        <v>0</v>
      </c>
      <c r="G641" s="118">
        <v>0</v>
      </c>
      <c r="H641" s="118">
        <v>0</v>
      </c>
      <c r="I641" s="118">
        <v>0</v>
      </c>
      <c r="J641" s="118">
        <v>0</v>
      </c>
      <c r="K641" s="118">
        <v>0</v>
      </c>
      <c r="L641" s="118">
        <v>0</v>
      </c>
      <c r="M641" s="118">
        <v>0</v>
      </c>
      <c r="N641" s="118">
        <v>0</v>
      </c>
      <c r="O641" s="118">
        <v>0</v>
      </c>
      <c r="P641" s="118">
        <v>0</v>
      </c>
      <c r="Q641" s="118">
        <v>0</v>
      </c>
      <c r="R641" s="118">
        <v>0</v>
      </c>
      <c r="S641" s="118">
        <v>0</v>
      </c>
      <c r="T641" s="118">
        <v>0</v>
      </c>
      <c r="U641" s="118">
        <v>0</v>
      </c>
      <c r="V641" s="118" t="s">
        <v>188</v>
      </c>
      <c r="W641" s="118" t="s">
        <v>188</v>
      </c>
      <c r="X641" s="232"/>
    </row>
    <row r="642" spans="1:24" ht="13.5" customHeight="1" x14ac:dyDescent="0.25">
      <c r="A642" s="170">
        <v>7.2916666666666699E-2</v>
      </c>
      <c r="B642" s="118">
        <v>0</v>
      </c>
      <c r="C642" s="118">
        <v>0</v>
      </c>
      <c r="D642" s="118">
        <v>0</v>
      </c>
      <c r="E642" s="118">
        <v>0</v>
      </c>
      <c r="F642" s="118">
        <v>0</v>
      </c>
      <c r="G642" s="118">
        <v>0</v>
      </c>
      <c r="H642" s="118">
        <v>0</v>
      </c>
      <c r="I642" s="118">
        <v>0</v>
      </c>
      <c r="J642" s="118">
        <v>0</v>
      </c>
      <c r="K642" s="118">
        <v>0</v>
      </c>
      <c r="L642" s="118">
        <v>0</v>
      </c>
      <c r="M642" s="118">
        <v>0</v>
      </c>
      <c r="N642" s="118">
        <v>0</v>
      </c>
      <c r="O642" s="118">
        <v>0</v>
      </c>
      <c r="P642" s="118">
        <v>0</v>
      </c>
      <c r="Q642" s="118">
        <v>0</v>
      </c>
      <c r="R642" s="118">
        <v>0</v>
      </c>
      <c r="S642" s="118">
        <v>0</v>
      </c>
      <c r="T642" s="118">
        <v>0</v>
      </c>
      <c r="U642" s="118">
        <v>0</v>
      </c>
      <c r="V642" s="118" t="s">
        <v>188</v>
      </c>
      <c r="W642" s="118" t="s">
        <v>188</v>
      </c>
      <c r="X642" s="232"/>
    </row>
    <row r="643" spans="1:24" ht="13.5" customHeight="1" x14ac:dyDescent="0.25">
      <c r="A643" s="170">
        <v>8.3333333333333301E-2</v>
      </c>
      <c r="B643" s="118">
        <v>0</v>
      </c>
      <c r="C643" s="118">
        <v>0</v>
      </c>
      <c r="D643" s="118">
        <v>0</v>
      </c>
      <c r="E643" s="118">
        <v>0</v>
      </c>
      <c r="F643" s="118">
        <v>0</v>
      </c>
      <c r="G643" s="118">
        <v>0</v>
      </c>
      <c r="H643" s="118">
        <v>0</v>
      </c>
      <c r="I643" s="118">
        <v>0</v>
      </c>
      <c r="J643" s="118">
        <v>0</v>
      </c>
      <c r="K643" s="118">
        <v>0</v>
      </c>
      <c r="L643" s="118">
        <v>0</v>
      </c>
      <c r="M643" s="118">
        <v>0</v>
      </c>
      <c r="N643" s="118">
        <v>0</v>
      </c>
      <c r="O643" s="118">
        <v>0</v>
      </c>
      <c r="P643" s="118">
        <v>0</v>
      </c>
      <c r="Q643" s="118">
        <v>0</v>
      </c>
      <c r="R643" s="118">
        <v>0</v>
      </c>
      <c r="S643" s="118">
        <v>0</v>
      </c>
      <c r="T643" s="118">
        <v>0</v>
      </c>
      <c r="U643" s="118">
        <v>0</v>
      </c>
      <c r="V643" s="118" t="s">
        <v>188</v>
      </c>
      <c r="W643" s="118" t="s">
        <v>188</v>
      </c>
      <c r="X643" s="232"/>
    </row>
    <row r="644" spans="1:24" ht="13.5" customHeight="1" x14ac:dyDescent="0.25">
      <c r="A644" s="170">
        <v>9.375E-2</v>
      </c>
      <c r="B644" s="118">
        <v>0</v>
      </c>
      <c r="C644" s="118">
        <v>0</v>
      </c>
      <c r="D644" s="118">
        <v>0</v>
      </c>
      <c r="E644" s="118">
        <v>0</v>
      </c>
      <c r="F644" s="118">
        <v>0</v>
      </c>
      <c r="G644" s="118">
        <v>0</v>
      </c>
      <c r="H644" s="118">
        <v>0</v>
      </c>
      <c r="I644" s="118">
        <v>0</v>
      </c>
      <c r="J644" s="118">
        <v>0</v>
      </c>
      <c r="K644" s="118">
        <v>0</v>
      </c>
      <c r="L644" s="118">
        <v>0</v>
      </c>
      <c r="M644" s="118">
        <v>0</v>
      </c>
      <c r="N644" s="118">
        <v>0</v>
      </c>
      <c r="O644" s="118">
        <v>0</v>
      </c>
      <c r="P644" s="118">
        <v>0</v>
      </c>
      <c r="Q644" s="118">
        <v>0</v>
      </c>
      <c r="R644" s="118">
        <v>0</v>
      </c>
      <c r="S644" s="118">
        <v>0</v>
      </c>
      <c r="T644" s="118">
        <v>0</v>
      </c>
      <c r="U644" s="118">
        <v>0</v>
      </c>
      <c r="V644" s="118" t="s">
        <v>188</v>
      </c>
      <c r="W644" s="118" t="s">
        <v>188</v>
      </c>
      <c r="X644" s="232"/>
    </row>
    <row r="645" spans="1:24" ht="13.5" customHeight="1" x14ac:dyDescent="0.25">
      <c r="A645" s="170">
        <v>0.104166666666667</v>
      </c>
      <c r="B645" s="118">
        <v>1</v>
      </c>
      <c r="C645" s="118">
        <v>0</v>
      </c>
      <c r="D645" s="118">
        <v>0</v>
      </c>
      <c r="E645" s="118">
        <v>0</v>
      </c>
      <c r="F645" s="118">
        <v>1</v>
      </c>
      <c r="G645" s="118">
        <v>0</v>
      </c>
      <c r="H645" s="118">
        <v>0</v>
      </c>
      <c r="I645" s="118">
        <v>0</v>
      </c>
      <c r="J645" s="118">
        <v>0</v>
      </c>
      <c r="K645" s="118">
        <v>0</v>
      </c>
      <c r="L645" s="118">
        <v>0</v>
      </c>
      <c r="M645" s="118">
        <v>0</v>
      </c>
      <c r="N645" s="118">
        <v>0</v>
      </c>
      <c r="O645" s="118">
        <v>0</v>
      </c>
      <c r="P645" s="118">
        <v>0</v>
      </c>
      <c r="Q645" s="118">
        <v>0</v>
      </c>
      <c r="R645" s="118">
        <v>0</v>
      </c>
      <c r="S645" s="118">
        <v>0</v>
      </c>
      <c r="T645" s="118">
        <v>0</v>
      </c>
      <c r="U645" s="118">
        <v>0</v>
      </c>
      <c r="V645" s="118">
        <v>21.3</v>
      </c>
      <c r="W645" s="118" t="s">
        <v>188</v>
      </c>
      <c r="X645" s="232"/>
    </row>
    <row r="646" spans="1:24" ht="13.5" customHeight="1" x14ac:dyDescent="0.25">
      <c r="A646" s="170">
        <v>0.114583333333333</v>
      </c>
      <c r="B646" s="118">
        <v>0</v>
      </c>
      <c r="C646" s="118">
        <v>0</v>
      </c>
      <c r="D646" s="118">
        <v>0</v>
      </c>
      <c r="E646" s="118">
        <v>0</v>
      </c>
      <c r="F646" s="118">
        <v>0</v>
      </c>
      <c r="G646" s="118">
        <v>0</v>
      </c>
      <c r="H646" s="118">
        <v>0</v>
      </c>
      <c r="I646" s="118">
        <v>0</v>
      </c>
      <c r="J646" s="118">
        <v>0</v>
      </c>
      <c r="K646" s="118">
        <v>0</v>
      </c>
      <c r="L646" s="118">
        <v>0</v>
      </c>
      <c r="M646" s="118">
        <v>0</v>
      </c>
      <c r="N646" s="118">
        <v>0</v>
      </c>
      <c r="O646" s="118">
        <v>0</v>
      </c>
      <c r="P646" s="118">
        <v>0</v>
      </c>
      <c r="Q646" s="118">
        <v>0</v>
      </c>
      <c r="R646" s="118">
        <v>0</v>
      </c>
      <c r="S646" s="118">
        <v>0</v>
      </c>
      <c r="T646" s="118">
        <v>0</v>
      </c>
      <c r="U646" s="118">
        <v>0</v>
      </c>
      <c r="V646" s="118" t="s">
        <v>188</v>
      </c>
      <c r="W646" s="118" t="s">
        <v>188</v>
      </c>
      <c r="X646" s="232"/>
    </row>
    <row r="647" spans="1:24" ht="13.5" customHeight="1" x14ac:dyDescent="0.25">
      <c r="A647" s="170">
        <v>0.125</v>
      </c>
      <c r="B647" s="118">
        <v>0</v>
      </c>
      <c r="C647" s="118">
        <v>0</v>
      </c>
      <c r="D647" s="118">
        <v>0</v>
      </c>
      <c r="E647" s="118">
        <v>0</v>
      </c>
      <c r="F647" s="118">
        <v>0</v>
      </c>
      <c r="G647" s="118">
        <v>0</v>
      </c>
      <c r="H647" s="118">
        <v>0</v>
      </c>
      <c r="I647" s="118">
        <v>0</v>
      </c>
      <c r="J647" s="118">
        <v>0</v>
      </c>
      <c r="K647" s="118">
        <v>0</v>
      </c>
      <c r="L647" s="118">
        <v>0</v>
      </c>
      <c r="M647" s="118">
        <v>0</v>
      </c>
      <c r="N647" s="118">
        <v>0</v>
      </c>
      <c r="O647" s="118">
        <v>0</v>
      </c>
      <c r="P647" s="118">
        <v>0</v>
      </c>
      <c r="Q647" s="118">
        <v>0</v>
      </c>
      <c r="R647" s="118">
        <v>0</v>
      </c>
      <c r="S647" s="118">
        <v>0</v>
      </c>
      <c r="T647" s="118">
        <v>0</v>
      </c>
      <c r="U647" s="118">
        <v>0</v>
      </c>
      <c r="V647" s="118" t="s">
        <v>188</v>
      </c>
      <c r="W647" s="118" t="s">
        <v>188</v>
      </c>
      <c r="X647" s="232"/>
    </row>
    <row r="648" spans="1:24" ht="13.5" customHeight="1" x14ac:dyDescent="0.25">
      <c r="A648" s="170">
        <v>0.13541666666666699</v>
      </c>
      <c r="B648" s="118">
        <v>0</v>
      </c>
      <c r="C648" s="118">
        <v>0</v>
      </c>
      <c r="D648" s="118">
        <v>0</v>
      </c>
      <c r="E648" s="118">
        <v>0</v>
      </c>
      <c r="F648" s="118">
        <v>0</v>
      </c>
      <c r="G648" s="118">
        <v>0</v>
      </c>
      <c r="H648" s="118">
        <v>0</v>
      </c>
      <c r="I648" s="118">
        <v>0</v>
      </c>
      <c r="J648" s="118">
        <v>0</v>
      </c>
      <c r="K648" s="118">
        <v>0</v>
      </c>
      <c r="L648" s="118">
        <v>0</v>
      </c>
      <c r="M648" s="118">
        <v>0</v>
      </c>
      <c r="N648" s="118">
        <v>0</v>
      </c>
      <c r="O648" s="118">
        <v>0</v>
      </c>
      <c r="P648" s="118">
        <v>0</v>
      </c>
      <c r="Q648" s="118">
        <v>0</v>
      </c>
      <c r="R648" s="118">
        <v>0</v>
      </c>
      <c r="S648" s="118">
        <v>0</v>
      </c>
      <c r="T648" s="118">
        <v>0</v>
      </c>
      <c r="U648" s="118">
        <v>0</v>
      </c>
      <c r="V648" s="118" t="s">
        <v>188</v>
      </c>
      <c r="W648" s="118" t="s">
        <v>188</v>
      </c>
      <c r="X648" s="232"/>
    </row>
    <row r="649" spans="1:24" ht="13.5" customHeight="1" x14ac:dyDescent="0.25">
      <c r="A649" s="170">
        <v>0.14583333333333301</v>
      </c>
      <c r="B649" s="118">
        <v>0</v>
      </c>
      <c r="C649" s="118">
        <v>0</v>
      </c>
      <c r="D649" s="118">
        <v>0</v>
      </c>
      <c r="E649" s="118">
        <v>0</v>
      </c>
      <c r="F649" s="118">
        <v>0</v>
      </c>
      <c r="G649" s="118">
        <v>0</v>
      </c>
      <c r="H649" s="118">
        <v>0</v>
      </c>
      <c r="I649" s="118">
        <v>0</v>
      </c>
      <c r="J649" s="118">
        <v>0</v>
      </c>
      <c r="K649" s="118">
        <v>0</v>
      </c>
      <c r="L649" s="118">
        <v>0</v>
      </c>
      <c r="M649" s="118">
        <v>0</v>
      </c>
      <c r="N649" s="118">
        <v>0</v>
      </c>
      <c r="O649" s="118">
        <v>0</v>
      </c>
      <c r="P649" s="118">
        <v>0</v>
      </c>
      <c r="Q649" s="118">
        <v>0</v>
      </c>
      <c r="R649" s="118">
        <v>0</v>
      </c>
      <c r="S649" s="118">
        <v>0</v>
      </c>
      <c r="T649" s="118">
        <v>0</v>
      </c>
      <c r="U649" s="118">
        <v>0</v>
      </c>
      <c r="V649" s="118" t="s">
        <v>188</v>
      </c>
      <c r="W649" s="118" t="s">
        <v>188</v>
      </c>
      <c r="X649" s="232"/>
    </row>
    <row r="650" spans="1:24" ht="13.5" customHeight="1" x14ac:dyDescent="0.25">
      <c r="A650" s="170">
        <v>0.15625</v>
      </c>
      <c r="B650" s="118">
        <v>0</v>
      </c>
      <c r="C650" s="118">
        <v>0</v>
      </c>
      <c r="D650" s="118">
        <v>0</v>
      </c>
      <c r="E650" s="118">
        <v>0</v>
      </c>
      <c r="F650" s="118">
        <v>0</v>
      </c>
      <c r="G650" s="118">
        <v>0</v>
      </c>
      <c r="H650" s="118">
        <v>0</v>
      </c>
      <c r="I650" s="118">
        <v>0</v>
      </c>
      <c r="J650" s="118">
        <v>0</v>
      </c>
      <c r="K650" s="118">
        <v>0</v>
      </c>
      <c r="L650" s="118">
        <v>0</v>
      </c>
      <c r="M650" s="118">
        <v>0</v>
      </c>
      <c r="N650" s="118">
        <v>0</v>
      </c>
      <c r="O650" s="118">
        <v>0</v>
      </c>
      <c r="P650" s="118">
        <v>0</v>
      </c>
      <c r="Q650" s="118">
        <v>0</v>
      </c>
      <c r="R650" s="118">
        <v>0</v>
      </c>
      <c r="S650" s="118">
        <v>0</v>
      </c>
      <c r="T650" s="118">
        <v>0</v>
      </c>
      <c r="U650" s="118">
        <v>0</v>
      </c>
      <c r="V650" s="118" t="s">
        <v>188</v>
      </c>
      <c r="W650" s="118" t="s">
        <v>188</v>
      </c>
      <c r="X650" s="232"/>
    </row>
    <row r="651" spans="1:24" ht="13.5" customHeight="1" x14ac:dyDescent="0.25">
      <c r="A651" s="170">
        <v>0.16666666666666699</v>
      </c>
      <c r="B651" s="118">
        <v>0</v>
      </c>
      <c r="C651" s="118">
        <v>0</v>
      </c>
      <c r="D651" s="118">
        <v>0</v>
      </c>
      <c r="E651" s="118">
        <v>0</v>
      </c>
      <c r="F651" s="118">
        <v>0</v>
      </c>
      <c r="G651" s="118">
        <v>0</v>
      </c>
      <c r="H651" s="118">
        <v>0</v>
      </c>
      <c r="I651" s="118">
        <v>0</v>
      </c>
      <c r="J651" s="118">
        <v>0</v>
      </c>
      <c r="K651" s="118">
        <v>0</v>
      </c>
      <c r="L651" s="118">
        <v>0</v>
      </c>
      <c r="M651" s="118">
        <v>0</v>
      </c>
      <c r="N651" s="118">
        <v>0</v>
      </c>
      <c r="O651" s="118">
        <v>0</v>
      </c>
      <c r="P651" s="118">
        <v>0</v>
      </c>
      <c r="Q651" s="118">
        <v>0</v>
      </c>
      <c r="R651" s="118">
        <v>0</v>
      </c>
      <c r="S651" s="118">
        <v>0</v>
      </c>
      <c r="T651" s="118">
        <v>0</v>
      </c>
      <c r="U651" s="118">
        <v>0</v>
      </c>
      <c r="V651" s="118" t="s">
        <v>188</v>
      </c>
      <c r="W651" s="118" t="s">
        <v>188</v>
      </c>
      <c r="X651" s="232"/>
    </row>
    <row r="652" spans="1:24" ht="13.5" customHeight="1" x14ac:dyDescent="0.25">
      <c r="A652" s="170">
        <v>0.17708333333333301</v>
      </c>
      <c r="B652" s="118">
        <v>0</v>
      </c>
      <c r="C652" s="118">
        <v>0</v>
      </c>
      <c r="D652" s="118">
        <v>0</v>
      </c>
      <c r="E652" s="118">
        <v>0</v>
      </c>
      <c r="F652" s="118">
        <v>0</v>
      </c>
      <c r="G652" s="118">
        <v>0</v>
      </c>
      <c r="H652" s="118">
        <v>0</v>
      </c>
      <c r="I652" s="118">
        <v>0</v>
      </c>
      <c r="J652" s="118">
        <v>0</v>
      </c>
      <c r="K652" s="118">
        <v>0</v>
      </c>
      <c r="L652" s="118">
        <v>0</v>
      </c>
      <c r="M652" s="118">
        <v>0</v>
      </c>
      <c r="N652" s="118">
        <v>0</v>
      </c>
      <c r="O652" s="118">
        <v>0</v>
      </c>
      <c r="P652" s="118">
        <v>0</v>
      </c>
      <c r="Q652" s="118">
        <v>0</v>
      </c>
      <c r="R652" s="118">
        <v>0</v>
      </c>
      <c r="S652" s="118">
        <v>0</v>
      </c>
      <c r="T652" s="118">
        <v>0</v>
      </c>
      <c r="U652" s="118">
        <v>0</v>
      </c>
      <c r="V652" s="118" t="s">
        <v>188</v>
      </c>
      <c r="W652" s="118" t="s">
        <v>188</v>
      </c>
      <c r="X652" s="232"/>
    </row>
    <row r="653" spans="1:24" ht="13.5" customHeight="1" x14ac:dyDescent="0.25">
      <c r="A653" s="170">
        <v>0.1875</v>
      </c>
      <c r="B653" s="118">
        <v>0</v>
      </c>
      <c r="C653" s="118">
        <v>0</v>
      </c>
      <c r="D653" s="118">
        <v>0</v>
      </c>
      <c r="E653" s="118">
        <v>0</v>
      </c>
      <c r="F653" s="118">
        <v>0</v>
      </c>
      <c r="G653" s="118">
        <v>0</v>
      </c>
      <c r="H653" s="118">
        <v>0</v>
      </c>
      <c r="I653" s="118">
        <v>0</v>
      </c>
      <c r="J653" s="118">
        <v>0</v>
      </c>
      <c r="K653" s="118">
        <v>0</v>
      </c>
      <c r="L653" s="118">
        <v>0</v>
      </c>
      <c r="M653" s="118">
        <v>0</v>
      </c>
      <c r="N653" s="118">
        <v>0</v>
      </c>
      <c r="O653" s="118">
        <v>0</v>
      </c>
      <c r="P653" s="118">
        <v>0</v>
      </c>
      <c r="Q653" s="118">
        <v>0</v>
      </c>
      <c r="R653" s="118">
        <v>0</v>
      </c>
      <c r="S653" s="118">
        <v>0</v>
      </c>
      <c r="T653" s="118">
        <v>0</v>
      </c>
      <c r="U653" s="118">
        <v>0</v>
      </c>
      <c r="V653" s="118" t="s">
        <v>188</v>
      </c>
      <c r="W653" s="118" t="s">
        <v>188</v>
      </c>
      <c r="X653" s="232"/>
    </row>
    <row r="654" spans="1:24" ht="13.5" customHeight="1" x14ac:dyDescent="0.25">
      <c r="A654" s="170">
        <v>0.19791666666666699</v>
      </c>
      <c r="B654" s="118">
        <v>0</v>
      </c>
      <c r="C654" s="118">
        <v>0</v>
      </c>
      <c r="D654" s="118">
        <v>0</v>
      </c>
      <c r="E654" s="118">
        <v>0</v>
      </c>
      <c r="F654" s="118">
        <v>0</v>
      </c>
      <c r="G654" s="118">
        <v>0</v>
      </c>
      <c r="H654" s="118">
        <v>0</v>
      </c>
      <c r="I654" s="118">
        <v>0</v>
      </c>
      <c r="J654" s="118">
        <v>0</v>
      </c>
      <c r="K654" s="118">
        <v>0</v>
      </c>
      <c r="L654" s="118">
        <v>0</v>
      </c>
      <c r="M654" s="118">
        <v>0</v>
      </c>
      <c r="N654" s="118">
        <v>0</v>
      </c>
      <c r="O654" s="118">
        <v>0</v>
      </c>
      <c r="P654" s="118">
        <v>0</v>
      </c>
      <c r="Q654" s="118">
        <v>0</v>
      </c>
      <c r="R654" s="118">
        <v>0</v>
      </c>
      <c r="S654" s="118">
        <v>0</v>
      </c>
      <c r="T654" s="118">
        <v>0</v>
      </c>
      <c r="U654" s="118">
        <v>0</v>
      </c>
      <c r="V654" s="118" t="s">
        <v>188</v>
      </c>
      <c r="W654" s="118" t="s">
        <v>188</v>
      </c>
      <c r="X654" s="232"/>
    </row>
    <row r="655" spans="1:24" ht="13.5" customHeight="1" x14ac:dyDescent="0.25">
      <c r="A655" s="170">
        <v>0.20833333333333301</v>
      </c>
      <c r="B655" s="118">
        <v>0</v>
      </c>
      <c r="C655" s="118">
        <v>0</v>
      </c>
      <c r="D655" s="118">
        <v>0</v>
      </c>
      <c r="E655" s="118">
        <v>0</v>
      </c>
      <c r="F655" s="118">
        <v>0</v>
      </c>
      <c r="G655" s="118">
        <v>0</v>
      </c>
      <c r="H655" s="118">
        <v>0</v>
      </c>
      <c r="I655" s="118">
        <v>0</v>
      </c>
      <c r="J655" s="118">
        <v>0</v>
      </c>
      <c r="K655" s="118">
        <v>0</v>
      </c>
      <c r="L655" s="118">
        <v>0</v>
      </c>
      <c r="M655" s="118">
        <v>0</v>
      </c>
      <c r="N655" s="118">
        <v>0</v>
      </c>
      <c r="O655" s="118">
        <v>0</v>
      </c>
      <c r="P655" s="118">
        <v>0</v>
      </c>
      <c r="Q655" s="118">
        <v>0</v>
      </c>
      <c r="R655" s="118">
        <v>0</v>
      </c>
      <c r="S655" s="118">
        <v>0</v>
      </c>
      <c r="T655" s="118">
        <v>0</v>
      </c>
      <c r="U655" s="118">
        <v>0</v>
      </c>
      <c r="V655" s="118" t="s">
        <v>188</v>
      </c>
      <c r="W655" s="118" t="s">
        <v>188</v>
      </c>
      <c r="X655" s="232"/>
    </row>
    <row r="656" spans="1:24" ht="13.5" customHeight="1" x14ac:dyDescent="0.25">
      <c r="A656" s="170">
        <v>0.21875</v>
      </c>
      <c r="B656" s="118">
        <v>1</v>
      </c>
      <c r="C656" s="118">
        <v>0</v>
      </c>
      <c r="D656" s="118">
        <v>0</v>
      </c>
      <c r="E656" s="118">
        <v>0</v>
      </c>
      <c r="F656" s="118">
        <v>0</v>
      </c>
      <c r="G656" s="118">
        <v>0</v>
      </c>
      <c r="H656" s="118">
        <v>0</v>
      </c>
      <c r="I656" s="118">
        <v>1</v>
      </c>
      <c r="J656" s="118">
        <v>0</v>
      </c>
      <c r="K656" s="118">
        <v>0</v>
      </c>
      <c r="L656" s="118">
        <v>0</v>
      </c>
      <c r="M656" s="118">
        <v>0</v>
      </c>
      <c r="N656" s="118">
        <v>0</v>
      </c>
      <c r="O656" s="118">
        <v>0</v>
      </c>
      <c r="P656" s="118">
        <v>0</v>
      </c>
      <c r="Q656" s="118">
        <v>0</v>
      </c>
      <c r="R656" s="118">
        <v>0</v>
      </c>
      <c r="S656" s="118">
        <v>0</v>
      </c>
      <c r="T656" s="118">
        <v>0</v>
      </c>
      <c r="U656" s="118">
        <v>0</v>
      </c>
      <c r="V656" s="118">
        <v>35.299999999999997</v>
      </c>
      <c r="W656" s="118" t="s">
        <v>188</v>
      </c>
      <c r="X656" s="232"/>
    </row>
    <row r="657" spans="1:24" ht="13.5" customHeight="1" x14ac:dyDescent="0.25">
      <c r="A657" s="170">
        <v>0.22916666666666699</v>
      </c>
      <c r="B657" s="118">
        <v>0</v>
      </c>
      <c r="C657" s="118">
        <v>0</v>
      </c>
      <c r="D657" s="118">
        <v>0</v>
      </c>
      <c r="E657" s="118">
        <v>0</v>
      </c>
      <c r="F657" s="118">
        <v>0</v>
      </c>
      <c r="G657" s="118">
        <v>0</v>
      </c>
      <c r="H657" s="118">
        <v>0</v>
      </c>
      <c r="I657" s="118">
        <v>0</v>
      </c>
      <c r="J657" s="118">
        <v>0</v>
      </c>
      <c r="K657" s="118">
        <v>0</v>
      </c>
      <c r="L657" s="118">
        <v>0</v>
      </c>
      <c r="M657" s="118">
        <v>0</v>
      </c>
      <c r="N657" s="118">
        <v>0</v>
      </c>
      <c r="O657" s="118">
        <v>0</v>
      </c>
      <c r="P657" s="118">
        <v>0</v>
      </c>
      <c r="Q657" s="118">
        <v>0</v>
      </c>
      <c r="R657" s="118">
        <v>0</v>
      </c>
      <c r="S657" s="118">
        <v>0</v>
      </c>
      <c r="T657" s="118">
        <v>0</v>
      </c>
      <c r="U657" s="118">
        <v>0</v>
      </c>
      <c r="V657" s="118" t="s">
        <v>188</v>
      </c>
      <c r="W657" s="118" t="s">
        <v>188</v>
      </c>
      <c r="X657" s="232"/>
    </row>
    <row r="658" spans="1:24" ht="13.5" customHeight="1" x14ac:dyDescent="0.25">
      <c r="A658" s="170">
        <v>0.23958333333333301</v>
      </c>
      <c r="B658" s="118">
        <v>0</v>
      </c>
      <c r="C658" s="118">
        <v>0</v>
      </c>
      <c r="D658" s="118">
        <v>0</v>
      </c>
      <c r="E658" s="118">
        <v>0</v>
      </c>
      <c r="F658" s="118">
        <v>0</v>
      </c>
      <c r="G658" s="118">
        <v>0</v>
      </c>
      <c r="H658" s="118">
        <v>0</v>
      </c>
      <c r="I658" s="118">
        <v>0</v>
      </c>
      <c r="J658" s="118">
        <v>0</v>
      </c>
      <c r="K658" s="118">
        <v>0</v>
      </c>
      <c r="L658" s="118">
        <v>0</v>
      </c>
      <c r="M658" s="118">
        <v>0</v>
      </c>
      <c r="N658" s="118">
        <v>0</v>
      </c>
      <c r="O658" s="118">
        <v>0</v>
      </c>
      <c r="P658" s="118">
        <v>0</v>
      </c>
      <c r="Q658" s="118">
        <v>0</v>
      </c>
      <c r="R658" s="118">
        <v>0</v>
      </c>
      <c r="S658" s="118">
        <v>0</v>
      </c>
      <c r="T658" s="118">
        <v>0</v>
      </c>
      <c r="U658" s="118">
        <v>0</v>
      </c>
      <c r="V658" s="118" t="s">
        <v>188</v>
      </c>
      <c r="W658" s="118" t="s">
        <v>188</v>
      </c>
      <c r="X658" s="232"/>
    </row>
    <row r="659" spans="1:24" ht="13.5" customHeight="1" x14ac:dyDescent="0.25">
      <c r="A659" s="170">
        <v>0.25</v>
      </c>
      <c r="B659" s="118">
        <v>0</v>
      </c>
      <c r="C659" s="118">
        <v>0</v>
      </c>
      <c r="D659" s="118">
        <v>0</v>
      </c>
      <c r="E659" s="118">
        <v>0</v>
      </c>
      <c r="F659" s="118">
        <v>0</v>
      </c>
      <c r="G659" s="118">
        <v>0</v>
      </c>
      <c r="H659" s="118">
        <v>0</v>
      </c>
      <c r="I659" s="118">
        <v>0</v>
      </c>
      <c r="J659" s="118">
        <v>0</v>
      </c>
      <c r="K659" s="118">
        <v>0</v>
      </c>
      <c r="L659" s="118">
        <v>0</v>
      </c>
      <c r="M659" s="118">
        <v>0</v>
      </c>
      <c r="N659" s="118">
        <v>0</v>
      </c>
      <c r="O659" s="118">
        <v>0</v>
      </c>
      <c r="P659" s="118">
        <v>0</v>
      </c>
      <c r="Q659" s="118">
        <v>0</v>
      </c>
      <c r="R659" s="118">
        <v>0</v>
      </c>
      <c r="S659" s="118">
        <v>0</v>
      </c>
      <c r="T659" s="118">
        <v>0</v>
      </c>
      <c r="U659" s="118">
        <v>0</v>
      </c>
      <c r="V659" s="118" t="s">
        <v>188</v>
      </c>
      <c r="W659" s="118" t="s">
        <v>188</v>
      </c>
      <c r="X659" s="232"/>
    </row>
    <row r="660" spans="1:24" ht="13.5" customHeight="1" x14ac:dyDescent="0.25">
      <c r="A660" s="170">
        <v>0.26041666666666702</v>
      </c>
      <c r="B660" s="118">
        <v>0</v>
      </c>
      <c r="C660" s="118">
        <v>0</v>
      </c>
      <c r="D660" s="118">
        <v>0</v>
      </c>
      <c r="E660" s="118">
        <v>0</v>
      </c>
      <c r="F660" s="118">
        <v>0</v>
      </c>
      <c r="G660" s="118">
        <v>0</v>
      </c>
      <c r="H660" s="118">
        <v>0</v>
      </c>
      <c r="I660" s="118">
        <v>0</v>
      </c>
      <c r="J660" s="118">
        <v>0</v>
      </c>
      <c r="K660" s="118">
        <v>0</v>
      </c>
      <c r="L660" s="118">
        <v>0</v>
      </c>
      <c r="M660" s="118">
        <v>0</v>
      </c>
      <c r="N660" s="118">
        <v>0</v>
      </c>
      <c r="O660" s="118">
        <v>0</v>
      </c>
      <c r="P660" s="118">
        <v>0</v>
      </c>
      <c r="Q660" s="118">
        <v>0</v>
      </c>
      <c r="R660" s="118">
        <v>0</v>
      </c>
      <c r="S660" s="118">
        <v>0</v>
      </c>
      <c r="T660" s="118">
        <v>0</v>
      </c>
      <c r="U660" s="118">
        <v>0</v>
      </c>
      <c r="V660" s="118" t="s">
        <v>188</v>
      </c>
      <c r="W660" s="118" t="s">
        <v>188</v>
      </c>
      <c r="X660" s="232"/>
    </row>
    <row r="661" spans="1:24" ht="13.5" customHeight="1" x14ac:dyDescent="0.25">
      <c r="A661" s="170">
        <v>0.27083333333333298</v>
      </c>
      <c r="B661" s="118">
        <v>0</v>
      </c>
      <c r="C661" s="118">
        <v>0</v>
      </c>
      <c r="D661" s="118">
        <v>0</v>
      </c>
      <c r="E661" s="118">
        <v>0</v>
      </c>
      <c r="F661" s="118">
        <v>0</v>
      </c>
      <c r="G661" s="118">
        <v>0</v>
      </c>
      <c r="H661" s="118">
        <v>0</v>
      </c>
      <c r="I661" s="118">
        <v>0</v>
      </c>
      <c r="J661" s="118">
        <v>0</v>
      </c>
      <c r="K661" s="118">
        <v>0</v>
      </c>
      <c r="L661" s="118">
        <v>0</v>
      </c>
      <c r="M661" s="118">
        <v>0</v>
      </c>
      <c r="N661" s="118">
        <v>0</v>
      </c>
      <c r="O661" s="118">
        <v>0</v>
      </c>
      <c r="P661" s="118">
        <v>0</v>
      </c>
      <c r="Q661" s="118">
        <v>0</v>
      </c>
      <c r="R661" s="118">
        <v>0</v>
      </c>
      <c r="S661" s="118">
        <v>0</v>
      </c>
      <c r="T661" s="118">
        <v>0</v>
      </c>
      <c r="U661" s="118">
        <v>0</v>
      </c>
      <c r="V661" s="118" t="s">
        <v>188</v>
      </c>
      <c r="W661" s="118" t="s">
        <v>188</v>
      </c>
      <c r="X661" s="232"/>
    </row>
    <row r="662" spans="1:24" ht="13.5" customHeight="1" x14ac:dyDescent="0.25">
      <c r="A662" s="170">
        <v>0.28125</v>
      </c>
      <c r="B662" s="118">
        <v>0</v>
      </c>
      <c r="C662" s="118">
        <v>0</v>
      </c>
      <c r="D662" s="118">
        <v>0</v>
      </c>
      <c r="E662" s="118">
        <v>0</v>
      </c>
      <c r="F662" s="118">
        <v>0</v>
      </c>
      <c r="G662" s="118">
        <v>0</v>
      </c>
      <c r="H662" s="118">
        <v>0</v>
      </c>
      <c r="I662" s="118">
        <v>0</v>
      </c>
      <c r="J662" s="118">
        <v>0</v>
      </c>
      <c r="K662" s="118">
        <v>0</v>
      </c>
      <c r="L662" s="118">
        <v>0</v>
      </c>
      <c r="M662" s="118">
        <v>0</v>
      </c>
      <c r="N662" s="118">
        <v>0</v>
      </c>
      <c r="O662" s="118">
        <v>0</v>
      </c>
      <c r="P662" s="118">
        <v>0</v>
      </c>
      <c r="Q662" s="118">
        <v>0</v>
      </c>
      <c r="R662" s="118">
        <v>0</v>
      </c>
      <c r="S662" s="118">
        <v>0</v>
      </c>
      <c r="T662" s="118">
        <v>0</v>
      </c>
      <c r="U662" s="118">
        <v>0</v>
      </c>
      <c r="V662" s="118" t="s">
        <v>188</v>
      </c>
      <c r="W662" s="118" t="s">
        <v>188</v>
      </c>
      <c r="X662" s="232"/>
    </row>
    <row r="663" spans="1:24" ht="13.5" customHeight="1" x14ac:dyDescent="0.25">
      <c r="A663" s="170">
        <v>0.29166666666666702</v>
      </c>
      <c r="B663" s="118">
        <v>0</v>
      </c>
      <c r="C663" s="118">
        <v>0</v>
      </c>
      <c r="D663" s="118">
        <v>0</v>
      </c>
      <c r="E663" s="118">
        <v>0</v>
      </c>
      <c r="F663" s="118">
        <v>0</v>
      </c>
      <c r="G663" s="118">
        <v>0</v>
      </c>
      <c r="H663" s="118">
        <v>0</v>
      </c>
      <c r="I663" s="118">
        <v>0</v>
      </c>
      <c r="J663" s="118">
        <v>0</v>
      </c>
      <c r="K663" s="118">
        <v>0</v>
      </c>
      <c r="L663" s="118">
        <v>0</v>
      </c>
      <c r="M663" s="118">
        <v>0</v>
      </c>
      <c r="N663" s="118">
        <v>0</v>
      </c>
      <c r="O663" s="118">
        <v>0</v>
      </c>
      <c r="P663" s="118">
        <v>0</v>
      </c>
      <c r="Q663" s="118">
        <v>0</v>
      </c>
      <c r="R663" s="118">
        <v>0</v>
      </c>
      <c r="S663" s="118">
        <v>0</v>
      </c>
      <c r="T663" s="118">
        <v>0</v>
      </c>
      <c r="U663" s="118">
        <v>0</v>
      </c>
      <c r="V663" s="118" t="s">
        <v>188</v>
      </c>
      <c r="W663" s="118" t="s">
        <v>188</v>
      </c>
      <c r="X663" s="232"/>
    </row>
    <row r="664" spans="1:24" ht="13.5" customHeight="1" x14ac:dyDescent="0.25">
      <c r="A664" s="170">
        <v>0.30208333333333298</v>
      </c>
      <c r="B664" s="118">
        <v>2</v>
      </c>
      <c r="C664" s="118">
        <v>0</v>
      </c>
      <c r="D664" s="118">
        <v>0</v>
      </c>
      <c r="E664" s="118">
        <v>0</v>
      </c>
      <c r="F664" s="118">
        <v>2</v>
      </c>
      <c r="G664" s="118">
        <v>0</v>
      </c>
      <c r="H664" s="118">
        <v>0</v>
      </c>
      <c r="I664" s="118">
        <v>0</v>
      </c>
      <c r="J664" s="118">
        <v>0</v>
      </c>
      <c r="K664" s="118">
        <v>0</v>
      </c>
      <c r="L664" s="118">
        <v>0</v>
      </c>
      <c r="M664" s="118">
        <v>0</v>
      </c>
      <c r="N664" s="118">
        <v>0</v>
      </c>
      <c r="O664" s="118">
        <v>0</v>
      </c>
      <c r="P664" s="118">
        <v>0</v>
      </c>
      <c r="Q664" s="118">
        <v>0</v>
      </c>
      <c r="R664" s="118">
        <v>0</v>
      </c>
      <c r="S664" s="118">
        <v>0</v>
      </c>
      <c r="T664" s="118">
        <v>0</v>
      </c>
      <c r="U664" s="118">
        <v>0</v>
      </c>
      <c r="V664" s="118">
        <v>23.3</v>
      </c>
      <c r="W664" s="118" t="s">
        <v>188</v>
      </c>
      <c r="X664" s="232"/>
    </row>
    <row r="665" spans="1:24" ht="13.5" customHeight="1" x14ac:dyDescent="0.25">
      <c r="A665" s="170">
        <v>0.3125</v>
      </c>
      <c r="B665" s="118">
        <v>4</v>
      </c>
      <c r="C665" s="118">
        <v>0</v>
      </c>
      <c r="D665" s="118">
        <v>0</v>
      </c>
      <c r="E665" s="118">
        <v>0</v>
      </c>
      <c r="F665" s="118">
        <v>0</v>
      </c>
      <c r="G665" s="118">
        <v>3</v>
      </c>
      <c r="H665" s="118">
        <v>1</v>
      </c>
      <c r="I665" s="118">
        <v>0</v>
      </c>
      <c r="J665" s="118">
        <v>0</v>
      </c>
      <c r="K665" s="118">
        <v>0</v>
      </c>
      <c r="L665" s="118">
        <v>0</v>
      </c>
      <c r="M665" s="118">
        <v>0</v>
      </c>
      <c r="N665" s="118">
        <v>0</v>
      </c>
      <c r="O665" s="118">
        <v>0</v>
      </c>
      <c r="P665" s="118">
        <v>0</v>
      </c>
      <c r="Q665" s="118">
        <v>0</v>
      </c>
      <c r="R665" s="118">
        <v>0</v>
      </c>
      <c r="S665" s="118">
        <v>0</v>
      </c>
      <c r="T665" s="118">
        <v>0</v>
      </c>
      <c r="U665" s="118">
        <v>0</v>
      </c>
      <c r="V665" s="118">
        <v>30</v>
      </c>
      <c r="W665" s="118" t="s">
        <v>188</v>
      </c>
      <c r="X665" s="232"/>
    </row>
    <row r="666" spans="1:24" ht="13.5" customHeight="1" x14ac:dyDescent="0.25">
      <c r="A666" s="170">
        <v>0.32291666666666702</v>
      </c>
      <c r="B666" s="118">
        <v>3</v>
      </c>
      <c r="C666" s="118">
        <v>0</v>
      </c>
      <c r="D666" s="118">
        <v>0</v>
      </c>
      <c r="E666" s="118">
        <v>0</v>
      </c>
      <c r="F666" s="118">
        <v>0</v>
      </c>
      <c r="G666" s="118">
        <v>3</v>
      </c>
      <c r="H666" s="118">
        <v>0</v>
      </c>
      <c r="I666" s="118">
        <v>0</v>
      </c>
      <c r="J666" s="118">
        <v>0</v>
      </c>
      <c r="K666" s="118">
        <v>0</v>
      </c>
      <c r="L666" s="118">
        <v>0</v>
      </c>
      <c r="M666" s="118">
        <v>0</v>
      </c>
      <c r="N666" s="118">
        <v>0</v>
      </c>
      <c r="O666" s="118">
        <v>0</v>
      </c>
      <c r="P666" s="118">
        <v>0</v>
      </c>
      <c r="Q666" s="118">
        <v>0</v>
      </c>
      <c r="R666" s="118">
        <v>0</v>
      </c>
      <c r="S666" s="118">
        <v>0</v>
      </c>
      <c r="T666" s="118">
        <v>0</v>
      </c>
      <c r="U666" s="118">
        <v>0</v>
      </c>
      <c r="V666" s="118">
        <v>29.7</v>
      </c>
      <c r="W666" s="118" t="s">
        <v>188</v>
      </c>
      <c r="X666" s="232"/>
    </row>
    <row r="667" spans="1:24" ht="13.5" customHeight="1" x14ac:dyDescent="0.25">
      <c r="A667" s="170">
        <v>0.33333333333333298</v>
      </c>
      <c r="B667" s="118">
        <v>2</v>
      </c>
      <c r="C667" s="118">
        <v>0</v>
      </c>
      <c r="D667" s="118">
        <v>0</v>
      </c>
      <c r="E667" s="118">
        <v>0</v>
      </c>
      <c r="F667" s="118">
        <v>1</v>
      </c>
      <c r="G667" s="118">
        <v>0</v>
      </c>
      <c r="H667" s="118">
        <v>1</v>
      </c>
      <c r="I667" s="118">
        <v>0</v>
      </c>
      <c r="J667" s="118">
        <v>0</v>
      </c>
      <c r="K667" s="118">
        <v>0</v>
      </c>
      <c r="L667" s="118">
        <v>0</v>
      </c>
      <c r="M667" s="118">
        <v>0</v>
      </c>
      <c r="N667" s="118">
        <v>0</v>
      </c>
      <c r="O667" s="118">
        <v>0</v>
      </c>
      <c r="P667" s="118">
        <v>0</v>
      </c>
      <c r="Q667" s="118">
        <v>0</v>
      </c>
      <c r="R667" s="118">
        <v>0</v>
      </c>
      <c r="S667" s="118">
        <v>0</v>
      </c>
      <c r="T667" s="118">
        <v>0</v>
      </c>
      <c r="U667" s="118">
        <v>0</v>
      </c>
      <c r="V667" s="118">
        <v>29.8</v>
      </c>
      <c r="W667" s="118" t="s">
        <v>188</v>
      </c>
      <c r="X667" s="232"/>
    </row>
    <row r="668" spans="1:24" ht="13.5" customHeight="1" x14ac:dyDescent="0.25">
      <c r="A668" s="170">
        <v>0.34375</v>
      </c>
      <c r="B668" s="118">
        <v>4</v>
      </c>
      <c r="C668" s="118">
        <v>0</v>
      </c>
      <c r="D668" s="118">
        <v>0</v>
      </c>
      <c r="E668" s="118">
        <v>0</v>
      </c>
      <c r="F668" s="118">
        <v>1</v>
      </c>
      <c r="G668" s="118">
        <v>1</v>
      </c>
      <c r="H668" s="118">
        <v>2</v>
      </c>
      <c r="I668" s="118">
        <v>0</v>
      </c>
      <c r="J668" s="118">
        <v>0</v>
      </c>
      <c r="K668" s="118">
        <v>0</v>
      </c>
      <c r="L668" s="118">
        <v>0</v>
      </c>
      <c r="M668" s="118">
        <v>0</v>
      </c>
      <c r="N668" s="118">
        <v>0</v>
      </c>
      <c r="O668" s="118">
        <v>0</v>
      </c>
      <c r="P668" s="118">
        <v>0</v>
      </c>
      <c r="Q668" s="118">
        <v>0</v>
      </c>
      <c r="R668" s="118">
        <v>0</v>
      </c>
      <c r="S668" s="118">
        <v>0</v>
      </c>
      <c r="T668" s="118">
        <v>0</v>
      </c>
      <c r="U668" s="118">
        <v>0</v>
      </c>
      <c r="V668" s="118">
        <v>29.1</v>
      </c>
      <c r="W668" s="118" t="s">
        <v>188</v>
      </c>
      <c r="X668" s="232"/>
    </row>
    <row r="669" spans="1:24" ht="13.5" customHeight="1" x14ac:dyDescent="0.25">
      <c r="A669" s="170">
        <v>0.35416666666666702</v>
      </c>
      <c r="B669" s="118">
        <v>3</v>
      </c>
      <c r="C669" s="118">
        <v>0</v>
      </c>
      <c r="D669" s="118">
        <v>0</v>
      </c>
      <c r="E669" s="118">
        <v>0</v>
      </c>
      <c r="F669" s="118">
        <v>1</v>
      </c>
      <c r="G669" s="118">
        <v>2</v>
      </c>
      <c r="H669" s="118">
        <v>0</v>
      </c>
      <c r="I669" s="118">
        <v>0</v>
      </c>
      <c r="J669" s="118">
        <v>0</v>
      </c>
      <c r="K669" s="118">
        <v>0</v>
      </c>
      <c r="L669" s="118">
        <v>0</v>
      </c>
      <c r="M669" s="118">
        <v>0</v>
      </c>
      <c r="N669" s="118">
        <v>0</v>
      </c>
      <c r="O669" s="118">
        <v>0</v>
      </c>
      <c r="P669" s="118">
        <v>0</v>
      </c>
      <c r="Q669" s="118">
        <v>0</v>
      </c>
      <c r="R669" s="118">
        <v>0</v>
      </c>
      <c r="S669" s="118">
        <v>0</v>
      </c>
      <c r="T669" s="118">
        <v>0</v>
      </c>
      <c r="U669" s="118">
        <v>0</v>
      </c>
      <c r="V669" s="118">
        <v>25.3</v>
      </c>
      <c r="W669" s="118" t="s">
        <v>188</v>
      </c>
      <c r="X669" s="232"/>
    </row>
    <row r="670" spans="1:24" ht="13.5" customHeight="1" x14ac:dyDescent="0.25">
      <c r="A670" s="170">
        <v>0.36458333333333298</v>
      </c>
      <c r="B670" s="118">
        <v>5</v>
      </c>
      <c r="C670" s="118">
        <v>0</v>
      </c>
      <c r="D670" s="118">
        <v>0</v>
      </c>
      <c r="E670" s="118">
        <v>2</v>
      </c>
      <c r="F670" s="118">
        <v>1</v>
      </c>
      <c r="G670" s="118">
        <v>1</v>
      </c>
      <c r="H670" s="118">
        <v>1</v>
      </c>
      <c r="I670" s="118">
        <v>0</v>
      </c>
      <c r="J670" s="118">
        <v>0</v>
      </c>
      <c r="K670" s="118">
        <v>0</v>
      </c>
      <c r="L670" s="118">
        <v>0</v>
      </c>
      <c r="M670" s="118">
        <v>0</v>
      </c>
      <c r="N670" s="118">
        <v>0</v>
      </c>
      <c r="O670" s="118">
        <v>0</v>
      </c>
      <c r="P670" s="118">
        <v>0</v>
      </c>
      <c r="Q670" s="118">
        <v>0</v>
      </c>
      <c r="R670" s="118">
        <v>0</v>
      </c>
      <c r="S670" s="118">
        <v>0</v>
      </c>
      <c r="T670" s="118">
        <v>0</v>
      </c>
      <c r="U670" s="118">
        <v>0</v>
      </c>
      <c r="V670" s="118">
        <v>22.7</v>
      </c>
      <c r="W670" s="118" t="s">
        <v>188</v>
      </c>
      <c r="X670" s="232"/>
    </row>
    <row r="671" spans="1:24" ht="13.5" customHeight="1" x14ac:dyDescent="0.25">
      <c r="A671" s="170">
        <v>0.375</v>
      </c>
      <c r="B671" s="118">
        <v>3</v>
      </c>
      <c r="C671" s="118">
        <v>0</v>
      </c>
      <c r="D671" s="118">
        <v>0</v>
      </c>
      <c r="E671" s="118">
        <v>1</v>
      </c>
      <c r="F671" s="118">
        <v>1</v>
      </c>
      <c r="G671" s="118">
        <v>0</v>
      </c>
      <c r="H671" s="118">
        <v>1</v>
      </c>
      <c r="I671" s="118">
        <v>0</v>
      </c>
      <c r="J671" s="118">
        <v>0</v>
      </c>
      <c r="K671" s="118">
        <v>0</v>
      </c>
      <c r="L671" s="118">
        <v>0</v>
      </c>
      <c r="M671" s="118">
        <v>0</v>
      </c>
      <c r="N671" s="118">
        <v>0</v>
      </c>
      <c r="O671" s="118">
        <v>0</v>
      </c>
      <c r="P671" s="118">
        <v>0</v>
      </c>
      <c r="Q671" s="118">
        <v>0</v>
      </c>
      <c r="R671" s="118">
        <v>0</v>
      </c>
      <c r="S671" s="118">
        <v>0</v>
      </c>
      <c r="T671" s="118">
        <v>0</v>
      </c>
      <c r="U671" s="118">
        <v>0</v>
      </c>
      <c r="V671" s="118">
        <v>24.6</v>
      </c>
      <c r="W671" s="118" t="s">
        <v>188</v>
      </c>
      <c r="X671" s="232"/>
    </row>
    <row r="672" spans="1:24" ht="13.5" customHeight="1" x14ac:dyDescent="0.25">
      <c r="A672" s="170">
        <v>0.38541666666666702</v>
      </c>
      <c r="B672" s="118">
        <v>7</v>
      </c>
      <c r="C672" s="118">
        <v>0</v>
      </c>
      <c r="D672" s="118">
        <v>0</v>
      </c>
      <c r="E672" s="118">
        <v>0</v>
      </c>
      <c r="F672" s="118">
        <v>5</v>
      </c>
      <c r="G672" s="118">
        <v>2</v>
      </c>
      <c r="H672" s="118">
        <v>0</v>
      </c>
      <c r="I672" s="118">
        <v>0</v>
      </c>
      <c r="J672" s="118">
        <v>0</v>
      </c>
      <c r="K672" s="118">
        <v>0</v>
      </c>
      <c r="L672" s="118">
        <v>0</v>
      </c>
      <c r="M672" s="118">
        <v>0</v>
      </c>
      <c r="N672" s="118">
        <v>0</v>
      </c>
      <c r="O672" s="118">
        <v>0</v>
      </c>
      <c r="P672" s="118">
        <v>0</v>
      </c>
      <c r="Q672" s="118">
        <v>0</v>
      </c>
      <c r="R672" s="118">
        <v>0</v>
      </c>
      <c r="S672" s="118">
        <v>0</v>
      </c>
      <c r="T672" s="118">
        <v>0</v>
      </c>
      <c r="U672" s="118">
        <v>0</v>
      </c>
      <c r="V672" s="118">
        <v>24.6</v>
      </c>
      <c r="W672" s="118" t="s">
        <v>188</v>
      </c>
      <c r="X672" s="232"/>
    </row>
    <row r="673" spans="1:24" ht="13.5" customHeight="1" x14ac:dyDescent="0.25">
      <c r="A673" s="170">
        <v>0.39583333333333298</v>
      </c>
      <c r="B673" s="118">
        <v>6</v>
      </c>
      <c r="C673" s="118">
        <v>0</v>
      </c>
      <c r="D673" s="118">
        <v>0</v>
      </c>
      <c r="E673" s="118">
        <v>0</v>
      </c>
      <c r="F673" s="118">
        <v>1</v>
      </c>
      <c r="G673" s="118">
        <v>5</v>
      </c>
      <c r="H673" s="118">
        <v>0</v>
      </c>
      <c r="I673" s="118">
        <v>0</v>
      </c>
      <c r="J673" s="118">
        <v>0</v>
      </c>
      <c r="K673" s="118">
        <v>0</v>
      </c>
      <c r="L673" s="118">
        <v>0</v>
      </c>
      <c r="M673" s="118">
        <v>0</v>
      </c>
      <c r="N673" s="118">
        <v>0</v>
      </c>
      <c r="O673" s="118">
        <v>0</v>
      </c>
      <c r="P673" s="118">
        <v>0</v>
      </c>
      <c r="Q673" s="118">
        <v>0</v>
      </c>
      <c r="R673" s="118">
        <v>0</v>
      </c>
      <c r="S673" s="118">
        <v>0</v>
      </c>
      <c r="T673" s="118">
        <v>0</v>
      </c>
      <c r="U673" s="118">
        <v>0</v>
      </c>
      <c r="V673" s="118">
        <v>26.4</v>
      </c>
      <c r="W673" s="118" t="s">
        <v>188</v>
      </c>
      <c r="X673" s="232"/>
    </row>
    <row r="674" spans="1:24" ht="13.5" customHeight="1" x14ac:dyDescent="0.25">
      <c r="A674" s="170">
        <v>0.40625</v>
      </c>
      <c r="B674" s="118">
        <v>7</v>
      </c>
      <c r="C674" s="118">
        <v>0</v>
      </c>
      <c r="D674" s="118">
        <v>0</v>
      </c>
      <c r="E674" s="118">
        <v>0</v>
      </c>
      <c r="F674" s="118">
        <v>2</v>
      </c>
      <c r="G674" s="118">
        <v>3</v>
      </c>
      <c r="H674" s="118">
        <v>2</v>
      </c>
      <c r="I674" s="118">
        <v>0</v>
      </c>
      <c r="J674" s="118">
        <v>0</v>
      </c>
      <c r="K674" s="118">
        <v>0</v>
      </c>
      <c r="L674" s="118">
        <v>0</v>
      </c>
      <c r="M674" s="118">
        <v>0</v>
      </c>
      <c r="N674" s="118">
        <v>0</v>
      </c>
      <c r="O674" s="118">
        <v>0</v>
      </c>
      <c r="P674" s="118">
        <v>0</v>
      </c>
      <c r="Q674" s="118">
        <v>0</v>
      </c>
      <c r="R674" s="118">
        <v>0</v>
      </c>
      <c r="S674" s="118">
        <v>0</v>
      </c>
      <c r="T674" s="118">
        <v>0</v>
      </c>
      <c r="U674" s="118">
        <v>0</v>
      </c>
      <c r="V674" s="118">
        <v>27</v>
      </c>
      <c r="W674" s="118" t="s">
        <v>188</v>
      </c>
      <c r="X674" s="232"/>
    </row>
    <row r="675" spans="1:24" ht="13.5" customHeight="1" x14ac:dyDescent="0.25">
      <c r="A675" s="170">
        <v>0.41666666666666702</v>
      </c>
      <c r="B675" s="118">
        <v>6</v>
      </c>
      <c r="C675" s="118">
        <v>0</v>
      </c>
      <c r="D675" s="118">
        <v>0</v>
      </c>
      <c r="E675" s="118">
        <v>0</v>
      </c>
      <c r="F675" s="118">
        <v>2</v>
      </c>
      <c r="G675" s="118">
        <v>4</v>
      </c>
      <c r="H675" s="118">
        <v>0</v>
      </c>
      <c r="I675" s="118">
        <v>0</v>
      </c>
      <c r="J675" s="118">
        <v>0</v>
      </c>
      <c r="K675" s="118">
        <v>0</v>
      </c>
      <c r="L675" s="118">
        <v>0</v>
      </c>
      <c r="M675" s="118">
        <v>0</v>
      </c>
      <c r="N675" s="118">
        <v>0</v>
      </c>
      <c r="O675" s="118">
        <v>0</v>
      </c>
      <c r="P675" s="118">
        <v>0</v>
      </c>
      <c r="Q675" s="118">
        <v>0</v>
      </c>
      <c r="R675" s="118">
        <v>0</v>
      </c>
      <c r="S675" s="118">
        <v>0</v>
      </c>
      <c r="T675" s="118">
        <v>0</v>
      </c>
      <c r="U675" s="118">
        <v>0</v>
      </c>
      <c r="V675" s="118">
        <v>26.1</v>
      </c>
      <c r="W675" s="118" t="s">
        <v>188</v>
      </c>
      <c r="X675" s="232"/>
    </row>
    <row r="676" spans="1:24" ht="13.5" customHeight="1" x14ac:dyDescent="0.25">
      <c r="A676" s="170">
        <v>0.42708333333333298</v>
      </c>
      <c r="B676" s="118">
        <v>5</v>
      </c>
      <c r="C676" s="118">
        <v>0</v>
      </c>
      <c r="D676" s="118">
        <v>0</v>
      </c>
      <c r="E676" s="118">
        <v>1</v>
      </c>
      <c r="F676" s="118">
        <v>1</v>
      </c>
      <c r="G676" s="118">
        <v>1</v>
      </c>
      <c r="H676" s="118">
        <v>1</v>
      </c>
      <c r="I676" s="118">
        <v>1</v>
      </c>
      <c r="J676" s="118">
        <v>0</v>
      </c>
      <c r="K676" s="118">
        <v>0</v>
      </c>
      <c r="L676" s="118">
        <v>0</v>
      </c>
      <c r="M676" s="118">
        <v>0</v>
      </c>
      <c r="N676" s="118">
        <v>0</v>
      </c>
      <c r="O676" s="118">
        <v>0</v>
      </c>
      <c r="P676" s="118">
        <v>0</v>
      </c>
      <c r="Q676" s="118">
        <v>0</v>
      </c>
      <c r="R676" s="118">
        <v>0</v>
      </c>
      <c r="S676" s="118">
        <v>0</v>
      </c>
      <c r="T676" s="118">
        <v>0</v>
      </c>
      <c r="U676" s="118">
        <v>0</v>
      </c>
      <c r="V676" s="118">
        <v>26.6</v>
      </c>
      <c r="W676" s="118" t="s">
        <v>188</v>
      </c>
      <c r="X676" s="232"/>
    </row>
    <row r="677" spans="1:24" ht="13.5" customHeight="1" x14ac:dyDescent="0.25">
      <c r="A677" s="170">
        <v>0.4375</v>
      </c>
      <c r="B677" s="118">
        <v>5</v>
      </c>
      <c r="C677" s="118">
        <v>0</v>
      </c>
      <c r="D677" s="118">
        <v>0</v>
      </c>
      <c r="E677" s="118">
        <v>0</v>
      </c>
      <c r="F677" s="118">
        <v>3</v>
      </c>
      <c r="G677" s="118">
        <v>1</v>
      </c>
      <c r="H677" s="118">
        <v>1</v>
      </c>
      <c r="I677" s="118">
        <v>0</v>
      </c>
      <c r="J677" s="118">
        <v>0</v>
      </c>
      <c r="K677" s="118">
        <v>0</v>
      </c>
      <c r="L677" s="118">
        <v>0</v>
      </c>
      <c r="M677" s="118">
        <v>0</v>
      </c>
      <c r="N677" s="118">
        <v>0</v>
      </c>
      <c r="O677" s="118">
        <v>0</v>
      </c>
      <c r="P677" s="118">
        <v>0</v>
      </c>
      <c r="Q677" s="118">
        <v>0</v>
      </c>
      <c r="R677" s="118">
        <v>0</v>
      </c>
      <c r="S677" s="118">
        <v>0</v>
      </c>
      <c r="T677" s="118">
        <v>0</v>
      </c>
      <c r="U677" s="118">
        <v>0</v>
      </c>
      <c r="V677" s="118">
        <v>25.7</v>
      </c>
      <c r="W677" s="118" t="s">
        <v>188</v>
      </c>
      <c r="X677" s="232"/>
    </row>
    <row r="678" spans="1:24" ht="13.5" customHeight="1" x14ac:dyDescent="0.25">
      <c r="A678" s="170">
        <v>0.44791666666666702</v>
      </c>
      <c r="B678" s="118">
        <v>9</v>
      </c>
      <c r="C678" s="118">
        <v>0</v>
      </c>
      <c r="D678" s="118">
        <v>0</v>
      </c>
      <c r="E678" s="118">
        <v>0</v>
      </c>
      <c r="F678" s="118">
        <v>3</v>
      </c>
      <c r="G678" s="118">
        <v>4</v>
      </c>
      <c r="H678" s="118">
        <v>2</v>
      </c>
      <c r="I678" s="118">
        <v>0</v>
      </c>
      <c r="J678" s="118">
        <v>0</v>
      </c>
      <c r="K678" s="118">
        <v>0</v>
      </c>
      <c r="L678" s="118">
        <v>0</v>
      </c>
      <c r="M678" s="118">
        <v>0</v>
      </c>
      <c r="N678" s="118">
        <v>0</v>
      </c>
      <c r="O678" s="118">
        <v>0</v>
      </c>
      <c r="P678" s="118">
        <v>0</v>
      </c>
      <c r="Q678" s="118">
        <v>0</v>
      </c>
      <c r="R678" s="118">
        <v>0</v>
      </c>
      <c r="S678" s="118">
        <v>0</v>
      </c>
      <c r="T678" s="118">
        <v>0</v>
      </c>
      <c r="U678" s="118">
        <v>0</v>
      </c>
      <c r="V678" s="118">
        <v>27.2</v>
      </c>
      <c r="W678" s="118" t="s">
        <v>188</v>
      </c>
      <c r="X678" s="232"/>
    </row>
    <row r="679" spans="1:24" ht="13.5" customHeight="1" x14ac:dyDescent="0.25">
      <c r="A679" s="170">
        <v>0.45833333333333298</v>
      </c>
      <c r="B679" s="118">
        <v>8</v>
      </c>
      <c r="C679" s="118">
        <v>0</v>
      </c>
      <c r="D679" s="118">
        <v>0</v>
      </c>
      <c r="E679" s="118">
        <v>1</v>
      </c>
      <c r="F679" s="118">
        <v>6</v>
      </c>
      <c r="G679" s="118">
        <v>0</v>
      </c>
      <c r="H679" s="118">
        <v>1</v>
      </c>
      <c r="I679" s="118">
        <v>0</v>
      </c>
      <c r="J679" s="118">
        <v>0</v>
      </c>
      <c r="K679" s="118">
        <v>0</v>
      </c>
      <c r="L679" s="118">
        <v>0</v>
      </c>
      <c r="M679" s="118">
        <v>0</v>
      </c>
      <c r="N679" s="118">
        <v>0</v>
      </c>
      <c r="O679" s="118">
        <v>0</v>
      </c>
      <c r="P679" s="118">
        <v>0</v>
      </c>
      <c r="Q679" s="118">
        <v>0</v>
      </c>
      <c r="R679" s="118">
        <v>0</v>
      </c>
      <c r="S679" s="118">
        <v>0</v>
      </c>
      <c r="T679" s="118">
        <v>0</v>
      </c>
      <c r="U679" s="118">
        <v>0</v>
      </c>
      <c r="V679" s="118">
        <v>23.8</v>
      </c>
      <c r="W679" s="118" t="s">
        <v>188</v>
      </c>
      <c r="X679" s="232"/>
    </row>
    <row r="680" spans="1:24" ht="13.5" customHeight="1" x14ac:dyDescent="0.25">
      <c r="A680" s="170">
        <v>0.46875</v>
      </c>
      <c r="B680" s="118">
        <v>7</v>
      </c>
      <c r="C680" s="118">
        <v>0</v>
      </c>
      <c r="D680" s="118">
        <v>1</v>
      </c>
      <c r="E680" s="118">
        <v>1</v>
      </c>
      <c r="F680" s="118">
        <v>2</v>
      </c>
      <c r="G680" s="118">
        <v>3</v>
      </c>
      <c r="H680" s="118">
        <v>0</v>
      </c>
      <c r="I680" s="118">
        <v>0</v>
      </c>
      <c r="J680" s="118">
        <v>0</v>
      </c>
      <c r="K680" s="118">
        <v>0</v>
      </c>
      <c r="L680" s="118">
        <v>0</v>
      </c>
      <c r="M680" s="118">
        <v>0</v>
      </c>
      <c r="N680" s="118">
        <v>0</v>
      </c>
      <c r="O680" s="118">
        <v>0</v>
      </c>
      <c r="P680" s="118">
        <v>0</v>
      </c>
      <c r="Q680" s="118">
        <v>0</v>
      </c>
      <c r="R680" s="118">
        <v>0</v>
      </c>
      <c r="S680" s="118">
        <v>0</v>
      </c>
      <c r="T680" s="118">
        <v>0</v>
      </c>
      <c r="U680" s="118">
        <v>0</v>
      </c>
      <c r="V680" s="118">
        <v>22.3</v>
      </c>
      <c r="W680" s="118" t="s">
        <v>188</v>
      </c>
      <c r="X680" s="232"/>
    </row>
    <row r="681" spans="1:24" ht="13.5" customHeight="1" x14ac:dyDescent="0.25">
      <c r="A681" s="170">
        <v>0.47916666666666702</v>
      </c>
      <c r="B681" s="118">
        <v>6</v>
      </c>
      <c r="C681" s="118">
        <v>0</v>
      </c>
      <c r="D681" s="118">
        <v>2</v>
      </c>
      <c r="E681" s="118">
        <v>0</v>
      </c>
      <c r="F681" s="118">
        <v>1</v>
      </c>
      <c r="G681" s="118">
        <v>2</v>
      </c>
      <c r="H681" s="118">
        <v>1</v>
      </c>
      <c r="I681" s="118">
        <v>0</v>
      </c>
      <c r="J681" s="118">
        <v>0</v>
      </c>
      <c r="K681" s="118">
        <v>0</v>
      </c>
      <c r="L681" s="118">
        <v>0</v>
      </c>
      <c r="M681" s="118">
        <v>0</v>
      </c>
      <c r="N681" s="118">
        <v>0</v>
      </c>
      <c r="O681" s="118">
        <v>0</v>
      </c>
      <c r="P681" s="118">
        <v>0</v>
      </c>
      <c r="Q681" s="118">
        <v>0</v>
      </c>
      <c r="R681" s="118">
        <v>0</v>
      </c>
      <c r="S681" s="118">
        <v>0</v>
      </c>
      <c r="T681" s="118">
        <v>0</v>
      </c>
      <c r="U681" s="118">
        <v>0</v>
      </c>
      <c r="V681" s="118">
        <v>21.7</v>
      </c>
      <c r="W681" s="118" t="s">
        <v>188</v>
      </c>
      <c r="X681" s="232"/>
    </row>
    <row r="682" spans="1:24" ht="13.5" customHeight="1" x14ac:dyDescent="0.25">
      <c r="A682" s="170">
        <v>0.48958333333333298</v>
      </c>
      <c r="B682" s="118">
        <v>7</v>
      </c>
      <c r="C682" s="118">
        <v>0</v>
      </c>
      <c r="D682" s="118">
        <v>0</v>
      </c>
      <c r="E682" s="118">
        <v>0</v>
      </c>
      <c r="F682" s="118">
        <v>2</v>
      </c>
      <c r="G682" s="118">
        <v>4</v>
      </c>
      <c r="H682" s="118">
        <v>1</v>
      </c>
      <c r="I682" s="118">
        <v>0</v>
      </c>
      <c r="J682" s="118">
        <v>0</v>
      </c>
      <c r="K682" s="118">
        <v>0</v>
      </c>
      <c r="L682" s="118">
        <v>0</v>
      </c>
      <c r="M682" s="118">
        <v>0</v>
      </c>
      <c r="N682" s="118">
        <v>0</v>
      </c>
      <c r="O682" s="118">
        <v>0</v>
      </c>
      <c r="P682" s="118">
        <v>0</v>
      </c>
      <c r="Q682" s="118">
        <v>0</v>
      </c>
      <c r="R682" s="118">
        <v>0</v>
      </c>
      <c r="S682" s="118">
        <v>0</v>
      </c>
      <c r="T682" s="118">
        <v>0</v>
      </c>
      <c r="U682" s="118">
        <v>0</v>
      </c>
      <c r="V682" s="118">
        <v>26.2</v>
      </c>
      <c r="W682" s="118" t="s">
        <v>188</v>
      </c>
      <c r="X682" s="232"/>
    </row>
    <row r="683" spans="1:24" ht="13.5" customHeight="1" x14ac:dyDescent="0.25">
      <c r="A683" s="170">
        <v>0.5</v>
      </c>
      <c r="B683" s="118">
        <v>12</v>
      </c>
      <c r="C683" s="118">
        <v>0</v>
      </c>
      <c r="D683" s="118">
        <v>1</v>
      </c>
      <c r="E683" s="118">
        <v>0</v>
      </c>
      <c r="F683" s="118">
        <v>2</v>
      </c>
      <c r="G683" s="118">
        <v>8</v>
      </c>
      <c r="H683" s="118">
        <v>1</v>
      </c>
      <c r="I683" s="118">
        <v>0</v>
      </c>
      <c r="J683" s="118">
        <v>0</v>
      </c>
      <c r="K683" s="118">
        <v>0</v>
      </c>
      <c r="L683" s="118">
        <v>0</v>
      </c>
      <c r="M683" s="118">
        <v>0</v>
      </c>
      <c r="N683" s="118">
        <v>0</v>
      </c>
      <c r="O683" s="118">
        <v>0</v>
      </c>
      <c r="P683" s="118">
        <v>0</v>
      </c>
      <c r="Q683" s="118">
        <v>0</v>
      </c>
      <c r="R683" s="118">
        <v>0</v>
      </c>
      <c r="S683" s="118">
        <v>0</v>
      </c>
      <c r="T683" s="118">
        <v>0</v>
      </c>
      <c r="U683" s="118">
        <v>0</v>
      </c>
      <c r="V683" s="118">
        <v>25.7</v>
      </c>
      <c r="W683" s="118">
        <v>29.1</v>
      </c>
      <c r="X683" s="232"/>
    </row>
    <row r="684" spans="1:24" ht="13.5" customHeight="1" x14ac:dyDescent="0.25">
      <c r="A684" s="170">
        <v>0.51041666666666696</v>
      </c>
      <c r="B684" s="118">
        <v>7</v>
      </c>
      <c r="C684" s="118">
        <v>0</v>
      </c>
      <c r="D684" s="118">
        <v>0</v>
      </c>
      <c r="E684" s="118">
        <v>0</v>
      </c>
      <c r="F684" s="118">
        <v>2</v>
      </c>
      <c r="G684" s="118">
        <v>4</v>
      </c>
      <c r="H684" s="118">
        <v>1</v>
      </c>
      <c r="I684" s="118">
        <v>0</v>
      </c>
      <c r="J684" s="118">
        <v>0</v>
      </c>
      <c r="K684" s="118">
        <v>0</v>
      </c>
      <c r="L684" s="118">
        <v>0</v>
      </c>
      <c r="M684" s="118">
        <v>0</v>
      </c>
      <c r="N684" s="118">
        <v>0</v>
      </c>
      <c r="O684" s="118">
        <v>0</v>
      </c>
      <c r="P684" s="118">
        <v>0</v>
      </c>
      <c r="Q684" s="118">
        <v>0</v>
      </c>
      <c r="R684" s="118">
        <v>0</v>
      </c>
      <c r="S684" s="118">
        <v>0</v>
      </c>
      <c r="T684" s="118">
        <v>0</v>
      </c>
      <c r="U684" s="118">
        <v>0</v>
      </c>
      <c r="V684" s="118">
        <v>27.9</v>
      </c>
      <c r="W684" s="118" t="s">
        <v>188</v>
      </c>
      <c r="X684" s="232"/>
    </row>
    <row r="685" spans="1:24" ht="13.5" customHeight="1" x14ac:dyDescent="0.25">
      <c r="A685" s="170">
        <v>0.52083333333333304</v>
      </c>
      <c r="B685" s="118">
        <v>9</v>
      </c>
      <c r="C685" s="118">
        <v>0</v>
      </c>
      <c r="D685" s="118">
        <v>0</v>
      </c>
      <c r="E685" s="118">
        <v>0</v>
      </c>
      <c r="F685" s="118">
        <v>3</v>
      </c>
      <c r="G685" s="118">
        <v>5</v>
      </c>
      <c r="H685" s="118">
        <v>1</v>
      </c>
      <c r="I685" s="118">
        <v>0</v>
      </c>
      <c r="J685" s="118">
        <v>0</v>
      </c>
      <c r="K685" s="118">
        <v>0</v>
      </c>
      <c r="L685" s="118">
        <v>0</v>
      </c>
      <c r="M685" s="118">
        <v>0</v>
      </c>
      <c r="N685" s="118">
        <v>0</v>
      </c>
      <c r="O685" s="118">
        <v>0</v>
      </c>
      <c r="P685" s="118">
        <v>0</v>
      </c>
      <c r="Q685" s="118">
        <v>0</v>
      </c>
      <c r="R685" s="118">
        <v>0</v>
      </c>
      <c r="S685" s="118">
        <v>0</v>
      </c>
      <c r="T685" s="118">
        <v>0</v>
      </c>
      <c r="U685" s="118">
        <v>0</v>
      </c>
      <c r="V685" s="118">
        <v>26.1</v>
      </c>
      <c r="W685" s="118" t="s">
        <v>188</v>
      </c>
      <c r="X685" s="232"/>
    </row>
    <row r="686" spans="1:24" ht="13.5" customHeight="1" x14ac:dyDescent="0.25">
      <c r="A686" s="170">
        <v>0.53125</v>
      </c>
      <c r="B686" s="118">
        <v>7</v>
      </c>
      <c r="C686" s="118">
        <v>0</v>
      </c>
      <c r="D686" s="118">
        <v>0</v>
      </c>
      <c r="E686" s="118">
        <v>0</v>
      </c>
      <c r="F686" s="118">
        <v>3</v>
      </c>
      <c r="G686" s="118">
        <v>4</v>
      </c>
      <c r="H686" s="118">
        <v>0</v>
      </c>
      <c r="I686" s="118">
        <v>0</v>
      </c>
      <c r="J686" s="118">
        <v>0</v>
      </c>
      <c r="K686" s="118">
        <v>0</v>
      </c>
      <c r="L686" s="118">
        <v>0</v>
      </c>
      <c r="M686" s="118">
        <v>0</v>
      </c>
      <c r="N686" s="118">
        <v>0</v>
      </c>
      <c r="O686" s="118">
        <v>0</v>
      </c>
      <c r="P686" s="118">
        <v>0</v>
      </c>
      <c r="Q686" s="118">
        <v>0</v>
      </c>
      <c r="R686" s="118">
        <v>0</v>
      </c>
      <c r="S686" s="118">
        <v>0</v>
      </c>
      <c r="T686" s="118">
        <v>0</v>
      </c>
      <c r="U686" s="118">
        <v>0</v>
      </c>
      <c r="V686" s="118">
        <v>25.4</v>
      </c>
      <c r="W686" s="118" t="s">
        <v>188</v>
      </c>
      <c r="X686" s="232"/>
    </row>
    <row r="687" spans="1:24" ht="13.5" customHeight="1" x14ac:dyDescent="0.25">
      <c r="A687" s="170">
        <v>0.54166666666666696</v>
      </c>
      <c r="B687" s="118">
        <v>15</v>
      </c>
      <c r="C687" s="118">
        <v>0</v>
      </c>
      <c r="D687" s="118">
        <v>1</v>
      </c>
      <c r="E687" s="118">
        <v>1</v>
      </c>
      <c r="F687" s="118">
        <v>5</v>
      </c>
      <c r="G687" s="118">
        <v>7</v>
      </c>
      <c r="H687" s="118">
        <v>1</v>
      </c>
      <c r="I687" s="118">
        <v>0</v>
      </c>
      <c r="J687" s="118">
        <v>0</v>
      </c>
      <c r="K687" s="118">
        <v>0</v>
      </c>
      <c r="L687" s="118">
        <v>0</v>
      </c>
      <c r="M687" s="118">
        <v>0</v>
      </c>
      <c r="N687" s="118">
        <v>0</v>
      </c>
      <c r="O687" s="118">
        <v>0</v>
      </c>
      <c r="P687" s="118">
        <v>0</v>
      </c>
      <c r="Q687" s="118">
        <v>0</v>
      </c>
      <c r="R687" s="118">
        <v>0</v>
      </c>
      <c r="S687" s="118">
        <v>0</v>
      </c>
      <c r="T687" s="118">
        <v>0</v>
      </c>
      <c r="U687" s="118">
        <v>0</v>
      </c>
      <c r="V687" s="118">
        <v>24.3</v>
      </c>
      <c r="W687" s="118">
        <v>29.5</v>
      </c>
      <c r="X687" s="232"/>
    </row>
    <row r="688" spans="1:24" ht="13.5" customHeight="1" x14ac:dyDescent="0.25">
      <c r="A688" s="170">
        <v>0.55208333333333304</v>
      </c>
      <c r="B688" s="118">
        <v>7</v>
      </c>
      <c r="C688" s="118">
        <v>0</v>
      </c>
      <c r="D688" s="118">
        <v>0</v>
      </c>
      <c r="E688" s="118">
        <v>1</v>
      </c>
      <c r="F688" s="118">
        <v>1</v>
      </c>
      <c r="G688" s="118">
        <v>5</v>
      </c>
      <c r="H688" s="118">
        <v>0</v>
      </c>
      <c r="I688" s="118">
        <v>0</v>
      </c>
      <c r="J688" s="118">
        <v>0</v>
      </c>
      <c r="K688" s="118">
        <v>0</v>
      </c>
      <c r="L688" s="118">
        <v>0</v>
      </c>
      <c r="M688" s="118">
        <v>0</v>
      </c>
      <c r="N688" s="118">
        <v>0</v>
      </c>
      <c r="O688" s="118">
        <v>0</v>
      </c>
      <c r="P688" s="118">
        <v>0</v>
      </c>
      <c r="Q688" s="118">
        <v>0</v>
      </c>
      <c r="R688" s="118">
        <v>0</v>
      </c>
      <c r="S688" s="118">
        <v>0</v>
      </c>
      <c r="T688" s="118">
        <v>0</v>
      </c>
      <c r="U688" s="118">
        <v>0</v>
      </c>
      <c r="V688" s="118">
        <v>24.5</v>
      </c>
      <c r="W688" s="118" t="s">
        <v>188</v>
      </c>
      <c r="X688" s="232"/>
    </row>
    <row r="689" spans="1:24" ht="13.5" customHeight="1" x14ac:dyDescent="0.25">
      <c r="A689" s="170">
        <v>0.5625</v>
      </c>
      <c r="B689" s="118">
        <v>10</v>
      </c>
      <c r="C689" s="118">
        <v>0</v>
      </c>
      <c r="D689" s="118">
        <v>0</v>
      </c>
      <c r="E689" s="118">
        <v>0</v>
      </c>
      <c r="F689" s="118">
        <v>4</v>
      </c>
      <c r="G689" s="118">
        <v>4</v>
      </c>
      <c r="H689" s="118">
        <v>2</v>
      </c>
      <c r="I689" s="118">
        <v>0</v>
      </c>
      <c r="J689" s="118">
        <v>0</v>
      </c>
      <c r="K689" s="118">
        <v>0</v>
      </c>
      <c r="L689" s="118">
        <v>0</v>
      </c>
      <c r="M689" s="118">
        <v>0</v>
      </c>
      <c r="N689" s="118">
        <v>0</v>
      </c>
      <c r="O689" s="118">
        <v>0</v>
      </c>
      <c r="P689" s="118">
        <v>0</v>
      </c>
      <c r="Q689" s="118">
        <v>0</v>
      </c>
      <c r="R689" s="118">
        <v>0</v>
      </c>
      <c r="S689" s="118">
        <v>0</v>
      </c>
      <c r="T689" s="118">
        <v>0</v>
      </c>
      <c r="U689" s="118">
        <v>0</v>
      </c>
      <c r="V689" s="118">
        <v>25.9</v>
      </c>
      <c r="W689" s="118" t="s">
        <v>188</v>
      </c>
      <c r="X689" s="232"/>
    </row>
    <row r="690" spans="1:24" ht="13.5" customHeight="1" x14ac:dyDescent="0.25">
      <c r="A690" s="170">
        <v>0.57291666666666696</v>
      </c>
      <c r="B690" s="118">
        <v>10</v>
      </c>
      <c r="C690" s="118">
        <v>0</v>
      </c>
      <c r="D690" s="118">
        <v>0</v>
      </c>
      <c r="E690" s="118">
        <v>0</v>
      </c>
      <c r="F690" s="118">
        <v>5</v>
      </c>
      <c r="G690" s="118">
        <v>5</v>
      </c>
      <c r="H690" s="118">
        <v>0</v>
      </c>
      <c r="I690" s="118">
        <v>0</v>
      </c>
      <c r="J690" s="118">
        <v>0</v>
      </c>
      <c r="K690" s="118">
        <v>0</v>
      </c>
      <c r="L690" s="118">
        <v>0</v>
      </c>
      <c r="M690" s="118">
        <v>0</v>
      </c>
      <c r="N690" s="118">
        <v>0</v>
      </c>
      <c r="O690" s="118">
        <v>0</v>
      </c>
      <c r="P690" s="118">
        <v>0</v>
      </c>
      <c r="Q690" s="118">
        <v>0</v>
      </c>
      <c r="R690" s="118">
        <v>0</v>
      </c>
      <c r="S690" s="118">
        <v>0</v>
      </c>
      <c r="T690" s="118">
        <v>0</v>
      </c>
      <c r="U690" s="118">
        <v>0</v>
      </c>
      <c r="V690" s="118">
        <v>25.3</v>
      </c>
      <c r="W690" s="118" t="s">
        <v>188</v>
      </c>
      <c r="X690" s="232"/>
    </row>
    <row r="691" spans="1:24" ht="13.5" customHeight="1" x14ac:dyDescent="0.25">
      <c r="A691" s="170">
        <v>0.58333333333333304</v>
      </c>
      <c r="B691" s="118">
        <v>8</v>
      </c>
      <c r="C691" s="118">
        <v>0</v>
      </c>
      <c r="D691" s="118">
        <v>0</v>
      </c>
      <c r="E691" s="118">
        <v>4</v>
      </c>
      <c r="F691" s="118">
        <v>3</v>
      </c>
      <c r="G691" s="118">
        <v>1</v>
      </c>
      <c r="H691" s="118">
        <v>0</v>
      </c>
      <c r="I691" s="118">
        <v>0</v>
      </c>
      <c r="J691" s="118">
        <v>0</v>
      </c>
      <c r="K691" s="118">
        <v>0</v>
      </c>
      <c r="L691" s="118">
        <v>0</v>
      </c>
      <c r="M691" s="118">
        <v>0</v>
      </c>
      <c r="N691" s="118">
        <v>0</v>
      </c>
      <c r="O691" s="118">
        <v>0</v>
      </c>
      <c r="P691" s="118">
        <v>0</v>
      </c>
      <c r="Q691" s="118">
        <v>0</v>
      </c>
      <c r="R691" s="118">
        <v>0</v>
      </c>
      <c r="S691" s="118">
        <v>0</v>
      </c>
      <c r="T691" s="118">
        <v>0</v>
      </c>
      <c r="U691" s="118">
        <v>0</v>
      </c>
      <c r="V691" s="118">
        <v>20.3</v>
      </c>
      <c r="W691" s="118" t="s">
        <v>188</v>
      </c>
      <c r="X691" s="232"/>
    </row>
    <row r="692" spans="1:24" ht="13.5" customHeight="1" x14ac:dyDescent="0.25">
      <c r="A692" s="170">
        <v>0.59375</v>
      </c>
      <c r="B692" s="118">
        <v>2</v>
      </c>
      <c r="C692" s="118">
        <v>0</v>
      </c>
      <c r="D692" s="118">
        <v>0</v>
      </c>
      <c r="E692" s="118">
        <v>0</v>
      </c>
      <c r="F692" s="118">
        <v>0</v>
      </c>
      <c r="G692" s="118">
        <v>2</v>
      </c>
      <c r="H692" s="118">
        <v>0</v>
      </c>
      <c r="I692" s="118">
        <v>0</v>
      </c>
      <c r="J692" s="118">
        <v>0</v>
      </c>
      <c r="K692" s="118">
        <v>0</v>
      </c>
      <c r="L692" s="118">
        <v>0</v>
      </c>
      <c r="M692" s="118">
        <v>0</v>
      </c>
      <c r="N692" s="118">
        <v>0</v>
      </c>
      <c r="O692" s="118">
        <v>0</v>
      </c>
      <c r="P692" s="118">
        <v>0</v>
      </c>
      <c r="Q692" s="118">
        <v>0</v>
      </c>
      <c r="R692" s="118">
        <v>0</v>
      </c>
      <c r="S692" s="118">
        <v>0</v>
      </c>
      <c r="T692" s="118">
        <v>0</v>
      </c>
      <c r="U692" s="118">
        <v>0</v>
      </c>
      <c r="V692" s="118">
        <v>26.3</v>
      </c>
      <c r="W692" s="118" t="s">
        <v>188</v>
      </c>
      <c r="X692" s="232"/>
    </row>
    <row r="693" spans="1:24" ht="13.5" customHeight="1" x14ac:dyDescent="0.25">
      <c r="A693" s="170">
        <v>0.60416666666666696</v>
      </c>
      <c r="B693" s="118">
        <v>13</v>
      </c>
      <c r="C693" s="118">
        <v>0</v>
      </c>
      <c r="D693" s="118">
        <v>0</v>
      </c>
      <c r="E693" s="118">
        <v>1</v>
      </c>
      <c r="F693" s="118">
        <v>4</v>
      </c>
      <c r="G693" s="118">
        <v>8</v>
      </c>
      <c r="H693" s="118">
        <v>0</v>
      </c>
      <c r="I693" s="118">
        <v>0</v>
      </c>
      <c r="J693" s="118">
        <v>0</v>
      </c>
      <c r="K693" s="118">
        <v>0</v>
      </c>
      <c r="L693" s="118">
        <v>0</v>
      </c>
      <c r="M693" s="118">
        <v>0</v>
      </c>
      <c r="N693" s="118">
        <v>0</v>
      </c>
      <c r="O693" s="118">
        <v>0</v>
      </c>
      <c r="P693" s="118">
        <v>0</v>
      </c>
      <c r="Q693" s="118">
        <v>0</v>
      </c>
      <c r="R693" s="118">
        <v>0</v>
      </c>
      <c r="S693" s="118">
        <v>0</v>
      </c>
      <c r="T693" s="118">
        <v>0</v>
      </c>
      <c r="U693" s="118">
        <v>0</v>
      </c>
      <c r="V693" s="118">
        <v>25.4</v>
      </c>
      <c r="W693" s="118">
        <v>29.4</v>
      </c>
      <c r="X693" s="232"/>
    </row>
    <row r="694" spans="1:24" ht="13.5" customHeight="1" x14ac:dyDescent="0.25">
      <c r="A694" s="170">
        <v>0.61458333333333304</v>
      </c>
      <c r="B694" s="118">
        <v>6</v>
      </c>
      <c r="C694" s="118">
        <v>0</v>
      </c>
      <c r="D694" s="118">
        <v>0</v>
      </c>
      <c r="E694" s="118">
        <v>1</v>
      </c>
      <c r="F694" s="118">
        <v>2</v>
      </c>
      <c r="G694" s="118">
        <v>2</v>
      </c>
      <c r="H694" s="118">
        <v>1</v>
      </c>
      <c r="I694" s="118">
        <v>0</v>
      </c>
      <c r="J694" s="118">
        <v>0</v>
      </c>
      <c r="K694" s="118">
        <v>0</v>
      </c>
      <c r="L694" s="118">
        <v>0</v>
      </c>
      <c r="M694" s="118">
        <v>0</v>
      </c>
      <c r="N694" s="118">
        <v>0</v>
      </c>
      <c r="O694" s="118">
        <v>0</v>
      </c>
      <c r="P694" s="118">
        <v>0</v>
      </c>
      <c r="Q694" s="118">
        <v>0</v>
      </c>
      <c r="R694" s="118">
        <v>0</v>
      </c>
      <c r="S694" s="118">
        <v>0</v>
      </c>
      <c r="T694" s="118">
        <v>0</v>
      </c>
      <c r="U694" s="118">
        <v>0</v>
      </c>
      <c r="V694" s="118">
        <v>25</v>
      </c>
      <c r="W694" s="118" t="s">
        <v>188</v>
      </c>
      <c r="X694" s="232"/>
    </row>
    <row r="695" spans="1:24" ht="13.5" customHeight="1" x14ac:dyDescent="0.25">
      <c r="A695" s="170">
        <v>0.625</v>
      </c>
      <c r="B695" s="118">
        <v>4</v>
      </c>
      <c r="C695" s="118">
        <v>0</v>
      </c>
      <c r="D695" s="118">
        <v>0</v>
      </c>
      <c r="E695" s="118">
        <v>0</v>
      </c>
      <c r="F695" s="118">
        <v>1</v>
      </c>
      <c r="G695" s="118">
        <v>2</v>
      </c>
      <c r="H695" s="118">
        <v>1</v>
      </c>
      <c r="I695" s="118">
        <v>0</v>
      </c>
      <c r="J695" s="118">
        <v>0</v>
      </c>
      <c r="K695" s="118">
        <v>0</v>
      </c>
      <c r="L695" s="118">
        <v>0</v>
      </c>
      <c r="M695" s="118">
        <v>0</v>
      </c>
      <c r="N695" s="118">
        <v>0</v>
      </c>
      <c r="O695" s="118">
        <v>0</v>
      </c>
      <c r="P695" s="118">
        <v>0</v>
      </c>
      <c r="Q695" s="118">
        <v>0</v>
      </c>
      <c r="R695" s="118">
        <v>0</v>
      </c>
      <c r="S695" s="118">
        <v>0</v>
      </c>
      <c r="T695" s="118">
        <v>0</v>
      </c>
      <c r="U695" s="118">
        <v>0</v>
      </c>
      <c r="V695" s="118">
        <v>27.5</v>
      </c>
      <c r="W695" s="118" t="s">
        <v>188</v>
      </c>
      <c r="X695" s="232"/>
    </row>
    <row r="696" spans="1:24" ht="13.5" customHeight="1" x14ac:dyDescent="0.25">
      <c r="A696" s="170">
        <v>0.63541666666666696</v>
      </c>
      <c r="B696" s="118">
        <v>4</v>
      </c>
      <c r="C696" s="118">
        <v>0</v>
      </c>
      <c r="D696" s="118">
        <v>0</v>
      </c>
      <c r="E696" s="118">
        <v>0</v>
      </c>
      <c r="F696" s="118">
        <v>1</v>
      </c>
      <c r="G696" s="118">
        <v>2</v>
      </c>
      <c r="H696" s="118">
        <v>1</v>
      </c>
      <c r="I696" s="118">
        <v>0</v>
      </c>
      <c r="J696" s="118">
        <v>0</v>
      </c>
      <c r="K696" s="118">
        <v>0</v>
      </c>
      <c r="L696" s="118">
        <v>0</v>
      </c>
      <c r="M696" s="118">
        <v>0</v>
      </c>
      <c r="N696" s="118">
        <v>0</v>
      </c>
      <c r="O696" s="118">
        <v>0</v>
      </c>
      <c r="P696" s="118">
        <v>0</v>
      </c>
      <c r="Q696" s="118">
        <v>0</v>
      </c>
      <c r="R696" s="118">
        <v>0</v>
      </c>
      <c r="S696" s="118">
        <v>0</v>
      </c>
      <c r="T696" s="118">
        <v>0</v>
      </c>
      <c r="U696" s="118">
        <v>0</v>
      </c>
      <c r="V696" s="118">
        <v>27.6</v>
      </c>
      <c r="W696" s="118" t="s">
        <v>188</v>
      </c>
      <c r="X696" s="232"/>
    </row>
    <row r="697" spans="1:24" ht="13.5" customHeight="1" x14ac:dyDescent="0.25">
      <c r="A697" s="170">
        <v>0.64583333333333304</v>
      </c>
      <c r="B697" s="118">
        <v>10</v>
      </c>
      <c r="C697" s="118">
        <v>0</v>
      </c>
      <c r="D697" s="118">
        <v>1</v>
      </c>
      <c r="E697" s="118">
        <v>0</v>
      </c>
      <c r="F697" s="118">
        <v>2</v>
      </c>
      <c r="G697" s="118">
        <v>5</v>
      </c>
      <c r="H697" s="118">
        <v>2</v>
      </c>
      <c r="I697" s="118">
        <v>0</v>
      </c>
      <c r="J697" s="118">
        <v>0</v>
      </c>
      <c r="K697" s="118">
        <v>0</v>
      </c>
      <c r="L697" s="118">
        <v>0</v>
      </c>
      <c r="M697" s="118">
        <v>0</v>
      </c>
      <c r="N697" s="118">
        <v>0</v>
      </c>
      <c r="O697" s="118">
        <v>0</v>
      </c>
      <c r="P697" s="118">
        <v>0</v>
      </c>
      <c r="Q697" s="118">
        <v>0</v>
      </c>
      <c r="R697" s="118">
        <v>0</v>
      </c>
      <c r="S697" s="118">
        <v>0</v>
      </c>
      <c r="T697" s="118">
        <v>0</v>
      </c>
      <c r="U697" s="118">
        <v>0</v>
      </c>
      <c r="V697" s="118">
        <v>25.9</v>
      </c>
      <c r="W697" s="118" t="s">
        <v>188</v>
      </c>
      <c r="X697" s="232"/>
    </row>
    <row r="698" spans="1:24" ht="13.5" customHeight="1" x14ac:dyDescent="0.25">
      <c r="A698" s="170">
        <v>0.65625</v>
      </c>
      <c r="B698" s="118">
        <v>4</v>
      </c>
      <c r="C698" s="118">
        <v>0</v>
      </c>
      <c r="D698" s="118">
        <v>0</v>
      </c>
      <c r="E698" s="118">
        <v>0</v>
      </c>
      <c r="F698" s="118">
        <v>3</v>
      </c>
      <c r="G698" s="118">
        <v>0</v>
      </c>
      <c r="H698" s="118">
        <v>1</v>
      </c>
      <c r="I698" s="118">
        <v>0</v>
      </c>
      <c r="J698" s="118">
        <v>0</v>
      </c>
      <c r="K698" s="118">
        <v>0</v>
      </c>
      <c r="L698" s="118">
        <v>0</v>
      </c>
      <c r="M698" s="118">
        <v>0</v>
      </c>
      <c r="N698" s="118">
        <v>0</v>
      </c>
      <c r="O698" s="118">
        <v>0</v>
      </c>
      <c r="P698" s="118">
        <v>0</v>
      </c>
      <c r="Q698" s="118">
        <v>0</v>
      </c>
      <c r="R698" s="118">
        <v>0</v>
      </c>
      <c r="S698" s="118">
        <v>0</v>
      </c>
      <c r="T698" s="118">
        <v>0</v>
      </c>
      <c r="U698" s="118">
        <v>0</v>
      </c>
      <c r="V698" s="118">
        <v>25.4</v>
      </c>
      <c r="W698" s="118" t="s">
        <v>188</v>
      </c>
      <c r="X698" s="232"/>
    </row>
    <row r="699" spans="1:24" ht="13.5" customHeight="1" x14ac:dyDescent="0.25">
      <c r="A699" s="170">
        <v>0.66666666666666696</v>
      </c>
      <c r="B699" s="118">
        <v>7</v>
      </c>
      <c r="C699" s="118">
        <v>0</v>
      </c>
      <c r="D699" s="118">
        <v>0</v>
      </c>
      <c r="E699" s="118">
        <v>0</v>
      </c>
      <c r="F699" s="118">
        <v>1</v>
      </c>
      <c r="G699" s="118">
        <v>6</v>
      </c>
      <c r="H699" s="118">
        <v>0</v>
      </c>
      <c r="I699" s="118">
        <v>0</v>
      </c>
      <c r="J699" s="118">
        <v>0</v>
      </c>
      <c r="K699" s="118">
        <v>0</v>
      </c>
      <c r="L699" s="118">
        <v>0</v>
      </c>
      <c r="M699" s="118">
        <v>0</v>
      </c>
      <c r="N699" s="118">
        <v>0</v>
      </c>
      <c r="O699" s="118">
        <v>0</v>
      </c>
      <c r="P699" s="118">
        <v>0</v>
      </c>
      <c r="Q699" s="118">
        <v>0</v>
      </c>
      <c r="R699" s="118">
        <v>0</v>
      </c>
      <c r="S699" s="118">
        <v>0</v>
      </c>
      <c r="T699" s="118">
        <v>0</v>
      </c>
      <c r="U699" s="118">
        <v>0</v>
      </c>
      <c r="V699" s="118">
        <v>25.9</v>
      </c>
      <c r="W699" s="118" t="s">
        <v>188</v>
      </c>
      <c r="X699" s="232"/>
    </row>
    <row r="700" spans="1:24" ht="13.5" customHeight="1" x14ac:dyDescent="0.25">
      <c r="A700" s="170">
        <v>0.67708333333333304</v>
      </c>
      <c r="B700" s="118">
        <v>4</v>
      </c>
      <c r="C700" s="118">
        <v>0</v>
      </c>
      <c r="D700" s="118">
        <v>0</v>
      </c>
      <c r="E700" s="118">
        <v>1</v>
      </c>
      <c r="F700" s="118">
        <v>2</v>
      </c>
      <c r="G700" s="118">
        <v>1</v>
      </c>
      <c r="H700" s="118">
        <v>0</v>
      </c>
      <c r="I700" s="118">
        <v>0</v>
      </c>
      <c r="J700" s="118">
        <v>0</v>
      </c>
      <c r="K700" s="118">
        <v>0</v>
      </c>
      <c r="L700" s="118">
        <v>0</v>
      </c>
      <c r="M700" s="118">
        <v>0</v>
      </c>
      <c r="N700" s="118">
        <v>0</v>
      </c>
      <c r="O700" s="118">
        <v>0</v>
      </c>
      <c r="P700" s="118">
        <v>0</v>
      </c>
      <c r="Q700" s="118">
        <v>0</v>
      </c>
      <c r="R700" s="118">
        <v>0</v>
      </c>
      <c r="S700" s="118">
        <v>0</v>
      </c>
      <c r="T700" s="118">
        <v>0</v>
      </c>
      <c r="U700" s="118">
        <v>0</v>
      </c>
      <c r="V700" s="118">
        <v>23.1</v>
      </c>
      <c r="W700" s="118" t="s">
        <v>188</v>
      </c>
      <c r="X700" s="232"/>
    </row>
    <row r="701" spans="1:24" ht="13.5" customHeight="1" x14ac:dyDescent="0.25">
      <c r="A701" s="170">
        <v>0.6875</v>
      </c>
      <c r="B701" s="118">
        <v>5</v>
      </c>
      <c r="C701" s="118">
        <v>0</v>
      </c>
      <c r="D701" s="118">
        <v>1</v>
      </c>
      <c r="E701" s="118">
        <v>1</v>
      </c>
      <c r="F701" s="118">
        <v>2</v>
      </c>
      <c r="G701" s="118">
        <v>1</v>
      </c>
      <c r="H701" s="118">
        <v>0</v>
      </c>
      <c r="I701" s="118">
        <v>0</v>
      </c>
      <c r="J701" s="118">
        <v>0</v>
      </c>
      <c r="K701" s="118">
        <v>0</v>
      </c>
      <c r="L701" s="118">
        <v>0</v>
      </c>
      <c r="M701" s="118">
        <v>0</v>
      </c>
      <c r="N701" s="118">
        <v>0</v>
      </c>
      <c r="O701" s="118">
        <v>0</v>
      </c>
      <c r="P701" s="118">
        <v>0</v>
      </c>
      <c r="Q701" s="118">
        <v>0</v>
      </c>
      <c r="R701" s="118">
        <v>0</v>
      </c>
      <c r="S701" s="118">
        <v>0</v>
      </c>
      <c r="T701" s="118">
        <v>0</v>
      </c>
      <c r="U701" s="118">
        <v>0</v>
      </c>
      <c r="V701" s="118">
        <v>20.5</v>
      </c>
      <c r="W701" s="118" t="s">
        <v>188</v>
      </c>
      <c r="X701" s="232"/>
    </row>
    <row r="702" spans="1:24" ht="13.5" customHeight="1" x14ac:dyDescent="0.25">
      <c r="A702" s="170">
        <v>0.69791666666666696</v>
      </c>
      <c r="B702" s="118">
        <v>8</v>
      </c>
      <c r="C702" s="118">
        <v>0</v>
      </c>
      <c r="D702" s="118">
        <v>0</v>
      </c>
      <c r="E702" s="118">
        <v>0</v>
      </c>
      <c r="F702" s="118">
        <v>4</v>
      </c>
      <c r="G702" s="118">
        <v>4</v>
      </c>
      <c r="H702" s="118">
        <v>0</v>
      </c>
      <c r="I702" s="118">
        <v>0</v>
      </c>
      <c r="J702" s="118">
        <v>0</v>
      </c>
      <c r="K702" s="118">
        <v>0</v>
      </c>
      <c r="L702" s="118">
        <v>0</v>
      </c>
      <c r="M702" s="118">
        <v>0</v>
      </c>
      <c r="N702" s="118">
        <v>0</v>
      </c>
      <c r="O702" s="118">
        <v>0</v>
      </c>
      <c r="P702" s="118">
        <v>0</v>
      </c>
      <c r="Q702" s="118">
        <v>0</v>
      </c>
      <c r="R702" s="118">
        <v>0</v>
      </c>
      <c r="S702" s="118">
        <v>0</v>
      </c>
      <c r="T702" s="118">
        <v>0</v>
      </c>
      <c r="U702" s="118">
        <v>0</v>
      </c>
      <c r="V702" s="118">
        <v>24.8</v>
      </c>
      <c r="W702" s="118" t="s">
        <v>188</v>
      </c>
      <c r="X702" s="232"/>
    </row>
    <row r="703" spans="1:24" ht="13.5" customHeight="1" x14ac:dyDescent="0.25">
      <c r="A703" s="170">
        <v>0.70833333333333304</v>
      </c>
      <c r="B703" s="118">
        <v>10</v>
      </c>
      <c r="C703" s="118">
        <v>0</v>
      </c>
      <c r="D703" s="118">
        <v>2</v>
      </c>
      <c r="E703" s="118">
        <v>0</v>
      </c>
      <c r="F703" s="118">
        <v>2</v>
      </c>
      <c r="G703" s="118">
        <v>6</v>
      </c>
      <c r="H703" s="118">
        <v>0</v>
      </c>
      <c r="I703" s="118">
        <v>0</v>
      </c>
      <c r="J703" s="118">
        <v>0</v>
      </c>
      <c r="K703" s="118">
        <v>0</v>
      </c>
      <c r="L703" s="118">
        <v>0</v>
      </c>
      <c r="M703" s="118">
        <v>0</v>
      </c>
      <c r="N703" s="118">
        <v>0</v>
      </c>
      <c r="O703" s="118">
        <v>0</v>
      </c>
      <c r="P703" s="118">
        <v>0</v>
      </c>
      <c r="Q703" s="118">
        <v>0</v>
      </c>
      <c r="R703" s="118">
        <v>0</v>
      </c>
      <c r="S703" s="118">
        <v>0</v>
      </c>
      <c r="T703" s="118">
        <v>0</v>
      </c>
      <c r="U703" s="118">
        <v>0</v>
      </c>
      <c r="V703" s="118">
        <v>22.9</v>
      </c>
      <c r="W703" s="118" t="s">
        <v>188</v>
      </c>
      <c r="X703" s="232"/>
    </row>
    <row r="704" spans="1:24" ht="13.5" customHeight="1" x14ac:dyDescent="0.25">
      <c r="A704" s="170">
        <v>0.71875</v>
      </c>
      <c r="B704" s="118">
        <v>6</v>
      </c>
      <c r="C704" s="118">
        <v>0</v>
      </c>
      <c r="D704" s="118">
        <v>0</v>
      </c>
      <c r="E704" s="118">
        <v>1</v>
      </c>
      <c r="F704" s="118">
        <v>4</v>
      </c>
      <c r="G704" s="118">
        <v>1</v>
      </c>
      <c r="H704" s="118">
        <v>0</v>
      </c>
      <c r="I704" s="118">
        <v>0</v>
      </c>
      <c r="J704" s="118">
        <v>0</v>
      </c>
      <c r="K704" s="118">
        <v>0</v>
      </c>
      <c r="L704" s="118">
        <v>0</v>
      </c>
      <c r="M704" s="118">
        <v>0</v>
      </c>
      <c r="N704" s="118">
        <v>0</v>
      </c>
      <c r="O704" s="118">
        <v>0</v>
      </c>
      <c r="P704" s="118">
        <v>0</v>
      </c>
      <c r="Q704" s="118">
        <v>0</v>
      </c>
      <c r="R704" s="118">
        <v>0</v>
      </c>
      <c r="S704" s="118">
        <v>0</v>
      </c>
      <c r="T704" s="118">
        <v>0</v>
      </c>
      <c r="U704" s="118">
        <v>0</v>
      </c>
      <c r="V704" s="118">
        <v>22.7</v>
      </c>
      <c r="W704" s="118" t="s">
        <v>188</v>
      </c>
      <c r="X704" s="232"/>
    </row>
    <row r="705" spans="1:24" ht="13.5" customHeight="1" x14ac:dyDescent="0.25">
      <c r="A705" s="170">
        <v>0.72916666666666696</v>
      </c>
      <c r="B705" s="118">
        <v>3</v>
      </c>
      <c r="C705" s="118">
        <v>0</v>
      </c>
      <c r="D705" s="118">
        <v>0</v>
      </c>
      <c r="E705" s="118">
        <v>0</v>
      </c>
      <c r="F705" s="118">
        <v>2</v>
      </c>
      <c r="G705" s="118">
        <v>0</v>
      </c>
      <c r="H705" s="118">
        <v>1</v>
      </c>
      <c r="I705" s="118">
        <v>0</v>
      </c>
      <c r="J705" s="118">
        <v>0</v>
      </c>
      <c r="K705" s="118">
        <v>0</v>
      </c>
      <c r="L705" s="118">
        <v>0</v>
      </c>
      <c r="M705" s="118">
        <v>0</v>
      </c>
      <c r="N705" s="118">
        <v>0</v>
      </c>
      <c r="O705" s="118">
        <v>0</v>
      </c>
      <c r="P705" s="118">
        <v>0</v>
      </c>
      <c r="Q705" s="118">
        <v>0</v>
      </c>
      <c r="R705" s="118">
        <v>0</v>
      </c>
      <c r="S705" s="118">
        <v>0</v>
      </c>
      <c r="T705" s="118">
        <v>0</v>
      </c>
      <c r="U705" s="118">
        <v>0</v>
      </c>
      <c r="V705" s="118">
        <v>25</v>
      </c>
      <c r="W705" s="118" t="s">
        <v>188</v>
      </c>
      <c r="X705" s="232"/>
    </row>
    <row r="706" spans="1:24" ht="13.5" customHeight="1" x14ac:dyDescent="0.25">
      <c r="A706" s="170">
        <v>0.73958333333333304</v>
      </c>
      <c r="B706" s="118">
        <v>4</v>
      </c>
      <c r="C706" s="118">
        <v>0</v>
      </c>
      <c r="D706" s="118">
        <v>0</v>
      </c>
      <c r="E706" s="118">
        <v>1</v>
      </c>
      <c r="F706" s="118">
        <v>3</v>
      </c>
      <c r="G706" s="118">
        <v>0</v>
      </c>
      <c r="H706" s="118">
        <v>0</v>
      </c>
      <c r="I706" s="118">
        <v>0</v>
      </c>
      <c r="J706" s="118">
        <v>0</v>
      </c>
      <c r="K706" s="118">
        <v>0</v>
      </c>
      <c r="L706" s="118">
        <v>0</v>
      </c>
      <c r="M706" s="118">
        <v>0</v>
      </c>
      <c r="N706" s="118">
        <v>0</v>
      </c>
      <c r="O706" s="118">
        <v>0</v>
      </c>
      <c r="P706" s="118">
        <v>0</v>
      </c>
      <c r="Q706" s="118">
        <v>0</v>
      </c>
      <c r="R706" s="118">
        <v>0</v>
      </c>
      <c r="S706" s="118">
        <v>0</v>
      </c>
      <c r="T706" s="118">
        <v>0</v>
      </c>
      <c r="U706" s="118">
        <v>0</v>
      </c>
      <c r="V706" s="118">
        <v>21.6</v>
      </c>
      <c r="W706" s="118" t="s">
        <v>188</v>
      </c>
      <c r="X706" s="232"/>
    </row>
    <row r="707" spans="1:24" ht="13.5" customHeight="1" x14ac:dyDescent="0.25">
      <c r="A707" s="170">
        <v>0.75</v>
      </c>
      <c r="B707" s="118">
        <v>4</v>
      </c>
      <c r="C707" s="118">
        <v>0</v>
      </c>
      <c r="D707" s="118">
        <v>0</v>
      </c>
      <c r="E707" s="118">
        <v>3</v>
      </c>
      <c r="F707" s="118">
        <v>1</v>
      </c>
      <c r="G707" s="118">
        <v>0</v>
      </c>
      <c r="H707" s="118">
        <v>0</v>
      </c>
      <c r="I707" s="118">
        <v>0</v>
      </c>
      <c r="J707" s="118">
        <v>0</v>
      </c>
      <c r="K707" s="118">
        <v>0</v>
      </c>
      <c r="L707" s="118">
        <v>0</v>
      </c>
      <c r="M707" s="118">
        <v>0</v>
      </c>
      <c r="N707" s="118">
        <v>0</v>
      </c>
      <c r="O707" s="118">
        <v>0</v>
      </c>
      <c r="P707" s="118">
        <v>0</v>
      </c>
      <c r="Q707" s="118">
        <v>0</v>
      </c>
      <c r="R707" s="118">
        <v>0</v>
      </c>
      <c r="S707" s="118">
        <v>0</v>
      </c>
      <c r="T707" s="118">
        <v>0</v>
      </c>
      <c r="U707" s="118">
        <v>0</v>
      </c>
      <c r="V707" s="118">
        <v>19.100000000000001</v>
      </c>
      <c r="W707" s="118" t="s">
        <v>188</v>
      </c>
      <c r="X707" s="232"/>
    </row>
    <row r="708" spans="1:24" ht="13.5" customHeight="1" x14ac:dyDescent="0.25">
      <c r="A708" s="170">
        <v>0.76041666666666696</v>
      </c>
      <c r="B708" s="118">
        <v>8</v>
      </c>
      <c r="C708" s="118">
        <v>0</v>
      </c>
      <c r="D708" s="118">
        <v>0</v>
      </c>
      <c r="E708" s="118">
        <v>0</v>
      </c>
      <c r="F708" s="118">
        <v>6</v>
      </c>
      <c r="G708" s="118">
        <v>2</v>
      </c>
      <c r="H708" s="118">
        <v>0</v>
      </c>
      <c r="I708" s="118">
        <v>0</v>
      </c>
      <c r="J708" s="118">
        <v>0</v>
      </c>
      <c r="K708" s="118">
        <v>0</v>
      </c>
      <c r="L708" s="118">
        <v>0</v>
      </c>
      <c r="M708" s="118">
        <v>0</v>
      </c>
      <c r="N708" s="118">
        <v>0</v>
      </c>
      <c r="O708" s="118">
        <v>0</v>
      </c>
      <c r="P708" s="118">
        <v>0</v>
      </c>
      <c r="Q708" s="118">
        <v>0</v>
      </c>
      <c r="R708" s="118">
        <v>0</v>
      </c>
      <c r="S708" s="118">
        <v>0</v>
      </c>
      <c r="T708" s="118">
        <v>0</v>
      </c>
      <c r="U708" s="118">
        <v>0</v>
      </c>
      <c r="V708" s="118">
        <v>24.5</v>
      </c>
      <c r="W708" s="118" t="s">
        <v>188</v>
      </c>
      <c r="X708" s="232"/>
    </row>
    <row r="709" spans="1:24" ht="13.5" customHeight="1" x14ac:dyDescent="0.25">
      <c r="A709" s="170">
        <v>0.77083333333333304</v>
      </c>
      <c r="B709" s="118">
        <v>7</v>
      </c>
      <c r="C709" s="118">
        <v>0</v>
      </c>
      <c r="D709" s="118">
        <v>0</v>
      </c>
      <c r="E709" s="118">
        <v>1</v>
      </c>
      <c r="F709" s="118">
        <v>3</v>
      </c>
      <c r="G709" s="118">
        <v>2</v>
      </c>
      <c r="H709" s="118">
        <v>1</v>
      </c>
      <c r="I709" s="118">
        <v>0</v>
      </c>
      <c r="J709" s="118">
        <v>0</v>
      </c>
      <c r="K709" s="118">
        <v>0</v>
      </c>
      <c r="L709" s="118">
        <v>0</v>
      </c>
      <c r="M709" s="118">
        <v>0</v>
      </c>
      <c r="N709" s="118">
        <v>0</v>
      </c>
      <c r="O709" s="118">
        <v>0</v>
      </c>
      <c r="P709" s="118">
        <v>0</v>
      </c>
      <c r="Q709" s="118">
        <v>0</v>
      </c>
      <c r="R709" s="118">
        <v>0</v>
      </c>
      <c r="S709" s="118">
        <v>0</v>
      </c>
      <c r="T709" s="118">
        <v>0</v>
      </c>
      <c r="U709" s="118">
        <v>0</v>
      </c>
      <c r="V709" s="118">
        <v>25.8</v>
      </c>
      <c r="W709" s="118" t="s">
        <v>188</v>
      </c>
      <c r="X709" s="232"/>
    </row>
    <row r="710" spans="1:24" ht="13.5" customHeight="1" x14ac:dyDescent="0.25">
      <c r="A710" s="170">
        <v>0.78125</v>
      </c>
      <c r="B710" s="118">
        <v>4</v>
      </c>
      <c r="C710" s="118">
        <v>0</v>
      </c>
      <c r="D710" s="118">
        <v>0</v>
      </c>
      <c r="E710" s="118">
        <v>0</v>
      </c>
      <c r="F710" s="118">
        <v>0</v>
      </c>
      <c r="G710" s="118">
        <v>3</v>
      </c>
      <c r="H710" s="118">
        <v>1</v>
      </c>
      <c r="I710" s="118">
        <v>0</v>
      </c>
      <c r="J710" s="118">
        <v>0</v>
      </c>
      <c r="K710" s="118">
        <v>0</v>
      </c>
      <c r="L710" s="118">
        <v>0</v>
      </c>
      <c r="M710" s="118">
        <v>0</v>
      </c>
      <c r="N710" s="118">
        <v>0</v>
      </c>
      <c r="O710" s="118">
        <v>0</v>
      </c>
      <c r="P710" s="118">
        <v>0</v>
      </c>
      <c r="Q710" s="118">
        <v>0</v>
      </c>
      <c r="R710" s="118">
        <v>0</v>
      </c>
      <c r="S710" s="118">
        <v>0</v>
      </c>
      <c r="T710" s="118">
        <v>0</v>
      </c>
      <c r="U710" s="118">
        <v>0</v>
      </c>
      <c r="V710" s="118">
        <v>29.3</v>
      </c>
      <c r="W710" s="118" t="s">
        <v>188</v>
      </c>
      <c r="X710" s="232"/>
    </row>
    <row r="711" spans="1:24" ht="13.5" customHeight="1" x14ac:dyDescent="0.25">
      <c r="A711" s="170">
        <v>0.79166666666666696</v>
      </c>
      <c r="B711" s="118">
        <v>2</v>
      </c>
      <c r="C711" s="118">
        <v>0</v>
      </c>
      <c r="D711" s="118">
        <v>0</v>
      </c>
      <c r="E711" s="118">
        <v>0</v>
      </c>
      <c r="F711" s="118">
        <v>1</v>
      </c>
      <c r="G711" s="118">
        <v>1</v>
      </c>
      <c r="H711" s="118">
        <v>0</v>
      </c>
      <c r="I711" s="118">
        <v>0</v>
      </c>
      <c r="J711" s="118">
        <v>0</v>
      </c>
      <c r="K711" s="118">
        <v>0</v>
      </c>
      <c r="L711" s="118">
        <v>0</v>
      </c>
      <c r="M711" s="118">
        <v>0</v>
      </c>
      <c r="N711" s="118">
        <v>0</v>
      </c>
      <c r="O711" s="118">
        <v>0</v>
      </c>
      <c r="P711" s="118">
        <v>0</v>
      </c>
      <c r="Q711" s="118">
        <v>0</v>
      </c>
      <c r="R711" s="118">
        <v>0</v>
      </c>
      <c r="S711" s="118">
        <v>0</v>
      </c>
      <c r="T711" s="118">
        <v>0</v>
      </c>
      <c r="U711" s="118">
        <v>0</v>
      </c>
      <c r="V711" s="118">
        <v>26.3</v>
      </c>
      <c r="W711" s="118" t="s">
        <v>188</v>
      </c>
      <c r="X711" s="232"/>
    </row>
    <row r="712" spans="1:24" ht="13.5" customHeight="1" x14ac:dyDescent="0.25">
      <c r="A712" s="170">
        <v>0.80208333333333304</v>
      </c>
      <c r="B712" s="118">
        <v>3</v>
      </c>
      <c r="C712" s="118">
        <v>0</v>
      </c>
      <c r="D712" s="118">
        <v>0</v>
      </c>
      <c r="E712" s="118">
        <v>0</v>
      </c>
      <c r="F712" s="118">
        <v>0</v>
      </c>
      <c r="G712" s="118">
        <v>2</v>
      </c>
      <c r="H712" s="118">
        <v>0</v>
      </c>
      <c r="I712" s="118">
        <v>1</v>
      </c>
      <c r="J712" s="118">
        <v>0</v>
      </c>
      <c r="K712" s="118">
        <v>0</v>
      </c>
      <c r="L712" s="118">
        <v>0</v>
      </c>
      <c r="M712" s="118">
        <v>0</v>
      </c>
      <c r="N712" s="118">
        <v>0</v>
      </c>
      <c r="O712" s="118">
        <v>0</v>
      </c>
      <c r="P712" s="118">
        <v>0</v>
      </c>
      <c r="Q712" s="118">
        <v>0</v>
      </c>
      <c r="R712" s="118">
        <v>0</v>
      </c>
      <c r="S712" s="118">
        <v>0</v>
      </c>
      <c r="T712" s="118">
        <v>0</v>
      </c>
      <c r="U712" s="118">
        <v>0</v>
      </c>
      <c r="V712" s="118">
        <v>29.9</v>
      </c>
      <c r="W712" s="118" t="s">
        <v>188</v>
      </c>
      <c r="X712" s="232"/>
    </row>
    <row r="713" spans="1:24" ht="13.5" customHeight="1" x14ac:dyDescent="0.25">
      <c r="A713" s="170">
        <v>0.8125</v>
      </c>
      <c r="B713" s="118">
        <v>4</v>
      </c>
      <c r="C713" s="118">
        <v>0</v>
      </c>
      <c r="D713" s="118">
        <v>0</v>
      </c>
      <c r="E713" s="118">
        <v>1</v>
      </c>
      <c r="F713" s="118">
        <v>1</v>
      </c>
      <c r="G713" s="118">
        <v>1</v>
      </c>
      <c r="H713" s="118">
        <v>1</v>
      </c>
      <c r="I713" s="118">
        <v>0</v>
      </c>
      <c r="J713" s="118">
        <v>0</v>
      </c>
      <c r="K713" s="118">
        <v>0</v>
      </c>
      <c r="L713" s="118">
        <v>0</v>
      </c>
      <c r="M713" s="118">
        <v>0</v>
      </c>
      <c r="N713" s="118">
        <v>0</v>
      </c>
      <c r="O713" s="118">
        <v>0</v>
      </c>
      <c r="P713" s="118">
        <v>0</v>
      </c>
      <c r="Q713" s="118">
        <v>0</v>
      </c>
      <c r="R713" s="118">
        <v>0</v>
      </c>
      <c r="S713" s="118">
        <v>0</v>
      </c>
      <c r="T713" s="118">
        <v>0</v>
      </c>
      <c r="U713" s="118">
        <v>0</v>
      </c>
      <c r="V713" s="118">
        <v>25</v>
      </c>
      <c r="W713" s="118" t="s">
        <v>188</v>
      </c>
      <c r="X713" s="232"/>
    </row>
    <row r="714" spans="1:24" ht="13.5" customHeight="1" x14ac:dyDescent="0.25">
      <c r="A714" s="170">
        <v>0.82291666666666696</v>
      </c>
      <c r="B714" s="118">
        <v>1</v>
      </c>
      <c r="C714" s="118">
        <v>0</v>
      </c>
      <c r="D714" s="118">
        <v>0</v>
      </c>
      <c r="E714" s="118">
        <v>0</v>
      </c>
      <c r="F714" s="118">
        <v>0</v>
      </c>
      <c r="G714" s="118">
        <v>0</v>
      </c>
      <c r="H714" s="118">
        <v>1</v>
      </c>
      <c r="I714" s="118">
        <v>0</v>
      </c>
      <c r="J714" s="118">
        <v>0</v>
      </c>
      <c r="K714" s="118">
        <v>0</v>
      </c>
      <c r="L714" s="118">
        <v>0</v>
      </c>
      <c r="M714" s="118">
        <v>0</v>
      </c>
      <c r="N714" s="118">
        <v>0</v>
      </c>
      <c r="O714" s="118">
        <v>0</v>
      </c>
      <c r="P714" s="118">
        <v>0</v>
      </c>
      <c r="Q714" s="118">
        <v>0</v>
      </c>
      <c r="R714" s="118">
        <v>0</v>
      </c>
      <c r="S714" s="118">
        <v>0</v>
      </c>
      <c r="T714" s="118">
        <v>0</v>
      </c>
      <c r="U714" s="118">
        <v>0</v>
      </c>
      <c r="V714" s="118">
        <v>31.5</v>
      </c>
      <c r="W714" s="118" t="s">
        <v>188</v>
      </c>
      <c r="X714" s="232"/>
    </row>
    <row r="715" spans="1:24" ht="13.5" customHeight="1" x14ac:dyDescent="0.25">
      <c r="A715" s="170">
        <v>0.83333333333333304</v>
      </c>
      <c r="B715" s="118">
        <v>3</v>
      </c>
      <c r="C715" s="118">
        <v>0</v>
      </c>
      <c r="D715" s="118">
        <v>0</v>
      </c>
      <c r="E715" s="118">
        <v>0</v>
      </c>
      <c r="F715" s="118">
        <v>0</v>
      </c>
      <c r="G715" s="118">
        <v>2</v>
      </c>
      <c r="H715" s="118">
        <v>1</v>
      </c>
      <c r="I715" s="118">
        <v>0</v>
      </c>
      <c r="J715" s="118">
        <v>0</v>
      </c>
      <c r="K715" s="118">
        <v>0</v>
      </c>
      <c r="L715" s="118">
        <v>0</v>
      </c>
      <c r="M715" s="118">
        <v>0</v>
      </c>
      <c r="N715" s="118">
        <v>0</v>
      </c>
      <c r="O715" s="118">
        <v>0</v>
      </c>
      <c r="P715" s="118">
        <v>0</v>
      </c>
      <c r="Q715" s="118">
        <v>0</v>
      </c>
      <c r="R715" s="118">
        <v>0</v>
      </c>
      <c r="S715" s="118">
        <v>0</v>
      </c>
      <c r="T715" s="118">
        <v>0</v>
      </c>
      <c r="U715" s="118">
        <v>0</v>
      </c>
      <c r="V715" s="118">
        <v>29.4</v>
      </c>
      <c r="W715" s="118" t="s">
        <v>188</v>
      </c>
      <c r="X715" s="232"/>
    </row>
    <row r="716" spans="1:24" ht="13.5" customHeight="1" x14ac:dyDescent="0.25">
      <c r="A716" s="170">
        <v>0.84375</v>
      </c>
      <c r="B716" s="118">
        <v>3</v>
      </c>
      <c r="C716" s="118">
        <v>0</v>
      </c>
      <c r="D716" s="118">
        <v>0</v>
      </c>
      <c r="E716" s="118">
        <v>0</v>
      </c>
      <c r="F716" s="118">
        <v>1</v>
      </c>
      <c r="G716" s="118">
        <v>2</v>
      </c>
      <c r="H716" s="118">
        <v>0</v>
      </c>
      <c r="I716" s="118">
        <v>0</v>
      </c>
      <c r="J716" s="118">
        <v>0</v>
      </c>
      <c r="K716" s="118">
        <v>0</v>
      </c>
      <c r="L716" s="118">
        <v>0</v>
      </c>
      <c r="M716" s="118">
        <v>0</v>
      </c>
      <c r="N716" s="118">
        <v>0</v>
      </c>
      <c r="O716" s="118">
        <v>0</v>
      </c>
      <c r="P716" s="118">
        <v>0</v>
      </c>
      <c r="Q716" s="118">
        <v>0</v>
      </c>
      <c r="R716" s="118">
        <v>0</v>
      </c>
      <c r="S716" s="118">
        <v>0</v>
      </c>
      <c r="T716" s="118">
        <v>0</v>
      </c>
      <c r="U716" s="118">
        <v>0</v>
      </c>
      <c r="V716" s="118">
        <v>25.2</v>
      </c>
      <c r="W716" s="118" t="s">
        <v>188</v>
      </c>
      <c r="X716" s="232"/>
    </row>
    <row r="717" spans="1:24" ht="13.5" customHeight="1" x14ac:dyDescent="0.25">
      <c r="A717" s="170">
        <v>0.85416666666666696</v>
      </c>
      <c r="B717" s="118">
        <v>1</v>
      </c>
      <c r="C717" s="118">
        <v>0</v>
      </c>
      <c r="D717" s="118">
        <v>0</v>
      </c>
      <c r="E717" s="118">
        <v>0</v>
      </c>
      <c r="F717" s="118">
        <v>0</v>
      </c>
      <c r="G717" s="118">
        <v>1</v>
      </c>
      <c r="H717" s="118">
        <v>0</v>
      </c>
      <c r="I717" s="118">
        <v>0</v>
      </c>
      <c r="J717" s="118">
        <v>0</v>
      </c>
      <c r="K717" s="118">
        <v>0</v>
      </c>
      <c r="L717" s="118">
        <v>0</v>
      </c>
      <c r="M717" s="118">
        <v>0</v>
      </c>
      <c r="N717" s="118">
        <v>0</v>
      </c>
      <c r="O717" s="118">
        <v>0</v>
      </c>
      <c r="P717" s="118">
        <v>0</v>
      </c>
      <c r="Q717" s="118">
        <v>0</v>
      </c>
      <c r="R717" s="118">
        <v>0</v>
      </c>
      <c r="S717" s="118">
        <v>0</v>
      </c>
      <c r="T717" s="118">
        <v>0</v>
      </c>
      <c r="U717" s="118">
        <v>0</v>
      </c>
      <c r="V717" s="118">
        <v>27.4</v>
      </c>
      <c r="W717" s="118" t="s">
        <v>188</v>
      </c>
      <c r="X717" s="232"/>
    </row>
    <row r="718" spans="1:24" ht="13.5" customHeight="1" x14ac:dyDescent="0.25">
      <c r="A718" s="170">
        <v>0.86458333333333304</v>
      </c>
      <c r="B718" s="118">
        <v>1</v>
      </c>
      <c r="C718" s="118">
        <v>0</v>
      </c>
      <c r="D718" s="118">
        <v>0</v>
      </c>
      <c r="E718" s="118">
        <v>0</v>
      </c>
      <c r="F718" s="118">
        <v>0</v>
      </c>
      <c r="G718" s="118">
        <v>1</v>
      </c>
      <c r="H718" s="118">
        <v>0</v>
      </c>
      <c r="I718" s="118">
        <v>0</v>
      </c>
      <c r="J718" s="118">
        <v>0</v>
      </c>
      <c r="K718" s="118">
        <v>0</v>
      </c>
      <c r="L718" s="118">
        <v>0</v>
      </c>
      <c r="M718" s="118">
        <v>0</v>
      </c>
      <c r="N718" s="118">
        <v>0</v>
      </c>
      <c r="O718" s="118">
        <v>0</v>
      </c>
      <c r="P718" s="118">
        <v>0</v>
      </c>
      <c r="Q718" s="118">
        <v>0</v>
      </c>
      <c r="R718" s="118">
        <v>0</v>
      </c>
      <c r="S718" s="118">
        <v>0</v>
      </c>
      <c r="T718" s="118">
        <v>0</v>
      </c>
      <c r="U718" s="118">
        <v>0</v>
      </c>
      <c r="V718" s="118">
        <v>27.2</v>
      </c>
      <c r="W718" s="118" t="s">
        <v>188</v>
      </c>
      <c r="X718" s="232"/>
    </row>
    <row r="719" spans="1:24" ht="13.5" customHeight="1" x14ac:dyDescent="0.25">
      <c r="A719" s="170">
        <v>0.875</v>
      </c>
      <c r="B719" s="118">
        <v>1</v>
      </c>
      <c r="C719" s="118">
        <v>0</v>
      </c>
      <c r="D719" s="118">
        <v>0</v>
      </c>
      <c r="E719" s="118">
        <v>0</v>
      </c>
      <c r="F719" s="118">
        <v>0</v>
      </c>
      <c r="G719" s="118">
        <v>0</v>
      </c>
      <c r="H719" s="118">
        <v>1</v>
      </c>
      <c r="I719" s="118">
        <v>0</v>
      </c>
      <c r="J719" s="118">
        <v>0</v>
      </c>
      <c r="K719" s="118">
        <v>0</v>
      </c>
      <c r="L719" s="118">
        <v>0</v>
      </c>
      <c r="M719" s="118">
        <v>0</v>
      </c>
      <c r="N719" s="118">
        <v>0</v>
      </c>
      <c r="O719" s="118">
        <v>0</v>
      </c>
      <c r="P719" s="118">
        <v>0</v>
      </c>
      <c r="Q719" s="118">
        <v>0</v>
      </c>
      <c r="R719" s="118">
        <v>0</v>
      </c>
      <c r="S719" s="118">
        <v>0</v>
      </c>
      <c r="T719" s="118">
        <v>0</v>
      </c>
      <c r="U719" s="118">
        <v>0</v>
      </c>
      <c r="V719" s="118">
        <v>33.1</v>
      </c>
      <c r="W719" s="118" t="s">
        <v>188</v>
      </c>
      <c r="X719" s="232"/>
    </row>
    <row r="720" spans="1:24" ht="13.5" customHeight="1" x14ac:dyDescent="0.25">
      <c r="A720" s="170">
        <v>0.88541666666666696</v>
      </c>
      <c r="B720" s="118">
        <v>1</v>
      </c>
      <c r="C720" s="118">
        <v>0</v>
      </c>
      <c r="D720" s="118">
        <v>0</v>
      </c>
      <c r="E720" s="118">
        <v>0</v>
      </c>
      <c r="F720" s="118">
        <v>0</v>
      </c>
      <c r="G720" s="118">
        <v>1</v>
      </c>
      <c r="H720" s="118">
        <v>0</v>
      </c>
      <c r="I720" s="118">
        <v>0</v>
      </c>
      <c r="J720" s="118">
        <v>0</v>
      </c>
      <c r="K720" s="118">
        <v>0</v>
      </c>
      <c r="L720" s="118">
        <v>0</v>
      </c>
      <c r="M720" s="118">
        <v>0</v>
      </c>
      <c r="N720" s="118">
        <v>0</v>
      </c>
      <c r="O720" s="118">
        <v>0</v>
      </c>
      <c r="P720" s="118">
        <v>0</v>
      </c>
      <c r="Q720" s="118">
        <v>0</v>
      </c>
      <c r="R720" s="118">
        <v>0</v>
      </c>
      <c r="S720" s="118">
        <v>0</v>
      </c>
      <c r="T720" s="118">
        <v>0</v>
      </c>
      <c r="U720" s="118">
        <v>0</v>
      </c>
      <c r="V720" s="118">
        <v>29.6</v>
      </c>
      <c r="W720" s="118" t="s">
        <v>188</v>
      </c>
      <c r="X720" s="232"/>
    </row>
    <row r="721" spans="1:24" ht="13.5" customHeight="1" x14ac:dyDescent="0.25">
      <c r="A721" s="170">
        <v>0.89583333333333304</v>
      </c>
      <c r="B721" s="118">
        <v>0</v>
      </c>
      <c r="C721" s="118">
        <v>0</v>
      </c>
      <c r="D721" s="118">
        <v>0</v>
      </c>
      <c r="E721" s="118">
        <v>0</v>
      </c>
      <c r="F721" s="118">
        <v>0</v>
      </c>
      <c r="G721" s="118">
        <v>0</v>
      </c>
      <c r="H721" s="118">
        <v>0</v>
      </c>
      <c r="I721" s="118">
        <v>0</v>
      </c>
      <c r="J721" s="118">
        <v>0</v>
      </c>
      <c r="K721" s="118">
        <v>0</v>
      </c>
      <c r="L721" s="118">
        <v>0</v>
      </c>
      <c r="M721" s="118">
        <v>0</v>
      </c>
      <c r="N721" s="118">
        <v>0</v>
      </c>
      <c r="O721" s="118">
        <v>0</v>
      </c>
      <c r="P721" s="118">
        <v>0</v>
      </c>
      <c r="Q721" s="118">
        <v>0</v>
      </c>
      <c r="R721" s="118">
        <v>0</v>
      </c>
      <c r="S721" s="118">
        <v>0</v>
      </c>
      <c r="T721" s="118">
        <v>0</v>
      </c>
      <c r="U721" s="118">
        <v>0</v>
      </c>
      <c r="V721" s="118" t="s">
        <v>188</v>
      </c>
      <c r="W721" s="118" t="s">
        <v>188</v>
      </c>
      <c r="X721" s="232"/>
    </row>
    <row r="722" spans="1:24" ht="13.5" customHeight="1" x14ac:dyDescent="0.25">
      <c r="A722" s="170">
        <v>0.90625</v>
      </c>
      <c r="B722" s="118">
        <v>1</v>
      </c>
      <c r="C722" s="118">
        <v>0</v>
      </c>
      <c r="D722" s="118">
        <v>0</v>
      </c>
      <c r="E722" s="118">
        <v>0</v>
      </c>
      <c r="F722" s="118">
        <v>0</v>
      </c>
      <c r="G722" s="118">
        <v>0</v>
      </c>
      <c r="H722" s="118">
        <v>1</v>
      </c>
      <c r="I722" s="118">
        <v>0</v>
      </c>
      <c r="J722" s="118">
        <v>0</v>
      </c>
      <c r="K722" s="118">
        <v>0</v>
      </c>
      <c r="L722" s="118">
        <v>0</v>
      </c>
      <c r="M722" s="118">
        <v>0</v>
      </c>
      <c r="N722" s="118">
        <v>0</v>
      </c>
      <c r="O722" s="118">
        <v>0</v>
      </c>
      <c r="P722" s="118">
        <v>0</v>
      </c>
      <c r="Q722" s="118">
        <v>0</v>
      </c>
      <c r="R722" s="118">
        <v>0</v>
      </c>
      <c r="S722" s="118">
        <v>0</v>
      </c>
      <c r="T722" s="118">
        <v>0</v>
      </c>
      <c r="U722" s="118">
        <v>0</v>
      </c>
      <c r="V722" s="118">
        <v>34.6</v>
      </c>
      <c r="W722" s="118" t="s">
        <v>188</v>
      </c>
      <c r="X722" s="232"/>
    </row>
    <row r="723" spans="1:24" ht="13.5" customHeight="1" x14ac:dyDescent="0.25">
      <c r="A723" s="170">
        <v>0.91666666666666696</v>
      </c>
      <c r="B723" s="118">
        <v>0</v>
      </c>
      <c r="C723" s="118">
        <v>0</v>
      </c>
      <c r="D723" s="118">
        <v>0</v>
      </c>
      <c r="E723" s="118">
        <v>0</v>
      </c>
      <c r="F723" s="118">
        <v>0</v>
      </c>
      <c r="G723" s="118">
        <v>0</v>
      </c>
      <c r="H723" s="118">
        <v>0</v>
      </c>
      <c r="I723" s="118">
        <v>0</v>
      </c>
      <c r="J723" s="118">
        <v>0</v>
      </c>
      <c r="K723" s="118">
        <v>0</v>
      </c>
      <c r="L723" s="118">
        <v>0</v>
      </c>
      <c r="M723" s="118">
        <v>0</v>
      </c>
      <c r="N723" s="118">
        <v>0</v>
      </c>
      <c r="O723" s="118">
        <v>0</v>
      </c>
      <c r="P723" s="118">
        <v>0</v>
      </c>
      <c r="Q723" s="118">
        <v>0</v>
      </c>
      <c r="R723" s="118">
        <v>0</v>
      </c>
      <c r="S723" s="118">
        <v>0</v>
      </c>
      <c r="T723" s="118">
        <v>0</v>
      </c>
      <c r="U723" s="118">
        <v>0</v>
      </c>
      <c r="V723" s="118" t="s">
        <v>188</v>
      </c>
      <c r="W723" s="118" t="s">
        <v>188</v>
      </c>
      <c r="X723" s="232"/>
    </row>
    <row r="724" spans="1:24" ht="13.5" customHeight="1" x14ac:dyDescent="0.25">
      <c r="A724" s="170">
        <v>0.92708333333333304</v>
      </c>
      <c r="B724" s="118">
        <v>1</v>
      </c>
      <c r="C724" s="118">
        <v>0</v>
      </c>
      <c r="D724" s="118">
        <v>0</v>
      </c>
      <c r="E724" s="118">
        <v>0</v>
      </c>
      <c r="F724" s="118">
        <v>0</v>
      </c>
      <c r="G724" s="118">
        <v>0</v>
      </c>
      <c r="H724" s="118">
        <v>0</v>
      </c>
      <c r="I724" s="118">
        <v>1</v>
      </c>
      <c r="J724" s="118">
        <v>0</v>
      </c>
      <c r="K724" s="118">
        <v>0</v>
      </c>
      <c r="L724" s="118">
        <v>0</v>
      </c>
      <c r="M724" s="118">
        <v>0</v>
      </c>
      <c r="N724" s="118">
        <v>0</v>
      </c>
      <c r="O724" s="118">
        <v>0</v>
      </c>
      <c r="P724" s="118">
        <v>0</v>
      </c>
      <c r="Q724" s="118">
        <v>0</v>
      </c>
      <c r="R724" s="118">
        <v>0</v>
      </c>
      <c r="S724" s="118">
        <v>0</v>
      </c>
      <c r="T724" s="118">
        <v>0</v>
      </c>
      <c r="U724" s="118">
        <v>0</v>
      </c>
      <c r="V724" s="118">
        <v>36.200000000000003</v>
      </c>
      <c r="W724" s="118" t="s">
        <v>188</v>
      </c>
      <c r="X724" s="232"/>
    </row>
    <row r="725" spans="1:24" ht="13.5" customHeight="1" x14ac:dyDescent="0.25">
      <c r="A725" s="170">
        <v>0.9375</v>
      </c>
      <c r="B725" s="118">
        <v>0</v>
      </c>
      <c r="C725" s="118">
        <v>0</v>
      </c>
      <c r="D725" s="118">
        <v>0</v>
      </c>
      <c r="E725" s="118">
        <v>0</v>
      </c>
      <c r="F725" s="118">
        <v>0</v>
      </c>
      <c r="G725" s="118">
        <v>0</v>
      </c>
      <c r="H725" s="118">
        <v>0</v>
      </c>
      <c r="I725" s="118">
        <v>0</v>
      </c>
      <c r="J725" s="118">
        <v>0</v>
      </c>
      <c r="K725" s="118">
        <v>0</v>
      </c>
      <c r="L725" s="118">
        <v>0</v>
      </c>
      <c r="M725" s="118">
        <v>0</v>
      </c>
      <c r="N725" s="118">
        <v>0</v>
      </c>
      <c r="O725" s="118">
        <v>0</v>
      </c>
      <c r="P725" s="118">
        <v>0</v>
      </c>
      <c r="Q725" s="118">
        <v>0</v>
      </c>
      <c r="R725" s="118">
        <v>0</v>
      </c>
      <c r="S725" s="118">
        <v>0</v>
      </c>
      <c r="T725" s="118">
        <v>0</v>
      </c>
      <c r="U725" s="118">
        <v>0</v>
      </c>
      <c r="V725" s="118" t="s">
        <v>188</v>
      </c>
      <c r="W725" s="118" t="s">
        <v>188</v>
      </c>
      <c r="X725" s="232"/>
    </row>
    <row r="726" spans="1:24" ht="13.5" customHeight="1" x14ac:dyDescent="0.25">
      <c r="A726" s="170">
        <v>0.94791666666666696</v>
      </c>
      <c r="B726" s="118">
        <v>0</v>
      </c>
      <c r="C726" s="118">
        <v>0</v>
      </c>
      <c r="D726" s="118">
        <v>0</v>
      </c>
      <c r="E726" s="118">
        <v>0</v>
      </c>
      <c r="F726" s="118">
        <v>0</v>
      </c>
      <c r="G726" s="118">
        <v>0</v>
      </c>
      <c r="H726" s="118">
        <v>0</v>
      </c>
      <c r="I726" s="118">
        <v>0</v>
      </c>
      <c r="J726" s="118">
        <v>0</v>
      </c>
      <c r="K726" s="118">
        <v>0</v>
      </c>
      <c r="L726" s="118">
        <v>0</v>
      </c>
      <c r="M726" s="118">
        <v>0</v>
      </c>
      <c r="N726" s="118">
        <v>0</v>
      </c>
      <c r="O726" s="118">
        <v>0</v>
      </c>
      <c r="P726" s="118">
        <v>0</v>
      </c>
      <c r="Q726" s="118">
        <v>0</v>
      </c>
      <c r="R726" s="118">
        <v>0</v>
      </c>
      <c r="S726" s="118">
        <v>0</v>
      </c>
      <c r="T726" s="118">
        <v>0</v>
      </c>
      <c r="U726" s="118">
        <v>0</v>
      </c>
      <c r="V726" s="118" t="s">
        <v>188</v>
      </c>
      <c r="W726" s="118" t="s">
        <v>188</v>
      </c>
      <c r="X726" s="232"/>
    </row>
    <row r="727" spans="1:24" ht="13.5" customHeight="1" x14ac:dyDescent="0.25">
      <c r="A727" s="170">
        <v>0.95833333333333304</v>
      </c>
      <c r="B727" s="118">
        <v>1</v>
      </c>
      <c r="C727" s="118">
        <v>0</v>
      </c>
      <c r="D727" s="118">
        <v>0</v>
      </c>
      <c r="E727" s="118">
        <v>0</v>
      </c>
      <c r="F727" s="118">
        <v>0</v>
      </c>
      <c r="G727" s="118">
        <v>0</v>
      </c>
      <c r="H727" s="118">
        <v>0</v>
      </c>
      <c r="I727" s="118">
        <v>1</v>
      </c>
      <c r="J727" s="118">
        <v>0</v>
      </c>
      <c r="K727" s="118">
        <v>0</v>
      </c>
      <c r="L727" s="118">
        <v>0</v>
      </c>
      <c r="M727" s="118">
        <v>0</v>
      </c>
      <c r="N727" s="118">
        <v>0</v>
      </c>
      <c r="O727" s="118">
        <v>0</v>
      </c>
      <c r="P727" s="118">
        <v>0</v>
      </c>
      <c r="Q727" s="118">
        <v>0</v>
      </c>
      <c r="R727" s="118">
        <v>0</v>
      </c>
      <c r="S727" s="118">
        <v>0</v>
      </c>
      <c r="T727" s="118">
        <v>0</v>
      </c>
      <c r="U727" s="118">
        <v>0</v>
      </c>
      <c r="V727" s="118">
        <v>37.9</v>
      </c>
      <c r="W727" s="118" t="s">
        <v>188</v>
      </c>
      <c r="X727" s="232"/>
    </row>
    <row r="728" spans="1:24" ht="13.5" customHeight="1" x14ac:dyDescent="0.25">
      <c r="A728" s="170">
        <v>0.96875</v>
      </c>
      <c r="B728" s="118">
        <v>2</v>
      </c>
      <c r="C728" s="118">
        <v>0</v>
      </c>
      <c r="D728" s="118">
        <v>0</v>
      </c>
      <c r="E728" s="118">
        <v>0</v>
      </c>
      <c r="F728" s="118">
        <v>0</v>
      </c>
      <c r="G728" s="118">
        <v>1</v>
      </c>
      <c r="H728" s="118">
        <v>1</v>
      </c>
      <c r="I728" s="118">
        <v>0</v>
      </c>
      <c r="J728" s="118">
        <v>0</v>
      </c>
      <c r="K728" s="118">
        <v>0</v>
      </c>
      <c r="L728" s="118">
        <v>0</v>
      </c>
      <c r="M728" s="118">
        <v>0</v>
      </c>
      <c r="N728" s="118">
        <v>0</v>
      </c>
      <c r="O728" s="118">
        <v>0</v>
      </c>
      <c r="P728" s="118">
        <v>0</v>
      </c>
      <c r="Q728" s="118">
        <v>0</v>
      </c>
      <c r="R728" s="118">
        <v>0</v>
      </c>
      <c r="S728" s="118">
        <v>0</v>
      </c>
      <c r="T728" s="118">
        <v>0</v>
      </c>
      <c r="U728" s="118">
        <v>0</v>
      </c>
      <c r="V728" s="118">
        <v>28.1</v>
      </c>
      <c r="W728" s="118" t="s">
        <v>188</v>
      </c>
      <c r="X728" s="232"/>
    </row>
    <row r="729" spans="1:24" ht="13.5" customHeight="1" x14ac:dyDescent="0.25">
      <c r="A729" s="170">
        <v>0.97916666666666696</v>
      </c>
      <c r="B729" s="118">
        <v>0</v>
      </c>
      <c r="C729" s="118">
        <v>0</v>
      </c>
      <c r="D729" s="118">
        <v>0</v>
      </c>
      <c r="E729" s="118">
        <v>0</v>
      </c>
      <c r="F729" s="118">
        <v>0</v>
      </c>
      <c r="G729" s="118">
        <v>0</v>
      </c>
      <c r="H729" s="118">
        <v>0</v>
      </c>
      <c r="I729" s="118">
        <v>0</v>
      </c>
      <c r="J729" s="118">
        <v>0</v>
      </c>
      <c r="K729" s="118">
        <v>0</v>
      </c>
      <c r="L729" s="118">
        <v>0</v>
      </c>
      <c r="M729" s="118">
        <v>0</v>
      </c>
      <c r="N729" s="118">
        <v>0</v>
      </c>
      <c r="O729" s="118">
        <v>0</v>
      </c>
      <c r="P729" s="118">
        <v>0</v>
      </c>
      <c r="Q729" s="118">
        <v>0</v>
      </c>
      <c r="R729" s="118">
        <v>0</v>
      </c>
      <c r="S729" s="118">
        <v>0</v>
      </c>
      <c r="T729" s="118">
        <v>0</v>
      </c>
      <c r="U729" s="118">
        <v>0</v>
      </c>
      <c r="V729" s="118" t="s">
        <v>188</v>
      </c>
      <c r="W729" s="118" t="s">
        <v>188</v>
      </c>
      <c r="X729" s="232"/>
    </row>
    <row r="730" spans="1:24" ht="13.5" customHeight="1" thickBot="1" x14ac:dyDescent="0.3">
      <c r="A730" s="171">
        <v>0.98958333333333304</v>
      </c>
      <c r="B730" s="120">
        <v>0</v>
      </c>
      <c r="C730" s="120">
        <v>0</v>
      </c>
      <c r="D730" s="120">
        <v>0</v>
      </c>
      <c r="E730" s="120">
        <v>0</v>
      </c>
      <c r="F730" s="120">
        <v>0</v>
      </c>
      <c r="G730" s="120">
        <v>0</v>
      </c>
      <c r="H730" s="120">
        <v>0</v>
      </c>
      <c r="I730" s="120">
        <v>0</v>
      </c>
      <c r="J730" s="120">
        <v>0</v>
      </c>
      <c r="K730" s="120">
        <v>0</v>
      </c>
      <c r="L730" s="120">
        <v>0</v>
      </c>
      <c r="M730" s="120">
        <v>0</v>
      </c>
      <c r="N730" s="120">
        <v>0</v>
      </c>
      <c r="O730" s="120">
        <v>0</v>
      </c>
      <c r="P730" s="120">
        <v>0</v>
      </c>
      <c r="Q730" s="120">
        <v>0</v>
      </c>
      <c r="R730" s="120">
        <v>0</v>
      </c>
      <c r="S730" s="120">
        <v>0</v>
      </c>
      <c r="T730" s="120">
        <v>0</v>
      </c>
      <c r="U730" s="120">
        <v>0</v>
      </c>
      <c r="V730" s="120" t="s">
        <v>188</v>
      </c>
      <c r="W730" s="120" t="s">
        <v>188</v>
      </c>
      <c r="X730" s="232"/>
    </row>
    <row r="731" spans="1:24" ht="13.5" customHeight="1" thickTop="1" x14ac:dyDescent="0.25">
      <c r="A731" s="286" t="s">
        <v>111</v>
      </c>
      <c r="B731" s="119">
        <f>SUM(B663:B710)</f>
        <v>297</v>
      </c>
      <c r="C731" s="119">
        <f t="shared" ref="C731:U731" si="24">SUM(C663:C710)</f>
        <v>0</v>
      </c>
      <c r="D731" s="119">
        <f t="shared" si="24"/>
        <v>9</v>
      </c>
      <c r="E731" s="119">
        <f t="shared" si="24"/>
        <v>22</v>
      </c>
      <c r="F731" s="119">
        <f t="shared" si="24"/>
        <v>106</v>
      </c>
      <c r="G731" s="119">
        <f t="shared" si="24"/>
        <v>129</v>
      </c>
      <c r="H731" s="119">
        <f t="shared" si="24"/>
        <v>30</v>
      </c>
      <c r="I731" s="119">
        <f t="shared" si="24"/>
        <v>1</v>
      </c>
      <c r="J731" s="119">
        <f t="shared" si="24"/>
        <v>0</v>
      </c>
      <c r="K731" s="119">
        <f t="shared" si="24"/>
        <v>0</v>
      </c>
      <c r="L731" s="119">
        <f t="shared" si="24"/>
        <v>0</v>
      </c>
      <c r="M731" s="119">
        <f t="shared" si="24"/>
        <v>0</v>
      </c>
      <c r="N731" s="119">
        <f t="shared" si="24"/>
        <v>0</v>
      </c>
      <c r="O731" s="119">
        <f t="shared" si="24"/>
        <v>0</v>
      </c>
      <c r="P731" s="119">
        <f t="shared" si="24"/>
        <v>0</v>
      </c>
      <c r="Q731" s="119">
        <f t="shared" si="24"/>
        <v>0</v>
      </c>
      <c r="R731" s="119">
        <f t="shared" si="24"/>
        <v>0</v>
      </c>
      <c r="S731" s="119">
        <f t="shared" si="24"/>
        <v>0</v>
      </c>
      <c r="T731" s="119">
        <f t="shared" si="24"/>
        <v>0</v>
      </c>
      <c r="U731" s="119">
        <f t="shared" si="24"/>
        <v>0</v>
      </c>
      <c r="V731" s="119">
        <v>25.1</v>
      </c>
      <c r="W731" s="119">
        <v>29.3</v>
      </c>
      <c r="X731" s="232"/>
    </row>
    <row r="732" spans="1:24" ht="13.5" customHeight="1" x14ac:dyDescent="0.25">
      <c r="A732" s="287" t="s">
        <v>112</v>
      </c>
      <c r="B732" s="118">
        <f>SUM(B659:B722)</f>
        <v>318</v>
      </c>
      <c r="C732" s="118">
        <f t="shared" ref="C732:U732" si="25">SUM(C659:C722)</f>
        <v>0</v>
      </c>
      <c r="D732" s="118">
        <f t="shared" si="25"/>
        <v>9</v>
      </c>
      <c r="E732" s="118">
        <f t="shared" si="25"/>
        <v>23</v>
      </c>
      <c r="F732" s="118">
        <f t="shared" si="25"/>
        <v>109</v>
      </c>
      <c r="G732" s="118">
        <f t="shared" si="25"/>
        <v>140</v>
      </c>
      <c r="H732" s="118">
        <f t="shared" si="25"/>
        <v>35</v>
      </c>
      <c r="I732" s="118">
        <f t="shared" si="25"/>
        <v>2</v>
      </c>
      <c r="J732" s="118">
        <f t="shared" si="25"/>
        <v>0</v>
      </c>
      <c r="K732" s="118">
        <f t="shared" si="25"/>
        <v>0</v>
      </c>
      <c r="L732" s="118">
        <f t="shared" si="25"/>
        <v>0</v>
      </c>
      <c r="M732" s="118">
        <f t="shared" si="25"/>
        <v>0</v>
      </c>
      <c r="N732" s="118">
        <f t="shared" si="25"/>
        <v>0</v>
      </c>
      <c r="O732" s="118">
        <f t="shared" si="25"/>
        <v>0</v>
      </c>
      <c r="P732" s="118">
        <f t="shared" si="25"/>
        <v>0</v>
      </c>
      <c r="Q732" s="118">
        <f t="shared" si="25"/>
        <v>0</v>
      </c>
      <c r="R732" s="118">
        <f t="shared" si="25"/>
        <v>0</v>
      </c>
      <c r="S732" s="118">
        <f t="shared" si="25"/>
        <v>0</v>
      </c>
      <c r="T732" s="118">
        <f t="shared" si="25"/>
        <v>0</v>
      </c>
      <c r="U732" s="118">
        <f t="shared" si="25"/>
        <v>0</v>
      </c>
      <c r="V732" s="118">
        <v>25.3</v>
      </c>
      <c r="W732" s="118">
        <v>29.6</v>
      </c>
      <c r="X732" s="232"/>
    </row>
    <row r="733" spans="1:24" ht="13.5" customHeight="1" x14ac:dyDescent="0.25">
      <c r="A733" s="118" t="s">
        <v>113</v>
      </c>
      <c r="B733" s="118">
        <f>SUM(B659:B730)</f>
        <v>322</v>
      </c>
      <c r="C733" s="118">
        <f t="shared" ref="C733:U733" si="26">SUM(C659:C730)</f>
        <v>0</v>
      </c>
      <c r="D733" s="118">
        <f t="shared" si="26"/>
        <v>9</v>
      </c>
      <c r="E733" s="118">
        <f t="shared" si="26"/>
        <v>23</v>
      </c>
      <c r="F733" s="118">
        <f t="shared" si="26"/>
        <v>109</v>
      </c>
      <c r="G733" s="118">
        <f t="shared" si="26"/>
        <v>141</v>
      </c>
      <c r="H733" s="118">
        <f t="shared" si="26"/>
        <v>36</v>
      </c>
      <c r="I733" s="118">
        <f t="shared" si="26"/>
        <v>4</v>
      </c>
      <c r="J733" s="118">
        <f t="shared" si="26"/>
        <v>0</v>
      </c>
      <c r="K733" s="118">
        <f t="shared" si="26"/>
        <v>0</v>
      </c>
      <c r="L733" s="118">
        <f t="shared" si="26"/>
        <v>0</v>
      </c>
      <c r="M733" s="118">
        <f t="shared" si="26"/>
        <v>0</v>
      </c>
      <c r="N733" s="118">
        <f t="shared" si="26"/>
        <v>0</v>
      </c>
      <c r="O733" s="118">
        <f t="shared" si="26"/>
        <v>0</v>
      </c>
      <c r="P733" s="118">
        <f t="shared" si="26"/>
        <v>0</v>
      </c>
      <c r="Q733" s="118">
        <f t="shared" si="26"/>
        <v>0</v>
      </c>
      <c r="R733" s="118">
        <f t="shared" si="26"/>
        <v>0</v>
      </c>
      <c r="S733" s="118">
        <f t="shared" si="26"/>
        <v>0</v>
      </c>
      <c r="T733" s="118">
        <f t="shared" si="26"/>
        <v>0</v>
      </c>
      <c r="U733" s="118">
        <f t="shared" si="26"/>
        <v>0</v>
      </c>
      <c r="V733" s="118">
        <v>25.4</v>
      </c>
      <c r="W733" s="118">
        <v>29.6</v>
      </c>
      <c r="X733" s="232"/>
    </row>
    <row r="734" spans="1:24" ht="13.5" customHeight="1" thickBot="1" x14ac:dyDescent="0.3">
      <c r="A734" s="120" t="s">
        <v>114</v>
      </c>
      <c r="B734" s="120">
        <f>SUM(B635:B730)</f>
        <v>331</v>
      </c>
      <c r="C734" s="120">
        <f t="shared" ref="C734:U734" si="27">SUM(C635:C730)</f>
        <v>0</v>
      </c>
      <c r="D734" s="120">
        <f t="shared" si="27"/>
        <v>9</v>
      </c>
      <c r="E734" s="120">
        <f t="shared" si="27"/>
        <v>23</v>
      </c>
      <c r="F734" s="120">
        <f t="shared" si="27"/>
        <v>111</v>
      </c>
      <c r="G734" s="120">
        <f t="shared" si="27"/>
        <v>144</v>
      </c>
      <c r="H734" s="120">
        <f t="shared" si="27"/>
        <v>38</v>
      </c>
      <c r="I734" s="120">
        <f t="shared" si="27"/>
        <v>6</v>
      </c>
      <c r="J734" s="120">
        <f t="shared" si="27"/>
        <v>0</v>
      </c>
      <c r="K734" s="120">
        <f t="shared" si="27"/>
        <v>0</v>
      </c>
      <c r="L734" s="120">
        <f t="shared" si="27"/>
        <v>0</v>
      </c>
      <c r="M734" s="120">
        <f t="shared" si="27"/>
        <v>0</v>
      </c>
      <c r="N734" s="120">
        <f t="shared" si="27"/>
        <v>0</v>
      </c>
      <c r="O734" s="120">
        <f t="shared" si="27"/>
        <v>0</v>
      </c>
      <c r="P734" s="120">
        <f t="shared" si="27"/>
        <v>0</v>
      </c>
      <c r="Q734" s="120">
        <f t="shared" si="27"/>
        <v>0</v>
      </c>
      <c r="R734" s="120">
        <f t="shared" si="27"/>
        <v>0</v>
      </c>
      <c r="S734" s="120">
        <f t="shared" si="27"/>
        <v>0</v>
      </c>
      <c r="T734" s="120">
        <f t="shared" si="27"/>
        <v>0</v>
      </c>
      <c r="U734" s="120">
        <f t="shared" si="27"/>
        <v>0</v>
      </c>
      <c r="V734" s="120">
        <v>25.5</v>
      </c>
      <c r="W734" s="120">
        <v>29.8</v>
      </c>
      <c r="X734" s="232"/>
    </row>
    <row r="735" spans="1:24" ht="13.5" customHeight="1" thickTop="1" x14ac:dyDescent="0.25">
      <c r="A735" s="122"/>
      <c r="B735" s="122"/>
      <c r="C735" s="122"/>
      <c r="D735" s="122"/>
      <c r="E735" s="122"/>
      <c r="F735" s="122"/>
      <c r="G735" s="122"/>
      <c r="H735" s="122"/>
      <c r="I735" s="122"/>
      <c r="J735" s="122"/>
      <c r="K735" s="122"/>
      <c r="L735" s="122"/>
      <c r="M735" s="122"/>
      <c r="N735" s="122"/>
      <c r="O735" s="122"/>
      <c r="P735" s="122"/>
      <c r="Q735" s="122"/>
      <c r="R735" s="122"/>
      <c r="S735" s="122"/>
      <c r="T735" s="122"/>
      <c r="U735" s="122"/>
      <c r="V735" s="122"/>
      <c r="W735" s="122"/>
      <c r="X735" s="232"/>
    </row>
    <row r="736" spans="1:24" ht="13.5" customHeight="1" thickBot="1" x14ac:dyDescent="0.3">
      <c r="A736" s="122" t="s">
        <v>9</v>
      </c>
      <c r="B736" s="437" t="str">
        <f>TEXT(C736,"dddd")</f>
        <v>Monday</v>
      </c>
      <c r="C736" s="121">
        <f>C632+1</f>
        <v>44837</v>
      </c>
      <c r="D736" s="122"/>
      <c r="E736" s="122"/>
      <c r="F736" s="122"/>
      <c r="G736" s="122"/>
      <c r="H736" s="122"/>
      <c r="I736" s="122"/>
      <c r="J736" s="122"/>
      <c r="K736" s="122"/>
      <c r="L736" s="122"/>
      <c r="M736" s="122"/>
      <c r="N736" s="122"/>
      <c r="O736" s="122"/>
      <c r="P736" s="122"/>
      <c r="Q736" s="122"/>
      <c r="R736" s="122"/>
      <c r="S736" s="122"/>
      <c r="T736" s="122"/>
      <c r="U736" s="122"/>
      <c r="V736" s="122"/>
      <c r="W736" s="122"/>
      <c r="X736" s="232"/>
    </row>
    <row r="737" spans="1:24" ht="13.5" customHeight="1" thickTop="1" thickBot="1" x14ac:dyDescent="0.3">
      <c r="A737" s="122"/>
      <c r="B737" s="556" t="s">
        <v>90</v>
      </c>
      <c r="C737" s="557"/>
      <c r="D737" s="557"/>
      <c r="E737" s="557"/>
      <c r="F737" s="557"/>
      <c r="G737" s="557"/>
      <c r="H737" s="557"/>
      <c r="I737" s="557"/>
      <c r="J737" s="557"/>
      <c r="K737" s="557"/>
      <c r="L737" s="557"/>
      <c r="M737" s="557"/>
      <c r="N737" s="557"/>
      <c r="O737" s="557"/>
      <c r="P737" s="557"/>
      <c r="Q737" s="557"/>
      <c r="R737" s="557"/>
      <c r="S737" s="557"/>
      <c r="T737" s="557"/>
      <c r="U737" s="557"/>
      <c r="V737" s="557"/>
      <c r="W737" s="558"/>
      <c r="X737" s="232"/>
    </row>
    <row r="738" spans="1:24" ht="13.5" customHeight="1" thickTop="1" thickBot="1" x14ac:dyDescent="0.3">
      <c r="A738" s="169" t="s">
        <v>50</v>
      </c>
      <c r="B738" s="169" t="s">
        <v>30</v>
      </c>
      <c r="C738" s="288" t="s">
        <v>91</v>
      </c>
      <c r="D738" s="288" t="s">
        <v>92</v>
      </c>
      <c r="E738" s="288" t="s">
        <v>93</v>
      </c>
      <c r="F738" s="288" t="s">
        <v>94</v>
      </c>
      <c r="G738" s="288" t="s">
        <v>95</v>
      </c>
      <c r="H738" s="288" t="s">
        <v>96</v>
      </c>
      <c r="I738" s="288" t="s">
        <v>97</v>
      </c>
      <c r="J738" s="288" t="s">
        <v>98</v>
      </c>
      <c r="K738" s="288" t="s">
        <v>99</v>
      </c>
      <c r="L738" s="288" t="s">
        <v>100</v>
      </c>
      <c r="M738" s="288" t="s">
        <v>101</v>
      </c>
      <c r="N738" s="288" t="s">
        <v>102</v>
      </c>
      <c r="O738" s="288" t="s">
        <v>103</v>
      </c>
      <c r="P738" s="288" t="s">
        <v>104</v>
      </c>
      <c r="Q738" s="288" t="s">
        <v>105</v>
      </c>
      <c r="R738" s="288" t="s">
        <v>106</v>
      </c>
      <c r="S738" s="288" t="s">
        <v>107</v>
      </c>
      <c r="T738" s="288" t="s">
        <v>108</v>
      </c>
      <c r="U738" s="288" t="s">
        <v>109</v>
      </c>
      <c r="V738" s="169" t="s">
        <v>88</v>
      </c>
      <c r="W738" s="169" t="s">
        <v>110</v>
      </c>
      <c r="X738" s="232"/>
    </row>
    <row r="739" spans="1:24" ht="13.5" customHeight="1" thickTop="1" x14ac:dyDescent="0.25">
      <c r="A739" s="279">
        <v>0</v>
      </c>
      <c r="B739" s="119">
        <v>0</v>
      </c>
      <c r="C739" s="119">
        <v>0</v>
      </c>
      <c r="D739" s="119">
        <v>0</v>
      </c>
      <c r="E739" s="119">
        <v>0</v>
      </c>
      <c r="F739" s="119">
        <v>0</v>
      </c>
      <c r="G739" s="119">
        <v>0</v>
      </c>
      <c r="H739" s="119">
        <v>0</v>
      </c>
      <c r="I739" s="119">
        <v>0</v>
      </c>
      <c r="J739" s="119">
        <v>0</v>
      </c>
      <c r="K739" s="119">
        <v>0</v>
      </c>
      <c r="L739" s="119">
        <v>0</v>
      </c>
      <c r="M739" s="119">
        <v>0</v>
      </c>
      <c r="N739" s="119">
        <v>0</v>
      </c>
      <c r="O739" s="119">
        <v>0</v>
      </c>
      <c r="P739" s="119">
        <v>0</v>
      </c>
      <c r="Q739" s="119">
        <v>0</v>
      </c>
      <c r="R739" s="119">
        <v>0</v>
      </c>
      <c r="S739" s="119">
        <v>0</v>
      </c>
      <c r="T739" s="119">
        <v>0</v>
      </c>
      <c r="U739" s="119">
        <v>0</v>
      </c>
      <c r="V739" s="119" t="s">
        <v>188</v>
      </c>
      <c r="W739" s="119" t="s">
        <v>188</v>
      </c>
      <c r="X739" s="232"/>
    </row>
    <row r="740" spans="1:24" ht="13.5" customHeight="1" x14ac:dyDescent="0.25">
      <c r="A740" s="170">
        <v>1.0416666666666666E-2</v>
      </c>
      <c r="B740" s="118">
        <v>1</v>
      </c>
      <c r="C740" s="118">
        <v>0</v>
      </c>
      <c r="D740" s="118">
        <v>0</v>
      </c>
      <c r="E740" s="118">
        <v>0</v>
      </c>
      <c r="F740" s="118">
        <v>0</v>
      </c>
      <c r="G740" s="118">
        <v>1</v>
      </c>
      <c r="H740" s="118">
        <v>0</v>
      </c>
      <c r="I740" s="118">
        <v>0</v>
      </c>
      <c r="J740" s="118">
        <v>0</v>
      </c>
      <c r="K740" s="118">
        <v>0</v>
      </c>
      <c r="L740" s="118">
        <v>0</v>
      </c>
      <c r="M740" s="118">
        <v>0</v>
      </c>
      <c r="N740" s="118">
        <v>0</v>
      </c>
      <c r="O740" s="118">
        <v>0</v>
      </c>
      <c r="P740" s="118">
        <v>0</v>
      </c>
      <c r="Q740" s="118">
        <v>0</v>
      </c>
      <c r="R740" s="118">
        <v>0</v>
      </c>
      <c r="S740" s="118">
        <v>0</v>
      </c>
      <c r="T740" s="118">
        <v>0</v>
      </c>
      <c r="U740" s="118">
        <v>0</v>
      </c>
      <c r="V740" s="118">
        <v>29</v>
      </c>
      <c r="W740" s="118" t="s">
        <v>188</v>
      </c>
      <c r="X740" s="232"/>
    </row>
    <row r="741" spans="1:24" ht="13.5" customHeight="1" x14ac:dyDescent="0.25">
      <c r="A741" s="170">
        <v>2.0833333333333332E-2</v>
      </c>
      <c r="B741" s="118">
        <v>0</v>
      </c>
      <c r="C741" s="118">
        <v>0</v>
      </c>
      <c r="D741" s="118">
        <v>0</v>
      </c>
      <c r="E741" s="118">
        <v>0</v>
      </c>
      <c r="F741" s="118">
        <v>0</v>
      </c>
      <c r="G741" s="118">
        <v>0</v>
      </c>
      <c r="H741" s="118">
        <v>0</v>
      </c>
      <c r="I741" s="118">
        <v>0</v>
      </c>
      <c r="J741" s="118">
        <v>0</v>
      </c>
      <c r="K741" s="118">
        <v>0</v>
      </c>
      <c r="L741" s="118">
        <v>0</v>
      </c>
      <c r="M741" s="118">
        <v>0</v>
      </c>
      <c r="N741" s="118">
        <v>0</v>
      </c>
      <c r="O741" s="118">
        <v>0</v>
      </c>
      <c r="P741" s="118">
        <v>0</v>
      </c>
      <c r="Q741" s="118">
        <v>0</v>
      </c>
      <c r="R741" s="118">
        <v>0</v>
      </c>
      <c r="S741" s="118">
        <v>0</v>
      </c>
      <c r="T741" s="118">
        <v>0</v>
      </c>
      <c r="U741" s="118">
        <v>0</v>
      </c>
      <c r="V741" s="118" t="s">
        <v>188</v>
      </c>
      <c r="W741" s="118" t="s">
        <v>188</v>
      </c>
      <c r="X741" s="232"/>
    </row>
    <row r="742" spans="1:24" ht="13.5" customHeight="1" x14ac:dyDescent="0.25">
      <c r="A742" s="170">
        <v>3.125E-2</v>
      </c>
      <c r="B742" s="118">
        <v>1</v>
      </c>
      <c r="C742" s="118">
        <v>0</v>
      </c>
      <c r="D742" s="118">
        <v>0</v>
      </c>
      <c r="E742" s="118">
        <v>0</v>
      </c>
      <c r="F742" s="118">
        <v>0</v>
      </c>
      <c r="G742" s="118">
        <v>0</v>
      </c>
      <c r="H742" s="118">
        <v>1</v>
      </c>
      <c r="I742" s="118">
        <v>0</v>
      </c>
      <c r="J742" s="118">
        <v>0</v>
      </c>
      <c r="K742" s="118">
        <v>0</v>
      </c>
      <c r="L742" s="118">
        <v>0</v>
      </c>
      <c r="M742" s="118">
        <v>0</v>
      </c>
      <c r="N742" s="118">
        <v>0</v>
      </c>
      <c r="O742" s="118">
        <v>0</v>
      </c>
      <c r="P742" s="118">
        <v>0</v>
      </c>
      <c r="Q742" s="118">
        <v>0</v>
      </c>
      <c r="R742" s="118">
        <v>0</v>
      </c>
      <c r="S742" s="118">
        <v>0</v>
      </c>
      <c r="T742" s="118">
        <v>0</v>
      </c>
      <c r="U742" s="118">
        <v>0</v>
      </c>
      <c r="V742" s="118">
        <v>33.4</v>
      </c>
      <c r="W742" s="118" t="s">
        <v>188</v>
      </c>
      <c r="X742" s="232"/>
    </row>
    <row r="743" spans="1:24" ht="13.5" customHeight="1" x14ac:dyDescent="0.25">
      <c r="A743" s="170">
        <v>4.1666666666666664E-2</v>
      </c>
      <c r="B743" s="118">
        <v>0</v>
      </c>
      <c r="C743" s="118">
        <v>0</v>
      </c>
      <c r="D743" s="118">
        <v>0</v>
      </c>
      <c r="E743" s="118">
        <v>0</v>
      </c>
      <c r="F743" s="118">
        <v>0</v>
      </c>
      <c r="G743" s="118">
        <v>0</v>
      </c>
      <c r="H743" s="118">
        <v>0</v>
      </c>
      <c r="I743" s="118">
        <v>0</v>
      </c>
      <c r="J743" s="118">
        <v>0</v>
      </c>
      <c r="K743" s="118">
        <v>0</v>
      </c>
      <c r="L743" s="118">
        <v>0</v>
      </c>
      <c r="M743" s="118">
        <v>0</v>
      </c>
      <c r="N743" s="118">
        <v>0</v>
      </c>
      <c r="O743" s="118">
        <v>0</v>
      </c>
      <c r="P743" s="118">
        <v>0</v>
      </c>
      <c r="Q743" s="118">
        <v>0</v>
      </c>
      <c r="R743" s="118">
        <v>0</v>
      </c>
      <c r="S743" s="118">
        <v>0</v>
      </c>
      <c r="T743" s="118">
        <v>0</v>
      </c>
      <c r="U743" s="118">
        <v>0</v>
      </c>
      <c r="V743" s="118" t="s">
        <v>188</v>
      </c>
      <c r="W743" s="118" t="s">
        <v>188</v>
      </c>
      <c r="X743" s="232"/>
    </row>
    <row r="744" spans="1:24" ht="13.5" customHeight="1" x14ac:dyDescent="0.25">
      <c r="A744" s="170">
        <v>5.2083333333333336E-2</v>
      </c>
      <c r="B744" s="118">
        <v>0</v>
      </c>
      <c r="C744" s="118">
        <v>0</v>
      </c>
      <c r="D744" s="118">
        <v>0</v>
      </c>
      <c r="E744" s="118">
        <v>0</v>
      </c>
      <c r="F744" s="118">
        <v>0</v>
      </c>
      <c r="G744" s="118">
        <v>0</v>
      </c>
      <c r="H744" s="118">
        <v>0</v>
      </c>
      <c r="I744" s="118">
        <v>0</v>
      </c>
      <c r="J744" s="118">
        <v>0</v>
      </c>
      <c r="K744" s="118">
        <v>0</v>
      </c>
      <c r="L744" s="118">
        <v>0</v>
      </c>
      <c r="M744" s="118">
        <v>0</v>
      </c>
      <c r="N744" s="118">
        <v>0</v>
      </c>
      <c r="O744" s="118">
        <v>0</v>
      </c>
      <c r="P744" s="118">
        <v>0</v>
      </c>
      <c r="Q744" s="118">
        <v>0</v>
      </c>
      <c r="R744" s="118">
        <v>0</v>
      </c>
      <c r="S744" s="118">
        <v>0</v>
      </c>
      <c r="T744" s="118">
        <v>0</v>
      </c>
      <c r="U744" s="118">
        <v>0</v>
      </c>
      <c r="V744" s="118" t="s">
        <v>188</v>
      </c>
      <c r="W744" s="118" t="s">
        <v>188</v>
      </c>
      <c r="X744" s="232"/>
    </row>
    <row r="745" spans="1:24" ht="13.5" customHeight="1" x14ac:dyDescent="0.25">
      <c r="A745" s="170">
        <v>6.25E-2</v>
      </c>
      <c r="B745" s="118">
        <v>0</v>
      </c>
      <c r="C745" s="118">
        <v>0</v>
      </c>
      <c r="D745" s="118">
        <v>0</v>
      </c>
      <c r="E745" s="118">
        <v>0</v>
      </c>
      <c r="F745" s="118">
        <v>0</v>
      </c>
      <c r="G745" s="118">
        <v>0</v>
      </c>
      <c r="H745" s="118">
        <v>0</v>
      </c>
      <c r="I745" s="118">
        <v>0</v>
      </c>
      <c r="J745" s="118">
        <v>0</v>
      </c>
      <c r="K745" s="118">
        <v>0</v>
      </c>
      <c r="L745" s="118">
        <v>0</v>
      </c>
      <c r="M745" s="118">
        <v>0</v>
      </c>
      <c r="N745" s="118">
        <v>0</v>
      </c>
      <c r="O745" s="118">
        <v>0</v>
      </c>
      <c r="P745" s="118">
        <v>0</v>
      </c>
      <c r="Q745" s="118">
        <v>0</v>
      </c>
      <c r="R745" s="118">
        <v>0</v>
      </c>
      <c r="S745" s="118">
        <v>0</v>
      </c>
      <c r="T745" s="118">
        <v>0</v>
      </c>
      <c r="U745" s="118">
        <v>0</v>
      </c>
      <c r="V745" s="118" t="s">
        <v>188</v>
      </c>
      <c r="W745" s="118" t="s">
        <v>188</v>
      </c>
      <c r="X745" s="232"/>
    </row>
    <row r="746" spans="1:24" ht="13.5" customHeight="1" x14ac:dyDescent="0.25">
      <c r="A746" s="170">
        <v>7.2916666666666699E-2</v>
      </c>
      <c r="B746" s="118">
        <v>0</v>
      </c>
      <c r="C746" s="118">
        <v>0</v>
      </c>
      <c r="D746" s="118">
        <v>0</v>
      </c>
      <c r="E746" s="118">
        <v>0</v>
      </c>
      <c r="F746" s="118">
        <v>0</v>
      </c>
      <c r="G746" s="118">
        <v>0</v>
      </c>
      <c r="H746" s="118">
        <v>0</v>
      </c>
      <c r="I746" s="118">
        <v>0</v>
      </c>
      <c r="J746" s="118">
        <v>0</v>
      </c>
      <c r="K746" s="118">
        <v>0</v>
      </c>
      <c r="L746" s="118">
        <v>0</v>
      </c>
      <c r="M746" s="118">
        <v>0</v>
      </c>
      <c r="N746" s="118">
        <v>0</v>
      </c>
      <c r="O746" s="118">
        <v>0</v>
      </c>
      <c r="P746" s="118">
        <v>0</v>
      </c>
      <c r="Q746" s="118">
        <v>0</v>
      </c>
      <c r="R746" s="118">
        <v>0</v>
      </c>
      <c r="S746" s="118">
        <v>0</v>
      </c>
      <c r="T746" s="118">
        <v>0</v>
      </c>
      <c r="U746" s="118">
        <v>0</v>
      </c>
      <c r="V746" s="118" t="s">
        <v>188</v>
      </c>
      <c r="W746" s="118" t="s">
        <v>188</v>
      </c>
      <c r="X746" s="232"/>
    </row>
    <row r="747" spans="1:24" ht="13.5" customHeight="1" x14ac:dyDescent="0.25">
      <c r="A747" s="170">
        <v>8.3333333333333301E-2</v>
      </c>
      <c r="B747" s="118">
        <v>0</v>
      </c>
      <c r="C747" s="118">
        <v>0</v>
      </c>
      <c r="D747" s="118">
        <v>0</v>
      </c>
      <c r="E747" s="118">
        <v>0</v>
      </c>
      <c r="F747" s="118">
        <v>0</v>
      </c>
      <c r="G747" s="118">
        <v>0</v>
      </c>
      <c r="H747" s="118">
        <v>0</v>
      </c>
      <c r="I747" s="118">
        <v>0</v>
      </c>
      <c r="J747" s="118">
        <v>0</v>
      </c>
      <c r="K747" s="118">
        <v>0</v>
      </c>
      <c r="L747" s="118">
        <v>0</v>
      </c>
      <c r="M747" s="118">
        <v>0</v>
      </c>
      <c r="N747" s="118">
        <v>0</v>
      </c>
      <c r="O747" s="118">
        <v>0</v>
      </c>
      <c r="P747" s="118">
        <v>0</v>
      </c>
      <c r="Q747" s="118">
        <v>0</v>
      </c>
      <c r="R747" s="118">
        <v>0</v>
      </c>
      <c r="S747" s="118">
        <v>0</v>
      </c>
      <c r="T747" s="118">
        <v>0</v>
      </c>
      <c r="U747" s="118">
        <v>0</v>
      </c>
      <c r="V747" s="118" t="s">
        <v>188</v>
      </c>
      <c r="W747" s="118" t="s">
        <v>188</v>
      </c>
      <c r="X747" s="232"/>
    </row>
    <row r="748" spans="1:24" ht="13.5" customHeight="1" x14ac:dyDescent="0.25">
      <c r="A748" s="170">
        <v>9.375E-2</v>
      </c>
      <c r="B748" s="118">
        <v>0</v>
      </c>
      <c r="C748" s="118">
        <v>0</v>
      </c>
      <c r="D748" s="118">
        <v>0</v>
      </c>
      <c r="E748" s="118">
        <v>0</v>
      </c>
      <c r="F748" s="118">
        <v>0</v>
      </c>
      <c r="G748" s="118">
        <v>0</v>
      </c>
      <c r="H748" s="118">
        <v>0</v>
      </c>
      <c r="I748" s="118">
        <v>0</v>
      </c>
      <c r="J748" s="118">
        <v>0</v>
      </c>
      <c r="K748" s="118">
        <v>0</v>
      </c>
      <c r="L748" s="118">
        <v>0</v>
      </c>
      <c r="M748" s="118">
        <v>0</v>
      </c>
      <c r="N748" s="118">
        <v>0</v>
      </c>
      <c r="O748" s="118">
        <v>0</v>
      </c>
      <c r="P748" s="118">
        <v>0</v>
      </c>
      <c r="Q748" s="118">
        <v>0</v>
      </c>
      <c r="R748" s="118">
        <v>0</v>
      </c>
      <c r="S748" s="118">
        <v>0</v>
      </c>
      <c r="T748" s="118">
        <v>0</v>
      </c>
      <c r="U748" s="118">
        <v>0</v>
      </c>
      <c r="V748" s="118" t="s">
        <v>188</v>
      </c>
      <c r="W748" s="118" t="s">
        <v>188</v>
      </c>
      <c r="X748" s="232"/>
    </row>
    <row r="749" spans="1:24" ht="13.5" customHeight="1" x14ac:dyDescent="0.25">
      <c r="A749" s="170">
        <v>0.104166666666667</v>
      </c>
      <c r="B749" s="118">
        <v>0</v>
      </c>
      <c r="C749" s="118">
        <v>0</v>
      </c>
      <c r="D749" s="118">
        <v>0</v>
      </c>
      <c r="E749" s="118">
        <v>0</v>
      </c>
      <c r="F749" s="118">
        <v>0</v>
      </c>
      <c r="G749" s="118">
        <v>0</v>
      </c>
      <c r="H749" s="118">
        <v>0</v>
      </c>
      <c r="I749" s="118">
        <v>0</v>
      </c>
      <c r="J749" s="118">
        <v>0</v>
      </c>
      <c r="K749" s="118">
        <v>0</v>
      </c>
      <c r="L749" s="118">
        <v>0</v>
      </c>
      <c r="M749" s="118">
        <v>0</v>
      </c>
      <c r="N749" s="118">
        <v>0</v>
      </c>
      <c r="O749" s="118">
        <v>0</v>
      </c>
      <c r="P749" s="118">
        <v>0</v>
      </c>
      <c r="Q749" s="118">
        <v>0</v>
      </c>
      <c r="R749" s="118">
        <v>0</v>
      </c>
      <c r="S749" s="118">
        <v>0</v>
      </c>
      <c r="T749" s="118">
        <v>0</v>
      </c>
      <c r="U749" s="118">
        <v>0</v>
      </c>
      <c r="V749" s="118" t="s">
        <v>188</v>
      </c>
      <c r="W749" s="118" t="s">
        <v>188</v>
      </c>
      <c r="X749" s="232"/>
    </row>
    <row r="750" spans="1:24" ht="13.5" customHeight="1" x14ac:dyDescent="0.25">
      <c r="A750" s="170">
        <v>0.114583333333333</v>
      </c>
      <c r="B750" s="118">
        <v>1</v>
      </c>
      <c r="C750" s="118">
        <v>0</v>
      </c>
      <c r="D750" s="118">
        <v>0</v>
      </c>
      <c r="E750" s="118">
        <v>0</v>
      </c>
      <c r="F750" s="118">
        <v>0</v>
      </c>
      <c r="G750" s="118">
        <v>0</v>
      </c>
      <c r="H750" s="118">
        <v>0</v>
      </c>
      <c r="I750" s="118">
        <v>1</v>
      </c>
      <c r="J750" s="118">
        <v>0</v>
      </c>
      <c r="K750" s="118">
        <v>0</v>
      </c>
      <c r="L750" s="118">
        <v>0</v>
      </c>
      <c r="M750" s="118">
        <v>0</v>
      </c>
      <c r="N750" s="118">
        <v>0</v>
      </c>
      <c r="O750" s="118">
        <v>0</v>
      </c>
      <c r="P750" s="118">
        <v>0</v>
      </c>
      <c r="Q750" s="118">
        <v>0</v>
      </c>
      <c r="R750" s="118">
        <v>0</v>
      </c>
      <c r="S750" s="118">
        <v>0</v>
      </c>
      <c r="T750" s="118">
        <v>0</v>
      </c>
      <c r="U750" s="118">
        <v>0</v>
      </c>
      <c r="V750" s="118">
        <v>38.700000000000003</v>
      </c>
      <c r="W750" s="118" t="s">
        <v>188</v>
      </c>
      <c r="X750" s="232"/>
    </row>
    <row r="751" spans="1:24" ht="13.5" customHeight="1" x14ac:dyDescent="0.25">
      <c r="A751" s="170">
        <v>0.125</v>
      </c>
      <c r="B751" s="118">
        <v>0</v>
      </c>
      <c r="C751" s="118">
        <v>0</v>
      </c>
      <c r="D751" s="118">
        <v>0</v>
      </c>
      <c r="E751" s="118">
        <v>0</v>
      </c>
      <c r="F751" s="118">
        <v>0</v>
      </c>
      <c r="G751" s="118">
        <v>0</v>
      </c>
      <c r="H751" s="118">
        <v>0</v>
      </c>
      <c r="I751" s="118">
        <v>0</v>
      </c>
      <c r="J751" s="118">
        <v>0</v>
      </c>
      <c r="K751" s="118">
        <v>0</v>
      </c>
      <c r="L751" s="118">
        <v>0</v>
      </c>
      <c r="M751" s="118">
        <v>0</v>
      </c>
      <c r="N751" s="118">
        <v>0</v>
      </c>
      <c r="O751" s="118">
        <v>0</v>
      </c>
      <c r="P751" s="118">
        <v>0</v>
      </c>
      <c r="Q751" s="118">
        <v>0</v>
      </c>
      <c r="R751" s="118">
        <v>0</v>
      </c>
      <c r="S751" s="118">
        <v>0</v>
      </c>
      <c r="T751" s="118">
        <v>0</v>
      </c>
      <c r="U751" s="118">
        <v>0</v>
      </c>
      <c r="V751" s="118" t="s">
        <v>188</v>
      </c>
      <c r="W751" s="118" t="s">
        <v>188</v>
      </c>
      <c r="X751" s="232"/>
    </row>
    <row r="752" spans="1:24" ht="13.5" customHeight="1" x14ac:dyDescent="0.25">
      <c r="A752" s="170">
        <v>0.13541666666666699</v>
      </c>
      <c r="B752" s="118">
        <v>0</v>
      </c>
      <c r="C752" s="118">
        <v>0</v>
      </c>
      <c r="D752" s="118">
        <v>0</v>
      </c>
      <c r="E752" s="118">
        <v>0</v>
      </c>
      <c r="F752" s="118">
        <v>0</v>
      </c>
      <c r="G752" s="118">
        <v>0</v>
      </c>
      <c r="H752" s="118">
        <v>0</v>
      </c>
      <c r="I752" s="118">
        <v>0</v>
      </c>
      <c r="J752" s="118">
        <v>0</v>
      </c>
      <c r="K752" s="118">
        <v>0</v>
      </c>
      <c r="L752" s="118">
        <v>0</v>
      </c>
      <c r="M752" s="118">
        <v>0</v>
      </c>
      <c r="N752" s="118">
        <v>0</v>
      </c>
      <c r="O752" s="118">
        <v>0</v>
      </c>
      <c r="P752" s="118">
        <v>0</v>
      </c>
      <c r="Q752" s="118">
        <v>0</v>
      </c>
      <c r="R752" s="118">
        <v>0</v>
      </c>
      <c r="S752" s="118">
        <v>0</v>
      </c>
      <c r="T752" s="118">
        <v>0</v>
      </c>
      <c r="U752" s="118">
        <v>0</v>
      </c>
      <c r="V752" s="118" t="s">
        <v>188</v>
      </c>
      <c r="W752" s="118" t="s">
        <v>188</v>
      </c>
      <c r="X752" s="232"/>
    </row>
    <row r="753" spans="1:24" ht="13.5" customHeight="1" x14ac:dyDescent="0.25">
      <c r="A753" s="170">
        <v>0.14583333333333301</v>
      </c>
      <c r="B753" s="118">
        <v>0</v>
      </c>
      <c r="C753" s="118">
        <v>0</v>
      </c>
      <c r="D753" s="118">
        <v>0</v>
      </c>
      <c r="E753" s="118">
        <v>0</v>
      </c>
      <c r="F753" s="118">
        <v>0</v>
      </c>
      <c r="G753" s="118">
        <v>0</v>
      </c>
      <c r="H753" s="118">
        <v>0</v>
      </c>
      <c r="I753" s="118">
        <v>0</v>
      </c>
      <c r="J753" s="118">
        <v>0</v>
      </c>
      <c r="K753" s="118">
        <v>0</v>
      </c>
      <c r="L753" s="118">
        <v>0</v>
      </c>
      <c r="M753" s="118">
        <v>0</v>
      </c>
      <c r="N753" s="118">
        <v>0</v>
      </c>
      <c r="O753" s="118">
        <v>0</v>
      </c>
      <c r="P753" s="118">
        <v>0</v>
      </c>
      <c r="Q753" s="118">
        <v>0</v>
      </c>
      <c r="R753" s="118">
        <v>0</v>
      </c>
      <c r="S753" s="118">
        <v>0</v>
      </c>
      <c r="T753" s="118">
        <v>0</v>
      </c>
      <c r="U753" s="118">
        <v>0</v>
      </c>
      <c r="V753" s="118" t="s">
        <v>188</v>
      </c>
      <c r="W753" s="118" t="s">
        <v>188</v>
      </c>
      <c r="X753" s="232"/>
    </row>
    <row r="754" spans="1:24" ht="13.5" customHeight="1" x14ac:dyDescent="0.25">
      <c r="A754" s="170">
        <v>0.15625</v>
      </c>
      <c r="B754" s="118">
        <v>0</v>
      </c>
      <c r="C754" s="118">
        <v>0</v>
      </c>
      <c r="D754" s="118">
        <v>0</v>
      </c>
      <c r="E754" s="118">
        <v>0</v>
      </c>
      <c r="F754" s="118">
        <v>0</v>
      </c>
      <c r="G754" s="118">
        <v>0</v>
      </c>
      <c r="H754" s="118">
        <v>0</v>
      </c>
      <c r="I754" s="118">
        <v>0</v>
      </c>
      <c r="J754" s="118">
        <v>0</v>
      </c>
      <c r="K754" s="118">
        <v>0</v>
      </c>
      <c r="L754" s="118">
        <v>0</v>
      </c>
      <c r="M754" s="118">
        <v>0</v>
      </c>
      <c r="N754" s="118">
        <v>0</v>
      </c>
      <c r="O754" s="118">
        <v>0</v>
      </c>
      <c r="P754" s="118">
        <v>0</v>
      </c>
      <c r="Q754" s="118">
        <v>0</v>
      </c>
      <c r="R754" s="118">
        <v>0</v>
      </c>
      <c r="S754" s="118">
        <v>0</v>
      </c>
      <c r="T754" s="118">
        <v>0</v>
      </c>
      <c r="U754" s="118">
        <v>0</v>
      </c>
      <c r="V754" s="118" t="s">
        <v>188</v>
      </c>
      <c r="W754" s="118" t="s">
        <v>188</v>
      </c>
      <c r="X754" s="232"/>
    </row>
    <row r="755" spans="1:24" ht="13.5" customHeight="1" x14ac:dyDescent="0.25">
      <c r="A755" s="170">
        <v>0.16666666666666699</v>
      </c>
      <c r="B755" s="118">
        <v>0</v>
      </c>
      <c r="C755" s="118">
        <v>0</v>
      </c>
      <c r="D755" s="118">
        <v>0</v>
      </c>
      <c r="E755" s="118">
        <v>0</v>
      </c>
      <c r="F755" s="118">
        <v>0</v>
      </c>
      <c r="G755" s="118">
        <v>0</v>
      </c>
      <c r="H755" s="118">
        <v>0</v>
      </c>
      <c r="I755" s="118">
        <v>0</v>
      </c>
      <c r="J755" s="118">
        <v>0</v>
      </c>
      <c r="K755" s="118">
        <v>0</v>
      </c>
      <c r="L755" s="118">
        <v>0</v>
      </c>
      <c r="M755" s="118">
        <v>0</v>
      </c>
      <c r="N755" s="118">
        <v>0</v>
      </c>
      <c r="O755" s="118">
        <v>0</v>
      </c>
      <c r="P755" s="118">
        <v>0</v>
      </c>
      <c r="Q755" s="118">
        <v>0</v>
      </c>
      <c r="R755" s="118">
        <v>0</v>
      </c>
      <c r="S755" s="118">
        <v>0</v>
      </c>
      <c r="T755" s="118">
        <v>0</v>
      </c>
      <c r="U755" s="118">
        <v>0</v>
      </c>
      <c r="V755" s="118" t="s">
        <v>188</v>
      </c>
      <c r="W755" s="118" t="s">
        <v>188</v>
      </c>
      <c r="X755" s="232"/>
    </row>
    <row r="756" spans="1:24" ht="13.5" customHeight="1" x14ac:dyDescent="0.25">
      <c r="A756" s="170">
        <v>0.17708333333333301</v>
      </c>
      <c r="B756" s="118">
        <v>0</v>
      </c>
      <c r="C756" s="118">
        <v>0</v>
      </c>
      <c r="D756" s="118">
        <v>0</v>
      </c>
      <c r="E756" s="118">
        <v>0</v>
      </c>
      <c r="F756" s="118">
        <v>0</v>
      </c>
      <c r="G756" s="118">
        <v>0</v>
      </c>
      <c r="H756" s="118">
        <v>0</v>
      </c>
      <c r="I756" s="118">
        <v>0</v>
      </c>
      <c r="J756" s="118">
        <v>0</v>
      </c>
      <c r="K756" s="118">
        <v>0</v>
      </c>
      <c r="L756" s="118">
        <v>0</v>
      </c>
      <c r="M756" s="118">
        <v>0</v>
      </c>
      <c r="N756" s="118">
        <v>0</v>
      </c>
      <c r="O756" s="118">
        <v>0</v>
      </c>
      <c r="P756" s="118">
        <v>0</v>
      </c>
      <c r="Q756" s="118">
        <v>0</v>
      </c>
      <c r="R756" s="118">
        <v>0</v>
      </c>
      <c r="S756" s="118">
        <v>0</v>
      </c>
      <c r="T756" s="118">
        <v>0</v>
      </c>
      <c r="U756" s="118">
        <v>0</v>
      </c>
      <c r="V756" s="118" t="s">
        <v>188</v>
      </c>
      <c r="W756" s="118" t="s">
        <v>188</v>
      </c>
      <c r="X756" s="232"/>
    </row>
    <row r="757" spans="1:24" ht="13.5" customHeight="1" x14ac:dyDescent="0.25">
      <c r="A757" s="170">
        <v>0.1875</v>
      </c>
      <c r="B757" s="118">
        <v>0</v>
      </c>
      <c r="C757" s="118">
        <v>0</v>
      </c>
      <c r="D757" s="118">
        <v>0</v>
      </c>
      <c r="E757" s="118">
        <v>0</v>
      </c>
      <c r="F757" s="118">
        <v>0</v>
      </c>
      <c r="G757" s="118">
        <v>0</v>
      </c>
      <c r="H757" s="118">
        <v>0</v>
      </c>
      <c r="I757" s="118">
        <v>0</v>
      </c>
      <c r="J757" s="118">
        <v>0</v>
      </c>
      <c r="K757" s="118">
        <v>0</v>
      </c>
      <c r="L757" s="118">
        <v>0</v>
      </c>
      <c r="M757" s="118">
        <v>0</v>
      </c>
      <c r="N757" s="118">
        <v>0</v>
      </c>
      <c r="O757" s="118">
        <v>0</v>
      </c>
      <c r="P757" s="118">
        <v>0</v>
      </c>
      <c r="Q757" s="118">
        <v>0</v>
      </c>
      <c r="R757" s="118">
        <v>0</v>
      </c>
      <c r="S757" s="118">
        <v>0</v>
      </c>
      <c r="T757" s="118">
        <v>0</v>
      </c>
      <c r="U757" s="118">
        <v>0</v>
      </c>
      <c r="V757" s="118" t="s">
        <v>188</v>
      </c>
      <c r="W757" s="118" t="s">
        <v>188</v>
      </c>
      <c r="X757" s="232"/>
    </row>
    <row r="758" spans="1:24" ht="13.5" customHeight="1" x14ac:dyDescent="0.25">
      <c r="A758" s="170">
        <v>0.19791666666666699</v>
      </c>
      <c r="B758" s="118">
        <v>0</v>
      </c>
      <c r="C758" s="118">
        <v>0</v>
      </c>
      <c r="D758" s="118">
        <v>0</v>
      </c>
      <c r="E758" s="118">
        <v>0</v>
      </c>
      <c r="F758" s="118">
        <v>0</v>
      </c>
      <c r="G758" s="118">
        <v>0</v>
      </c>
      <c r="H758" s="118">
        <v>0</v>
      </c>
      <c r="I758" s="118">
        <v>0</v>
      </c>
      <c r="J758" s="118">
        <v>0</v>
      </c>
      <c r="K758" s="118">
        <v>0</v>
      </c>
      <c r="L758" s="118">
        <v>0</v>
      </c>
      <c r="M758" s="118">
        <v>0</v>
      </c>
      <c r="N758" s="118">
        <v>0</v>
      </c>
      <c r="O758" s="118">
        <v>0</v>
      </c>
      <c r="P758" s="118">
        <v>0</v>
      </c>
      <c r="Q758" s="118">
        <v>0</v>
      </c>
      <c r="R758" s="118">
        <v>0</v>
      </c>
      <c r="S758" s="118">
        <v>0</v>
      </c>
      <c r="T758" s="118">
        <v>0</v>
      </c>
      <c r="U758" s="118">
        <v>0</v>
      </c>
      <c r="V758" s="118" t="s">
        <v>188</v>
      </c>
      <c r="W758" s="118" t="s">
        <v>188</v>
      </c>
      <c r="X758" s="232"/>
    </row>
    <row r="759" spans="1:24" ht="13.5" customHeight="1" x14ac:dyDescent="0.25">
      <c r="A759" s="170">
        <v>0.20833333333333301</v>
      </c>
      <c r="B759" s="118">
        <v>0</v>
      </c>
      <c r="C759" s="118">
        <v>0</v>
      </c>
      <c r="D759" s="118">
        <v>0</v>
      </c>
      <c r="E759" s="118">
        <v>0</v>
      </c>
      <c r="F759" s="118">
        <v>0</v>
      </c>
      <c r="G759" s="118">
        <v>0</v>
      </c>
      <c r="H759" s="118">
        <v>0</v>
      </c>
      <c r="I759" s="118">
        <v>0</v>
      </c>
      <c r="J759" s="118">
        <v>0</v>
      </c>
      <c r="K759" s="118">
        <v>0</v>
      </c>
      <c r="L759" s="118">
        <v>0</v>
      </c>
      <c r="M759" s="118">
        <v>0</v>
      </c>
      <c r="N759" s="118">
        <v>0</v>
      </c>
      <c r="O759" s="118">
        <v>0</v>
      </c>
      <c r="P759" s="118">
        <v>0</v>
      </c>
      <c r="Q759" s="118">
        <v>0</v>
      </c>
      <c r="R759" s="118">
        <v>0</v>
      </c>
      <c r="S759" s="118">
        <v>0</v>
      </c>
      <c r="T759" s="118">
        <v>0</v>
      </c>
      <c r="U759" s="118">
        <v>0</v>
      </c>
      <c r="V759" s="118" t="s">
        <v>188</v>
      </c>
      <c r="W759" s="118" t="s">
        <v>188</v>
      </c>
      <c r="X759" s="232"/>
    </row>
    <row r="760" spans="1:24" ht="13.5" customHeight="1" x14ac:dyDescent="0.25">
      <c r="A760" s="170">
        <v>0.21875</v>
      </c>
      <c r="B760" s="118">
        <v>1</v>
      </c>
      <c r="C760" s="118">
        <v>0</v>
      </c>
      <c r="D760" s="118">
        <v>0</v>
      </c>
      <c r="E760" s="118">
        <v>0</v>
      </c>
      <c r="F760" s="118">
        <v>0</v>
      </c>
      <c r="G760" s="118">
        <v>0</v>
      </c>
      <c r="H760" s="118">
        <v>0</v>
      </c>
      <c r="I760" s="118">
        <v>1</v>
      </c>
      <c r="J760" s="118">
        <v>0</v>
      </c>
      <c r="K760" s="118">
        <v>0</v>
      </c>
      <c r="L760" s="118">
        <v>0</v>
      </c>
      <c r="M760" s="118">
        <v>0</v>
      </c>
      <c r="N760" s="118">
        <v>0</v>
      </c>
      <c r="O760" s="118">
        <v>0</v>
      </c>
      <c r="P760" s="118">
        <v>0</v>
      </c>
      <c r="Q760" s="118">
        <v>0</v>
      </c>
      <c r="R760" s="118">
        <v>0</v>
      </c>
      <c r="S760" s="118">
        <v>0</v>
      </c>
      <c r="T760" s="118">
        <v>0</v>
      </c>
      <c r="U760" s="118">
        <v>0</v>
      </c>
      <c r="V760" s="118">
        <v>35.299999999999997</v>
      </c>
      <c r="W760" s="118" t="s">
        <v>188</v>
      </c>
      <c r="X760" s="232"/>
    </row>
    <row r="761" spans="1:24" ht="13.5" customHeight="1" x14ac:dyDescent="0.25">
      <c r="A761" s="170">
        <v>0.22916666666666699</v>
      </c>
      <c r="B761" s="118">
        <v>1</v>
      </c>
      <c r="C761" s="118">
        <v>0</v>
      </c>
      <c r="D761" s="118">
        <v>0</v>
      </c>
      <c r="E761" s="118">
        <v>0</v>
      </c>
      <c r="F761" s="118">
        <v>0</v>
      </c>
      <c r="G761" s="118">
        <v>0</v>
      </c>
      <c r="H761" s="118">
        <v>1</v>
      </c>
      <c r="I761" s="118">
        <v>0</v>
      </c>
      <c r="J761" s="118">
        <v>0</v>
      </c>
      <c r="K761" s="118">
        <v>0</v>
      </c>
      <c r="L761" s="118">
        <v>0</v>
      </c>
      <c r="M761" s="118">
        <v>0</v>
      </c>
      <c r="N761" s="118">
        <v>0</v>
      </c>
      <c r="O761" s="118">
        <v>0</v>
      </c>
      <c r="P761" s="118">
        <v>0</v>
      </c>
      <c r="Q761" s="118">
        <v>0</v>
      </c>
      <c r="R761" s="118">
        <v>0</v>
      </c>
      <c r="S761" s="118">
        <v>0</v>
      </c>
      <c r="T761" s="118">
        <v>0</v>
      </c>
      <c r="U761" s="118">
        <v>0</v>
      </c>
      <c r="V761" s="118">
        <v>31.7</v>
      </c>
      <c r="W761" s="118" t="s">
        <v>188</v>
      </c>
      <c r="X761" s="232"/>
    </row>
    <row r="762" spans="1:24" ht="13.5" customHeight="1" x14ac:dyDescent="0.25">
      <c r="A762" s="170">
        <v>0.23958333333333301</v>
      </c>
      <c r="B762" s="118">
        <v>1</v>
      </c>
      <c r="C762" s="118">
        <v>0</v>
      </c>
      <c r="D762" s="118">
        <v>0</v>
      </c>
      <c r="E762" s="118">
        <v>0</v>
      </c>
      <c r="F762" s="118">
        <v>0</v>
      </c>
      <c r="G762" s="118">
        <v>1</v>
      </c>
      <c r="H762" s="118">
        <v>0</v>
      </c>
      <c r="I762" s="118">
        <v>0</v>
      </c>
      <c r="J762" s="118">
        <v>0</v>
      </c>
      <c r="K762" s="118">
        <v>0</v>
      </c>
      <c r="L762" s="118">
        <v>0</v>
      </c>
      <c r="M762" s="118">
        <v>0</v>
      </c>
      <c r="N762" s="118">
        <v>0</v>
      </c>
      <c r="O762" s="118">
        <v>0</v>
      </c>
      <c r="P762" s="118">
        <v>0</v>
      </c>
      <c r="Q762" s="118">
        <v>0</v>
      </c>
      <c r="R762" s="118">
        <v>0</v>
      </c>
      <c r="S762" s="118">
        <v>0</v>
      </c>
      <c r="T762" s="118">
        <v>0</v>
      </c>
      <c r="U762" s="118">
        <v>0</v>
      </c>
      <c r="V762" s="118">
        <v>28.3</v>
      </c>
      <c r="W762" s="118" t="s">
        <v>188</v>
      </c>
      <c r="X762" s="232"/>
    </row>
    <row r="763" spans="1:24" ht="13.5" customHeight="1" x14ac:dyDescent="0.25">
      <c r="A763" s="170">
        <v>0.25</v>
      </c>
      <c r="B763" s="118">
        <v>1</v>
      </c>
      <c r="C763" s="118">
        <v>0</v>
      </c>
      <c r="D763" s="118">
        <v>0</v>
      </c>
      <c r="E763" s="118">
        <v>0</v>
      </c>
      <c r="F763" s="118">
        <v>0</v>
      </c>
      <c r="G763" s="118">
        <v>1</v>
      </c>
      <c r="H763" s="118">
        <v>0</v>
      </c>
      <c r="I763" s="118">
        <v>0</v>
      </c>
      <c r="J763" s="118">
        <v>0</v>
      </c>
      <c r="K763" s="118">
        <v>0</v>
      </c>
      <c r="L763" s="118">
        <v>0</v>
      </c>
      <c r="M763" s="118">
        <v>0</v>
      </c>
      <c r="N763" s="118">
        <v>0</v>
      </c>
      <c r="O763" s="118">
        <v>0</v>
      </c>
      <c r="P763" s="118">
        <v>0</v>
      </c>
      <c r="Q763" s="118">
        <v>0</v>
      </c>
      <c r="R763" s="118">
        <v>0</v>
      </c>
      <c r="S763" s="118">
        <v>0</v>
      </c>
      <c r="T763" s="118">
        <v>0</v>
      </c>
      <c r="U763" s="118">
        <v>0</v>
      </c>
      <c r="V763" s="118">
        <v>25.8</v>
      </c>
      <c r="W763" s="118" t="s">
        <v>188</v>
      </c>
      <c r="X763" s="232"/>
    </row>
    <row r="764" spans="1:24" ht="13.5" customHeight="1" x14ac:dyDescent="0.25">
      <c r="A764" s="170">
        <v>0.26041666666666702</v>
      </c>
      <c r="B764" s="118">
        <v>1</v>
      </c>
      <c r="C764" s="118">
        <v>0</v>
      </c>
      <c r="D764" s="118">
        <v>0</v>
      </c>
      <c r="E764" s="118">
        <v>0</v>
      </c>
      <c r="F764" s="118">
        <v>0</v>
      </c>
      <c r="G764" s="118">
        <v>0</v>
      </c>
      <c r="H764" s="118">
        <v>0</v>
      </c>
      <c r="I764" s="118">
        <v>1</v>
      </c>
      <c r="J764" s="118">
        <v>0</v>
      </c>
      <c r="K764" s="118">
        <v>0</v>
      </c>
      <c r="L764" s="118">
        <v>0</v>
      </c>
      <c r="M764" s="118">
        <v>0</v>
      </c>
      <c r="N764" s="118">
        <v>0</v>
      </c>
      <c r="O764" s="118">
        <v>0</v>
      </c>
      <c r="P764" s="118">
        <v>0</v>
      </c>
      <c r="Q764" s="118">
        <v>0</v>
      </c>
      <c r="R764" s="118">
        <v>0</v>
      </c>
      <c r="S764" s="118">
        <v>0</v>
      </c>
      <c r="T764" s="118">
        <v>0</v>
      </c>
      <c r="U764" s="118">
        <v>0</v>
      </c>
      <c r="V764" s="118">
        <v>36.6</v>
      </c>
      <c r="W764" s="118" t="s">
        <v>188</v>
      </c>
      <c r="X764" s="232"/>
    </row>
    <row r="765" spans="1:24" ht="13.5" customHeight="1" x14ac:dyDescent="0.25">
      <c r="A765" s="170">
        <v>0.27083333333333298</v>
      </c>
      <c r="B765" s="118">
        <v>0</v>
      </c>
      <c r="C765" s="118">
        <v>0</v>
      </c>
      <c r="D765" s="118">
        <v>0</v>
      </c>
      <c r="E765" s="118">
        <v>0</v>
      </c>
      <c r="F765" s="118">
        <v>0</v>
      </c>
      <c r="G765" s="118">
        <v>0</v>
      </c>
      <c r="H765" s="118">
        <v>0</v>
      </c>
      <c r="I765" s="118">
        <v>0</v>
      </c>
      <c r="J765" s="118">
        <v>0</v>
      </c>
      <c r="K765" s="118">
        <v>0</v>
      </c>
      <c r="L765" s="118">
        <v>0</v>
      </c>
      <c r="M765" s="118">
        <v>0</v>
      </c>
      <c r="N765" s="118">
        <v>0</v>
      </c>
      <c r="O765" s="118">
        <v>0</v>
      </c>
      <c r="P765" s="118">
        <v>0</v>
      </c>
      <c r="Q765" s="118">
        <v>0</v>
      </c>
      <c r="R765" s="118">
        <v>0</v>
      </c>
      <c r="S765" s="118">
        <v>0</v>
      </c>
      <c r="T765" s="118">
        <v>0</v>
      </c>
      <c r="U765" s="118">
        <v>0</v>
      </c>
      <c r="V765" s="118" t="s">
        <v>188</v>
      </c>
      <c r="W765" s="118" t="s">
        <v>188</v>
      </c>
      <c r="X765" s="232"/>
    </row>
    <row r="766" spans="1:24" ht="13.5" customHeight="1" x14ac:dyDescent="0.25">
      <c r="A766" s="170">
        <v>0.28125</v>
      </c>
      <c r="B766" s="118">
        <v>4</v>
      </c>
      <c r="C766" s="118">
        <v>0</v>
      </c>
      <c r="D766" s="118">
        <v>1</v>
      </c>
      <c r="E766" s="118">
        <v>1</v>
      </c>
      <c r="F766" s="118">
        <v>1</v>
      </c>
      <c r="G766" s="118">
        <v>0</v>
      </c>
      <c r="H766" s="118">
        <v>1</v>
      </c>
      <c r="I766" s="118">
        <v>0</v>
      </c>
      <c r="J766" s="118">
        <v>0</v>
      </c>
      <c r="K766" s="118">
        <v>0</v>
      </c>
      <c r="L766" s="118">
        <v>0</v>
      </c>
      <c r="M766" s="118">
        <v>0</v>
      </c>
      <c r="N766" s="118">
        <v>0</v>
      </c>
      <c r="O766" s="118">
        <v>0</v>
      </c>
      <c r="P766" s="118">
        <v>0</v>
      </c>
      <c r="Q766" s="118">
        <v>0</v>
      </c>
      <c r="R766" s="118">
        <v>0</v>
      </c>
      <c r="S766" s="118">
        <v>0</v>
      </c>
      <c r="T766" s="118">
        <v>0</v>
      </c>
      <c r="U766" s="118">
        <v>0</v>
      </c>
      <c r="V766" s="118">
        <v>20.6</v>
      </c>
      <c r="W766" s="118" t="s">
        <v>188</v>
      </c>
      <c r="X766" s="232"/>
    </row>
    <row r="767" spans="1:24" ht="13.5" customHeight="1" x14ac:dyDescent="0.25">
      <c r="A767" s="170">
        <v>0.29166666666666702</v>
      </c>
      <c r="B767" s="118">
        <v>8</v>
      </c>
      <c r="C767" s="118">
        <v>0</v>
      </c>
      <c r="D767" s="118">
        <v>0</v>
      </c>
      <c r="E767" s="118">
        <v>0</v>
      </c>
      <c r="F767" s="118">
        <v>1</v>
      </c>
      <c r="G767" s="118">
        <v>5</v>
      </c>
      <c r="H767" s="118">
        <v>1</v>
      </c>
      <c r="I767" s="118">
        <v>1</v>
      </c>
      <c r="J767" s="118">
        <v>0</v>
      </c>
      <c r="K767" s="118">
        <v>0</v>
      </c>
      <c r="L767" s="118">
        <v>0</v>
      </c>
      <c r="M767" s="118">
        <v>0</v>
      </c>
      <c r="N767" s="118">
        <v>0</v>
      </c>
      <c r="O767" s="118">
        <v>0</v>
      </c>
      <c r="P767" s="118">
        <v>0</v>
      </c>
      <c r="Q767" s="118">
        <v>0</v>
      </c>
      <c r="R767" s="118">
        <v>0</v>
      </c>
      <c r="S767" s="118">
        <v>0</v>
      </c>
      <c r="T767" s="118">
        <v>0</v>
      </c>
      <c r="U767" s="118">
        <v>0</v>
      </c>
      <c r="V767" s="118">
        <v>28.7</v>
      </c>
      <c r="W767" s="118" t="s">
        <v>188</v>
      </c>
      <c r="X767" s="232"/>
    </row>
    <row r="768" spans="1:24" ht="13.5" customHeight="1" x14ac:dyDescent="0.25">
      <c r="A768" s="170">
        <v>0.30208333333333298</v>
      </c>
      <c r="B768" s="118">
        <v>5</v>
      </c>
      <c r="C768" s="118">
        <v>0</v>
      </c>
      <c r="D768" s="118">
        <v>0</v>
      </c>
      <c r="E768" s="118">
        <v>0</v>
      </c>
      <c r="F768" s="118">
        <v>2</v>
      </c>
      <c r="G768" s="118">
        <v>3</v>
      </c>
      <c r="H768" s="118">
        <v>0</v>
      </c>
      <c r="I768" s="118">
        <v>0</v>
      </c>
      <c r="J768" s="118">
        <v>0</v>
      </c>
      <c r="K768" s="118">
        <v>0</v>
      </c>
      <c r="L768" s="118">
        <v>0</v>
      </c>
      <c r="M768" s="118">
        <v>0</v>
      </c>
      <c r="N768" s="118">
        <v>0</v>
      </c>
      <c r="O768" s="118">
        <v>0</v>
      </c>
      <c r="P768" s="118">
        <v>0</v>
      </c>
      <c r="Q768" s="118">
        <v>0</v>
      </c>
      <c r="R768" s="118">
        <v>0</v>
      </c>
      <c r="S768" s="118">
        <v>0</v>
      </c>
      <c r="T768" s="118">
        <v>0</v>
      </c>
      <c r="U768" s="118">
        <v>0</v>
      </c>
      <c r="V768" s="118">
        <v>26</v>
      </c>
      <c r="W768" s="118" t="s">
        <v>188</v>
      </c>
      <c r="X768" s="232"/>
    </row>
    <row r="769" spans="1:24" ht="13.5" customHeight="1" x14ac:dyDescent="0.25">
      <c r="A769" s="170">
        <v>0.3125</v>
      </c>
      <c r="B769" s="118">
        <v>9</v>
      </c>
      <c r="C769" s="118">
        <v>0</v>
      </c>
      <c r="D769" s="118">
        <v>0</v>
      </c>
      <c r="E769" s="118">
        <v>0</v>
      </c>
      <c r="F769" s="118">
        <v>6</v>
      </c>
      <c r="G769" s="118">
        <v>2</v>
      </c>
      <c r="H769" s="118">
        <v>1</v>
      </c>
      <c r="I769" s="118">
        <v>0</v>
      </c>
      <c r="J769" s="118">
        <v>0</v>
      </c>
      <c r="K769" s="118">
        <v>0</v>
      </c>
      <c r="L769" s="118">
        <v>0</v>
      </c>
      <c r="M769" s="118">
        <v>0</v>
      </c>
      <c r="N769" s="118">
        <v>0</v>
      </c>
      <c r="O769" s="118">
        <v>0</v>
      </c>
      <c r="P769" s="118">
        <v>0</v>
      </c>
      <c r="Q769" s="118">
        <v>0</v>
      </c>
      <c r="R769" s="118">
        <v>0</v>
      </c>
      <c r="S769" s="118">
        <v>0</v>
      </c>
      <c r="T769" s="118">
        <v>0</v>
      </c>
      <c r="U769" s="118">
        <v>0</v>
      </c>
      <c r="V769" s="118">
        <v>25.4</v>
      </c>
      <c r="W769" s="118" t="s">
        <v>188</v>
      </c>
      <c r="X769" s="232"/>
    </row>
    <row r="770" spans="1:24" ht="13.5" customHeight="1" x14ac:dyDescent="0.25">
      <c r="A770" s="170">
        <v>0.32291666666666702</v>
      </c>
      <c r="B770" s="118">
        <v>21</v>
      </c>
      <c r="C770" s="118">
        <v>0</v>
      </c>
      <c r="D770" s="118">
        <v>0</v>
      </c>
      <c r="E770" s="118">
        <v>3</v>
      </c>
      <c r="F770" s="118">
        <v>5</v>
      </c>
      <c r="G770" s="118">
        <v>12</v>
      </c>
      <c r="H770" s="118">
        <v>1</v>
      </c>
      <c r="I770" s="118">
        <v>0</v>
      </c>
      <c r="J770" s="118">
        <v>0</v>
      </c>
      <c r="K770" s="118">
        <v>0</v>
      </c>
      <c r="L770" s="118">
        <v>0</v>
      </c>
      <c r="M770" s="118">
        <v>0</v>
      </c>
      <c r="N770" s="118">
        <v>0</v>
      </c>
      <c r="O770" s="118">
        <v>0</v>
      </c>
      <c r="P770" s="118">
        <v>0</v>
      </c>
      <c r="Q770" s="118">
        <v>0</v>
      </c>
      <c r="R770" s="118">
        <v>0</v>
      </c>
      <c r="S770" s="118">
        <v>0</v>
      </c>
      <c r="T770" s="118">
        <v>0</v>
      </c>
      <c r="U770" s="118">
        <v>0</v>
      </c>
      <c r="V770" s="118">
        <v>25.1</v>
      </c>
      <c r="W770" s="118">
        <v>29.2</v>
      </c>
      <c r="X770" s="232"/>
    </row>
    <row r="771" spans="1:24" ht="13.5" customHeight="1" x14ac:dyDescent="0.25">
      <c r="A771" s="170">
        <v>0.33333333333333298</v>
      </c>
      <c r="B771" s="118">
        <v>15</v>
      </c>
      <c r="C771" s="118">
        <v>0</v>
      </c>
      <c r="D771" s="118">
        <v>0</v>
      </c>
      <c r="E771" s="118">
        <v>0</v>
      </c>
      <c r="F771" s="118">
        <v>6</v>
      </c>
      <c r="G771" s="118">
        <v>7</v>
      </c>
      <c r="H771" s="118">
        <v>2</v>
      </c>
      <c r="I771" s="118">
        <v>0</v>
      </c>
      <c r="J771" s="118">
        <v>0</v>
      </c>
      <c r="K771" s="118">
        <v>0</v>
      </c>
      <c r="L771" s="118">
        <v>0</v>
      </c>
      <c r="M771" s="118">
        <v>0</v>
      </c>
      <c r="N771" s="118">
        <v>0</v>
      </c>
      <c r="O771" s="118">
        <v>0</v>
      </c>
      <c r="P771" s="118">
        <v>0</v>
      </c>
      <c r="Q771" s="118">
        <v>0</v>
      </c>
      <c r="R771" s="118">
        <v>0</v>
      </c>
      <c r="S771" s="118">
        <v>0</v>
      </c>
      <c r="T771" s="118">
        <v>0</v>
      </c>
      <c r="U771" s="118">
        <v>0</v>
      </c>
      <c r="V771" s="118">
        <v>26.1</v>
      </c>
      <c r="W771" s="118">
        <v>30.5</v>
      </c>
      <c r="X771" s="232"/>
    </row>
    <row r="772" spans="1:24" ht="13.5" customHeight="1" x14ac:dyDescent="0.25">
      <c r="A772" s="170">
        <v>0.34375</v>
      </c>
      <c r="B772" s="118">
        <v>17</v>
      </c>
      <c r="C772" s="118">
        <v>0</v>
      </c>
      <c r="D772" s="118">
        <v>2</v>
      </c>
      <c r="E772" s="118">
        <v>3</v>
      </c>
      <c r="F772" s="118">
        <v>7</v>
      </c>
      <c r="G772" s="118">
        <v>5</v>
      </c>
      <c r="H772" s="118">
        <v>0</v>
      </c>
      <c r="I772" s="118">
        <v>0</v>
      </c>
      <c r="J772" s="118">
        <v>0</v>
      </c>
      <c r="K772" s="118">
        <v>0</v>
      </c>
      <c r="L772" s="118">
        <v>0</v>
      </c>
      <c r="M772" s="118">
        <v>0</v>
      </c>
      <c r="N772" s="118">
        <v>0</v>
      </c>
      <c r="O772" s="118">
        <v>0</v>
      </c>
      <c r="P772" s="118">
        <v>0</v>
      </c>
      <c r="Q772" s="118">
        <v>0</v>
      </c>
      <c r="R772" s="118">
        <v>0</v>
      </c>
      <c r="S772" s="118">
        <v>0</v>
      </c>
      <c r="T772" s="118">
        <v>0</v>
      </c>
      <c r="U772" s="118">
        <v>0</v>
      </c>
      <c r="V772" s="118">
        <v>22.7</v>
      </c>
      <c r="W772" s="118">
        <v>26.8</v>
      </c>
      <c r="X772" s="232"/>
    </row>
    <row r="773" spans="1:24" ht="13.5" customHeight="1" x14ac:dyDescent="0.25">
      <c r="A773" s="170">
        <v>0.35416666666666702</v>
      </c>
      <c r="B773" s="118">
        <v>16</v>
      </c>
      <c r="C773" s="118">
        <v>0</v>
      </c>
      <c r="D773" s="118">
        <v>0</v>
      </c>
      <c r="E773" s="118">
        <v>1</v>
      </c>
      <c r="F773" s="118">
        <v>10</v>
      </c>
      <c r="G773" s="118">
        <v>4</v>
      </c>
      <c r="H773" s="118">
        <v>1</v>
      </c>
      <c r="I773" s="118">
        <v>0</v>
      </c>
      <c r="J773" s="118">
        <v>0</v>
      </c>
      <c r="K773" s="118">
        <v>0</v>
      </c>
      <c r="L773" s="118">
        <v>0</v>
      </c>
      <c r="M773" s="118">
        <v>0</v>
      </c>
      <c r="N773" s="118">
        <v>0</v>
      </c>
      <c r="O773" s="118">
        <v>0</v>
      </c>
      <c r="P773" s="118">
        <v>0</v>
      </c>
      <c r="Q773" s="118">
        <v>0</v>
      </c>
      <c r="R773" s="118">
        <v>0</v>
      </c>
      <c r="S773" s="118">
        <v>0</v>
      </c>
      <c r="T773" s="118">
        <v>0</v>
      </c>
      <c r="U773" s="118">
        <v>0</v>
      </c>
      <c r="V773" s="118">
        <v>23.3</v>
      </c>
      <c r="W773" s="118">
        <v>28</v>
      </c>
      <c r="X773" s="232"/>
    </row>
    <row r="774" spans="1:24" ht="13.5" customHeight="1" x14ac:dyDescent="0.25">
      <c r="A774" s="170">
        <v>0.36458333333333298</v>
      </c>
      <c r="B774" s="118">
        <v>32</v>
      </c>
      <c r="C774" s="118">
        <v>1</v>
      </c>
      <c r="D774" s="118">
        <v>2</v>
      </c>
      <c r="E774" s="118">
        <v>5</v>
      </c>
      <c r="F774" s="118">
        <v>11</v>
      </c>
      <c r="G774" s="118">
        <v>8</v>
      </c>
      <c r="H774" s="118">
        <v>5</v>
      </c>
      <c r="I774" s="118">
        <v>0</v>
      </c>
      <c r="J774" s="118">
        <v>0</v>
      </c>
      <c r="K774" s="118">
        <v>0</v>
      </c>
      <c r="L774" s="118">
        <v>0</v>
      </c>
      <c r="M774" s="118">
        <v>0</v>
      </c>
      <c r="N774" s="118">
        <v>0</v>
      </c>
      <c r="O774" s="118">
        <v>0</v>
      </c>
      <c r="P774" s="118">
        <v>0</v>
      </c>
      <c r="Q774" s="118">
        <v>0</v>
      </c>
      <c r="R774" s="118">
        <v>0</v>
      </c>
      <c r="S774" s="118">
        <v>0</v>
      </c>
      <c r="T774" s="118">
        <v>0</v>
      </c>
      <c r="U774" s="118">
        <v>0</v>
      </c>
      <c r="V774" s="118">
        <v>23.5</v>
      </c>
      <c r="W774" s="118">
        <v>30.4</v>
      </c>
      <c r="X774" s="232"/>
    </row>
    <row r="775" spans="1:24" ht="13.5" customHeight="1" x14ac:dyDescent="0.25">
      <c r="A775" s="170">
        <v>0.375</v>
      </c>
      <c r="B775" s="118">
        <v>21</v>
      </c>
      <c r="C775" s="118">
        <v>0</v>
      </c>
      <c r="D775" s="118">
        <v>0</v>
      </c>
      <c r="E775" s="118">
        <v>1</v>
      </c>
      <c r="F775" s="118">
        <v>2</v>
      </c>
      <c r="G775" s="118">
        <v>15</v>
      </c>
      <c r="H775" s="118">
        <v>3</v>
      </c>
      <c r="I775" s="118">
        <v>0</v>
      </c>
      <c r="J775" s="118">
        <v>0</v>
      </c>
      <c r="K775" s="118">
        <v>0</v>
      </c>
      <c r="L775" s="118">
        <v>0</v>
      </c>
      <c r="M775" s="118">
        <v>0</v>
      </c>
      <c r="N775" s="118">
        <v>0</v>
      </c>
      <c r="O775" s="118">
        <v>0</v>
      </c>
      <c r="P775" s="118">
        <v>0</v>
      </c>
      <c r="Q775" s="118">
        <v>0</v>
      </c>
      <c r="R775" s="118">
        <v>0</v>
      </c>
      <c r="S775" s="118">
        <v>0</v>
      </c>
      <c r="T775" s="118">
        <v>0</v>
      </c>
      <c r="U775" s="118">
        <v>0</v>
      </c>
      <c r="V775" s="118">
        <v>26.6</v>
      </c>
      <c r="W775" s="118">
        <v>30.3</v>
      </c>
      <c r="X775" s="232"/>
    </row>
    <row r="776" spans="1:24" ht="13.5" customHeight="1" x14ac:dyDescent="0.25">
      <c r="A776" s="170">
        <v>0.38541666666666702</v>
      </c>
      <c r="B776" s="118">
        <v>8</v>
      </c>
      <c r="C776" s="118">
        <v>0</v>
      </c>
      <c r="D776" s="118">
        <v>0</v>
      </c>
      <c r="E776" s="118">
        <v>0</v>
      </c>
      <c r="F776" s="118">
        <v>5</v>
      </c>
      <c r="G776" s="118">
        <v>3</v>
      </c>
      <c r="H776" s="118">
        <v>0</v>
      </c>
      <c r="I776" s="118">
        <v>0</v>
      </c>
      <c r="J776" s="118">
        <v>0</v>
      </c>
      <c r="K776" s="118">
        <v>0</v>
      </c>
      <c r="L776" s="118">
        <v>0</v>
      </c>
      <c r="M776" s="118">
        <v>0</v>
      </c>
      <c r="N776" s="118">
        <v>0</v>
      </c>
      <c r="O776" s="118">
        <v>0</v>
      </c>
      <c r="P776" s="118">
        <v>0</v>
      </c>
      <c r="Q776" s="118">
        <v>0</v>
      </c>
      <c r="R776" s="118">
        <v>0</v>
      </c>
      <c r="S776" s="118">
        <v>0</v>
      </c>
      <c r="T776" s="118">
        <v>0</v>
      </c>
      <c r="U776" s="118">
        <v>0</v>
      </c>
      <c r="V776" s="118">
        <v>24.9</v>
      </c>
      <c r="W776" s="118" t="s">
        <v>188</v>
      </c>
      <c r="X776" s="232"/>
    </row>
    <row r="777" spans="1:24" ht="13.5" customHeight="1" x14ac:dyDescent="0.25">
      <c r="A777" s="170">
        <v>0.39583333333333298</v>
      </c>
      <c r="B777" s="118">
        <v>15</v>
      </c>
      <c r="C777" s="118">
        <v>0</v>
      </c>
      <c r="D777" s="118">
        <v>0</v>
      </c>
      <c r="E777" s="118">
        <v>3</v>
      </c>
      <c r="F777" s="118">
        <v>6</v>
      </c>
      <c r="G777" s="118">
        <v>6</v>
      </c>
      <c r="H777" s="118">
        <v>0</v>
      </c>
      <c r="I777" s="118">
        <v>0</v>
      </c>
      <c r="J777" s="118">
        <v>0</v>
      </c>
      <c r="K777" s="118">
        <v>0</v>
      </c>
      <c r="L777" s="118">
        <v>0</v>
      </c>
      <c r="M777" s="118">
        <v>0</v>
      </c>
      <c r="N777" s="118">
        <v>0</v>
      </c>
      <c r="O777" s="118">
        <v>0</v>
      </c>
      <c r="P777" s="118">
        <v>0</v>
      </c>
      <c r="Q777" s="118">
        <v>0</v>
      </c>
      <c r="R777" s="118">
        <v>0</v>
      </c>
      <c r="S777" s="118">
        <v>0</v>
      </c>
      <c r="T777" s="118">
        <v>0</v>
      </c>
      <c r="U777" s="118">
        <v>0</v>
      </c>
      <c r="V777" s="118">
        <v>23.7</v>
      </c>
      <c r="W777" s="118">
        <v>27.4</v>
      </c>
      <c r="X777" s="232"/>
    </row>
    <row r="778" spans="1:24" ht="13.5" customHeight="1" x14ac:dyDescent="0.25">
      <c r="A778" s="170">
        <v>0.40625</v>
      </c>
      <c r="B778" s="118">
        <v>11</v>
      </c>
      <c r="C778" s="118">
        <v>0</v>
      </c>
      <c r="D778" s="118">
        <v>1</v>
      </c>
      <c r="E778" s="118">
        <v>0</v>
      </c>
      <c r="F778" s="118">
        <v>4</v>
      </c>
      <c r="G778" s="118">
        <v>4</v>
      </c>
      <c r="H778" s="118">
        <v>2</v>
      </c>
      <c r="I778" s="118">
        <v>0</v>
      </c>
      <c r="J778" s="118">
        <v>0</v>
      </c>
      <c r="K778" s="118">
        <v>0</v>
      </c>
      <c r="L778" s="118">
        <v>0</v>
      </c>
      <c r="M778" s="118">
        <v>0</v>
      </c>
      <c r="N778" s="118">
        <v>0</v>
      </c>
      <c r="O778" s="118">
        <v>0</v>
      </c>
      <c r="P778" s="118">
        <v>0</v>
      </c>
      <c r="Q778" s="118">
        <v>0</v>
      </c>
      <c r="R778" s="118">
        <v>0</v>
      </c>
      <c r="S778" s="118">
        <v>0</v>
      </c>
      <c r="T778" s="118">
        <v>0</v>
      </c>
      <c r="U778" s="118">
        <v>0</v>
      </c>
      <c r="V778" s="118">
        <v>25.7</v>
      </c>
      <c r="W778" s="118">
        <v>31</v>
      </c>
      <c r="X778" s="232"/>
    </row>
    <row r="779" spans="1:24" ht="13.5" customHeight="1" x14ac:dyDescent="0.25">
      <c r="A779" s="170">
        <v>0.41666666666666702</v>
      </c>
      <c r="B779" s="118">
        <v>9</v>
      </c>
      <c r="C779" s="118">
        <v>0</v>
      </c>
      <c r="D779" s="118">
        <v>0</v>
      </c>
      <c r="E779" s="118">
        <v>0</v>
      </c>
      <c r="F779" s="118">
        <v>5</v>
      </c>
      <c r="G779" s="118">
        <v>4</v>
      </c>
      <c r="H779" s="118">
        <v>0</v>
      </c>
      <c r="I779" s="118">
        <v>0</v>
      </c>
      <c r="J779" s="118">
        <v>0</v>
      </c>
      <c r="K779" s="118">
        <v>0</v>
      </c>
      <c r="L779" s="118">
        <v>0</v>
      </c>
      <c r="M779" s="118">
        <v>0</v>
      </c>
      <c r="N779" s="118">
        <v>0</v>
      </c>
      <c r="O779" s="118">
        <v>0</v>
      </c>
      <c r="P779" s="118">
        <v>0</v>
      </c>
      <c r="Q779" s="118">
        <v>0</v>
      </c>
      <c r="R779" s="118">
        <v>0</v>
      </c>
      <c r="S779" s="118">
        <v>0</v>
      </c>
      <c r="T779" s="118">
        <v>0</v>
      </c>
      <c r="U779" s="118">
        <v>0</v>
      </c>
      <c r="V779" s="118">
        <v>25</v>
      </c>
      <c r="W779" s="118" t="s">
        <v>188</v>
      </c>
      <c r="X779" s="232"/>
    </row>
    <row r="780" spans="1:24" ht="13.5" customHeight="1" x14ac:dyDescent="0.25">
      <c r="A780" s="170">
        <v>0.42708333333333298</v>
      </c>
      <c r="B780" s="118">
        <v>6</v>
      </c>
      <c r="C780" s="118">
        <v>0</v>
      </c>
      <c r="D780" s="118">
        <v>0</v>
      </c>
      <c r="E780" s="118">
        <v>0</v>
      </c>
      <c r="F780" s="118">
        <v>4</v>
      </c>
      <c r="G780" s="118">
        <v>1</v>
      </c>
      <c r="H780" s="118">
        <v>1</v>
      </c>
      <c r="I780" s="118">
        <v>0</v>
      </c>
      <c r="J780" s="118">
        <v>0</v>
      </c>
      <c r="K780" s="118">
        <v>0</v>
      </c>
      <c r="L780" s="118">
        <v>0</v>
      </c>
      <c r="M780" s="118">
        <v>0</v>
      </c>
      <c r="N780" s="118">
        <v>0</v>
      </c>
      <c r="O780" s="118">
        <v>0</v>
      </c>
      <c r="P780" s="118">
        <v>0</v>
      </c>
      <c r="Q780" s="118">
        <v>0</v>
      </c>
      <c r="R780" s="118">
        <v>0</v>
      </c>
      <c r="S780" s="118">
        <v>0</v>
      </c>
      <c r="T780" s="118">
        <v>0</v>
      </c>
      <c r="U780" s="118">
        <v>0</v>
      </c>
      <c r="V780" s="118">
        <v>25.4</v>
      </c>
      <c r="W780" s="118" t="s">
        <v>188</v>
      </c>
      <c r="X780" s="232"/>
    </row>
    <row r="781" spans="1:24" ht="13.5" customHeight="1" x14ac:dyDescent="0.25">
      <c r="A781" s="170">
        <v>0.4375</v>
      </c>
      <c r="B781" s="118">
        <v>7</v>
      </c>
      <c r="C781" s="118">
        <v>1</v>
      </c>
      <c r="D781" s="118">
        <v>1</v>
      </c>
      <c r="E781" s="118">
        <v>1</v>
      </c>
      <c r="F781" s="118">
        <v>2</v>
      </c>
      <c r="G781" s="118">
        <v>2</v>
      </c>
      <c r="H781" s="118">
        <v>0</v>
      </c>
      <c r="I781" s="118">
        <v>0</v>
      </c>
      <c r="J781" s="118">
        <v>0</v>
      </c>
      <c r="K781" s="118">
        <v>0</v>
      </c>
      <c r="L781" s="118">
        <v>0</v>
      </c>
      <c r="M781" s="118">
        <v>0</v>
      </c>
      <c r="N781" s="118">
        <v>0</v>
      </c>
      <c r="O781" s="118">
        <v>0</v>
      </c>
      <c r="P781" s="118">
        <v>0</v>
      </c>
      <c r="Q781" s="118">
        <v>0</v>
      </c>
      <c r="R781" s="118">
        <v>0</v>
      </c>
      <c r="S781" s="118">
        <v>0</v>
      </c>
      <c r="T781" s="118">
        <v>0</v>
      </c>
      <c r="U781" s="118">
        <v>0</v>
      </c>
      <c r="V781" s="118">
        <v>20.9</v>
      </c>
      <c r="W781" s="118" t="s">
        <v>188</v>
      </c>
      <c r="X781" s="232"/>
    </row>
    <row r="782" spans="1:24" ht="13.5" customHeight="1" x14ac:dyDescent="0.25">
      <c r="A782" s="170">
        <v>0.44791666666666702</v>
      </c>
      <c r="B782" s="118">
        <v>6</v>
      </c>
      <c r="C782" s="118">
        <v>1</v>
      </c>
      <c r="D782" s="118">
        <v>1</v>
      </c>
      <c r="E782" s="118">
        <v>0</v>
      </c>
      <c r="F782" s="118">
        <v>3</v>
      </c>
      <c r="G782" s="118">
        <v>1</v>
      </c>
      <c r="H782" s="118">
        <v>0</v>
      </c>
      <c r="I782" s="118">
        <v>0</v>
      </c>
      <c r="J782" s="118">
        <v>0</v>
      </c>
      <c r="K782" s="118">
        <v>0</v>
      </c>
      <c r="L782" s="118">
        <v>0</v>
      </c>
      <c r="M782" s="118">
        <v>0</v>
      </c>
      <c r="N782" s="118">
        <v>0</v>
      </c>
      <c r="O782" s="118">
        <v>0</v>
      </c>
      <c r="P782" s="118">
        <v>0</v>
      </c>
      <c r="Q782" s="118">
        <v>0</v>
      </c>
      <c r="R782" s="118">
        <v>0</v>
      </c>
      <c r="S782" s="118">
        <v>0</v>
      </c>
      <c r="T782" s="118">
        <v>0</v>
      </c>
      <c r="U782" s="118">
        <v>0</v>
      </c>
      <c r="V782" s="118">
        <v>19.399999999999999</v>
      </c>
      <c r="W782" s="118" t="s">
        <v>188</v>
      </c>
      <c r="X782" s="232"/>
    </row>
    <row r="783" spans="1:24" ht="13.5" customHeight="1" x14ac:dyDescent="0.25">
      <c r="A783" s="170">
        <v>0.45833333333333298</v>
      </c>
      <c r="B783" s="118">
        <v>14</v>
      </c>
      <c r="C783" s="118">
        <v>0</v>
      </c>
      <c r="D783" s="118">
        <v>1</v>
      </c>
      <c r="E783" s="118">
        <v>0</v>
      </c>
      <c r="F783" s="118">
        <v>7</v>
      </c>
      <c r="G783" s="118">
        <v>2</v>
      </c>
      <c r="H783" s="118">
        <v>3</v>
      </c>
      <c r="I783" s="118">
        <v>1</v>
      </c>
      <c r="J783" s="118">
        <v>0</v>
      </c>
      <c r="K783" s="118">
        <v>0</v>
      </c>
      <c r="L783" s="118">
        <v>0</v>
      </c>
      <c r="M783" s="118">
        <v>0</v>
      </c>
      <c r="N783" s="118">
        <v>0</v>
      </c>
      <c r="O783" s="118">
        <v>0</v>
      </c>
      <c r="P783" s="118">
        <v>0</v>
      </c>
      <c r="Q783" s="118">
        <v>0</v>
      </c>
      <c r="R783" s="118">
        <v>0</v>
      </c>
      <c r="S783" s="118">
        <v>0</v>
      </c>
      <c r="T783" s="118">
        <v>0</v>
      </c>
      <c r="U783" s="118">
        <v>0</v>
      </c>
      <c r="V783" s="118">
        <v>25.4</v>
      </c>
      <c r="W783" s="118">
        <v>34.299999999999997</v>
      </c>
      <c r="X783" s="232"/>
    </row>
    <row r="784" spans="1:24" ht="13.5" customHeight="1" x14ac:dyDescent="0.25">
      <c r="A784" s="170">
        <v>0.46875</v>
      </c>
      <c r="B784" s="118">
        <v>10</v>
      </c>
      <c r="C784" s="118">
        <v>0</v>
      </c>
      <c r="D784" s="118">
        <v>0</v>
      </c>
      <c r="E784" s="118">
        <v>2</v>
      </c>
      <c r="F784" s="118">
        <v>4</v>
      </c>
      <c r="G784" s="118">
        <v>1</v>
      </c>
      <c r="H784" s="118">
        <v>3</v>
      </c>
      <c r="I784" s="118">
        <v>0</v>
      </c>
      <c r="J784" s="118">
        <v>0</v>
      </c>
      <c r="K784" s="118">
        <v>0</v>
      </c>
      <c r="L784" s="118">
        <v>0</v>
      </c>
      <c r="M784" s="118">
        <v>0</v>
      </c>
      <c r="N784" s="118">
        <v>0</v>
      </c>
      <c r="O784" s="118">
        <v>0</v>
      </c>
      <c r="P784" s="118">
        <v>0</v>
      </c>
      <c r="Q784" s="118">
        <v>0</v>
      </c>
      <c r="R784" s="118">
        <v>0</v>
      </c>
      <c r="S784" s="118">
        <v>0</v>
      </c>
      <c r="T784" s="118">
        <v>0</v>
      </c>
      <c r="U784" s="118">
        <v>0</v>
      </c>
      <c r="V784" s="118">
        <v>25.2</v>
      </c>
      <c r="W784" s="118" t="s">
        <v>188</v>
      </c>
      <c r="X784" s="232"/>
    </row>
    <row r="785" spans="1:24" ht="13.5" customHeight="1" x14ac:dyDescent="0.25">
      <c r="A785" s="170">
        <v>0.47916666666666702</v>
      </c>
      <c r="B785" s="118">
        <v>8</v>
      </c>
      <c r="C785" s="118">
        <v>0</v>
      </c>
      <c r="D785" s="118">
        <v>0</v>
      </c>
      <c r="E785" s="118">
        <v>0</v>
      </c>
      <c r="F785" s="118">
        <v>2</v>
      </c>
      <c r="G785" s="118">
        <v>5</v>
      </c>
      <c r="H785" s="118">
        <v>1</v>
      </c>
      <c r="I785" s="118">
        <v>0</v>
      </c>
      <c r="J785" s="118">
        <v>0</v>
      </c>
      <c r="K785" s="118">
        <v>0</v>
      </c>
      <c r="L785" s="118">
        <v>0</v>
      </c>
      <c r="M785" s="118">
        <v>0</v>
      </c>
      <c r="N785" s="118">
        <v>0</v>
      </c>
      <c r="O785" s="118">
        <v>0</v>
      </c>
      <c r="P785" s="118">
        <v>0</v>
      </c>
      <c r="Q785" s="118">
        <v>0</v>
      </c>
      <c r="R785" s="118">
        <v>0</v>
      </c>
      <c r="S785" s="118">
        <v>0</v>
      </c>
      <c r="T785" s="118">
        <v>0</v>
      </c>
      <c r="U785" s="118">
        <v>0</v>
      </c>
      <c r="V785" s="118">
        <v>27.2</v>
      </c>
      <c r="W785" s="118" t="s">
        <v>188</v>
      </c>
      <c r="X785" s="232"/>
    </row>
    <row r="786" spans="1:24" ht="13.5" customHeight="1" x14ac:dyDescent="0.25">
      <c r="A786" s="170">
        <v>0.48958333333333298</v>
      </c>
      <c r="B786" s="118">
        <v>15</v>
      </c>
      <c r="C786" s="118">
        <v>0</v>
      </c>
      <c r="D786" s="118">
        <v>1</v>
      </c>
      <c r="E786" s="118">
        <v>0</v>
      </c>
      <c r="F786" s="118">
        <v>4</v>
      </c>
      <c r="G786" s="118">
        <v>8</v>
      </c>
      <c r="H786" s="118">
        <v>2</v>
      </c>
      <c r="I786" s="118">
        <v>0</v>
      </c>
      <c r="J786" s="118">
        <v>0</v>
      </c>
      <c r="K786" s="118">
        <v>0</v>
      </c>
      <c r="L786" s="118">
        <v>0</v>
      </c>
      <c r="M786" s="118">
        <v>0</v>
      </c>
      <c r="N786" s="118">
        <v>0</v>
      </c>
      <c r="O786" s="118">
        <v>0</v>
      </c>
      <c r="P786" s="118">
        <v>0</v>
      </c>
      <c r="Q786" s="118">
        <v>0</v>
      </c>
      <c r="R786" s="118">
        <v>0</v>
      </c>
      <c r="S786" s="118">
        <v>0</v>
      </c>
      <c r="T786" s="118">
        <v>0</v>
      </c>
      <c r="U786" s="118">
        <v>0</v>
      </c>
      <c r="V786" s="118">
        <v>25.8</v>
      </c>
      <c r="W786" s="118">
        <v>30.4</v>
      </c>
      <c r="X786" s="232"/>
    </row>
    <row r="787" spans="1:24" ht="13.5" customHeight="1" x14ac:dyDescent="0.25">
      <c r="A787" s="170">
        <v>0.5</v>
      </c>
      <c r="B787" s="118">
        <v>6</v>
      </c>
      <c r="C787" s="118">
        <v>0</v>
      </c>
      <c r="D787" s="118">
        <v>0</v>
      </c>
      <c r="E787" s="118">
        <v>1</v>
      </c>
      <c r="F787" s="118">
        <v>3</v>
      </c>
      <c r="G787" s="118">
        <v>1</v>
      </c>
      <c r="H787" s="118">
        <v>1</v>
      </c>
      <c r="I787" s="118">
        <v>0</v>
      </c>
      <c r="J787" s="118">
        <v>0</v>
      </c>
      <c r="K787" s="118">
        <v>0</v>
      </c>
      <c r="L787" s="118">
        <v>0</v>
      </c>
      <c r="M787" s="118">
        <v>0</v>
      </c>
      <c r="N787" s="118">
        <v>0</v>
      </c>
      <c r="O787" s="118">
        <v>0</v>
      </c>
      <c r="P787" s="118">
        <v>0</v>
      </c>
      <c r="Q787" s="118">
        <v>0</v>
      </c>
      <c r="R787" s="118">
        <v>0</v>
      </c>
      <c r="S787" s="118">
        <v>0</v>
      </c>
      <c r="T787" s="118">
        <v>0</v>
      </c>
      <c r="U787" s="118">
        <v>0</v>
      </c>
      <c r="V787" s="118">
        <v>23.9</v>
      </c>
      <c r="W787" s="118" t="s">
        <v>188</v>
      </c>
      <c r="X787" s="232"/>
    </row>
    <row r="788" spans="1:24" ht="13.5" customHeight="1" x14ac:dyDescent="0.25">
      <c r="A788" s="170">
        <v>0.51041666666666696</v>
      </c>
      <c r="B788" s="118">
        <v>3</v>
      </c>
      <c r="C788" s="118">
        <v>0</v>
      </c>
      <c r="D788" s="118">
        <v>0</v>
      </c>
      <c r="E788" s="118">
        <v>0</v>
      </c>
      <c r="F788" s="118">
        <v>2</v>
      </c>
      <c r="G788" s="118">
        <v>0</v>
      </c>
      <c r="H788" s="118">
        <v>1</v>
      </c>
      <c r="I788" s="118">
        <v>0</v>
      </c>
      <c r="J788" s="118">
        <v>0</v>
      </c>
      <c r="K788" s="118">
        <v>0</v>
      </c>
      <c r="L788" s="118">
        <v>0</v>
      </c>
      <c r="M788" s="118">
        <v>0</v>
      </c>
      <c r="N788" s="118">
        <v>0</v>
      </c>
      <c r="O788" s="118">
        <v>0</v>
      </c>
      <c r="P788" s="118">
        <v>0</v>
      </c>
      <c r="Q788" s="118">
        <v>0</v>
      </c>
      <c r="R788" s="118">
        <v>0</v>
      </c>
      <c r="S788" s="118">
        <v>0</v>
      </c>
      <c r="T788" s="118">
        <v>0</v>
      </c>
      <c r="U788" s="118">
        <v>0</v>
      </c>
      <c r="V788" s="118">
        <v>25.1</v>
      </c>
      <c r="W788" s="118" t="s">
        <v>188</v>
      </c>
      <c r="X788" s="232"/>
    </row>
    <row r="789" spans="1:24" ht="13.5" customHeight="1" x14ac:dyDescent="0.25">
      <c r="A789" s="170">
        <v>0.52083333333333304</v>
      </c>
      <c r="B789" s="118">
        <v>10</v>
      </c>
      <c r="C789" s="118">
        <v>0</v>
      </c>
      <c r="D789" s="118">
        <v>0</v>
      </c>
      <c r="E789" s="118">
        <v>3</v>
      </c>
      <c r="F789" s="118">
        <v>6</v>
      </c>
      <c r="G789" s="118">
        <v>1</v>
      </c>
      <c r="H789" s="118">
        <v>0</v>
      </c>
      <c r="I789" s="118">
        <v>0</v>
      </c>
      <c r="J789" s="118">
        <v>0</v>
      </c>
      <c r="K789" s="118">
        <v>0</v>
      </c>
      <c r="L789" s="118">
        <v>0</v>
      </c>
      <c r="M789" s="118">
        <v>0</v>
      </c>
      <c r="N789" s="118">
        <v>0</v>
      </c>
      <c r="O789" s="118">
        <v>0</v>
      </c>
      <c r="P789" s="118">
        <v>0</v>
      </c>
      <c r="Q789" s="118">
        <v>0</v>
      </c>
      <c r="R789" s="118">
        <v>0</v>
      </c>
      <c r="S789" s="118">
        <v>0</v>
      </c>
      <c r="T789" s="118">
        <v>0</v>
      </c>
      <c r="U789" s="118">
        <v>0</v>
      </c>
      <c r="V789" s="118">
        <v>21.7</v>
      </c>
      <c r="W789" s="118" t="s">
        <v>188</v>
      </c>
      <c r="X789" s="232"/>
    </row>
    <row r="790" spans="1:24" ht="13.5" customHeight="1" x14ac:dyDescent="0.25">
      <c r="A790" s="170">
        <v>0.53125</v>
      </c>
      <c r="B790" s="118">
        <v>14</v>
      </c>
      <c r="C790" s="118">
        <v>0</v>
      </c>
      <c r="D790" s="118">
        <v>0</v>
      </c>
      <c r="E790" s="118">
        <v>0</v>
      </c>
      <c r="F790" s="118">
        <v>7</v>
      </c>
      <c r="G790" s="118">
        <v>7</v>
      </c>
      <c r="H790" s="118">
        <v>0</v>
      </c>
      <c r="I790" s="118">
        <v>0</v>
      </c>
      <c r="J790" s="118">
        <v>0</v>
      </c>
      <c r="K790" s="118">
        <v>0</v>
      </c>
      <c r="L790" s="118">
        <v>0</v>
      </c>
      <c r="M790" s="118">
        <v>0</v>
      </c>
      <c r="N790" s="118">
        <v>0</v>
      </c>
      <c r="O790" s="118">
        <v>0</v>
      </c>
      <c r="P790" s="118">
        <v>0</v>
      </c>
      <c r="Q790" s="118">
        <v>0</v>
      </c>
      <c r="R790" s="118">
        <v>0</v>
      </c>
      <c r="S790" s="118">
        <v>0</v>
      </c>
      <c r="T790" s="118">
        <v>0</v>
      </c>
      <c r="U790" s="118">
        <v>0</v>
      </c>
      <c r="V790" s="118">
        <v>24.7</v>
      </c>
      <c r="W790" s="118">
        <v>27</v>
      </c>
      <c r="X790" s="232"/>
    </row>
    <row r="791" spans="1:24" ht="13.5" customHeight="1" x14ac:dyDescent="0.25">
      <c r="A791" s="170">
        <v>0.54166666666666696</v>
      </c>
      <c r="B791" s="118">
        <v>10</v>
      </c>
      <c r="C791" s="118">
        <v>0</v>
      </c>
      <c r="D791" s="118">
        <v>0</v>
      </c>
      <c r="E791" s="118">
        <v>0</v>
      </c>
      <c r="F791" s="118">
        <v>3</v>
      </c>
      <c r="G791" s="118">
        <v>7</v>
      </c>
      <c r="H791" s="118">
        <v>0</v>
      </c>
      <c r="I791" s="118">
        <v>0</v>
      </c>
      <c r="J791" s="118">
        <v>0</v>
      </c>
      <c r="K791" s="118">
        <v>0</v>
      </c>
      <c r="L791" s="118">
        <v>0</v>
      </c>
      <c r="M791" s="118">
        <v>0</v>
      </c>
      <c r="N791" s="118">
        <v>0</v>
      </c>
      <c r="O791" s="118">
        <v>0</v>
      </c>
      <c r="P791" s="118">
        <v>0</v>
      </c>
      <c r="Q791" s="118">
        <v>0</v>
      </c>
      <c r="R791" s="118">
        <v>0</v>
      </c>
      <c r="S791" s="118">
        <v>0</v>
      </c>
      <c r="T791" s="118">
        <v>0</v>
      </c>
      <c r="U791" s="118">
        <v>0</v>
      </c>
      <c r="V791" s="118">
        <v>26.2</v>
      </c>
      <c r="W791" s="118" t="s">
        <v>188</v>
      </c>
      <c r="X791" s="232"/>
    </row>
    <row r="792" spans="1:24" ht="13.5" customHeight="1" x14ac:dyDescent="0.25">
      <c r="A792" s="170">
        <v>0.55208333333333304</v>
      </c>
      <c r="B792" s="118">
        <v>9</v>
      </c>
      <c r="C792" s="118">
        <v>0</v>
      </c>
      <c r="D792" s="118">
        <v>0</v>
      </c>
      <c r="E792" s="118">
        <v>0</v>
      </c>
      <c r="F792" s="118">
        <v>3</v>
      </c>
      <c r="G792" s="118">
        <v>3</v>
      </c>
      <c r="H792" s="118">
        <v>3</v>
      </c>
      <c r="I792" s="118">
        <v>0</v>
      </c>
      <c r="J792" s="118">
        <v>0</v>
      </c>
      <c r="K792" s="118">
        <v>0</v>
      </c>
      <c r="L792" s="118">
        <v>0</v>
      </c>
      <c r="M792" s="118">
        <v>0</v>
      </c>
      <c r="N792" s="118">
        <v>0</v>
      </c>
      <c r="O792" s="118">
        <v>0</v>
      </c>
      <c r="P792" s="118">
        <v>0</v>
      </c>
      <c r="Q792" s="118">
        <v>0</v>
      </c>
      <c r="R792" s="118">
        <v>0</v>
      </c>
      <c r="S792" s="118">
        <v>0</v>
      </c>
      <c r="T792" s="118">
        <v>0</v>
      </c>
      <c r="U792" s="118">
        <v>0</v>
      </c>
      <c r="V792" s="118">
        <v>26.4</v>
      </c>
      <c r="W792" s="118" t="s">
        <v>188</v>
      </c>
      <c r="X792" s="232"/>
    </row>
    <row r="793" spans="1:24" ht="13.5" customHeight="1" x14ac:dyDescent="0.25">
      <c r="A793" s="170">
        <v>0.5625</v>
      </c>
      <c r="B793" s="118">
        <v>7</v>
      </c>
      <c r="C793" s="118">
        <v>0</v>
      </c>
      <c r="D793" s="118">
        <v>0</v>
      </c>
      <c r="E793" s="118">
        <v>0</v>
      </c>
      <c r="F793" s="118">
        <v>1</v>
      </c>
      <c r="G793" s="118">
        <v>5</v>
      </c>
      <c r="H793" s="118">
        <v>1</v>
      </c>
      <c r="I793" s="118">
        <v>0</v>
      </c>
      <c r="J793" s="118">
        <v>0</v>
      </c>
      <c r="K793" s="118">
        <v>0</v>
      </c>
      <c r="L793" s="118">
        <v>0</v>
      </c>
      <c r="M793" s="118">
        <v>0</v>
      </c>
      <c r="N793" s="118">
        <v>0</v>
      </c>
      <c r="O793" s="118">
        <v>0</v>
      </c>
      <c r="P793" s="118">
        <v>0</v>
      </c>
      <c r="Q793" s="118">
        <v>0</v>
      </c>
      <c r="R793" s="118">
        <v>0</v>
      </c>
      <c r="S793" s="118">
        <v>0</v>
      </c>
      <c r="T793" s="118">
        <v>0</v>
      </c>
      <c r="U793" s="118">
        <v>0</v>
      </c>
      <c r="V793" s="118">
        <v>27.8</v>
      </c>
      <c r="W793" s="118" t="s">
        <v>188</v>
      </c>
      <c r="X793" s="232"/>
    </row>
    <row r="794" spans="1:24" ht="13.5" customHeight="1" x14ac:dyDescent="0.25">
      <c r="A794" s="170">
        <v>0.57291666666666696</v>
      </c>
      <c r="B794" s="118">
        <v>15</v>
      </c>
      <c r="C794" s="118">
        <v>1</v>
      </c>
      <c r="D794" s="118">
        <v>0</v>
      </c>
      <c r="E794" s="118">
        <v>0</v>
      </c>
      <c r="F794" s="118">
        <v>7</v>
      </c>
      <c r="G794" s="118">
        <v>6</v>
      </c>
      <c r="H794" s="118">
        <v>1</v>
      </c>
      <c r="I794" s="118">
        <v>0</v>
      </c>
      <c r="J794" s="118">
        <v>0</v>
      </c>
      <c r="K794" s="118">
        <v>0</v>
      </c>
      <c r="L794" s="118">
        <v>0</v>
      </c>
      <c r="M794" s="118">
        <v>0</v>
      </c>
      <c r="N794" s="118">
        <v>0</v>
      </c>
      <c r="O794" s="118">
        <v>0</v>
      </c>
      <c r="P794" s="118">
        <v>0</v>
      </c>
      <c r="Q794" s="118">
        <v>0</v>
      </c>
      <c r="R794" s="118">
        <v>0</v>
      </c>
      <c r="S794" s="118">
        <v>0</v>
      </c>
      <c r="T794" s="118">
        <v>0</v>
      </c>
      <c r="U794" s="118">
        <v>0</v>
      </c>
      <c r="V794" s="118">
        <v>23.7</v>
      </c>
      <c r="W794" s="118">
        <v>27.1</v>
      </c>
      <c r="X794" s="232"/>
    </row>
    <row r="795" spans="1:24" ht="13.5" customHeight="1" x14ac:dyDescent="0.25">
      <c r="A795" s="170">
        <v>0.58333333333333304</v>
      </c>
      <c r="B795" s="118">
        <v>11</v>
      </c>
      <c r="C795" s="118">
        <v>0</v>
      </c>
      <c r="D795" s="118">
        <v>0</v>
      </c>
      <c r="E795" s="118">
        <v>1</v>
      </c>
      <c r="F795" s="118">
        <v>3</v>
      </c>
      <c r="G795" s="118">
        <v>5</v>
      </c>
      <c r="H795" s="118">
        <v>2</v>
      </c>
      <c r="I795" s="118">
        <v>0</v>
      </c>
      <c r="J795" s="118">
        <v>0</v>
      </c>
      <c r="K795" s="118">
        <v>0</v>
      </c>
      <c r="L795" s="118">
        <v>0</v>
      </c>
      <c r="M795" s="118">
        <v>0</v>
      </c>
      <c r="N795" s="118">
        <v>0</v>
      </c>
      <c r="O795" s="118">
        <v>0</v>
      </c>
      <c r="P795" s="118">
        <v>0</v>
      </c>
      <c r="Q795" s="118">
        <v>0</v>
      </c>
      <c r="R795" s="118">
        <v>0</v>
      </c>
      <c r="S795" s="118">
        <v>0</v>
      </c>
      <c r="T795" s="118">
        <v>0</v>
      </c>
      <c r="U795" s="118">
        <v>0</v>
      </c>
      <c r="V795" s="118">
        <v>26.2</v>
      </c>
      <c r="W795" s="118">
        <v>33.200000000000003</v>
      </c>
      <c r="X795" s="232"/>
    </row>
    <row r="796" spans="1:24" ht="13.5" customHeight="1" x14ac:dyDescent="0.25">
      <c r="A796" s="170">
        <v>0.59375</v>
      </c>
      <c r="B796" s="118">
        <v>13</v>
      </c>
      <c r="C796" s="118">
        <v>0</v>
      </c>
      <c r="D796" s="118">
        <v>0</v>
      </c>
      <c r="E796" s="118">
        <v>1</v>
      </c>
      <c r="F796" s="118">
        <v>7</v>
      </c>
      <c r="G796" s="118">
        <v>4</v>
      </c>
      <c r="H796" s="118">
        <v>1</v>
      </c>
      <c r="I796" s="118">
        <v>0</v>
      </c>
      <c r="J796" s="118">
        <v>0</v>
      </c>
      <c r="K796" s="118">
        <v>0</v>
      </c>
      <c r="L796" s="118">
        <v>0</v>
      </c>
      <c r="M796" s="118">
        <v>0</v>
      </c>
      <c r="N796" s="118">
        <v>0</v>
      </c>
      <c r="O796" s="118">
        <v>0</v>
      </c>
      <c r="P796" s="118">
        <v>0</v>
      </c>
      <c r="Q796" s="118">
        <v>0</v>
      </c>
      <c r="R796" s="118">
        <v>0</v>
      </c>
      <c r="S796" s="118">
        <v>0</v>
      </c>
      <c r="T796" s="118">
        <v>0</v>
      </c>
      <c r="U796" s="118">
        <v>0</v>
      </c>
      <c r="V796" s="118">
        <v>25.5</v>
      </c>
      <c r="W796" s="118">
        <v>29.8</v>
      </c>
      <c r="X796" s="232"/>
    </row>
    <row r="797" spans="1:24" ht="13.5" customHeight="1" x14ac:dyDescent="0.25">
      <c r="A797" s="170">
        <v>0.60416666666666696</v>
      </c>
      <c r="B797" s="118">
        <v>7</v>
      </c>
      <c r="C797" s="118">
        <v>0</v>
      </c>
      <c r="D797" s="118">
        <v>0</v>
      </c>
      <c r="E797" s="118">
        <v>1</v>
      </c>
      <c r="F797" s="118">
        <v>5</v>
      </c>
      <c r="G797" s="118">
        <v>1</v>
      </c>
      <c r="H797" s="118">
        <v>0</v>
      </c>
      <c r="I797" s="118">
        <v>0</v>
      </c>
      <c r="J797" s="118">
        <v>0</v>
      </c>
      <c r="K797" s="118">
        <v>0</v>
      </c>
      <c r="L797" s="118">
        <v>0</v>
      </c>
      <c r="M797" s="118">
        <v>0</v>
      </c>
      <c r="N797" s="118">
        <v>0</v>
      </c>
      <c r="O797" s="118">
        <v>0</v>
      </c>
      <c r="P797" s="118">
        <v>0</v>
      </c>
      <c r="Q797" s="118">
        <v>0</v>
      </c>
      <c r="R797" s="118">
        <v>0</v>
      </c>
      <c r="S797" s="118">
        <v>0</v>
      </c>
      <c r="T797" s="118">
        <v>0</v>
      </c>
      <c r="U797" s="118">
        <v>0</v>
      </c>
      <c r="V797" s="118">
        <v>22.7</v>
      </c>
      <c r="W797" s="118" t="s">
        <v>188</v>
      </c>
      <c r="X797" s="232"/>
    </row>
    <row r="798" spans="1:24" ht="13.5" customHeight="1" x14ac:dyDescent="0.25">
      <c r="A798" s="170">
        <v>0.61458333333333304</v>
      </c>
      <c r="B798" s="118">
        <v>9</v>
      </c>
      <c r="C798" s="118">
        <v>0</v>
      </c>
      <c r="D798" s="118">
        <v>0</v>
      </c>
      <c r="E798" s="118">
        <v>1</v>
      </c>
      <c r="F798" s="118">
        <v>1</v>
      </c>
      <c r="G798" s="118">
        <v>7</v>
      </c>
      <c r="H798" s="118">
        <v>0</v>
      </c>
      <c r="I798" s="118">
        <v>0</v>
      </c>
      <c r="J798" s="118">
        <v>0</v>
      </c>
      <c r="K798" s="118">
        <v>0</v>
      </c>
      <c r="L798" s="118">
        <v>0</v>
      </c>
      <c r="M798" s="118">
        <v>0</v>
      </c>
      <c r="N798" s="118">
        <v>0</v>
      </c>
      <c r="O798" s="118">
        <v>0</v>
      </c>
      <c r="P798" s="118">
        <v>0</v>
      </c>
      <c r="Q798" s="118">
        <v>0</v>
      </c>
      <c r="R798" s="118">
        <v>0</v>
      </c>
      <c r="S798" s="118">
        <v>0</v>
      </c>
      <c r="T798" s="118">
        <v>0</v>
      </c>
      <c r="U798" s="118">
        <v>0</v>
      </c>
      <c r="V798" s="118">
        <v>25.8</v>
      </c>
      <c r="W798" s="118" t="s">
        <v>188</v>
      </c>
      <c r="X798" s="232"/>
    </row>
    <row r="799" spans="1:24" ht="13.5" customHeight="1" x14ac:dyDescent="0.25">
      <c r="A799" s="170">
        <v>0.625</v>
      </c>
      <c r="B799" s="118">
        <v>14</v>
      </c>
      <c r="C799" s="118">
        <v>0</v>
      </c>
      <c r="D799" s="118">
        <v>1</v>
      </c>
      <c r="E799" s="118">
        <v>2</v>
      </c>
      <c r="F799" s="118">
        <v>2</v>
      </c>
      <c r="G799" s="118">
        <v>8</v>
      </c>
      <c r="H799" s="118">
        <v>1</v>
      </c>
      <c r="I799" s="118">
        <v>0</v>
      </c>
      <c r="J799" s="118">
        <v>0</v>
      </c>
      <c r="K799" s="118">
        <v>0</v>
      </c>
      <c r="L799" s="118">
        <v>0</v>
      </c>
      <c r="M799" s="118">
        <v>0</v>
      </c>
      <c r="N799" s="118">
        <v>0</v>
      </c>
      <c r="O799" s="118">
        <v>0</v>
      </c>
      <c r="P799" s="118">
        <v>0</v>
      </c>
      <c r="Q799" s="118">
        <v>0</v>
      </c>
      <c r="R799" s="118">
        <v>0</v>
      </c>
      <c r="S799" s="118">
        <v>0</v>
      </c>
      <c r="T799" s="118">
        <v>0</v>
      </c>
      <c r="U799" s="118">
        <v>0</v>
      </c>
      <c r="V799" s="118">
        <v>23.7</v>
      </c>
      <c r="W799" s="118">
        <v>27.4</v>
      </c>
      <c r="X799" s="232"/>
    </row>
    <row r="800" spans="1:24" ht="13.5" customHeight="1" x14ac:dyDescent="0.25">
      <c r="A800" s="170">
        <v>0.63541666666666696</v>
      </c>
      <c r="B800" s="118">
        <v>41</v>
      </c>
      <c r="C800" s="118">
        <v>0</v>
      </c>
      <c r="D800" s="118">
        <v>0</v>
      </c>
      <c r="E800" s="118">
        <v>4</v>
      </c>
      <c r="F800" s="118">
        <v>22</v>
      </c>
      <c r="G800" s="118">
        <v>14</v>
      </c>
      <c r="H800" s="118">
        <v>0</v>
      </c>
      <c r="I800" s="118">
        <v>1</v>
      </c>
      <c r="J800" s="118">
        <v>0</v>
      </c>
      <c r="K800" s="118">
        <v>0</v>
      </c>
      <c r="L800" s="118">
        <v>0</v>
      </c>
      <c r="M800" s="118">
        <v>0</v>
      </c>
      <c r="N800" s="118">
        <v>0</v>
      </c>
      <c r="O800" s="118">
        <v>0</v>
      </c>
      <c r="P800" s="118">
        <v>0</v>
      </c>
      <c r="Q800" s="118">
        <v>0</v>
      </c>
      <c r="R800" s="118">
        <v>0</v>
      </c>
      <c r="S800" s="118">
        <v>0</v>
      </c>
      <c r="T800" s="118">
        <v>0</v>
      </c>
      <c r="U800" s="118">
        <v>0</v>
      </c>
      <c r="V800" s="118">
        <v>24.3</v>
      </c>
      <c r="W800" s="118">
        <v>27.6</v>
      </c>
      <c r="X800" s="232"/>
    </row>
    <row r="801" spans="1:24" ht="13.5" customHeight="1" x14ac:dyDescent="0.25">
      <c r="A801" s="170">
        <v>0.64583333333333304</v>
      </c>
      <c r="B801" s="118">
        <v>25</v>
      </c>
      <c r="C801" s="118">
        <v>0</v>
      </c>
      <c r="D801" s="118">
        <v>0</v>
      </c>
      <c r="E801" s="118">
        <v>6</v>
      </c>
      <c r="F801" s="118">
        <v>10</v>
      </c>
      <c r="G801" s="118">
        <v>7</v>
      </c>
      <c r="H801" s="118">
        <v>2</v>
      </c>
      <c r="I801" s="118">
        <v>0</v>
      </c>
      <c r="J801" s="118">
        <v>0</v>
      </c>
      <c r="K801" s="118">
        <v>0</v>
      </c>
      <c r="L801" s="118">
        <v>0</v>
      </c>
      <c r="M801" s="118">
        <v>0</v>
      </c>
      <c r="N801" s="118">
        <v>0</v>
      </c>
      <c r="O801" s="118">
        <v>0</v>
      </c>
      <c r="P801" s="118">
        <v>0</v>
      </c>
      <c r="Q801" s="118">
        <v>0</v>
      </c>
      <c r="R801" s="118">
        <v>0</v>
      </c>
      <c r="S801" s="118">
        <v>0</v>
      </c>
      <c r="T801" s="118">
        <v>0</v>
      </c>
      <c r="U801" s="118">
        <v>0</v>
      </c>
      <c r="V801" s="118">
        <v>23.4</v>
      </c>
      <c r="W801" s="118">
        <v>28.5</v>
      </c>
      <c r="X801" s="232"/>
    </row>
    <row r="802" spans="1:24" ht="13.5" customHeight="1" x14ac:dyDescent="0.25">
      <c r="A802" s="170">
        <v>0.65625</v>
      </c>
      <c r="B802" s="118">
        <v>21</v>
      </c>
      <c r="C802" s="118">
        <v>0</v>
      </c>
      <c r="D802" s="118">
        <v>1</v>
      </c>
      <c r="E802" s="118">
        <v>1</v>
      </c>
      <c r="F802" s="118">
        <v>9</v>
      </c>
      <c r="G802" s="118">
        <v>10</v>
      </c>
      <c r="H802" s="118">
        <v>0</v>
      </c>
      <c r="I802" s="118">
        <v>0</v>
      </c>
      <c r="J802" s="118">
        <v>0</v>
      </c>
      <c r="K802" s="118">
        <v>0</v>
      </c>
      <c r="L802" s="118">
        <v>0</v>
      </c>
      <c r="M802" s="118">
        <v>0</v>
      </c>
      <c r="N802" s="118">
        <v>0</v>
      </c>
      <c r="O802" s="118">
        <v>0</v>
      </c>
      <c r="P802" s="118">
        <v>0</v>
      </c>
      <c r="Q802" s="118">
        <v>0</v>
      </c>
      <c r="R802" s="118">
        <v>0</v>
      </c>
      <c r="S802" s="118">
        <v>0</v>
      </c>
      <c r="T802" s="118">
        <v>0</v>
      </c>
      <c r="U802" s="118">
        <v>0</v>
      </c>
      <c r="V802" s="118">
        <v>23.8</v>
      </c>
      <c r="W802" s="118">
        <v>27.5</v>
      </c>
      <c r="X802" s="232"/>
    </row>
    <row r="803" spans="1:24" ht="13.5" customHeight="1" x14ac:dyDescent="0.25">
      <c r="A803" s="170">
        <v>0.66666666666666696</v>
      </c>
      <c r="B803" s="118">
        <v>24</v>
      </c>
      <c r="C803" s="118">
        <v>0</v>
      </c>
      <c r="D803" s="118">
        <v>2</v>
      </c>
      <c r="E803" s="118">
        <v>4</v>
      </c>
      <c r="F803" s="118">
        <v>10</v>
      </c>
      <c r="G803" s="118">
        <v>7</v>
      </c>
      <c r="H803" s="118">
        <v>1</v>
      </c>
      <c r="I803" s="118">
        <v>0</v>
      </c>
      <c r="J803" s="118">
        <v>0</v>
      </c>
      <c r="K803" s="118">
        <v>0</v>
      </c>
      <c r="L803" s="118">
        <v>0</v>
      </c>
      <c r="M803" s="118">
        <v>0</v>
      </c>
      <c r="N803" s="118">
        <v>0</v>
      </c>
      <c r="O803" s="118">
        <v>0</v>
      </c>
      <c r="P803" s="118">
        <v>0</v>
      </c>
      <c r="Q803" s="118">
        <v>0</v>
      </c>
      <c r="R803" s="118">
        <v>0</v>
      </c>
      <c r="S803" s="118">
        <v>0</v>
      </c>
      <c r="T803" s="118">
        <v>0</v>
      </c>
      <c r="U803" s="118">
        <v>0</v>
      </c>
      <c r="V803" s="118">
        <v>22.4</v>
      </c>
      <c r="W803" s="118">
        <v>27.1</v>
      </c>
      <c r="X803" s="232"/>
    </row>
    <row r="804" spans="1:24" ht="13.5" customHeight="1" x14ac:dyDescent="0.25">
      <c r="A804" s="170">
        <v>0.67708333333333304</v>
      </c>
      <c r="B804" s="118">
        <v>32</v>
      </c>
      <c r="C804" s="118">
        <v>0</v>
      </c>
      <c r="D804" s="118">
        <v>3</v>
      </c>
      <c r="E804" s="118">
        <v>2</v>
      </c>
      <c r="F804" s="118">
        <v>12</v>
      </c>
      <c r="G804" s="118">
        <v>13</v>
      </c>
      <c r="H804" s="118">
        <v>2</v>
      </c>
      <c r="I804" s="118">
        <v>0</v>
      </c>
      <c r="J804" s="118">
        <v>0</v>
      </c>
      <c r="K804" s="118">
        <v>0</v>
      </c>
      <c r="L804" s="118">
        <v>0</v>
      </c>
      <c r="M804" s="118">
        <v>0</v>
      </c>
      <c r="N804" s="118">
        <v>0</v>
      </c>
      <c r="O804" s="118">
        <v>0</v>
      </c>
      <c r="P804" s="118">
        <v>0</v>
      </c>
      <c r="Q804" s="118">
        <v>0</v>
      </c>
      <c r="R804" s="118">
        <v>0</v>
      </c>
      <c r="S804" s="118">
        <v>0</v>
      </c>
      <c r="T804" s="118">
        <v>0</v>
      </c>
      <c r="U804" s="118">
        <v>0</v>
      </c>
      <c r="V804" s="118">
        <v>23.8</v>
      </c>
      <c r="W804" s="118">
        <v>28.5</v>
      </c>
      <c r="X804" s="232"/>
    </row>
    <row r="805" spans="1:24" ht="13.5" customHeight="1" x14ac:dyDescent="0.25">
      <c r="A805" s="170">
        <v>0.6875</v>
      </c>
      <c r="B805" s="118">
        <v>32</v>
      </c>
      <c r="C805" s="118">
        <v>2</v>
      </c>
      <c r="D805" s="118">
        <v>1</v>
      </c>
      <c r="E805" s="118">
        <v>6</v>
      </c>
      <c r="F805" s="118">
        <v>20</v>
      </c>
      <c r="G805" s="118">
        <v>3</v>
      </c>
      <c r="H805" s="118">
        <v>0</v>
      </c>
      <c r="I805" s="118">
        <v>0</v>
      </c>
      <c r="J805" s="118">
        <v>0</v>
      </c>
      <c r="K805" s="118">
        <v>0</v>
      </c>
      <c r="L805" s="118">
        <v>0</v>
      </c>
      <c r="M805" s="118">
        <v>0</v>
      </c>
      <c r="N805" s="118">
        <v>0</v>
      </c>
      <c r="O805" s="118">
        <v>0</v>
      </c>
      <c r="P805" s="118">
        <v>0</v>
      </c>
      <c r="Q805" s="118">
        <v>0</v>
      </c>
      <c r="R805" s="118">
        <v>0</v>
      </c>
      <c r="S805" s="118">
        <v>0</v>
      </c>
      <c r="T805" s="118">
        <v>0</v>
      </c>
      <c r="U805" s="118">
        <v>0</v>
      </c>
      <c r="V805" s="118">
        <v>20.9</v>
      </c>
      <c r="W805" s="118">
        <v>24.8</v>
      </c>
      <c r="X805" s="232"/>
    </row>
    <row r="806" spans="1:24" ht="13.5" customHeight="1" x14ac:dyDescent="0.25">
      <c r="A806" s="170">
        <v>0.69791666666666696</v>
      </c>
      <c r="B806" s="118">
        <v>22</v>
      </c>
      <c r="C806" s="118">
        <v>0</v>
      </c>
      <c r="D806" s="118">
        <v>2</v>
      </c>
      <c r="E806" s="118">
        <v>2</v>
      </c>
      <c r="F806" s="118">
        <v>4</v>
      </c>
      <c r="G806" s="118">
        <v>11</v>
      </c>
      <c r="H806" s="118">
        <v>3</v>
      </c>
      <c r="I806" s="118">
        <v>0</v>
      </c>
      <c r="J806" s="118">
        <v>0</v>
      </c>
      <c r="K806" s="118">
        <v>0</v>
      </c>
      <c r="L806" s="118">
        <v>0</v>
      </c>
      <c r="M806" s="118">
        <v>0</v>
      </c>
      <c r="N806" s="118">
        <v>0</v>
      </c>
      <c r="O806" s="118">
        <v>0</v>
      </c>
      <c r="P806" s="118">
        <v>0</v>
      </c>
      <c r="Q806" s="118">
        <v>0</v>
      </c>
      <c r="R806" s="118">
        <v>0</v>
      </c>
      <c r="S806" s="118">
        <v>0</v>
      </c>
      <c r="T806" s="118">
        <v>0</v>
      </c>
      <c r="U806" s="118">
        <v>0</v>
      </c>
      <c r="V806" s="118">
        <v>24.6</v>
      </c>
      <c r="W806" s="118">
        <v>29.7</v>
      </c>
      <c r="X806" s="232"/>
    </row>
    <row r="807" spans="1:24" ht="13.5" customHeight="1" x14ac:dyDescent="0.25">
      <c r="A807" s="170">
        <v>0.70833333333333304</v>
      </c>
      <c r="B807" s="118">
        <v>24</v>
      </c>
      <c r="C807" s="118">
        <v>0</v>
      </c>
      <c r="D807" s="118">
        <v>1</v>
      </c>
      <c r="E807" s="118">
        <v>0</v>
      </c>
      <c r="F807" s="118">
        <v>9</v>
      </c>
      <c r="G807" s="118">
        <v>13</v>
      </c>
      <c r="H807" s="118">
        <v>1</v>
      </c>
      <c r="I807" s="118">
        <v>0</v>
      </c>
      <c r="J807" s="118">
        <v>0</v>
      </c>
      <c r="K807" s="118">
        <v>0</v>
      </c>
      <c r="L807" s="118">
        <v>0</v>
      </c>
      <c r="M807" s="118">
        <v>0</v>
      </c>
      <c r="N807" s="118">
        <v>0</v>
      </c>
      <c r="O807" s="118">
        <v>0</v>
      </c>
      <c r="P807" s="118">
        <v>0</v>
      </c>
      <c r="Q807" s="118">
        <v>0</v>
      </c>
      <c r="R807" s="118">
        <v>0</v>
      </c>
      <c r="S807" s="118">
        <v>0</v>
      </c>
      <c r="T807" s="118">
        <v>0</v>
      </c>
      <c r="U807" s="118">
        <v>0</v>
      </c>
      <c r="V807" s="118">
        <v>25.3</v>
      </c>
      <c r="W807" s="118">
        <v>29.3</v>
      </c>
      <c r="X807" s="232"/>
    </row>
    <row r="808" spans="1:24" ht="13.5" customHeight="1" x14ac:dyDescent="0.25">
      <c r="A808" s="170">
        <v>0.71875</v>
      </c>
      <c r="B808" s="118">
        <v>17</v>
      </c>
      <c r="C808" s="118">
        <v>0</v>
      </c>
      <c r="D808" s="118">
        <v>2</v>
      </c>
      <c r="E808" s="118">
        <v>5</v>
      </c>
      <c r="F808" s="118">
        <v>3</v>
      </c>
      <c r="G808" s="118">
        <v>7</v>
      </c>
      <c r="H808" s="118">
        <v>0</v>
      </c>
      <c r="I808" s="118">
        <v>0</v>
      </c>
      <c r="J808" s="118">
        <v>0</v>
      </c>
      <c r="K808" s="118">
        <v>0</v>
      </c>
      <c r="L808" s="118">
        <v>0</v>
      </c>
      <c r="M808" s="118">
        <v>0</v>
      </c>
      <c r="N808" s="118">
        <v>0</v>
      </c>
      <c r="O808" s="118">
        <v>0</v>
      </c>
      <c r="P808" s="118">
        <v>0</v>
      </c>
      <c r="Q808" s="118">
        <v>0</v>
      </c>
      <c r="R808" s="118">
        <v>0</v>
      </c>
      <c r="S808" s="118">
        <v>0</v>
      </c>
      <c r="T808" s="118">
        <v>0</v>
      </c>
      <c r="U808" s="118">
        <v>0</v>
      </c>
      <c r="V808" s="118">
        <v>22.4</v>
      </c>
      <c r="W808" s="118">
        <v>28.2</v>
      </c>
      <c r="X808" s="232"/>
    </row>
    <row r="809" spans="1:24" ht="13.5" customHeight="1" x14ac:dyDescent="0.25">
      <c r="A809" s="170">
        <v>0.72916666666666696</v>
      </c>
      <c r="B809" s="118">
        <v>10</v>
      </c>
      <c r="C809" s="118">
        <v>0</v>
      </c>
      <c r="D809" s="118">
        <v>0</v>
      </c>
      <c r="E809" s="118">
        <v>1</v>
      </c>
      <c r="F809" s="118">
        <v>3</v>
      </c>
      <c r="G809" s="118">
        <v>6</v>
      </c>
      <c r="H809" s="118">
        <v>0</v>
      </c>
      <c r="I809" s="118">
        <v>0</v>
      </c>
      <c r="J809" s="118">
        <v>0</v>
      </c>
      <c r="K809" s="118">
        <v>0</v>
      </c>
      <c r="L809" s="118">
        <v>0</v>
      </c>
      <c r="M809" s="118">
        <v>0</v>
      </c>
      <c r="N809" s="118">
        <v>0</v>
      </c>
      <c r="O809" s="118">
        <v>0</v>
      </c>
      <c r="P809" s="118">
        <v>0</v>
      </c>
      <c r="Q809" s="118">
        <v>0</v>
      </c>
      <c r="R809" s="118">
        <v>0</v>
      </c>
      <c r="S809" s="118">
        <v>0</v>
      </c>
      <c r="T809" s="118">
        <v>0</v>
      </c>
      <c r="U809" s="118">
        <v>0</v>
      </c>
      <c r="V809" s="118">
        <v>25.6</v>
      </c>
      <c r="W809" s="118" t="s">
        <v>188</v>
      </c>
      <c r="X809" s="232"/>
    </row>
    <row r="810" spans="1:24" ht="13.5" customHeight="1" x14ac:dyDescent="0.25">
      <c r="A810" s="170">
        <v>0.73958333333333304</v>
      </c>
      <c r="B810" s="118">
        <v>16</v>
      </c>
      <c r="C810" s="118">
        <v>0</v>
      </c>
      <c r="D810" s="118">
        <v>1</v>
      </c>
      <c r="E810" s="118">
        <v>3</v>
      </c>
      <c r="F810" s="118">
        <v>3</v>
      </c>
      <c r="G810" s="118">
        <v>8</v>
      </c>
      <c r="H810" s="118">
        <v>1</v>
      </c>
      <c r="I810" s="118">
        <v>0</v>
      </c>
      <c r="J810" s="118">
        <v>0</v>
      </c>
      <c r="K810" s="118">
        <v>0</v>
      </c>
      <c r="L810" s="118">
        <v>0</v>
      </c>
      <c r="M810" s="118">
        <v>0</v>
      </c>
      <c r="N810" s="118">
        <v>0</v>
      </c>
      <c r="O810" s="118">
        <v>0</v>
      </c>
      <c r="P810" s="118">
        <v>0</v>
      </c>
      <c r="Q810" s="118">
        <v>0</v>
      </c>
      <c r="R810" s="118">
        <v>0</v>
      </c>
      <c r="S810" s="118">
        <v>0</v>
      </c>
      <c r="T810" s="118">
        <v>0</v>
      </c>
      <c r="U810" s="118">
        <v>0</v>
      </c>
      <c r="V810" s="118">
        <v>24.1</v>
      </c>
      <c r="W810" s="118">
        <v>29.5</v>
      </c>
      <c r="X810" s="232"/>
    </row>
    <row r="811" spans="1:24" ht="13.5" customHeight="1" x14ac:dyDescent="0.25">
      <c r="A811" s="170">
        <v>0.75</v>
      </c>
      <c r="B811" s="118">
        <v>12</v>
      </c>
      <c r="C811" s="118">
        <v>0</v>
      </c>
      <c r="D811" s="118">
        <v>0</v>
      </c>
      <c r="E811" s="118">
        <v>0</v>
      </c>
      <c r="F811" s="118">
        <v>5</v>
      </c>
      <c r="G811" s="118">
        <v>5</v>
      </c>
      <c r="H811" s="118">
        <v>2</v>
      </c>
      <c r="I811" s="118">
        <v>0</v>
      </c>
      <c r="J811" s="118">
        <v>0</v>
      </c>
      <c r="K811" s="118">
        <v>0</v>
      </c>
      <c r="L811" s="118">
        <v>0</v>
      </c>
      <c r="M811" s="118">
        <v>0</v>
      </c>
      <c r="N811" s="118">
        <v>0</v>
      </c>
      <c r="O811" s="118">
        <v>0</v>
      </c>
      <c r="P811" s="118">
        <v>0</v>
      </c>
      <c r="Q811" s="118">
        <v>0</v>
      </c>
      <c r="R811" s="118">
        <v>0</v>
      </c>
      <c r="S811" s="118">
        <v>0</v>
      </c>
      <c r="T811" s="118">
        <v>0</v>
      </c>
      <c r="U811" s="118">
        <v>0</v>
      </c>
      <c r="V811" s="118">
        <v>26.1</v>
      </c>
      <c r="W811" s="118">
        <v>31.3</v>
      </c>
      <c r="X811" s="232"/>
    </row>
    <row r="812" spans="1:24" ht="13.5" customHeight="1" x14ac:dyDescent="0.25">
      <c r="A812" s="170">
        <v>0.76041666666666696</v>
      </c>
      <c r="B812" s="118">
        <v>6</v>
      </c>
      <c r="C812" s="118">
        <v>0</v>
      </c>
      <c r="D812" s="118">
        <v>0</v>
      </c>
      <c r="E812" s="118">
        <v>0</v>
      </c>
      <c r="F812" s="118">
        <v>1</v>
      </c>
      <c r="G812" s="118">
        <v>1</v>
      </c>
      <c r="H812" s="118">
        <v>4</v>
      </c>
      <c r="I812" s="118">
        <v>0</v>
      </c>
      <c r="J812" s="118">
        <v>0</v>
      </c>
      <c r="K812" s="118">
        <v>0</v>
      </c>
      <c r="L812" s="118">
        <v>0</v>
      </c>
      <c r="M812" s="118">
        <v>0</v>
      </c>
      <c r="N812" s="118">
        <v>0</v>
      </c>
      <c r="O812" s="118">
        <v>0</v>
      </c>
      <c r="P812" s="118">
        <v>0</v>
      </c>
      <c r="Q812" s="118">
        <v>0</v>
      </c>
      <c r="R812" s="118">
        <v>0</v>
      </c>
      <c r="S812" s="118">
        <v>0</v>
      </c>
      <c r="T812" s="118">
        <v>0</v>
      </c>
      <c r="U812" s="118">
        <v>0</v>
      </c>
      <c r="V812" s="118">
        <v>30.8</v>
      </c>
      <c r="W812" s="118" t="s">
        <v>188</v>
      </c>
      <c r="X812" s="232"/>
    </row>
    <row r="813" spans="1:24" ht="13.5" customHeight="1" x14ac:dyDescent="0.25">
      <c r="A813" s="170">
        <v>0.77083333333333304</v>
      </c>
      <c r="B813" s="118">
        <v>10</v>
      </c>
      <c r="C813" s="118">
        <v>0</v>
      </c>
      <c r="D813" s="118">
        <v>0</v>
      </c>
      <c r="E813" s="118">
        <v>3</v>
      </c>
      <c r="F813" s="118">
        <v>1</v>
      </c>
      <c r="G813" s="118">
        <v>4</v>
      </c>
      <c r="H813" s="118">
        <v>2</v>
      </c>
      <c r="I813" s="118">
        <v>0</v>
      </c>
      <c r="J813" s="118">
        <v>0</v>
      </c>
      <c r="K813" s="118">
        <v>0</v>
      </c>
      <c r="L813" s="118">
        <v>0</v>
      </c>
      <c r="M813" s="118">
        <v>0</v>
      </c>
      <c r="N813" s="118">
        <v>0</v>
      </c>
      <c r="O813" s="118">
        <v>0</v>
      </c>
      <c r="P813" s="118">
        <v>0</v>
      </c>
      <c r="Q813" s="118">
        <v>0</v>
      </c>
      <c r="R813" s="118">
        <v>0</v>
      </c>
      <c r="S813" s="118">
        <v>0</v>
      </c>
      <c r="T813" s="118">
        <v>0</v>
      </c>
      <c r="U813" s="118">
        <v>0</v>
      </c>
      <c r="V813" s="118">
        <v>24.6</v>
      </c>
      <c r="W813" s="118" t="s">
        <v>188</v>
      </c>
      <c r="X813" s="232"/>
    </row>
    <row r="814" spans="1:24" ht="13.5" customHeight="1" x14ac:dyDescent="0.25">
      <c r="A814" s="170">
        <v>0.78125</v>
      </c>
      <c r="B814" s="118">
        <v>6</v>
      </c>
      <c r="C814" s="118">
        <v>0</v>
      </c>
      <c r="D814" s="118">
        <v>0</v>
      </c>
      <c r="E814" s="118">
        <v>0</v>
      </c>
      <c r="F814" s="118">
        <v>3</v>
      </c>
      <c r="G814" s="118">
        <v>3</v>
      </c>
      <c r="H814" s="118">
        <v>0</v>
      </c>
      <c r="I814" s="118">
        <v>0</v>
      </c>
      <c r="J814" s="118">
        <v>0</v>
      </c>
      <c r="K814" s="118">
        <v>0</v>
      </c>
      <c r="L814" s="118">
        <v>0</v>
      </c>
      <c r="M814" s="118">
        <v>0</v>
      </c>
      <c r="N814" s="118">
        <v>0</v>
      </c>
      <c r="O814" s="118">
        <v>0</v>
      </c>
      <c r="P814" s="118">
        <v>0</v>
      </c>
      <c r="Q814" s="118">
        <v>0</v>
      </c>
      <c r="R814" s="118">
        <v>0</v>
      </c>
      <c r="S814" s="118">
        <v>0</v>
      </c>
      <c r="T814" s="118">
        <v>0</v>
      </c>
      <c r="U814" s="118">
        <v>0</v>
      </c>
      <c r="V814" s="118">
        <v>25.9</v>
      </c>
      <c r="W814" s="118" t="s">
        <v>188</v>
      </c>
      <c r="X814" s="232"/>
    </row>
    <row r="815" spans="1:24" ht="13.5" customHeight="1" x14ac:dyDescent="0.25">
      <c r="A815" s="170">
        <v>0.79166666666666696</v>
      </c>
      <c r="B815" s="118">
        <v>8</v>
      </c>
      <c r="C815" s="118">
        <v>0</v>
      </c>
      <c r="D815" s="118">
        <v>0</v>
      </c>
      <c r="E815" s="118">
        <v>0</v>
      </c>
      <c r="F815" s="118">
        <v>4</v>
      </c>
      <c r="G815" s="118">
        <v>4</v>
      </c>
      <c r="H815" s="118">
        <v>0</v>
      </c>
      <c r="I815" s="118">
        <v>0</v>
      </c>
      <c r="J815" s="118">
        <v>0</v>
      </c>
      <c r="K815" s="118">
        <v>0</v>
      </c>
      <c r="L815" s="118">
        <v>0</v>
      </c>
      <c r="M815" s="118">
        <v>0</v>
      </c>
      <c r="N815" s="118">
        <v>0</v>
      </c>
      <c r="O815" s="118">
        <v>0</v>
      </c>
      <c r="P815" s="118">
        <v>0</v>
      </c>
      <c r="Q815" s="118">
        <v>0</v>
      </c>
      <c r="R815" s="118">
        <v>0</v>
      </c>
      <c r="S815" s="118">
        <v>0</v>
      </c>
      <c r="T815" s="118">
        <v>0</v>
      </c>
      <c r="U815" s="118">
        <v>0</v>
      </c>
      <c r="V815" s="118">
        <v>25.2</v>
      </c>
      <c r="W815" s="118" t="s">
        <v>188</v>
      </c>
      <c r="X815" s="232"/>
    </row>
    <row r="816" spans="1:24" ht="13.5" customHeight="1" x14ac:dyDescent="0.25">
      <c r="A816" s="170">
        <v>0.80208333333333304</v>
      </c>
      <c r="B816" s="118">
        <v>4</v>
      </c>
      <c r="C816" s="118">
        <v>0</v>
      </c>
      <c r="D816" s="118">
        <v>0</v>
      </c>
      <c r="E816" s="118">
        <v>0</v>
      </c>
      <c r="F816" s="118">
        <v>2</v>
      </c>
      <c r="G816" s="118">
        <v>0</v>
      </c>
      <c r="H816" s="118">
        <v>2</v>
      </c>
      <c r="I816" s="118">
        <v>0</v>
      </c>
      <c r="J816" s="118">
        <v>0</v>
      </c>
      <c r="K816" s="118">
        <v>0</v>
      </c>
      <c r="L816" s="118">
        <v>0</v>
      </c>
      <c r="M816" s="118">
        <v>0</v>
      </c>
      <c r="N816" s="118">
        <v>0</v>
      </c>
      <c r="O816" s="118">
        <v>0</v>
      </c>
      <c r="P816" s="118">
        <v>0</v>
      </c>
      <c r="Q816" s="118">
        <v>0</v>
      </c>
      <c r="R816" s="118">
        <v>0</v>
      </c>
      <c r="S816" s="118">
        <v>0</v>
      </c>
      <c r="T816" s="118">
        <v>0</v>
      </c>
      <c r="U816" s="118">
        <v>0</v>
      </c>
      <c r="V816" s="118">
        <v>27.3</v>
      </c>
      <c r="W816" s="118" t="s">
        <v>188</v>
      </c>
      <c r="X816" s="232"/>
    </row>
    <row r="817" spans="1:24" ht="13.5" customHeight="1" x14ac:dyDescent="0.25">
      <c r="A817" s="170">
        <v>0.8125</v>
      </c>
      <c r="B817" s="118">
        <v>9</v>
      </c>
      <c r="C817" s="118">
        <v>0</v>
      </c>
      <c r="D817" s="118">
        <v>0</v>
      </c>
      <c r="E817" s="118">
        <v>0</v>
      </c>
      <c r="F817" s="118">
        <v>0</v>
      </c>
      <c r="G817" s="118">
        <v>7</v>
      </c>
      <c r="H817" s="118">
        <v>2</v>
      </c>
      <c r="I817" s="118">
        <v>0</v>
      </c>
      <c r="J817" s="118">
        <v>0</v>
      </c>
      <c r="K817" s="118">
        <v>0</v>
      </c>
      <c r="L817" s="118">
        <v>0</v>
      </c>
      <c r="M817" s="118">
        <v>0</v>
      </c>
      <c r="N817" s="118">
        <v>0</v>
      </c>
      <c r="O817" s="118">
        <v>0</v>
      </c>
      <c r="P817" s="118">
        <v>0</v>
      </c>
      <c r="Q817" s="118">
        <v>0</v>
      </c>
      <c r="R817" s="118">
        <v>0</v>
      </c>
      <c r="S817" s="118">
        <v>0</v>
      </c>
      <c r="T817" s="118">
        <v>0</v>
      </c>
      <c r="U817" s="118">
        <v>0</v>
      </c>
      <c r="V817" s="118">
        <v>28.5</v>
      </c>
      <c r="W817" s="118" t="s">
        <v>188</v>
      </c>
      <c r="X817" s="232"/>
    </row>
    <row r="818" spans="1:24" ht="13.5" customHeight="1" x14ac:dyDescent="0.25">
      <c r="A818" s="170">
        <v>0.82291666666666696</v>
      </c>
      <c r="B818" s="118">
        <v>3</v>
      </c>
      <c r="C818" s="118">
        <v>0</v>
      </c>
      <c r="D818" s="118">
        <v>0</v>
      </c>
      <c r="E818" s="118">
        <v>0</v>
      </c>
      <c r="F818" s="118">
        <v>0</v>
      </c>
      <c r="G818" s="118">
        <v>2</v>
      </c>
      <c r="H818" s="118">
        <v>0</v>
      </c>
      <c r="I818" s="118">
        <v>1</v>
      </c>
      <c r="J818" s="118">
        <v>0</v>
      </c>
      <c r="K818" s="118">
        <v>0</v>
      </c>
      <c r="L818" s="118">
        <v>0</v>
      </c>
      <c r="M818" s="118">
        <v>0</v>
      </c>
      <c r="N818" s="118">
        <v>0</v>
      </c>
      <c r="O818" s="118">
        <v>0</v>
      </c>
      <c r="P818" s="118">
        <v>0</v>
      </c>
      <c r="Q818" s="118">
        <v>0</v>
      </c>
      <c r="R818" s="118">
        <v>0</v>
      </c>
      <c r="S818" s="118">
        <v>0</v>
      </c>
      <c r="T818" s="118">
        <v>0</v>
      </c>
      <c r="U818" s="118">
        <v>0</v>
      </c>
      <c r="V818" s="118">
        <v>31.1</v>
      </c>
      <c r="W818" s="118" t="s">
        <v>188</v>
      </c>
      <c r="X818" s="232"/>
    </row>
    <row r="819" spans="1:24" ht="13.5" customHeight="1" x14ac:dyDescent="0.25">
      <c r="A819" s="170">
        <v>0.83333333333333304</v>
      </c>
      <c r="B819" s="118">
        <v>3</v>
      </c>
      <c r="C819" s="118">
        <v>0</v>
      </c>
      <c r="D819" s="118">
        <v>0</v>
      </c>
      <c r="E819" s="118">
        <v>0</v>
      </c>
      <c r="F819" s="118">
        <v>1</v>
      </c>
      <c r="G819" s="118">
        <v>1</v>
      </c>
      <c r="H819" s="118">
        <v>0</v>
      </c>
      <c r="I819" s="118">
        <v>1</v>
      </c>
      <c r="J819" s="118">
        <v>0</v>
      </c>
      <c r="K819" s="118">
        <v>0</v>
      </c>
      <c r="L819" s="118">
        <v>0</v>
      </c>
      <c r="M819" s="118">
        <v>0</v>
      </c>
      <c r="N819" s="118">
        <v>0</v>
      </c>
      <c r="O819" s="118">
        <v>0</v>
      </c>
      <c r="P819" s="118">
        <v>0</v>
      </c>
      <c r="Q819" s="118">
        <v>0</v>
      </c>
      <c r="R819" s="118">
        <v>0</v>
      </c>
      <c r="S819" s="118">
        <v>0</v>
      </c>
      <c r="T819" s="118">
        <v>0</v>
      </c>
      <c r="U819" s="118">
        <v>0</v>
      </c>
      <c r="V819" s="118">
        <v>29.7</v>
      </c>
      <c r="W819" s="118" t="s">
        <v>188</v>
      </c>
      <c r="X819" s="232"/>
    </row>
    <row r="820" spans="1:24" ht="13.5" customHeight="1" x14ac:dyDescent="0.25">
      <c r="A820" s="170">
        <v>0.84375</v>
      </c>
      <c r="B820" s="118">
        <v>1</v>
      </c>
      <c r="C820" s="118">
        <v>0</v>
      </c>
      <c r="D820" s="118">
        <v>0</v>
      </c>
      <c r="E820" s="118">
        <v>0</v>
      </c>
      <c r="F820" s="118">
        <v>1</v>
      </c>
      <c r="G820" s="118">
        <v>0</v>
      </c>
      <c r="H820" s="118">
        <v>0</v>
      </c>
      <c r="I820" s="118">
        <v>0</v>
      </c>
      <c r="J820" s="118">
        <v>0</v>
      </c>
      <c r="K820" s="118">
        <v>0</v>
      </c>
      <c r="L820" s="118">
        <v>0</v>
      </c>
      <c r="M820" s="118">
        <v>0</v>
      </c>
      <c r="N820" s="118">
        <v>0</v>
      </c>
      <c r="O820" s="118">
        <v>0</v>
      </c>
      <c r="P820" s="118">
        <v>0</v>
      </c>
      <c r="Q820" s="118">
        <v>0</v>
      </c>
      <c r="R820" s="118">
        <v>0</v>
      </c>
      <c r="S820" s="118">
        <v>0</v>
      </c>
      <c r="T820" s="118">
        <v>0</v>
      </c>
      <c r="U820" s="118">
        <v>0</v>
      </c>
      <c r="V820" s="118">
        <v>24.7</v>
      </c>
      <c r="W820" s="118" t="s">
        <v>188</v>
      </c>
      <c r="X820" s="232"/>
    </row>
    <row r="821" spans="1:24" ht="13.5" customHeight="1" x14ac:dyDescent="0.25">
      <c r="A821" s="170">
        <v>0.85416666666666696</v>
      </c>
      <c r="B821" s="118">
        <v>0</v>
      </c>
      <c r="C821" s="118">
        <v>0</v>
      </c>
      <c r="D821" s="118">
        <v>0</v>
      </c>
      <c r="E821" s="118">
        <v>0</v>
      </c>
      <c r="F821" s="118">
        <v>0</v>
      </c>
      <c r="G821" s="118">
        <v>0</v>
      </c>
      <c r="H821" s="118">
        <v>0</v>
      </c>
      <c r="I821" s="118">
        <v>0</v>
      </c>
      <c r="J821" s="118">
        <v>0</v>
      </c>
      <c r="K821" s="118">
        <v>0</v>
      </c>
      <c r="L821" s="118">
        <v>0</v>
      </c>
      <c r="M821" s="118">
        <v>0</v>
      </c>
      <c r="N821" s="118">
        <v>0</v>
      </c>
      <c r="O821" s="118">
        <v>0</v>
      </c>
      <c r="P821" s="118">
        <v>0</v>
      </c>
      <c r="Q821" s="118">
        <v>0</v>
      </c>
      <c r="R821" s="118">
        <v>0</v>
      </c>
      <c r="S821" s="118">
        <v>0</v>
      </c>
      <c r="T821" s="118">
        <v>0</v>
      </c>
      <c r="U821" s="118">
        <v>0</v>
      </c>
      <c r="V821" s="118" t="s">
        <v>188</v>
      </c>
      <c r="W821" s="118" t="s">
        <v>188</v>
      </c>
      <c r="X821" s="232"/>
    </row>
    <row r="822" spans="1:24" ht="13.5" customHeight="1" x14ac:dyDescent="0.25">
      <c r="A822" s="170">
        <v>0.86458333333333304</v>
      </c>
      <c r="B822" s="118">
        <v>4</v>
      </c>
      <c r="C822" s="118">
        <v>0</v>
      </c>
      <c r="D822" s="118">
        <v>0</v>
      </c>
      <c r="E822" s="118">
        <v>0</v>
      </c>
      <c r="F822" s="118">
        <v>2</v>
      </c>
      <c r="G822" s="118">
        <v>0</v>
      </c>
      <c r="H822" s="118">
        <v>2</v>
      </c>
      <c r="I822" s="118">
        <v>0</v>
      </c>
      <c r="J822" s="118">
        <v>0</v>
      </c>
      <c r="K822" s="118">
        <v>0</v>
      </c>
      <c r="L822" s="118">
        <v>0</v>
      </c>
      <c r="M822" s="118">
        <v>0</v>
      </c>
      <c r="N822" s="118">
        <v>0</v>
      </c>
      <c r="O822" s="118">
        <v>0</v>
      </c>
      <c r="P822" s="118">
        <v>0</v>
      </c>
      <c r="Q822" s="118">
        <v>0</v>
      </c>
      <c r="R822" s="118">
        <v>0</v>
      </c>
      <c r="S822" s="118">
        <v>0</v>
      </c>
      <c r="T822" s="118">
        <v>0</v>
      </c>
      <c r="U822" s="118">
        <v>0</v>
      </c>
      <c r="V822" s="118">
        <v>27.1</v>
      </c>
      <c r="W822" s="118" t="s">
        <v>188</v>
      </c>
      <c r="X822" s="232"/>
    </row>
    <row r="823" spans="1:24" ht="13.5" customHeight="1" x14ac:dyDescent="0.25">
      <c r="A823" s="170">
        <v>0.875</v>
      </c>
      <c r="B823" s="118">
        <v>3</v>
      </c>
      <c r="C823" s="118">
        <v>0</v>
      </c>
      <c r="D823" s="118">
        <v>0</v>
      </c>
      <c r="E823" s="118">
        <v>0</v>
      </c>
      <c r="F823" s="118">
        <v>0</v>
      </c>
      <c r="G823" s="118">
        <v>2</v>
      </c>
      <c r="H823" s="118">
        <v>1</v>
      </c>
      <c r="I823" s="118">
        <v>0</v>
      </c>
      <c r="J823" s="118">
        <v>0</v>
      </c>
      <c r="K823" s="118">
        <v>0</v>
      </c>
      <c r="L823" s="118">
        <v>0</v>
      </c>
      <c r="M823" s="118">
        <v>0</v>
      </c>
      <c r="N823" s="118">
        <v>0</v>
      </c>
      <c r="O823" s="118">
        <v>0</v>
      </c>
      <c r="P823" s="118">
        <v>0</v>
      </c>
      <c r="Q823" s="118">
        <v>0</v>
      </c>
      <c r="R823" s="118">
        <v>0</v>
      </c>
      <c r="S823" s="118">
        <v>0</v>
      </c>
      <c r="T823" s="118">
        <v>0</v>
      </c>
      <c r="U823" s="118">
        <v>0</v>
      </c>
      <c r="V823" s="118">
        <v>29.4</v>
      </c>
      <c r="W823" s="118" t="s">
        <v>188</v>
      </c>
      <c r="X823" s="232"/>
    </row>
    <row r="824" spans="1:24" ht="13.5" customHeight="1" x14ac:dyDescent="0.25">
      <c r="A824" s="170">
        <v>0.88541666666666696</v>
      </c>
      <c r="B824" s="118">
        <v>2</v>
      </c>
      <c r="C824" s="118">
        <v>0</v>
      </c>
      <c r="D824" s="118">
        <v>0</v>
      </c>
      <c r="E824" s="118">
        <v>0</v>
      </c>
      <c r="F824" s="118">
        <v>1</v>
      </c>
      <c r="G824" s="118">
        <v>1</v>
      </c>
      <c r="H824" s="118">
        <v>0</v>
      </c>
      <c r="I824" s="118">
        <v>0</v>
      </c>
      <c r="J824" s="118">
        <v>0</v>
      </c>
      <c r="K824" s="118">
        <v>0</v>
      </c>
      <c r="L824" s="118">
        <v>0</v>
      </c>
      <c r="M824" s="118">
        <v>0</v>
      </c>
      <c r="N824" s="118">
        <v>0</v>
      </c>
      <c r="O824" s="118">
        <v>0</v>
      </c>
      <c r="P824" s="118">
        <v>0</v>
      </c>
      <c r="Q824" s="118">
        <v>0</v>
      </c>
      <c r="R824" s="118">
        <v>0</v>
      </c>
      <c r="S824" s="118">
        <v>0</v>
      </c>
      <c r="T824" s="118">
        <v>0</v>
      </c>
      <c r="U824" s="118">
        <v>0</v>
      </c>
      <c r="V824" s="118">
        <v>26.7</v>
      </c>
      <c r="W824" s="118" t="s">
        <v>188</v>
      </c>
      <c r="X824" s="232"/>
    </row>
    <row r="825" spans="1:24" ht="13.5" customHeight="1" x14ac:dyDescent="0.25">
      <c r="A825" s="170">
        <v>0.89583333333333304</v>
      </c>
      <c r="B825" s="118">
        <v>0</v>
      </c>
      <c r="C825" s="118">
        <v>0</v>
      </c>
      <c r="D825" s="118">
        <v>0</v>
      </c>
      <c r="E825" s="118">
        <v>0</v>
      </c>
      <c r="F825" s="118">
        <v>0</v>
      </c>
      <c r="G825" s="118">
        <v>0</v>
      </c>
      <c r="H825" s="118">
        <v>0</v>
      </c>
      <c r="I825" s="118">
        <v>0</v>
      </c>
      <c r="J825" s="118">
        <v>0</v>
      </c>
      <c r="K825" s="118">
        <v>0</v>
      </c>
      <c r="L825" s="118">
        <v>0</v>
      </c>
      <c r="M825" s="118">
        <v>0</v>
      </c>
      <c r="N825" s="118">
        <v>0</v>
      </c>
      <c r="O825" s="118">
        <v>0</v>
      </c>
      <c r="P825" s="118">
        <v>0</v>
      </c>
      <c r="Q825" s="118">
        <v>0</v>
      </c>
      <c r="R825" s="118">
        <v>0</v>
      </c>
      <c r="S825" s="118">
        <v>0</v>
      </c>
      <c r="T825" s="118">
        <v>0</v>
      </c>
      <c r="U825" s="118">
        <v>0</v>
      </c>
      <c r="V825" s="118" t="s">
        <v>188</v>
      </c>
      <c r="W825" s="118" t="s">
        <v>188</v>
      </c>
      <c r="X825" s="232"/>
    </row>
    <row r="826" spans="1:24" ht="13.5" customHeight="1" x14ac:dyDescent="0.25">
      <c r="A826" s="170">
        <v>0.90625</v>
      </c>
      <c r="B826" s="118">
        <v>1</v>
      </c>
      <c r="C826" s="118">
        <v>0</v>
      </c>
      <c r="D826" s="118">
        <v>0</v>
      </c>
      <c r="E826" s="118">
        <v>0</v>
      </c>
      <c r="F826" s="118">
        <v>0</v>
      </c>
      <c r="G826" s="118">
        <v>0</v>
      </c>
      <c r="H826" s="118">
        <v>0</v>
      </c>
      <c r="I826" s="118">
        <v>0</v>
      </c>
      <c r="J826" s="118">
        <v>1</v>
      </c>
      <c r="K826" s="118">
        <v>0</v>
      </c>
      <c r="L826" s="118">
        <v>0</v>
      </c>
      <c r="M826" s="118">
        <v>0</v>
      </c>
      <c r="N826" s="118">
        <v>0</v>
      </c>
      <c r="O826" s="118">
        <v>0</v>
      </c>
      <c r="P826" s="118">
        <v>0</v>
      </c>
      <c r="Q826" s="118">
        <v>0</v>
      </c>
      <c r="R826" s="118">
        <v>0</v>
      </c>
      <c r="S826" s="118">
        <v>0</v>
      </c>
      <c r="T826" s="118">
        <v>0</v>
      </c>
      <c r="U826" s="118">
        <v>0</v>
      </c>
      <c r="V826" s="118">
        <v>42.3</v>
      </c>
      <c r="W826" s="118" t="s">
        <v>188</v>
      </c>
      <c r="X826" s="232"/>
    </row>
    <row r="827" spans="1:24" ht="13.5" customHeight="1" x14ac:dyDescent="0.25">
      <c r="A827" s="170">
        <v>0.91666666666666696</v>
      </c>
      <c r="B827" s="118">
        <v>1</v>
      </c>
      <c r="C827" s="118">
        <v>0</v>
      </c>
      <c r="D827" s="118">
        <v>0</v>
      </c>
      <c r="E827" s="118">
        <v>0</v>
      </c>
      <c r="F827" s="118">
        <v>0</v>
      </c>
      <c r="G827" s="118">
        <v>1</v>
      </c>
      <c r="H827" s="118">
        <v>0</v>
      </c>
      <c r="I827" s="118">
        <v>0</v>
      </c>
      <c r="J827" s="118">
        <v>0</v>
      </c>
      <c r="K827" s="118">
        <v>0</v>
      </c>
      <c r="L827" s="118">
        <v>0</v>
      </c>
      <c r="M827" s="118">
        <v>0</v>
      </c>
      <c r="N827" s="118">
        <v>0</v>
      </c>
      <c r="O827" s="118">
        <v>0</v>
      </c>
      <c r="P827" s="118">
        <v>0</v>
      </c>
      <c r="Q827" s="118">
        <v>0</v>
      </c>
      <c r="R827" s="118">
        <v>0</v>
      </c>
      <c r="S827" s="118">
        <v>0</v>
      </c>
      <c r="T827" s="118">
        <v>0</v>
      </c>
      <c r="U827" s="118">
        <v>0</v>
      </c>
      <c r="V827" s="118">
        <v>28.7</v>
      </c>
      <c r="W827" s="118" t="s">
        <v>188</v>
      </c>
      <c r="X827" s="232"/>
    </row>
    <row r="828" spans="1:24" ht="13.5" customHeight="1" x14ac:dyDescent="0.25">
      <c r="A828" s="170">
        <v>0.92708333333333304</v>
      </c>
      <c r="B828" s="118">
        <v>0</v>
      </c>
      <c r="C828" s="118">
        <v>0</v>
      </c>
      <c r="D828" s="118">
        <v>0</v>
      </c>
      <c r="E828" s="118">
        <v>0</v>
      </c>
      <c r="F828" s="118">
        <v>0</v>
      </c>
      <c r="G828" s="118">
        <v>0</v>
      </c>
      <c r="H828" s="118">
        <v>0</v>
      </c>
      <c r="I828" s="118">
        <v>0</v>
      </c>
      <c r="J828" s="118">
        <v>0</v>
      </c>
      <c r="K828" s="118">
        <v>0</v>
      </c>
      <c r="L828" s="118">
        <v>0</v>
      </c>
      <c r="M828" s="118">
        <v>0</v>
      </c>
      <c r="N828" s="118">
        <v>0</v>
      </c>
      <c r="O828" s="118">
        <v>0</v>
      </c>
      <c r="P828" s="118">
        <v>0</v>
      </c>
      <c r="Q828" s="118">
        <v>0</v>
      </c>
      <c r="R828" s="118">
        <v>0</v>
      </c>
      <c r="S828" s="118">
        <v>0</v>
      </c>
      <c r="T828" s="118">
        <v>0</v>
      </c>
      <c r="U828" s="118">
        <v>0</v>
      </c>
      <c r="V828" s="118" t="s">
        <v>188</v>
      </c>
      <c r="W828" s="118" t="s">
        <v>188</v>
      </c>
      <c r="X828" s="232"/>
    </row>
    <row r="829" spans="1:24" ht="13.5" customHeight="1" x14ac:dyDescent="0.25">
      <c r="A829" s="170">
        <v>0.9375</v>
      </c>
      <c r="B829" s="118">
        <v>2</v>
      </c>
      <c r="C829" s="118">
        <v>0</v>
      </c>
      <c r="D829" s="118">
        <v>0</v>
      </c>
      <c r="E829" s="118">
        <v>0</v>
      </c>
      <c r="F829" s="118">
        <v>0</v>
      </c>
      <c r="G829" s="118">
        <v>2</v>
      </c>
      <c r="H829" s="118">
        <v>0</v>
      </c>
      <c r="I829" s="118">
        <v>0</v>
      </c>
      <c r="J829" s="118">
        <v>0</v>
      </c>
      <c r="K829" s="118">
        <v>0</v>
      </c>
      <c r="L829" s="118">
        <v>0</v>
      </c>
      <c r="M829" s="118">
        <v>0</v>
      </c>
      <c r="N829" s="118">
        <v>0</v>
      </c>
      <c r="O829" s="118">
        <v>0</v>
      </c>
      <c r="P829" s="118">
        <v>0</v>
      </c>
      <c r="Q829" s="118">
        <v>0</v>
      </c>
      <c r="R829" s="118">
        <v>0</v>
      </c>
      <c r="S829" s="118">
        <v>0</v>
      </c>
      <c r="T829" s="118">
        <v>0</v>
      </c>
      <c r="U829" s="118">
        <v>0</v>
      </c>
      <c r="V829" s="118">
        <v>25.4</v>
      </c>
      <c r="W829" s="118" t="s">
        <v>188</v>
      </c>
      <c r="X829" s="232"/>
    </row>
    <row r="830" spans="1:24" ht="13.5" customHeight="1" x14ac:dyDescent="0.25">
      <c r="A830" s="170">
        <v>0.94791666666666696</v>
      </c>
      <c r="B830" s="118">
        <v>0</v>
      </c>
      <c r="C830" s="118">
        <v>0</v>
      </c>
      <c r="D830" s="118">
        <v>0</v>
      </c>
      <c r="E830" s="118">
        <v>0</v>
      </c>
      <c r="F830" s="118">
        <v>0</v>
      </c>
      <c r="G830" s="118">
        <v>0</v>
      </c>
      <c r="H830" s="118">
        <v>0</v>
      </c>
      <c r="I830" s="118">
        <v>0</v>
      </c>
      <c r="J830" s="118">
        <v>0</v>
      </c>
      <c r="K830" s="118">
        <v>0</v>
      </c>
      <c r="L830" s="118">
        <v>0</v>
      </c>
      <c r="M830" s="118">
        <v>0</v>
      </c>
      <c r="N830" s="118">
        <v>0</v>
      </c>
      <c r="O830" s="118">
        <v>0</v>
      </c>
      <c r="P830" s="118">
        <v>0</v>
      </c>
      <c r="Q830" s="118">
        <v>0</v>
      </c>
      <c r="R830" s="118">
        <v>0</v>
      </c>
      <c r="S830" s="118">
        <v>0</v>
      </c>
      <c r="T830" s="118">
        <v>0</v>
      </c>
      <c r="U830" s="118">
        <v>0</v>
      </c>
      <c r="V830" s="118" t="s">
        <v>188</v>
      </c>
      <c r="W830" s="118" t="s">
        <v>188</v>
      </c>
      <c r="X830" s="232"/>
    </row>
    <row r="831" spans="1:24" ht="13.5" customHeight="1" x14ac:dyDescent="0.25">
      <c r="A831" s="170">
        <v>0.95833333333333304</v>
      </c>
      <c r="B831" s="118">
        <v>0</v>
      </c>
      <c r="C831" s="118">
        <v>0</v>
      </c>
      <c r="D831" s="118">
        <v>0</v>
      </c>
      <c r="E831" s="118">
        <v>0</v>
      </c>
      <c r="F831" s="118">
        <v>0</v>
      </c>
      <c r="G831" s="118">
        <v>0</v>
      </c>
      <c r="H831" s="118">
        <v>0</v>
      </c>
      <c r="I831" s="118">
        <v>0</v>
      </c>
      <c r="J831" s="118">
        <v>0</v>
      </c>
      <c r="K831" s="118">
        <v>0</v>
      </c>
      <c r="L831" s="118">
        <v>0</v>
      </c>
      <c r="M831" s="118">
        <v>0</v>
      </c>
      <c r="N831" s="118">
        <v>0</v>
      </c>
      <c r="O831" s="118">
        <v>0</v>
      </c>
      <c r="P831" s="118">
        <v>0</v>
      </c>
      <c r="Q831" s="118">
        <v>0</v>
      </c>
      <c r="R831" s="118">
        <v>0</v>
      </c>
      <c r="S831" s="118">
        <v>0</v>
      </c>
      <c r="T831" s="118">
        <v>0</v>
      </c>
      <c r="U831" s="118">
        <v>0</v>
      </c>
      <c r="V831" s="118" t="s">
        <v>188</v>
      </c>
      <c r="W831" s="118" t="s">
        <v>188</v>
      </c>
      <c r="X831" s="232"/>
    </row>
    <row r="832" spans="1:24" ht="13.5" customHeight="1" x14ac:dyDescent="0.25">
      <c r="A832" s="170">
        <v>0.96875</v>
      </c>
      <c r="B832" s="118">
        <v>1</v>
      </c>
      <c r="C832" s="118">
        <v>0</v>
      </c>
      <c r="D832" s="118">
        <v>0</v>
      </c>
      <c r="E832" s="118">
        <v>0</v>
      </c>
      <c r="F832" s="118">
        <v>0</v>
      </c>
      <c r="G832" s="118">
        <v>0</v>
      </c>
      <c r="H832" s="118">
        <v>1</v>
      </c>
      <c r="I832" s="118">
        <v>0</v>
      </c>
      <c r="J832" s="118">
        <v>0</v>
      </c>
      <c r="K832" s="118">
        <v>0</v>
      </c>
      <c r="L832" s="118">
        <v>0</v>
      </c>
      <c r="M832" s="118">
        <v>0</v>
      </c>
      <c r="N832" s="118">
        <v>0</v>
      </c>
      <c r="O832" s="118">
        <v>0</v>
      </c>
      <c r="P832" s="118">
        <v>0</v>
      </c>
      <c r="Q832" s="118">
        <v>0</v>
      </c>
      <c r="R832" s="118">
        <v>0</v>
      </c>
      <c r="S832" s="118">
        <v>0</v>
      </c>
      <c r="T832" s="118">
        <v>0</v>
      </c>
      <c r="U832" s="118">
        <v>0</v>
      </c>
      <c r="V832" s="118">
        <v>32.700000000000003</v>
      </c>
      <c r="W832" s="118" t="s">
        <v>188</v>
      </c>
      <c r="X832" s="232"/>
    </row>
    <row r="833" spans="1:24" ht="13.5" customHeight="1" x14ac:dyDescent="0.25">
      <c r="A833" s="170">
        <v>0.97916666666666696</v>
      </c>
      <c r="B833" s="118">
        <v>0</v>
      </c>
      <c r="C833" s="118">
        <v>0</v>
      </c>
      <c r="D833" s="118">
        <v>0</v>
      </c>
      <c r="E833" s="118">
        <v>0</v>
      </c>
      <c r="F833" s="118">
        <v>0</v>
      </c>
      <c r="G833" s="118">
        <v>0</v>
      </c>
      <c r="H833" s="118">
        <v>0</v>
      </c>
      <c r="I833" s="118">
        <v>0</v>
      </c>
      <c r="J833" s="118">
        <v>0</v>
      </c>
      <c r="K833" s="118">
        <v>0</v>
      </c>
      <c r="L833" s="118">
        <v>0</v>
      </c>
      <c r="M833" s="118">
        <v>0</v>
      </c>
      <c r="N833" s="118">
        <v>0</v>
      </c>
      <c r="O833" s="118">
        <v>0</v>
      </c>
      <c r="P833" s="118">
        <v>0</v>
      </c>
      <c r="Q833" s="118">
        <v>0</v>
      </c>
      <c r="R833" s="118">
        <v>0</v>
      </c>
      <c r="S833" s="118">
        <v>0</v>
      </c>
      <c r="T833" s="118">
        <v>0</v>
      </c>
      <c r="U833" s="118">
        <v>0</v>
      </c>
      <c r="V833" s="118" t="s">
        <v>188</v>
      </c>
      <c r="W833" s="118" t="s">
        <v>188</v>
      </c>
      <c r="X833" s="232"/>
    </row>
    <row r="834" spans="1:24" ht="13.5" customHeight="1" thickBot="1" x14ac:dyDescent="0.3">
      <c r="A834" s="171">
        <v>0.98958333333333304</v>
      </c>
      <c r="B834" s="120">
        <v>0</v>
      </c>
      <c r="C834" s="120">
        <v>0</v>
      </c>
      <c r="D834" s="120">
        <v>0</v>
      </c>
      <c r="E834" s="120">
        <v>0</v>
      </c>
      <c r="F834" s="120">
        <v>0</v>
      </c>
      <c r="G834" s="120">
        <v>0</v>
      </c>
      <c r="H834" s="120">
        <v>0</v>
      </c>
      <c r="I834" s="120">
        <v>0</v>
      </c>
      <c r="J834" s="120">
        <v>0</v>
      </c>
      <c r="K834" s="120">
        <v>0</v>
      </c>
      <c r="L834" s="120">
        <v>0</v>
      </c>
      <c r="M834" s="120">
        <v>0</v>
      </c>
      <c r="N834" s="120">
        <v>0</v>
      </c>
      <c r="O834" s="120">
        <v>0</v>
      </c>
      <c r="P834" s="120">
        <v>0</v>
      </c>
      <c r="Q834" s="120">
        <v>0</v>
      </c>
      <c r="R834" s="120">
        <v>0</v>
      </c>
      <c r="S834" s="120">
        <v>0</v>
      </c>
      <c r="T834" s="120">
        <v>0</v>
      </c>
      <c r="U834" s="120">
        <v>0</v>
      </c>
      <c r="V834" s="120" t="s">
        <v>188</v>
      </c>
      <c r="W834" s="120" t="s">
        <v>188</v>
      </c>
      <c r="X834" s="232"/>
    </row>
    <row r="835" spans="1:24" ht="13.5" customHeight="1" thickTop="1" x14ac:dyDescent="0.25">
      <c r="A835" s="286" t="s">
        <v>111</v>
      </c>
      <c r="B835" s="119">
        <f>SUM(B767:B814)</f>
        <v>679</v>
      </c>
      <c r="C835" s="119">
        <f t="shared" ref="C835:U835" si="28">SUM(C767:C814)</f>
        <v>6</v>
      </c>
      <c r="D835" s="119">
        <f t="shared" si="28"/>
        <v>23</v>
      </c>
      <c r="E835" s="119">
        <f t="shared" si="28"/>
        <v>66</v>
      </c>
      <c r="F835" s="119">
        <f t="shared" si="28"/>
        <v>261</v>
      </c>
      <c r="G835" s="119">
        <f t="shared" si="28"/>
        <v>265</v>
      </c>
      <c r="H835" s="119">
        <f t="shared" si="28"/>
        <v>55</v>
      </c>
      <c r="I835" s="119">
        <f t="shared" si="28"/>
        <v>3</v>
      </c>
      <c r="J835" s="119">
        <f t="shared" si="28"/>
        <v>0</v>
      </c>
      <c r="K835" s="119">
        <f t="shared" si="28"/>
        <v>0</v>
      </c>
      <c r="L835" s="119">
        <f t="shared" si="28"/>
        <v>0</v>
      </c>
      <c r="M835" s="119">
        <f t="shared" si="28"/>
        <v>0</v>
      </c>
      <c r="N835" s="119">
        <f t="shared" si="28"/>
        <v>0</v>
      </c>
      <c r="O835" s="119">
        <f t="shared" si="28"/>
        <v>0</v>
      </c>
      <c r="P835" s="119">
        <f t="shared" si="28"/>
        <v>0</v>
      </c>
      <c r="Q835" s="119">
        <f t="shared" si="28"/>
        <v>0</v>
      </c>
      <c r="R835" s="119">
        <f t="shared" si="28"/>
        <v>0</v>
      </c>
      <c r="S835" s="119">
        <f t="shared" si="28"/>
        <v>0</v>
      </c>
      <c r="T835" s="119">
        <f t="shared" si="28"/>
        <v>0</v>
      </c>
      <c r="U835" s="119">
        <f t="shared" si="28"/>
        <v>0</v>
      </c>
      <c r="V835" s="119">
        <v>24.4</v>
      </c>
      <c r="W835" s="119">
        <v>28.7</v>
      </c>
      <c r="X835" s="232"/>
    </row>
    <row r="836" spans="1:24" ht="13.5" customHeight="1" x14ac:dyDescent="0.25">
      <c r="A836" s="287" t="s">
        <v>112</v>
      </c>
      <c r="B836" s="118">
        <f>SUM(B763:B826)</f>
        <v>723</v>
      </c>
      <c r="C836" s="118">
        <f t="shared" ref="C836:U836" si="29">SUM(C763:C826)</f>
        <v>6</v>
      </c>
      <c r="D836" s="118">
        <f t="shared" si="29"/>
        <v>24</v>
      </c>
      <c r="E836" s="118">
        <f t="shared" si="29"/>
        <v>67</v>
      </c>
      <c r="F836" s="118">
        <f t="shared" si="29"/>
        <v>273</v>
      </c>
      <c r="G836" s="118">
        <f t="shared" si="29"/>
        <v>283</v>
      </c>
      <c r="H836" s="118">
        <f t="shared" si="29"/>
        <v>63</v>
      </c>
      <c r="I836" s="118">
        <f t="shared" si="29"/>
        <v>6</v>
      </c>
      <c r="J836" s="118">
        <f t="shared" si="29"/>
        <v>1</v>
      </c>
      <c r="K836" s="118">
        <f t="shared" si="29"/>
        <v>0</v>
      </c>
      <c r="L836" s="118">
        <f t="shared" si="29"/>
        <v>0</v>
      </c>
      <c r="M836" s="118">
        <f t="shared" si="29"/>
        <v>0</v>
      </c>
      <c r="N836" s="118">
        <f t="shared" si="29"/>
        <v>0</v>
      </c>
      <c r="O836" s="118">
        <f t="shared" si="29"/>
        <v>0</v>
      </c>
      <c r="P836" s="118">
        <f t="shared" si="29"/>
        <v>0</v>
      </c>
      <c r="Q836" s="118">
        <f t="shared" si="29"/>
        <v>0</v>
      </c>
      <c r="R836" s="118">
        <f t="shared" si="29"/>
        <v>0</v>
      </c>
      <c r="S836" s="118">
        <f t="shared" si="29"/>
        <v>0</v>
      </c>
      <c r="T836" s="118">
        <f t="shared" si="29"/>
        <v>0</v>
      </c>
      <c r="U836" s="118">
        <f t="shared" si="29"/>
        <v>0</v>
      </c>
      <c r="V836" s="118">
        <v>24.6</v>
      </c>
      <c r="W836" s="118">
        <v>28.9</v>
      </c>
      <c r="X836" s="232"/>
    </row>
    <row r="837" spans="1:24" ht="13.5" customHeight="1" x14ac:dyDescent="0.25">
      <c r="A837" s="118" t="s">
        <v>113</v>
      </c>
      <c r="B837" s="118">
        <f>SUM(B763:B834)</f>
        <v>727</v>
      </c>
      <c r="C837" s="118">
        <f t="shared" ref="C837:U837" si="30">SUM(C763:C834)</f>
        <v>6</v>
      </c>
      <c r="D837" s="118">
        <f t="shared" si="30"/>
        <v>24</v>
      </c>
      <c r="E837" s="118">
        <f t="shared" si="30"/>
        <v>67</v>
      </c>
      <c r="F837" s="118">
        <f t="shared" si="30"/>
        <v>273</v>
      </c>
      <c r="G837" s="118">
        <f t="shared" si="30"/>
        <v>286</v>
      </c>
      <c r="H837" s="118">
        <f t="shared" si="30"/>
        <v>64</v>
      </c>
      <c r="I837" s="118">
        <f t="shared" si="30"/>
        <v>6</v>
      </c>
      <c r="J837" s="118">
        <f t="shared" si="30"/>
        <v>1</v>
      </c>
      <c r="K837" s="118">
        <f t="shared" si="30"/>
        <v>0</v>
      </c>
      <c r="L837" s="118">
        <f t="shared" si="30"/>
        <v>0</v>
      </c>
      <c r="M837" s="118">
        <f t="shared" si="30"/>
        <v>0</v>
      </c>
      <c r="N837" s="118">
        <f t="shared" si="30"/>
        <v>0</v>
      </c>
      <c r="O837" s="118">
        <f t="shared" si="30"/>
        <v>0</v>
      </c>
      <c r="P837" s="118">
        <f t="shared" si="30"/>
        <v>0</v>
      </c>
      <c r="Q837" s="118">
        <f t="shared" si="30"/>
        <v>0</v>
      </c>
      <c r="R837" s="118">
        <f t="shared" si="30"/>
        <v>0</v>
      </c>
      <c r="S837" s="118">
        <f t="shared" si="30"/>
        <v>0</v>
      </c>
      <c r="T837" s="118">
        <f t="shared" si="30"/>
        <v>0</v>
      </c>
      <c r="U837" s="118">
        <f t="shared" si="30"/>
        <v>0</v>
      </c>
      <c r="V837" s="118">
        <v>24.6</v>
      </c>
      <c r="W837" s="118">
        <v>28.9</v>
      </c>
      <c r="X837" s="232"/>
    </row>
    <row r="838" spans="1:24" ht="13.5" customHeight="1" thickBot="1" x14ac:dyDescent="0.3">
      <c r="A838" s="120" t="s">
        <v>114</v>
      </c>
      <c r="B838" s="120">
        <f>SUM(B739:B834)</f>
        <v>733</v>
      </c>
      <c r="C838" s="120">
        <f t="shared" ref="C838:U838" si="31">SUM(C739:C834)</f>
        <v>6</v>
      </c>
      <c r="D838" s="120">
        <f t="shared" si="31"/>
        <v>24</v>
      </c>
      <c r="E838" s="120">
        <f t="shared" si="31"/>
        <v>67</v>
      </c>
      <c r="F838" s="120">
        <f t="shared" si="31"/>
        <v>273</v>
      </c>
      <c r="G838" s="120">
        <f t="shared" si="31"/>
        <v>288</v>
      </c>
      <c r="H838" s="120">
        <f t="shared" si="31"/>
        <v>66</v>
      </c>
      <c r="I838" s="120">
        <f t="shared" si="31"/>
        <v>8</v>
      </c>
      <c r="J838" s="120">
        <f t="shared" si="31"/>
        <v>1</v>
      </c>
      <c r="K838" s="120">
        <f t="shared" si="31"/>
        <v>0</v>
      </c>
      <c r="L838" s="120">
        <f t="shared" si="31"/>
        <v>0</v>
      </c>
      <c r="M838" s="120">
        <f t="shared" si="31"/>
        <v>0</v>
      </c>
      <c r="N838" s="120">
        <f t="shared" si="31"/>
        <v>0</v>
      </c>
      <c r="O838" s="120">
        <f t="shared" si="31"/>
        <v>0</v>
      </c>
      <c r="P838" s="120">
        <f t="shared" si="31"/>
        <v>0</v>
      </c>
      <c r="Q838" s="120">
        <f t="shared" si="31"/>
        <v>0</v>
      </c>
      <c r="R838" s="120">
        <f t="shared" si="31"/>
        <v>0</v>
      </c>
      <c r="S838" s="120">
        <f t="shared" si="31"/>
        <v>0</v>
      </c>
      <c r="T838" s="120">
        <f t="shared" si="31"/>
        <v>0</v>
      </c>
      <c r="U838" s="120">
        <f t="shared" si="31"/>
        <v>0</v>
      </c>
      <c r="V838" s="120">
        <v>24.7</v>
      </c>
      <c r="W838" s="120">
        <v>29</v>
      </c>
      <c r="X838" s="232"/>
    </row>
    <row r="839" spans="1:24" ht="13.5" customHeight="1" thickTop="1" x14ac:dyDescent="0.25">
      <c r="A839" s="122"/>
      <c r="B839" s="122"/>
      <c r="C839" s="122"/>
      <c r="D839" s="122"/>
      <c r="E839" s="122"/>
      <c r="F839" s="122"/>
      <c r="G839" s="122"/>
      <c r="H839" s="122"/>
      <c r="I839" s="122"/>
      <c r="J839" s="122"/>
      <c r="K839" s="122"/>
      <c r="L839" s="122"/>
      <c r="M839" s="122"/>
      <c r="N839" s="122"/>
      <c r="O839" s="122"/>
      <c r="P839" s="122"/>
      <c r="Q839" s="122"/>
      <c r="R839" s="122"/>
      <c r="S839" s="122"/>
      <c r="T839" s="122"/>
      <c r="U839" s="122"/>
      <c r="V839" s="122"/>
      <c r="W839" s="122"/>
      <c r="X839" s="232"/>
    </row>
    <row r="840" spans="1:24" ht="13.5" customHeight="1" thickBot="1" x14ac:dyDescent="0.3">
      <c r="A840" s="122" t="s">
        <v>9</v>
      </c>
      <c r="B840" s="437" t="str">
        <f>TEXT(C840,"dddd")</f>
        <v>Tuesday</v>
      </c>
      <c r="C840" s="121">
        <f>C736+1</f>
        <v>44838</v>
      </c>
      <c r="D840" s="122"/>
      <c r="E840" s="122"/>
      <c r="F840" s="122"/>
      <c r="G840" s="122"/>
      <c r="H840" s="122"/>
      <c r="I840" s="122"/>
      <c r="J840" s="122"/>
      <c r="K840" s="122"/>
      <c r="L840" s="122"/>
      <c r="M840" s="122"/>
      <c r="N840" s="122"/>
      <c r="O840" s="122"/>
      <c r="P840" s="122"/>
      <c r="Q840" s="122"/>
      <c r="R840" s="122"/>
      <c r="S840" s="122"/>
      <c r="T840" s="122"/>
      <c r="U840" s="122"/>
      <c r="V840" s="122"/>
      <c r="W840" s="122"/>
      <c r="X840" s="232"/>
    </row>
    <row r="841" spans="1:24" ht="13.5" customHeight="1" thickTop="1" thickBot="1" x14ac:dyDescent="0.3">
      <c r="A841" s="122"/>
      <c r="B841" s="556" t="s">
        <v>90</v>
      </c>
      <c r="C841" s="557"/>
      <c r="D841" s="557"/>
      <c r="E841" s="557"/>
      <c r="F841" s="557"/>
      <c r="G841" s="557"/>
      <c r="H841" s="557"/>
      <c r="I841" s="557"/>
      <c r="J841" s="557"/>
      <c r="K841" s="557"/>
      <c r="L841" s="557"/>
      <c r="M841" s="557"/>
      <c r="N841" s="557"/>
      <c r="O841" s="557"/>
      <c r="P841" s="557"/>
      <c r="Q841" s="557"/>
      <c r="R841" s="557"/>
      <c r="S841" s="557"/>
      <c r="T841" s="557"/>
      <c r="U841" s="557"/>
      <c r="V841" s="557"/>
      <c r="W841" s="558"/>
      <c r="X841" s="232"/>
    </row>
    <row r="842" spans="1:24" ht="13.5" customHeight="1" thickTop="1" thickBot="1" x14ac:dyDescent="0.3">
      <c r="A842" s="169" t="s">
        <v>50</v>
      </c>
      <c r="B842" s="169" t="s">
        <v>30</v>
      </c>
      <c r="C842" s="288" t="s">
        <v>91</v>
      </c>
      <c r="D842" s="288" t="s">
        <v>92</v>
      </c>
      <c r="E842" s="288" t="s">
        <v>93</v>
      </c>
      <c r="F842" s="288" t="s">
        <v>94</v>
      </c>
      <c r="G842" s="288" t="s">
        <v>95</v>
      </c>
      <c r="H842" s="288" t="s">
        <v>96</v>
      </c>
      <c r="I842" s="288" t="s">
        <v>97</v>
      </c>
      <c r="J842" s="288" t="s">
        <v>98</v>
      </c>
      <c r="K842" s="288" t="s">
        <v>99</v>
      </c>
      <c r="L842" s="288" t="s">
        <v>100</v>
      </c>
      <c r="M842" s="288" t="s">
        <v>101</v>
      </c>
      <c r="N842" s="288" t="s">
        <v>102</v>
      </c>
      <c r="O842" s="288" t="s">
        <v>103</v>
      </c>
      <c r="P842" s="288" t="s">
        <v>104</v>
      </c>
      <c r="Q842" s="288" t="s">
        <v>105</v>
      </c>
      <c r="R842" s="288" t="s">
        <v>106</v>
      </c>
      <c r="S842" s="288" t="s">
        <v>107</v>
      </c>
      <c r="T842" s="288" t="s">
        <v>108</v>
      </c>
      <c r="U842" s="288" t="s">
        <v>109</v>
      </c>
      <c r="V842" s="169" t="s">
        <v>88</v>
      </c>
      <c r="W842" s="169" t="s">
        <v>110</v>
      </c>
      <c r="X842" s="232"/>
    </row>
    <row r="843" spans="1:24" ht="13.5" customHeight="1" thickTop="1" x14ac:dyDescent="0.25">
      <c r="A843" s="279">
        <v>0</v>
      </c>
      <c r="B843" s="119">
        <v>0</v>
      </c>
      <c r="C843" s="119">
        <v>0</v>
      </c>
      <c r="D843" s="119">
        <v>0</v>
      </c>
      <c r="E843" s="119">
        <v>0</v>
      </c>
      <c r="F843" s="119">
        <v>0</v>
      </c>
      <c r="G843" s="119">
        <v>0</v>
      </c>
      <c r="H843" s="119">
        <v>0</v>
      </c>
      <c r="I843" s="119">
        <v>0</v>
      </c>
      <c r="J843" s="119">
        <v>0</v>
      </c>
      <c r="K843" s="119">
        <v>0</v>
      </c>
      <c r="L843" s="119">
        <v>0</v>
      </c>
      <c r="M843" s="119">
        <v>0</v>
      </c>
      <c r="N843" s="119">
        <v>0</v>
      </c>
      <c r="O843" s="119">
        <v>0</v>
      </c>
      <c r="P843" s="119">
        <v>0</v>
      </c>
      <c r="Q843" s="119">
        <v>0</v>
      </c>
      <c r="R843" s="119">
        <v>0</v>
      </c>
      <c r="S843" s="119">
        <v>0</v>
      </c>
      <c r="T843" s="119">
        <v>0</v>
      </c>
      <c r="U843" s="119">
        <v>0</v>
      </c>
      <c r="V843" s="119" t="s">
        <v>188</v>
      </c>
      <c r="W843" s="119" t="s">
        <v>188</v>
      </c>
      <c r="X843" s="232"/>
    </row>
    <row r="844" spans="1:24" ht="13.5" customHeight="1" x14ac:dyDescent="0.25">
      <c r="A844" s="170">
        <v>1.0416666666666666E-2</v>
      </c>
      <c r="B844" s="118">
        <v>0</v>
      </c>
      <c r="C844" s="118">
        <v>0</v>
      </c>
      <c r="D844" s="118">
        <v>0</v>
      </c>
      <c r="E844" s="118">
        <v>0</v>
      </c>
      <c r="F844" s="118">
        <v>0</v>
      </c>
      <c r="G844" s="118">
        <v>0</v>
      </c>
      <c r="H844" s="118">
        <v>0</v>
      </c>
      <c r="I844" s="118">
        <v>0</v>
      </c>
      <c r="J844" s="118">
        <v>0</v>
      </c>
      <c r="K844" s="118">
        <v>0</v>
      </c>
      <c r="L844" s="118">
        <v>0</v>
      </c>
      <c r="M844" s="118">
        <v>0</v>
      </c>
      <c r="N844" s="118">
        <v>0</v>
      </c>
      <c r="O844" s="118">
        <v>0</v>
      </c>
      <c r="P844" s="118">
        <v>0</v>
      </c>
      <c r="Q844" s="118">
        <v>0</v>
      </c>
      <c r="R844" s="118">
        <v>0</v>
      </c>
      <c r="S844" s="118">
        <v>0</v>
      </c>
      <c r="T844" s="118">
        <v>0</v>
      </c>
      <c r="U844" s="118">
        <v>0</v>
      </c>
      <c r="V844" s="118" t="s">
        <v>188</v>
      </c>
      <c r="W844" s="118" t="s">
        <v>188</v>
      </c>
      <c r="X844" s="232"/>
    </row>
    <row r="845" spans="1:24" ht="13.5" customHeight="1" x14ac:dyDescent="0.25">
      <c r="A845" s="170">
        <v>2.0833333333333332E-2</v>
      </c>
      <c r="B845" s="118">
        <v>0</v>
      </c>
      <c r="C845" s="118">
        <v>0</v>
      </c>
      <c r="D845" s="118">
        <v>0</v>
      </c>
      <c r="E845" s="118">
        <v>0</v>
      </c>
      <c r="F845" s="118">
        <v>0</v>
      </c>
      <c r="G845" s="118">
        <v>0</v>
      </c>
      <c r="H845" s="118">
        <v>0</v>
      </c>
      <c r="I845" s="118">
        <v>0</v>
      </c>
      <c r="J845" s="118">
        <v>0</v>
      </c>
      <c r="K845" s="118">
        <v>0</v>
      </c>
      <c r="L845" s="118">
        <v>0</v>
      </c>
      <c r="M845" s="118">
        <v>0</v>
      </c>
      <c r="N845" s="118">
        <v>0</v>
      </c>
      <c r="O845" s="118">
        <v>0</v>
      </c>
      <c r="P845" s="118">
        <v>0</v>
      </c>
      <c r="Q845" s="118">
        <v>0</v>
      </c>
      <c r="R845" s="118">
        <v>0</v>
      </c>
      <c r="S845" s="118">
        <v>0</v>
      </c>
      <c r="T845" s="118">
        <v>0</v>
      </c>
      <c r="U845" s="118">
        <v>0</v>
      </c>
      <c r="V845" s="118" t="s">
        <v>188</v>
      </c>
      <c r="W845" s="118" t="s">
        <v>188</v>
      </c>
      <c r="X845" s="232"/>
    </row>
    <row r="846" spans="1:24" ht="13.5" customHeight="1" x14ac:dyDescent="0.25">
      <c r="A846" s="170">
        <v>3.125E-2</v>
      </c>
      <c r="B846" s="118">
        <v>0</v>
      </c>
      <c r="C846" s="118">
        <v>0</v>
      </c>
      <c r="D846" s="118">
        <v>0</v>
      </c>
      <c r="E846" s="118">
        <v>0</v>
      </c>
      <c r="F846" s="118">
        <v>0</v>
      </c>
      <c r="G846" s="118">
        <v>0</v>
      </c>
      <c r="H846" s="118">
        <v>0</v>
      </c>
      <c r="I846" s="118">
        <v>0</v>
      </c>
      <c r="J846" s="118">
        <v>0</v>
      </c>
      <c r="K846" s="118">
        <v>0</v>
      </c>
      <c r="L846" s="118">
        <v>0</v>
      </c>
      <c r="M846" s="118">
        <v>0</v>
      </c>
      <c r="N846" s="118">
        <v>0</v>
      </c>
      <c r="O846" s="118">
        <v>0</v>
      </c>
      <c r="P846" s="118">
        <v>0</v>
      </c>
      <c r="Q846" s="118">
        <v>0</v>
      </c>
      <c r="R846" s="118">
        <v>0</v>
      </c>
      <c r="S846" s="118">
        <v>0</v>
      </c>
      <c r="T846" s="118">
        <v>0</v>
      </c>
      <c r="U846" s="118">
        <v>0</v>
      </c>
      <c r="V846" s="118" t="s">
        <v>188</v>
      </c>
      <c r="W846" s="118" t="s">
        <v>188</v>
      </c>
      <c r="X846" s="232"/>
    </row>
    <row r="847" spans="1:24" ht="13.5" customHeight="1" x14ac:dyDescent="0.25">
      <c r="A847" s="170">
        <v>4.1666666666666664E-2</v>
      </c>
      <c r="B847" s="118">
        <v>0</v>
      </c>
      <c r="C847" s="118">
        <v>0</v>
      </c>
      <c r="D847" s="118">
        <v>0</v>
      </c>
      <c r="E847" s="118">
        <v>0</v>
      </c>
      <c r="F847" s="118">
        <v>0</v>
      </c>
      <c r="G847" s="118">
        <v>0</v>
      </c>
      <c r="H847" s="118">
        <v>0</v>
      </c>
      <c r="I847" s="118">
        <v>0</v>
      </c>
      <c r="J847" s="118">
        <v>0</v>
      </c>
      <c r="K847" s="118">
        <v>0</v>
      </c>
      <c r="L847" s="118">
        <v>0</v>
      </c>
      <c r="M847" s="118">
        <v>0</v>
      </c>
      <c r="N847" s="118">
        <v>0</v>
      </c>
      <c r="O847" s="118">
        <v>0</v>
      </c>
      <c r="P847" s="118">
        <v>0</v>
      </c>
      <c r="Q847" s="118">
        <v>0</v>
      </c>
      <c r="R847" s="118">
        <v>0</v>
      </c>
      <c r="S847" s="118">
        <v>0</v>
      </c>
      <c r="T847" s="118">
        <v>0</v>
      </c>
      <c r="U847" s="118">
        <v>0</v>
      </c>
      <c r="V847" s="118" t="s">
        <v>188</v>
      </c>
      <c r="W847" s="118" t="s">
        <v>188</v>
      </c>
      <c r="X847" s="232"/>
    </row>
    <row r="848" spans="1:24" ht="13.5" customHeight="1" x14ac:dyDescent="0.25">
      <c r="A848" s="170">
        <v>5.2083333333333336E-2</v>
      </c>
      <c r="B848" s="118">
        <v>0</v>
      </c>
      <c r="C848" s="118">
        <v>0</v>
      </c>
      <c r="D848" s="118">
        <v>0</v>
      </c>
      <c r="E848" s="118">
        <v>0</v>
      </c>
      <c r="F848" s="118">
        <v>0</v>
      </c>
      <c r="G848" s="118">
        <v>0</v>
      </c>
      <c r="H848" s="118">
        <v>0</v>
      </c>
      <c r="I848" s="118">
        <v>0</v>
      </c>
      <c r="J848" s="118">
        <v>0</v>
      </c>
      <c r="K848" s="118">
        <v>0</v>
      </c>
      <c r="L848" s="118">
        <v>0</v>
      </c>
      <c r="M848" s="118">
        <v>0</v>
      </c>
      <c r="N848" s="118">
        <v>0</v>
      </c>
      <c r="O848" s="118">
        <v>0</v>
      </c>
      <c r="P848" s="118">
        <v>0</v>
      </c>
      <c r="Q848" s="118">
        <v>0</v>
      </c>
      <c r="R848" s="118">
        <v>0</v>
      </c>
      <c r="S848" s="118">
        <v>0</v>
      </c>
      <c r="T848" s="118">
        <v>0</v>
      </c>
      <c r="U848" s="118">
        <v>0</v>
      </c>
      <c r="V848" s="118" t="s">
        <v>188</v>
      </c>
      <c r="W848" s="118" t="s">
        <v>188</v>
      </c>
      <c r="X848" s="232"/>
    </row>
    <row r="849" spans="1:24" ht="13.5" customHeight="1" x14ac:dyDescent="0.25">
      <c r="A849" s="170">
        <v>6.25E-2</v>
      </c>
      <c r="B849" s="118">
        <v>0</v>
      </c>
      <c r="C849" s="118">
        <v>0</v>
      </c>
      <c r="D849" s="118">
        <v>0</v>
      </c>
      <c r="E849" s="118">
        <v>0</v>
      </c>
      <c r="F849" s="118">
        <v>0</v>
      </c>
      <c r="G849" s="118">
        <v>0</v>
      </c>
      <c r="H849" s="118">
        <v>0</v>
      </c>
      <c r="I849" s="118">
        <v>0</v>
      </c>
      <c r="J849" s="118">
        <v>0</v>
      </c>
      <c r="K849" s="118">
        <v>0</v>
      </c>
      <c r="L849" s="118">
        <v>0</v>
      </c>
      <c r="M849" s="118">
        <v>0</v>
      </c>
      <c r="N849" s="118">
        <v>0</v>
      </c>
      <c r="O849" s="118">
        <v>0</v>
      </c>
      <c r="P849" s="118">
        <v>0</v>
      </c>
      <c r="Q849" s="118">
        <v>0</v>
      </c>
      <c r="R849" s="118">
        <v>0</v>
      </c>
      <c r="S849" s="118">
        <v>0</v>
      </c>
      <c r="T849" s="118">
        <v>0</v>
      </c>
      <c r="U849" s="118">
        <v>0</v>
      </c>
      <c r="V849" s="118" t="s">
        <v>188</v>
      </c>
      <c r="W849" s="118" t="s">
        <v>188</v>
      </c>
      <c r="X849" s="232"/>
    </row>
    <row r="850" spans="1:24" ht="13.5" customHeight="1" x14ac:dyDescent="0.25">
      <c r="A850" s="170">
        <v>7.2916666666666699E-2</v>
      </c>
      <c r="B850" s="118">
        <v>0</v>
      </c>
      <c r="C850" s="118">
        <v>0</v>
      </c>
      <c r="D850" s="118">
        <v>0</v>
      </c>
      <c r="E850" s="118">
        <v>0</v>
      </c>
      <c r="F850" s="118">
        <v>0</v>
      </c>
      <c r="G850" s="118">
        <v>0</v>
      </c>
      <c r="H850" s="118">
        <v>0</v>
      </c>
      <c r="I850" s="118">
        <v>0</v>
      </c>
      <c r="J850" s="118">
        <v>0</v>
      </c>
      <c r="K850" s="118">
        <v>0</v>
      </c>
      <c r="L850" s="118">
        <v>0</v>
      </c>
      <c r="M850" s="118">
        <v>0</v>
      </c>
      <c r="N850" s="118">
        <v>0</v>
      </c>
      <c r="O850" s="118">
        <v>0</v>
      </c>
      <c r="P850" s="118">
        <v>0</v>
      </c>
      <c r="Q850" s="118">
        <v>0</v>
      </c>
      <c r="R850" s="118">
        <v>0</v>
      </c>
      <c r="S850" s="118">
        <v>0</v>
      </c>
      <c r="T850" s="118">
        <v>0</v>
      </c>
      <c r="U850" s="118">
        <v>0</v>
      </c>
      <c r="V850" s="118" t="s">
        <v>188</v>
      </c>
      <c r="W850" s="118" t="s">
        <v>188</v>
      </c>
      <c r="X850" s="232"/>
    </row>
    <row r="851" spans="1:24" ht="13.5" customHeight="1" x14ac:dyDescent="0.25">
      <c r="A851" s="170">
        <v>8.3333333333333301E-2</v>
      </c>
      <c r="B851" s="118">
        <v>0</v>
      </c>
      <c r="C851" s="118">
        <v>0</v>
      </c>
      <c r="D851" s="118">
        <v>0</v>
      </c>
      <c r="E851" s="118">
        <v>0</v>
      </c>
      <c r="F851" s="118">
        <v>0</v>
      </c>
      <c r="G851" s="118">
        <v>0</v>
      </c>
      <c r="H851" s="118">
        <v>0</v>
      </c>
      <c r="I851" s="118">
        <v>0</v>
      </c>
      <c r="J851" s="118">
        <v>0</v>
      </c>
      <c r="K851" s="118">
        <v>0</v>
      </c>
      <c r="L851" s="118">
        <v>0</v>
      </c>
      <c r="M851" s="118">
        <v>0</v>
      </c>
      <c r="N851" s="118">
        <v>0</v>
      </c>
      <c r="O851" s="118">
        <v>0</v>
      </c>
      <c r="P851" s="118">
        <v>0</v>
      </c>
      <c r="Q851" s="118">
        <v>0</v>
      </c>
      <c r="R851" s="118">
        <v>0</v>
      </c>
      <c r="S851" s="118">
        <v>0</v>
      </c>
      <c r="T851" s="118">
        <v>0</v>
      </c>
      <c r="U851" s="118">
        <v>0</v>
      </c>
      <c r="V851" s="118" t="s">
        <v>188</v>
      </c>
      <c r="W851" s="118" t="s">
        <v>188</v>
      </c>
      <c r="X851" s="232"/>
    </row>
    <row r="852" spans="1:24" ht="13.5" customHeight="1" x14ac:dyDescent="0.25">
      <c r="A852" s="170">
        <v>9.375E-2</v>
      </c>
      <c r="B852" s="118">
        <v>0</v>
      </c>
      <c r="C852" s="118">
        <v>0</v>
      </c>
      <c r="D852" s="118">
        <v>0</v>
      </c>
      <c r="E852" s="118">
        <v>0</v>
      </c>
      <c r="F852" s="118">
        <v>0</v>
      </c>
      <c r="G852" s="118">
        <v>0</v>
      </c>
      <c r="H852" s="118">
        <v>0</v>
      </c>
      <c r="I852" s="118">
        <v>0</v>
      </c>
      <c r="J852" s="118">
        <v>0</v>
      </c>
      <c r="K852" s="118">
        <v>0</v>
      </c>
      <c r="L852" s="118">
        <v>0</v>
      </c>
      <c r="M852" s="118">
        <v>0</v>
      </c>
      <c r="N852" s="118">
        <v>0</v>
      </c>
      <c r="O852" s="118">
        <v>0</v>
      </c>
      <c r="P852" s="118">
        <v>0</v>
      </c>
      <c r="Q852" s="118">
        <v>0</v>
      </c>
      <c r="R852" s="118">
        <v>0</v>
      </c>
      <c r="S852" s="118">
        <v>0</v>
      </c>
      <c r="T852" s="118">
        <v>0</v>
      </c>
      <c r="U852" s="118">
        <v>0</v>
      </c>
      <c r="V852" s="118" t="s">
        <v>188</v>
      </c>
      <c r="W852" s="118" t="s">
        <v>188</v>
      </c>
      <c r="X852" s="232"/>
    </row>
    <row r="853" spans="1:24" ht="13.5" customHeight="1" x14ac:dyDescent="0.25">
      <c r="A853" s="170">
        <v>0.104166666666667</v>
      </c>
      <c r="B853" s="118">
        <v>0</v>
      </c>
      <c r="C853" s="118">
        <v>0</v>
      </c>
      <c r="D853" s="118">
        <v>0</v>
      </c>
      <c r="E853" s="118">
        <v>0</v>
      </c>
      <c r="F853" s="118">
        <v>0</v>
      </c>
      <c r="G853" s="118">
        <v>0</v>
      </c>
      <c r="H853" s="118">
        <v>0</v>
      </c>
      <c r="I853" s="118">
        <v>0</v>
      </c>
      <c r="J853" s="118">
        <v>0</v>
      </c>
      <c r="K853" s="118">
        <v>0</v>
      </c>
      <c r="L853" s="118">
        <v>0</v>
      </c>
      <c r="M853" s="118">
        <v>0</v>
      </c>
      <c r="N853" s="118">
        <v>0</v>
      </c>
      <c r="O853" s="118">
        <v>0</v>
      </c>
      <c r="P853" s="118">
        <v>0</v>
      </c>
      <c r="Q853" s="118">
        <v>0</v>
      </c>
      <c r="R853" s="118">
        <v>0</v>
      </c>
      <c r="S853" s="118">
        <v>0</v>
      </c>
      <c r="T853" s="118">
        <v>0</v>
      </c>
      <c r="U853" s="118">
        <v>0</v>
      </c>
      <c r="V853" s="118" t="s">
        <v>188</v>
      </c>
      <c r="W853" s="118" t="s">
        <v>188</v>
      </c>
      <c r="X853" s="232"/>
    </row>
    <row r="854" spans="1:24" ht="13.5" customHeight="1" x14ac:dyDescent="0.25">
      <c r="A854" s="170">
        <v>0.114583333333333</v>
      </c>
      <c r="B854" s="118">
        <v>1</v>
      </c>
      <c r="C854" s="118">
        <v>0</v>
      </c>
      <c r="D854" s="118">
        <v>0</v>
      </c>
      <c r="E854" s="118">
        <v>0</v>
      </c>
      <c r="F854" s="118">
        <v>0</v>
      </c>
      <c r="G854" s="118">
        <v>1</v>
      </c>
      <c r="H854" s="118">
        <v>0</v>
      </c>
      <c r="I854" s="118">
        <v>0</v>
      </c>
      <c r="J854" s="118">
        <v>0</v>
      </c>
      <c r="K854" s="118">
        <v>0</v>
      </c>
      <c r="L854" s="118">
        <v>0</v>
      </c>
      <c r="M854" s="118">
        <v>0</v>
      </c>
      <c r="N854" s="118">
        <v>0</v>
      </c>
      <c r="O854" s="118">
        <v>0</v>
      </c>
      <c r="P854" s="118">
        <v>0</v>
      </c>
      <c r="Q854" s="118">
        <v>0</v>
      </c>
      <c r="R854" s="118">
        <v>0</v>
      </c>
      <c r="S854" s="118">
        <v>0</v>
      </c>
      <c r="T854" s="118">
        <v>0</v>
      </c>
      <c r="U854" s="118">
        <v>0</v>
      </c>
      <c r="V854" s="118">
        <v>28.4</v>
      </c>
      <c r="W854" s="118" t="s">
        <v>188</v>
      </c>
      <c r="X854" s="232"/>
    </row>
    <row r="855" spans="1:24" ht="13.5" customHeight="1" x14ac:dyDescent="0.25">
      <c r="A855" s="170">
        <v>0.125</v>
      </c>
      <c r="B855" s="118">
        <v>2</v>
      </c>
      <c r="C855" s="118">
        <v>0</v>
      </c>
      <c r="D855" s="118">
        <v>0</v>
      </c>
      <c r="E855" s="118">
        <v>0</v>
      </c>
      <c r="F855" s="118">
        <v>1</v>
      </c>
      <c r="G855" s="118">
        <v>0</v>
      </c>
      <c r="H855" s="118">
        <v>0</v>
      </c>
      <c r="I855" s="118">
        <v>0</v>
      </c>
      <c r="J855" s="118">
        <v>0</v>
      </c>
      <c r="K855" s="118">
        <v>1</v>
      </c>
      <c r="L855" s="118">
        <v>0</v>
      </c>
      <c r="M855" s="118">
        <v>0</v>
      </c>
      <c r="N855" s="118">
        <v>0</v>
      </c>
      <c r="O855" s="118">
        <v>0</v>
      </c>
      <c r="P855" s="118">
        <v>0</v>
      </c>
      <c r="Q855" s="118">
        <v>0</v>
      </c>
      <c r="R855" s="118">
        <v>0</v>
      </c>
      <c r="S855" s="118">
        <v>0</v>
      </c>
      <c r="T855" s="118">
        <v>0</v>
      </c>
      <c r="U855" s="118">
        <v>0</v>
      </c>
      <c r="V855" s="118">
        <v>35.299999999999997</v>
      </c>
      <c r="W855" s="118" t="s">
        <v>188</v>
      </c>
      <c r="X855" s="232"/>
    </row>
    <row r="856" spans="1:24" ht="13.5" customHeight="1" x14ac:dyDescent="0.25">
      <c r="A856" s="170">
        <v>0.13541666666666699</v>
      </c>
      <c r="B856" s="118">
        <v>1</v>
      </c>
      <c r="C856" s="118">
        <v>0</v>
      </c>
      <c r="D856" s="118">
        <v>0</v>
      </c>
      <c r="E856" s="118">
        <v>0</v>
      </c>
      <c r="F856" s="118">
        <v>0</v>
      </c>
      <c r="G856" s="118">
        <v>1</v>
      </c>
      <c r="H856" s="118">
        <v>0</v>
      </c>
      <c r="I856" s="118">
        <v>0</v>
      </c>
      <c r="J856" s="118">
        <v>0</v>
      </c>
      <c r="K856" s="118">
        <v>0</v>
      </c>
      <c r="L856" s="118">
        <v>0</v>
      </c>
      <c r="M856" s="118">
        <v>0</v>
      </c>
      <c r="N856" s="118">
        <v>0</v>
      </c>
      <c r="O856" s="118">
        <v>0</v>
      </c>
      <c r="P856" s="118">
        <v>0</v>
      </c>
      <c r="Q856" s="118">
        <v>0</v>
      </c>
      <c r="R856" s="118">
        <v>0</v>
      </c>
      <c r="S856" s="118">
        <v>0</v>
      </c>
      <c r="T856" s="118">
        <v>0</v>
      </c>
      <c r="U856" s="118">
        <v>0</v>
      </c>
      <c r="V856" s="118">
        <v>27.8</v>
      </c>
      <c r="W856" s="118" t="s">
        <v>188</v>
      </c>
      <c r="X856" s="232"/>
    </row>
    <row r="857" spans="1:24" ht="13.5" customHeight="1" x14ac:dyDescent="0.25">
      <c r="A857" s="170">
        <v>0.14583333333333301</v>
      </c>
      <c r="B857" s="118">
        <v>0</v>
      </c>
      <c r="C857" s="118">
        <v>0</v>
      </c>
      <c r="D857" s="118">
        <v>0</v>
      </c>
      <c r="E857" s="118">
        <v>0</v>
      </c>
      <c r="F857" s="118">
        <v>0</v>
      </c>
      <c r="G857" s="118">
        <v>0</v>
      </c>
      <c r="H857" s="118">
        <v>0</v>
      </c>
      <c r="I857" s="118">
        <v>0</v>
      </c>
      <c r="J857" s="118">
        <v>0</v>
      </c>
      <c r="K857" s="118">
        <v>0</v>
      </c>
      <c r="L857" s="118">
        <v>0</v>
      </c>
      <c r="M857" s="118">
        <v>0</v>
      </c>
      <c r="N857" s="118">
        <v>0</v>
      </c>
      <c r="O857" s="118">
        <v>0</v>
      </c>
      <c r="P857" s="118">
        <v>0</v>
      </c>
      <c r="Q857" s="118">
        <v>0</v>
      </c>
      <c r="R857" s="118">
        <v>0</v>
      </c>
      <c r="S857" s="118">
        <v>0</v>
      </c>
      <c r="T857" s="118">
        <v>0</v>
      </c>
      <c r="U857" s="118">
        <v>0</v>
      </c>
      <c r="V857" s="118" t="s">
        <v>188</v>
      </c>
      <c r="W857" s="118" t="s">
        <v>188</v>
      </c>
      <c r="X857" s="232"/>
    </row>
    <row r="858" spans="1:24" ht="13.5" customHeight="1" x14ac:dyDescent="0.25">
      <c r="A858" s="170">
        <v>0.15625</v>
      </c>
      <c r="B858" s="118">
        <v>0</v>
      </c>
      <c r="C858" s="118">
        <v>0</v>
      </c>
      <c r="D858" s="118">
        <v>0</v>
      </c>
      <c r="E858" s="118">
        <v>0</v>
      </c>
      <c r="F858" s="118">
        <v>0</v>
      </c>
      <c r="G858" s="118">
        <v>0</v>
      </c>
      <c r="H858" s="118">
        <v>0</v>
      </c>
      <c r="I858" s="118">
        <v>0</v>
      </c>
      <c r="J858" s="118">
        <v>0</v>
      </c>
      <c r="K858" s="118">
        <v>0</v>
      </c>
      <c r="L858" s="118">
        <v>0</v>
      </c>
      <c r="M858" s="118">
        <v>0</v>
      </c>
      <c r="N858" s="118">
        <v>0</v>
      </c>
      <c r="O858" s="118">
        <v>0</v>
      </c>
      <c r="P858" s="118">
        <v>0</v>
      </c>
      <c r="Q858" s="118">
        <v>0</v>
      </c>
      <c r="R858" s="118">
        <v>0</v>
      </c>
      <c r="S858" s="118">
        <v>0</v>
      </c>
      <c r="T858" s="118">
        <v>0</v>
      </c>
      <c r="U858" s="118">
        <v>0</v>
      </c>
      <c r="V858" s="118" t="s">
        <v>188</v>
      </c>
      <c r="W858" s="118" t="s">
        <v>188</v>
      </c>
      <c r="X858" s="232"/>
    </row>
    <row r="859" spans="1:24" ht="13.5" customHeight="1" x14ac:dyDescent="0.25">
      <c r="A859" s="170">
        <v>0.16666666666666699</v>
      </c>
      <c r="B859" s="118">
        <v>0</v>
      </c>
      <c r="C859" s="118">
        <v>0</v>
      </c>
      <c r="D859" s="118">
        <v>0</v>
      </c>
      <c r="E859" s="118">
        <v>0</v>
      </c>
      <c r="F859" s="118">
        <v>0</v>
      </c>
      <c r="G859" s="118">
        <v>0</v>
      </c>
      <c r="H859" s="118">
        <v>0</v>
      </c>
      <c r="I859" s="118">
        <v>0</v>
      </c>
      <c r="J859" s="118">
        <v>0</v>
      </c>
      <c r="K859" s="118">
        <v>0</v>
      </c>
      <c r="L859" s="118">
        <v>0</v>
      </c>
      <c r="M859" s="118">
        <v>0</v>
      </c>
      <c r="N859" s="118">
        <v>0</v>
      </c>
      <c r="O859" s="118">
        <v>0</v>
      </c>
      <c r="P859" s="118">
        <v>0</v>
      </c>
      <c r="Q859" s="118">
        <v>0</v>
      </c>
      <c r="R859" s="118">
        <v>0</v>
      </c>
      <c r="S859" s="118">
        <v>0</v>
      </c>
      <c r="T859" s="118">
        <v>0</v>
      </c>
      <c r="U859" s="118">
        <v>0</v>
      </c>
      <c r="V859" s="118" t="s">
        <v>188</v>
      </c>
      <c r="W859" s="118" t="s">
        <v>188</v>
      </c>
      <c r="X859" s="232"/>
    </row>
    <row r="860" spans="1:24" ht="13.5" customHeight="1" x14ac:dyDescent="0.25">
      <c r="A860" s="170">
        <v>0.17708333333333301</v>
      </c>
      <c r="B860" s="118">
        <v>0</v>
      </c>
      <c r="C860" s="118">
        <v>0</v>
      </c>
      <c r="D860" s="118">
        <v>0</v>
      </c>
      <c r="E860" s="118">
        <v>0</v>
      </c>
      <c r="F860" s="118">
        <v>0</v>
      </c>
      <c r="G860" s="118">
        <v>0</v>
      </c>
      <c r="H860" s="118">
        <v>0</v>
      </c>
      <c r="I860" s="118">
        <v>0</v>
      </c>
      <c r="J860" s="118">
        <v>0</v>
      </c>
      <c r="K860" s="118">
        <v>0</v>
      </c>
      <c r="L860" s="118">
        <v>0</v>
      </c>
      <c r="M860" s="118">
        <v>0</v>
      </c>
      <c r="N860" s="118">
        <v>0</v>
      </c>
      <c r="O860" s="118">
        <v>0</v>
      </c>
      <c r="P860" s="118">
        <v>0</v>
      </c>
      <c r="Q860" s="118">
        <v>0</v>
      </c>
      <c r="R860" s="118">
        <v>0</v>
      </c>
      <c r="S860" s="118">
        <v>0</v>
      </c>
      <c r="T860" s="118">
        <v>0</v>
      </c>
      <c r="U860" s="118">
        <v>0</v>
      </c>
      <c r="V860" s="118" t="s">
        <v>188</v>
      </c>
      <c r="W860" s="118" t="s">
        <v>188</v>
      </c>
      <c r="X860" s="232"/>
    </row>
    <row r="861" spans="1:24" ht="13.5" customHeight="1" x14ac:dyDescent="0.25">
      <c r="A861" s="170">
        <v>0.1875</v>
      </c>
      <c r="B861" s="118">
        <v>1</v>
      </c>
      <c r="C861" s="118">
        <v>0</v>
      </c>
      <c r="D861" s="118">
        <v>0</v>
      </c>
      <c r="E861" s="118">
        <v>0</v>
      </c>
      <c r="F861" s="118">
        <v>0</v>
      </c>
      <c r="G861" s="118">
        <v>1</v>
      </c>
      <c r="H861" s="118">
        <v>0</v>
      </c>
      <c r="I861" s="118">
        <v>0</v>
      </c>
      <c r="J861" s="118">
        <v>0</v>
      </c>
      <c r="K861" s="118">
        <v>0</v>
      </c>
      <c r="L861" s="118">
        <v>0</v>
      </c>
      <c r="M861" s="118">
        <v>0</v>
      </c>
      <c r="N861" s="118">
        <v>0</v>
      </c>
      <c r="O861" s="118">
        <v>0</v>
      </c>
      <c r="P861" s="118">
        <v>0</v>
      </c>
      <c r="Q861" s="118">
        <v>0</v>
      </c>
      <c r="R861" s="118">
        <v>0</v>
      </c>
      <c r="S861" s="118">
        <v>0</v>
      </c>
      <c r="T861" s="118">
        <v>0</v>
      </c>
      <c r="U861" s="118">
        <v>0</v>
      </c>
      <c r="V861" s="118">
        <v>29.3</v>
      </c>
      <c r="W861" s="118" t="s">
        <v>188</v>
      </c>
      <c r="X861" s="232"/>
    </row>
    <row r="862" spans="1:24" ht="13.5" customHeight="1" x14ac:dyDescent="0.25">
      <c r="A862" s="170">
        <v>0.19791666666666699</v>
      </c>
      <c r="B862" s="118">
        <v>0</v>
      </c>
      <c r="C862" s="118">
        <v>0</v>
      </c>
      <c r="D862" s="118">
        <v>0</v>
      </c>
      <c r="E862" s="118">
        <v>0</v>
      </c>
      <c r="F862" s="118">
        <v>0</v>
      </c>
      <c r="G862" s="118">
        <v>0</v>
      </c>
      <c r="H862" s="118">
        <v>0</v>
      </c>
      <c r="I862" s="118">
        <v>0</v>
      </c>
      <c r="J862" s="118">
        <v>0</v>
      </c>
      <c r="K862" s="118">
        <v>0</v>
      </c>
      <c r="L862" s="118">
        <v>0</v>
      </c>
      <c r="M862" s="118">
        <v>0</v>
      </c>
      <c r="N862" s="118">
        <v>0</v>
      </c>
      <c r="O862" s="118">
        <v>0</v>
      </c>
      <c r="P862" s="118">
        <v>0</v>
      </c>
      <c r="Q862" s="118">
        <v>0</v>
      </c>
      <c r="R862" s="118">
        <v>0</v>
      </c>
      <c r="S862" s="118">
        <v>0</v>
      </c>
      <c r="T862" s="118">
        <v>0</v>
      </c>
      <c r="U862" s="118">
        <v>0</v>
      </c>
      <c r="V862" s="118" t="s">
        <v>188</v>
      </c>
      <c r="W862" s="118" t="s">
        <v>188</v>
      </c>
      <c r="X862" s="232"/>
    </row>
    <row r="863" spans="1:24" ht="13.5" customHeight="1" x14ac:dyDescent="0.25">
      <c r="A863" s="170">
        <v>0.20833333333333301</v>
      </c>
      <c r="B863" s="118">
        <v>1</v>
      </c>
      <c r="C863" s="118">
        <v>0</v>
      </c>
      <c r="D863" s="118">
        <v>0</v>
      </c>
      <c r="E863" s="118">
        <v>0</v>
      </c>
      <c r="F863" s="118">
        <v>0</v>
      </c>
      <c r="G863" s="118">
        <v>1</v>
      </c>
      <c r="H863" s="118">
        <v>0</v>
      </c>
      <c r="I863" s="118">
        <v>0</v>
      </c>
      <c r="J863" s="118">
        <v>0</v>
      </c>
      <c r="K863" s="118">
        <v>0</v>
      </c>
      <c r="L863" s="118">
        <v>0</v>
      </c>
      <c r="M863" s="118">
        <v>0</v>
      </c>
      <c r="N863" s="118">
        <v>0</v>
      </c>
      <c r="O863" s="118">
        <v>0</v>
      </c>
      <c r="P863" s="118">
        <v>0</v>
      </c>
      <c r="Q863" s="118">
        <v>0</v>
      </c>
      <c r="R863" s="118">
        <v>0</v>
      </c>
      <c r="S863" s="118">
        <v>0</v>
      </c>
      <c r="T863" s="118">
        <v>0</v>
      </c>
      <c r="U863" s="118">
        <v>0</v>
      </c>
      <c r="V863" s="118">
        <v>26.3</v>
      </c>
      <c r="W863" s="118" t="s">
        <v>188</v>
      </c>
      <c r="X863" s="232"/>
    </row>
    <row r="864" spans="1:24" ht="13.5" customHeight="1" x14ac:dyDescent="0.25">
      <c r="A864" s="170">
        <v>0.21875</v>
      </c>
      <c r="B864" s="118">
        <v>1</v>
      </c>
      <c r="C864" s="118">
        <v>0</v>
      </c>
      <c r="D864" s="118">
        <v>0</v>
      </c>
      <c r="E864" s="118">
        <v>0</v>
      </c>
      <c r="F864" s="118">
        <v>0</v>
      </c>
      <c r="G864" s="118">
        <v>0</v>
      </c>
      <c r="H864" s="118">
        <v>1</v>
      </c>
      <c r="I864" s="118">
        <v>0</v>
      </c>
      <c r="J864" s="118">
        <v>0</v>
      </c>
      <c r="K864" s="118">
        <v>0</v>
      </c>
      <c r="L864" s="118">
        <v>0</v>
      </c>
      <c r="M864" s="118">
        <v>0</v>
      </c>
      <c r="N864" s="118">
        <v>0</v>
      </c>
      <c r="O864" s="118">
        <v>0</v>
      </c>
      <c r="P864" s="118">
        <v>0</v>
      </c>
      <c r="Q864" s="118">
        <v>0</v>
      </c>
      <c r="R864" s="118">
        <v>0</v>
      </c>
      <c r="S864" s="118">
        <v>0</v>
      </c>
      <c r="T864" s="118">
        <v>0</v>
      </c>
      <c r="U864" s="118">
        <v>0</v>
      </c>
      <c r="V864" s="118">
        <v>30.2</v>
      </c>
      <c r="W864" s="118" t="s">
        <v>188</v>
      </c>
      <c r="X864" s="232"/>
    </row>
    <row r="865" spans="1:24" ht="13.5" customHeight="1" x14ac:dyDescent="0.25">
      <c r="A865" s="170">
        <v>0.22916666666666699</v>
      </c>
      <c r="B865" s="118">
        <v>2</v>
      </c>
      <c r="C865" s="118">
        <v>0</v>
      </c>
      <c r="D865" s="118">
        <v>0</v>
      </c>
      <c r="E865" s="118">
        <v>0</v>
      </c>
      <c r="F865" s="118">
        <v>0</v>
      </c>
      <c r="G865" s="118">
        <v>2</v>
      </c>
      <c r="H865" s="118">
        <v>0</v>
      </c>
      <c r="I865" s="118">
        <v>0</v>
      </c>
      <c r="J865" s="118">
        <v>0</v>
      </c>
      <c r="K865" s="118">
        <v>0</v>
      </c>
      <c r="L865" s="118">
        <v>0</v>
      </c>
      <c r="M865" s="118">
        <v>0</v>
      </c>
      <c r="N865" s="118">
        <v>0</v>
      </c>
      <c r="O865" s="118">
        <v>0</v>
      </c>
      <c r="P865" s="118">
        <v>0</v>
      </c>
      <c r="Q865" s="118">
        <v>0</v>
      </c>
      <c r="R865" s="118">
        <v>0</v>
      </c>
      <c r="S865" s="118">
        <v>0</v>
      </c>
      <c r="T865" s="118">
        <v>0</v>
      </c>
      <c r="U865" s="118">
        <v>0</v>
      </c>
      <c r="V865" s="118">
        <v>28.6</v>
      </c>
      <c r="W865" s="118" t="s">
        <v>188</v>
      </c>
      <c r="X865" s="232"/>
    </row>
    <row r="866" spans="1:24" ht="13.5" customHeight="1" x14ac:dyDescent="0.25">
      <c r="A866" s="170">
        <v>0.23958333333333301</v>
      </c>
      <c r="B866" s="118">
        <v>0</v>
      </c>
      <c r="C866" s="118">
        <v>0</v>
      </c>
      <c r="D866" s="118">
        <v>0</v>
      </c>
      <c r="E866" s="118">
        <v>0</v>
      </c>
      <c r="F866" s="118">
        <v>0</v>
      </c>
      <c r="G866" s="118">
        <v>0</v>
      </c>
      <c r="H866" s="118">
        <v>0</v>
      </c>
      <c r="I866" s="118">
        <v>0</v>
      </c>
      <c r="J866" s="118">
        <v>0</v>
      </c>
      <c r="K866" s="118">
        <v>0</v>
      </c>
      <c r="L866" s="118">
        <v>0</v>
      </c>
      <c r="M866" s="118">
        <v>0</v>
      </c>
      <c r="N866" s="118">
        <v>0</v>
      </c>
      <c r="O866" s="118">
        <v>0</v>
      </c>
      <c r="P866" s="118">
        <v>0</v>
      </c>
      <c r="Q866" s="118">
        <v>0</v>
      </c>
      <c r="R866" s="118">
        <v>0</v>
      </c>
      <c r="S866" s="118">
        <v>0</v>
      </c>
      <c r="T866" s="118">
        <v>0</v>
      </c>
      <c r="U866" s="118">
        <v>0</v>
      </c>
      <c r="V866" s="118" t="s">
        <v>188</v>
      </c>
      <c r="W866" s="118" t="s">
        <v>188</v>
      </c>
      <c r="X866" s="232"/>
    </row>
    <row r="867" spans="1:24" ht="13.5" customHeight="1" x14ac:dyDescent="0.25">
      <c r="A867" s="170">
        <v>0.25</v>
      </c>
      <c r="B867" s="118">
        <v>1</v>
      </c>
      <c r="C867" s="118">
        <v>0</v>
      </c>
      <c r="D867" s="118">
        <v>0</v>
      </c>
      <c r="E867" s="118">
        <v>0</v>
      </c>
      <c r="F867" s="118">
        <v>0</v>
      </c>
      <c r="G867" s="118">
        <v>1</v>
      </c>
      <c r="H867" s="118">
        <v>0</v>
      </c>
      <c r="I867" s="118">
        <v>0</v>
      </c>
      <c r="J867" s="118">
        <v>0</v>
      </c>
      <c r="K867" s="118">
        <v>0</v>
      </c>
      <c r="L867" s="118">
        <v>0</v>
      </c>
      <c r="M867" s="118">
        <v>0</v>
      </c>
      <c r="N867" s="118">
        <v>0</v>
      </c>
      <c r="O867" s="118">
        <v>0</v>
      </c>
      <c r="P867" s="118">
        <v>0</v>
      </c>
      <c r="Q867" s="118">
        <v>0</v>
      </c>
      <c r="R867" s="118">
        <v>0</v>
      </c>
      <c r="S867" s="118">
        <v>0</v>
      </c>
      <c r="T867" s="118">
        <v>0</v>
      </c>
      <c r="U867" s="118">
        <v>0</v>
      </c>
      <c r="V867" s="118">
        <v>28.5</v>
      </c>
      <c r="W867" s="118" t="s">
        <v>188</v>
      </c>
      <c r="X867" s="232"/>
    </row>
    <row r="868" spans="1:24" ht="13.5" customHeight="1" x14ac:dyDescent="0.25">
      <c r="A868" s="170">
        <v>0.26041666666666702</v>
      </c>
      <c r="B868" s="118">
        <v>1</v>
      </c>
      <c r="C868" s="118">
        <v>0</v>
      </c>
      <c r="D868" s="118">
        <v>0</v>
      </c>
      <c r="E868" s="118">
        <v>0</v>
      </c>
      <c r="F868" s="118">
        <v>0</v>
      </c>
      <c r="G868" s="118">
        <v>1</v>
      </c>
      <c r="H868" s="118">
        <v>0</v>
      </c>
      <c r="I868" s="118">
        <v>0</v>
      </c>
      <c r="J868" s="118">
        <v>0</v>
      </c>
      <c r="K868" s="118">
        <v>0</v>
      </c>
      <c r="L868" s="118">
        <v>0</v>
      </c>
      <c r="M868" s="118">
        <v>0</v>
      </c>
      <c r="N868" s="118">
        <v>0</v>
      </c>
      <c r="O868" s="118">
        <v>0</v>
      </c>
      <c r="P868" s="118">
        <v>0</v>
      </c>
      <c r="Q868" s="118">
        <v>0</v>
      </c>
      <c r="R868" s="118">
        <v>0</v>
      </c>
      <c r="S868" s="118">
        <v>0</v>
      </c>
      <c r="T868" s="118">
        <v>0</v>
      </c>
      <c r="U868" s="118">
        <v>0</v>
      </c>
      <c r="V868" s="118">
        <v>27</v>
      </c>
      <c r="W868" s="118" t="s">
        <v>188</v>
      </c>
      <c r="X868" s="232"/>
    </row>
    <row r="869" spans="1:24" ht="13.5" customHeight="1" x14ac:dyDescent="0.25">
      <c r="A869" s="170">
        <v>0.27083333333333298</v>
      </c>
      <c r="B869" s="118">
        <v>0</v>
      </c>
      <c r="C869" s="118">
        <v>0</v>
      </c>
      <c r="D869" s="118">
        <v>0</v>
      </c>
      <c r="E869" s="118">
        <v>0</v>
      </c>
      <c r="F869" s="118">
        <v>0</v>
      </c>
      <c r="G869" s="118">
        <v>0</v>
      </c>
      <c r="H869" s="118">
        <v>0</v>
      </c>
      <c r="I869" s="118">
        <v>0</v>
      </c>
      <c r="J869" s="118">
        <v>0</v>
      </c>
      <c r="K869" s="118">
        <v>0</v>
      </c>
      <c r="L869" s="118">
        <v>0</v>
      </c>
      <c r="M869" s="118">
        <v>0</v>
      </c>
      <c r="N869" s="118">
        <v>0</v>
      </c>
      <c r="O869" s="118">
        <v>0</v>
      </c>
      <c r="P869" s="118">
        <v>0</v>
      </c>
      <c r="Q869" s="118">
        <v>0</v>
      </c>
      <c r="R869" s="118">
        <v>0</v>
      </c>
      <c r="S869" s="118">
        <v>0</v>
      </c>
      <c r="T869" s="118">
        <v>0</v>
      </c>
      <c r="U869" s="118">
        <v>0</v>
      </c>
      <c r="V869" s="118" t="s">
        <v>188</v>
      </c>
      <c r="W869" s="118" t="s">
        <v>188</v>
      </c>
      <c r="X869" s="232"/>
    </row>
    <row r="870" spans="1:24" ht="13.5" customHeight="1" x14ac:dyDescent="0.25">
      <c r="A870" s="170">
        <v>0.28125</v>
      </c>
      <c r="B870" s="118">
        <v>2</v>
      </c>
      <c r="C870" s="118">
        <v>0</v>
      </c>
      <c r="D870" s="118">
        <v>0</v>
      </c>
      <c r="E870" s="118">
        <v>1</v>
      </c>
      <c r="F870" s="118">
        <v>0</v>
      </c>
      <c r="G870" s="118">
        <v>1</v>
      </c>
      <c r="H870" s="118">
        <v>0</v>
      </c>
      <c r="I870" s="118">
        <v>0</v>
      </c>
      <c r="J870" s="118">
        <v>0</v>
      </c>
      <c r="K870" s="118">
        <v>0</v>
      </c>
      <c r="L870" s="118">
        <v>0</v>
      </c>
      <c r="M870" s="118">
        <v>0</v>
      </c>
      <c r="N870" s="118">
        <v>0</v>
      </c>
      <c r="O870" s="118">
        <v>0</v>
      </c>
      <c r="P870" s="118">
        <v>0</v>
      </c>
      <c r="Q870" s="118">
        <v>0</v>
      </c>
      <c r="R870" s="118">
        <v>0</v>
      </c>
      <c r="S870" s="118">
        <v>0</v>
      </c>
      <c r="T870" s="118">
        <v>0</v>
      </c>
      <c r="U870" s="118">
        <v>0</v>
      </c>
      <c r="V870" s="118">
        <v>21.9</v>
      </c>
      <c r="W870" s="118" t="s">
        <v>188</v>
      </c>
      <c r="X870" s="232"/>
    </row>
    <row r="871" spans="1:24" ht="13.5" customHeight="1" x14ac:dyDescent="0.25">
      <c r="A871" s="170">
        <v>0.29166666666666702</v>
      </c>
      <c r="B871" s="118">
        <v>9</v>
      </c>
      <c r="C871" s="118">
        <v>0</v>
      </c>
      <c r="D871" s="118">
        <v>0</v>
      </c>
      <c r="E871" s="118">
        <v>0</v>
      </c>
      <c r="F871" s="118">
        <v>5</v>
      </c>
      <c r="G871" s="118">
        <v>3</v>
      </c>
      <c r="H871" s="118">
        <v>1</v>
      </c>
      <c r="I871" s="118">
        <v>0</v>
      </c>
      <c r="J871" s="118">
        <v>0</v>
      </c>
      <c r="K871" s="118">
        <v>0</v>
      </c>
      <c r="L871" s="118">
        <v>0</v>
      </c>
      <c r="M871" s="118">
        <v>0</v>
      </c>
      <c r="N871" s="118">
        <v>0</v>
      </c>
      <c r="O871" s="118">
        <v>0</v>
      </c>
      <c r="P871" s="118">
        <v>0</v>
      </c>
      <c r="Q871" s="118">
        <v>0</v>
      </c>
      <c r="R871" s="118">
        <v>0</v>
      </c>
      <c r="S871" s="118">
        <v>0</v>
      </c>
      <c r="T871" s="118">
        <v>0</v>
      </c>
      <c r="U871" s="118">
        <v>0</v>
      </c>
      <c r="V871" s="118">
        <v>25.5</v>
      </c>
      <c r="W871" s="118" t="s">
        <v>188</v>
      </c>
      <c r="X871" s="232"/>
    </row>
    <row r="872" spans="1:24" ht="13.5" customHeight="1" x14ac:dyDescent="0.25">
      <c r="A872" s="170">
        <v>0.30208333333333298</v>
      </c>
      <c r="B872" s="118">
        <v>10</v>
      </c>
      <c r="C872" s="118">
        <v>0</v>
      </c>
      <c r="D872" s="118">
        <v>1</v>
      </c>
      <c r="E872" s="118">
        <v>0</v>
      </c>
      <c r="F872" s="118">
        <v>3</v>
      </c>
      <c r="G872" s="118">
        <v>5</v>
      </c>
      <c r="H872" s="118">
        <v>1</v>
      </c>
      <c r="I872" s="118">
        <v>0</v>
      </c>
      <c r="J872" s="118">
        <v>0</v>
      </c>
      <c r="K872" s="118">
        <v>0</v>
      </c>
      <c r="L872" s="118">
        <v>0</v>
      </c>
      <c r="M872" s="118">
        <v>0</v>
      </c>
      <c r="N872" s="118">
        <v>0</v>
      </c>
      <c r="O872" s="118">
        <v>0</v>
      </c>
      <c r="P872" s="118">
        <v>0</v>
      </c>
      <c r="Q872" s="118">
        <v>0</v>
      </c>
      <c r="R872" s="118">
        <v>0</v>
      </c>
      <c r="S872" s="118">
        <v>0</v>
      </c>
      <c r="T872" s="118">
        <v>0</v>
      </c>
      <c r="U872" s="118">
        <v>0</v>
      </c>
      <c r="V872" s="118">
        <v>24.8</v>
      </c>
      <c r="W872" s="118" t="s">
        <v>188</v>
      </c>
      <c r="X872" s="232"/>
    </row>
    <row r="873" spans="1:24" ht="13.5" customHeight="1" x14ac:dyDescent="0.25">
      <c r="A873" s="170">
        <v>0.3125</v>
      </c>
      <c r="B873" s="118">
        <v>18</v>
      </c>
      <c r="C873" s="118">
        <v>0</v>
      </c>
      <c r="D873" s="118">
        <v>0</v>
      </c>
      <c r="E873" s="118">
        <v>0</v>
      </c>
      <c r="F873" s="118">
        <v>8</v>
      </c>
      <c r="G873" s="118">
        <v>8</v>
      </c>
      <c r="H873" s="118">
        <v>2</v>
      </c>
      <c r="I873" s="118">
        <v>0</v>
      </c>
      <c r="J873" s="118">
        <v>0</v>
      </c>
      <c r="K873" s="118">
        <v>0</v>
      </c>
      <c r="L873" s="118">
        <v>0</v>
      </c>
      <c r="M873" s="118">
        <v>0</v>
      </c>
      <c r="N873" s="118">
        <v>0</v>
      </c>
      <c r="O873" s="118">
        <v>0</v>
      </c>
      <c r="P873" s="118">
        <v>0</v>
      </c>
      <c r="Q873" s="118">
        <v>0</v>
      </c>
      <c r="R873" s="118">
        <v>0</v>
      </c>
      <c r="S873" s="118">
        <v>0</v>
      </c>
      <c r="T873" s="118">
        <v>0</v>
      </c>
      <c r="U873" s="118">
        <v>0</v>
      </c>
      <c r="V873" s="118">
        <v>26.1</v>
      </c>
      <c r="W873" s="118">
        <v>29.7</v>
      </c>
      <c r="X873" s="232"/>
    </row>
    <row r="874" spans="1:24" ht="13.5" customHeight="1" x14ac:dyDescent="0.25">
      <c r="A874" s="170">
        <v>0.32291666666666702</v>
      </c>
      <c r="B874" s="118">
        <v>15</v>
      </c>
      <c r="C874" s="118">
        <v>0</v>
      </c>
      <c r="D874" s="118">
        <v>1</v>
      </c>
      <c r="E874" s="118">
        <v>2</v>
      </c>
      <c r="F874" s="118">
        <v>2</v>
      </c>
      <c r="G874" s="118">
        <v>10</v>
      </c>
      <c r="H874" s="118">
        <v>0</v>
      </c>
      <c r="I874" s="118">
        <v>0</v>
      </c>
      <c r="J874" s="118">
        <v>0</v>
      </c>
      <c r="K874" s="118">
        <v>0</v>
      </c>
      <c r="L874" s="118">
        <v>0</v>
      </c>
      <c r="M874" s="118">
        <v>0</v>
      </c>
      <c r="N874" s="118">
        <v>0</v>
      </c>
      <c r="O874" s="118">
        <v>0</v>
      </c>
      <c r="P874" s="118">
        <v>0</v>
      </c>
      <c r="Q874" s="118">
        <v>0</v>
      </c>
      <c r="R874" s="118">
        <v>0</v>
      </c>
      <c r="S874" s="118">
        <v>0</v>
      </c>
      <c r="T874" s="118">
        <v>0</v>
      </c>
      <c r="U874" s="118">
        <v>0</v>
      </c>
      <c r="V874" s="118">
        <v>24.1</v>
      </c>
      <c r="W874" s="118">
        <v>28.4</v>
      </c>
      <c r="X874" s="232"/>
    </row>
    <row r="875" spans="1:24" ht="13.5" customHeight="1" x14ac:dyDescent="0.25">
      <c r="A875" s="170">
        <v>0.33333333333333298</v>
      </c>
      <c r="B875" s="118">
        <v>22</v>
      </c>
      <c r="C875" s="118">
        <v>0</v>
      </c>
      <c r="D875" s="118">
        <v>0</v>
      </c>
      <c r="E875" s="118">
        <v>1</v>
      </c>
      <c r="F875" s="118">
        <v>10</v>
      </c>
      <c r="G875" s="118">
        <v>9</v>
      </c>
      <c r="H875" s="118">
        <v>2</v>
      </c>
      <c r="I875" s="118">
        <v>0</v>
      </c>
      <c r="J875" s="118">
        <v>0</v>
      </c>
      <c r="K875" s="118">
        <v>0</v>
      </c>
      <c r="L875" s="118">
        <v>0</v>
      </c>
      <c r="M875" s="118">
        <v>0</v>
      </c>
      <c r="N875" s="118">
        <v>0</v>
      </c>
      <c r="O875" s="118">
        <v>0</v>
      </c>
      <c r="P875" s="118">
        <v>0</v>
      </c>
      <c r="Q875" s="118">
        <v>0</v>
      </c>
      <c r="R875" s="118">
        <v>0</v>
      </c>
      <c r="S875" s="118">
        <v>0</v>
      </c>
      <c r="T875" s="118">
        <v>0</v>
      </c>
      <c r="U875" s="118">
        <v>0</v>
      </c>
      <c r="V875" s="118">
        <v>25.4</v>
      </c>
      <c r="W875" s="118">
        <v>29.4</v>
      </c>
      <c r="X875" s="232"/>
    </row>
    <row r="876" spans="1:24" ht="13.5" customHeight="1" x14ac:dyDescent="0.25">
      <c r="A876" s="170">
        <v>0.34375</v>
      </c>
      <c r="B876" s="118">
        <v>20</v>
      </c>
      <c r="C876" s="118">
        <v>0</v>
      </c>
      <c r="D876" s="118">
        <v>1</v>
      </c>
      <c r="E876" s="118">
        <v>3</v>
      </c>
      <c r="F876" s="118">
        <v>10</v>
      </c>
      <c r="G876" s="118">
        <v>6</v>
      </c>
      <c r="H876" s="118">
        <v>0</v>
      </c>
      <c r="I876" s="118">
        <v>0</v>
      </c>
      <c r="J876" s="118">
        <v>0</v>
      </c>
      <c r="K876" s="118">
        <v>0</v>
      </c>
      <c r="L876" s="118">
        <v>0</v>
      </c>
      <c r="M876" s="118">
        <v>0</v>
      </c>
      <c r="N876" s="118">
        <v>0</v>
      </c>
      <c r="O876" s="118">
        <v>0</v>
      </c>
      <c r="P876" s="118">
        <v>0</v>
      </c>
      <c r="Q876" s="118">
        <v>0</v>
      </c>
      <c r="R876" s="118">
        <v>0</v>
      </c>
      <c r="S876" s="118">
        <v>0</v>
      </c>
      <c r="T876" s="118">
        <v>0</v>
      </c>
      <c r="U876" s="118">
        <v>0</v>
      </c>
      <c r="V876" s="118">
        <v>23.2</v>
      </c>
      <c r="W876" s="118">
        <v>27</v>
      </c>
      <c r="X876" s="232"/>
    </row>
    <row r="877" spans="1:24" ht="13.5" customHeight="1" x14ac:dyDescent="0.25">
      <c r="A877" s="170">
        <v>0.35416666666666702</v>
      </c>
      <c r="B877" s="118">
        <v>21</v>
      </c>
      <c r="C877" s="118">
        <v>0</v>
      </c>
      <c r="D877" s="118">
        <v>0</v>
      </c>
      <c r="E877" s="118">
        <v>9</v>
      </c>
      <c r="F877" s="118">
        <v>9</v>
      </c>
      <c r="G877" s="118">
        <v>3</v>
      </c>
      <c r="H877" s="118">
        <v>0</v>
      </c>
      <c r="I877" s="118">
        <v>0</v>
      </c>
      <c r="J877" s="118">
        <v>0</v>
      </c>
      <c r="K877" s="118">
        <v>0</v>
      </c>
      <c r="L877" s="118">
        <v>0</v>
      </c>
      <c r="M877" s="118">
        <v>0</v>
      </c>
      <c r="N877" s="118">
        <v>0</v>
      </c>
      <c r="O877" s="118">
        <v>0</v>
      </c>
      <c r="P877" s="118">
        <v>0</v>
      </c>
      <c r="Q877" s="118">
        <v>0</v>
      </c>
      <c r="R877" s="118">
        <v>0</v>
      </c>
      <c r="S877" s="118">
        <v>0</v>
      </c>
      <c r="T877" s="118">
        <v>0</v>
      </c>
      <c r="U877" s="118">
        <v>0</v>
      </c>
      <c r="V877" s="118">
        <v>20.9</v>
      </c>
      <c r="W877" s="118">
        <v>24.5</v>
      </c>
      <c r="X877" s="232"/>
    </row>
    <row r="878" spans="1:24" ht="13.5" customHeight="1" x14ac:dyDescent="0.25">
      <c r="A878" s="170">
        <v>0.36458333333333298</v>
      </c>
      <c r="B878" s="118">
        <v>27</v>
      </c>
      <c r="C878" s="118">
        <v>0</v>
      </c>
      <c r="D878" s="118">
        <v>0</v>
      </c>
      <c r="E878" s="118">
        <v>0</v>
      </c>
      <c r="F878" s="118">
        <v>12</v>
      </c>
      <c r="G878" s="118">
        <v>13</v>
      </c>
      <c r="H878" s="118">
        <v>1</v>
      </c>
      <c r="I878" s="118">
        <v>1</v>
      </c>
      <c r="J878" s="118">
        <v>0</v>
      </c>
      <c r="K878" s="118">
        <v>0</v>
      </c>
      <c r="L878" s="118">
        <v>0</v>
      </c>
      <c r="M878" s="118">
        <v>0</v>
      </c>
      <c r="N878" s="118">
        <v>0</v>
      </c>
      <c r="O878" s="118">
        <v>0</v>
      </c>
      <c r="P878" s="118">
        <v>0</v>
      </c>
      <c r="Q878" s="118">
        <v>0</v>
      </c>
      <c r="R878" s="118">
        <v>0</v>
      </c>
      <c r="S878" s="118">
        <v>0</v>
      </c>
      <c r="T878" s="118">
        <v>0</v>
      </c>
      <c r="U878" s="118">
        <v>0</v>
      </c>
      <c r="V878" s="118">
        <v>25.6</v>
      </c>
      <c r="W878" s="118">
        <v>29.2</v>
      </c>
      <c r="X878" s="232"/>
    </row>
    <row r="879" spans="1:24" ht="13.5" customHeight="1" x14ac:dyDescent="0.25">
      <c r="A879" s="170">
        <v>0.375</v>
      </c>
      <c r="B879" s="118">
        <v>26</v>
      </c>
      <c r="C879" s="118">
        <v>0</v>
      </c>
      <c r="D879" s="118">
        <v>2</v>
      </c>
      <c r="E879" s="118">
        <v>0</v>
      </c>
      <c r="F879" s="118">
        <v>9</v>
      </c>
      <c r="G879" s="118">
        <v>13</v>
      </c>
      <c r="H879" s="118">
        <v>2</v>
      </c>
      <c r="I879" s="118">
        <v>0</v>
      </c>
      <c r="J879" s="118">
        <v>0</v>
      </c>
      <c r="K879" s="118">
        <v>0</v>
      </c>
      <c r="L879" s="118">
        <v>0</v>
      </c>
      <c r="M879" s="118">
        <v>0</v>
      </c>
      <c r="N879" s="118">
        <v>0</v>
      </c>
      <c r="O879" s="118">
        <v>0</v>
      </c>
      <c r="P879" s="118">
        <v>0</v>
      </c>
      <c r="Q879" s="118">
        <v>0</v>
      </c>
      <c r="R879" s="118">
        <v>0</v>
      </c>
      <c r="S879" s="118">
        <v>0</v>
      </c>
      <c r="T879" s="118">
        <v>0</v>
      </c>
      <c r="U879" s="118">
        <v>0</v>
      </c>
      <c r="V879" s="118">
        <v>25.3</v>
      </c>
      <c r="W879" s="118">
        <v>28.8</v>
      </c>
      <c r="X879" s="232"/>
    </row>
    <row r="880" spans="1:24" ht="13.5" customHeight="1" x14ac:dyDescent="0.25">
      <c r="A880" s="170">
        <v>0.38541666666666702</v>
      </c>
      <c r="B880" s="118">
        <v>13</v>
      </c>
      <c r="C880" s="118">
        <v>0</v>
      </c>
      <c r="D880" s="118">
        <v>0</v>
      </c>
      <c r="E880" s="118">
        <v>1</v>
      </c>
      <c r="F880" s="118">
        <v>8</v>
      </c>
      <c r="G880" s="118">
        <v>4</v>
      </c>
      <c r="H880" s="118">
        <v>0</v>
      </c>
      <c r="I880" s="118">
        <v>0</v>
      </c>
      <c r="J880" s="118">
        <v>0</v>
      </c>
      <c r="K880" s="118">
        <v>0</v>
      </c>
      <c r="L880" s="118">
        <v>0</v>
      </c>
      <c r="M880" s="118">
        <v>0</v>
      </c>
      <c r="N880" s="118">
        <v>0</v>
      </c>
      <c r="O880" s="118">
        <v>0</v>
      </c>
      <c r="P880" s="118">
        <v>0</v>
      </c>
      <c r="Q880" s="118">
        <v>0</v>
      </c>
      <c r="R880" s="118">
        <v>0</v>
      </c>
      <c r="S880" s="118">
        <v>0</v>
      </c>
      <c r="T880" s="118">
        <v>0</v>
      </c>
      <c r="U880" s="118">
        <v>0</v>
      </c>
      <c r="V880" s="118">
        <v>24.2</v>
      </c>
      <c r="W880" s="118">
        <v>27.7</v>
      </c>
      <c r="X880" s="232"/>
    </row>
    <row r="881" spans="1:24" ht="13.5" customHeight="1" x14ac:dyDescent="0.25">
      <c r="A881" s="170">
        <v>0.39583333333333298</v>
      </c>
      <c r="B881" s="118">
        <v>11</v>
      </c>
      <c r="C881" s="118">
        <v>0</v>
      </c>
      <c r="D881" s="118">
        <v>3</v>
      </c>
      <c r="E881" s="118">
        <v>0</v>
      </c>
      <c r="F881" s="118">
        <v>7</v>
      </c>
      <c r="G881" s="118">
        <v>1</v>
      </c>
      <c r="H881" s="118">
        <v>0</v>
      </c>
      <c r="I881" s="118">
        <v>0</v>
      </c>
      <c r="J881" s="118">
        <v>0</v>
      </c>
      <c r="K881" s="118">
        <v>0</v>
      </c>
      <c r="L881" s="118">
        <v>0</v>
      </c>
      <c r="M881" s="118">
        <v>0</v>
      </c>
      <c r="N881" s="118">
        <v>0</v>
      </c>
      <c r="O881" s="118">
        <v>0</v>
      </c>
      <c r="P881" s="118">
        <v>0</v>
      </c>
      <c r="Q881" s="118">
        <v>0</v>
      </c>
      <c r="R881" s="118">
        <v>0</v>
      </c>
      <c r="S881" s="118">
        <v>0</v>
      </c>
      <c r="T881" s="118">
        <v>0</v>
      </c>
      <c r="U881" s="118">
        <v>0</v>
      </c>
      <c r="V881" s="118">
        <v>20.100000000000001</v>
      </c>
      <c r="W881" s="118">
        <v>24.9</v>
      </c>
      <c r="X881" s="232"/>
    </row>
    <row r="882" spans="1:24" ht="13.5" customHeight="1" x14ac:dyDescent="0.25">
      <c r="A882" s="170">
        <v>0.40625</v>
      </c>
      <c r="B882" s="118">
        <v>12</v>
      </c>
      <c r="C882" s="118">
        <v>1</v>
      </c>
      <c r="D882" s="118">
        <v>1</v>
      </c>
      <c r="E882" s="118">
        <v>2</v>
      </c>
      <c r="F882" s="118">
        <v>8</v>
      </c>
      <c r="G882" s="118">
        <v>0</v>
      </c>
      <c r="H882" s="118">
        <v>0</v>
      </c>
      <c r="I882" s="118">
        <v>0</v>
      </c>
      <c r="J882" s="118">
        <v>0</v>
      </c>
      <c r="K882" s="118">
        <v>0</v>
      </c>
      <c r="L882" s="118">
        <v>0</v>
      </c>
      <c r="M882" s="118">
        <v>0</v>
      </c>
      <c r="N882" s="118">
        <v>0</v>
      </c>
      <c r="O882" s="118">
        <v>0</v>
      </c>
      <c r="P882" s="118">
        <v>0</v>
      </c>
      <c r="Q882" s="118">
        <v>0</v>
      </c>
      <c r="R882" s="118">
        <v>0</v>
      </c>
      <c r="S882" s="118">
        <v>0</v>
      </c>
      <c r="T882" s="118">
        <v>0</v>
      </c>
      <c r="U882" s="118">
        <v>0</v>
      </c>
      <c r="V882" s="118">
        <v>20.2</v>
      </c>
      <c r="W882" s="118">
        <v>24.2</v>
      </c>
      <c r="X882" s="232"/>
    </row>
    <row r="883" spans="1:24" ht="13.5" customHeight="1" x14ac:dyDescent="0.25">
      <c r="A883" s="170">
        <v>0.41666666666666702</v>
      </c>
      <c r="B883" s="118">
        <v>7</v>
      </c>
      <c r="C883" s="118">
        <v>0</v>
      </c>
      <c r="D883" s="118">
        <v>0</v>
      </c>
      <c r="E883" s="118">
        <v>1</v>
      </c>
      <c r="F883" s="118">
        <v>1</v>
      </c>
      <c r="G883" s="118">
        <v>5</v>
      </c>
      <c r="H883" s="118">
        <v>0</v>
      </c>
      <c r="I883" s="118">
        <v>0</v>
      </c>
      <c r="J883" s="118">
        <v>0</v>
      </c>
      <c r="K883" s="118">
        <v>0</v>
      </c>
      <c r="L883" s="118">
        <v>0</v>
      </c>
      <c r="M883" s="118">
        <v>0</v>
      </c>
      <c r="N883" s="118">
        <v>0</v>
      </c>
      <c r="O883" s="118">
        <v>0</v>
      </c>
      <c r="P883" s="118">
        <v>0</v>
      </c>
      <c r="Q883" s="118">
        <v>0</v>
      </c>
      <c r="R883" s="118">
        <v>0</v>
      </c>
      <c r="S883" s="118">
        <v>0</v>
      </c>
      <c r="T883" s="118">
        <v>0</v>
      </c>
      <c r="U883" s="118">
        <v>0</v>
      </c>
      <c r="V883" s="118">
        <v>24.9</v>
      </c>
      <c r="W883" s="118" t="s">
        <v>188</v>
      </c>
      <c r="X883" s="232"/>
    </row>
    <row r="884" spans="1:24" ht="13.5" customHeight="1" x14ac:dyDescent="0.25">
      <c r="A884" s="170">
        <v>0.42708333333333298</v>
      </c>
      <c r="B884" s="118">
        <v>6</v>
      </c>
      <c r="C884" s="118">
        <v>0</v>
      </c>
      <c r="D884" s="118">
        <v>0</v>
      </c>
      <c r="E884" s="118">
        <v>1</v>
      </c>
      <c r="F884" s="118">
        <v>4</v>
      </c>
      <c r="G884" s="118">
        <v>1</v>
      </c>
      <c r="H884" s="118">
        <v>0</v>
      </c>
      <c r="I884" s="118">
        <v>0</v>
      </c>
      <c r="J884" s="118">
        <v>0</v>
      </c>
      <c r="K884" s="118">
        <v>0</v>
      </c>
      <c r="L884" s="118">
        <v>0</v>
      </c>
      <c r="M884" s="118">
        <v>0</v>
      </c>
      <c r="N884" s="118">
        <v>0</v>
      </c>
      <c r="O884" s="118">
        <v>0</v>
      </c>
      <c r="P884" s="118">
        <v>0</v>
      </c>
      <c r="Q884" s="118">
        <v>0</v>
      </c>
      <c r="R884" s="118">
        <v>0</v>
      </c>
      <c r="S884" s="118">
        <v>0</v>
      </c>
      <c r="T884" s="118">
        <v>0</v>
      </c>
      <c r="U884" s="118">
        <v>0</v>
      </c>
      <c r="V884" s="118">
        <v>22.6</v>
      </c>
      <c r="W884" s="118" t="s">
        <v>188</v>
      </c>
      <c r="X884" s="232"/>
    </row>
    <row r="885" spans="1:24" ht="13.5" customHeight="1" x14ac:dyDescent="0.25">
      <c r="A885" s="170">
        <v>0.4375</v>
      </c>
      <c r="B885" s="118">
        <v>7</v>
      </c>
      <c r="C885" s="118">
        <v>0</v>
      </c>
      <c r="D885" s="118">
        <v>0</v>
      </c>
      <c r="E885" s="118">
        <v>1</v>
      </c>
      <c r="F885" s="118">
        <v>1</v>
      </c>
      <c r="G885" s="118">
        <v>4</v>
      </c>
      <c r="H885" s="118">
        <v>1</v>
      </c>
      <c r="I885" s="118">
        <v>0</v>
      </c>
      <c r="J885" s="118">
        <v>0</v>
      </c>
      <c r="K885" s="118">
        <v>0</v>
      </c>
      <c r="L885" s="118">
        <v>0</v>
      </c>
      <c r="M885" s="118">
        <v>0</v>
      </c>
      <c r="N885" s="118">
        <v>0</v>
      </c>
      <c r="O885" s="118">
        <v>0</v>
      </c>
      <c r="P885" s="118">
        <v>0</v>
      </c>
      <c r="Q885" s="118">
        <v>0</v>
      </c>
      <c r="R885" s="118">
        <v>0</v>
      </c>
      <c r="S885" s="118">
        <v>0</v>
      </c>
      <c r="T885" s="118">
        <v>0</v>
      </c>
      <c r="U885" s="118">
        <v>0</v>
      </c>
      <c r="V885" s="118">
        <v>26.4</v>
      </c>
      <c r="W885" s="118" t="s">
        <v>188</v>
      </c>
      <c r="X885" s="232"/>
    </row>
    <row r="886" spans="1:24" ht="13.5" customHeight="1" x14ac:dyDescent="0.25">
      <c r="A886" s="170">
        <v>0.44791666666666702</v>
      </c>
      <c r="B886" s="118">
        <v>3</v>
      </c>
      <c r="C886" s="118">
        <v>0</v>
      </c>
      <c r="D886" s="118">
        <v>0</v>
      </c>
      <c r="E886" s="118">
        <v>0</v>
      </c>
      <c r="F886" s="118">
        <v>1</v>
      </c>
      <c r="G886" s="118">
        <v>1</v>
      </c>
      <c r="H886" s="118">
        <v>1</v>
      </c>
      <c r="I886" s="118">
        <v>0</v>
      </c>
      <c r="J886" s="118">
        <v>0</v>
      </c>
      <c r="K886" s="118">
        <v>0</v>
      </c>
      <c r="L886" s="118">
        <v>0</v>
      </c>
      <c r="M886" s="118">
        <v>0</v>
      </c>
      <c r="N886" s="118">
        <v>0</v>
      </c>
      <c r="O886" s="118">
        <v>0</v>
      </c>
      <c r="P886" s="118">
        <v>0</v>
      </c>
      <c r="Q886" s="118">
        <v>0</v>
      </c>
      <c r="R886" s="118">
        <v>0</v>
      </c>
      <c r="S886" s="118">
        <v>0</v>
      </c>
      <c r="T886" s="118">
        <v>0</v>
      </c>
      <c r="U886" s="118">
        <v>0</v>
      </c>
      <c r="V886" s="118">
        <v>26.9</v>
      </c>
      <c r="W886" s="118" t="s">
        <v>188</v>
      </c>
      <c r="X886" s="232"/>
    </row>
    <row r="887" spans="1:24" ht="13.5" customHeight="1" x14ac:dyDescent="0.25">
      <c r="A887" s="170">
        <v>0.45833333333333298</v>
      </c>
      <c r="B887" s="118">
        <v>11</v>
      </c>
      <c r="C887" s="118">
        <v>0</v>
      </c>
      <c r="D887" s="118">
        <v>0</v>
      </c>
      <c r="E887" s="118">
        <v>3</v>
      </c>
      <c r="F887" s="118">
        <v>4</v>
      </c>
      <c r="G887" s="118">
        <v>4</v>
      </c>
      <c r="H887" s="118">
        <v>0</v>
      </c>
      <c r="I887" s="118">
        <v>0</v>
      </c>
      <c r="J887" s="118">
        <v>0</v>
      </c>
      <c r="K887" s="118">
        <v>0</v>
      </c>
      <c r="L887" s="118">
        <v>0</v>
      </c>
      <c r="M887" s="118">
        <v>0</v>
      </c>
      <c r="N887" s="118">
        <v>0</v>
      </c>
      <c r="O887" s="118">
        <v>0</v>
      </c>
      <c r="P887" s="118">
        <v>0</v>
      </c>
      <c r="Q887" s="118">
        <v>0</v>
      </c>
      <c r="R887" s="118">
        <v>0</v>
      </c>
      <c r="S887" s="118">
        <v>0</v>
      </c>
      <c r="T887" s="118">
        <v>0</v>
      </c>
      <c r="U887" s="118">
        <v>0</v>
      </c>
      <c r="V887" s="118">
        <v>23.5</v>
      </c>
      <c r="W887" s="118">
        <v>28</v>
      </c>
      <c r="X887" s="232"/>
    </row>
    <row r="888" spans="1:24" ht="13.5" customHeight="1" x14ac:dyDescent="0.25">
      <c r="A888" s="170">
        <v>0.46875</v>
      </c>
      <c r="B888" s="118">
        <v>2</v>
      </c>
      <c r="C888" s="118">
        <v>0</v>
      </c>
      <c r="D888" s="118">
        <v>0</v>
      </c>
      <c r="E888" s="118">
        <v>0</v>
      </c>
      <c r="F888" s="118">
        <v>0</v>
      </c>
      <c r="G888" s="118">
        <v>2</v>
      </c>
      <c r="H888" s="118">
        <v>0</v>
      </c>
      <c r="I888" s="118">
        <v>0</v>
      </c>
      <c r="J888" s="118">
        <v>0</v>
      </c>
      <c r="K888" s="118">
        <v>0</v>
      </c>
      <c r="L888" s="118">
        <v>0</v>
      </c>
      <c r="M888" s="118">
        <v>0</v>
      </c>
      <c r="N888" s="118">
        <v>0</v>
      </c>
      <c r="O888" s="118">
        <v>0</v>
      </c>
      <c r="P888" s="118">
        <v>0</v>
      </c>
      <c r="Q888" s="118">
        <v>0</v>
      </c>
      <c r="R888" s="118">
        <v>0</v>
      </c>
      <c r="S888" s="118">
        <v>0</v>
      </c>
      <c r="T888" s="118">
        <v>0</v>
      </c>
      <c r="U888" s="118">
        <v>0</v>
      </c>
      <c r="V888" s="118">
        <v>27.5</v>
      </c>
      <c r="W888" s="118" t="s">
        <v>188</v>
      </c>
      <c r="X888" s="232"/>
    </row>
    <row r="889" spans="1:24" ht="13.5" customHeight="1" x14ac:dyDescent="0.25">
      <c r="A889" s="170">
        <v>0.47916666666666702</v>
      </c>
      <c r="B889" s="118">
        <v>8</v>
      </c>
      <c r="C889" s="118">
        <v>0</v>
      </c>
      <c r="D889" s="118">
        <v>1</v>
      </c>
      <c r="E889" s="118">
        <v>0</v>
      </c>
      <c r="F889" s="118">
        <v>1</v>
      </c>
      <c r="G889" s="118">
        <v>6</v>
      </c>
      <c r="H889" s="118">
        <v>0</v>
      </c>
      <c r="I889" s="118">
        <v>0</v>
      </c>
      <c r="J889" s="118">
        <v>0</v>
      </c>
      <c r="K889" s="118">
        <v>0</v>
      </c>
      <c r="L889" s="118">
        <v>0</v>
      </c>
      <c r="M889" s="118">
        <v>0</v>
      </c>
      <c r="N889" s="118">
        <v>0</v>
      </c>
      <c r="O889" s="118">
        <v>0</v>
      </c>
      <c r="P889" s="118">
        <v>0</v>
      </c>
      <c r="Q889" s="118">
        <v>0</v>
      </c>
      <c r="R889" s="118">
        <v>0</v>
      </c>
      <c r="S889" s="118">
        <v>0</v>
      </c>
      <c r="T889" s="118">
        <v>0</v>
      </c>
      <c r="U889" s="118">
        <v>0</v>
      </c>
      <c r="V889" s="118">
        <v>24.6</v>
      </c>
      <c r="W889" s="118" t="s">
        <v>188</v>
      </c>
      <c r="X889" s="232"/>
    </row>
    <row r="890" spans="1:24" ht="13.5" customHeight="1" x14ac:dyDescent="0.25">
      <c r="A890" s="170">
        <v>0.48958333333333298</v>
      </c>
      <c r="B890" s="118">
        <v>7</v>
      </c>
      <c r="C890" s="118">
        <v>0</v>
      </c>
      <c r="D890" s="118">
        <v>0</v>
      </c>
      <c r="E890" s="118">
        <v>1</v>
      </c>
      <c r="F890" s="118">
        <v>1</v>
      </c>
      <c r="G890" s="118">
        <v>4</v>
      </c>
      <c r="H890" s="118">
        <v>1</v>
      </c>
      <c r="I890" s="118">
        <v>0</v>
      </c>
      <c r="J890" s="118">
        <v>0</v>
      </c>
      <c r="K890" s="118">
        <v>0</v>
      </c>
      <c r="L890" s="118">
        <v>0</v>
      </c>
      <c r="M890" s="118">
        <v>0</v>
      </c>
      <c r="N890" s="118">
        <v>0</v>
      </c>
      <c r="O890" s="118">
        <v>0</v>
      </c>
      <c r="P890" s="118">
        <v>0</v>
      </c>
      <c r="Q890" s="118">
        <v>0</v>
      </c>
      <c r="R890" s="118">
        <v>0</v>
      </c>
      <c r="S890" s="118">
        <v>0</v>
      </c>
      <c r="T890" s="118">
        <v>0</v>
      </c>
      <c r="U890" s="118">
        <v>0</v>
      </c>
      <c r="V890" s="118">
        <v>26</v>
      </c>
      <c r="W890" s="118" t="s">
        <v>188</v>
      </c>
      <c r="X890" s="232"/>
    </row>
    <row r="891" spans="1:24" ht="13.5" customHeight="1" x14ac:dyDescent="0.25">
      <c r="A891" s="170">
        <v>0.5</v>
      </c>
      <c r="B891" s="118">
        <v>8</v>
      </c>
      <c r="C891" s="118">
        <v>0</v>
      </c>
      <c r="D891" s="118">
        <v>1</v>
      </c>
      <c r="E891" s="118">
        <v>2</v>
      </c>
      <c r="F891" s="118">
        <v>2</v>
      </c>
      <c r="G891" s="118">
        <v>2</v>
      </c>
      <c r="H891" s="118">
        <v>1</v>
      </c>
      <c r="I891" s="118">
        <v>0</v>
      </c>
      <c r="J891" s="118">
        <v>0</v>
      </c>
      <c r="K891" s="118">
        <v>0</v>
      </c>
      <c r="L891" s="118">
        <v>0</v>
      </c>
      <c r="M891" s="118">
        <v>0</v>
      </c>
      <c r="N891" s="118">
        <v>0</v>
      </c>
      <c r="O891" s="118">
        <v>0</v>
      </c>
      <c r="P891" s="118">
        <v>0</v>
      </c>
      <c r="Q891" s="118">
        <v>0</v>
      </c>
      <c r="R891" s="118">
        <v>0</v>
      </c>
      <c r="S891" s="118">
        <v>0</v>
      </c>
      <c r="T891" s="118">
        <v>0</v>
      </c>
      <c r="U891" s="118">
        <v>0</v>
      </c>
      <c r="V891" s="118">
        <v>22.8</v>
      </c>
      <c r="W891" s="118" t="s">
        <v>188</v>
      </c>
      <c r="X891" s="232"/>
    </row>
    <row r="892" spans="1:24" ht="13.5" customHeight="1" x14ac:dyDescent="0.25">
      <c r="A892" s="170">
        <v>0.51041666666666696</v>
      </c>
      <c r="B892" s="118">
        <v>6</v>
      </c>
      <c r="C892" s="118">
        <v>0</v>
      </c>
      <c r="D892" s="118">
        <v>0</v>
      </c>
      <c r="E892" s="118">
        <v>0</v>
      </c>
      <c r="F892" s="118">
        <v>1</v>
      </c>
      <c r="G892" s="118">
        <v>5</v>
      </c>
      <c r="H892" s="118">
        <v>0</v>
      </c>
      <c r="I892" s="118">
        <v>0</v>
      </c>
      <c r="J892" s="118">
        <v>0</v>
      </c>
      <c r="K892" s="118">
        <v>0</v>
      </c>
      <c r="L892" s="118">
        <v>0</v>
      </c>
      <c r="M892" s="118">
        <v>0</v>
      </c>
      <c r="N892" s="118">
        <v>0</v>
      </c>
      <c r="O892" s="118">
        <v>0</v>
      </c>
      <c r="P892" s="118">
        <v>0</v>
      </c>
      <c r="Q892" s="118">
        <v>0</v>
      </c>
      <c r="R892" s="118">
        <v>0</v>
      </c>
      <c r="S892" s="118">
        <v>0</v>
      </c>
      <c r="T892" s="118">
        <v>0</v>
      </c>
      <c r="U892" s="118">
        <v>0</v>
      </c>
      <c r="V892" s="118">
        <v>26.4</v>
      </c>
      <c r="W892" s="118" t="s">
        <v>188</v>
      </c>
      <c r="X892" s="232"/>
    </row>
    <row r="893" spans="1:24" ht="13.5" customHeight="1" x14ac:dyDescent="0.25">
      <c r="A893" s="170">
        <v>0.52083333333333304</v>
      </c>
      <c r="B893" s="118">
        <v>9</v>
      </c>
      <c r="C893" s="118">
        <v>0</v>
      </c>
      <c r="D893" s="118">
        <v>1</v>
      </c>
      <c r="E893" s="118">
        <v>0</v>
      </c>
      <c r="F893" s="118">
        <v>2</v>
      </c>
      <c r="G893" s="118">
        <v>4</v>
      </c>
      <c r="H893" s="118">
        <v>2</v>
      </c>
      <c r="I893" s="118">
        <v>0</v>
      </c>
      <c r="J893" s="118">
        <v>0</v>
      </c>
      <c r="K893" s="118">
        <v>0</v>
      </c>
      <c r="L893" s="118">
        <v>0</v>
      </c>
      <c r="M893" s="118">
        <v>0</v>
      </c>
      <c r="N893" s="118">
        <v>0</v>
      </c>
      <c r="O893" s="118">
        <v>0</v>
      </c>
      <c r="P893" s="118">
        <v>0</v>
      </c>
      <c r="Q893" s="118">
        <v>0</v>
      </c>
      <c r="R893" s="118">
        <v>0</v>
      </c>
      <c r="S893" s="118">
        <v>0</v>
      </c>
      <c r="T893" s="118">
        <v>0</v>
      </c>
      <c r="U893" s="118">
        <v>0</v>
      </c>
      <c r="V893" s="118">
        <v>26.6</v>
      </c>
      <c r="W893" s="118" t="s">
        <v>188</v>
      </c>
      <c r="X893" s="232"/>
    </row>
    <row r="894" spans="1:24" ht="13.5" customHeight="1" x14ac:dyDescent="0.25">
      <c r="A894" s="170">
        <v>0.53125</v>
      </c>
      <c r="B894" s="118">
        <v>9</v>
      </c>
      <c r="C894" s="118">
        <v>0</v>
      </c>
      <c r="D894" s="118">
        <v>0</v>
      </c>
      <c r="E894" s="118">
        <v>0</v>
      </c>
      <c r="F894" s="118">
        <v>4</v>
      </c>
      <c r="G894" s="118">
        <v>3</v>
      </c>
      <c r="H894" s="118">
        <v>2</v>
      </c>
      <c r="I894" s="118">
        <v>0</v>
      </c>
      <c r="J894" s="118">
        <v>0</v>
      </c>
      <c r="K894" s="118">
        <v>0</v>
      </c>
      <c r="L894" s="118">
        <v>0</v>
      </c>
      <c r="M894" s="118">
        <v>0</v>
      </c>
      <c r="N894" s="118">
        <v>0</v>
      </c>
      <c r="O894" s="118">
        <v>0</v>
      </c>
      <c r="P894" s="118">
        <v>0</v>
      </c>
      <c r="Q894" s="118">
        <v>0</v>
      </c>
      <c r="R894" s="118">
        <v>0</v>
      </c>
      <c r="S894" s="118">
        <v>0</v>
      </c>
      <c r="T894" s="118">
        <v>0</v>
      </c>
      <c r="U894" s="118">
        <v>0</v>
      </c>
      <c r="V894" s="118">
        <v>26</v>
      </c>
      <c r="W894" s="118" t="s">
        <v>188</v>
      </c>
      <c r="X894" s="232"/>
    </row>
    <row r="895" spans="1:24" ht="13.5" customHeight="1" x14ac:dyDescent="0.25">
      <c r="A895" s="170">
        <v>0.54166666666666696</v>
      </c>
      <c r="B895" s="118">
        <v>11</v>
      </c>
      <c r="C895" s="118">
        <v>2</v>
      </c>
      <c r="D895" s="118">
        <v>0</v>
      </c>
      <c r="E895" s="118">
        <v>2</v>
      </c>
      <c r="F895" s="118">
        <v>2</v>
      </c>
      <c r="G895" s="118">
        <v>5</v>
      </c>
      <c r="H895" s="118">
        <v>0</v>
      </c>
      <c r="I895" s="118">
        <v>0</v>
      </c>
      <c r="J895" s="118">
        <v>0</v>
      </c>
      <c r="K895" s="118">
        <v>0</v>
      </c>
      <c r="L895" s="118">
        <v>0</v>
      </c>
      <c r="M895" s="118">
        <v>0</v>
      </c>
      <c r="N895" s="118">
        <v>0</v>
      </c>
      <c r="O895" s="118">
        <v>0</v>
      </c>
      <c r="P895" s="118">
        <v>0</v>
      </c>
      <c r="Q895" s="118">
        <v>0</v>
      </c>
      <c r="R895" s="118">
        <v>0</v>
      </c>
      <c r="S895" s="118">
        <v>0</v>
      </c>
      <c r="T895" s="118">
        <v>0</v>
      </c>
      <c r="U895" s="118">
        <v>0</v>
      </c>
      <c r="V895" s="118">
        <v>21.2</v>
      </c>
      <c r="W895" s="118">
        <v>28.1</v>
      </c>
      <c r="X895" s="232"/>
    </row>
    <row r="896" spans="1:24" ht="13.5" customHeight="1" x14ac:dyDescent="0.25">
      <c r="A896" s="170">
        <v>0.55208333333333304</v>
      </c>
      <c r="B896" s="118">
        <v>14</v>
      </c>
      <c r="C896" s="118">
        <v>0</v>
      </c>
      <c r="D896" s="118">
        <v>0</v>
      </c>
      <c r="E896" s="118">
        <v>1</v>
      </c>
      <c r="F896" s="118">
        <v>7</v>
      </c>
      <c r="G896" s="118">
        <v>6</v>
      </c>
      <c r="H896" s="118">
        <v>0</v>
      </c>
      <c r="I896" s="118">
        <v>0</v>
      </c>
      <c r="J896" s="118">
        <v>0</v>
      </c>
      <c r="K896" s="118">
        <v>0</v>
      </c>
      <c r="L896" s="118">
        <v>0</v>
      </c>
      <c r="M896" s="118">
        <v>0</v>
      </c>
      <c r="N896" s="118">
        <v>0</v>
      </c>
      <c r="O896" s="118">
        <v>0</v>
      </c>
      <c r="P896" s="118">
        <v>0</v>
      </c>
      <c r="Q896" s="118">
        <v>0</v>
      </c>
      <c r="R896" s="118">
        <v>0</v>
      </c>
      <c r="S896" s="118">
        <v>0</v>
      </c>
      <c r="T896" s="118">
        <v>0</v>
      </c>
      <c r="U896" s="118">
        <v>0</v>
      </c>
      <c r="V896" s="118">
        <v>23.2</v>
      </c>
      <c r="W896" s="118">
        <v>26.7</v>
      </c>
      <c r="X896" s="232"/>
    </row>
    <row r="897" spans="1:24" ht="13.5" customHeight="1" x14ac:dyDescent="0.25">
      <c r="A897" s="170">
        <v>0.5625</v>
      </c>
      <c r="B897" s="118">
        <v>3</v>
      </c>
      <c r="C897" s="118">
        <v>0</v>
      </c>
      <c r="D897" s="118">
        <v>0</v>
      </c>
      <c r="E897" s="118">
        <v>0</v>
      </c>
      <c r="F897" s="118">
        <v>1</v>
      </c>
      <c r="G897" s="118">
        <v>0</v>
      </c>
      <c r="H897" s="118">
        <v>2</v>
      </c>
      <c r="I897" s="118">
        <v>0</v>
      </c>
      <c r="J897" s="118">
        <v>0</v>
      </c>
      <c r="K897" s="118">
        <v>0</v>
      </c>
      <c r="L897" s="118">
        <v>0</v>
      </c>
      <c r="M897" s="118">
        <v>0</v>
      </c>
      <c r="N897" s="118">
        <v>0</v>
      </c>
      <c r="O897" s="118">
        <v>0</v>
      </c>
      <c r="P897" s="118">
        <v>0</v>
      </c>
      <c r="Q897" s="118">
        <v>0</v>
      </c>
      <c r="R897" s="118">
        <v>0</v>
      </c>
      <c r="S897" s="118">
        <v>0</v>
      </c>
      <c r="T897" s="118">
        <v>0</v>
      </c>
      <c r="U897" s="118">
        <v>0</v>
      </c>
      <c r="V897" s="118">
        <v>29.7</v>
      </c>
      <c r="W897" s="118" t="s">
        <v>188</v>
      </c>
      <c r="X897" s="232"/>
    </row>
    <row r="898" spans="1:24" ht="13.5" customHeight="1" x14ac:dyDescent="0.25">
      <c r="A898" s="170">
        <v>0.57291666666666696</v>
      </c>
      <c r="B898" s="118">
        <v>12</v>
      </c>
      <c r="C898" s="118">
        <v>0</v>
      </c>
      <c r="D898" s="118">
        <v>2</v>
      </c>
      <c r="E898" s="118">
        <v>0</v>
      </c>
      <c r="F898" s="118">
        <v>3</v>
      </c>
      <c r="G898" s="118">
        <v>5</v>
      </c>
      <c r="H898" s="118">
        <v>2</v>
      </c>
      <c r="I898" s="118">
        <v>0</v>
      </c>
      <c r="J898" s="118">
        <v>0</v>
      </c>
      <c r="K898" s="118">
        <v>0</v>
      </c>
      <c r="L898" s="118">
        <v>0</v>
      </c>
      <c r="M898" s="118">
        <v>0</v>
      </c>
      <c r="N898" s="118">
        <v>0</v>
      </c>
      <c r="O898" s="118">
        <v>0</v>
      </c>
      <c r="P898" s="118">
        <v>0</v>
      </c>
      <c r="Q898" s="118">
        <v>0</v>
      </c>
      <c r="R898" s="118">
        <v>0</v>
      </c>
      <c r="S898" s="118">
        <v>0</v>
      </c>
      <c r="T898" s="118">
        <v>0</v>
      </c>
      <c r="U898" s="118">
        <v>0</v>
      </c>
      <c r="V898" s="118">
        <v>24.5</v>
      </c>
      <c r="W898" s="118">
        <v>30.7</v>
      </c>
      <c r="X898" s="232"/>
    </row>
    <row r="899" spans="1:24" ht="13.5" customHeight="1" x14ac:dyDescent="0.25">
      <c r="A899" s="170">
        <v>0.58333333333333304</v>
      </c>
      <c r="B899" s="118">
        <v>4</v>
      </c>
      <c r="C899" s="118">
        <v>0</v>
      </c>
      <c r="D899" s="118">
        <v>0</v>
      </c>
      <c r="E899" s="118">
        <v>0</v>
      </c>
      <c r="F899" s="118">
        <v>2</v>
      </c>
      <c r="G899" s="118">
        <v>1</v>
      </c>
      <c r="H899" s="118">
        <v>1</v>
      </c>
      <c r="I899" s="118">
        <v>0</v>
      </c>
      <c r="J899" s="118">
        <v>0</v>
      </c>
      <c r="K899" s="118">
        <v>0</v>
      </c>
      <c r="L899" s="118">
        <v>0</v>
      </c>
      <c r="M899" s="118">
        <v>0</v>
      </c>
      <c r="N899" s="118">
        <v>0</v>
      </c>
      <c r="O899" s="118">
        <v>0</v>
      </c>
      <c r="P899" s="118">
        <v>0</v>
      </c>
      <c r="Q899" s="118">
        <v>0</v>
      </c>
      <c r="R899" s="118">
        <v>0</v>
      </c>
      <c r="S899" s="118">
        <v>0</v>
      </c>
      <c r="T899" s="118">
        <v>0</v>
      </c>
      <c r="U899" s="118">
        <v>0</v>
      </c>
      <c r="V899" s="118">
        <v>27</v>
      </c>
      <c r="W899" s="118" t="s">
        <v>188</v>
      </c>
      <c r="X899" s="232"/>
    </row>
    <row r="900" spans="1:24" ht="13.5" customHeight="1" x14ac:dyDescent="0.25">
      <c r="A900" s="170">
        <v>0.59375</v>
      </c>
      <c r="B900" s="118">
        <v>10</v>
      </c>
      <c r="C900" s="118">
        <v>0</v>
      </c>
      <c r="D900" s="118">
        <v>0</v>
      </c>
      <c r="E900" s="118">
        <v>1</v>
      </c>
      <c r="F900" s="118">
        <v>3</v>
      </c>
      <c r="G900" s="118">
        <v>5</v>
      </c>
      <c r="H900" s="118">
        <v>1</v>
      </c>
      <c r="I900" s="118">
        <v>0</v>
      </c>
      <c r="J900" s="118">
        <v>0</v>
      </c>
      <c r="K900" s="118">
        <v>0</v>
      </c>
      <c r="L900" s="118">
        <v>0</v>
      </c>
      <c r="M900" s="118">
        <v>0</v>
      </c>
      <c r="N900" s="118">
        <v>0</v>
      </c>
      <c r="O900" s="118">
        <v>0</v>
      </c>
      <c r="P900" s="118">
        <v>0</v>
      </c>
      <c r="Q900" s="118">
        <v>0</v>
      </c>
      <c r="R900" s="118">
        <v>0</v>
      </c>
      <c r="S900" s="118">
        <v>0</v>
      </c>
      <c r="T900" s="118">
        <v>0</v>
      </c>
      <c r="U900" s="118">
        <v>0</v>
      </c>
      <c r="V900" s="118">
        <v>25.8</v>
      </c>
      <c r="W900" s="118" t="s">
        <v>188</v>
      </c>
      <c r="X900" s="232"/>
    </row>
    <row r="901" spans="1:24" ht="13.5" customHeight="1" x14ac:dyDescent="0.25">
      <c r="A901" s="170">
        <v>0.60416666666666696</v>
      </c>
      <c r="B901" s="118">
        <v>11</v>
      </c>
      <c r="C901" s="118">
        <v>0</v>
      </c>
      <c r="D901" s="118">
        <v>0</v>
      </c>
      <c r="E901" s="118">
        <v>1</v>
      </c>
      <c r="F901" s="118">
        <v>3</v>
      </c>
      <c r="G901" s="118">
        <v>6</v>
      </c>
      <c r="H901" s="118">
        <v>1</v>
      </c>
      <c r="I901" s="118">
        <v>0</v>
      </c>
      <c r="J901" s="118">
        <v>0</v>
      </c>
      <c r="K901" s="118">
        <v>0</v>
      </c>
      <c r="L901" s="118">
        <v>0</v>
      </c>
      <c r="M901" s="118">
        <v>0</v>
      </c>
      <c r="N901" s="118">
        <v>0</v>
      </c>
      <c r="O901" s="118">
        <v>0</v>
      </c>
      <c r="P901" s="118">
        <v>0</v>
      </c>
      <c r="Q901" s="118">
        <v>0</v>
      </c>
      <c r="R901" s="118">
        <v>0</v>
      </c>
      <c r="S901" s="118">
        <v>0</v>
      </c>
      <c r="T901" s="118">
        <v>0</v>
      </c>
      <c r="U901" s="118">
        <v>0</v>
      </c>
      <c r="V901" s="118">
        <v>25.4</v>
      </c>
      <c r="W901" s="118">
        <v>29.5</v>
      </c>
      <c r="X901" s="232"/>
    </row>
    <row r="902" spans="1:24" ht="13.5" customHeight="1" x14ac:dyDescent="0.25">
      <c r="A902" s="170">
        <v>0.61458333333333304</v>
      </c>
      <c r="B902" s="118">
        <v>17</v>
      </c>
      <c r="C902" s="118">
        <v>0</v>
      </c>
      <c r="D902" s="118">
        <v>2</v>
      </c>
      <c r="E902" s="118">
        <v>4</v>
      </c>
      <c r="F902" s="118">
        <v>5</v>
      </c>
      <c r="G902" s="118">
        <v>6</v>
      </c>
      <c r="H902" s="118">
        <v>0</v>
      </c>
      <c r="I902" s="118">
        <v>0</v>
      </c>
      <c r="J902" s="118">
        <v>0</v>
      </c>
      <c r="K902" s="118">
        <v>0</v>
      </c>
      <c r="L902" s="118">
        <v>0</v>
      </c>
      <c r="M902" s="118">
        <v>0</v>
      </c>
      <c r="N902" s="118">
        <v>0</v>
      </c>
      <c r="O902" s="118">
        <v>0</v>
      </c>
      <c r="P902" s="118">
        <v>0</v>
      </c>
      <c r="Q902" s="118">
        <v>0</v>
      </c>
      <c r="R902" s="118">
        <v>0</v>
      </c>
      <c r="S902" s="118">
        <v>0</v>
      </c>
      <c r="T902" s="118">
        <v>0</v>
      </c>
      <c r="U902" s="118">
        <v>0</v>
      </c>
      <c r="V902" s="118">
        <v>22.4</v>
      </c>
      <c r="W902" s="118">
        <v>26.7</v>
      </c>
      <c r="X902" s="232"/>
    </row>
    <row r="903" spans="1:24" ht="13.5" customHeight="1" x14ac:dyDescent="0.25">
      <c r="A903" s="170">
        <v>0.625</v>
      </c>
      <c r="B903" s="118">
        <v>18</v>
      </c>
      <c r="C903" s="118">
        <v>0</v>
      </c>
      <c r="D903" s="118">
        <v>0</v>
      </c>
      <c r="E903" s="118">
        <v>3</v>
      </c>
      <c r="F903" s="118">
        <v>10</v>
      </c>
      <c r="G903" s="118">
        <v>4</v>
      </c>
      <c r="H903" s="118">
        <v>1</v>
      </c>
      <c r="I903" s="118">
        <v>0</v>
      </c>
      <c r="J903" s="118">
        <v>0</v>
      </c>
      <c r="K903" s="118">
        <v>0</v>
      </c>
      <c r="L903" s="118">
        <v>0</v>
      </c>
      <c r="M903" s="118">
        <v>0</v>
      </c>
      <c r="N903" s="118">
        <v>0</v>
      </c>
      <c r="O903" s="118">
        <v>0</v>
      </c>
      <c r="P903" s="118">
        <v>0</v>
      </c>
      <c r="Q903" s="118">
        <v>0</v>
      </c>
      <c r="R903" s="118">
        <v>0</v>
      </c>
      <c r="S903" s="118">
        <v>0</v>
      </c>
      <c r="T903" s="118">
        <v>0</v>
      </c>
      <c r="U903" s="118">
        <v>0</v>
      </c>
      <c r="V903" s="118">
        <v>23.1</v>
      </c>
      <c r="W903" s="118">
        <v>26.4</v>
      </c>
      <c r="X903" s="232"/>
    </row>
    <row r="904" spans="1:24" ht="13.5" customHeight="1" x14ac:dyDescent="0.25">
      <c r="A904" s="170">
        <v>0.63541666666666696</v>
      </c>
      <c r="B904" s="118">
        <v>37</v>
      </c>
      <c r="C904" s="118">
        <v>0</v>
      </c>
      <c r="D904" s="118">
        <v>2</v>
      </c>
      <c r="E904" s="118">
        <v>1</v>
      </c>
      <c r="F904" s="118">
        <v>19</v>
      </c>
      <c r="G904" s="118">
        <v>13</v>
      </c>
      <c r="H904" s="118">
        <v>2</v>
      </c>
      <c r="I904" s="118">
        <v>0</v>
      </c>
      <c r="J904" s="118">
        <v>0</v>
      </c>
      <c r="K904" s="118">
        <v>0</v>
      </c>
      <c r="L904" s="118">
        <v>0</v>
      </c>
      <c r="M904" s="118">
        <v>0</v>
      </c>
      <c r="N904" s="118">
        <v>0</v>
      </c>
      <c r="O904" s="118">
        <v>0</v>
      </c>
      <c r="P904" s="118">
        <v>0</v>
      </c>
      <c r="Q904" s="118">
        <v>0</v>
      </c>
      <c r="R904" s="118">
        <v>0</v>
      </c>
      <c r="S904" s="118">
        <v>0</v>
      </c>
      <c r="T904" s="118">
        <v>0</v>
      </c>
      <c r="U904" s="118">
        <v>0</v>
      </c>
      <c r="V904" s="118">
        <v>23.9</v>
      </c>
      <c r="W904" s="118">
        <v>27</v>
      </c>
      <c r="X904" s="232"/>
    </row>
    <row r="905" spans="1:24" ht="13.5" customHeight="1" x14ac:dyDescent="0.25">
      <c r="A905" s="170">
        <v>0.64583333333333304</v>
      </c>
      <c r="B905" s="118">
        <v>38</v>
      </c>
      <c r="C905" s="118">
        <v>0</v>
      </c>
      <c r="D905" s="118">
        <v>5</v>
      </c>
      <c r="E905" s="118">
        <v>9</v>
      </c>
      <c r="F905" s="118">
        <v>16</v>
      </c>
      <c r="G905" s="118">
        <v>6</v>
      </c>
      <c r="H905" s="118">
        <v>2</v>
      </c>
      <c r="I905" s="118">
        <v>0</v>
      </c>
      <c r="J905" s="118">
        <v>0</v>
      </c>
      <c r="K905" s="118">
        <v>0</v>
      </c>
      <c r="L905" s="118">
        <v>0</v>
      </c>
      <c r="M905" s="118">
        <v>0</v>
      </c>
      <c r="N905" s="118">
        <v>0</v>
      </c>
      <c r="O905" s="118">
        <v>0</v>
      </c>
      <c r="P905" s="118">
        <v>0</v>
      </c>
      <c r="Q905" s="118">
        <v>0</v>
      </c>
      <c r="R905" s="118">
        <v>0</v>
      </c>
      <c r="S905" s="118">
        <v>0</v>
      </c>
      <c r="T905" s="118">
        <v>0</v>
      </c>
      <c r="U905" s="118">
        <v>0</v>
      </c>
      <c r="V905" s="118">
        <v>21.4</v>
      </c>
      <c r="W905" s="118">
        <v>26.9</v>
      </c>
      <c r="X905" s="232"/>
    </row>
    <row r="906" spans="1:24" ht="13.5" customHeight="1" x14ac:dyDescent="0.25">
      <c r="A906" s="170">
        <v>0.65625</v>
      </c>
      <c r="B906" s="118">
        <v>22</v>
      </c>
      <c r="C906" s="118">
        <v>0</v>
      </c>
      <c r="D906" s="118">
        <v>2</v>
      </c>
      <c r="E906" s="118">
        <v>2</v>
      </c>
      <c r="F906" s="118">
        <v>8</v>
      </c>
      <c r="G906" s="118">
        <v>8</v>
      </c>
      <c r="H906" s="118">
        <v>2</v>
      </c>
      <c r="I906" s="118">
        <v>0</v>
      </c>
      <c r="J906" s="118">
        <v>0</v>
      </c>
      <c r="K906" s="118">
        <v>0</v>
      </c>
      <c r="L906" s="118">
        <v>0</v>
      </c>
      <c r="M906" s="118">
        <v>0</v>
      </c>
      <c r="N906" s="118">
        <v>0</v>
      </c>
      <c r="O906" s="118">
        <v>0</v>
      </c>
      <c r="P906" s="118">
        <v>0</v>
      </c>
      <c r="Q906" s="118">
        <v>0</v>
      </c>
      <c r="R906" s="118">
        <v>0</v>
      </c>
      <c r="S906" s="118">
        <v>0</v>
      </c>
      <c r="T906" s="118">
        <v>0</v>
      </c>
      <c r="U906" s="118">
        <v>0</v>
      </c>
      <c r="V906" s="118">
        <v>23.5</v>
      </c>
      <c r="W906" s="118">
        <v>28.6</v>
      </c>
      <c r="X906" s="232"/>
    </row>
    <row r="907" spans="1:24" ht="13.5" customHeight="1" x14ac:dyDescent="0.25">
      <c r="A907" s="170">
        <v>0.66666666666666696</v>
      </c>
      <c r="B907" s="118">
        <v>34</v>
      </c>
      <c r="C907" s="118">
        <v>0</v>
      </c>
      <c r="D907" s="118">
        <v>0</v>
      </c>
      <c r="E907" s="118">
        <v>0</v>
      </c>
      <c r="F907" s="118">
        <v>16</v>
      </c>
      <c r="G907" s="118">
        <v>13</v>
      </c>
      <c r="H907" s="118">
        <v>3</v>
      </c>
      <c r="I907" s="118">
        <v>2</v>
      </c>
      <c r="J907" s="118">
        <v>0</v>
      </c>
      <c r="K907" s="118">
        <v>0</v>
      </c>
      <c r="L907" s="118">
        <v>0</v>
      </c>
      <c r="M907" s="118">
        <v>0</v>
      </c>
      <c r="N907" s="118">
        <v>0</v>
      </c>
      <c r="O907" s="118">
        <v>0</v>
      </c>
      <c r="P907" s="118">
        <v>0</v>
      </c>
      <c r="Q907" s="118">
        <v>0</v>
      </c>
      <c r="R907" s="118">
        <v>0</v>
      </c>
      <c r="S907" s="118">
        <v>0</v>
      </c>
      <c r="T907" s="118">
        <v>0</v>
      </c>
      <c r="U907" s="118">
        <v>0</v>
      </c>
      <c r="V907" s="118">
        <v>26.1</v>
      </c>
      <c r="W907" s="118">
        <v>30.5</v>
      </c>
      <c r="X907" s="232"/>
    </row>
    <row r="908" spans="1:24" ht="13.5" customHeight="1" x14ac:dyDescent="0.25">
      <c r="A908" s="170">
        <v>0.67708333333333304</v>
      </c>
      <c r="B908" s="118">
        <v>30</v>
      </c>
      <c r="C908" s="118">
        <v>0</v>
      </c>
      <c r="D908" s="118">
        <v>3</v>
      </c>
      <c r="E908" s="118">
        <v>6</v>
      </c>
      <c r="F908" s="118">
        <v>14</v>
      </c>
      <c r="G908" s="118">
        <v>4</v>
      </c>
      <c r="H908" s="118">
        <v>3</v>
      </c>
      <c r="I908" s="118">
        <v>0</v>
      </c>
      <c r="J908" s="118">
        <v>0</v>
      </c>
      <c r="K908" s="118">
        <v>0</v>
      </c>
      <c r="L908" s="118">
        <v>0</v>
      </c>
      <c r="M908" s="118">
        <v>0</v>
      </c>
      <c r="N908" s="118">
        <v>0</v>
      </c>
      <c r="O908" s="118">
        <v>0</v>
      </c>
      <c r="P908" s="118">
        <v>0</v>
      </c>
      <c r="Q908" s="118">
        <v>0</v>
      </c>
      <c r="R908" s="118">
        <v>0</v>
      </c>
      <c r="S908" s="118">
        <v>0</v>
      </c>
      <c r="T908" s="118">
        <v>0</v>
      </c>
      <c r="U908" s="118">
        <v>0</v>
      </c>
      <c r="V908" s="118">
        <v>22</v>
      </c>
      <c r="W908" s="118">
        <v>27.1</v>
      </c>
      <c r="X908" s="232"/>
    </row>
    <row r="909" spans="1:24" ht="13.5" customHeight="1" x14ac:dyDescent="0.25">
      <c r="A909" s="170">
        <v>0.6875</v>
      </c>
      <c r="B909" s="118">
        <v>35</v>
      </c>
      <c r="C909" s="118">
        <v>1</v>
      </c>
      <c r="D909" s="118">
        <v>3</v>
      </c>
      <c r="E909" s="118">
        <v>2</v>
      </c>
      <c r="F909" s="118">
        <v>10</v>
      </c>
      <c r="G909" s="118">
        <v>18</v>
      </c>
      <c r="H909" s="118">
        <v>1</v>
      </c>
      <c r="I909" s="118">
        <v>0</v>
      </c>
      <c r="J909" s="118">
        <v>0</v>
      </c>
      <c r="K909" s="118">
        <v>0</v>
      </c>
      <c r="L909" s="118">
        <v>0</v>
      </c>
      <c r="M909" s="118">
        <v>0</v>
      </c>
      <c r="N909" s="118">
        <v>0</v>
      </c>
      <c r="O909" s="118">
        <v>0</v>
      </c>
      <c r="P909" s="118">
        <v>0</v>
      </c>
      <c r="Q909" s="118">
        <v>0</v>
      </c>
      <c r="R909" s="118">
        <v>0</v>
      </c>
      <c r="S909" s="118">
        <v>0</v>
      </c>
      <c r="T909" s="118">
        <v>0</v>
      </c>
      <c r="U909" s="118">
        <v>0</v>
      </c>
      <c r="V909" s="118">
        <v>23.8</v>
      </c>
      <c r="W909" s="118">
        <v>28.2</v>
      </c>
      <c r="X909" s="232"/>
    </row>
    <row r="910" spans="1:24" ht="13.5" customHeight="1" x14ac:dyDescent="0.25">
      <c r="A910" s="170">
        <v>0.69791666666666696</v>
      </c>
      <c r="B910" s="118">
        <v>21</v>
      </c>
      <c r="C910" s="118">
        <v>0</v>
      </c>
      <c r="D910" s="118">
        <v>0</v>
      </c>
      <c r="E910" s="118">
        <v>3</v>
      </c>
      <c r="F910" s="118">
        <v>12</v>
      </c>
      <c r="G910" s="118">
        <v>5</v>
      </c>
      <c r="H910" s="118">
        <v>1</v>
      </c>
      <c r="I910" s="118">
        <v>0</v>
      </c>
      <c r="J910" s="118">
        <v>0</v>
      </c>
      <c r="K910" s="118">
        <v>0</v>
      </c>
      <c r="L910" s="118">
        <v>0</v>
      </c>
      <c r="M910" s="118">
        <v>0</v>
      </c>
      <c r="N910" s="118">
        <v>0</v>
      </c>
      <c r="O910" s="118">
        <v>0</v>
      </c>
      <c r="P910" s="118">
        <v>0</v>
      </c>
      <c r="Q910" s="118">
        <v>0</v>
      </c>
      <c r="R910" s="118">
        <v>0</v>
      </c>
      <c r="S910" s="118">
        <v>0</v>
      </c>
      <c r="T910" s="118">
        <v>0</v>
      </c>
      <c r="U910" s="118">
        <v>0</v>
      </c>
      <c r="V910" s="118">
        <v>24</v>
      </c>
      <c r="W910" s="118">
        <v>27.4</v>
      </c>
      <c r="X910" s="232"/>
    </row>
    <row r="911" spans="1:24" ht="13.5" customHeight="1" x14ac:dyDescent="0.25">
      <c r="A911" s="170">
        <v>0.70833333333333304</v>
      </c>
      <c r="B911" s="118">
        <v>21</v>
      </c>
      <c r="C911" s="118">
        <v>0</v>
      </c>
      <c r="D911" s="118">
        <v>0</v>
      </c>
      <c r="E911" s="118">
        <v>2</v>
      </c>
      <c r="F911" s="118">
        <v>8</v>
      </c>
      <c r="G911" s="118">
        <v>8</v>
      </c>
      <c r="H911" s="118">
        <v>3</v>
      </c>
      <c r="I911" s="118">
        <v>0</v>
      </c>
      <c r="J911" s="118">
        <v>0</v>
      </c>
      <c r="K911" s="118">
        <v>0</v>
      </c>
      <c r="L911" s="118">
        <v>0</v>
      </c>
      <c r="M911" s="118">
        <v>0</v>
      </c>
      <c r="N911" s="118">
        <v>0</v>
      </c>
      <c r="O911" s="118">
        <v>0</v>
      </c>
      <c r="P911" s="118">
        <v>0</v>
      </c>
      <c r="Q911" s="118">
        <v>0</v>
      </c>
      <c r="R911" s="118">
        <v>0</v>
      </c>
      <c r="S911" s="118">
        <v>0</v>
      </c>
      <c r="T911" s="118">
        <v>0</v>
      </c>
      <c r="U911" s="118">
        <v>0</v>
      </c>
      <c r="V911" s="118">
        <v>25.6</v>
      </c>
      <c r="W911" s="118">
        <v>30.9</v>
      </c>
      <c r="X911" s="232"/>
    </row>
    <row r="912" spans="1:24" ht="13.5" customHeight="1" x14ac:dyDescent="0.25">
      <c r="A912" s="170">
        <v>0.71875</v>
      </c>
      <c r="B912" s="118">
        <v>34</v>
      </c>
      <c r="C912" s="118">
        <v>0</v>
      </c>
      <c r="D912" s="118">
        <v>2</v>
      </c>
      <c r="E912" s="118">
        <v>6</v>
      </c>
      <c r="F912" s="118">
        <v>10</v>
      </c>
      <c r="G912" s="118">
        <v>16</v>
      </c>
      <c r="H912" s="118">
        <v>0</v>
      </c>
      <c r="I912" s="118">
        <v>0</v>
      </c>
      <c r="J912" s="118">
        <v>0</v>
      </c>
      <c r="K912" s="118">
        <v>0</v>
      </c>
      <c r="L912" s="118">
        <v>0</v>
      </c>
      <c r="M912" s="118">
        <v>0</v>
      </c>
      <c r="N912" s="118">
        <v>0</v>
      </c>
      <c r="O912" s="118">
        <v>0</v>
      </c>
      <c r="P912" s="118">
        <v>0</v>
      </c>
      <c r="Q912" s="118">
        <v>0</v>
      </c>
      <c r="R912" s="118">
        <v>0</v>
      </c>
      <c r="S912" s="118">
        <v>0</v>
      </c>
      <c r="T912" s="118">
        <v>0</v>
      </c>
      <c r="U912" s="118">
        <v>0</v>
      </c>
      <c r="V912" s="118">
        <v>23.5</v>
      </c>
      <c r="W912" s="118">
        <v>27.5</v>
      </c>
      <c r="X912" s="232"/>
    </row>
    <row r="913" spans="1:24" ht="13.5" customHeight="1" x14ac:dyDescent="0.25">
      <c r="A913" s="170">
        <v>0.72916666666666696</v>
      </c>
      <c r="B913" s="118">
        <v>18</v>
      </c>
      <c r="C913" s="118">
        <v>0</v>
      </c>
      <c r="D913" s="118">
        <v>0</v>
      </c>
      <c r="E913" s="118">
        <v>7</v>
      </c>
      <c r="F913" s="118">
        <v>7</v>
      </c>
      <c r="G913" s="118">
        <v>3</v>
      </c>
      <c r="H913" s="118">
        <v>1</v>
      </c>
      <c r="I913" s="118">
        <v>0</v>
      </c>
      <c r="J913" s="118">
        <v>0</v>
      </c>
      <c r="K913" s="118">
        <v>0</v>
      </c>
      <c r="L913" s="118">
        <v>0</v>
      </c>
      <c r="M913" s="118">
        <v>0</v>
      </c>
      <c r="N913" s="118">
        <v>0</v>
      </c>
      <c r="O913" s="118">
        <v>0</v>
      </c>
      <c r="P913" s="118">
        <v>0</v>
      </c>
      <c r="Q913" s="118">
        <v>0</v>
      </c>
      <c r="R913" s="118">
        <v>0</v>
      </c>
      <c r="S913" s="118">
        <v>0</v>
      </c>
      <c r="T913" s="118">
        <v>0</v>
      </c>
      <c r="U913" s="118">
        <v>0</v>
      </c>
      <c r="V913" s="118">
        <v>22.1</v>
      </c>
      <c r="W913" s="118">
        <v>26.8</v>
      </c>
      <c r="X913" s="232"/>
    </row>
    <row r="914" spans="1:24" ht="13.5" customHeight="1" x14ac:dyDescent="0.25">
      <c r="A914" s="170">
        <v>0.73958333333333304</v>
      </c>
      <c r="B914" s="118">
        <v>23</v>
      </c>
      <c r="C914" s="118">
        <v>0</v>
      </c>
      <c r="D914" s="118">
        <v>2</v>
      </c>
      <c r="E914" s="118">
        <v>3</v>
      </c>
      <c r="F914" s="118">
        <v>6</v>
      </c>
      <c r="G914" s="118">
        <v>7</v>
      </c>
      <c r="H914" s="118">
        <v>5</v>
      </c>
      <c r="I914" s="118">
        <v>0</v>
      </c>
      <c r="J914" s="118">
        <v>0</v>
      </c>
      <c r="K914" s="118">
        <v>0</v>
      </c>
      <c r="L914" s="118">
        <v>0</v>
      </c>
      <c r="M914" s="118">
        <v>0</v>
      </c>
      <c r="N914" s="118">
        <v>0</v>
      </c>
      <c r="O914" s="118">
        <v>0</v>
      </c>
      <c r="P914" s="118">
        <v>0</v>
      </c>
      <c r="Q914" s="118">
        <v>0</v>
      </c>
      <c r="R914" s="118">
        <v>0</v>
      </c>
      <c r="S914" s="118">
        <v>0</v>
      </c>
      <c r="T914" s="118">
        <v>0</v>
      </c>
      <c r="U914" s="118">
        <v>0</v>
      </c>
      <c r="V914" s="118">
        <v>24.7</v>
      </c>
      <c r="W914" s="118">
        <v>30.5</v>
      </c>
      <c r="X914" s="232"/>
    </row>
    <row r="915" spans="1:24" ht="13.5" customHeight="1" x14ac:dyDescent="0.25">
      <c r="A915" s="170">
        <v>0.75</v>
      </c>
      <c r="B915" s="118">
        <v>18</v>
      </c>
      <c r="C915" s="118">
        <v>0</v>
      </c>
      <c r="D915" s="118">
        <v>2</v>
      </c>
      <c r="E915" s="118">
        <v>2</v>
      </c>
      <c r="F915" s="118">
        <v>10</v>
      </c>
      <c r="G915" s="118">
        <v>2</v>
      </c>
      <c r="H915" s="118">
        <v>2</v>
      </c>
      <c r="I915" s="118">
        <v>0</v>
      </c>
      <c r="J915" s="118">
        <v>0</v>
      </c>
      <c r="K915" s="118">
        <v>0</v>
      </c>
      <c r="L915" s="118">
        <v>0</v>
      </c>
      <c r="M915" s="118">
        <v>0</v>
      </c>
      <c r="N915" s="118">
        <v>0</v>
      </c>
      <c r="O915" s="118">
        <v>0</v>
      </c>
      <c r="P915" s="118">
        <v>0</v>
      </c>
      <c r="Q915" s="118">
        <v>0</v>
      </c>
      <c r="R915" s="118">
        <v>0</v>
      </c>
      <c r="S915" s="118">
        <v>0</v>
      </c>
      <c r="T915" s="118">
        <v>0</v>
      </c>
      <c r="U915" s="118">
        <v>0</v>
      </c>
      <c r="V915" s="118">
        <v>22.5</v>
      </c>
      <c r="W915" s="118">
        <v>29.2</v>
      </c>
      <c r="X915" s="232"/>
    </row>
    <row r="916" spans="1:24" ht="13.5" customHeight="1" x14ac:dyDescent="0.25">
      <c r="A916" s="170">
        <v>0.76041666666666696</v>
      </c>
      <c r="B916" s="118">
        <v>18</v>
      </c>
      <c r="C916" s="118">
        <v>0</v>
      </c>
      <c r="D916" s="118">
        <v>0</v>
      </c>
      <c r="E916" s="118">
        <v>0</v>
      </c>
      <c r="F916" s="118">
        <v>5</v>
      </c>
      <c r="G916" s="118">
        <v>9</v>
      </c>
      <c r="H916" s="118">
        <v>4</v>
      </c>
      <c r="I916" s="118">
        <v>0</v>
      </c>
      <c r="J916" s="118">
        <v>0</v>
      </c>
      <c r="K916" s="118">
        <v>0</v>
      </c>
      <c r="L916" s="118">
        <v>0</v>
      </c>
      <c r="M916" s="118">
        <v>0</v>
      </c>
      <c r="N916" s="118">
        <v>0</v>
      </c>
      <c r="O916" s="118">
        <v>0</v>
      </c>
      <c r="P916" s="118">
        <v>0</v>
      </c>
      <c r="Q916" s="118">
        <v>0</v>
      </c>
      <c r="R916" s="118">
        <v>0</v>
      </c>
      <c r="S916" s="118">
        <v>0</v>
      </c>
      <c r="T916" s="118">
        <v>0</v>
      </c>
      <c r="U916" s="118">
        <v>0</v>
      </c>
      <c r="V916" s="118">
        <v>27.3</v>
      </c>
      <c r="W916" s="118">
        <v>31.4</v>
      </c>
      <c r="X916" s="232"/>
    </row>
    <row r="917" spans="1:24" ht="13.5" customHeight="1" x14ac:dyDescent="0.25">
      <c r="A917" s="170">
        <v>0.77083333333333304</v>
      </c>
      <c r="B917" s="118">
        <v>20</v>
      </c>
      <c r="C917" s="118">
        <v>0</v>
      </c>
      <c r="D917" s="118">
        <v>0</v>
      </c>
      <c r="E917" s="118">
        <v>1</v>
      </c>
      <c r="F917" s="118">
        <v>8</v>
      </c>
      <c r="G917" s="118">
        <v>9</v>
      </c>
      <c r="H917" s="118">
        <v>2</v>
      </c>
      <c r="I917" s="118">
        <v>0</v>
      </c>
      <c r="J917" s="118">
        <v>0</v>
      </c>
      <c r="K917" s="118">
        <v>0</v>
      </c>
      <c r="L917" s="118">
        <v>0</v>
      </c>
      <c r="M917" s="118">
        <v>0</v>
      </c>
      <c r="N917" s="118">
        <v>0</v>
      </c>
      <c r="O917" s="118">
        <v>0</v>
      </c>
      <c r="P917" s="118">
        <v>0</v>
      </c>
      <c r="Q917" s="118">
        <v>0</v>
      </c>
      <c r="R917" s="118">
        <v>0</v>
      </c>
      <c r="S917" s="118">
        <v>0</v>
      </c>
      <c r="T917" s="118">
        <v>0</v>
      </c>
      <c r="U917" s="118">
        <v>0</v>
      </c>
      <c r="V917" s="118">
        <v>25.5</v>
      </c>
      <c r="W917" s="118">
        <v>29.6</v>
      </c>
      <c r="X917" s="232"/>
    </row>
    <row r="918" spans="1:24" ht="13.5" customHeight="1" x14ac:dyDescent="0.25">
      <c r="A918" s="170">
        <v>0.78125</v>
      </c>
      <c r="B918" s="118">
        <v>8</v>
      </c>
      <c r="C918" s="118">
        <v>1</v>
      </c>
      <c r="D918" s="118">
        <v>0</v>
      </c>
      <c r="E918" s="118">
        <v>0</v>
      </c>
      <c r="F918" s="118">
        <v>5</v>
      </c>
      <c r="G918" s="118">
        <v>1</v>
      </c>
      <c r="H918" s="118">
        <v>1</v>
      </c>
      <c r="I918" s="118">
        <v>0</v>
      </c>
      <c r="J918" s="118">
        <v>0</v>
      </c>
      <c r="K918" s="118">
        <v>0</v>
      </c>
      <c r="L918" s="118">
        <v>0</v>
      </c>
      <c r="M918" s="118">
        <v>0</v>
      </c>
      <c r="N918" s="118">
        <v>0</v>
      </c>
      <c r="O918" s="118">
        <v>0</v>
      </c>
      <c r="P918" s="118">
        <v>0</v>
      </c>
      <c r="Q918" s="118">
        <v>0</v>
      </c>
      <c r="R918" s="118">
        <v>0</v>
      </c>
      <c r="S918" s="118">
        <v>0</v>
      </c>
      <c r="T918" s="118">
        <v>0</v>
      </c>
      <c r="U918" s="118">
        <v>0</v>
      </c>
      <c r="V918" s="118">
        <v>22.7</v>
      </c>
      <c r="W918" s="118" t="s">
        <v>188</v>
      </c>
      <c r="X918" s="232"/>
    </row>
    <row r="919" spans="1:24" ht="13.5" customHeight="1" x14ac:dyDescent="0.25">
      <c r="A919" s="170">
        <v>0.79166666666666696</v>
      </c>
      <c r="B919" s="118">
        <v>11</v>
      </c>
      <c r="C919" s="118">
        <v>0</v>
      </c>
      <c r="D919" s="118">
        <v>0</v>
      </c>
      <c r="E919" s="118">
        <v>0</v>
      </c>
      <c r="F919" s="118">
        <v>2</v>
      </c>
      <c r="G919" s="118">
        <v>5</v>
      </c>
      <c r="H919" s="118">
        <v>4</v>
      </c>
      <c r="I919" s="118">
        <v>0</v>
      </c>
      <c r="J919" s="118">
        <v>0</v>
      </c>
      <c r="K919" s="118">
        <v>0</v>
      </c>
      <c r="L919" s="118">
        <v>0</v>
      </c>
      <c r="M919" s="118">
        <v>0</v>
      </c>
      <c r="N919" s="118">
        <v>0</v>
      </c>
      <c r="O919" s="118">
        <v>0</v>
      </c>
      <c r="P919" s="118">
        <v>0</v>
      </c>
      <c r="Q919" s="118">
        <v>0</v>
      </c>
      <c r="R919" s="118">
        <v>0</v>
      </c>
      <c r="S919" s="118">
        <v>0</v>
      </c>
      <c r="T919" s="118">
        <v>0</v>
      </c>
      <c r="U919" s="118">
        <v>0</v>
      </c>
      <c r="V919" s="118">
        <v>28.9</v>
      </c>
      <c r="W919" s="118">
        <v>33.5</v>
      </c>
      <c r="X919" s="232"/>
    </row>
    <row r="920" spans="1:24" ht="13.5" customHeight="1" x14ac:dyDescent="0.25">
      <c r="A920" s="170">
        <v>0.80208333333333304</v>
      </c>
      <c r="B920" s="118">
        <v>5</v>
      </c>
      <c r="C920" s="118">
        <v>0</v>
      </c>
      <c r="D920" s="118">
        <v>0</v>
      </c>
      <c r="E920" s="118">
        <v>0</v>
      </c>
      <c r="F920" s="118">
        <v>0</v>
      </c>
      <c r="G920" s="118">
        <v>3</v>
      </c>
      <c r="H920" s="118">
        <v>2</v>
      </c>
      <c r="I920" s="118">
        <v>0</v>
      </c>
      <c r="J920" s="118">
        <v>0</v>
      </c>
      <c r="K920" s="118">
        <v>0</v>
      </c>
      <c r="L920" s="118">
        <v>0</v>
      </c>
      <c r="M920" s="118">
        <v>0</v>
      </c>
      <c r="N920" s="118">
        <v>0</v>
      </c>
      <c r="O920" s="118">
        <v>0</v>
      </c>
      <c r="P920" s="118">
        <v>0</v>
      </c>
      <c r="Q920" s="118">
        <v>0</v>
      </c>
      <c r="R920" s="118">
        <v>0</v>
      </c>
      <c r="S920" s="118">
        <v>0</v>
      </c>
      <c r="T920" s="118">
        <v>0</v>
      </c>
      <c r="U920" s="118">
        <v>0</v>
      </c>
      <c r="V920" s="118">
        <v>29.9</v>
      </c>
      <c r="W920" s="118" t="s">
        <v>188</v>
      </c>
      <c r="X920" s="232"/>
    </row>
    <row r="921" spans="1:24" ht="13.5" customHeight="1" x14ac:dyDescent="0.25">
      <c r="A921" s="170">
        <v>0.8125</v>
      </c>
      <c r="B921" s="118">
        <v>1</v>
      </c>
      <c r="C921" s="118">
        <v>0</v>
      </c>
      <c r="D921" s="118">
        <v>0</v>
      </c>
      <c r="E921" s="118">
        <v>0</v>
      </c>
      <c r="F921" s="118">
        <v>0</v>
      </c>
      <c r="G921" s="118">
        <v>0</v>
      </c>
      <c r="H921" s="118">
        <v>1</v>
      </c>
      <c r="I921" s="118">
        <v>0</v>
      </c>
      <c r="J921" s="118">
        <v>0</v>
      </c>
      <c r="K921" s="118">
        <v>0</v>
      </c>
      <c r="L921" s="118">
        <v>0</v>
      </c>
      <c r="M921" s="118">
        <v>0</v>
      </c>
      <c r="N921" s="118">
        <v>0</v>
      </c>
      <c r="O921" s="118">
        <v>0</v>
      </c>
      <c r="P921" s="118">
        <v>0</v>
      </c>
      <c r="Q921" s="118">
        <v>0</v>
      </c>
      <c r="R921" s="118">
        <v>0</v>
      </c>
      <c r="S921" s="118">
        <v>0</v>
      </c>
      <c r="T921" s="118">
        <v>0</v>
      </c>
      <c r="U921" s="118">
        <v>0</v>
      </c>
      <c r="V921" s="118">
        <v>32.9</v>
      </c>
      <c r="W921" s="118" t="s">
        <v>188</v>
      </c>
      <c r="X921" s="232"/>
    </row>
    <row r="922" spans="1:24" ht="13.5" customHeight="1" x14ac:dyDescent="0.25">
      <c r="A922" s="170">
        <v>0.82291666666666696</v>
      </c>
      <c r="B922" s="118">
        <v>0</v>
      </c>
      <c r="C922" s="118">
        <v>0</v>
      </c>
      <c r="D922" s="118">
        <v>0</v>
      </c>
      <c r="E922" s="118">
        <v>0</v>
      </c>
      <c r="F922" s="118">
        <v>0</v>
      </c>
      <c r="G922" s="118">
        <v>0</v>
      </c>
      <c r="H922" s="118">
        <v>0</v>
      </c>
      <c r="I922" s="118">
        <v>0</v>
      </c>
      <c r="J922" s="118">
        <v>0</v>
      </c>
      <c r="K922" s="118">
        <v>0</v>
      </c>
      <c r="L922" s="118">
        <v>0</v>
      </c>
      <c r="M922" s="118">
        <v>0</v>
      </c>
      <c r="N922" s="118">
        <v>0</v>
      </c>
      <c r="O922" s="118">
        <v>0</v>
      </c>
      <c r="P922" s="118">
        <v>0</v>
      </c>
      <c r="Q922" s="118">
        <v>0</v>
      </c>
      <c r="R922" s="118">
        <v>0</v>
      </c>
      <c r="S922" s="118">
        <v>0</v>
      </c>
      <c r="T922" s="118">
        <v>0</v>
      </c>
      <c r="U922" s="118">
        <v>0</v>
      </c>
      <c r="V922" s="118" t="s">
        <v>188</v>
      </c>
      <c r="W922" s="118" t="s">
        <v>188</v>
      </c>
      <c r="X922" s="232"/>
    </row>
    <row r="923" spans="1:24" ht="13.5" customHeight="1" x14ac:dyDescent="0.25">
      <c r="A923" s="170">
        <v>0.83333333333333304</v>
      </c>
      <c r="B923" s="118">
        <v>1</v>
      </c>
      <c r="C923" s="118">
        <v>0</v>
      </c>
      <c r="D923" s="118">
        <v>0</v>
      </c>
      <c r="E923" s="118">
        <v>0</v>
      </c>
      <c r="F923" s="118">
        <v>1</v>
      </c>
      <c r="G923" s="118">
        <v>0</v>
      </c>
      <c r="H923" s="118">
        <v>0</v>
      </c>
      <c r="I923" s="118">
        <v>0</v>
      </c>
      <c r="J923" s="118">
        <v>0</v>
      </c>
      <c r="K923" s="118">
        <v>0</v>
      </c>
      <c r="L923" s="118">
        <v>0</v>
      </c>
      <c r="M923" s="118">
        <v>0</v>
      </c>
      <c r="N923" s="118">
        <v>0</v>
      </c>
      <c r="O923" s="118">
        <v>0</v>
      </c>
      <c r="P923" s="118">
        <v>0</v>
      </c>
      <c r="Q923" s="118">
        <v>0</v>
      </c>
      <c r="R923" s="118">
        <v>0</v>
      </c>
      <c r="S923" s="118">
        <v>0</v>
      </c>
      <c r="T923" s="118">
        <v>0</v>
      </c>
      <c r="U923" s="118">
        <v>0</v>
      </c>
      <c r="V923" s="118">
        <v>23.6</v>
      </c>
      <c r="W923" s="118" t="s">
        <v>188</v>
      </c>
      <c r="X923" s="232"/>
    </row>
    <row r="924" spans="1:24" ht="13.5" customHeight="1" x14ac:dyDescent="0.25">
      <c r="A924" s="170">
        <v>0.84375</v>
      </c>
      <c r="B924" s="118">
        <v>0</v>
      </c>
      <c r="C924" s="118">
        <v>0</v>
      </c>
      <c r="D924" s="118">
        <v>0</v>
      </c>
      <c r="E924" s="118">
        <v>0</v>
      </c>
      <c r="F924" s="118">
        <v>0</v>
      </c>
      <c r="G924" s="118">
        <v>0</v>
      </c>
      <c r="H924" s="118">
        <v>0</v>
      </c>
      <c r="I924" s="118">
        <v>0</v>
      </c>
      <c r="J924" s="118">
        <v>0</v>
      </c>
      <c r="K924" s="118">
        <v>0</v>
      </c>
      <c r="L924" s="118">
        <v>0</v>
      </c>
      <c r="M924" s="118">
        <v>0</v>
      </c>
      <c r="N924" s="118">
        <v>0</v>
      </c>
      <c r="O924" s="118">
        <v>0</v>
      </c>
      <c r="P924" s="118">
        <v>0</v>
      </c>
      <c r="Q924" s="118">
        <v>0</v>
      </c>
      <c r="R924" s="118">
        <v>0</v>
      </c>
      <c r="S924" s="118">
        <v>0</v>
      </c>
      <c r="T924" s="118">
        <v>0</v>
      </c>
      <c r="U924" s="118">
        <v>0</v>
      </c>
      <c r="V924" s="118" t="s">
        <v>188</v>
      </c>
      <c r="W924" s="118" t="s">
        <v>188</v>
      </c>
      <c r="X924" s="232"/>
    </row>
    <row r="925" spans="1:24" ht="13.5" customHeight="1" x14ac:dyDescent="0.25">
      <c r="A925" s="170">
        <v>0.85416666666666696</v>
      </c>
      <c r="B925" s="118">
        <v>1</v>
      </c>
      <c r="C925" s="118">
        <v>0</v>
      </c>
      <c r="D925" s="118">
        <v>0</v>
      </c>
      <c r="E925" s="118">
        <v>0</v>
      </c>
      <c r="F925" s="118">
        <v>0</v>
      </c>
      <c r="G925" s="118">
        <v>0</v>
      </c>
      <c r="H925" s="118">
        <v>1</v>
      </c>
      <c r="I925" s="118">
        <v>0</v>
      </c>
      <c r="J925" s="118">
        <v>0</v>
      </c>
      <c r="K925" s="118">
        <v>0</v>
      </c>
      <c r="L925" s="118">
        <v>0</v>
      </c>
      <c r="M925" s="118">
        <v>0</v>
      </c>
      <c r="N925" s="118">
        <v>0</v>
      </c>
      <c r="O925" s="118">
        <v>0</v>
      </c>
      <c r="P925" s="118">
        <v>0</v>
      </c>
      <c r="Q925" s="118">
        <v>0</v>
      </c>
      <c r="R925" s="118">
        <v>0</v>
      </c>
      <c r="S925" s="118">
        <v>0</v>
      </c>
      <c r="T925" s="118">
        <v>0</v>
      </c>
      <c r="U925" s="118">
        <v>0</v>
      </c>
      <c r="V925" s="118">
        <v>33.5</v>
      </c>
      <c r="W925" s="118" t="s">
        <v>188</v>
      </c>
      <c r="X925" s="232"/>
    </row>
    <row r="926" spans="1:24" ht="13.5" customHeight="1" x14ac:dyDescent="0.25">
      <c r="A926" s="170">
        <v>0.86458333333333304</v>
      </c>
      <c r="B926" s="118">
        <v>1</v>
      </c>
      <c r="C926" s="118">
        <v>0</v>
      </c>
      <c r="D926" s="118">
        <v>0</v>
      </c>
      <c r="E926" s="118">
        <v>0</v>
      </c>
      <c r="F926" s="118">
        <v>0</v>
      </c>
      <c r="G926" s="118">
        <v>0</v>
      </c>
      <c r="H926" s="118">
        <v>1</v>
      </c>
      <c r="I926" s="118">
        <v>0</v>
      </c>
      <c r="J926" s="118">
        <v>0</v>
      </c>
      <c r="K926" s="118">
        <v>0</v>
      </c>
      <c r="L926" s="118">
        <v>0</v>
      </c>
      <c r="M926" s="118">
        <v>0</v>
      </c>
      <c r="N926" s="118">
        <v>0</v>
      </c>
      <c r="O926" s="118">
        <v>0</v>
      </c>
      <c r="P926" s="118">
        <v>0</v>
      </c>
      <c r="Q926" s="118">
        <v>0</v>
      </c>
      <c r="R926" s="118">
        <v>0</v>
      </c>
      <c r="S926" s="118">
        <v>0</v>
      </c>
      <c r="T926" s="118">
        <v>0</v>
      </c>
      <c r="U926" s="118">
        <v>0</v>
      </c>
      <c r="V926" s="118">
        <v>32.200000000000003</v>
      </c>
      <c r="W926" s="118" t="s">
        <v>188</v>
      </c>
      <c r="X926" s="232"/>
    </row>
    <row r="927" spans="1:24" ht="13.5" customHeight="1" x14ac:dyDescent="0.25">
      <c r="A927" s="170">
        <v>0.875</v>
      </c>
      <c r="B927" s="118">
        <v>3</v>
      </c>
      <c r="C927" s="118">
        <v>0</v>
      </c>
      <c r="D927" s="118">
        <v>0</v>
      </c>
      <c r="E927" s="118">
        <v>0</v>
      </c>
      <c r="F927" s="118">
        <v>0</v>
      </c>
      <c r="G927" s="118">
        <v>0</v>
      </c>
      <c r="H927" s="118">
        <v>2</v>
      </c>
      <c r="I927" s="118">
        <v>0</v>
      </c>
      <c r="J927" s="118">
        <v>1</v>
      </c>
      <c r="K927" s="118">
        <v>0</v>
      </c>
      <c r="L927" s="118">
        <v>0</v>
      </c>
      <c r="M927" s="118">
        <v>0</v>
      </c>
      <c r="N927" s="118">
        <v>0</v>
      </c>
      <c r="O927" s="118">
        <v>0</v>
      </c>
      <c r="P927" s="118">
        <v>0</v>
      </c>
      <c r="Q927" s="118">
        <v>0</v>
      </c>
      <c r="R927" s="118">
        <v>0</v>
      </c>
      <c r="S927" s="118">
        <v>0</v>
      </c>
      <c r="T927" s="118">
        <v>0</v>
      </c>
      <c r="U927" s="118">
        <v>0</v>
      </c>
      <c r="V927" s="118">
        <v>34.9</v>
      </c>
      <c r="W927" s="118" t="s">
        <v>188</v>
      </c>
      <c r="X927" s="232"/>
    </row>
    <row r="928" spans="1:24" ht="13.5" customHeight="1" x14ac:dyDescent="0.25">
      <c r="A928" s="170">
        <v>0.88541666666666696</v>
      </c>
      <c r="B928" s="118">
        <v>3</v>
      </c>
      <c r="C928" s="118">
        <v>0</v>
      </c>
      <c r="D928" s="118">
        <v>0</v>
      </c>
      <c r="E928" s="118">
        <v>0</v>
      </c>
      <c r="F928" s="118">
        <v>0</v>
      </c>
      <c r="G928" s="118">
        <v>2</v>
      </c>
      <c r="H928" s="118">
        <v>0</v>
      </c>
      <c r="I928" s="118">
        <v>1</v>
      </c>
      <c r="J928" s="118">
        <v>0</v>
      </c>
      <c r="K928" s="118">
        <v>0</v>
      </c>
      <c r="L928" s="118">
        <v>0</v>
      </c>
      <c r="M928" s="118">
        <v>0</v>
      </c>
      <c r="N928" s="118">
        <v>0</v>
      </c>
      <c r="O928" s="118">
        <v>0</v>
      </c>
      <c r="P928" s="118">
        <v>0</v>
      </c>
      <c r="Q928" s="118">
        <v>0</v>
      </c>
      <c r="R928" s="118">
        <v>0</v>
      </c>
      <c r="S928" s="118">
        <v>0</v>
      </c>
      <c r="T928" s="118">
        <v>0</v>
      </c>
      <c r="U928" s="118">
        <v>0</v>
      </c>
      <c r="V928" s="118">
        <v>31.4</v>
      </c>
      <c r="W928" s="118" t="s">
        <v>188</v>
      </c>
      <c r="X928" s="232"/>
    </row>
    <row r="929" spans="1:24" ht="13.5" customHeight="1" x14ac:dyDescent="0.25">
      <c r="A929" s="170">
        <v>0.89583333333333304</v>
      </c>
      <c r="B929" s="118">
        <v>1</v>
      </c>
      <c r="C929" s="118">
        <v>0</v>
      </c>
      <c r="D929" s="118">
        <v>0</v>
      </c>
      <c r="E929" s="118">
        <v>0</v>
      </c>
      <c r="F929" s="118">
        <v>0</v>
      </c>
      <c r="G929" s="118">
        <v>0</v>
      </c>
      <c r="H929" s="118">
        <v>0</v>
      </c>
      <c r="I929" s="118">
        <v>1</v>
      </c>
      <c r="J929" s="118">
        <v>0</v>
      </c>
      <c r="K929" s="118">
        <v>0</v>
      </c>
      <c r="L929" s="118">
        <v>0</v>
      </c>
      <c r="M929" s="118">
        <v>0</v>
      </c>
      <c r="N929" s="118">
        <v>0</v>
      </c>
      <c r="O929" s="118">
        <v>0</v>
      </c>
      <c r="P929" s="118">
        <v>0</v>
      </c>
      <c r="Q929" s="118">
        <v>0</v>
      </c>
      <c r="R929" s="118">
        <v>0</v>
      </c>
      <c r="S929" s="118">
        <v>0</v>
      </c>
      <c r="T929" s="118">
        <v>0</v>
      </c>
      <c r="U929" s="118">
        <v>0</v>
      </c>
      <c r="V929" s="118">
        <v>35.299999999999997</v>
      </c>
      <c r="W929" s="118" t="s">
        <v>188</v>
      </c>
      <c r="X929" s="232"/>
    </row>
    <row r="930" spans="1:24" ht="13.5" customHeight="1" x14ac:dyDescent="0.25">
      <c r="A930" s="170">
        <v>0.90625</v>
      </c>
      <c r="B930" s="118">
        <v>1</v>
      </c>
      <c r="C930" s="118">
        <v>0</v>
      </c>
      <c r="D930" s="118">
        <v>0</v>
      </c>
      <c r="E930" s="118">
        <v>0</v>
      </c>
      <c r="F930" s="118">
        <v>1</v>
      </c>
      <c r="G930" s="118">
        <v>0</v>
      </c>
      <c r="H930" s="118">
        <v>0</v>
      </c>
      <c r="I930" s="118">
        <v>0</v>
      </c>
      <c r="J930" s="118">
        <v>0</v>
      </c>
      <c r="K930" s="118">
        <v>0</v>
      </c>
      <c r="L930" s="118">
        <v>0</v>
      </c>
      <c r="M930" s="118">
        <v>0</v>
      </c>
      <c r="N930" s="118">
        <v>0</v>
      </c>
      <c r="O930" s="118">
        <v>0</v>
      </c>
      <c r="P930" s="118">
        <v>0</v>
      </c>
      <c r="Q930" s="118">
        <v>0</v>
      </c>
      <c r="R930" s="118">
        <v>0</v>
      </c>
      <c r="S930" s="118">
        <v>0</v>
      </c>
      <c r="T930" s="118">
        <v>0</v>
      </c>
      <c r="U930" s="118">
        <v>0</v>
      </c>
      <c r="V930" s="118">
        <v>24.1</v>
      </c>
      <c r="W930" s="118" t="s">
        <v>188</v>
      </c>
      <c r="X930" s="232"/>
    </row>
    <row r="931" spans="1:24" ht="13.5" customHeight="1" x14ac:dyDescent="0.25">
      <c r="A931" s="170">
        <v>0.91666666666666696</v>
      </c>
      <c r="B931" s="118">
        <v>2</v>
      </c>
      <c r="C931" s="118">
        <v>0</v>
      </c>
      <c r="D931" s="118">
        <v>0</v>
      </c>
      <c r="E931" s="118">
        <v>0</v>
      </c>
      <c r="F931" s="118">
        <v>0</v>
      </c>
      <c r="G931" s="118">
        <v>1</v>
      </c>
      <c r="H931" s="118">
        <v>0</v>
      </c>
      <c r="I931" s="118">
        <v>0</v>
      </c>
      <c r="J931" s="118">
        <v>0</v>
      </c>
      <c r="K931" s="118">
        <v>1</v>
      </c>
      <c r="L931" s="118">
        <v>0</v>
      </c>
      <c r="M931" s="118">
        <v>0</v>
      </c>
      <c r="N931" s="118">
        <v>0</v>
      </c>
      <c r="O931" s="118">
        <v>0</v>
      </c>
      <c r="P931" s="118">
        <v>0</v>
      </c>
      <c r="Q931" s="118">
        <v>0</v>
      </c>
      <c r="R931" s="118">
        <v>0</v>
      </c>
      <c r="S931" s="118">
        <v>0</v>
      </c>
      <c r="T931" s="118">
        <v>0</v>
      </c>
      <c r="U931" s="118">
        <v>0</v>
      </c>
      <c r="V931" s="118">
        <v>37</v>
      </c>
      <c r="W931" s="118" t="s">
        <v>188</v>
      </c>
      <c r="X931" s="232"/>
    </row>
    <row r="932" spans="1:24" ht="13.5" customHeight="1" x14ac:dyDescent="0.25">
      <c r="A932" s="170">
        <v>0.92708333333333304</v>
      </c>
      <c r="B932" s="118">
        <v>0</v>
      </c>
      <c r="C932" s="118">
        <v>0</v>
      </c>
      <c r="D932" s="118">
        <v>0</v>
      </c>
      <c r="E932" s="118">
        <v>0</v>
      </c>
      <c r="F932" s="118">
        <v>0</v>
      </c>
      <c r="G932" s="118">
        <v>0</v>
      </c>
      <c r="H932" s="118">
        <v>0</v>
      </c>
      <c r="I932" s="118">
        <v>0</v>
      </c>
      <c r="J932" s="118">
        <v>0</v>
      </c>
      <c r="K932" s="118">
        <v>0</v>
      </c>
      <c r="L932" s="118">
        <v>0</v>
      </c>
      <c r="M932" s="118">
        <v>0</v>
      </c>
      <c r="N932" s="118">
        <v>0</v>
      </c>
      <c r="O932" s="118">
        <v>0</v>
      </c>
      <c r="P932" s="118">
        <v>0</v>
      </c>
      <c r="Q932" s="118">
        <v>0</v>
      </c>
      <c r="R932" s="118">
        <v>0</v>
      </c>
      <c r="S932" s="118">
        <v>0</v>
      </c>
      <c r="T932" s="118">
        <v>0</v>
      </c>
      <c r="U932" s="118">
        <v>0</v>
      </c>
      <c r="V932" s="118" t="s">
        <v>188</v>
      </c>
      <c r="W932" s="118" t="s">
        <v>188</v>
      </c>
      <c r="X932" s="232"/>
    </row>
    <row r="933" spans="1:24" ht="13.5" customHeight="1" x14ac:dyDescent="0.25">
      <c r="A933" s="170">
        <v>0.9375</v>
      </c>
      <c r="B933" s="118">
        <v>3</v>
      </c>
      <c r="C933" s="118">
        <v>0</v>
      </c>
      <c r="D933" s="118">
        <v>0</v>
      </c>
      <c r="E933" s="118">
        <v>0</v>
      </c>
      <c r="F933" s="118">
        <v>1</v>
      </c>
      <c r="G933" s="118">
        <v>1</v>
      </c>
      <c r="H933" s="118">
        <v>1</v>
      </c>
      <c r="I933" s="118">
        <v>0</v>
      </c>
      <c r="J933" s="118">
        <v>0</v>
      </c>
      <c r="K933" s="118">
        <v>0</v>
      </c>
      <c r="L933" s="118">
        <v>0</v>
      </c>
      <c r="M933" s="118">
        <v>0</v>
      </c>
      <c r="N933" s="118">
        <v>0</v>
      </c>
      <c r="O933" s="118">
        <v>0</v>
      </c>
      <c r="P933" s="118">
        <v>0</v>
      </c>
      <c r="Q933" s="118">
        <v>0</v>
      </c>
      <c r="R933" s="118">
        <v>0</v>
      </c>
      <c r="S933" s="118">
        <v>0</v>
      </c>
      <c r="T933" s="118">
        <v>0</v>
      </c>
      <c r="U933" s="118">
        <v>0</v>
      </c>
      <c r="V933" s="118">
        <v>28.2</v>
      </c>
      <c r="W933" s="118" t="s">
        <v>188</v>
      </c>
      <c r="X933" s="232"/>
    </row>
    <row r="934" spans="1:24" ht="13.5" customHeight="1" x14ac:dyDescent="0.25">
      <c r="A934" s="170">
        <v>0.94791666666666696</v>
      </c>
      <c r="B934" s="118">
        <v>1</v>
      </c>
      <c r="C934" s="118">
        <v>0</v>
      </c>
      <c r="D934" s="118">
        <v>0</v>
      </c>
      <c r="E934" s="118">
        <v>0</v>
      </c>
      <c r="F934" s="118">
        <v>0</v>
      </c>
      <c r="G934" s="118">
        <v>1</v>
      </c>
      <c r="H934" s="118">
        <v>0</v>
      </c>
      <c r="I934" s="118">
        <v>0</v>
      </c>
      <c r="J934" s="118">
        <v>0</v>
      </c>
      <c r="K934" s="118">
        <v>0</v>
      </c>
      <c r="L934" s="118">
        <v>0</v>
      </c>
      <c r="M934" s="118">
        <v>0</v>
      </c>
      <c r="N934" s="118">
        <v>0</v>
      </c>
      <c r="O934" s="118">
        <v>0</v>
      </c>
      <c r="P934" s="118">
        <v>0</v>
      </c>
      <c r="Q934" s="118">
        <v>0</v>
      </c>
      <c r="R934" s="118">
        <v>0</v>
      </c>
      <c r="S934" s="118">
        <v>0</v>
      </c>
      <c r="T934" s="118">
        <v>0</v>
      </c>
      <c r="U934" s="118">
        <v>0</v>
      </c>
      <c r="V934" s="118">
        <v>27.1</v>
      </c>
      <c r="W934" s="118" t="s">
        <v>188</v>
      </c>
      <c r="X934" s="232"/>
    </row>
    <row r="935" spans="1:24" ht="13.5" customHeight="1" x14ac:dyDescent="0.25">
      <c r="A935" s="170">
        <v>0.95833333333333304</v>
      </c>
      <c r="B935" s="118">
        <v>0</v>
      </c>
      <c r="C935" s="118">
        <v>0</v>
      </c>
      <c r="D935" s="118">
        <v>0</v>
      </c>
      <c r="E935" s="118">
        <v>0</v>
      </c>
      <c r="F935" s="118">
        <v>0</v>
      </c>
      <c r="G935" s="118">
        <v>0</v>
      </c>
      <c r="H935" s="118">
        <v>0</v>
      </c>
      <c r="I935" s="118">
        <v>0</v>
      </c>
      <c r="J935" s="118">
        <v>0</v>
      </c>
      <c r="K935" s="118">
        <v>0</v>
      </c>
      <c r="L935" s="118">
        <v>0</v>
      </c>
      <c r="M935" s="118">
        <v>0</v>
      </c>
      <c r="N935" s="118">
        <v>0</v>
      </c>
      <c r="O935" s="118">
        <v>0</v>
      </c>
      <c r="P935" s="118">
        <v>0</v>
      </c>
      <c r="Q935" s="118">
        <v>0</v>
      </c>
      <c r="R935" s="118">
        <v>0</v>
      </c>
      <c r="S935" s="118">
        <v>0</v>
      </c>
      <c r="T935" s="118">
        <v>0</v>
      </c>
      <c r="U935" s="118">
        <v>0</v>
      </c>
      <c r="V935" s="118" t="s">
        <v>188</v>
      </c>
      <c r="W935" s="118" t="s">
        <v>188</v>
      </c>
      <c r="X935" s="232"/>
    </row>
    <row r="936" spans="1:24" ht="13.5" customHeight="1" x14ac:dyDescent="0.25">
      <c r="A936" s="170">
        <v>0.96875</v>
      </c>
      <c r="B936" s="118">
        <v>0</v>
      </c>
      <c r="C936" s="118">
        <v>0</v>
      </c>
      <c r="D936" s="118">
        <v>0</v>
      </c>
      <c r="E936" s="118">
        <v>0</v>
      </c>
      <c r="F936" s="118">
        <v>0</v>
      </c>
      <c r="G936" s="118">
        <v>0</v>
      </c>
      <c r="H936" s="118">
        <v>0</v>
      </c>
      <c r="I936" s="118">
        <v>0</v>
      </c>
      <c r="J936" s="118">
        <v>0</v>
      </c>
      <c r="K936" s="118">
        <v>0</v>
      </c>
      <c r="L936" s="118">
        <v>0</v>
      </c>
      <c r="M936" s="118">
        <v>0</v>
      </c>
      <c r="N936" s="118">
        <v>0</v>
      </c>
      <c r="O936" s="118">
        <v>0</v>
      </c>
      <c r="P936" s="118">
        <v>0</v>
      </c>
      <c r="Q936" s="118">
        <v>0</v>
      </c>
      <c r="R936" s="118">
        <v>0</v>
      </c>
      <c r="S936" s="118">
        <v>0</v>
      </c>
      <c r="T936" s="118">
        <v>0</v>
      </c>
      <c r="U936" s="118">
        <v>0</v>
      </c>
      <c r="V936" s="118" t="s">
        <v>188</v>
      </c>
      <c r="W936" s="118" t="s">
        <v>188</v>
      </c>
      <c r="X936" s="232"/>
    </row>
    <row r="937" spans="1:24" ht="13.5" customHeight="1" x14ac:dyDescent="0.25">
      <c r="A937" s="170">
        <v>0.97916666666666696</v>
      </c>
      <c r="B937" s="118">
        <v>1</v>
      </c>
      <c r="C937" s="118">
        <v>0</v>
      </c>
      <c r="D937" s="118">
        <v>0</v>
      </c>
      <c r="E937" s="118">
        <v>0</v>
      </c>
      <c r="F937" s="118">
        <v>0</v>
      </c>
      <c r="G937" s="118">
        <v>0</v>
      </c>
      <c r="H937" s="118">
        <v>1</v>
      </c>
      <c r="I937" s="118">
        <v>0</v>
      </c>
      <c r="J937" s="118">
        <v>0</v>
      </c>
      <c r="K937" s="118">
        <v>0</v>
      </c>
      <c r="L937" s="118">
        <v>0</v>
      </c>
      <c r="M937" s="118">
        <v>0</v>
      </c>
      <c r="N937" s="118">
        <v>0</v>
      </c>
      <c r="O937" s="118">
        <v>0</v>
      </c>
      <c r="P937" s="118">
        <v>0</v>
      </c>
      <c r="Q937" s="118">
        <v>0</v>
      </c>
      <c r="R937" s="118">
        <v>0</v>
      </c>
      <c r="S937" s="118">
        <v>0</v>
      </c>
      <c r="T937" s="118">
        <v>0</v>
      </c>
      <c r="U937" s="118">
        <v>0</v>
      </c>
      <c r="V937" s="118">
        <v>31</v>
      </c>
      <c r="W937" s="118" t="s">
        <v>188</v>
      </c>
      <c r="X937" s="232"/>
    </row>
    <row r="938" spans="1:24" ht="13.5" customHeight="1" thickBot="1" x14ac:dyDescent="0.3">
      <c r="A938" s="171">
        <v>0.98958333333333304</v>
      </c>
      <c r="B938" s="120">
        <v>0</v>
      </c>
      <c r="C938" s="120">
        <v>0</v>
      </c>
      <c r="D938" s="120">
        <v>0</v>
      </c>
      <c r="E938" s="120">
        <v>0</v>
      </c>
      <c r="F938" s="120">
        <v>0</v>
      </c>
      <c r="G938" s="120">
        <v>0</v>
      </c>
      <c r="H938" s="120">
        <v>0</v>
      </c>
      <c r="I938" s="120">
        <v>0</v>
      </c>
      <c r="J938" s="120">
        <v>0</v>
      </c>
      <c r="K938" s="120">
        <v>0</v>
      </c>
      <c r="L938" s="120">
        <v>0</v>
      </c>
      <c r="M938" s="120">
        <v>0</v>
      </c>
      <c r="N938" s="120">
        <v>0</v>
      </c>
      <c r="O938" s="120">
        <v>0</v>
      </c>
      <c r="P938" s="120">
        <v>0</v>
      </c>
      <c r="Q938" s="120">
        <v>0</v>
      </c>
      <c r="R938" s="120">
        <v>0</v>
      </c>
      <c r="S938" s="120">
        <v>0</v>
      </c>
      <c r="T938" s="120">
        <v>0</v>
      </c>
      <c r="U938" s="120">
        <v>0</v>
      </c>
      <c r="V938" s="120" t="s">
        <v>188</v>
      </c>
      <c r="W938" s="120" t="s">
        <v>188</v>
      </c>
      <c r="X938" s="232"/>
    </row>
    <row r="939" spans="1:24" ht="13.5" customHeight="1" thickTop="1" x14ac:dyDescent="0.25">
      <c r="A939" s="286" t="s">
        <v>111</v>
      </c>
      <c r="B939" s="119">
        <f>SUM(B871:B918)</f>
        <v>764</v>
      </c>
      <c r="C939" s="119">
        <f t="shared" ref="C939:U939" si="32">SUM(C871:C918)</f>
        <v>5</v>
      </c>
      <c r="D939" s="119">
        <f t="shared" si="32"/>
        <v>37</v>
      </c>
      <c r="E939" s="119">
        <f t="shared" si="32"/>
        <v>83</v>
      </c>
      <c r="F939" s="119">
        <f t="shared" si="32"/>
        <v>303</v>
      </c>
      <c r="G939" s="119">
        <f t="shared" si="32"/>
        <v>276</v>
      </c>
      <c r="H939" s="119">
        <f t="shared" si="32"/>
        <v>57</v>
      </c>
      <c r="I939" s="119">
        <f t="shared" si="32"/>
        <v>3</v>
      </c>
      <c r="J939" s="119">
        <f t="shared" si="32"/>
        <v>0</v>
      </c>
      <c r="K939" s="119">
        <f t="shared" si="32"/>
        <v>0</v>
      </c>
      <c r="L939" s="119">
        <f t="shared" si="32"/>
        <v>0</v>
      </c>
      <c r="M939" s="119">
        <f t="shared" si="32"/>
        <v>0</v>
      </c>
      <c r="N939" s="119">
        <f t="shared" si="32"/>
        <v>0</v>
      </c>
      <c r="O939" s="119">
        <f t="shared" si="32"/>
        <v>0</v>
      </c>
      <c r="P939" s="119">
        <f t="shared" si="32"/>
        <v>0</v>
      </c>
      <c r="Q939" s="119">
        <f t="shared" si="32"/>
        <v>0</v>
      </c>
      <c r="R939" s="119">
        <f t="shared" si="32"/>
        <v>0</v>
      </c>
      <c r="S939" s="119">
        <f t="shared" si="32"/>
        <v>0</v>
      </c>
      <c r="T939" s="119">
        <f t="shared" si="32"/>
        <v>0</v>
      </c>
      <c r="U939" s="119">
        <f t="shared" si="32"/>
        <v>0</v>
      </c>
      <c r="V939" s="119">
        <v>24</v>
      </c>
      <c r="W939" s="119">
        <v>28.4</v>
      </c>
      <c r="X939" s="232"/>
    </row>
    <row r="940" spans="1:24" ht="13.5" customHeight="1" x14ac:dyDescent="0.25">
      <c r="A940" s="287" t="s">
        <v>112</v>
      </c>
      <c r="B940" s="118">
        <f>SUM(B867:B930)</f>
        <v>796</v>
      </c>
      <c r="C940" s="118">
        <f t="shared" ref="C940:U940" si="33">SUM(C867:C930)</f>
        <v>5</v>
      </c>
      <c r="D940" s="118">
        <f t="shared" si="33"/>
        <v>37</v>
      </c>
      <c r="E940" s="118">
        <f t="shared" si="33"/>
        <v>84</v>
      </c>
      <c r="F940" s="118">
        <f t="shared" si="33"/>
        <v>307</v>
      </c>
      <c r="G940" s="118">
        <f t="shared" si="33"/>
        <v>289</v>
      </c>
      <c r="H940" s="118">
        <f t="shared" si="33"/>
        <v>68</v>
      </c>
      <c r="I940" s="118">
        <f t="shared" si="33"/>
        <v>5</v>
      </c>
      <c r="J940" s="118">
        <f t="shared" si="33"/>
        <v>1</v>
      </c>
      <c r="K940" s="118">
        <f t="shared" si="33"/>
        <v>0</v>
      </c>
      <c r="L940" s="118">
        <f t="shared" si="33"/>
        <v>0</v>
      </c>
      <c r="M940" s="118">
        <f t="shared" si="33"/>
        <v>0</v>
      </c>
      <c r="N940" s="118">
        <f t="shared" si="33"/>
        <v>0</v>
      </c>
      <c r="O940" s="118">
        <f t="shared" si="33"/>
        <v>0</v>
      </c>
      <c r="P940" s="118">
        <f t="shared" si="33"/>
        <v>0</v>
      </c>
      <c r="Q940" s="118">
        <f t="shared" si="33"/>
        <v>0</v>
      </c>
      <c r="R940" s="118">
        <f t="shared" si="33"/>
        <v>0</v>
      </c>
      <c r="S940" s="118">
        <f t="shared" si="33"/>
        <v>0</v>
      </c>
      <c r="T940" s="118">
        <f t="shared" si="33"/>
        <v>0</v>
      </c>
      <c r="U940" s="118">
        <f t="shared" si="33"/>
        <v>0</v>
      </c>
      <c r="V940" s="118">
        <v>24.2</v>
      </c>
      <c r="W940" s="118">
        <v>28.9</v>
      </c>
      <c r="X940" s="232"/>
    </row>
    <row r="941" spans="1:24" ht="13.5" customHeight="1" x14ac:dyDescent="0.25">
      <c r="A941" s="118" t="s">
        <v>113</v>
      </c>
      <c r="B941" s="118">
        <f>SUM(B867:B938)</f>
        <v>803</v>
      </c>
      <c r="C941" s="118">
        <f t="shared" ref="C941:U941" si="34">SUM(C867:C938)</f>
        <v>5</v>
      </c>
      <c r="D941" s="118">
        <f t="shared" si="34"/>
        <v>37</v>
      </c>
      <c r="E941" s="118">
        <f t="shared" si="34"/>
        <v>84</v>
      </c>
      <c r="F941" s="118">
        <f t="shared" si="34"/>
        <v>308</v>
      </c>
      <c r="G941" s="118">
        <f t="shared" si="34"/>
        <v>292</v>
      </c>
      <c r="H941" s="118">
        <f t="shared" si="34"/>
        <v>70</v>
      </c>
      <c r="I941" s="118">
        <f t="shared" si="34"/>
        <v>5</v>
      </c>
      <c r="J941" s="118">
        <f t="shared" si="34"/>
        <v>1</v>
      </c>
      <c r="K941" s="118">
        <f t="shared" si="34"/>
        <v>1</v>
      </c>
      <c r="L941" s="118">
        <f t="shared" si="34"/>
        <v>0</v>
      </c>
      <c r="M941" s="118">
        <f t="shared" si="34"/>
        <v>0</v>
      </c>
      <c r="N941" s="118">
        <f t="shared" si="34"/>
        <v>0</v>
      </c>
      <c r="O941" s="118">
        <f t="shared" si="34"/>
        <v>0</v>
      </c>
      <c r="P941" s="118">
        <f t="shared" si="34"/>
        <v>0</v>
      </c>
      <c r="Q941" s="118">
        <f t="shared" si="34"/>
        <v>0</v>
      </c>
      <c r="R941" s="118">
        <f t="shared" si="34"/>
        <v>0</v>
      </c>
      <c r="S941" s="118">
        <f t="shared" si="34"/>
        <v>0</v>
      </c>
      <c r="T941" s="118">
        <f t="shared" si="34"/>
        <v>0</v>
      </c>
      <c r="U941" s="118">
        <f t="shared" si="34"/>
        <v>0</v>
      </c>
      <c r="V941" s="118">
        <v>24.3</v>
      </c>
      <c r="W941" s="118">
        <v>28.9</v>
      </c>
      <c r="X941" s="232"/>
    </row>
    <row r="942" spans="1:24" ht="13.5" customHeight="1" thickBot="1" x14ac:dyDescent="0.3">
      <c r="A942" s="120" t="s">
        <v>114</v>
      </c>
      <c r="B942" s="120">
        <f>SUM(B843:B938)</f>
        <v>812</v>
      </c>
      <c r="C942" s="120">
        <f t="shared" ref="C942:U942" si="35">SUM(C843:C938)</f>
        <v>5</v>
      </c>
      <c r="D942" s="120">
        <f t="shared" si="35"/>
        <v>37</v>
      </c>
      <c r="E942" s="120">
        <f t="shared" si="35"/>
        <v>84</v>
      </c>
      <c r="F942" s="120">
        <f t="shared" si="35"/>
        <v>309</v>
      </c>
      <c r="G942" s="120">
        <f t="shared" si="35"/>
        <v>298</v>
      </c>
      <c r="H942" s="120">
        <f t="shared" si="35"/>
        <v>71</v>
      </c>
      <c r="I942" s="120">
        <f t="shared" si="35"/>
        <v>5</v>
      </c>
      <c r="J942" s="120">
        <f t="shared" si="35"/>
        <v>1</v>
      </c>
      <c r="K942" s="120">
        <f t="shared" si="35"/>
        <v>2</v>
      </c>
      <c r="L942" s="120">
        <f t="shared" si="35"/>
        <v>0</v>
      </c>
      <c r="M942" s="120">
        <f t="shared" si="35"/>
        <v>0</v>
      </c>
      <c r="N942" s="120">
        <f t="shared" si="35"/>
        <v>0</v>
      </c>
      <c r="O942" s="120">
        <f t="shared" si="35"/>
        <v>0</v>
      </c>
      <c r="P942" s="120">
        <f t="shared" si="35"/>
        <v>0</v>
      </c>
      <c r="Q942" s="120">
        <f t="shared" si="35"/>
        <v>0</v>
      </c>
      <c r="R942" s="120">
        <f t="shared" si="35"/>
        <v>0</v>
      </c>
      <c r="S942" s="120">
        <f t="shared" si="35"/>
        <v>0</v>
      </c>
      <c r="T942" s="120">
        <f t="shared" si="35"/>
        <v>0</v>
      </c>
      <c r="U942" s="120">
        <f t="shared" si="35"/>
        <v>0</v>
      </c>
      <c r="V942" s="120">
        <v>24.4</v>
      </c>
      <c r="W942" s="120">
        <v>29</v>
      </c>
      <c r="X942" s="232"/>
    </row>
    <row r="943" spans="1:24" ht="13.5" customHeight="1" thickTop="1" x14ac:dyDescent="0.25">
      <c r="A943" s="122"/>
      <c r="B943" s="122"/>
      <c r="C943" s="122"/>
      <c r="D943" s="122"/>
      <c r="E943" s="122"/>
      <c r="F943" s="122"/>
      <c r="G943" s="122"/>
      <c r="H943" s="122"/>
      <c r="I943" s="122"/>
      <c r="J943" s="122"/>
      <c r="K943" s="122"/>
      <c r="L943" s="122"/>
      <c r="M943" s="122"/>
      <c r="N943" s="122"/>
      <c r="O943" s="122"/>
      <c r="P943" s="122"/>
      <c r="Q943" s="122"/>
      <c r="R943" s="122"/>
      <c r="S943" s="122"/>
      <c r="T943" s="122"/>
      <c r="U943" s="122"/>
      <c r="V943" s="122"/>
      <c r="W943" s="122"/>
      <c r="X943" s="232"/>
    </row>
    <row r="944" spans="1:24" ht="13.5" customHeight="1" thickBot="1" x14ac:dyDescent="0.3">
      <c r="A944" s="122" t="s">
        <v>9</v>
      </c>
      <c r="B944" s="437" t="str">
        <f>TEXT(C944,"dddd")</f>
        <v>Wednesday</v>
      </c>
      <c r="C944" s="121">
        <f>C840+1</f>
        <v>44839</v>
      </c>
      <c r="D944" s="122"/>
      <c r="E944" s="122"/>
      <c r="F944" s="122"/>
      <c r="G944" s="122"/>
      <c r="H944" s="122"/>
      <c r="I944" s="122"/>
      <c r="J944" s="122"/>
      <c r="K944" s="122"/>
      <c r="L944" s="122"/>
      <c r="M944" s="122"/>
      <c r="N944" s="122"/>
      <c r="O944" s="122"/>
      <c r="P944" s="122"/>
      <c r="Q944" s="122"/>
      <c r="R944" s="122"/>
      <c r="S944" s="122"/>
      <c r="T944" s="122"/>
      <c r="U944" s="122"/>
      <c r="V944" s="122"/>
      <c r="W944" s="122"/>
      <c r="X944" s="232"/>
    </row>
    <row r="945" spans="1:24" ht="13.5" customHeight="1" thickTop="1" thickBot="1" x14ac:dyDescent="0.3">
      <c r="A945" s="122"/>
      <c r="B945" s="556" t="s">
        <v>90</v>
      </c>
      <c r="C945" s="557"/>
      <c r="D945" s="557"/>
      <c r="E945" s="557"/>
      <c r="F945" s="557"/>
      <c r="G945" s="557"/>
      <c r="H945" s="557"/>
      <c r="I945" s="557"/>
      <c r="J945" s="557"/>
      <c r="K945" s="557"/>
      <c r="L945" s="557"/>
      <c r="M945" s="557"/>
      <c r="N945" s="557"/>
      <c r="O945" s="557"/>
      <c r="P945" s="557"/>
      <c r="Q945" s="557"/>
      <c r="R945" s="557"/>
      <c r="S945" s="557"/>
      <c r="T945" s="557"/>
      <c r="U945" s="557"/>
      <c r="V945" s="557"/>
      <c r="W945" s="558"/>
      <c r="X945" s="232"/>
    </row>
    <row r="946" spans="1:24" ht="13.5" customHeight="1" thickTop="1" thickBot="1" x14ac:dyDescent="0.3">
      <c r="A946" s="169" t="s">
        <v>50</v>
      </c>
      <c r="B946" s="169" t="s">
        <v>30</v>
      </c>
      <c r="C946" s="288" t="s">
        <v>91</v>
      </c>
      <c r="D946" s="288" t="s">
        <v>92</v>
      </c>
      <c r="E946" s="288" t="s">
        <v>93</v>
      </c>
      <c r="F946" s="288" t="s">
        <v>94</v>
      </c>
      <c r="G946" s="288" t="s">
        <v>95</v>
      </c>
      <c r="H946" s="288" t="s">
        <v>96</v>
      </c>
      <c r="I946" s="288" t="s">
        <v>97</v>
      </c>
      <c r="J946" s="288" t="s">
        <v>98</v>
      </c>
      <c r="K946" s="288" t="s">
        <v>99</v>
      </c>
      <c r="L946" s="288" t="s">
        <v>100</v>
      </c>
      <c r="M946" s="288" t="s">
        <v>101</v>
      </c>
      <c r="N946" s="288" t="s">
        <v>102</v>
      </c>
      <c r="O946" s="288" t="s">
        <v>103</v>
      </c>
      <c r="P946" s="288" t="s">
        <v>104</v>
      </c>
      <c r="Q946" s="288" t="s">
        <v>105</v>
      </c>
      <c r="R946" s="288" t="s">
        <v>106</v>
      </c>
      <c r="S946" s="288" t="s">
        <v>107</v>
      </c>
      <c r="T946" s="288" t="s">
        <v>108</v>
      </c>
      <c r="U946" s="288" t="s">
        <v>109</v>
      </c>
      <c r="V946" s="169" t="s">
        <v>88</v>
      </c>
      <c r="W946" s="169" t="s">
        <v>110</v>
      </c>
      <c r="X946" s="232"/>
    </row>
    <row r="947" spans="1:24" ht="13.5" customHeight="1" thickTop="1" x14ac:dyDescent="0.25">
      <c r="A947" s="279">
        <v>0</v>
      </c>
      <c r="B947" s="119">
        <v>0</v>
      </c>
      <c r="C947" s="119">
        <v>0</v>
      </c>
      <c r="D947" s="119">
        <v>0</v>
      </c>
      <c r="E947" s="119">
        <v>0</v>
      </c>
      <c r="F947" s="119">
        <v>0</v>
      </c>
      <c r="G947" s="119">
        <v>0</v>
      </c>
      <c r="H947" s="119">
        <v>0</v>
      </c>
      <c r="I947" s="119">
        <v>0</v>
      </c>
      <c r="J947" s="119">
        <v>0</v>
      </c>
      <c r="K947" s="119">
        <v>0</v>
      </c>
      <c r="L947" s="119">
        <v>0</v>
      </c>
      <c r="M947" s="119">
        <v>0</v>
      </c>
      <c r="N947" s="119">
        <v>0</v>
      </c>
      <c r="O947" s="119">
        <v>0</v>
      </c>
      <c r="P947" s="119">
        <v>0</v>
      </c>
      <c r="Q947" s="119">
        <v>0</v>
      </c>
      <c r="R947" s="119">
        <v>0</v>
      </c>
      <c r="S947" s="119">
        <v>0</v>
      </c>
      <c r="T947" s="119">
        <v>0</v>
      </c>
      <c r="U947" s="119">
        <v>0</v>
      </c>
      <c r="V947" s="119" t="s">
        <v>188</v>
      </c>
      <c r="W947" s="119" t="s">
        <v>188</v>
      </c>
      <c r="X947" s="232"/>
    </row>
    <row r="948" spans="1:24" ht="13.5" customHeight="1" x14ac:dyDescent="0.25">
      <c r="A948" s="170">
        <v>1.0416666666666666E-2</v>
      </c>
      <c r="B948" s="118">
        <v>0</v>
      </c>
      <c r="C948" s="118">
        <v>0</v>
      </c>
      <c r="D948" s="118">
        <v>0</v>
      </c>
      <c r="E948" s="118">
        <v>0</v>
      </c>
      <c r="F948" s="118">
        <v>0</v>
      </c>
      <c r="G948" s="118">
        <v>0</v>
      </c>
      <c r="H948" s="118">
        <v>0</v>
      </c>
      <c r="I948" s="118">
        <v>0</v>
      </c>
      <c r="J948" s="118">
        <v>0</v>
      </c>
      <c r="K948" s="118">
        <v>0</v>
      </c>
      <c r="L948" s="118">
        <v>0</v>
      </c>
      <c r="M948" s="118">
        <v>0</v>
      </c>
      <c r="N948" s="118">
        <v>0</v>
      </c>
      <c r="O948" s="118">
        <v>0</v>
      </c>
      <c r="P948" s="118">
        <v>0</v>
      </c>
      <c r="Q948" s="118">
        <v>0</v>
      </c>
      <c r="R948" s="118">
        <v>0</v>
      </c>
      <c r="S948" s="118">
        <v>0</v>
      </c>
      <c r="T948" s="118">
        <v>0</v>
      </c>
      <c r="U948" s="118">
        <v>0</v>
      </c>
      <c r="V948" s="118" t="s">
        <v>188</v>
      </c>
      <c r="W948" s="118" t="s">
        <v>188</v>
      </c>
      <c r="X948" s="232"/>
    </row>
    <row r="949" spans="1:24" ht="13.5" customHeight="1" x14ac:dyDescent="0.25">
      <c r="A949" s="170">
        <v>2.0833333333333332E-2</v>
      </c>
      <c r="B949" s="118">
        <v>0</v>
      </c>
      <c r="C949" s="118">
        <v>0</v>
      </c>
      <c r="D949" s="118">
        <v>0</v>
      </c>
      <c r="E949" s="118">
        <v>0</v>
      </c>
      <c r="F949" s="118">
        <v>0</v>
      </c>
      <c r="G949" s="118">
        <v>0</v>
      </c>
      <c r="H949" s="118">
        <v>0</v>
      </c>
      <c r="I949" s="118">
        <v>0</v>
      </c>
      <c r="J949" s="118">
        <v>0</v>
      </c>
      <c r="K949" s="118">
        <v>0</v>
      </c>
      <c r="L949" s="118">
        <v>0</v>
      </c>
      <c r="M949" s="118">
        <v>0</v>
      </c>
      <c r="N949" s="118">
        <v>0</v>
      </c>
      <c r="O949" s="118">
        <v>0</v>
      </c>
      <c r="P949" s="118">
        <v>0</v>
      </c>
      <c r="Q949" s="118">
        <v>0</v>
      </c>
      <c r="R949" s="118">
        <v>0</v>
      </c>
      <c r="S949" s="118">
        <v>0</v>
      </c>
      <c r="T949" s="118">
        <v>0</v>
      </c>
      <c r="U949" s="118">
        <v>0</v>
      </c>
      <c r="V949" s="118" t="s">
        <v>188</v>
      </c>
      <c r="W949" s="118" t="s">
        <v>188</v>
      </c>
      <c r="X949" s="232"/>
    </row>
    <row r="950" spans="1:24" ht="13.5" customHeight="1" x14ac:dyDescent="0.25">
      <c r="A950" s="170">
        <v>3.125E-2</v>
      </c>
      <c r="B950" s="118">
        <v>0</v>
      </c>
      <c r="C950" s="118">
        <v>0</v>
      </c>
      <c r="D950" s="118">
        <v>0</v>
      </c>
      <c r="E950" s="118">
        <v>0</v>
      </c>
      <c r="F950" s="118">
        <v>0</v>
      </c>
      <c r="G950" s="118">
        <v>0</v>
      </c>
      <c r="H950" s="118">
        <v>0</v>
      </c>
      <c r="I950" s="118">
        <v>0</v>
      </c>
      <c r="J950" s="118">
        <v>0</v>
      </c>
      <c r="K950" s="118">
        <v>0</v>
      </c>
      <c r="L950" s="118">
        <v>0</v>
      </c>
      <c r="M950" s="118">
        <v>0</v>
      </c>
      <c r="N950" s="118">
        <v>0</v>
      </c>
      <c r="O950" s="118">
        <v>0</v>
      </c>
      <c r="P950" s="118">
        <v>0</v>
      </c>
      <c r="Q950" s="118">
        <v>0</v>
      </c>
      <c r="R950" s="118">
        <v>0</v>
      </c>
      <c r="S950" s="118">
        <v>0</v>
      </c>
      <c r="T950" s="118">
        <v>0</v>
      </c>
      <c r="U950" s="118">
        <v>0</v>
      </c>
      <c r="V950" s="118" t="s">
        <v>188</v>
      </c>
      <c r="W950" s="118" t="s">
        <v>188</v>
      </c>
      <c r="X950" s="232"/>
    </row>
    <row r="951" spans="1:24" ht="13.5" customHeight="1" x14ac:dyDescent="0.25">
      <c r="A951" s="170">
        <v>4.1666666666666664E-2</v>
      </c>
      <c r="B951" s="118">
        <v>0</v>
      </c>
      <c r="C951" s="118">
        <v>0</v>
      </c>
      <c r="D951" s="118">
        <v>0</v>
      </c>
      <c r="E951" s="118">
        <v>0</v>
      </c>
      <c r="F951" s="118">
        <v>0</v>
      </c>
      <c r="G951" s="118">
        <v>0</v>
      </c>
      <c r="H951" s="118">
        <v>0</v>
      </c>
      <c r="I951" s="118">
        <v>0</v>
      </c>
      <c r="J951" s="118">
        <v>0</v>
      </c>
      <c r="K951" s="118">
        <v>0</v>
      </c>
      <c r="L951" s="118">
        <v>0</v>
      </c>
      <c r="M951" s="118">
        <v>0</v>
      </c>
      <c r="N951" s="118">
        <v>0</v>
      </c>
      <c r="O951" s="118">
        <v>0</v>
      </c>
      <c r="P951" s="118">
        <v>0</v>
      </c>
      <c r="Q951" s="118">
        <v>0</v>
      </c>
      <c r="R951" s="118">
        <v>0</v>
      </c>
      <c r="S951" s="118">
        <v>0</v>
      </c>
      <c r="T951" s="118">
        <v>0</v>
      </c>
      <c r="U951" s="118">
        <v>0</v>
      </c>
      <c r="V951" s="118" t="s">
        <v>188</v>
      </c>
      <c r="W951" s="118" t="s">
        <v>188</v>
      </c>
      <c r="X951" s="232"/>
    </row>
    <row r="952" spans="1:24" ht="13.5" customHeight="1" x14ac:dyDescent="0.25">
      <c r="A952" s="170">
        <v>5.2083333333333336E-2</v>
      </c>
      <c r="B952" s="118">
        <v>0</v>
      </c>
      <c r="C952" s="118">
        <v>0</v>
      </c>
      <c r="D952" s="118">
        <v>0</v>
      </c>
      <c r="E952" s="118">
        <v>0</v>
      </c>
      <c r="F952" s="118">
        <v>0</v>
      </c>
      <c r="G952" s="118">
        <v>0</v>
      </c>
      <c r="H952" s="118">
        <v>0</v>
      </c>
      <c r="I952" s="118">
        <v>0</v>
      </c>
      <c r="J952" s="118">
        <v>0</v>
      </c>
      <c r="K952" s="118">
        <v>0</v>
      </c>
      <c r="L952" s="118">
        <v>0</v>
      </c>
      <c r="M952" s="118">
        <v>0</v>
      </c>
      <c r="N952" s="118">
        <v>0</v>
      </c>
      <c r="O952" s="118">
        <v>0</v>
      </c>
      <c r="P952" s="118">
        <v>0</v>
      </c>
      <c r="Q952" s="118">
        <v>0</v>
      </c>
      <c r="R952" s="118">
        <v>0</v>
      </c>
      <c r="S952" s="118">
        <v>0</v>
      </c>
      <c r="T952" s="118">
        <v>0</v>
      </c>
      <c r="U952" s="118">
        <v>0</v>
      </c>
      <c r="V952" s="118" t="s">
        <v>188</v>
      </c>
      <c r="W952" s="118" t="s">
        <v>188</v>
      </c>
      <c r="X952" s="232"/>
    </row>
    <row r="953" spans="1:24" ht="13.5" customHeight="1" x14ac:dyDescent="0.25">
      <c r="A953" s="170">
        <v>6.25E-2</v>
      </c>
      <c r="B953" s="118">
        <v>0</v>
      </c>
      <c r="C953" s="118">
        <v>0</v>
      </c>
      <c r="D953" s="118">
        <v>0</v>
      </c>
      <c r="E953" s="118">
        <v>0</v>
      </c>
      <c r="F953" s="118">
        <v>0</v>
      </c>
      <c r="G953" s="118">
        <v>0</v>
      </c>
      <c r="H953" s="118">
        <v>0</v>
      </c>
      <c r="I953" s="118">
        <v>0</v>
      </c>
      <c r="J953" s="118">
        <v>0</v>
      </c>
      <c r="K953" s="118">
        <v>0</v>
      </c>
      <c r="L953" s="118">
        <v>0</v>
      </c>
      <c r="M953" s="118">
        <v>0</v>
      </c>
      <c r="N953" s="118">
        <v>0</v>
      </c>
      <c r="O953" s="118">
        <v>0</v>
      </c>
      <c r="P953" s="118">
        <v>0</v>
      </c>
      <c r="Q953" s="118">
        <v>0</v>
      </c>
      <c r="R953" s="118">
        <v>0</v>
      </c>
      <c r="S953" s="118">
        <v>0</v>
      </c>
      <c r="T953" s="118">
        <v>0</v>
      </c>
      <c r="U953" s="118">
        <v>0</v>
      </c>
      <c r="V953" s="118" t="s">
        <v>188</v>
      </c>
      <c r="W953" s="118" t="s">
        <v>188</v>
      </c>
      <c r="X953" s="232"/>
    </row>
    <row r="954" spans="1:24" ht="13.5" customHeight="1" x14ac:dyDescent="0.25">
      <c r="A954" s="170">
        <v>7.2916666666666699E-2</v>
      </c>
      <c r="B954" s="118">
        <v>0</v>
      </c>
      <c r="C954" s="118">
        <v>0</v>
      </c>
      <c r="D954" s="118">
        <v>0</v>
      </c>
      <c r="E954" s="118">
        <v>0</v>
      </c>
      <c r="F954" s="118">
        <v>0</v>
      </c>
      <c r="G954" s="118">
        <v>0</v>
      </c>
      <c r="H954" s="118">
        <v>0</v>
      </c>
      <c r="I954" s="118">
        <v>0</v>
      </c>
      <c r="J954" s="118">
        <v>0</v>
      </c>
      <c r="K954" s="118">
        <v>0</v>
      </c>
      <c r="L954" s="118">
        <v>0</v>
      </c>
      <c r="M954" s="118">
        <v>0</v>
      </c>
      <c r="N954" s="118">
        <v>0</v>
      </c>
      <c r="O954" s="118">
        <v>0</v>
      </c>
      <c r="P954" s="118">
        <v>0</v>
      </c>
      <c r="Q954" s="118">
        <v>0</v>
      </c>
      <c r="R954" s="118">
        <v>0</v>
      </c>
      <c r="S954" s="118">
        <v>0</v>
      </c>
      <c r="T954" s="118">
        <v>0</v>
      </c>
      <c r="U954" s="118">
        <v>0</v>
      </c>
      <c r="V954" s="118" t="s">
        <v>188</v>
      </c>
      <c r="W954" s="118" t="s">
        <v>188</v>
      </c>
      <c r="X954" s="232"/>
    </row>
    <row r="955" spans="1:24" ht="13.5" customHeight="1" x14ac:dyDescent="0.25">
      <c r="A955" s="170">
        <v>8.3333333333333301E-2</v>
      </c>
      <c r="B955" s="118">
        <v>0</v>
      </c>
      <c r="C955" s="118">
        <v>0</v>
      </c>
      <c r="D955" s="118">
        <v>0</v>
      </c>
      <c r="E955" s="118">
        <v>0</v>
      </c>
      <c r="F955" s="118">
        <v>0</v>
      </c>
      <c r="G955" s="118">
        <v>0</v>
      </c>
      <c r="H955" s="118">
        <v>0</v>
      </c>
      <c r="I955" s="118">
        <v>0</v>
      </c>
      <c r="J955" s="118">
        <v>0</v>
      </c>
      <c r="K955" s="118">
        <v>0</v>
      </c>
      <c r="L955" s="118">
        <v>0</v>
      </c>
      <c r="M955" s="118">
        <v>0</v>
      </c>
      <c r="N955" s="118">
        <v>0</v>
      </c>
      <c r="O955" s="118">
        <v>0</v>
      </c>
      <c r="P955" s="118">
        <v>0</v>
      </c>
      <c r="Q955" s="118">
        <v>0</v>
      </c>
      <c r="R955" s="118">
        <v>0</v>
      </c>
      <c r="S955" s="118">
        <v>0</v>
      </c>
      <c r="T955" s="118">
        <v>0</v>
      </c>
      <c r="U955" s="118">
        <v>0</v>
      </c>
      <c r="V955" s="118" t="s">
        <v>188</v>
      </c>
      <c r="W955" s="118" t="s">
        <v>188</v>
      </c>
      <c r="X955" s="232"/>
    </row>
    <row r="956" spans="1:24" ht="13.5" customHeight="1" x14ac:dyDescent="0.25">
      <c r="A956" s="170">
        <v>9.375E-2</v>
      </c>
      <c r="B956" s="118">
        <v>0</v>
      </c>
      <c r="C956" s="118">
        <v>0</v>
      </c>
      <c r="D956" s="118">
        <v>0</v>
      </c>
      <c r="E956" s="118">
        <v>0</v>
      </c>
      <c r="F956" s="118">
        <v>0</v>
      </c>
      <c r="G956" s="118">
        <v>0</v>
      </c>
      <c r="H956" s="118">
        <v>0</v>
      </c>
      <c r="I956" s="118">
        <v>0</v>
      </c>
      <c r="J956" s="118">
        <v>0</v>
      </c>
      <c r="K956" s="118">
        <v>0</v>
      </c>
      <c r="L956" s="118">
        <v>0</v>
      </c>
      <c r="M956" s="118">
        <v>0</v>
      </c>
      <c r="N956" s="118">
        <v>0</v>
      </c>
      <c r="O956" s="118">
        <v>0</v>
      </c>
      <c r="P956" s="118">
        <v>0</v>
      </c>
      <c r="Q956" s="118">
        <v>0</v>
      </c>
      <c r="R956" s="118">
        <v>0</v>
      </c>
      <c r="S956" s="118">
        <v>0</v>
      </c>
      <c r="T956" s="118">
        <v>0</v>
      </c>
      <c r="U956" s="118">
        <v>0</v>
      </c>
      <c r="V956" s="118" t="s">
        <v>188</v>
      </c>
      <c r="W956" s="118" t="s">
        <v>188</v>
      </c>
      <c r="X956" s="232"/>
    </row>
    <row r="957" spans="1:24" ht="13.5" customHeight="1" x14ac:dyDescent="0.25">
      <c r="A957" s="170">
        <v>0.104166666666667</v>
      </c>
      <c r="B957" s="118">
        <v>1</v>
      </c>
      <c r="C957" s="118">
        <v>0</v>
      </c>
      <c r="D957" s="118">
        <v>0</v>
      </c>
      <c r="E957" s="118">
        <v>0</v>
      </c>
      <c r="F957" s="118">
        <v>0</v>
      </c>
      <c r="G957" s="118">
        <v>1</v>
      </c>
      <c r="H957" s="118">
        <v>0</v>
      </c>
      <c r="I957" s="118">
        <v>0</v>
      </c>
      <c r="J957" s="118">
        <v>0</v>
      </c>
      <c r="K957" s="118">
        <v>0</v>
      </c>
      <c r="L957" s="118">
        <v>0</v>
      </c>
      <c r="M957" s="118">
        <v>0</v>
      </c>
      <c r="N957" s="118">
        <v>0</v>
      </c>
      <c r="O957" s="118">
        <v>0</v>
      </c>
      <c r="P957" s="118">
        <v>0</v>
      </c>
      <c r="Q957" s="118">
        <v>0</v>
      </c>
      <c r="R957" s="118">
        <v>0</v>
      </c>
      <c r="S957" s="118">
        <v>0</v>
      </c>
      <c r="T957" s="118">
        <v>0</v>
      </c>
      <c r="U957" s="118">
        <v>0</v>
      </c>
      <c r="V957" s="118">
        <v>27.8</v>
      </c>
      <c r="W957" s="118" t="s">
        <v>188</v>
      </c>
      <c r="X957" s="232"/>
    </row>
    <row r="958" spans="1:24" ht="13.5" customHeight="1" x14ac:dyDescent="0.25">
      <c r="A958" s="170">
        <v>0.114583333333333</v>
      </c>
      <c r="B958" s="118">
        <v>0</v>
      </c>
      <c r="C958" s="118">
        <v>0</v>
      </c>
      <c r="D958" s="118">
        <v>0</v>
      </c>
      <c r="E958" s="118">
        <v>0</v>
      </c>
      <c r="F958" s="118">
        <v>0</v>
      </c>
      <c r="G958" s="118">
        <v>0</v>
      </c>
      <c r="H958" s="118">
        <v>0</v>
      </c>
      <c r="I958" s="118">
        <v>0</v>
      </c>
      <c r="J958" s="118">
        <v>0</v>
      </c>
      <c r="K958" s="118">
        <v>0</v>
      </c>
      <c r="L958" s="118">
        <v>0</v>
      </c>
      <c r="M958" s="118">
        <v>0</v>
      </c>
      <c r="N958" s="118">
        <v>0</v>
      </c>
      <c r="O958" s="118">
        <v>0</v>
      </c>
      <c r="P958" s="118">
        <v>0</v>
      </c>
      <c r="Q958" s="118">
        <v>0</v>
      </c>
      <c r="R958" s="118">
        <v>0</v>
      </c>
      <c r="S958" s="118">
        <v>0</v>
      </c>
      <c r="T958" s="118">
        <v>0</v>
      </c>
      <c r="U958" s="118">
        <v>0</v>
      </c>
      <c r="V958" s="118" t="s">
        <v>188</v>
      </c>
      <c r="W958" s="118" t="s">
        <v>188</v>
      </c>
      <c r="X958" s="232"/>
    </row>
    <row r="959" spans="1:24" ht="13.5" customHeight="1" x14ac:dyDescent="0.25">
      <c r="A959" s="170">
        <v>0.125</v>
      </c>
      <c r="B959" s="118">
        <v>1</v>
      </c>
      <c r="C959" s="118">
        <v>0</v>
      </c>
      <c r="D959" s="118">
        <v>0</v>
      </c>
      <c r="E959" s="118">
        <v>0</v>
      </c>
      <c r="F959" s="118">
        <v>0</v>
      </c>
      <c r="G959" s="118">
        <v>0</v>
      </c>
      <c r="H959" s="118">
        <v>0</v>
      </c>
      <c r="I959" s="118">
        <v>1</v>
      </c>
      <c r="J959" s="118">
        <v>0</v>
      </c>
      <c r="K959" s="118">
        <v>0</v>
      </c>
      <c r="L959" s="118">
        <v>0</v>
      </c>
      <c r="M959" s="118">
        <v>0</v>
      </c>
      <c r="N959" s="118">
        <v>0</v>
      </c>
      <c r="O959" s="118">
        <v>0</v>
      </c>
      <c r="P959" s="118">
        <v>0</v>
      </c>
      <c r="Q959" s="118">
        <v>0</v>
      </c>
      <c r="R959" s="118">
        <v>0</v>
      </c>
      <c r="S959" s="118">
        <v>0</v>
      </c>
      <c r="T959" s="118">
        <v>0</v>
      </c>
      <c r="U959" s="118">
        <v>0</v>
      </c>
      <c r="V959" s="118">
        <v>35.299999999999997</v>
      </c>
      <c r="W959" s="118" t="s">
        <v>188</v>
      </c>
      <c r="X959" s="232"/>
    </row>
    <row r="960" spans="1:24" ht="13.5" customHeight="1" x14ac:dyDescent="0.25">
      <c r="A960" s="170">
        <v>0.13541666666666699</v>
      </c>
      <c r="B960" s="118">
        <v>0</v>
      </c>
      <c r="C960" s="118">
        <v>0</v>
      </c>
      <c r="D960" s="118">
        <v>0</v>
      </c>
      <c r="E960" s="118">
        <v>0</v>
      </c>
      <c r="F960" s="118">
        <v>0</v>
      </c>
      <c r="G960" s="118">
        <v>0</v>
      </c>
      <c r="H960" s="118">
        <v>0</v>
      </c>
      <c r="I960" s="118">
        <v>0</v>
      </c>
      <c r="J960" s="118">
        <v>0</v>
      </c>
      <c r="K960" s="118">
        <v>0</v>
      </c>
      <c r="L960" s="118">
        <v>0</v>
      </c>
      <c r="M960" s="118">
        <v>0</v>
      </c>
      <c r="N960" s="118">
        <v>0</v>
      </c>
      <c r="O960" s="118">
        <v>0</v>
      </c>
      <c r="P960" s="118">
        <v>0</v>
      </c>
      <c r="Q960" s="118">
        <v>0</v>
      </c>
      <c r="R960" s="118">
        <v>0</v>
      </c>
      <c r="S960" s="118">
        <v>0</v>
      </c>
      <c r="T960" s="118">
        <v>0</v>
      </c>
      <c r="U960" s="118">
        <v>0</v>
      </c>
      <c r="V960" s="118" t="s">
        <v>188</v>
      </c>
      <c r="W960" s="118" t="s">
        <v>188</v>
      </c>
      <c r="X960" s="232"/>
    </row>
    <row r="961" spans="1:24" ht="13.5" customHeight="1" x14ac:dyDescent="0.25">
      <c r="A961" s="170">
        <v>0.14583333333333301</v>
      </c>
      <c r="B961" s="118">
        <v>0</v>
      </c>
      <c r="C961" s="118">
        <v>0</v>
      </c>
      <c r="D961" s="118">
        <v>0</v>
      </c>
      <c r="E961" s="118">
        <v>0</v>
      </c>
      <c r="F961" s="118">
        <v>0</v>
      </c>
      <c r="G961" s="118">
        <v>0</v>
      </c>
      <c r="H961" s="118">
        <v>0</v>
      </c>
      <c r="I961" s="118">
        <v>0</v>
      </c>
      <c r="J961" s="118">
        <v>0</v>
      </c>
      <c r="K961" s="118">
        <v>0</v>
      </c>
      <c r="L961" s="118">
        <v>0</v>
      </c>
      <c r="M961" s="118">
        <v>0</v>
      </c>
      <c r="N961" s="118">
        <v>0</v>
      </c>
      <c r="O961" s="118">
        <v>0</v>
      </c>
      <c r="P961" s="118">
        <v>0</v>
      </c>
      <c r="Q961" s="118">
        <v>0</v>
      </c>
      <c r="R961" s="118">
        <v>0</v>
      </c>
      <c r="S961" s="118">
        <v>0</v>
      </c>
      <c r="T961" s="118">
        <v>0</v>
      </c>
      <c r="U961" s="118">
        <v>0</v>
      </c>
      <c r="V961" s="118" t="s">
        <v>188</v>
      </c>
      <c r="W961" s="118" t="s">
        <v>188</v>
      </c>
      <c r="X961" s="232"/>
    </row>
    <row r="962" spans="1:24" ht="13.5" customHeight="1" x14ac:dyDescent="0.25">
      <c r="A962" s="170">
        <v>0.15625</v>
      </c>
      <c r="B962" s="118">
        <v>0</v>
      </c>
      <c r="C962" s="118">
        <v>0</v>
      </c>
      <c r="D962" s="118">
        <v>0</v>
      </c>
      <c r="E962" s="118">
        <v>0</v>
      </c>
      <c r="F962" s="118">
        <v>0</v>
      </c>
      <c r="G962" s="118">
        <v>0</v>
      </c>
      <c r="H962" s="118">
        <v>0</v>
      </c>
      <c r="I962" s="118">
        <v>0</v>
      </c>
      <c r="J962" s="118">
        <v>0</v>
      </c>
      <c r="K962" s="118">
        <v>0</v>
      </c>
      <c r="L962" s="118">
        <v>0</v>
      </c>
      <c r="M962" s="118">
        <v>0</v>
      </c>
      <c r="N962" s="118">
        <v>0</v>
      </c>
      <c r="O962" s="118">
        <v>0</v>
      </c>
      <c r="P962" s="118">
        <v>0</v>
      </c>
      <c r="Q962" s="118">
        <v>0</v>
      </c>
      <c r="R962" s="118">
        <v>0</v>
      </c>
      <c r="S962" s="118">
        <v>0</v>
      </c>
      <c r="T962" s="118">
        <v>0</v>
      </c>
      <c r="U962" s="118">
        <v>0</v>
      </c>
      <c r="V962" s="118" t="s">
        <v>188</v>
      </c>
      <c r="W962" s="118" t="s">
        <v>188</v>
      </c>
      <c r="X962" s="232"/>
    </row>
    <row r="963" spans="1:24" ht="13.5" customHeight="1" x14ac:dyDescent="0.25">
      <c r="A963" s="170">
        <v>0.16666666666666699</v>
      </c>
      <c r="B963" s="118">
        <v>0</v>
      </c>
      <c r="C963" s="118">
        <v>0</v>
      </c>
      <c r="D963" s="118">
        <v>0</v>
      </c>
      <c r="E963" s="118">
        <v>0</v>
      </c>
      <c r="F963" s="118">
        <v>0</v>
      </c>
      <c r="G963" s="118">
        <v>0</v>
      </c>
      <c r="H963" s="118">
        <v>0</v>
      </c>
      <c r="I963" s="118">
        <v>0</v>
      </c>
      <c r="J963" s="118">
        <v>0</v>
      </c>
      <c r="K963" s="118">
        <v>0</v>
      </c>
      <c r="L963" s="118">
        <v>0</v>
      </c>
      <c r="M963" s="118">
        <v>0</v>
      </c>
      <c r="N963" s="118">
        <v>0</v>
      </c>
      <c r="O963" s="118">
        <v>0</v>
      </c>
      <c r="P963" s="118">
        <v>0</v>
      </c>
      <c r="Q963" s="118">
        <v>0</v>
      </c>
      <c r="R963" s="118">
        <v>0</v>
      </c>
      <c r="S963" s="118">
        <v>0</v>
      </c>
      <c r="T963" s="118">
        <v>0</v>
      </c>
      <c r="U963" s="118">
        <v>0</v>
      </c>
      <c r="V963" s="118" t="s">
        <v>188</v>
      </c>
      <c r="W963" s="118" t="s">
        <v>188</v>
      </c>
      <c r="X963" s="232"/>
    </row>
    <row r="964" spans="1:24" ht="13.5" customHeight="1" x14ac:dyDescent="0.25">
      <c r="A964" s="170">
        <v>0.17708333333333301</v>
      </c>
      <c r="B964" s="118">
        <v>0</v>
      </c>
      <c r="C964" s="118">
        <v>0</v>
      </c>
      <c r="D964" s="118">
        <v>0</v>
      </c>
      <c r="E964" s="118">
        <v>0</v>
      </c>
      <c r="F964" s="118">
        <v>0</v>
      </c>
      <c r="G964" s="118">
        <v>0</v>
      </c>
      <c r="H964" s="118">
        <v>0</v>
      </c>
      <c r="I964" s="118">
        <v>0</v>
      </c>
      <c r="J964" s="118">
        <v>0</v>
      </c>
      <c r="K964" s="118">
        <v>0</v>
      </c>
      <c r="L964" s="118">
        <v>0</v>
      </c>
      <c r="M964" s="118">
        <v>0</v>
      </c>
      <c r="N964" s="118">
        <v>0</v>
      </c>
      <c r="O964" s="118">
        <v>0</v>
      </c>
      <c r="P964" s="118">
        <v>0</v>
      </c>
      <c r="Q964" s="118">
        <v>0</v>
      </c>
      <c r="R964" s="118">
        <v>0</v>
      </c>
      <c r="S964" s="118">
        <v>0</v>
      </c>
      <c r="T964" s="118">
        <v>0</v>
      </c>
      <c r="U964" s="118">
        <v>0</v>
      </c>
      <c r="V964" s="118" t="s">
        <v>188</v>
      </c>
      <c r="W964" s="118" t="s">
        <v>188</v>
      </c>
      <c r="X964" s="232"/>
    </row>
    <row r="965" spans="1:24" ht="13.5" customHeight="1" x14ac:dyDescent="0.25">
      <c r="A965" s="170">
        <v>0.1875</v>
      </c>
      <c r="B965" s="118">
        <v>0</v>
      </c>
      <c r="C965" s="118">
        <v>0</v>
      </c>
      <c r="D965" s="118">
        <v>0</v>
      </c>
      <c r="E965" s="118">
        <v>0</v>
      </c>
      <c r="F965" s="118">
        <v>0</v>
      </c>
      <c r="G965" s="118">
        <v>0</v>
      </c>
      <c r="H965" s="118">
        <v>0</v>
      </c>
      <c r="I965" s="118">
        <v>0</v>
      </c>
      <c r="J965" s="118">
        <v>0</v>
      </c>
      <c r="K965" s="118">
        <v>0</v>
      </c>
      <c r="L965" s="118">
        <v>0</v>
      </c>
      <c r="M965" s="118">
        <v>0</v>
      </c>
      <c r="N965" s="118">
        <v>0</v>
      </c>
      <c r="O965" s="118">
        <v>0</v>
      </c>
      <c r="P965" s="118">
        <v>0</v>
      </c>
      <c r="Q965" s="118">
        <v>0</v>
      </c>
      <c r="R965" s="118">
        <v>0</v>
      </c>
      <c r="S965" s="118">
        <v>0</v>
      </c>
      <c r="T965" s="118">
        <v>0</v>
      </c>
      <c r="U965" s="118">
        <v>0</v>
      </c>
      <c r="V965" s="118" t="s">
        <v>188</v>
      </c>
      <c r="W965" s="118" t="s">
        <v>188</v>
      </c>
      <c r="X965" s="232"/>
    </row>
    <row r="966" spans="1:24" ht="13.5" customHeight="1" x14ac:dyDescent="0.25">
      <c r="A966" s="170">
        <v>0.19791666666666699</v>
      </c>
      <c r="B966" s="118">
        <v>0</v>
      </c>
      <c r="C966" s="118">
        <v>0</v>
      </c>
      <c r="D966" s="118">
        <v>0</v>
      </c>
      <c r="E966" s="118">
        <v>0</v>
      </c>
      <c r="F966" s="118">
        <v>0</v>
      </c>
      <c r="G966" s="118">
        <v>0</v>
      </c>
      <c r="H966" s="118">
        <v>0</v>
      </c>
      <c r="I966" s="118">
        <v>0</v>
      </c>
      <c r="J966" s="118">
        <v>0</v>
      </c>
      <c r="K966" s="118">
        <v>0</v>
      </c>
      <c r="L966" s="118">
        <v>0</v>
      </c>
      <c r="M966" s="118">
        <v>0</v>
      </c>
      <c r="N966" s="118">
        <v>0</v>
      </c>
      <c r="O966" s="118">
        <v>0</v>
      </c>
      <c r="P966" s="118">
        <v>0</v>
      </c>
      <c r="Q966" s="118">
        <v>0</v>
      </c>
      <c r="R966" s="118">
        <v>0</v>
      </c>
      <c r="S966" s="118">
        <v>0</v>
      </c>
      <c r="T966" s="118">
        <v>0</v>
      </c>
      <c r="U966" s="118">
        <v>0</v>
      </c>
      <c r="V966" s="118" t="s">
        <v>188</v>
      </c>
      <c r="W966" s="118" t="s">
        <v>188</v>
      </c>
      <c r="X966" s="232"/>
    </row>
    <row r="967" spans="1:24" ht="13.5" customHeight="1" x14ac:dyDescent="0.25">
      <c r="A967" s="170">
        <v>0.20833333333333301</v>
      </c>
      <c r="B967" s="118">
        <v>0</v>
      </c>
      <c r="C967" s="118">
        <v>0</v>
      </c>
      <c r="D967" s="118">
        <v>0</v>
      </c>
      <c r="E967" s="118">
        <v>0</v>
      </c>
      <c r="F967" s="118">
        <v>0</v>
      </c>
      <c r="G967" s="118">
        <v>0</v>
      </c>
      <c r="H967" s="118">
        <v>0</v>
      </c>
      <c r="I967" s="118">
        <v>0</v>
      </c>
      <c r="J967" s="118">
        <v>0</v>
      </c>
      <c r="K967" s="118">
        <v>0</v>
      </c>
      <c r="L967" s="118">
        <v>0</v>
      </c>
      <c r="M967" s="118">
        <v>0</v>
      </c>
      <c r="N967" s="118">
        <v>0</v>
      </c>
      <c r="O967" s="118">
        <v>0</v>
      </c>
      <c r="P967" s="118">
        <v>0</v>
      </c>
      <c r="Q967" s="118">
        <v>0</v>
      </c>
      <c r="R967" s="118">
        <v>0</v>
      </c>
      <c r="S967" s="118">
        <v>0</v>
      </c>
      <c r="T967" s="118">
        <v>0</v>
      </c>
      <c r="U967" s="118">
        <v>0</v>
      </c>
      <c r="V967" s="118" t="s">
        <v>188</v>
      </c>
      <c r="W967" s="118" t="s">
        <v>188</v>
      </c>
      <c r="X967" s="232"/>
    </row>
    <row r="968" spans="1:24" ht="13.5" customHeight="1" x14ac:dyDescent="0.25">
      <c r="A968" s="170">
        <v>0.21875</v>
      </c>
      <c r="B968" s="118">
        <v>0</v>
      </c>
      <c r="C968" s="118">
        <v>0</v>
      </c>
      <c r="D968" s="118">
        <v>0</v>
      </c>
      <c r="E968" s="118">
        <v>0</v>
      </c>
      <c r="F968" s="118">
        <v>0</v>
      </c>
      <c r="G968" s="118">
        <v>0</v>
      </c>
      <c r="H968" s="118">
        <v>0</v>
      </c>
      <c r="I968" s="118">
        <v>0</v>
      </c>
      <c r="J968" s="118">
        <v>0</v>
      </c>
      <c r="K968" s="118">
        <v>0</v>
      </c>
      <c r="L968" s="118">
        <v>0</v>
      </c>
      <c r="M968" s="118">
        <v>0</v>
      </c>
      <c r="N968" s="118">
        <v>0</v>
      </c>
      <c r="O968" s="118">
        <v>0</v>
      </c>
      <c r="P968" s="118">
        <v>0</v>
      </c>
      <c r="Q968" s="118">
        <v>0</v>
      </c>
      <c r="R968" s="118">
        <v>0</v>
      </c>
      <c r="S968" s="118">
        <v>0</v>
      </c>
      <c r="T968" s="118">
        <v>0</v>
      </c>
      <c r="U968" s="118">
        <v>0</v>
      </c>
      <c r="V968" s="118" t="s">
        <v>188</v>
      </c>
      <c r="W968" s="118" t="s">
        <v>188</v>
      </c>
      <c r="X968" s="232"/>
    </row>
    <row r="969" spans="1:24" ht="13.5" customHeight="1" x14ac:dyDescent="0.25">
      <c r="A969" s="170">
        <v>0.22916666666666699</v>
      </c>
      <c r="B969" s="118">
        <v>1</v>
      </c>
      <c r="C969" s="118">
        <v>0</v>
      </c>
      <c r="D969" s="118">
        <v>0</v>
      </c>
      <c r="E969" s="118">
        <v>0</v>
      </c>
      <c r="F969" s="118">
        <v>0</v>
      </c>
      <c r="G969" s="118">
        <v>0</v>
      </c>
      <c r="H969" s="118">
        <v>1</v>
      </c>
      <c r="I969" s="118">
        <v>0</v>
      </c>
      <c r="J969" s="118">
        <v>0</v>
      </c>
      <c r="K969" s="118">
        <v>0</v>
      </c>
      <c r="L969" s="118">
        <v>0</v>
      </c>
      <c r="M969" s="118">
        <v>0</v>
      </c>
      <c r="N969" s="118">
        <v>0</v>
      </c>
      <c r="O969" s="118">
        <v>0</v>
      </c>
      <c r="P969" s="118">
        <v>0</v>
      </c>
      <c r="Q969" s="118">
        <v>0</v>
      </c>
      <c r="R969" s="118">
        <v>0</v>
      </c>
      <c r="S969" s="118">
        <v>0</v>
      </c>
      <c r="T969" s="118">
        <v>0</v>
      </c>
      <c r="U969" s="118">
        <v>0</v>
      </c>
      <c r="V969" s="118">
        <v>33</v>
      </c>
      <c r="W969" s="118" t="s">
        <v>188</v>
      </c>
      <c r="X969" s="232"/>
    </row>
    <row r="970" spans="1:24" ht="13.5" customHeight="1" x14ac:dyDescent="0.25">
      <c r="A970" s="170">
        <v>0.23958333333333301</v>
      </c>
      <c r="B970" s="118">
        <v>1</v>
      </c>
      <c r="C970" s="118">
        <v>0</v>
      </c>
      <c r="D970" s="118">
        <v>0</v>
      </c>
      <c r="E970" s="118">
        <v>0</v>
      </c>
      <c r="F970" s="118">
        <v>0</v>
      </c>
      <c r="G970" s="118">
        <v>0</v>
      </c>
      <c r="H970" s="118">
        <v>1</v>
      </c>
      <c r="I970" s="118">
        <v>0</v>
      </c>
      <c r="J970" s="118">
        <v>0</v>
      </c>
      <c r="K970" s="118">
        <v>0</v>
      </c>
      <c r="L970" s="118">
        <v>0</v>
      </c>
      <c r="M970" s="118">
        <v>0</v>
      </c>
      <c r="N970" s="118">
        <v>0</v>
      </c>
      <c r="O970" s="118">
        <v>0</v>
      </c>
      <c r="P970" s="118">
        <v>0</v>
      </c>
      <c r="Q970" s="118">
        <v>0</v>
      </c>
      <c r="R970" s="118">
        <v>0</v>
      </c>
      <c r="S970" s="118">
        <v>0</v>
      </c>
      <c r="T970" s="118">
        <v>0</v>
      </c>
      <c r="U970" s="118">
        <v>0</v>
      </c>
      <c r="V970" s="118">
        <v>33.200000000000003</v>
      </c>
      <c r="W970" s="118" t="s">
        <v>188</v>
      </c>
      <c r="X970" s="232"/>
    </row>
    <row r="971" spans="1:24" ht="13.5" customHeight="1" x14ac:dyDescent="0.25">
      <c r="A971" s="170">
        <v>0.25</v>
      </c>
      <c r="B971" s="118">
        <v>0</v>
      </c>
      <c r="C971" s="118">
        <v>0</v>
      </c>
      <c r="D971" s="118">
        <v>0</v>
      </c>
      <c r="E971" s="118">
        <v>0</v>
      </c>
      <c r="F971" s="118">
        <v>0</v>
      </c>
      <c r="G971" s="118">
        <v>0</v>
      </c>
      <c r="H971" s="118">
        <v>0</v>
      </c>
      <c r="I971" s="118">
        <v>0</v>
      </c>
      <c r="J971" s="118">
        <v>0</v>
      </c>
      <c r="K971" s="118">
        <v>0</v>
      </c>
      <c r="L971" s="118">
        <v>0</v>
      </c>
      <c r="M971" s="118">
        <v>0</v>
      </c>
      <c r="N971" s="118">
        <v>0</v>
      </c>
      <c r="O971" s="118">
        <v>0</v>
      </c>
      <c r="P971" s="118">
        <v>0</v>
      </c>
      <c r="Q971" s="118">
        <v>0</v>
      </c>
      <c r="R971" s="118">
        <v>0</v>
      </c>
      <c r="S971" s="118">
        <v>0</v>
      </c>
      <c r="T971" s="118">
        <v>0</v>
      </c>
      <c r="U971" s="118">
        <v>0</v>
      </c>
      <c r="V971" s="118" t="s">
        <v>188</v>
      </c>
      <c r="W971" s="118" t="s">
        <v>188</v>
      </c>
      <c r="X971" s="232"/>
    </row>
    <row r="972" spans="1:24" ht="13.5" customHeight="1" x14ac:dyDescent="0.25">
      <c r="A972" s="170">
        <v>0.26041666666666702</v>
      </c>
      <c r="B972" s="118">
        <v>1</v>
      </c>
      <c r="C972" s="118">
        <v>0</v>
      </c>
      <c r="D972" s="118">
        <v>0</v>
      </c>
      <c r="E972" s="118">
        <v>0</v>
      </c>
      <c r="F972" s="118">
        <v>0</v>
      </c>
      <c r="G972" s="118">
        <v>1</v>
      </c>
      <c r="H972" s="118">
        <v>0</v>
      </c>
      <c r="I972" s="118">
        <v>0</v>
      </c>
      <c r="J972" s="118">
        <v>0</v>
      </c>
      <c r="K972" s="118">
        <v>0</v>
      </c>
      <c r="L972" s="118">
        <v>0</v>
      </c>
      <c r="M972" s="118">
        <v>0</v>
      </c>
      <c r="N972" s="118">
        <v>0</v>
      </c>
      <c r="O972" s="118">
        <v>0</v>
      </c>
      <c r="P972" s="118">
        <v>0</v>
      </c>
      <c r="Q972" s="118">
        <v>0</v>
      </c>
      <c r="R972" s="118">
        <v>0</v>
      </c>
      <c r="S972" s="118">
        <v>0</v>
      </c>
      <c r="T972" s="118">
        <v>0</v>
      </c>
      <c r="U972" s="118">
        <v>0</v>
      </c>
      <c r="V972" s="118">
        <v>26.9</v>
      </c>
      <c r="W972" s="118" t="s">
        <v>188</v>
      </c>
      <c r="X972" s="232"/>
    </row>
    <row r="973" spans="1:24" ht="13.5" customHeight="1" x14ac:dyDescent="0.25">
      <c r="A973" s="170">
        <v>0.27083333333333298</v>
      </c>
      <c r="B973" s="118">
        <v>2</v>
      </c>
      <c r="C973" s="118">
        <v>0</v>
      </c>
      <c r="D973" s="118">
        <v>0</v>
      </c>
      <c r="E973" s="118">
        <v>0</v>
      </c>
      <c r="F973" s="118">
        <v>1</v>
      </c>
      <c r="G973" s="118">
        <v>0</v>
      </c>
      <c r="H973" s="118">
        <v>1</v>
      </c>
      <c r="I973" s="118">
        <v>0</v>
      </c>
      <c r="J973" s="118">
        <v>0</v>
      </c>
      <c r="K973" s="118">
        <v>0</v>
      </c>
      <c r="L973" s="118">
        <v>0</v>
      </c>
      <c r="M973" s="118">
        <v>0</v>
      </c>
      <c r="N973" s="118">
        <v>0</v>
      </c>
      <c r="O973" s="118">
        <v>0</v>
      </c>
      <c r="P973" s="118">
        <v>0</v>
      </c>
      <c r="Q973" s="118">
        <v>0</v>
      </c>
      <c r="R973" s="118">
        <v>0</v>
      </c>
      <c r="S973" s="118">
        <v>0</v>
      </c>
      <c r="T973" s="118">
        <v>0</v>
      </c>
      <c r="U973" s="118">
        <v>0</v>
      </c>
      <c r="V973" s="118">
        <v>25.4</v>
      </c>
      <c r="W973" s="118" t="s">
        <v>188</v>
      </c>
      <c r="X973" s="232"/>
    </row>
    <row r="974" spans="1:24" ht="13.5" customHeight="1" x14ac:dyDescent="0.25">
      <c r="A974" s="170">
        <v>0.28125</v>
      </c>
      <c r="B974" s="118">
        <v>5</v>
      </c>
      <c r="C974" s="118">
        <v>0</v>
      </c>
      <c r="D974" s="118">
        <v>0</v>
      </c>
      <c r="E974" s="118">
        <v>0</v>
      </c>
      <c r="F974" s="118">
        <v>3</v>
      </c>
      <c r="G974" s="118">
        <v>2</v>
      </c>
      <c r="H974" s="118">
        <v>0</v>
      </c>
      <c r="I974" s="118">
        <v>0</v>
      </c>
      <c r="J974" s="118">
        <v>0</v>
      </c>
      <c r="K974" s="118">
        <v>0</v>
      </c>
      <c r="L974" s="118">
        <v>0</v>
      </c>
      <c r="M974" s="118">
        <v>0</v>
      </c>
      <c r="N974" s="118">
        <v>0</v>
      </c>
      <c r="O974" s="118">
        <v>0</v>
      </c>
      <c r="P974" s="118">
        <v>0</v>
      </c>
      <c r="Q974" s="118">
        <v>0</v>
      </c>
      <c r="R974" s="118">
        <v>0</v>
      </c>
      <c r="S974" s="118">
        <v>0</v>
      </c>
      <c r="T974" s="118">
        <v>0</v>
      </c>
      <c r="U974" s="118">
        <v>0</v>
      </c>
      <c r="V974" s="118">
        <v>25.4</v>
      </c>
      <c r="W974" s="118" t="s">
        <v>188</v>
      </c>
      <c r="X974" s="232"/>
    </row>
    <row r="975" spans="1:24" ht="13.5" customHeight="1" x14ac:dyDescent="0.25">
      <c r="A975" s="170">
        <v>0.29166666666666702</v>
      </c>
      <c r="B975" s="118">
        <v>9</v>
      </c>
      <c r="C975" s="118">
        <v>1</v>
      </c>
      <c r="D975" s="118">
        <v>0</v>
      </c>
      <c r="E975" s="118">
        <v>0</v>
      </c>
      <c r="F975" s="118">
        <v>1</v>
      </c>
      <c r="G975" s="118">
        <v>6</v>
      </c>
      <c r="H975" s="118">
        <v>1</v>
      </c>
      <c r="I975" s="118">
        <v>0</v>
      </c>
      <c r="J975" s="118">
        <v>0</v>
      </c>
      <c r="K975" s="118">
        <v>0</v>
      </c>
      <c r="L975" s="118">
        <v>0</v>
      </c>
      <c r="M975" s="118">
        <v>0</v>
      </c>
      <c r="N975" s="118">
        <v>0</v>
      </c>
      <c r="O975" s="118">
        <v>0</v>
      </c>
      <c r="P975" s="118">
        <v>0</v>
      </c>
      <c r="Q975" s="118">
        <v>0</v>
      </c>
      <c r="R975" s="118">
        <v>0</v>
      </c>
      <c r="S975" s="118">
        <v>0</v>
      </c>
      <c r="T975" s="118">
        <v>0</v>
      </c>
      <c r="U975" s="118">
        <v>0</v>
      </c>
      <c r="V975" s="118">
        <v>26.1</v>
      </c>
      <c r="W975" s="118" t="s">
        <v>188</v>
      </c>
      <c r="X975" s="232"/>
    </row>
    <row r="976" spans="1:24" ht="13.5" customHeight="1" x14ac:dyDescent="0.25">
      <c r="A976" s="170">
        <v>0.30208333333333298</v>
      </c>
      <c r="B976" s="118">
        <v>9</v>
      </c>
      <c r="C976" s="118">
        <v>0</v>
      </c>
      <c r="D976" s="118">
        <v>0</v>
      </c>
      <c r="E976" s="118">
        <v>1</v>
      </c>
      <c r="F976" s="118">
        <v>1</v>
      </c>
      <c r="G976" s="118">
        <v>6</v>
      </c>
      <c r="H976" s="118">
        <v>1</v>
      </c>
      <c r="I976" s="118">
        <v>0</v>
      </c>
      <c r="J976" s="118">
        <v>0</v>
      </c>
      <c r="K976" s="118">
        <v>0</v>
      </c>
      <c r="L976" s="118">
        <v>0</v>
      </c>
      <c r="M976" s="118">
        <v>0</v>
      </c>
      <c r="N976" s="118">
        <v>0</v>
      </c>
      <c r="O976" s="118">
        <v>0</v>
      </c>
      <c r="P976" s="118">
        <v>0</v>
      </c>
      <c r="Q976" s="118">
        <v>0</v>
      </c>
      <c r="R976" s="118">
        <v>0</v>
      </c>
      <c r="S976" s="118">
        <v>0</v>
      </c>
      <c r="T976" s="118">
        <v>0</v>
      </c>
      <c r="U976" s="118">
        <v>0</v>
      </c>
      <c r="V976" s="118">
        <v>25.9</v>
      </c>
      <c r="W976" s="118" t="s">
        <v>188</v>
      </c>
      <c r="X976" s="232"/>
    </row>
    <row r="977" spans="1:24" ht="13.5" customHeight="1" x14ac:dyDescent="0.25">
      <c r="A977" s="170">
        <v>0.3125</v>
      </c>
      <c r="B977" s="118">
        <v>19</v>
      </c>
      <c r="C977" s="118">
        <v>0</v>
      </c>
      <c r="D977" s="118">
        <v>1</v>
      </c>
      <c r="E977" s="118">
        <v>6</v>
      </c>
      <c r="F977" s="118">
        <v>6</v>
      </c>
      <c r="G977" s="118">
        <v>6</v>
      </c>
      <c r="H977" s="118">
        <v>0</v>
      </c>
      <c r="I977" s="118">
        <v>0</v>
      </c>
      <c r="J977" s="118">
        <v>0</v>
      </c>
      <c r="K977" s="118">
        <v>0</v>
      </c>
      <c r="L977" s="118">
        <v>0</v>
      </c>
      <c r="M977" s="118">
        <v>0</v>
      </c>
      <c r="N977" s="118">
        <v>0</v>
      </c>
      <c r="O977" s="118">
        <v>0</v>
      </c>
      <c r="P977" s="118">
        <v>0</v>
      </c>
      <c r="Q977" s="118">
        <v>0</v>
      </c>
      <c r="R977" s="118">
        <v>0</v>
      </c>
      <c r="S977" s="118">
        <v>0</v>
      </c>
      <c r="T977" s="118">
        <v>0</v>
      </c>
      <c r="U977" s="118">
        <v>0</v>
      </c>
      <c r="V977" s="118">
        <v>21.7</v>
      </c>
      <c r="W977" s="118">
        <v>26.2</v>
      </c>
      <c r="X977" s="232"/>
    </row>
    <row r="978" spans="1:24" ht="13.5" customHeight="1" x14ac:dyDescent="0.25">
      <c r="A978" s="170">
        <v>0.32291666666666702</v>
      </c>
      <c r="B978" s="118">
        <v>24</v>
      </c>
      <c r="C978" s="118">
        <v>1</v>
      </c>
      <c r="D978" s="118">
        <v>3</v>
      </c>
      <c r="E978" s="118">
        <v>7</v>
      </c>
      <c r="F978" s="118">
        <v>8</v>
      </c>
      <c r="G978" s="118">
        <v>4</v>
      </c>
      <c r="H978" s="118">
        <v>1</v>
      </c>
      <c r="I978" s="118">
        <v>0</v>
      </c>
      <c r="J978" s="118">
        <v>0</v>
      </c>
      <c r="K978" s="118">
        <v>0</v>
      </c>
      <c r="L978" s="118">
        <v>0</v>
      </c>
      <c r="M978" s="118">
        <v>0</v>
      </c>
      <c r="N978" s="118">
        <v>0</v>
      </c>
      <c r="O978" s="118">
        <v>0</v>
      </c>
      <c r="P978" s="118">
        <v>0</v>
      </c>
      <c r="Q978" s="118">
        <v>0</v>
      </c>
      <c r="R978" s="118">
        <v>0</v>
      </c>
      <c r="S978" s="118">
        <v>0</v>
      </c>
      <c r="T978" s="118">
        <v>0</v>
      </c>
      <c r="U978" s="118">
        <v>0</v>
      </c>
      <c r="V978" s="118">
        <v>20.7</v>
      </c>
      <c r="W978" s="118">
        <v>25.8</v>
      </c>
      <c r="X978" s="232"/>
    </row>
    <row r="979" spans="1:24" ht="13.5" customHeight="1" x14ac:dyDescent="0.25">
      <c r="A979" s="170">
        <v>0.33333333333333298</v>
      </c>
      <c r="B979" s="118">
        <v>19</v>
      </c>
      <c r="C979" s="118">
        <v>0</v>
      </c>
      <c r="D979" s="118">
        <v>1</v>
      </c>
      <c r="E979" s="118">
        <v>3</v>
      </c>
      <c r="F979" s="118">
        <v>5</v>
      </c>
      <c r="G979" s="118">
        <v>9</v>
      </c>
      <c r="H979" s="118">
        <v>1</v>
      </c>
      <c r="I979" s="118">
        <v>0</v>
      </c>
      <c r="J979" s="118">
        <v>0</v>
      </c>
      <c r="K979" s="118">
        <v>0</v>
      </c>
      <c r="L979" s="118">
        <v>0</v>
      </c>
      <c r="M979" s="118">
        <v>0</v>
      </c>
      <c r="N979" s="118">
        <v>0</v>
      </c>
      <c r="O979" s="118">
        <v>0</v>
      </c>
      <c r="P979" s="118">
        <v>0</v>
      </c>
      <c r="Q979" s="118">
        <v>0</v>
      </c>
      <c r="R979" s="118">
        <v>0</v>
      </c>
      <c r="S979" s="118">
        <v>0</v>
      </c>
      <c r="T979" s="118">
        <v>0</v>
      </c>
      <c r="U979" s="118">
        <v>0</v>
      </c>
      <c r="V979" s="118">
        <v>23.9</v>
      </c>
      <c r="W979" s="118">
        <v>28.5</v>
      </c>
      <c r="X979" s="232"/>
    </row>
    <row r="980" spans="1:24" ht="13.5" customHeight="1" x14ac:dyDescent="0.25">
      <c r="A980" s="170">
        <v>0.34375</v>
      </c>
      <c r="B980" s="118">
        <v>21</v>
      </c>
      <c r="C980" s="118">
        <v>0</v>
      </c>
      <c r="D980" s="118">
        <v>2</v>
      </c>
      <c r="E980" s="118">
        <v>2</v>
      </c>
      <c r="F980" s="118">
        <v>7</v>
      </c>
      <c r="G980" s="118">
        <v>10</v>
      </c>
      <c r="H980" s="118">
        <v>0</v>
      </c>
      <c r="I980" s="118">
        <v>0</v>
      </c>
      <c r="J980" s="118">
        <v>0</v>
      </c>
      <c r="K980" s="118">
        <v>0</v>
      </c>
      <c r="L980" s="118">
        <v>0</v>
      </c>
      <c r="M980" s="118">
        <v>0</v>
      </c>
      <c r="N980" s="118">
        <v>0</v>
      </c>
      <c r="O980" s="118">
        <v>0</v>
      </c>
      <c r="P980" s="118">
        <v>0</v>
      </c>
      <c r="Q980" s="118">
        <v>0</v>
      </c>
      <c r="R980" s="118">
        <v>0</v>
      </c>
      <c r="S980" s="118">
        <v>0</v>
      </c>
      <c r="T980" s="118">
        <v>0</v>
      </c>
      <c r="U980" s="118">
        <v>0</v>
      </c>
      <c r="V980" s="118">
        <v>23.6</v>
      </c>
      <c r="W980" s="118">
        <v>28.1</v>
      </c>
      <c r="X980" s="232"/>
    </row>
    <row r="981" spans="1:24" ht="13.5" customHeight="1" x14ac:dyDescent="0.25">
      <c r="A981" s="170">
        <v>0.35416666666666702</v>
      </c>
      <c r="B981" s="118">
        <v>31</v>
      </c>
      <c r="C981" s="118">
        <v>1</v>
      </c>
      <c r="D981" s="118">
        <v>2</v>
      </c>
      <c r="E981" s="118">
        <v>4</v>
      </c>
      <c r="F981" s="118">
        <v>13</v>
      </c>
      <c r="G981" s="118">
        <v>11</v>
      </c>
      <c r="H981" s="118">
        <v>0</v>
      </c>
      <c r="I981" s="118">
        <v>0</v>
      </c>
      <c r="J981" s="118">
        <v>0</v>
      </c>
      <c r="K981" s="118">
        <v>0</v>
      </c>
      <c r="L981" s="118">
        <v>0</v>
      </c>
      <c r="M981" s="118">
        <v>0</v>
      </c>
      <c r="N981" s="118">
        <v>0</v>
      </c>
      <c r="O981" s="118">
        <v>0</v>
      </c>
      <c r="P981" s="118">
        <v>0</v>
      </c>
      <c r="Q981" s="118">
        <v>0</v>
      </c>
      <c r="R981" s="118">
        <v>0</v>
      </c>
      <c r="S981" s="118">
        <v>0</v>
      </c>
      <c r="T981" s="118">
        <v>0</v>
      </c>
      <c r="U981" s="118">
        <v>0</v>
      </c>
      <c r="V981" s="118">
        <v>22.7</v>
      </c>
      <c r="W981" s="118">
        <v>27.7</v>
      </c>
      <c r="X981" s="232"/>
    </row>
    <row r="982" spans="1:24" ht="13.5" customHeight="1" x14ac:dyDescent="0.25">
      <c r="A982" s="170">
        <v>0.36458333333333298</v>
      </c>
      <c r="B982" s="118">
        <v>32</v>
      </c>
      <c r="C982" s="118">
        <v>0</v>
      </c>
      <c r="D982" s="118">
        <v>2</v>
      </c>
      <c r="E982" s="118">
        <v>0</v>
      </c>
      <c r="F982" s="118">
        <v>17</v>
      </c>
      <c r="G982" s="118">
        <v>11</v>
      </c>
      <c r="H982" s="118">
        <v>2</v>
      </c>
      <c r="I982" s="118">
        <v>0</v>
      </c>
      <c r="J982" s="118">
        <v>0</v>
      </c>
      <c r="K982" s="118">
        <v>0</v>
      </c>
      <c r="L982" s="118">
        <v>0</v>
      </c>
      <c r="M982" s="118">
        <v>0</v>
      </c>
      <c r="N982" s="118">
        <v>0</v>
      </c>
      <c r="O982" s="118">
        <v>0</v>
      </c>
      <c r="P982" s="118">
        <v>0</v>
      </c>
      <c r="Q982" s="118">
        <v>0</v>
      </c>
      <c r="R982" s="118">
        <v>0</v>
      </c>
      <c r="S982" s="118">
        <v>0</v>
      </c>
      <c r="T982" s="118">
        <v>0</v>
      </c>
      <c r="U982" s="118">
        <v>0</v>
      </c>
      <c r="V982" s="118">
        <v>24.1</v>
      </c>
      <c r="W982" s="118">
        <v>28.1</v>
      </c>
      <c r="X982" s="232"/>
    </row>
    <row r="983" spans="1:24" ht="13.5" customHeight="1" x14ac:dyDescent="0.25">
      <c r="A983" s="170">
        <v>0.375</v>
      </c>
      <c r="B983" s="118">
        <v>35</v>
      </c>
      <c r="C983" s="118">
        <v>0</v>
      </c>
      <c r="D983" s="118">
        <v>1</v>
      </c>
      <c r="E983" s="118">
        <v>4</v>
      </c>
      <c r="F983" s="118">
        <v>24</v>
      </c>
      <c r="G983" s="118">
        <v>4</v>
      </c>
      <c r="H983" s="118">
        <v>2</v>
      </c>
      <c r="I983" s="118">
        <v>0</v>
      </c>
      <c r="J983" s="118">
        <v>0</v>
      </c>
      <c r="K983" s="118">
        <v>0</v>
      </c>
      <c r="L983" s="118">
        <v>0</v>
      </c>
      <c r="M983" s="118">
        <v>0</v>
      </c>
      <c r="N983" s="118">
        <v>0</v>
      </c>
      <c r="O983" s="118">
        <v>0</v>
      </c>
      <c r="P983" s="118">
        <v>0</v>
      </c>
      <c r="Q983" s="118">
        <v>0</v>
      </c>
      <c r="R983" s="118">
        <v>0</v>
      </c>
      <c r="S983" s="118">
        <v>0</v>
      </c>
      <c r="T983" s="118">
        <v>0</v>
      </c>
      <c r="U983" s="118">
        <v>0</v>
      </c>
      <c r="V983" s="118">
        <v>22.9</v>
      </c>
      <c r="W983" s="118">
        <v>26.1</v>
      </c>
      <c r="X983" s="232"/>
    </row>
    <row r="984" spans="1:24" ht="13.5" customHeight="1" x14ac:dyDescent="0.25">
      <c r="A984" s="170">
        <v>0.38541666666666702</v>
      </c>
      <c r="B984" s="118">
        <v>12</v>
      </c>
      <c r="C984" s="118">
        <v>0</v>
      </c>
      <c r="D984" s="118">
        <v>0</v>
      </c>
      <c r="E984" s="118">
        <v>2</v>
      </c>
      <c r="F984" s="118">
        <v>3</v>
      </c>
      <c r="G984" s="118">
        <v>6</v>
      </c>
      <c r="H984" s="118">
        <v>1</v>
      </c>
      <c r="I984" s="118">
        <v>0</v>
      </c>
      <c r="J984" s="118">
        <v>0</v>
      </c>
      <c r="K984" s="118">
        <v>0</v>
      </c>
      <c r="L984" s="118">
        <v>0</v>
      </c>
      <c r="M984" s="118">
        <v>0</v>
      </c>
      <c r="N984" s="118">
        <v>0</v>
      </c>
      <c r="O984" s="118">
        <v>0</v>
      </c>
      <c r="P984" s="118">
        <v>0</v>
      </c>
      <c r="Q984" s="118">
        <v>0</v>
      </c>
      <c r="R984" s="118">
        <v>0</v>
      </c>
      <c r="S984" s="118">
        <v>0</v>
      </c>
      <c r="T984" s="118">
        <v>0</v>
      </c>
      <c r="U984" s="118">
        <v>0</v>
      </c>
      <c r="V984" s="118">
        <v>25.2</v>
      </c>
      <c r="W984" s="118">
        <v>29.4</v>
      </c>
      <c r="X984" s="232"/>
    </row>
    <row r="985" spans="1:24" ht="13.5" customHeight="1" x14ac:dyDescent="0.25">
      <c r="A985" s="170">
        <v>0.39583333333333298</v>
      </c>
      <c r="B985" s="118">
        <v>9</v>
      </c>
      <c r="C985" s="118">
        <v>0</v>
      </c>
      <c r="D985" s="118">
        <v>0</v>
      </c>
      <c r="E985" s="118">
        <v>1</v>
      </c>
      <c r="F985" s="118">
        <v>3</v>
      </c>
      <c r="G985" s="118">
        <v>4</v>
      </c>
      <c r="H985" s="118">
        <v>1</v>
      </c>
      <c r="I985" s="118">
        <v>0</v>
      </c>
      <c r="J985" s="118">
        <v>0</v>
      </c>
      <c r="K985" s="118">
        <v>0</v>
      </c>
      <c r="L985" s="118">
        <v>0</v>
      </c>
      <c r="M985" s="118">
        <v>0</v>
      </c>
      <c r="N985" s="118">
        <v>0</v>
      </c>
      <c r="O985" s="118">
        <v>0</v>
      </c>
      <c r="P985" s="118">
        <v>0</v>
      </c>
      <c r="Q985" s="118">
        <v>0</v>
      </c>
      <c r="R985" s="118">
        <v>0</v>
      </c>
      <c r="S985" s="118">
        <v>0</v>
      </c>
      <c r="T985" s="118">
        <v>0</v>
      </c>
      <c r="U985" s="118">
        <v>0</v>
      </c>
      <c r="V985" s="118">
        <v>25.3</v>
      </c>
      <c r="W985" s="118" t="s">
        <v>188</v>
      </c>
      <c r="X985" s="232"/>
    </row>
    <row r="986" spans="1:24" ht="13.5" customHeight="1" x14ac:dyDescent="0.25">
      <c r="A986" s="170">
        <v>0.40625</v>
      </c>
      <c r="B986" s="118">
        <v>6</v>
      </c>
      <c r="C986" s="118">
        <v>0</v>
      </c>
      <c r="D986" s="118">
        <v>0</v>
      </c>
      <c r="E986" s="118">
        <v>0</v>
      </c>
      <c r="F986" s="118">
        <v>1</v>
      </c>
      <c r="G986" s="118">
        <v>4</v>
      </c>
      <c r="H986" s="118">
        <v>1</v>
      </c>
      <c r="I986" s="118">
        <v>0</v>
      </c>
      <c r="J986" s="118">
        <v>0</v>
      </c>
      <c r="K986" s="118">
        <v>0</v>
      </c>
      <c r="L986" s="118">
        <v>0</v>
      </c>
      <c r="M986" s="118">
        <v>0</v>
      </c>
      <c r="N986" s="118">
        <v>0</v>
      </c>
      <c r="O986" s="118">
        <v>0</v>
      </c>
      <c r="P986" s="118">
        <v>0</v>
      </c>
      <c r="Q986" s="118">
        <v>0</v>
      </c>
      <c r="R986" s="118">
        <v>0</v>
      </c>
      <c r="S986" s="118">
        <v>0</v>
      </c>
      <c r="T986" s="118">
        <v>0</v>
      </c>
      <c r="U986" s="118">
        <v>0</v>
      </c>
      <c r="V986" s="118">
        <v>26.6</v>
      </c>
      <c r="W986" s="118" t="s">
        <v>188</v>
      </c>
      <c r="X986" s="232"/>
    </row>
    <row r="987" spans="1:24" ht="13.5" customHeight="1" x14ac:dyDescent="0.25">
      <c r="A987" s="170">
        <v>0.41666666666666702</v>
      </c>
      <c r="B987" s="118">
        <v>10</v>
      </c>
      <c r="C987" s="118">
        <v>0</v>
      </c>
      <c r="D987" s="118">
        <v>0</v>
      </c>
      <c r="E987" s="118">
        <v>1</v>
      </c>
      <c r="F987" s="118">
        <v>5</v>
      </c>
      <c r="G987" s="118">
        <v>3</v>
      </c>
      <c r="H987" s="118">
        <v>1</v>
      </c>
      <c r="I987" s="118">
        <v>0</v>
      </c>
      <c r="J987" s="118">
        <v>0</v>
      </c>
      <c r="K987" s="118">
        <v>0</v>
      </c>
      <c r="L987" s="118">
        <v>0</v>
      </c>
      <c r="M987" s="118">
        <v>0</v>
      </c>
      <c r="N987" s="118">
        <v>0</v>
      </c>
      <c r="O987" s="118">
        <v>0</v>
      </c>
      <c r="P987" s="118">
        <v>0</v>
      </c>
      <c r="Q987" s="118">
        <v>0</v>
      </c>
      <c r="R987" s="118">
        <v>0</v>
      </c>
      <c r="S987" s="118">
        <v>0</v>
      </c>
      <c r="T987" s="118">
        <v>0</v>
      </c>
      <c r="U987" s="118">
        <v>0</v>
      </c>
      <c r="V987" s="118">
        <v>25</v>
      </c>
      <c r="W987" s="118" t="s">
        <v>188</v>
      </c>
      <c r="X987" s="232"/>
    </row>
    <row r="988" spans="1:24" ht="13.5" customHeight="1" x14ac:dyDescent="0.25">
      <c r="A988" s="170">
        <v>0.42708333333333298</v>
      </c>
      <c r="B988" s="118">
        <v>5</v>
      </c>
      <c r="C988" s="118">
        <v>0</v>
      </c>
      <c r="D988" s="118">
        <v>0</v>
      </c>
      <c r="E988" s="118">
        <v>0</v>
      </c>
      <c r="F988" s="118">
        <v>3</v>
      </c>
      <c r="G988" s="118">
        <v>2</v>
      </c>
      <c r="H988" s="118">
        <v>0</v>
      </c>
      <c r="I988" s="118">
        <v>0</v>
      </c>
      <c r="J988" s="118">
        <v>0</v>
      </c>
      <c r="K988" s="118">
        <v>0</v>
      </c>
      <c r="L988" s="118">
        <v>0</v>
      </c>
      <c r="M988" s="118">
        <v>0</v>
      </c>
      <c r="N988" s="118">
        <v>0</v>
      </c>
      <c r="O988" s="118">
        <v>0</v>
      </c>
      <c r="P988" s="118">
        <v>0</v>
      </c>
      <c r="Q988" s="118">
        <v>0</v>
      </c>
      <c r="R988" s="118">
        <v>0</v>
      </c>
      <c r="S988" s="118">
        <v>0</v>
      </c>
      <c r="T988" s="118">
        <v>0</v>
      </c>
      <c r="U988" s="118">
        <v>0</v>
      </c>
      <c r="V988" s="118">
        <v>25</v>
      </c>
      <c r="W988" s="118" t="s">
        <v>188</v>
      </c>
      <c r="X988" s="232"/>
    </row>
    <row r="989" spans="1:24" ht="13.5" customHeight="1" x14ac:dyDescent="0.25">
      <c r="A989" s="170">
        <v>0.4375</v>
      </c>
      <c r="B989" s="118">
        <v>15</v>
      </c>
      <c r="C989" s="118">
        <v>0</v>
      </c>
      <c r="D989" s="118">
        <v>0</v>
      </c>
      <c r="E989" s="118">
        <v>1</v>
      </c>
      <c r="F989" s="118">
        <v>8</v>
      </c>
      <c r="G989" s="118">
        <v>5</v>
      </c>
      <c r="H989" s="118">
        <v>1</v>
      </c>
      <c r="I989" s="118">
        <v>0</v>
      </c>
      <c r="J989" s="118">
        <v>0</v>
      </c>
      <c r="K989" s="118">
        <v>0</v>
      </c>
      <c r="L989" s="118">
        <v>0</v>
      </c>
      <c r="M989" s="118">
        <v>0</v>
      </c>
      <c r="N989" s="118">
        <v>0</v>
      </c>
      <c r="O989" s="118">
        <v>0</v>
      </c>
      <c r="P989" s="118">
        <v>0</v>
      </c>
      <c r="Q989" s="118">
        <v>0</v>
      </c>
      <c r="R989" s="118">
        <v>0</v>
      </c>
      <c r="S989" s="118">
        <v>0</v>
      </c>
      <c r="T989" s="118">
        <v>0</v>
      </c>
      <c r="U989" s="118">
        <v>0</v>
      </c>
      <c r="V989" s="118">
        <v>24.4</v>
      </c>
      <c r="W989" s="118">
        <v>28.2</v>
      </c>
      <c r="X989" s="232"/>
    </row>
    <row r="990" spans="1:24" ht="13.5" customHeight="1" x14ac:dyDescent="0.25">
      <c r="A990" s="170">
        <v>0.44791666666666702</v>
      </c>
      <c r="B990" s="118">
        <v>9</v>
      </c>
      <c r="C990" s="118">
        <v>0</v>
      </c>
      <c r="D990" s="118">
        <v>0</v>
      </c>
      <c r="E990" s="118">
        <v>2</v>
      </c>
      <c r="F990" s="118">
        <v>2</v>
      </c>
      <c r="G990" s="118">
        <v>4</v>
      </c>
      <c r="H990" s="118">
        <v>1</v>
      </c>
      <c r="I990" s="118">
        <v>0</v>
      </c>
      <c r="J990" s="118">
        <v>0</v>
      </c>
      <c r="K990" s="118">
        <v>0</v>
      </c>
      <c r="L990" s="118">
        <v>0</v>
      </c>
      <c r="M990" s="118">
        <v>0</v>
      </c>
      <c r="N990" s="118">
        <v>0</v>
      </c>
      <c r="O990" s="118">
        <v>0</v>
      </c>
      <c r="P990" s="118">
        <v>0</v>
      </c>
      <c r="Q990" s="118">
        <v>0</v>
      </c>
      <c r="R990" s="118">
        <v>0</v>
      </c>
      <c r="S990" s="118">
        <v>0</v>
      </c>
      <c r="T990" s="118">
        <v>0</v>
      </c>
      <c r="U990" s="118">
        <v>0</v>
      </c>
      <c r="V990" s="118">
        <v>25</v>
      </c>
      <c r="W990" s="118" t="s">
        <v>188</v>
      </c>
      <c r="X990" s="232"/>
    </row>
    <row r="991" spans="1:24" ht="13.5" customHeight="1" x14ac:dyDescent="0.25">
      <c r="A991" s="170">
        <v>0.45833333333333298</v>
      </c>
      <c r="B991" s="118">
        <v>8</v>
      </c>
      <c r="C991" s="118">
        <v>0</v>
      </c>
      <c r="D991" s="118">
        <v>0</v>
      </c>
      <c r="E991" s="118">
        <v>3</v>
      </c>
      <c r="F991" s="118">
        <v>1</v>
      </c>
      <c r="G991" s="118">
        <v>2</v>
      </c>
      <c r="H991" s="118">
        <v>2</v>
      </c>
      <c r="I991" s="118">
        <v>0</v>
      </c>
      <c r="J991" s="118">
        <v>0</v>
      </c>
      <c r="K991" s="118">
        <v>0</v>
      </c>
      <c r="L991" s="118">
        <v>0</v>
      </c>
      <c r="M991" s="118">
        <v>0</v>
      </c>
      <c r="N991" s="118">
        <v>0</v>
      </c>
      <c r="O991" s="118">
        <v>0</v>
      </c>
      <c r="P991" s="118">
        <v>0</v>
      </c>
      <c r="Q991" s="118">
        <v>0</v>
      </c>
      <c r="R991" s="118">
        <v>0</v>
      </c>
      <c r="S991" s="118">
        <v>0</v>
      </c>
      <c r="T991" s="118">
        <v>0</v>
      </c>
      <c r="U991" s="118">
        <v>0</v>
      </c>
      <c r="V991" s="118">
        <v>24</v>
      </c>
      <c r="W991" s="118" t="s">
        <v>188</v>
      </c>
      <c r="X991" s="232"/>
    </row>
    <row r="992" spans="1:24" ht="13.5" customHeight="1" x14ac:dyDescent="0.25">
      <c r="A992" s="170">
        <v>0.46875</v>
      </c>
      <c r="B992" s="118">
        <v>8</v>
      </c>
      <c r="C992" s="118">
        <v>0</v>
      </c>
      <c r="D992" s="118">
        <v>0</v>
      </c>
      <c r="E992" s="118">
        <v>1</v>
      </c>
      <c r="F992" s="118">
        <v>4</v>
      </c>
      <c r="G992" s="118">
        <v>3</v>
      </c>
      <c r="H992" s="118">
        <v>0</v>
      </c>
      <c r="I992" s="118">
        <v>0</v>
      </c>
      <c r="J992" s="118">
        <v>0</v>
      </c>
      <c r="K992" s="118">
        <v>0</v>
      </c>
      <c r="L992" s="118">
        <v>0</v>
      </c>
      <c r="M992" s="118">
        <v>0</v>
      </c>
      <c r="N992" s="118">
        <v>0</v>
      </c>
      <c r="O992" s="118">
        <v>0</v>
      </c>
      <c r="P992" s="118">
        <v>0</v>
      </c>
      <c r="Q992" s="118">
        <v>0</v>
      </c>
      <c r="R992" s="118">
        <v>0</v>
      </c>
      <c r="S992" s="118">
        <v>0</v>
      </c>
      <c r="T992" s="118">
        <v>0</v>
      </c>
      <c r="U992" s="118">
        <v>0</v>
      </c>
      <c r="V992" s="118">
        <v>24.2</v>
      </c>
      <c r="W992" s="118" t="s">
        <v>188</v>
      </c>
      <c r="X992" s="232"/>
    </row>
    <row r="993" spans="1:24" ht="13.5" customHeight="1" x14ac:dyDescent="0.25">
      <c r="A993" s="170">
        <v>0.47916666666666702</v>
      </c>
      <c r="B993" s="118">
        <v>10</v>
      </c>
      <c r="C993" s="118">
        <v>0</v>
      </c>
      <c r="D993" s="118">
        <v>0</v>
      </c>
      <c r="E993" s="118">
        <v>0</v>
      </c>
      <c r="F993" s="118">
        <v>5</v>
      </c>
      <c r="G993" s="118">
        <v>4</v>
      </c>
      <c r="H993" s="118">
        <v>1</v>
      </c>
      <c r="I993" s="118">
        <v>0</v>
      </c>
      <c r="J993" s="118">
        <v>0</v>
      </c>
      <c r="K993" s="118">
        <v>0</v>
      </c>
      <c r="L993" s="118">
        <v>0</v>
      </c>
      <c r="M993" s="118">
        <v>0</v>
      </c>
      <c r="N993" s="118">
        <v>0</v>
      </c>
      <c r="O993" s="118">
        <v>0</v>
      </c>
      <c r="P993" s="118">
        <v>0</v>
      </c>
      <c r="Q993" s="118">
        <v>0</v>
      </c>
      <c r="R993" s="118">
        <v>0</v>
      </c>
      <c r="S993" s="118">
        <v>0</v>
      </c>
      <c r="T993" s="118">
        <v>0</v>
      </c>
      <c r="U993" s="118">
        <v>0</v>
      </c>
      <c r="V993" s="118">
        <v>25.8</v>
      </c>
      <c r="W993" s="118" t="s">
        <v>188</v>
      </c>
      <c r="X993" s="232"/>
    </row>
    <row r="994" spans="1:24" ht="13.5" customHeight="1" x14ac:dyDescent="0.25">
      <c r="A994" s="170">
        <v>0.48958333333333298</v>
      </c>
      <c r="B994" s="118">
        <v>7</v>
      </c>
      <c r="C994" s="118">
        <v>0</v>
      </c>
      <c r="D994" s="118">
        <v>0</v>
      </c>
      <c r="E994" s="118">
        <v>0</v>
      </c>
      <c r="F994" s="118">
        <v>2</v>
      </c>
      <c r="G994" s="118">
        <v>5</v>
      </c>
      <c r="H994" s="118">
        <v>0</v>
      </c>
      <c r="I994" s="118">
        <v>0</v>
      </c>
      <c r="J994" s="118">
        <v>0</v>
      </c>
      <c r="K994" s="118">
        <v>0</v>
      </c>
      <c r="L994" s="118">
        <v>0</v>
      </c>
      <c r="M994" s="118">
        <v>0</v>
      </c>
      <c r="N994" s="118">
        <v>0</v>
      </c>
      <c r="O994" s="118">
        <v>0</v>
      </c>
      <c r="P994" s="118">
        <v>0</v>
      </c>
      <c r="Q994" s="118">
        <v>0</v>
      </c>
      <c r="R994" s="118">
        <v>0</v>
      </c>
      <c r="S994" s="118">
        <v>0</v>
      </c>
      <c r="T994" s="118">
        <v>0</v>
      </c>
      <c r="U994" s="118">
        <v>0</v>
      </c>
      <c r="V994" s="118">
        <v>26.8</v>
      </c>
      <c r="W994" s="118" t="s">
        <v>188</v>
      </c>
      <c r="X994" s="232"/>
    </row>
    <row r="995" spans="1:24" ht="13.5" customHeight="1" x14ac:dyDescent="0.25">
      <c r="A995" s="170">
        <v>0.5</v>
      </c>
      <c r="B995" s="118">
        <v>6</v>
      </c>
      <c r="C995" s="118">
        <v>0</v>
      </c>
      <c r="D995" s="118">
        <v>0</v>
      </c>
      <c r="E995" s="118">
        <v>0</v>
      </c>
      <c r="F995" s="118">
        <v>3</v>
      </c>
      <c r="G995" s="118">
        <v>2</v>
      </c>
      <c r="H995" s="118">
        <v>1</v>
      </c>
      <c r="I995" s="118">
        <v>0</v>
      </c>
      <c r="J995" s="118">
        <v>0</v>
      </c>
      <c r="K995" s="118">
        <v>0</v>
      </c>
      <c r="L995" s="118">
        <v>0</v>
      </c>
      <c r="M995" s="118">
        <v>0</v>
      </c>
      <c r="N995" s="118">
        <v>0</v>
      </c>
      <c r="O995" s="118">
        <v>0</v>
      </c>
      <c r="P995" s="118">
        <v>0</v>
      </c>
      <c r="Q995" s="118">
        <v>0</v>
      </c>
      <c r="R995" s="118">
        <v>0</v>
      </c>
      <c r="S995" s="118">
        <v>0</v>
      </c>
      <c r="T995" s="118">
        <v>0</v>
      </c>
      <c r="U995" s="118">
        <v>0</v>
      </c>
      <c r="V995" s="118">
        <v>26.2</v>
      </c>
      <c r="W995" s="118" t="s">
        <v>188</v>
      </c>
      <c r="X995" s="232"/>
    </row>
    <row r="996" spans="1:24" ht="13.5" customHeight="1" x14ac:dyDescent="0.25">
      <c r="A996" s="170">
        <v>0.51041666666666696</v>
      </c>
      <c r="B996" s="118">
        <v>6</v>
      </c>
      <c r="C996" s="118">
        <v>0</v>
      </c>
      <c r="D996" s="118">
        <v>0</v>
      </c>
      <c r="E996" s="118">
        <v>1</v>
      </c>
      <c r="F996" s="118">
        <v>1</v>
      </c>
      <c r="G996" s="118">
        <v>4</v>
      </c>
      <c r="H996" s="118">
        <v>0</v>
      </c>
      <c r="I996" s="118">
        <v>0</v>
      </c>
      <c r="J996" s="118">
        <v>0</v>
      </c>
      <c r="K996" s="118">
        <v>0</v>
      </c>
      <c r="L996" s="118">
        <v>0</v>
      </c>
      <c r="M996" s="118">
        <v>0</v>
      </c>
      <c r="N996" s="118">
        <v>0</v>
      </c>
      <c r="O996" s="118">
        <v>0</v>
      </c>
      <c r="P996" s="118">
        <v>0</v>
      </c>
      <c r="Q996" s="118">
        <v>0</v>
      </c>
      <c r="R996" s="118">
        <v>0</v>
      </c>
      <c r="S996" s="118">
        <v>0</v>
      </c>
      <c r="T996" s="118">
        <v>0</v>
      </c>
      <c r="U996" s="118">
        <v>0</v>
      </c>
      <c r="V996" s="118">
        <v>26</v>
      </c>
      <c r="W996" s="118" t="s">
        <v>188</v>
      </c>
      <c r="X996" s="232"/>
    </row>
    <row r="997" spans="1:24" ht="13.5" customHeight="1" x14ac:dyDescent="0.25">
      <c r="A997" s="170">
        <v>0.52083333333333304</v>
      </c>
      <c r="B997" s="118">
        <v>8</v>
      </c>
      <c r="C997" s="118">
        <v>0</v>
      </c>
      <c r="D997" s="118">
        <v>0</v>
      </c>
      <c r="E997" s="118">
        <v>0</v>
      </c>
      <c r="F997" s="118">
        <v>4</v>
      </c>
      <c r="G997" s="118">
        <v>2</v>
      </c>
      <c r="H997" s="118">
        <v>2</v>
      </c>
      <c r="I997" s="118">
        <v>0</v>
      </c>
      <c r="J997" s="118">
        <v>0</v>
      </c>
      <c r="K997" s="118">
        <v>0</v>
      </c>
      <c r="L997" s="118">
        <v>0</v>
      </c>
      <c r="M997" s="118">
        <v>0</v>
      </c>
      <c r="N997" s="118">
        <v>0</v>
      </c>
      <c r="O997" s="118">
        <v>0</v>
      </c>
      <c r="P997" s="118">
        <v>0</v>
      </c>
      <c r="Q997" s="118">
        <v>0</v>
      </c>
      <c r="R997" s="118">
        <v>0</v>
      </c>
      <c r="S997" s="118">
        <v>0</v>
      </c>
      <c r="T997" s="118">
        <v>0</v>
      </c>
      <c r="U997" s="118">
        <v>0</v>
      </c>
      <c r="V997" s="118">
        <v>26.2</v>
      </c>
      <c r="W997" s="118" t="s">
        <v>188</v>
      </c>
      <c r="X997" s="232"/>
    </row>
    <row r="998" spans="1:24" ht="13.5" customHeight="1" x14ac:dyDescent="0.25">
      <c r="A998" s="170">
        <v>0.53125</v>
      </c>
      <c r="B998" s="118">
        <v>9</v>
      </c>
      <c r="C998" s="118">
        <v>0</v>
      </c>
      <c r="D998" s="118">
        <v>0</v>
      </c>
      <c r="E998" s="118">
        <v>0</v>
      </c>
      <c r="F998" s="118">
        <v>2</v>
      </c>
      <c r="G998" s="118">
        <v>3</v>
      </c>
      <c r="H998" s="118">
        <v>4</v>
      </c>
      <c r="I998" s="118">
        <v>0</v>
      </c>
      <c r="J998" s="118">
        <v>0</v>
      </c>
      <c r="K998" s="118">
        <v>0</v>
      </c>
      <c r="L998" s="118">
        <v>0</v>
      </c>
      <c r="M998" s="118">
        <v>0</v>
      </c>
      <c r="N998" s="118">
        <v>0</v>
      </c>
      <c r="O998" s="118">
        <v>0</v>
      </c>
      <c r="P998" s="118">
        <v>0</v>
      </c>
      <c r="Q998" s="118">
        <v>0</v>
      </c>
      <c r="R998" s="118">
        <v>0</v>
      </c>
      <c r="S998" s="118">
        <v>0</v>
      </c>
      <c r="T998" s="118">
        <v>0</v>
      </c>
      <c r="U998" s="118">
        <v>0</v>
      </c>
      <c r="V998" s="118">
        <v>28.2</v>
      </c>
      <c r="W998" s="118" t="s">
        <v>188</v>
      </c>
      <c r="X998" s="232"/>
    </row>
    <row r="999" spans="1:24" ht="13.5" customHeight="1" x14ac:dyDescent="0.25">
      <c r="A999" s="170">
        <v>0.54166666666666696</v>
      </c>
      <c r="B999" s="118">
        <v>8</v>
      </c>
      <c r="C999" s="118">
        <v>0</v>
      </c>
      <c r="D999" s="118">
        <v>0</v>
      </c>
      <c r="E999" s="118">
        <v>0</v>
      </c>
      <c r="F999" s="118">
        <v>5</v>
      </c>
      <c r="G999" s="118">
        <v>3</v>
      </c>
      <c r="H999" s="118">
        <v>0</v>
      </c>
      <c r="I999" s="118">
        <v>0</v>
      </c>
      <c r="J999" s="118">
        <v>0</v>
      </c>
      <c r="K999" s="118">
        <v>0</v>
      </c>
      <c r="L999" s="118">
        <v>0</v>
      </c>
      <c r="M999" s="118">
        <v>0</v>
      </c>
      <c r="N999" s="118">
        <v>0</v>
      </c>
      <c r="O999" s="118">
        <v>0</v>
      </c>
      <c r="P999" s="118">
        <v>0</v>
      </c>
      <c r="Q999" s="118">
        <v>0</v>
      </c>
      <c r="R999" s="118">
        <v>0</v>
      </c>
      <c r="S999" s="118">
        <v>0</v>
      </c>
      <c r="T999" s="118">
        <v>0</v>
      </c>
      <c r="U999" s="118">
        <v>0</v>
      </c>
      <c r="V999" s="118">
        <v>24.4</v>
      </c>
      <c r="W999" s="118" t="s">
        <v>188</v>
      </c>
      <c r="X999" s="232"/>
    </row>
    <row r="1000" spans="1:24" ht="13.5" customHeight="1" x14ac:dyDescent="0.25">
      <c r="A1000" s="170">
        <v>0.55208333333333304</v>
      </c>
      <c r="B1000" s="118">
        <v>4</v>
      </c>
      <c r="C1000" s="118">
        <v>0</v>
      </c>
      <c r="D1000" s="118">
        <v>0</v>
      </c>
      <c r="E1000" s="118">
        <v>0</v>
      </c>
      <c r="F1000" s="118">
        <v>1</v>
      </c>
      <c r="G1000" s="118">
        <v>2</v>
      </c>
      <c r="H1000" s="118">
        <v>1</v>
      </c>
      <c r="I1000" s="118">
        <v>0</v>
      </c>
      <c r="J1000" s="118">
        <v>0</v>
      </c>
      <c r="K1000" s="118">
        <v>0</v>
      </c>
      <c r="L1000" s="118">
        <v>0</v>
      </c>
      <c r="M1000" s="118">
        <v>0</v>
      </c>
      <c r="N1000" s="118">
        <v>0</v>
      </c>
      <c r="O1000" s="118">
        <v>0</v>
      </c>
      <c r="P1000" s="118">
        <v>0</v>
      </c>
      <c r="Q1000" s="118">
        <v>0</v>
      </c>
      <c r="R1000" s="118">
        <v>0</v>
      </c>
      <c r="S1000" s="118">
        <v>0</v>
      </c>
      <c r="T1000" s="118">
        <v>0</v>
      </c>
      <c r="U1000" s="118">
        <v>0</v>
      </c>
      <c r="V1000" s="118">
        <v>27</v>
      </c>
      <c r="W1000" s="118" t="s">
        <v>188</v>
      </c>
      <c r="X1000" s="232"/>
    </row>
    <row r="1001" spans="1:24" ht="13.5" customHeight="1" x14ac:dyDescent="0.25">
      <c r="A1001" s="170">
        <v>0.5625</v>
      </c>
      <c r="B1001" s="118">
        <v>13</v>
      </c>
      <c r="C1001" s="118">
        <v>0</v>
      </c>
      <c r="D1001" s="118">
        <v>0</v>
      </c>
      <c r="E1001" s="118">
        <v>1</v>
      </c>
      <c r="F1001" s="118">
        <v>5</v>
      </c>
      <c r="G1001" s="118">
        <v>5</v>
      </c>
      <c r="H1001" s="118">
        <v>2</v>
      </c>
      <c r="I1001" s="118">
        <v>0</v>
      </c>
      <c r="J1001" s="118">
        <v>0</v>
      </c>
      <c r="K1001" s="118">
        <v>0</v>
      </c>
      <c r="L1001" s="118">
        <v>0</v>
      </c>
      <c r="M1001" s="118">
        <v>0</v>
      </c>
      <c r="N1001" s="118">
        <v>0</v>
      </c>
      <c r="O1001" s="118">
        <v>0</v>
      </c>
      <c r="P1001" s="118">
        <v>0</v>
      </c>
      <c r="Q1001" s="118">
        <v>0</v>
      </c>
      <c r="R1001" s="118">
        <v>0</v>
      </c>
      <c r="S1001" s="118">
        <v>0</v>
      </c>
      <c r="T1001" s="118">
        <v>0</v>
      </c>
      <c r="U1001" s="118">
        <v>0</v>
      </c>
      <c r="V1001" s="118">
        <v>25.9</v>
      </c>
      <c r="W1001" s="118">
        <v>32.5</v>
      </c>
      <c r="X1001" s="232"/>
    </row>
    <row r="1002" spans="1:24" ht="13.5" customHeight="1" x14ac:dyDescent="0.25">
      <c r="A1002" s="170">
        <v>0.57291666666666696</v>
      </c>
      <c r="B1002" s="118">
        <v>10</v>
      </c>
      <c r="C1002" s="118">
        <v>1</v>
      </c>
      <c r="D1002" s="118">
        <v>0</v>
      </c>
      <c r="E1002" s="118">
        <v>1</v>
      </c>
      <c r="F1002" s="118">
        <v>1</v>
      </c>
      <c r="G1002" s="118">
        <v>6</v>
      </c>
      <c r="H1002" s="118">
        <v>1</v>
      </c>
      <c r="I1002" s="118">
        <v>0</v>
      </c>
      <c r="J1002" s="118">
        <v>0</v>
      </c>
      <c r="K1002" s="118">
        <v>0</v>
      </c>
      <c r="L1002" s="118">
        <v>0</v>
      </c>
      <c r="M1002" s="118">
        <v>0</v>
      </c>
      <c r="N1002" s="118">
        <v>0</v>
      </c>
      <c r="O1002" s="118">
        <v>0</v>
      </c>
      <c r="P1002" s="118">
        <v>0</v>
      </c>
      <c r="Q1002" s="118">
        <v>0</v>
      </c>
      <c r="R1002" s="118">
        <v>0</v>
      </c>
      <c r="S1002" s="118">
        <v>0</v>
      </c>
      <c r="T1002" s="118">
        <v>0</v>
      </c>
      <c r="U1002" s="118">
        <v>0</v>
      </c>
      <c r="V1002" s="118">
        <v>24.6</v>
      </c>
      <c r="W1002" s="118" t="s">
        <v>188</v>
      </c>
      <c r="X1002" s="232"/>
    </row>
    <row r="1003" spans="1:24" ht="13.5" customHeight="1" x14ac:dyDescent="0.25">
      <c r="A1003" s="170">
        <v>0.58333333333333304</v>
      </c>
      <c r="B1003" s="118">
        <v>11</v>
      </c>
      <c r="C1003" s="118">
        <v>0</v>
      </c>
      <c r="D1003" s="118">
        <v>1</v>
      </c>
      <c r="E1003" s="118">
        <v>0</v>
      </c>
      <c r="F1003" s="118">
        <v>1</v>
      </c>
      <c r="G1003" s="118">
        <v>8</v>
      </c>
      <c r="H1003" s="118">
        <v>1</v>
      </c>
      <c r="I1003" s="118">
        <v>0</v>
      </c>
      <c r="J1003" s="118">
        <v>0</v>
      </c>
      <c r="K1003" s="118">
        <v>0</v>
      </c>
      <c r="L1003" s="118">
        <v>0</v>
      </c>
      <c r="M1003" s="118">
        <v>0</v>
      </c>
      <c r="N1003" s="118">
        <v>0</v>
      </c>
      <c r="O1003" s="118">
        <v>0</v>
      </c>
      <c r="P1003" s="118">
        <v>0</v>
      </c>
      <c r="Q1003" s="118">
        <v>0</v>
      </c>
      <c r="R1003" s="118">
        <v>0</v>
      </c>
      <c r="S1003" s="118">
        <v>0</v>
      </c>
      <c r="T1003" s="118">
        <v>0</v>
      </c>
      <c r="U1003" s="118">
        <v>0</v>
      </c>
      <c r="V1003" s="118">
        <v>25.5</v>
      </c>
      <c r="W1003" s="118">
        <v>29.3</v>
      </c>
      <c r="X1003" s="232"/>
    </row>
    <row r="1004" spans="1:24" ht="13.5" customHeight="1" x14ac:dyDescent="0.25">
      <c r="A1004" s="170">
        <v>0.59375</v>
      </c>
      <c r="B1004" s="118">
        <v>10</v>
      </c>
      <c r="C1004" s="118">
        <v>0</v>
      </c>
      <c r="D1004" s="118">
        <v>0</v>
      </c>
      <c r="E1004" s="118">
        <v>1</v>
      </c>
      <c r="F1004" s="118">
        <v>3</v>
      </c>
      <c r="G1004" s="118">
        <v>6</v>
      </c>
      <c r="H1004" s="118">
        <v>0</v>
      </c>
      <c r="I1004" s="118">
        <v>0</v>
      </c>
      <c r="J1004" s="118">
        <v>0</v>
      </c>
      <c r="K1004" s="118">
        <v>0</v>
      </c>
      <c r="L1004" s="118">
        <v>0</v>
      </c>
      <c r="M1004" s="118">
        <v>0</v>
      </c>
      <c r="N1004" s="118">
        <v>0</v>
      </c>
      <c r="O1004" s="118">
        <v>0</v>
      </c>
      <c r="P1004" s="118">
        <v>0</v>
      </c>
      <c r="Q1004" s="118">
        <v>0</v>
      </c>
      <c r="R1004" s="118">
        <v>0</v>
      </c>
      <c r="S1004" s="118">
        <v>0</v>
      </c>
      <c r="T1004" s="118">
        <v>0</v>
      </c>
      <c r="U1004" s="118">
        <v>0</v>
      </c>
      <c r="V1004" s="118">
        <v>24.8</v>
      </c>
      <c r="W1004" s="118" t="s">
        <v>188</v>
      </c>
      <c r="X1004" s="232"/>
    </row>
    <row r="1005" spans="1:24" ht="13.5" customHeight="1" x14ac:dyDescent="0.25">
      <c r="A1005" s="170">
        <v>0.60416666666666696</v>
      </c>
      <c r="B1005" s="118">
        <v>14</v>
      </c>
      <c r="C1005" s="118">
        <v>0</v>
      </c>
      <c r="D1005" s="118">
        <v>0</v>
      </c>
      <c r="E1005" s="118">
        <v>1</v>
      </c>
      <c r="F1005" s="118">
        <v>10</v>
      </c>
      <c r="G1005" s="118">
        <v>3</v>
      </c>
      <c r="H1005" s="118">
        <v>0</v>
      </c>
      <c r="I1005" s="118">
        <v>0</v>
      </c>
      <c r="J1005" s="118">
        <v>0</v>
      </c>
      <c r="K1005" s="118">
        <v>0</v>
      </c>
      <c r="L1005" s="118">
        <v>0</v>
      </c>
      <c r="M1005" s="118">
        <v>0</v>
      </c>
      <c r="N1005" s="118">
        <v>0</v>
      </c>
      <c r="O1005" s="118">
        <v>0</v>
      </c>
      <c r="P1005" s="118">
        <v>0</v>
      </c>
      <c r="Q1005" s="118">
        <v>0</v>
      </c>
      <c r="R1005" s="118">
        <v>0</v>
      </c>
      <c r="S1005" s="118">
        <v>0</v>
      </c>
      <c r="T1005" s="118">
        <v>0</v>
      </c>
      <c r="U1005" s="118">
        <v>0</v>
      </c>
      <c r="V1005" s="118">
        <v>23.8</v>
      </c>
      <c r="W1005" s="118">
        <v>25.1</v>
      </c>
      <c r="X1005" s="232"/>
    </row>
    <row r="1006" spans="1:24" ht="13.5" customHeight="1" x14ac:dyDescent="0.25">
      <c r="A1006" s="170">
        <v>0.61458333333333304</v>
      </c>
      <c r="B1006" s="118">
        <v>13</v>
      </c>
      <c r="C1006" s="118">
        <v>1</v>
      </c>
      <c r="D1006" s="118">
        <v>1</v>
      </c>
      <c r="E1006" s="118">
        <v>0</v>
      </c>
      <c r="F1006" s="118">
        <v>6</v>
      </c>
      <c r="G1006" s="118">
        <v>4</v>
      </c>
      <c r="H1006" s="118">
        <v>1</v>
      </c>
      <c r="I1006" s="118">
        <v>0</v>
      </c>
      <c r="J1006" s="118">
        <v>0</v>
      </c>
      <c r="K1006" s="118">
        <v>0</v>
      </c>
      <c r="L1006" s="118">
        <v>0</v>
      </c>
      <c r="M1006" s="118">
        <v>0</v>
      </c>
      <c r="N1006" s="118">
        <v>0</v>
      </c>
      <c r="O1006" s="118">
        <v>0</v>
      </c>
      <c r="P1006" s="118">
        <v>0</v>
      </c>
      <c r="Q1006" s="118">
        <v>0</v>
      </c>
      <c r="R1006" s="118">
        <v>0</v>
      </c>
      <c r="S1006" s="118">
        <v>0</v>
      </c>
      <c r="T1006" s="118">
        <v>0</v>
      </c>
      <c r="U1006" s="118">
        <v>0</v>
      </c>
      <c r="V1006" s="118">
        <v>23.3</v>
      </c>
      <c r="W1006" s="118">
        <v>29</v>
      </c>
      <c r="X1006" s="232"/>
    </row>
    <row r="1007" spans="1:24" ht="13.5" customHeight="1" x14ac:dyDescent="0.25">
      <c r="A1007" s="170">
        <v>0.625</v>
      </c>
      <c r="B1007" s="118">
        <v>14</v>
      </c>
      <c r="C1007" s="118">
        <v>0</v>
      </c>
      <c r="D1007" s="118">
        <v>1</v>
      </c>
      <c r="E1007" s="118">
        <v>3</v>
      </c>
      <c r="F1007" s="118">
        <v>5</v>
      </c>
      <c r="G1007" s="118">
        <v>4</v>
      </c>
      <c r="H1007" s="118">
        <v>1</v>
      </c>
      <c r="I1007" s="118">
        <v>0</v>
      </c>
      <c r="J1007" s="118">
        <v>0</v>
      </c>
      <c r="K1007" s="118">
        <v>0</v>
      </c>
      <c r="L1007" s="118">
        <v>0</v>
      </c>
      <c r="M1007" s="118">
        <v>0</v>
      </c>
      <c r="N1007" s="118">
        <v>0</v>
      </c>
      <c r="O1007" s="118">
        <v>0</v>
      </c>
      <c r="P1007" s="118">
        <v>0</v>
      </c>
      <c r="Q1007" s="118">
        <v>0</v>
      </c>
      <c r="R1007" s="118">
        <v>0</v>
      </c>
      <c r="S1007" s="118">
        <v>0</v>
      </c>
      <c r="T1007" s="118">
        <v>0</v>
      </c>
      <c r="U1007" s="118">
        <v>0</v>
      </c>
      <c r="V1007" s="118">
        <v>23.1</v>
      </c>
      <c r="W1007" s="118">
        <v>29.7</v>
      </c>
      <c r="X1007" s="232"/>
    </row>
    <row r="1008" spans="1:24" ht="13.5" customHeight="1" x14ac:dyDescent="0.25">
      <c r="A1008" s="170">
        <v>0.63541666666666696</v>
      </c>
      <c r="B1008" s="118">
        <v>31</v>
      </c>
      <c r="C1008" s="118">
        <v>0</v>
      </c>
      <c r="D1008" s="118">
        <v>0</v>
      </c>
      <c r="E1008" s="118">
        <v>8</v>
      </c>
      <c r="F1008" s="118">
        <v>12</v>
      </c>
      <c r="G1008" s="118">
        <v>8</v>
      </c>
      <c r="H1008" s="118">
        <v>3</v>
      </c>
      <c r="I1008" s="118">
        <v>0</v>
      </c>
      <c r="J1008" s="118">
        <v>0</v>
      </c>
      <c r="K1008" s="118">
        <v>0</v>
      </c>
      <c r="L1008" s="118">
        <v>0</v>
      </c>
      <c r="M1008" s="118">
        <v>0</v>
      </c>
      <c r="N1008" s="118">
        <v>0</v>
      </c>
      <c r="O1008" s="118">
        <v>0</v>
      </c>
      <c r="P1008" s="118">
        <v>0</v>
      </c>
      <c r="Q1008" s="118">
        <v>0</v>
      </c>
      <c r="R1008" s="118">
        <v>0</v>
      </c>
      <c r="S1008" s="118">
        <v>0</v>
      </c>
      <c r="T1008" s="118">
        <v>0</v>
      </c>
      <c r="U1008" s="118">
        <v>0</v>
      </c>
      <c r="V1008" s="118">
        <v>22.9</v>
      </c>
      <c r="W1008" s="118">
        <v>26.9</v>
      </c>
      <c r="X1008" s="232"/>
    </row>
    <row r="1009" spans="1:24" ht="13.5" customHeight="1" x14ac:dyDescent="0.25">
      <c r="A1009" s="170">
        <v>0.64583333333333304</v>
      </c>
      <c r="B1009" s="118">
        <v>39</v>
      </c>
      <c r="C1009" s="118">
        <v>0</v>
      </c>
      <c r="D1009" s="118">
        <v>0</v>
      </c>
      <c r="E1009" s="118">
        <v>4</v>
      </c>
      <c r="F1009" s="118">
        <v>20</v>
      </c>
      <c r="G1009" s="118">
        <v>15</v>
      </c>
      <c r="H1009" s="118">
        <v>0</v>
      </c>
      <c r="I1009" s="118">
        <v>0</v>
      </c>
      <c r="J1009" s="118">
        <v>0</v>
      </c>
      <c r="K1009" s="118">
        <v>0</v>
      </c>
      <c r="L1009" s="118">
        <v>0</v>
      </c>
      <c r="M1009" s="118">
        <v>0</v>
      </c>
      <c r="N1009" s="118">
        <v>0</v>
      </c>
      <c r="O1009" s="118">
        <v>0</v>
      </c>
      <c r="P1009" s="118">
        <v>0</v>
      </c>
      <c r="Q1009" s="118">
        <v>0</v>
      </c>
      <c r="R1009" s="118">
        <v>0</v>
      </c>
      <c r="S1009" s="118">
        <v>0</v>
      </c>
      <c r="T1009" s="118">
        <v>0</v>
      </c>
      <c r="U1009" s="118">
        <v>0</v>
      </c>
      <c r="V1009" s="118">
        <v>24</v>
      </c>
      <c r="W1009" s="118">
        <v>26.7</v>
      </c>
      <c r="X1009" s="232"/>
    </row>
    <row r="1010" spans="1:24" ht="13.5" customHeight="1" x14ac:dyDescent="0.25">
      <c r="A1010" s="170">
        <v>0.65625</v>
      </c>
      <c r="B1010" s="118">
        <v>18</v>
      </c>
      <c r="C1010" s="118">
        <v>0</v>
      </c>
      <c r="D1010" s="118">
        <v>0</v>
      </c>
      <c r="E1010" s="118">
        <v>4</v>
      </c>
      <c r="F1010" s="118">
        <v>8</v>
      </c>
      <c r="G1010" s="118">
        <v>6</v>
      </c>
      <c r="H1010" s="118">
        <v>0</v>
      </c>
      <c r="I1010" s="118">
        <v>0</v>
      </c>
      <c r="J1010" s="118">
        <v>0</v>
      </c>
      <c r="K1010" s="118">
        <v>0</v>
      </c>
      <c r="L1010" s="118">
        <v>0</v>
      </c>
      <c r="M1010" s="118">
        <v>0</v>
      </c>
      <c r="N1010" s="118">
        <v>0</v>
      </c>
      <c r="O1010" s="118">
        <v>0</v>
      </c>
      <c r="P1010" s="118">
        <v>0</v>
      </c>
      <c r="Q1010" s="118">
        <v>0</v>
      </c>
      <c r="R1010" s="118">
        <v>0</v>
      </c>
      <c r="S1010" s="118">
        <v>0</v>
      </c>
      <c r="T1010" s="118">
        <v>0</v>
      </c>
      <c r="U1010" s="118">
        <v>0</v>
      </c>
      <c r="V1010" s="118">
        <v>23.5</v>
      </c>
      <c r="W1010" s="118">
        <v>28.1</v>
      </c>
      <c r="X1010" s="232"/>
    </row>
    <row r="1011" spans="1:24" ht="13.5" customHeight="1" x14ac:dyDescent="0.25">
      <c r="A1011" s="170">
        <v>0.66666666666666696</v>
      </c>
      <c r="B1011" s="118">
        <v>24</v>
      </c>
      <c r="C1011" s="118">
        <v>0</v>
      </c>
      <c r="D1011" s="118">
        <v>0</v>
      </c>
      <c r="E1011" s="118">
        <v>0</v>
      </c>
      <c r="F1011" s="118">
        <v>6</v>
      </c>
      <c r="G1011" s="118">
        <v>14</v>
      </c>
      <c r="H1011" s="118">
        <v>4</v>
      </c>
      <c r="I1011" s="118">
        <v>0</v>
      </c>
      <c r="J1011" s="118">
        <v>0</v>
      </c>
      <c r="K1011" s="118">
        <v>0</v>
      </c>
      <c r="L1011" s="118">
        <v>0</v>
      </c>
      <c r="M1011" s="118">
        <v>0</v>
      </c>
      <c r="N1011" s="118">
        <v>0</v>
      </c>
      <c r="O1011" s="118">
        <v>0</v>
      </c>
      <c r="P1011" s="118">
        <v>0</v>
      </c>
      <c r="Q1011" s="118">
        <v>0</v>
      </c>
      <c r="R1011" s="118">
        <v>0</v>
      </c>
      <c r="S1011" s="118">
        <v>0</v>
      </c>
      <c r="T1011" s="118">
        <v>0</v>
      </c>
      <c r="U1011" s="118">
        <v>0</v>
      </c>
      <c r="V1011" s="118">
        <v>26.4</v>
      </c>
      <c r="W1011" s="118">
        <v>30.1</v>
      </c>
      <c r="X1011" s="232"/>
    </row>
    <row r="1012" spans="1:24" ht="13.5" customHeight="1" x14ac:dyDescent="0.25">
      <c r="A1012" s="170">
        <v>0.67708333333333304</v>
      </c>
      <c r="B1012" s="118">
        <v>27</v>
      </c>
      <c r="C1012" s="118">
        <v>2</v>
      </c>
      <c r="D1012" s="118">
        <v>0</v>
      </c>
      <c r="E1012" s="118">
        <v>0</v>
      </c>
      <c r="F1012" s="118">
        <v>6</v>
      </c>
      <c r="G1012" s="118">
        <v>14</v>
      </c>
      <c r="H1012" s="118">
        <v>5</v>
      </c>
      <c r="I1012" s="118">
        <v>0</v>
      </c>
      <c r="J1012" s="118">
        <v>0</v>
      </c>
      <c r="K1012" s="118">
        <v>0</v>
      </c>
      <c r="L1012" s="118">
        <v>0</v>
      </c>
      <c r="M1012" s="118">
        <v>0</v>
      </c>
      <c r="N1012" s="118">
        <v>0</v>
      </c>
      <c r="O1012" s="118">
        <v>0</v>
      </c>
      <c r="P1012" s="118">
        <v>0</v>
      </c>
      <c r="Q1012" s="118">
        <v>0</v>
      </c>
      <c r="R1012" s="118">
        <v>0</v>
      </c>
      <c r="S1012" s="118">
        <v>0</v>
      </c>
      <c r="T1012" s="118">
        <v>0</v>
      </c>
      <c r="U1012" s="118">
        <v>0</v>
      </c>
      <c r="V1012" s="118">
        <v>25.7</v>
      </c>
      <c r="W1012" s="118">
        <v>30.8</v>
      </c>
      <c r="X1012" s="232"/>
    </row>
    <row r="1013" spans="1:24" ht="13.5" customHeight="1" x14ac:dyDescent="0.25">
      <c r="A1013" s="170">
        <v>0.6875</v>
      </c>
      <c r="B1013" s="118">
        <v>23</v>
      </c>
      <c r="C1013" s="118">
        <v>0</v>
      </c>
      <c r="D1013" s="118">
        <v>1</v>
      </c>
      <c r="E1013" s="118">
        <v>4</v>
      </c>
      <c r="F1013" s="118">
        <v>13</v>
      </c>
      <c r="G1013" s="118">
        <v>3</v>
      </c>
      <c r="H1013" s="118">
        <v>2</v>
      </c>
      <c r="I1013" s="118">
        <v>0</v>
      </c>
      <c r="J1013" s="118">
        <v>0</v>
      </c>
      <c r="K1013" s="118">
        <v>0</v>
      </c>
      <c r="L1013" s="118">
        <v>0</v>
      </c>
      <c r="M1013" s="118">
        <v>0</v>
      </c>
      <c r="N1013" s="118">
        <v>0</v>
      </c>
      <c r="O1013" s="118">
        <v>0</v>
      </c>
      <c r="P1013" s="118">
        <v>0</v>
      </c>
      <c r="Q1013" s="118">
        <v>0</v>
      </c>
      <c r="R1013" s="118">
        <v>0</v>
      </c>
      <c r="S1013" s="118">
        <v>0</v>
      </c>
      <c r="T1013" s="118">
        <v>0</v>
      </c>
      <c r="U1013" s="118">
        <v>0</v>
      </c>
      <c r="V1013" s="118">
        <v>22.3</v>
      </c>
      <c r="W1013" s="118">
        <v>25.7</v>
      </c>
      <c r="X1013" s="232"/>
    </row>
    <row r="1014" spans="1:24" ht="13.5" customHeight="1" x14ac:dyDescent="0.25">
      <c r="A1014" s="170">
        <v>0.69791666666666696</v>
      </c>
      <c r="B1014" s="118">
        <v>24</v>
      </c>
      <c r="C1014" s="118">
        <v>0</v>
      </c>
      <c r="D1014" s="118">
        <v>0</v>
      </c>
      <c r="E1014" s="118">
        <v>0</v>
      </c>
      <c r="F1014" s="118">
        <v>7</v>
      </c>
      <c r="G1014" s="118">
        <v>14</v>
      </c>
      <c r="H1014" s="118">
        <v>3</v>
      </c>
      <c r="I1014" s="118">
        <v>0</v>
      </c>
      <c r="J1014" s="118">
        <v>0</v>
      </c>
      <c r="K1014" s="118">
        <v>0</v>
      </c>
      <c r="L1014" s="118">
        <v>0</v>
      </c>
      <c r="M1014" s="118">
        <v>0</v>
      </c>
      <c r="N1014" s="118">
        <v>0</v>
      </c>
      <c r="O1014" s="118">
        <v>0</v>
      </c>
      <c r="P1014" s="118">
        <v>0</v>
      </c>
      <c r="Q1014" s="118">
        <v>0</v>
      </c>
      <c r="R1014" s="118">
        <v>0</v>
      </c>
      <c r="S1014" s="118">
        <v>0</v>
      </c>
      <c r="T1014" s="118">
        <v>0</v>
      </c>
      <c r="U1014" s="118">
        <v>0</v>
      </c>
      <c r="V1014" s="118">
        <v>27</v>
      </c>
      <c r="W1014" s="118">
        <v>29.9</v>
      </c>
      <c r="X1014" s="232"/>
    </row>
    <row r="1015" spans="1:24" ht="13.5" customHeight="1" x14ac:dyDescent="0.25">
      <c r="A1015" s="170">
        <v>0.70833333333333304</v>
      </c>
      <c r="B1015" s="118">
        <v>32</v>
      </c>
      <c r="C1015" s="118">
        <v>0</v>
      </c>
      <c r="D1015" s="118">
        <v>0</v>
      </c>
      <c r="E1015" s="118">
        <v>3</v>
      </c>
      <c r="F1015" s="118">
        <v>10</v>
      </c>
      <c r="G1015" s="118">
        <v>14</v>
      </c>
      <c r="H1015" s="118">
        <v>5</v>
      </c>
      <c r="I1015" s="118">
        <v>0</v>
      </c>
      <c r="J1015" s="118">
        <v>0</v>
      </c>
      <c r="K1015" s="118">
        <v>0</v>
      </c>
      <c r="L1015" s="118">
        <v>0</v>
      </c>
      <c r="M1015" s="118">
        <v>0</v>
      </c>
      <c r="N1015" s="118">
        <v>0</v>
      </c>
      <c r="O1015" s="118">
        <v>0</v>
      </c>
      <c r="P1015" s="118">
        <v>0</v>
      </c>
      <c r="Q1015" s="118">
        <v>0</v>
      </c>
      <c r="R1015" s="118">
        <v>0</v>
      </c>
      <c r="S1015" s="118">
        <v>0</v>
      </c>
      <c r="T1015" s="118">
        <v>0</v>
      </c>
      <c r="U1015" s="118">
        <v>0</v>
      </c>
      <c r="V1015" s="118">
        <v>25.7</v>
      </c>
      <c r="W1015" s="118">
        <v>30.7</v>
      </c>
      <c r="X1015" s="232"/>
    </row>
    <row r="1016" spans="1:24" ht="13.5" customHeight="1" x14ac:dyDescent="0.25">
      <c r="A1016" s="170">
        <v>0.71875</v>
      </c>
      <c r="B1016" s="118">
        <v>18</v>
      </c>
      <c r="C1016" s="118">
        <v>0</v>
      </c>
      <c r="D1016" s="118">
        <v>1</v>
      </c>
      <c r="E1016" s="118">
        <v>0</v>
      </c>
      <c r="F1016" s="118">
        <v>7</v>
      </c>
      <c r="G1016" s="118">
        <v>7</v>
      </c>
      <c r="H1016" s="118">
        <v>3</v>
      </c>
      <c r="I1016" s="118">
        <v>0</v>
      </c>
      <c r="J1016" s="118">
        <v>0</v>
      </c>
      <c r="K1016" s="118">
        <v>0</v>
      </c>
      <c r="L1016" s="118">
        <v>0</v>
      </c>
      <c r="M1016" s="118">
        <v>0</v>
      </c>
      <c r="N1016" s="118">
        <v>0</v>
      </c>
      <c r="O1016" s="118">
        <v>0</v>
      </c>
      <c r="P1016" s="118">
        <v>0</v>
      </c>
      <c r="Q1016" s="118">
        <v>0</v>
      </c>
      <c r="R1016" s="118">
        <v>0</v>
      </c>
      <c r="S1016" s="118">
        <v>0</v>
      </c>
      <c r="T1016" s="118">
        <v>0</v>
      </c>
      <c r="U1016" s="118">
        <v>0</v>
      </c>
      <c r="V1016" s="118">
        <v>25.4</v>
      </c>
      <c r="W1016" s="118">
        <v>30.3</v>
      </c>
      <c r="X1016" s="232"/>
    </row>
    <row r="1017" spans="1:24" ht="13.5" customHeight="1" x14ac:dyDescent="0.25">
      <c r="A1017" s="170">
        <v>0.72916666666666696</v>
      </c>
      <c r="B1017" s="118">
        <v>24</v>
      </c>
      <c r="C1017" s="118">
        <v>0</v>
      </c>
      <c r="D1017" s="118">
        <v>0</v>
      </c>
      <c r="E1017" s="118">
        <v>3</v>
      </c>
      <c r="F1017" s="118">
        <v>5</v>
      </c>
      <c r="G1017" s="118">
        <v>16</v>
      </c>
      <c r="H1017" s="118">
        <v>0</v>
      </c>
      <c r="I1017" s="118">
        <v>0</v>
      </c>
      <c r="J1017" s="118">
        <v>0</v>
      </c>
      <c r="K1017" s="118">
        <v>0</v>
      </c>
      <c r="L1017" s="118">
        <v>0</v>
      </c>
      <c r="M1017" s="118">
        <v>0</v>
      </c>
      <c r="N1017" s="118">
        <v>0</v>
      </c>
      <c r="O1017" s="118">
        <v>0</v>
      </c>
      <c r="P1017" s="118">
        <v>0</v>
      </c>
      <c r="Q1017" s="118">
        <v>0</v>
      </c>
      <c r="R1017" s="118">
        <v>0</v>
      </c>
      <c r="S1017" s="118">
        <v>0</v>
      </c>
      <c r="T1017" s="118">
        <v>0</v>
      </c>
      <c r="U1017" s="118">
        <v>0</v>
      </c>
      <c r="V1017" s="118">
        <v>24.8</v>
      </c>
      <c r="W1017" s="118">
        <v>27</v>
      </c>
      <c r="X1017" s="232"/>
    </row>
    <row r="1018" spans="1:24" ht="13.5" customHeight="1" x14ac:dyDescent="0.25">
      <c r="A1018" s="170">
        <v>0.73958333333333304</v>
      </c>
      <c r="B1018" s="118">
        <v>9</v>
      </c>
      <c r="C1018" s="118">
        <v>0</v>
      </c>
      <c r="D1018" s="118">
        <v>0</v>
      </c>
      <c r="E1018" s="118">
        <v>0</v>
      </c>
      <c r="F1018" s="118">
        <v>0</v>
      </c>
      <c r="G1018" s="118">
        <v>8</v>
      </c>
      <c r="H1018" s="118">
        <v>1</v>
      </c>
      <c r="I1018" s="118">
        <v>0</v>
      </c>
      <c r="J1018" s="118">
        <v>0</v>
      </c>
      <c r="K1018" s="118">
        <v>0</v>
      </c>
      <c r="L1018" s="118">
        <v>0</v>
      </c>
      <c r="M1018" s="118">
        <v>0</v>
      </c>
      <c r="N1018" s="118">
        <v>0</v>
      </c>
      <c r="O1018" s="118">
        <v>0</v>
      </c>
      <c r="P1018" s="118">
        <v>0</v>
      </c>
      <c r="Q1018" s="118">
        <v>0</v>
      </c>
      <c r="R1018" s="118">
        <v>0</v>
      </c>
      <c r="S1018" s="118">
        <v>0</v>
      </c>
      <c r="T1018" s="118">
        <v>0</v>
      </c>
      <c r="U1018" s="118">
        <v>0</v>
      </c>
      <c r="V1018" s="118">
        <v>27.4</v>
      </c>
      <c r="W1018" s="118" t="s">
        <v>188</v>
      </c>
      <c r="X1018" s="232"/>
    </row>
    <row r="1019" spans="1:24" ht="13.5" customHeight="1" x14ac:dyDescent="0.25">
      <c r="A1019" s="170">
        <v>0.75</v>
      </c>
      <c r="B1019" s="118">
        <v>22</v>
      </c>
      <c r="C1019" s="118">
        <v>0</v>
      </c>
      <c r="D1019" s="118">
        <v>2</v>
      </c>
      <c r="E1019" s="118">
        <v>0</v>
      </c>
      <c r="F1019" s="118">
        <v>7</v>
      </c>
      <c r="G1019" s="118">
        <v>10</v>
      </c>
      <c r="H1019" s="118">
        <v>3</v>
      </c>
      <c r="I1019" s="118">
        <v>0</v>
      </c>
      <c r="J1019" s="118">
        <v>0</v>
      </c>
      <c r="K1019" s="118">
        <v>0</v>
      </c>
      <c r="L1019" s="118">
        <v>0</v>
      </c>
      <c r="M1019" s="118">
        <v>0</v>
      </c>
      <c r="N1019" s="118">
        <v>0</v>
      </c>
      <c r="O1019" s="118">
        <v>0</v>
      </c>
      <c r="P1019" s="118">
        <v>0</v>
      </c>
      <c r="Q1019" s="118">
        <v>0</v>
      </c>
      <c r="R1019" s="118">
        <v>0</v>
      </c>
      <c r="S1019" s="118">
        <v>0</v>
      </c>
      <c r="T1019" s="118">
        <v>0</v>
      </c>
      <c r="U1019" s="118">
        <v>0</v>
      </c>
      <c r="V1019" s="118">
        <v>24.7</v>
      </c>
      <c r="W1019" s="118">
        <v>29.9</v>
      </c>
      <c r="X1019" s="232"/>
    </row>
    <row r="1020" spans="1:24" ht="13.5" customHeight="1" x14ac:dyDescent="0.25">
      <c r="A1020" s="170">
        <v>0.76041666666666696</v>
      </c>
      <c r="B1020" s="118">
        <v>10</v>
      </c>
      <c r="C1020" s="118">
        <v>0</v>
      </c>
      <c r="D1020" s="118">
        <v>1</v>
      </c>
      <c r="E1020" s="118">
        <v>0</v>
      </c>
      <c r="F1020" s="118">
        <v>5</v>
      </c>
      <c r="G1020" s="118">
        <v>2</v>
      </c>
      <c r="H1020" s="118">
        <v>2</v>
      </c>
      <c r="I1020" s="118">
        <v>0</v>
      </c>
      <c r="J1020" s="118">
        <v>0</v>
      </c>
      <c r="K1020" s="118">
        <v>0</v>
      </c>
      <c r="L1020" s="118">
        <v>0</v>
      </c>
      <c r="M1020" s="118">
        <v>0</v>
      </c>
      <c r="N1020" s="118">
        <v>0</v>
      </c>
      <c r="O1020" s="118">
        <v>0</v>
      </c>
      <c r="P1020" s="118">
        <v>0</v>
      </c>
      <c r="Q1020" s="118">
        <v>0</v>
      </c>
      <c r="R1020" s="118">
        <v>0</v>
      </c>
      <c r="S1020" s="118">
        <v>0</v>
      </c>
      <c r="T1020" s="118">
        <v>0</v>
      </c>
      <c r="U1020" s="118">
        <v>0</v>
      </c>
      <c r="V1020" s="118">
        <v>24.4</v>
      </c>
      <c r="W1020" s="118" t="s">
        <v>188</v>
      </c>
      <c r="X1020" s="232"/>
    </row>
    <row r="1021" spans="1:24" ht="13.5" customHeight="1" x14ac:dyDescent="0.25">
      <c r="A1021" s="170">
        <v>0.77083333333333304</v>
      </c>
      <c r="B1021" s="118">
        <v>9</v>
      </c>
      <c r="C1021" s="118">
        <v>0</v>
      </c>
      <c r="D1021" s="118">
        <v>0</v>
      </c>
      <c r="E1021" s="118">
        <v>0</v>
      </c>
      <c r="F1021" s="118">
        <v>3</v>
      </c>
      <c r="G1021" s="118">
        <v>4</v>
      </c>
      <c r="H1021" s="118">
        <v>2</v>
      </c>
      <c r="I1021" s="118">
        <v>0</v>
      </c>
      <c r="J1021" s="118">
        <v>0</v>
      </c>
      <c r="K1021" s="118">
        <v>0</v>
      </c>
      <c r="L1021" s="118">
        <v>0</v>
      </c>
      <c r="M1021" s="118">
        <v>0</v>
      </c>
      <c r="N1021" s="118">
        <v>0</v>
      </c>
      <c r="O1021" s="118">
        <v>0</v>
      </c>
      <c r="P1021" s="118">
        <v>0</v>
      </c>
      <c r="Q1021" s="118">
        <v>0</v>
      </c>
      <c r="R1021" s="118">
        <v>0</v>
      </c>
      <c r="S1021" s="118">
        <v>0</v>
      </c>
      <c r="T1021" s="118">
        <v>0</v>
      </c>
      <c r="U1021" s="118">
        <v>0</v>
      </c>
      <c r="V1021" s="118">
        <v>26.2</v>
      </c>
      <c r="W1021" s="118" t="s">
        <v>188</v>
      </c>
      <c r="X1021" s="232"/>
    </row>
    <row r="1022" spans="1:24" ht="13.5" customHeight="1" x14ac:dyDescent="0.25">
      <c r="A1022" s="170">
        <v>0.78125</v>
      </c>
      <c r="B1022" s="118">
        <v>11</v>
      </c>
      <c r="C1022" s="118">
        <v>0</v>
      </c>
      <c r="D1022" s="118">
        <v>1</v>
      </c>
      <c r="E1022" s="118">
        <v>0</v>
      </c>
      <c r="F1022" s="118">
        <v>4</v>
      </c>
      <c r="G1022" s="118">
        <v>6</v>
      </c>
      <c r="H1022" s="118">
        <v>0</v>
      </c>
      <c r="I1022" s="118">
        <v>0</v>
      </c>
      <c r="J1022" s="118">
        <v>0</v>
      </c>
      <c r="K1022" s="118">
        <v>0</v>
      </c>
      <c r="L1022" s="118">
        <v>0</v>
      </c>
      <c r="M1022" s="118">
        <v>0</v>
      </c>
      <c r="N1022" s="118">
        <v>0</v>
      </c>
      <c r="O1022" s="118">
        <v>0</v>
      </c>
      <c r="P1022" s="118">
        <v>0</v>
      </c>
      <c r="Q1022" s="118">
        <v>0</v>
      </c>
      <c r="R1022" s="118">
        <v>0</v>
      </c>
      <c r="S1022" s="118">
        <v>0</v>
      </c>
      <c r="T1022" s="118">
        <v>0</v>
      </c>
      <c r="U1022" s="118">
        <v>0</v>
      </c>
      <c r="V1022" s="118">
        <v>23.6</v>
      </c>
      <c r="W1022" s="118">
        <v>27.8</v>
      </c>
      <c r="X1022" s="232"/>
    </row>
    <row r="1023" spans="1:24" ht="13.5" customHeight="1" x14ac:dyDescent="0.25">
      <c r="A1023" s="170">
        <v>0.79166666666666696</v>
      </c>
      <c r="B1023" s="118">
        <v>5</v>
      </c>
      <c r="C1023" s="118">
        <v>0</v>
      </c>
      <c r="D1023" s="118">
        <v>0</v>
      </c>
      <c r="E1023" s="118">
        <v>0</v>
      </c>
      <c r="F1023" s="118">
        <v>3</v>
      </c>
      <c r="G1023" s="118">
        <v>2</v>
      </c>
      <c r="H1023" s="118">
        <v>0</v>
      </c>
      <c r="I1023" s="118">
        <v>0</v>
      </c>
      <c r="J1023" s="118">
        <v>0</v>
      </c>
      <c r="K1023" s="118">
        <v>0</v>
      </c>
      <c r="L1023" s="118">
        <v>0</v>
      </c>
      <c r="M1023" s="118">
        <v>0</v>
      </c>
      <c r="N1023" s="118">
        <v>0</v>
      </c>
      <c r="O1023" s="118">
        <v>0</v>
      </c>
      <c r="P1023" s="118">
        <v>0</v>
      </c>
      <c r="Q1023" s="118">
        <v>0</v>
      </c>
      <c r="R1023" s="118">
        <v>0</v>
      </c>
      <c r="S1023" s="118">
        <v>0</v>
      </c>
      <c r="T1023" s="118">
        <v>0</v>
      </c>
      <c r="U1023" s="118">
        <v>0</v>
      </c>
      <c r="V1023" s="118">
        <v>24.8</v>
      </c>
      <c r="W1023" s="118" t="s">
        <v>188</v>
      </c>
      <c r="X1023" s="232"/>
    </row>
    <row r="1024" spans="1:24" ht="13.5" customHeight="1" x14ac:dyDescent="0.25">
      <c r="A1024" s="170">
        <v>0.80208333333333304</v>
      </c>
      <c r="B1024" s="118">
        <v>3</v>
      </c>
      <c r="C1024" s="118">
        <v>0</v>
      </c>
      <c r="D1024" s="118">
        <v>0</v>
      </c>
      <c r="E1024" s="118">
        <v>0</v>
      </c>
      <c r="F1024" s="118">
        <v>3</v>
      </c>
      <c r="G1024" s="118">
        <v>0</v>
      </c>
      <c r="H1024" s="118">
        <v>0</v>
      </c>
      <c r="I1024" s="118">
        <v>0</v>
      </c>
      <c r="J1024" s="118">
        <v>0</v>
      </c>
      <c r="K1024" s="118">
        <v>0</v>
      </c>
      <c r="L1024" s="118">
        <v>0</v>
      </c>
      <c r="M1024" s="118">
        <v>0</v>
      </c>
      <c r="N1024" s="118">
        <v>0</v>
      </c>
      <c r="O1024" s="118">
        <v>0</v>
      </c>
      <c r="P1024" s="118">
        <v>0</v>
      </c>
      <c r="Q1024" s="118">
        <v>0</v>
      </c>
      <c r="R1024" s="118">
        <v>0</v>
      </c>
      <c r="S1024" s="118">
        <v>0</v>
      </c>
      <c r="T1024" s="118">
        <v>0</v>
      </c>
      <c r="U1024" s="118">
        <v>0</v>
      </c>
      <c r="V1024" s="118">
        <v>21.9</v>
      </c>
      <c r="W1024" s="118" t="s">
        <v>188</v>
      </c>
      <c r="X1024" s="232"/>
    </row>
    <row r="1025" spans="1:24" ht="13.5" customHeight="1" x14ac:dyDescent="0.25">
      <c r="A1025" s="170">
        <v>0.8125</v>
      </c>
      <c r="B1025" s="118">
        <v>3</v>
      </c>
      <c r="C1025" s="118">
        <v>0</v>
      </c>
      <c r="D1025" s="118">
        <v>0</v>
      </c>
      <c r="E1025" s="118">
        <v>0</v>
      </c>
      <c r="F1025" s="118">
        <v>1</v>
      </c>
      <c r="G1025" s="118">
        <v>2</v>
      </c>
      <c r="H1025" s="118">
        <v>0</v>
      </c>
      <c r="I1025" s="118">
        <v>0</v>
      </c>
      <c r="J1025" s="118">
        <v>0</v>
      </c>
      <c r="K1025" s="118">
        <v>0</v>
      </c>
      <c r="L1025" s="118">
        <v>0</v>
      </c>
      <c r="M1025" s="118">
        <v>0</v>
      </c>
      <c r="N1025" s="118">
        <v>0</v>
      </c>
      <c r="O1025" s="118">
        <v>0</v>
      </c>
      <c r="P1025" s="118">
        <v>0</v>
      </c>
      <c r="Q1025" s="118">
        <v>0</v>
      </c>
      <c r="R1025" s="118">
        <v>0</v>
      </c>
      <c r="S1025" s="118">
        <v>0</v>
      </c>
      <c r="T1025" s="118">
        <v>0</v>
      </c>
      <c r="U1025" s="118">
        <v>0</v>
      </c>
      <c r="V1025" s="118">
        <v>27</v>
      </c>
      <c r="W1025" s="118" t="s">
        <v>188</v>
      </c>
      <c r="X1025" s="232"/>
    </row>
    <row r="1026" spans="1:24" ht="13.5" customHeight="1" x14ac:dyDescent="0.25">
      <c r="A1026" s="170">
        <v>0.82291666666666696</v>
      </c>
      <c r="B1026" s="118">
        <v>3</v>
      </c>
      <c r="C1026" s="118">
        <v>0</v>
      </c>
      <c r="D1026" s="118">
        <v>0</v>
      </c>
      <c r="E1026" s="118">
        <v>0</v>
      </c>
      <c r="F1026" s="118">
        <v>2</v>
      </c>
      <c r="G1026" s="118">
        <v>0</v>
      </c>
      <c r="H1026" s="118">
        <v>1</v>
      </c>
      <c r="I1026" s="118">
        <v>0</v>
      </c>
      <c r="J1026" s="118">
        <v>0</v>
      </c>
      <c r="K1026" s="118">
        <v>0</v>
      </c>
      <c r="L1026" s="118">
        <v>0</v>
      </c>
      <c r="M1026" s="118">
        <v>0</v>
      </c>
      <c r="N1026" s="118">
        <v>0</v>
      </c>
      <c r="O1026" s="118">
        <v>0</v>
      </c>
      <c r="P1026" s="118">
        <v>0</v>
      </c>
      <c r="Q1026" s="118">
        <v>0</v>
      </c>
      <c r="R1026" s="118">
        <v>0</v>
      </c>
      <c r="S1026" s="118">
        <v>0</v>
      </c>
      <c r="T1026" s="118">
        <v>0</v>
      </c>
      <c r="U1026" s="118">
        <v>0</v>
      </c>
      <c r="V1026" s="118">
        <v>27.3</v>
      </c>
      <c r="W1026" s="118" t="s">
        <v>188</v>
      </c>
      <c r="X1026" s="232"/>
    </row>
    <row r="1027" spans="1:24" ht="13.5" customHeight="1" x14ac:dyDescent="0.25">
      <c r="A1027" s="170">
        <v>0.83333333333333304</v>
      </c>
      <c r="B1027" s="118">
        <v>2</v>
      </c>
      <c r="C1027" s="118">
        <v>0</v>
      </c>
      <c r="D1027" s="118">
        <v>0</v>
      </c>
      <c r="E1027" s="118">
        <v>0</v>
      </c>
      <c r="F1027" s="118">
        <v>0</v>
      </c>
      <c r="G1027" s="118">
        <v>0</v>
      </c>
      <c r="H1027" s="118">
        <v>2</v>
      </c>
      <c r="I1027" s="118">
        <v>0</v>
      </c>
      <c r="J1027" s="118">
        <v>0</v>
      </c>
      <c r="K1027" s="118">
        <v>0</v>
      </c>
      <c r="L1027" s="118">
        <v>0</v>
      </c>
      <c r="M1027" s="118">
        <v>0</v>
      </c>
      <c r="N1027" s="118">
        <v>0</v>
      </c>
      <c r="O1027" s="118">
        <v>0</v>
      </c>
      <c r="P1027" s="118">
        <v>0</v>
      </c>
      <c r="Q1027" s="118">
        <v>0</v>
      </c>
      <c r="R1027" s="118">
        <v>0</v>
      </c>
      <c r="S1027" s="118">
        <v>0</v>
      </c>
      <c r="T1027" s="118">
        <v>0</v>
      </c>
      <c r="U1027" s="118">
        <v>0</v>
      </c>
      <c r="V1027" s="118">
        <v>32.700000000000003</v>
      </c>
      <c r="W1027" s="118" t="s">
        <v>188</v>
      </c>
      <c r="X1027" s="232"/>
    </row>
    <row r="1028" spans="1:24" ht="13.5" customHeight="1" x14ac:dyDescent="0.25">
      <c r="A1028" s="170">
        <v>0.84375</v>
      </c>
      <c r="B1028" s="118">
        <v>1</v>
      </c>
      <c r="C1028" s="118">
        <v>0</v>
      </c>
      <c r="D1028" s="118">
        <v>0</v>
      </c>
      <c r="E1028" s="118">
        <v>0</v>
      </c>
      <c r="F1028" s="118">
        <v>0</v>
      </c>
      <c r="G1028" s="118">
        <v>1</v>
      </c>
      <c r="H1028" s="118">
        <v>0</v>
      </c>
      <c r="I1028" s="118">
        <v>0</v>
      </c>
      <c r="J1028" s="118">
        <v>0</v>
      </c>
      <c r="K1028" s="118">
        <v>0</v>
      </c>
      <c r="L1028" s="118">
        <v>0</v>
      </c>
      <c r="M1028" s="118">
        <v>0</v>
      </c>
      <c r="N1028" s="118">
        <v>0</v>
      </c>
      <c r="O1028" s="118">
        <v>0</v>
      </c>
      <c r="P1028" s="118">
        <v>0</v>
      </c>
      <c r="Q1028" s="118">
        <v>0</v>
      </c>
      <c r="R1028" s="118">
        <v>0</v>
      </c>
      <c r="S1028" s="118">
        <v>0</v>
      </c>
      <c r="T1028" s="118">
        <v>0</v>
      </c>
      <c r="U1028" s="118">
        <v>0</v>
      </c>
      <c r="V1028" s="118">
        <v>29.9</v>
      </c>
      <c r="W1028" s="118" t="s">
        <v>188</v>
      </c>
      <c r="X1028" s="232"/>
    </row>
    <row r="1029" spans="1:24" ht="13.5" customHeight="1" x14ac:dyDescent="0.25">
      <c r="A1029" s="170">
        <v>0.85416666666666696</v>
      </c>
      <c r="B1029" s="118">
        <v>2</v>
      </c>
      <c r="C1029" s="118">
        <v>0</v>
      </c>
      <c r="D1029" s="118">
        <v>0</v>
      </c>
      <c r="E1029" s="118">
        <v>0</v>
      </c>
      <c r="F1029" s="118">
        <v>1</v>
      </c>
      <c r="G1029" s="118">
        <v>1</v>
      </c>
      <c r="H1029" s="118">
        <v>0</v>
      </c>
      <c r="I1029" s="118">
        <v>0</v>
      </c>
      <c r="J1029" s="118">
        <v>0</v>
      </c>
      <c r="K1029" s="118">
        <v>0</v>
      </c>
      <c r="L1029" s="118">
        <v>0</v>
      </c>
      <c r="M1029" s="118">
        <v>0</v>
      </c>
      <c r="N1029" s="118">
        <v>0</v>
      </c>
      <c r="O1029" s="118">
        <v>0</v>
      </c>
      <c r="P1029" s="118">
        <v>0</v>
      </c>
      <c r="Q1029" s="118">
        <v>0</v>
      </c>
      <c r="R1029" s="118">
        <v>0</v>
      </c>
      <c r="S1029" s="118">
        <v>0</v>
      </c>
      <c r="T1029" s="118">
        <v>0</v>
      </c>
      <c r="U1029" s="118">
        <v>0</v>
      </c>
      <c r="V1029" s="118">
        <v>27.3</v>
      </c>
      <c r="W1029" s="118" t="s">
        <v>188</v>
      </c>
      <c r="X1029" s="232"/>
    </row>
    <row r="1030" spans="1:24" ht="13.5" customHeight="1" x14ac:dyDescent="0.25">
      <c r="A1030" s="170">
        <v>0.86458333333333304</v>
      </c>
      <c r="B1030" s="118">
        <v>2</v>
      </c>
      <c r="C1030" s="118">
        <v>0</v>
      </c>
      <c r="D1030" s="118">
        <v>0</v>
      </c>
      <c r="E1030" s="118">
        <v>0</v>
      </c>
      <c r="F1030" s="118">
        <v>0</v>
      </c>
      <c r="G1030" s="118">
        <v>2</v>
      </c>
      <c r="H1030" s="118">
        <v>0</v>
      </c>
      <c r="I1030" s="118">
        <v>0</v>
      </c>
      <c r="J1030" s="118">
        <v>0</v>
      </c>
      <c r="K1030" s="118">
        <v>0</v>
      </c>
      <c r="L1030" s="118">
        <v>0</v>
      </c>
      <c r="M1030" s="118">
        <v>0</v>
      </c>
      <c r="N1030" s="118">
        <v>0</v>
      </c>
      <c r="O1030" s="118">
        <v>0</v>
      </c>
      <c r="P1030" s="118">
        <v>0</v>
      </c>
      <c r="Q1030" s="118">
        <v>0</v>
      </c>
      <c r="R1030" s="118">
        <v>0</v>
      </c>
      <c r="S1030" s="118">
        <v>0</v>
      </c>
      <c r="T1030" s="118">
        <v>0</v>
      </c>
      <c r="U1030" s="118">
        <v>0</v>
      </c>
      <c r="V1030" s="118">
        <v>27</v>
      </c>
      <c r="W1030" s="118" t="s">
        <v>188</v>
      </c>
      <c r="X1030" s="232"/>
    </row>
    <row r="1031" spans="1:24" ht="13.5" customHeight="1" x14ac:dyDescent="0.25">
      <c r="A1031" s="170">
        <v>0.875</v>
      </c>
      <c r="B1031" s="118">
        <v>1</v>
      </c>
      <c r="C1031" s="118">
        <v>0</v>
      </c>
      <c r="D1031" s="118">
        <v>0</v>
      </c>
      <c r="E1031" s="118">
        <v>0</v>
      </c>
      <c r="F1031" s="118">
        <v>0</v>
      </c>
      <c r="G1031" s="118">
        <v>1</v>
      </c>
      <c r="H1031" s="118">
        <v>0</v>
      </c>
      <c r="I1031" s="118">
        <v>0</v>
      </c>
      <c r="J1031" s="118">
        <v>0</v>
      </c>
      <c r="K1031" s="118">
        <v>0</v>
      </c>
      <c r="L1031" s="118">
        <v>0</v>
      </c>
      <c r="M1031" s="118">
        <v>0</v>
      </c>
      <c r="N1031" s="118">
        <v>0</v>
      </c>
      <c r="O1031" s="118">
        <v>0</v>
      </c>
      <c r="P1031" s="118">
        <v>0</v>
      </c>
      <c r="Q1031" s="118">
        <v>0</v>
      </c>
      <c r="R1031" s="118">
        <v>0</v>
      </c>
      <c r="S1031" s="118">
        <v>0</v>
      </c>
      <c r="T1031" s="118">
        <v>0</v>
      </c>
      <c r="U1031" s="118">
        <v>0</v>
      </c>
      <c r="V1031" s="118">
        <v>27.2</v>
      </c>
      <c r="W1031" s="118" t="s">
        <v>188</v>
      </c>
      <c r="X1031" s="232"/>
    </row>
    <row r="1032" spans="1:24" ht="13.5" customHeight="1" x14ac:dyDescent="0.25">
      <c r="A1032" s="170">
        <v>0.88541666666666696</v>
      </c>
      <c r="B1032" s="118">
        <v>2</v>
      </c>
      <c r="C1032" s="118">
        <v>0</v>
      </c>
      <c r="D1032" s="118">
        <v>0</v>
      </c>
      <c r="E1032" s="118">
        <v>0</v>
      </c>
      <c r="F1032" s="118">
        <v>0</v>
      </c>
      <c r="G1032" s="118">
        <v>2</v>
      </c>
      <c r="H1032" s="118">
        <v>0</v>
      </c>
      <c r="I1032" s="118">
        <v>0</v>
      </c>
      <c r="J1032" s="118">
        <v>0</v>
      </c>
      <c r="K1032" s="118">
        <v>0</v>
      </c>
      <c r="L1032" s="118">
        <v>0</v>
      </c>
      <c r="M1032" s="118">
        <v>0</v>
      </c>
      <c r="N1032" s="118">
        <v>0</v>
      </c>
      <c r="O1032" s="118">
        <v>0</v>
      </c>
      <c r="P1032" s="118">
        <v>0</v>
      </c>
      <c r="Q1032" s="118">
        <v>0</v>
      </c>
      <c r="R1032" s="118">
        <v>0</v>
      </c>
      <c r="S1032" s="118">
        <v>0</v>
      </c>
      <c r="T1032" s="118">
        <v>0</v>
      </c>
      <c r="U1032" s="118">
        <v>0</v>
      </c>
      <c r="V1032" s="118">
        <v>25.7</v>
      </c>
      <c r="W1032" s="118" t="s">
        <v>188</v>
      </c>
      <c r="X1032" s="232"/>
    </row>
    <row r="1033" spans="1:24" ht="13.5" customHeight="1" x14ac:dyDescent="0.25">
      <c r="A1033" s="170">
        <v>0.89583333333333304</v>
      </c>
      <c r="B1033" s="118">
        <v>2</v>
      </c>
      <c r="C1033" s="118">
        <v>0</v>
      </c>
      <c r="D1033" s="118">
        <v>0</v>
      </c>
      <c r="E1033" s="118">
        <v>0</v>
      </c>
      <c r="F1033" s="118">
        <v>0</v>
      </c>
      <c r="G1033" s="118">
        <v>0</v>
      </c>
      <c r="H1033" s="118">
        <v>2</v>
      </c>
      <c r="I1033" s="118">
        <v>0</v>
      </c>
      <c r="J1033" s="118">
        <v>0</v>
      </c>
      <c r="K1033" s="118">
        <v>0</v>
      </c>
      <c r="L1033" s="118">
        <v>0</v>
      </c>
      <c r="M1033" s="118">
        <v>0</v>
      </c>
      <c r="N1033" s="118">
        <v>0</v>
      </c>
      <c r="O1033" s="118">
        <v>0</v>
      </c>
      <c r="P1033" s="118">
        <v>0</v>
      </c>
      <c r="Q1033" s="118">
        <v>0</v>
      </c>
      <c r="R1033" s="118">
        <v>0</v>
      </c>
      <c r="S1033" s="118">
        <v>0</v>
      </c>
      <c r="T1033" s="118">
        <v>0</v>
      </c>
      <c r="U1033" s="118">
        <v>0</v>
      </c>
      <c r="V1033" s="118">
        <v>31.4</v>
      </c>
      <c r="W1033" s="118" t="s">
        <v>188</v>
      </c>
      <c r="X1033" s="232"/>
    </row>
    <row r="1034" spans="1:24" ht="13.5" customHeight="1" x14ac:dyDescent="0.25">
      <c r="A1034" s="170">
        <v>0.90625</v>
      </c>
      <c r="B1034" s="118">
        <v>1</v>
      </c>
      <c r="C1034" s="118">
        <v>0</v>
      </c>
      <c r="D1034" s="118">
        <v>0</v>
      </c>
      <c r="E1034" s="118">
        <v>0</v>
      </c>
      <c r="F1034" s="118">
        <v>1</v>
      </c>
      <c r="G1034" s="118">
        <v>0</v>
      </c>
      <c r="H1034" s="118">
        <v>0</v>
      </c>
      <c r="I1034" s="118">
        <v>0</v>
      </c>
      <c r="J1034" s="118">
        <v>0</v>
      </c>
      <c r="K1034" s="118">
        <v>0</v>
      </c>
      <c r="L1034" s="118">
        <v>0</v>
      </c>
      <c r="M1034" s="118">
        <v>0</v>
      </c>
      <c r="N1034" s="118">
        <v>0</v>
      </c>
      <c r="O1034" s="118">
        <v>0</v>
      </c>
      <c r="P1034" s="118">
        <v>0</v>
      </c>
      <c r="Q1034" s="118">
        <v>0</v>
      </c>
      <c r="R1034" s="118">
        <v>0</v>
      </c>
      <c r="S1034" s="118">
        <v>0</v>
      </c>
      <c r="T1034" s="118">
        <v>0</v>
      </c>
      <c r="U1034" s="118">
        <v>0</v>
      </c>
      <c r="V1034" s="118">
        <v>23.3</v>
      </c>
      <c r="W1034" s="118" t="s">
        <v>188</v>
      </c>
      <c r="X1034" s="232"/>
    </row>
    <row r="1035" spans="1:24" ht="13.5" customHeight="1" x14ac:dyDescent="0.25">
      <c r="A1035" s="170">
        <v>0.91666666666666696</v>
      </c>
      <c r="B1035" s="118">
        <v>1</v>
      </c>
      <c r="C1035" s="118">
        <v>0</v>
      </c>
      <c r="D1035" s="118">
        <v>0</v>
      </c>
      <c r="E1035" s="118">
        <v>0</v>
      </c>
      <c r="F1035" s="118">
        <v>0</v>
      </c>
      <c r="G1035" s="118">
        <v>0</v>
      </c>
      <c r="H1035" s="118">
        <v>1</v>
      </c>
      <c r="I1035" s="118">
        <v>0</v>
      </c>
      <c r="J1035" s="118">
        <v>0</v>
      </c>
      <c r="K1035" s="118">
        <v>0</v>
      </c>
      <c r="L1035" s="118">
        <v>0</v>
      </c>
      <c r="M1035" s="118">
        <v>0</v>
      </c>
      <c r="N1035" s="118">
        <v>0</v>
      </c>
      <c r="O1035" s="118">
        <v>0</v>
      </c>
      <c r="P1035" s="118">
        <v>0</v>
      </c>
      <c r="Q1035" s="118">
        <v>0</v>
      </c>
      <c r="R1035" s="118">
        <v>0</v>
      </c>
      <c r="S1035" s="118">
        <v>0</v>
      </c>
      <c r="T1035" s="118">
        <v>0</v>
      </c>
      <c r="U1035" s="118">
        <v>0</v>
      </c>
      <c r="V1035" s="118">
        <v>30.8</v>
      </c>
      <c r="W1035" s="118" t="s">
        <v>188</v>
      </c>
      <c r="X1035" s="232"/>
    </row>
    <row r="1036" spans="1:24" ht="13.5" customHeight="1" x14ac:dyDescent="0.25">
      <c r="A1036" s="170">
        <v>0.92708333333333304</v>
      </c>
      <c r="B1036" s="118">
        <v>2</v>
      </c>
      <c r="C1036" s="118">
        <v>0</v>
      </c>
      <c r="D1036" s="118">
        <v>0</v>
      </c>
      <c r="E1036" s="118">
        <v>0</v>
      </c>
      <c r="F1036" s="118">
        <v>0</v>
      </c>
      <c r="G1036" s="118">
        <v>2</v>
      </c>
      <c r="H1036" s="118">
        <v>0</v>
      </c>
      <c r="I1036" s="118">
        <v>0</v>
      </c>
      <c r="J1036" s="118">
        <v>0</v>
      </c>
      <c r="K1036" s="118">
        <v>0</v>
      </c>
      <c r="L1036" s="118">
        <v>0</v>
      </c>
      <c r="M1036" s="118">
        <v>0</v>
      </c>
      <c r="N1036" s="118">
        <v>0</v>
      </c>
      <c r="O1036" s="118">
        <v>0</v>
      </c>
      <c r="P1036" s="118">
        <v>0</v>
      </c>
      <c r="Q1036" s="118">
        <v>0</v>
      </c>
      <c r="R1036" s="118">
        <v>0</v>
      </c>
      <c r="S1036" s="118">
        <v>0</v>
      </c>
      <c r="T1036" s="118">
        <v>0</v>
      </c>
      <c r="U1036" s="118">
        <v>0</v>
      </c>
      <c r="V1036" s="118">
        <v>29</v>
      </c>
      <c r="W1036" s="118" t="s">
        <v>188</v>
      </c>
      <c r="X1036" s="232"/>
    </row>
    <row r="1037" spans="1:24" ht="13.5" customHeight="1" x14ac:dyDescent="0.25">
      <c r="A1037" s="170">
        <v>0.9375</v>
      </c>
      <c r="B1037" s="118">
        <v>0</v>
      </c>
      <c r="C1037" s="118">
        <v>0</v>
      </c>
      <c r="D1037" s="118">
        <v>0</v>
      </c>
      <c r="E1037" s="118">
        <v>0</v>
      </c>
      <c r="F1037" s="118">
        <v>0</v>
      </c>
      <c r="G1037" s="118">
        <v>0</v>
      </c>
      <c r="H1037" s="118">
        <v>0</v>
      </c>
      <c r="I1037" s="118">
        <v>0</v>
      </c>
      <c r="J1037" s="118">
        <v>0</v>
      </c>
      <c r="K1037" s="118">
        <v>0</v>
      </c>
      <c r="L1037" s="118">
        <v>0</v>
      </c>
      <c r="M1037" s="118">
        <v>0</v>
      </c>
      <c r="N1037" s="118">
        <v>0</v>
      </c>
      <c r="O1037" s="118">
        <v>0</v>
      </c>
      <c r="P1037" s="118">
        <v>0</v>
      </c>
      <c r="Q1037" s="118">
        <v>0</v>
      </c>
      <c r="R1037" s="118">
        <v>0</v>
      </c>
      <c r="S1037" s="118">
        <v>0</v>
      </c>
      <c r="T1037" s="118">
        <v>0</v>
      </c>
      <c r="U1037" s="118">
        <v>0</v>
      </c>
      <c r="V1037" s="118" t="s">
        <v>188</v>
      </c>
      <c r="W1037" s="118" t="s">
        <v>188</v>
      </c>
      <c r="X1037" s="232"/>
    </row>
    <row r="1038" spans="1:24" ht="13.5" customHeight="1" x14ac:dyDescent="0.25">
      <c r="A1038" s="170">
        <v>0.94791666666666696</v>
      </c>
      <c r="B1038" s="118">
        <v>1</v>
      </c>
      <c r="C1038" s="118">
        <v>0</v>
      </c>
      <c r="D1038" s="118">
        <v>0</v>
      </c>
      <c r="E1038" s="118">
        <v>0</v>
      </c>
      <c r="F1038" s="118">
        <v>0</v>
      </c>
      <c r="G1038" s="118">
        <v>0</v>
      </c>
      <c r="H1038" s="118">
        <v>1</v>
      </c>
      <c r="I1038" s="118">
        <v>0</v>
      </c>
      <c r="J1038" s="118">
        <v>0</v>
      </c>
      <c r="K1038" s="118">
        <v>0</v>
      </c>
      <c r="L1038" s="118">
        <v>0</v>
      </c>
      <c r="M1038" s="118">
        <v>0</v>
      </c>
      <c r="N1038" s="118">
        <v>0</v>
      </c>
      <c r="O1038" s="118">
        <v>0</v>
      </c>
      <c r="P1038" s="118">
        <v>0</v>
      </c>
      <c r="Q1038" s="118">
        <v>0</v>
      </c>
      <c r="R1038" s="118">
        <v>0</v>
      </c>
      <c r="S1038" s="118">
        <v>0</v>
      </c>
      <c r="T1038" s="118">
        <v>0</v>
      </c>
      <c r="U1038" s="118">
        <v>0</v>
      </c>
      <c r="V1038" s="118">
        <v>34.1</v>
      </c>
      <c r="W1038" s="118" t="s">
        <v>188</v>
      </c>
      <c r="X1038" s="232"/>
    </row>
    <row r="1039" spans="1:24" ht="13.5" customHeight="1" x14ac:dyDescent="0.25">
      <c r="A1039" s="170">
        <v>0.95833333333333304</v>
      </c>
      <c r="B1039" s="118">
        <v>2</v>
      </c>
      <c r="C1039" s="118">
        <v>0</v>
      </c>
      <c r="D1039" s="118">
        <v>0</v>
      </c>
      <c r="E1039" s="118">
        <v>0</v>
      </c>
      <c r="F1039" s="118">
        <v>0</v>
      </c>
      <c r="G1039" s="118">
        <v>0</v>
      </c>
      <c r="H1039" s="118">
        <v>2</v>
      </c>
      <c r="I1039" s="118">
        <v>0</v>
      </c>
      <c r="J1039" s="118">
        <v>0</v>
      </c>
      <c r="K1039" s="118">
        <v>0</v>
      </c>
      <c r="L1039" s="118">
        <v>0</v>
      </c>
      <c r="M1039" s="118">
        <v>0</v>
      </c>
      <c r="N1039" s="118">
        <v>0</v>
      </c>
      <c r="O1039" s="118">
        <v>0</v>
      </c>
      <c r="P1039" s="118">
        <v>0</v>
      </c>
      <c r="Q1039" s="118">
        <v>0</v>
      </c>
      <c r="R1039" s="118">
        <v>0</v>
      </c>
      <c r="S1039" s="118">
        <v>0</v>
      </c>
      <c r="T1039" s="118">
        <v>0</v>
      </c>
      <c r="U1039" s="118">
        <v>0</v>
      </c>
      <c r="V1039" s="118">
        <v>31.1</v>
      </c>
      <c r="W1039" s="118" t="s">
        <v>188</v>
      </c>
      <c r="X1039" s="232"/>
    </row>
    <row r="1040" spans="1:24" ht="13.5" customHeight="1" x14ac:dyDescent="0.25">
      <c r="A1040" s="170">
        <v>0.96875</v>
      </c>
      <c r="B1040" s="118">
        <v>1</v>
      </c>
      <c r="C1040" s="118">
        <v>0</v>
      </c>
      <c r="D1040" s="118">
        <v>0</v>
      </c>
      <c r="E1040" s="118">
        <v>0</v>
      </c>
      <c r="F1040" s="118">
        <v>0</v>
      </c>
      <c r="G1040" s="118">
        <v>0</v>
      </c>
      <c r="H1040" s="118">
        <v>1</v>
      </c>
      <c r="I1040" s="118">
        <v>0</v>
      </c>
      <c r="J1040" s="118">
        <v>0</v>
      </c>
      <c r="K1040" s="118">
        <v>0</v>
      </c>
      <c r="L1040" s="118">
        <v>0</v>
      </c>
      <c r="M1040" s="118">
        <v>0</v>
      </c>
      <c r="N1040" s="118">
        <v>0</v>
      </c>
      <c r="O1040" s="118">
        <v>0</v>
      </c>
      <c r="P1040" s="118">
        <v>0</v>
      </c>
      <c r="Q1040" s="118">
        <v>0</v>
      </c>
      <c r="R1040" s="118">
        <v>0</v>
      </c>
      <c r="S1040" s="118">
        <v>0</v>
      </c>
      <c r="T1040" s="118">
        <v>0</v>
      </c>
      <c r="U1040" s="118">
        <v>0</v>
      </c>
      <c r="V1040" s="118">
        <v>32.1</v>
      </c>
      <c r="W1040" s="118" t="s">
        <v>188</v>
      </c>
      <c r="X1040" s="232"/>
    </row>
    <row r="1041" spans="1:24" ht="13.5" customHeight="1" x14ac:dyDescent="0.25">
      <c r="A1041" s="170">
        <v>0.97916666666666696</v>
      </c>
      <c r="B1041" s="118">
        <v>1</v>
      </c>
      <c r="C1041" s="118">
        <v>0</v>
      </c>
      <c r="D1041" s="118">
        <v>0</v>
      </c>
      <c r="E1041" s="118">
        <v>0</v>
      </c>
      <c r="F1041" s="118">
        <v>1</v>
      </c>
      <c r="G1041" s="118">
        <v>0</v>
      </c>
      <c r="H1041" s="118">
        <v>0</v>
      </c>
      <c r="I1041" s="118">
        <v>0</v>
      </c>
      <c r="J1041" s="118">
        <v>0</v>
      </c>
      <c r="K1041" s="118">
        <v>0</v>
      </c>
      <c r="L1041" s="118">
        <v>0</v>
      </c>
      <c r="M1041" s="118">
        <v>0</v>
      </c>
      <c r="N1041" s="118">
        <v>0</v>
      </c>
      <c r="O1041" s="118">
        <v>0</v>
      </c>
      <c r="P1041" s="118">
        <v>0</v>
      </c>
      <c r="Q1041" s="118">
        <v>0</v>
      </c>
      <c r="R1041" s="118">
        <v>0</v>
      </c>
      <c r="S1041" s="118">
        <v>0</v>
      </c>
      <c r="T1041" s="118">
        <v>0</v>
      </c>
      <c r="U1041" s="118">
        <v>0</v>
      </c>
      <c r="V1041" s="118">
        <v>24.5</v>
      </c>
      <c r="W1041" s="118" t="s">
        <v>188</v>
      </c>
      <c r="X1041" s="232"/>
    </row>
    <row r="1042" spans="1:24" ht="13.5" customHeight="1" thickBot="1" x14ac:dyDescent="0.3">
      <c r="A1042" s="171">
        <v>0.98958333333333304</v>
      </c>
      <c r="B1042" s="120">
        <v>1</v>
      </c>
      <c r="C1042" s="120">
        <v>0</v>
      </c>
      <c r="D1042" s="120">
        <v>0</v>
      </c>
      <c r="E1042" s="120">
        <v>0</v>
      </c>
      <c r="F1042" s="120">
        <v>0</v>
      </c>
      <c r="G1042" s="120">
        <v>0</v>
      </c>
      <c r="H1042" s="120">
        <v>1</v>
      </c>
      <c r="I1042" s="120">
        <v>0</v>
      </c>
      <c r="J1042" s="120">
        <v>0</v>
      </c>
      <c r="K1042" s="120">
        <v>0</v>
      </c>
      <c r="L1042" s="120">
        <v>0</v>
      </c>
      <c r="M1042" s="120">
        <v>0</v>
      </c>
      <c r="N1042" s="120">
        <v>0</v>
      </c>
      <c r="O1042" s="120">
        <v>0</v>
      </c>
      <c r="P1042" s="120">
        <v>0</v>
      </c>
      <c r="Q1042" s="120">
        <v>0</v>
      </c>
      <c r="R1042" s="120">
        <v>0</v>
      </c>
      <c r="S1042" s="120">
        <v>0</v>
      </c>
      <c r="T1042" s="120">
        <v>0</v>
      </c>
      <c r="U1042" s="120">
        <v>0</v>
      </c>
      <c r="V1042" s="120">
        <v>33.299999999999997</v>
      </c>
      <c r="W1042" s="120" t="s">
        <v>188</v>
      </c>
      <c r="X1042" s="232"/>
    </row>
    <row r="1043" spans="1:24" ht="13.5" customHeight="1" thickTop="1" x14ac:dyDescent="0.25">
      <c r="A1043" s="286" t="s">
        <v>111</v>
      </c>
      <c r="B1043" s="119">
        <f>SUM(B975:B1022)</f>
        <v>745</v>
      </c>
      <c r="C1043" s="119">
        <f t="shared" ref="C1043:U1043" si="36">SUM(C975:C1022)</f>
        <v>7</v>
      </c>
      <c r="D1043" s="119">
        <f t="shared" si="36"/>
        <v>21</v>
      </c>
      <c r="E1043" s="119">
        <f t="shared" si="36"/>
        <v>72</v>
      </c>
      <c r="F1043" s="119">
        <f t="shared" si="36"/>
        <v>279</v>
      </c>
      <c r="G1043" s="119">
        <f t="shared" si="36"/>
        <v>302</v>
      </c>
      <c r="H1043" s="119">
        <f t="shared" si="36"/>
        <v>64</v>
      </c>
      <c r="I1043" s="119">
        <f t="shared" si="36"/>
        <v>0</v>
      </c>
      <c r="J1043" s="119">
        <f t="shared" si="36"/>
        <v>0</v>
      </c>
      <c r="K1043" s="119">
        <f t="shared" si="36"/>
        <v>0</v>
      </c>
      <c r="L1043" s="119">
        <f t="shared" si="36"/>
        <v>0</v>
      </c>
      <c r="M1043" s="119">
        <f t="shared" si="36"/>
        <v>0</v>
      </c>
      <c r="N1043" s="119">
        <f t="shared" si="36"/>
        <v>0</v>
      </c>
      <c r="O1043" s="119">
        <f t="shared" si="36"/>
        <v>0</v>
      </c>
      <c r="P1043" s="119">
        <f t="shared" si="36"/>
        <v>0</v>
      </c>
      <c r="Q1043" s="119">
        <f t="shared" si="36"/>
        <v>0</v>
      </c>
      <c r="R1043" s="119">
        <f t="shared" si="36"/>
        <v>0</v>
      </c>
      <c r="S1043" s="119">
        <f t="shared" si="36"/>
        <v>0</v>
      </c>
      <c r="T1043" s="119">
        <f t="shared" si="36"/>
        <v>0</v>
      </c>
      <c r="U1043" s="119">
        <f t="shared" si="36"/>
        <v>0</v>
      </c>
      <c r="V1043" s="119">
        <v>24.4</v>
      </c>
      <c r="W1043" s="119">
        <v>28.5</v>
      </c>
      <c r="X1043" s="232"/>
    </row>
    <row r="1044" spans="1:24" ht="13.5" customHeight="1" x14ac:dyDescent="0.25">
      <c r="A1044" s="287" t="s">
        <v>112</v>
      </c>
      <c r="B1044" s="118">
        <f>SUM(B971:B1034)</f>
        <v>780</v>
      </c>
      <c r="C1044" s="118">
        <f t="shared" ref="C1044:U1044" si="37">SUM(C971:C1034)</f>
        <v>7</v>
      </c>
      <c r="D1044" s="118">
        <f t="shared" si="37"/>
        <v>21</v>
      </c>
      <c r="E1044" s="118">
        <f t="shared" si="37"/>
        <v>72</v>
      </c>
      <c r="F1044" s="118">
        <f t="shared" si="37"/>
        <v>294</v>
      </c>
      <c r="G1044" s="118">
        <f t="shared" si="37"/>
        <v>316</v>
      </c>
      <c r="H1044" s="118">
        <f t="shared" si="37"/>
        <v>70</v>
      </c>
      <c r="I1044" s="118">
        <f t="shared" si="37"/>
        <v>0</v>
      </c>
      <c r="J1044" s="118">
        <f t="shared" si="37"/>
        <v>0</v>
      </c>
      <c r="K1044" s="118">
        <f t="shared" si="37"/>
        <v>0</v>
      </c>
      <c r="L1044" s="118">
        <f t="shared" si="37"/>
        <v>0</v>
      </c>
      <c r="M1044" s="118">
        <f t="shared" si="37"/>
        <v>0</v>
      </c>
      <c r="N1044" s="118">
        <f t="shared" si="37"/>
        <v>0</v>
      </c>
      <c r="O1044" s="118">
        <f t="shared" si="37"/>
        <v>0</v>
      </c>
      <c r="P1044" s="118">
        <f t="shared" si="37"/>
        <v>0</v>
      </c>
      <c r="Q1044" s="118">
        <f t="shared" si="37"/>
        <v>0</v>
      </c>
      <c r="R1044" s="118">
        <f t="shared" si="37"/>
        <v>0</v>
      </c>
      <c r="S1044" s="118">
        <f t="shared" si="37"/>
        <v>0</v>
      </c>
      <c r="T1044" s="118">
        <f t="shared" si="37"/>
        <v>0</v>
      </c>
      <c r="U1044" s="118">
        <f t="shared" si="37"/>
        <v>0</v>
      </c>
      <c r="V1044" s="118">
        <v>24.5</v>
      </c>
      <c r="W1044" s="118">
        <v>28.7</v>
      </c>
      <c r="X1044" s="232"/>
    </row>
    <row r="1045" spans="1:24" ht="13.5" customHeight="1" x14ac:dyDescent="0.25">
      <c r="A1045" s="118" t="s">
        <v>113</v>
      </c>
      <c r="B1045" s="118">
        <f>SUM(B971:B1042)</f>
        <v>789</v>
      </c>
      <c r="C1045" s="118">
        <f t="shared" ref="C1045:U1045" si="38">SUM(C971:C1042)</f>
        <v>7</v>
      </c>
      <c r="D1045" s="118">
        <f t="shared" si="38"/>
        <v>21</v>
      </c>
      <c r="E1045" s="118">
        <f t="shared" si="38"/>
        <v>72</v>
      </c>
      <c r="F1045" s="118">
        <f t="shared" si="38"/>
        <v>295</v>
      </c>
      <c r="G1045" s="118">
        <f t="shared" si="38"/>
        <v>318</v>
      </c>
      <c r="H1045" s="118">
        <f t="shared" si="38"/>
        <v>76</v>
      </c>
      <c r="I1045" s="118">
        <f t="shared" si="38"/>
        <v>0</v>
      </c>
      <c r="J1045" s="118">
        <f t="shared" si="38"/>
        <v>0</v>
      </c>
      <c r="K1045" s="118">
        <f t="shared" si="38"/>
        <v>0</v>
      </c>
      <c r="L1045" s="118">
        <f t="shared" si="38"/>
        <v>0</v>
      </c>
      <c r="M1045" s="118">
        <f t="shared" si="38"/>
        <v>0</v>
      </c>
      <c r="N1045" s="118">
        <f t="shared" si="38"/>
        <v>0</v>
      </c>
      <c r="O1045" s="118">
        <f t="shared" si="38"/>
        <v>0</v>
      </c>
      <c r="P1045" s="118">
        <f t="shared" si="38"/>
        <v>0</v>
      </c>
      <c r="Q1045" s="118">
        <f t="shared" si="38"/>
        <v>0</v>
      </c>
      <c r="R1045" s="118">
        <f t="shared" si="38"/>
        <v>0</v>
      </c>
      <c r="S1045" s="118">
        <f t="shared" si="38"/>
        <v>0</v>
      </c>
      <c r="T1045" s="118">
        <f t="shared" si="38"/>
        <v>0</v>
      </c>
      <c r="U1045" s="118">
        <f t="shared" si="38"/>
        <v>0</v>
      </c>
      <c r="V1045" s="118">
        <v>24.6</v>
      </c>
      <c r="W1045" s="118">
        <v>28.8</v>
      </c>
      <c r="X1045" s="232"/>
    </row>
    <row r="1046" spans="1:24" ht="13.5" customHeight="1" thickBot="1" x14ac:dyDescent="0.3">
      <c r="A1046" s="120" t="s">
        <v>114</v>
      </c>
      <c r="B1046" s="120">
        <f>SUM(B947:B1042)</f>
        <v>793</v>
      </c>
      <c r="C1046" s="120">
        <f t="shared" ref="C1046:U1046" si="39">SUM(C947:C1042)</f>
        <v>7</v>
      </c>
      <c r="D1046" s="120">
        <f t="shared" si="39"/>
        <v>21</v>
      </c>
      <c r="E1046" s="120">
        <f t="shared" si="39"/>
        <v>72</v>
      </c>
      <c r="F1046" s="120">
        <f t="shared" si="39"/>
        <v>295</v>
      </c>
      <c r="G1046" s="120">
        <f t="shared" si="39"/>
        <v>319</v>
      </c>
      <c r="H1046" s="120">
        <f t="shared" si="39"/>
        <v>78</v>
      </c>
      <c r="I1046" s="120">
        <f t="shared" si="39"/>
        <v>1</v>
      </c>
      <c r="J1046" s="120">
        <f t="shared" si="39"/>
        <v>0</v>
      </c>
      <c r="K1046" s="120">
        <f t="shared" si="39"/>
        <v>0</v>
      </c>
      <c r="L1046" s="120">
        <f t="shared" si="39"/>
        <v>0</v>
      </c>
      <c r="M1046" s="120">
        <f t="shared" si="39"/>
        <v>0</v>
      </c>
      <c r="N1046" s="120">
        <f t="shared" si="39"/>
        <v>0</v>
      </c>
      <c r="O1046" s="120">
        <f t="shared" si="39"/>
        <v>0</v>
      </c>
      <c r="P1046" s="120">
        <f t="shared" si="39"/>
        <v>0</v>
      </c>
      <c r="Q1046" s="120">
        <f t="shared" si="39"/>
        <v>0</v>
      </c>
      <c r="R1046" s="120">
        <f t="shared" si="39"/>
        <v>0</v>
      </c>
      <c r="S1046" s="120">
        <f t="shared" si="39"/>
        <v>0</v>
      </c>
      <c r="T1046" s="120">
        <f t="shared" si="39"/>
        <v>0</v>
      </c>
      <c r="U1046" s="120">
        <f t="shared" si="39"/>
        <v>0</v>
      </c>
      <c r="V1046" s="120">
        <v>24.6</v>
      </c>
      <c r="W1046" s="120">
        <v>29</v>
      </c>
      <c r="X1046" s="232"/>
    </row>
    <row r="1047" spans="1:24" ht="13.5" customHeight="1" thickTop="1" x14ac:dyDescent="0.25">
      <c r="A1047" s="122"/>
      <c r="B1047" s="122"/>
      <c r="C1047" s="122"/>
      <c r="D1047" s="122"/>
      <c r="E1047" s="122"/>
      <c r="F1047" s="122"/>
      <c r="G1047" s="122"/>
      <c r="H1047" s="122"/>
      <c r="I1047" s="122"/>
      <c r="J1047" s="122"/>
      <c r="K1047" s="122"/>
      <c r="L1047" s="122"/>
      <c r="M1047" s="122"/>
      <c r="N1047" s="122"/>
      <c r="O1047" s="122"/>
      <c r="P1047" s="122"/>
      <c r="Q1047" s="122"/>
      <c r="R1047" s="122"/>
      <c r="S1047" s="122"/>
      <c r="T1047" s="122"/>
      <c r="U1047" s="122"/>
      <c r="V1047" s="122"/>
      <c r="W1047" s="122"/>
      <c r="X1047" s="232"/>
    </row>
    <row r="1048" spans="1:24" ht="13.5" customHeight="1" thickBot="1" x14ac:dyDescent="0.3">
      <c r="A1048" s="122" t="s">
        <v>9</v>
      </c>
      <c r="B1048" s="437" t="str">
        <f>TEXT(C1048,"dddd")</f>
        <v>Thursday</v>
      </c>
      <c r="C1048" s="121">
        <f>C944+1</f>
        <v>44840</v>
      </c>
      <c r="D1048" s="122"/>
      <c r="E1048" s="122"/>
      <c r="F1048" s="122"/>
      <c r="G1048" s="122"/>
      <c r="H1048" s="122"/>
      <c r="I1048" s="122"/>
      <c r="J1048" s="122"/>
      <c r="K1048" s="122"/>
      <c r="L1048" s="122"/>
      <c r="M1048" s="122"/>
      <c r="N1048" s="122"/>
      <c r="O1048" s="122"/>
      <c r="P1048" s="122"/>
      <c r="Q1048" s="122"/>
      <c r="R1048" s="122"/>
      <c r="S1048" s="122"/>
      <c r="T1048" s="122"/>
      <c r="U1048" s="122"/>
      <c r="V1048" s="122"/>
      <c r="W1048" s="122"/>
      <c r="X1048" s="232"/>
    </row>
    <row r="1049" spans="1:24" ht="13.5" customHeight="1" thickTop="1" thickBot="1" x14ac:dyDescent="0.3">
      <c r="A1049" s="122"/>
      <c r="B1049" s="556" t="s">
        <v>90</v>
      </c>
      <c r="C1049" s="557"/>
      <c r="D1049" s="557"/>
      <c r="E1049" s="557"/>
      <c r="F1049" s="557"/>
      <c r="G1049" s="557"/>
      <c r="H1049" s="557"/>
      <c r="I1049" s="557"/>
      <c r="J1049" s="557"/>
      <c r="K1049" s="557"/>
      <c r="L1049" s="557"/>
      <c r="M1049" s="557"/>
      <c r="N1049" s="557"/>
      <c r="O1049" s="557"/>
      <c r="P1049" s="557"/>
      <c r="Q1049" s="557"/>
      <c r="R1049" s="557"/>
      <c r="S1049" s="557"/>
      <c r="T1049" s="557"/>
      <c r="U1049" s="557"/>
      <c r="V1049" s="557"/>
      <c r="W1049" s="558"/>
      <c r="X1049" s="232"/>
    </row>
    <row r="1050" spans="1:24" ht="13.5" customHeight="1" thickTop="1" thickBot="1" x14ac:dyDescent="0.3">
      <c r="A1050" s="169" t="s">
        <v>50</v>
      </c>
      <c r="B1050" s="169" t="s">
        <v>30</v>
      </c>
      <c r="C1050" s="288" t="s">
        <v>91</v>
      </c>
      <c r="D1050" s="288" t="s">
        <v>92</v>
      </c>
      <c r="E1050" s="288" t="s">
        <v>93</v>
      </c>
      <c r="F1050" s="288" t="s">
        <v>94</v>
      </c>
      <c r="G1050" s="288" t="s">
        <v>95</v>
      </c>
      <c r="H1050" s="288" t="s">
        <v>96</v>
      </c>
      <c r="I1050" s="288" t="s">
        <v>97</v>
      </c>
      <c r="J1050" s="288" t="s">
        <v>98</v>
      </c>
      <c r="K1050" s="288" t="s">
        <v>99</v>
      </c>
      <c r="L1050" s="288" t="s">
        <v>100</v>
      </c>
      <c r="M1050" s="288" t="s">
        <v>101</v>
      </c>
      <c r="N1050" s="288" t="s">
        <v>102</v>
      </c>
      <c r="O1050" s="288" t="s">
        <v>103</v>
      </c>
      <c r="P1050" s="288" t="s">
        <v>104</v>
      </c>
      <c r="Q1050" s="288" t="s">
        <v>105</v>
      </c>
      <c r="R1050" s="288" t="s">
        <v>106</v>
      </c>
      <c r="S1050" s="288" t="s">
        <v>107</v>
      </c>
      <c r="T1050" s="288" t="s">
        <v>108</v>
      </c>
      <c r="U1050" s="288" t="s">
        <v>109</v>
      </c>
      <c r="V1050" s="169" t="s">
        <v>88</v>
      </c>
      <c r="W1050" s="169" t="s">
        <v>110</v>
      </c>
      <c r="X1050" s="232"/>
    </row>
    <row r="1051" spans="1:24" ht="13.5" customHeight="1" thickTop="1" x14ac:dyDescent="0.25">
      <c r="A1051" s="279">
        <v>0</v>
      </c>
      <c r="B1051" s="119">
        <v>0</v>
      </c>
      <c r="C1051" s="119">
        <v>0</v>
      </c>
      <c r="D1051" s="119">
        <v>0</v>
      </c>
      <c r="E1051" s="119">
        <v>0</v>
      </c>
      <c r="F1051" s="119">
        <v>0</v>
      </c>
      <c r="G1051" s="119">
        <v>0</v>
      </c>
      <c r="H1051" s="119">
        <v>0</v>
      </c>
      <c r="I1051" s="119">
        <v>0</v>
      </c>
      <c r="J1051" s="119">
        <v>0</v>
      </c>
      <c r="K1051" s="119">
        <v>0</v>
      </c>
      <c r="L1051" s="119">
        <v>0</v>
      </c>
      <c r="M1051" s="119">
        <v>0</v>
      </c>
      <c r="N1051" s="119">
        <v>0</v>
      </c>
      <c r="O1051" s="119">
        <v>0</v>
      </c>
      <c r="P1051" s="119">
        <v>0</v>
      </c>
      <c r="Q1051" s="119">
        <v>0</v>
      </c>
      <c r="R1051" s="119">
        <v>0</v>
      </c>
      <c r="S1051" s="119">
        <v>0</v>
      </c>
      <c r="T1051" s="119">
        <v>0</v>
      </c>
      <c r="U1051" s="119">
        <v>0</v>
      </c>
      <c r="V1051" s="119" t="s">
        <v>188</v>
      </c>
      <c r="W1051" s="119" t="s">
        <v>188</v>
      </c>
      <c r="X1051" s="232"/>
    </row>
    <row r="1052" spans="1:24" ht="13.5" customHeight="1" x14ac:dyDescent="0.25">
      <c r="A1052" s="170">
        <v>1.0416666666666666E-2</v>
      </c>
      <c r="B1052" s="118">
        <v>0</v>
      </c>
      <c r="C1052" s="118">
        <v>0</v>
      </c>
      <c r="D1052" s="118">
        <v>0</v>
      </c>
      <c r="E1052" s="118">
        <v>0</v>
      </c>
      <c r="F1052" s="118">
        <v>0</v>
      </c>
      <c r="G1052" s="118">
        <v>0</v>
      </c>
      <c r="H1052" s="118">
        <v>0</v>
      </c>
      <c r="I1052" s="118">
        <v>0</v>
      </c>
      <c r="J1052" s="118">
        <v>0</v>
      </c>
      <c r="K1052" s="118">
        <v>0</v>
      </c>
      <c r="L1052" s="118">
        <v>0</v>
      </c>
      <c r="M1052" s="118">
        <v>0</v>
      </c>
      <c r="N1052" s="118">
        <v>0</v>
      </c>
      <c r="O1052" s="118">
        <v>0</v>
      </c>
      <c r="P1052" s="118">
        <v>0</v>
      </c>
      <c r="Q1052" s="118">
        <v>0</v>
      </c>
      <c r="R1052" s="118">
        <v>0</v>
      </c>
      <c r="S1052" s="118">
        <v>0</v>
      </c>
      <c r="T1052" s="118">
        <v>0</v>
      </c>
      <c r="U1052" s="118">
        <v>0</v>
      </c>
      <c r="V1052" s="118" t="s">
        <v>188</v>
      </c>
      <c r="W1052" s="118" t="s">
        <v>188</v>
      </c>
      <c r="X1052" s="232"/>
    </row>
    <row r="1053" spans="1:24" ht="13.5" customHeight="1" x14ac:dyDescent="0.25">
      <c r="A1053" s="170">
        <v>2.0833333333333332E-2</v>
      </c>
      <c r="B1053" s="118">
        <v>0</v>
      </c>
      <c r="C1053" s="118">
        <v>0</v>
      </c>
      <c r="D1053" s="118">
        <v>0</v>
      </c>
      <c r="E1053" s="118">
        <v>0</v>
      </c>
      <c r="F1053" s="118">
        <v>0</v>
      </c>
      <c r="G1053" s="118">
        <v>0</v>
      </c>
      <c r="H1053" s="118">
        <v>0</v>
      </c>
      <c r="I1053" s="118">
        <v>0</v>
      </c>
      <c r="J1053" s="118">
        <v>0</v>
      </c>
      <c r="K1053" s="118">
        <v>0</v>
      </c>
      <c r="L1053" s="118">
        <v>0</v>
      </c>
      <c r="M1053" s="118">
        <v>0</v>
      </c>
      <c r="N1053" s="118">
        <v>0</v>
      </c>
      <c r="O1053" s="118">
        <v>0</v>
      </c>
      <c r="P1053" s="118">
        <v>0</v>
      </c>
      <c r="Q1053" s="118">
        <v>0</v>
      </c>
      <c r="R1053" s="118">
        <v>0</v>
      </c>
      <c r="S1053" s="118">
        <v>0</v>
      </c>
      <c r="T1053" s="118">
        <v>0</v>
      </c>
      <c r="U1053" s="118">
        <v>0</v>
      </c>
      <c r="V1053" s="118" t="s">
        <v>188</v>
      </c>
      <c r="W1053" s="118" t="s">
        <v>188</v>
      </c>
      <c r="X1053" s="232"/>
    </row>
    <row r="1054" spans="1:24" ht="13.5" customHeight="1" x14ac:dyDescent="0.25">
      <c r="A1054" s="170">
        <v>3.125E-2</v>
      </c>
      <c r="B1054" s="118">
        <v>1</v>
      </c>
      <c r="C1054" s="118">
        <v>0</v>
      </c>
      <c r="D1054" s="118">
        <v>0</v>
      </c>
      <c r="E1054" s="118">
        <v>0</v>
      </c>
      <c r="F1054" s="118">
        <v>0</v>
      </c>
      <c r="G1054" s="118">
        <v>0</v>
      </c>
      <c r="H1054" s="118">
        <v>1</v>
      </c>
      <c r="I1054" s="118">
        <v>0</v>
      </c>
      <c r="J1054" s="118">
        <v>0</v>
      </c>
      <c r="K1054" s="118">
        <v>0</v>
      </c>
      <c r="L1054" s="118">
        <v>0</v>
      </c>
      <c r="M1054" s="118">
        <v>0</v>
      </c>
      <c r="N1054" s="118">
        <v>0</v>
      </c>
      <c r="O1054" s="118">
        <v>0</v>
      </c>
      <c r="P1054" s="118">
        <v>0</v>
      </c>
      <c r="Q1054" s="118">
        <v>0</v>
      </c>
      <c r="R1054" s="118">
        <v>0</v>
      </c>
      <c r="S1054" s="118">
        <v>0</v>
      </c>
      <c r="T1054" s="118">
        <v>0</v>
      </c>
      <c r="U1054" s="118">
        <v>0</v>
      </c>
      <c r="V1054" s="118">
        <v>34</v>
      </c>
      <c r="W1054" s="118" t="s">
        <v>188</v>
      </c>
      <c r="X1054" s="232"/>
    </row>
    <row r="1055" spans="1:24" ht="13.5" customHeight="1" x14ac:dyDescent="0.25">
      <c r="A1055" s="170">
        <v>4.1666666666666664E-2</v>
      </c>
      <c r="B1055" s="118">
        <v>0</v>
      </c>
      <c r="C1055" s="118">
        <v>0</v>
      </c>
      <c r="D1055" s="118">
        <v>0</v>
      </c>
      <c r="E1055" s="118">
        <v>0</v>
      </c>
      <c r="F1055" s="118">
        <v>0</v>
      </c>
      <c r="G1055" s="118">
        <v>0</v>
      </c>
      <c r="H1055" s="118">
        <v>0</v>
      </c>
      <c r="I1055" s="118">
        <v>0</v>
      </c>
      <c r="J1055" s="118">
        <v>0</v>
      </c>
      <c r="K1055" s="118">
        <v>0</v>
      </c>
      <c r="L1055" s="118">
        <v>0</v>
      </c>
      <c r="M1055" s="118">
        <v>0</v>
      </c>
      <c r="N1055" s="118">
        <v>0</v>
      </c>
      <c r="O1055" s="118">
        <v>0</v>
      </c>
      <c r="P1055" s="118">
        <v>0</v>
      </c>
      <c r="Q1055" s="118">
        <v>0</v>
      </c>
      <c r="R1055" s="118">
        <v>0</v>
      </c>
      <c r="S1055" s="118">
        <v>0</v>
      </c>
      <c r="T1055" s="118">
        <v>0</v>
      </c>
      <c r="U1055" s="118">
        <v>0</v>
      </c>
      <c r="V1055" s="118" t="s">
        <v>188</v>
      </c>
      <c r="W1055" s="118" t="s">
        <v>188</v>
      </c>
      <c r="X1055" s="232"/>
    </row>
    <row r="1056" spans="1:24" ht="13.5" customHeight="1" x14ac:dyDescent="0.25">
      <c r="A1056" s="170">
        <v>5.2083333333333336E-2</v>
      </c>
      <c r="B1056" s="118">
        <v>0</v>
      </c>
      <c r="C1056" s="118">
        <v>0</v>
      </c>
      <c r="D1056" s="118">
        <v>0</v>
      </c>
      <c r="E1056" s="118">
        <v>0</v>
      </c>
      <c r="F1056" s="118">
        <v>0</v>
      </c>
      <c r="G1056" s="118">
        <v>0</v>
      </c>
      <c r="H1056" s="118">
        <v>0</v>
      </c>
      <c r="I1056" s="118">
        <v>0</v>
      </c>
      <c r="J1056" s="118">
        <v>0</v>
      </c>
      <c r="K1056" s="118">
        <v>0</v>
      </c>
      <c r="L1056" s="118">
        <v>0</v>
      </c>
      <c r="M1056" s="118">
        <v>0</v>
      </c>
      <c r="N1056" s="118">
        <v>0</v>
      </c>
      <c r="O1056" s="118">
        <v>0</v>
      </c>
      <c r="P1056" s="118">
        <v>0</v>
      </c>
      <c r="Q1056" s="118">
        <v>0</v>
      </c>
      <c r="R1056" s="118">
        <v>0</v>
      </c>
      <c r="S1056" s="118">
        <v>0</v>
      </c>
      <c r="T1056" s="118">
        <v>0</v>
      </c>
      <c r="U1056" s="118">
        <v>0</v>
      </c>
      <c r="V1056" s="118" t="s">
        <v>188</v>
      </c>
      <c r="W1056" s="118" t="s">
        <v>188</v>
      </c>
      <c r="X1056" s="232"/>
    </row>
    <row r="1057" spans="1:24" ht="13.5" customHeight="1" x14ac:dyDescent="0.25">
      <c r="A1057" s="170">
        <v>6.25E-2</v>
      </c>
      <c r="B1057" s="118">
        <v>0</v>
      </c>
      <c r="C1057" s="118">
        <v>0</v>
      </c>
      <c r="D1057" s="118">
        <v>0</v>
      </c>
      <c r="E1057" s="118">
        <v>0</v>
      </c>
      <c r="F1057" s="118">
        <v>0</v>
      </c>
      <c r="G1057" s="118">
        <v>0</v>
      </c>
      <c r="H1057" s="118">
        <v>0</v>
      </c>
      <c r="I1057" s="118">
        <v>0</v>
      </c>
      <c r="J1057" s="118">
        <v>0</v>
      </c>
      <c r="K1057" s="118">
        <v>0</v>
      </c>
      <c r="L1057" s="118">
        <v>0</v>
      </c>
      <c r="M1057" s="118">
        <v>0</v>
      </c>
      <c r="N1057" s="118">
        <v>0</v>
      </c>
      <c r="O1057" s="118">
        <v>0</v>
      </c>
      <c r="P1057" s="118">
        <v>0</v>
      </c>
      <c r="Q1057" s="118">
        <v>0</v>
      </c>
      <c r="R1057" s="118">
        <v>0</v>
      </c>
      <c r="S1057" s="118">
        <v>0</v>
      </c>
      <c r="T1057" s="118">
        <v>0</v>
      </c>
      <c r="U1057" s="118">
        <v>0</v>
      </c>
      <c r="V1057" s="118" t="s">
        <v>188</v>
      </c>
      <c r="W1057" s="118" t="s">
        <v>188</v>
      </c>
      <c r="X1057" s="232"/>
    </row>
    <row r="1058" spans="1:24" ht="13.5" customHeight="1" x14ac:dyDescent="0.25">
      <c r="A1058" s="170">
        <v>7.2916666666666699E-2</v>
      </c>
      <c r="B1058" s="118">
        <v>0</v>
      </c>
      <c r="C1058" s="118">
        <v>0</v>
      </c>
      <c r="D1058" s="118">
        <v>0</v>
      </c>
      <c r="E1058" s="118">
        <v>0</v>
      </c>
      <c r="F1058" s="118">
        <v>0</v>
      </c>
      <c r="G1058" s="118">
        <v>0</v>
      </c>
      <c r="H1058" s="118">
        <v>0</v>
      </c>
      <c r="I1058" s="118">
        <v>0</v>
      </c>
      <c r="J1058" s="118">
        <v>0</v>
      </c>
      <c r="K1058" s="118">
        <v>0</v>
      </c>
      <c r="L1058" s="118">
        <v>0</v>
      </c>
      <c r="M1058" s="118">
        <v>0</v>
      </c>
      <c r="N1058" s="118">
        <v>0</v>
      </c>
      <c r="O1058" s="118">
        <v>0</v>
      </c>
      <c r="P1058" s="118">
        <v>0</v>
      </c>
      <c r="Q1058" s="118">
        <v>0</v>
      </c>
      <c r="R1058" s="118">
        <v>0</v>
      </c>
      <c r="S1058" s="118">
        <v>0</v>
      </c>
      <c r="T1058" s="118">
        <v>0</v>
      </c>
      <c r="U1058" s="118">
        <v>0</v>
      </c>
      <c r="V1058" s="118" t="s">
        <v>188</v>
      </c>
      <c r="W1058" s="118" t="s">
        <v>188</v>
      </c>
      <c r="X1058" s="232"/>
    </row>
    <row r="1059" spans="1:24" ht="13.5" customHeight="1" x14ac:dyDescent="0.25">
      <c r="A1059" s="170">
        <v>8.3333333333333301E-2</v>
      </c>
      <c r="B1059" s="118">
        <v>1</v>
      </c>
      <c r="C1059" s="118">
        <v>0</v>
      </c>
      <c r="D1059" s="118">
        <v>0</v>
      </c>
      <c r="E1059" s="118">
        <v>0</v>
      </c>
      <c r="F1059" s="118">
        <v>0</v>
      </c>
      <c r="G1059" s="118">
        <v>0</v>
      </c>
      <c r="H1059" s="118">
        <v>1</v>
      </c>
      <c r="I1059" s="118">
        <v>0</v>
      </c>
      <c r="J1059" s="118">
        <v>0</v>
      </c>
      <c r="K1059" s="118">
        <v>0</v>
      </c>
      <c r="L1059" s="118">
        <v>0</v>
      </c>
      <c r="M1059" s="118">
        <v>0</v>
      </c>
      <c r="N1059" s="118">
        <v>0</v>
      </c>
      <c r="O1059" s="118">
        <v>0</v>
      </c>
      <c r="P1059" s="118">
        <v>0</v>
      </c>
      <c r="Q1059" s="118">
        <v>0</v>
      </c>
      <c r="R1059" s="118">
        <v>0</v>
      </c>
      <c r="S1059" s="118">
        <v>0</v>
      </c>
      <c r="T1059" s="118">
        <v>0</v>
      </c>
      <c r="U1059" s="118">
        <v>0</v>
      </c>
      <c r="V1059" s="118">
        <v>34.4</v>
      </c>
      <c r="W1059" s="118" t="s">
        <v>188</v>
      </c>
      <c r="X1059" s="232"/>
    </row>
    <row r="1060" spans="1:24" ht="13.5" customHeight="1" x14ac:dyDescent="0.25">
      <c r="A1060" s="170">
        <v>9.375E-2</v>
      </c>
      <c r="B1060" s="118">
        <v>0</v>
      </c>
      <c r="C1060" s="118">
        <v>0</v>
      </c>
      <c r="D1060" s="118">
        <v>0</v>
      </c>
      <c r="E1060" s="118">
        <v>0</v>
      </c>
      <c r="F1060" s="118">
        <v>0</v>
      </c>
      <c r="G1060" s="118">
        <v>0</v>
      </c>
      <c r="H1060" s="118">
        <v>0</v>
      </c>
      <c r="I1060" s="118">
        <v>0</v>
      </c>
      <c r="J1060" s="118">
        <v>0</v>
      </c>
      <c r="K1060" s="118">
        <v>0</v>
      </c>
      <c r="L1060" s="118">
        <v>0</v>
      </c>
      <c r="M1060" s="118">
        <v>0</v>
      </c>
      <c r="N1060" s="118">
        <v>0</v>
      </c>
      <c r="O1060" s="118">
        <v>0</v>
      </c>
      <c r="P1060" s="118">
        <v>0</v>
      </c>
      <c r="Q1060" s="118">
        <v>0</v>
      </c>
      <c r="R1060" s="118">
        <v>0</v>
      </c>
      <c r="S1060" s="118">
        <v>0</v>
      </c>
      <c r="T1060" s="118">
        <v>0</v>
      </c>
      <c r="U1060" s="118">
        <v>0</v>
      </c>
      <c r="V1060" s="118" t="s">
        <v>188</v>
      </c>
      <c r="W1060" s="118" t="s">
        <v>188</v>
      </c>
      <c r="X1060" s="232"/>
    </row>
    <row r="1061" spans="1:24" ht="13.5" customHeight="1" x14ac:dyDescent="0.25">
      <c r="A1061" s="170">
        <v>0.104166666666667</v>
      </c>
      <c r="B1061" s="118">
        <v>0</v>
      </c>
      <c r="C1061" s="118">
        <v>0</v>
      </c>
      <c r="D1061" s="118">
        <v>0</v>
      </c>
      <c r="E1061" s="118">
        <v>0</v>
      </c>
      <c r="F1061" s="118">
        <v>0</v>
      </c>
      <c r="G1061" s="118">
        <v>0</v>
      </c>
      <c r="H1061" s="118">
        <v>0</v>
      </c>
      <c r="I1061" s="118">
        <v>0</v>
      </c>
      <c r="J1061" s="118">
        <v>0</v>
      </c>
      <c r="K1061" s="118">
        <v>0</v>
      </c>
      <c r="L1061" s="118">
        <v>0</v>
      </c>
      <c r="M1061" s="118">
        <v>0</v>
      </c>
      <c r="N1061" s="118">
        <v>0</v>
      </c>
      <c r="O1061" s="118">
        <v>0</v>
      </c>
      <c r="P1061" s="118">
        <v>0</v>
      </c>
      <c r="Q1061" s="118">
        <v>0</v>
      </c>
      <c r="R1061" s="118">
        <v>0</v>
      </c>
      <c r="S1061" s="118">
        <v>0</v>
      </c>
      <c r="T1061" s="118">
        <v>0</v>
      </c>
      <c r="U1061" s="118">
        <v>0</v>
      </c>
      <c r="V1061" s="118" t="s">
        <v>188</v>
      </c>
      <c r="W1061" s="118" t="s">
        <v>188</v>
      </c>
      <c r="X1061" s="232"/>
    </row>
    <row r="1062" spans="1:24" ht="13.5" customHeight="1" x14ac:dyDescent="0.25">
      <c r="A1062" s="170">
        <v>0.114583333333333</v>
      </c>
      <c r="B1062" s="118">
        <v>0</v>
      </c>
      <c r="C1062" s="118">
        <v>0</v>
      </c>
      <c r="D1062" s="118">
        <v>0</v>
      </c>
      <c r="E1062" s="118">
        <v>0</v>
      </c>
      <c r="F1062" s="118">
        <v>0</v>
      </c>
      <c r="G1062" s="118">
        <v>0</v>
      </c>
      <c r="H1062" s="118">
        <v>0</v>
      </c>
      <c r="I1062" s="118">
        <v>0</v>
      </c>
      <c r="J1062" s="118">
        <v>0</v>
      </c>
      <c r="K1062" s="118">
        <v>0</v>
      </c>
      <c r="L1062" s="118">
        <v>0</v>
      </c>
      <c r="M1062" s="118">
        <v>0</v>
      </c>
      <c r="N1062" s="118">
        <v>0</v>
      </c>
      <c r="O1062" s="118">
        <v>0</v>
      </c>
      <c r="P1062" s="118">
        <v>0</v>
      </c>
      <c r="Q1062" s="118">
        <v>0</v>
      </c>
      <c r="R1062" s="118">
        <v>0</v>
      </c>
      <c r="S1062" s="118">
        <v>0</v>
      </c>
      <c r="T1062" s="118">
        <v>0</v>
      </c>
      <c r="U1062" s="118">
        <v>0</v>
      </c>
      <c r="V1062" s="118" t="s">
        <v>188</v>
      </c>
      <c r="W1062" s="118" t="s">
        <v>188</v>
      </c>
      <c r="X1062" s="232"/>
    </row>
    <row r="1063" spans="1:24" ht="13.5" customHeight="1" x14ac:dyDescent="0.25">
      <c r="A1063" s="170">
        <v>0.125</v>
      </c>
      <c r="B1063" s="118">
        <v>0</v>
      </c>
      <c r="C1063" s="118">
        <v>0</v>
      </c>
      <c r="D1063" s="118">
        <v>0</v>
      </c>
      <c r="E1063" s="118">
        <v>0</v>
      </c>
      <c r="F1063" s="118">
        <v>0</v>
      </c>
      <c r="G1063" s="118">
        <v>0</v>
      </c>
      <c r="H1063" s="118">
        <v>0</v>
      </c>
      <c r="I1063" s="118">
        <v>0</v>
      </c>
      <c r="J1063" s="118">
        <v>0</v>
      </c>
      <c r="K1063" s="118">
        <v>0</v>
      </c>
      <c r="L1063" s="118">
        <v>0</v>
      </c>
      <c r="M1063" s="118">
        <v>0</v>
      </c>
      <c r="N1063" s="118">
        <v>0</v>
      </c>
      <c r="O1063" s="118">
        <v>0</v>
      </c>
      <c r="P1063" s="118">
        <v>0</v>
      </c>
      <c r="Q1063" s="118">
        <v>0</v>
      </c>
      <c r="R1063" s="118">
        <v>0</v>
      </c>
      <c r="S1063" s="118">
        <v>0</v>
      </c>
      <c r="T1063" s="118">
        <v>0</v>
      </c>
      <c r="U1063" s="118">
        <v>0</v>
      </c>
      <c r="V1063" s="118" t="s">
        <v>188</v>
      </c>
      <c r="W1063" s="118" t="s">
        <v>188</v>
      </c>
      <c r="X1063" s="232"/>
    </row>
    <row r="1064" spans="1:24" ht="13.5" customHeight="1" x14ac:dyDescent="0.25">
      <c r="A1064" s="170">
        <v>0.13541666666666699</v>
      </c>
      <c r="B1064" s="118">
        <v>0</v>
      </c>
      <c r="C1064" s="118">
        <v>0</v>
      </c>
      <c r="D1064" s="118">
        <v>0</v>
      </c>
      <c r="E1064" s="118">
        <v>0</v>
      </c>
      <c r="F1064" s="118">
        <v>0</v>
      </c>
      <c r="G1064" s="118">
        <v>0</v>
      </c>
      <c r="H1064" s="118">
        <v>0</v>
      </c>
      <c r="I1064" s="118">
        <v>0</v>
      </c>
      <c r="J1064" s="118">
        <v>0</v>
      </c>
      <c r="K1064" s="118">
        <v>0</v>
      </c>
      <c r="L1064" s="118">
        <v>0</v>
      </c>
      <c r="M1064" s="118">
        <v>0</v>
      </c>
      <c r="N1064" s="118">
        <v>0</v>
      </c>
      <c r="O1064" s="118">
        <v>0</v>
      </c>
      <c r="P1064" s="118">
        <v>0</v>
      </c>
      <c r="Q1064" s="118">
        <v>0</v>
      </c>
      <c r="R1064" s="118">
        <v>0</v>
      </c>
      <c r="S1064" s="118">
        <v>0</v>
      </c>
      <c r="T1064" s="118">
        <v>0</v>
      </c>
      <c r="U1064" s="118">
        <v>0</v>
      </c>
      <c r="V1064" s="118" t="s">
        <v>188</v>
      </c>
      <c r="W1064" s="118" t="s">
        <v>188</v>
      </c>
      <c r="X1064" s="232"/>
    </row>
    <row r="1065" spans="1:24" ht="13.5" customHeight="1" x14ac:dyDescent="0.25">
      <c r="A1065" s="170">
        <v>0.14583333333333301</v>
      </c>
      <c r="B1065" s="118">
        <v>0</v>
      </c>
      <c r="C1065" s="118">
        <v>0</v>
      </c>
      <c r="D1065" s="118">
        <v>0</v>
      </c>
      <c r="E1065" s="118">
        <v>0</v>
      </c>
      <c r="F1065" s="118">
        <v>0</v>
      </c>
      <c r="G1065" s="118">
        <v>0</v>
      </c>
      <c r="H1065" s="118">
        <v>0</v>
      </c>
      <c r="I1065" s="118">
        <v>0</v>
      </c>
      <c r="J1065" s="118">
        <v>0</v>
      </c>
      <c r="K1065" s="118">
        <v>0</v>
      </c>
      <c r="L1065" s="118">
        <v>0</v>
      </c>
      <c r="M1065" s="118">
        <v>0</v>
      </c>
      <c r="N1065" s="118">
        <v>0</v>
      </c>
      <c r="O1065" s="118">
        <v>0</v>
      </c>
      <c r="P1065" s="118">
        <v>0</v>
      </c>
      <c r="Q1065" s="118">
        <v>0</v>
      </c>
      <c r="R1065" s="118">
        <v>0</v>
      </c>
      <c r="S1065" s="118">
        <v>0</v>
      </c>
      <c r="T1065" s="118">
        <v>0</v>
      </c>
      <c r="U1065" s="118">
        <v>0</v>
      </c>
      <c r="V1065" s="118" t="s">
        <v>188</v>
      </c>
      <c r="W1065" s="118" t="s">
        <v>188</v>
      </c>
      <c r="X1065" s="232"/>
    </row>
    <row r="1066" spans="1:24" ht="13.5" customHeight="1" x14ac:dyDescent="0.25">
      <c r="A1066" s="170">
        <v>0.15625</v>
      </c>
      <c r="B1066" s="118">
        <v>0</v>
      </c>
      <c r="C1066" s="118">
        <v>0</v>
      </c>
      <c r="D1066" s="118">
        <v>0</v>
      </c>
      <c r="E1066" s="118">
        <v>0</v>
      </c>
      <c r="F1066" s="118">
        <v>0</v>
      </c>
      <c r="G1066" s="118">
        <v>0</v>
      </c>
      <c r="H1066" s="118">
        <v>0</v>
      </c>
      <c r="I1066" s="118">
        <v>0</v>
      </c>
      <c r="J1066" s="118">
        <v>0</v>
      </c>
      <c r="K1066" s="118">
        <v>0</v>
      </c>
      <c r="L1066" s="118">
        <v>0</v>
      </c>
      <c r="M1066" s="118">
        <v>0</v>
      </c>
      <c r="N1066" s="118">
        <v>0</v>
      </c>
      <c r="O1066" s="118">
        <v>0</v>
      </c>
      <c r="P1066" s="118">
        <v>0</v>
      </c>
      <c r="Q1066" s="118">
        <v>0</v>
      </c>
      <c r="R1066" s="118">
        <v>0</v>
      </c>
      <c r="S1066" s="118">
        <v>0</v>
      </c>
      <c r="T1066" s="118">
        <v>0</v>
      </c>
      <c r="U1066" s="118">
        <v>0</v>
      </c>
      <c r="V1066" s="118" t="s">
        <v>188</v>
      </c>
      <c r="W1066" s="118" t="s">
        <v>188</v>
      </c>
      <c r="X1066" s="232"/>
    </row>
    <row r="1067" spans="1:24" ht="13.5" customHeight="1" x14ac:dyDescent="0.25">
      <c r="A1067" s="170">
        <v>0.16666666666666699</v>
      </c>
      <c r="B1067" s="118">
        <v>0</v>
      </c>
      <c r="C1067" s="118">
        <v>0</v>
      </c>
      <c r="D1067" s="118">
        <v>0</v>
      </c>
      <c r="E1067" s="118">
        <v>0</v>
      </c>
      <c r="F1067" s="118">
        <v>0</v>
      </c>
      <c r="G1067" s="118">
        <v>0</v>
      </c>
      <c r="H1067" s="118">
        <v>0</v>
      </c>
      <c r="I1067" s="118">
        <v>0</v>
      </c>
      <c r="J1067" s="118">
        <v>0</v>
      </c>
      <c r="K1067" s="118">
        <v>0</v>
      </c>
      <c r="L1067" s="118">
        <v>0</v>
      </c>
      <c r="M1067" s="118">
        <v>0</v>
      </c>
      <c r="N1067" s="118">
        <v>0</v>
      </c>
      <c r="O1067" s="118">
        <v>0</v>
      </c>
      <c r="P1067" s="118">
        <v>0</v>
      </c>
      <c r="Q1067" s="118">
        <v>0</v>
      </c>
      <c r="R1067" s="118">
        <v>0</v>
      </c>
      <c r="S1067" s="118">
        <v>0</v>
      </c>
      <c r="T1067" s="118">
        <v>0</v>
      </c>
      <c r="U1067" s="118">
        <v>0</v>
      </c>
      <c r="V1067" s="118" t="s">
        <v>188</v>
      </c>
      <c r="W1067" s="118" t="s">
        <v>188</v>
      </c>
      <c r="X1067" s="232"/>
    </row>
    <row r="1068" spans="1:24" ht="13.5" customHeight="1" x14ac:dyDescent="0.25">
      <c r="A1068" s="170">
        <v>0.17708333333333301</v>
      </c>
      <c r="B1068" s="118">
        <v>0</v>
      </c>
      <c r="C1068" s="118">
        <v>0</v>
      </c>
      <c r="D1068" s="118">
        <v>0</v>
      </c>
      <c r="E1068" s="118">
        <v>0</v>
      </c>
      <c r="F1068" s="118">
        <v>0</v>
      </c>
      <c r="G1068" s="118">
        <v>0</v>
      </c>
      <c r="H1068" s="118">
        <v>0</v>
      </c>
      <c r="I1068" s="118">
        <v>0</v>
      </c>
      <c r="J1068" s="118">
        <v>0</v>
      </c>
      <c r="K1068" s="118">
        <v>0</v>
      </c>
      <c r="L1068" s="118">
        <v>0</v>
      </c>
      <c r="M1068" s="118">
        <v>0</v>
      </c>
      <c r="N1068" s="118">
        <v>0</v>
      </c>
      <c r="O1068" s="118">
        <v>0</v>
      </c>
      <c r="P1068" s="118">
        <v>0</v>
      </c>
      <c r="Q1068" s="118">
        <v>0</v>
      </c>
      <c r="R1068" s="118">
        <v>0</v>
      </c>
      <c r="S1068" s="118">
        <v>0</v>
      </c>
      <c r="T1068" s="118">
        <v>0</v>
      </c>
      <c r="U1068" s="118">
        <v>0</v>
      </c>
      <c r="V1068" s="118" t="s">
        <v>188</v>
      </c>
      <c r="W1068" s="118" t="s">
        <v>188</v>
      </c>
      <c r="X1068" s="232"/>
    </row>
    <row r="1069" spans="1:24" ht="13.5" customHeight="1" x14ac:dyDescent="0.25">
      <c r="A1069" s="170">
        <v>0.1875</v>
      </c>
      <c r="B1069" s="118">
        <v>0</v>
      </c>
      <c r="C1069" s="118">
        <v>0</v>
      </c>
      <c r="D1069" s="118">
        <v>0</v>
      </c>
      <c r="E1069" s="118">
        <v>0</v>
      </c>
      <c r="F1069" s="118">
        <v>0</v>
      </c>
      <c r="G1069" s="118">
        <v>0</v>
      </c>
      <c r="H1069" s="118">
        <v>0</v>
      </c>
      <c r="I1069" s="118">
        <v>0</v>
      </c>
      <c r="J1069" s="118">
        <v>0</v>
      </c>
      <c r="K1069" s="118">
        <v>0</v>
      </c>
      <c r="L1069" s="118">
        <v>0</v>
      </c>
      <c r="M1069" s="118">
        <v>0</v>
      </c>
      <c r="N1069" s="118">
        <v>0</v>
      </c>
      <c r="O1069" s="118">
        <v>0</v>
      </c>
      <c r="P1069" s="118">
        <v>0</v>
      </c>
      <c r="Q1069" s="118">
        <v>0</v>
      </c>
      <c r="R1069" s="118">
        <v>0</v>
      </c>
      <c r="S1069" s="118">
        <v>0</v>
      </c>
      <c r="T1069" s="118">
        <v>0</v>
      </c>
      <c r="U1069" s="118">
        <v>0</v>
      </c>
      <c r="V1069" s="118" t="s">
        <v>188</v>
      </c>
      <c r="W1069" s="118" t="s">
        <v>188</v>
      </c>
      <c r="X1069" s="232"/>
    </row>
    <row r="1070" spans="1:24" ht="13.5" customHeight="1" x14ac:dyDescent="0.25">
      <c r="A1070" s="170">
        <v>0.19791666666666699</v>
      </c>
      <c r="B1070" s="118">
        <v>0</v>
      </c>
      <c r="C1070" s="118">
        <v>0</v>
      </c>
      <c r="D1070" s="118">
        <v>0</v>
      </c>
      <c r="E1070" s="118">
        <v>0</v>
      </c>
      <c r="F1070" s="118">
        <v>0</v>
      </c>
      <c r="G1070" s="118">
        <v>0</v>
      </c>
      <c r="H1070" s="118">
        <v>0</v>
      </c>
      <c r="I1070" s="118">
        <v>0</v>
      </c>
      <c r="J1070" s="118">
        <v>0</v>
      </c>
      <c r="K1070" s="118">
        <v>0</v>
      </c>
      <c r="L1070" s="118">
        <v>0</v>
      </c>
      <c r="M1070" s="118">
        <v>0</v>
      </c>
      <c r="N1070" s="118">
        <v>0</v>
      </c>
      <c r="O1070" s="118">
        <v>0</v>
      </c>
      <c r="P1070" s="118">
        <v>0</v>
      </c>
      <c r="Q1070" s="118">
        <v>0</v>
      </c>
      <c r="R1070" s="118">
        <v>0</v>
      </c>
      <c r="S1070" s="118">
        <v>0</v>
      </c>
      <c r="T1070" s="118">
        <v>0</v>
      </c>
      <c r="U1070" s="118">
        <v>0</v>
      </c>
      <c r="V1070" s="118" t="s">
        <v>188</v>
      </c>
      <c r="W1070" s="118" t="s">
        <v>188</v>
      </c>
      <c r="X1070" s="232"/>
    </row>
    <row r="1071" spans="1:24" ht="13.5" customHeight="1" x14ac:dyDescent="0.25">
      <c r="A1071" s="170">
        <v>0.20833333333333301</v>
      </c>
      <c r="B1071" s="118">
        <v>0</v>
      </c>
      <c r="C1071" s="118">
        <v>0</v>
      </c>
      <c r="D1071" s="118">
        <v>0</v>
      </c>
      <c r="E1071" s="118">
        <v>0</v>
      </c>
      <c r="F1071" s="118">
        <v>0</v>
      </c>
      <c r="G1071" s="118">
        <v>0</v>
      </c>
      <c r="H1071" s="118">
        <v>0</v>
      </c>
      <c r="I1071" s="118">
        <v>0</v>
      </c>
      <c r="J1071" s="118">
        <v>0</v>
      </c>
      <c r="K1071" s="118">
        <v>0</v>
      </c>
      <c r="L1071" s="118">
        <v>0</v>
      </c>
      <c r="M1071" s="118">
        <v>0</v>
      </c>
      <c r="N1071" s="118">
        <v>0</v>
      </c>
      <c r="O1071" s="118">
        <v>0</v>
      </c>
      <c r="P1071" s="118">
        <v>0</v>
      </c>
      <c r="Q1071" s="118">
        <v>0</v>
      </c>
      <c r="R1071" s="118">
        <v>0</v>
      </c>
      <c r="S1071" s="118">
        <v>0</v>
      </c>
      <c r="T1071" s="118">
        <v>0</v>
      </c>
      <c r="U1071" s="118">
        <v>0</v>
      </c>
      <c r="V1071" s="118" t="s">
        <v>188</v>
      </c>
      <c r="W1071" s="118" t="s">
        <v>188</v>
      </c>
      <c r="X1071" s="232"/>
    </row>
    <row r="1072" spans="1:24" ht="13.5" customHeight="1" x14ac:dyDescent="0.25">
      <c r="A1072" s="170">
        <v>0.21875</v>
      </c>
      <c r="B1072" s="118">
        <v>3</v>
      </c>
      <c r="C1072" s="118">
        <v>0</v>
      </c>
      <c r="D1072" s="118">
        <v>0</v>
      </c>
      <c r="E1072" s="118">
        <v>0</v>
      </c>
      <c r="F1072" s="118">
        <v>0</v>
      </c>
      <c r="G1072" s="118">
        <v>1</v>
      </c>
      <c r="H1072" s="118">
        <v>1</v>
      </c>
      <c r="I1072" s="118">
        <v>1</v>
      </c>
      <c r="J1072" s="118">
        <v>0</v>
      </c>
      <c r="K1072" s="118">
        <v>0</v>
      </c>
      <c r="L1072" s="118">
        <v>0</v>
      </c>
      <c r="M1072" s="118">
        <v>0</v>
      </c>
      <c r="N1072" s="118">
        <v>0</v>
      </c>
      <c r="O1072" s="118">
        <v>0</v>
      </c>
      <c r="P1072" s="118">
        <v>0</v>
      </c>
      <c r="Q1072" s="118">
        <v>0</v>
      </c>
      <c r="R1072" s="118">
        <v>0</v>
      </c>
      <c r="S1072" s="118">
        <v>0</v>
      </c>
      <c r="T1072" s="118">
        <v>0</v>
      </c>
      <c r="U1072" s="118">
        <v>0</v>
      </c>
      <c r="V1072" s="118">
        <v>33.5</v>
      </c>
      <c r="W1072" s="118" t="s">
        <v>188</v>
      </c>
      <c r="X1072" s="232"/>
    </row>
    <row r="1073" spans="1:24" ht="13.5" customHeight="1" x14ac:dyDescent="0.25">
      <c r="A1073" s="170">
        <v>0.22916666666666699</v>
      </c>
      <c r="B1073" s="118">
        <v>2</v>
      </c>
      <c r="C1073" s="118">
        <v>0</v>
      </c>
      <c r="D1073" s="118">
        <v>0</v>
      </c>
      <c r="E1073" s="118">
        <v>0</v>
      </c>
      <c r="F1073" s="118">
        <v>0</v>
      </c>
      <c r="G1073" s="118">
        <v>0</v>
      </c>
      <c r="H1073" s="118">
        <v>2</v>
      </c>
      <c r="I1073" s="118">
        <v>0</v>
      </c>
      <c r="J1073" s="118">
        <v>0</v>
      </c>
      <c r="K1073" s="118">
        <v>0</v>
      </c>
      <c r="L1073" s="118">
        <v>0</v>
      </c>
      <c r="M1073" s="118">
        <v>0</v>
      </c>
      <c r="N1073" s="118">
        <v>0</v>
      </c>
      <c r="O1073" s="118">
        <v>0</v>
      </c>
      <c r="P1073" s="118">
        <v>0</v>
      </c>
      <c r="Q1073" s="118">
        <v>0</v>
      </c>
      <c r="R1073" s="118">
        <v>0</v>
      </c>
      <c r="S1073" s="118">
        <v>0</v>
      </c>
      <c r="T1073" s="118">
        <v>0</v>
      </c>
      <c r="U1073" s="118">
        <v>0</v>
      </c>
      <c r="V1073" s="118">
        <v>33.1</v>
      </c>
      <c r="W1073" s="118" t="s">
        <v>188</v>
      </c>
      <c r="X1073" s="232"/>
    </row>
    <row r="1074" spans="1:24" ht="13.5" customHeight="1" x14ac:dyDescent="0.25">
      <c r="A1074" s="170">
        <v>0.23958333333333301</v>
      </c>
      <c r="B1074" s="118">
        <v>1</v>
      </c>
      <c r="C1074" s="118">
        <v>0</v>
      </c>
      <c r="D1074" s="118">
        <v>0</v>
      </c>
      <c r="E1074" s="118">
        <v>0</v>
      </c>
      <c r="F1074" s="118">
        <v>0</v>
      </c>
      <c r="G1074" s="118">
        <v>0</v>
      </c>
      <c r="H1074" s="118">
        <v>1</v>
      </c>
      <c r="I1074" s="118">
        <v>0</v>
      </c>
      <c r="J1074" s="118">
        <v>0</v>
      </c>
      <c r="K1074" s="118">
        <v>0</v>
      </c>
      <c r="L1074" s="118">
        <v>0</v>
      </c>
      <c r="M1074" s="118">
        <v>0</v>
      </c>
      <c r="N1074" s="118">
        <v>0</v>
      </c>
      <c r="O1074" s="118">
        <v>0</v>
      </c>
      <c r="P1074" s="118">
        <v>0</v>
      </c>
      <c r="Q1074" s="118">
        <v>0</v>
      </c>
      <c r="R1074" s="118">
        <v>0</v>
      </c>
      <c r="S1074" s="118">
        <v>0</v>
      </c>
      <c r="T1074" s="118">
        <v>0</v>
      </c>
      <c r="U1074" s="118">
        <v>0</v>
      </c>
      <c r="V1074" s="118">
        <v>31.8</v>
      </c>
      <c r="W1074" s="118" t="s">
        <v>188</v>
      </c>
      <c r="X1074" s="232"/>
    </row>
    <row r="1075" spans="1:24" ht="13.5" customHeight="1" x14ac:dyDescent="0.25">
      <c r="A1075" s="170">
        <v>0.25</v>
      </c>
      <c r="B1075" s="118">
        <v>0</v>
      </c>
      <c r="C1075" s="118">
        <v>0</v>
      </c>
      <c r="D1075" s="118">
        <v>0</v>
      </c>
      <c r="E1075" s="118">
        <v>0</v>
      </c>
      <c r="F1075" s="118">
        <v>0</v>
      </c>
      <c r="G1075" s="118">
        <v>0</v>
      </c>
      <c r="H1075" s="118">
        <v>0</v>
      </c>
      <c r="I1075" s="118">
        <v>0</v>
      </c>
      <c r="J1075" s="118">
        <v>0</v>
      </c>
      <c r="K1075" s="118">
        <v>0</v>
      </c>
      <c r="L1075" s="118">
        <v>0</v>
      </c>
      <c r="M1075" s="118">
        <v>0</v>
      </c>
      <c r="N1075" s="118">
        <v>0</v>
      </c>
      <c r="O1075" s="118">
        <v>0</v>
      </c>
      <c r="P1075" s="118">
        <v>0</v>
      </c>
      <c r="Q1075" s="118">
        <v>0</v>
      </c>
      <c r="R1075" s="118">
        <v>0</v>
      </c>
      <c r="S1075" s="118">
        <v>0</v>
      </c>
      <c r="T1075" s="118">
        <v>0</v>
      </c>
      <c r="U1075" s="118">
        <v>0</v>
      </c>
      <c r="V1075" s="118" t="s">
        <v>188</v>
      </c>
      <c r="W1075" s="118" t="s">
        <v>188</v>
      </c>
      <c r="X1075" s="232"/>
    </row>
    <row r="1076" spans="1:24" ht="13.5" customHeight="1" x14ac:dyDescent="0.25">
      <c r="A1076" s="170">
        <v>0.26041666666666702</v>
      </c>
      <c r="B1076" s="118">
        <v>0</v>
      </c>
      <c r="C1076" s="118">
        <v>0</v>
      </c>
      <c r="D1076" s="118">
        <v>0</v>
      </c>
      <c r="E1076" s="118">
        <v>0</v>
      </c>
      <c r="F1076" s="118">
        <v>0</v>
      </c>
      <c r="G1076" s="118">
        <v>0</v>
      </c>
      <c r="H1076" s="118">
        <v>0</v>
      </c>
      <c r="I1076" s="118">
        <v>0</v>
      </c>
      <c r="J1076" s="118">
        <v>0</v>
      </c>
      <c r="K1076" s="118">
        <v>0</v>
      </c>
      <c r="L1076" s="118">
        <v>0</v>
      </c>
      <c r="M1076" s="118">
        <v>0</v>
      </c>
      <c r="N1076" s="118">
        <v>0</v>
      </c>
      <c r="O1076" s="118">
        <v>0</v>
      </c>
      <c r="P1076" s="118">
        <v>0</v>
      </c>
      <c r="Q1076" s="118">
        <v>0</v>
      </c>
      <c r="R1076" s="118">
        <v>0</v>
      </c>
      <c r="S1076" s="118">
        <v>0</v>
      </c>
      <c r="T1076" s="118">
        <v>0</v>
      </c>
      <c r="U1076" s="118">
        <v>0</v>
      </c>
      <c r="V1076" s="118" t="s">
        <v>188</v>
      </c>
      <c r="W1076" s="118" t="s">
        <v>188</v>
      </c>
      <c r="X1076" s="232"/>
    </row>
    <row r="1077" spans="1:24" ht="13.5" customHeight="1" x14ac:dyDescent="0.25">
      <c r="A1077" s="170">
        <v>0.27083333333333298</v>
      </c>
      <c r="B1077" s="118">
        <v>2</v>
      </c>
      <c r="C1077" s="118">
        <v>0</v>
      </c>
      <c r="D1077" s="118">
        <v>0</v>
      </c>
      <c r="E1077" s="118">
        <v>0</v>
      </c>
      <c r="F1077" s="118">
        <v>0</v>
      </c>
      <c r="G1077" s="118">
        <v>1</v>
      </c>
      <c r="H1077" s="118">
        <v>1</v>
      </c>
      <c r="I1077" s="118">
        <v>0</v>
      </c>
      <c r="J1077" s="118">
        <v>0</v>
      </c>
      <c r="K1077" s="118">
        <v>0</v>
      </c>
      <c r="L1077" s="118">
        <v>0</v>
      </c>
      <c r="M1077" s="118">
        <v>0</v>
      </c>
      <c r="N1077" s="118">
        <v>0</v>
      </c>
      <c r="O1077" s="118">
        <v>0</v>
      </c>
      <c r="P1077" s="118">
        <v>0</v>
      </c>
      <c r="Q1077" s="118">
        <v>0</v>
      </c>
      <c r="R1077" s="118">
        <v>0</v>
      </c>
      <c r="S1077" s="118">
        <v>0</v>
      </c>
      <c r="T1077" s="118">
        <v>0</v>
      </c>
      <c r="U1077" s="118">
        <v>0</v>
      </c>
      <c r="V1077" s="118">
        <v>31.3</v>
      </c>
      <c r="W1077" s="118" t="s">
        <v>188</v>
      </c>
      <c r="X1077" s="232"/>
    </row>
    <row r="1078" spans="1:24" ht="13.5" customHeight="1" x14ac:dyDescent="0.25">
      <c r="A1078" s="170">
        <v>0.28125</v>
      </c>
      <c r="B1078" s="118">
        <v>2</v>
      </c>
      <c r="C1078" s="118">
        <v>0</v>
      </c>
      <c r="D1078" s="118">
        <v>0</v>
      </c>
      <c r="E1078" s="118">
        <v>0</v>
      </c>
      <c r="F1078" s="118">
        <v>2</v>
      </c>
      <c r="G1078" s="118">
        <v>0</v>
      </c>
      <c r="H1078" s="118">
        <v>0</v>
      </c>
      <c r="I1078" s="118">
        <v>0</v>
      </c>
      <c r="J1078" s="118">
        <v>0</v>
      </c>
      <c r="K1078" s="118">
        <v>0</v>
      </c>
      <c r="L1078" s="118">
        <v>0</v>
      </c>
      <c r="M1078" s="118">
        <v>0</v>
      </c>
      <c r="N1078" s="118">
        <v>0</v>
      </c>
      <c r="O1078" s="118">
        <v>0</v>
      </c>
      <c r="P1078" s="118">
        <v>0</v>
      </c>
      <c r="Q1078" s="118">
        <v>0</v>
      </c>
      <c r="R1078" s="118">
        <v>0</v>
      </c>
      <c r="S1078" s="118">
        <v>0</v>
      </c>
      <c r="T1078" s="118">
        <v>0</v>
      </c>
      <c r="U1078" s="118">
        <v>0</v>
      </c>
      <c r="V1078" s="118">
        <v>24.2</v>
      </c>
      <c r="W1078" s="118" t="s">
        <v>188</v>
      </c>
      <c r="X1078" s="232"/>
    </row>
    <row r="1079" spans="1:24" ht="13.5" customHeight="1" x14ac:dyDescent="0.25">
      <c r="A1079" s="170">
        <v>0.29166666666666702</v>
      </c>
      <c r="B1079" s="118">
        <v>9</v>
      </c>
      <c r="C1079" s="118">
        <v>0</v>
      </c>
      <c r="D1079" s="118">
        <v>0</v>
      </c>
      <c r="E1079" s="118">
        <v>0</v>
      </c>
      <c r="F1079" s="118">
        <v>1</v>
      </c>
      <c r="G1079" s="118">
        <v>5</v>
      </c>
      <c r="H1079" s="118">
        <v>3</v>
      </c>
      <c r="I1079" s="118">
        <v>0</v>
      </c>
      <c r="J1079" s="118">
        <v>0</v>
      </c>
      <c r="K1079" s="118">
        <v>0</v>
      </c>
      <c r="L1079" s="118">
        <v>0</v>
      </c>
      <c r="M1079" s="118">
        <v>0</v>
      </c>
      <c r="N1079" s="118">
        <v>0</v>
      </c>
      <c r="O1079" s="118">
        <v>0</v>
      </c>
      <c r="P1079" s="118">
        <v>0</v>
      </c>
      <c r="Q1079" s="118">
        <v>0</v>
      </c>
      <c r="R1079" s="118">
        <v>0</v>
      </c>
      <c r="S1079" s="118">
        <v>0</v>
      </c>
      <c r="T1079" s="118">
        <v>0</v>
      </c>
      <c r="U1079" s="118">
        <v>0</v>
      </c>
      <c r="V1079" s="118">
        <v>28.2</v>
      </c>
      <c r="W1079" s="118" t="s">
        <v>188</v>
      </c>
      <c r="X1079" s="232"/>
    </row>
    <row r="1080" spans="1:24" ht="13.5" customHeight="1" x14ac:dyDescent="0.25">
      <c r="A1080" s="170">
        <v>0.30208333333333298</v>
      </c>
      <c r="B1080" s="118">
        <v>14</v>
      </c>
      <c r="C1080" s="118">
        <v>0</v>
      </c>
      <c r="D1080" s="118">
        <v>0</v>
      </c>
      <c r="E1080" s="118">
        <v>0</v>
      </c>
      <c r="F1080" s="118">
        <v>4</v>
      </c>
      <c r="G1080" s="118">
        <v>8</v>
      </c>
      <c r="H1080" s="118">
        <v>2</v>
      </c>
      <c r="I1080" s="118">
        <v>0</v>
      </c>
      <c r="J1080" s="118">
        <v>0</v>
      </c>
      <c r="K1080" s="118">
        <v>0</v>
      </c>
      <c r="L1080" s="118">
        <v>0</v>
      </c>
      <c r="M1080" s="118">
        <v>0</v>
      </c>
      <c r="N1080" s="118">
        <v>0</v>
      </c>
      <c r="O1080" s="118">
        <v>0</v>
      </c>
      <c r="P1080" s="118">
        <v>0</v>
      </c>
      <c r="Q1080" s="118">
        <v>0</v>
      </c>
      <c r="R1080" s="118">
        <v>0</v>
      </c>
      <c r="S1080" s="118">
        <v>0</v>
      </c>
      <c r="T1080" s="118">
        <v>0</v>
      </c>
      <c r="U1080" s="118">
        <v>0</v>
      </c>
      <c r="V1080" s="118">
        <v>27</v>
      </c>
      <c r="W1080" s="118">
        <v>30.5</v>
      </c>
      <c r="X1080" s="232"/>
    </row>
    <row r="1081" spans="1:24" ht="13.5" customHeight="1" x14ac:dyDescent="0.25">
      <c r="A1081" s="170">
        <v>0.3125</v>
      </c>
      <c r="B1081" s="118">
        <v>15</v>
      </c>
      <c r="C1081" s="118">
        <v>0</v>
      </c>
      <c r="D1081" s="118">
        <v>1</v>
      </c>
      <c r="E1081" s="118">
        <v>1</v>
      </c>
      <c r="F1081" s="118">
        <v>4</v>
      </c>
      <c r="G1081" s="118">
        <v>7</v>
      </c>
      <c r="H1081" s="118">
        <v>2</v>
      </c>
      <c r="I1081" s="118">
        <v>0</v>
      </c>
      <c r="J1081" s="118">
        <v>0</v>
      </c>
      <c r="K1081" s="118">
        <v>0</v>
      </c>
      <c r="L1081" s="118">
        <v>0</v>
      </c>
      <c r="M1081" s="118">
        <v>0</v>
      </c>
      <c r="N1081" s="118">
        <v>0</v>
      </c>
      <c r="O1081" s="118">
        <v>0</v>
      </c>
      <c r="P1081" s="118">
        <v>0</v>
      </c>
      <c r="Q1081" s="118">
        <v>0</v>
      </c>
      <c r="R1081" s="118">
        <v>0</v>
      </c>
      <c r="S1081" s="118">
        <v>0</v>
      </c>
      <c r="T1081" s="118">
        <v>0</v>
      </c>
      <c r="U1081" s="118">
        <v>0</v>
      </c>
      <c r="V1081" s="118">
        <v>25.7</v>
      </c>
      <c r="W1081" s="118">
        <v>29.8</v>
      </c>
      <c r="X1081" s="232"/>
    </row>
    <row r="1082" spans="1:24" ht="13.5" customHeight="1" x14ac:dyDescent="0.25">
      <c r="A1082" s="170">
        <v>0.32291666666666702</v>
      </c>
      <c r="B1082" s="118">
        <v>16</v>
      </c>
      <c r="C1082" s="118">
        <v>0</v>
      </c>
      <c r="D1082" s="118">
        <v>1</v>
      </c>
      <c r="E1082" s="118">
        <v>1</v>
      </c>
      <c r="F1082" s="118">
        <v>3</v>
      </c>
      <c r="G1082" s="118">
        <v>10</v>
      </c>
      <c r="H1082" s="118">
        <v>1</v>
      </c>
      <c r="I1082" s="118">
        <v>0</v>
      </c>
      <c r="J1082" s="118">
        <v>0</v>
      </c>
      <c r="K1082" s="118">
        <v>0</v>
      </c>
      <c r="L1082" s="118">
        <v>0</v>
      </c>
      <c r="M1082" s="118">
        <v>0</v>
      </c>
      <c r="N1082" s="118">
        <v>0</v>
      </c>
      <c r="O1082" s="118">
        <v>0</v>
      </c>
      <c r="P1082" s="118">
        <v>0</v>
      </c>
      <c r="Q1082" s="118">
        <v>0</v>
      </c>
      <c r="R1082" s="118">
        <v>0</v>
      </c>
      <c r="S1082" s="118">
        <v>0</v>
      </c>
      <c r="T1082" s="118">
        <v>0</v>
      </c>
      <c r="U1082" s="118">
        <v>0</v>
      </c>
      <c r="V1082" s="118">
        <v>24.2</v>
      </c>
      <c r="W1082" s="118">
        <v>27.3</v>
      </c>
      <c r="X1082" s="232"/>
    </row>
    <row r="1083" spans="1:24" ht="13.5" customHeight="1" x14ac:dyDescent="0.25">
      <c r="A1083" s="170">
        <v>0.33333333333333298</v>
      </c>
      <c r="B1083" s="118">
        <v>11</v>
      </c>
      <c r="C1083" s="118">
        <v>0</v>
      </c>
      <c r="D1083" s="118">
        <v>0</v>
      </c>
      <c r="E1083" s="118">
        <v>2</v>
      </c>
      <c r="F1083" s="118">
        <v>4</v>
      </c>
      <c r="G1083" s="118">
        <v>4</v>
      </c>
      <c r="H1083" s="118">
        <v>1</v>
      </c>
      <c r="I1083" s="118">
        <v>0</v>
      </c>
      <c r="J1083" s="118">
        <v>0</v>
      </c>
      <c r="K1083" s="118">
        <v>0</v>
      </c>
      <c r="L1083" s="118">
        <v>0</v>
      </c>
      <c r="M1083" s="118">
        <v>0</v>
      </c>
      <c r="N1083" s="118">
        <v>0</v>
      </c>
      <c r="O1083" s="118">
        <v>0</v>
      </c>
      <c r="P1083" s="118">
        <v>0</v>
      </c>
      <c r="Q1083" s="118">
        <v>0</v>
      </c>
      <c r="R1083" s="118">
        <v>0</v>
      </c>
      <c r="S1083" s="118">
        <v>0</v>
      </c>
      <c r="T1083" s="118">
        <v>0</v>
      </c>
      <c r="U1083" s="118">
        <v>0</v>
      </c>
      <c r="V1083" s="118">
        <v>24.5</v>
      </c>
      <c r="W1083" s="118">
        <v>29.7</v>
      </c>
      <c r="X1083" s="232"/>
    </row>
    <row r="1084" spans="1:24" ht="13.5" customHeight="1" x14ac:dyDescent="0.25">
      <c r="A1084" s="170">
        <v>0.34375</v>
      </c>
      <c r="B1084" s="118">
        <v>24</v>
      </c>
      <c r="C1084" s="118">
        <v>0</v>
      </c>
      <c r="D1084" s="118">
        <v>5</v>
      </c>
      <c r="E1084" s="118">
        <v>3</v>
      </c>
      <c r="F1084" s="118">
        <v>10</v>
      </c>
      <c r="G1084" s="118">
        <v>6</v>
      </c>
      <c r="H1084" s="118">
        <v>0</v>
      </c>
      <c r="I1084" s="118">
        <v>0</v>
      </c>
      <c r="J1084" s="118">
        <v>0</v>
      </c>
      <c r="K1084" s="118">
        <v>0</v>
      </c>
      <c r="L1084" s="118">
        <v>0</v>
      </c>
      <c r="M1084" s="118">
        <v>0</v>
      </c>
      <c r="N1084" s="118">
        <v>0</v>
      </c>
      <c r="O1084" s="118">
        <v>0</v>
      </c>
      <c r="P1084" s="118">
        <v>0</v>
      </c>
      <c r="Q1084" s="118">
        <v>0</v>
      </c>
      <c r="R1084" s="118">
        <v>0</v>
      </c>
      <c r="S1084" s="118">
        <v>0</v>
      </c>
      <c r="T1084" s="118">
        <v>0</v>
      </c>
      <c r="U1084" s="118">
        <v>0</v>
      </c>
      <c r="V1084" s="118">
        <v>20.9</v>
      </c>
      <c r="W1084" s="118">
        <v>27.2</v>
      </c>
      <c r="X1084" s="232"/>
    </row>
    <row r="1085" spans="1:24" ht="13.5" customHeight="1" x14ac:dyDescent="0.25">
      <c r="A1085" s="170">
        <v>0.35416666666666702</v>
      </c>
      <c r="B1085" s="118">
        <v>15</v>
      </c>
      <c r="C1085" s="118">
        <v>0</v>
      </c>
      <c r="D1085" s="118">
        <v>0</v>
      </c>
      <c r="E1085" s="118">
        <v>5</v>
      </c>
      <c r="F1085" s="118">
        <v>8</v>
      </c>
      <c r="G1085" s="118">
        <v>2</v>
      </c>
      <c r="H1085" s="118">
        <v>0</v>
      </c>
      <c r="I1085" s="118">
        <v>0</v>
      </c>
      <c r="J1085" s="118">
        <v>0</v>
      </c>
      <c r="K1085" s="118">
        <v>0</v>
      </c>
      <c r="L1085" s="118">
        <v>0</v>
      </c>
      <c r="M1085" s="118">
        <v>0</v>
      </c>
      <c r="N1085" s="118">
        <v>0</v>
      </c>
      <c r="O1085" s="118">
        <v>0</v>
      </c>
      <c r="P1085" s="118">
        <v>0</v>
      </c>
      <c r="Q1085" s="118">
        <v>0</v>
      </c>
      <c r="R1085" s="118">
        <v>0</v>
      </c>
      <c r="S1085" s="118">
        <v>0</v>
      </c>
      <c r="T1085" s="118">
        <v>0</v>
      </c>
      <c r="U1085" s="118">
        <v>0</v>
      </c>
      <c r="V1085" s="118">
        <v>21.6</v>
      </c>
      <c r="W1085" s="118">
        <v>24.9</v>
      </c>
      <c r="X1085" s="232"/>
    </row>
    <row r="1086" spans="1:24" ht="13.5" customHeight="1" x14ac:dyDescent="0.25">
      <c r="A1086" s="170">
        <v>0.36458333333333298</v>
      </c>
      <c r="B1086" s="118">
        <v>13</v>
      </c>
      <c r="C1086" s="118">
        <v>0</v>
      </c>
      <c r="D1086" s="118">
        <v>0</v>
      </c>
      <c r="E1086" s="118">
        <v>3</v>
      </c>
      <c r="F1086" s="118">
        <v>6</v>
      </c>
      <c r="G1086" s="118">
        <v>2</v>
      </c>
      <c r="H1086" s="118">
        <v>2</v>
      </c>
      <c r="I1086" s="118">
        <v>0</v>
      </c>
      <c r="J1086" s="118">
        <v>0</v>
      </c>
      <c r="K1086" s="118">
        <v>0</v>
      </c>
      <c r="L1086" s="118">
        <v>0</v>
      </c>
      <c r="M1086" s="118">
        <v>0</v>
      </c>
      <c r="N1086" s="118">
        <v>0</v>
      </c>
      <c r="O1086" s="118">
        <v>0</v>
      </c>
      <c r="P1086" s="118">
        <v>0</v>
      </c>
      <c r="Q1086" s="118">
        <v>0</v>
      </c>
      <c r="R1086" s="118">
        <v>0</v>
      </c>
      <c r="S1086" s="118">
        <v>0</v>
      </c>
      <c r="T1086" s="118">
        <v>0</v>
      </c>
      <c r="U1086" s="118">
        <v>0</v>
      </c>
      <c r="V1086" s="118">
        <v>24.8</v>
      </c>
      <c r="W1086" s="118">
        <v>31.5</v>
      </c>
      <c r="X1086" s="232"/>
    </row>
    <row r="1087" spans="1:24" ht="13.5" customHeight="1" x14ac:dyDescent="0.25">
      <c r="A1087" s="170">
        <v>0.375</v>
      </c>
      <c r="B1087" s="118">
        <v>29</v>
      </c>
      <c r="C1087" s="118">
        <v>0</v>
      </c>
      <c r="D1087" s="118">
        <v>1</v>
      </c>
      <c r="E1087" s="118">
        <v>2</v>
      </c>
      <c r="F1087" s="118">
        <v>16</v>
      </c>
      <c r="G1087" s="118">
        <v>9</v>
      </c>
      <c r="H1087" s="118">
        <v>1</v>
      </c>
      <c r="I1087" s="118">
        <v>0</v>
      </c>
      <c r="J1087" s="118">
        <v>0</v>
      </c>
      <c r="K1087" s="118">
        <v>0</v>
      </c>
      <c r="L1087" s="118">
        <v>0</v>
      </c>
      <c r="M1087" s="118">
        <v>0</v>
      </c>
      <c r="N1087" s="118">
        <v>0</v>
      </c>
      <c r="O1087" s="118">
        <v>0</v>
      </c>
      <c r="P1087" s="118">
        <v>0</v>
      </c>
      <c r="Q1087" s="118">
        <v>0</v>
      </c>
      <c r="R1087" s="118">
        <v>0</v>
      </c>
      <c r="S1087" s="118">
        <v>0</v>
      </c>
      <c r="T1087" s="118">
        <v>0</v>
      </c>
      <c r="U1087" s="118">
        <v>0</v>
      </c>
      <c r="V1087" s="118">
        <v>23.6</v>
      </c>
      <c r="W1087" s="118">
        <v>27.2</v>
      </c>
      <c r="X1087" s="232"/>
    </row>
    <row r="1088" spans="1:24" ht="13.5" customHeight="1" x14ac:dyDescent="0.25">
      <c r="A1088" s="170">
        <v>0.38541666666666702</v>
      </c>
      <c r="B1088" s="118">
        <v>12</v>
      </c>
      <c r="C1088" s="118">
        <v>0</v>
      </c>
      <c r="D1088" s="118">
        <v>0</v>
      </c>
      <c r="E1088" s="118">
        <v>0</v>
      </c>
      <c r="F1088" s="118">
        <v>4</v>
      </c>
      <c r="G1088" s="118">
        <v>6</v>
      </c>
      <c r="H1088" s="118">
        <v>2</v>
      </c>
      <c r="I1088" s="118">
        <v>0</v>
      </c>
      <c r="J1088" s="118">
        <v>0</v>
      </c>
      <c r="K1088" s="118">
        <v>0</v>
      </c>
      <c r="L1088" s="118">
        <v>0</v>
      </c>
      <c r="M1088" s="118">
        <v>0</v>
      </c>
      <c r="N1088" s="118">
        <v>0</v>
      </c>
      <c r="O1088" s="118">
        <v>0</v>
      </c>
      <c r="P1088" s="118">
        <v>0</v>
      </c>
      <c r="Q1088" s="118">
        <v>0</v>
      </c>
      <c r="R1088" s="118">
        <v>0</v>
      </c>
      <c r="S1088" s="118">
        <v>0</v>
      </c>
      <c r="T1088" s="118">
        <v>0</v>
      </c>
      <c r="U1088" s="118">
        <v>0</v>
      </c>
      <c r="V1088" s="118">
        <v>26.5</v>
      </c>
      <c r="W1088" s="118">
        <v>31.9</v>
      </c>
      <c r="X1088" s="232"/>
    </row>
    <row r="1089" spans="1:24" ht="13.5" customHeight="1" x14ac:dyDescent="0.25">
      <c r="A1089" s="170">
        <v>0.39583333333333298</v>
      </c>
      <c r="B1089" s="118">
        <v>10</v>
      </c>
      <c r="C1089" s="118">
        <v>1</v>
      </c>
      <c r="D1089" s="118">
        <v>0</v>
      </c>
      <c r="E1089" s="118">
        <v>0</v>
      </c>
      <c r="F1089" s="118">
        <v>5</v>
      </c>
      <c r="G1089" s="118">
        <v>3</v>
      </c>
      <c r="H1089" s="118">
        <v>1</v>
      </c>
      <c r="I1089" s="118">
        <v>0</v>
      </c>
      <c r="J1089" s="118">
        <v>0</v>
      </c>
      <c r="K1089" s="118">
        <v>0</v>
      </c>
      <c r="L1089" s="118">
        <v>0</v>
      </c>
      <c r="M1089" s="118">
        <v>0</v>
      </c>
      <c r="N1089" s="118">
        <v>0</v>
      </c>
      <c r="O1089" s="118">
        <v>0</v>
      </c>
      <c r="P1089" s="118">
        <v>0</v>
      </c>
      <c r="Q1089" s="118">
        <v>0</v>
      </c>
      <c r="R1089" s="118">
        <v>0</v>
      </c>
      <c r="S1089" s="118">
        <v>0</v>
      </c>
      <c r="T1089" s="118">
        <v>0</v>
      </c>
      <c r="U1089" s="118">
        <v>0</v>
      </c>
      <c r="V1089" s="118">
        <v>23.3</v>
      </c>
      <c r="W1089" s="118" t="s">
        <v>188</v>
      </c>
      <c r="X1089" s="232"/>
    </row>
    <row r="1090" spans="1:24" ht="13.5" customHeight="1" x14ac:dyDescent="0.25">
      <c r="A1090" s="170">
        <v>0.40625</v>
      </c>
      <c r="B1090" s="118">
        <v>7</v>
      </c>
      <c r="C1090" s="118">
        <v>0</v>
      </c>
      <c r="D1090" s="118">
        <v>0</v>
      </c>
      <c r="E1090" s="118">
        <v>0</v>
      </c>
      <c r="F1090" s="118">
        <v>2</v>
      </c>
      <c r="G1090" s="118">
        <v>3</v>
      </c>
      <c r="H1090" s="118">
        <v>2</v>
      </c>
      <c r="I1090" s="118">
        <v>0</v>
      </c>
      <c r="J1090" s="118">
        <v>0</v>
      </c>
      <c r="K1090" s="118">
        <v>0</v>
      </c>
      <c r="L1090" s="118">
        <v>0</v>
      </c>
      <c r="M1090" s="118">
        <v>0</v>
      </c>
      <c r="N1090" s="118">
        <v>0</v>
      </c>
      <c r="O1090" s="118">
        <v>0</v>
      </c>
      <c r="P1090" s="118">
        <v>0</v>
      </c>
      <c r="Q1090" s="118">
        <v>0</v>
      </c>
      <c r="R1090" s="118">
        <v>0</v>
      </c>
      <c r="S1090" s="118">
        <v>0</v>
      </c>
      <c r="T1090" s="118">
        <v>0</v>
      </c>
      <c r="U1090" s="118">
        <v>0</v>
      </c>
      <c r="V1090" s="118">
        <v>27.2</v>
      </c>
      <c r="W1090" s="118" t="s">
        <v>188</v>
      </c>
      <c r="X1090" s="232"/>
    </row>
    <row r="1091" spans="1:24" ht="13.5" customHeight="1" x14ac:dyDescent="0.25">
      <c r="A1091" s="170">
        <v>0.41666666666666702</v>
      </c>
      <c r="B1091" s="118">
        <v>10</v>
      </c>
      <c r="C1091" s="118">
        <v>0</v>
      </c>
      <c r="D1091" s="118">
        <v>0</v>
      </c>
      <c r="E1091" s="118">
        <v>2</v>
      </c>
      <c r="F1091" s="118">
        <v>5</v>
      </c>
      <c r="G1091" s="118">
        <v>1</v>
      </c>
      <c r="H1091" s="118">
        <v>2</v>
      </c>
      <c r="I1091" s="118">
        <v>0</v>
      </c>
      <c r="J1091" s="118">
        <v>0</v>
      </c>
      <c r="K1091" s="118">
        <v>0</v>
      </c>
      <c r="L1091" s="118">
        <v>0</v>
      </c>
      <c r="M1091" s="118">
        <v>0</v>
      </c>
      <c r="N1091" s="118">
        <v>0</v>
      </c>
      <c r="O1091" s="118">
        <v>0</v>
      </c>
      <c r="P1091" s="118">
        <v>0</v>
      </c>
      <c r="Q1091" s="118">
        <v>0</v>
      </c>
      <c r="R1091" s="118">
        <v>0</v>
      </c>
      <c r="S1091" s="118">
        <v>0</v>
      </c>
      <c r="T1091" s="118">
        <v>0</v>
      </c>
      <c r="U1091" s="118">
        <v>0</v>
      </c>
      <c r="V1091" s="118">
        <v>24.5</v>
      </c>
      <c r="W1091" s="118" t="s">
        <v>188</v>
      </c>
      <c r="X1091" s="232"/>
    </row>
    <row r="1092" spans="1:24" ht="13.5" customHeight="1" x14ac:dyDescent="0.25">
      <c r="A1092" s="170">
        <v>0.42708333333333298</v>
      </c>
      <c r="B1092" s="118">
        <v>6</v>
      </c>
      <c r="C1092" s="118">
        <v>0</v>
      </c>
      <c r="D1092" s="118">
        <v>0</v>
      </c>
      <c r="E1092" s="118">
        <v>0</v>
      </c>
      <c r="F1092" s="118">
        <v>1</v>
      </c>
      <c r="G1092" s="118">
        <v>4</v>
      </c>
      <c r="H1092" s="118">
        <v>0</v>
      </c>
      <c r="I1092" s="118">
        <v>1</v>
      </c>
      <c r="J1092" s="118">
        <v>0</v>
      </c>
      <c r="K1092" s="118">
        <v>0</v>
      </c>
      <c r="L1092" s="118">
        <v>0</v>
      </c>
      <c r="M1092" s="118">
        <v>0</v>
      </c>
      <c r="N1092" s="118">
        <v>0</v>
      </c>
      <c r="O1092" s="118">
        <v>0</v>
      </c>
      <c r="P1092" s="118">
        <v>0</v>
      </c>
      <c r="Q1092" s="118">
        <v>0</v>
      </c>
      <c r="R1092" s="118">
        <v>0</v>
      </c>
      <c r="S1092" s="118">
        <v>0</v>
      </c>
      <c r="T1092" s="118">
        <v>0</v>
      </c>
      <c r="U1092" s="118">
        <v>0</v>
      </c>
      <c r="V1092" s="118">
        <v>28.2</v>
      </c>
      <c r="W1092" s="118" t="s">
        <v>188</v>
      </c>
      <c r="X1092" s="232"/>
    </row>
    <row r="1093" spans="1:24" ht="13.5" customHeight="1" x14ac:dyDescent="0.25">
      <c r="A1093" s="170">
        <v>0.4375</v>
      </c>
      <c r="B1093" s="118">
        <v>14</v>
      </c>
      <c r="C1093" s="118">
        <v>0</v>
      </c>
      <c r="D1093" s="118">
        <v>4</v>
      </c>
      <c r="E1093" s="118">
        <v>2</v>
      </c>
      <c r="F1093" s="118">
        <v>3</v>
      </c>
      <c r="G1093" s="118">
        <v>4</v>
      </c>
      <c r="H1093" s="118">
        <v>1</v>
      </c>
      <c r="I1093" s="118">
        <v>0</v>
      </c>
      <c r="J1093" s="118">
        <v>0</v>
      </c>
      <c r="K1093" s="118">
        <v>0</v>
      </c>
      <c r="L1093" s="118">
        <v>0</v>
      </c>
      <c r="M1093" s="118">
        <v>0</v>
      </c>
      <c r="N1093" s="118">
        <v>0</v>
      </c>
      <c r="O1093" s="118">
        <v>0</v>
      </c>
      <c r="P1093" s="118">
        <v>0</v>
      </c>
      <c r="Q1093" s="118">
        <v>0</v>
      </c>
      <c r="R1093" s="118">
        <v>0</v>
      </c>
      <c r="S1093" s="118">
        <v>0</v>
      </c>
      <c r="T1093" s="118">
        <v>0</v>
      </c>
      <c r="U1093" s="118">
        <v>0</v>
      </c>
      <c r="V1093" s="118">
        <v>21</v>
      </c>
      <c r="W1093" s="118">
        <v>28.2</v>
      </c>
      <c r="X1093" s="232"/>
    </row>
    <row r="1094" spans="1:24" ht="13.5" customHeight="1" x14ac:dyDescent="0.25">
      <c r="A1094" s="170">
        <v>0.44791666666666702</v>
      </c>
      <c r="B1094" s="118">
        <v>13</v>
      </c>
      <c r="C1094" s="118">
        <v>0</v>
      </c>
      <c r="D1094" s="118">
        <v>0</v>
      </c>
      <c r="E1094" s="118">
        <v>1</v>
      </c>
      <c r="F1094" s="118">
        <v>6</v>
      </c>
      <c r="G1094" s="118">
        <v>4</v>
      </c>
      <c r="H1094" s="118">
        <v>1</v>
      </c>
      <c r="I1094" s="118">
        <v>1</v>
      </c>
      <c r="J1094" s="118">
        <v>0</v>
      </c>
      <c r="K1094" s="118">
        <v>0</v>
      </c>
      <c r="L1094" s="118">
        <v>0</v>
      </c>
      <c r="M1094" s="118">
        <v>0</v>
      </c>
      <c r="N1094" s="118">
        <v>0</v>
      </c>
      <c r="O1094" s="118">
        <v>0</v>
      </c>
      <c r="P1094" s="118">
        <v>0</v>
      </c>
      <c r="Q1094" s="118">
        <v>0</v>
      </c>
      <c r="R1094" s="118">
        <v>0</v>
      </c>
      <c r="S1094" s="118">
        <v>0</v>
      </c>
      <c r="T1094" s="118">
        <v>0</v>
      </c>
      <c r="U1094" s="118">
        <v>0</v>
      </c>
      <c r="V1094" s="118">
        <v>25.5</v>
      </c>
      <c r="W1094" s="118">
        <v>32.9</v>
      </c>
      <c r="X1094" s="232"/>
    </row>
    <row r="1095" spans="1:24" ht="13.5" customHeight="1" x14ac:dyDescent="0.25">
      <c r="A1095" s="170">
        <v>0.45833333333333298</v>
      </c>
      <c r="B1095" s="118">
        <v>6</v>
      </c>
      <c r="C1095" s="118">
        <v>0</v>
      </c>
      <c r="D1095" s="118">
        <v>1</v>
      </c>
      <c r="E1095" s="118">
        <v>0</v>
      </c>
      <c r="F1095" s="118">
        <v>2</v>
      </c>
      <c r="G1095" s="118">
        <v>3</v>
      </c>
      <c r="H1095" s="118">
        <v>0</v>
      </c>
      <c r="I1095" s="118">
        <v>0</v>
      </c>
      <c r="J1095" s="118">
        <v>0</v>
      </c>
      <c r="K1095" s="118">
        <v>0</v>
      </c>
      <c r="L1095" s="118">
        <v>0</v>
      </c>
      <c r="M1095" s="118">
        <v>0</v>
      </c>
      <c r="N1095" s="118">
        <v>0</v>
      </c>
      <c r="O1095" s="118">
        <v>0</v>
      </c>
      <c r="P1095" s="118">
        <v>0</v>
      </c>
      <c r="Q1095" s="118">
        <v>0</v>
      </c>
      <c r="R1095" s="118">
        <v>0</v>
      </c>
      <c r="S1095" s="118">
        <v>0</v>
      </c>
      <c r="T1095" s="118">
        <v>0</v>
      </c>
      <c r="U1095" s="118">
        <v>0</v>
      </c>
      <c r="V1095" s="118">
        <v>24.7</v>
      </c>
      <c r="W1095" s="118" t="s">
        <v>188</v>
      </c>
      <c r="X1095" s="232"/>
    </row>
    <row r="1096" spans="1:24" ht="13.5" customHeight="1" x14ac:dyDescent="0.25">
      <c r="A1096" s="170">
        <v>0.46875</v>
      </c>
      <c r="B1096" s="118">
        <v>6</v>
      </c>
      <c r="C1096" s="118">
        <v>0</v>
      </c>
      <c r="D1096" s="118">
        <v>0</v>
      </c>
      <c r="E1096" s="118">
        <v>0</v>
      </c>
      <c r="F1096" s="118">
        <v>2</v>
      </c>
      <c r="G1096" s="118">
        <v>4</v>
      </c>
      <c r="H1096" s="118">
        <v>0</v>
      </c>
      <c r="I1096" s="118">
        <v>0</v>
      </c>
      <c r="J1096" s="118">
        <v>0</v>
      </c>
      <c r="K1096" s="118">
        <v>0</v>
      </c>
      <c r="L1096" s="118">
        <v>0</v>
      </c>
      <c r="M1096" s="118">
        <v>0</v>
      </c>
      <c r="N1096" s="118">
        <v>0</v>
      </c>
      <c r="O1096" s="118">
        <v>0</v>
      </c>
      <c r="P1096" s="118">
        <v>0</v>
      </c>
      <c r="Q1096" s="118">
        <v>0</v>
      </c>
      <c r="R1096" s="118">
        <v>0</v>
      </c>
      <c r="S1096" s="118">
        <v>0</v>
      </c>
      <c r="T1096" s="118">
        <v>0</v>
      </c>
      <c r="U1096" s="118">
        <v>0</v>
      </c>
      <c r="V1096" s="118">
        <v>26</v>
      </c>
      <c r="W1096" s="118" t="s">
        <v>188</v>
      </c>
      <c r="X1096" s="232"/>
    </row>
    <row r="1097" spans="1:24" ht="13.5" customHeight="1" x14ac:dyDescent="0.25">
      <c r="A1097" s="170">
        <v>0.47916666666666702</v>
      </c>
      <c r="B1097" s="118">
        <v>13</v>
      </c>
      <c r="C1097" s="118">
        <v>0</v>
      </c>
      <c r="D1097" s="118">
        <v>0</v>
      </c>
      <c r="E1097" s="118">
        <v>1</v>
      </c>
      <c r="F1097" s="118">
        <v>4</v>
      </c>
      <c r="G1097" s="118">
        <v>6</v>
      </c>
      <c r="H1097" s="118">
        <v>2</v>
      </c>
      <c r="I1097" s="118">
        <v>0</v>
      </c>
      <c r="J1097" s="118">
        <v>0</v>
      </c>
      <c r="K1097" s="118">
        <v>0</v>
      </c>
      <c r="L1097" s="118">
        <v>0</v>
      </c>
      <c r="M1097" s="118">
        <v>0</v>
      </c>
      <c r="N1097" s="118">
        <v>0</v>
      </c>
      <c r="O1097" s="118">
        <v>0</v>
      </c>
      <c r="P1097" s="118">
        <v>0</v>
      </c>
      <c r="Q1097" s="118">
        <v>0</v>
      </c>
      <c r="R1097" s="118">
        <v>0</v>
      </c>
      <c r="S1097" s="118">
        <v>0</v>
      </c>
      <c r="T1097" s="118">
        <v>0</v>
      </c>
      <c r="U1097" s="118">
        <v>0</v>
      </c>
      <c r="V1097" s="118">
        <v>25.8</v>
      </c>
      <c r="W1097" s="118">
        <v>31.5</v>
      </c>
      <c r="X1097" s="232"/>
    </row>
    <row r="1098" spans="1:24" ht="13.5" customHeight="1" x14ac:dyDescent="0.25">
      <c r="A1098" s="170">
        <v>0.48958333333333298</v>
      </c>
      <c r="B1098" s="118">
        <v>7</v>
      </c>
      <c r="C1098" s="118">
        <v>1</v>
      </c>
      <c r="D1098" s="118">
        <v>0</v>
      </c>
      <c r="E1098" s="118">
        <v>2</v>
      </c>
      <c r="F1098" s="118">
        <v>1</v>
      </c>
      <c r="G1098" s="118">
        <v>2</v>
      </c>
      <c r="H1098" s="118">
        <v>1</v>
      </c>
      <c r="I1098" s="118">
        <v>0</v>
      </c>
      <c r="J1098" s="118">
        <v>0</v>
      </c>
      <c r="K1098" s="118">
        <v>0</v>
      </c>
      <c r="L1098" s="118">
        <v>0</v>
      </c>
      <c r="M1098" s="118">
        <v>0</v>
      </c>
      <c r="N1098" s="118">
        <v>0</v>
      </c>
      <c r="O1098" s="118">
        <v>0</v>
      </c>
      <c r="P1098" s="118">
        <v>0</v>
      </c>
      <c r="Q1098" s="118">
        <v>0</v>
      </c>
      <c r="R1098" s="118">
        <v>0</v>
      </c>
      <c r="S1098" s="118">
        <v>0</v>
      </c>
      <c r="T1098" s="118">
        <v>0</v>
      </c>
      <c r="U1098" s="118">
        <v>0</v>
      </c>
      <c r="V1098" s="118">
        <v>22.6</v>
      </c>
      <c r="W1098" s="118" t="s">
        <v>188</v>
      </c>
      <c r="X1098" s="232"/>
    </row>
    <row r="1099" spans="1:24" ht="13.5" customHeight="1" x14ac:dyDescent="0.25">
      <c r="A1099" s="170">
        <v>0.5</v>
      </c>
      <c r="B1099" s="118">
        <v>7</v>
      </c>
      <c r="C1099" s="118">
        <v>0</v>
      </c>
      <c r="D1099" s="118">
        <v>0</v>
      </c>
      <c r="E1099" s="118">
        <v>0</v>
      </c>
      <c r="F1099" s="118">
        <v>3</v>
      </c>
      <c r="G1099" s="118">
        <v>3</v>
      </c>
      <c r="H1099" s="118">
        <v>1</v>
      </c>
      <c r="I1099" s="118">
        <v>0</v>
      </c>
      <c r="J1099" s="118">
        <v>0</v>
      </c>
      <c r="K1099" s="118">
        <v>0</v>
      </c>
      <c r="L1099" s="118">
        <v>0</v>
      </c>
      <c r="M1099" s="118">
        <v>0</v>
      </c>
      <c r="N1099" s="118">
        <v>0</v>
      </c>
      <c r="O1099" s="118">
        <v>0</v>
      </c>
      <c r="P1099" s="118">
        <v>0</v>
      </c>
      <c r="Q1099" s="118">
        <v>0</v>
      </c>
      <c r="R1099" s="118">
        <v>0</v>
      </c>
      <c r="S1099" s="118">
        <v>0</v>
      </c>
      <c r="T1099" s="118">
        <v>0</v>
      </c>
      <c r="U1099" s="118">
        <v>0</v>
      </c>
      <c r="V1099" s="118">
        <v>25.8</v>
      </c>
      <c r="W1099" s="118" t="s">
        <v>188</v>
      </c>
      <c r="X1099" s="232"/>
    </row>
    <row r="1100" spans="1:24" ht="13.5" customHeight="1" x14ac:dyDescent="0.25">
      <c r="A1100" s="170">
        <v>0.51041666666666696</v>
      </c>
      <c r="B1100" s="118">
        <v>2</v>
      </c>
      <c r="C1100" s="118">
        <v>0</v>
      </c>
      <c r="D1100" s="118">
        <v>0</v>
      </c>
      <c r="E1100" s="118">
        <v>0</v>
      </c>
      <c r="F1100" s="118">
        <v>0</v>
      </c>
      <c r="G1100" s="118">
        <v>1</v>
      </c>
      <c r="H1100" s="118">
        <v>0</v>
      </c>
      <c r="I1100" s="118">
        <v>1</v>
      </c>
      <c r="J1100" s="118">
        <v>0</v>
      </c>
      <c r="K1100" s="118">
        <v>0</v>
      </c>
      <c r="L1100" s="118">
        <v>0</v>
      </c>
      <c r="M1100" s="118">
        <v>0</v>
      </c>
      <c r="N1100" s="118">
        <v>0</v>
      </c>
      <c r="O1100" s="118">
        <v>0</v>
      </c>
      <c r="P1100" s="118">
        <v>0</v>
      </c>
      <c r="Q1100" s="118">
        <v>0</v>
      </c>
      <c r="R1100" s="118">
        <v>0</v>
      </c>
      <c r="S1100" s="118">
        <v>0</v>
      </c>
      <c r="T1100" s="118">
        <v>0</v>
      </c>
      <c r="U1100" s="118">
        <v>0</v>
      </c>
      <c r="V1100" s="118">
        <v>32.299999999999997</v>
      </c>
      <c r="W1100" s="118" t="s">
        <v>188</v>
      </c>
      <c r="X1100" s="232"/>
    </row>
    <row r="1101" spans="1:24" ht="13.5" customHeight="1" x14ac:dyDescent="0.25">
      <c r="A1101" s="170">
        <v>0.52083333333333304</v>
      </c>
      <c r="B1101" s="118">
        <v>9</v>
      </c>
      <c r="C1101" s="118">
        <v>0</v>
      </c>
      <c r="D1101" s="118">
        <v>1</v>
      </c>
      <c r="E1101" s="118">
        <v>4</v>
      </c>
      <c r="F1101" s="118">
        <v>3</v>
      </c>
      <c r="G1101" s="118">
        <v>1</v>
      </c>
      <c r="H1101" s="118">
        <v>0</v>
      </c>
      <c r="I1101" s="118">
        <v>0</v>
      </c>
      <c r="J1101" s="118">
        <v>0</v>
      </c>
      <c r="K1101" s="118">
        <v>0</v>
      </c>
      <c r="L1101" s="118">
        <v>0</v>
      </c>
      <c r="M1101" s="118">
        <v>0</v>
      </c>
      <c r="N1101" s="118">
        <v>0</v>
      </c>
      <c r="O1101" s="118">
        <v>0</v>
      </c>
      <c r="P1101" s="118">
        <v>0</v>
      </c>
      <c r="Q1101" s="118">
        <v>0</v>
      </c>
      <c r="R1101" s="118">
        <v>0</v>
      </c>
      <c r="S1101" s="118">
        <v>0</v>
      </c>
      <c r="T1101" s="118">
        <v>0</v>
      </c>
      <c r="U1101" s="118">
        <v>0</v>
      </c>
      <c r="V1101" s="118">
        <v>20.3</v>
      </c>
      <c r="W1101" s="118" t="s">
        <v>188</v>
      </c>
      <c r="X1101" s="232"/>
    </row>
    <row r="1102" spans="1:24" ht="13.5" customHeight="1" x14ac:dyDescent="0.25">
      <c r="A1102" s="170">
        <v>0.53125</v>
      </c>
      <c r="B1102" s="118">
        <v>13</v>
      </c>
      <c r="C1102" s="118">
        <v>1</v>
      </c>
      <c r="D1102" s="118">
        <v>1</v>
      </c>
      <c r="E1102" s="118">
        <v>1</v>
      </c>
      <c r="F1102" s="118">
        <v>2</v>
      </c>
      <c r="G1102" s="118">
        <v>7</v>
      </c>
      <c r="H1102" s="118">
        <v>1</v>
      </c>
      <c r="I1102" s="118">
        <v>0</v>
      </c>
      <c r="J1102" s="118">
        <v>0</v>
      </c>
      <c r="K1102" s="118">
        <v>0</v>
      </c>
      <c r="L1102" s="118">
        <v>0</v>
      </c>
      <c r="M1102" s="118">
        <v>0</v>
      </c>
      <c r="N1102" s="118">
        <v>0</v>
      </c>
      <c r="O1102" s="118">
        <v>0</v>
      </c>
      <c r="P1102" s="118">
        <v>0</v>
      </c>
      <c r="Q1102" s="118">
        <v>0</v>
      </c>
      <c r="R1102" s="118">
        <v>0</v>
      </c>
      <c r="S1102" s="118">
        <v>0</v>
      </c>
      <c r="T1102" s="118">
        <v>0</v>
      </c>
      <c r="U1102" s="118">
        <v>0</v>
      </c>
      <c r="V1102" s="118">
        <v>23.5</v>
      </c>
      <c r="W1102" s="118">
        <v>29.5</v>
      </c>
      <c r="X1102" s="232"/>
    </row>
    <row r="1103" spans="1:24" ht="13.5" customHeight="1" x14ac:dyDescent="0.25">
      <c r="A1103" s="170">
        <v>0.54166666666666696</v>
      </c>
      <c r="B1103" s="118">
        <v>13</v>
      </c>
      <c r="C1103" s="118">
        <v>0</v>
      </c>
      <c r="D1103" s="118">
        <v>0</v>
      </c>
      <c r="E1103" s="118">
        <v>3</v>
      </c>
      <c r="F1103" s="118">
        <v>5</v>
      </c>
      <c r="G1103" s="118">
        <v>4</v>
      </c>
      <c r="H1103" s="118">
        <v>1</v>
      </c>
      <c r="I1103" s="118">
        <v>0</v>
      </c>
      <c r="J1103" s="118">
        <v>0</v>
      </c>
      <c r="K1103" s="118">
        <v>0</v>
      </c>
      <c r="L1103" s="118">
        <v>0</v>
      </c>
      <c r="M1103" s="118">
        <v>0</v>
      </c>
      <c r="N1103" s="118">
        <v>0</v>
      </c>
      <c r="O1103" s="118">
        <v>0</v>
      </c>
      <c r="P1103" s="118">
        <v>0</v>
      </c>
      <c r="Q1103" s="118">
        <v>0</v>
      </c>
      <c r="R1103" s="118">
        <v>0</v>
      </c>
      <c r="S1103" s="118">
        <v>0</v>
      </c>
      <c r="T1103" s="118">
        <v>0</v>
      </c>
      <c r="U1103" s="118">
        <v>0</v>
      </c>
      <c r="V1103" s="118">
        <v>23.6</v>
      </c>
      <c r="W1103" s="118">
        <v>27.7</v>
      </c>
      <c r="X1103" s="232"/>
    </row>
    <row r="1104" spans="1:24" ht="13.5" customHeight="1" x14ac:dyDescent="0.25">
      <c r="A1104" s="170">
        <v>0.55208333333333304</v>
      </c>
      <c r="B1104" s="118">
        <v>6</v>
      </c>
      <c r="C1104" s="118">
        <v>0</v>
      </c>
      <c r="D1104" s="118">
        <v>1</v>
      </c>
      <c r="E1104" s="118">
        <v>0</v>
      </c>
      <c r="F1104" s="118">
        <v>0</v>
      </c>
      <c r="G1104" s="118">
        <v>4</v>
      </c>
      <c r="H1104" s="118">
        <v>1</v>
      </c>
      <c r="I1104" s="118">
        <v>0</v>
      </c>
      <c r="J1104" s="118">
        <v>0</v>
      </c>
      <c r="K1104" s="118">
        <v>0</v>
      </c>
      <c r="L1104" s="118">
        <v>0</v>
      </c>
      <c r="M1104" s="118">
        <v>0</v>
      </c>
      <c r="N1104" s="118">
        <v>0</v>
      </c>
      <c r="O1104" s="118">
        <v>0</v>
      </c>
      <c r="P1104" s="118">
        <v>0</v>
      </c>
      <c r="Q1104" s="118">
        <v>0</v>
      </c>
      <c r="R1104" s="118">
        <v>0</v>
      </c>
      <c r="S1104" s="118">
        <v>0</v>
      </c>
      <c r="T1104" s="118">
        <v>0</v>
      </c>
      <c r="U1104" s="118">
        <v>0</v>
      </c>
      <c r="V1104" s="118">
        <v>25.5</v>
      </c>
      <c r="W1104" s="118" t="s">
        <v>188</v>
      </c>
      <c r="X1104" s="232"/>
    </row>
    <row r="1105" spans="1:24" ht="13.5" customHeight="1" x14ac:dyDescent="0.25">
      <c r="A1105" s="170">
        <v>0.5625</v>
      </c>
      <c r="B1105" s="118">
        <v>7</v>
      </c>
      <c r="C1105" s="118">
        <v>0</v>
      </c>
      <c r="D1105" s="118">
        <v>0</v>
      </c>
      <c r="E1105" s="118">
        <v>0</v>
      </c>
      <c r="F1105" s="118">
        <v>2</v>
      </c>
      <c r="G1105" s="118">
        <v>4</v>
      </c>
      <c r="H1105" s="118">
        <v>1</v>
      </c>
      <c r="I1105" s="118">
        <v>0</v>
      </c>
      <c r="J1105" s="118">
        <v>0</v>
      </c>
      <c r="K1105" s="118">
        <v>0</v>
      </c>
      <c r="L1105" s="118">
        <v>0</v>
      </c>
      <c r="M1105" s="118">
        <v>0</v>
      </c>
      <c r="N1105" s="118">
        <v>0</v>
      </c>
      <c r="O1105" s="118">
        <v>0</v>
      </c>
      <c r="P1105" s="118">
        <v>0</v>
      </c>
      <c r="Q1105" s="118">
        <v>0</v>
      </c>
      <c r="R1105" s="118">
        <v>0</v>
      </c>
      <c r="S1105" s="118">
        <v>0</v>
      </c>
      <c r="T1105" s="118">
        <v>0</v>
      </c>
      <c r="U1105" s="118">
        <v>0</v>
      </c>
      <c r="V1105" s="118">
        <v>26.9</v>
      </c>
      <c r="W1105" s="118" t="s">
        <v>188</v>
      </c>
      <c r="X1105" s="232"/>
    </row>
    <row r="1106" spans="1:24" ht="13.5" customHeight="1" x14ac:dyDescent="0.25">
      <c r="A1106" s="170">
        <v>0.57291666666666696</v>
      </c>
      <c r="B1106" s="118">
        <v>9</v>
      </c>
      <c r="C1106" s="118">
        <v>0</v>
      </c>
      <c r="D1106" s="118">
        <v>0</v>
      </c>
      <c r="E1106" s="118">
        <v>0</v>
      </c>
      <c r="F1106" s="118">
        <v>2</v>
      </c>
      <c r="G1106" s="118">
        <v>5</v>
      </c>
      <c r="H1106" s="118">
        <v>2</v>
      </c>
      <c r="I1106" s="118">
        <v>0</v>
      </c>
      <c r="J1106" s="118">
        <v>0</v>
      </c>
      <c r="K1106" s="118">
        <v>0</v>
      </c>
      <c r="L1106" s="118">
        <v>0</v>
      </c>
      <c r="M1106" s="118">
        <v>0</v>
      </c>
      <c r="N1106" s="118">
        <v>0</v>
      </c>
      <c r="O1106" s="118">
        <v>0</v>
      </c>
      <c r="P1106" s="118">
        <v>0</v>
      </c>
      <c r="Q1106" s="118">
        <v>0</v>
      </c>
      <c r="R1106" s="118">
        <v>0</v>
      </c>
      <c r="S1106" s="118">
        <v>0</v>
      </c>
      <c r="T1106" s="118">
        <v>0</v>
      </c>
      <c r="U1106" s="118">
        <v>0</v>
      </c>
      <c r="V1106" s="118">
        <v>26.8</v>
      </c>
      <c r="W1106" s="118" t="s">
        <v>188</v>
      </c>
      <c r="X1106" s="232"/>
    </row>
    <row r="1107" spans="1:24" ht="13.5" customHeight="1" x14ac:dyDescent="0.25">
      <c r="A1107" s="170">
        <v>0.58333333333333304</v>
      </c>
      <c r="B1107" s="118">
        <v>8</v>
      </c>
      <c r="C1107" s="118">
        <v>0</v>
      </c>
      <c r="D1107" s="118">
        <v>0</v>
      </c>
      <c r="E1107" s="118">
        <v>0</v>
      </c>
      <c r="F1107" s="118">
        <v>3</v>
      </c>
      <c r="G1107" s="118">
        <v>4</v>
      </c>
      <c r="H1107" s="118">
        <v>1</v>
      </c>
      <c r="I1107" s="118">
        <v>0</v>
      </c>
      <c r="J1107" s="118">
        <v>0</v>
      </c>
      <c r="K1107" s="118">
        <v>0</v>
      </c>
      <c r="L1107" s="118">
        <v>0</v>
      </c>
      <c r="M1107" s="118">
        <v>0</v>
      </c>
      <c r="N1107" s="118">
        <v>0</v>
      </c>
      <c r="O1107" s="118">
        <v>0</v>
      </c>
      <c r="P1107" s="118">
        <v>0</v>
      </c>
      <c r="Q1107" s="118">
        <v>0</v>
      </c>
      <c r="R1107" s="118">
        <v>0</v>
      </c>
      <c r="S1107" s="118">
        <v>0</v>
      </c>
      <c r="T1107" s="118">
        <v>0</v>
      </c>
      <c r="U1107" s="118">
        <v>0</v>
      </c>
      <c r="V1107" s="118">
        <v>26.7</v>
      </c>
      <c r="W1107" s="118" t="s">
        <v>188</v>
      </c>
      <c r="X1107" s="232"/>
    </row>
    <row r="1108" spans="1:24" ht="13.5" customHeight="1" x14ac:dyDescent="0.25">
      <c r="A1108" s="170">
        <v>0.59375</v>
      </c>
      <c r="B1108" s="118">
        <v>8</v>
      </c>
      <c r="C1108" s="118">
        <v>0</v>
      </c>
      <c r="D1108" s="118">
        <v>1</v>
      </c>
      <c r="E1108" s="118">
        <v>0</v>
      </c>
      <c r="F1108" s="118">
        <v>2</v>
      </c>
      <c r="G1108" s="118">
        <v>5</v>
      </c>
      <c r="H1108" s="118">
        <v>0</v>
      </c>
      <c r="I1108" s="118">
        <v>0</v>
      </c>
      <c r="J1108" s="118">
        <v>0</v>
      </c>
      <c r="K1108" s="118">
        <v>0</v>
      </c>
      <c r="L1108" s="118">
        <v>0</v>
      </c>
      <c r="M1108" s="118">
        <v>0</v>
      </c>
      <c r="N1108" s="118">
        <v>0</v>
      </c>
      <c r="O1108" s="118">
        <v>0</v>
      </c>
      <c r="P1108" s="118">
        <v>0</v>
      </c>
      <c r="Q1108" s="118">
        <v>0</v>
      </c>
      <c r="R1108" s="118">
        <v>0</v>
      </c>
      <c r="S1108" s="118">
        <v>0</v>
      </c>
      <c r="T1108" s="118">
        <v>0</v>
      </c>
      <c r="U1108" s="118">
        <v>0</v>
      </c>
      <c r="V1108" s="118">
        <v>24.5</v>
      </c>
      <c r="W1108" s="118" t="s">
        <v>188</v>
      </c>
      <c r="X1108" s="232"/>
    </row>
    <row r="1109" spans="1:24" ht="13.5" customHeight="1" x14ac:dyDescent="0.25">
      <c r="A1109" s="170">
        <v>0.60416666666666696</v>
      </c>
      <c r="B1109" s="118">
        <v>8</v>
      </c>
      <c r="C1109" s="118">
        <v>0</v>
      </c>
      <c r="D1109" s="118">
        <v>0</v>
      </c>
      <c r="E1109" s="118">
        <v>2</v>
      </c>
      <c r="F1109" s="118">
        <v>2</v>
      </c>
      <c r="G1109" s="118">
        <v>3</v>
      </c>
      <c r="H1109" s="118">
        <v>1</v>
      </c>
      <c r="I1109" s="118">
        <v>0</v>
      </c>
      <c r="J1109" s="118">
        <v>0</v>
      </c>
      <c r="K1109" s="118">
        <v>0</v>
      </c>
      <c r="L1109" s="118">
        <v>0</v>
      </c>
      <c r="M1109" s="118">
        <v>0</v>
      </c>
      <c r="N1109" s="118">
        <v>0</v>
      </c>
      <c r="O1109" s="118">
        <v>0</v>
      </c>
      <c r="P1109" s="118">
        <v>0</v>
      </c>
      <c r="Q1109" s="118">
        <v>0</v>
      </c>
      <c r="R1109" s="118">
        <v>0</v>
      </c>
      <c r="S1109" s="118">
        <v>0</v>
      </c>
      <c r="T1109" s="118">
        <v>0</v>
      </c>
      <c r="U1109" s="118">
        <v>0</v>
      </c>
      <c r="V1109" s="118">
        <v>24.1</v>
      </c>
      <c r="W1109" s="118" t="s">
        <v>188</v>
      </c>
      <c r="X1109" s="232"/>
    </row>
    <row r="1110" spans="1:24" ht="13.5" customHeight="1" x14ac:dyDescent="0.25">
      <c r="A1110" s="170">
        <v>0.61458333333333304</v>
      </c>
      <c r="B1110" s="118">
        <v>10</v>
      </c>
      <c r="C1110" s="118">
        <v>0</v>
      </c>
      <c r="D1110" s="118">
        <v>0</v>
      </c>
      <c r="E1110" s="118">
        <v>3</v>
      </c>
      <c r="F1110" s="118">
        <v>6</v>
      </c>
      <c r="G1110" s="118">
        <v>0</v>
      </c>
      <c r="H1110" s="118">
        <v>1</v>
      </c>
      <c r="I1110" s="118">
        <v>0</v>
      </c>
      <c r="J1110" s="118">
        <v>0</v>
      </c>
      <c r="K1110" s="118">
        <v>0</v>
      </c>
      <c r="L1110" s="118">
        <v>0</v>
      </c>
      <c r="M1110" s="118">
        <v>0</v>
      </c>
      <c r="N1110" s="118">
        <v>0</v>
      </c>
      <c r="O1110" s="118">
        <v>0</v>
      </c>
      <c r="P1110" s="118">
        <v>0</v>
      </c>
      <c r="Q1110" s="118">
        <v>0</v>
      </c>
      <c r="R1110" s="118">
        <v>0</v>
      </c>
      <c r="S1110" s="118">
        <v>0</v>
      </c>
      <c r="T1110" s="118">
        <v>0</v>
      </c>
      <c r="U1110" s="118">
        <v>0</v>
      </c>
      <c r="V1110" s="118">
        <v>22.3</v>
      </c>
      <c r="W1110" s="118" t="s">
        <v>188</v>
      </c>
      <c r="X1110" s="232"/>
    </row>
    <row r="1111" spans="1:24" ht="13.5" customHeight="1" x14ac:dyDescent="0.25">
      <c r="A1111" s="170">
        <v>0.625</v>
      </c>
      <c r="B1111" s="118">
        <v>10</v>
      </c>
      <c r="C1111" s="118">
        <v>0</v>
      </c>
      <c r="D1111" s="118">
        <v>0</v>
      </c>
      <c r="E1111" s="118">
        <v>3</v>
      </c>
      <c r="F1111" s="118">
        <v>5</v>
      </c>
      <c r="G1111" s="118">
        <v>1</v>
      </c>
      <c r="H1111" s="118">
        <v>1</v>
      </c>
      <c r="I1111" s="118">
        <v>0</v>
      </c>
      <c r="J1111" s="118">
        <v>0</v>
      </c>
      <c r="K1111" s="118">
        <v>0</v>
      </c>
      <c r="L1111" s="118">
        <v>0</v>
      </c>
      <c r="M1111" s="118">
        <v>0</v>
      </c>
      <c r="N1111" s="118">
        <v>0</v>
      </c>
      <c r="O1111" s="118">
        <v>0</v>
      </c>
      <c r="P1111" s="118">
        <v>0</v>
      </c>
      <c r="Q1111" s="118">
        <v>0</v>
      </c>
      <c r="R1111" s="118">
        <v>0</v>
      </c>
      <c r="S1111" s="118">
        <v>0</v>
      </c>
      <c r="T1111" s="118">
        <v>0</v>
      </c>
      <c r="U1111" s="118">
        <v>0</v>
      </c>
      <c r="V1111" s="118">
        <v>22.7</v>
      </c>
      <c r="W1111" s="118" t="s">
        <v>188</v>
      </c>
      <c r="X1111" s="232"/>
    </row>
    <row r="1112" spans="1:24" ht="13.5" customHeight="1" x14ac:dyDescent="0.25">
      <c r="A1112" s="170">
        <v>0.63541666666666696</v>
      </c>
      <c r="B1112" s="118">
        <v>20</v>
      </c>
      <c r="C1112" s="118">
        <v>0</v>
      </c>
      <c r="D1112" s="118">
        <v>1</v>
      </c>
      <c r="E1112" s="118">
        <v>2</v>
      </c>
      <c r="F1112" s="118">
        <v>9</v>
      </c>
      <c r="G1112" s="118">
        <v>8</v>
      </c>
      <c r="H1112" s="118">
        <v>0</v>
      </c>
      <c r="I1112" s="118">
        <v>0</v>
      </c>
      <c r="J1112" s="118">
        <v>0</v>
      </c>
      <c r="K1112" s="118">
        <v>0</v>
      </c>
      <c r="L1112" s="118">
        <v>0</v>
      </c>
      <c r="M1112" s="118">
        <v>0</v>
      </c>
      <c r="N1112" s="118">
        <v>0</v>
      </c>
      <c r="O1112" s="118">
        <v>0</v>
      </c>
      <c r="P1112" s="118">
        <v>0</v>
      </c>
      <c r="Q1112" s="118">
        <v>0</v>
      </c>
      <c r="R1112" s="118">
        <v>0</v>
      </c>
      <c r="S1112" s="118">
        <v>0</v>
      </c>
      <c r="T1112" s="118">
        <v>0</v>
      </c>
      <c r="U1112" s="118">
        <v>0</v>
      </c>
      <c r="V1112" s="118">
        <v>23.4</v>
      </c>
      <c r="W1112" s="118">
        <v>26.8</v>
      </c>
      <c r="X1112" s="232"/>
    </row>
    <row r="1113" spans="1:24" ht="13.5" customHeight="1" x14ac:dyDescent="0.25">
      <c r="A1113" s="170">
        <v>0.64583333333333304</v>
      </c>
      <c r="B1113" s="118">
        <v>44</v>
      </c>
      <c r="C1113" s="118">
        <v>0</v>
      </c>
      <c r="D1113" s="118">
        <v>1</v>
      </c>
      <c r="E1113" s="118">
        <v>5</v>
      </c>
      <c r="F1113" s="118">
        <v>22</v>
      </c>
      <c r="G1113" s="118">
        <v>15</v>
      </c>
      <c r="H1113" s="118">
        <v>1</v>
      </c>
      <c r="I1113" s="118">
        <v>0</v>
      </c>
      <c r="J1113" s="118">
        <v>0</v>
      </c>
      <c r="K1113" s="118">
        <v>0</v>
      </c>
      <c r="L1113" s="118">
        <v>0</v>
      </c>
      <c r="M1113" s="118">
        <v>0</v>
      </c>
      <c r="N1113" s="118">
        <v>0</v>
      </c>
      <c r="O1113" s="118">
        <v>0</v>
      </c>
      <c r="P1113" s="118">
        <v>0</v>
      </c>
      <c r="Q1113" s="118">
        <v>0</v>
      </c>
      <c r="R1113" s="118">
        <v>0</v>
      </c>
      <c r="S1113" s="118">
        <v>0</v>
      </c>
      <c r="T1113" s="118">
        <v>0</v>
      </c>
      <c r="U1113" s="118">
        <v>0</v>
      </c>
      <c r="V1113" s="118">
        <v>23.6</v>
      </c>
      <c r="W1113" s="118">
        <v>26.5</v>
      </c>
      <c r="X1113" s="232"/>
    </row>
    <row r="1114" spans="1:24" ht="13.5" customHeight="1" x14ac:dyDescent="0.25">
      <c r="A1114" s="170">
        <v>0.65625</v>
      </c>
      <c r="B1114" s="118">
        <v>20</v>
      </c>
      <c r="C1114" s="118">
        <v>1</v>
      </c>
      <c r="D1114" s="118">
        <v>0</v>
      </c>
      <c r="E1114" s="118">
        <v>2</v>
      </c>
      <c r="F1114" s="118">
        <v>8</v>
      </c>
      <c r="G1114" s="118">
        <v>8</v>
      </c>
      <c r="H1114" s="118">
        <v>1</v>
      </c>
      <c r="I1114" s="118">
        <v>0</v>
      </c>
      <c r="J1114" s="118">
        <v>0</v>
      </c>
      <c r="K1114" s="118">
        <v>0</v>
      </c>
      <c r="L1114" s="118">
        <v>0</v>
      </c>
      <c r="M1114" s="118">
        <v>0</v>
      </c>
      <c r="N1114" s="118">
        <v>0</v>
      </c>
      <c r="O1114" s="118">
        <v>0</v>
      </c>
      <c r="P1114" s="118">
        <v>0</v>
      </c>
      <c r="Q1114" s="118">
        <v>0</v>
      </c>
      <c r="R1114" s="118">
        <v>0</v>
      </c>
      <c r="S1114" s="118">
        <v>0</v>
      </c>
      <c r="T1114" s="118">
        <v>0</v>
      </c>
      <c r="U1114" s="118">
        <v>0</v>
      </c>
      <c r="V1114" s="118">
        <v>24.1</v>
      </c>
      <c r="W1114" s="118">
        <v>29.2</v>
      </c>
      <c r="X1114" s="232"/>
    </row>
    <row r="1115" spans="1:24" ht="13.5" customHeight="1" x14ac:dyDescent="0.25">
      <c r="A1115" s="170">
        <v>0.66666666666666696</v>
      </c>
      <c r="B1115" s="118">
        <v>20</v>
      </c>
      <c r="C1115" s="118">
        <v>0</v>
      </c>
      <c r="D1115" s="118">
        <v>0</v>
      </c>
      <c r="E1115" s="118">
        <v>0</v>
      </c>
      <c r="F1115" s="118">
        <v>8</v>
      </c>
      <c r="G1115" s="118">
        <v>10</v>
      </c>
      <c r="H1115" s="118">
        <v>2</v>
      </c>
      <c r="I1115" s="118">
        <v>0</v>
      </c>
      <c r="J1115" s="118">
        <v>0</v>
      </c>
      <c r="K1115" s="118">
        <v>0</v>
      </c>
      <c r="L1115" s="118">
        <v>0</v>
      </c>
      <c r="M1115" s="118">
        <v>0</v>
      </c>
      <c r="N1115" s="118">
        <v>0</v>
      </c>
      <c r="O1115" s="118">
        <v>0</v>
      </c>
      <c r="P1115" s="118">
        <v>0</v>
      </c>
      <c r="Q1115" s="118">
        <v>0</v>
      </c>
      <c r="R1115" s="118">
        <v>0</v>
      </c>
      <c r="S1115" s="118">
        <v>0</v>
      </c>
      <c r="T1115" s="118">
        <v>0</v>
      </c>
      <c r="U1115" s="118">
        <v>0</v>
      </c>
      <c r="V1115" s="118">
        <v>26.4</v>
      </c>
      <c r="W1115" s="118">
        <v>28.8</v>
      </c>
      <c r="X1115" s="232"/>
    </row>
    <row r="1116" spans="1:24" ht="13.5" customHeight="1" x14ac:dyDescent="0.25">
      <c r="A1116" s="170">
        <v>0.67708333333333304</v>
      </c>
      <c r="B1116" s="118">
        <v>28</v>
      </c>
      <c r="C1116" s="118">
        <v>0</v>
      </c>
      <c r="D1116" s="118">
        <v>0</v>
      </c>
      <c r="E1116" s="118">
        <v>2</v>
      </c>
      <c r="F1116" s="118">
        <v>15</v>
      </c>
      <c r="G1116" s="118">
        <v>9</v>
      </c>
      <c r="H1116" s="118">
        <v>2</v>
      </c>
      <c r="I1116" s="118">
        <v>0</v>
      </c>
      <c r="J1116" s="118">
        <v>0</v>
      </c>
      <c r="K1116" s="118">
        <v>0</v>
      </c>
      <c r="L1116" s="118">
        <v>0</v>
      </c>
      <c r="M1116" s="118">
        <v>0</v>
      </c>
      <c r="N1116" s="118">
        <v>0</v>
      </c>
      <c r="O1116" s="118">
        <v>0</v>
      </c>
      <c r="P1116" s="118">
        <v>0</v>
      </c>
      <c r="Q1116" s="118">
        <v>0</v>
      </c>
      <c r="R1116" s="118">
        <v>0</v>
      </c>
      <c r="S1116" s="118">
        <v>0</v>
      </c>
      <c r="T1116" s="118">
        <v>0</v>
      </c>
      <c r="U1116" s="118">
        <v>0</v>
      </c>
      <c r="V1116" s="118">
        <v>24.2</v>
      </c>
      <c r="W1116" s="118">
        <v>27</v>
      </c>
      <c r="X1116" s="232"/>
    </row>
    <row r="1117" spans="1:24" ht="13.5" customHeight="1" x14ac:dyDescent="0.25">
      <c r="A1117" s="170">
        <v>0.6875</v>
      </c>
      <c r="B1117" s="118">
        <v>24</v>
      </c>
      <c r="C1117" s="118">
        <v>2</v>
      </c>
      <c r="D1117" s="118">
        <v>0</v>
      </c>
      <c r="E1117" s="118">
        <v>0</v>
      </c>
      <c r="F1117" s="118">
        <v>5</v>
      </c>
      <c r="G1117" s="118">
        <v>14</v>
      </c>
      <c r="H1117" s="118">
        <v>3</v>
      </c>
      <c r="I1117" s="118">
        <v>0</v>
      </c>
      <c r="J1117" s="118">
        <v>0</v>
      </c>
      <c r="K1117" s="118">
        <v>0</v>
      </c>
      <c r="L1117" s="118">
        <v>0</v>
      </c>
      <c r="M1117" s="118">
        <v>0</v>
      </c>
      <c r="N1117" s="118">
        <v>0</v>
      </c>
      <c r="O1117" s="118">
        <v>0</v>
      </c>
      <c r="P1117" s="118">
        <v>0</v>
      </c>
      <c r="Q1117" s="118">
        <v>0</v>
      </c>
      <c r="R1117" s="118">
        <v>0</v>
      </c>
      <c r="S1117" s="118">
        <v>0</v>
      </c>
      <c r="T1117" s="118">
        <v>0</v>
      </c>
      <c r="U1117" s="118">
        <v>0</v>
      </c>
      <c r="V1117" s="118">
        <v>25.6</v>
      </c>
      <c r="W1117" s="118">
        <v>29.8</v>
      </c>
      <c r="X1117" s="232"/>
    </row>
    <row r="1118" spans="1:24" ht="13.5" customHeight="1" x14ac:dyDescent="0.25">
      <c r="A1118" s="170">
        <v>0.69791666666666696</v>
      </c>
      <c r="B1118" s="118">
        <v>15</v>
      </c>
      <c r="C1118" s="118">
        <v>0</v>
      </c>
      <c r="D1118" s="118">
        <v>0</v>
      </c>
      <c r="E1118" s="118">
        <v>0</v>
      </c>
      <c r="F1118" s="118">
        <v>7</v>
      </c>
      <c r="G1118" s="118">
        <v>7</v>
      </c>
      <c r="H1118" s="118">
        <v>0</v>
      </c>
      <c r="I1118" s="118">
        <v>0</v>
      </c>
      <c r="J1118" s="118">
        <v>1</v>
      </c>
      <c r="K1118" s="118">
        <v>0</v>
      </c>
      <c r="L1118" s="118">
        <v>0</v>
      </c>
      <c r="M1118" s="118">
        <v>0</v>
      </c>
      <c r="N1118" s="118">
        <v>0</v>
      </c>
      <c r="O1118" s="118">
        <v>0</v>
      </c>
      <c r="P1118" s="118">
        <v>0</v>
      </c>
      <c r="Q1118" s="118">
        <v>0</v>
      </c>
      <c r="R1118" s="118">
        <v>0</v>
      </c>
      <c r="S1118" s="118">
        <v>0</v>
      </c>
      <c r="T1118" s="118">
        <v>0</v>
      </c>
      <c r="U1118" s="118">
        <v>0</v>
      </c>
      <c r="V1118" s="118">
        <v>26.6</v>
      </c>
      <c r="W1118" s="118">
        <v>28.7</v>
      </c>
      <c r="X1118" s="232"/>
    </row>
    <row r="1119" spans="1:24" ht="13.5" customHeight="1" x14ac:dyDescent="0.25">
      <c r="A1119" s="170">
        <v>0.70833333333333304</v>
      </c>
      <c r="B1119" s="118">
        <v>26</v>
      </c>
      <c r="C1119" s="118">
        <v>1</v>
      </c>
      <c r="D1119" s="118">
        <v>1</v>
      </c>
      <c r="E1119" s="118">
        <v>4</v>
      </c>
      <c r="F1119" s="118">
        <v>11</v>
      </c>
      <c r="G1119" s="118">
        <v>6</v>
      </c>
      <c r="H1119" s="118">
        <v>3</v>
      </c>
      <c r="I1119" s="118">
        <v>0</v>
      </c>
      <c r="J1119" s="118">
        <v>0</v>
      </c>
      <c r="K1119" s="118">
        <v>0</v>
      </c>
      <c r="L1119" s="118">
        <v>0</v>
      </c>
      <c r="M1119" s="118">
        <v>0</v>
      </c>
      <c r="N1119" s="118">
        <v>0</v>
      </c>
      <c r="O1119" s="118">
        <v>0</v>
      </c>
      <c r="P1119" s="118">
        <v>0</v>
      </c>
      <c r="Q1119" s="118">
        <v>0</v>
      </c>
      <c r="R1119" s="118">
        <v>0</v>
      </c>
      <c r="S1119" s="118">
        <v>0</v>
      </c>
      <c r="T1119" s="118">
        <v>0</v>
      </c>
      <c r="U1119" s="118">
        <v>0</v>
      </c>
      <c r="V1119" s="118">
        <v>23.4</v>
      </c>
      <c r="W1119" s="118">
        <v>29.5</v>
      </c>
      <c r="X1119" s="232"/>
    </row>
    <row r="1120" spans="1:24" ht="13.5" customHeight="1" x14ac:dyDescent="0.25">
      <c r="A1120" s="170">
        <v>0.71875</v>
      </c>
      <c r="B1120" s="118">
        <v>17</v>
      </c>
      <c r="C1120" s="118">
        <v>0</v>
      </c>
      <c r="D1120" s="118">
        <v>0</v>
      </c>
      <c r="E1120" s="118">
        <v>1</v>
      </c>
      <c r="F1120" s="118">
        <v>7</v>
      </c>
      <c r="G1120" s="118">
        <v>8</v>
      </c>
      <c r="H1120" s="118">
        <v>0</v>
      </c>
      <c r="I1120" s="118">
        <v>1</v>
      </c>
      <c r="J1120" s="118">
        <v>0</v>
      </c>
      <c r="K1120" s="118">
        <v>0</v>
      </c>
      <c r="L1120" s="118">
        <v>0</v>
      </c>
      <c r="M1120" s="118">
        <v>0</v>
      </c>
      <c r="N1120" s="118">
        <v>0</v>
      </c>
      <c r="O1120" s="118">
        <v>0</v>
      </c>
      <c r="P1120" s="118">
        <v>0</v>
      </c>
      <c r="Q1120" s="118">
        <v>0</v>
      </c>
      <c r="R1120" s="118">
        <v>0</v>
      </c>
      <c r="S1120" s="118">
        <v>0</v>
      </c>
      <c r="T1120" s="118">
        <v>0</v>
      </c>
      <c r="U1120" s="118">
        <v>0</v>
      </c>
      <c r="V1120" s="118">
        <v>25.4</v>
      </c>
      <c r="W1120" s="118">
        <v>27.9</v>
      </c>
      <c r="X1120" s="232"/>
    </row>
    <row r="1121" spans="1:24" ht="13.5" customHeight="1" x14ac:dyDescent="0.25">
      <c r="A1121" s="170">
        <v>0.72916666666666696</v>
      </c>
      <c r="B1121" s="118">
        <v>17</v>
      </c>
      <c r="C1121" s="118">
        <v>0</v>
      </c>
      <c r="D1121" s="118">
        <v>0</v>
      </c>
      <c r="E1121" s="118">
        <v>3</v>
      </c>
      <c r="F1121" s="118">
        <v>7</v>
      </c>
      <c r="G1121" s="118">
        <v>7</v>
      </c>
      <c r="H1121" s="118">
        <v>0</v>
      </c>
      <c r="I1121" s="118">
        <v>0</v>
      </c>
      <c r="J1121" s="118">
        <v>0</v>
      </c>
      <c r="K1121" s="118">
        <v>0</v>
      </c>
      <c r="L1121" s="118">
        <v>0</v>
      </c>
      <c r="M1121" s="118">
        <v>0</v>
      </c>
      <c r="N1121" s="118">
        <v>0</v>
      </c>
      <c r="O1121" s="118">
        <v>0</v>
      </c>
      <c r="P1121" s="118">
        <v>0</v>
      </c>
      <c r="Q1121" s="118">
        <v>0</v>
      </c>
      <c r="R1121" s="118">
        <v>0</v>
      </c>
      <c r="S1121" s="118">
        <v>0</v>
      </c>
      <c r="T1121" s="118">
        <v>0</v>
      </c>
      <c r="U1121" s="118">
        <v>0</v>
      </c>
      <c r="V1121" s="118">
        <v>23.3</v>
      </c>
      <c r="W1121" s="118">
        <v>27.7</v>
      </c>
      <c r="X1121" s="232"/>
    </row>
    <row r="1122" spans="1:24" ht="13.5" customHeight="1" x14ac:dyDescent="0.25">
      <c r="A1122" s="170">
        <v>0.73958333333333304</v>
      </c>
      <c r="B1122" s="118">
        <v>21</v>
      </c>
      <c r="C1122" s="118">
        <v>1</v>
      </c>
      <c r="D1122" s="118">
        <v>2</v>
      </c>
      <c r="E1122" s="118">
        <v>3</v>
      </c>
      <c r="F1122" s="118">
        <v>6</v>
      </c>
      <c r="G1122" s="118">
        <v>7</v>
      </c>
      <c r="H1122" s="118">
        <v>2</v>
      </c>
      <c r="I1122" s="118">
        <v>0</v>
      </c>
      <c r="J1122" s="118">
        <v>0</v>
      </c>
      <c r="K1122" s="118">
        <v>0</v>
      </c>
      <c r="L1122" s="118">
        <v>0</v>
      </c>
      <c r="M1122" s="118">
        <v>0</v>
      </c>
      <c r="N1122" s="118">
        <v>0</v>
      </c>
      <c r="O1122" s="118">
        <v>0</v>
      </c>
      <c r="P1122" s="118">
        <v>0</v>
      </c>
      <c r="Q1122" s="118">
        <v>0</v>
      </c>
      <c r="R1122" s="118">
        <v>0</v>
      </c>
      <c r="S1122" s="118">
        <v>0</v>
      </c>
      <c r="T1122" s="118">
        <v>0</v>
      </c>
      <c r="U1122" s="118">
        <v>0</v>
      </c>
      <c r="V1122" s="118">
        <v>22.3</v>
      </c>
      <c r="W1122" s="118">
        <v>29.4</v>
      </c>
      <c r="X1122" s="232"/>
    </row>
    <row r="1123" spans="1:24" ht="13.5" customHeight="1" x14ac:dyDescent="0.25">
      <c r="A1123" s="170">
        <v>0.75</v>
      </c>
      <c r="B1123" s="118">
        <v>13</v>
      </c>
      <c r="C1123" s="118">
        <v>0</v>
      </c>
      <c r="D1123" s="118">
        <v>0</v>
      </c>
      <c r="E1123" s="118">
        <v>0</v>
      </c>
      <c r="F1123" s="118">
        <v>7</v>
      </c>
      <c r="G1123" s="118">
        <v>5</v>
      </c>
      <c r="H1123" s="118">
        <v>1</v>
      </c>
      <c r="I1123" s="118">
        <v>0</v>
      </c>
      <c r="J1123" s="118">
        <v>0</v>
      </c>
      <c r="K1123" s="118">
        <v>0</v>
      </c>
      <c r="L1123" s="118">
        <v>0</v>
      </c>
      <c r="M1123" s="118">
        <v>0</v>
      </c>
      <c r="N1123" s="118">
        <v>0</v>
      </c>
      <c r="O1123" s="118">
        <v>0</v>
      </c>
      <c r="P1123" s="118">
        <v>0</v>
      </c>
      <c r="Q1123" s="118">
        <v>0</v>
      </c>
      <c r="R1123" s="118">
        <v>0</v>
      </c>
      <c r="S1123" s="118">
        <v>0</v>
      </c>
      <c r="T1123" s="118">
        <v>0</v>
      </c>
      <c r="U1123" s="118">
        <v>0</v>
      </c>
      <c r="V1123" s="118">
        <v>25.4</v>
      </c>
      <c r="W1123" s="118">
        <v>28.3</v>
      </c>
      <c r="X1123" s="232"/>
    </row>
    <row r="1124" spans="1:24" ht="13.5" customHeight="1" x14ac:dyDescent="0.25">
      <c r="A1124" s="170">
        <v>0.76041666666666696</v>
      </c>
      <c r="B1124" s="118">
        <v>10</v>
      </c>
      <c r="C1124" s="118">
        <v>0</v>
      </c>
      <c r="D1124" s="118">
        <v>0</v>
      </c>
      <c r="E1124" s="118">
        <v>2</v>
      </c>
      <c r="F1124" s="118">
        <v>3</v>
      </c>
      <c r="G1124" s="118">
        <v>4</v>
      </c>
      <c r="H1124" s="118">
        <v>1</v>
      </c>
      <c r="I1124" s="118">
        <v>0</v>
      </c>
      <c r="J1124" s="118">
        <v>0</v>
      </c>
      <c r="K1124" s="118">
        <v>0</v>
      </c>
      <c r="L1124" s="118">
        <v>0</v>
      </c>
      <c r="M1124" s="118">
        <v>0</v>
      </c>
      <c r="N1124" s="118">
        <v>0</v>
      </c>
      <c r="O1124" s="118">
        <v>0</v>
      </c>
      <c r="P1124" s="118">
        <v>0</v>
      </c>
      <c r="Q1124" s="118">
        <v>0</v>
      </c>
      <c r="R1124" s="118">
        <v>0</v>
      </c>
      <c r="S1124" s="118">
        <v>0</v>
      </c>
      <c r="T1124" s="118">
        <v>0</v>
      </c>
      <c r="U1124" s="118">
        <v>0</v>
      </c>
      <c r="V1124" s="118">
        <v>24.2</v>
      </c>
      <c r="W1124" s="118" t="s">
        <v>188</v>
      </c>
      <c r="X1124" s="232"/>
    </row>
    <row r="1125" spans="1:24" ht="13.5" customHeight="1" x14ac:dyDescent="0.25">
      <c r="A1125" s="170">
        <v>0.77083333333333304</v>
      </c>
      <c r="B1125" s="118">
        <v>7</v>
      </c>
      <c r="C1125" s="118">
        <v>0</v>
      </c>
      <c r="D1125" s="118">
        <v>0</v>
      </c>
      <c r="E1125" s="118">
        <v>0</v>
      </c>
      <c r="F1125" s="118">
        <v>2</v>
      </c>
      <c r="G1125" s="118">
        <v>5</v>
      </c>
      <c r="H1125" s="118">
        <v>0</v>
      </c>
      <c r="I1125" s="118">
        <v>0</v>
      </c>
      <c r="J1125" s="118">
        <v>0</v>
      </c>
      <c r="K1125" s="118">
        <v>0</v>
      </c>
      <c r="L1125" s="118">
        <v>0</v>
      </c>
      <c r="M1125" s="118">
        <v>0</v>
      </c>
      <c r="N1125" s="118">
        <v>0</v>
      </c>
      <c r="O1125" s="118">
        <v>0</v>
      </c>
      <c r="P1125" s="118">
        <v>0</v>
      </c>
      <c r="Q1125" s="118">
        <v>0</v>
      </c>
      <c r="R1125" s="118">
        <v>0</v>
      </c>
      <c r="S1125" s="118">
        <v>0</v>
      </c>
      <c r="T1125" s="118">
        <v>0</v>
      </c>
      <c r="U1125" s="118">
        <v>0</v>
      </c>
      <c r="V1125" s="118">
        <v>26.9</v>
      </c>
      <c r="W1125" s="118" t="s">
        <v>188</v>
      </c>
      <c r="X1125" s="232"/>
    </row>
    <row r="1126" spans="1:24" ht="13.5" customHeight="1" x14ac:dyDescent="0.25">
      <c r="A1126" s="170">
        <v>0.78125</v>
      </c>
      <c r="B1126" s="118">
        <v>5</v>
      </c>
      <c r="C1126" s="118">
        <v>0</v>
      </c>
      <c r="D1126" s="118">
        <v>0</v>
      </c>
      <c r="E1126" s="118">
        <v>0</v>
      </c>
      <c r="F1126" s="118">
        <v>0</v>
      </c>
      <c r="G1126" s="118">
        <v>4</v>
      </c>
      <c r="H1126" s="118">
        <v>1</v>
      </c>
      <c r="I1126" s="118">
        <v>0</v>
      </c>
      <c r="J1126" s="118">
        <v>0</v>
      </c>
      <c r="K1126" s="118">
        <v>0</v>
      </c>
      <c r="L1126" s="118">
        <v>0</v>
      </c>
      <c r="M1126" s="118">
        <v>0</v>
      </c>
      <c r="N1126" s="118">
        <v>0</v>
      </c>
      <c r="O1126" s="118">
        <v>0</v>
      </c>
      <c r="P1126" s="118">
        <v>0</v>
      </c>
      <c r="Q1126" s="118">
        <v>0</v>
      </c>
      <c r="R1126" s="118">
        <v>0</v>
      </c>
      <c r="S1126" s="118">
        <v>0</v>
      </c>
      <c r="T1126" s="118">
        <v>0</v>
      </c>
      <c r="U1126" s="118">
        <v>0</v>
      </c>
      <c r="V1126" s="118">
        <v>28.9</v>
      </c>
      <c r="W1126" s="118" t="s">
        <v>188</v>
      </c>
      <c r="X1126" s="232"/>
    </row>
    <row r="1127" spans="1:24" ht="13.5" customHeight="1" x14ac:dyDescent="0.25">
      <c r="A1127" s="170">
        <v>0.79166666666666696</v>
      </c>
      <c r="B1127" s="118">
        <v>8</v>
      </c>
      <c r="C1127" s="118">
        <v>0</v>
      </c>
      <c r="D1127" s="118">
        <v>0</v>
      </c>
      <c r="E1127" s="118">
        <v>0</v>
      </c>
      <c r="F1127" s="118">
        <v>2</v>
      </c>
      <c r="G1127" s="118">
        <v>2</v>
      </c>
      <c r="H1127" s="118">
        <v>3</v>
      </c>
      <c r="I1127" s="118">
        <v>1</v>
      </c>
      <c r="J1127" s="118">
        <v>0</v>
      </c>
      <c r="K1127" s="118">
        <v>0</v>
      </c>
      <c r="L1127" s="118">
        <v>0</v>
      </c>
      <c r="M1127" s="118">
        <v>0</v>
      </c>
      <c r="N1127" s="118">
        <v>0</v>
      </c>
      <c r="O1127" s="118">
        <v>0</v>
      </c>
      <c r="P1127" s="118">
        <v>0</v>
      </c>
      <c r="Q1127" s="118">
        <v>0</v>
      </c>
      <c r="R1127" s="118">
        <v>0</v>
      </c>
      <c r="S1127" s="118">
        <v>0</v>
      </c>
      <c r="T1127" s="118">
        <v>0</v>
      </c>
      <c r="U1127" s="118">
        <v>0</v>
      </c>
      <c r="V1127" s="118">
        <v>29.2</v>
      </c>
      <c r="W1127" s="118" t="s">
        <v>188</v>
      </c>
      <c r="X1127" s="232"/>
    </row>
    <row r="1128" spans="1:24" ht="13.5" customHeight="1" x14ac:dyDescent="0.25">
      <c r="A1128" s="170">
        <v>0.80208333333333304</v>
      </c>
      <c r="B1128" s="118">
        <v>7</v>
      </c>
      <c r="C1128" s="118">
        <v>0</v>
      </c>
      <c r="D1128" s="118">
        <v>0</v>
      </c>
      <c r="E1128" s="118">
        <v>0</v>
      </c>
      <c r="F1128" s="118">
        <v>0</v>
      </c>
      <c r="G1128" s="118">
        <v>2</v>
      </c>
      <c r="H1128" s="118">
        <v>5</v>
      </c>
      <c r="I1128" s="118">
        <v>0</v>
      </c>
      <c r="J1128" s="118">
        <v>0</v>
      </c>
      <c r="K1128" s="118">
        <v>0</v>
      </c>
      <c r="L1128" s="118">
        <v>0</v>
      </c>
      <c r="M1128" s="118">
        <v>0</v>
      </c>
      <c r="N1128" s="118">
        <v>0</v>
      </c>
      <c r="O1128" s="118">
        <v>0</v>
      </c>
      <c r="P1128" s="118">
        <v>0</v>
      </c>
      <c r="Q1128" s="118">
        <v>0</v>
      </c>
      <c r="R1128" s="118">
        <v>0</v>
      </c>
      <c r="S1128" s="118">
        <v>0</v>
      </c>
      <c r="T1128" s="118">
        <v>0</v>
      </c>
      <c r="U1128" s="118">
        <v>0</v>
      </c>
      <c r="V1128" s="118">
        <v>30.5</v>
      </c>
      <c r="W1128" s="118" t="s">
        <v>188</v>
      </c>
      <c r="X1128" s="232"/>
    </row>
    <row r="1129" spans="1:24" ht="13.5" customHeight="1" x14ac:dyDescent="0.25">
      <c r="A1129" s="170">
        <v>0.8125</v>
      </c>
      <c r="B1129" s="118">
        <v>5</v>
      </c>
      <c r="C1129" s="118">
        <v>0</v>
      </c>
      <c r="D1129" s="118">
        <v>0</v>
      </c>
      <c r="E1129" s="118">
        <v>0</v>
      </c>
      <c r="F1129" s="118">
        <v>3</v>
      </c>
      <c r="G1129" s="118">
        <v>1</v>
      </c>
      <c r="H1129" s="118">
        <v>1</v>
      </c>
      <c r="I1129" s="118">
        <v>0</v>
      </c>
      <c r="J1129" s="118">
        <v>0</v>
      </c>
      <c r="K1129" s="118">
        <v>0</v>
      </c>
      <c r="L1129" s="118">
        <v>0</v>
      </c>
      <c r="M1129" s="118">
        <v>0</v>
      </c>
      <c r="N1129" s="118">
        <v>0</v>
      </c>
      <c r="O1129" s="118">
        <v>0</v>
      </c>
      <c r="P1129" s="118">
        <v>0</v>
      </c>
      <c r="Q1129" s="118">
        <v>0</v>
      </c>
      <c r="R1129" s="118">
        <v>0</v>
      </c>
      <c r="S1129" s="118">
        <v>0</v>
      </c>
      <c r="T1129" s="118">
        <v>0</v>
      </c>
      <c r="U1129" s="118">
        <v>0</v>
      </c>
      <c r="V1129" s="118">
        <v>25.3</v>
      </c>
      <c r="W1129" s="118" t="s">
        <v>188</v>
      </c>
      <c r="X1129" s="232"/>
    </row>
    <row r="1130" spans="1:24" ht="13.5" customHeight="1" x14ac:dyDescent="0.25">
      <c r="A1130" s="170">
        <v>0.82291666666666696</v>
      </c>
      <c r="B1130" s="118">
        <v>5</v>
      </c>
      <c r="C1130" s="118">
        <v>0</v>
      </c>
      <c r="D1130" s="118">
        <v>0</v>
      </c>
      <c r="E1130" s="118">
        <v>1</v>
      </c>
      <c r="F1130" s="118">
        <v>0</v>
      </c>
      <c r="G1130" s="118">
        <v>3</v>
      </c>
      <c r="H1130" s="118">
        <v>0</v>
      </c>
      <c r="I1130" s="118">
        <v>1</v>
      </c>
      <c r="J1130" s="118">
        <v>0</v>
      </c>
      <c r="K1130" s="118">
        <v>0</v>
      </c>
      <c r="L1130" s="118">
        <v>0</v>
      </c>
      <c r="M1130" s="118">
        <v>0</v>
      </c>
      <c r="N1130" s="118">
        <v>0</v>
      </c>
      <c r="O1130" s="118">
        <v>0</v>
      </c>
      <c r="P1130" s="118">
        <v>0</v>
      </c>
      <c r="Q1130" s="118">
        <v>0</v>
      </c>
      <c r="R1130" s="118">
        <v>0</v>
      </c>
      <c r="S1130" s="118">
        <v>0</v>
      </c>
      <c r="T1130" s="118">
        <v>0</v>
      </c>
      <c r="U1130" s="118">
        <v>0</v>
      </c>
      <c r="V1130" s="118">
        <v>26.8</v>
      </c>
      <c r="W1130" s="118" t="s">
        <v>188</v>
      </c>
      <c r="X1130" s="232"/>
    </row>
    <row r="1131" spans="1:24" ht="13.5" customHeight="1" x14ac:dyDescent="0.25">
      <c r="A1131" s="170">
        <v>0.83333333333333304</v>
      </c>
      <c r="B1131" s="118">
        <v>1</v>
      </c>
      <c r="C1131" s="118">
        <v>0</v>
      </c>
      <c r="D1131" s="118">
        <v>0</v>
      </c>
      <c r="E1131" s="118">
        <v>0</v>
      </c>
      <c r="F1131" s="118">
        <v>1</v>
      </c>
      <c r="G1131" s="118">
        <v>0</v>
      </c>
      <c r="H1131" s="118">
        <v>0</v>
      </c>
      <c r="I1131" s="118">
        <v>0</v>
      </c>
      <c r="J1131" s="118">
        <v>0</v>
      </c>
      <c r="K1131" s="118">
        <v>0</v>
      </c>
      <c r="L1131" s="118">
        <v>0</v>
      </c>
      <c r="M1131" s="118">
        <v>0</v>
      </c>
      <c r="N1131" s="118">
        <v>0</v>
      </c>
      <c r="O1131" s="118">
        <v>0</v>
      </c>
      <c r="P1131" s="118">
        <v>0</v>
      </c>
      <c r="Q1131" s="118">
        <v>0</v>
      </c>
      <c r="R1131" s="118">
        <v>0</v>
      </c>
      <c r="S1131" s="118">
        <v>0</v>
      </c>
      <c r="T1131" s="118">
        <v>0</v>
      </c>
      <c r="U1131" s="118">
        <v>0</v>
      </c>
      <c r="V1131" s="118">
        <v>21.3</v>
      </c>
      <c r="W1131" s="118" t="s">
        <v>188</v>
      </c>
      <c r="X1131" s="232"/>
    </row>
    <row r="1132" spans="1:24" ht="13.5" customHeight="1" x14ac:dyDescent="0.25">
      <c r="A1132" s="170">
        <v>0.84375</v>
      </c>
      <c r="B1132" s="118">
        <v>1</v>
      </c>
      <c r="C1132" s="118">
        <v>0</v>
      </c>
      <c r="D1132" s="118">
        <v>0</v>
      </c>
      <c r="E1132" s="118">
        <v>0</v>
      </c>
      <c r="F1132" s="118">
        <v>0</v>
      </c>
      <c r="G1132" s="118">
        <v>0</v>
      </c>
      <c r="H1132" s="118">
        <v>1</v>
      </c>
      <c r="I1132" s="118">
        <v>0</v>
      </c>
      <c r="J1132" s="118">
        <v>0</v>
      </c>
      <c r="K1132" s="118">
        <v>0</v>
      </c>
      <c r="L1132" s="118">
        <v>0</v>
      </c>
      <c r="M1132" s="118">
        <v>0</v>
      </c>
      <c r="N1132" s="118">
        <v>0</v>
      </c>
      <c r="O1132" s="118">
        <v>0</v>
      </c>
      <c r="P1132" s="118">
        <v>0</v>
      </c>
      <c r="Q1132" s="118">
        <v>0</v>
      </c>
      <c r="R1132" s="118">
        <v>0</v>
      </c>
      <c r="S1132" s="118">
        <v>0</v>
      </c>
      <c r="T1132" s="118">
        <v>0</v>
      </c>
      <c r="U1132" s="118">
        <v>0</v>
      </c>
      <c r="V1132" s="118">
        <v>34.9</v>
      </c>
      <c r="W1132" s="118" t="s">
        <v>188</v>
      </c>
      <c r="X1132" s="232"/>
    </row>
    <row r="1133" spans="1:24" ht="13.5" customHeight="1" x14ac:dyDescent="0.25">
      <c r="A1133" s="170">
        <v>0.85416666666666696</v>
      </c>
      <c r="B1133" s="118">
        <v>1</v>
      </c>
      <c r="C1133" s="118">
        <v>0</v>
      </c>
      <c r="D1133" s="118">
        <v>0</v>
      </c>
      <c r="E1133" s="118">
        <v>0</v>
      </c>
      <c r="F1133" s="118">
        <v>0</v>
      </c>
      <c r="G1133" s="118">
        <v>0</v>
      </c>
      <c r="H1133" s="118">
        <v>1</v>
      </c>
      <c r="I1133" s="118">
        <v>0</v>
      </c>
      <c r="J1133" s="118">
        <v>0</v>
      </c>
      <c r="K1133" s="118">
        <v>0</v>
      </c>
      <c r="L1133" s="118">
        <v>0</v>
      </c>
      <c r="M1133" s="118">
        <v>0</v>
      </c>
      <c r="N1133" s="118">
        <v>0</v>
      </c>
      <c r="O1133" s="118">
        <v>0</v>
      </c>
      <c r="P1133" s="118">
        <v>0</v>
      </c>
      <c r="Q1133" s="118">
        <v>0</v>
      </c>
      <c r="R1133" s="118">
        <v>0</v>
      </c>
      <c r="S1133" s="118">
        <v>0</v>
      </c>
      <c r="T1133" s="118">
        <v>0</v>
      </c>
      <c r="U1133" s="118">
        <v>0</v>
      </c>
      <c r="V1133" s="118">
        <v>32.700000000000003</v>
      </c>
      <c r="W1133" s="118" t="s">
        <v>188</v>
      </c>
      <c r="X1133" s="232"/>
    </row>
    <row r="1134" spans="1:24" ht="13.5" customHeight="1" x14ac:dyDescent="0.25">
      <c r="A1134" s="170">
        <v>0.86458333333333304</v>
      </c>
      <c r="B1134" s="118">
        <v>3</v>
      </c>
      <c r="C1134" s="118">
        <v>0</v>
      </c>
      <c r="D1134" s="118">
        <v>0</v>
      </c>
      <c r="E1134" s="118">
        <v>0</v>
      </c>
      <c r="F1134" s="118">
        <v>0</v>
      </c>
      <c r="G1134" s="118">
        <v>1</v>
      </c>
      <c r="H1134" s="118">
        <v>1</v>
      </c>
      <c r="I1134" s="118">
        <v>1</v>
      </c>
      <c r="J1134" s="118">
        <v>0</v>
      </c>
      <c r="K1134" s="118">
        <v>0</v>
      </c>
      <c r="L1134" s="118">
        <v>0</v>
      </c>
      <c r="M1134" s="118">
        <v>0</v>
      </c>
      <c r="N1134" s="118">
        <v>0</v>
      </c>
      <c r="O1134" s="118">
        <v>0</v>
      </c>
      <c r="P1134" s="118">
        <v>0</v>
      </c>
      <c r="Q1134" s="118">
        <v>0</v>
      </c>
      <c r="R1134" s="118">
        <v>0</v>
      </c>
      <c r="S1134" s="118">
        <v>0</v>
      </c>
      <c r="T1134" s="118">
        <v>0</v>
      </c>
      <c r="U1134" s="118">
        <v>0</v>
      </c>
      <c r="V1134" s="118">
        <v>31.2</v>
      </c>
      <c r="W1134" s="118" t="s">
        <v>188</v>
      </c>
      <c r="X1134" s="232"/>
    </row>
    <row r="1135" spans="1:24" ht="13.5" customHeight="1" x14ac:dyDescent="0.25">
      <c r="A1135" s="170">
        <v>0.875</v>
      </c>
      <c r="B1135" s="118">
        <v>1</v>
      </c>
      <c r="C1135" s="118">
        <v>0</v>
      </c>
      <c r="D1135" s="118">
        <v>0</v>
      </c>
      <c r="E1135" s="118">
        <v>0</v>
      </c>
      <c r="F1135" s="118">
        <v>1</v>
      </c>
      <c r="G1135" s="118">
        <v>0</v>
      </c>
      <c r="H1135" s="118">
        <v>0</v>
      </c>
      <c r="I1135" s="118">
        <v>0</v>
      </c>
      <c r="J1135" s="118">
        <v>0</v>
      </c>
      <c r="K1135" s="118">
        <v>0</v>
      </c>
      <c r="L1135" s="118">
        <v>0</v>
      </c>
      <c r="M1135" s="118">
        <v>0</v>
      </c>
      <c r="N1135" s="118">
        <v>0</v>
      </c>
      <c r="O1135" s="118">
        <v>0</v>
      </c>
      <c r="P1135" s="118">
        <v>0</v>
      </c>
      <c r="Q1135" s="118">
        <v>0</v>
      </c>
      <c r="R1135" s="118">
        <v>0</v>
      </c>
      <c r="S1135" s="118">
        <v>0</v>
      </c>
      <c r="T1135" s="118">
        <v>0</v>
      </c>
      <c r="U1135" s="118">
        <v>0</v>
      </c>
      <c r="V1135" s="118">
        <v>21.8</v>
      </c>
      <c r="W1135" s="118" t="s">
        <v>188</v>
      </c>
      <c r="X1135" s="232"/>
    </row>
    <row r="1136" spans="1:24" ht="13.5" customHeight="1" x14ac:dyDescent="0.25">
      <c r="A1136" s="170">
        <v>0.88541666666666696</v>
      </c>
      <c r="B1136" s="118">
        <v>1</v>
      </c>
      <c r="C1136" s="118">
        <v>0</v>
      </c>
      <c r="D1136" s="118">
        <v>0</v>
      </c>
      <c r="E1136" s="118">
        <v>0</v>
      </c>
      <c r="F1136" s="118">
        <v>0</v>
      </c>
      <c r="G1136" s="118">
        <v>0</v>
      </c>
      <c r="H1136" s="118">
        <v>0</v>
      </c>
      <c r="I1136" s="118">
        <v>1</v>
      </c>
      <c r="J1136" s="118">
        <v>0</v>
      </c>
      <c r="K1136" s="118">
        <v>0</v>
      </c>
      <c r="L1136" s="118">
        <v>0</v>
      </c>
      <c r="M1136" s="118">
        <v>0</v>
      </c>
      <c r="N1136" s="118">
        <v>0</v>
      </c>
      <c r="O1136" s="118">
        <v>0</v>
      </c>
      <c r="P1136" s="118">
        <v>0</v>
      </c>
      <c r="Q1136" s="118">
        <v>0</v>
      </c>
      <c r="R1136" s="118">
        <v>0</v>
      </c>
      <c r="S1136" s="118">
        <v>0</v>
      </c>
      <c r="T1136" s="118">
        <v>0</v>
      </c>
      <c r="U1136" s="118">
        <v>0</v>
      </c>
      <c r="V1136" s="118">
        <v>37.6</v>
      </c>
      <c r="W1136" s="118" t="s">
        <v>188</v>
      </c>
      <c r="X1136" s="232"/>
    </row>
    <row r="1137" spans="1:24" ht="13.5" customHeight="1" x14ac:dyDescent="0.25">
      <c r="A1137" s="170">
        <v>0.89583333333333304</v>
      </c>
      <c r="B1137" s="118">
        <v>3</v>
      </c>
      <c r="C1137" s="118">
        <v>0</v>
      </c>
      <c r="D1137" s="118">
        <v>0</v>
      </c>
      <c r="E1137" s="118">
        <v>0</v>
      </c>
      <c r="F1137" s="118">
        <v>0</v>
      </c>
      <c r="G1137" s="118">
        <v>1</v>
      </c>
      <c r="H1137" s="118">
        <v>1</v>
      </c>
      <c r="I1137" s="118">
        <v>0</v>
      </c>
      <c r="J1137" s="118">
        <v>0</v>
      </c>
      <c r="K1137" s="118">
        <v>1</v>
      </c>
      <c r="L1137" s="118">
        <v>0</v>
      </c>
      <c r="M1137" s="118">
        <v>0</v>
      </c>
      <c r="N1137" s="118">
        <v>0</v>
      </c>
      <c r="O1137" s="118">
        <v>0</v>
      </c>
      <c r="P1137" s="118">
        <v>0</v>
      </c>
      <c r="Q1137" s="118">
        <v>0</v>
      </c>
      <c r="R1137" s="118">
        <v>0</v>
      </c>
      <c r="S1137" s="118">
        <v>0</v>
      </c>
      <c r="T1137" s="118">
        <v>0</v>
      </c>
      <c r="U1137" s="118">
        <v>0</v>
      </c>
      <c r="V1137" s="118">
        <v>36.799999999999997</v>
      </c>
      <c r="W1137" s="118" t="s">
        <v>188</v>
      </c>
      <c r="X1137" s="232"/>
    </row>
    <row r="1138" spans="1:24" ht="13.5" customHeight="1" x14ac:dyDescent="0.25">
      <c r="A1138" s="170">
        <v>0.90625</v>
      </c>
      <c r="B1138" s="118">
        <v>5</v>
      </c>
      <c r="C1138" s="118">
        <v>0</v>
      </c>
      <c r="D1138" s="118">
        <v>0</v>
      </c>
      <c r="E1138" s="118">
        <v>0</v>
      </c>
      <c r="F1138" s="118">
        <v>0</v>
      </c>
      <c r="G1138" s="118">
        <v>5</v>
      </c>
      <c r="H1138" s="118">
        <v>0</v>
      </c>
      <c r="I1138" s="118">
        <v>0</v>
      </c>
      <c r="J1138" s="118">
        <v>0</v>
      </c>
      <c r="K1138" s="118">
        <v>0</v>
      </c>
      <c r="L1138" s="118">
        <v>0</v>
      </c>
      <c r="M1138" s="118">
        <v>0</v>
      </c>
      <c r="N1138" s="118">
        <v>0</v>
      </c>
      <c r="O1138" s="118">
        <v>0</v>
      </c>
      <c r="P1138" s="118">
        <v>0</v>
      </c>
      <c r="Q1138" s="118">
        <v>0</v>
      </c>
      <c r="R1138" s="118">
        <v>0</v>
      </c>
      <c r="S1138" s="118">
        <v>0</v>
      </c>
      <c r="T1138" s="118">
        <v>0</v>
      </c>
      <c r="U1138" s="118">
        <v>0</v>
      </c>
      <c r="V1138" s="118">
        <v>26.9</v>
      </c>
      <c r="W1138" s="118" t="s">
        <v>188</v>
      </c>
      <c r="X1138" s="232"/>
    </row>
    <row r="1139" spans="1:24" ht="13.5" customHeight="1" x14ac:dyDescent="0.25">
      <c r="A1139" s="170">
        <v>0.91666666666666696</v>
      </c>
      <c r="B1139" s="118">
        <v>0</v>
      </c>
      <c r="C1139" s="118">
        <v>0</v>
      </c>
      <c r="D1139" s="118">
        <v>0</v>
      </c>
      <c r="E1139" s="118">
        <v>0</v>
      </c>
      <c r="F1139" s="118">
        <v>0</v>
      </c>
      <c r="G1139" s="118">
        <v>0</v>
      </c>
      <c r="H1139" s="118">
        <v>0</v>
      </c>
      <c r="I1139" s="118">
        <v>0</v>
      </c>
      <c r="J1139" s="118">
        <v>0</v>
      </c>
      <c r="K1139" s="118">
        <v>0</v>
      </c>
      <c r="L1139" s="118">
        <v>0</v>
      </c>
      <c r="M1139" s="118">
        <v>0</v>
      </c>
      <c r="N1139" s="118">
        <v>0</v>
      </c>
      <c r="O1139" s="118">
        <v>0</v>
      </c>
      <c r="P1139" s="118">
        <v>0</v>
      </c>
      <c r="Q1139" s="118">
        <v>0</v>
      </c>
      <c r="R1139" s="118">
        <v>0</v>
      </c>
      <c r="S1139" s="118">
        <v>0</v>
      </c>
      <c r="T1139" s="118">
        <v>0</v>
      </c>
      <c r="U1139" s="118">
        <v>0</v>
      </c>
      <c r="V1139" s="118" t="s">
        <v>188</v>
      </c>
      <c r="W1139" s="118" t="s">
        <v>188</v>
      </c>
      <c r="X1139" s="232"/>
    </row>
    <row r="1140" spans="1:24" ht="13.5" customHeight="1" x14ac:dyDescent="0.25">
      <c r="A1140" s="170">
        <v>0.92708333333333304</v>
      </c>
      <c r="B1140" s="118">
        <v>2</v>
      </c>
      <c r="C1140" s="118">
        <v>0</v>
      </c>
      <c r="D1140" s="118">
        <v>0</v>
      </c>
      <c r="E1140" s="118">
        <v>0</v>
      </c>
      <c r="F1140" s="118">
        <v>0</v>
      </c>
      <c r="G1140" s="118">
        <v>2</v>
      </c>
      <c r="H1140" s="118">
        <v>0</v>
      </c>
      <c r="I1140" s="118">
        <v>0</v>
      </c>
      <c r="J1140" s="118">
        <v>0</v>
      </c>
      <c r="K1140" s="118">
        <v>0</v>
      </c>
      <c r="L1140" s="118">
        <v>0</v>
      </c>
      <c r="M1140" s="118">
        <v>0</v>
      </c>
      <c r="N1140" s="118">
        <v>0</v>
      </c>
      <c r="O1140" s="118">
        <v>0</v>
      </c>
      <c r="P1140" s="118">
        <v>0</v>
      </c>
      <c r="Q1140" s="118">
        <v>0</v>
      </c>
      <c r="R1140" s="118">
        <v>0</v>
      </c>
      <c r="S1140" s="118">
        <v>0</v>
      </c>
      <c r="T1140" s="118">
        <v>0</v>
      </c>
      <c r="U1140" s="118">
        <v>0</v>
      </c>
      <c r="V1140" s="118">
        <v>26.7</v>
      </c>
      <c r="W1140" s="118" t="s">
        <v>188</v>
      </c>
      <c r="X1140" s="232"/>
    </row>
    <row r="1141" spans="1:24" ht="13.5" customHeight="1" x14ac:dyDescent="0.25">
      <c r="A1141" s="170">
        <v>0.9375</v>
      </c>
      <c r="B1141" s="118">
        <v>0</v>
      </c>
      <c r="C1141" s="118">
        <v>0</v>
      </c>
      <c r="D1141" s="118">
        <v>0</v>
      </c>
      <c r="E1141" s="118">
        <v>0</v>
      </c>
      <c r="F1141" s="118">
        <v>0</v>
      </c>
      <c r="G1141" s="118">
        <v>0</v>
      </c>
      <c r="H1141" s="118">
        <v>0</v>
      </c>
      <c r="I1141" s="118">
        <v>0</v>
      </c>
      <c r="J1141" s="118">
        <v>0</v>
      </c>
      <c r="K1141" s="118">
        <v>0</v>
      </c>
      <c r="L1141" s="118">
        <v>0</v>
      </c>
      <c r="M1141" s="118">
        <v>0</v>
      </c>
      <c r="N1141" s="118">
        <v>0</v>
      </c>
      <c r="O1141" s="118">
        <v>0</v>
      </c>
      <c r="P1141" s="118">
        <v>0</v>
      </c>
      <c r="Q1141" s="118">
        <v>0</v>
      </c>
      <c r="R1141" s="118">
        <v>0</v>
      </c>
      <c r="S1141" s="118">
        <v>0</v>
      </c>
      <c r="T1141" s="118">
        <v>0</v>
      </c>
      <c r="U1141" s="118">
        <v>0</v>
      </c>
      <c r="V1141" s="118" t="s">
        <v>188</v>
      </c>
      <c r="W1141" s="118" t="s">
        <v>188</v>
      </c>
      <c r="X1141" s="232"/>
    </row>
    <row r="1142" spans="1:24" ht="13.5" customHeight="1" x14ac:dyDescent="0.25">
      <c r="A1142" s="170">
        <v>0.94791666666666696</v>
      </c>
      <c r="B1142" s="118">
        <v>1</v>
      </c>
      <c r="C1142" s="118">
        <v>0</v>
      </c>
      <c r="D1142" s="118">
        <v>0</v>
      </c>
      <c r="E1142" s="118">
        <v>0</v>
      </c>
      <c r="F1142" s="118">
        <v>0</v>
      </c>
      <c r="G1142" s="118">
        <v>1</v>
      </c>
      <c r="H1142" s="118">
        <v>0</v>
      </c>
      <c r="I1142" s="118">
        <v>0</v>
      </c>
      <c r="J1142" s="118">
        <v>0</v>
      </c>
      <c r="K1142" s="118">
        <v>0</v>
      </c>
      <c r="L1142" s="118">
        <v>0</v>
      </c>
      <c r="M1142" s="118">
        <v>0</v>
      </c>
      <c r="N1142" s="118">
        <v>0</v>
      </c>
      <c r="O1142" s="118">
        <v>0</v>
      </c>
      <c r="P1142" s="118">
        <v>0</v>
      </c>
      <c r="Q1142" s="118">
        <v>0</v>
      </c>
      <c r="R1142" s="118">
        <v>0</v>
      </c>
      <c r="S1142" s="118">
        <v>0</v>
      </c>
      <c r="T1142" s="118">
        <v>0</v>
      </c>
      <c r="U1142" s="118">
        <v>0</v>
      </c>
      <c r="V1142" s="118">
        <v>26.6</v>
      </c>
      <c r="W1142" s="118" t="s">
        <v>188</v>
      </c>
      <c r="X1142" s="232"/>
    </row>
    <row r="1143" spans="1:24" ht="13.5" customHeight="1" x14ac:dyDescent="0.25">
      <c r="A1143" s="170">
        <v>0.95833333333333304</v>
      </c>
      <c r="B1143" s="118">
        <v>2</v>
      </c>
      <c r="C1143" s="118">
        <v>0</v>
      </c>
      <c r="D1143" s="118">
        <v>1</v>
      </c>
      <c r="E1143" s="118">
        <v>0</v>
      </c>
      <c r="F1143" s="118">
        <v>0</v>
      </c>
      <c r="G1143" s="118">
        <v>1</v>
      </c>
      <c r="H1143" s="118">
        <v>0</v>
      </c>
      <c r="I1143" s="118">
        <v>0</v>
      </c>
      <c r="J1143" s="118">
        <v>0</v>
      </c>
      <c r="K1143" s="118">
        <v>0</v>
      </c>
      <c r="L1143" s="118">
        <v>0</v>
      </c>
      <c r="M1143" s="118">
        <v>0</v>
      </c>
      <c r="N1143" s="118">
        <v>0</v>
      </c>
      <c r="O1143" s="118">
        <v>0</v>
      </c>
      <c r="P1143" s="118">
        <v>0</v>
      </c>
      <c r="Q1143" s="118">
        <v>0</v>
      </c>
      <c r="R1143" s="118">
        <v>0</v>
      </c>
      <c r="S1143" s="118">
        <v>0</v>
      </c>
      <c r="T1143" s="118">
        <v>0</v>
      </c>
      <c r="U1143" s="118">
        <v>0</v>
      </c>
      <c r="V1143" s="118">
        <v>21</v>
      </c>
      <c r="W1143" s="118" t="s">
        <v>188</v>
      </c>
      <c r="X1143" s="232"/>
    </row>
    <row r="1144" spans="1:24" ht="13.5" customHeight="1" x14ac:dyDescent="0.25">
      <c r="A1144" s="170">
        <v>0.96875</v>
      </c>
      <c r="B1144" s="118">
        <v>1</v>
      </c>
      <c r="C1144" s="118">
        <v>0</v>
      </c>
      <c r="D1144" s="118">
        <v>0</v>
      </c>
      <c r="E1144" s="118">
        <v>0</v>
      </c>
      <c r="F1144" s="118">
        <v>0</v>
      </c>
      <c r="G1144" s="118">
        <v>0</v>
      </c>
      <c r="H1144" s="118">
        <v>0</v>
      </c>
      <c r="I1144" s="118">
        <v>0</v>
      </c>
      <c r="J1144" s="118">
        <v>1</v>
      </c>
      <c r="K1144" s="118">
        <v>0</v>
      </c>
      <c r="L1144" s="118">
        <v>0</v>
      </c>
      <c r="M1144" s="118">
        <v>0</v>
      </c>
      <c r="N1144" s="118">
        <v>0</v>
      </c>
      <c r="O1144" s="118">
        <v>0</v>
      </c>
      <c r="P1144" s="118">
        <v>0</v>
      </c>
      <c r="Q1144" s="118">
        <v>0</v>
      </c>
      <c r="R1144" s="118">
        <v>0</v>
      </c>
      <c r="S1144" s="118">
        <v>0</v>
      </c>
      <c r="T1144" s="118">
        <v>0</v>
      </c>
      <c r="U1144" s="118">
        <v>0</v>
      </c>
      <c r="V1144" s="118">
        <v>40.4</v>
      </c>
      <c r="W1144" s="118" t="s">
        <v>188</v>
      </c>
      <c r="X1144" s="232"/>
    </row>
    <row r="1145" spans="1:24" ht="13.5" customHeight="1" x14ac:dyDescent="0.25">
      <c r="A1145" s="170">
        <v>0.97916666666666696</v>
      </c>
      <c r="B1145" s="118">
        <v>0</v>
      </c>
      <c r="C1145" s="118">
        <v>0</v>
      </c>
      <c r="D1145" s="118">
        <v>0</v>
      </c>
      <c r="E1145" s="118">
        <v>0</v>
      </c>
      <c r="F1145" s="118">
        <v>0</v>
      </c>
      <c r="G1145" s="118">
        <v>0</v>
      </c>
      <c r="H1145" s="118">
        <v>0</v>
      </c>
      <c r="I1145" s="118">
        <v>0</v>
      </c>
      <c r="J1145" s="118">
        <v>0</v>
      </c>
      <c r="K1145" s="118">
        <v>0</v>
      </c>
      <c r="L1145" s="118">
        <v>0</v>
      </c>
      <c r="M1145" s="118">
        <v>0</v>
      </c>
      <c r="N1145" s="118">
        <v>0</v>
      </c>
      <c r="O1145" s="118">
        <v>0</v>
      </c>
      <c r="P1145" s="118">
        <v>0</v>
      </c>
      <c r="Q1145" s="118">
        <v>0</v>
      </c>
      <c r="R1145" s="118">
        <v>0</v>
      </c>
      <c r="S1145" s="118">
        <v>0</v>
      </c>
      <c r="T1145" s="118">
        <v>0</v>
      </c>
      <c r="U1145" s="118">
        <v>0</v>
      </c>
      <c r="V1145" s="118" t="s">
        <v>188</v>
      </c>
      <c r="W1145" s="118" t="s">
        <v>188</v>
      </c>
      <c r="X1145" s="232"/>
    </row>
    <row r="1146" spans="1:24" ht="13.5" customHeight="1" thickBot="1" x14ac:dyDescent="0.3">
      <c r="A1146" s="171">
        <v>0.98958333333333304</v>
      </c>
      <c r="B1146" s="120">
        <v>0</v>
      </c>
      <c r="C1146" s="120">
        <v>0</v>
      </c>
      <c r="D1146" s="120">
        <v>0</v>
      </c>
      <c r="E1146" s="120">
        <v>0</v>
      </c>
      <c r="F1146" s="120">
        <v>0</v>
      </c>
      <c r="G1146" s="120">
        <v>0</v>
      </c>
      <c r="H1146" s="120">
        <v>0</v>
      </c>
      <c r="I1146" s="120">
        <v>0</v>
      </c>
      <c r="J1146" s="120">
        <v>0</v>
      </c>
      <c r="K1146" s="120">
        <v>0</v>
      </c>
      <c r="L1146" s="120">
        <v>0</v>
      </c>
      <c r="M1146" s="120">
        <v>0</v>
      </c>
      <c r="N1146" s="120">
        <v>0</v>
      </c>
      <c r="O1146" s="120">
        <v>0</v>
      </c>
      <c r="P1146" s="120">
        <v>0</v>
      </c>
      <c r="Q1146" s="120">
        <v>0</v>
      </c>
      <c r="R1146" s="120">
        <v>0</v>
      </c>
      <c r="S1146" s="120">
        <v>0</v>
      </c>
      <c r="T1146" s="120">
        <v>0</v>
      </c>
      <c r="U1146" s="120">
        <v>0</v>
      </c>
      <c r="V1146" s="120" t="s">
        <v>188</v>
      </c>
      <c r="W1146" s="120" t="s">
        <v>188</v>
      </c>
      <c r="X1146" s="232"/>
    </row>
    <row r="1147" spans="1:24" ht="13.5" customHeight="1" thickTop="1" x14ac:dyDescent="0.25">
      <c r="A1147" s="286" t="s">
        <v>111</v>
      </c>
      <c r="B1147" s="119">
        <f>SUM(B1079:B1126)</f>
        <v>647</v>
      </c>
      <c r="C1147" s="119">
        <f t="shared" ref="C1147:U1147" si="40">SUM(C1079:C1126)</f>
        <v>8</v>
      </c>
      <c r="D1147" s="119">
        <f t="shared" si="40"/>
        <v>22</v>
      </c>
      <c r="E1147" s="119">
        <f t="shared" si="40"/>
        <v>65</v>
      </c>
      <c r="F1147" s="119">
        <f t="shared" si="40"/>
        <v>243</v>
      </c>
      <c r="G1147" s="119">
        <f t="shared" si="40"/>
        <v>252</v>
      </c>
      <c r="H1147" s="119">
        <f t="shared" si="40"/>
        <v>52</v>
      </c>
      <c r="I1147" s="119">
        <f t="shared" si="40"/>
        <v>4</v>
      </c>
      <c r="J1147" s="119">
        <f t="shared" si="40"/>
        <v>1</v>
      </c>
      <c r="K1147" s="119">
        <f t="shared" si="40"/>
        <v>0</v>
      </c>
      <c r="L1147" s="119">
        <f t="shared" si="40"/>
        <v>0</v>
      </c>
      <c r="M1147" s="119">
        <f t="shared" si="40"/>
        <v>0</v>
      </c>
      <c r="N1147" s="119">
        <f t="shared" si="40"/>
        <v>0</v>
      </c>
      <c r="O1147" s="119">
        <f t="shared" si="40"/>
        <v>0</v>
      </c>
      <c r="P1147" s="119">
        <f t="shared" si="40"/>
        <v>0</v>
      </c>
      <c r="Q1147" s="119">
        <f t="shared" si="40"/>
        <v>0</v>
      </c>
      <c r="R1147" s="119">
        <f t="shared" si="40"/>
        <v>0</v>
      </c>
      <c r="S1147" s="119">
        <f t="shared" si="40"/>
        <v>0</v>
      </c>
      <c r="T1147" s="119">
        <f t="shared" si="40"/>
        <v>0</v>
      </c>
      <c r="U1147" s="119">
        <f t="shared" si="40"/>
        <v>0</v>
      </c>
      <c r="V1147" s="119">
        <v>24.4</v>
      </c>
      <c r="W1147" s="119">
        <v>29</v>
      </c>
      <c r="X1147" s="232"/>
    </row>
    <row r="1148" spans="1:24" ht="13.5" customHeight="1" x14ac:dyDescent="0.25">
      <c r="A1148" s="287" t="s">
        <v>112</v>
      </c>
      <c r="B1148" s="118">
        <f>SUM(B1075:B1138)</f>
        <v>692</v>
      </c>
      <c r="C1148" s="118">
        <f t="shared" ref="C1148:U1148" si="41">SUM(C1075:C1138)</f>
        <v>8</v>
      </c>
      <c r="D1148" s="118">
        <f t="shared" si="41"/>
        <v>22</v>
      </c>
      <c r="E1148" s="118">
        <f t="shared" si="41"/>
        <v>66</v>
      </c>
      <c r="F1148" s="118">
        <f t="shared" si="41"/>
        <v>252</v>
      </c>
      <c r="G1148" s="118">
        <f t="shared" si="41"/>
        <v>268</v>
      </c>
      <c r="H1148" s="118">
        <f t="shared" si="41"/>
        <v>66</v>
      </c>
      <c r="I1148" s="118">
        <f t="shared" si="41"/>
        <v>8</v>
      </c>
      <c r="J1148" s="118">
        <f t="shared" si="41"/>
        <v>1</v>
      </c>
      <c r="K1148" s="118">
        <f t="shared" si="41"/>
        <v>1</v>
      </c>
      <c r="L1148" s="118">
        <f t="shared" si="41"/>
        <v>0</v>
      </c>
      <c r="M1148" s="118">
        <f t="shared" si="41"/>
        <v>0</v>
      </c>
      <c r="N1148" s="118">
        <f t="shared" si="41"/>
        <v>0</v>
      </c>
      <c r="O1148" s="118">
        <f t="shared" si="41"/>
        <v>0</v>
      </c>
      <c r="P1148" s="118">
        <f t="shared" si="41"/>
        <v>0</v>
      </c>
      <c r="Q1148" s="118">
        <f t="shared" si="41"/>
        <v>0</v>
      </c>
      <c r="R1148" s="118">
        <f t="shared" si="41"/>
        <v>0</v>
      </c>
      <c r="S1148" s="118">
        <f t="shared" si="41"/>
        <v>0</v>
      </c>
      <c r="T1148" s="118">
        <f t="shared" si="41"/>
        <v>0</v>
      </c>
      <c r="U1148" s="118">
        <f t="shared" si="41"/>
        <v>0</v>
      </c>
      <c r="V1148" s="118">
        <v>24.7</v>
      </c>
      <c r="W1148" s="118">
        <v>29.2</v>
      </c>
      <c r="X1148" s="232"/>
    </row>
    <row r="1149" spans="1:24" ht="13.5" customHeight="1" x14ac:dyDescent="0.25">
      <c r="A1149" s="118" t="s">
        <v>113</v>
      </c>
      <c r="B1149" s="118">
        <f>SUM(B1075:B1146)</f>
        <v>698</v>
      </c>
      <c r="C1149" s="118">
        <f t="shared" ref="C1149:U1149" si="42">SUM(C1075:C1146)</f>
        <v>8</v>
      </c>
      <c r="D1149" s="118">
        <f t="shared" si="42"/>
        <v>23</v>
      </c>
      <c r="E1149" s="118">
        <f t="shared" si="42"/>
        <v>66</v>
      </c>
      <c r="F1149" s="118">
        <f t="shared" si="42"/>
        <v>252</v>
      </c>
      <c r="G1149" s="118">
        <f t="shared" si="42"/>
        <v>272</v>
      </c>
      <c r="H1149" s="118">
        <f t="shared" si="42"/>
        <v>66</v>
      </c>
      <c r="I1149" s="118">
        <f t="shared" si="42"/>
        <v>8</v>
      </c>
      <c r="J1149" s="118">
        <f t="shared" si="42"/>
        <v>2</v>
      </c>
      <c r="K1149" s="118">
        <f t="shared" si="42"/>
        <v>1</v>
      </c>
      <c r="L1149" s="118">
        <f t="shared" si="42"/>
        <v>0</v>
      </c>
      <c r="M1149" s="118">
        <f t="shared" si="42"/>
        <v>0</v>
      </c>
      <c r="N1149" s="118">
        <f t="shared" si="42"/>
        <v>0</v>
      </c>
      <c r="O1149" s="118">
        <f t="shared" si="42"/>
        <v>0</v>
      </c>
      <c r="P1149" s="118">
        <f t="shared" si="42"/>
        <v>0</v>
      </c>
      <c r="Q1149" s="118">
        <f t="shared" si="42"/>
        <v>0</v>
      </c>
      <c r="R1149" s="118">
        <f t="shared" si="42"/>
        <v>0</v>
      </c>
      <c r="S1149" s="118">
        <f t="shared" si="42"/>
        <v>0</v>
      </c>
      <c r="T1149" s="118">
        <f t="shared" si="42"/>
        <v>0</v>
      </c>
      <c r="U1149" s="118">
        <f t="shared" si="42"/>
        <v>0</v>
      </c>
      <c r="V1149" s="118">
        <v>24.7</v>
      </c>
      <c r="W1149" s="118">
        <v>29.2</v>
      </c>
      <c r="X1149" s="232"/>
    </row>
    <row r="1150" spans="1:24" ht="13.5" customHeight="1" thickBot="1" x14ac:dyDescent="0.3">
      <c r="A1150" s="120" t="s">
        <v>114</v>
      </c>
      <c r="B1150" s="120">
        <f>SUM(B1051:B1146)</f>
        <v>706</v>
      </c>
      <c r="C1150" s="120">
        <f t="shared" ref="C1150:U1150" si="43">SUM(C1051:C1146)</f>
        <v>8</v>
      </c>
      <c r="D1150" s="120">
        <f t="shared" si="43"/>
        <v>23</v>
      </c>
      <c r="E1150" s="120">
        <f t="shared" si="43"/>
        <v>66</v>
      </c>
      <c r="F1150" s="120">
        <f t="shared" si="43"/>
        <v>252</v>
      </c>
      <c r="G1150" s="120">
        <f t="shared" si="43"/>
        <v>273</v>
      </c>
      <c r="H1150" s="120">
        <f t="shared" si="43"/>
        <v>72</v>
      </c>
      <c r="I1150" s="120">
        <f t="shared" si="43"/>
        <v>9</v>
      </c>
      <c r="J1150" s="120">
        <f t="shared" si="43"/>
        <v>2</v>
      </c>
      <c r="K1150" s="120">
        <f t="shared" si="43"/>
        <v>1</v>
      </c>
      <c r="L1150" s="120">
        <f t="shared" si="43"/>
        <v>0</v>
      </c>
      <c r="M1150" s="120">
        <f t="shared" si="43"/>
        <v>0</v>
      </c>
      <c r="N1150" s="120">
        <f t="shared" si="43"/>
        <v>0</v>
      </c>
      <c r="O1150" s="120">
        <f t="shared" si="43"/>
        <v>0</v>
      </c>
      <c r="P1150" s="120">
        <f t="shared" si="43"/>
        <v>0</v>
      </c>
      <c r="Q1150" s="120">
        <f t="shared" si="43"/>
        <v>0</v>
      </c>
      <c r="R1150" s="120">
        <f t="shared" si="43"/>
        <v>0</v>
      </c>
      <c r="S1150" s="120">
        <f t="shared" si="43"/>
        <v>0</v>
      </c>
      <c r="T1150" s="120">
        <f t="shared" si="43"/>
        <v>0</v>
      </c>
      <c r="U1150" s="120">
        <f t="shared" si="43"/>
        <v>0</v>
      </c>
      <c r="V1150" s="120">
        <v>24.8</v>
      </c>
      <c r="W1150" s="120">
        <v>29.4</v>
      </c>
      <c r="X1150" s="232"/>
    </row>
    <row r="1151" spans="1:24" ht="13.5" customHeight="1" thickTop="1" x14ac:dyDescent="0.25">
      <c r="A1151" s="122"/>
      <c r="B1151" s="122"/>
      <c r="C1151" s="122"/>
      <c r="D1151" s="122"/>
      <c r="E1151" s="122"/>
      <c r="F1151" s="122"/>
      <c r="G1151" s="122"/>
      <c r="H1151" s="122"/>
      <c r="I1151" s="122"/>
      <c r="J1151" s="122"/>
      <c r="K1151" s="122"/>
      <c r="L1151" s="122"/>
      <c r="M1151" s="122"/>
      <c r="N1151" s="122"/>
      <c r="O1151" s="122"/>
      <c r="P1151" s="122"/>
      <c r="Q1151" s="122"/>
      <c r="R1151" s="122"/>
      <c r="S1151" s="122"/>
      <c r="T1151" s="122"/>
      <c r="U1151" s="122"/>
      <c r="V1151" s="122"/>
      <c r="W1151" s="122"/>
      <c r="X1151" s="232"/>
    </row>
    <row r="1152" spans="1:24" ht="13.5" customHeight="1" thickBot="1" x14ac:dyDescent="0.3">
      <c r="A1152" s="122" t="s">
        <v>9</v>
      </c>
      <c r="B1152" s="437" t="str">
        <f>TEXT(C1152,"dddd")</f>
        <v>Friday</v>
      </c>
      <c r="C1152" s="121">
        <f>C1048+1</f>
        <v>44841</v>
      </c>
      <c r="D1152" s="122"/>
      <c r="E1152" s="122"/>
      <c r="F1152" s="122"/>
      <c r="G1152" s="122"/>
      <c r="H1152" s="122"/>
      <c r="I1152" s="122"/>
      <c r="J1152" s="122"/>
      <c r="K1152" s="122"/>
      <c r="L1152" s="122"/>
      <c r="M1152" s="122"/>
      <c r="N1152" s="122"/>
      <c r="O1152" s="122"/>
      <c r="P1152" s="122"/>
      <c r="Q1152" s="122"/>
      <c r="R1152" s="122"/>
      <c r="S1152" s="122"/>
      <c r="T1152" s="122"/>
      <c r="U1152" s="122"/>
      <c r="V1152" s="122"/>
      <c r="W1152" s="122"/>
      <c r="X1152" s="232"/>
    </row>
    <row r="1153" spans="1:24" ht="13.5" customHeight="1" thickTop="1" thickBot="1" x14ac:dyDescent="0.3">
      <c r="A1153" s="122"/>
      <c r="B1153" s="556" t="s">
        <v>90</v>
      </c>
      <c r="C1153" s="557"/>
      <c r="D1153" s="557"/>
      <c r="E1153" s="557"/>
      <c r="F1153" s="557"/>
      <c r="G1153" s="557"/>
      <c r="H1153" s="557"/>
      <c r="I1153" s="557"/>
      <c r="J1153" s="557"/>
      <c r="K1153" s="557"/>
      <c r="L1153" s="557"/>
      <c r="M1153" s="557"/>
      <c r="N1153" s="557"/>
      <c r="O1153" s="557"/>
      <c r="P1153" s="557"/>
      <c r="Q1153" s="557"/>
      <c r="R1153" s="557"/>
      <c r="S1153" s="557"/>
      <c r="T1153" s="557"/>
      <c r="U1153" s="557"/>
      <c r="V1153" s="557"/>
      <c r="W1153" s="558"/>
      <c r="X1153" s="232"/>
    </row>
    <row r="1154" spans="1:24" ht="13.5" customHeight="1" thickTop="1" thickBot="1" x14ac:dyDescent="0.3">
      <c r="A1154" s="169" t="s">
        <v>50</v>
      </c>
      <c r="B1154" s="169" t="s">
        <v>30</v>
      </c>
      <c r="C1154" s="288" t="s">
        <v>91</v>
      </c>
      <c r="D1154" s="288" t="s">
        <v>92</v>
      </c>
      <c r="E1154" s="288" t="s">
        <v>93</v>
      </c>
      <c r="F1154" s="288" t="s">
        <v>94</v>
      </c>
      <c r="G1154" s="288" t="s">
        <v>95</v>
      </c>
      <c r="H1154" s="288" t="s">
        <v>96</v>
      </c>
      <c r="I1154" s="288" t="s">
        <v>97</v>
      </c>
      <c r="J1154" s="288" t="s">
        <v>98</v>
      </c>
      <c r="K1154" s="288" t="s">
        <v>99</v>
      </c>
      <c r="L1154" s="288" t="s">
        <v>100</v>
      </c>
      <c r="M1154" s="288" t="s">
        <v>101</v>
      </c>
      <c r="N1154" s="288" t="s">
        <v>102</v>
      </c>
      <c r="O1154" s="288" t="s">
        <v>103</v>
      </c>
      <c r="P1154" s="288" t="s">
        <v>104</v>
      </c>
      <c r="Q1154" s="288" t="s">
        <v>105</v>
      </c>
      <c r="R1154" s="288" t="s">
        <v>106</v>
      </c>
      <c r="S1154" s="288" t="s">
        <v>107</v>
      </c>
      <c r="T1154" s="288" t="s">
        <v>108</v>
      </c>
      <c r="U1154" s="288" t="s">
        <v>109</v>
      </c>
      <c r="V1154" s="169" t="s">
        <v>88</v>
      </c>
      <c r="W1154" s="169" t="s">
        <v>110</v>
      </c>
      <c r="X1154" s="232"/>
    </row>
    <row r="1155" spans="1:24" ht="13.5" customHeight="1" thickTop="1" x14ac:dyDescent="0.25">
      <c r="A1155" s="279">
        <v>0</v>
      </c>
      <c r="B1155" s="119">
        <v>2</v>
      </c>
      <c r="C1155" s="119">
        <v>0</v>
      </c>
      <c r="D1155" s="119">
        <v>0</v>
      </c>
      <c r="E1155" s="119">
        <v>1</v>
      </c>
      <c r="F1155" s="119">
        <v>0</v>
      </c>
      <c r="G1155" s="119">
        <v>0</v>
      </c>
      <c r="H1155" s="119">
        <v>0</v>
      </c>
      <c r="I1155" s="119">
        <v>0</v>
      </c>
      <c r="J1155" s="119">
        <v>0</v>
      </c>
      <c r="K1155" s="119">
        <v>1</v>
      </c>
      <c r="L1155" s="119">
        <v>0</v>
      </c>
      <c r="M1155" s="119">
        <v>0</v>
      </c>
      <c r="N1155" s="119">
        <v>0</v>
      </c>
      <c r="O1155" s="119">
        <v>0</v>
      </c>
      <c r="P1155" s="119">
        <v>0</v>
      </c>
      <c r="Q1155" s="119">
        <v>0</v>
      </c>
      <c r="R1155" s="119">
        <v>0</v>
      </c>
      <c r="S1155" s="119">
        <v>0</v>
      </c>
      <c r="T1155" s="119">
        <v>0</v>
      </c>
      <c r="U1155" s="119">
        <v>0</v>
      </c>
      <c r="V1155" s="119">
        <v>32.6</v>
      </c>
      <c r="W1155" s="119" t="s">
        <v>188</v>
      </c>
      <c r="X1155" s="232"/>
    </row>
    <row r="1156" spans="1:24" ht="13.5" customHeight="1" x14ac:dyDescent="0.25">
      <c r="A1156" s="170">
        <v>1.0416666666666666E-2</v>
      </c>
      <c r="B1156" s="118">
        <v>0</v>
      </c>
      <c r="C1156" s="118">
        <v>0</v>
      </c>
      <c r="D1156" s="118">
        <v>0</v>
      </c>
      <c r="E1156" s="118">
        <v>0</v>
      </c>
      <c r="F1156" s="118">
        <v>0</v>
      </c>
      <c r="G1156" s="118">
        <v>0</v>
      </c>
      <c r="H1156" s="118">
        <v>0</v>
      </c>
      <c r="I1156" s="118">
        <v>0</v>
      </c>
      <c r="J1156" s="118">
        <v>0</v>
      </c>
      <c r="K1156" s="118">
        <v>0</v>
      </c>
      <c r="L1156" s="118">
        <v>0</v>
      </c>
      <c r="M1156" s="118">
        <v>0</v>
      </c>
      <c r="N1156" s="118">
        <v>0</v>
      </c>
      <c r="O1156" s="118">
        <v>0</v>
      </c>
      <c r="P1156" s="118">
        <v>0</v>
      </c>
      <c r="Q1156" s="118">
        <v>0</v>
      </c>
      <c r="R1156" s="118">
        <v>0</v>
      </c>
      <c r="S1156" s="118">
        <v>0</v>
      </c>
      <c r="T1156" s="118">
        <v>0</v>
      </c>
      <c r="U1156" s="118">
        <v>0</v>
      </c>
      <c r="V1156" s="118" t="s">
        <v>188</v>
      </c>
      <c r="W1156" s="118" t="s">
        <v>188</v>
      </c>
      <c r="X1156" s="232"/>
    </row>
    <row r="1157" spans="1:24" ht="13.5" customHeight="1" x14ac:dyDescent="0.25">
      <c r="A1157" s="170">
        <v>2.0833333333333332E-2</v>
      </c>
      <c r="B1157" s="118">
        <v>0</v>
      </c>
      <c r="C1157" s="118">
        <v>0</v>
      </c>
      <c r="D1157" s="118">
        <v>0</v>
      </c>
      <c r="E1157" s="118">
        <v>0</v>
      </c>
      <c r="F1157" s="118">
        <v>0</v>
      </c>
      <c r="G1157" s="118">
        <v>0</v>
      </c>
      <c r="H1157" s="118">
        <v>0</v>
      </c>
      <c r="I1157" s="118">
        <v>0</v>
      </c>
      <c r="J1157" s="118">
        <v>0</v>
      </c>
      <c r="K1157" s="118">
        <v>0</v>
      </c>
      <c r="L1157" s="118">
        <v>0</v>
      </c>
      <c r="M1157" s="118">
        <v>0</v>
      </c>
      <c r="N1157" s="118">
        <v>0</v>
      </c>
      <c r="O1157" s="118">
        <v>0</v>
      </c>
      <c r="P1157" s="118">
        <v>0</v>
      </c>
      <c r="Q1157" s="118">
        <v>0</v>
      </c>
      <c r="R1157" s="118">
        <v>0</v>
      </c>
      <c r="S1157" s="118">
        <v>0</v>
      </c>
      <c r="T1157" s="118">
        <v>0</v>
      </c>
      <c r="U1157" s="118">
        <v>0</v>
      </c>
      <c r="V1157" s="118" t="s">
        <v>188</v>
      </c>
      <c r="W1157" s="118" t="s">
        <v>188</v>
      </c>
      <c r="X1157" s="232"/>
    </row>
    <row r="1158" spans="1:24" ht="13.5" customHeight="1" x14ac:dyDescent="0.25">
      <c r="A1158" s="170">
        <v>3.125E-2</v>
      </c>
      <c r="B1158" s="118">
        <v>0</v>
      </c>
      <c r="C1158" s="118">
        <v>0</v>
      </c>
      <c r="D1158" s="118">
        <v>0</v>
      </c>
      <c r="E1158" s="118">
        <v>0</v>
      </c>
      <c r="F1158" s="118">
        <v>0</v>
      </c>
      <c r="G1158" s="118">
        <v>0</v>
      </c>
      <c r="H1158" s="118">
        <v>0</v>
      </c>
      <c r="I1158" s="118">
        <v>0</v>
      </c>
      <c r="J1158" s="118">
        <v>0</v>
      </c>
      <c r="K1158" s="118">
        <v>0</v>
      </c>
      <c r="L1158" s="118">
        <v>0</v>
      </c>
      <c r="M1158" s="118">
        <v>0</v>
      </c>
      <c r="N1158" s="118">
        <v>0</v>
      </c>
      <c r="O1158" s="118">
        <v>0</v>
      </c>
      <c r="P1158" s="118">
        <v>0</v>
      </c>
      <c r="Q1158" s="118">
        <v>0</v>
      </c>
      <c r="R1158" s="118">
        <v>0</v>
      </c>
      <c r="S1158" s="118">
        <v>0</v>
      </c>
      <c r="T1158" s="118">
        <v>0</v>
      </c>
      <c r="U1158" s="118">
        <v>0</v>
      </c>
      <c r="V1158" s="118" t="s">
        <v>188</v>
      </c>
      <c r="W1158" s="118" t="s">
        <v>188</v>
      </c>
      <c r="X1158" s="232"/>
    </row>
    <row r="1159" spans="1:24" ht="13.5" customHeight="1" x14ac:dyDescent="0.25">
      <c r="A1159" s="170">
        <v>4.1666666666666664E-2</v>
      </c>
      <c r="B1159" s="118">
        <v>0</v>
      </c>
      <c r="C1159" s="118">
        <v>0</v>
      </c>
      <c r="D1159" s="118">
        <v>0</v>
      </c>
      <c r="E1159" s="118">
        <v>0</v>
      </c>
      <c r="F1159" s="118">
        <v>0</v>
      </c>
      <c r="G1159" s="118">
        <v>0</v>
      </c>
      <c r="H1159" s="118">
        <v>0</v>
      </c>
      <c r="I1159" s="118">
        <v>0</v>
      </c>
      <c r="J1159" s="118">
        <v>0</v>
      </c>
      <c r="K1159" s="118">
        <v>0</v>
      </c>
      <c r="L1159" s="118">
        <v>0</v>
      </c>
      <c r="M1159" s="118">
        <v>0</v>
      </c>
      <c r="N1159" s="118">
        <v>0</v>
      </c>
      <c r="O1159" s="118">
        <v>0</v>
      </c>
      <c r="P1159" s="118">
        <v>0</v>
      </c>
      <c r="Q1159" s="118">
        <v>0</v>
      </c>
      <c r="R1159" s="118">
        <v>0</v>
      </c>
      <c r="S1159" s="118">
        <v>0</v>
      </c>
      <c r="T1159" s="118">
        <v>0</v>
      </c>
      <c r="U1159" s="118">
        <v>0</v>
      </c>
      <c r="V1159" s="118" t="s">
        <v>188</v>
      </c>
      <c r="W1159" s="118" t="s">
        <v>188</v>
      </c>
      <c r="X1159" s="232"/>
    </row>
    <row r="1160" spans="1:24" ht="13.5" customHeight="1" x14ac:dyDescent="0.25">
      <c r="A1160" s="170">
        <v>5.2083333333333336E-2</v>
      </c>
      <c r="B1160" s="118">
        <v>0</v>
      </c>
      <c r="C1160" s="118">
        <v>0</v>
      </c>
      <c r="D1160" s="118">
        <v>0</v>
      </c>
      <c r="E1160" s="118">
        <v>0</v>
      </c>
      <c r="F1160" s="118">
        <v>0</v>
      </c>
      <c r="G1160" s="118">
        <v>0</v>
      </c>
      <c r="H1160" s="118">
        <v>0</v>
      </c>
      <c r="I1160" s="118">
        <v>0</v>
      </c>
      <c r="J1160" s="118">
        <v>0</v>
      </c>
      <c r="K1160" s="118">
        <v>0</v>
      </c>
      <c r="L1160" s="118">
        <v>0</v>
      </c>
      <c r="M1160" s="118">
        <v>0</v>
      </c>
      <c r="N1160" s="118">
        <v>0</v>
      </c>
      <c r="O1160" s="118">
        <v>0</v>
      </c>
      <c r="P1160" s="118">
        <v>0</v>
      </c>
      <c r="Q1160" s="118">
        <v>0</v>
      </c>
      <c r="R1160" s="118">
        <v>0</v>
      </c>
      <c r="S1160" s="118">
        <v>0</v>
      </c>
      <c r="T1160" s="118">
        <v>0</v>
      </c>
      <c r="U1160" s="118">
        <v>0</v>
      </c>
      <c r="V1160" s="118" t="s">
        <v>188</v>
      </c>
      <c r="W1160" s="118" t="s">
        <v>188</v>
      </c>
      <c r="X1160" s="232"/>
    </row>
    <row r="1161" spans="1:24" ht="13.5" customHeight="1" x14ac:dyDescent="0.25">
      <c r="A1161" s="170">
        <v>6.25E-2</v>
      </c>
      <c r="B1161" s="118">
        <v>0</v>
      </c>
      <c r="C1161" s="118">
        <v>0</v>
      </c>
      <c r="D1161" s="118">
        <v>0</v>
      </c>
      <c r="E1161" s="118">
        <v>0</v>
      </c>
      <c r="F1161" s="118">
        <v>0</v>
      </c>
      <c r="G1161" s="118">
        <v>0</v>
      </c>
      <c r="H1161" s="118">
        <v>0</v>
      </c>
      <c r="I1161" s="118">
        <v>0</v>
      </c>
      <c r="J1161" s="118">
        <v>0</v>
      </c>
      <c r="K1161" s="118">
        <v>0</v>
      </c>
      <c r="L1161" s="118">
        <v>0</v>
      </c>
      <c r="M1161" s="118">
        <v>0</v>
      </c>
      <c r="N1161" s="118">
        <v>0</v>
      </c>
      <c r="O1161" s="118">
        <v>0</v>
      </c>
      <c r="P1161" s="118">
        <v>0</v>
      </c>
      <c r="Q1161" s="118">
        <v>0</v>
      </c>
      <c r="R1161" s="118">
        <v>0</v>
      </c>
      <c r="S1161" s="118">
        <v>0</v>
      </c>
      <c r="T1161" s="118">
        <v>0</v>
      </c>
      <c r="U1161" s="118">
        <v>0</v>
      </c>
      <c r="V1161" s="118" t="s">
        <v>188</v>
      </c>
      <c r="W1161" s="118" t="s">
        <v>188</v>
      </c>
      <c r="X1161" s="232"/>
    </row>
    <row r="1162" spans="1:24" ht="13.5" customHeight="1" x14ac:dyDescent="0.25">
      <c r="A1162" s="170">
        <v>7.2916666666666699E-2</v>
      </c>
      <c r="B1162" s="118">
        <v>0</v>
      </c>
      <c r="C1162" s="118">
        <v>0</v>
      </c>
      <c r="D1162" s="118">
        <v>0</v>
      </c>
      <c r="E1162" s="118">
        <v>0</v>
      </c>
      <c r="F1162" s="118">
        <v>0</v>
      </c>
      <c r="G1162" s="118">
        <v>0</v>
      </c>
      <c r="H1162" s="118">
        <v>0</v>
      </c>
      <c r="I1162" s="118">
        <v>0</v>
      </c>
      <c r="J1162" s="118">
        <v>0</v>
      </c>
      <c r="K1162" s="118">
        <v>0</v>
      </c>
      <c r="L1162" s="118">
        <v>0</v>
      </c>
      <c r="M1162" s="118">
        <v>0</v>
      </c>
      <c r="N1162" s="118">
        <v>0</v>
      </c>
      <c r="O1162" s="118">
        <v>0</v>
      </c>
      <c r="P1162" s="118">
        <v>0</v>
      </c>
      <c r="Q1162" s="118">
        <v>0</v>
      </c>
      <c r="R1162" s="118">
        <v>0</v>
      </c>
      <c r="S1162" s="118">
        <v>0</v>
      </c>
      <c r="T1162" s="118">
        <v>0</v>
      </c>
      <c r="U1162" s="118">
        <v>0</v>
      </c>
      <c r="V1162" s="118" t="s">
        <v>188</v>
      </c>
      <c r="W1162" s="118" t="s">
        <v>188</v>
      </c>
      <c r="X1162" s="232"/>
    </row>
    <row r="1163" spans="1:24" ht="13.5" customHeight="1" x14ac:dyDescent="0.25">
      <c r="A1163" s="170">
        <v>8.3333333333333301E-2</v>
      </c>
      <c r="B1163" s="118">
        <v>0</v>
      </c>
      <c r="C1163" s="118">
        <v>0</v>
      </c>
      <c r="D1163" s="118">
        <v>0</v>
      </c>
      <c r="E1163" s="118">
        <v>0</v>
      </c>
      <c r="F1163" s="118">
        <v>0</v>
      </c>
      <c r="G1163" s="118">
        <v>0</v>
      </c>
      <c r="H1163" s="118">
        <v>0</v>
      </c>
      <c r="I1163" s="118">
        <v>0</v>
      </c>
      <c r="J1163" s="118">
        <v>0</v>
      </c>
      <c r="K1163" s="118">
        <v>0</v>
      </c>
      <c r="L1163" s="118">
        <v>0</v>
      </c>
      <c r="M1163" s="118">
        <v>0</v>
      </c>
      <c r="N1163" s="118">
        <v>0</v>
      </c>
      <c r="O1163" s="118">
        <v>0</v>
      </c>
      <c r="P1163" s="118">
        <v>0</v>
      </c>
      <c r="Q1163" s="118">
        <v>0</v>
      </c>
      <c r="R1163" s="118">
        <v>0</v>
      </c>
      <c r="S1163" s="118">
        <v>0</v>
      </c>
      <c r="T1163" s="118">
        <v>0</v>
      </c>
      <c r="U1163" s="118">
        <v>0</v>
      </c>
      <c r="V1163" s="118" t="s">
        <v>188</v>
      </c>
      <c r="W1163" s="118" t="s">
        <v>188</v>
      </c>
      <c r="X1163" s="232"/>
    </row>
    <row r="1164" spans="1:24" ht="13.5" customHeight="1" x14ac:dyDescent="0.25">
      <c r="A1164" s="170">
        <v>9.375E-2</v>
      </c>
      <c r="B1164" s="118">
        <v>0</v>
      </c>
      <c r="C1164" s="118">
        <v>0</v>
      </c>
      <c r="D1164" s="118">
        <v>0</v>
      </c>
      <c r="E1164" s="118">
        <v>0</v>
      </c>
      <c r="F1164" s="118">
        <v>0</v>
      </c>
      <c r="G1164" s="118">
        <v>0</v>
      </c>
      <c r="H1164" s="118">
        <v>0</v>
      </c>
      <c r="I1164" s="118">
        <v>0</v>
      </c>
      <c r="J1164" s="118">
        <v>0</v>
      </c>
      <c r="K1164" s="118">
        <v>0</v>
      </c>
      <c r="L1164" s="118">
        <v>0</v>
      </c>
      <c r="M1164" s="118">
        <v>0</v>
      </c>
      <c r="N1164" s="118">
        <v>0</v>
      </c>
      <c r="O1164" s="118">
        <v>0</v>
      </c>
      <c r="P1164" s="118">
        <v>0</v>
      </c>
      <c r="Q1164" s="118">
        <v>0</v>
      </c>
      <c r="R1164" s="118">
        <v>0</v>
      </c>
      <c r="S1164" s="118">
        <v>0</v>
      </c>
      <c r="T1164" s="118">
        <v>0</v>
      </c>
      <c r="U1164" s="118">
        <v>0</v>
      </c>
      <c r="V1164" s="118" t="s">
        <v>188</v>
      </c>
      <c r="W1164" s="118" t="s">
        <v>188</v>
      </c>
      <c r="X1164" s="232"/>
    </row>
    <row r="1165" spans="1:24" ht="13.5" customHeight="1" x14ac:dyDescent="0.25">
      <c r="A1165" s="170">
        <v>0.104166666666667</v>
      </c>
      <c r="B1165" s="118">
        <v>0</v>
      </c>
      <c r="C1165" s="118">
        <v>0</v>
      </c>
      <c r="D1165" s="118">
        <v>0</v>
      </c>
      <c r="E1165" s="118">
        <v>0</v>
      </c>
      <c r="F1165" s="118">
        <v>0</v>
      </c>
      <c r="G1165" s="118">
        <v>0</v>
      </c>
      <c r="H1165" s="118">
        <v>0</v>
      </c>
      <c r="I1165" s="118">
        <v>0</v>
      </c>
      <c r="J1165" s="118">
        <v>0</v>
      </c>
      <c r="K1165" s="118">
        <v>0</v>
      </c>
      <c r="L1165" s="118">
        <v>0</v>
      </c>
      <c r="M1165" s="118">
        <v>0</v>
      </c>
      <c r="N1165" s="118">
        <v>0</v>
      </c>
      <c r="O1165" s="118">
        <v>0</v>
      </c>
      <c r="P1165" s="118">
        <v>0</v>
      </c>
      <c r="Q1165" s="118">
        <v>0</v>
      </c>
      <c r="R1165" s="118">
        <v>0</v>
      </c>
      <c r="S1165" s="118">
        <v>0</v>
      </c>
      <c r="T1165" s="118">
        <v>0</v>
      </c>
      <c r="U1165" s="118">
        <v>0</v>
      </c>
      <c r="V1165" s="118" t="s">
        <v>188</v>
      </c>
      <c r="W1165" s="118" t="s">
        <v>188</v>
      </c>
      <c r="X1165" s="232"/>
    </row>
    <row r="1166" spans="1:24" ht="13.5" customHeight="1" x14ac:dyDescent="0.25">
      <c r="A1166" s="170">
        <v>0.114583333333333</v>
      </c>
      <c r="B1166" s="118">
        <v>0</v>
      </c>
      <c r="C1166" s="118">
        <v>0</v>
      </c>
      <c r="D1166" s="118">
        <v>0</v>
      </c>
      <c r="E1166" s="118">
        <v>0</v>
      </c>
      <c r="F1166" s="118">
        <v>0</v>
      </c>
      <c r="G1166" s="118">
        <v>0</v>
      </c>
      <c r="H1166" s="118">
        <v>0</v>
      </c>
      <c r="I1166" s="118">
        <v>0</v>
      </c>
      <c r="J1166" s="118">
        <v>0</v>
      </c>
      <c r="K1166" s="118">
        <v>0</v>
      </c>
      <c r="L1166" s="118">
        <v>0</v>
      </c>
      <c r="M1166" s="118">
        <v>0</v>
      </c>
      <c r="N1166" s="118">
        <v>0</v>
      </c>
      <c r="O1166" s="118">
        <v>0</v>
      </c>
      <c r="P1166" s="118">
        <v>0</v>
      </c>
      <c r="Q1166" s="118">
        <v>0</v>
      </c>
      <c r="R1166" s="118">
        <v>0</v>
      </c>
      <c r="S1166" s="118">
        <v>0</v>
      </c>
      <c r="T1166" s="118">
        <v>0</v>
      </c>
      <c r="U1166" s="118">
        <v>0</v>
      </c>
      <c r="V1166" s="118" t="s">
        <v>188</v>
      </c>
      <c r="W1166" s="118" t="s">
        <v>188</v>
      </c>
      <c r="X1166" s="232"/>
    </row>
    <row r="1167" spans="1:24" ht="13.5" customHeight="1" x14ac:dyDescent="0.25">
      <c r="A1167" s="170">
        <v>0.125</v>
      </c>
      <c r="B1167" s="118">
        <v>1</v>
      </c>
      <c r="C1167" s="118">
        <v>0</v>
      </c>
      <c r="D1167" s="118">
        <v>0</v>
      </c>
      <c r="E1167" s="118">
        <v>0</v>
      </c>
      <c r="F1167" s="118">
        <v>0</v>
      </c>
      <c r="G1167" s="118">
        <v>1</v>
      </c>
      <c r="H1167" s="118">
        <v>0</v>
      </c>
      <c r="I1167" s="118">
        <v>0</v>
      </c>
      <c r="J1167" s="118">
        <v>0</v>
      </c>
      <c r="K1167" s="118">
        <v>0</v>
      </c>
      <c r="L1167" s="118">
        <v>0</v>
      </c>
      <c r="M1167" s="118">
        <v>0</v>
      </c>
      <c r="N1167" s="118">
        <v>0</v>
      </c>
      <c r="O1167" s="118">
        <v>0</v>
      </c>
      <c r="P1167" s="118">
        <v>0</v>
      </c>
      <c r="Q1167" s="118">
        <v>0</v>
      </c>
      <c r="R1167" s="118">
        <v>0</v>
      </c>
      <c r="S1167" s="118">
        <v>0</v>
      </c>
      <c r="T1167" s="118">
        <v>0</v>
      </c>
      <c r="U1167" s="118">
        <v>0</v>
      </c>
      <c r="V1167" s="118">
        <v>25.6</v>
      </c>
      <c r="W1167" s="118" t="s">
        <v>188</v>
      </c>
      <c r="X1167" s="232"/>
    </row>
    <row r="1168" spans="1:24" ht="13.5" customHeight="1" x14ac:dyDescent="0.25">
      <c r="A1168" s="170">
        <v>0.13541666666666699</v>
      </c>
      <c r="B1168" s="118">
        <v>0</v>
      </c>
      <c r="C1168" s="118">
        <v>0</v>
      </c>
      <c r="D1168" s="118">
        <v>0</v>
      </c>
      <c r="E1168" s="118">
        <v>0</v>
      </c>
      <c r="F1168" s="118">
        <v>0</v>
      </c>
      <c r="G1168" s="118">
        <v>0</v>
      </c>
      <c r="H1168" s="118">
        <v>0</v>
      </c>
      <c r="I1168" s="118">
        <v>0</v>
      </c>
      <c r="J1168" s="118">
        <v>0</v>
      </c>
      <c r="K1168" s="118">
        <v>0</v>
      </c>
      <c r="L1168" s="118">
        <v>0</v>
      </c>
      <c r="M1168" s="118">
        <v>0</v>
      </c>
      <c r="N1168" s="118">
        <v>0</v>
      </c>
      <c r="O1168" s="118">
        <v>0</v>
      </c>
      <c r="P1168" s="118">
        <v>0</v>
      </c>
      <c r="Q1168" s="118">
        <v>0</v>
      </c>
      <c r="R1168" s="118">
        <v>0</v>
      </c>
      <c r="S1168" s="118">
        <v>0</v>
      </c>
      <c r="T1168" s="118">
        <v>0</v>
      </c>
      <c r="U1168" s="118">
        <v>0</v>
      </c>
      <c r="V1168" s="118" t="s">
        <v>188</v>
      </c>
      <c r="W1168" s="118" t="s">
        <v>188</v>
      </c>
      <c r="X1168" s="232"/>
    </row>
    <row r="1169" spans="1:24" ht="13.5" customHeight="1" x14ac:dyDescent="0.25">
      <c r="A1169" s="170">
        <v>0.14583333333333301</v>
      </c>
      <c r="B1169" s="118">
        <v>0</v>
      </c>
      <c r="C1169" s="118">
        <v>0</v>
      </c>
      <c r="D1169" s="118">
        <v>0</v>
      </c>
      <c r="E1169" s="118">
        <v>0</v>
      </c>
      <c r="F1169" s="118">
        <v>0</v>
      </c>
      <c r="G1169" s="118">
        <v>0</v>
      </c>
      <c r="H1169" s="118">
        <v>0</v>
      </c>
      <c r="I1169" s="118">
        <v>0</v>
      </c>
      <c r="J1169" s="118">
        <v>0</v>
      </c>
      <c r="K1169" s="118">
        <v>0</v>
      </c>
      <c r="L1169" s="118">
        <v>0</v>
      </c>
      <c r="M1169" s="118">
        <v>0</v>
      </c>
      <c r="N1169" s="118">
        <v>0</v>
      </c>
      <c r="O1169" s="118">
        <v>0</v>
      </c>
      <c r="P1169" s="118">
        <v>0</v>
      </c>
      <c r="Q1169" s="118">
        <v>0</v>
      </c>
      <c r="R1169" s="118">
        <v>0</v>
      </c>
      <c r="S1169" s="118">
        <v>0</v>
      </c>
      <c r="T1169" s="118">
        <v>0</v>
      </c>
      <c r="U1169" s="118">
        <v>0</v>
      </c>
      <c r="V1169" s="118" t="s">
        <v>188</v>
      </c>
      <c r="W1169" s="118" t="s">
        <v>188</v>
      </c>
      <c r="X1169" s="232"/>
    </row>
    <row r="1170" spans="1:24" ht="13.5" customHeight="1" x14ac:dyDescent="0.25">
      <c r="A1170" s="170">
        <v>0.15625</v>
      </c>
      <c r="B1170" s="118">
        <v>0</v>
      </c>
      <c r="C1170" s="118">
        <v>0</v>
      </c>
      <c r="D1170" s="118">
        <v>0</v>
      </c>
      <c r="E1170" s="118">
        <v>0</v>
      </c>
      <c r="F1170" s="118">
        <v>0</v>
      </c>
      <c r="G1170" s="118">
        <v>0</v>
      </c>
      <c r="H1170" s="118">
        <v>0</v>
      </c>
      <c r="I1170" s="118">
        <v>0</v>
      </c>
      <c r="J1170" s="118">
        <v>0</v>
      </c>
      <c r="K1170" s="118">
        <v>0</v>
      </c>
      <c r="L1170" s="118">
        <v>0</v>
      </c>
      <c r="M1170" s="118">
        <v>0</v>
      </c>
      <c r="N1170" s="118">
        <v>0</v>
      </c>
      <c r="O1170" s="118">
        <v>0</v>
      </c>
      <c r="P1170" s="118">
        <v>0</v>
      </c>
      <c r="Q1170" s="118">
        <v>0</v>
      </c>
      <c r="R1170" s="118">
        <v>0</v>
      </c>
      <c r="S1170" s="118">
        <v>0</v>
      </c>
      <c r="T1170" s="118">
        <v>0</v>
      </c>
      <c r="U1170" s="118">
        <v>0</v>
      </c>
      <c r="V1170" s="118" t="s">
        <v>188</v>
      </c>
      <c r="W1170" s="118" t="s">
        <v>188</v>
      </c>
      <c r="X1170" s="232"/>
    </row>
    <row r="1171" spans="1:24" ht="13.5" customHeight="1" x14ac:dyDescent="0.25">
      <c r="A1171" s="170">
        <v>0.16666666666666699</v>
      </c>
      <c r="B1171" s="118">
        <v>0</v>
      </c>
      <c r="C1171" s="118">
        <v>0</v>
      </c>
      <c r="D1171" s="118">
        <v>0</v>
      </c>
      <c r="E1171" s="118">
        <v>0</v>
      </c>
      <c r="F1171" s="118">
        <v>0</v>
      </c>
      <c r="G1171" s="118">
        <v>0</v>
      </c>
      <c r="H1171" s="118">
        <v>0</v>
      </c>
      <c r="I1171" s="118">
        <v>0</v>
      </c>
      <c r="J1171" s="118">
        <v>0</v>
      </c>
      <c r="K1171" s="118">
        <v>0</v>
      </c>
      <c r="L1171" s="118">
        <v>0</v>
      </c>
      <c r="M1171" s="118">
        <v>0</v>
      </c>
      <c r="N1171" s="118">
        <v>0</v>
      </c>
      <c r="O1171" s="118">
        <v>0</v>
      </c>
      <c r="P1171" s="118">
        <v>0</v>
      </c>
      <c r="Q1171" s="118">
        <v>0</v>
      </c>
      <c r="R1171" s="118">
        <v>0</v>
      </c>
      <c r="S1171" s="118">
        <v>0</v>
      </c>
      <c r="T1171" s="118">
        <v>0</v>
      </c>
      <c r="U1171" s="118">
        <v>0</v>
      </c>
      <c r="V1171" s="118" t="s">
        <v>188</v>
      </c>
      <c r="W1171" s="118" t="s">
        <v>188</v>
      </c>
      <c r="X1171" s="232"/>
    </row>
    <row r="1172" spans="1:24" ht="13.5" customHeight="1" x14ac:dyDescent="0.25">
      <c r="A1172" s="170">
        <v>0.17708333333333301</v>
      </c>
      <c r="B1172" s="118">
        <v>0</v>
      </c>
      <c r="C1172" s="118">
        <v>0</v>
      </c>
      <c r="D1172" s="118">
        <v>0</v>
      </c>
      <c r="E1172" s="118">
        <v>0</v>
      </c>
      <c r="F1172" s="118">
        <v>0</v>
      </c>
      <c r="G1172" s="118">
        <v>0</v>
      </c>
      <c r="H1172" s="118">
        <v>0</v>
      </c>
      <c r="I1172" s="118">
        <v>0</v>
      </c>
      <c r="J1172" s="118">
        <v>0</v>
      </c>
      <c r="K1172" s="118">
        <v>0</v>
      </c>
      <c r="L1172" s="118">
        <v>0</v>
      </c>
      <c r="M1172" s="118">
        <v>0</v>
      </c>
      <c r="N1172" s="118">
        <v>0</v>
      </c>
      <c r="O1172" s="118">
        <v>0</v>
      </c>
      <c r="P1172" s="118">
        <v>0</v>
      </c>
      <c r="Q1172" s="118">
        <v>0</v>
      </c>
      <c r="R1172" s="118">
        <v>0</v>
      </c>
      <c r="S1172" s="118">
        <v>0</v>
      </c>
      <c r="T1172" s="118">
        <v>0</v>
      </c>
      <c r="U1172" s="118">
        <v>0</v>
      </c>
      <c r="V1172" s="118" t="s">
        <v>188</v>
      </c>
      <c r="W1172" s="118" t="s">
        <v>188</v>
      </c>
      <c r="X1172" s="232"/>
    </row>
    <row r="1173" spans="1:24" ht="13.5" customHeight="1" x14ac:dyDescent="0.25">
      <c r="A1173" s="170">
        <v>0.1875</v>
      </c>
      <c r="B1173" s="118">
        <v>0</v>
      </c>
      <c r="C1173" s="118">
        <v>0</v>
      </c>
      <c r="D1173" s="118">
        <v>0</v>
      </c>
      <c r="E1173" s="118">
        <v>0</v>
      </c>
      <c r="F1173" s="118">
        <v>0</v>
      </c>
      <c r="G1173" s="118">
        <v>0</v>
      </c>
      <c r="H1173" s="118">
        <v>0</v>
      </c>
      <c r="I1173" s="118">
        <v>0</v>
      </c>
      <c r="J1173" s="118">
        <v>0</v>
      </c>
      <c r="K1173" s="118">
        <v>0</v>
      </c>
      <c r="L1173" s="118">
        <v>0</v>
      </c>
      <c r="M1173" s="118">
        <v>0</v>
      </c>
      <c r="N1173" s="118">
        <v>0</v>
      </c>
      <c r="O1173" s="118">
        <v>0</v>
      </c>
      <c r="P1173" s="118">
        <v>0</v>
      </c>
      <c r="Q1173" s="118">
        <v>0</v>
      </c>
      <c r="R1173" s="118">
        <v>0</v>
      </c>
      <c r="S1173" s="118">
        <v>0</v>
      </c>
      <c r="T1173" s="118">
        <v>0</v>
      </c>
      <c r="U1173" s="118">
        <v>0</v>
      </c>
      <c r="V1173" s="118" t="s">
        <v>188</v>
      </c>
      <c r="W1173" s="118" t="s">
        <v>188</v>
      </c>
      <c r="X1173" s="232"/>
    </row>
    <row r="1174" spans="1:24" ht="13.5" customHeight="1" x14ac:dyDescent="0.25">
      <c r="A1174" s="170">
        <v>0.19791666666666699</v>
      </c>
      <c r="B1174" s="118">
        <v>0</v>
      </c>
      <c r="C1174" s="118">
        <v>0</v>
      </c>
      <c r="D1174" s="118">
        <v>0</v>
      </c>
      <c r="E1174" s="118">
        <v>0</v>
      </c>
      <c r="F1174" s="118">
        <v>0</v>
      </c>
      <c r="G1174" s="118">
        <v>0</v>
      </c>
      <c r="H1174" s="118">
        <v>0</v>
      </c>
      <c r="I1174" s="118">
        <v>0</v>
      </c>
      <c r="J1174" s="118">
        <v>0</v>
      </c>
      <c r="K1174" s="118">
        <v>0</v>
      </c>
      <c r="L1174" s="118">
        <v>0</v>
      </c>
      <c r="M1174" s="118">
        <v>0</v>
      </c>
      <c r="N1174" s="118">
        <v>0</v>
      </c>
      <c r="O1174" s="118">
        <v>0</v>
      </c>
      <c r="P1174" s="118">
        <v>0</v>
      </c>
      <c r="Q1174" s="118">
        <v>0</v>
      </c>
      <c r="R1174" s="118">
        <v>0</v>
      </c>
      <c r="S1174" s="118">
        <v>0</v>
      </c>
      <c r="T1174" s="118">
        <v>0</v>
      </c>
      <c r="U1174" s="118">
        <v>0</v>
      </c>
      <c r="V1174" s="118" t="s">
        <v>188</v>
      </c>
      <c r="W1174" s="118" t="s">
        <v>188</v>
      </c>
      <c r="X1174" s="232"/>
    </row>
    <row r="1175" spans="1:24" ht="13.5" customHeight="1" x14ac:dyDescent="0.25">
      <c r="A1175" s="170">
        <v>0.20833333333333301</v>
      </c>
      <c r="B1175" s="118">
        <v>1</v>
      </c>
      <c r="C1175" s="118">
        <v>0</v>
      </c>
      <c r="D1175" s="118">
        <v>0</v>
      </c>
      <c r="E1175" s="118">
        <v>0</v>
      </c>
      <c r="F1175" s="118">
        <v>0</v>
      </c>
      <c r="G1175" s="118">
        <v>0</v>
      </c>
      <c r="H1175" s="118">
        <v>0</v>
      </c>
      <c r="I1175" s="118">
        <v>1</v>
      </c>
      <c r="J1175" s="118">
        <v>0</v>
      </c>
      <c r="K1175" s="118">
        <v>0</v>
      </c>
      <c r="L1175" s="118">
        <v>0</v>
      </c>
      <c r="M1175" s="118">
        <v>0</v>
      </c>
      <c r="N1175" s="118">
        <v>0</v>
      </c>
      <c r="O1175" s="118">
        <v>0</v>
      </c>
      <c r="P1175" s="118">
        <v>0</v>
      </c>
      <c r="Q1175" s="118">
        <v>0</v>
      </c>
      <c r="R1175" s="118">
        <v>0</v>
      </c>
      <c r="S1175" s="118">
        <v>0</v>
      </c>
      <c r="T1175" s="118">
        <v>0</v>
      </c>
      <c r="U1175" s="118">
        <v>0</v>
      </c>
      <c r="V1175" s="118">
        <v>35.299999999999997</v>
      </c>
      <c r="W1175" s="118" t="s">
        <v>188</v>
      </c>
      <c r="X1175" s="232"/>
    </row>
    <row r="1176" spans="1:24" ht="13.5" customHeight="1" x14ac:dyDescent="0.25">
      <c r="A1176" s="170">
        <v>0.21875</v>
      </c>
      <c r="B1176" s="118">
        <v>1</v>
      </c>
      <c r="C1176" s="118">
        <v>0</v>
      </c>
      <c r="D1176" s="118">
        <v>0</v>
      </c>
      <c r="E1176" s="118">
        <v>0</v>
      </c>
      <c r="F1176" s="118">
        <v>0</v>
      </c>
      <c r="G1176" s="118">
        <v>0</v>
      </c>
      <c r="H1176" s="118">
        <v>0</v>
      </c>
      <c r="I1176" s="118">
        <v>1</v>
      </c>
      <c r="J1176" s="118">
        <v>0</v>
      </c>
      <c r="K1176" s="118">
        <v>0</v>
      </c>
      <c r="L1176" s="118">
        <v>0</v>
      </c>
      <c r="M1176" s="118">
        <v>0</v>
      </c>
      <c r="N1176" s="118">
        <v>0</v>
      </c>
      <c r="O1176" s="118">
        <v>0</v>
      </c>
      <c r="P1176" s="118">
        <v>0</v>
      </c>
      <c r="Q1176" s="118">
        <v>0</v>
      </c>
      <c r="R1176" s="118">
        <v>0</v>
      </c>
      <c r="S1176" s="118">
        <v>0</v>
      </c>
      <c r="T1176" s="118">
        <v>0</v>
      </c>
      <c r="U1176" s="118">
        <v>0</v>
      </c>
      <c r="V1176" s="118">
        <v>35.1</v>
      </c>
      <c r="W1176" s="118" t="s">
        <v>188</v>
      </c>
      <c r="X1176" s="232"/>
    </row>
    <row r="1177" spans="1:24" ht="13.5" customHeight="1" x14ac:dyDescent="0.25">
      <c r="A1177" s="170">
        <v>0.22916666666666699</v>
      </c>
      <c r="B1177" s="118">
        <v>1</v>
      </c>
      <c r="C1177" s="118">
        <v>0</v>
      </c>
      <c r="D1177" s="118">
        <v>0</v>
      </c>
      <c r="E1177" s="118">
        <v>0</v>
      </c>
      <c r="F1177" s="118">
        <v>0</v>
      </c>
      <c r="G1177" s="118">
        <v>1</v>
      </c>
      <c r="H1177" s="118">
        <v>0</v>
      </c>
      <c r="I1177" s="118">
        <v>0</v>
      </c>
      <c r="J1177" s="118">
        <v>0</v>
      </c>
      <c r="K1177" s="118">
        <v>0</v>
      </c>
      <c r="L1177" s="118">
        <v>0</v>
      </c>
      <c r="M1177" s="118">
        <v>0</v>
      </c>
      <c r="N1177" s="118">
        <v>0</v>
      </c>
      <c r="O1177" s="118">
        <v>0</v>
      </c>
      <c r="P1177" s="118">
        <v>0</v>
      </c>
      <c r="Q1177" s="118">
        <v>0</v>
      </c>
      <c r="R1177" s="118">
        <v>0</v>
      </c>
      <c r="S1177" s="118">
        <v>0</v>
      </c>
      <c r="T1177" s="118">
        <v>0</v>
      </c>
      <c r="U1177" s="118">
        <v>0</v>
      </c>
      <c r="V1177" s="118">
        <v>27.7</v>
      </c>
      <c r="W1177" s="118" t="s">
        <v>188</v>
      </c>
      <c r="X1177" s="232"/>
    </row>
    <row r="1178" spans="1:24" ht="13.5" customHeight="1" x14ac:dyDescent="0.25">
      <c r="A1178" s="170">
        <v>0.23958333333333301</v>
      </c>
      <c r="B1178" s="118">
        <v>1</v>
      </c>
      <c r="C1178" s="118">
        <v>0</v>
      </c>
      <c r="D1178" s="118">
        <v>0</v>
      </c>
      <c r="E1178" s="118">
        <v>0</v>
      </c>
      <c r="F1178" s="118">
        <v>0</v>
      </c>
      <c r="G1178" s="118">
        <v>0</v>
      </c>
      <c r="H1178" s="118">
        <v>1</v>
      </c>
      <c r="I1178" s="118">
        <v>0</v>
      </c>
      <c r="J1178" s="118">
        <v>0</v>
      </c>
      <c r="K1178" s="118">
        <v>0</v>
      </c>
      <c r="L1178" s="118">
        <v>0</v>
      </c>
      <c r="M1178" s="118">
        <v>0</v>
      </c>
      <c r="N1178" s="118">
        <v>0</v>
      </c>
      <c r="O1178" s="118">
        <v>0</v>
      </c>
      <c r="P1178" s="118">
        <v>0</v>
      </c>
      <c r="Q1178" s="118">
        <v>0</v>
      </c>
      <c r="R1178" s="118">
        <v>0</v>
      </c>
      <c r="S1178" s="118">
        <v>0</v>
      </c>
      <c r="T1178" s="118">
        <v>0</v>
      </c>
      <c r="U1178" s="118">
        <v>0</v>
      </c>
      <c r="V1178" s="118">
        <v>32.200000000000003</v>
      </c>
      <c r="W1178" s="118" t="s">
        <v>188</v>
      </c>
      <c r="X1178" s="232"/>
    </row>
    <row r="1179" spans="1:24" ht="13.5" customHeight="1" x14ac:dyDescent="0.25">
      <c r="A1179" s="170">
        <v>0.25</v>
      </c>
      <c r="B1179" s="118">
        <v>0</v>
      </c>
      <c r="C1179" s="118">
        <v>0</v>
      </c>
      <c r="D1179" s="118">
        <v>0</v>
      </c>
      <c r="E1179" s="118">
        <v>0</v>
      </c>
      <c r="F1179" s="118">
        <v>0</v>
      </c>
      <c r="G1179" s="118">
        <v>0</v>
      </c>
      <c r="H1179" s="118">
        <v>0</v>
      </c>
      <c r="I1179" s="118">
        <v>0</v>
      </c>
      <c r="J1179" s="118">
        <v>0</v>
      </c>
      <c r="K1179" s="118">
        <v>0</v>
      </c>
      <c r="L1179" s="118">
        <v>0</v>
      </c>
      <c r="M1179" s="118">
        <v>0</v>
      </c>
      <c r="N1179" s="118">
        <v>0</v>
      </c>
      <c r="O1179" s="118">
        <v>0</v>
      </c>
      <c r="P1179" s="118">
        <v>0</v>
      </c>
      <c r="Q1179" s="118">
        <v>0</v>
      </c>
      <c r="R1179" s="118">
        <v>0</v>
      </c>
      <c r="S1179" s="118">
        <v>0</v>
      </c>
      <c r="T1179" s="118">
        <v>0</v>
      </c>
      <c r="U1179" s="118">
        <v>0</v>
      </c>
      <c r="V1179" s="118" t="s">
        <v>188</v>
      </c>
      <c r="W1179" s="118" t="s">
        <v>188</v>
      </c>
      <c r="X1179" s="232"/>
    </row>
    <row r="1180" spans="1:24" ht="13.5" customHeight="1" x14ac:dyDescent="0.25">
      <c r="A1180" s="170">
        <v>0.26041666666666702</v>
      </c>
      <c r="B1180" s="118">
        <v>2</v>
      </c>
      <c r="C1180" s="118">
        <v>0</v>
      </c>
      <c r="D1180" s="118">
        <v>0</v>
      </c>
      <c r="E1180" s="118">
        <v>0</v>
      </c>
      <c r="F1180" s="118">
        <v>0</v>
      </c>
      <c r="G1180" s="118">
        <v>1</v>
      </c>
      <c r="H1180" s="118">
        <v>1</v>
      </c>
      <c r="I1180" s="118">
        <v>0</v>
      </c>
      <c r="J1180" s="118">
        <v>0</v>
      </c>
      <c r="K1180" s="118">
        <v>0</v>
      </c>
      <c r="L1180" s="118">
        <v>0</v>
      </c>
      <c r="M1180" s="118">
        <v>0</v>
      </c>
      <c r="N1180" s="118">
        <v>0</v>
      </c>
      <c r="O1180" s="118">
        <v>0</v>
      </c>
      <c r="P1180" s="118">
        <v>0</v>
      </c>
      <c r="Q1180" s="118">
        <v>0</v>
      </c>
      <c r="R1180" s="118">
        <v>0</v>
      </c>
      <c r="S1180" s="118">
        <v>0</v>
      </c>
      <c r="T1180" s="118">
        <v>0</v>
      </c>
      <c r="U1180" s="118">
        <v>0</v>
      </c>
      <c r="V1180" s="118">
        <v>29.1</v>
      </c>
      <c r="W1180" s="118" t="s">
        <v>188</v>
      </c>
      <c r="X1180" s="232"/>
    </row>
    <row r="1181" spans="1:24" ht="13.5" customHeight="1" x14ac:dyDescent="0.25">
      <c r="A1181" s="170">
        <v>0.27083333333333298</v>
      </c>
      <c r="B1181" s="118">
        <v>0</v>
      </c>
      <c r="C1181" s="118">
        <v>0</v>
      </c>
      <c r="D1181" s="118">
        <v>0</v>
      </c>
      <c r="E1181" s="118">
        <v>0</v>
      </c>
      <c r="F1181" s="118">
        <v>0</v>
      </c>
      <c r="G1181" s="118">
        <v>0</v>
      </c>
      <c r="H1181" s="118">
        <v>0</v>
      </c>
      <c r="I1181" s="118">
        <v>0</v>
      </c>
      <c r="J1181" s="118">
        <v>0</v>
      </c>
      <c r="K1181" s="118">
        <v>0</v>
      </c>
      <c r="L1181" s="118">
        <v>0</v>
      </c>
      <c r="M1181" s="118">
        <v>0</v>
      </c>
      <c r="N1181" s="118">
        <v>0</v>
      </c>
      <c r="O1181" s="118">
        <v>0</v>
      </c>
      <c r="P1181" s="118">
        <v>0</v>
      </c>
      <c r="Q1181" s="118">
        <v>0</v>
      </c>
      <c r="R1181" s="118">
        <v>0</v>
      </c>
      <c r="S1181" s="118">
        <v>0</v>
      </c>
      <c r="T1181" s="118">
        <v>0</v>
      </c>
      <c r="U1181" s="118">
        <v>0</v>
      </c>
      <c r="V1181" s="118" t="s">
        <v>188</v>
      </c>
      <c r="W1181" s="118" t="s">
        <v>188</v>
      </c>
      <c r="X1181" s="232"/>
    </row>
    <row r="1182" spans="1:24" ht="13.5" customHeight="1" x14ac:dyDescent="0.25">
      <c r="A1182" s="170">
        <v>0.28125</v>
      </c>
      <c r="B1182" s="118">
        <v>3</v>
      </c>
      <c r="C1182" s="118">
        <v>0</v>
      </c>
      <c r="D1182" s="118">
        <v>0</v>
      </c>
      <c r="E1182" s="118">
        <v>0</v>
      </c>
      <c r="F1182" s="118">
        <v>1</v>
      </c>
      <c r="G1182" s="118">
        <v>2</v>
      </c>
      <c r="H1182" s="118">
        <v>0</v>
      </c>
      <c r="I1182" s="118">
        <v>0</v>
      </c>
      <c r="J1182" s="118">
        <v>0</v>
      </c>
      <c r="K1182" s="118">
        <v>0</v>
      </c>
      <c r="L1182" s="118">
        <v>0</v>
      </c>
      <c r="M1182" s="118">
        <v>0</v>
      </c>
      <c r="N1182" s="118">
        <v>0</v>
      </c>
      <c r="O1182" s="118">
        <v>0</v>
      </c>
      <c r="P1182" s="118">
        <v>0</v>
      </c>
      <c r="Q1182" s="118">
        <v>0</v>
      </c>
      <c r="R1182" s="118">
        <v>0</v>
      </c>
      <c r="S1182" s="118">
        <v>0</v>
      </c>
      <c r="T1182" s="118">
        <v>0</v>
      </c>
      <c r="U1182" s="118">
        <v>0</v>
      </c>
      <c r="V1182" s="118">
        <v>25.4</v>
      </c>
      <c r="W1182" s="118" t="s">
        <v>188</v>
      </c>
      <c r="X1182" s="232"/>
    </row>
    <row r="1183" spans="1:24" ht="13.5" customHeight="1" x14ac:dyDescent="0.25">
      <c r="A1183" s="170">
        <v>0.29166666666666702</v>
      </c>
      <c r="B1183" s="118">
        <v>7</v>
      </c>
      <c r="C1183" s="118">
        <v>0</v>
      </c>
      <c r="D1183" s="118">
        <v>0</v>
      </c>
      <c r="E1183" s="118">
        <v>0</v>
      </c>
      <c r="F1183" s="118">
        <v>2</v>
      </c>
      <c r="G1183" s="118">
        <v>4</v>
      </c>
      <c r="H1183" s="118">
        <v>1</v>
      </c>
      <c r="I1183" s="118">
        <v>0</v>
      </c>
      <c r="J1183" s="118">
        <v>0</v>
      </c>
      <c r="K1183" s="118">
        <v>0</v>
      </c>
      <c r="L1183" s="118">
        <v>0</v>
      </c>
      <c r="M1183" s="118">
        <v>0</v>
      </c>
      <c r="N1183" s="118">
        <v>0</v>
      </c>
      <c r="O1183" s="118">
        <v>0</v>
      </c>
      <c r="P1183" s="118">
        <v>0</v>
      </c>
      <c r="Q1183" s="118">
        <v>0</v>
      </c>
      <c r="R1183" s="118">
        <v>0</v>
      </c>
      <c r="S1183" s="118">
        <v>0</v>
      </c>
      <c r="T1183" s="118">
        <v>0</v>
      </c>
      <c r="U1183" s="118">
        <v>0</v>
      </c>
      <c r="V1183" s="118">
        <v>26.6</v>
      </c>
      <c r="W1183" s="118" t="s">
        <v>188</v>
      </c>
      <c r="X1183" s="232"/>
    </row>
    <row r="1184" spans="1:24" ht="13.5" customHeight="1" x14ac:dyDescent="0.25">
      <c r="A1184" s="170">
        <v>0.30208333333333298</v>
      </c>
      <c r="B1184" s="118">
        <v>17</v>
      </c>
      <c r="C1184" s="118">
        <v>0</v>
      </c>
      <c r="D1184" s="118">
        <v>1</v>
      </c>
      <c r="E1184" s="118">
        <v>0</v>
      </c>
      <c r="F1184" s="118">
        <v>1</v>
      </c>
      <c r="G1184" s="118">
        <v>13</v>
      </c>
      <c r="H1184" s="118">
        <v>2</v>
      </c>
      <c r="I1184" s="118">
        <v>0</v>
      </c>
      <c r="J1184" s="118">
        <v>0</v>
      </c>
      <c r="K1184" s="118">
        <v>0</v>
      </c>
      <c r="L1184" s="118">
        <v>0</v>
      </c>
      <c r="M1184" s="118">
        <v>0</v>
      </c>
      <c r="N1184" s="118">
        <v>0</v>
      </c>
      <c r="O1184" s="118">
        <v>0</v>
      </c>
      <c r="P1184" s="118">
        <v>0</v>
      </c>
      <c r="Q1184" s="118">
        <v>0</v>
      </c>
      <c r="R1184" s="118">
        <v>0</v>
      </c>
      <c r="S1184" s="118">
        <v>0</v>
      </c>
      <c r="T1184" s="118">
        <v>0</v>
      </c>
      <c r="U1184" s="118">
        <v>0</v>
      </c>
      <c r="V1184" s="118">
        <v>26.7</v>
      </c>
      <c r="W1184" s="118">
        <v>29.7</v>
      </c>
      <c r="X1184" s="232"/>
    </row>
    <row r="1185" spans="1:24" ht="13.5" customHeight="1" x14ac:dyDescent="0.25">
      <c r="A1185" s="170">
        <v>0.3125</v>
      </c>
      <c r="B1185" s="118">
        <v>12</v>
      </c>
      <c r="C1185" s="118">
        <v>0</v>
      </c>
      <c r="D1185" s="118">
        <v>1</v>
      </c>
      <c r="E1185" s="118">
        <v>1</v>
      </c>
      <c r="F1185" s="118">
        <v>4</v>
      </c>
      <c r="G1185" s="118">
        <v>4</v>
      </c>
      <c r="H1185" s="118">
        <v>2</v>
      </c>
      <c r="I1185" s="118">
        <v>0</v>
      </c>
      <c r="J1185" s="118">
        <v>0</v>
      </c>
      <c r="K1185" s="118">
        <v>0</v>
      </c>
      <c r="L1185" s="118">
        <v>0</v>
      </c>
      <c r="M1185" s="118">
        <v>0</v>
      </c>
      <c r="N1185" s="118">
        <v>0</v>
      </c>
      <c r="O1185" s="118">
        <v>0</v>
      </c>
      <c r="P1185" s="118">
        <v>0</v>
      </c>
      <c r="Q1185" s="118">
        <v>0</v>
      </c>
      <c r="R1185" s="118">
        <v>0</v>
      </c>
      <c r="S1185" s="118">
        <v>0</v>
      </c>
      <c r="T1185" s="118">
        <v>0</v>
      </c>
      <c r="U1185" s="118">
        <v>0</v>
      </c>
      <c r="V1185" s="118">
        <v>24.9</v>
      </c>
      <c r="W1185" s="118">
        <v>31.7</v>
      </c>
      <c r="X1185" s="232"/>
    </row>
    <row r="1186" spans="1:24" ht="13.5" customHeight="1" x14ac:dyDescent="0.25">
      <c r="A1186" s="170">
        <v>0.32291666666666702</v>
      </c>
      <c r="B1186" s="118">
        <v>25</v>
      </c>
      <c r="C1186" s="118">
        <v>0</v>
      </c>
      <c r="D1186" s="118">
        <v>1</v>
      </c>
      <c r="E1186" s="118">
        <v>6</v>
      </c>
      <c r="F1186" s="118">
        <v>9</v>
      </c>
      <c r="G1186" s="118">
        <v>6</v>
      </c>
      <c r="H1186" s="118">
        <v>3</v>
      </c>
      <c r="I1186" s="118">
        <v>0</v>
      </c>
      <c r="J1186" s="118">
        <v>0</v>
      </c>
      <c r="K1186" s="118">
        <v>0</v>
      </c>
      <c r="L1186" s="118">
        <v>0</v>
      </c>
      <c r="M1186" s="118">
        <v>0</v>
      </c>
      <c r="N1186" s="118">
        <v>0</v>
      </c>
      <c r="O1186" s="118">
        <v>0</v>
      </c>
      <c r="P1186" s="118">
        <v>0</v>
      </c>
      <c r="Q1186" s="118">
        <v>0</v>
      </c>
      <c r="R1186" s="118">
        <v>0</v>
      </c>
      <c r="S1186" s="118">
        <v>0</v>
      </c>
      <c r="T1186" s="118">
        <v>0</v>
      </c>
      <c r="U1186" s="118">
        <v>0</v>
      </c>
      <c r="V1186" s="118">
        <v>23.1</v>
      </c>
      <c r="W1186" s="118">
        <v>29.4</v>
      </c>
      <c r="X1186" s="232"/>
    </row>
    <row r="1187" spans="1:24" ht="13.5" customHeight="1" x14ac:dyDescent="0.25">
      <c r="A1187" s="170">
        <v>0.33333333333333298</v>
      </c>
      <c r="B1187" s="118">
        <v>10</v>
      </c>
      <c r="C1187" s="118">
        <v>0</v>
      </c>
      <c r="D1187" s="118">
        <v>0</v>
      </c>
      <c r="E1187" s="118">
        <v>0</v>
      </c>
      <c r="F1187" s="118">
        <v>4</v>
      </c>
      <c r="G1187" s="118">
        <v>5</v>
      </c>
      <c r="H1187" s="118">
        <v>1</v>
      </c>
      <c r="I1187" s="118">
        <v>0</v>
      </c>
      <c r="J1187" s="118">
        <v>0</v>
      </c>
      <c r="K1187" s="118">
        <v>0</v>
      </c>
      <c r="L1187" s="118">
        <v>0</v>
      </c>
      <c r="M1187" s="118">
        <v>0</v>
      </c>
      <c r="N1187" s="118">
        <v>0</v>
      </c>
      <c r="O1187" s="118">
        <v>0</v>
      </c>
      <c r="P1187" s="118">
        <v>0</v>
      </c>
      <c r="Q1187" s="118">
        <v>0</v>
      </c>
      <c r="R1187" s="118">
        <v>0</v>
      </c>
      <c r="S1187" s="118">
        <v>0</v>
      </c>
      <c r="T1187" s="118">
        <v>0</v>
      </c>
      <c r="U1187" s="118">
        <v>0</v>
      </c>
      <c r="V1187" s="118">
        <v>26.1</v>
      </c>
      <c r="W1187" s="118" t="s">
        <v>188</v>
      </c>
      <c r="X1187" s="232"/>
    </row>
    <row r="1188" spans="1:24" ht="13.5" customHeight="1" x14ac:dyDescent="0.25">
      <c r="A1188" s="170">
        <v>0.34375</v>
      </c>
      <c r="B1188" s="118">
        <v>20</v>
      </c>
      <c r="C1188" s="118">
        <v>0</v>
      </c>
      <c r="D1188" s="118">
        <v>1</v>
      </c>
      <c r="E1188" s="118">
        <v>3</v>
      </c>
      <c r="F1188" s="118">
        <v>10</v>
      </c>
      <c r="G1188" s="118">
        <v>6</v>
      </c>
      <c r="H1188" s="118">
        <v>0</v>
      </c>
      <c r="I1188" s="118">
        <v>0</v>
      </c>
      <c r="J1188" s="118">
        <v>0</v>
      </c>
      <c r="K1188" s="118">
        <v>0</v>
      </c>
      <c r="L1188" s="118">
        <v>0</v>
      </c>
      <c r="M1188" s="118">
        <v>0</v>
      </c>
      <c r="N1188" s="118">
        <v>0</v>
      </c>
      <c r="O1188" s="118">
        <v>0</v>
      </c>
      <c r="P1188" s="118">
        <v>0</v>
      </c>
      <c r="Q1188" s="118">
        <v>0</v>
      </c>
      <c r="R1188" s="118">
        <v>0</v>
      </c>
      <c r="S1188" s="118">
        <v>0</v>
      </c>
      <c r="T1188" s="118">
        <v>0</v>
      </c>
      <c r="U1188" s="118">
        <v>0</v>
      </c>
      <c r="V1188" s="118">
        <v>23</v>
      </c>
      <c r="W1188" s="118">
        <v>27.3</v>
      </c>
      <c r="X1188" s="232"/>
    </row>
    <row r="1189" spans="1:24" ht="13.5" customHeight="1" x14ac:dyDescent="0.25">
      <c r="A1189" s="170">
        <v>0.35416666666666702</v>
      </c>
      <c r="B1189" s="118">
        <v>15</v>
      </c>
      <c r="C1189" s="118">
        <v>0</v>
      </c>
      <c r="D1189" s="118">
        <v>1</v>
      </c>
      <c r="E1189" s="118">
        <v>1</v>
      </c>
      <c r="F1189" s="118">
        <v>6</v>
      </c>
      <c r="G1189" s="118">
        <v>7</v>
      </c>
      <c r="H1189" s="118">
        <v>0</v>
      </c>
      <c r="I1189" s="118">
        <v>0</v>
      </c>
      <c r="J1189" s="118">
        <v>0</v>
      </c>
      <c r="K1189" s="118">
        <v>0</v>
      </c>
      <c r="L1189" s="118">
        <v>0</v>
      </c>
      <c r="M1189" s="118">
        <v>0</v>
      </c>
      <c r="N1189" s="118">
        <v>0</v>
      </c>
      <c r="O1189" s="118">
        <v>0</v>
      </c>
      <c r="P1189" s="118">
        <v>0</v>
      </c>
      <c r="Q1189" s="118">
        <v>0</v>
      </c>
      <c r="R1189" s="118">
        <v>0</v>
      </c>
      <c r="S1189" s="118">
        <v>0</v>
      </c>
      <c r="T1189" s="118">
        <v>0</v>
      </c>
      <c r="U1189" s="118">
        <v>0</v>
      </c>
      <c r="V1189" s="118">
        <v>24</v>
      </c>
      <c r="W1189" s="118">
        <v>28.2</v>
      </c>
      <c r="X1189" s="232"/>
    </row>
    <row r="1190" spans="1:24" ht="13.5" customHeight="1" x14ac:dyDescent="0.25">
      <c r="A1190" s="170">
        <v>0.36458333333333298</v>
      </c>
      <c r="B1190" s="118">
        <v>21</v>
      </c>
      <c r="C1190" s="118">
        <v>0</v>
      </c>
      <c r="D1190" s="118">
        <v>0</v>
      </c>
      <c r="E1190" s="118">
        <v>2</v>
      </c>
      <c r="F1190" s="118">
        <v>5</v>
      </c>
      <c r="G1190" s="118">
        <v>13</v>
      </c>
      <c r="H1190" s="118">
        <v>1</v>
      </c>
      <c r="I1190" s="118">
        <v>0</v>
      </c>
      <c r="J1190" s="118">
        <v>0</v>
      </c>
      <c r="K1190" s="118">
        <v>0</v>
      </c>
      <c r="L1190" s="118">
        <v>0</v>
      </c>
      <c r="M1190" s="118">
        <v>0</v>
      </c>
      <c r="N1190" s="118">
        <v>0</v>
      </c>
      <c r="O1190" s="118">
        <v>0</v>
      </c>
      <c r="P1190" s="118">
        <v>0</v>
      </c>
      <c r="Q1190" s="118">
        <v>0</v>
      </c>
      <c r="R1190" s="118">
        <v>0</v>
      </c>
      <c r="S1190" s="118">
        <v>0</v>
      </c>
      <c r="T1190" s="118">
        <v>0</v>
      </c>
      <c r="U1190" s="118">
        <v>0</v>
      </c>
      <c r="V1190" s="118">
        <v>26.1</v>
      </c>
      <c r="W1190" s="118">
        <v>29.8</v>
      </c>
      <c r="X1190" s="232"/>
    </row>
    <row r="1191" spans="1:24" ht="13.5" customHeight="1" x14ac:dyDescent="0.25">
      <c r="A1191" s="170">
        <v>0.375</v>
      </c>
      <c r="B1191" s="118">
        <v>30</v>
      </c>
      <c r="C1191" s="118">
        <v>0</v>
      </c>
      <c r="D1191" s="118">
        <v>1</v>
      </c>
      <c r="E1191" s="118">
        <v>3</v>
      </c>
      <c r="F1191" s="118">
        <v>9</v>
      </c>
      <c r="G1191" s="118">
        <v>15</v>
      </c>
      <c r="H1191" s="118">
        <v>2</v>
      </c>
      <c r="I1191" s="118">
        <v>0</v>
      </c>
      <c r="J1191" s="118">
        <v>0</v>
      </c>
      <c r="K1191" s="118">
        <v>0</v>
      </c>
      <c r="L1191" s="118">
        <v>0</v>
      </c>
      <c r="M1191" s="118">
        <v>0</v>
      </c>
      <c r="N1191" s="118">
        <v>0</v>
      </c>
      <c r="O1191" s="118">
        <v>0</v>
      </c>
      <c r="P1191" s="118">
        <v>0</v>
      </c>
      <c r="Q1191" s="118">
        <v>0</v>
      </c>
      <c r="R1191" s="118">
        <v>0</v>
      </c>
      <c r="S1191" s="118">
        <v>0</v>
      </c>
      <c r="T1191" s="118">
        <v>0</v>
      </c>
      <c r="U1191" s="118">
        <v>0</v>
      </c>
      <c r="V1191" s="118">
        <v>25.4</v>
      </c>
      <c r="W1191" s="118">
        <v>28.9</v>
      </c>
      <c r="X1191" s="232"/>
    </row>
    <row r="1192" spans="1:24" ht="13.5" customHeight="1" x14ac:dyDescent="0.25">
      <c r="A1192" s="170">
        <v>0.38541666666666702</v>
      </c>
      <c r="B1192" s="118">
        <v>14</v>
      </c>
      <c r="C1192" s="118">
        <v>0</v>
      </c>
      <c r="D1192" s="118">
        <v>0</v>
      </c>
      <c r="E1192" s="118">
        <v>1</v>
      </c>
      <c r="F1192" s="118">
        <v>6</v>
      </c>
      <c r="G1192" s="118">
        <v>6</v>
      </c>
      <c r="H1192" s="118">
        <v>1</v>
      </c>
      <c r="I1192" s="118">
        <v>0</v>
      </c>
      <c r="J1192" s="118">
        <v>0</v>
      </c>
      <c r="K1192" s="118">
        <v>0</v>
      </c>
      <c r="L1192" s="118">
        <v>0</v>
      </c>
      <c r="M1192" s="118">
        <v>0</v>
      </c>
      <c r="N1192" s="118">
        <v>0</v>
      </c>
      <c r="O1192" s="118">
        <v>0</v>
      </c>
      <c r="P1192" s="118">
        <v>0</v>
      </c>
      <c r="Q1192" s="118">
        <v>0</v>
      </c>
      <c r="R1192" s="118">
        <v>0</v>
      </c>
      <c r="S1192" s="118">
        <v>0</v>
      </c>
      <c r="T1192" s="118">
        <v>0</v>
      </c>
      <c r="U1192" s="118">
        <v>0</v>
      </c>
      <c r="V1192" s="118">
        <v>24.9</v>
      </c>
      <c r="W1192" s="118">
        <v>29.3</v>
      </c>
      <c r="X1192" s="232"/>
    </row>
    <row r="1193" spans="1:24" ht="13.5" customHeight="1" x14ac:dyDescent="0.25">
      <c r="A1193" s="170">
        <v>0.39583333333333298</v>
      </c>
      <c r="B1193" s="118">
        <v>7</v>
      </c>
      <c r="C1193" s="118">
        <v>0</v>
      </c>
      <c r="D1193" s="118">
        <v>0</v>
      </c>
      <c r="E1193" s="118">
        <v>0</v>
      </c>
      <c r="F1193" s="118">
        <v>5</v>
      </c>
      <c r="G1193" s="118">
        <v>1</v>
      </c>
      <c r="H1193" s="118">
        <v>1</v>
      </c>
      <c r="I1193" s="118">
        <v>0</v>
      </c>
      <c r="J1193" s="118">
        <v>0</v>
      </c>
      <c r="K1193" s="118">
        <v>0</v>
      </c>
      <c r="L1193" s="118">
        <v>0</v>
      </c>
      <c r="M1193" s="118">
        <v>0</v>
      </c>
      <c r="N1193" s="118">
        <v>0</v>
      </c>
      <c r="O1193" s="118">
        <v>0</v>
      </c>
      <c r="P1193" s="118">
        <v>0</v>
      </c>
      <c r="Q1193" s="118">
        <v>0</v>
      </c>
      <c r="R1193" s="118">
        <v>0</v>
      </c>
      <c r="S1193" s="118">
        <v>0</v>
      </c>
      <c r="T1193" s="118">
        <v>0</v>
      </c>
      <c r="U1193" s="118">
        <v>0</v>
      </c>
      <c r="V1193" s="118">
        <v>24.7</v>
      </c>
      <c r="W1193" s="118" t="s">
        <v>188</v>
      </c>
      <c r="X1193" s="232"/>
    </row>
    <row r="1194" spans="1:24" ht="13.5" customHeight="1" x14ac:dyDescent="0.25">
      <c r="A1194" s="170">
        <v>0.40625</v>
      </c>
      <c r="B1194" s="118">
        <v>12</v>
      </c>
      <c r="C1194" s="118">
        <v>0</v>
      </c>
      <c r="D1194" s="118">
        <v>2</v>
      </c>
      <c r="E1194" s="118">
        <v>1</v>
      </c>
      <c r="F1194" s="118">
        <v>3</v>
      </c>
      <c r="G1194" s="118">
        <v>6</v>
      </c>
      <c r="H1194" s="118">
        <v>0</v>
      </c>
      <c r="I1194" s="118">
        <v>0</v>
      </c>
      <c r="J1194" s="118">
        <v>0</v>
      </c>
      <c r="K1194" s="118">
        <v>0</v>
      </c>
      <c r="L1194" s="118">
        <v>0</v>
      </c>
      <c r="M1194" s="118">
        <v>0</v>
      </c>
      <c r="N1194" s="118">
        <v>0</v>
      </c>
      <c r="O1194" s="118">
        <v>0</v>
      </c>
      <c r="P1194" s="118">
        <v>0</v>
      </c>
      <c r="Q1194" s="118">
        <v>0</v>
      </c>
      <c r="R1194" s="118">
        <v>0</v>
      </c>
      <c r="S1194" s="118">
        <v>0</v>
      </c>
      <c r="T1194" s="118">
        <v>0</v>
      </c>
      <c r="U1194" s="118">
        <v>0</v>
      </c>
      <c r="V1194" s="118">
        <v>22.4</v>
      </c>
      <c r="W1194" s="118">
        <v>27.2</v>
      </c>
      <c r="X1194" s="232"/>
    </row>
    <row r="1195" spans="1:24" ht="13.5" customHeight="1" x14ac:dyDescent="0.25">
      <c r="A1195" s="170">
        <v>0.41666666666666702</v>
      </c>
      <c r="B1195" s="118">
        <v>15</v>
      </c>
      <c r="C1195" s="118">
        <v>0</v>
      </c>
      <c r="D1195" s="118">
        <v>0</v>
      </c>
      <c r="E1195" s="118">
        <v>2</v>
      </c>
      <c r="F1195" s="118">
        <v>6</v>
      </c>
      <c r="G1195" s="118">
        <v>7</v>
      </c>
      <c r="H1195" s="118">
        <v>0</v>
      </c>
      <c r="I1195" s="118">
        <v>0</v>
      </c>
      <c r="J1195" s="118">
        <v>0</v>
      </c>
      <c r="K1195" s="118">
        <v>0</v>
      </c>
      <c r="L1195" s="118">
        <v>0</v>
      </c>
      <c r="M1195" s="118">
        <v>0</v>
      </c>
      <c r="N1195" s="118">
        <v>0</v>
      </c>
      <c r="O1195" s="118">
        <v>0</v>
      </c>
      <c r="P1195" s="118">
        <v>0</v>
      </c>
      <c r="Q1195" s="118">
        <v>0</v>
      </c>
      <c r="R1195" s="118">
        <v>0</v>
      </c>
      <c r="S1195" s="118">
        <v>0</v>
      </c>
      <c r="T1195" s="118">
        <v>0</v>
      </c>
      <c r="U1195" s="118">
        <v>0</v>
      </c>
      <c r="V1195" s="118">
        <v>24.2</v>
      </c>
      <c r="W1195" s="118">
        <v>27.6</v>
      </c>
      <c r="X1195" s="232"/>
    </row>
    <row r="1196" spans="1:24" ht="13.5" customHeight="1" x14ac:dyDescent="0.25">
      <c r="A1196" s="170">
        <v>0.42708333333333298</v>
      </c>
      <c r="B1196" s="118">
        <v>10</v>
      </c>
      <c r="C1196" s="118">
        <v>0</v>
      </c>
      <c r="D1196" s="118">
        <v>0</v>
      </c>
      <c r="E1196" s="118">
        <v>0</v>
      </c>
      <c r="F1196" s="118">
        <v>5</v>
      </c>
      <c r="G1196" s="118">
        <v>4</v>
      </c>
      <c r="H1196" s="118">
        <v>0</v>
      </c>
      <c r="I1196" s="118">
        <v>1</v>
      </c>
      <c r="J1196" s="118">
        <v>0</v>
      </c>
      <c r="K1196" s="118">
        <v>0</v>
      </c>
      <c r="L1196" s="118">
        <v>0</v>
      </c>
      <c r="M1196" s="118">
        <v>0</v>
      </c>
      <c r="N1196" s="118">
        <v>0</v>
      </c>
      <c r="O1196" s="118">
        <v>0</v>
      </c>
      <c r="P1196" s="118">
        <v>0</v>
      </c>
      <c r="Q1196" s="118">
        <v>0</v>
      </c>
      <c r="R1196" s="118">
        <v>0</v>
      </c>
      <c r="S1196" s="118">
        <v>0</v>
      </c>
      <c r="T1196" s="118">
        <v>0</v>
      </c>
      <c r="U1196" s="118">
        <v>0</v>
      </c>
      <c r="V1196" s="118">
        <v>25.3</v>
      </c>
      <c r="W1196" s="118" t="s">
        <v>188</v>
      </c>
      <c r="X1196" s="232"/>
    </row>
    <row r="1197" spans="1:24" ht="13.5" customHeight="1" x14ac:dyDescent="0.25">
      <c r="A1197" s="170">
        <v>0.4375</v>
      </c>
      <c r="B1197" s="118">
        <v>15</v>
      </c>
      <c r="C1197" s="118">
        <v>0</v>
      </c>
      <c r="D1197" s="118">
        <v>0</v>
      </c>
      <c r="E1197" s="118">
        <v>1</v>
      </c>
      <c r="F1197" s="118">
        <v>6</v>
      </c>
      <c r="G1197" s="118">
        <v>7</v>
      </c>
      <c r="H1197" s="118">
        <v>1</v>
      </c>
      <c r="I1197" s="118">
        <v>0</v>
      </c>
      <c r="J1197" s="118">
        <v>0</v>
      </c>
      <c r="K1197" s="118">
        <v>0</v>
      </c>
      <c r="L1197" s="118">
        <v>0</v>
      </c>
      <c r="M1197" s="118">
        <v>0</v>
      </c>
      <c r="N1197" s="118">
        <v>0</v>
      </c>
      <c r="O1197" s="118">
        <v>0</v>
      </c>
      <c r="P1197" s="118">
        <v>0</v>
      </c>
      <c r="Q1197" s="118">
        <v>0</v>
      </c>
      <c r="R1197" s="118">
        <v>0</v>
      </c>
      <c r="S1197" s="118">
        <v>0</v>
      </c>
      <c r="T1197" s="118">
        <v>0</v>
      </c>
      <c r="U1197" s="118">
        <v>0</v>
      </c>
      <c r="V1197" s="118">
        <v>25.3</v>
      </c>
      <c r="W1197" s="118">
        <v>28.5</v>
      </c>
      <c r="X1197" s="232"/>
    </row>
    <row r="1198" spans="1:24" ht="13.5" customHeight="1" x14ac:dyDescent="0.25">
      <c r="A1198" s="170">
        <v>0.44791666666666702</v>
      </c>
      <c r="B1198" s="118">
        <v>7</v>
      </c>
      <c r="C1198" s="118">
        <v>1</v>
      </c>
      <c r="D1198" s="118">
        <v>0</v>
      </c>
      <c r="E1198" s="118">
        <v>0</v>
      </c>
      <c r="F1198" s="118">
        <v>2</v>
      </c>
      <c r="G1198" s="118">
        <v>2</v>
      </c>
      <c r="H1198" s="118">
        <v>2</v>
      </c>
      <c r="I1198" s="118">
        <v>0</v>
      </c>
      <c r="J1198" s="118">
        <v>0</v>
      </c>
      <c r="K1198" s="118">
        <v>0</v>
      </c>
      <c r="L1198" s="118">
        <v>0</v>
      </c>
      <c r="M1198" s="118">
        <v>0</v>
      </c>
      <c r="N1198" s="118">
        <v>0</v>
      </c>
      <c r="O1198" s="118">
        <v>0</v>
      </c>
      <c r="P1198" s="118">
        <v>0</v>
      </c>
      <c r="Q1198" s="118">
        <v>0</v>
      </c>
      <c r="R1198" s="118">
        <v>0</v>
      </c>
      <c r="S1198" s="118">
        <v>0</v>
      </c>
      <c r="T1198" s="118">
        <v>0</v>
      </c>
      <c r="U1198" s="118">
        <v>0</v>
      </c>
      <c r="V1198" s="118">
        <v>24</v>
      </c>
      <c r="W1198" s="118" t="s">
        <v>188</v>
      </c>
      <c r="X1198" s="232"/>
    </row>
    <row r="1199" spans="1:24" ht="13.5" customHeight="1" x14ac:dyDescent="0.25">
      <c r="A1199" s="170">
        <v>0.45833333333333298</v>
      </c>
      <c r="B1199" s="118">
        <v>8</v>
      </c>
      <c r="C1199" s="118">
        <v>0</v>
      </c>
      <c r="D1199" s="118">
        <v>1</v>
      </c>
      <c r="E1199" s="118">
        <v>0</v>
      </c>
      <c r="F1199" s="118">
        <v>2</v>
      </c>
      <c r="G1199" s="118">
        <v>2</v>
      </c>
      <c r="H1199" s="118">
        <v>3</v>
      </c>
      <c r="I1199" s="118">
        <v>0</v>
      </c>
      <c r="J1199" s="118">
        <v>0</v>
      </c>
      <c r="K1199" s="118">
        <v>0</v>
      </c>
      <c r="L1199" s="118">
        <v>0</v>
      </c>
      <c r="M1199" s="118">
        <v>0</v>
      </c>
      <c r="N1199" s="118">
        <v>0</v>
      </c>
      <c r="O1199" s="118">
        <v>0</v>
      </c>
      <c r="P1199" s="118">
        <v>0</v>
      </c>
      <c r="Q1199" s="118">
        <v>0</v>
      </c>
      <c r="R1199" s="118">
        <v>0</v>
      </c>
      <c r="S1199" s="118">
        <v>0</v>
      </c>
      <c r="T1199" s="118">
        <v>0</v>
      </c>
      <c r="U1199" s="118">
        <v>0</v>
      </c>
      <c r="V1199" s="118">
        <v>26</v>
      </c>
      <c r="W1199" s="118" t="s">
        <v>188</v>
      </c>
      <c r="X1199" s="232"/>
    </row>
    <row r="1200" spans="1:24" ht="13.5" customHeight="1" x14ac:dyDescent="0.25">
      <c r="A1200" s="170">
        <v>0.46875</v>
      </c>
      <c r="B1200" s="118">
        <v>15</v>
      </c>
      <c r="C1200" s="118">
        <v>0</v>
      </c>
      <c r="D1200" s="118">
        <v>2</v>
      </c>
      <c r="E1200" s="118">
        <v>3</v>
      </c>
      <c r="F1200" s="118">
        <v>5</v>
      </c>
      <c r="G1200" s="118">
        <v>4</v>
      </c>
      <c r="H1200" s="118">
        <v>0</v>
      </c>
      <c r="I1200" s="118">
        <v>1</v>
      </c>
      <c r="J1200" s="118">
        <v>0</v>
      </c>
      <c r="K1200" s="118">
        <v>0</v>
      </c>
      <c r="L1200" s="118">
        <v>0</v>
      </c>
      <c r="M1200" s="118">
        <v>0</v>
      </c>
      <c r="N1200" s="118">
        <v>0</v>
      </c>
      <c r="O1200" s="118">
        <v>0</v>
      </c>
      <c r="P1200" s="118">
        <v>0</v>
      </c>
      <c r="Q1200" s="118">
        <v>0</v>
      </c>
      <c r="R1200" s="118">
        <v>0</v>
      </c>
      <c r="S1200" s="118">
        <v>0</v>
      </c>
      <c r="T1200" s="118">
        <v>0</v>
      </c>
      <c r="U1200" s="118">
        <v>0</v>
      </c>
      <c r="V1200" s="118">
        <v>22.4</v>
      </c>
      <c r="W1200" s="118">
        <v>27.8</v>
      </c>
      <c r="X1200" s="232"/>
    </row>
    <row r="1201" spans="1:24" ht="13.5" customHeight="1" x14ac:dyDescent="0.25">
      <c r="A1201" s="170">
        <v>0.47916666666666702</v>
      </c>
      <c r="B1201" s="118">
        <v>8</v>
      </c>
      <c r="C1201" s="118">
        <v>0</v>
      </c>
      <c r="D1201" s="118">
        <v>0</v>
      </c>
      <c r="E1201" s="118">
        <v>1</v>
      </c>
      <c r="F1201" s="118">
        <v>1</v>
      </c>
      <c r="G1201" s="118">
        <v>6</v>
      </c>
      <c r="H1201" s="118">
        <v>0</v>
      </c>
      <c r="I1201" s="118">
        <v>0</v>
      </c>
      <c r="J1201" s="118">
        <v>0</v>
      </c>
      <c r="K1201" s="118">
        <v>0</v>
      </c>
      <c r="L1201" s="118">
        <v>0</v>
      </c>
      <c r="M1201" s="118">
        <v>0</v>
      </c>
      <c r="N1201" s="118">
        <v>0</v>
      </c>
      <c r="O1201" s="118">
        <v>0</v>
      </c>
      <c r="P1201" s="118">
        <v>0</v>
      </c>
      <c r="Q1201" s="118">
        <v>0</v>
      </c>
      <c r="R1201" s="118">
        <v>0</v>
      </c>
      <c r="S1201" s="118">
        <v>0</v>
      </c>
      <c r="T1201" s="118">
        <v>0</v>
      </c>
      <c r="U1201" s="118">
        <v>0</v>
      </c>
      <c r="V1201" s="118">
        <v>25.8</v>
      </c>
      <c r="W1201" s="118" t="s">
        <v>188</v>
      </c>
      <c r="X1201" s="232"/>
    </row>
    <row r="1202" spans="1:24" ht="13.5" customHeight="1" x14ac:dyDescent="0.25">
      <c r="A1202" s="170">
        <v>0.48958333333333298</v>
      </c>
      <c r="B1202" s="118">
        <v>7</v>
      </c>
      <c r="C1202" s="118">
        <v>0</v>
      </c>
      <c r="D1202" s="118">
        <v>0</v>
      </c>
      <c r="E1202" s="118">
        <v>0</v>
      </c>
      <c r="F1202" s="118">
        <v>3</v>
      </c>
      <c r="G1202" s="118">
        <v>4</v>
      </c>
      <c r="H1202" s="118">
        <v>0</v>
      </c>
      <c r="I1202" s="118">
        <v>0</v>
      </c>
      <c r="J1202" s="118">
        <v>0</v>
      </c>
      <c r="K1202" s="118">
        <v>0</v>
      </c>
      <c r="L1202" s="118">
        <v>0</v>
      </c>
      <c r="M1202" s="118">
        <v>0</v>
      </c>
      <c r="N1202" s="118">
        <v>0</v>
      </c>
      <c r="O1202" s="118">
        <v>0</v>
      </c>
      <c r="P1202" s="118">
        <v>0</v>
      </c>
      <c r="Q1202" s="118">
        <v>0</v>
      </c>
      <c r="R1202" s="118">
        <v>0</v>
      </c>
      <c r="S1202" s="118">
        <v>0</v>
      </c>
      <c r="T1202" s="118">
        <v>0</v>
      </c>
      <c r="U1202" s="118">
        <v>0</v>
      </c>
      <c r="V1202" s="118">
        <v>24.4</v>
      </c>
      <c r="W1202" s="118" t="s">
        <v>188</v>
      </c>
      <c r="X1202" s="232"/>
    </row>
    <row r="1203" spans="1:24" ht="13.5" customHeight="1" x14ac:dyDescent="0.25">
      <c r="A1203" s="170">
        <v>0.5</v>
      </c>
      <c r="B1203" s="118">
        <v>11</v>
      </c>
      <c r="C1203" s="118">
        <v>0</v>
      </c>
      <c r="D1203" s="118">
        <v>0</v>
      </c>
      <c r="E1203" s="118">
        <v>1</v>
      </c>
      <c r="F1203" s="118">
        <v>2</v>
      </c>
      <c r="G1203" s="118">
        <v>6</v>
      </c>
      <c r="H1203" s="118">
        <v>1</v>
      </c>
      <c r="I1203" s="118">
        <v>0</v>
      </c>
      <c r="J1203" s="118">
        <v>1</v>
      </c>
      <c r="K1203" s="118">
        <v>0</v>
      </c>
      <c r="L1203" s="118">
        <v>0</v>
      </c>
      <c r="M1203" s="118">
        <v>0</v>
      </c>
      <c r="N1203" s="118">
        <v>0</v>
      </c>
      <c r="O1203" s="118">
        <v>0</v>
      </c>
      <c r="P1203" s="118">
        <v>0</v>
      </c>
      <c r="Q1203" s="118">
        <v>0</v>
      </c>
      <c r="R1203" s="118">
        <v>0</v>
      </c>
      <c r="S1203" s="118">
        <v>0</v>
      </c>
      <c r="T1203" s="118">
        <v>0</v>
      </c>
      <c r="U1203" s="118">
        <v>0</v>
      </c>
      <c r="V1203" s="118">
        <v>27.1</v>
      </c>
      <c r="W1203" s="118">
        <v>32.5</v>
      </c>
      <c r="X1203" s="232"/>
    </row>
    <row r="1204" spans="1:24" ht="13.5" customHeight="1" x14ac:dyDescent="0.25">
      <c r="A1204" s="170">
        <v>0.51041666666666696</v>
      </c>
      <c r="B1204" s="118">
        <v>10</v>
      </c>
      <c r="C1204" s="118">
        <v>0</v>
      </c>
      <c r="D1204" s="118">
        <v>0</v>
      </c>
      <c r="E1204" s="118">
        <v>0</v>
      </c>
      <c r="F1204" s="118">
        <v>6</v>
      </c>
      <c r="G1204" s="118">
        <v>3</v>
      </c>
      <c r="H1204" s="118">
        <v>1</v>
      </c>
      <c r="I1204" s="118">
        <v>0</v>
      </c>
      <c r="J1204" s="118">
        <v>0</v>
      </c>
      <c r="K1204" s="118">
        <v>0</v>
      </c>
      <c r="L1204" s="118">
        <v>0</v>
      </c>
      <c r="M1204" s="118">
        <v>0</v>
      </c>
      <c r="N1204" s="118">
        <v>0</v>
      </c>
      <c r="O1204" s="118">
        <v>0</v>
      </c>
      <c r="P1204" s="118">
        <v>0</v>
      </c>
      <c r="Q1204" s="118">
        <v>0</v>
      </c>
      <c r="R1204" s="118">
        <v>0</v>
      </c>
      <c r="S1204" s="118">
        <v>0</v>
      </c>
      <c r="T1204" s="118">
        <v>0</v>
      </c>
      <c r="U1204" s="118">
        <v>0</v>
      </c>
      <c r="V1204" s="118">
        <v>25</v>
      </c>
      <c r="W1204" s="118" t="s">
        <v>188</v>
      </c>
      <c r="X1204" s="232"/>
    </row>
    <row r="1205" spans="1:24" ht="13.5" customHeight="1" x14ac:dyDescent="0.25">
      <c r="A1205" s="170">
        <v>0.52083333333333304</v>
      </c>
      <c r="B1205" s="118">
        <v>8</v>
      </c>
      <c r="C1205" s="118">
        <v>0</v>
      </c>
      <c r="D1205" s="118">
        <v>0</v>
      </c>
      <c r="E1205" s="118">
        <v>0</v>
      </c>
      <c r="F1205" s="118">
        <v>3</v>
      </c>
      <c r="G1205" s="118">
        <v>4</v>
      </c>
      <c r="H1205" s="118">
        <v>1</v>
      </c>
      <c r="I1205" s="118">
        <v>0</v>
      </c>
      <c r="J1205" s="118">
        <v>0</v>
      </c>
      <c r="K1205" s="118">
        <v>0</v>
      </c>
      <c r="L1205" s="118">
        <v>0</v>
      </c>
      <c r="M1205" s="118">
        <v>0</v>
      </c>
      <c r="N1205" s="118">
        <v>0</v>
      </c>
      <c r="O1205" s="118">
        <v>0</v>
      </c>
      <c r="P1205" s="118">
        <v>0</v>
      </c>
      <c r="Q1205" s="118">
        <v>0</v>
      </c>
      <c r="R1205" s="118">
        <v>0</v>
      </c>
      <c r="S1205" s="118">
        <v>0</v>
      </c>
      <c r="T1205" s="118">
        <v>0</v>
      </c>
      <c r="U1205" s="118">
        <v>0</v>
      </c>
      <c r="V1205" s="118">
        <v>26.5</v>
      </c>
      <c r="W1205" s="118" t="s">
        <v>188</v>
      </c>
      <c r="X1205" s="232"/>
    </row>
    <row r="1206" spans="1:24" ht="13.5" customHeight="1" x14ac:dyDescent="0.25">
      <c r="A1206" s="170">
        <v>0.53125</v>
      </c>
      <c r="B1206" s="118">
        <v>8</v>
      </c>
      <c r="C1206" s="118">
        <v>0</v>
      </c>
      <c r="D1206" s="118">
        <v>0</v>
      </c>
      <c r="E1206" s="118">
        <v>2</v>
      </c>
      <c r="F1206" s="118">
        <v>1</v>
      </c>
      <c r="G1206" s="118">
        <v>4</v>
      </c>
      <c r="H1206" s="118">
        <v>1</v>
      </c>
      <c r="I1206" s="118">
        <v>0</v>
      </c>
      <c r="J1206" s="118">
        <v>0</v>
      </c>
      <c r="K1206" s="118">
        <v>0</v>
      </c>
      <c r="L1206" s="118">
        <v>0</v>
      </c>
      <c r="M1206" s="118">
        <v>0</v>
      </c>
      <c r="N1206" s="118">
        <v>0</v>
      </c>
      <c r="O1206" s="118">
        <v>0</v>
      </c>
      <c r="P1206" s="118">
        <v>0</v>
      </c>
      <c r="Q1206" s="118">
        <v>0</v>
      </c>
      <c r="R1206" s="118">
        <v>0</v>
      </c>
      <c r="S1206" s="118">
        <v>0</v>
      </c>
      <c r="T1206" s="118">
        <v>0</v>
      </c>
      <c r="U1206" s="118">
        <v>0</v>
      </c>
      <c r="V1206" s="118">
        <v>25.1</v>
      </c>
      <c r="W1206" s="118" t="s">
        <v>188</v>
      </c>
      <c r="X1206" s="232"/>
    </row>
    <row r="1207" spans="1:24" ht="13.5" customHeight="1" x14ac:dyDescent="0.25">
      <c r="A1207" s="170">
        <v>0.54166666666666696</v>
      </c>
      <c r="B1207" s="118">
        <v>10</v>
      </c>
      <c r="C1207" s="118">
        <v>0</v>
      </c>
      <c r="D1207" s="118">
        <v>0</v>
      </c>
      <c r="E1207" s="118">
        <v>1</v>
      </c>
      <c r="F1207" s="118">
        <v>2</v>
      </c>
      <c r="G1207" s="118">
        <v>4</v>
      </c>
      <c r="H1207" s="118">
        <v>3</v>
      </c>
      <c r="I1207" s="118">
        <v>0</v>
      </c>
      <c r="J1207" s="118">
        <v>0</v>
      </c>
      <c r="K1207" s="118">
        <v>0</v>
      </c>
      <c r="L1207" s="118">
        <v>0</v>
      </c>
      <c r="M1207" s="118">
        <v>0</v>
      </c>
      <c r="N1207" s="118">
        <v>0</v>
      </c>
      <c r="O1207" s="118">
        <v>0</v>
      </c>
      <c r="P1207" s="118">
        <v>0</v>
      </c>
      <c r="Q1207" s="118">
        <v>0</v>
      </c>
      <c r="R1207" s="118">
        <v>0</v>
      </c>
      <c r="S1207" s="118">
        <v>0</v>
      </c>
      <c r="T1207" s="118">
        <v>0</v>
      </c>
      <c r="U1207" s="118">
        <v>0</v>
      </c>
      <c r="V1207" s="118">
        <v>26.9</v>
      </c>
      <c r="W1207" s="118" t="s">
        <v>188</v>
      </c>
      <c r="X1207" s="232"/>
    </row>
    <row r="1208" spans="1:24" ht="13.5" customHeight="1" x14ac:dyDescent="0.25">
      <c r="A1208" s="170">
        <v>0.55208333333333304</v>
      </c>
      <c r="B1208" s="118">
        <v>12</v>
      </c>
      <c r="C1208" s="118">
        <v>0</v>
      </c>
      <c r="D1208" s="118">
        <v>0</v>
      </c>
      <c r="E1208" s="118">
        <v>1</v>
      </c>
      <c r="F1208" s="118">
        <v>5</v>
      </c>
      <c r="G1208" s="118">
        <v>6</v>
      </c>
      <c r="H1208" s="118">
        <v>0</v>
      </c>
      <c r="I1208" s="118">
        <v>0</v>
      </c>
      <c r="J1208" s="118">
        <v>0</v>
      </c>
      <c r="K1208" s="118">
        <v>0</v>
      </c>
      <c r="L1208" s="118">
        <v>0</v>
      </c>
      <c r="M1208" s="118">
        <v>0</v>
      </c>
      <c r="N1208" s="118">
        <v>0</v>
      </c>
      <c r="O1208" s="118">
        <v>0</v>
      </c>
      <c r="P1208" s="118">
        <v>0</v>
      </c>
      <c r="Q1208" s="118">
        <v>0</v>
      </c>
      <c r="R1208" s="118">
        <v>0</v>
      </c>
      <c r="S1208" s="118">
        <v>0</v>
      </c>
      <c r="T1208" s="118">
        <v>0</v>
      </c>
      <c r="U1208" s="118">
        <v>0</v>
      </c>
      <c r="V1208" s="118">
        <v>24</v>
      </c>
      <c r="W1208" s="118">
        <v>28.6</v>
      </c>
      <c r="X1208" s="232"/>
    </row>
    <row r="1209" spans="1:24" ht="13.5" customHeight="1" x14ac:dyDescent="0.25">
      <c r="A1209" s="170">
        <v>0.5625</v>
      </c>
      <c r="B1209" s="118">
        <v>4</v>
      </c>
      <c r="C1209" s="118">
        <v>0</v>
      </c>
      <c r="D1209" s="118">
        <v>0</v>
      </c>
      <c r="E1209" s="118">
        <v>0</v>
      </c>
      <c r="F1209" s="118">
        <v>4</v>
      </c>
      <c r="G1209" s="118">
        <v>0</v>
      </c>
      <c r="H1209" s="118">
        <v>0</v>
      </c>
      <c r="I1209" s="118">
        <v>0</v>
      </c>
      <c r="J1209" s="118">
        <v>0</v>
      </c>
      <c r="K1209" s="118">
        <v>0</v>
      </c>
      <c r="L1209" s="118">
        <v>0</v>
      </c>
      <c r="M1209" s="118">
        <v>0</v>
      </c>
      <c r="N1209" s="118">
        <v>0</v>
      </c>
      <c r="O1209" s="118">
        <v>0</v>
      </c>
      <c r="P1209" s="118">
        <v>0</v>
      </c>
      <c r="Q1209" s="118">
        <v>0</v>
      </c>
      <c r="R1209" s="118">
        <v>0</v>
      </c>
      <c r="S1209" s="118">
        <v>0</v>
      </c>
      <c r="T1209" s="118">
        <v>0</v>
      </c>
      <c r="U1209" s="118">
        <v>0</v>
      </c>
      <c r="V1209" s="118">
        <v>23.8</v>
      </c>
      <c r="W1209" s="118" t="s">
        <v>188</v>
      </c>
      <c r="X1209" s="232"/>
    </row>
    <row r="1210" spans="1:24" ht="13.5" customHeight="1" x14ac:dyDescent="0.25">
      <c r="A1210" s="170">
        <v>0.57291666666666696</v>
      </c>
      <c r="B1210" s="118">
        <v>9</v>
      </c>
      <c r="C1210" s="118">
        <v>0</v>
      </c>
      <c r="D1210" s="118">
        <v>0</v>
      </c>
      <c r="E1210" s="118">
        <v>3</v>
      </c>
      <c r="F1210" s="118">
        <v>1</v>
      </c>
      <c r="G1210" s="118">
        <v>5</v>
      </c>
      <c r="H1210" s="118">
        <v>0</v>
      </c>
      <c r="I1210" s="118">
        <v>0</v>
      </c>
      <c r="J1210" s="118">
        <v>0</v>
      </c>
      <c r="K1210" s="118">
        <v>0</v>
      </c>
      <c r="L1210" s="118">
        <v>0</v>
      </c>
      <c r="M1210" s="118">
        <v>0</v>
      </c>
      <c r="N1210" s="118">
        <v>0</v>
      </c>
      <c r="O1210" s="118">
        <v>0</v>
      </c>
      <c r="P1210" s="118">
        <v>0</v>
      </c>
      <c r="Q1210" s="118">
        <v>0</v>
      </c>
      <c r="R1210" s="118">
        <v>0</v>
      </c>
      <c r="S1210" s="118">
        <v>0</v>
      </c>
      <c r="T1210" s="118">
        <v>0</v>
      </c>
      <c r="U1210" s="118">
        <v>0</v>
      </c>
      <c r="V1210" s="118">
        <v>23.6</v>
      </c>
      <c r="W1210" s="118" t="s">
        <v>188</v>
      </c>
      <c r="X1210" s="232"/>
    </row>
    <row r="1211" spans="1:24" ht="13.5" customHeight="1" x14ac:dyDescent="0.25">
      <c r="A1211" s="170">
        <v>0.58333333333333304</v>
      </c>
      <c r="B1211" s="118">
        <v>17</v>
      </c>
      <c r="C1211" s="118">
        <v>0</v>
      </c>
      <c r="D1211" s="118">
        <v>1</v>
      </c>
      <c r="E1211" s="118">
        <v>0</v>
      </c>
      <c r="F1211" s="118">
        <v>8</v>
      </c>
      <c r="G1211" s="118">
        <v>7</v>
      </c>
      <c r="H1211" s="118">
        <v>0</v>
      </c>
      <c r="I1211" s="118">
        <v>1</v>
      </c>
      <c r="J1211" s="118">
        <v>0</v>
      </c>
      <c r="K1211" s="118">
        <v>0</v>
      </c>
      <c r="L1211" s="118">
        <v>0</v>
      </c>
      <c r="M1211" s="118">
        <v>0</v>
      </c>
      <c r="N1211" s="118">
        <v>0</v>
      </c>
      <c r="O1211" s="118">
        <v>0</v>
      </c>
      <c r="P1211" s="118">
        <v>0</v>
      </c>
      <c r="Q1211" s="118">
        <v>0</v>
      </c>
      <c r="R1211" s="118">
        <v>0</v>
      </c>
      <c r="S1211" s="118">
        <v>0</v>
      </c>
      <c r="T1211" s="118">
        <v>0</v>
      </c>
      <c r="U1211" s="118">
        <v>0</v>
      </c>
      <c r="V1211" s="118">
        <v>24.9</v>
      </c>
      <c r="W1211" s="118">
        <v>28.1</v>
      </c>
      <c r="X1211" s="232"/>
    </row>
    <row r="1212" spans="1:24" ht="13.5" customHeight="1" x14ac:dyDescent="0.25">
      <c r="A1212" s="170">
        <v>0.59375</v>
      </c>
      <c r="B1212" s="118">
        <v>9</v>
      </c>
      <c r="C1212" s="118">
        <v>0</v>
      </c>
      <c r="D1212" s="118">
        <v>0</v>
      </c>
      <c r="E1212" s="118">
        <v>0</v>
      </c>
      <c r="F1212" s="118">
        <v>4</v>
      </c>
      <c r="G1212" s="118">
        <v>3</v>
      </c>
      <c r="H1212" s="118">
        <v>2</v>
      </c>
      <c r="I1212" s="118">
        <v>0</v>
      </c>
      <c r="J1212" s="118">
        <v>0</v>
      </c>
      <c r="K1212" s="118">
        <v>0</v>
      </c>
      <c r="L1212" s="118">
        <v>0</v>
      </c>
      <c r="M1212" s="118">
        <v>0</v>
      </c>
      <c r="N1212" s="118">
        <v>0</v>
      </c>
      <c r="O1212" s="118">
        <v>0</v>
      </c>
      <c r="P1212" s="118">
        <v>0</v>
      </c>
      <c r="Q1212" s="118">
        <v>0</v>
      </c>
      <c r="R1212" s="118">
        <v>0</v>
      </c>
      <c r="S1212" s="118">
        <v>0</v>
      </c>
      <c r="T1212" s="118">
        <v>0</v>
      </c>
      <c r="U1212" s="118">
        <v>0</v>
      </c>
      <c r="V1212" s="118">
        <v>27.1</v>
      </c>
      <c r="W1212" s="118" t="s">
        <v>188</v>
      </c>
      <c r="X1212" s="232"/>
    </row>
    <row r="1213" spans="1:24" ht="13.5" customHeight="1" x14ac:dyDescent="0.25">
      <c r="A1213" s="170">
        <v>0.60416666666666696</v>
      </c>
      <c r="B1213" s="118">
        <v>12</v>
      </c>
      <c r="C1213" s="118">
        <v>0</v>
      </c>
      <c r="D1213" s="118">
        <v>1</v>
      </c>
      <c r="E1213" s="118">
        <v>2</v>
      </c>
      <c r="F1213" s="118">
        <v>5</v>
      </c>
      <c r="G1213" s="118">
        <v>4</v>
      </c>
      <c r="H1213" s="118">
        <v>0</v>
      </c>
      <c r="I1213" s="118">
        <v>0</v>
      </c>
      <c r="J1213" s="118">
        <v>0</v>
      </c>
      <c r="K1213" s="118">
        <v>0</v>
      </c>
      <c r="L1213" s="118">
        <v>0</v>
      </c>
      <c r="M1213" s="118">
        <v>0</v>
      </c>
      <c r="N1213" s="118">
        <v>0</v>
      </c>
      <c r="O1213" s="118">
        <v>0</v>
      </c>
      <c r="P1213" s="118">
        <v>0</v>
      </c>
      <c r="Q1213" s="118">
        <v>0</v>
      </c>
      <c r="R1213" s="118">
        <v>0</v>
      </c>
      <c r="S1213" s="118">
        <v>0</v>
      </c>
      <c r="T1213" s="118">
        <v>0</v>
      </c>
      <c r="U1213" s="118">
        <v>0</v>
      </c>
      <c r="V1213" s="118">
        <v>23.3</v>
      </c>
      <c r="W1213" s="118">
        <v>29.6</v>
      </c>
      <c r="X1213" s="232"/>
    </row>
    <row r="1214" spans="1:24" ht="13.5" customHeight="1" x14ac:dyDescent="0.25">
      <c r="A1214" s="170">
        <v>0.61458333333333304</v>
      </c>
      <c r="B1214" s="118">
        <v>10</v>
      </c>
      <c r="C1214" s="118">
        <v>0</v>
      </c>
      <c r="D1214" s="118">
        <v>1</v>
      </c>
      <c r="E1214" s="118">
        <v>2</v>
      </c>
      <c r="F1214" s="118">
        <v>4</v>
      </c>
      <c r="G1214" s="118">
        <v>3</v>
      </c>
      <c r="H1214" s="118">
        <v>0</v>
      </c>
      <c r="I1214" s="118">
        <v>0</v>
      </c>
      <c r="J1214" s="118">
        <v>0</v>
      </c>
      <c r="K1214" s="118">
        <v>0</v>
      </c>
      <c r="L1214" s="118">
        <v>0</v>
      </c>
      <c r="M1214" s="118">
        <v>0</v>
      </c>
      <c r="N1214" s="118">
        <v>0</v>
      </c>
      <c r="O1214" s="118">
        <v>0</v>
      </c>
      <c r="P1214" s="118">
        <v>0</v>
      </c>
      <c r="Q1214" s="118">
        <v>0</v>
      </c>
      <c r="R1214" s="118">
        <v>0</v>
      </c>
      <c r="S1214" s="118">
        <v>0</v>
      </c>
      <c r="T1214" s="118">
        <v>0</v>
      </c>
      <c r="U1214" s="118">
        <v>0</v>
      </c>
      <c r="V1214" s="118">
        <v>23.2</v>
      </c>
      <c r="W1214" s="118" t="s">
        <v>188</v>
      </c>
      <c r="X1214" s="232"/>
    </row>
    <row r="1215" spans="1:24" ht="13.5" customHeight="1" x14ac:dyDescent="0.25">
      <c r="A1215" s="170">
        <v>0.625</v>
      </c>
      <c r="B1215" s="118">
        <v>17</v>
      </c>
      <c r="C1215" s="118">
        <v>0</v>
      </c>
      <c r="D1215" s="118">
        <v>0</v>
      </c>
      <c r="E1215" s="118">
        <v>0</v>
      </c>
      <c r="F1215" s="118">
        <v>4</v>
      </c>
      <c r="G1215" s="118">
        <v>12</v>
      </c>
      <c r="H1215" s="118">
        <v>1</v>
      </c>
      <c r="I1215" s="118">
        <v>0</v>
      </c>
      <c r="J1215" s="118">
        <v>0</v>
      </c>
      <c r="K1215" s="118">
        <v>0</v>
      </c>
      <c r="L1215" s="118">
        <v>0</v>
      </c>
      <c r="M1215" s="118">
        <v>0</v>
      </c>
      <c r="N1215" s="118">
        <v>0</v>
      </c>
      <c r="O1215" s="118">
        <v>0</v>
      </c>
      <c r="P1215" s="118">
        <v>0</v>
      </c>
      <c r="Q1215" s="118">
        <v>0</v>
      </c>
      <c r="R1215" s="118">
        <v>0</v>
      </c>
      <c r="S1215" s="118">
        <v>0</v>
      </c>
      <c r="T1215" s="118">
        <v>0</v>
      </c>
      <c r="U1215" s="118">
        <v>0</v>
      </c>
      <c r="V1215" s="118">
        <v>27.1</v>
      </c>
      <c r="W1215" s="118">
        <v>29.8</v>
      </c>
      <c r="X1215" s="232"/>
    </row>
    <row r="1216" spans="1:24" ht="13.5" customHeight="1" x14ac:dyDescent="0.25">
      <c r="A1216" s="170">
        <v>0.63541666666666696</v>
      </c>
      <c r="B1216" s="118">
        <v>31</v>
      </c>
      <c r="C1216" s="118">
        <v>0</v>
      </c>
      <c r="D1216" s="118">
        <v>0</v>
      </c>
      <c r="E1216" s="118">
        <v>4</v>
      </c>
      <c r="F1216" s="118">
        <v>17</v>
      </c>
      <c r="G1216" s="118">
        <v>10</v>
      </c>
      <c r="H1216" s="118">
        <v>0</v>
      </c>
      <c r="I1216" s="118">
        <v>0</v>
      </c>
      <c r="J1216" s="118">
        <v>0</v>
      </c>
      <c r="K1216" s="118">
        <v>0</v>
      </c>
      <c r="L1216" s="118">
        <v>0</v>
      </c>
      <c r="M1216" s="118">
        <v>0</v>
      </c>
      <c r="N1216" s="118">
        <v>0</v>
      </c>
      <c r="O1216" s="118">
        <v>0</v>
      </c>
      <c r="P1216" s="118">
        <v>0</v>
      </c>
      <c r="Q1216" s="118">
        <v>0</v>
      </c>
      <c r="R1216" s="118">
        <v>0</v>
      </c>
      <c r="S1216" s="118">
        <v>0</v>
      </c>
      <c r="T1216" s="118">
        <v>0</v>
      </c>
      <c r="U1216" s="118">
        <v>0</v>
      </c>
      <c r="V1216" s="118">
        <v>23.4</v>
      </c>
      <c r="W1216" s="118">
        <v>26</v>
      </c>
      <c r="X1216" s="232"/>
    </row>
    <row r="1217" spans="1:24" ht="13.5" customHeight="1" x14ac:dyDescent="0.25">
      <c r="A1217" s="170">
        <v>0.64583333333333304</v>
      </c>
      <c r="B1217" s="118">
        <v>36</v>
      </c>
      <c r="C1217" s="118">
        <v>1</v>
      </c>
      <c r="D1217" s="118">
        <v>2</v>
      </c>
      <c r="E1217" s="118">
        <v>2</v>
      </c>
      <c r="F1217" s="118">
        <v>14</v>
      </c>
      <c r="G1217" s="118">
        <v>15</v>
      </c>
      <c r="H1217" s="118">
        <v>1</v>
      </c>
      <c r="I1217" s="118">
        <v>1</v>
      </c>
      <c r="J1217" s="118">
        <v>0</v>
      </c>
      <c r="K1217" s="118">
        <v>0</v>
      </c>
      <c r="L1217" s="118">
        <v>0</v>
      </c>
      <c r="M1217" s="118">
        <v>0</v>
      </c>
      <c r="N1217" s="118">
        <v>0</v>
      </c>
      <c r="O1217" s="118">
        <v>0</v>
      </c>
      <c r="P1217" s="118">
        <v>0</v>
      </c>
      <c r="Q1217" s="118">
        <v>0</v>
      </c>
      <c r="R1217" s="118">
        <v>0</v>
      </c>
      <c r="S1217" s="118">
        <v>0</v>
      </c>
      <c r="T1217" s="118">
        <v>0</v>
      </c>
      <c r="U1217" s="118">
        <v>0</v>
      </c>
      <c r="V1217" s="118">
        <v>24</v>
      </c>
      <c r="W1217" s="118">
        <v>28.7</v>
      </c>
      <c r="X1217" s="232"/>
    </row>
    <row r="1218" spans="1:24" ht="13.5" customHeight="1" x14ac:dyDescent="0.25">
      <c r="A1218" s="170">
        <v>0.65625</v>
      </c>
      <c r="B1218" s="118">
        <v>24</v>
      </c>
      <c r="C1218" s="118">
        <v>0</v>
      </c>
      <c r="D1218" s="118">
        <v>2</v>
      </c>
      <c r="E1218" s="118">
        <v>3</v>
      </c>
      <c r="F1218" s="118">
        <v>12</v>
      </c>
      <c r="G1218" s="118">
        <v>6</v>
      </c>
      <c r="H1218" s="118">
        <v>1</v>
      </c>
      <c r="I1218" s="118">
        <v>0</v>
      </c>
      <c r="J1218" s="118">
        <v>0</v>
      </c>
      <c r="K1218" s="118">
        <v>0</v>
      </c>
      <c r="L1218" s="118">
        <v>0</v>
      </c>
      <c r="M1218" s="118">
        <v>0</v>
      </c>
      <c r="N1218" s="118">
        <v>0</v>
      </c>
      <c r="O1218" s="118">
        <v>0</v>
      </c>
      <c r="P1218" s="118">
        <v>0</v>
      </c>
      <c r="Q1218" s="118">
        <v>0</v>
      </c>
      <c r="R1218" s="118">
        <v>0</v>
      </c>
      <c r="S1218" s="118">
        <v>0</v>
      </c>
      <c r="T1218" s="118">
        <v>0</v>
      </c>
      <c r="U1218" s="118">
        <v>0</v>
      </c>
      <c r="V1218" s="118">
        <v>23.3</v>
      </c>
      <c r="W1218" s="118">
        <v>29.5</v>
      </c>
      <c r="X1218" s="232"/>
    </row>
    <row r="1219" spans="1:24" ht="13.5" customHeight="1" x14ac:dyDescent="0.25">
      <c r="A1219" s="170">
        <v>0.66666666666666696</v>
      </c>
      <c r="B1219" s="118">
        <v>16</v>
      </c>
      <c r="C1219" s="118">
        <v>0</v>
      </c>
      <c r="D1219" s="118">
        <v>0</v>
      </c>
      <c r="E1219" s="118">
        <v>1</v>
      </c>
      <c r="F1219" s="118">
        <v>5</v>
      </c>
      <c r="G1219" s="118">
        <v>9</v>
      </c>
      <c r="H1219" s="118">
        <v>1</v>
      </c>
      <c r="I1219" s="118">
        <v>0</v>
      </c>
      <c r="J1219" s="118">
        <v>0</v>
      </c>
      <c r="K1219" s="118">
        <v>0</v>
      </c>
      <c r="L1219" s="118">
        <v>0</v>
      </c>
      <c r="M1219" s="118">
        <v>0</v>
      </c>
      <c r="N1219" s="118">
        <v>0</v>
      </c>
      <c r="O1219" s="118">
        <v>0</v>
      </c>
      <c r="P1219" s="118">
        <v>0</v>
      </c>
      <c r="Q1219" s="118">
        <v>0</v>
      </c>
      <c r="R1219" s="118">
        <v>0</v>
      </c>
      <c r="S1219" s="118">
        <v>0</v>
      </c>
      <c r="T1219" s="118">
        <v>0</v>
      </c>
      <c r="U1219" s="118">
        <v>0</v>
      </c>
      <c r="V1219" s="118">
        <v>25.2</v>
      </c>
      <c r="W1219" s="118">
        <v>29</v>
      </c>
      <c r="X1219" s="232"/>
    </row>
    <row r="1220" spans="1:24" ht="13.5" customHeight="1" x14ac:dyDescent="0.25">
      <c r="A1220" s="170">
        <v>0.67708333333333304</v>
      </c>
      <c r="B1220" s="118">
        <v>20</v>
      </c>
      <c r="C1220" s="118">
        <v>1</v>
      </c>
      <c r="D1220" s="118">
        <v>1</v>
      </c>
      <c r="E1220" s="118">
        <v>1</v>
      </c>
      <c r="F1220" s="118">
        <v>7</v>
      </c>
      <c r="G1220" s="118">
        <v>9</v>
      </c>
      <c r="H1220" s="118">
        <v>1</v>
      </c>
      <c r="I1220" s="118">
        <v>0</v>
      </c>
      <c r="J1220" s="118">
        <v>0</v>
      </c>
      <c r="K1220" s="118">
        <v>0</v>
      </c>
      <c r="L1220" s="118">
        <v>0</v>
      </c>
      <c r="M1220" s="118">
        <v>0</v>
      </c>
      <c r="N1220" s="118">
        <v>0</v>
      </c>
      <c r="O1220" s="118">
        <v>0</v>
      </c>
      <c r="P1220" s="118">
        <v>0</v>
      </c>
      <c r="Q1220" s="118">
        <v>0</v>
      </c>
      <c r="R1220" s="118">
        <v>0</v>
      </c>
      <c r="S1220" s="118">
        <v>0</v>
      </c>
      <c r="T1220" s="118">
        <v>0</v>
      </c>
      <c r="U1220" s="118">
        <v>0</v>
      </c>
      <c r="V1220" s="118">
        <v>23.6</v>
      </c>
      <c r="W1220" s="118">
        <v>28.6</v>
      </c>
      <c r="X1220" s="232"/>
    </row>
    <row r="1221" spans="1:24" ht="13.5" customHeight="1" x14ac:dyDescent="0.25">
      <c r="A1221" s="170">
        <v>0.6875</v>
      </c>
      <c r="B1221" s="118">
        <v>27</v>
      </c>
      <c r="C1221" s="118">
        <v>0</v>
      </c>
      <c r="D1221" s="118">
        <v>0</v>
      </c>
      <c r="E1221" s="118">
        <v>3</v>
      </c>
      <c r="F1221" s="118">
        <v>14</v>
      </c>
      <c r="G1221" s="118">
        <v>7</v>
      </c>
      <c r="H1221" s="118">
        <v>3</v>
      </c>
      <c r="I1221" s="118">
        <v>0</v>
      </c>
      <c r="J1221" s="118">
        <v>0</v>
      </c>
      <c r="K1221" s="118">
        <v>0</v>
      </c>
      <c r="L1221" s="118">
        <v>0</v>
      </c>
      <c r="M1221" s="118">
        <v>0</v>
      </c>
      <c r="N1221" s="118">
        <v>0</v>
      </c>
      <c r="O1221" s="118">
        <v>0</v>
      </c>
      <c r="P1221" s="118">
        <v>0</v>
      </c>
      <c r="Q1221" s="118">
        <v>0</v>
      </c>
      <c r="R1221" s="118">
        <v>0</v>
      </c>
      <c r="S1221" s="118">
        <v>0</v>
      </c>
      <c r="T1221" s="118">
        <v>0</v>
      </c>
      <c r="U1221" s="118">
        <v>0</v>
      </c>
      <c r="V1221" s="118">
        <v>25.2</v>
      </c>
      <c r="W1221" s="118">
        <v>29.5</v>
      </c>
      <c r="X1221" s="232"/>
    </row>
    <row r="1222" spans="1:24" ht="13.5" customHeight="1" x14ac:dyDescent="0.25">
      <c r="A1222" s="170">
        <v>0.69791666666666696</v>
      </c>
      <c r="B1222" s="118">
        <v>21</v>
      </c>
      <c r="C1222" s="118">
        <v>0</v>
      </c>
      <c r="D1222" s="118">
        <v>0</v>
      </c>
      <c r="E1222" s="118">
        <v>0</v>
      </c>
      <c r="F1222" s="118">
        <v>10</v>
      </c>
      <c r="G1222" s="118">
        <v>11</v>
      </c>
      <c r="H1222" s="118">
        <v>0</v>
      </c>
      <c r="I1222" s="118">
        <v>0</v>
      </c>
      <c r="J1222" s="118">
        <v>0</v>
      </c>
      <c r="K1222" s="118">
        <v>0</v>
      </c>
      <c r="L1222" s="118">
        <v>0</v>
      </c>
      <c r="M1222" s="118">
        <v>0</v>
      </c>
      <c r="N1222" s="118">
        <v>0</v>
      </c>
      <c r="O1222" s="118">
        <v>0</v>
      </c>
      <c r="P1222" s="118">
        <v>0</v>
      </c>
      <c r="Q1222" s="118">
        <v>0</v>
      </c>
      <c r="R1222" s="118">
        <v>0</v>
      </c>
      <c r="S1222" s="118">
        <v>0</v>
      </c>
      <c r="T1222" s="118">
        <v>0</v>
      </c>
      <c r="U1222" s="118">
        <v>0</v>
      </c>
      <c r="V1222" s="118">
        <v>24.8</v>
      </c>
      <c r="W1222" s="118">
        <v>26.9</v>
      </c>
      <c r="X1222" s="232"/>
    </row>
    <row r="1223" spans="1:24" ht="13.5" customHeight="1" x14ac:dyDescent="0.25">
      <c r="A1223" s="170">
        <v>0.70833333333333304</v>
      </c>
      <c r="B1223" s="118">
        <v>14</v>
      </c>
      <c r="C1223" s="118">
        <v>0</v>
      </c>
      <c r="D1223" s="118">
        <v>0</v>
      </c>
      <c r="E1223" s="118">
        <v>0</v>
      </c>
      <c r="F1223" s="118">
        <v>5</v>
      </c>
      <c r="G1223" s="118">
        <v>7</v>
      </c>
      <c r="H1223" s="118">
        <v>2</v>
      </c>
      <c r="I1223" s="118">
        <v>0</v>
      </c>
      <c r="J1223" s="118">
        <v>0</v>
      </c>
      <c r="K1223" s="118">
        <v>0</v>
      </c>
      <c r="L1223" s="118">
        <v>0</v>
      </c>
      <c r="M1223" s="118">
        <v>0</v>
      </c>
      <c r="N1223" s="118">
        <v>0</v>
      </c>
      <c r="O1223" s="118">
        <v>0</v>
      </c>
      <c r="P1223" s="118">
        <v>0</v>
      </c>
      <c r="Q1223" s="118">
        <v>0</v>
      </c>
      <c r="R1223" s="118">
        <v>0</v>
      </c>
      <c r="S1223" s="118">
        <v>0</v>
      </c>
      <c r="T1223" s="118">
        <v>0</v>
      </c>
      <c r="U1223" s="118">
        <v>0</v>
      </c>
      <c r="V1223" s="118">
        <v>26.9</v>
      </c>
      <c r="W1223" s="118">
        <v>30.4</v>
      </c>
      <c r="X1223" s="232"/>
    </row>
    <row r="1224" spans="1:24" ht="13.5" customHeight="1" x14ac:dyDescent="0.25">
      <c r="A1224" s="170">
        <v>0.71875</v>
      </c>
      <c r="B1224" s="118">
        <v>18</v>
      </c>
      <c r="C1224" s="118">
        <v>0</v>
      </c>
      <c r="D1224" s="118">
        <v>0</v>
      </c>
      <c r="E1224" s="118">
        <v>1</v>
      </c>
      <c r="F1224" s="118">
        <v>4</v>
      </c>
      <c r="G1224" s="118">
        <v>12</v>
      </c>
      <c r="H1224" s="118">
        <v>1</v>
      </c>
      <c r="I1224" s="118">
        <v>0</v>
      </c>
      <c r="J1224" s="118">
        <v>0</v>
      </c>
      <c r="K1224" s="118">
        <v>0</v>
      </c>
      <c r="L1224" s="118">
        <v>0</v>
      </c>
      <c r="M1224" s="118">
        <v>0</v>
      </c>
      <c r="N1224" s="118">
        <v>0</v>
      </c>
      <c r="O1224" s="118">
        <v>0</v>
      </c>
      <c r="P1224" s="118">
        <v>0</v>
      </c>
      <c r="Q1224" s="118">
        <v>0</v>
      </c>
      <c r="R1224" s="118">
        <v>0</v>
      </c>
      <c r="S1224" s="118">
        <v>0</v>
      </c>
      <c r="T1224" s="118">
        <v>0</v>
      </c>
      <c r="U1224" s="118">
        <v>0</v>
      </c>
      <c r="V1224" s="118">
        <v>25.6</v>
      </c>
      <c r="W1224" s="118">
        <v>28.8</v>
      </c>
      <c r="X1224" s="232"/>
    </row>
    <row r="1225" spans="1:24" ht="13.5" customHeight="1" x14ac:dyDescent="0.25">
      <c r="A1225" s="170">
        <v>0.72916666666666696</v>
      </c>
      <c r="B1225" s="118">
        <v>11</v>
      </c>
      <c r="C1225" s="118">
        <v>0</v>
      </c>
      <c r="D1225" s="118">
        <v>1</v>
      </c>
      <c r="E1225" s="118">
        <v>1</v>
      </c>
      <c r="F1225" s="118">
        <v>4</v>
      </c>
      <c r="G1225" s="118">
        <v>4</v>
      </c>
      <c r="H1225" s="118">
        <v>1</v>
      </c>
      <c r="I1225" s="118">
        <v>0</v>
      </c>
      <c r="J1225" s="118">
        <v>0</v>
      </c>
      <c r="K1225" s="118">
        <v>0</v>
      </c>
      <c r="L1225" s="118">
        <v>0</v>
      </c>
      <c r="M1225" s="118">
        <v>0</v>
      </c>
      <c r="N1225" s="118">
        <v>0</v>
      </c>
      <c r="O1225" s="118">
        <v>0</v>
      </c>
      <c r="P1225" s="118">
        <v>0</v>
      </c>
      <c r="Q1225" s="118">
        <v>0</v>
      </c>
      <c r="R1225" s="118">
        <v>0</v>
      </c>
      <c r="S1225" s="118">
        <v>0</v>
      </c>
      <c r="T1225" s="118">
        <v>0</v>
      </c>
      <c r="U1225" s="118">
        <v>0</v>
      </c>
      <c r="V1225" s="118">
        <v>24</v>
      </c>
      <c r="W1225" s="118">
        <v>28</v>
      </c>
      <c r="X1225" s="232"/>
    </row>
    <row r="1226" spans="1:24" ht="13.5" customHeight="1" x14ac:dyDescent="0.25">
      <c r="A1226" s="170">
        <v>0.73958333333333304</v>
      </c>
      <c r="B1226" s="118">
        <v>10</v>
      </c>
      <c r="C1226" s="118">
        <v>0</v>
      </c>
      <c r="D1226" s="118">
        <v>0</v>
      </c>
      <c r="E1226" s="118">
        <v>0</v>
      </c>
      <c r="F1226" s="118">
        <v>4</v>
      </c>
      <c r="G1226" s="118">
        <v>6</v>
      </c>
      <c r="H1226" s="118">
        <v>0</v>
      </c>
      <c r="I1226" s="118">
        <v>0</v>
      </c>
      <c r="J1226" s="118">
        <v>0</v>
      </c>
      <c r="K1226" s="118">
        <v>0</v>
      </c>
      <c r="L1226" s="118">
        <v>0</v>
      </c>
      <c r="M1226" s="118">
        <v>0</v>
      </c>
      <c r="N1226" s="118">
        <v>0</v>
      </c>
      <c r="O1226" s="118">
        <v>0</v>
      </c>
      <c r="P1226" s="118">
        <v>0</v>
      </c>
      <c r="Q1226" s="118">
        <v>0</v>
      </c>
      <c r="R1226" s="118">
        <v>0</v>
      </c>
      <c r="S1226" s="118">
        <v>0</v>
      </c>
      <c r="T1226" s="118">
        <v>0</v>
      </c>
      <c r="U1226" s="118">
        <v>0</v>
      </c>
      <c r="V1226" s="118">
        <v>25.9</v>
      </c>
      <c r="W1226" s="118" t="s">
        <v>188</v>
      </c>
      <c r="X1226" s="232"/>
    </row>
    <row r="1227" spans="1:24" ht="13.5" customHeight="1" x14ac:dyDescent="0.25">
      <c r="A1227" s="170">
        <v>0.75</v>
      </c>
      <c r="B1227" s="118">
        <v>8</v>
      </c>
      <c r="C1227" s="118">
        <v>0</v>
      </c>
      <c r="D1227" s="118">
        <v>0</v>
      </c>
      <c r="E1227" s="118">
        <v>2</v>
      </c>
      <c r="F1227" s="118">
        <v>3</v>
      </c>
      <c r="G1227" s="118">
        <v>2</v>
      </c>
      <c r="H1227" s="118">
        <v>1</v>
      </c>
      <c r="I1227" s="118">
        <v>0</v>
      </c>
      <c r="J1227" s="118">
        <v>0</v>
      </c>
      <c r="K1227" s="118">
        <v>0</v>
      </c>
      <c r="L1227" s="118">
        <v>0</v>
      </c>
      <c r="M1227" s="118">
        <v>0</v>
      </c>
      <c r="N1227" s="118">
        <v>0</v>
      </c>
      <c r="O1227" s="118">
        <v>0</v>
      </c>
      <c r="P1227" s="118">
        <v>0</v>
      </c>
      <c r="Q1227" s="118">
        <v>0</v>
      </c>
      <c r="R1227" s="118">
        <v>0</v>
      </c>
      <c r="S1227" s="118">
        <v>0</v>
      </c>
      <c r="T1227" s="118">
        <v>0</v>
      </c>
      <c r="U1227" s="118">
        <v>0</v>
      </c>
      <c r="V1227" s="118">
        <v>24.7</v>
      </c>
      <c r="W1227" s="118" t="s">
        <v>188</v>
      </c>
      <c r="X1227" s="232"/>
    </row>
    <row r="1228" spans="1:24" ht="13.5" customHeight="1" x14ac:dyDescent="0.25">
      <c r="A1228" s="170">
        <v>0.76041666666666696</v>
      </c>
      <c r="B1228" s="118">
        <v>13</v>
      </c>
      <c r="C1228" s="118">
        <v>0</v>
      </c>
      <c r="D1228" s="118">
        <v>0</v>
      </c>
      <c r="E1228" s="118">
        <v>2</v>
      </c>
      <c r="F1228" s="118">
        <v>7</v>
      </c>
      <c r="G1228" s="118">
        <v>3</v>
      </c>
      <c r="H1228" s="118">
        <v>1</v>
      </c>
      <c r="I1228" s="118">
        <v>0</v>
      </c>
      <c r="J1228" s="118">
        <v>0</v>
      </c>
      <c r="K1228" s="118">
        <v>0</v>
      </c>
      <c r="L1228" s="118">
        <v>0</v>
      </c>
      <c r="M1228" s="118">
        <v>0</v>
      </c>
      <c r="N1228" s="118">
        <v>0</v>
      </c>
      <c r="O1228" s="118">
        <v>0</v>
      </c>
      <c r="P1228" s="118">
        <v>0</v>
      </c>
      <c r="Q1228" s="118">
        <v>0</v>
      </c>
      <c r="R1228" s="118">
        <v>0</v>
      </c>
      <c r="S1228" s="118">
        <v>0</v>
      </c>
      <c r="T1228" s="118">
        <v>0</v>
      </c>
      <c r="U1228" s="118">
        <v>0</v>
      </c>
      <c r="V1228" s="118">
        <v>23.9</v>
      </c>
      <c r="W1228" s="118">
        <v>29.4</v>
      </c>
      <c r="X1228" s="232"/>
    </row>
    <row r="1229" spans="1:24" ht="13.5" customHeight="1" x14ac:dyDescent="0.25">
      <c r="A1229" s="170">
        <v>0.77083333333333304</v>
      </c>
      <c r="B1229" s="118">
        <v>11</v>
      </c>
      <c r="C1229" s="118">
        <v>0</v>
      </c>
      <c r="D1229" s="118">
        <v>0</v>
      </c>
      <c r="E1229" s="118">
        <v>0</v>
      </c>
      <c r="F1229" s="118">
        <v>5</v>
      </c>
      <c r="G1229" s="118">
        <v>6</v>
      </c>
      <c r="H1229" s="118">
        <v>0</v>
      </c>
      <c r="I1229" s="118">
        <v>0</v>
      </c>
      <c r="J1229" s="118">
        <v>0</v>
      </c>
      <c r="K1229" s="118">
        <v>0</v>
      </c>
      <c r="L1229" s="118">
        <v>0</v>
      </c>
      <c r="M1229" s="118">
        <v>0</v>
      </c>
      <c r="N1229" s="118">
        <v>0</v>
      </c>
      <c r="O1229" s="118">
        <v>0</v>
      </c>
      <c r="P1229" s="118">
        <v>0</v>
      </c>
      <c r="Q1229" s="118">
        <v>0</v>
      </c>
      <c r="R1229" s="118">
        <v>0</v>
      </c>
      <c r="S1229" s="118">
        <v>0</v>
      </c>
      <c r="T1229" s="118">
        <v>0</v>
      </c>
      <c r="U1229" s="118">
        <v>0</v>
      </c>
      <c r="V1229" s="118">
        <v>25.6</v>
      </c>
      <c r="W1229" s="118">
        <v>29.6</v>
      </c>
      <c r="X1229" s="232"/>
    </row>
    <row r="1230" spans="1:24" ht="13.5" customHeight="1" x14ac:dyDescent="0.25">
      <c r="A1230" s="170">
        <v>0.78125</v>
      </c>
      <c r="B1230" s="118">
        <v>3</v>
      </c>
      <c r="C1230" s="118">
        <v>0</v>
      </c>
      <c r="D1230" s="118">
        <v>0</v>
      </c>
      <c r="E1230" s="118">
        <v>0</v>
      </c>
      <c r="F1230" s="118">
        <v>3</v>
      </c>
      <c r="G1230" s="118">
        <v>0</v>
      </c>
      <c r="H1230" s="118">
        <v>0</v>
      </c>
      <c r="I1230" s="118">
        <v>0</v>
      </c>
      <c r="J1230" s="118">
        <v>0</v>
      </c>
      <c r="K1230" s="118">
        <v>0</v>
      </c>
      <c r="L1230" s="118">
        <v>0</v>
      </c>
      <c r="M1230" s="118">
        <v>0</v>
      </c>
      <c r="N1230" s="118">
        <v>0</v>
      </c>
      <c r="O1230" s="118">
        <v>0</v>
      </c>
      <c r="P1230" s="118">
        <v>0</v>
      </c>
      <c r="Q1230" s="118">
        <v>0</v>
      </c>
      <c r="R1230" s="118">
        <v>0</v>
      </c>
      <c r="S1230" s="118">
        <v>0</v>
      </c>
      <c r="T1230" s="118">
        <v>0</v>
      </c>
      <c r="U1230" s="118">
        <v>0</v>
      </c>
      <c r="V1230" s="118">
        <v>23.9</v>
      </c>
      <c r="W1230" s="118" t="s">
        <v>188</v>
      </c>
      <c r="X1230" s="232"/>
    </row>
    <row r="1231" spans="1:24" ht="13.5" customHeight="1" x14ac:dyDescent="0.25">
      <c r="A1231" s="170">
        <v>0.79166666666666696</v>
      </c>
      <c r="B1231" s="118">
        <v>11</v>
      </c>
      <c r="C1231" s="118">
        <v>0</v>
      </c>
      <c r="D1231" s="118">
        <v>1</v>
      </c>
      <c r="E1231" s="118">
        <v>2</v>
      </c>
      <c r="F1231" s="118">
        <v>2</v>
      </c>
      <c r="G1231" s="118">
        <v>5</v>
      </c>
      <c r="H1231" s="118">
        <v>1</v>
      </c>
      <c r="I1231" s="118">
        <v>0</v>
      </c>
      <c r="J1231" s="118">
        <v>0</v>
      </c>
      <c r="K1231" s="118">
        <v>0</v>
      </c>
      <c r="L1231" s="118">
        <v>0</v>
      </c>
      <c r="M1231" s="118">
        <v>0</v>
      </c>
      <c r="N1231" s="118">
        <v>0</v>
      </c>
      <c r="O1231" s="118">
        <v>0</v>
      </c>
      <c r="P1231" s="118">
        <v>0</v>
      </c>
      <c r="Q1231" s="118">
        <v>0</v>
      </c>
      <c r="R1231" s="118">
        <v>0</v>
      </c>
      <c r="S1231" s="118">
        <v>0</v>
      </c>
      <c r="T1231" s="118">
        <v>0</v>
      </c>
      <c r="U1231" s="118">
        <v>0</v>
      </c>
      <c r="V1231" s="118">
        <v>24.1</v>
      </c>
      <c r="W1231" s="118">
        <v>29.5</v>
      </c>
      <c r="X1231" s="232"/>
    </row>
    <row r="1232" spans="1:24" ht="13.5" customHeight="1" x14ac:dyDescent="0.25">
      <c r="A1232" s="170">
        <v>0.80208333333333304</v>
      </c>
      <c r="B1232" s="118">
        <v>2</v>
      </c>
      <c r="C1232" s="118">
        <v>0</v>
      </c>
      <c r="D1232" s="118">
        <v>0</v>
      </c>
      <c r="E1232" s="118">
        <v>0</v>
      </c>
      <c r="F1232" s="118">
        <v>1</v>
      </c>
      <c r="G1232" s="118">
        <v>1</v>
      </c>
      <c r="H1232" s="118">
        <v>0</v>
      </c>
      <c r="I1232" s="118">
        <v>0</v>
      </c>
      <c r="J1232" s="118">
        <v>0</v>
      </c>
      <c r="K1232" s="118">
        <v>0</v>
      </c>
      <c r="L1232" s="118">
        <v>0</v>
      </c>
      <c r="M1232" s="118">
        <v>0</v>
      </c>
      <c r="N1232" s="118">
        <v>0</v>
      </c>
      <c r="O1232" s="118">
        <v>0</v>
      </c>
      <c r="P1232" s="118">
        <v>0</v>
      </c>
      <c r="Q1232" s="118">
        <v>0</v>
      </c>
      <c r="R1232" s="118">
        <v>0</v>
      </c>
      <c r="S1232" s="118">
        <v>0</v>
      </c>
      <c r="T1232" s="118">
        <v>0</v>
      </c>
      <c r="U1232" s="118">
        <v>0</v>
      </c>
      <c r="V1232" s="118">
        <v>22.9</v>
      </c>
      <c r="W1232" s="118" t="s">
        <v>188</v>
      </c>
      <c r="X1232" s="232"/>
    </row>
    <row r="1233" spans="1:24" ht="13.5" customHeight="1" x14ac:dyDescent="0.25">
      <c r="A1233" s="170">
        <v>0.8125</v>
      </c>
      <c r="B1233" s="118">
        <v>2</v>
      </c>
      <c r="C1233" s="118">
        <v>0</v>
      </c>
      <c r="D1233" s="118">
        <v>0</v>
      </c>
      <c r="E1233" s="118">
        <v>0</v>
      </c>
      <c r="F1233" s="118">
        <v>1</v>
      </c>
      <c r="G1233" s="118">
        <v>0</v>
      </c>
      <c r="H1233" s="118">
        <v>0</v>
      </c>
      <c r="I1233" s="118">
        <v>0</v>
      </c>
      <c r="J1233" s="118">
        <v>1</v>
      </c>
      <c r="K1233" s="118">
        <v>0</v>
      </c>
      <c r="L1233" s="118">
        <v>0</v>
      </c>
      <c r="M1233" s="118">
        <v>0</v>
      </c>
      <c r="N1233" s="118">
        <v>0</v>
      </c>
      <c r="O1233" s="118">
        <v>0</v>
      </c>
      <c r="P1233" s="118">
        <v>0</v>
      </c>
      <c r="Q1233" s="118">
        <v>0</v>
      </c>
      <c r="R1233" s="118">
        <v>0</v>
      </c>
      <c r="S1233" s="118">
        <v>0</v>
      </c>
      <c r="T1233" s="118">
        <v>0</v>
      </c>
      <c r="U1233" s="118">
        <v>0</v>
      </c>
      <c r="V1233" s="118">
        <v>31.3</v>
      </c>
      <c r="W1233" s="118" t="s">
        <v>188</v>
      </c>
      <c r="X1233" s="232"/>
    </row>
    <row r="1234" spans="1:24" ht="13.5" customHeight="1" x14ac:dyDescent="0.25">
      <c r="A1234" s="170">
        <v>0.82291666666666696</v>
      </c>
      <c r="B1234" s="118">
        <v>2</v>
      </c>
      <c r="C1234" s="118">
        <v>0</v>
      </c>
      <c r="D1234" s="118">
        <v>0</v>
      </c>
      <c r="E1234" s="118">
        <v>0</v>
      </c>
      <c r="F1234" s="118">
        <v>0</v>
      </c>
      <c r="G1234" s="118">
        <v>1</v>
      </c>
      <c r="H1234" s="118">
        <v>1</v>
      </c>
      <c r="I1234" s="118">
        <v>0</v>
      </c>
      <c r="J1234" s="118">
        <v>0</v>
      </c>
      <c r="K1234" s="118">
        <v>0</v>
      </c>
      <c r="L1234" s="118">
        <v>0</v>
      </c>
      <c r="M1234" s="118">
        <v>0</v>
      </c>
      <c r="N1234" s="118">
        <v>0</v>
      </c>
      <c r="O1234" s="118">
        <v>0</v>
      </c>
      <c r="P1234" s="118">
        <v>0</v>
      </c>
      <c r="Q1234" s="118">
        <v>0</v>
      </c>
      <c r="R1234" s="118">
        <v>0</v>
      </c>
      <c r="S1234" s="118">
        <v>0</v>
      </c>
      <c r="T1234" s="118">
        <v>0</v>
      </c>
      <c r="U1234" s="118">
        <v>0</v>
      </c>
      <c r="V1234" s="118">
        <v>29.2</v>
      </c>
      <c r="W1234" s="118" t="s">
        <v>188</v>
      </c>
      <c r="X1234" s="232"/>
    </row>
    <row r="1235" spans="1:24" ht="13.5" customHeight="1" x14ac:dyDescent="0.25">
      <c r="A1235" s="170">
        <v>0.83333333333333304</v>
      </c>
      <c r="B1235" s="118">
        <v>2</v>
      </c>
      <c r="C1235" s="118">
        <v>0</v>
      </c>
      <c r="D1235" s="118">
        <v>0</v>
      </c>
      <c r="E1235" s="118">
        <v>1</v>
      </c>
      <c r="F1235" s="118">
        <v>0</v>
      </c>
      <c r="G1235" s="118">
        <v>0</v>
      </c>
      <c r="H1235" s="118">
        <v>1</v>
      </c>
      <c r="I1235" s="118">
        <v>0</v>
      </c>
      <c r="J1235" s="118">
        <v>0</v>
      </c>
      <c r="K1235" s="118">
        <v>0</v>
      </c>
      <c r="L1235" s="118">
        <v>0</v>
      </c>
      <c r="M1235" s="118">
        <v>0</v>
      </c>
      <c r="N1235" s="118">
        <v>0</v>
      </c>
      <c r="O1235" s="118">
        <v>0</v>
      </c>
      <c r="P1235" s="118">
        <v>0</v>
      </c>
      <c r="Q1235" s="118">
        <v>0</v>
      </c>
      <c r="R1235" s="118">
        <v>0</v>
      </c>
      <c r="S1235" s="118">
        <v>0</v>
      </c>
      <c r="T1235" s="118">
        <v>0</v>
      </c>
      <c r="U1235" s="118">
        <v>0</v>
      </c>
      <c r="V1235" s="118">
        <v>26.1</v>
      </c>
      <c r="W1235" s="118" t="s">
        <v>188</v>
      </c>
      <c r="X1235" s="232"/>
    </row>
    <row r="1236" spans="1:24" ht="13.5" customHeight="1" x14ac:dyDescent="0.25">
      <c r="A1236" s="170">
        <v>0.84375</v>
      </c>
      <c r="B1236" s="118">
        <v>2</v>
      </c>
      <c r="C1236" s="118">
        <v>0</v>
      </c>
      <c r="D1236" s="118">
        <v>0</v>
      </c>
      <c r="E1236" s="118">
        <v>0</v>
      </c>
      <c r="F1236" s="118">
        <v>0</v>
      </c>
      <c r="G1236" s="118">
        <v>0</v>
      </c>
      <c r="H1236" s="118">
        <v>0</v>
      </c>
      <c r="I1236" s="118">
        <v>1</v>
      </c>
      <c r="J1236" s="118">
        <v>0</v>
      </c>
      <c r="K1236" s="118">
        <v>1</v>
      </c>
      <c r="L1236" s="118">
        <v>0</v>
      </c>
      <c r="M1236" s="118">
        <v>0</v>
      </c>
      <c r="N1236" s="118">
        <v>0</v>
      </c>
      <c r="O1236" s="118">
        <v>0</v>
      </c>
      <c r="P1236" s="118">
        <v>0</v>
      </c>
      <c r="Q1236" s="118">
        <v>0</v>
      </c>
      <c r="R1236" s="118">
        <v>0</v>
      </c>
      <c r="S1236" s="118">
        <v>0</v>
      </c>
      <c r="T1236" s="118">
        <v>0</v>
      </c>
      <c r="U1236" s="118">
        <v>0</v>
      </c>
      <c r="V1236" s="118">
        <v>41.1</v>
      </c>
      <c r="W1236" s="118" t="s">
        <v>188</v>
      </c>
      <c r="X1236" s="232"/>
    </row>
    <row r="1237" spans="1:24" ht="13.5" customHeight="1" x14ac:dyDescent="0.25">
      <c r="A1237" s="170">
        <v>0.85416666666666696</v>
      </c>
      <c r="B1237" s="118">
        <v>2</v>
      </c>
      <c r="C1237" s="118">
        <v>0</v>
      </c>
      <c r="D1237" s="118">
        <v>0</v>
      </c>
      <c r="E1237" s="118">
        <v>0</v>
      </c>
      <c r="F1237" s="118">
        <v>1</v>
      </c>
      <c r="G1237" s="118">
        <v>1</v>
      </c>
      <c r="H1237" s="118">
        <v>0</v>
      </c>
      <c r="I1237" s="118">
        <v>0</v>
      </c>
      <c r="J1237" s="118">
        <v>0</v>
      </c>
      <c r="K1237" s="118">
        <v>0</v>
      </c>
      <c r="L1237" s="118">
        <v>0</v>
      </c>
      <c r="M1237" s="118">
        <v>0</v>
      </c>
      <c r="N1237" s="118">
        <v>0</v>
      </c>
      <c r="O1237" s="118">
        <v>0</v>
      </c>
      <c r="P1237" s="118">
        <v>0</v>
      </c>
      <c r="Q1237" s="118">
        <v>0</v>
      </c>
      <c r="R1237" s="118">
        <v>0</v>
      </c>
      <c r="S1237" s="118">
        <v>0</v>
      </c>
      <c r="T1237" s="118">
        <v>0</v>
      </c>
      <c r="U1237" s="118">
        <v>0</v>
      </c>
      <c r="V1237" s="118">
        <v>26.6</v>
      </c>
      <c r="W1237" s="118" t="s">
        <v>188</v>
      </c>
      <c r="X1237" s="232"/>
    </row>
    <row r="1238" spans="1:24" ht="13.5" customHeight="1" x14ac:dyDescent="0.25">
      <c r="A1238" s="170">
        <v>0.86458333333333304</v>
      </c>
      <c r="B1238" s="118">
        <v>2</v>
      </c>
      <c r="C1238" s="118">
        <v>0</v>
      </c>
      <c r="D1238" s="118">
        <v>0</v>
      </c>
      <c r="E1238" s="118">
        <v>0</v>
      </c>
      <c r="F1238" s="118">
        <v>0</v>
      </c>
      <c r="G1238" s="118">
        <v>1</v>
      </c>
      <c r="H1238" s="118">
        <v>0</v>
      </c>
      <c r="I1238" s="118">
        <v>0</v>
      </c>
      <c r="J1238" s="118">
        <v>1</v>
      </c>
      <c r="K1238" s="118">
        <v>0</v>
      </c>
      <c r="L1238" s="118">
        <v>0</v>
      </c>
      <c r="M1238" s="118">
        <v>0</v>
      </c>
      <c r="N1238" s="118">
        <v>0</v>
      </c>
      <c r="O1238" s="118">
        <v>0</v>
      </c>
      <c r="P1238" s="118">
        <v>0</v>
      </c>
      <c r="Q1238" s="118">
        <v>0</v>
      </c>
      <c r="R1238" s="118">
        <v>0</v>
      </c>
      <c r="S1238" s="118">
        <v>0</v>
      </c>
      <c r="T1238" s="118">
        <v>0</v>
      </c>
      <c r="U1238" s="118">
        <v>0</v>
      </c>
      <c r="V1238" s="118">
        <v>35.4</v>
      </c>
      <c r="W1238" s="118" t="s">
        <v>188</v>
      </c>
      <c r="X1238" s="232"/>
    </row>
    <row r="1239" spans="1:24" ht="13.5" customHeight="1" x14ac:dyDescent="0.25">
      <c r="A1239" s="170">
        <v>0.875</v>
      </c>
      <c r="B1239" s="118">
        <v>1</v>
      </c>
      <c r="C1239" s="118">
        <v>0</v>
      </c>
      <c r="D1239" s="118">
        <v>0</v>
      </c>
      <c r="E1239" s="118">
        <v>0</v>
      </c>
      <c r="F1239" s="118">
        <v>0</v>
      </c>
      <c r="G1239" s="118">
        <v>0</v>
      </c>
      <c r="H1239" s="118">
        <v>0</v>
      </c>
      <c r="I1239" s="118">
        <v>1</v>
      </c>
      <c r="J1239" s="118">
        <v>0</v>
      </c>
      <c r="K1239" s="118">
        <v>0</v>
      </c>
      <c r="L1239" s="118">
        <v>0</v>
      </c>
      <c r="M1239" s="118">
        <v>0</v>
      </c>
      <c r="N1239" s="118">
        <v>0</v>
      </c>
      <c r="O1239" s="118">
        <v>0</v>
      </c>
      <c r="P1239" s="118">
        <v>0</v>
      </c>
      <c r="Q1239" s="118">
        <v>0</v>
      </c>
      <c r="R1239" s="118">
        <v>0</v>
      </c>
      <c r="S1239" s="118">
        <v>0</v>
      </c>
      <c r="T1239" s="118">
        <v>0</v>
      </c>
      <c r="U1239" s="118">
        <v>0</v>
      </c>
      <c r="V1239" s="118">
        <v>36.5</v>
      </c>
      <c r="W1239" s="118" t="s">
        <v>188</v>
      </c>
      <c r="X1239" s="232"/>
    </row>
    <row r="1240" spans="1:24" ht="13.5" customHeight="1" x14ac:dyDescent="0.25">
      <c r="A1240" s="170">
        <v>0.88541666666666696</v>
      </c>
      <c r="B1240" s="118">
        <v>1</v>
      </c>
      <c r="C1240" s="118">
        <v>0</v>
      </c>
      <c r="D1240" s="118">
        <v>0</v>
      </c>
      <c r="E1240" s="118">
        <v>0</v>
      </c>
      <c r="F1240" s="118">
        <v>0</v>
      </c>
      <c r="G1240" s="118">
        <v>1</v>
      </c>
      <c r="H1240" s="118">
        <v>0</v>
      </c>
      <c r="I1240" s="118">
        <v>0</v>
      </c>
      <c r="J1240" s="118">
        <v>0</v>
      </c>
      <c r="K1240" s="118">
        <v>0</v>
      </c>
      <c r="L1240" s="118">
        <v>0</v>
      </c>
      <c r="M1240" s="118">
        <v>0</v>
      </c>
      <c r="N1240" s="118">
        <v>0</v>
      </c>
      <c r="O1240" s="118">
        <v>0</v>
      </c>
      <c r="P1240" s="118">
        <v>0</v>
      </c>
      <c r="Q1240" s="118">
        <v>0</v>
      </c>
      <c r="R1240" s="118">
        <v>0</v>
      </c>
      <c r="S1240" s="118">
        <v>0</v>
      </c>
      <c r="T1240" s="118">
        <v>0</v>
      </c>
      <c r="U1240" s="118">
        <v>0</v>
      </c>
      <c r="V1240" s="118">
        <v>26.1</v>
      </c>
      <c r="W1240" s="118" t="s">
        <v>188</v>
      </c>
      <c r="X1240" s="232"/>
    </row>
    <row r="1241" spans="1:24" ht="13.5" customHeight="1" x14ac:dyDescent="0.25">
      <c r="A1241" s="170">
        <v>0.89583333333333304</v>
      </c>
      <c r="B1241" s="118">
        <v>3</v>
      </c>
      <c r="C1241" s="118">
        <v>0</v>
      </c>
      <c r="D1241" s="118">
        <v>0</v>
      </c>
      <c r="E1241" s="118">
        <v>0</v>
      </c>
      <c r="F1241" s="118">
        <v>0</v>
      </c>
      <c r="G1241" s="118">
        <v>2</v>
      </c>
      <c r="H1241" s="118">
        <v>0</v>
      </c>
      <c r="I1241" s="118">
        <v>1</v>
      </c>
      <c r="J1241" s="118">
        <v>0</v>
      </c>
      <c r="K1241" s="118">
        <v>0</v>
      </c>
      <c r="L1241" s="118">
        <v>0</v>
      </c>
      <c r="M1241" s="118">
        <v>0</v>
      </c>
      <c r="N1241" s="118">
        <v>0</v>
      </c>
      <c r="O1241" s="118">
        <v>0</v>
      </c>
      <c r="P1241" s="118">
        <v>0</v>
      </c>
      <c r="Q1241" s="118">
        <v>0</v>
      </c>
      <c r="R1241" s="118">
        <v>0</v>
      </c>
      <c r="S1241" s="118">
        <v>0</v>
      </c>
      <c r="T1241" s="118">
        <v>0</v>
      </c>
      <c r="U1241" s="118">
        <v>0</v>
      </c>
      <c r="V1241" s="118">
        <v>30.8</v>
      </c>
      <c r="W1241" s="118" t="s">
        <v>188</v>
      </c>
      <c r="X1241" s="232"/>
    </row>
    <row r="1242" spans="1:24" ht="13.5" customHeight="1" x14ac:dyDescent="0.25">
      <c r="A1242" s="170">
        <v>0.90625</v>
      </c>
      <c r="B1242" s="118">
        <v>2</v>
      </c>
      <c r="C1242" s="118">
        <v>0</v>
      </c>
      <c r="D1242" s="118">
        <v>0</v>
      </c>
      <c r="E1242" s="118">
        <v>1</v>
      </c>
      <c r="F1242" s="118">
        <v>0</v>
      </c>
      <c r="G1242" s="118">
        <v>1</v>
      </c>
      <c r="H1242" s="118">
        <v>0</v>
      </c>
      <c r="I1242" s="118">
        <v>0</v>
      </c>
      <c r="J1242" s="118">
        <v>0</v>
      </c>
      <c r="K1242" s="118">
        <v>0</v>
      </c>
      <c r="L1242" s="118">
        <v>0</v>
      </c>
      <c r="M1242" s="118">
        <v>0</v>
      </c>
      <c r="N1242" s="118">
        <v>0</v>
      </c>
      <c r="O1242" s="118">
        <v>0</v>
      </c>
      <c r="P1242" s="118">
        <v>0</v>
      </c>
      <c r="Q1242" s="118">
        <v>0</v>
      </c>
      <c r="R1242" s="118">
        <v>0</v>
      </c>
      <c r="S1242" s="118">
        <v>0</v>
      </c>
      <c r="T1242" s="118">
        <v>0</v>
      </c>
      <c r="U1242" s="118">
        <v>0</v>
      </c>
      <c r="V1242" s="118">
        <v>24.4</v>
      </c>
      <c r="W1242" s="118" t="s">
        <v>188</v>
      </c>
      <c r="X1242" s="232"/>
    </row>
    <row r="1243" spans="1:24" ht="13.5" customHeight="1" x14ac:dyDescent="0.25">
      <c r="A1243" s="170">
        <v>0.91666666666666696</v>
      </c>
      <c r="B1243" s="118">
        <v>0</v>
      </c>
      <c r="C1243" s="118">
        <v>0</v>
      </c>
      <c r="D1243" s="118">
        <v>0</v>
      </c>
      <c r="E1243" s="118">
        <v>0</v>
      </c>
      <c r="F1243" s="118">
        <v>0</v>
      </c>
      <c r="G1243" s="118">
        <v>0</v>
      </c>
      <c r="H1243" s="118">
        <v>0</v>
      </c>
      <c r="I1243" s="118">
        <v>0</v>
      </c>
      <c r="J1243" s="118">
        <v>0</v>
      </c>
      <c r="K1243" s="118">
        <v>0</v>
      </c>
      <c r="L1243" s="118">
        <v>0</v>
      </c>
      <c r="M1243" s="118">
        <v>0</v>
      </c>
      <c r="N1243" s="118">
        <v>0</v>
      </c>
      <c r="O1243" s="118">
        <v>0</v>
      </c>
      <c r="P1243" s="118">
        <v>0</v>
      </c>
      <c r="Q1243" s="118">
        <v>0</v>
      </c>
      <c r="R1243" s="118">
        <v>0</v>
      </c>
      <c r="S1243" s="118">
        <v>0</v>
      </c>
      <c r="T1243" s="118">
        <v>0</v>
      </c>
      <c r="U1243" s="118">
        <v>0</v>
      </c>
      <c r="V1243" s="118" t="s">
        <v>188</v>
      </c>
      <c r="W1243" s="118" t="s">
        <v>188</v>
      </c>
      <c r="X1243" s="232"/>
    </row>
    <row r="1244" spans="1:24" ht="13.5" customHeight="1" x14ac:dyDescent="0.25">
      <c r="A1244" s="170">
        <v>0.92708333333333304</v>
      </c>
      <c r="B1244" s="118">
        <v>3</v>
      </c>
      <c r="C1244" s="118">
        <v>0</v>
      </c>
      <c r="D1244" s="118">
        <v>0</v>
      </c>
      <c r="E1244" s="118">
        <v>0</v>
      </c>
      <c r="F1244" s="118">
        <v>3</v>
      </c>
      <c r="G1244" s="118">
        <v>0</v>
      </c>
      <c r="H1244" s="118">
        <v>0</v>
      </c>
      <c r="I1244" s="118">
        <v>0</v>
      </c>
      <c r="J1244" s="118">
        <v>0</v>
      </c>
      <c r="K1244" s="118">
        <v>0</v>
      </c>
      <c r="L1244" s="118">
        <v>0</v>
      </c>
      <c r="M1244" s="118">
        <v>0</v>
      </c>
      <c r="N1244" s="118">
        <v>0</v>
      </c>
      <c r="O1244" s="118">
        <v>0</v>
      </c>
      <c r="P1244" s="118">
        <v>0</v>
      </c>
      <c r="Q1244" s="118">
        <v>0</v>
      </c>
      <c r="R1244" s="118">
        <v>0</v>
      </c>
      <c r="S1244" s="118">
        <v>0</v>
      </c>
      <c r="T1244" s="118">
        <v>0</v>
      </c>
      <c r="U1244" s="118">
        <v>0</v>
      </c>
      <c r="V1244" s="118">
        <v>23.8</v>
      </c>
      <c r="W1244" s="118" t="s">
        <v>188</v>
      </c>
      <c r="X1244" s="232"/>
    </row>
    <row r="1245" spans="1:24" ht="13.5" customHeight="1" x14ac:dyDescent="0.25">
      <c r="A1245" s="170">
        <v>0.9375</v>
      </c>
      <c r="B1245" s="118">
        <v>1</v>
      </c>
      <c r="C1245" s="118">
        <v>0</v>
      </c>
      <c r="D1245" s="118">
        <v>0</v>
      </c>
      <c r="E1245" s="118">
        <v>0</v>
      </c>
      <c r="F1245" s="118">
        <v>0</v>
      </c>
      <c r="G1245" s="118">
        <v>0</v>
      </c>
      <c r="H1245" s="118">
        <v>0</v>
      </c>
      <c r="I1245" s="118">
        <v>1</v>
      </c>
      <c r="J1245" s="118">
        <v>0</v>
      </c>
      <c r="K1245" s="118">
        <v>0</v>
      </c>
      <c r="L1245" s="118">
        <v>0</v>
      </c>
      <c r="M1245" s="118">
        <v>0</v>
      </c>
      <c r="N1245" s="118">
        <v>0</v>
      </c>
      <c r="O1245" s="118">
        <v>0</v>
      </c>
      <c r="P1245" s="118">
        <v>0</v>
      </c>
      <c r="Q1245" s="118">
        <v>0</v>
      </c>
      <c r="R1245" s="118">
        <v>0</v>
      </c>
      <c r="S1245" s="118">
        <v>0</v>
      </c>
      <c r="T1245" s="118">
        <v>0</v>
      </c>
      <c r="U1245" s="118">
        <v>0</v>
      </c>
      <c r="V1245" s="118">
        <v>36.1</v>
      </c>
      <c r="W1245" s="118" t="s">
        <v>188</v>
      </c>
      <c r="X1245" s="232"/>
    </row>
    <row r="1246" spans="1:24" ht="13.5" customHeight="1" x14ac:dyDescent="0.25">
      <c r="A1246" s="170">
        <v>0.94791666666666696</v>
      </c>
      <c r="B1246" s="118">
        <v>0</v>
      </c>
      <c r="C1246" s="118">
        <v>0</v>
      </c>
      <c r="D1246" s="118">
        <v>0</v>
      </c>
      <c r="E1246" s="118">
        <v>0</v>
      </c>
      <c r="F1246" s="118">
        <v>0</v>
      </c>
      <c r="G1246" s="118">
        <v>0</v>
      </c>
      <c r="H1246" s="118">
        <v>0</v>
      </c>
      <c r="I1246" s="118">
        <v>0</v>
      </c>
      <c r="J1246" s="118">
        <v>0</v>
      </c>
      <c r="K1246" s="118">
        <v>0</v>
      </c>
      <c r="L1246" s="118">
        <v>0</v>
      </c>
      <c r="M1246" s="118">
        <v>0</v>
      </c>
      <c r="N1246" s="118">
        <v>0</v>
      </c>
      <c r="O1246" s="118">
        <v>0</v>
      </c>
      <c r="P1246" s="118">
        <v>0</v>
      </c>
      <c r="Q1246" s="118">
        <v>0</v>
      </c>
      <c r="R1246" s="118">
        <v>0</v>
      </c>
      <c r="S1246" s="118">
        <v>0</v>
      </c>
      <c r="T1246" s="118">
        <v>0</v>
      </c>
      <c r="U1246" s="118">
        <v>0</v>
      </c>
      <c r="V1246" s="118" t="s">
        <v>188</v>
      </c>
      <c r="W1246" s="118" t="s">
        <v>188</v>
      </c>
      <c r="X1246" s="232"/>
    </row>
    <row r="1247" spans="1:24" ht="13.5" customHeight="1" x14ac:dyDescent="0.25">
      <c r="A1247" s="170">
        <v>0.95833333333333304</v>
      </c>
      <c r="B1247" s="118">
        <v>2</v>
      </c>
      <c r="C1247" s="118">
        <v>0</v>
      </c>
      <c r="D1247" s="118">
        <v>0</v>
      </c>
      <c r="E1247" s="118">
        <v>0</v>
      </c>
      <c r="F1247" s="118">
        <v>0</v>
      </c>
      <c r="G1247" s="118">
        <v>1</v>
      </c>
      <c r="H1247" s="118">
        <v>0</v>
      </c>
      <c r="I1247" s="118">
        <v>1</v>
      </c>
      <c r="J1247" s="118">
        <v>0</v>
      </c>
      <c r="K1247" s="118">
        <v>0</v>
      </c>
      <c r="L1247" s="118">
        <v>0</v>
      </c>
      <c r="M1247" s="118">
        <v>0</v>
      </c>
      <c r="N1247" s="118">
        <v>0</v>
      </c>
      <c r="O1247" s="118">
        <v>0</v>
      </c>
      <c r="P1247" s="118">
        <v>0</v>
      </c>
      <c r="Q1247" s="118">
        <v>0</v>
      </c>
      <c r="R1247" s="118">
        <v>0</v>
      </c>
      <c r="S1247" s="118">
        <v>0</v>
      </c>
      <c r="T1247" s="118">
        <v>0</v>
      </c>
      <c r="U1247" s="118">
        <v>0</v>
      </c>
      <c r="V1247" s="118">
        <v>32.700000000000003</v>
      </c>
      <c r="W1247" s="118" t="s">
        <v>188</v>
      </c>
      <c r="X1247" s="232"/>
    </row>
    <row r="1248" spans="1:24" ht="13.5" customHeight="1" x14ac:dyDescent="0.25">
      <c r="A1248" s="170">
        <v>0.96875</v>
      </c>
      <c r="B1248" s="118">
        <v>1</v>
      </c>
      <c r="C1248" s="118">
        <v>0</v>
      </c>
      <c r="D1248" s="118">
        <v>0</v>
      </c>
      <c r="E1248" s="118">
        <v>0</v>
      </c>
      <c r="F1248" s="118">
        <v>1</v>
      </c>
      <c r="G1248" s="118">
        <v>0</v>
      </c>
      <c r="H1248" s="118">
        <v>0</v>
      </c>
      <c r="I1248" s="118">
        <v>0</v>
      </c>
      <c r="J1248" s="118">
        <v>0</v>
      </c>
      <c r="K1248" s="118">
        <v>0</v>
      </c>
      <c r="L1248" s="118">
        <v>0</v>
      </c>
      <c r="M1248" s="118">
        <v>0</v>
      </c>
      <c r="N1248" s="118">
        <v>0</v>
      </c>
      <c r="O1248" s="118">
        <v>0</v>
      </c>
      <c r="P1248" s="118">
        <v>0</v>
      </c>
      <c r="Q1248" s="118">
        <v>0</v>
      </c>
      <c r="R1248" s="118">
        <v>0</v>
      </c>
      <c r="S1248" s="118">
        <v>0</v>
      </c>
      <c r="T1248" s="118">
        <v>0</v>
      </c>
      <c r="U1248" s="118">
        <v>0</v>
      </c>
      <c r="V1248" s="118">
        <v>24.5</v>
      </c>
      <c r="W1248" s="118" t="s">
        <v>188</v>
      </c>
      <c r="X1248" s="232"/>
    </row>
    <row r="1249" spans="1:24" ht="13.5" customHeight="1" x14ac:dyDescent="0.25">
      <c r="A1249" s="170">
        <v>0.97916666666666696</v>
      </c>
      <c r="B1249" s="118">
        <v>3</v>
      </c>
      <c r="C1249" s="118">
        <v>0</v>
      </c>
      <c r="D1249" s="118">
        <v>0</v>
      </c>
      <c r="E1249" s="118">
        <v>0</v>
      </c>
      <c r="F1249" s="118">
        <v>0</v>
      </c>
      <c r="G1249" s="118">
        <v>1</v>
      </c>
      <c r="H1249" s="118">
        <v>1</v>
      </c>
      <c r="I1249" s="118">
        <v>0</v>
      </c>
      <c r="J1249" s="118">
        <v>1</v>
      </c>
      <c r="K1249" s="118">
        <v>0</v>
      </c>
      <c r="L1249" s="118">
        <v>0</v>
      </c>
      <c r="M1249" s="118">
        <v>0</v>
      </c>
      <c r="N1249" s="118">
        <v>0</v>
      </c>
      <c r="O1249" s="118">
        <v>0</v>
      </c>
      <c r="P1249" s="118">
        <v>0</v>
      </c>
      <c r="Q1249" s="118">
        <v>0</v>
      </c>
      <c r="R1249" s="118">
        <v>0</v>
      </c>
      <c r="S1249" s="118">
        <v>0</v>
      </c>
      <c r="T1249" s="118">
        <v>0</v>
      </c>
      <c r="U1249" s="118">
        <v>0</v>
      </c>
      <c r="V1249" s="118">
        <v>32.700000000000003</v>
      </c>
      <c r="W1249" s="118" t="s">
        <v>188</v>
      </c>
      <c r="X1249" s="232"/>
    </row>
    <row r="1250" spans="1:24" ht="13.5" customHeight="1" thickBot="1" x14ac:dyDescent="0.3">
      <c r="A1250" s="171">
        <v>0.98958333333333304</v>
      </c>
      <c r="B1250" s="120">
        <v>0</v>
      </c>
      <c r="C1250" s="120">
        <v>0</v>
      </c>
      <c r="D1250" s="120">
        <v>0</v>
      </c>
      <c r="E1250" s="120">
        <v>0</v>
      </c>
      <c r="F1250" s="120">
        <v>0</v>
      </c>
      <c r="G1250" s="120">
        <v>0</v>
      </c>
      <c r="H1250" s="120">
        <v>0</v>
      </c>
      <c r="I1250" s="120">
        <v>0</v>
      </c>
      <c r="J1250" s="120">
        <v>0</v>
      </c>
      <c r="K1250" s="120">
        <v>0</v>
      </c>
      <c r="L1250" s="120">
        <v>0</v>
      </c>
      <c r="M1250" s="120">
        <v>0</v>
      </c>
      <c r="N1250" s="120">
        <v>0</v>
      </c>
      <c r="O1250" s="120">
        <v>0</v>
      </c>
      <c r="P1250" s="120">
        <v>0</v>
      </c>
      <c r="Q1250" s="120">
        <v>0</v>
      </c>
      <c r="R1250" s="120">
        <v>0</v>
      </c>
      <c r="S1250" s="120">
        <v>0</v>
      </c>
      <c r="T1250" s="120">
        <v>0</v>
      </c>
      <c r="U1250" s="120">
        <v>0</v>
      </c>
      <c r="V1250" s="120" t="s">
        <v>188</v>
      </c>
      <c r="W1250" s="120" t="s">
        <v>188</v>
      </c>
      <c r="X1250" s="232"/>
    </row>
    <row r="1251" spans="1:24" ht="13.5" customHeight="1" thickTop="1" x14ac:dyDescent="0.25">
      <c r="A1251" s="286" t="s">
        <v>111</v>
      </c>
      <c r="B1251" s="119">
        <f>SUM(B1183:B1230)</f>
        <v>675</v>
      </c>
      <c r="C1251" s="119">
        <f t="shared" ref="C1251:U1251" si="44">SUM(C1183:C1230)</f>
        <v>3</v>
      </c>
      <c r="D1251" s="119">
        <f t="shared" si="44"/>
        <v>20</v>
      </c>
      <c r="E1251" s="119">
        <f t="shared" si="44"/>
        <v>57</v>
      </c>
      <c r="F1251" s="119">
        <f t="shared" si="44"/>
        <v>257</v>
      </c>
      <c r="G1251" s="119">
        <f t="shared" si="44"/>
        <v>290</v>
      </c>
      <c r="H1251" s="119">
        <f t="shared" si="44"/>
        <v>43</v>
      </c>
      <c r="I1251" s="119">
        <f t="shared" si="44"/>
        <v>4</v>
      </c>
      <c r="J1251" s="119">
        <f t="shared" si="44"/>
        <v>1</v>
      </c>
      <c r="K1251" s="119">
        <f t="shared" si="44"/>
        <v>0</v>
      </c>
      <c r="L1251" s="119">
        <f t="shared" si="44"/>
        <v>0</v>
      </c>
      <c r="M1251" s="119">
        <f t="shared" si="44"/>
        <v>0</v>
      </c>
      <c r="N1251" s="119">
        <f t="shared" si="44"/>
        <v>0</v>
      </c>
      <c r="O1251" s="119">
        <f t="shared" si="44"/>
        <v>0</v>
      </c>
      <c r="P1251" s="119">
        <f t="shared" si="44"/>
        <v>0</v>
      </c>
      <c r="Q1251" s="119">
        <f t="shared" si="44"/>
        <v>0</v>
      </c>
      <c r="R1251" s="119">
        <f t="shared" si="44"/>
        <v>0</v>
      </c>
      <c r="S1251" s="119">
        <f t="shared" si="44"/>
        <v>0</v>
      </c>
      <c r="T1251" s="119">
        <f t="shared" si="44"/>
        <v>0</v>
      </c>
      <c r="U1251" s="119">
        <f t="shared" si="44"/>
        <v>0</v>
      </c>
      <c r="V1251" s="119">
        <v>24.7</v>
      </c>
      <c r="W1251" s="119">
        <v>28.8</v>
      </c>
      <c r="X1251" s="232"/>
    </row>
    <row r="1252" spans="1:24" ht="13.5" customHeight="1" x14ac:dyDescent="0.25">
      <c r="A1252" s="287" t="s">
        <v>112</v>
      </c>
      <c r="B1252" s="118">
        <f>SUM(B1179:B1242)</f>
        <v>712</v>
      </c>
      <c r="C1252" s="118">
        <f t="shared" ref="C1252:U1252" si="45">SUM(C1179:C1242)</f>
        <v>3</v>
      </c>
      <c r="D1252" s="118">
        <f t="shared" si="45"/>
        <v>21</v>
      </c>
      <c r="E1252" s="118">
        <f t="shared" si="45"/>
        <v>61</v>
      </c>
      <c r="F1252" s="118">
        <f t="shared" si="45"/>
        <v>263</v>
      </c>
      <c r="G1252" s="118">
        <f t="shared" si="45"/>
        <v>306</v>
      </c>
      <c r="H1252" s="118">
        <f t="shared" si="45"/>
        <v>47</v>
      </c>
      <c r="I1252" s="118">
        <f t="shared" si="45"/>
        <v>7</v>
      </c>
      <c r="J1252" s="118">
        <f t="shared" si="45"/>
        <v>3</v>
      </c>
      <c r="K1252" s="118">
        <f t="shared" si="45"/>
        <v>1</v>
      </c>
      <c r="L1252" s="118">
        <f t="shared" si="45"/>
        <v>0</v>
      </c>
      <c r="M1252" s="118">
        <f t="shared" si="45"/>
        <v>0</v>
      </c>
      <c r="N1252" s="118">
        <f t="shared" si="45"/>
        <v>0</v>
      </c>
      <c r="O1252" s="118">
        <f t="shared" si="45"/>
        <v>0</v>
      </c>
      <c r="P1252" s="118">
        <f t="shared" si="45"/>
        <v>0</v>
      </c>
      <c r="Q1252" s="118">
        <f t="shared" si="45"/>
        <v>0</v>
      </c>
      <c r="R1252" s="118">
        <f t="shared" si="45"/>
        <v>0</v>
      </c>
      <c r="S1252" s="118">
        <f t="shared" si="45"/>
        <v>0</v>
      </c>
      <c r="T1252" s="118">
        <f t="shared" si="45"/>
        <v>0</v>
      </c>
      <c r="U1252" s="118">
        <f t="shared" si="45"/>
        <v>0</v>
      </c>
      <c r="V1252" s="118">
        <v>24.9</v>
      </c>
      <c r="W1252" s="118">
        <v>28.9</v>
      </c>
      <c r="X1252" s="232"/>
    </row>
    <row r="1253" spans="1:24" ht="13.5" customHeight="1" x14ac:dyDescent="0.25">
      <c r="A1253" s="118" t="s">
        <v>113</v>
      </c>
      <c r="B1253" s="118">
        <f>SUM(B1179:B1250)</f>
        <v>722</v>
      </c>
      <c r="C1253" s="118">
        <f t="shared" ref="C1253:U1253" si="46">SUM(C1179:C1250)</f>
        <v>3</v>
      </c>
      <c r="D1253" s="118">
        <f t="shared" si="46"/>
        <v>21</v>
      </c>
      <c r="E1253" s="118">
        <f t="shared" si="46"/>
        <v>61</v>
      </c>
      <c r="F1253" s="118">
        <f t="shared" si="46"/>
        <v>267</v>
      </c>
      <c r="G1253" s="118">
        <f t="shared" si="46"/>
        <v>308</v>
      </c>
      <c r="H1253" s="118">
        <f t="shared" si="46"/>
        <v>48</v>
      </c>
      <c r="I1253" s="118">
        <f t="shared" si="46"/>
        <v>9</v>
      </c>
      <c r="J1253" s="118">
        <f t="shared" si="46"/>
        <v>4</v>
      </c>
      <c r="K1253" s="118">
        <f t="shared" si="46"/>
        <v>1</v>
      </c>
      <c r="L1253" s="118">
        <f t="shared" si="46"/>
        <v>0</v>
      </c>
      <c r="M1253" s="118">
        <f t="shared" si="46"/>
        <v>0</v>
      </c>
      <c r="N1253" s="118">
        <f t="shared" si="46"/>
        <v>0</v>
      </c>
      <c r="O1253" s="118">
        <f t="shared" si="46"/>
        <v>0</v>
      </c>
      <c r="P1253" s="118">
        <f t="shared" si="46"/>
        <v>0</v>
      </c>
      <c r="Q1253" s="118">
        <f t="shared" si="46"/>
        <v>0</v>
      </c>
      <c r="R1253" s="118">
        <f t="shared" si="46"/>
        <v>0</v>
      </c>
      <c r="S1253" s="118">
        <f t="shared" si="46"/>
        <v>0</v>
      </c>
      <c r="T1253" s="118">
        <f t="shared" si="46"/>
        <v>0</v>
      </c>
      <c r="U1253" s="118">
        <f t="shared" si="46"/>
        <v>0</v>
      </c>
      <c r="V1253" s="118">
        <v>25</v>
      </c>
      <c r="W1253" s="118">
        <v>29</v>
      </c>
      <c r="X1253" s="232"/>
    </row>
    <row r="1254" spans="1:24" ht="13.5" customHeight="1" thickBot="1" x14ac:dyDescent="0.3">
      <c r="A1254" s="120" t="s">
        <v>114</v>
      </c>
      <c r="B1254" s="120">
        <f>SUM(B1155:B1250)</f>
        <v>729</v>
      </c>
      <c r="C1254" s="120">
        <f t="shared" ref="C1254:U1254" si="47">SUM(C1155:C1250)</f>
        <v>3</v>
      </c>
      <c r="D1254" s="120">
        <f t="shared" si="47"/>
        <v>21</v>
      </c>
      <c r="E1254" s="120">
        <f t="shared" si="47"/>
        <v>62</v>
      </c>
      <c r="F1254" s="120">
        <f t="shared" si="47"/>
        <v>267</v>
      </c>
      <c r="G1254" s="120">
        <f t="shared" si="47"/>
        <v>310</v>
      </c>
      <c r="H1254" s="120">
        <f t="shared" si="47"/>
        <v>49</v>
      </c>
      <c r="I1254" s="120">
        <f t="shared" si="47"/>
        <v>11</v>
      </c>
      <c r="J1254" s="120">
        <f t="shared" si="47"/>
        <v>4</v>
      </c>
      <c r="K1254" s="120">
        <f t="shared" si="47"/>
        <v>2</v>
      </c>
      <c r="L1254" s="120">
        <f t="shared" si="47"/>
        <v>0</v>
      </c>
      <c r="M1254" s="120">
        <f t="shared" si="47"/>
        <v>0</v>
      </c>
      <c r="N1254" s="120">
        <f t="shared" si="47"/>
        <v>0</v>
      </c>
      <c r="O1254" s="120">
        <f t="shared" si="47"/>
        <v>0</v>
      </c>
      <c r="P1254" s="120">
        <f t="shared" si="47"/>
        <v>0</v>
      </c>
      <c r="Q1254" s="120">
        <f t="shared" si="47"/>
        <v>0</v>
      </c>
      <c r="R1254" s="120">
        <f t="shared" si="47"/>
        <v>0</v>
      </c>
      <c r="S1254" s="120">
        <f t="shared" si="47"/>
        <v>0</v>
      </c>
      <c r="T1254" s="120">
        <f t="shared" si="47"/>
        <v>0</v>
      </c>
      <c r="U1254" s="120">
        <f t="shared" si="47"/>
        <v>0</v>
      </c>
      <c r="V1254" s="120">
        <v>25</v>
      </c>
      <c r="W1254" s="120">
        <v>29</v>
      </c>
      <c r="X1254" s="232"/>
    </row>
    <row r="1255" spans="1:24" ht="13.5" customHeight="1" thickTop="1" x14ac:dyDescent="0.25">
      <c r="A1255" s="232"/>
      <c r="B1255" s="122"/>
      <c r="C1255" s="122"/>
      <c r="D1255" s="122"/>
      <c r="E1255" s="122"/>
      <c r="F1255" s="122"/>
      <c r="G1255" s="122"/>
      <c r="H1255" s="122"/>
      <c r="I1255" s="122"/>
      <c r="J1255" s="122"/>
      <c r="K1255" s="122"/>
      <c r="L1255" s="122"/>
      <c r="M1255" s="122"/>
      <c r="N1255" s="122"/>
      <c r="O1255" s="122"/>
      <c r="P1255" s="122"/>
      <c r="Q1255" s="122"/>
      <c r="R1255" s="122"/>
      <c r="S1255" s="122"/>
      <c r="T1255" s="122"/>
      <c r="U1255" s="122"/>
      <c r="V1255" s="122"/>
      <c r="W1255" s="122"/>
      <c r="X1255" s="232"/>
    </row>
    <row r="1256" spans="1:24" ht="13.5" customHeight="1" thickBot="1" x14ac:dyDescent="0.3">
      <c r="A1256" s="232" t="s">
        <v>9</v>
      </c>
      <c r="B1256" s="437" t="str">
        <f>TEXT(C1256,"dddd")</f>
        <v>Saturday</v>
      </c>
      <c r="C1256" s="121">
        <f>C1152+1</f>
        <v>44842</v>
      </c>
      <c r="D1256" s="122"/>
      <c r="E1256" s="122"/>
      <c r="F1256" s="122"/>
      <c r="G1256" s="122"/>
      <c r="H1256" s="122"/>
      <c r="I1256" s="122"/>
      <c r="J1256" s="122"/>
      <c r="K1256" s="122"/>
      <c r="L1256" s="122"/>
      <c r="M1256" s="122"/>
      <c r="N1256" s="122"/>
      <c r="O1256" s="122"/>
      <c r="P1256" s="122"/>
      <c r="Q1256" s="122"/>
      <c r="R1256" s="122"/>
      <c r="S1256" s="122"/>
      <c r="T1256" s="122"/>
      <c r="U1256" s="122"/>
      <c r="V1256" s="122"/>
      <c r="W1256" s="122"/>
      <c r="X1256" s="232"/>
    </row>
    <row r="1257" spans="1:24" ht="13.5" customHeight="1" thickTop="1" thickBot="1" x14ac:dyDescent="0.3">
      <c r="A1257" s="232"/>
      <c r="B1257" s="556" t="s">
        <v>90</v>
      </c>
      <c r="C1257" s="557"/>
      <c r="D1257" s="557"/>
      <c r="E1257" s="557"/>
      <c r="F1257" s="557"/>
      <c r="G1257" s="557"/>
      <c r="H1257" s="557"/>
      <c r="I1257" s="557"/>
      <c r="J1257" s="557"/>
      <c r="K1257" s="557"/>
      <c r="L1257" s="557"/>
      <c r="M1257" s="557"/>
      <c r="N1257" s="557"/>
      <c r="O1257" s="557"/>
      <c r="P1257" s="557"/>
      <c r="Q1257" s="557"/>
      <c r="R1257" s="557"/>
      <c r="S1257" s="557"/>
      <c r="T1257" s="557"/>
      <c r="U1257" s="557"/>
      <c r="V1257" s="557"/>
      <c r="W1257" s="558"/>
      <c r="X1257" s="232"/>
    </row>
    <row r="1258" spans="1:24" ht="13.5" customHeight="1" thickTop="1" thickBot="1" x14ac:dyDescent="0.3">
      <c r="A1258" s="234" t="s">
        <v>50</v>
      </c>
      <c r="B1258" s="169" t="s">
        <v>30</v>
      </c>
      <c r="C1258" s="288" t="s">
        <v>91</v>
      </c>
      <c r="D1258" s="288" t="s">
        <v>92</v>
      </c>
      <c r="E1258" s="288" t="s">
        <v>93</v>
      </c>
      <c r="F1258" s="288" t="s">
        <v>94</v>
      </c>
      <c r="G1258" s="288" t="s">
        <v>95</v>
      </c>
      <c r="H1258" s="288" t="s">
        <v>96</v>
      </c>
      <c r="I1258" s="288" t="s">
        <v>97</v>
      </c>
      <c r="J1258" s="288" t="s">
        <v>98</v>
      </c>
      <c r="K1258" s="288" t="s">
        <v>99</v>
      </c>
      <c r="L1258" s="288" t="s">
        <v>100</v>
      </c>
      <c r="M1258" s="288" t="s">
        <v>101</v>
      </c>
      <c r="N1258" s="288" t="s">
        <v>102</v>
      </c>
      <c r="O1258" s="288" t="s">
        <v>103</v>
      </c>
      <c r="P1258" s="288" t="s">
        <v>104</v>
      </c>
      <c r="Q1258" s="288" t="s">
        <v>105</v>
      </c>
      <c r="R1258" s="288" t="s">
        <v>106</v>
      </c>
      <c r="S1258" s="288" t="s">
        <v>107</v>
      </c>
      <c r="T1258" s="288" t="s">
        <v>108</v>
      </c>
      <c r="U1258" s="288" t="s">
        <v>109</v>
      </c>
      <c r="V1258" s="169" t="s">
        <v>88</v>
      </c>
      <c r="W1258" s="169" t="s">
        <v>110</v>
      </c>
      <c r="X1258" s="232"/>
    </row>
    <row r="1259" spans="1:24" ht="13.5" customHeight="1" thickTop="1" x14ac:dyDescent="0.25">
      <c r="A1259" s="236">
        <v>0</v>
      </c>
      <c r="B1259" s="119">
        <v>2</v>
      </c>
      <c r="C1259" s="119">
        <v>0</v>
      </c>
      <c r="D1259" s="119">
        <v>0</v>
      </c>
      <c r="E1259" s="119">
        <v>0</v>
      </c>
      <c r="F1259" s="119">
        <v>0</v>
      </c>
      <c r="G1259" s="119">
        <v>1</v>
      </c>
      <c r="H1259" s="119">
        <v>1</v>
      </c>
      <c r="I1259" s="119">
        <v>0</v>
      </c>
      <c r="J1259" s="119">
        <v>0</v>
      </c>
      <c r="K1259" s="119">
        <v>0</v>
      </c>
      <c r="L1259" s="119">
        <v>0</v>
      </c>
      <c r="M1259" s="119">
        <v>0</v>
      </c>
      <c r="N1259" s="119">
        <v>0</v>
      </c>
      <c r="O1259" s="119">
        <v>0</v>
      </c>
      <c r="P1259" s="119">
        <v>0</v>
      </c>
      <c r="Q1259" s="119">
        <v>0</v>
      </c>
      <c r="R1259" s="119">
        <v>0</v>
      </c>
      <c r="S1259" s="119">
        <v>0</v>
      </c>
      <c r="T1259" s="119">
        <v>0</v>
      </c>
      <c r="U1259" s="119">
        <v>0</v>
      </c>
      <c r="V1259" s="119">
        <v>30.1</v>
      </c>
      <c r="W1259" s="119" t="s">
        <v>188</v>
      </c>
      <c r="X1259" s="232"/>
    </row>
    <row r="1260" spans="1:24" ht="13.5" customHeight="1" x14ac:dyDescent="0.25">
      <c r="A1260" s="237">
        <v>1.0416666666666666E-2</v>
      </c>
      <c r="B1260" s="118">
        <v>1</v>
      </c>
      <c r="C1260" s="118">
        <v>0</v>
      </c>
      <c r="D1260" s="118">
        <v>0</v>
      </c>
      <c r="E1260" s="118">
        <v>0</v>
      </c>
      <c r="F1260" s="118">
        <v>0</v>
      </c>
      <c r="G1260" s="118">
        <v>0</v>
      </c>
      <c r="H1260" s="118">
        <v>1</v>
      </c>
      <c r="I1260" s="118">
        <v>0</v>
      </c>
      <c r="J1260" s="118">
        <v>0</v>
      </c>
      <c r="K1260" s="118">
        <v>0</v>
      </c>
      <c r="L1260" s="118">
        <v>0</v>
      </c>
      <c r="M1260" s="118">
        <v>0</v>
      </c>
      <c r="N1260" s="118">
        <v>0</v>
      </c>
      <c r="O1260" s="118">
        <v>0</v>
      </c>
      <c r="P1260" s="118">
        <v>0</v>
      </c>
      <c r="Q1260" s="118">
        <v>0</v>
      </c>
      <c r="R1260" s="118">
        <v>0</v>
      </c>
      <c r="S1260" s="118">
        <v>0</v>
      </c>
      <c r="T1260" s="118">
        <v>0</v>
      </c>
      <c r="U1260" s="118">
        <v>0</v>
      </c>
      <c r="V1260" s="118">
        <v>31.1</v>
      </c>
      <c r="W1260" s="118" t="s">
        <v>188</v>
      </c>
      <c r="X1260" s="232"/>
    </row>
    <row r="1261" spans="1:24" ht="13.5" customHeight="1" x14ac:dyDescent="0.25">
      <c r="A1261" s="237">
        <v>2.0833333333333332E-2</v>
      </c>
      <c r="B1261" s="118">
        <v>1</v>
      </c>
      <c r="C1261" s="118">
        <v>0</v>
      </c>
      <c r="D1261" s="118">
        <v>0</v>
      </c>
      <c r="E1261" s="118">
        <v>0</v>
      </c>
      <c r="F1261" s="118">
        <v>0</v>
      </c>
      <c r="G1261" s="118">
        <v>0</v>
      </c>
      <c r="H1261" s="118">
        <v>1</v>
      </c>
      <c r="I1261" s="118">
        <v>0</v>
      </c>
      <c r="J1261" s="118">
        <v>0</v>
      </c>
      <c r="K1261" s="118">
        <v>0</v>
      </c>
      <c r="L1261" s="118">
        <v>0</v>
      </c>
      <c r="M1261" s="118">
        <v>0</v>
      </c>
      <c r="N1261" s="118">
        <v>0</v>
      </c>
      <c r="O1261" s="118">
        <v>0</v>
      </c>
      <c r="P1261" s="118">
        <v>0</v>
      </c>
      <c r="Q1261" s="118">
        <v>0</v>
      </c>
      <c r="R1261" s="118">
        <v>0</v>
      </c>
      <c r="S1261" s="118">
        <v>0</v>
      </c>
      <c r="T1261" s="118">
        <v>0</v>
      </c>
      <c r="U1261" s="118">
        <v>0</v>
      </c>
      <c r="V1261" s="118">
        <v>32.5</v>
      </c>
      <c r="W1261" s="118" t="s">
        <v>188</v>
      </c>
      <c r="X1261" s="232"/>
    </row>
    <row r="1262" spans="1:24" ht="13.5" customHeight="1" x14ac:dyDescent="0.25">
      <c r="A1262" s="237">
        <v>3.125E-2</v>
      </c>
      <c r="B1262" s="118">
        <v>0</v>
      </c>
      <c r="C1262" s="118">
        <v>0</v>
      </c>
      <c r="D1262" s="118">
        <v>0</v>
      </c>
      <c r="E1262" s="118">
        <v>0</v>
      </c>
      <c r="F1262" s="118">
        <v>0</v>
      </c>
      <c r="G1262" s="118">
        <v>0</v>
      </c>
      <c r="H1262" s="118">
        <v>0</v>
      </c>
      <c r="I1262" s="118">
        <v>0</v>
      </c>
      <c r="J1262" s="118">
        <v>0</v>
      </c>
      <c r="K1262" s="118">
        <v>0</v>
      </c>
      <c r="L1262" s="118">
        <v>0</v>
      </c>
      <c r="M1262" s="118">
        <v>0</v>
      </c>
      <c r="N1262" s="118">
        <v>0</v>
      </c>
      <c r="O1262" s="118">
        <v>0</v>
      </c>
      <c r="P1262" s="118">
        <v>0</v>
      </c>
      <c r="Q1262" s="118">
        <v>0</v>
      </c>
      <c r="R1262" s="118">
        <v>0</v>
      </c>
      <c r="S1262" s="118">
        <v>0</v>
      </c>
      <c r="T1262" s="118">
        <v>0</v>
      </c>
      <c r="U1262" s="118">
        <v>0</v>
      </c>
      <c r="V1262" s="118" t="s">
        <v>188</v>
      </c>
      <c r="W1262" s="118" t="s">
        <v>188</v>
      </c>
      <c r="X1262" s="232"/>
    </row>
    <row r="1263" spans="1:24" ht="13.5" customHeight="1" x14ac:dyDescent="0.25">
      <c r="A1263" s="237">
        <v>4.1666666666666664E-2</v>
      </c>
      <c r="B1263" s="118">
        <v>2</v>
      </c>
      <c r="C1263" s="118">
        <v>0</v>
      </c>
      <c r="D1263" s="118">
        <v>0</v>
      </c>
      <c r="E1263" s="118">
        <v>0</v>
      </c>
      <c r="F1263" s="118">
        <v>0</v>
      </c>
      <c r="G1263" s="118">
        <v>1</v>
      </c>
      <c r="H1263" s="118">
        <v>1</v>
      </c>
      <c r="I1263" s="118">
        <v>0</v>
      </c>
      <c r="J1263" s="118">
        <v>0</v>
      </c>
      <c r="K1263" s="118">
        <v>0</v>
      </c>
      <c r="L1263" s="118">
        <v>0</v>
      </c>
      <c r="M1263" s="118">
        <v>0</v>
      </c>
      <c r="N1263" s="118">
        <v>0</v>
      </c>
      <c r="O1263" s="118">
        <v>0</v>
      </c>
      <c r="P1263" s="118">
        <v>0</v>
      </c>
      <c r="Q1263" s="118">
        <v>0</v>
      </c>
      <c r="R1263" s="118">
        <v>0</v>
      </c>
      <c r="S1263" s="118">
        <v>0</v>
      </c>
      <c r="T1263" s="118">
        <v>0</v>
      </c>
      <c r="U1263" s="118">
        <v>0</v>
      </c>
      <c r="V1263" s="118">
        <v>29.7</v>
      </c>
      <c r="W1263" s="118" t="s">
        <v>188</v>
      </c>
      <c r="X1263" s="232"/>
    </row>
    <row r="1264" spans="1:24" ht="13.5" customHeight="1" x14ac:dyDescent="0.25">
      <c r="A1264" s="237">
        <v>5.2083333333333336E-2</v>
      </c>
      <c r="B1264" s="118">
        <v>0</v>
      </c>
      <c r="C1264" s="118">
        <v>0</v>
      </c>
      <c r="D1264" s="118">
        <v>0</v>
      </c>
      <c r="E1264" s="118">
        <v>0</v>
      </c>
      <c r="F1264" s="118">
        <v>0</v>
      </c>
      <c r="G1264" s="118">
        <v>0</v>
      </c>
      <c r="H1264" s="118">
        <v>0</v>
      </c>
      <c r="I1264" s="118">
        <v>0</v>
      </c>
      <c r="J1264" s="118">
        <v>0</v>
      </c>
      <c r="K1264" s="118">
        <v>0</v>
      </c>
      <c r="L1264" s="118">
        <v>0</v>
      </c>
      <c r="M1264" s="118">
        <v>0</v>
      </c>
      <c r="N1264" s="118">
        <v>0</v>
      </c>
      <c r="O1264" s="118">
        <v>0</v>
      </c>
      <c r="P1264" s="118">
        <v>0</v>
      </c>
      <c r="Q1264" s="118">
        <v>0</v>
      </c>
      <c r="R1264" s="118">
        <v>0</v>
      </c>
      <c r="S1264" s="118">
        <v>0</v>
      </c>
      <c r="T1264" s="118">
        <v>0</v>
      </c>
      <c r="U1264" s="118">
        <v>0</v>
      </c>
      <c r="V1264" s="118" t="s">
        <v>188</v>
      </c>
      <c r="W1264" s="118" t="s">
        <v>188</v>
      </c>
      <c r="X1264" s="232"/>
    </row>
    <row r="1265" spans="1:24" ht="13.5" customHeight="1" x14ac:dyDescent="0.25">
      <c r="A1265" s="237">
        <v>6.25E-2</v>
      </c>
      <c r="B1265" s="118">
        <v>0</v>
      </c>
      <c r="C1265" s="118">
        <v>0</v>
      </c>
      <c r="D1265" s="118">
        <v>0</v>
      </c>
      <c r="E1265" s="118">
        <v>0</v>
      </c>
      <c r="F1265" s="118">
        <v>0</v>
      </c>
      <c r="G1265" s="118">
        <v>0</v>
      </c>
      <c r="H1265" s="118">
        <v>0</v>
      </c>
      <c r="I1265" s="118">
        <v>0</v>
      </c>
      <c r="J1265" s="118">
        <v>0</v>
      </c>
      <c r="K1265" s="118">
        <v>0</v>
      </c>
      <c r="L1265" s="118">
        <v>0</v>
      </c>
      <c r="M1265" s="118">
        <v>0</v>
      </c>
      <c r="N1265" s="118">
        <v>0</v>
      </c>
      <c r="O1265" s="118">
        <v>0</v>
      </c>
      <c r="P1265" s="118">
        <v>0</v>
      </c>
      <c r="Q1265" s="118">
        <v>0</v>
      </c>
      <c r="R1265" s="118">
        <v>0</v>
      </c>
      <c r="S1265" s="118">
        <v>0</v>
      </c>
      <c r="T1265" s="118">
        <v>0</v>
      </c>
      <c r="U1265" s="118">
        <v>0</v>
      </c>
      <c r="V1265" s="118" t="s">
        <v>188</v>
      </c>
      <c r="W1265" s="118" t="s">
        <v>188</v>
      </c>
      <c r="X1265" s="232"/>
    </row>
    <row r="1266" spans="1:24" ht="13.5" customHeight="1" x14ac:dyDescent="0.25">
      <c r="A1266" s="237">
        <v>7.2916666666666699E-2</v>
      </c>
      <c r="B1266" s="118">
        <v>2</v>
      </c>
      <c r="C1266" s="118">
        <v>0</v>
      </c>
      <c r="D1266" s="118">
        <v>0</v>
      </c>
      <c r="E1266" s="118">
        <v>0</v>
      </c>
      <c r="F1266" s="118">
        <v>0</v>
      </c>
      <c r="G1266" s="118">
        <v>1</v>
      </c>
      <c r="H1266" s="118">
        <v>0</v>
      </c>
      <c r="I1266" s="118">
        <v>1</v>
      </c>
      <c r="J1266" s="118">
        <v>0</v>
      </c>
      <c r="K1266" s="118">
        <v>0</v>
      </c>
      <c r="L1266" s="118">
        <v>0</v>
      </c>
      <c r="M1266" s="118">
        <v>0</v>
      </c>
      <c r="N1266" s="118">
        <v>0</v>
      </c>
      <c r="O1266" s="118">
        <v>0</v>
      </c>
      <c r="P1266" s="118">
        <v>0</v>
      </c>
      <c r="Q1266" s="118">
        <v>0</v>
      </c>
      <c r="R1266" s="118">
        <v>0</v>
      </c>
      <c r="S1266" s="118">
        <v>0</v>
      </c>
      <c r="T1266" s="118">
        <v>0</v>
      </c>
      <c r="U1266" s="118">
        <v>0</v>
      </c>
      <c r="V1266" s="118">
        <v>31.7</v>
      </c>
      <c r="W1266" s="118" t="s">
        <v>188</v>
      </c>
      <c r="X1266" s="232"/>
    </row>
    <row r="1267" spans="1:24" ht="13.5" customHeight="1" x14ac:dyDescent="0.25">
      <c r="A1267" s="237">
        <v>8.3333333333333301E-2</v>
      </c>
      <c r="B1267" s="118">
        <v>0</v>
      </c>
      <c r="C1267" s="118">
        <v>0</v>
      </c>
      <c r="D1267" s="118">
        <v>0</v>
      </c>
      <c r="E1267" s="118">
        <v>0</v>
      </c>
      <c r="F1267" s="118">
        <v>0</v>
      </c>
      <c r="G1267" s="118">
        <v>0</v>
      </c>
      <c r="H1267" s="118">
        <v>0</v>
      </c>
      <c r="I1267" s="118">
        <v>0</v>
      </c>
      <c r="J1267" s="118">
        <v>0</v>
      </c>
      <c r="K1267" s="118">
        <v>0</v>
      </c>
      <c r="L1267" s="118">
        <v>0</v>
      </c>
      <c r="M1267" s="118">
        <v>0</v>
      </c>
      <c r="N1267" s="118">
        <v>0</v>
      </c>
      <c r="O1267" s="118">
        <v>0</v>
      </c>
      <c r="P1267" s="118">
        <v>0</v>
      </c>
      <c r="Q1267" s="118">
        <v>0</v>
      </c>
      <c r="R1267" s="118">
        <v>0</v>
      </c>
      <c r="S1267" s="118">
        <v>0</v>
      </c>
      <c r="T1267" s="118">
        <v>0</v>
      </c>
      <c r="U1267" s="118">
        <v>0</v>
      </c>
      <c r="V1267" s="118" t="s">
        <v>188</v>
      </c>
      <c r="W1267" s="118" t="s">
        <v>188</v>
      </c>
      <c r="X1267" s="232"/>
    </row>
    <row r="1268" spans="1:24" ht="13.5" customHeight="1" x14ac:dyDescent="0.25">
      <c r="A1268" s="237">
        <v>9.375E-2</v>
      </c>
      <c r="B1268" s="118">
        <v>0</v>
      </c>
      <c r="C1268" s="118">
        <v>0</v>
      </c>
      <c r="D1268" s="118">
        <v>0</v>
      </c>
      <c r="E1268" s="118">
        <v>0</v>
      </c>
      <c r="F1268" s="118">
        <v>0</v>
      </c>
      <c r="G1268" s="118">
        <v>0</v>
      </c>
      <c r="H1268" s="118">
        <v>0</v>
      </c>
      <c r="I1268" s="118">
        <v>0</v>
      </c>
      <c r="J1268" s="118">
        <v>0</v>
      </c>
      <c r="K1268" s="118">
        <v>0</v>
      </c>
      <c r="L1268" s="118">
        <v>0</v>
      </c>
      <c r="M1268" s="118">
        <v>0</v>
      </c>
      <c r="N1268" s="118">
        <v>0</v>
      </c>
      <c r="O1268" s="118">
        <v>0</v>
      </c>
      <c r="P1268" s="118">
        <v>0</v>
      </c>
      <c r="Q1268" s="118">
        <v>0</v>
      </c>
      <c r="R1268" s="118">
        <v>0</v>
      </c>
      <c r="S1268" s="118">
        <v>0</v>
      </c>
      <c r="T1268" s="118">
        <v>0</v>
      </c>
      <c r="U1268" s="118">
        <v>0</v>
      </c>
      <c r="V1268" s="118" t="s">
        <v>188</v>
      </c>
      <c r="W1268" s="118" t="s">
        <v>188</v>
      </c>
      <c r="X1268" s="232"/>
    </row>
    <row r="1269" spans="1:24" ht="13.5" customHeight="1" x14ac:dyDescent="0.25">
      <c r="A1269" s="237">
        <v>0.104166666666667</v>
      </c>
      <c r="B1269" s="118">
        <v>1</v>
      </c>
      <c r="C1269" s="118">
        <v>0</v>
      </c>
      <c r="D1269" s="118">
        <v>0</v>
      </c>
      <c r="E1269" s="118">
        <v>0</v>
      </c>
      <c r="F1269" s="118">
        <v>0</v>
      </c>
      <c r="G1269" s="118">
        <v>0</v>
      </c>
      <c r="H1269" s="118">
        <v>0</v>
      </c>
      <c r="I1269" s="118">
        <v>1</v>
      </c>
      <c r="J1269" s="118">
        <v>0</v>
      </c>
      <c r="K1269" s="118">
        <v>0</v>
      </c>
      <c r="L1269" s="118">
        <v>0</v>
      </c>
      <c r="M1269" s="118">
        <v>0</v>
      </c>
      <c r="N1269" s="118">
        <v>0</v>
      </c>
      <c r="O1269" s="118">
        <v>0</v>
      </c>
      <c r="P1269" s="118">
        <v>0</v>
      </c>
      <c r="Q1269" s="118">
        <v>0</v>
      </c>
      <c r="R1269" s="118">
        <v>0</v>
      </c>
      <c r="S1269" s="118">
        <v>0</v>
      </c>
      <c r="T1269" s="118">
        <v>0</v>
      </c>
      <c r="U1269" s="118">
        <v>0</v>
      </c>
      <c r="V1269" s="118">
        <v>35.4</v>
      </c>
      <c r="W1269" s="118" t="s">
        <v>188</v>
      </c>
      <c r="X1269" s="232"/>
    </row>
    <row r="1270" spans="1:24" ht="13.5" customHeight="1" x14ac:dyDescent="0.25">
      <c r="A1270" s="237">
        <v>0.114583333333333</v>
      </c>
      <c r="B1270" s="118">
        <v>1</v>
      </c>
      <c r="C1270" s="118">
        <v>0</v>
      </c>
      <c r="D1270" s="118">
        <v>0</v>
      </c>
      <c r="E1270" s="118">
        <v>0</v>
      </c>
      <c r="F1270" s="118">
        <v>0</v>
      </c>
      <c r="G1270" s="118">
        <v>1</v>
      </c>
      <c r="H1270" s="118">
        <v>0</v>
      </c>
      <c r="I1270" s="118">
        <v>0</v>
      </c>
      <c r="J1270" s="118">
        <v>0</v>
      </c>
      <c r="K1270" s="118">
        <v>0</v>
      </c>
      <c r="L1270" s="118">
        <v>0</v>
      </c>
      <c r="M1270" s="118">
        <v>0</v>
      </c>
      <c r="N1270" s="118">
        <v>0</v>
      </c>
      <c r="O1270" s="118">
        <v>0</v>
      </c>
      <c r="P1270" s="118">
        <v>0</v>
      </c>
      <c r="Q1270" s="118">
        <v>0</v>
      </c>
      <c r="R1270" s="118">
        <v>0</v>
      </c>
      <c r="S1270" s="118">
        <v>0</v>
      </c>
      <c r="T1270" s="118">
        <v>0</v>
      </c>
      <c r="U1270" s="118">
        <v>0</v>
      </c>
      <c r="V1270" s="118">
        <v>29.3</v>
      </c>
      <c r="W1270" s="118" t="s">
        <v>188</v>
      </c>
      <c r="X1270" s="232"/>
    </row>
    <row r="1271" spans="1:24" ht="13.5" customHeight="1" x14ac:dyDescent="0.25">
      <c r="A1271" s="237">
        <v>0.125</v>
      </c>
      <c r="B1271" s="118">
        <v>0</v>
      </c>
      <c r="C1271" s="118">
        <v>0</v>
      </c>
      <c r="D1271" s="118">
        <v>0</v>
      </c>
      <c r="E1271" s="118">
        <v>0</v>
      </c>
      <c r="F1271" s="118">
        <v>0</v>
      </c>
      <c r="G1271" s="118">
        <v>0</v>
      </c>
      <c r="H1271" s="118">
        <v>0</v>
      </c>
      <c r="I1271" s="118">
        <v>0</v>
      </c>
      <c r="J1271" s="118">
        <v>0</v>
      </c>
      <c r="K1271" s="118">
        <v>0</v>
      </c>
      <c r="L1271" s="118">
        <v>0</v>
      </c>
      <c r="M1271" s="118">
        <v>0</v>
      </c>
      <c r="N1271" s="118">
        <v>0</v>
      </c>
      <c r="O1271" s="118">
        <v>0</v>
      </c>
      <c r="P1271" s="118">
        <v>0</v>
      </c>
      <c r="Q1271" s="118">
        <v>0</v>
      </c>
      <c r="R1271" s="118">
        <v>0</v>
      </c>
      <c r="S1271" s="118">
        <v>0</v>
      </c>
      <c r="T1271" s="118">
        <v>0</v>
      </c>
      <c r="U1271" s="118">
        <v>0</v>
      </c>
      <c r="V1271" s="118" t="s">
        <v>188</v>
      </c>
      <c r="W1271" s="118" t="s">
        <v>188</v>
      </c>
      <c r="X1271" s="232"/>
    </row>
    <row r="1272" spans="1:24" ht="13.5" customHeight="1" x14ac:dyDescent="0.25">
      <c r="A1272" s="237">
        <v>0.13541666666666699</v>
      </c>
      <c r="B1272" s="118">
        <v>0</v>
      </c>
      <c r="C1272" s="118">
        <v>0</v>
      </c>
      <c r="D1272" s="118">
        <v>0</v>
      </c>
      <c r="E1272" s="118">
        <v>0</v>
      </c>
      <c r="F1272" s="118">
        <v>0</v>
      </c>
      <c r="G1272" s="118">
        <v>0</v>
      </c>
      <c r="H1272" s="118">
        <v>0</v>
      </c>
      <c r="I1272" s="118">
        <v>0</v>
      </c>
      <c r="J1272" s="118">
        <v>0</v>
      </c>
      <c r="K1272" s="118">
        <v>0</v>
      </c>
      <c r="L1272" s="118">
        <v>0</v>
      </c>
      <c r="M1272" s="118">
        <v>0</v>
      </c>
      <c r="N1272" s="118">
        <v>0</v>
      </c>
      <c r="O1272" s="118">
        <v>0</v>
      </c>
      <c r="P1272" s="118">
        <v>0</v>
      </c>
      <c r="Q1272" s="118">
        <v>0</v>
      </c>
      <c r="R1272" s="118">
        <v>0</v>
      </c>
      <c r="S1272" s="118">
        <v>0</v>
      </c>
      <c r="T1272" s="118">
        <v>0</v>
      </c>
      <c r="U1272" s="118">
        <v>0</v>
      </c>
      <c r="V1272" s="118" t="s">
        <v>188</v>
      </c>
      <c r="W1272" s="118" t="s">
        <v>188</v>
      </c>
      <c r="X1272" s="232"/>
    </row>
    <row r="1273" spans="1:24" ht="13.5" customHeight="1" x14ac:dyDescent="0.25">
      <c r="A1273" s="237">
        <v>0.14583333333333301</v>
      </c>
      <c r="B1273" s="118">
        <v>1</v>
      </c>
      <c r="C1273" s="118">
        <v>0</v>
      </c>
      <c r="D1273" s="118">
        <v>0</v>
      </c>
      <c r="E1273" s="118">
        <v>0</v>
      </c>
      <c r="F1273" s="118">
        <v>0</v>
      </c>
      <c r="G1273" s="118">
        <v>0</v>
      </c>
      <c r="H1273" s="118">
        <v>1</v>
      </c>
      <c r="I1273" s="118">
        <v>0</v>
      </c>
      <c r="J1273" s="118">
        <v>0</v>
      </c>
      <c r="K1273" s="118">
        <v>0</v>
      </c>
      <c r="L1273" s="118">
        <v>0</v>
      </c>
      <c r="M1273" s="118">
        <v>0</v>
      </c>
      <c r="N1273" s="118">
        <v>0</v>
      </c>
      <c r="O1273" s="118">
        <v>0</v>
      </c>
      <c r="P1273" s="118">
        <v>0</v>
      </c>
      <c r="Q1273" s="118">
        <v>0</v>
      </c>
      <c r="R1273" s="118">
        <v>0</v>
      </c>
      <c r="S1273" s="118">
        <v>0</v>
      </c>
      <c r="T1273" s="118">
        <v>0</v>
      </c>
      <c r="U1273" s="118">
        <v>0</v>
      </c>
      <c r="V1273" s="118">
        <v>30.2</v>
      </c>
      <c r="W1273" s="118" t="s">
        <v>188</v>
      </c>
      <c r="X1273" s="232"/>
    </row>
    <row r="1274" spans="1:24" ht="13.5" customHeight="1" x14ac:dyDescent="0.25">
      <c r="A1274" s="237">
        <v>0.15625</v>
      </c>
      <c r="B1274" s="118">
        <v>0</v>
      </c>
      <c r="C1274" s="118">
        <v>0</v>
      </c>
      <c r="D1274" s="118">
        <v>0</v>
      </c>
      <c r="E1274" s="118">
        <v>0</v>
      </c>
      <c r="F1274" s="118">
        <v>0</v>
      </c>
      <c r="G1274" s="118">
        <v>0</v>
      </c>
      <c r="H1274" s="118">
        <v>0</v>
      </c>
      <c r="I1274" s="118">
        <v>0</v>
      </c>
      <c r="J1274" s="118">
        <v>0</v>
      </c>
      <c r="K1274" s="118">
        <v>0</v>
      </c>
      <c r="L1274" s="118">
        <v>0</v>
      </c>
      <c r="M1274" s="118">
        <v>0</v>
      </c>
      <c r="N1274" s="118">
        <v>0</v>
      </c>
      <c r="O1274" s="118">
        <v>0</v>
      </c>
      <c r="P1274" s="118">
        <v>0</v>
      </c>
      <c r="Q1274" s="118">
        <v>0</v>
      </c>
      <c r="R1274" s="118">
        <v>0</v>
      </c>
      <c r="S1274" s="118">
        <v>0</v>
      </c>
      <c r="T1274" s="118">
        <v>0</v>
      </c>
      <c r="U1274" s="118">
        <v>0</v>
      </c>
      <c r="V1274" s="118" t="s">
        <v>188</v>
      </c>
      <c r="W1274" s="118" t="s">
        <v>188</v>
      </c>
      <c r="X1274" s="232"/>
    </row>
    <row r="1275" spans="1:24" ht="13.5" customHeight="1" x14ac:dyDescent="0.25">
      <c r="A1275" s="237">
        <v>0.16666666666666699</v>
      </c>
      <c r="B1275" s="118">
        <v>0</v>
      </c>
      <c r="C1275" s="118">
        <v>0</v>
      </c>
      <c r="D1275" s="118">
        <v>0</v>
      </c>
      <c r="E1275" s="118">
        <v>0</v>
      </c>
      <c r="F1275" s="118">
        <v>0</v>
      </c>
      <c r="G1275" s="118">
        <v>0</v>
      </c>
      <c r="H1275" s="118">
        <v>0</v>
      </c>
      <c r="I1275" s="118">
        <v>0</v>
      </c>
      <c r="J1275" s="118">
        <v>0</v>
      </c>
      <c r="K1275" s="118">
        <v>0</v>
      </c>
      <c r="L1275" s="118">
        <v>0</v>
      </c>
      <c r="M1275" s="118">
        <v>0</v>
      </c>
      <c r="N1275" s="118">
        <v>0</v>
      </c>
      <c r="O1275" s="118">
        <v>0</v>
      </c>
      <c r="P1275" s="118">
        <v>0</v>
      </c>
      <c r="Q1275" s="118">
        <v>0</v>
      </c>
      <c r="R1275" s="118">
        <v>0</v>
      </c>
      <c r="S1275" s="118">
        <v>0</v>
      </c>
      <c r="T1275" s="118">
        <v>0</v>
      </c>
      <c r="U1275" s="118">
        <v>0</v>
      </c>
      <c r="V1275" s="118" t="s">
        <v>188</v>
      </c>
      <c r="W1275" s="118" t="s">
        <v>188</v>
      </c>
      <c r="X1275" s="232"/>
    </row>
    <row r="1276" spans="1:24" ht="13.5" customHeight="1" x14ac:dyDescent="0.25">
      <c r="A1276" s="237">
        <v>0.17708333333333301</v>
      </c>
      <c r="B1276" s="118">
        <v>0</v>
      </c>
      <c r="C1276" s="118">
        <v>0</v>
      </c>
      <c r="D1276" s="118">
        <v>0</v>
      </c>
      <c r="E1276" s="118">
        <v>0</v>
      </c>
      <c r="F1276" s="118">
        <v>0</v>
      </c>
      <c r="G1276" s="118">
        <v>0</v>
      </c>
      <c r="H1276" s="118">
        <v>0</v>
      </c>
      <c r="I1276" s="118">
        <v>0</v>
      </c>
      <c r="J1276" s="118">
        <v>0</v>
      </c>
      <c r="K1276" s="118">
        <v>0</v>
      </c>
      <c r="L1276" s="118">
        <v>0</v>
      </c>
      <c r="M1276" s="118">
        <v>0</v>
      </c>
      <c r="N1276" s="118">
        <v>0</v>
      </c>
      <c r="O1276" s="118">
        <v>0</v>
      </c>
      <c r="P1276" s="118">
        <v>0</v>
      </c>
      <c r="Q1276" s="118">
        <v>0</v>
      </c>
      <c r="R1276" s="118">
        <v>0</v>
      </c>
      <c r="S1276" s="118">
        <v>0</v>
      </c>
      <c r="T1276" s="118">
        <v>0</v>
      </c>
      <c r="U1276" s="118">
        <v>0</v>
      </c>
      <c r="V1276" s="118" t="s">
        <v>188</v>
      </c>
      <c r="W1276" s="118" t="s">
        <v>188</v>
      </c>
      <c r="X1276" s="232"/>
    </row>
    <row r="1277" spans="1:24" ht="13.5" customHeight="1" x14ac:dyDescent="0.25">
      <c r="A1277" s="237">
        <v>0.1875</v>
      </c>
      <c r="B1277" s="118">
        <v>0</v>
      </c>
      <c r="C1277" s="118">
        <v>0</v>
      </c>
      <c r="D1277" s="118">
        <v>0</v>
      </c>
      <c r="E1277" s="118">
        <v>0</v>
      </c>
      <c r="F1277" s="118">
        <v>0</v>
      </c>
      <c r="G1277" s="118">
        <v>0</v>
      </c>
      <c r="H1277" s="118">
        <v>0</v>
      </c>
      <c r="I1277" s="118">
        <v>0</v>
      </c>
      <c r="J1277" s="118">
        <v>0</v>
      </c>
      <c r="K1277" s="118">
        <v>0</v>
      </c>
      <c r="L1277" s="118">
        <v>0</v>
      </c>
      <c r="M1277" s="118">
        <v>0</v>
      </c>
      <c r="N1277" s="118">
        <v>0</v>
      </c>
      <c r="O1277" s="118">
        <v>0</v>
      </c>
      <c r="P1277" s="118">
        <v>0</v>
      </c>
      <c r="Q1277" s="118">
        <v>0</v>
      </c>
      <c r="R1277" s="118">
        <v>0</v>
      </c>
      <c r="S1277" s="118">
        <v>0</v>
      </c>
      <c r="T1277" s="118">
        <v>0</v>
      </c>
      <c r="U1277" s="118">
        <v>0</v>
      </c>
      <c r="V1277" s="118" t="s">
        <v>188</v>
      </c>
      <c r="W1277" s="118" t="s">
        <v>188</v>
      </c>
      <c r="X1277" s="232"/>
    </row>
    <row r="1278" spans="1:24" ht="13.5" customHeight="1" x14ac:dyDescent="0.25">
      <c r="A1278" s="237">
        <v>0.19791666666666699</v>
      </c>
      <c r="B1278" s="118">
        <v>0</v>
      </c>
      <c r="C1278" s="118">
        <v>0</v>
      </c>
      <c r="D1278" s="118">
        <v>0</v>
      </c>
      <c r="E1278" s="118">
        <v>0</v>
      </c>
      <c r="F1278" s="118">
        <v>0</v>
      </c>
      <c r="G1278" s="118">
        <v>0</v>
      </c>
      <c r="H1278" s="118">
        <v>0</v>
      </c>
      <c r="I1278" s="118">
        <v>0</v>
      </c>
      <c r="J1278" s="118">
        <v>0</v>
      </c>
      <c r="K1278" s="118">
        <v>0</v>
      </c>
      <c r="L1278" s="118">
        <v>0</v>
      </c>
      <c r="M1278" s="118">
        <v>0</v>
      </c>
      <c r="N1278" s="118">
        <v>0</v>
      </c>
      <c r="O1278" s="118">
        <v>0</v>
      </c>
      <c r="P1278" s="118">
        <v>0</v>
      </c>
      <c r="Q1278" s="118">
        <v>0</v>
      </c>
      <c r="R1278" s="118">
        <v>0</v>
      </c>
      <c r="S1278" s="118">
        <v>0</v>
      </c>
      <c r="T1278" s="118">
        <v>0</v>
      </c>
      <c r="U1278" s="118">
        <v>0</v>
      </c>
      <c r="V1278" s="118" t="s">
        <v>188</v>
      </c>
      <c r="W1278" s="118" t="s">
        <v>188</v>
      </c>
      <c r="X1278" s="232"/>
    </row>
    <row r="1279" spans="1:24" ht="13.5" customHeight="1" x14ac:dyDescent="0.25">
      <c r="A1279" s="237">
        <v>0.20833333333333301</v>
      </c>
      <c r="B1279" s="118">
        <v>2</v>
      </c>
      <c r="C1279" s="118">
        <v>0</v>
      </c>
      <c r="D1279" s="118">
        <v>0</v>
      </c>
      <c r="E1279" s="118">
        <v>0</v>
      </c>
      <c r="F1279" s="118">
        <v>0</v>
      </c>
      <c r="G1279" s="118">
        <v>1</v>
      </c>
      <c r="H1279" s="118">
        <v>1</v>
      </c>
      <c r="I1279" s="118">
        <v>0</v>
      </c>
      <c r="J1279" s="118">
        <v>0</v>
      </c>
      <c r="K1279" s="118">
        <v>0</v>
      </c>
      <c r="L1279" s="118">
        <v>0</v>
      </c>
      <c r="M1279" s="118">
        <v>0</v>
      </c>
      <c r="N1279" s="118">
        <v>0</v>
      </c>
      <c r="O1279" s="118">
        <v>0</v>
      </c>
      <c r="P1279" s="118">
        <v>0</v>
      </c>
      <c r="Q1279" s="118">
        <v>0</v>
      </c>
      <c r="R1279" s="118">
        <v>0</v>
      </c>
      <c r="S1279" s="118">
        <v>0</v>
      </c>
      <c r="T1279" s="118">
        <v>0</v>
      </c>
      <c r="U1279" s="118">
        <v>0</v>
      </c>
      <c r="V1279" s="118">
        <v>29.8</v>
      </c>
      <c r="W1279" s="118" t="s">
        <v>188</v>
      </c>
      <c r="X1279" s="232"/>
    </row>
    <row r="1280" spans="1:24" ht="13.5" customHeight="1" x14ac:dyDescent="0.25">
      <c r="A1280" s="237">
        <v>0.21875</v>
      </c>
      <c r="B1280" s="118">
        <v>1</v>
      </c>
      <c r="C1280" s="118">
        <v>0</v>
      </c>
      <c r="D1280" s="118">
        <v>0</v>
      </c>
      <c r="E1280" s="118">
        <v>0</v>
      </c>
      <c r="F1280" s="118">
        <v>0</v>
      </c>
      <c r="G1280" s="118">
        <v>0</v>
      </c>
      <c r="H1280" s="118">
        <v>0</v>
      </c>
      <c r="I1280" s="118">
        <v>1</v>
      </c>
      <c r="J1280" s="118">
        <v>0</v>
      </c>
      <c r="K1280" s="118">
        <v>0</v>
      </c>
      <c r="L1280" s="118">
        <v>0</v>
      </c>
      <c r="M1280" s="118">
        <v>0</v>
      </c>
      <c r="N1280" s="118">
        <v>0</v>
      </c>
      <c r="O1280" s="118">
        <v>0</v>
      </c>
      <c r="P1280" s="118">
        <v>0</v>
      </c>
      <c r="Q1280" s="118">
        <v>0</v>
      </c>
      <c r="R1280" s="118">
        <v>0</v>
      </c>
      <c r="S1280" s="118">
        <v>0</v>
      </c>
      <c r="T1280" s="118">
        <v>0</v>
      </c>
      <c r="U1280" s="118">
        <v>0</v>
      </c>
      <c r="V1280" s="118">
        <v>38.6</v>
      </c>
      <c r="W1280" s="118" t="s">
        <v>188</v>
      </c>
      <c r="X1280" s="232"/>
    </row>
    <row r="1281" spans="1:24" ht="13.5" customHeight="1" x14ac:dyDescent="0.25">
      <c r="A1281" s="237">
        <v>0.22916666666666699</v>
      </c>
      <c r="B1281" s="118">
        <v>0</v>
      </c>
      <c r="C1281" s="118">
        <v>0</v>
      </c>
      <c r="D1281" s="118">
        <v>0</v>
      </c>
      <c r="E1281" s="118">
        <v>0</v>
      </c>
      <c r="F1281" s="118">
        <v>0</v>
      </c>
      <c r="G1281" s="118">
        <v>0</v>
      </c>
      <c r="H1281" s="118">
        <v>0</v>
      </c>
      <c r="I1281" s="118">
        <v>0</v>
      </c>
      <c r="J1281" s="118">
        <v>0</v>
      </c>
      <c r="K1281" s="118">
        <v>0</v>
      </c>
      <c r="L1281" s="118">
        <v>0</v>
      </c>
      <c r="M1281" s="118">
        <v>0</v>
      </c>
      <c r="N1281" s="118">
        <v>0</v>
      </c>
      <c r="O1281" s="118">
        <v>0</v>
      </c>
      <c r="P1281" s="118">
        <v>0</v>
      </c>
      <c r="Q1281" s="118">
        <v>0</v>
      </c>
      <c r="R1281" s="118">
        <v>0</v>
      </c>
      <c r="S1281" s="118">
        <v>0</v>
      </c>
      <c r="T1281" s="118">
        <v>0</v>
      </c>
      <c r="U1281" s="118">
        <v>0</v>
      </c>
      <c r="V1281" s="118" t="s">
        <v>188</v>
      </c>
      <c r="W1281" s="118" t="s">
        <v>188</v>
      </c>
      <c r="X1281" s="232"/>
    </row>
    <row r="1282" spans="1:24" ht="13.5" customHeight="1" x14ac:dyDescent="0.25">
      <c r="A1282" s="237">
        <v>0.23958333333333301</v>
      </c>
      <c r="B1282" s="118">
        <v>0</v>
      </c>
      <c r="C1282" s="118">
        <v>0</v>
      </c>
      <c r="D1282" s="118">
        <v>0</v>
      </c>
      <c r="E1282" s="118">
        <v>0</v>
      </c>
      <c r="F1282" s="118">
        <v>0</v>
      </c>
      <c r="G1282" s="118">
        <v>0</v>
      </c>
      <c r="H1282" s="118">
        <v>0</v>
      </c>
      <c r="I1282" s="118">
        <v>0</v>
      </c>
      <c r="J1282" s="118">
        <v>0</v>
      </c>
      <c r="K1282" s="118">
        <v>0</v>
      </c>
      <c r="L1282" s="118">
        <v>0</v>
      </c>
      <c r="M1282" s="118">
        <v>0</v>
      </c>
      <c r="N1282" s="118">
        <v>0</v>
      </c>
      <c r="O1282" s="118">
        <v>0</v>
      </c>
      <c r="P1282" s="118">
        <v>0</v>
      </c>
      <c r="Q1282" s="118">
        <v>0</v>
      </c>
      <c r="R1282" s="118">
        <v>0</v>
      </c>
      <c r="S1282" s="118">
        <v>0</v>
      </c>
      <c r="T1282" s="118">
        <v>0</v>
      </c>
      <c r="U1282" s="118">
        <v>0</v>
      </c>
      <c r="V1282" s="118" t="s">
        <v>188</v>
      </c>
      <c r="W1282" s="118" t="s">
        <v>188</v>
      </c>
      <c r="X1282" s="232"/>
    </row>
    <row r="1283" spans="1:24" ht="13.5" customHeight="1" x14ac:dyDescent="0.25">
      <c r="A1283" s="237">
        <v>0.25</v>
      </c>
      <c r="B1283" s="118">
        <v>0</v>
      </c>
      <c r="C1283" s="118">
        <v>0</v>
      </c>
      <c r="D1283" s="118">
        <v>0</v>
      </c>
      <c r="E1283" s="118">
        <v>0</v>
      </c>
      <c r="F1283" s="118">
        <v>0</v>
      </c>
      <c r="G1283" s="118">
        <v>0</v>
      </c>
      <c r="H1283" s="118">
        <v>0</v>
      </c>
      <c r="I1283" s="118">
        <v>0</v>
      </c>
      <c r="J1283" s="118">
        <v>0</v>
      </c>
      <c r="K1283" s="118">
        <v>0</v>
      </c>
      <c r="L1283" s="118">
        <v>0</v>
      </c>
      <c r="M1283" s="118">
        <v>0</v>
      </c>
      <c r="N1283" s="118">
        <v>0</v>
      </c>
      <c r="O1283" s="118">
        <v>0</v>
      </c>
      <c r="P1283" s="118">
        <v>0</v>
      </c>
      <c r="Q1283" s="118">
        <v>0</v>
      </c>
      <c r="R1283" s="118">
        <v>0</v>
      </c>
      <c r="S1283" s="118">
        <v>0</v>
      </c>
      <c r="T1283" s="118">
        <v>0</v>
      </c>
      <c r="U1283" s="118">
        <v>0</v>
      </c>
      <c r="V1283" s="118" t="s">
        <v>188</v>
      </c>
      <c r="W1283" s="118" t="s">
        <v>188</v>
      </c>
      <c r="X1283" s="232"/>
    </row>
    <row r="1284" spans="1:24" ht="13.5" customHeight="1" x14ac:dyDescent="0.25">
      <c r="A1284" s="237">
        <v>0.26041666666666702</v>
      </c>
      <c r="B1284" s="118">
        <v>1</v>
      </c>
      <c r="C1284" s="118">
        <v>0</v>
      </c>
      <c r="D1284" s="118">
        <v>0</v>
      </c>
      <c r="E1284" s="118">
        <v>0</v>
      </c>
      <c r="F1284" s="118">
        <v>0</v>
      </c>
      <c r="G1284" s="118">
        <v>1</v>
      </c>
      <c r="H1284" s="118">
        <v>0</v>
      </c>
      <c r="I1284" s="118">
        <v>0</v>
      </c>
      <c r="J1284" s="118">
        <v>0</v>
      </c>
      <c r="K1284" s="118">
        <v>0</v>
      </c>
      <c r="L1284" s="118">
        <v>0</v>
      </c>
      <c r="M1284" s="118">
        <v>0</v>
      </c>
      <c r="N1284" s="118">
        <v>0</v>
      </c>
      <c r="O1284" s="118">
        <v>0</v>
      </c>
      <c r="P1284" s="118">
        <v>0</v>
      </c>
      <c r="Q1284" s="118">
        <v>0</v>
      </c>
      <c r="R1284" s="118">
        <v>0</v>
      </c>
      <c r="S1284" s="118">
        <v>0</v>
      </c>
      <c r="T1284" s="118">
        <v>0</v>
      </c>
      <c r="U1284" s="118">
        <v>0</v>
      </c>
      <c r="V1284" s="118">
        <v>29.1</v>
      </c>
      <c r="W1284" s="118" t="s">
        <v>188</v>
      </c>
      <c r="X1284" s="232"/>
    </row>
    <row r="1285" spans="1:24" ht="13.5" customHeight="1" x14ac:dyDescent="0.25">
      <c r="A1285" s="237">
        <v>0.27083333333333298</v>
      </c>
      <c r="B1285" s="118">
        <v>0</v>
      </c>
      <c r="C1285" s="118">
        <v>0</v>
      </c>
      <c r="D1285" s="118">
        <v>0</v>
      </c>
      <c r="E1285" s="118">
        <v>0</v>
      </c>
      <c r="F1285" s="118">
        <v>0</v>
      </c>
      <c r="G1285" s="118">
        <v>0</v>
      </c>
      <c r="H1285" s="118">
        <v>0</v>
      </c>
      <c r="I1285" s="118">
        <v>0</v>
      </c>
      <c r="J1285" s="118">
        <v>0</v>
      </c>
      <c r="K1285" s="118">
        <v>0</v>
      </c>
      <c r="L1285" s="118">
        <v>0</v>
      </c>
      <c r="M1285" s="118">
        <v>0</v>
      </c>
      <c r="N1285" s="118">
        <v>0</v>
      </c>
      <c r="O1285" s="118">
        <v>0</v>
      </c>
      <c r="P1285" s="118">
        <v>0</v>
      </c>
      <c r="Q1285" s="118">
        <v>0</v>
      </c>
      <c r="R1285" s="118">
        <v>0</v>
      </c>
      <c r="S1285" s="118">
        <v>0</v>
      </c>
      <c r="T1285" s="118">
        <v>0</v>
      </c>
      <c r="U1285" s="118">
        <v>0</v>
      </c>
      <c r="V1285" s="118" t="s">
        <v>188</v>
      </c>
      <c r="W1285" s="118" t="s">
        <v>188</v>
      </c>
      <c r="X1285" s="232"/>
    </row>
    <row r="1286" spans="1:24" ht="13.5" customHeight="1" x14ac:dyDescent="0.25">
      <c r="A1286" s="237">
        <v>0.28125</v>
      </c>
      <c r="B1286" s="118">
        <v>2</v>
      </c>
      <c r="C1286" s="118">
        <v>1</v>
      </c>
      <c r="D1286" s="118">
        <v>0</v>
      </c>
      <c r="E1286" s="118">
        <v>0</v>
      </c>
      <c r="F1286" s="118">
        <v>0</v>
      </c>
      <c r="G1286" s="118">
        <v>0</v>
      </c>
      <c r="H1286" s="118">
        <v>1</v>
      </c>
      <c r="I1286" s="118">
        <v>0</v>
      </c>
      <c r="J1286" s="118">
        <v>0</v>
      </c>
      <c r="K1286" s="118">
        <v>0</v>
      </c>
      <c r="L1286" s="118">
        <v>0</v>
      </c>
      <c r="M1286" s="118">
        <v>0</v>
      </c>
      <c r="N1286" s="118">
        <v>0</v>
      </c>
      <c r="O1286" s="118">
        <v>0</v>
      </c>
      <c r="P1286" s="118">
        <v>0</v>
      </c>
      <c r="Q1286" s="118">
        <v>0</v>
      </c>
      <c r="R1286" s="118">
        <v>0</v>
      </c>
      <c r="S1286" s="118">
        <v>0</v>
      </c>
      <c r="T1286" s="118">
        <v>0</v>
      </c>
      <c r="U1286" s="118">
        <v>0</v>
      </c>
      <c r="V1286" s="118">
        <v>21.4</v>
      </c>
      <c r="W1286" s="118" t="s">
        <v>188</v>
      </c>
      <c r="X1286" s="232"/>
    </row>
    <row r="1287" spans="1:24" ht="13.5" customHeight="1" x14ac:dyDescent="0.25">
      <c r="A1287" s="237">
        <v>0.29166666666666702</v>
      </c>
      <c r="B1287" s="118">
        <v>6</v>
      </c>
      <c r="C1287" s="118">
        <v>0</v>
      </c>
      <c r="D1287" s="118">
        <v>1</v>
      </c>
      <c r="E1287" s="118">
        <v>0</v>
      </c>
      <c r="F1287" s="118">
        <v>0</v>
      </c>
      <c r="G1287" s="118">
        <v>2</v>
      </c>
      <c r="H1287" s="118">
        <v>2</v>
      </c>
      <c r="I1287" s="118">
        <v>1</v>
      </c>
      <c r="J1287" s="118">
        <v>0</v>
      </c>
      <c r="K1287" s="118">
        <v>0</v>
      </c>
      <c r="L1287" s="118">
        <v>0</v>
      </c>
      <c r="M1287" s="118">
        <v>0</v>
      </c>
      <c r="N1287" s="118">
        <v>0</v>
      </c>
      <c r="O1287" s="118">
        <v>0</v>
      </c>
      <c r="P1287" s="118">
        <v>0</v>
      </c>
      <c r="Q1287" s="118">
        <v>0</v>
      </c>
      <c r="R1287" s="118">
        <v>0</v>
      </c>
      <c r="S1287" s="118">
        <v>0</v>
      </c>
      <c r="T1287" s="118">
        <v>0</v>
      </c>
      <c r="U1287" s="118">
        <v>0</v>
      </c>
      <c r="V1287" s="118">
        <v>28.7</v>
      </c>
      <c r="W1287" s="118" t="s">
        <v>188</v>
      </c>
      <c r="X1287" s="232"/>
    </row>
    <row r="1288" spans="1:24" ht="13.5" customHeight="1" x14ac:dyDescent="0.25">
      <c r="A1288" s="237">
        <v>0.30208333333333298</v>
      </c>
      <c r="B1288" s="118">
        <v>4</v>
      </c>
      <c r="C1288" s="118">
        <v>0</v>
      </c>
      <c r="D1288" s="118">
        <v>2</v>
      </c>
      <c r="E1288" s="118">
        <v>0</v>
      </c>
      <c r="F1288" s="118">
        <v>0</v>
      </c>
      <c r="G1288" s="118">
        <v>2</v>
      </c>
      <c r="H1288" s="118">
        <v>0</v>
      </c>
      <c r="I1288" s="118">
        <v>0</v>
      </c>
      <c r="J1288" s="118">
        <v>0</v>
      </c>
      <c r="K1288" s="118">
        <v>0</v>
      </c>
      <c r="L1288" s="118">
        <v>0</v>
      </c>
      <c r="M1288" s="118">
        <v>0</v>
      </c>
      <c r="N1288" s="118">
        <v>0</v>
      </c>
      <c r="O1288" s="118">
        <v>0</v>
      </c>
      <c r="P1288" s="118">
        <v>0</v>
      </c>
      <c r="Q1288" s="118">
        <v>0</v>
      </c>
      <c r="R1288" s="118">
        <v>0</v>
      </c>
      <c r="S1288" s="118">
        <v>0</v>
      </c>
      <c r="T1288" s="118">
        <v>0</v>
      </c>
      <c r="U1288" s="118">
        <v>0</v>
      </c>
      <c r="V1288" s="118">
        <v>18.899999999999999</v>
      </c>
      <c r="W1288" s="118" t="s">
        <v>188</v>
      </c>
      <c r="X1288" s="232"/>
    </row>
    <row r="1289" spans="1:24" ht="13.5" customHeight="1" x14ac:dyDescent="0.25">
      <c r="A1289" s="237">
        <v>0.3125</v>
      </c>
      <c r="B1289" s="118">
        <v>3</v>
      </c>
      <c r="C1289" s="118">
        <v>0</v>
      </c>
      <c r="D1289" s="118">
        <v>0</v>
      </c>
      <c r="E1289" s="118">
        <v>0</v>
      </c>
      <c r="F1289" s="118">
        <v>1</v>
      </c>
      <c r="G1289" s="118">
        <v>1</v>
      </c>
      <c r="H1289" s="118">
        <v>1</v>
      </c>
      <c r="I1289" s="118">
        <v>0</v>
      </c>
      <c r="J1289" s="118">
        <v>0</v>
      </c>
      <c r="K1289" s="118">
        <v>0</v>
      </c>
      <c r="L1289" s="118">
        <v>0</v>
      </c>
      <c r="M1289" s="118">
        <v>0</v>
      </c>
      <c r="N1289" s="118">
        <v>0</v>
      </c>
      <c r="O1289" s="118">
        <v>0</v>
      </c>
      <c r="P1289" s="118">
        <v>0</v>
      </c>
      <c r="Q1289" s="118">
        <v>0</v>
      </c>
      <c r="R1289" s="118">
        <v>0</v>
      </c>
      <c r="S1289" s="118">
        <v>0</v>
      </c>
      <c r="T1289" s="118">
        <v>0</v>
      </c>
      <c r="U1289" s="118">
        <v>0</v>
      </c>
      <c r="V1289" s="118">
        <v>29.1</v>
      </c>
      <c r="W1289" s="118" t="s">
        <v>188</v>
      </c>
      <c r="X1289" s="232"/>
    </row>
    <row r="1290" spans="1:24" ht="13.5" customHeight="1" x14ac:dyDescent="0.25">
      <c r="A1290" s="237">
        <v>0.32291666666666702</v>
      </c>
      <c r="B1290" s="118">
        <v>4</v>
      </c>
      <c r="C1290" s="118">
        <v>0</v>
      </c>
      <c r="D1290" s="118">
        <v>1</v>
      </c>
      <c r="E1290" s="118">
        <v>1</v>
      </c>
      <c r="F1290" s="118">
        <v>1</v>
      </c>
      <c r="G1290" s="118">
        <v>1</v>
      </c>
      <c r="H1290" s="118">
        <v>0</v>
      </c>
      <c r="I1290" s="118">
        <v>0</v>
      </c>
      <c r="J1290" s="118">
        <v>0</v>
      </c>
      <c r="K1290" s="118">
        <v>0</v>
      </c>
      <c r="L1290" s="118">
        <v>0</v>
      </c>
      <c r="M1290" s="118">
        <v>0</v>
      </c>
      <c r="N1290" s="118">
        <v>0</v>
      </c>
      <c r="O1290" s="118">
        <v>0</v>
      </c>
      <c r="P1290" s="118">
        <v>0</v>
      </c>
      <c r="Q1290" s="118">
        <v>0</v>
      </c>
      <c r="R1290" s="118">
        <v>0</v>
      </c>
      <c r="S1290" s="118">
        <v>0</v>
      </c>
      <c r="T1290" s="118">
        <v>0</v>
      </c>
      <c r="U1290" s="118">
        <v>0</v>
      </c>
      <c r="V1290" s="118">
        <v>20.9</v>
      </c>
      <c r="W1290" s="118" t="s">
        <v>188</v>
      </c>
      <c r="X1290" s="232"/>
    </row>
    <row r="1291" spans="1:24" ht="13.5" customHeight="1" x14ac:dyDescent="0.25">
      <c r="A1291" s="237">
        <v>0.33333333333333298</v>
      </c>
      <c r="B1291" s="118">
        <v>3</v>
      </c>
      <c r="C1291" s="118">
        <v>0</v>
      </c>
      <c r="D1291" s="118">
        <v>0</v>
      </c>
      <c r="E1291" s="118">
        <v>0</v>
      </c>
      <c r="F1291" s="118">
        <v>1</v>
      </c>
      <c r="G1291" s="118">
        <v>2</v>
      </c>
      <c r="H1291" s="118">
        <v>0</v>
      </c>
      <c r="I1291" s="118">
        <v>0</v>
      </c>
      <c r="J1291" s="118">
        <v>0</v>
      </c>
      <c r="K1291" s="118">
        <v>0</v>
      </c>
      <c r="L1291" s="118">
        <v>0</v>
      </c>
      <c r="M1291" s="118">
        <v>0</v>
      </c>
      <c r="N1291" s="118">
        <v>0</v>
      </c>
      <c r="O1291" s="118">
        <v>0</v>
      </c>
      <c r="P1291" s="118">
        <v>0</v>
      </c>
      <c r="Q1291" s="118">
        <v>0</v>
      </c>
      <c r="R1291" s="118">
        <v>0</v>
      </c>
      <c r="S1291" s="118">
        <v>0</v>
      </c>
      <c r="T1291" s="118">
        <v>0</v>
      </c>
      <c r="U1291" s="118">
        <v>0</v>
      </c>
      <c r="V1291" s="118">
        <v>26.3</v>
      </c>
      <c r="W1291" s="118" t="s">
        <v>188</v>
      </c>
      <c r="X1291" s="232"/>
    </row>
    <row r="1292" spans="1:24" ht="13.5" customHeight="1" x14ac:dyDescent="0.25">
      <c r="A1292" s="237">
        <v>0.34375</v>
      </c>
      <c r="B1292" s="118">
        <v>10</v>
      </c>
      <c r="C1292" s="118">
        <v>0</v>
      </c>
      <c r="D1292" s="118">
        <v>0</v>
      </c>
      <c r="E1292" s="118">
        <v>0</v>
      </c>
      <c r="F1292" s="118">
        <v>2</v>
      </c>
      <c r="G1292" s="118">
        <v>6</v>
      </c>
      <c r="H1292" s="118">
        <v>1</v>
      </c>
      <c r="I1292" s="118">
        <v>1</v>
      </c>
      <c r="J1292" s="118">
        <v>0</v>
      </c>
      <c r="K1292" s="118">
        <v>0</v>
      </c>
      <c r="L1292" s="118">
        <v>0</v>
      </c>
      <c r="M1292" s="118">
        <v>0</v>
      </c>
      <c r="N1292" s="118">
        <v>0</v>
      </c>
      <c r="O1292" s="118">
        <v>0</v>
      </c>
      <c r="P1292" s="118">
        <v>0</v>
      </c>
      <c r="Q1292" s="118">
        <v>0</v>
      </c>
      <c r="R1292" s="118">
        <v>0</v>
      </c>
      <c r="S1292" s="118">
        <v>0</v>
      </c>
      <c r="T1292" s="118">
        <v>0</v>
      </c>
      <c r="U1292" s="118">
        <v>0</v>
      </c>
      <c r="V1292" s="118">
        <v>28.1</v>
      </c>
      <c r="W1292" s="118" t="s">
        <v>188</v>
      </c>
      <c r="X1292" s="232"/>
    </row>
    <row r="1293" spans="1:24" ht="13.5" customHeight="1" x14ac:dyDescent="0.25">
      <c r="A1293" s="237">
        <v>0.35416666666666702</v>
      </c>
      <c r="B1293" s="118">
        <v>3</v>
      </c>
      <c r="C1293" s="118">
        <v>0</v>
      </c>
      <c r="D1293" s="118">
        <v>0</v>
      </c>
      <c r="E1293" s="118">
        <v>0</v>
      </c>
      <c r="F1293" s="118">
        <v>0</v>
      </c>
      <c r="G1293" s="118">
        <v>2</v>
      </c>
      <c r="H1293" s="118">
        <v>1</v>
      </c>
      <c r="I1293" s="118">
        <v>0</v>
      </c>
      <c r="J1293" s="118">
        <v>0</v>
      </c>
      <c r="K1293" s="118">
        <v>0</v>
      </c>
      <c r="L1293" s="118">
        <v>0</v>
      </c>
      <c r="M1293" s="118">
        <v>0</v>
      </c>
      <c r="N1293" s="118">
        <v>0</v>
      </c>
      <c r="O1293" s="118">
        <v>0</v>
      </c>
      <c r="P1293" s="118">
        <v>0</v>
      </c>
      <c r="Q1293" s="118">
        <v>0</v>
      </c>
      <c r="R1293" s="118">
        <v>0</v>
      </c>
      <c r="S1293" s="118">
        <v>0</v>
      </c>
      <c r="T1293" s="118">
        <v>0</v>
      </c>
      <c r="U1293" s="118">
        <v>0</v>
      </c>
      <c r="V1293" s="118">
        <v>29.5</v>
      </c>
      <c r="W1293" s="118" t="s">
        <v>188</v>
      </c>
      <c r="X1293" s="232"/>
    </row>
    <row r="1294" spans="1:24" ht="13.5" customHeight="1" x14ac:dyDescent="0.25">
      <c r="A1294" s="237">
        <v>0.36458333333333298</v>
      </c>
      <c r="B1294" s="118">
        <v>6</v>
      </c>
      <c r="C1294" s="118">
        <v>0</v>
      </c>
      <c r="D1294" s="118">
        <v>0</v>
      </c>
      <c r="E1294" s="118">
        <v>0</v>
      </c>
      <c r="F1294" s="118">
        <v>1</v>
      </c>
      <c r="G1294" s="118">
        <v>1</v>
      </c>
      <c r="H1294" s="118">
        <v>4</v>
      </c>
      <c r="I1294" s="118">
        <v>0</v>
      </c>
      <c r="J1294" s="118">
        <v>0</v>
      </c>
      <c r="K1294" s="118">
        <v>0</v>
      </c>
      <c r="L1294" s="118">
        <v>0</v>
      </c>
      <c r="M1294" s="118">
        <v>0</v>
      </c>
      <c r="N1294" s="118">
        <v>0</v>
      </c>
      <c r="O1294" s="118">
        <v>0</v>
      </c>
      <c r="P1294" s="118">
        <v>0</v>
      </c>
      <c r="Q1294" s="118">
        <v>0</v>
      </c>
      <c r="R1294" s="118">
        <v>0</v>
      </c>
      <c r="S1294" s="118">
        <v>0</v>
      </c>
      <c r="T1294" s="118">
        <v>0</v>
      </c>
      <c r="U1294" s="118">
        <v>0</v>
      </c>
      <c r="V1294" s="118">
        <v>29.4</v>
      </c>
      <c r="W1294" s="118" t="s">
        <v>188</v>
      </c>
      <c r="X1294" s="232"/>
    </row>
    <row r="1295" spans="1:24" ht="13.5" customHeight="1" x14ac:dyDescent="0.25">
      <c r="A1295" s="237">
        <v>0.375</v>
      </c>
      <c r="B1295" s="118">
        <v>6</v>
      </c>
      <c r="C1295" s="118">
        <v>0</v>
      </c>
      <c r="D1295" s="118">
        <v>0</v>
      </c>
      <c r="E1295" s="118">
        <v>0</v>
      </c>
      <c r="F1295" s="118">
        <v>3</v>
      </c>
      <c r="G1295" s="118">
        <v>2</v>
      </c>
      <c r="H1295" s="118">
        <v>1</v>
      </c>
      <c r="I1295" s="118">
        <v>0</v>
      </c>
      <c r="J1295" s="118">
        <v>0</v>
      </c>
      <c r="K1295" s="118">
        <v>0</v>
      </c>
      <c r="L1295" s="118">
        <v>0</v>
      </c>
      <c r="M1295" s="118">
        <v>0</v>
      </c>
      <c r="N1295" s="118">
        <v>0</v>
      </c>
      <c r="O1295" s="118">
        <v>0</v>
      </c>
      <c r="P1295" s="118">
        <v>0</v>
      </c>
      <c r="Q1295" s="118">
        <v>0</v>
      </c>
      <c r="R1295" s="118">
        <v>0</v>
      </c>
      <c r="S1295" s="118">
        <v>0</v>
      </c>
      <c r="T1295" s="118">
        <v>0</v>
      </c>
      <c r="U1295" s="118">
        <v>0</v>
      </c>
      <c r="V1295" s="118">
        <v>26.1</v>
      </c>
      <c r="W1295" s="118" t="s">
        <v>188</v>
      </c>
      <c r="X1295" s="232"/>
    </row>
    <row r="1296" spans="1:24" ht="13.5" customHeight="1" x14ac:dyDescent="0.25">
      <c r="A1296" s="237">
        <v>0.38541666666666702</v>
      </c>
      <c r="B1296" s="118">
        <v>5</v>
      </c>
      <c r="C1296" s="118">
        <v>0</v>
      </c>
      <c r="D1296" s="118">
        <v>0</v>
      </c>
      <c r="E1296" s="118">
        <v>0</v>
      </c>
      <c r="F1296" s="118">
        <v>2</v>
      </c>
      <c r="G1296" s="118">
        <v>3</v>
      </c>
      <c r="H1296" s="118">
        <v>0</v>
      </c>
      <c r="I1296" s="118">
        <v>0</v>
      </c>
      <c r="J1296" s="118">
        <v>0</v>
      </c>
      <c r="K1296" s="118">
        <v>0</v>
      </c>
      <c r="L1296" s="118">
        <v>0</v>
      </c>
      <c r="M1296" s="118">
        <v>0</v>
      </c>
      <c r="N1296" s="118">
        <v>0</v>
      </c>
      <c r="O1296" s="118">
        <v>0</v>
      </c>
      <c r="P1296" s="118">
        <v>0</v>
      </c>
      <c r="Q1296" s="118">
        <v>0</v>
      </c>
      <c r="R1296" s="118">
        <v>0</v>
      </c>
      <c r="S1296" s="118">
        <v>0</v>
      </c>
      <c r="T1296" s="118">
        <v>0</v>
      </c>
      <c r="U1296" s="118">
        <v>0</v>
      </c>
      <c r="V1296" s="118">
        <v>24.2</v>
      </c>
      <c r="W1296" s="118" t="s">
        <v>188</v>
      </c>
      <c r="X1296" s="232"/>
    </row>
    <row r="1297" spans="1:24" ht="13.5" customHeight="1" x14ac:dyDescent="0.25">
      <c r="A1297" s="237">
        <v>0.39583333333333298</v>
      </c>
      <c r="B1297" s="118">
        <v>15</v>
      </c>
      <c r="C1297" s="118">
        <v>2</v>
      </c>
      <c r="D1297" s="118">
        <v>5</v>
      </c>
      <c r="E1297" s="118">
        <v>1</v>
      </c>
      <c r="F1297" s="118">
        <v>2</v>
      </c>
      <c r="G1297" s="118">
        <v>5</v>
      </c>
      <c r="H1297" s="118">
        <v>0</v>
      </c>
      <c r="I1297" s="118">
        <v>0</v>
      </c>
      <c r="J1297" s="118">
        <v>0</v>
      </c>
      <c r="K1297" s="118">
        <v>0</v>
      </c>
      <c r="L1297" s="118">
        <v>0</v>
      </c>
      <c r="M1297" s="118">
        <v>0</v>
      </c>
      <c r="N1297" s="118">
        <v>0</v>
      </c>
      <c r="O1297" s="118">
        <v>0</v>
      </c>
      <c r="P1297" s="118">
        <v>0</v>
      </c>
      <c r="Q1297" s="118">
        <v>0</v>
      </c>
      <c r="R1297" s="118">
        <v>0</v>
      </c>
      <c r="S1297" s="118">
        <v>0</v>
      </c>
      <c r="T1297" s="118">
        <v>0</v>
      </c>
      <c r="U1297" s="118">
        <v>0</v>
      </c>
      <c r="V1297" s="118">
        <v>18.3</v>
      </c>
      <c r="W1297" s="118">
        <v>25.8</v>
      </c>
      <c r="X1297" s="232"/>
    </row>
    <row r="1298" spans="1:24" ht="13.5" customHeight="1" x14ac:dyDescent="0.25">
      <c r="A1298" s="237">
        <v>0.40625</v>
      </c>
      <c r="B1298" s="118">
        <v>14</v>
      </c>
      <c r="C1298" s="118">
        <v>0</v>
      </c>
      <c r="D1298" s="118">
        <v>0</v>
      </c>
      <c r="E1298" s="118">
        <v>1</v>
      </c>
      <c r="F1298" s="118">
        <v>5</v>
      </c>
      <c r="G1298" s="118">
        <v>7</v>
      </c>
      <c r="H1298" s="118">
        <v>1</v>
      </c>
      <c r="I1298" s="118">
        <v>0</v>
      </c>
      <c r="J1298" s="118">
        <v>0</v>
      </c>
      <c r="K1298" s="118">
        <v>0</v>
      </c>
      <c r="L1298" s="118">
        <v>0</v>
      </c>
      <c r="M1298" s="118">
        <v>0</v>
      </c>
      <c r="N1298" s="118">
        <v>0</v>
      </c>
      <c r="O1298" s="118">
        <v>0</v>
      </c>
      <c r="P1298" s="118">
        <v>0</v>
      </c>
      <c r="Q1298" s="118">
        <v>0</v>
      </c>
      <c r="R1298" s="118">
        <v>0</v>
      </c>
      <c r="S1298" s="118">
        <v>0</v>
      </c>
      <c r="T1298" s="118">
        <v>0</v>
      </c>
      <c r="U1298" s="118">
        <v>0</v>
      </c>
      <c r="V1298" s="118">
        <v>25.9</v>
      </c>
      <c r="W1298" s="118">
        <v>28.5</v>
      </c>
      <c r="X1298" s="232"/>
    </row>
    <row r="1299" spans="1:24" ht="13.5" customHeight="1" x14ac:dyDescent="0.25">
      <c r="A1299" s="237">
        <v>0.41666666666666702</v>
      </c>
      <c r="B1299" s="118">
        <v>10</v>
      </c>
      <c r="C1299" s="118">
        <v>3</v>
      </c>
      <c r="D1299" s="118">
        <v>0</v>
      </c>
      <c r="E1299" s="118">
        <v>0</v>
      </c>
      <c r="F1299" s="118">
        <v>3</v>
      </c>
      <c r="G1299" s="118">
        <v>4</v>
      </c>
      <c r="H1299" s="118">
        <v>0</v>
      </c>
      <c r="I1299" s="118">
        <v>0</v>
      </c>
      <c r="J1299" s="118">
        <v>0</v>
      </c>
      <c r="K1299" s="118">
        <v>0</v>
      </c>
      <c r="L1299" s="118">
        <v>0</v>
      </c>
      <c r="M1299" s="118">
        <v>0</v>
      </c>
      <c r="N1299" s="118">
        <v>0</v>
      </c>
      <c r="O1299" s="118">
        <v>0</v>
      </c>
      <c r="P1299" s="118">
        <v>0</v>
      </c>
      <c r="Q1299" s="118">
        <v>0</v>
      </c>
      <c r="R1299" s="118">
        <v>0</v>
      </c>
      <c r="S1299" s="118">
        <v>0</v>
      </c>
      <c r="T1299" s="118">
        <v>0</v>
      </c>
      <c r="U1299" s="118">
        <v>0</v>
      </c>
      <c r="V1299" s="118">
        <v>20</v>
      </c>
      <c r="W1299" s="118" t="s">
        <v>188</v>
      </c>
      <c r="X1299" s="232"/>
    </row>
    <row r="1300" spans="1:24" ht="13.5" customHeight="1" x14ac:dyDescent="0.25">
      <c r="A1300" s="237">
        <v>0.42708333333333298</v>
      </c>
      <c r="B1300" s="118">
        <v>12</v>
      </c>
      <c r="C1300" s="118">
        <v>0</v>
      </c>
      <c r="D1300" s="118">
        <v>0</v>
      </c>
      <c r="E1300" s="118">
        <v>1</v>
      </c>
      <c r="F1300" s="118">
        <v>8</v>
      </c>
      <c r="G1300" s="118">
        <v>3</v>
      </c>
      <c r="H1300" s="118">
        <v>0</v>
      </c>
      <c r="I1300" s="118">
        <v>0</v>
      </c>
      <c r="J1300" s="118">
        <v>0</v>
      </c>
      <c r="K1300" s="118">
        <v>0</v>
      </c>
      <c r="L1300" s="118">
        <v>0</v>
      </c>
      <c r="M1300" s="118">
        <v>0</v>
      </c>
      <c r="N1300" s="118">
        <v>0</v>
      </c>
      <c r="O1300" s="118">
        <v>0</v>
      </c>
      <c r="P1300" s="118">
        <v>0</v>
      </c>
      <c r="Q1300" s="118">
        <v>0</v>
      </c>
      <c r="R1300" s="118">
        <v>0</v>
      </c>
      <c r="S1300" s="118">
        <v>0</v>
      </c>
      <c r="T1300" s="118">
        <v>0</v>
      </c>
      <c r="U1300" s="118">
        <v>0</v>
      </c>
      <c r="V1300" s="118">
        <v>23.4</v>
      </c>
      <c r="W1300" s="118">
        <v>28.1</v>
      </c>
      <c r="X1300" s="232"/>
    </row>
    <row r="1301" spans="1:24" ht="13.5" customHeight="1" x14ac:dyDescent="0.25">
      <c r="A1301" s="237">
        <v>0.4375</v>
      </c>
      <c r="B1301" s="118">
        <v>8</v>
      </c>
      <c r="C1301" s="118">
        <v>0</v>
      </c>
      <c r="D1301" s="118">
        <v>0</v>
      </c>
      <c r="E1301" s="118">
        <v>0</v>
      </c>
      <c r="F1301" s="118">
        <v>2</v>
      </c>
      <c r="G1301" s="118">
        <v>5</v>
      </c>
      <c r="H1301" s="118">
        <v>1</v>
      </c>
      <c r="I1301" s="118">
        <v>0</v>
      </c>
      <c r="J1301" s="118">
        <v>0</v>
      </c>
      <c r="K1301" s="118">
        <v>0</v>
      </c>
      <c r="L1301" s="118">
        <v>0</v>
      </c>
      <c r="M1301" s="118">
        <v>0</v>
      </c>
      <c r="N1301" s="118">
        <v>0</v>
      </c>
      <c r="O1301" s="118">
        <v>0</v>
      </c>
      <c r="P1301" s="118">
        <v>0</v>
      </c>
      <c r="Q1301" s="118">
        <v>0</v>
      </c>
      <c r="R1301" s="118">
        <v>0</v>
      </c>
      <c r="S1301" s="118">
        <v>0</v>
      </c>
      <c r="T1301" s="118">
        <v>0</v>
      </c>
      <c r="U1301" s="118">
        <v>0</v>
      </c>
      <c r="V1301" s="118">
        <v>26.1</v>
      </c>
      <c r="W1301" s="118" t="s">
        <v>188</v>
      </c>
      <c r="X1301" s="232"/>
    </row>
    <row r="1302" spans="1:24" ht="13.5" customHeight="1" x14ac:dyDescent="0.25">
      <c r="A1302" s="237">
        <v>0.44791666666666702</v>
      </c>
      <c r="B1302" s="118">
        <v>9</v>
      </c>
      <c r="C1302" s="118">
        <v>0</v>
      </c>
      <c r="D1302" s="118">
        <v>1</v>
      </c>
      <c r="E1302" s="118">
        <v>0</v>
      </c>
      <c r="F1302" s="118">
        <v>4</v>
      </c>
      <c r="G1302" s="118">
        <v>3</v>
      </c>
      <c r="H1302" s="118">
        <v>1</v>
      </c>
      <c r="I1302" s="118">
        <v>0</v>
      </c>
      <c r="J1302" s="118">
        <v>0</v>
      </c>
      <c r="K1302" s="118">
        <v>0</v>
      </c>
      <c r="L1302" s="118">
        <v>0</v>
      </c>
      <c r="M1302" s="118">
        <v>0</v>
      </c>
      <c r="N1302" s="118">
        <v>0</v>
      </c>
      <c r="O1302" s="118">
        <v>0</v>
      </c>
      <c r="P1302" s="118">
        <v>0</v>
      </c>
      <c r="Q1302" s="118">
        <v>0</v>
      </c>
      <c r="R1302" s="118">
        <v>0</v>
      </c>
      <c r="S1302" s="118">
        <v>0</v>
      </c>
      <c r="T1302" s="118">
        <v>0</v>
      </c>
      <c r="U1302" s="118">
        <v>0</v>
      </c>
      <c r="V1302" s="118">
        <v>23.9</v>
      </c>
      <c r="W1302" s="118" t="s">
        <v>188</v>
      </c>
      <c r="X1302" s="232"/>
    </row>
    <row r="1303" spans="1:24" ht="13.5" customHeight="1" x14ac:dyDescent="0.25">
      <c r="A1303" s="237">
        <v>0.45833333333333298</v>
      </c>
      <c r="B1303" s="118">
        <v>12</v>
      </c>
      <c r="C1303" s="118">
        <v>0</v>
      </c>
      <c r="D1303" s="118">
        <v>1</v>
      </c>
      <c r="E1303" s="118">
        <v>3</v>
      </c>
      <c r="F1303" s="118">
        <v>3</v>
      </c>
      <c r="G1303" s="118">
        <v>5</v>
      </c>
      <c r="H1303" s="118">
        <v>0</v>
      </c>
      <c r="I1303" s="118">
        <v>0</v>
      </c>
      <c r="J1303" s="118">
        <v>0</v>
      </c>
      <c r="K1303" s="118">
        <v>0</v>
      </c>
      <c r="L1303" s="118">
        <v>0</v>
      </c>
      <c r="M1303" s="118">
        <v>0</v>
      </c>
      <c r="N1303" s="118">
        <v>0</v>
      </c>
      <c r="O1303" s="118">
        <v>0</v>
      </c>
      <c r="P1303" s="118">
        <v>0</v>
      </c>
      <c r="Q1303" s="118">
        <v>0</v>
      </c>
      <c r="R1303" s="118">
        <v>0</v>
      </c>
      <c r="S1303" s="118">
        <v>0</v>
      </c>
      <c r="T1303" s="118">
        <v>0</v>
      </c>
      <c r="U1303" s="118">
        <v>0</v>
      </c>
      <c r="V1303" s="118">
        <v>22.5</v>
      </c>
      <c r="W1303" s="118">
        <v>28.2</v>
      </c>
      <c r="X1303" s="232"/>
    </row>
    <row r="1304" spans="1:24" ht="13.5" customHeight="1" x14ac:dyDescent="0.25">
      <c r="A1304" s="237">
        <v>0.46875</v>
      </c>
      <c r="B1304" s="118">
        <v>14</v>
      </c>
      <c r="C1304" s="118">
        <v>2</v>
      </c>
      <c r="D1304" s="118">
        <v>0</v>
      </c>
      <c r="E1304" s="118">
        <v>0</v>
      </c>
      <c r="F1304" s="118">
        <v>2</v>
      </c>
      <c r="G1304" s="118">
        <v>7</v>
      </c>
      <c r="H1304" s="118">
        <v>3</v>
      </c>
      <c r="I1304" s="118">
        <v>0</v>
      </c>
      <c r="J1304" s="118">
        <v>0</v>
      </c>
      <c r="K1304" s="118">
        <v>0</v>
      </c>
      <c r="L1304" s="118">
        <v>0</v>
      </c>
      <c r="M1304" s="118">
        <v>0</v>
      </c>
      <c r="N1304" s="118">
        <v>0</v>
      </c>
      <c r="O1304" s="118">
        <v>0</v>
      </c>
      <c r="P1304" s="118">
        <v>0</v>
      </c>
      <c r="Q1304" s="118">
        <v>0</v>
      </c>
      <c r="R1304" s="118">
        <v>0</v>
      </c>
      <c r="S1304" s="118">
        <v>0</v>
      </c>
      <c r="T1304" s="118">
        <v>0</v>
      </c>
      <c r="U1304" s="118">
        <v>0</v>
      </c>
      <c r="V1304" s="118">
        <v>24.9</v>
      </c>
      <c r="W1304" s="118">
        <v>31</v>
      </c>
      <c r="X1304" s="232"/>
    </row>
    <row r="1305" spans="1:24" ht="13.5" customHeight="1" x14ac:dyDescent="0.25">
      <c r="A1305" s="237">
        <v>0.47916666666666702</v>
      </c>
      <c r="B1305" s="118">
        <v>8</v>
      </c>
      <c r="C1305" s="118">
        <v>0</v>
      </c>
      <c r="D1305" s="118">
        <v>0</v>
      </c>
      <c r="E1305" s="118">
        <v>2</v>
      </c>
      <c r="F1305" s="118">
        <v>4</v>
      </c>
      <c r="G1305" s="118">
        <v>2</v>
      </c>
      <c r="H1305" s="118">
        <v>0</v>
      </c>
      <c r="I1305" s="118">
        <v>0</v>
      </c>
      <c r="J1305" s="118">
        <v>0</v>
      </c>
      <c r="K1305" s="118">
        <v>0</v>
      </c>
      <c r="L1305" s="118">
        <v>0</v>
      </c>
      <c r="M1305" s="118">
        <v>0</v>
      </c>
      <c r="N1305" s="118">
        <v>0</v>
      </c>
      <c r="O1305" s="118">
        <v>0</v>
      </c>
      <c r="P1305" s="118">
        <v>0</v>
      </c>
      <c r="Q1305" s="118">
        <v>0</v>
      </c>
      <c r="R1305" s="118">
        <v>0</v>
      </c>
      <c r="S1305" s="118">
        <v>0</v>
      </c>
      <c r="T1305" s="118">
        <v>0</v>
      </c>
      <c r="U1305" s="118">
        <v>0</v>
      </c>
      <c r="V1305" s="118">
        <v>21.9</v>
      </c>
      <c r="W1305" s="118" t="s">
        <v>188</v>
      </c>
      <c r="X1305" s="232"/>
    </row>
    <row r="1306" spans="1:24" ht="13.5" customHeight="1" x14ac:dyDescent="0.25">
      <c r="A1306" s="237">
        <v>0.48958333333333298</v>
      </c>
      <c r="B1306" s="118">
        <v>6</v>
      </c>
      <c r="C1306" s="118">
        <v>0</v>
      </c>
      <c r="D1306" s="118">
        <v>1</v>
      </c>
      <c r="E1306" s="118">
        <v>0</v>
      </c>
      <c r="F1306" s="118">
        <v>3</v>
      </c>
      <c r="G1306" s="118">
        <v>1</v>
      </c>
      <c r="H1306" s="118">
        <v>1</v>
      </c>
      <c r="I1306" s="118">
        <v>0</v>
      </c>
      <c r="J1306" s="118">
        <v>0</v>
      </c>
      <c r="K1306" s="118">
        <v>0</v>
      </c>
      <c r="L1306" s="118">
        <v>0</v>
      </c>
      <c r="M1306" s="118">
        <v>0</v>
      </c>
      <c r="N1306" s="118">
        <v>0</v>
      </c>
      <c r="O1306" s="118">
        <v>0</v>
      </c>
      <c r="P1306" s="118">
        <v>0</v>
      </c>
      <c r="Q1306" s="118">
        <v>0</v>
      </c>
      <c r="R1306" s="118">
        <v>0</v>
      </c>
      <c r="S1306" s="118">
        <v>0</v>
      </c>
      <c r="T1306" s="118">
        <v>0</v>
      </c>
      <c r="U1306" s="118">
        <v>0</v>
      </c>
      <c r="V1306" s="118">
        <v>23.6</v>
      </c>
      <c r="W1306" s="118" t="s">
        <v>188</v>
      </c>
      <c r="X1306" s="232"/>
    </row>
    <row r="1307" spans="1:24" ht="13.5" customHeight="1" x14ac:dyDescent="0.25">
      <c r="A1307" s="237">
        <v>0.5</v>
      </c>
      <c r="B1307" s="118">
        <v>15</v>
      </c>
      <c r="C1307" s="118">
        <v>0</v>
      </c>
      <c r="D1307" s="118">
        <v>0</v>
      </c>
      <c r="E1307" s="118">
        <v>2</v>
      </c>
      <c r="F1307" s="118">
        <v>5</v>
      </c>
      <c r="G1307" s="118">
        <v>7</v>
      </c>
      <c r="H1307" s="118">
        <v>1</v>
      </c>
      <c r="I1307" s="118">
        <v>0</v>
      </c>
      <c r="J1307" s="118">
        <v>0</v>
      </c>
      <c r="K1307" s="118">
        <v>0</v>
      </c>
      <c r="L1307" s="118">
        <v>0</v>
      </c>
      <c r="M1307" s="118">
        <v>0</v>
      </c>
      <c r="N1307" s="118">
        <v>0</v>
      </c>
      <c r="O1307" s="118">
        <v>0</v>
      </c>
      <c r="P1307" s="118">
        <v>0</v>
      </c>
      <c r="Q1307" s="118">
        <v>0</v>
      </c>
      <c r="R1307" s="118">
        <v>0</v>
      </c>
      <c r="S1307" s="118">
        <v>0</v>
      </c>
      <c r="T1307" s="118">
        <v>0</v>
      </c>
      <c r="U1307" s="118">
        <v>0</v>
      </c>
      <c r="V1307" s="118">
        <v>24.6</v>
      </c>
      <c r="W1307" s="118">
        <v>28.5</v>
      </c>
      <c r="X1307" s="232"/>
    </row>
    <row r="1308" spans="1:24" ht="13.5" customHeight="1" x14ac:dyDescent="0.25">
      <c r="A1308" s="237">
        <v>0.51041666666666696</v>
      </c>
      <c r="B1308" s="118">
        <v>10</v>
      </c>
      <c r="C1308" s="118">
        <v>0</v>
      </c>
      <c r="D1308" s="118">
        <v>0</v>
      </c>
      <c r="E1308" s="118">
        <v>0</v>
      </c>
      <c r="F1308" s="118">
        <v>3</v>
      </c>
      <c r="G1308" s="118">
        <v>7</v>
      </c>
      <c r="H1308" s="118">
        <v>0</v>
      </c>
      <c r="I1308" s="118">
        <v>0</v>
      </c>
      <c r="J1308" s="118">
        <v>0</v>
      </c>
      <c r="K1308" s="118">
        <v>0</v>
      </c>
      <c r="L1308" s="118">
        <v>0</v>
      </c>
      <c r="M1308" s="118">
        <v>0</v>
      </c>
      <c r="N1308" s="118">
        <v>0</v>
      </c>
      <c r="O1308" s="118">
        <v>0</v>
      </c>
      <c r="P1308" s="118">
        <v>0</v>
      </c>
      <c r="Q1308" s="118">
        <v>0</v>
      </c>
      <c r="R1308" s="118">
        <v>0</v>
      </c>
      <c r="S1308" s="118">
        <v>0</v>
      </c>
      <c r="T1308" s="118">
        <v>0</v>
      </c>
      <c r="U1308" s="118">
        <v>0</v>
      </c>
      <c r="V1308" s="118">
        <v>26.2</v>
      </c>
      <c r="W1308" s="118" t="s">
        <v>188</v>
      </c>
      <c r="X1308" s="232"/>
    </row>
    <row r="1309" spans="1:24" ht="13.5" customHeight="1" x14ac:dyDescent="0.25">
      <c r="A1309" s="237">
        <v>0.52083333333333304</v>
      </c>
      <c r="B1309" s="118">
        <v>17</v>
      </c>
      <c r="C1309" s="118">
        <v>0</v>
      </c>
      <c r="D1309" s="118">
        <v>0</v>
      </c>
      <c r="E1309" s="118">
        <v>2</v>
      </c>
      <c r="F1309" s="118">
        <v>8</v>
      </c>
      <c r="G1309" s="118">
        <v>7</v>
      </c>
      <c r="H1309" s="118">
        <v>0</v>
      </c>
      <c r="I1309" s="118">
        <v>0</v>
      </c>
      <c r="J1309" s="118">
        <v>0</v>
      </c>
      <c r="K1309" s="118">
        <v>0</v>
      </c>
      <c r="L1309" s="118">
        <v>0</v>
      </c>
      <c r="M1309" s="118">
        <v>0</v>
      </c>
      <c r="N1309" s="118">
        <v>0</v>
      </c>
      <c r="O1309" s="118">
        <v>0</v>
      </c>
      <c r="P1309" s="118">
        <v>0</v>
      </c>
      <c r="Q1309" s="118">
        <v>0</v>
      </c>
      <c r="R1309" s="118">
        <v>0</v>
      </c>
      <c r="S1309" s="118">
        <v>0</v>
      </c>
      <c r="T1309" s="118">
        <v>0</v>
      </c>
      <c r="U1309" s="118">
        <v>0</v>
      </c>
      <c r="V1309" s="118">
        <v>24.5</v>
      </c>
      <c r="W1309" s="118">
        <v>29</v>
      </c>
      <c r="X1309" s="232"/>
    </row>
    <row r="1310" spans="1:24" ht="13.5" customHeight="1" x14ac:dyDescent="0.25">
      <c r="A1310" s="237">
        <v>0.53125</v>
      </c>
      <c r="B1310" s="118">
        <v>9</v>
      </c>
      <c r="C1310" s="118">
        <v>1</v>
      </c>
      <c r="D1310" s="118">
        <v>0</v>
      </c>
      <c r="E1310" s="118">
        <v>0</v>
      </c>
      <c r="F1310" s="118">
        <v>4</v>
      </c>
      <c r="G1310" s="118">
        <v>4</v>
      </c>
      <c r="H1310" s="118">
        <v>0</v>
      </c>
      <c r="I1310" s="118">
        <v>0</v>
      </c>
      <c r="J1310" s="118">
        <v>0</v>
      </c>
      <c r="K1310" s="118">
        <v>0</v>
      </c>
      <c r="L1310" s="118">
        <v>0</v>
      </c>
      <c r="M1310" s="118">
        <v>0</v>
      </c>
      <c r="N1310" s="118">
        <v>0</v>
      </c>
      <c r="O1310" s="118">
        <v>0</v>
      </c>
      <c r="P1310" s="118">
        <v>0</v>
      </c>
      <c r="Q1310" s="118">
        <v>0</v>
      </c>
      <c r="R1310" s="118">
        <v>0</v>
      </c>
      <c r="S1310" s="118">
        <v>0</v>
      </c>
      <c r="T1310" s="118">
        <v>0</v>
      </c>
      <c r="U1310" s="118">
        <v>0</v>
      </c>
      <c r="V1310" s="118">
        <v>23.4</v>
      </c>
      <c r="W1310" s="118" t="s">
        <v>188</v>
      </c>
      <c r="X1310" s="232"/>
    </row>
    <row r="1311" spans="1:24" ht="13.5" customHeight="1" x14ac:dyDescent="0.25">
      <c r="A1311" s="237">
        <v>0.54166666666666696</v>
      </c>
      <c r="B1311" s="118">
        <v>16</v>
      </c>
      <c r="C1311" s="118">
        <v>0</v>
      </c>
      <c r="D1311" s="118">
        <v>1</v>
      </c>
      <c r="E1311" s="118">
        <v>0</v>
      </c>
      <c r="F1311" s="118">
        <v>5</v>
      </c>
      <c r="G1311" s="118">
        <v>10</v>
      </c>
      <c r="H1311" s="118">
        <v>0</v>
      </c>
      <c r="I1311" s="118">
        <v>0</v>
      </c>
      <c r="J1311" s="118">
        <v>0</v>
      </c>
      <c r="K1311" s="118">
        <v>0</v>
      </c>
      <c r="L1311" s="118">
        <v>0</v>
      </c>
      <c r="M1311" s="118">
        <v>0</v>
      </c>
      <c r="N1311" s="118">
        <v>0</v>
      </c>
      <c r="O1311" s="118">
        <v>0</v>
      </c>
      <c r="P1311" s="118">
        <v>0</v>
      </c>
      <c r="Q1311" s="118">
        <v>0</v>
      </c>
      <c r="R1311" s="118">
        <v>0</v>
      </c>
      <c r="S1311" s="118">
        <v>0</v>
      </c>
      <c r="T1311" s="118">
        <v>0</v>
      </c>
      <c r="U1311" s="118">
        <v>0</v>
      </c>
      <c r="V1311" s="118">
        <v>25</v>
      </c>
      <c r="W1311" s="118">
        <v>28.9</v>
      </c>
      <c r="X1311" s="232"/>
    </row>
    <row r="1312" spans="1:24" ht="13.5" customHeight="1" x14ac:dyDescent="0.25">
      <c r="A1312" s="237">
        <v>0.55208333333333304</v>
      </c>
      <c r="B1312" s="118">
        <v>14</v>
      </c>
      <c r="C1312" s="118">
        <v>2</v>
      </c>
      <c r="D1312" s="118">
        <v>1</v>
      </c>
      <c r="E1312" s="118">
        <v>0</v>
      </c>
      <c r="F1312" s="118">
        <v>3</v>
      </c>
      <c r="G1312" s="118">
        <v>8</v>
      </c>
      <c r="H1312" s="118">
        <v>0</v>
      </c>
      <c r="I1312" s="118">
        <v>0</v>
      </c>
      <c r="J1312" s="118">
        <v>0</v>
      </c>
      <c r="K1312" s="118">
        <v>0</v>
      </c>
      <c r="L1312" s="118">
        <v>0</v>
      </c>
      <c r="M1312" s="118">
        <v>0</v>
      </c>
      <c r="N1312" s="118">
        <v>0</v>
      </c>
      <c r="O1312" s="118">
        <v>0</v>
      </c>
      <c r="P1312" s="118">
        <v>0</v>
      </c>
      <c r="Q1312" s="118">
        <v>0</v>
      </c>
      <c r="R1312" s="118">
        <v>0</v>
      </c>
      <c r="S1312" s="118">
        <v>0</v>
      </c>
      <c r="T1312" s="118">
        <v>0</v>
      </c>
      <c r="U1312" s="118">
        <v>0</v>
      </c>
      <c r="V1312" s="118">
        <v>21.9</v>
      </c>
      <c r="W1312" s="118">
        <v>27.8</v>
      </c>
      <c r="X1312" s="232"/>
    </row>
    <row r="1313" spans="1:24" ht="13.5" customHeight="1" x14ac:dyDescent="0.25">
      <c r="A1313" s="237">
        <v>0.5625</v>
      </c>
      <c r="B1313" s="118">
        <v>17</v>
      </c>
      <c r="C1313" s="118">
        <v>0</v>
      </c>
      <c r="D1313" s="118">
        <v>0</v>
      </c>
      <c r="E1313" s="118">
        <v>1</v>
      </c>
      <c r="F1313" s="118">
        <v>4</v>
      </c>
      <c r="G1313" s="118">
        <v>10</v>
      </c>
      <c r="H1313" s="118">
        <v>2</v>
      </c>
      <c r="I1313" s="118">
        <v>0</v>
      </c>
      <c r="J1313" s="118">
        <v>0</v>
      </c>
      <c r="K1313" s="118">
        <v>0</v>
      </c>
      <c r="L1313" s="118">
        <v>0</v>
      </c>
      <c r="M1313" s="118">
        <v>0</v>
      </c>
      <c r="N1313" s="118">
        <v>0</v>
      </c>
      <c r="O1313" s="118">
        <v>0</v>
      </c>
      <c r="P1313" s="118">
        <v>0</v>
      </c>
      <c r="Q1313" s="118">
        <v>0</v>
      </c>
      <c r="R1313" s="118">
        <v>0</v>
      </c>
      <c r="S1313" s="118">
        <v>0</v>
      </c>
      <c r="T1313" s="118">
        <v>0</v>
      </c>
      <c r="U1313" s="118">
        <v>0</v>
      </c>
      <c r="V1313" s="118">
        <v>26.2</v>
      </c>
      <c r="W1313" s="118">
        <v>29.7</v>
      </c>
      <c r="X1313" s="232"/>
    </row>
    <row r="1314" spans="1:24" ht="13.5" customHeight="1" x14ac:dyDescent="0.25">
      <c r="A1314" s="237">
        <v>0.57291666666666696</v>
      </c>
      <c r="B1314" s="118">
        <v>7</v>
      </c>
      <c r="C1314" s="118">
        <v>0</v>
      </c>
      <c r="D1314" s="118">
        <v>0</v>
      </c>
      <c r="E1314" s="118">
        <v>2</v>
      </c>
      <c r="F1314" s="118">
        <v>0</v>
      </c>
      <c r="G1314" s="118">
        <v>5</v>
      </c>
      <c r="H1314" s="118">
        <v>0</v>
      </c>
      <c r="I1314" s="118">
        <v>0</v>
      </c>
      <c r="J1314" s="118">
        <v>0</v>
      </c>
      <c r="K1314" s="118">
        <v>0</v>
      </c>
      <c r="L1314" s="118">
        <v>0</v>
      </c>
      <c r="M1314" s="118">
        <v>0</v>
      </c>
      <c r="N1314" s="118">
        <v>0</v>
      </c>
      <c r="O1314" s="118">
        <v>0</v>
      </c>
      <c r="P1314" s="118">
        <v>0</v>
      </c>
      <c r="Q1314" s="118">
        <v>0</v>
      </c>
      <c r="R1314" s="118">
        <v>0</v>
      </c>
      <c r="S1314" s="118">
        <v>0</v>
      </c>
      <c r="T1314" s="118">
        <v>0</v>
      </c>
      <c r="U1314" s="118">
        <v>0</v>
      </c>
      <c r="V1314" s="118">
        <v>24.7</v>
      </c>
      <c r="W1314" s="118" t="s">
        <v>188</v>
      </c>
      <c r="X1314" s="232"/>
    </row>
    <row r="1315" spans="1:24" ht="13.5" customHeight="1" x14ac:dyDescent="0.25">
      <c r="A1315" s="237">
        <v>0.58333333333333304</v>
      </c>
      <c r="B1315" s="118">
        <v>9</v>
      </c>
      <c r="C1315" s="118">
        <v>0</v>
      </c>
      <c r="D1315" s="118">
        <v>0</v>
      </c>
      <c r="E1315" s="118">
        <v>0</v>
      </c>
      <c r="F1315" s="118">
        <v>7</v>
      </c>
      <c r="G1315" s="118">
        <v>2</v>
      </c>
      <c r="H1315" s="118">
        <v>0</v>
      </c>
      <c r="I1315" s="118">
        <v>0</v>
      </c>
      <c r="J1315" s="118">
        <v>0</v>
      </c>
      <c r="K1315" s="118">
        <v>0</v>
      </c>
      <c r="L1315" s="118">
        <v>0</v>
      </c>
      <c r="M1315" s="118">
        <v>0</v>
      </c>
      <c r="N1315" s="118">
        <v>0</v>
      </c>
      <c r="O1315" s="118">
        <v>0</v>
      </c>
      <c r="P1315" s="118">
        <v>0</v>
      </c>
      <c r="Q1315" s="118">
        <v>0</v>
      </c>
      <c r="R1315" s="118">
        <v>0</v>
      </c>
      <c r="S1315" s="118">
        <v>0</v>
      </c>
      <c r="T1315" s="118">
        <v>0</v>
      </c>
      <c r="U1315" s="118">
        <v>0</v>
      </c>
      <c r="V1315" s="118">
        <v>24.7</v>
      </c>
      <c r="W1315" s="118" t="s">
        <v>188</v>
      </c>
      <c r="X1315" s="232"/>
    </row>
    <row r="1316" spans="1:24" ht="13.5" customHeight="1" x14ac:dyDescent="0.25">
      <c r="A1316" s="237">
        <v>0.59375</v>
      </c>
      <c r="B1316" s="118">
        <v>13</v>
      </c>
      <c r="C1316" s="118">
        <v>0</v>
      </c>
      <c r="D1316" s="118">
        <v>2</v>
      </c>
      <c r="E1316" s="118">
        <v>1</v>
      </c>
      <c r="F1316" s="118">
        <v>4</v>
      </c>
      <c r="G1316" s="118">
        <v>6</v>
      </c>
      <c r="H1316" s="118">
        <v>0</v>
      </c>
      <c r="I1316" s="118">
        <v>0</v>
      </c>
      <c r="J1316" s="118">
        <v>0</v>
      </c>
      <c r="K1316" s="118">
        <v>0</v>
      </c>
      <c r="L1316" s="118">
        <v>0</v>
      </c>
      <c r="M1316" s="118">
        <v>0</v>
      </c>
      <c r="N1316" s="118">
        <v>0</v>
      </c>
      <c r="O1316" s="118">
        <v>0</v>
      </c>
      <c r="P1316" s="118">
        <v>0</v>
      </c>
      <c r="Q1316" s="118">
        <v>0</v>
      </c>
      <c r="R1316" s="118">
        <v>0</v>
      </c>
      <c r="S1316" s="118">
        <v>0</v>
      </c>
      <c r="T1316" s="118">
        <v>0</v>
      </c>
      <c r="U1316" s="118">
        <v>0</v>
      </c>
      <c r="V1316" s="118">
        <v>23.1</v>
      </c>
      <c r="W1316" s="118">
        <v>27.6</v>
      </c>
      <c r="X1316" s="232"/>
    </row>
    <row r="1317" spans="1:24" ht="13.5" customHeight="1" x14ac:dyDescent="0.25">
      <c r="A1317" s="237">
        <v>0.60416666666666696</v>
      </c>
      <c r="B1317" s="118">
        <v>11</v>
      </c>
      <c r="C1317" s="118">
        <v>0</v>
      </c>
      <c r="D1317" s="118">
        <v>0</v>
      </c>
      <c r="E1317" s="118">
        <v>0</v>
      </c>
      <c r="F1317" s="118">
        <v>5</v>
      </c>
      <c r="G1317" s="118">
        <v>5</v>
      </c>
      <c r="H1317" s="118">
        <v>1</v>
      </c>
      <c r="I1317" s="118">
        <v>0</v>
      </c>
      <c r="J1317" s="118">
        <v>0</v>
      </c>
      <c r="K1317" s="118">
        <v>0</v>
      </c>
      <c r="L1317" s="118">
        <v>0</v>
      </c>
      <c r="M1317" s="118">
        <v>0</v>
      </c>
      <c r="N1317" s="118">
        <v>0</v>
      </c>
      <c r="O1317" s="118">
        <v>0</v>
      </c>
      <c r="P1317" s="118">
        <v>0</v>
      </c>
      <c r="Q1317" s="118">
        <v>0</v>
      </c>
      <c r="R1317" s="118">
        <v>0</v>
      </c>
      <c r="S1317" s="118">
        <v>0</v>
      </c>
      <c r="T1317" s="118">
        <v>0</v>
      </c>
      <c r="U1317" s="118">
        <v>0</v>
      </c>
      <c r="V1317" s="118">
        <v>25.5</v>
      </c>
      <c r="W1317" s="118">
        <v>28.1</v>
      </c>
      <c r="X1317" s="232"/>
    </row>
    <row r="1318" spans="1:24" ht="13.5" customHeight="1" x14ac:dyDescent="0.25">
      <c r="A1318" s="237">
        <v>0.61458333333333304</v>
      </c>
      <c r="B1318" s="118">
        <v>22</v>
      </c>
      <c r="C1318" s="118">
        <v>0</v>
      </c>
      <c r="D1318" s="118">
        <v>0</v>
      </c>
      <c r="E1318" s="118">
        <v>0</v>
      </c>
      <c r="F1318" s="118">
        <v>10</v>
      </c>
      <c r="G1318" s="118">
        <v>10</v>
      </c>
      <c r="H1318" s="118">
        <v>2</v>
      </c>
      <c r="I1318" s="118">
        <v>0</v>
      </c>
      <c r="J1318" s="118">
        <v>0</v>
      </c>
      <c r="K1318" s="118">
        <v>0</v>
      </c>
      <c r="L1318" s="118">
        <v>0</v>
      </c>
      <c r="M1318" s="118">
        <v>0</v>
      </c>
      <c r="N1318" s="118">
        <v>0</v>
      </c>
      <c r="O1318" s="118">
        <v>0</v>
      </c>
      <c r="P1318" s="118">
        <v>0</v>
      </c>
      <c r="Q1318" s="118">
        <v>0</v>
      </c>
      <c r="R1318" s="118">
        <v>0</v>
      </c>
      <c r="S1318" s="118">
        <v>0</v>
      </c>
      <c r="T1318" s="118">
        <v>0</v>
      </c>
      <c r="U1318" s="118">
        <v>0</v>
      </c>
      <c r="V1318" s="118">
        <v>25.9</v>
      </c>
      <c r="W1318" s="118">
        <v>28.4</v>
      </c>
      <c r="X1318" s="232"/>
    </row>
    <row r="1319" spans="1:24" ht="13.5" customHeight="1" x14ac:dyDescent="0.25">
      <c r="A1319" s="237">
        <v>0.625</v>
      </c>
      <c r="B1319" s="118">
        <v>7</v>
      </c>
      <c r="C1319" s="118">
        <v>0</v>
      </c>
      <c r="D1319" s="118">
        <v>0</v>
      </c>
      <c r="E1319" s="118">
        <v>0</v>
      </c>
      <c r="F1319" s="118">
        <v>2</v>
      </c>
      <c r="G1319" s="118">
        <v>4</v>
      </c>
      <c r="H1319" s="118">
        <v>1</v>
      </c>
      <c r="I1319" s="118">
        <v>0</v>
      </c>
      <c r="J1319" s="118">
        <v>0</v>
      </c>
      <c r="K1319" s="118">
        <v>0</v>
      </c>
      <c r="L1319" s="118">
        <v>0</v>
      </c>
      <c r="M1319" s="118">
        <v>0</v>
      </c>
      <c r="N1319" s="118">
        <v>0</v>
      </c>
      <c r="O1319" s="118">
        <v>0</v>
      </c>
      <c r="P1319" s="118">
        <v>0</v>
      </c>
      <c r="Q1319" s="118">
        <v>0</v>
      </c>
      <c r="R1319" s="118">
        <v>0</v>
      </c>
      <c r="S1319" s="118">
        <v>0</v>
      </c>
      <c r="T1319" s="118">
        <v>0</v>
      </c>
      <c r="U1319" s="118">
        <v>0</v>
      </c>
      <c r="V1319" s="118">
        <v>26.4</v>
      </c>
      <c r="W1319" s="118" t="s">
        <v>188</v>
      </c>
      <c r="X1319" s="232"/>
    </row>
    <row r="1320" spans="1:24" ht="13.5" customHeight="1" x14ac:dyDescent="0.25">
      <c r="A1320" s="237">
        <v>0.63541666666666696</v>
      </c>
      <c r="B1320" s="118">
        <v>7</v>
      </c>
      <c r="C1320" s="118">
        <v>0</v>
      </c>
      <c r="D1320" s="118">
        <v>0</v>
      </c>
      <c r="E1320" s="118">
        <v>1</v>
      </c>
      <c r="F1320" s="118">
        <v>1</v>
      </c>
      <c r="G1320" s="118">
        <v>4</v>
      </c>
      <c r="H1320" s="118">
        <v>1</v>
      </c>
      <c r="I1320" s="118">
        <v>0</v>
      </c>
      <c r="J1320" s="118">
        <v>0</v>
      </c>
      <c r="K1320" s="118">
        <v>0</v>
      </c>
      <c r="L1320" s="118">
        <v>0</v>
      </c>
      <c r="M1320" s="118">
        <v>0</v>
      </c>
      <c r="N1320" s="118">
        <v>0</v>
      </c>
      <c r="O1320" s="118">
        <v>0</v>
      </c>
      <c r="P1320" s="118">
        <v>0</v>
      </c>
      <c r="Q1320" s="118">
        <v>0</v>
      </c>
      <c r="R1320" s="118">
        <v>0</v>
      </c>
      <c r="S1320" s="118">
        <v>0</v>
      </c>
      <c r="T1320" s="118">
        <v>0</v>
      </c>
      <c r="U1320" s="118">
        <v>0</v>
      </c>
      <c r="V1320" s="118">
        <v>25.9</v>
      </c>
      <c r="W1320" s="118" t="s">
        <v>188</v>
      </c>
      <c r="X1320" s="232"/>
    </row>
    <row r="1321" spans="1:24" ht="13.5" customHeight="1" x14ac:dyDescent="0.25">
      <c r="A1321" s="237">
        <v>0.64583333333333304</v>
      </c>
      <c r="B1321" s="118">
        <v>13</v>
      </c>
      <c r="C1321" s="118">
        <v>0</v>
      </c>
      <c r="D1321" s="118">
        <v>0</v>
      </c>
      <c r="E1321" s="118">
        <v>1</v>
      </c>
      <c r="F1321" s="118">
        <v>6</v>
      </c>
      <c r="G1321" s="118">
        <v>5</v>
      </c>
      <c r="H1321" s="118">
        <v>1</v>
      </c>
      <c r="I1321" s="118">
        <v>0</v>
      </c>
      <c r="J1321" s="118">
        <v>0</v>
      </c>
      <c r="K1321" s="118">
        <v>0</v>
      </c>
      <c r="L1321" s="118">
        <v>0</v>
      </c>
      <c r="M1321" s="118">
        <v>0</v>
      </c>
      <c r="N1321" s="118">
        <v>0</v>
      </c>
      <c r="O1321" s="118">
        <v>0</v>
      </c>
      <c r="P1321" s="118">
        <v>0</v>
      </c>
      <c r="Q1321" s="118">
        <v>0</v>
      </c>
      <c r="R1321" s="118">
        <v>0</v>
      </c>
      <c r="S1321" s="118">
        <v>0</v>
      </c>
      <c r="T1321" s="118">
        <v>0</v>
      </c>
      <c r="U1321" s="118">
        <v>0</v>
      </c>
      <c r="V1321" s="118">
        <v>24.3</v>
      </c>
      <c r="W1321" s="118">
        <v>28</v>
      </c>
      <c r="X1321" s="232"/>
    </row>
    <row r="1322" spans="1:24" ht="13.5" customHeight="1" x14ac:dyDescent="0.25">
      <c r="A1322" s="237">
        <v>0.65625</v>
      </c>
      <c r="B1322" s="118">
        <v>11</v>
      </c>
      <c r="C1322" s="118">
        <v>0</v>
      </c>
      <c r="D1322" s="118">
        <v>1</v>
      </c>
      <c r="E1322" s="118">
        <v>3</v>
      </c>
      <c r="F1322" s="118">
        <v>3</v>
      </c>
      <c r="G1322" s="118">
        <v>3</v>
      </c>
      <c r="H1322" s="118">
        <v>1</v>
      </c>
      <c r="I1322" s="118">
        <v>0</v>
      </c>
      <c r="J1322" s="118">
        <v>0</v>
      </c>
      <c r="K1322" s="118">
        <v>0</v>
      </c>
      <c r="L1322" s="118">
        <v>0</v>
      </c>
      <c r="M1322" s="118">
        <v>0</v>
      </c>
      <c r="N1322" s="118">
        <v>0</v>
      </c>
      <c r="O1322" s="118">
        <v>0</v>
      </c>
      <c r="P1322" s="118">
        <v>0</v>
      </c>
      <c r="Q1322" s="118">
        <v>0</v>
      </c>
      <c r="R1322" s="118">
        <v>0</v>
      </c>
      <c r="S1322" s="118">
        <v>0</v>
      </c>
      <c r="T1322" s="118">
        <v>0</v>
      </c>
      <c r="U1322" s="118">
        <v>0</v>
      </c>
      <c r="V1322" s="118">
        <v>22.8</v>
      </c>
      <c r="W1322" s="118">
        <v>29.6</v>
      </c>
      <c r="X1322" s="232"/>
    </row>
    <row r="1323" spans="1:24" ht="13.5" customHeight="1" x14ac:dyDescent="0.25">
      <c r="A1323" s="237">
        <v>0.66666666666666696</v>
      </c>
      <c r="B1323" s="118">
        <v>9</v>
      </c>
      <c r="C1323" s="118">
        <v>1</v>
      </c>
      <c r="D1323" s="118">
        <v>0</v>
      </c>
      <c r="E1323" s="118">
        <v>1</v>
      </c>
      <c r="F1323" s="118">
        <v>4</v>
      </c>
      <c r="G1323" s="118">
        <v>2</v>
      </c>
      <c r="H1323" s="118">
        <v>1</v>
      </c>
      <c r="I1323" s="118">
        <v>0</v>
      </c>
      <c r="J1323" s="118">
        <v>0</v>
      </c>
      <c r="K1323" s="118">
        <v>0</v>
      </c>
      <c r="L1323" s="118">
        <v>0</v>
      </c>
      <c r="M1323" s="118">
        <v>0</v>
      </c>
      <c r="N1323" s="118">
        <v>0</v>
      </c>
      <c r="O1323" s="118">
        <v>0</v>
      </c>
      <c r="P1323" s="118">
        <v>0</v>
      </c>
      <c r="Q1323" s="118">
        <v>0</v>
      </c>
      <c r="R1323" s="118">
        <v>0</v>
      </c>
      <c r="S1323" s="118">
        <v>0</v>
      </c>
      <c r="T1323" s="118">
        <v>0</v>
      </c>
      <c r="U1323" s="118">
        <v>0</v>
      </c>
      <c r="V1323" s="118">
        <v>22.3</v>
      </c>
      <c r="W1323" s="118" t="s">
        <v>188</v>
      </c>
      <c r="X1323" s="232"/>
    </row>
    <row r="1324" spans="1:24" ht="13.5" customHeight="1" x14ac:dyDescent="0.25">
      <c r="A1324" s="237">
        <v>0.67708333333333304</v>
      </c>
      <c r="B1324" s="118">
        <v>11</v>
      </c>
      <c r="C1324" s="118">
        <v>0</v>
      </c>
      <c r="D1324" s="118">
        <v>0</v>
      </c>
      <c r="E1324" s="118">
        <v>1</v>
      </c>
      <c r="F1324" s="118">
        <v>4</v>
      </c>
      <c r="G1324" s="118">
        <v>6</v>
      </c>
      <c r="H1324" s="118">
        <v>0</v>
      </c>
      <c r="I1324" s="118">
        <v>0</v>
      </c>
      <c r="J1324" s="118">
        <v>0</v>
      </c>
      <c r="K1324" s="118">
        <v>0</v>
      </c>
      <c r="L1324" s="118">
        <v>0</v>
      </c>
      <c r="M1324" s="118">
        <v>0</v>
      </c>
      <c r="N1324" s="118">
        <v>0</v>
      </c>
      <c r="O1324" s="118">
        <v>0</v>
      </c>
      <c r="P1324" s="118">
        <v>0</v>
      </c>
      <c r="Q1324" s="118">
        <v>0</v>
      </c>
      <c r="R1324" s="118">
        <v>0</v>
      </c>
      <c r="S1324" s="118">
        <v>0</v>
      </c>
      <c r="T1324" s="118">
        <v>0</v>
      </c>
      <c r="U1324" s="118">
        <v>0</v>
      </c>
      <c r="V1324" s="118">
        <v>24.3</v>
      </c>
      <c r="W1324" s="118">
        <v>27.1</v>
      </c>
      <c r="X1324" s="232"/>
    </row>
    <row r="1325" spans="1:24" ht="13.5" customHeight="1" x14ac:dyDescent="0.25">
      <c r="A1325" s="237">
        <v>0.6875</v>
      </c>
      <c r="B1325" s="118">
        <v>4</v>
      </c>
      <c r="C1325" s="118">
        <v>0</v>
      </c>
      <c r="D1325" s="118">
        <v>0</v>
      </c>
      <c r="E1325" s="118">
        <v>0</v>
      </c>
      <c r="F1325" s="118">
        <v>1</v>
      </c>
      <c r="G1325" s="118">
        <v>3</v>
      </c>
      <c r="H1325" s="118">
        <v>0</v>
      </c>
      <c r="I1325" s="118">
        <v>0</v>
      </c>
      <c r="J1325" s="118">
        <v>0</v>
      </c>
      <c r="K1325" s="118">
        <v>0</v>
      </c>
      <c r="L1325" s="118">
        <v>0</v>
      </c>
      <c r="M1325" s="118">
        <v>0</v>
      </c>
      <c r="N1325" s="118">
        <v>0</v>
      </c>
      <c r="O1325" s="118">
        <v>0</v>
      </c>
      <c r="P1325" s="118">
        <v>0</v>
      </c>
      <c r="Q1325" s="118">
        <v>0</v>
      </c>
      <c r="R1325" s="118">
        <v>0</v>
      </c>
      <c r="S1325" s="118">
        <v>0</v>
      </c>
      <c r="T1325" s="118">
        <v>0</v>
      </c>
      <c r="U1325" s="118">
        <v>0</v>
      </c>
      <c r="V1325" s="118">
        <v>24.2</v>
      </c>
      <c r="W1325" s="118" t="s">
        <v>188</v>
      </c>
      <c r="X1325" s="232"/>
    </row>
    <row r="1326" spans="1:24" ht="13.5" customHeight="1" x14ac:dyDescent="0.25">
      <c r="A1326" s="237">
        <v>0.69791666666666696</v>
      </c>
      <c r="B1326" s="118">
        <v>9</v>
      </c>
      <c r="C1326" s="118">
        <v>0</v>
      </c>
      <c r="D1326" s="118">
        <v>0</v>
      </c>
      <c r="E1326" s="118">
        <v>2</v>
      </c>
      <c r="F1326" s="118">
        <v>4</v>
      </c>
      <c r="G1326" s="118">
        <v>2</v>
      </c>
      <c r="H1326" s="118">
        <v>1</v>
      </c>
      <c r="I1326" s="118">
        <v>0</v>
      </c>
      <c r="J1326" s="118">
        <v>0</v>
      </c>
      <c r="K1326" s="118">
        <v>0</v>
      </c>
      <c r="L1326" s="118">
        <v>0</v>
      </c>
      <c r="M1326" s="118">
        <v>0</v>
      </c>
      <c r="N1326" s="118">
        <v>0</v>
      </c>
      <c r="O1326" s="118">
        <v>0</v>
      </c>
      <c r="P1326" s="118">
        <v>0</v>
      </c>
      <c r="Q1326" s="118">
        <v>0</v>
      </c>
      <c r="R1326" s="118">
        <v>0</v>
      </c>
      <c r="S1326" s="118">
        <v>0</v>
      </c>
      <c r="T1326" s="118">
        <v>0</v>
      </c>
      <c r="U1326" s="118">
        <v>0</v>
      </c>
      <c r="V1326" s="118">
        <v>23.9</v>
      </c>
      <c r="W1326" s="118" t="s">
        <v>188</v>
      </c>
      <c r="X1326" s="232"/>
    </row>
    <row r="1327" spans="1:24" ht="13.5" customHeight="1" x14ac:dyDescent="0.25">
      <c r="A1327" s="237">
        <v>0.70833333333333304</v>
      </c>
      <c r="B1327" s="118">
        <v>8</v>
      </c>
      <c r="C1327" s="118">
        <v>0</v>
      </c>
      <c r="D1327" s="118">
        <v>1</v>
      </c>
      <c r="E1327" s="118">
        <v>1</v>
      </c>
      <c r="F1327" s="118">
        <v>2</v>
      </c>
      <c r="G1327" s="118">
        <v>4</v>
      </c>
      <c r="H1327" s="118">
        <v>0</v>
      </c>
      <c r="I1327" s="118">
        <v>0</v>
      </c>
      <c r="J1327" s="118">
        <v>0</v>
      </c>
      <c r="K1327" s="118">
        <v>0</v>
      </c>
      <c r="L1327" s="118">
        <v>0</v>
      </c>
      <c r="M1327" s="118">
        <v>0</v>
      </c>
      <c r="N1327" s="118">
        <v>0</v>
      </c>
      <c r="O1327" s="118">
        <v>0</v>
      </c>
      <c r="P1327" s="118">
        <v>0</v>
      </c>
      <c r="Q1327" s="118">
        <v>0</v>
      </c>
      <c r="R1327" s="118">
        <v>0</v>
      </c>
      <c r="S1327" s="118">
        <v>0</v>
      </c>
      <c r="T1327" s="118">
        <v>0</v>
      </c>
      <c r="U1327" s="118">
        <v>0</v>
      </c>
      <c r="V1327" s="118">
        <v>23.4</v>
      </c>
      <c r="W1327" s="118" t="s">
        <v>188</v>
      </c>
      <c r="X1327" s="232"/>
    </row>
    <row r="1328" spans="1:24" ht="13.5" customHeight="1" x14ac:dyDescent="0.25">
      <c r="A1328" s="237">
        <v>0.71875</v>
      </c>
      <c r="B1328" s="118">
        <v>8</v>
      </c>
      <c r="C1328" s="118">
        <v>0</v>
      </c>
      <c r="D1328" s="118">
        <v>1</v>
      </c>
      <c r="E1328" s="118">
        <v>1</v>
      </c>
      <c r="F1328" s="118">
        <v>3</v>
      </c>
      <c r="G1328" s="118">
        <v>3</v>
      </c>
      <c r="H1328" s="118">
        <v>0</v>
      </c>
      <c r="I1328" s="118">
        <v>0</v>
      </c>
      <c r="J1328" s="118">
        <v>0</v>
      </c>
      <c r="K1328" s="118">
        <v>0</v>
      </c>
      <c r="L1328" s="118">
        <v>0</v>
      </c>
      <c r="M1328" s="118">
        <v>0</v>
      </c>
      <c r="N1328" s="118">
        <v>0</v>
      </c>
      <c r="O1328" s="118">
        <v>0</v>
      </c>
      <c r="P1328" s="118">
        <v>0</v>
      </c>
      <c r="Q1328" s="118">
        <v>0</v>
      </c>
      <c r="R1328" s="118">
        <v>0</v>
      </c>
      <c r="S1328" s="118">
        <v>0</v>
      </c>
      <c r="T1328" s="118">
        <v>0</v>
      </c>
      <c r="U1328" s="118">
        <v>0</v>
      </c>
      <c r="V1328" s="118">
        <v>21.8</v>
      </c>
      <c r="W1328" s="118" t="s">
        <v>188</v>
      </c>
      <c r="X1328" s="232"/>
    </row>
    <row r="1329" spans="1:24" ht="13.5" customHeight="1" x14ac:dyDescent="0.25">
      <c r="A1329" s="237">
        <v>0.72916666666666696</v>
      </c>
      <c r="B1329" s="118">
        <v>6</v>
      </c>
      <c r="C1329" s="118">
        <v>0</v>
      </c>
      <c r="D1329" s="118">
        <v>0</v>
      </c>
      <c r="E1329" s="118">
        <v>1</v>
      </c>
      <c r="F1329" s="118">
        <v>3</v>
      </c>
      <c r="G1329" s="118">
        <v>1</v>
      </c>
      <c r="H1329" s="118">
        <v>1</v>
      </c>
      <c r="I1329" s="118">
        <v>0</v>
      </c>
      <c r="J1329" s="118">
        <v>0</v>
      </c>
      <c r="K1329" s="118">
        <v>0</v>
      </c>
      <c r="L1329" s="118">
        <v>0</v>
      </c>
      <c r="M1329" s="118">
        <v>0</v>
      </c>
      <c r="N1329" s="118">
        <v>0</v>
      </c>
      <c r="O1329" s="118">
        <v>0</v>
      </c>
      <c r="P1329" s="118">
        <v>0</v>
      </c>
      <c r="Q1329" s="118">
        <v>0</v>
      </c>
      <c r="R1329" s="118">
        <v>0</v>
      </c>
      <c r="S1329" s="118">
        <v>0</v>
      </c>
      <c r="T1329" s="118">
        <v>0</v>
      </c>
      <c r="U1329" s="118">
        <v>0</v>
      </c>
      <c r="V1329" s="118">
        <v>24.8</v>
      </c>
      <c r="W1329" s="118" t="s">
        <v>188</v>
      </c>
      <c r="X1329" s="232"/>
    </row>
    <row r="1330" spans="1:24" ht="13.5" customHeight="1" x14ac:dyDescent="0.25">
      <c r="A1330" s="237">
        <v>0.73958333333333304</v>
      </c>
      <c r="B1330" s="118">
        <v>4</v>
      </c>
      <c r="C1330" s="118">
        <v>0</v>
      </c>
      <c r="D1330" s="118">
        <v>0</v>
      </c>
      <c r="E1330" s="118">
        <v>1</v>
      </c>
      <c r="F1330" s="118">
        <v>2</v>
      </c>
      <c r="G1330" s="118">
        <v>1</v>
      </c>
      <c r="H1330" s="118">
        <v>0</v>
      </c>
      <c r="I1330" s="118">
        <v>0</v>
      </c>
      <c r="J1330" s="118">
        <v>0</v>
      </c>
      <c r="K1330" s="118">
        <v>0</v>
      </c>
      <c r="L1330" s="118">
        <v>0</v>
      </c>
      <c r="M1330" s="118">
        <v>0</v>
      </c>
      <c r="N1330" s="118">
        <v>0</v>
      </c>
      <c r="O1330" s="118">
        <v>0</v>
      </c>
      <c r="P1330" s="118">
        <v>0</v>
      </c>
      <c r="Q1330" s="118">
        <v>0</v>
      </c>
      <c r="R1330" s="118">
        <v>0</v>
      </c>
      <c r="S1330" s="118">
        <v>0</v>
      </c>
      <c r="T1330" s="118">
        <v>0</v>
      </c>
      <c r="U1330" s="118">
        <v>0</v>
      </c>
      <c r="V1330" s="118">
        <v>21.4</v>
      </c>
      <c r="W1330" s="118" t="s">
        <v>188</v>
      </c>
      <c r="X1330" s="232"/>
    </row>
    <row r="1331" spans="1:24" ht="13.5" customHeight="1" x14ac:dyDescent="0.25">
      <c r="A1331" s="237">
        <v>0.75</v>
      </c>
      <c r="B1331" s="118">
        <v>6</v>
      </c>
      <c r="C1331" s="118">
        <v>0</v>
      </c>
      <c r="D1331" s="118">
        <v>0</v>
      </c>
      <c r="E1331" s="118">
        <v>0</v>
      </c>
      <c r="F1331" s="118">
        <v>3</v>
      </c>
      <c r="G1331" s="118">
        <v>2</v>
      </c>
      <c r="H1331" s="118">
        <v>1</v>
      </c>
      <c r="I1331" s="118">
        <v>0</v>
      </c>
      <c r="J1331" s="118">
        <v>0</v>
      </c>
      <c r="K1331" s="118">
        <v>0</v>
      </c>
      <c r="L1331" s="118">
        <v>0</v>
      </c>
      <c r="M1331" s="118">
        <v>0</v>
      </c>
      <c r="N1331" s="118">
        <v>0</v>
      </c>
      <c r="O1331" s="118">
        <v>0</v>
      </c>
      <c r="P1331" s="118">
        <v>0</v>
      </c>
      <c r="Q1331" s="118">
        <v>0</v>
      </c>
      <c r="R1331" s="118">
        <v>0</v>
      </c>
      <c r="S1331" s="118">
        <v>0</v>
      </c>
      <c r="T1331" s="118">
        <v>0</v>
      </c>
      <c r="U1331" s="118">
        <v>0</v>
      </c>
      <c r="V1331" s="118">
        <v>25.2</v>
      </c>
      <c r="W1331" s="118" t="s">
        <v>188</v>
      </c>
      <c r="X1331" s="232"/>
    </row>
    <row r="1332" spans="1:24" ht="13.5" customHeight="1" x14ac:dyDescent="0.25">
      <c r="A1332" s="237">
        <v>0.76041666666666696</v>
      </c>
      <c r="B1332" s="118">
        <v>2</v>
      </c>
      <c r="C1332" s="118">
        <v>0</v>
      </c>
      <c r="D1332" s="118">
        <v>0</v>
      </c>
      <c r="E1332" s="118">
        <v>0</v>
      </c>
      <c r="F1332" s="118">
        <v>1</v>
      </c>
      <c r="G1332" s="118">
        <v>1</v>
      </c>
      <c r="H1332" s="118">
        <v>0</v>
      </c>
      <c r="I1332" s="118">
        <v>0</v>
      </c>
      <c r="J1332" s="118">
        <v>0</v>
      </c>
      <c r="K1332" s="118">
        <v>0</v>
      </c>
      <c r="L1332" s="118">
        <v>0</v>
      </c>
      <c r="M1332" s="118">
        <v>0</v>
      </c>
      <c r="N1332" s="118">
        <v>0</v>
      </c>
      <c r="O1332" s="118">
        <v>0</v>
      </c>
      <c r="P1332" s="118">
        <v>0</v>
      </c>
      <c r="Q1332" s="118">
        <v>0</v>
      </c>
      <c r="R1332" s="118">
        <v>0</v>
      </c>
      <c r="S1332" s="118">
        <v>0</v>
      </c>
      <c r="T1332" s="118">
        <v>0</v>
      </c>
      <c r="U1332" s="118">
        <v>0</v>
      </c>
      <c r="V1332" s="118">
        <v>25.3</v>
      </c>
      <c r="W1332" s="118" t="s">
        <v>188</v>
      </c>
      <c r="X1332" s="232"/>
    </row>
    <row r="1333" spans="1:24" ht="13.5" customHeight="1" x14ac:dyDescent="0.25">
      <c r="A1333" s="237">
        <v>0.77083333333333304</v>
      </c>
      <c r="B1333" s="118">
        <v>3</v>
      </c>
      <c r="C1333" s="118">
        <v>0</v>
      </c>
      <c r="D1333" s="118">
        <v>0</v>
      </c>
      <c r="E1333" s="118">
        <v>0</v>
      </c>
      <c r="F1333" s="118">
        <v>1</v>
      </c>
      <c r="G1333" s="118">
        <v>2</v>
      </c>
      <c r="H1333" s="118">
        <v>0</v>
      </c>
      <c r="I1333" s="118">
        <v>0</v>
      </c>
      <c r="J1333" s="118">
        <v>0</v>
      </c>
      <c r="K1333" s="118">
        <v>0</v>
      </c>
      <c r="L1333" s="118">
        <v>0</v>
      </c>
      <c r="M1333" s="118">
        <v>0</v>
      </c>
      <c r="N1333" s="118">
        <v>0</v>
      </c>
      <c r="O1333" s="118">
        <v>0</v>
      </c>
      <c r="P1333" s="118">
        <v>0</v>
      </c>
      <c r="Q1333" s="118">
        <v>0</v>
      </c>
      <c r="R1333" s="118">
        <v>0</v>
      </c>
      <c r="S1333" s="118">
        <v>0</v>
      </c>
      <c r="T1333" s="118">
        <v>0</v>
      </c>
      <c r="U1333" s="118">
        <v>0</v>
      </c>
      <c r="V1333" s="118">
        <v>24.5</v>
      </c>
      <c r="W1333" s="118" t="s">
        <v>188</v>
      </c>
      <c r="X1333" s="232"/>
    </row>
    <row r="1334" spans="1:24" ht="13.5" customHeight="1" x14ac:dyDescent="0.25">
      <c r="A1334" s="237">
        <v>0.78125</v>
      </c>
      <c r="B1334" s="118">
        <v>3</v>
      </c>
      <c r="C1334" s="118">
        <v>0</v>
      </c>
      <c r="D1334" s="118">
        <v>0</v>
      </c>
      <c r="E1334" s="118">
        <v>0</v>
      </c>
      <c r="F1334" s="118">
        <v>1</v>
      </c>
      <c r="G1334" s="118">
        <v>2</v>
      </c>
      <c r="H1334" s="118">
        <v>0</v>
      </c>
      <c r="I1334" s="118">
        <v>0</v>
      </c>
      <c r="J1334" s="118">
        <v>0</v>
      </c>
      <c r="K1334" s="118">
        <v>0</v>
      </c>
      <c r="L1334" s="118">
        <v>0</v>
      </c>
      <c r="M1334" s="118">
        <v>0</v>
      </c>
      <c r="N1334" s="118">
        <v>0</v>
      </c>
      <c r="O1334" s="118">
        <v>0</v>
      </c>
      <c r="P1334" s="118">
        <v>0</v>
      </c>
      <c r="Q1334" s="118">
        <v>0</v>
      </c>
      <c r="R1334" s="118">
        <v>0</v>
      </c>
      <c r="S1334" s="118">
        <v>0</v>
      </c>
      <c r="T1334" s="118">
        <v>0</v>
      </c>
      <c r="U1334" s="118">
        <v>0</v>
      </c>
      <c r="V1334" s="118">
        <v>27.9</v>
      </c>
      <c r="W1334" s="118" t="s">
        <v>188</v>
      </c>
      <c r="X1334" s="232"/>
    </row>
    <row r="1335" spans="1:24" ht="13.5" customHeight="1" x14ac:dyDescent="0.25">
      <c r="A1335" s="237">
        <v>0.79166666666666696</v>
      </c>
      <c r="B1335" s="118">
        <v>6</v>
      </c>
      <c r="C1335" s="118">
        <v>0</v>
      </c>
      <c r="D1335" s="118">
        <v>0</v>
      </c>
      <c r="E1335" s="118">
        <v>0</v>
      </c>
      <c r="F1335" s="118">
        <v>2</v>
      </c>
      <c r="G1335" s="118">
        <v>3</v>
      </c>
      <c r="H1335" s="118">
        <v>1</v>
      </c>
      <c r="I1335" s="118">
        <v>0</v>
      </c>
      <c r="J1335" s="118">
        <v>0</v>
      </c>
      <c r="K1335" s="118">
        <v>0</v>
      </c>
      <c r="L1335" s="118">
        <v>0</v>
      </c>
      <c r="M1335" s="118">
        <v>0</v>
      </c>
      <c r="N1335" s="118">
        <v>0</v>
      </c>
      <c r="O1335" s="118">
        <v>0</v>
      </c>
      <c r="P1335" s="118">
        <v>0</v>
      </c>
      <c r="Q1335" s="118">
        <v>0</v>
      </c>
      <c r="R1335" s="118">
        <v>0</v>
      </c>
      <c r="S1335" s="118">
        <v>0</v>
      </c>
      <c r="T1335" s="118">
        <v>0</v>
      </c>
      <c r="U1335" s="118">
        <v>0</v>
      </c>
      <c r="V1335" s="118">
        <v>26.6</v>
      </c>
      <c r="W1335" s="118" t="s">
        <v>188</v>
      </c>
      <c r="X1335" s="232"/>
    </row>
    <row r="1336" spans="1:24" ht="13.5" customHeight="1" x14ac:dyDescent="0.25">
      <c r="A1336" s="237">
        <v>0.80208333333333304</v>
      </c>
      <c r="B1336" s="118">
        <v>5</v>
      </c>
      <c r="C1336" s="118">
        <v>0</v>
      </c>
      <c r="D1336" s="118">
        <v>1</v>
      </c>
      <c r="E1336" s="118">
        <v>0</v>
      </c>
      <c r="F1336" s="118">
        <v>0</v>
      </c>
      <c r="G1336" s="118">
        <v>3</v>
      </c>
      <c r="H1336" s="118">
        <v>1</v>
      </c>
      <c r="I1336" s="118">
        <v>0</v>
      </c>
      <c r="J1336" s="118">
        <v>0</v>
      </c>
      <c r="K1336" s="118">
        <v>0</v>
      </c>
      <c r="L1336" s="118">
        <v>0</v>
      </c>
      <c r="M1336" s="118">
        <v>0</v>
      </c>
      <c r="N1336" s="118">
        <v>0</v>
      </c>
      <c r="O1336" s="118">
        <v>0</v>
      </c>
      <c r="P1336" s="118">
        <v>0</v>
      </c>
      <c r="Q1336" s="118">
        <v>0</v>
      </c>
      <c r="R1336" s="118">
        <v>0</v>
      </c>
      <c r="S1336" s="118">
        <v>0</v>
      </c>
      <c r="T1336" s="118">
        <v>0</v>
      </c>
      <c r="U1336" s="118">
        <v>0</v>
      </c>
      <c r="V1336" s="118">
        <v>25.1</v>
      </c>
      <c r="W1336" s="118" t="s">
        <v>188</v>
      </c>
      <c r="X1336" s="232"/>
    </row>
    <row r="1337" spans="1:24" ht="13.5" customHeight="1" x14ac:dyDescent="0.25">
      <c r="A1337" s="237">
        <v>0.8125</v>
      </c>
      <c r="B1337" s="118">
        <v>2</v>
      </c>
      <c r="C1337" s="118">
        <v>0</v>
      </c>
      <c r="D1337" s="118">
        <v>0</v>
      </c>
      <c r="E1337" s="118">
        <v>0</v>
      </c>
      <c r="F1337" s="118">
        <v>1</v>
      </c>
      <c r="G1337" s="118">
        <v>1</v>
      </c>
      <c r="H1337" s="118">
        <v>0</v>
      </c>
      <c r="I1337" s="118">
        <v>0</v>
      </c>
      <c r="J1337" s="118">
        <v>0</v>
      </c>
      <c r="K1337" s="118">
        <v>0</v>
      </c>
      <c r="L1337" s="118">
        <v>0</v>
      </c>
      <c r="M1337" s="118">
        <v>0</v>
      </c>
      <c r="N1337" s="118">
        <v>0</v>
      </c>
      <c r="O1337" s="118">
        <v>0</v>
      </c>
      <c r="P1337" s="118">
        <v>0</v>
      </c>
      <c r="Q1337" s="118">
        <v>0</v>
      </c>
      <c r="R1337" s="118">
        <v>0</v>
      </c>
      <c r="S1337" s="118">
        <v>0</v>
      </c>
      <c r="T1337" s="118">
        <v>0</v>
      </c>
      <c r="U1337" s="118">
        <v>0</v>
      </c>
      <c r="V1337" s="118">
        <v>25.2</v>
      </c>
      <c r="W1337" s="118" t="s">
        <v>188</v>
      </c>
      <c r="X1337" s="232"/>
    </row>
    <row r="1338" spans="1:24" ht="13.5" customHeight="1" x14ac:dyDescent="0.25">
      <c r="A1338" s="237">
        <v>0.82291666666666696</v>
      </c>
      <c r="B1338" s="118">
        <v>4</v>
      </c>
      <c r="C1338" s="118">
        <v>0</v>
      </c>
      <c r="D1338" s="118">
        <v>0</v>
      </c>
      <c r="E1338" s="118">
        <v>0</v>
      </c>
      <c r="F1338" s="118">
        <v>1</v>
      </c>
      <c r="G1338" s="118">
        <v>1</v>
      </c>
      <c r="H1338" s="118">
        <v>2</v>
      </c>
      <c r="I1338" s="118">
        <v>0</v>
      </c>
      <c r="J1338" s="118">
        <v>0</v>
      </c>
      <c r="K1338" s="118">
        <v>0</v>
      </c>
      <c r="L1338" s="118">
        <v>0</v>
      </c>
      <c r="M1338" s="118">
        <v>0</v>
      </c>
      <c r="N1338" s="118">
        <v>0</v>
      </c>
      <c r="O1338" s="118">
        <v>0</v>
      </c>
      <c r="P1338" s="118">
        <v>0</v>
      </c>
      <c r="Q1338" s="118">
        <v>0</v>
      </c>
      <c r="R1338" s="118">
        <v>0</v>
      </c>
      <c r="S1338" s="118">
        <v>0</v>
      </c>
      <c r="T1338" s="118">
        <v>0</v>
      </c>
      <c r="U1338" s="118">
        <v>0</v>
      </c>
      <c r="V1338" s="118">
        <v>28.6</v>
      </c>
      <c r="W1338" s="118" t="s">
        <v>188</v>
      </c>
      <c r="X1338" s="232"/>
    </row>
    <row r="1339" spans="1:24" ht="13.5" customHeight="1" x14ac:dyDescent="0.25">
      <c r="A1339" s="237">
        <v>0.83333333333333304</v>
      </c>
      <c r="B1339" s="118">
        <v>2</v>
      </c>
      <c r="C1339" s="118">
        <v>0</v>
      </c>
      <c r="D1339" s="118">
        <v>0</v>
      </c>
      <c r="E1339" s="118">
        <v>0</v>
      </c>
      <c r="F1339" s="118">
        <v>1</v>
      </c>
      <c r="G1339" s="118">
        <v>1</v>
      </c>
      <c r="H1339" s="118">
        <v>0</v>
      </c>
      <c r="I1339" s="118">
        <v>0</v>
      </c>
      <c r="J1339" s="118">
        <v>0</v>
      </c>
      <c r="K1339" s="118">
        <v>0</v>
      </c>
      <c r="L1339" s="118">
        <v>0</v>
      </c>
      <c r="M1339" s="118">
        <v>0</v>
      </c>
      <c r="N1339" s="118">
        <v>0</v>
      </c>
      <c r="O1339" s="118">
        <v>0</v>
      </c>
      <c r="P1339" s="118">
        <v>0</v>
      </c>
      <c r="Q1339" s="118">
        <v>0</v>
      </c>
      <c r="R1339" s="118">
        <v>0</v>
      </c>
      <c r="S1339" s="118">
        <v>0</v>
      </c>
      <c r="T1339" s="118">
        <v>0</v>
      </c>
      <c r="U1339" s="118">
        <v>0</v>
      </c>
      <c r="V1339" s="118">
        <v>26.8</v>
      </c>
      <c r="W1339" s="118" t="s">
        <v>188</v>
      </c>
      <c r="X1339" s="232"/>
    </row>
    <row r="1340" spans="1:24" ht="13.5" customHeight="1" x14ac:dyDescent="0.25">
      <c r="A1340" s="237">
        <v>0.84375</v>
      </c>
      <c r="B1340" s="118">
        <v>3</v>
      </c>
      <c r="C1340" s="118">
        <v>0</v>
      </c>
      <c r="D1340" s="118">
        <v>0</v>
      </c>
      <c r="E1340" s="118">
        <v>0</v>
      </c>
      <c r="F1340" s="118">
        <v>0</v>
      </c>
      <c r="G1340" s="118">
        <v>1</v>
      </c>
      <c r="H1340" s="118">
        <v>1</v>
      </c>
      <c r="I1340" s="118">
        <v>1</v>
      </c>
      <c r="J1340" s="118">
        <v>0</v>
      </c>
      <c r="K1340" s="118">
        <v>0</v>
      </c>
      <c r="L1340" s="118">
        <v>0</v>
      </c>
      <c r="M1340" s="118">
        <v>0</v>
      </c>
      <c r="N1340" s="118">
        <v>0</v>
      </c>
      <c r="O1340" s="118">
        <v>0</v>
      </c>
      <c r="P1340" s="118">
        <v>0</v>
      </c>
      <c r="Q1340" s="118">
        <v>0</v>
      </c>
      <c r="R1340" s="118">
        <v>0</v>
      </c>
      <c r="S1340" s="118">
        <v>0</v>
      </c>
      <c r="T1340" s="118">
        <v>0</v>
      </c>
      <c r="U1340" s="118">
        <v>0</v>
      </c>
      <c r="V1340" s="118">
        <v>32.200000000000003</v>
      </c>
      <c r="W1340" s="118" t="s">
        <v>188</v>
      </c>
      <c r="X1340" s="232"/>
    </row>
    <row r="1341" spans="1:24" ht="13.5" customHeight="1" x14ac:dyDescent="0.25">
      <c r="A1341" s="237">
        <v>0.85416666666666696</v>
      </c>
      <c r="B1341" s="118">
        <v>2</v>
      </c>
      <c r="C1341" s="118">
        <v>0</v>
      </c>
      <c r="D1341" s="118">
        <v>0</v>
      </c>
      <c r="E1341" s="118">
        <v>0</v>
      </c>
      <c r="F1341" s="118">
        <v>2</v>
      </c>
      <c r="G1341" s="118">
        <v>0</v>
      </c>
      <c r="H1341" s="118">
        <v>0</v>
      </c>
      <c r="I1341" s="118">
        <v>0</v>
      </c>
      <c r="J1341" s="118">
        <v>0</v>
      </c>
      <c r="K1341" s="118">
        <v>0</v>
      </c>
      <c r="L1341" s="118">
        <v>0</v>
      </c>
      <c r="M1341" s="118">
        <v>0</v>
      </c>
      <c r="N1341" s="118">
        <v>0</v>
      </c>
      <c r="O1341" s="118">
        <v>0</v>
      </c>
      <c r="P1341" s="118">
        <v>0</v>
      </c>
      <c r="Q1341" s="118">
        <v>0</v>
      </c>
      <c r="R1341" s="118">
        <v>0</v>
      </c>
      <c r="S1341" s="118">
        <v>0</v>
      </c>
      <c r="T1341" s="118">
        <v>0</v>
      </c>
      <c r="U1341" s="118">
        <v>0</v>
      </c>
      <c r="V1341" s="118">
        <v>24</v>
      </c>
      <c r="W1341" s="118" t="s">
        <v>188</v>
      </c>
      <c r="X1341" s="232"/>
    </row>
    <row r="1342" spans="1:24" ht="13.5" customHeight="1" x14ac:dyDescent="0.25">
      <c r="A1342" s="237">
        <v>0.86458333333333304</v>
      </c>
      <c r="B1342" s="118">
        <v>4</v>
      </c>
      <c r="C1342" s="118">
        <v>0</v>
      </c>
      <c r="D1342" s="118">
        <v>1</v>
      </c>
      <c r="E1342" s="118">
        <v>0</v>
      </c>
      <c r="F1342" s="118">
        <v>0</v>
      </c>
      <c r="G1342" s="118">
        <v>1</v>
      </c>
      <c r="H1342" s="118">
        <v>2</v>
      </c>
      <c r="I1342" s="118">
        <v>0</v>
      </c>
      <c r="J1342" s="118">
        <v>0</v>
      </c>
      <c r="K1342" s="118">
        <v>0</v>
      </c>
      <c r="L1342" s="118">
        <v>0</v>
      </c>
      <c r="M1342" s="118">
        <v>0</v>
      </c>
      <c r="N1342" s="118">
        <v>0</v>
      </c>
      <c r="O1342" s="118">
        <v>0</v>
      </c>
      <c r="P1342" s="118">
        <v>0</v>
      </c>
      <c r="Q1342" s="118">
        <v>0</v>
      </c>
      <c r="R1342" s="118">
        <v>0</v>
      </c>
      <c r="S1342" s="118">
        <v>0</v>
      </c>
      <c r="T1342" s="118">
        <v>0</v>
      </c>
      <c r="U1342" s="118">
        <v>0</v>
      </c>
      <c r="V1342" s="118">
        <v>26.7</v>
      </c>
      <c r="W1342" s="118" t="s">
        <v>188</v>
      </c>
      <c r="X1342" s="232"/>
    </row>
    <row r="1343" spans="1:24" ht="13.5" customHeight="1" x14ac:dyDescent="0.25">
      <c r="A1343" s="237">
        <v>0.875</v>
      </c>
      <c r="B1343" s="118">
        <v>2</v>
      </c>
      <c r="C1343" s="118">
        <v>0</v>
      </c>
      <c r="D1343" s="118">
        <v>0</v>
      </c>
      <c r="E1343" s="118">
        <v>0</v>
      </c>
      <c r="F1343" s="118">
        <v>1</v>
      </c>
      <c r="G1343" s="118">
        <v>1</v>
      </c>
      <c r="H1343" s="118">
        <v>0</v>
      </c>
      <c r="I1343" s="118">
        <v>0</v>
      </c>
      <c r="J1343" s="118">
        <v>0</v>
      </c>
      <c r="K1343" s="118">
        <v>0</v>
      </c>
      <c r="L1343" s="118">
        <v>0</v>
      </c>
      <c r="M1343" s="118">
        <v>0</v>
      </c>
      <c r="N1343" s="118">
        <v>0</v>
      </c>
      <c r="O1343" s="118">
        <v>0</v>
      </c>
      <c r="P1343" s="118">
        <v>0</v>
      </c>
      <c r="Q1343" s="118">
        <v>0</v>
      </c>
      <c r="R1343" s="118">
        <v>0</v>
      </c>
      <c r="S1343" s="118">
        <v>0</v>
      </c>
      <c r="T1343" s="118">
        <v>0</v>
      </c>
      <c r="U1343" s="118">
        <v>0</v>
      </c>
      <c r="V1343" s="118">
        <v>24.9</v>
      </c>
      <c r="W1343" s="118" t="s">
        <v>188</v>
      </c>
      <c r="X1343" s="232"/>
    </row>
    <row r="1344" spans="1:24" ht="13.5" customHeight="1" x14ac:dyDescent="0.25">
      <c r="A1344" s="237">
        <v>0.88541666666666696</v>
      </c>
      <c r="B1344" s="118">
        <v>0</v>
      </c>
      <c r="C1344" s="118">
        <v>0</v>
      </c>
      <c r="D1344" s="118">
        <v>0</v>
      </c>
      <c r="E1344" s="118">
        <v>0</v>
      </c>
      <c r="F1344" s="118">
        <v>0</v>
      </c>
      <c r="G1344" s="118">
        <v>0</v>
      </c>
      <c r="H1344" s="118">
        <v>0</v>
      </c>
      <c r="I1344" s="118">
        <v>0</v>
      </c>
      <c r="J1344" s="118">
        <v>0</v>
      </c>
      <c r="K1344" s="118">
        <v>0</v>
      </c>
      <c r="L1344" s="118">
        <v>0</v>
      </c>
      <c r="M1344" s="118">
        <v>0</v>
      </c>
      <c r="N1344" s="118">
        <v>0</v>
      </c>
      <c r="O1344" s="118">
        <v>0</v>
      </c>
      <c r="P1344" s="118">
        <v>0</v>
      </c>
      <c r="Q1344" s="118">
        <v>0</v>
      </c>
      <c r="R1344" s="118">
        <v>0</v>
      </c>
      <c r="S1344" s="118">
        <v>0</v>
      </c>
      <c r="T1344" s="118">
        <v>0</v>
      </c>
      <c r="U1344" s="118">
        <v>0</v>
      </c>
      <c r="V1344" s="118" t="s">
        <v>188</v>
      </c>
      <c r="W1344" s="118" t="s">
        <v>188</v>
      </c>
      <c r="X1344" s="232"/>
    </row>
    <row r="1345" spans="1:24" ht="13.5" customHeight="1" x14ac:dyDescent="0.25">
      <c r="A1345" s="237">
        <v>0.89583333333333304</v>
      </c>
      <c r="B1345" s="118">
        <v>1</v>
      </c>
      <c r="C1345" s="118">
        <v>0</v>
      </c>
      <c r="D1345" s="118">
        <v>0</v>
      </c>
      <c r="E1345" s="118">
        <v>0</v>
      </c>
      <c r="F1345" s="118">
        <v>0</v>
      </c>
      <c r="G1345" s="118">
        <v>1</v>
      </c>
      <c r="H1345" s="118">
        <v>0</v>
      </c>
      <c r="I1345" s="118">
        <v>0</v>
      </c>
      <c r="J1345" s="118">
        <v>0</v>
      </c>
      <c r="K1345" s="118">
        <v>0</v>
      </c>
      <c r="L1345" s="118">
        <v>0</v>
      </c>
      <c r="M1345" s="118">
        <v>0</v>
      </c>
      <c r="N1345" s="118">
        <v>0</v>
      </c>
      <c r="O1345" s="118">
        <v>0</v>
      </c>
      <c r="P1345" s="118">
        <v>0</v>
      </c>
      <c r="Q1345" s="118">
        <v>0</v>
      </c>
      <c r="R1345" s="118">
        <v>0</v>
      </c>
      <c r="S1345" s="118">
        <v>0</v>
      </c>
      <c r="T1345" s="118">
        <v>0</v>
      </c>
      <c r="U1345" s="118">
        <v>0</v>
      </c>
      <c r="V1345" s="118">
        <v>27.3</v>
      </c>
      <c r="W1345" s="118" t="s">
        <v>188</v>
      </c>
      <c r="X1345" s="232"/>
    </row>
    <row r="1346" spans="1:24" ht="13.5" customHeight="1" x14ac:dyDescent="0.25">
      <c r="A1346" s="237">
        <v>0.90625</v>
      </c>
      <c r="B1346" s="118">
        <v>2</v>
      </c>
      <c r="C1346" s="118">
        <v>0</v>
      </c>
      <c r="D1346" s="118">
        <v>0</v>
      </c>
      <c r="E1346" s="118">
        <v>0</v>
      </c>
      <c r="F1346" s="118">
        <v>1</v>
      </c>
      <c r="G1346" s="118">
        <v>1</v>
      </c>
      <c r="H1346" s="118">
        <v>0</v>
      </c>
      <c r="I1346" s="118">
        <v>0</v>
      </c>
      <c r="J1346" s="118">
        <v>0</v>
      </c>
      <c r="K1346" s="118">
        <v>0</v>
      </c>
      <c r="L1346" s="118">
        <v>0</v>
      </c>
      <c r="M1346" s="118">
        <v>0</v>
      </c>
      <c r="N1346" s="118">
        <v>0</v>
      </c>
      <c r="O1346" s="118">
        <v>0</v>
      </c>
      <c r="P1346" s="118">
        <v>0</v>
      </c>
      <c r="Q1346" s="118">
        <v>0</v>
      </c>
      <c r="R1346" s="118">
        <v>0</v>
      </c>
      <c r="S1346" s="118">
        <v>0</v>
      </c>
      <c r="T1346" s="118">
        <v>0</v>
      </c>
      <c r="U1346" s="118">
        <v>0</v>
      </c>
      <c r="V1346" s="118">
        <v>23.8</v>
      </c>
      <c r="W1346" s="118" t="s">
        <v>188</v>
      </c>
      <c r="X1346" s="232"/>
    </row>
    <row r="1347" spans="1:24" ht="13.5" customHeight="1" x14ac:dyDescent="0.25">
      <c r="A1347" s="237">
        <v>0.91666666666666696</v>
      </c>
      <c r="B1347" s="118">
        <v>3</v>
      </c>
      <c r="C1347" s="118">
        <v>0</v>
      </c>
      <c r="D1347" s="118">
        <v>0</v>
      </c>
      <c r="E1347" s="118">
        <v>0</v>
      </c>
      <c r="F1347" s="118">
        <v>1</v>
      </c>
      <c r="G1347" s="118">
        <v>2</v>
      </c>
      <c r="H1347" s="118">
        <v>0</v>
      </c>
      <c r="I1347" s="118">
        <v>0</v>
      </c>
      <c r="J1347" s="118">
        <v>0</v>
      </c>
      <c r="K1347" s="118">
        <v>0</v>
      </c>
      <c r="L1347" s="118">
        <v>0</v>
      </c>
      <c r="M1347" s="118">
        <v>0</v>
      </c>
      <c r="N1347" s="118">
        <v>0</v>
      </c>
      <c r="O1347" s="118">
        <v>0</v>
      </c>
      <c r="P1347" s="118">
        <v>0</v>
      </c>
      <c r="Q1347" s="118">
        <v>0</v>
      </c>
      <c r="R1347" s="118">
        <v>0</v>
      </c>
      <c r="S1347" s="118">
        <v>0</v>
      </c>
      <c r="T1347" s="118">
        <v>0</v>
      </c>
      <c r="U1347" s="118">
        <v>0</v>
      </c>
      <c r="V1347" s="118">
        <v>26.1</v>
      </c>
      <c r="W1347" s="118" t="s">
        <v>188</v>
      </c>
      <c r="X1347" s="232"/>
    </row>
    <row r="1348" spans="1:24" ht="13.5" customHeight="1" x14ac:dyDescent="0.25">
      <c r="A1348" s="237">
        <v>0.92708333333333304</v>
      </c>
      <c r="B1348" s="118">
        <v>1</v>
      </c>
      <c r="C1348" s="118">
        <v>0</v>
      </c>
      <c r="D1348" s="118">
        <v>0</v>
      </c>
      <c r="E1348" s="118">
        <v>0</v>
      </c>
      <c r="F1348" s="118">
        <v>0</v>
      </c>
      <c r="G1348" s="118">
        <v>1</v>
      </c>
      <c r="H1348" s="118">
        <v>0</v>
      </c>
      <c r="I1348" s="118">
        <v>0</v>
      </c>
      <c r="J1348" s="118">
        <v>0</v>
      </c>
      <c r="K1348" s="118">
        <v>0</v>
      </c>
      <c r="L1348" s="118">
        <v>0</v>
      </c>
      <c r="M1348" s="118">
        <v>0</v>
      </c>
      <c r="N1348" s="118">
        <v>0</v>
      </c>
      <c r="O1348" s="118">
        <v>0</v>
      </c>
      <c r="P1348" s="118">
        <v>0</v>
      </c>
      <c r="Q1348" s="118">
        <v>0</v>
      </c>
      <c r="R1348" s="118">
        <v>0</v>
      </c>
      <c r="S1348" s="118">
        <v>0</v>
      </c>
      <c r="T1348" s="118">
        <v>0</v>
      </c>
      <c r="U1348" s="118">
        <v>0</v>
      </c>
      <c r="V1348" s="118">
        <v>28.6</v>
      </c>
      <c r="W1348" s="118" t="s">
        <v>188</v>
      </c>
      <c r="X1348" s="232"/>
    </row>
    <row r="1349" spans="1:24" ht="13.5" customHeight="1" x14ac:dyDescent="0.25">
      <c r="A1349" s="237">
        <v>0.9375</v>
      </c>
      <c r="B1349" s="118">
        <v>1</v>
      </c>
      <c r="C1349" s="118">
        <v>0</v>
      </c>
      <c r="D1349" s="118">
        <v>0</v>
      </c>
      <c r="E1349" s="118">
        <v>0</v>
      </c>
      <c r="F1349" s="118">
        <v>0</v>
      </c>
      <c r="G1349" s="118">
        <v>0</v>
      </c>
      <c r="H1349" s="118">
        <v>1</v>
      </c>
      <c r="I1349" s="118">
        <v>0</v>
      </c>
      <c r="J1349" s="118">
        <v>0</v>
      </c>
      <c r="K1349" s="118">
        <v>0</v>
      </c>
      <c r="L1349" s="118">
        <v>0</v>
      </c>
      <c r="M1349" s="118">
        <v>0</v>
      </c>
      <c r="N1349" s="118">
        <v>0</v>
      </c>
      <c r="O1349" s="118">
        <v>0</v>
      </c>
      <c r="P1349" s="118">
        <v>0</v>
      </c>
      <c r="Q1349" s="118">
        <v>0</v>
      </c>
      <c r="R1349" s="118">
        <v>0</v>
      </c>
      <c r="S1349" s="118">
        <v>0</v>
      </c>
      <c r="T1349" s="118">
        <v>0</v>
      </c>
      <c r="U1349" s="118">
        <v>0</v>
      </c>
      <c r="V1349" s="118">
        <v>31.3</v>
      </c>
      <c r="W1349" s="118" t="s">
        <v>188</v>
      </c>
      <c r="X1349" s="232"/>
    </row>
    <row r="1350" spans="1:24" ht="13.5" customHeight="1" x14ac:dyDescent="0.25">
      <c r="A1350" s="237">
        <v>0.94791666666666696</v>
      </c>
      <c r="B1350" s="118">
        <v>1</v>
      </c>
      <c r="C1350" s="118">
        <v>0</v>
      </c>
      <c r="D1350" s="118">
        <v>0</v>
      </c>
      <c r="E1350" s="118">
        <v>0</v>
      </c>
      <c r="F1350" s="118">
        <v>0</v>
      </c>
      <c r="G1350" s="118">
        <v>0</v>
      </c>
      <c r="H1350" s="118">
        <v>0</v>
      </c>
      <c r="I1350" s="118">
        <v>1</v>
      </c>
      <c r="J1350" s="118">
        <v>0</v>
      </c>
      <c r="K1350" s="118">
        <v>0</v>
      </c>
      <c r="L1350" s="118">
        <v>0</v>
      </c>
      <c r="M1350" s="118">
        <v>0</v>
      </c>
      <c r="N1350" s="118">
        <v>0</v>
      </c>
      <c r="O1350" s="118">
        <v>0</v>
      </c>
      <c r="P1350" s="118">
        <v>0</v>
      </c>
      <c r="Q1350" s="118">
        <v>0</v>
      </c>
      <c r="R1350" s="118">
        <v>0</v>
      </c>
      <c r="S1350" s="118">
        <v>0</v>
      </c>
      <c r="T1350" s="118">
        <v>0</v>
      </c>
      <c r="U1350" s="118">
        <v>0</v>
      </c>
      <c r="V1350" s="118">
        <v>36.200000000000003</v>
      </c>
      <c r="W1350" s="118" t="s">
        <v>188</v>
      </c>
      <c r="X1350" s="232"/>
    </row>
    <row r="1351" spans="1:24" ht="13.5" customHeight="1" x14ac:dyDescent="0.25">
      <c r="A1351" s="237">
        <v>0.95833333333333304</v>
      </c>
      <c r="B1351" s="118">
        <v>1</v>
      </c>
      <c r="C1351" s="118">
        <v>0</v>
      </c>
      <c r="D1351" s="118">
        <v>0</v>
      </c>
      <c r="E1351" s="118">
        <v>0</v>
      </c>
      <c r="F1351" s="118">
        <v>0</v>
      </c>
      <c r="G1351" s="118">
        <v>0</v>
      </c>
      <c r="H1351" s="118">
        <v>0</v>
      </c>
      <c r="I1351" s="118">
        <v>1</v>
      </c>
      <c r="J1351" s="118">
        <v>0</v>
      </c>
      <c r="K1351" s="118">
        <v>0</v>
      </c>
      <c r="L1351" s="118">
        <v>0</v>
      </c>
      <c r="M1351" s="118">
        <v>0</v>
      </c>
      <c r="N1351" s="118">
        <v>0</v>
      </c>
      <c r="O1351" s="118">
        <v>0</v>
      </c>
      <c r="P1351" s="118">
        <v>0</v>
      </c>
      <c r="Q1351" s="118">
        <v>0</v>
      </c>
      <c r="R1351" s="118">
        <v>0</v>
      </c>
      <c r="S1351" s="118">
        <v>0</v>
      </c>
      <c r="T1351" s="118">
        <v>0</v>
      </c>
      <c r="U1351" s="118">
        <v>0</v>
      </c>
      <c r="V1351" s="118">
        <v>35.5</v>
      </c>
      <c r="W1351" s="118" t="s">
        <v>188</v>
      </c>
      <c r="X1351" s="232"/>
    </row>
    <row r="1352" spans="1:24" ht="13.5" customHeight="1" x14ac:dyDescent="0.25">
      <c r="A1352" s="237">
        <v>0.96875</v>
      </c>
      <c r="B1352" s="118">
        <v>0</v>
      </c>
      <c r="C1352" s="118">
        <v>0</v>
      </c>
      <c r="D1352" s="118">
        <v>0</v>
      </c>
      <c r="E1352" s="118">
        <v>0</v>
      </c>
      <c r="F1352" s="118">
        <v>0</v>
      </c>
      <c r="G1352" s="118">
        <v>0</v>
      </c>
      <c r="H1352" s="118">
        <v>0</v>
      </c>
      <c r="I1352" s="118">
        <v>0</v>
      </c>
      <c r="J1352" s="118">
        <v>0</v>
      </c>
      <c r="K1352" s="118">
        <v>0</v>
      </c>
      <c r="L1352" s="118">
        <v>0</v>
      </c>
      <c r="M1352" s="118">
        <v>0</v>
      </c>
      <c r="N1352" s="118">
        <v>0</v>
      </c>
      <c r="O1352" s="118">
        <v>0</v>
      </c>
      <c r="P1352" s="118">
        <v>0</v>
      </c>
      <c r="Q1352" s="118">
        <v>0</v>
      </c>
      <c r="R1352" s="118">
        <v>0</v>
      </c>
      <c r="S1352" s="118">
        <v>0</v>
      </c>
      <c r="T1352" s="118">
        <v>0</v>
      </c>
      <c r="U1352" s="118">
        <v>0</v>
      </c>
      <c r="V1352" s="118" t="s">
        <v>188</v>
      </c>
      <c r="W1352" s="118" t="s">
        <v>188</v>
      </c>
      <c r="X1352" s="232"/>
    </row>
    <row r="1353" spans="1:24" ht="13.5" customHeight="1" x14ac:dyDescent="0.25">
      <c r="A1353" s="237">
        <v>0.97916666666666696</v>
      </c>
      <c r="B1353" s="118">
        <v>0</v>
      </c>
      <c r="C1353" s="118">
        <v>0</v>
      </c>
      <c r="D1353" s="118">
        <v>0</v>
      </c>
      <c r="E1353" s="118">
        <v>0</v>
      </c>
      <c r="F1353" s="118">
        <v>0</v>
      </c>
      <c r="G1353" s="118">
        <v>0</v>
      </c>
      <c r="H1353" s="118">
        <v>0</v>
      </c>
      <c r="I1353" s="118">
        <v>0</v>
      </c>
      <c r="J1353" s="118">
        <v>0</v>
      </c>
      <c r="K1353" s="118">
        <v>0</v>
      </c>
      <c r="L1353" s="118">
        <v>0</v>
      </c>
      <c r="M1353" s="118">
        <v>0</v>
      </c>
      <c r="N1353" s="118">
        <v>0</v>
      </c>
      <c r="O1353" s="118">
        <v>0</v>
      </c>
      <c r="P1353" s="118">
        <v>0</v>
      </c>
      <c r="Q1353" s="118">
        <v>0</v>
      </c>
      <c r="R1353" s="118">
        <v>0</v>
      </c>
      <c r="S1353" s="118">
        <v>0</v>
      </c>
      <c r="T1353" s="118">
        <v>0</v>
      </c>
      <c r="U1353" s="118">
        <v>0</v>
      </c>
      <c r="V1353" s="118" t="s">
        <v>188</v>
      </c>
      <c r="W1353" s="118" t="s">
        <v>188</v>
      </c>
      <c r="X1353" s="232"/>
    </row>
    <row r="1354" spans="1:24" ht="13.5" customHeight="1" thickBot="1" x14ac:dyDescent="0.3">
      <c r="A1354" s="239">
        <v>0.98958333333333304</v>
      </c>
      <c r="B1354" s="120">
        <v>0</v>
      </c>
      <c r="C1354" s="120">
        <v>0</v>
      </c>
      <c r="D1354" s="120">
        <v>0</v>
      </c>
      <c r="E1354" s="120">
        <v>0</v>
      </c>
      <c r="F1354" s="120">
        <v>0</v>
      </c>
      <c r="G1354" s="120">
        <v>0</v>
      </c>
      <c r="H1354" s="120">
        <v>0</v>
      </c>
      <c r="I1354" s="120">
        <v>0</v>
      </c>
      <c r="J1354" s="120">
        <v>0</v>
      </c>
      <c r="K1354" s="120">
        <v>0</v>
      </c>
      <c r="L1354" s="120">
        <v>0</v>
      </c>
      <c r="M1354" s="120">
        <v>0</v>
      </c>
      <c r="N1354" s="120">
        <v>0</v>
      </c>
      <c r="O1354" s="120">
        <v>0</v>
      </c>
      <c r="P1354" s="120">
        <v>0</v>
      </c>
      <c r="Q1354" s="120">
        <v>0</v>
      </c>
      <c r="R1354" s="120">
        <v>0</v>
      </c>
      <c r="S1354" s="120">
        <v>0</v>
      </c>
      <c r="T1354" s="120">
        <v>0</v>
      </c>
      <c r="U1354" s="120">
        <v>0</v>
      </c>
      <c r="V1354" s="120" t="s">
        <v>188</v>
      </c>
      <c r="W1354" s="120" t="s">
        <v>188</v>
      </c>
      <c r="X1354" s="232"/>
    </row>
    <row r="1355" spans="1:24" ht="13.5" customHeight="1" thickTop="1" x14ac:dyDescent="0.25">
      <c r="A1355" s="241" t="s">
        <v>111</v>
      </c>
      <c r="B1355" s="119">
        <f>SUM(B1287:B1334)</f>
        <v>429</v>
      </c>
      <c r="C1355" s="119">
        <f t="shared" ref="C1355:U1355" si="48">SUM(C1287:C1334)</f>
        <v>11</v>
      </c>
      <c r="D1355" s="119">
        <f t="shared" si="48"/>
        <v>19</v>
      </c>
      <c r="E1355" s="119">
        <f t="shared" si="48"/>
        <v>30</v>
      </c>
      <c r="F1355" s="119">
        <f t="shared" si="48"/>
        <v>146</v>
      </c>
      <c r="G1355" s="119">
        <f t="shared" si="48"/>
        <v>190</v>
      </c>
      <c r="H1355" s="119">
        <f t="shared" si="48"/>
        <v>31</v>
      </c>
      <c r="I1355" s="119">
        <f t="shared" si="48"/>
        <v>2</v>
      </c>
      <c r="J1355" s="119">
        <f t="shared" si="48"/>
        <v>0</v>
      </c>
      <c r="K1355" s="119">
        <f t="shared" si="48"/>
        <v>0</v>
      </c>
      <c r="L1355" s="119">
        <f t="shared" si="48"/>
        <v>0</v>
      </c>
      <c r="M1355" s="119">
        <f t="shared" si="48"/>
        <v>0</v>
      </c>
      <c r="N1355" s="119">
        <f t="shared" si="48"/>
        <v>0</v>
      </c>
      <c r="O1355" s="119">
        <f t="shared" si="48"/>
        <v>0</v>
      </c>
      <c r="P1355" s="119">
        <f t="shared" si="48"/>
        <v>0</v>
      </c>
      <c r="Q1355" s="119">
        <f t="shared" si="48"/>
        <v>0</v>
      </c>
      <c r="R1355" s="119">
        <f t="shared" si="48"/>
        <v>0</v>
      </c>
      <c r="S1355" s="119">
        <f t="shared" si="48"/>
        <v>0</v>
      </c>
      <c r="T1355" s="119">
        <f t="shared" si="48"/>
        <v>0</v>
      </c>
      <c r="U1355" s="119">
        <f t="shared" si="48"/>
        <v>0</v>
      </c>
      <c r="V1355" s="119">
        <v>24.3</v>
      </c>
      <c r="W1355" s="119">
        <v>28.5</v>
      </c>
      <c r="X1355" s="232"/>
    </row>
    <row r="1356" spans="1:24" ht="13.5" customHeight="1" x14ac:dyDescent="0.25">
      <c r="A1356" s="242" t="s">
        <v>112</v>
      </c>
      <c r="B1356" s="118">
        <f>SUM(B1283:B1346)</f>
        <v>465</v>
      </c>
      <c r="C1356" s="118">
        <f t="shared" ref="C1356:U1356" si="49">SUM(C1283:C1346)</f>
        <v>12</v>
      </c>
      <c r="D1356" s="118">
        <f t="shared" si="49"/>
        <v>21</v>
      </c>
      <c r="E1356" s="118">
        <f t="shared" si="49"/>
        <v>30</v>
      </c>
      <c r="F1356" s="118">
        <f t="shared" si="49"/>
        <v>155</v>
      </c>
      <c r="G1356" s="118">
        <f t="shared" si="49"/>
        <v>205</v>
      </c>
      <c r="H1356" s="118">
        <f t="shared" si="49"/>
        <v>39</v>
      </c>
      <c r="I1356" s="118">
        <f t="shared" si="49"/>
        <v>3</v>
      </c>
      <c r="J1356" s="118">
        <f t="shared" si="49"/>
        <v>0</v>
      </c>
      <c r="K1356" s="118">
        <f t="shared" si="49"/>
        <v>0</v>
      </c>
      <c r="L1356" s="118">
        <f t="shared" si="49"/>
        <v>0</v>
      </c>
      <c r="M1356" s="118">
        <f t="shared" si="49"/>
        <v>0</v>
      </c>
      <c r="N1356" s="118">
        <f t="shared" si="49"/>
        <v>0</v>
      </c>
      <c r="O1356" s="118">
        <f t="shared" si="49"/>
        <v>0</v>
      </c>
      <c r="P1356" s="118">
        <f t="shared" si="49"/>
        <v>0</v>
      </c>
      <c r="Q1356" s="118">
        <f t="shared" si="49"/>
        <v>0</v>
      </c>
      <c r="R1356" s="118">
        <f t="shared" si="49"/>
        <v>0</v>
      </c>
      <c r="S1356" s="118">
        <f t="shared" si="49"/>
        <v>0</v>
      </c>
      <c r="T1356" s="118">
        <f t="shared" si="49"/>
        <v>0</v>
      </c>
      <c r="U1356" s="118">
        <f t="shared" si="49"/>
        <v>0</v>
      </c>
      <c r="V1356" s="118">
        <v>24.5</v>
      </c>
      <c r="W1356" s="118">
        <v>28.9</v>
      </c>
      <c r="X1356" s="232"/>
    </row>
    <row r="1357" spans="1:24" ht="13.5" customHeight="1" x14ac:dyDescent="0.25">
      <c r="A1357" s="238" t="s">
        <v>113</v>
      </c>
      <c r="B1357" s="118">
        <f>SUM(B1283:B1354)</f>
        <v>472</v>
      </c>
      <c r="C1357" s="118">
        <f t="shared" ref="C1357:U1357" si="50">SUM(C1283:C1354)</f>
        <v>12</v>
      </c>
      <c r="D1357" s="118">
        <f t="shared" si="50"/>
        <v>21</v>
      </c>
      <c r="E1357" s="118">
        <f t="shared" si="50"/>
        <v>30</v>
      </c>
      <c r="F1357" s="118">
        <f t="shared" si="50"/>
        <v>156</v>
      </c>
      <c r="G1357" s="118">
        <f t="shared" si="50"/>
        <v>208</v>
      </c>
      <c r="H1357" s="118">
        <f t="shared" si="50"/>
        <v>40</v>
      </c>
      <c r="I1357" s="118">
        <f t="shared" si="50"/>
        <v>5</v>
      </c>
      <c r="J1357" s="118">
        <f t="shared" si="50"/>
        <v>0</v>
      </c>
      <c r="K1357" s="118">
        <f t="shared" si="50"/>
        <v>0</v>
      </c>
      <c r="L1357" s="118">
        <f t="shared" si="50"/>
        <v>0</v>
      </c>
      <c r="M1357" s="118">
        <f t="shared" si="50"/>
        <v>0</v>
      </c>
      <c r="N1357" s="118">
        <f t="shared" si="50"/>
        <v>0</v>
      </c>
      <c r="O1357" s="118">
        <f t="shared" si="50"/>
        <v>0</v>
      </c>
      <c r="P1357" s="118">
        <f t="shared" si="50"/>
        <v>0</v>
      </c>
      <c r="Q1357" s="118">
        <f t="shared" si="50"/>
        <v>0</v>
      </c>
      <c r="R1357" s="118">
        <f t="shared" si="50"/>
        <v>0</v>
      </c>
      <c r="S1357" s="118">
        <f t="shared" si="50"/>
        <v>0</v>
      </c>
      <c r="T1357" s="118">
        <f t="shared" si="50"/>
        <v>0</v>
      </c>
      <c r="U1357" s="118">
        <f t="shared" si="50"/>
        <v>0</v>
      </c>
      <c r="V1357" s="118">
        <v>24.5</v>
      </c>
      <c r="W1357" s="118">
        <v>28.9</v>
      </c>
      <c r="X1357" s="232"/>
    </row>
    <row r="1358" spans="1:24" ht="13.5" customHeight="1" thickBot="1" x14ac:dyDescent="0.3">
      <c r="A1358" s="240" t="s">
        <v>114</v>
      </c>
      <c r="B1358" s="120">
        <f>SUM(B1259:B1354)</f>
        <v>486</v>
      </c>
      <c r="C1358" s="120">
        <f t="shared" ref="C1358:U1358" si="51">SUM(C1259:C1354)</f>
        <v>12</v>
      </c>
      <c r="D1358" s="120">
        <f t="shared" si="51"/>
        <v>21</v>
      </c>
      <c r="E1358" s="120">
        <f t="shared" si="51"/>
        <v>30</v>
      </c>
      <c r="F1358" s="120">
        <f t="shared" si="51"/>
        <v>156</v>
      </c>
      <c r="G1358" s="120">
        <f t="shared" si="51"/>
        <v>213</v>
      </c>
      <c r="H1358" s="120">
        <f t="shared" si="51"/>
        <v>46</v>
      </c>
      <c r="I1358" s="120">
        <f t="shared" si="51"/>
        <v>8</v>
      </c>
      <c r="J1358" s="120">
        <f t="shared" si="51"/>
        <v>0</v>
      </c>
      <c r="K1358" s="120">
        <f t="shared" si="51"/>
        <v>0</v>
      </c>
      <c r="L1358" s="120">
        <f t="shared" si="51"/>
        <v>0</v>
      </c>
      <c r="M1358" s="120">
        <f t="shared" si="51"/>
        <v>0</v>
      </c>
      <c r="N1358" s="120">
        <f t="shared" si="51"/>
        <v>0</v>
      </c>
      <c r="O1358" s="120">
        <f t="shared" si="51"/>
        <v>0</v>
      </c>
      <c r="P1358" s="120">
        <f t="shared" si="51"/>
        <v>0</v>
      </c>
      <c r="Q1358" s="120">
        <f t="shared" si="51"/>
        <v>0</v>
      </c>
      <c r="R1358" s="120">
        <f t="shared" si="51"/>
        <v>0</v>
      </c>
      <c r="S1358" s="120">
        <f t="shared" si="51"/>
        <v>0</v>
      </c>
      <c r="T1358" s="120">
        <f t="shared" si="51"/>
        <v>0</v>
      </c>
      <c r="U1358" s="120">
        <f t="shared" si="51"/>
        <v>0</v>
      </c>
      <c r="V1358" s="120">
        <v>24.7</v>
      </c>
      <c r="W1358" s="120">
        <v>29.3</v>
      </c>
      <c r="X1358" s="232"/>
    </row>
    <row r="1359" spans="1:24" ht="13.5" customHeight="1" thickTop="1" x14ac:dyDescent="0.25">
      <c r="A1359" s="232"/>
      <c r="B1359" s="122"/>
      <c r="C1359" s="122"/>
      <c r="D1359" s="122"/>
      <c r="E1359" s="122"/>
      <c r="F1359" s="122"/>
      <c r="G1359" s="122"/>
      <c r="H1359" s="122"/>
      <c r="I1359" s="122"/>
      <c r="J1359" s="122"/>
      <c r="K1359" s="122"/>
      <c r="L1359" s="122"/>
      <c r="M1359" s="122"/>
      <c r="N1359" s="122"/>
      <c r="O1359" s="122"/>
      <c r="P1359" s="122"/>
      <c r="Q1359" s="122"/>
      <c r="R1359" s="122"/>
      <c r="S1359" s="122"/>
      <c r="T1359" s="122"/>
      <c r="U1359" s="122"/>
      <c r="V1359" s="122"/>
      <c r="W1359" s="122"/>
      <c r="X1359" s="232"/>
    </row>
    <row r="1360" spans="1:24" ht="13.5" customHeight="1" thickBot="1" x14ac:dyDescent="0.3">
      <c r="A1360" s="232" t="s">
        <v>9</v>
      </c>
      <c r="B1360" s="437" t="str">
        <f>TEXT(C1360,"dddd")</f>
        <v>Sunday</v>
      </c>
      <c r="C1360" s="121">
        <f>C1256+1</f>
        <v>44843</v>
      </c>
      <c r="D1360" s="122"/>
      <c r="E1360" s="122"/>
      <c r="F1360" s="122"/>
      <c r="G1360" s="122"/>
      <c r="H1360" s="122"/>
      <c r="I1360" s="122"/>
      <c r="J1360" s="122"/>
      <c r="K1360" s="122"/>
      <c r="L1360" s="122"/>
      <c r="M1360" s="122"/>
      <c r="N1360" s="122"/>
      <c r="O1360" s="122"/>
      <c r="P1360" s="122"/>
      <c r="Q1360" s="122"/>
      <c r="R1360" s="122"/>
      <c r="S1360" s="122"/>
      <c r="T1360" s="122"/>
      <c r="U1360" s="122"/>
      <c r="V1360" s="122"/>
      <c r="W1360" s="122"/>
      <c r="X1360" s="232"/>
    </row>
    <row r="1361" spans="1:24" ht="13.5" customHeight="1" thickTop="1" thickBot="1" x14ac:dyDescent="0.3">
      <c r="A1361" s="232"/>
      <c r="B1361" s="556" t="s">
        <v>90</v>
      </c>
      <c r="C1361" s="557"/>
      <c r="D1361" s="557"/>
      <c r="E1361" s="557"/>
      <c r="F1361" s="557"/>
      <c r="G1361" s="557"/>
      <c r="H1361" s="557"/>
      <c r="I1361" s="557"/>
      <c r="J1361" s="557"/>
      <c r="K1361" s="557"/>
      <c r="L1361" s="557"/>
      <c r="M1361" s="557"/>
      <c r="N1361" s="557"/>
      <c r="O1361" s="557"/>
      <c r="P1361" s="557"/>
      <c r="Q1361" s="557"/>
      <c r="R1361" s="557"/>
      <c r="S1361" s="557"/>
      <c r="T1361" s="557"/>
      <c r="U1361" s="557"/>
      <c r="V1361" s="557"/>
      <c r="W1361" s="558"/>
      <c r="X1361" s="232"/>
    </row>
    <row r="1362" spans="1:24" ht="13.5" customHeight="1" thickTop="1" thickBot="1" x14ac:dyDescent="0.3">
      <c r="A1362" s="234" t="s">
        <v>50</v>
      </c>
      <c r="B1362" s="169" t="s">
        <v>30</v>
      </c>
      <c r="C1362" s="288" t="s">
        <v>91</v>
      </c>
      <c r="D1362" s="288" t="s">
        <v>92</v>
      </c>
      <c r="E1362" s="288" t="s">
        <v>93</v>
      </c>
      <c r="F1362" s="288" t="s">
        <v>94</v>
      </c>
      <c r="G1362" s="288" t="s">
        <v>95</v>
      </c>
      <c r="H1362" s="288" t="s">
        <v>96</v>
      </c>
      <c r="I1362" s="288" t="s">
        <v>97</v>
      </c>
      <c r="J1362" s="288" t="s">
        <v>98</v>
      </c>
      <c r="K1362" s="288" t="s">
        <v>99</v>
      </c>
      <c r="L1362" s="288" t="s">
        <v>100</v>
      </c>
      <c r="M1362" s="288" t="s">
        <v>101</v>
      </c>
      <c r="N1362" s="288" t="s">
        <v>102</v>
      </c>
      <c r="O1362" s="288" t="s">
        <v>103</v>
      </c>
      <c r="P1362" s="288" t="s">
        <v>104</v>
      </c>
      <c r="Q1362" s="288" t="s">
        <v>105</v>
      </c>
      <c r="R1362" s="288" t="s">
        <v>106</v>
      </c>
      <c r="S1362" s="288" t="s">
        <v>107</v>
      </c>
      <c r="T1362" s="288" t="s">
        <v>108</v>
      </c>
      <c r="U1362" s="288" t="s">
        <v>109</v>
      </c>
      <c r="V1362" s="169" t="s">
        <v>88</v>
      </c>
      <c r="W1362" s="169" t="s">
        <v>110</v>
      </c>
      <c r="X1362" s="232"/>
    </row>
    <row r="1363" spans="1:24" ht="13.5" customHeight="1" thickTop="1" x14ac:dyDescent="0.25">
      <c r="A1363" s="236">
        <v>0</v>
      </c>
      <c r="B1363" s="119">
        <v>1</v>
      </c>
      <c r="C1363" s="119">
        <v>0</v>
      </c>
      <c r="D1363" s="119">
        <v>0</v>
      </c>
      <c r="E1363" s="119">
        <v>0</v>
      </c>
      <c r="F1363" s="119">
        <v>0</v>
      </c>
      <c r="G1363" s="119">
        <v>0</v>
      </c>
      <c r="H1363" s="119">
        <v>1</v>
      </c>
      <c r="I1363" s="119">
        <v>0</v>
      </c>
      <c r="J1363" s="119">
        <v>0</v>
      </c>
      <c r="K1363" s="119">
        <v>0</v>
      </c>
      <c r="L1363" s="119">
        <v>0</v>
      </c>
      <c r="M1363" s="119">
        <v>0</v>
      </c>
      <c r="N1363" s="119">
        <v>0</v>
      </c>
      <c r="O1363" s="119">
        <v>0</v>
      </c>
      <c r="P1363" s="119">
        <v>0</v>
      </c>
      <c r="Q1363" s="119">
        <v>0</v>
      </c>
      <c r="R1363" s="119">
        <v>0</v>
      </c>
      <c r="S1363" s="119">
        <v>0</v>
      </c>
      <c r="T1363" s="119">
        <v>0</v>
      </c>
      <c r="U1363" s="119">
        <v>0</v>
      </c>
      <c r="V1363" s="119">
        <v>33.1</v>
      </c>
      <c r="W1363" s="119" t="s">
        <v>188</v>
      </c>
      <c r="X1363" s="232"/>
    </row>
    <row r="1364" spans="1:24" ht="13.5" customHeight="1" x14ac:dyDescent="0.25">
      <c r="A1364" s="237">
        <v>1.0416666666666666E-2</v>
      </c>
      <c r="B1364" s="118">
        <v>2</v>
      </c>
      <c r="C1364" s="118">
        <v>0</v>
      </c>
      <c r="D1364" s="118">
        <v>0</v>
      </c>
      <c r="E1364" s="118">
        <v>0</v>
      </c>
      <c r="F1364" s="118">
        <v>1</v>
      </c>
      <c r="G1364" s="118">
        <v>1</v>
      </c>
      <c r="H1364" s="118">
        <v>0</v>
      </c>
      <c r="I1364" s="118">
        <v>0</v>
      </c>
      <c r="J1364" s="118">
        <v>0</v>
      </c>
      <c r="K1364" s="118">
        <v>0</v>
      </c>
      <c r="L1364" s="118">
        <v>0</v>
      </c>
      <c r="M1364" s="118">
        <v>0</v>
      </c>
      <c r="N1364" s="118">
        <v>0</v>
      </c>
      <c r="O1364" s="118">
        <v>0</v>
      </c>
      <c r="P1364" s="118">
        <v>0</v>
      </c>
      <c r="Q1364" s="118">
        <v>0</v>
      </c>
      <c r="R1364" s="118">
        <v>0</v>
      </c>
      <c r="S1364" s="118">
        <v>0</v>
      </c>
      <c r="T1364" s="118">
        <v>0</v>
      </c>
      <c r="U1364" s="118">
        <v>0</v>
      </c>
      <c r="V1364" s="118">
        <v>25.1</v>
      </c>
      <c r="W1364" s="118" t="s">
        <v>188</v>
      </c>
      <c r="X1364" s="232"/>
    </row>
    <row r="1365" spans="1:24" ht="13.5" customHeight="1" x14ac:dyDescent="0.25">
      <c r="A1365" s="237">
        <v>2.0833333333333332E-2</v>
      </c>
      <c r="B1365" s="118">
        <v>1</v>
      </c>
      <c r="C1365" s="118">
        <v>0</v>
      </c>
      <c r="D1365" s="118">
        <v>0</v>
      </c>
      <c r="E1365" s="118">
        <v>0</v>
      </c>
      <c r="F1365" s="118">
        <v>0</v>
      </c>
      <c r="G1365" s="118">
        <v>0</v>
      </c>
      <c r="H1365" s="118">
        <v>1</v>
      </c>
      <c r="I1365" s="118">
        <v>0</v>
      </c>
      <c r="J1365" s="118">
        <v>0</v>
      </c>
      <c r="K1365" s="118">
        <v>0</v>
      </c>
      <c r="L1365" s="118">
        <v>0</v>
      </c>
      <c r="M1365" s="118">
        <v>0</v>
      </c>
      <c r="N1365" s="118">
        <v>0</v>
      </c>
      <c r="O1365" s="118">
        <v>0</v>
      </c>
      <c r="P1365" s="118">
        <v>0</v>
      </c>
      <c r="Q1365" s="118">
        <v>0</v>
      </c>
      <c r="R1365" s="118">
        <v>0</v>
      </c>
      <c r="S1365" s="118">
        <v>0</v>
      </c>
      <c r="T1365" s="118">
        <v>0</v>
      </c>
      <c r="U1365" s="118">
        <v>0</v>
      </c>
      <c r="V1365" s="118">
        <v>33.799999999999997</v>
      </c>
      <c r="W1365" s="118" t="s">
        <v>188</v>
      </c>
      <c r="X1365" s="232"/>
    </row>
    <row r="1366" spans="1:24" ht="13.5" customHeight="1" x14ac:dyDescent="0.25">
      <c r="A1366" s="237">
        <v>3.125E-2</v>
      </c>
      <c r="B1366" s="118">
        <v>0</v>
      </c>
      <c r="C1366" s="118">
        <v>0</v>
      </c>
      <c r="D1366" s="118">
        <v>0</v>
      </c>
      <c r="E1366" s="118">
        <v>0</v>
      </c>
      <c r="F1366" s="118">
        <v>0</v>
      </c>
      <c r="G1366" s="118">
        <v>0</v>
      </c>
      <c r="H1366" s="118">
        <v>0</v>
      </c>
      <c r="I1366" s="118">
        <v>0</v>
      </c>
      <c r="J1366" s="118">
        <v>0</v>
      </c>
      <c r="K1366" s="118">
        <v>0</v>
      </c>
      <c r="L1366" s="118">
        <v>0</v>
      </c>
      <c r="M1366" s="118">
        <v>0</v>
      </c>
      <c r="N1366" s="118">
        <v>0</v>
      </c>
      <c r="O1366" s="118">
        <v>0</v>
      </c>
      <c r="P1366" s="118">
        <v>0</v>
      </c>
      <c r="Q1366" s="118">
        <v>0</v>
      </c>
      <c r="R1366" s="118">
        <v>0</v>
      </c>
      <c r="S1366" s="118">
        <v>0</v>
      </c>
      <c r="T1366" s="118">
        <v>0</v>
      </c>
      <c r="U1366" s="118">
        <v>0</v>
      </c>
      <c r="V1366" s="118" t="s">
        <v>188</v>
      </c>
      <c r="W1366" s="118" t="s">
        <v>188</v>
      </c>
      <c r="X1366" s="232"/>
    </row>
    <row r="1367" spans="1:24" ht="13.5" customHeight="1" x14ac:dyDescent="0.25">
      <c r="A1367" s="237">
        <v>4.1666666666666664E-2</v>
      </c>
      <c r="B1367" s="118">
        <v>0</v>
      </c>
      <c r="C1367" s="118">
        <v>0</v>
      </c>
      <c r="D1367" s="118">
        <v>0</v>
      </c>
      <c r="E1367" s="118">
        <v>0</v>
      </c>
      <c r="F1367" s="118">
        <v>0</v>
      </c>
      <c r="G1367" s="118">
        <v>0</v>
      </c>
      <c r="H1367" s="118">
        <v>0</v>
      </c>
      <c r="I1367" s="118">
        <v>0</v>
      </c>
      <c r="J1367" s="118">
        <v>0</v>
      </c>
      <c r="K1367" s="118">
        <v>0</v>
      </c>
      <c r="L1367" s="118">
        <v>0</v>
      </c>
      <c r="M1367" s="118">
        <v>0</v>
      </c>
      <c r="N1367" s="118">
        <v>0</v>
      </c>
      <c r="O1367" s="118">
        <v>0</v>
      </c>
      <c r="P1367" s="118">
        <v>0</v>
      </c>
      <c r="Q1367" s="118">
        <v>0</v>
      </c>
      <c r="R1367" s="118">
        <v>0</v>
      </c>
      <c r="S1367" s="118">
        <v>0</v>
      </c>
      <c r="T1367" s="118">
        <v>0</v>
      </c>
      <c r="U1367" s="118">
        <v>0</v>
      </c>
      <c r="V1367" s="118" t="s">
        <v>188</v>
      </c>
      <c r="W1367" s="118" t="s">
        <v>188</v>
      </c>
      <c r="X1367" s="232"/>
    </row>
    <row r="1368" spans="1:24" ht="13.5" customHeight="1" x14ac:dyDescent="0.25">
      <c r="A1368" s="237">
        <v>5.2083333333333336E-2</v>
      </c>
      <c r="B1368" s="118">
        <v>0</v>
      </c>
      <c r="C1368" s="118">
        <v>0</v>
      </c>
      <c r="D1368" s="118">
        <v>0</v>
      </c>
      <c r="E1368" s="118">
        <v>0</v>
      </c>
      <c r="F1368" s="118">
        <v>0</v>
      </c>
      <c r="G1368" s="118">
        <v>0</v>
      </c>
      <c r="H1368" s="118">
        <v>0</v>
      </c>
      <c r="I1368" s="118">
        <v>0</v>
      </c>
      <c r="J1368" s="118">
        <v>0</v>
      </c>
      <c r="K1368" s="118">
        <v>0</v>
      </c>
      <c r="L1368" s="118">
        <v>0</v>
      </c>
      <c r="M1368" s="118">
        <v>0</v>
      </c>
      <c r="N1368" s="118">
        <v>0</v>
      </c>
      <c r="O1368" s="118">
        <v>0</v>
      </c>
      <c r="P1368" s="118">
        <v>0</v>
      </c>
      <c r="Q1368" s="118">
        <v>0</v>
      </c>
      <c r="R1368" s="118">
        <v>0</v>
      </c>
      <c r="S1368" s="118">
        <v>0</v>
      </c>
      <c r="T1368" s="118">
        <v>0</v>
      </c>
      <c r="U1368" s="118">
        <v>0</v>
      </c>
      <c r="V1368" s="118" t="s">
        <v>188</v>
      </c>
      <c r="W1368" s="118" t="s">
        <v>188</v>
      </c>
      <c r="X1368" s="232"/>
    </row>
    <row r="1369" spans="1:24" ht="13.5" customHeight="1" x14ac:dyDescent="0.25">
      <c r="A1369" s="237">
        <v>6.25E-2</v>
      </c>
      <c r="B1369" s="118">
        <v>1</v>
      </c>
      <c r="C1369" s="118">
        <v>0</v>
      </c>
      <c r="D1369" s="118">
        <v>0</v>
      </c>
      <c r="E1369" s="118">
        <v>0</v>
      </c>
      <c r="F1369" s="118">
        <v>0</v>
      </c>
      <c r="G1369" s="118">
        <v>1</v>
      </c>
      <c r="H1369" s="118">
        <v>0</v>
      </c>
      <c r="I1369" s="118">
        <v>0</v>
      </c>
      <c r="J1369" s="118">
        <v>0</v>
      </c>
      <c r="K1369" s="118">
        <v>0</v>
      </c>
      <c r="L1369" s="118">
        <v>0</v>
      </c>
      <c r="M1369" s="118">
        <v>0</v>
      </c>
      <c r="N1369" s="118">
        <v>0</v>
      </c>
      <c r="O1369" s="118">
        <v>0</v>
      </c>
      <c r="P1369" s="118">
        <v>0</v>
      </c>
      <c r="Q1369" s="118">
        <v>0</v>
      </c>
      <c r="R1369" s="118">
        <v>0</v>
      </c>
      <c r="S1369" s="118">
        <v>0</v>
      </c>
      <c r="T1369" s="118">
        <v>0</v>
      </c>
      <c r="U1369" s="118">
        <v>0</v>
      </c>
      <c r="V1369" s="118">
        <v>28.3</v>
      </c>
      <c r="W1369" s="118" t="s">
        <v>188</v>
      </c>
      <c r="X1369" s="232"/>
    </row>
    <row r="1370" spans="1:24" ht="13.5" customHeight="1" x14ac:dyDescent="0.25">
      <c r="A1370" s="237">
        <v>7.2916666666666699E-2</v>
      </c>
      <c r="B1370" s="118">
        <v>1</v>
      </c>
      <c r="C1370" s="118">
        <v>0</v>
      </c>
      <c r="D1370" s="118">
        <v>0</v>
      </c>
      <c r="E1370" s="118">
        <v>0</v>
      </c>
      <c r="F1370" s="118">
        <v>0</v>
      </c>
      <c r="G1370" s="118">
        <v>1</v>
      </c>
      <c r="H1370" s="118">
        <v>0</v>
      </c>
      <c r="I1370" s="118">
        <v>0</v>
      </c>
      <c r="J1370" s="118">
        <v>0</v>
      </c>
      <c r="K1370" s="118">
        <v>0</v>
      </c>
      <c r="L1370" s="118">
        <v>0</v>
      </c>
      <c r="M1370" s="118">
        <v>0</v>
      </c>
      <c r="N1370" s="118">
        <v>0</v>
      </c>
      <c r="O1370" s="118">
        <v>0</v>
      </c>
      <c r="P1370" s="118">
        <v>0</v>
      </c>
      <c r="Q1370" s="118">
        <v>0</v>
      </c>
      <c r="R1370" s="118">
        <v>0</v>
      </c>
      <c r="S1370" s="118">
        <v>0</v>
      </c>
      <c r="T1370" s="118">
        <v>0</v>
      </c>
      <c r="U1370" s="118">
        <v>0</v>
      </c>
      <c r="V1370" s="118">
        <v>27.1</v>
      </c>
      <c r="W1370" s="118" t="s">
        <v>188</v>
      </c>
      <c r="X1370" s="232"/>
    </row>
    <row r="1371" spans="1:24" ht="13.5" customHeight="1" x14ac:dyDescent="0.25">
      <c r="A1371" s="237">
        <v>8.3333333333333301E-2</v>
      </c>
      <c r="B1371" s="118">
        <v>0</v>
      </c>
      <c r="C1371" s="118">
        <v>0</v>
      </c>
      <c r="D1371" s="118">
        <v>0</v>
      </c>
      <c r="E1371" s="118">
        <v>0</v>
      </c>
      <c r="F1371" s="118">
        <v>0</v>
      </c>
      <c r="G1371" s="118">
        <v>0</v>
      </c>
      <c r="H1371" s="118">
        <v>0</v>
      </c>
      <c r="I1371" s="118">
        <v>0</v>
      </c>
      <c r="J1371" s="118">
        <v>0</v>
      </c>
      <c r="K1371" s="118">
        <v>0</v>
      </c>
      <c r="L1371" s="118">
        <v>0</v>
      </c>
      <c r="M1371" s="118">
        <v>0</v>
      </c>
      <c r="N1371" s="118">
        <v>0</v>
      </c>
      <c r="O1371" s="118">
        <v>0</v>
      </c>
      <c r="P1371" s="118">
        <v>0</v>
      </c>
      <c r="Q1371" s="118">
        <v>0</v>
      </c>
      <c r="R1371" s="118">
        <v>0</v>
      </c>
      <c r="S1371" s="118">
        <v>0</v>
      </c>
      <c r="T1371" s="118">
        <v>0</v>
      </c>
      <c r="U1371" s="118">
        <v>0</v>
      </c>
      <c r="V1371" s="118" t="s">
        <v>188</v>
      </c>
      <c r="W1371" s="118" t="s">
        <v>188</v>
      </c>
      <c r="X1371" s="232"/>
    </row>
    <row r="1372" spans="1:24" ht="13.5" customHeight="1" x14ac:dyDescent="0.25">
      <c r="A1372" s="237">
        <v>9.375E-2</v>
      </c>
      <c r="B1372" s="118">
        <v>1</v>
      </c>
      <c r="C1372" s="118">
        <v>0</v>
      </c>
      <c r="D1372" s="118">
        <v>0</v>
      </c>
      <c r="E1372" s="118">
        <v>0</v>
      </c>
      <c r="F1372" s="118">
        <v>0</v>
      </c>
      <c r="G1372" s="118">
        <v>0</v>
      </c>
      <c r="H1372" s="118">
        <v>1</v>
      </c>
      <c r="I1372" s="118">
        <v>0</v>
      </c>
      <c r="J1372" s="118">
        <v>0</v>
      </c>
      <c r="K1372" s="118">
        <v>0</v>
      </c>
      <c r="L1372" s="118">
        <v>0</v>
      </c>
      <c r="M1372" s="118">
        <v>0</v>
      </c>
      <c r="N1372" s="118">
        <v>0</v>
      </c>
      <c r="O1372" s="118">
        <v>0</v>
      </c>
      <c r="P1372" s="118">
        <v>0</v>
      </c>
      <c r="Q1372" s="118">
        <v>0</v>
      </c>
      <c r="R1372" s="118">
        <v>0</v>
      </c>
      <c r="S1372" s="118">
        <v>0</v>
      </c>
      <c r="T1372" s="118">
        <v>0</v>
      </c>
      <c r="U1372" s="118">
        <v>0</v>
      </c>
      <c r="V1372" s="118">
        <v>32.1</v>
      </c>
      <c r="W1372" s="118" t="s">
        <v>188</v>
      </c>
      <c r="X1372" s="232"/>
    </row>
    <row r="1373" spans="1:24" ht="13.5" customHeight="1" x14ac:dyDescent="0.25">
      <c r="A1373" s="237">
        <v>0.104166666666667</v>
      </c>
      <c r="B1373" s="118">
        <v>0</v>
      </c>
      <c r="C1373" s="118">
        <v>0</v>
      </c>
      <c r="D1373" s="118">
        <v>0</v>
      </c>
      <c r="E1373" s="118">
        <v>0</v>
      </c>
      <c r="F1373" s="118">
        <v>0</v>
      </c>
      <c r="G1373" s="118">
        <v>0</v>
      </c>
      <c r="H1373" s="118">
        <v>0</v>
      </c>
      <c r="I1373" s="118">
        <v>0</v>
      </c>
      <c r="J1373" s="118">
        <v>0</v>
      </c>
      <c r="K1373" s="118">
        <v>0</v>
      </c>
      <c r="L1373" s="118">
        <v>0</v>
      </c>
      <c r="M1373" s="118">
        <v>0</v>
      </c>
      <c r="N1373" s="118">
        <v>0</v>
      </c>
      <c r="O1373" s="118">
        <v>0</v>
      </c>
      <c r="P1373" s="118">
        <v>0</v>
      </c>
      <c r="Q1373" s="118">
        <v>0</v>
      </c>
      <c r="R1373" s="118">
        <v>0</v>
      </c>
      <c r="S1373" s="118">
        <v>0</v>
      </c>
      <c r="T1373" s="118">
        <v>0</v>
      </c>
      <c r="U1373" s="118">
        <v>0</v>
      </c>
      <c r="V1373" s="118" t="s">
        <v>188</v>
      </c>
      <c r="W1373" s="118" t="s">
        <v>188</v>
      </c>
      <c r="X1373" s="232"/>
    </row>
    <row r="1374" spans="1:24" ht="13.5" customHeight="1" x14ac:dyDescent="0.25">
      <c r="A1374" s="237">
        <v>0.114583333333333</v>
      </c>
      <c r="B1374" s="118">
        <v>1</v>
      </c>
      <c r="C1374" s="118">
        <v>0</v>
      </c>
      <c r="D1374" s="118">
        <v>0</v>
      </c>
      <c r="E1374" s="118">
        <v>0</v>
      </c>
      <c r="F1374" s="118">
        <v>0</v>
      </c>
      <c r="G1374" s="118">
        <v>1</v>
      </c>
      <c r="H1374" s="118">
        <v>0</v>
      </c>
      <c r="I1374" s="118">
        <v>0</v>
      </c>
      <c r="J1374" s="118">
        <v>0</v>
      </c>
      <c r="K1374" s="118">
        <v>0</v>
      </c>
      <c r="L1374" s="118">
        <v>0</v>
      </c>
      <c r="M1374" s="118">
        <v>0</v>
      </c>
      <c r="N1374" s="118">
        <v>0</v>
      </c>
      <c r="O1374" s="118">
        <v>0</v>
      </c>
      <c r="P1374" s="118">
        <v>0</v>
      </c>
      <c r="Q1374" s="118">
        <v>0</v>
      </c>
      <c r="R1374" s="118">
        <v>0</v>
      </c>
      <c r="S1374" s="118">
        <v>0</v>
      </c>
      <c r="T1374" s="118">
        <v>0</v>
      </c>
      <c r="U1374" s="118">
        <v>0</v>
      </c>
      <c r="V1374" s="118">
        <v>29.8</v>
      </c>
      <c r="W1374" s="118" t="s">
        <v>188</v>
      </c>
      <c r="X1374" s="232"/>
    </row>
    <row r="1375" spans="1:24" ht="13.5" customHeight="1" x14ac:dyDescent="0.25">
      <c r="A1375" s="237">
        <v>0.125</v>
      </c>
      <c r="B1375" s="118">
        <v>0</v>
      </c>
      <c r="C1375" s="118">
        <v>0</v>
      </c>
      <c r="D1375" s="118">
        <v>0</v>
      </c>
      <c r="E1375" s="118">
        <v>0</v>
      </c>
      <c r="F1375" s="118">
        <v>0</v>
      </c>
      <c r="G1375" s="118">
        <v>0</v>
      </c>
      <c r="H1375" s="118">
        <v>0</v>
      </c>
      <c r="I1375" s="118">
        <v>0</v>
      </c>
      <c r="J1375" s="118">
        <v>0</v>
      </c>
      <c r="K1375" s="118">
        <v>0</v>
      </c>
      <c r="L1375" s="118">
        <v>0</v>
      </c>
      <c r="M1375" s="118">
        <v>0</v>
      </c>
      <c r="N1375" s="118">
        <v>0</v>
      </c>
      <c r="O1375" s="118">
        <v>0</v>
      </c>
      <c r="P1375" s="118">
        <v>0</v>
      </c>
      <c r="Q1375" s="118">
        <v>0</v>
      </c>
      <c r="R1375" s="118">
        <v>0</v>
      </c>
      <c r="S1375" s="118">
        <v>0</v>
      </c>
      <c r="T1375" s="118">
        <v>0</v>
      </c>
      <c r="U1375" s="118">
        <v>0</v>
      </c>
      <c r="V1375" s="118" t="s">
        <v>188</v>
      </c>
      <c r="W1375" s="118" t="s">
        <v>188</v>
      </c>
      <c r="X1375" s="232"/>
    </row>
    <row r="1376" spans="1:24" ht="13.5" customHeight="1" x14ac:dyDescent="0.25">
      <c r="A1376" s="237">
        <v>0.13541666666666699</v>
      </c>
      <c r="B1376" s="118">
        <v>2</v>
      </c>
      <c r="C1376" s="118">
        <v>0</v>
      </c>
      <c r="D1376" s="118">
        <v>0</v>
      </c>
      <c r="E1376" s="118">
        <v>0</v>
      </c>
      <c r="F1376" s="118">
        <v>0</v>
      </c>
      <c r="G1376" s="118">
        <v>1</v>
      </c>
      <c r="H1376" s="118">
        <v>1</v>
      </c>
      <c r="I1376" s="118">
        <v>0</v>
      </c>
      <c r="J1376" s="118">
        <v>0</v>
      </c>
      <c r="K1376" s="118">
        <v>0</v>
      </c>
      <c r="L1376" s="118">
        <v>0</v>
      </c>
      <c r="M1376" s="118">
        <v>0</v>
      </c>
      <c r="N1376" s="118">
        <v>0</v>
      </c>
      <c r="O1376" s="118">
        <v>0</v>
      </c>
      <c r="P1376" s="118">
        <v>0</v>
      </c>
      <c r="Q1376" s="118">
        <v>0</v>
      </c>
      <c r="R1376" s="118">
        <v>0</v>
      </c>
      <c r="S1376" s="118">
        <v>0</v>
      </c>
      <c r="T1376" s="118">
        <v>0</v>
      </c>
      <c r="U1376" s="118">
        <v>0</v>
      </c>
      <c r="V1376" s="118">
        <v>28.4</v>
      </c>
      <c r="W1376" s="118" t="s">
        <v>188</v>
      </c>
      <c r="X1376" s="232"/>
    </row>
    <row r="1377" spans="1:24" ht="13.5" customHeight="1" x14ac:dyDescent="0.25">
      <c r="A1377" s="237">
        <v>0.14583333333333301</v>
      </c>
      <c r="B1377" s="118">
        <v>0</v>
      </c>
      <c r="C1377" s="118">
        <v>0</v>
      </c>
      <c r="D1377" s="118">
        <v>0</v>
      </c>
      <c r="E1377" s="118">
        <v>0</v>
      </c>
      <c r="F1377" s="118">
        <v>0</v>
      </c>
      <c r="G1377" s="118">
        <v>0</v>
      </c>
      <c r="H1377" s="118">
        <v>0</v>
      </c>
      <c r="I1377" s="118">
        <v>0</v>
      </c>
      <c r="J1377" s="118">
        <v>0</v>
      </c>
      <c r="K1377" s="118">
        <v>0</v>
      </c>
      <c r="L1377" s="118">
        <v>0</v>
      </c>
      <c r="M1377" s="118">
        <v>0</v>
      </c>
      <c r="N1377" s="118">
        <v>0</v>
      </c>
      <c r="O1377" s="118">
        <v>0</v>
      </c>
      <c r="P1377" s="118">
        <v>0</v>
      </c>
      <c r="Q1377" s="118">
        <v>0</v>
      </c>
      <c r="R1377" s="118">
        <v>0</v>
      </c>
      <c r="S1377" s="118">
        <v>0</v>
      </c>
      <c r="T1377" s="118">
        <v>0</v>
      </c>
      <c r="U1377" s="118">
        <v>0</v>
      </c>
      <c r="V1377" s="118" t="s">
        <v>188</v>
      </c>
      <c r="W1377" s="118" t="s">
        <v>188</v>
      </c>
      <c r="X1377" s="232"/>
    </row>
    <row r="1378" spans="1:24" ht="13.5" customHeight="1" x14ac:dyDescent="0.25">
      <c r="A1378" s="237">
        <v>0.15625</v>
      </c>
      <c r="B1378" s="118">
        <v>1</v>
      </c>
      <c r="C1378" s="118">
        <v>0</v>
      </c>
      <c r="D1378" s="118">
        <v>0</v>
      </c>
      <c r="E1378" s="118">
        <v>0</v>
      </c>
      <c r="F1378" s="118">
        <v>0</v>
      </c>
      <c r="G1378" s="118">
        <v>0</v>
      </c>
      <c r="H1378" s="118">
        <v>1</v>
      </c>
      <c r="I1378" s="118">
        <v>0</v>
      </c>
      <c r="J1378" s="118">
        <v>0</v>
      </c>
      <c r="K1378" s="118">
        <v>0</v>
      </c>
      <c r="L1378" s="118">
        <v>0</v>
      </c>
      <c r="M1378" s="118">
        <v>0</v>
      </c>
      <c r="N1378" s="118">
        <v>0</v>
      </c>
      <c r="O1378" s="118">
        <v>0</v>
      </c>
      <c r="P1378" s="118">
        <v>0</v>
      </c>
      <c r="Q1378" s="118">
        <v>0</v>
      </c>
      <c r="R1378" s="118">
        <v>0</v>
      </c>
      <c r="S1378" s="118">
        <v>0</v>
      </c>
      <c r="T1378" s="118">
        <v>0</v>
      </c>
      <c r="U1378" s="118">
        <v>0</v>
      </c>
      <c r="V1378" s="118">
        <v>30.6</v>
      </c>
      <c r="W1378" s="118" t="s">
        <v>188</v>
      </c>
      <c r="X1378" s="232"/>
    </row>
    <row r="1379" spans="1:24" ht="13.5" customHeight="1" x14ac:dyDescent="0.25">
      <c r="A1379" s="237">
        <v>0.16666666666666699</v>
      </c>
      <c r="B1379" s="118">
        <v>0</v>
      </c>
      <c r="C1379" s="118">
        <v>0</v>
      </c>
      <c r="D1379" s="118">
        <v>0</v>
      </c>
      <c r="E1379" s="118">
        <v>0</v>
      </c>
      <c r="F1379" s="118">
        <v>0</v>
      </c>
      <c r="G1379" s="118">
        <v>0</v>
      </c>
      <c r="H1379" s="118">
        <v>0</v>
      </c>
      <c r="I1379" s="118">
        <v>0</v>
      </c>
      <c r="J1379" s="118">
        <v>0</v>
      </c>
      <c r="K1379" s="118">
        <v>0</v>
      </c>
      <c r="L1379" s="118">
        <v>0</v>
      </c>
      <c r="M1379" s="118">
        <v>0</v>
      </c>
      <c r="N1379" s="118">
        <v>0</v>
      </c>
      <c r="O1379" s="118">
        <v>0</v>
      </c>
      <c r="P1379" s="118">
        <v>0</v>
      </c>
      <c r="Q1379" s="118">
        <v>0</v>
      </c>
      <c r="R1379" s="118">
        <v>0</v>
      </c>
      <c r="S1379" s="118">
        <v>0</v>
      </c>
      <c r="T1379" s="118">
        <v>0</v>
      </c>
      <c r="U1379" s="118">
        <v>0</v>
      </c>
      <c r="V1379" s="118" t="s">
        <v>188</v>
      </c>
      <c r="W1379" s="118" t="s">
        <v>188</v>
      </c>
      <c r="X1379" s="232"/>
    </row>
    <row r="1380" spans="1:24" ht="13.5" customHeight="1" x14ac:dyDescent="0.25">
      <c r="A1380" s="237">
        <v>0.17708333333333301</v>
      </c>
      <c r="B1380" s="118">
        <v>0</v>
      </c>
      <c r="C1380" s="118">
        <v>0</v>
      </c>
      <c r="D1380" s="118">
        <v>0</v>
      </c>
      <c r="E1380" s="118">
        <v>0</v>
      </c>
      <c r="F1380" s="118">
        <v>0</v>
      </c>
      <c r="G1380" s="118">
        <v>0</v>
      </c>
      <c r="H1380" s="118">
        <v>0</v>
      </c>
      <c r="I1380" s="118">
        <v>0</v>
      </c>
      <c r="J1380" s="118">
        <v>0</v>
      </c>
      <c r="K1380" s="118">
        <v>0</v>
      </c>
      <c r="L1380" s="118">
        <v>0</v>
      </c>
      <c r="M1380" s="118">
        <v>0</v>
      </c>
      <c r="N1380" s="118">
        <v>0</v>
      </c>
      <c r="O1380" s="118">
        <v>0</v>
      </c>
      <c r="P1380" s="118">
        <v>0</v>
      </c>
      <c r="Q1380" s="118">
        <v>0</v>
      </c>
      <c r="R1380" s="118">
        <v>0</v>
      </c>
      <c r="S1380" s="118">
        <v>0</v>
      </c>
      <c r="T1380" s="118">
        <v>0</v>
      </c>
      <c r="U1380" s="118">
        <v>0</v>
      </c>
      <c r="V1380" s="118" t="s">
        <v>188</v>
      </c>
      <c r="W1380" s="118" t="s">
        <v>188</v>
      </c>
      <c r="X1380" s="232"/>
    </row>
    <row r="1381" spans="1:24" ht="13.5" customHeight="1" x14ac:dyDescent="0.25">
      <c r="A1381" s="237">
        <v>0.1875</v>
      </c>
      <c r="B1381" s="118">
        <v>0</v>
      </c>
      <c r="C1381" s="118">
        <v>0</v>
      </c>
      <c r="D1381" s="118">
        <v>0</v>
      </c>
      <c r="E1381" s="118">
        <v>0</v>
      </c>
      <c r="F1381" s="118">
        <v>0</v>
      </c>
      <c r="G1381" s="118">
        <v>0</v>
      </c>
      <c r="H1381" s="118">
        <v>0</v>
      </c>
      <c r="I1381" s="118">
        <v>0</v>
      </c>
      <c r="J1381" s="118">
        <v>0</v>
      </c>
      <c r="K1381" s="118">
        <v>0</v>
      </c>
      <c r="L1381" s="118">
        <v>0</v>
      </c>
      <c r="M1381" s="118">
        <v>0</v>
      </c>
      <c r="N1381" s="118">
        <v>0</v>
      </c>
      <c r="O1381" s="118">
        <v>0</v>
      </c>
      <c r="P1381" s="118">
        <v>0</v>
      </c>
      <c r="Q1381" s="118">
        <v>0</v>
      </c>
      <c r="R1381" s="118">
        <v>0</v>
      </c>
      <c r="S1381" s="118">
        <v>0</v>
      </c>
      <c r="T1381" s="118">
        <v>0</v>
      </c>
      <c r="U1381" s="118">
        <v>0</v>
      </c>
      <c r="V1381" s="118" t="s">
        <v>188</v>
      </c>
      <c r="W1381" s="118" t="s">
        <v>188</v>
      </c>
      <c r="X1381" s="232"/>
    </row>
    <row r="1382" spans="1:24" ht="13.5" customHeight="1" x14ac:dyDescent="0.25">
      <c r="A1382" s="237">
        <v>0.19791666666666699</v>
      </c>
      <c r="B1382" s="118">
        <v>0</v>
      </c>
      <c r="C1382" s="118">
        <v>0</v>
      </c>
      <c r="D1382" s="118">
        <v>0</v>
      </c>
      <c r="E1382" s="118">
        <v>0</v>
      </c>
      <c r="F1382" s="118">
        <v>0</v>
      </c>
      <c r="G1382" s="118">
        <v>0</v>
      </c>
      <c r="H1382" s="118">
        <v>0</v>
      </c>
      <c r="I1382" s="118">
        <v>0</v>
      </c>
      <c r="J1382" s="118">
        <v>0</v>
      </c>
      <c r="K1382" s="118">
        <v>0</v>
      </c>
      <c r="L1382" s="118">
        <v>0</v>
      </c>
      <c r="M1382" s="118">
        <v>0</v>
      </c>
      <c r="N1382" s="118">
        <v>0</v>
      </c>
      <c r="O1382" s="118">
        <v>0</v>
      </c>
      <c r="P1382" s="118">
        <v>0</v>
      </c>
      <c r="Q1382" s="118">
        <v>0</v>
      </c>
      <c r="R1382" s="118">
        <v>0</v>
      </c>
      <c r="S1382" s="118">
        <v>0</v>
      </c>
      <c r="T1382" s="118">
        <v>0</v>
      </c>
      <c r="U1382" s="118">
        <v>0</v>
      </c>
      <c r="V1382" s="118" t="s">
        <v>188</v>
      </c>
      <c r="W1382" s="118" t="s">
        <v>188</v>
      </c>
      <c r="X1382" s="232"/>
    </row>
    <row r="1383" spans="1:24" ht="13.5" customHeight="1" x14ac:dyDescent="0.25">
      <c r="A1383" s="237">
        <v>0.20833333333333301</v>
      </c>
      <c r="B1383" s="118">
        <v>0</v>
      </c>
      <c r="C1383" s="118">
        <v>0</v>
      </c>
      <c r="D1383" s="118">
        <v>0</v>
      </c>
      <c r="E1383" s="118">
        <v>0</v>
      </c>
      <c r="F1383" s="118">
        <v>0</v>
      </c>
      <c r="G1383" s="118">
        <v>0</v>
      </c>
      <c r="H1383" s="118">
        <v>0</v>
      </c>
      <c r="I1383" s="118">
        <v>0</v>
      </c>
      <c r="J1383" s="118">
        <v>0</v>
      </c>
      <c r="K1383" s="118">
        <v>0</v>
      </c>
      <c r="L1383" s="118">
        <v>0</v>
      </c>
      <c r="M1383" s="118">
        <v>0</v>
      </c>
      <c r="N1383" s="118">
        <v>0</v>
      </c>
      <c r="O1383" s="118">
        <v>0</v>
      </c>
      <c r="P1383" s="118">
        <v>0</v>
      </c>
      <c r="Q1383" s="118">
        <v>0</v>
      </c>
      <c r="R1383" s="118">
        <v>0</v>
      </c>
      <c r="S1383" s="118">
        <v>0</v>
      </c>
      <c r="T1383" s="118">
        <v>0</v>
      </c>
      <c r="U1383" s="118">
        <v>0</v>
      </c>
      <c r="V1383" s="118" t="s">
        <v>188</v>
      </c>
      <c r="W1383" s="118" t="s">
        <v>188</v>
      </c>
      <c r="X1383" s="232"/>
    </row>
    <row r="1384" spans="1:24" ht="13.5" customHeight="1" x14ac:dyDescent="0.25">
      <c r="A1384" s="237">
        <v>0.21875</v>
      </c>
      <c r="B1384" s="118">
        <v>0</v>
      </c>
      <c r="C1384" s="118">
        <v>0</v>
      </c>
      <c r="D1384" s="118">
        <v>0</v>
      </c>
      <c r="E1384" s="118">
        <v>0</v>
      </c>
      <c r="F1384" s="118">
        <v>0</v>
      </c>
      <c r="G1384" s="118">
        <v>0</v>
      </c>
      <c r="H1384" s="118">
        <v>0</v>
      </c>
      <c r="I1384" s="118">
        <v>0</v>
      </c>
      <c r="J1384" s="118">
        <v>0</v>
      </c>
      <c r="K1384" s="118">
        <v>0</v>
      </c>
      <c r="L1384" s="118">
        <v>0</v>
      </c>
      <c r="M1384" s="118">
        <v>0</v>
      </c>
      <c r="N1384" s="118">
        <v>0</v>
      </c>
      <c r="O1384" s="118">
        <v>0</v>
      </c>
      <c r="P1384" s="118">
        <v>0</v>
      </c>
      <c r="Q1384" s="118">
        <v>0</v>
      </c>
      <c r="R1384" s="118">
        <v>0</v>
      </c>
      <c r="S1384" s="118">
        <v>0</v>
      </c>
      <c r="T1384" s="118">
        <v>0</v>
      </c>
      <c r="U1384" s="118">
        <v>0</v>
      </c>
      <c r="V1384" s="118" t="s">
        <v>188</v>
      </c>
      <c r="W1384" s="118" t="s">
        <v>188</v>
      </c>
      <c r="X1384" s="232"/>
    </row>
    <row r="1385" spans="1:24" ht="13.5" customHeight="1" x14ac:dyDescent="0.25">
      <c r="A1385" s="237">
        <v>0.22916666666666699</v>
      </c>
      <c r="B1385" s="118">
        <v>0</v>
      </c>
      <c r="C1385" s="118">
        <v>0</v>
      </c>
      <c r="D1385" s="118">
        <v>0</v>
      </c>
      <c r="E1385" s="118">
        <v>0</v>
      </c>
      <c r="F1385" s="118">
        <v>0</v>
      </c>
      <c r="G1385" s="118">
        <v>0</v>
      </c>
      <c r="H1385" s="118">
        <v>0</v>
      </c>
      <c r="I1385" s="118">
        <v>0</v>
      </c>
      <c r="J1385" s="118">
        <v>0</v>
      </c>
      <c r="K1385" s="118">
        <v>0</v>
      </c>
      <c r="L1385" s="118">
        <v>0</v>
      </c>
      <c r="M1385" s="118">
        <v>0</v>
      </c>
      <c r="N1385" s="118">
        <v>0</v>
      </c>
      <c r="O1385" s="118">
        <v>0</v>
      </c>
      <c r="P1385" s="118">
        <v>0</v>
      </c>
      <c r="Q1385" s="118">
        <v>0</v>
      </c>
      <c r="R1385" s="118">
        <v>0</v>
      </c>
      <c r="S1385" s="118">
        <v>0</v>
      </c>
      <c r="T1385" s="118">
        <v>0</v>
      </c>
      <c r="U1385" s="118">
        <v>0</v>
      </c>
      <c r="V1385" s="118" t="s">
        <v>188</v>
      </c>
      <c r="W1385" s="118" t="s">
        <v>188</v>
      </c>
      <c r="X1385" s="232"/>
    </row>
    <row r="1386" spans="1:24" ht="13.5" customHeight="1" x14ac:dyDescent="0.25">
      <c r="A1386" s="237">
        <v>0.23958333333333301</v>
      </c>
      <c r="B1386" s="118">
        <v>0</v>
      </c>
      <c r="C1386" s="118">
        <v>0</v>
      </c>
      <c r="D1386" s="118">
        <v>0</v>
      </c>
      <c r="E1386" s="118">
        <v>0</v>
      </c>
      <c r="F1386" s="118">
        <v>0</v>
      </c>
      <c r="G1386" s="118">
        <v>0</v>
      </c>
      <c r="H1386" s="118">
        <v>0</v>
      </c>
      <c r="I1386" s="118">
        <v>0</v>
      </c>
      <c r="J1386" s="118">
        <v>0</v>
      </c>
      <c r="K1386" s="118">
        <v>0</v>
      </c>
      <c r="L1386" s="118">
        <v>0</v>
      </c>
      <c r="M1386" s="118">
        <v>0</v>
      </c>
      <c r="N1386" s="118">
        <v>0</v>
      </c>
      <c r="O1386" s="118">
        <v>0</v>
      </c>
      <c r="P1386" s="118">
        <v>0</v>
      </c>
      <c r="Q1386" s="118">
        <v>0</v>
      </c>
      <c r="R1386" s="118">
        <v>0</v>
      </c>
      <c r="S1386" s="118">
        <v>0</v>
      </c>
      <c r="T1386" s="118">
        <v>0</v>
      </c>
      <c r="U1386" s="118">
        <v>0</v>
      </c>
      <c r="V1386" s="118" t="s">
        <v>188</v>
      </c>
      <c r="W1386" s="118" t="s">
        <v>188</v>
      </c>
      <c r="X1386" s="232"/>
    </row>
    <row r="1387" spans="1:24" ht="13.5" customHeight="1" x14ac:dyDescent="0.25">
      <c r="A1387" s="237">
        <v>0.25</v>
      </c>
      <c r="B1387" s="118">
        <v>0</v>
      </c>
      <c r="C1387" s="118">
        <v>0</v>
      </c>
      <c r="D1387" s="118">
        <v>0</v>
      </c>
      <c r="E1387" s="118">
        <v>0</v>
      </c>
      <c r="F1387" s="118">
        <v>0</v>
      </c>
      <c r="G1387" s="118">
        <v>0</v>
      </c>
      <c r="H1387" s="118">
        <v>0</v>
      </c>
      <c r="I1387" s="118">
        <v>0</v>
      </c>
      <c r="J1387" s="118">
        <v>0</v>
      </c>
      <c r="K1387" s="118">
        <v>0</v>
      </c>
      <c r="L1387" s="118">
        <v>0</v>
      </c>
      <c r="M1387" s="118">
        <v>0</v>
      </c>
      <c r="N1387" s="118">
        <v>0</v>
      </c>
      <c r="O1387" s="118">
        <v>0</v>
      </c>
      <c r="P1387" s="118">
        <v>0</v>
      </c>
      <c r="Q1387" s="118">
        <v>0</v>
      </c>
      <c r="R1387" s="118">
        <v>0</v>
      </c>
      <c r="S1387" s="118">
        <v>0</v>
      </c>
      <c r="T1387" s="118">
        <v>0</v>
      </c>
      <c r="U1387" s="118">
        <v>0</v>
      </c>
      <c r="V1387" s="118" t="s">
        <v>188</v>
      </c>
      <c r="W1387" s="118" t="s">
        <v>188</v>
      </c>
      <c r="X1387" s="232"/>
    </row>
    <row r="1388" spans="1:24" ht="13.5" customHeight="1" x14ac:dyDescent="0.25">
      <c r="A1388" s="237">
        <v>0.26041666666666702</v>
      </c>
      <c r="B1388" s="118">
        <v>1</v>
      </c>
      <c r="C1388" s="118">
        <v>0</v>
      </c>
      <c r="D1388" s="118">
        <v>0</v>
      </c>
      <c r="E1388" s="118">
        <v>0</v>
      </c>
      <c r="F1388" s="118">
        <v>0</v>
      </c>
      <c r="G1388" s="118">
        <v>0</v>
      </c>
      <c r="H1388" s="118">
        <v>1</v>
      </c>
      <c r="I1388" s="118">
        <v>0</v>
      </c>
      <c r="J1388" s="118">
        <v>0</v>
      </c>
      <c r="K1388" s="118">
        <v>0</v>
      </c>
      <c r="L1388" s="118">
        <v>0</v>
      </c>
      <c r="M1388" s="118">
        <v>0</v>
      </c>
      <c r="N1388" s="118">
        <v>0</v>
      </c>
      <c r="O1388" s="118">
        <v>0</v>
      </c>
      <c r="P1388" s="118">
        <v>0</v>
      </c>
      <c r="Q1388" s="118">
        <v>0</v>
      </c>
      <c r="R1388" s="118">
        <v>0</v>
      </c>
      <c r="S1388" s="118">
        <v>0</v>
      </c>
      <c r="T1388" s="118">
        <v>0</v>
      </c>
      <c r="U1388" s="118">
        <v>0</v>
      </c>
      <c r="V1388" s="118">
        <v>31.2</v>
      </c>
      <c r="W1388" s="118" t="s">
        <v>188</v>
      </c>
      <c r="X1388" s="232"/>
    </row>
    <row r="1389" spans="1:24" ht="13.5" customHeight="1" x14ac:dyDescent="0.25">
      <c r="A1389" s="237">
        <v>0.27083333333333298</v>
      </c>
      <c r="B1389" s="118">
        <v>1</v>
      </c>
      <c r="C1389" s="118">
        <v>0</v>
      </c>
      <c r="D1389" s="118">
        <v>0</v>
      </c>
      <c r="E1389" s="118">
        <v>0</v>
      </c>
      <c r="F1389" s="118">
        <v>0</v>
      </c>
      <c r="G1389" s="118">
        <v>0</v>
      </c>
      <c r="H1389" s="118">
        <v>1</v>
      </c>
      <c r="I1389" s="118">
        <v>0</v>
      </c>
      <c r="J1389" s="118">
        <v>0</v>
      </c>
      <c r="K1389" s="118">
        <v>0</v>
      </c>
      <c r="L1389" s="118">
        <v>0</v>
      </c>
      <c r="M1389" s="118">
        <v>0</v>
      </c>
      <c r="N1389" s="118">
        <v>0</v>
      </c>
      <c r="O1389" s="118">
        <v>0</v>
      </c>
      <c r="P1389" s="118">
        <v>0</v>
      </c>
      <c r="Q1389" s="118">
        <v>0</v>
      </c>
      <c r="R1389" s="118">
        <v>0</v>
      </c>
      <c r="S1389" s="118">
        <v>0</v>
      </c>
      <c r="T1389" s="118">
        <v>0</v>
      </c>
      <c r="U1389" s="118">
        <v>0</v>
      </c>
      <c r="V1389" s="118">
        <v>31</v>
      </c>
      <c r="W1389" s="118" t="s">
        <v>188</v>
      </c>
      <c r="X1389" s="232"/>
    </row>
    <row r="1390" spans="1:24" ht="13.5" customHeight="1" x14ac:dyDescent="0.25">
      <c r="A1390" s="237">
        <v>0.28125</v>
      </c>
      <c r="B1390" s="118">
        <v>0</v>
      </c>
      <c r="C1390" s="118">
        <v>0</v>
      </c>
      <c r="D1390" s="118">
        <v>0</v>
      </c>
      <c r="E1390" s="118">
        <v>0</v>
      </c>
      <c r="F1390" s="118">
        <v>0</v>
      </c>
      <c r="G1390" s="118">
        <v>0</v>
      </c>
      <c r="H1390" s="118">
        <v>0</v>
      </c>
      <c r="I1390" s="118">
        <v>0</v>
      </c>
      <c r="J1390" s="118">
        <v>0</v>
      </c>
      <c r="K1390" s="118">
        <v>0</v>
      </c>
      <c r="L1390" s="118">
        <v>0</v>
      </c>
      <c r="M1390" s="118">
        <v>0</v>
      </c>
      <c r="N1390" s="118">
        <v>0</v>
      </c>
      <c r="O1390" s="118">
        <v>0</v>
      </c>
      <c r="P1390" s="118">
        <v>0</v>
      </c>
      <c r="Q1390" s="118">
        <v>0</v>
      </c>
      <c r="R1390" s="118">
        <v>0</v>
      </c>
      <c r="S1390" s="118">
        <v>0</v>
      </c>
      <c r="T1390" s="118">
        <v>0</v>
      </c>
      <c r="U1390" s="118">
        <v>0</v>
      </c>
      <c r="V1390" s="118" t="s">
        <v>188</v>
      </c>
      <c r="W1390" s="118" t="s">
        <v>188</v>
      </c>
      <c r="X1390" s="232"/>
    </row>
    <row r="1391" spans="1:24" ht="13.5" customHeight="1" x14ac:dyDescent="0.25">
      <c r="A1391" s="237">
        <v>0.29166666666666702</v>
      </c>
      <c r="B1391" s="118">
        <v>0</v>
      </c>
      <c r="C1391" s="118">
        <v>0</v>
      </c>
      <c r="D1391" s="118">
        <v>0</v>
      </c>
      <c r="E1391" s="118">
        <v>0</v>
      </c>
      <c r="F1391" s="118">
        <v>0</v>
      </c>
      <c r="G1391" s="118">
        <v>0</v>
      </c>
      <c r="H1391" s="118">
        <v>0</v>
      </c>
      <c r="I1391" s="118">
        <v>0</v>
      </c>
      <c r="J1391" s="118">
        <v>0</v>
      </c>
      <c r="K1391" s="118">
        <v>0</v>
      </c>
      <c r="L1391" s="118">
        <v>0</v>
      </c>
      <c r="M1391" s="118">
        <v>0</v>
      </c>
      <c r="N1391" s="118">
        <v>0</v>
      </c>
      <c r="O1391" s="118">
        <v>0</v>
      </c>
      <c r="P1391" s="118">
        <v>0</v>
      </c>
      <c r="Q1391" s="118">
        <v>0</v>
      </c>
      <c r="R1391" s="118">
        <v>0</v>
      </c>
      <c r="S1391" s="118">
        <v>0</v>
      </c>
      <c r="T1391" s="118">
        <v>0</v>
      </c>
      <c r="U1391" s="118">
        <v>0</v>
      </c>
      <c r="V1391" s="118" t="s">
        <v>188</v>
      </c>
      <c r="W1391" s="118" t="s">
        <v>188</v>
      </c>
      <c r="X1391" s="232"/>
    </row>
    <row r="1392" spans="1:24" ht="13.5" customHeight="1" x14ac:dyDescent="0.25">
      <c r="A1392" s="237">
        <v>0.30208333333333298</v>
      </c>
      <c r="B1392" s="118">
        <v>0</v>
      </c>
      <c r="C1392" s="118">
        <v>0</v>
      </c>
      <c r="D1392" s="118">
        <v>0</v>
      </c>
      <c r="E1392" s="118">
        <v>0</v>
      </c>
      <c r="F1392" s="118">
        <v>0</v>
      </c>
      <c r="G1392" s="118">
        <v>0</v>
      </c>
      <c r="H1392" s="118">
        <v>0</v>
      </c>
      <c r="I1392" s="118">
        <v>0</v>
      </c>
      <c r="J1392" s="118">
        <v>0</v>
      </c>
      <c r="K1392" s="118">
        <v>0</v>
      </c>
      <c r="L1392" s="118">
        <v>0</v>
      </c>
      <c r="M1392" s="118">
        <v>0</v>
      </c>
      <c r="N1392" s="118">
        <v>0</v>
      </c>
      <c r="O1392" s="118">
        <v>0</v>
      </c>
      <c r="P1392" s="118">
        <v>0</v>
      </c>
      <c r="Q1392" s="118">
        <v>0</v>
      </c>
      <c r="R1392" s="118">
        <v>0</v>
      </c>
      <c r="S1392" s="118">
        <v>0</v>
      </c>
      <c r="T1392" s="118">
        <v>0</v>
      </c>
      <c r="U1392" s="118">
        <v>0</v>
      </c>
      <c r="V1392" s="118" t="s">
        <v>188</v>
      </c>
      <c r="W1392" s="118" t="s">
        <v>188</v>
      </c>
      <c r="X1392" s="232"/>
    </row>
    <row r="1393" spans="1:24" ht="13.5" customHeight="1" x14ac:dyDescent="0.25">
      <c r="A1393" s="237">
        <v>0.3125</v>
      </c>
      <c r="B1393" s="118">
        <v>2</v>
      </c>
      <c r="C1393" s="118">
        <v>0</v>
      </c>
      <c r="D1393" s="118">
        <v>0</v>
      </c>
      <c r="E1393" s="118">
        <v>0</v>
      </c>
      <c r="F1393" s="118">
        <v>0</v>
      </c>
      <c r="G1393" s="118">
        <v>2</v>
      </c>
      <c r="H1393" s="118">
        <v>0</v>
      </c>
      <c r="I1393" s="118">
        <v>0</v>
      </c>
      <c r="J1393" s="118">
        <v>0</v>
      </c>
      <c r="K1393" s="118">
        <v>0</v>
      </c>
      <c r="L1393" s="118">
        <v>0</v>
      </c>
      <c r="M1393" s="118">
        <v>0</v>
      </c>
      <c r="N1393" s="118">
        <v>0</v>
      </c>
      <c r="O1393" s="118">
        <v>0</v>
      </c>
      <c r="P1393" s="118">
        <v>0</v>
      </c>
      <c r="Q1393" s="118">
        <v>0</v>
      </c>
      <c r="R1393" s="118">
        <v>0</v>
      </c>
      <c r="S1393" s="118">
        <v>0</v>
      </c>
      <c r="T1393" s="118">
        <v>0</v>
      </c>
      <c r="U1393" s="118">
        <v>0</v>
      </c>
      <c r="V1393" s="118">
        <v>27.8</v>
      </c>
      <c r="W1393" s="118" t="s">
        <v>188</v>
      </c>
      <c r="X1393" s="232"/>
    </row>
    <row r="1394" spans="1:24" ht="13.5" customHeight="1" x14ac:dyDescent="0.25">
      <c r="A1394" s="237">
        <v>0.32291666666666702</v>
      </c>
      <c r="B1394" s="118">
        <v>2</v>
      </c>
      <c r="C1394" s="118">
        <v>0</v>
      </c>
      <c r="D1394" s="118">
        <v>2</v>
      </c>
      <c r="E1394" s="118">
        <v>0</v>
      </c>
      <c r="F1394" s="118">
        <v>0</v>
      </c>
      <c r="G1394" s="118">
        <v>0</v>
      </c>
      <c r="H1394" s="118">
        <v>0</v>
      </c>
      <c r="I1394" s="118">
        <v>0</v>
      </c>
      <c r="J1394" s="118">
        <v>0</v>
      </c>
      <c r="K1394" s="118">
        <v>0</v>
      </c>
      <c r="L1394" s="118">
        <v>0</v>
      </c>
      <c r="M1394" s="118">
        <v>0</v>
      </c>
      <c r="N1394" s="118">
        <v>0</v>
      </c>
      <c r="O1394" s="118">
        <v>0</v>
      </c>
      <c r="P1394" s="118">
        <v>0</v>
      </c>
      <c r="Q1394" s="118">
        <v>0</v>
      </c>
      <c r="R1394" s="118">
        <v>0</v>
      </c>
      <c r="S1394" s="118">
        <v>0</v>
      </c>
      <c r="T1394" s="118">
        <v>0</v>
      </c>
      <c r="U1394" s="118">
        <v>0</v>
      </c>
      <c r="V1394" s="118">
        <v>13.2</v>
      </c>
      <c r="W1394" s="118" t="s">
        <v>188</v>
      </c>
      <c r="X1394" s="232"/>
    </row>
    <row r="1395" spans="1:24" ht="13.5" customHeight="1" x14ac:dyDescent="0.25">
      <c r="A1395" s="237">
        <v>0.33333333333333298</v>
      </c>
      <c r="B1395" s="118">
        <v>2</v>
      </c>
      <c r="C1395" s="118">
        <v>0</v>
      </c>
      <c r="D1395" s="118">
        <v>0</v>
      </c>
      <c r="E1395" s="118">
        <v>0</v>
      </c>
      <c r="F1395" s="118">
        <v>0</v>
      </c>
      <c r="G1395" s="118">
        <v>2</v>
      </c>
      <c r="H1395" s="118">
        <v>0</v>
      </c>
      <c r="I1395" s="118">
        <v>0</v>
      </c>
      <c r="J1395" s="118">
        <v>0</v>
      </c>
      <c r="K1395" s="118">
        <v>0</v>
      </c>
      <c r="L1395" s="118">
        <v>0</v>
      </c>
      <c r="M1395" s="118">
        <v>0</v>
      </c>
      <c r="N1395" s="118">
        <v>0</v>
      </c>
      <c r="O1395" s="118">
        <v>0</v>
      </c>
      <c r="P1395" s="118">
        <v>0</v>
      </c>
      <c r="Q1395" s="118">
        <v>0</v>
      </c>
      <c r="R1395" s="118">
        <v>0</v>
      </c>
      <c r="S1395" s="118">
        <v>0</v>
      </c>
      <c r="T1395" s="118">
        <v>0</v>
      </c>
      <c r="U1395" s="118">
        <v>0</v>
      </c>
      <c r="V1395" s="118">
        <v>28.4</v>
      </c>
      <c r="W1395" s="118" t="s">
        <v>188</v>
      </c>
      <c r="X1395" s="232"/>
    </row>
    <row r="1396" spans="1:24" ht="13.5" customHeight="1" x14ac:dyDescent="0.25">
      <c r="A1396" s="237">
        <v>0.34375</v>
      </c>
      <c r="B1396" s="118">
        <v>2</v>
      </c>
      <c r="C1396" s="118">
        <v>0</v>
      </c>
      <c r="D1396" s="118">
        <v>1</v>
      </c>
      <c r="E1396" s="118">
        <v>0</v>
      </c>
      <c r="F1396" s="118">
        <v>0</v>
      </c>
      <c r="G1396" s="118">
        <v>0</v>
      </c>
      <c r="H1396" s="118">
        <v>1</v>
      </c>
      <c r="I1396" s="118">
        <v>0</v>
      </c>
      <c r="J1396" s="118">
        <v>0</v>
      </c>
      <c r="K1396" s="118">
        <v>0</v>
      </c>
      <c r="L1396" s="118">
        <v>0</v>
      </c>
      <c r="M1396" s="118">
        <v>0</v>
      </c>
      <c r="N1396" s="118">
        <v>0</v>
      </c>
      <c r="O1396" s="118">
        <v>0</v>
      </c>
      <c r="P1396" s="118">
        <v>0</v>
      </c>
      <c r="Q1396" s="118">
        <v>0</v>
      </c>
      <c r="R1396" s="118">
        <v>0</v>
      </c>
      <c r="S1396" s="118">
        <v>0</v>
      </c>
      <c r="T1396" s="118">
        <v>0</v>
      </c>
      <c r="U1396" s="118">
        <v>0</v>
      </c>
      <c r="V1396" s="118">
        <v>22.8</v>
      </c>
      <c r="W1396" s="118" t="s">
        <v>188</v>
      </c>
      <c r="X1396" s="232"/>
    </row>
    <row r="1397" spans="1:24" ht="13.5" customHeight="1" x14ac:dyDescent="0.25">
      <c r="A1397" s="237">
        <v>0.35416666666666702</v>
      </c>
      <c r="B1397" s="118">
        <v>2</v>
      </c>
      <c r="C1397" s="118">
        <v>0</v>
      </c>
      <c r="D1397" s="118">
        <v>0</v>
      </c>
      <c r="E1397" s="118">
        <v>0</v>
      </c>
      <c r="F1397" s="118">
        <v>0</v>
      </c>
      <c r="G1397" s="118">
        <v>2</v>
      </c>
      <c r="H1397" s="118">
        <v>0</v>
      </c>
      <c r="I1397" s="118">
        <v>0</v>
      </c>
      <c r="J1397" s="118">
        <v>0</v>
      </c>
      <c r="K1397" s="118">
        <v>0</v>
      </c>
      <c r="L1397" s="118">
        <v>0</v>
      </c>
      <c r="M1397" s="118">
        <v>0</v>
      </c>
      <c r="N1397" s="118">
        <v>0</v>
      </c>
      <c r="O1397" s="118">
        <v>0</v>
      </c>
      <c r="P1397" s="118">
        <v>0</v>
      </c>
      <c r="Q1397" s="118">
        <v>0</v>
      </c>
      <c r="R1397" s="118">
        <v>0</v>
      </c>
      <c r="S1397" s="118">
        <v>0</v>
      </c>
      <c r="T1397" s="118">
        <v>0</v>
      </c>
      <c r="U1397" s="118">
        <v>0</v>
      </c>
      <c r="V1397" s="118">
        <v>27</v>
      </c>
      <c r="W1397" s="118" t="s">
        <v>188</v>
      </c>
      <c r="X1397" s="232"/>
    </row>
    <row r="1398" spans="1:24" ht="13.5" customHeight="1" x14ac:dyDescent="0.25">
      <c r="A1398" s="237">
        <v>0.36458333333333298</v>
      </c>
      <c r="B1398" s="118">
        <v>2</v>
      </c>
      <c r="C1398" s="118">
        <v>0</v>
      </c>
      <c r="D1398" s="118">
        <v>0</v>
      </c>
      <c r="E1398" s="118">
        <v>0</v>
      </c>
      <c r="F1398" s="118">
        <v>1</v>
      </c>
      <c r="G1398" s="118">
        <v>1</v>
      </c>
      <c r="H1398" s="118">
        <v>0</v>
      </c>
      <c r="I1398" s="118">
        <v>0</v>
      </c>
      <c r="J1398" s="118">
        <v>0</v>
      </c>
      <c r="K1398" s="118">
        <v>0</v>
      </c>
      <c r="L1398" s="118">
        <v>0</v>
      </c>
      <c r="M1398" s="118">
        <v>0</v>
      </c>
      <c r="N1398" s="118">
        <v>0</v>
      </c>
      <c r="O1398" s="118">
        <v>0</v>
      </c>
      <c r="P1398" s="118">
        <v>0</v>
      </c>
      <c r="Q1398" s="118">
        <v>0</v>
      </c>
      <c r="R1398" s="118">
        <v>0</v>
      </c>
      <c r="S1398" s="118">
        <v>0</v>
      </c>
      <c r="T1398" s="118">
        <v>0</v>
      </c>
      <c r="U1398" s="118">
        <v>0</v>
      </c>
      <c r="V1398" s="118">
        <v>25.4</v>
      </c>
      <c r="W1398" s="118" t="s">
        <v>188</v>
      </c>
      <c r="X1398" s="232"/>
    </row>
    <row r="1399" spans="1:24" ht="13.5" customHeight="1" x14ac:dyDescent="0.25">
      <c r="A1399" s="237">
        <v>0.375</v>
      </c>
      <c r="B1399" s="118">
        <v>5</v>
      </c>
      <c r="C1399" s="118">
        <v>0</v>
      </c>
      <c r="D1399" s="118">
        <v>0</v>
      </c>
      <c r="E1399" s="118">
        <v>1</v>
      </c>
      <c r="F1399" s="118">
        <v>2</v>
      </c>
      <c r="G1399" s="118">
        <v>2</v>
      </c>
      <c r="H1399" s="118">
        <v>0</v>
      </c>
      <c r="I1399" s="118">
        <v>0</v>
      </c>
      <c r="J1399" s="118">
        <v>0</v>
      </c>
      <c r="K1399" s="118">
        <v>0</v>
      </c>
      <c r="L1399" s="118">
        <v>0</v>
      </c>
      <c r="M1399" s="118">
        <v>0</v>
      </c>
      <c r="N1399" s="118">
        <v>0</v>
      </c>
      <c r="O1399" s="118">
        <v>0</v>
      </c>
      <c r="P1399" s="118">
        <v>0</v>
      </c>
      <c r="Q1399" s="118">
        <v>0</v>
      </c>
      <c r="R1399" s="118">
        <v>0</v>
      </c>
      <c r="S1399" s="118">
        <v>0</v>
      </c>
      <c r="T1399" s="118">
        <v>0</v>
      </c>
      <c r="U1399" s="118">
        <v>0</v>
      </c>
      <c r="V1399" s="118">
        <v>22.7</v>
      </c>
      <c r="W1399" s="118" t="s">
        <v>188</v>
      </c>
      <c r="X1399" s="232"/>
    </row>
    <row r="1400" spans="1:24" ht="13.5" customHeight="1" x14ac:dyDescent="0.25">
      <c r="A1400" s="237">
        <v>0.38541666666666702</v>
      </c>
      <c r="B1400" s="118">
        <v>7</v>
      </c>
      <c r="C1400" s="118">
        <v>0</v>
      </c>
      <c r="D1400" s="118">
        <v>0</v>
      </c>
      <c r="E1400" s="118">
        <v>0</v>
      </c>
      <c r="F1400" s="118">
        <v>2</v>
      </c>
      <c r="G1400" s="118">
        <v>5</v>
      </c>
      <c r="H1400" s="118">
        <v>0</v>
      </c>
      <c r="I1400" s="118">
        <v>0</v>
      </c>
      <c r="J1400" s="118">
        <v>0</v>
      </c>
      <c r="K1400" s="118">
        <v>0</v>
      </c>
      <c r="L1400" s="118">
        <v>0</v>
      </c>
      <c r="M1400" s="118">
        <v>0</v>
      </c>
      <c r="N1400" s="118">
        <v>0</v>
      </c>
      <c r="O1400" s="118">
        <v>0</v>
      </c>
      <c r="P1400" s="118">
        <v>0</v>
      </c>
      <c r="Q1400" s="118">
        <v>0</v>
      </c>
      <c r="R1400" s="118">
        <v>0</v>
      </c>
      <c r="S1400" s="118">
        <v>0</v>
      </c>
      <c r="T1400" s="118">
        <v>0</v>
      </c>
      <c r="U1400" s="118">
        <v>0</v>
      </c>
      <c r="V1400" s="118">
        <v>26.7</v>
      </c>
      <c r="W1400" s="118" t="s">
        <v>188</v>
      </c>
      <c r="X1400" s="232"/>
    </row>
    <row r="1401" spans="1:24" ht="13.5" customHeight="1" x14ac:dyDescent="0.25">
      <c r="A1401" s="237">
        <v>0.39583333333333298</v>
      </c>
      <c r="B1401" s="118">
        <v>3</v>
      </c>
      <c r="C1401" s="118">
        <v>0</v>
      </c>
      <c r="D1401" s="118">
        <v>0</v>
      </c>
      <c r="E1401" s="118">
        <v>0</v>
      </c>
      <c r="F1401" s="118">
        <v>1</v>
      </c>
      <c r="G1401" s="118">
        <v>2</v>
      </c>
      <c r="H1401" s="118">
        <v>0</v>
      </c>
      <c r="I1401" s="118">
        <v>0</v>
      </c>
      <c r="J1401" s="118">
        <v>0</v>
      </c>
      <c r="K1401" s="118">
        <v>0</v>
      </c>
      <c r="L1401" s="118">
        <v>0</v>
      </c>
      <c r="M1401" s="118">
        <v>0</v>
      </c>
      <c r="N1401" s="118">
        <v>0</v>
      </c>
      <c r="O1401" s="118">
        <v>0</v>
      </c>
      <c r="P1401" s="118">
        <v>0</v>
      </c>
      <c r="Q1401" s="118">
        <v>0</v>
      </c>
      <c r="R1401" s="118">
        <v>0</v>
      </c>
      <c r="S1401" s="118">
        <v>0</v>
      </c>
      <c r="T1401" s="118">
        <v>0</v>
      </c>
      <c r="U1401" s="118">
        <v>0</v>
      </c>
      <c r="V1401" s="118">
        <v>25.2</v>
      </c>
      <c r="W1401" s="118" t="s">
        <v>188</v>
      </c>
      <c r="X1401" s="232"/>
    </row>
    <row r="1402" spans="1:24" ht="13.5" customHeight="1" x14ac:dyDescent="0.25">
      <c r="A1402" s="237">
        <v>0.40625</v>
      </c>
      <c r="B1402" s="118">
        <v>10</v>
      </c>
      <c r="C1402" s="118">
        <v>0</v>
      </c>
      <c r="D1402" s="118">
        <v>1</v>
      </c>
      <c r="E1402" s="118">
        <v>0</v>
      </c>
      <c r="F1402" s="118">
        <v>5</v>
      </c>
      <c r="G1402" s="118">
        <v>2</v>
      </c>
      <c r="H1402" s="118">
        <v>1</v>
      </c>
      <c r="I1402" s="118">
        <v>1</v>
      </c>
      <c r="J1402" s="118">
        <v>0</v>
      </c>
      <c r="K1402" s="118">
        <v>0</v>
      </c>
      <c r="L1402" s="118">
        <v>0</v>
      </c>
      <c r="M1402" s="118">
        <v>0</v>
      </c>
      <c r="N1402" s="118">
        <v>0</v>
      </c>
      <c r="O1402" s="118">
        <v>0</v>
      </c>
      <c r="P1402" s="118">
        <v>0</v>
      </c>
      <c r="Q1402" s="118">
        <v>0</v>
      </c>
      <c r="R1402" s="118">
        <v>0</v>
      </c>
      <c r="S1402" s="118">
        <v>0</v>
      </c>
      <c r="T1402" s="118">
        <v>0</v>
      </c>
      <c r="U1402" s="118">
        <v>0</v>
      </c>
      <c r="V1402" s="118">
        <v>24.8</v>
      </c>
      <c r="W1402" s="118" t="s">
        <v>188</v>
      </c>
      <c r="X1402" s="232"/>
    </row>
    <row r="1403" spans="1:24" ht="13.5" customHeight="1" x14ac:dyDescent="0.25">
      <c r="A1403" s="237">
        <v>0.41666666666666702</v>
      </c>
      <c r="B1403" s="118">
        <v>10</v>
      </c>
      <c r="C1403" s="118">
        <v>0</v>
      </c>
      <c r="D1403" s="118">
        <v>0</v>
      </c>
      <c r="E1403" s="118">
        <v>3</v>
      </c>
      <c r="F1403" s="118">
        <v>4</v>
      </c>
      <c r="G1403" s="118">
        <v>3</v>
      </c>
      <c r="H1403" s="118">
        <v>0</v>
      </c>
      <c r="I1403" s="118">
        <v>0</v>
      </c>
      <c r="J1403" s="118">
        <v>0</v>
      </c>
      <c r="K1403" s="118">
        <v>0</v>
      </c>
      <c r="L1403" s="118">
        <v>0</v>
      </c>
      <c r="M1403" s="118">
        <v>0</v>
      </c>
      <c r="N1403" s="118">
        <v>0</v>
      </c>
      <c r="O1403" s="118">
        <v>0</v>
      </c>
      <c r="P1403" s="118">
        <v>0</v>
      </c>
      <c r="Q1403" s="118">
        <v>0</v>
      </c>
      <c r="R1403" s="118">
        <v>0</v>
      </c>
      <c r="S1403" s="118">
        <v>0</v>
      </c>
      <c r="T1403" s="118">
        <v>0</v>
      </c>
      <c r="U1403" s="118">
        <v>0</v>
      </c>
      <c r="V1403" s="118">
        <v>22.8</v>
      </c>
      <c r="W1403" s="118" t="s">
        <v>188</v>
      </c>
      <c r="X1403" s="232"/>
    </row>
    <row r="1404" spans="1:24" ht="13.5" customHeight="1" x14ac:dyDescent="0.25">
      <c r="A1404" s="237">
        <v>0.42708333333333298</v>
      </c>
      <c r="B1404" s="118">
        <v>8</v>
      </c>
      <c r="C1404" s="118">
        <v>0</v>
      </c>
      <c r="D1404" s="118">
        <v>0</v>
      </c>
      <c r="E1404" s="118">
        <v>0</v>
      </c>
      <c r="F1404" s="118">
        <v>4</v>
      </c>
      <c r="G1404" s="118">
        <v>4</v>
      </c>
      <c r="H1404" s="118">
        <v>0</v>
      </c>
      <c r="I1404" s="118">
        <v>0</v>
      </c>
      <c r="J1404" s="118">
        <v>0</v>
      </c>
      <c r="K1404" s="118">
        <v>0</v>
      </c>
      <c r="L1404" s="118">
        <v>0</v>
      </c>
      <c r="M1404" s="118">
        <v>0</v>
      </c>
      <c r="N1404" s="118">
        <v>0</v>
      </c>
      <c r="O1404" s="118">
        <v>0</v>
      </c>
      <c r="P1404" s="118">
        <v>0</v>
      </c>
      <c r="Q1404" s="118">
        <v>0</v>
      </c>
      <c r="R1404" s="118">
        <v>0</v>
      </c>
      <c r="S1404" s="118">
        <v>0</v>
      </c>
      <c r="T1404" s="118">
        <v>0</v>
      </c>
      <c r="U1404" s="118">
        <v>0</v>
      </c>
      <c r="V1404" s="118">
        <v>25.4</v>
      </c>
      <c r="W1404" s="118" t="s">
        <v>188</v>
      </c>
      <c r="X1404" s="232"/>
    </row>
    <row r="1405" spans="1:24" ht="13.5" customHeight="1" x14ac:dyDescent="0.25">
      <c r="A1405" s="237">
        <v>0.4375</v>
      </c>
      <c r="B1405" s="118">
        <v>14</v>
      </c>
      <c r="C1405" s="118">
        <v>1</v>
      </c>
      <c r="D1405" s="118">
        <v>0</v>
      </c>
      <c r="E1405" s="118">
        <v>0</v>
      </c>
      <c r="F1405" s="118">
        <v>8</v>
      </c>
      <c r="G1405" s="118">
        <v>4</v>
      </c>
      <c r="H1405" s="118">
        <v>0</v>
      </c>
      <c r="I1405" s="118">
        <v>1</v>
      </c>
      <c r="J1405" s="118">
        <v>0</v>
      </c>
      <c r="K1405" s="118">
        <v>0</v>
      </c>
      <c r="L1405" s="118">
        <v>0</v>
      </c>
      <c r="M1405" s="118">
        <v>0</v>
      </c>
      <c r="N1405" s="118">
        <v>0</v>
      </c>
      <c r="O1405" s="118">
        <v>0</v>
      </c>
      <c r="P1405" s="118">
        <v>0</v>
      </c>
      <c r="Q1405" s="118">
        <v>0</v>
      </c>
      <c r="R1405" s="118">
        <v>0</v>
      </c>
      <c r="S1405" s="118">
        <v>0</v>
      </c>
      <c r="T1405" s="118">
        <v>0</v>
      </c>
      <c r="U1405" s="118">
        <v>0</v>
      </c>
      <c r="V1405" s="118">
        <v>24.2</v>
      </c>
      <c r="W1405" s="118">
        <v>27.1</v>
      </c>
      <c r="X1405" s="232"/>
    </row>
    <row r="1406" spans="1:24" ht="13.5" customHeight="1" x14ac:dyDescent="0.25">
      <c r="A1406" s="237">
        <v>0.44791666666666702</v>
      </c>
      <c r="B1406" s="118">
        <v>12</v>
      </c>
      <c r="C1406" s="118">
        <v>0</v>
      </c>
      <c r="D1406" s="118">
        <v>1</v>
      </c>
      <c r="E1406" s="118">
        <v>1</v>
      </c>
      <c r="F1406" s="118">
        <v>6</v>
      </c>
      <c r="G1406" s="118">
        <v>3</v>
      </c>
      <c r="H1406" s="118">
        <v>1</v>
      </c>
      <c r="I1406" s="118">
        <v>0</v>
      </c>
      <c r="J1406" s="118">
        <v>0</v>
      </c>
      <c r="K1406" s="118">
        <v>0</v>
      </c>
      <c r="L1406" s="118">
        <v>0</v>
      </c>
      <c r="M1406" s="118">
        <v>0</v>
      </c>
      <c r="N1406" s="118">
        <v>0</v>
      </c>
      <c r="O1406" s="118">
        <v>0</v>
      </c>
      <c r="P1406" s="118">
        <v>0</v>
      </c>
      <c r="Q1406" s="118">
        <v>0</v>
      </c>
      <c r="R1406" s="118">
        <v>0</v>
      </c>
      <c r="S1406" s="118">
        <v>0</v>
      </c>
      <c r="T1406" s="118">
        <v>0</v>
      </c>
      <c r="U1406" s="118">
        <v>0</v>
      </c>
      <c r="V1406" s="118">
        <v>22.7</v>
      </c>
      <c r="W1406" s="118">
        <v>27.1</v>
      </c>
      <c r="X1406" s="232"/>
    </row>
    <row r="1407" spans="1:24" ht="13.5" customHeight="1" x14ac:dyDescent="0.25">
      <c r="A1407" s="237">
        <v>0.45833333333333298</v>
      </c>
      <c r="B1407" s="118">
        <v>5</v>
      </c>
      <c r="C1407" s="118">
        <v>0</v>
      </c>
      <c r="D1407" s="118">
        <v>0</v>
      </c>
      <c r="E1407" s="118">
        <v>0</v>
      </c>
      <c r="F1407" s="118">
        <v>4</v>
      </c>
      <c r="G1407" s="118">
        <v>1</v>
      </c>
      <c r="H1407" s="118">
        <v>0</v>
      </c>
      <c r="I1407" s="118">
        <v>0</v>
      </c>
      <c r="J1407" s="118">
        <v>0</v>
      </c>
      <c r="K1407" s="118">
        <v>0</v>
      </c>
      <c r="L1407" s="118">
        <v>0</v>
      </c>
      <c r="M1407" s="118">
        <v>0</v>
      </c>
      <c r="N1407" s="118">
        <v>0</v>
      </c>
      <c r="O1407" s="118">
        <v>0</v>
      </c>
      <c r="P1407" s="118">
        <v>0</v>
      </c>
      <c r="Q1407" s="118">
        <v>0</v>
      </c>
      <c r="R1407" s="118">
        <v>0</v>
      </c>
      <c r="S1407" s="118">
        <v>0</v>
      </c>
      <c r="T1407" s="118">
        <v>0</v>
      </c>
      <c r="U1407" s="118">
        <v>0</v>
      </c>
      <c r="V1407" s="118">
        <v>23.7</v>
      </c>
      <c r="W1407" s="118" t="s">
        <v>188</v>
      </c>
      <c r="X1407" s="232"/>
    </row>
    <row r="1408" spans="1:24" ht="13.5" customHeight="1" x14ac:dyDescent="0.25">
      <c r="A1408" s="237">
        <v>0.46875</v>
      </c>
      <c r="B1408" s="118">
        <v>4</v>
      </c>
      <c r="C1408" s="118">
        <v>0</v>
      </c>
      <c r="D1408" s="118">
        <v>0</v>
      </c>
      <c r="E1408" s="118">
        <v>1</v>
      </c>
      <c r="F1408" s="118">
        <v>3</v>
      </c>
      <c r="G1408" s="118">
        <v>0</v>
      </c>
      <c r="H1408" s="118">
        <v>0</v>
      </c>
      <c r="I1408" s="118">
        <v>0</v>
      </c>
      <c r="J1408" s="118">
        <v>0</v>
      </c>
      <c r="K1408" s="118">
        <v>0</v>
      </c>
      <c r="L1408" s="118">
        <v>0</v>
      </c>
      <c r="M1408" s="118">
        <v>0</v>
      </c>
      <c r="N1408" s="118">
        <v>0</v>
      </c>
      <c r="O1408" s="118">
        <v>0</v>
      </c>
      <c r="P1408" s="118">
        <v>0</v>
      </c>
      <c r="Q1408" s="118">
        <v>0</v>
      </c>
      <c r="R1408" s="118">
        <v>0</v>
      </c>
      <c r="S1408" s="118">
        <v>0</v>
      </c>
      <c r="T1408" s="118">
        <v>0</v>
      </c>
      <c r="U1408" s="118">
        <v>0</v>
      </c>
      <c r="V1408" s="118">
        <v>21.6</v>
      </c>
      <c r="W1408" s="118" t="s">
        <v>188</v>
      </c>
      <c r="X1408" s="232"/>
    </row>
    <row r="1409" spans="1:24" ht="13.5" customHeight="1" x14ac:dyDescent="0.25">
      <c r="A1409" s="237">
        <v>0.47916666666666702</v>
      </c>
      <c r="B1409" s="118">
        <v>9</v>
      </c>
      <c r="C1409" s="118">
        <v>0</v>
      </c>
      <c r="D1409" s="118">
        <v>0</v>
      </c>
      <c r="E1409" s="118">
        <v>0</v>
      </c>
      <c r="F1409" s="118">
        <v>3</v>
      </c>
      <c r="G1409" s="118">
        <v>6</v>
      </c>
      <c r="H1409" s="118">
        <v>0</v>
      </c>
      <c r="I1409" s="118">
        <v>0</v>
      </c>
      <c r="J1409" s="118">
        <v>0</v>
      </c>
      <c r="K1409" s="118">
        <v>0</v>
      </c>
      <c r="L1409" s="118">
        <v>0</v>
      </c>
      <c r="M1409" s="118">
        <v>0</v>
      </c>
      <c r="N1409" s="118">
        <v>0</v>
      </c>
      <c r="O1409" s="118">
        <v>0</v>
      </c>
      <c r="P1409" s="118">
        <v>0</v>
      </c>
      <c r="Q1409" s="118">
        <v>0</v>
      </c>
      <c r="R1409" s="118">
        <v>0</v>
      </c>
      <c r="S1409" s="118">
        <v>0</v>
      </c>
      <c r="T1409" s="118">
        <v>0</v>
      </c>
      <c r="U1409" s="118">
        <v>0</v>
      </c>
      <c r="V1409" s="118">
        <v>26.3</v>
      </c>
      <c r="W1409" s="118" t="s">
        <v>188</v>
      </c>
      <c r="X1409" s="232"/>
    </row>
    <row r="1410" spans="1:24" ht="13.5" customHeight="1" x14ac:dyDescent="0.25">
      <c r="A1410" s="237">
        <v>0.48958333333333298</v>
      </c>
      <c r="B1410" s="118">
        <v>5</v>
      </c>
      <c r="C1410" s="118">
        <v>0</v>
      </c>
      <c r="D1410" s="118">
        <v>0</v>
      </c>
      <c r="E1410" s="118">
        <v>1</v>
      </c>
      <c r="F1410" s="118">
        <v>2</v>
      </c>
      <c r="G1410" s="118">
        <v>1</v>
      </c>
      <c r="H1410" s="118">
        <v>0</v>
      </c>
      <c r="I1410" s="118">
        <v>1</v>
      </c>
      <c r="J1410" s="118">
        <v>0</v>
      </c>
      <c r="K1410" s="118">
        <v>0</v>
      </c>
      <c r="L1410" s="118">
        <v>0</v>
      </c>
      <c r="M1410" s="118">
        <v>0</v>
      </c>
      <c r="N1410" s="118">
        <v>0</v>
      </c>
      <c r="O1410" s="118">
        <v>0</v>
      </c>
      <c r="P1410" s="118">
        <v>0</v>
      </c>
      <c r="Q1410" s="118">
        <v>0</v>
      </c>
      <c r="R1410" s="118">
        <v>0</v>
      </c>
      <c r="S1410" s="118">
        <v>0</v>
      </c>
      <c r="T1410" s="118">
        <v>0</v>
      </c>
      <c r="U1410" s="118">
        <v>0</v>
      </c>
      <c r="V1410" s="118">
        <v>25.4</v>
      </c>
      <c r="W1410" s="118" t="s">
        <v>188</v>
      </c>
      <c r="X1410" s="232"/>
    </row>
    <row r="1411" spans="1:24" ht="13.5" customHeight="1" x14ac:dyDescent="0.25">
      <c r="A1411" s="237">
        <v>0.5</v>
      </c>
      <c r="B1411" s="118">
        <v>11</v>
      </c>
      <c r="C1411" s="118">
        <v>0</v>
      </c>
      <c r="D1411" s="118">
        <v>0</v>
      </c>
      <c r="E1411" s="118">
        <v>1</v>
      </c>
      <c r="F1411" s="118">
        <v>4</v>
      </c>
      <c r="G1411" s="118">
        <v>6</v>
      </c>
      <c r="H1411" s="118">
        <v>0</v>
      </c>
      <c r="I1411" s="118">
        <v>0</v>
      </c>
      <c r="J1411" s="118">
        <v>0</v>
      </c>
      <c r="K1411" s="118">
        <v>0</v>
      </c>
      <c r="L1411" s="118">
        <v>0</v>
      </c>
      <c r="M1411" s="118">
        <v>0</v>
      </c>
      <c r="N1411" s="118">
        <v>0</v>
      </c>
      <c r="O1411" s="118">
        <v>0</v>
      </c>
      <c r="P1411" s="118">
        <v>0</v>
      </c>
      <c r="Q1411" s="118">
        <v>0</v>
      </c>
      <c r="R1411" s="118">
        <v>0</v>
      </c>
      <c r="S1411" s="118">
        <v>0</v>
      </c>
      <c r="T1411" s="118">
        <v>0</v>
      </c>
      <c r="U1411" s="118">
        <v>0</v>
      </c>
      <c r="V1411" s="118">
        <v>24</v>
      </c>
      <c r="W1411" s="118">
        <v>28.8</v>
      </c>
      <c r="X1411" s="232"/>
    </row>
    <row r="1412" spans="1:24" ht="13.5" customHeight="1" x14ac:dyDescent="0.25">
      <c r="A1412" s="237">
        <v>0.51041666666666696</v>
      </c>
      <c r="B1412" s="118">
        <v>17</v>
      </c>
      <c r="C1412" s="118">
        <v>0</v>
      </c>
      <c r="D1412" s="118">
        <v>1</v>
      </c>
      <c r="E1412" s="118">
        <v>0</v>
      </c>
      <c r="F1412" s="118">
        <v>7</v>
      </c>
      <c r="G1412" s="118">
        <v>8</v>
      </c>
      <c r="H1412" s="118">
        <v>1</v>
      </c>
      <c r="I1412" s="118">
        <v>0</v>
      </c>
      <c r="J1412" s="118">
        <v>0</v>
      </c>
      <c r="K1412" s="118">
        <v>0</v>
      </c>
      <c r="L1412" s="118">
        <v>0</v>
      </c>
      <c r="M1412" s="118">
        <v>0</v>
      </c>
      <c r="N1412" s="118">
        <v>0</v>
      </c>
      <c r="O1412" s="118">
        <v>0</v>
      </c>
      <c r="P1412" s="118">
        <v>0</v>
      </c>
      <c r="Q1412" s="118">
        <v>0</v>
      </c>
      <c r="R1412" s="118">
        <v>0</v>
      </c>
      <c r="S1412" s="118">
        <v>0</v>
      </c>
      <c r="T1412" s="118">
        <v>0</v>
      </c>
      <c r="U1412" s="118">
        <v>0</v>
      </c>
      <c r="V1412" s="118">
        <v>24.2</v>
      </c>
      <c r="W1412" s="118">
        <v>29.3</v>
      </c>
      <c r="X1412" s="232"/>
    </row>
    <row r="1413" spans="1:24" ht="13.5" customHeight="1" x14ac:dyDescent="0.25">
      <c r="A1413" s="237">
        <v>0.52083333333333304</v>
      </c>
      <c r="B1413" s="118">
        <v>10</v>
      </c>
      <c r="C1413" s="118">
        <v>0</v>
      </c>
      <c r="D1413" s="118">
        <v>0</v>
      </c>
      <c r="E1413" s="118">
        <v>0</v>
      </c>
      <c r="F1413" s="118">
        <v>6</v>
      </c>
      <c r="G1413" s="118">
        <v>4</v>
      </c>
      <c r="H1413" s="118">
        <v>0</v>
      </c>
      <c r="I1413" s="118">
        <v>0</v>
      </c>
      <c r="J1413" s="118">
        <v>0</v>
      </c>
      <c r="K1413" s="118">
        <v>0</v>
      </c>
      <c r="L1413" s="118">
        <v>0</v>
      </c>
      <c r="M1413" s="118">
        <v>0</v>
      </c>
      <c r="N1413" s="118">
        <v>0</v>
      </c>
      <c r="O1413" s="118">
        <v>0</v>
      </c>
      <c r="P1413" s="118">
        <v>0</v>
      </c>
      <c r="Q1413" s="118">
        <v>0</v>
      </c>
      <c r="R1413" s="118">
        <v>0</v>
      </c>
      <c r="S1413" s="118">
        <v>0</v>
      </c>
      <c r="T1413" s="118">
        <v>0</v>
      </c>
      <c r="U1413" s="118">
        <v>0</v>
      </c>
      <c r="V1413" s="118">
        <v>24</v>
      </c>
      <c r="W1413" s="118" t="s">
        <v>188</v>
      </c>
      <c r="X1413" s="232"/>
    </row>
    <row r="1414" spans="1:24" ht="13.5" customHeight="1" x14ac:dyDescent="0.25">
      <c r="A1414" s="237">
        <v>0.53125</v>
      </c>
      <c r="B1414" s="118">
        <v>7</v>
      </c>
      <c r="C1414" s="118">
        <v>0</v>
      </c>
      <c r="D1414" s="118">
        <v>0</v>
      </c>
      <c r="E1414" s="118">
        <v>1</v>
      </c>
      <c r="F1414" s="118">
        <v>3</v>
      </c>
      <c r="G1414" s="118">
        <v>2</v>
      </c>
      <c r="H1414" s="118">
        <v>0</v>
      </c>
      <c r="I1414" s="118">
        <v>1</v>
      </c>
      <c r="J1414" s="118">
        <v>0</v>
      </c>
      <c r="K1414" s="118">
        <v>0</v>
      </c>
      <c r="L1414" s="118">
        <v>0</v>
      </c>
      <c r="M1414" s="118">
        <v>0</v>
      </c>
      <c r="N1414" s="118">
        <v>0</v>
      </c>
      <c r="O1414" s="118">
        <v>0</v>
      </c>
      <c r="P1414" s="118">
        <v>0</v>
      </c>
      <c r="Q1414" s="118">
        <v>0</v>
      </c>
      <c r="R1414" s="118">
        <v>0</v>
      </c>
      <c r="S1414" s="118">
        <v>0</v>
      </c>
      <c r="T1414" s="118">
        <v>0</v>
      </c>
      <c r="U1414" s="118">
        <v>0</v>
      </c>
      <c r="V1414" s="118">
        <v>25.2</v>
      </c>
      <c r="W1414" s="118" t="s">
        <v>188</v>
      </c>
      <c r="X1414" s="232"/>
    </row>
    <row r="1415" spans="1:24" ht="13.5" customHeight="1" x14ac:dyDescent="0.25">
      <c r="A1415" s="237">
        <v>0.54166666666666696</v>
      </c>
      <c r="B1415" s="118">
        <v>7</v>
      </c>
      <c r="C1415" s="118">
        <v>0</v>
      </c>
      <c r="D1415" s="118">
        <v>0</v>
      </c>
      <c r="E1415" s="118">
        <v>0</v>
      </c>
      <c r="F1415" s="118">
        <v>2</v>
      </c>
      <c r="G1415" s="118">
        <v>3</v>
      </c>
      <c r="H1415" s="118">
        <v>2</v>
      </c>
      <c r="I1415" s="118">
        <v>0</v>
      </c>
      <c r="J1415" s="118">
        <v>0</v>
      </c>
      <c r="K1415" s="118">
        <v>0</v>
      </c>
      <c r="L1415" s="118">
        <v>0</v>
      </c>
      <c r="M1415" s="118">
        <v>0</v>
      </c>
      <c r="N1415" s="118">
        <v>0</v>
      </c>
      <c r="O1415" s="118">
        <v>0</v>
      </c>
      <c r="P1415" s="118">
        <v>0</v>
      </c>
      <c r="Q1415" s="118">
        <v>0</v>
      </c>
      <c r="R1415" s="118">
        <v>0</v>
      </c>
      <c r="S1415" s="118">
        <v>0</v>
      </c>
      <c r="T1415" s="118">
        <v>0</v>
      </c>
      <c r="U1415" s="118">
        <v>0</v>
      </c>
      <c r="V1415" s="118">
        <v>26.9</v>
      </c>
      <c r="W1415" s="118" t="s">
        <v>188</v>
      </c>
      <c r="X1415" s="232"/>
    </row>
    <row r="1416" spans="1:24" ht="13.5" customHeight="1" x14ac:dyDescent="0.25">
      <c r="A1416" s="237">
        <v>0.55208333333333304</v>
      </c>
      <c r="B1416" s="118">
        <v>6</v>
      </c>
      <c r="C1416" s="118">
        <v>1</v>
      </c>
      <c r="D1416" s="118">
        <v>0</v>
      </c>
      <c r="E1416" s="118">
        <v>2</v>
      </c>
      <c r="F1416" s="118">
        <v>0</v>
      </c>
      <c r="G1416" s="118">
        <v>3</v>
      </c>
      <c r="H1416" s="118">
        <v>0</v>
      </c>
      <c r="I1416" s="118">
        <v>0</v>
      </c>
      <c r="J1416" s="118">
        <v>0</v>
      </c>
      <c r="K1416" s="118">
        <v>0</v>
      </c>
      <c r="L1416" s="118">
        <v>0</v>
      </c>
      <c r="M1416" s="118">
        <v>0</v>
      </c>
      <c r="N1416" s="118">
        <v>0</v>
      </c>
      <c r="O1416" s="118">
        <v>0</v>
      </c>
      <c r="P1416" s="118">
        <v>0</v>
      </c>
      <c r="Q1416" s="118">
        <v>0</v>
      </c>
      <c r="R1416" s="118">
        <v>0</v>
      </c>
      <c r="S1416" s="118">
        <v>0</v>
      </c>
      <c r="T1416" s="118">
        <v>0</v>
      </c>
      <c r="U1416" s="118">
        <v>0</v>
      </c>
      <c r="V1416" s="118">
        <v>20.3</v>
      </c>
      <c r="W1416" s="118" t="s">
        <v>188</v>
      </c>
      <c r="X1416" s="232"/>
    </row>
    <row r="1417" spans="1:24" ht="13.5" customHeight="1" x14ac:dyDescent="0.25">
      <c r="A1417" s="237">
        <v>0.5625</v>
      </c>
      <c r="B1417" s="118">
        <v>8</v>
      </c>
      <c r="C1417" s="118">
        <v>0</v>
      </c>
      <c r="D1417" s="118">
        <v>0</v>
      </c>
      <c r="E1417" s="118">
        <v>0</v>
      </c>
      <c r="F1417" s="118">
        <v>3</v>
      </c>
      <c r="G1417" s="118">
        <v>3</v>
      </c>
      <c r="H1417" s="118">
        <v>2</v>
      </c>
      <c r="I1417" s="118">
        <v>0</v>
      </c>
      <c r="J1417" s="118">
        <v>0</v>
      </c>
      <c r="K1417" s="118">
        <v>0</v>
      </c>
      <c r="L1417" s="118">
        <v>0</v>
      </c>
      <c r="M1417" s="118">
        <v>0</v>
      </c>
      <c r="N1417" s="118">
        <v>0</v>
      </c>
      <c r="O1417" s="118">
        <v>0</v>
      </c>
      <c r="P1417" s="118">
        <v>0</v>
      </c>
      <c r="Q1417" s="118">
        <v>0</v>
      </c>
      <c r="R1417" s="118">
        <v>0</v>
      </c>
      <c r="S1417" s="118">
        <v>0</v>
      </c>
      <c r="T1417" s="118">
        <v>0</v>
      </c>
      <c r="U1417" s="118">
        <v>0</v>
      </c>
      <c r="V1417" s="118">
        <v>26.8</v>
      </c>
      <c r="W1417" s="118" t="s">
        <v>188</v>
      </c>
      <c r="X1417" s="232"/>
    </row>
    <row r="1418" spans="1:24" ht="13.5" customHeight="1" x14ac:dyDescent="0.25">
      <c r="A1418" s="237">
        <v>0.57291666666666696</v>
      </c>
      <c r="B1418" s="118">
        <v>6</v>
      </c>
      <c r="C1418" s="118">
        <v>0</v>
      </c>
      <c r="D1418" s="118">
        <v>0</v>
      </c>
      <c r="E1418" s="118">
        <v>0</v>
      </c>
      <c r="F1418" s="118">
        <v>1</v>
      </c>
      <c r="G1418" s="118">
        <v>5</v>
      </c>
      <c r="H1418" s="118">
        <v>0</v>
      </c>
      <c r="I1418" s="118">
        <v>0</v>
      </c>
      <c r="J1418" s="118">
        <v>0</v>
      </c>
      <c r="K1418" s="118">
        <v>0</v>
      </c>
      <c r="L1418" s="118">
        <v>0</v>
      </c>
      <c r="M1418" s="118">
        <v>0</v>
      </c>
      <c r="N1418" s="118">
        <v>0</v>
      </c>
      <c r="O1418" s="118">
        <v>0</v>
      </c>
      <c r="P1418" s="118">
        <v>0</v>
      </c>
      <c r="Q1418" s="118">
        <v>0</v>
      </c>
      <c r="R1418" s="118">
        <v>0</v>
      </c>
      <c r="S1418" s="118">
        <v>0</v>
      </c>
      <c r="T1418" s="118">
        <v>0</v>
      </c>
      <c r="U1418" s="118">
        <v>0</v>
      </c>
      <c r="V1418" s="118">
        <v>27</v>
      </c>
      <c r="W1418" s="118" t="s">
        <v>188</v>
      </c>
      <c r="X1418" s="232"/>
    </row>
    <row r="1419" spans="1:24" ht="13.5" customHeight="1" x14ac:dyDescent="0.25">
      <c r="A1419" s="237">
        <v>0.58333333333333304</v>
      </c>
      <c r="B1419" s="118">
        <v>7</v>
      </c>
      <c r="C1419" s="118">
        <v>0</v>
      </c>
      <c r="D1419" s="118">
        <v>0</v>
      </c>
      <c r="E1419" s="118">
        <v>0</v>
      </c>
      <c r="F1419" s="118">
        <v>2</v>
      </c>
      <c r="G1419" s="118">
        <v>5</v>
      </c>
      <c r="H1419" s="118">
        <v>0</v>
      </c>
      <c r="I1419" s="118">
        <v>0</v>
      </c>
      <c r="J1419" s="118">
        <v>0</v>
      </c>
      <c r="K1419" s="118">
        <v>0</v>
      </c>
      <c r="L1419" s="118">
        <v>0</v>
      </c>
      <c r="M1419" s="118">
        <v>0</v>
      </c>
      <c r="N1419" s="118">
        <v>0</v>
      </c>
      <c r="O1419" s="118">
        <v>0</v>
      </c>
      <c r="P1419" s="118">
        <v>0</v>
      </c>
      <c r="Q1419" s="118">
        <v>0</v>
      </c>
      <c r="R1419" s="118">
        <v>0</v>
      </c>
      <c r="S1419" s="118">
        <v>0</v>
      </c>
      <c r="T1419" s="118">
        <v>0</v>
      </c>
      <c r="U1419" s="118">
        <v>0</v>
      </c>
      <c r="V1419" s="118">
        <v>25.7</v>
      </c>
      <c r="W1419" s="118" t="s">
        <v>188</v>
      </c>
      <c r="X1419" s="232"/>
    </row>
    <row r="1420" spans="1:24" ht="13.5" customHeight="1" x14ac:dyDescent="0.25">
      <c r="A1420" s="237">
        <v>0.59375</v>
      </c>
      <c r="B1420" s="118">
        <v>9</v>
      </c>
      <c r="C1420" s="118">
        <v>0</v>
      </c>
      <c r="D1420" s="118">
        <v>0</v>
      </c>
      <c r="E1420" s="118">
        <v>0</v>
      </c>
      <c r="F1420" s="118">
        <v>5</v>
      </c>
      <c r="G1420" s="118">
        <v>2</v>
      </c>
      <c r="H1420" s="118">
        <v>1</v>
      </c>
      <c r="I1420" s="118">
        <v>0</v>
      </c>
      <c r="J1420" s="118">
        <v>1</v>
      </c>
      <c r="K1420" s="118">
        <v>0</v>
      </c>
      <c r="L1420" s="118">
        <v>0</v>
      </c>
      <c r="M1420" s="118">
        <v>0</v>
      </c>
      <c r="N1420" s="118">
        <v>0</v>
      </c>
      <c r="O1420" s="118">
        <v>0</v>
      </c>
      <c r="P1420" s="118">
        <v>0</v>
      </c>
      <c r="Q1420" s="118">
        <v>0</v>
      </c>
      <c r="R1420" s="118">
        <v>0</v>
      </c>
      <c r="S1420" s="118">
        <v>0</v>
      </c>
      <c r="T1420" s="118">
        <v>0</v>
      </c>
      <c r="U1420" s="118">
        <v>0</v>
      </c>
      <c r="V1420" s="118">
        <v>26.3</v>
      </c>
      <c r="W1420" s="118" t="s">
        <v>188</v>
      </c>
      <c r="X1420" s="232"/>
    </row>
    <row r="1421" spans="1:24" ht="13.5" customHeight="1" x14ac:dyDescent="0.25">
      <c r="A1421" s="237">
        <v>0.60416666666666696</v>
      </c>
      <c r="B1421" s="118">
        <v>7</v>
      </c>
      <c r="C1421" s="118">
        <v>0</v>
      </c>
      <c r="D1421" s="118">
        <v>0</v>
      </c>
      <c r="E1421" s="118">
        <v>1</v>
      </c>
      <c r="F1421" s="118">
        <v>4</v>
      </c>
      <c r="G1421" s="118">
        <v>2</v>
      </c>
      <c r="H1421" s="118">
        <v>0</v>
      </c>
      <c r="I1421" s="118">
        <v>0</v>
      </c>
      <c r="J1421" s="118">
        <v>0</v>
      </c>
      <c r="K1421" s="118">
        <v>0</v>
      </c>
      <c r="L1421" s="118">
        <v>0</v>
      </c>
      <c r="M1421" s="118">
        <v>0</v>
      </c>
      <c r="N1421" s="118">
        <v>0</v>
      </c>
      <c r="O1421" s="118">
        <v>0</v>
      </c>
      <c r="P1421" s="118">
        <v>0</v>
      </c>
      <c r="Q1421" s="118">
        <v>0</v>
      </c>
      <c r="R1421" s="118">
        <v>0</v>
      </c>
      <c r="S1421" s="118">
        <v>0</v>
      </c>
      <c r="T1421" s="118">
        <v>0</v>
      </c>
      <c r="U1421" s="118">
        <v>0</v>
      </c>
      <c r="V1421" s="118">
        <v>23.9</v>
      </c>
      <c r="W1421" s="118" t="s">
        <v>188</v>
      </c>
      <c r="X1421" s="232"/>
    </row>
    <row r="1422" spans="1:24" ht="13.5" customHeight="1" x14ac:dyDescent="0.25">
      <c r="A1422" s="237">
        <v>0.61458333333333304</v>
      </c>
      <c r="B1422" s="118">
        <v>12</v>
      </c>
      <c r="C1422" s="118">
        <v>3</v>
      </c>
      <c r="D1422" s="118">
        <v>0</v>
      </c>
      <c r="E1422" s="118">
        <v>0</v>
      </c>
      <c r="F1422" s="118">
        <v>6</v>
      </c>
      <c r="G1422" s="118">
        <v>2</v>
      </c>
      <c r="H1422" s="118">
        <v>1</v>
      </c>
      <c r="I1422" s="118">
        <v>0</v>
      </c>
      <c r="J1422" s="118">
        <v>0</v>
      </c>
      <c r="K1422" s="118">
        <v>0</v>
      </c>
      <c r="L1422" s="118">
        <v>0</v>
      </c>
      <c r="M1422" s="118">
        <v>0</v>
      </c>
      <c r="N1422" s="118">
        <v>0</v>
      </c>
      <c r="O1422" s="118">
        <v>0</v>
      </c>
      <c r="P1422" s="118">
        <v>0</v>
      </c>
      <c r="Q1422" s="118">
        <v>0</v>
      </c>
      <c r="R1422" s="118">
        <v>0</v>
      </c>
      <c r="S1422" s="118">
        <v>0</v>
      </c>
      <c r="T1422" s="118">
        <v>0</v>
      </c>
      <c r="U1422" s="118">
        <v>0</v>
      </c>
      <c r="V1422" s="118">
        <v>20.7</v>
      </c>
      <c r="W1422" s="118">
        <v>27.3</v>
      </c>
      <c r="X1422" s="232"/>
    </row>
    <row r="1423" spans="1:24" ht="13.5" customHeight="1" x14ac:dyDescent="0.25">
      <c r="A1423" s="237">
        <v>0.625</v>
      </c>
      <c r="B1423" s="118">
        <v>3</v>
      </c>
      <c r="C1423" s="118">
        <v>0</v>
      </c>
      <c r="D1423" s="118">
        <v>0</v>
      </c>
      <c r="E1423" s="118">
        <v>1</v>
      </c>
      <c r="F1423" s="118">
        <v>1</v>
      </c>
      <c r="G1423" s="118">
        <v>1</v>
      </c>
      <c r="H1423" s="118">
        <v>0</v>
      </c>
      <c r="I1423" s="118">
        <v>0</v>
      </c>
      <c r="J1423" s="118">
        <v>0</v>
      </c>
      <c r="K1423" s="118">
        <v>0</v>
      </c>
      <c r="L1423" s="118">
        <v>0</v>
      </c>
      <c r="M1423" s="118">
        <v>0</v>
      </c>
      <c r="N1423" s="118">
        <v>0</v>
      </c>
      <c r="O1423" s="118">
        <v>0</v>
      </c>
      <c r="P1423" s="118">
        <v>0</v>
      </c>
      <c r="Q1423" s="118">
        <v>0</v>
      </c>
      <c r="R1423" s="118">
        <v>0</v>
      </c>
      <c r="S1423" s="118">
        <v>0</v>
      </c>
      <c r="T1423" s="118">
        <v>0</v>
      </c>
      <c r="U1423" s="118">
        <v>0</v>
      </c>
      <c r="V1423" s="118">
        <v>23.8</v>
      </c>
      <c r="W1423" s="118" t="s">
        <v>188</v>
      </c>
      <c r="X1423" s="232"/>
    </row>
    <row r="1424" spans="1:24" ht="13.5" customHeight="1" x14ac:dyDescent="0.25">
      <c r="A1424" s="237">
        <v>0.63541666666666696</v>
      </c>
      <c r="B1424" s="118">
        <v>7</v>
      </c>
      <c r="C1424" s="118">
        <v>0</v>
      </c>
      <c r="D1424" s="118">
        <v>0</v>
      </c>
      <c r="E1424" s="118">
        <v>0</v>
      </c>
      <c r="F1424" s="118">
        <v>3</v>
      </c>
      <c r="G1424" s="118">
        <v>3</v>
      </c>
      <c r="H1424" s="118">
        <v>0</v>
      </c>
      <c r="I1424" s="118">
        <v>0</v>
      </c>
      <c r="J1424" s="118">
        <v>1</v>
      </c>
      <c r="K1424" s="118">
        <v>0</v>
      </c>
      <c r="L1424" s="118">
        <v>0</v>
      </c>
      <c r="M1424" s="118">
        <v>0</v>
      </c>
      <c r="N1424" s="118">
        <v>0</v>
      </c>
      <c r="O1424" s="118">
        <v>0</v>
      </c>
      <c r="P1424" s="118">
        <v>0</v>
      </c>
      <c r="Q1424" s="118">
        <v>0</v>
      </c>
      <c r="R1424" s="118">
        <v>0</v>
      </c>
      <c r="S1424" s="118">
        <v>0</v>
      </c>
      <c r="T1424" s="118">
        <v>0</v>
      </c>
      <c r="U1424" s="118">
        <v>0</v>
      </c>
      <c r="V1424" s="118">
        <v>26.8</v>
      </c>
      <c r="W1424" s="118" t="s">
        <v>188</v>
      </c>
      <c r="X1424" s="232"/>
    </row>
    <row r="1425" spans="1:24" ht="13.5" customHeight="1" x14ac:dyDescent="0.25">
      <c r="A1425" s="237">
        <v>0.64583333333333304</v>
      </c>
      <c r="B1425" s="118">
        <v>8</v>
      </c>
      <c r="C1425" s="118">
        <v>0</v>
      </c>
      <c r="D1425" s="118">
        <v>0</v>
      </c>
      <c r="E1425" s="118">
        <v>1</v>
      </c>
      <c r="F1425" s="118">
        <v>1</v>
      </c>
      <c r="G1425" s="118">
        <v>6</v>
      </c>
      <c r="H1425" s="118">
        <v>0</v>
      </c>
      <c r="I1425" s="118">
        <v>0</v>
      </c>
      <c r="J1425" s="118">
        <v>0</v>
      </c>
      <c r="K1425" s="118">
        <v>0</v>
      </c>
      <c r="L1425" s="118">
        <v>0</v>
      </c>
      <c r="M1425" s="118">
        <v>0</v>
      </c>
      <c r="N1425" s="118">
        <v>0</v>
      </c>
      <c r="O1425" s="118">
        <v>0</v>
      </c>
      <c r="P1425" s="118">
        <v>0</v>
      </c>
      <c r="Q1425" s="118">
        <v>0</v>
      </c>
      <c r="R1425" s="118">
        <v>0</v>
      </c>
      <c r="S1425" s="118">
        <v>0</v>
      </c>
      <c r="T1425" s="118">
        <v>0</v>
      </c>
      <c r="U1425" s="118">
        <v>0</v>
      </c>
      <c r="V1425" s="118">
        <v>25.8</v>
      </c>
      <c r="W1425" s="118" t="s">
        <v>188</v>
      </c>
      <c r="X1425" s="232"/>
    </row>
    <row r="1426" spans="1:24" ht="13.5" customHeight="1" x14ac:dyDescent="0.25">
      <c r="A1426" s="237">
        <v>0.65625</v>
      </c>
      <c r="B1426" s="118">
        <v>7</v>
      </c>
      <c r="C1426" s="118">
        <v>1</v>
      </c>
      <c r="D1426" s="118">
        <v>0</v>
      </c>
      <c r="E1426" s="118">
        <v>0</v>
      </c>
      <c r="F1426" s="118">
        <v>2</v>
      </c>
      <c r="G1426" s="118">
        <v>3</v>
      </c>
      <c r="H1426" s="118">
        <v>1</v>
      </c>
      <c r="I1426" s="118">
        <v>0</v>
      </c>
      <c r="J1426" s="118">
        <v>0</v>
      </c>
      <c r="K1426" s="118">
        <v>0</v>
      </c>
      <c r="L1426" s="118">
        <v>0</v>
      </c>
      <c r="M1426" s="118">
        <v>0</v>
      </c>
      <c r="N1426" s="118">
        <v>0</v>
      </c>
      <c r="O1426" s="118">
        <v>0</v>
      </c>
      <c r="P1426" s="118">
        <v>0</v>
      </c>
      <c r="Q1426" s="118">
        <v>0</v>
      </c>
      <c r="R1426" s="118">
        <v>0</v>
      </c>
      <c r="S1426" s="118">
        <v>0</v>
      </c>
      <c r="T1426" s="118">
        <v>0</v>
      </c>
      <c r="U1426" s="118">
        <v>0</v>
      </c>
      <c r="V1426" s="118">
        <v>23.9</v>
      </c>
      <c r="W1426" s="118" t="s">
        <v>188</v>
      </c>
      <c r="X1426" s="232"/>
    </row>
    <row r="1427" spans="1:24" ht="13.5" customHeight="1" x14ac:dyDescent="0.25">
      <c r="A1427" s="237">
        <v>0.66666666666666696</v>
      </c>
      <c r="B1427" s="118">
        <v>7</v>
      </c>
      <c r="C1427" s="118">
        <v>0</v>
      </c>
      <c r="D1427" s="118">
        <v>1</v>
      </c>
      <c r="E1427" s="118">
        <v>0</v>
      </c>
      <c r="F1427" s="118">
        <v>1</v>
      </c>
      <c r="G1427" s="118">
        <v>3</v>
      </c>
      <c r="H1427" s="118">
        <v>0</v>
      </c>
      <c r="I1427" s="118">
        <v>2</v>
      </c>
      <c r="J1427" s="118">
        <v>0</v>
      </c>
      <c r="K1427" s="118">
        <v>0</v>
      </c>
      <c r="L1427" s="118">
        <v>0</v>
      </c>
      <c r="M1427" s="118">
        <v>0</v>
      </c>
      <c r="N1427" s="118">
        <v>0</v>
      </c>
      <c r="O1427" s="118">
        <v>0</v>
      </c>
      <c r="P1427" s="118">
        <v>0</v>
      </c>
      <c r="Q1427" s="118">
        <v>0</v>
      </c>
      <c r="R1427" s="118">
        <v>0</v>
      </c>
      <c r="S1427" s="118">
        <v>0</v>
      </c>
      <c r="T1427" s="118">
        <v>0</v>
      </c>
      <c r="U1427" s="118">
        <v>0</v>
      </c>
      <c r="V1427" s="118">
        <v>26.6</v>
      </c>
      <c r="W1427" s="118" t="s">
        <v>188</v>
      </c>
      <c r="X1427" s="232"/>
    </row>
    <row r="1428" spans="1:24" ht="13.5" customHeight="1" x14ac:dyDescent="0.25">
      <c r="A1428" s="237">
        <v>0.67708333333333304</v>
      </c>
      <c r="B1428" s="118">
        <v>9</v>
      </c>
      <c r="C1428" s="118">
        <v>0</v>
      </c>
      <c r="D1428" s="118">
        <v>1</v>
      </c>
      <c r="E1428" s="118">
        <v>0</v>
      </c>
      <c r="F1428" s="118">
        <v>4</v>
      </c>
      <c r="G1428" s="118">
        <v>4</v>
      </c>
      <c r="H1428" s="118">
        <v>0</v>
      </c>
      <c r="I1428" s="118">
        <v>0</v>
      </c>
      <c r="J1428" s="118">
        <v>0</v>
      </c>
      <c r="K1428" s="118">
        <v>0</v>
      </c>
      <c r="L1428" s="118">
        <v>0</v>
      </c>
      <c r="M1428" s="118">
        <v>0</v>
      </c>
      <c r="N1428" s="118">
        <v>0</v>
      </c>
      <c r="O1428" s="118">
        <v>0</v>
      </c>
      <c r="P1428" s="118">
        <v>0</v>
      </c>
      <c r="Q1428" s="118">
        <v>0</v>
      </c>
      <c r="R1428" s="118">
        <v>0</v>
      </c>
      <c r="S1428" s="118">
        <v>0</v>
      </c>
      <c r="T1428" s="118">
        <v>0</v>
      </c>
      <c r="U1428" s="118">
        <v>0</v>
      </c>
      <c r="V1428" s="118">
        <v>23.1</v>
      </c>
      <c r="W1428" s="118" t="s">
        <v>188</v>
      </c>
      <c r="X1428" s="232"/>
    </row>
    <row r="1429" spans="1:24" ht="13.5" customHeight="1" x14ac:dyDescent="0.25">
      <c r="A1429" s="237">
        <v>0.6875</v>
      </c>
      <c r="B1429" s="118">
        <v>3</v>
      </c>
      <c r="C1429" s="118">
        <v>0</v>
      </c>
      <c r="D1429" s="118">
        <v>0</v>
      </c>
      <c r="E1429" s="118">
        <v>0</v>
      </c>
      <c r="F1429" s="118">
        <v>3</v>
      </c>
      <c r="G1429" s="118">
        <v>0</v>
      </c>
      <c r="H1429" s="118">
        <v>0</v>
      </c>
      <c r="I1429" s="118">
        <v>0</v>
      </c>
      <c r="J1429" s="118">
        <v>0</v>
      </c>
      <c r="K1429" s="118">
        <v>0</v>
      </c>
      <c r="L1429" s="118">
        <v>0</v>
      </c>
      <c r="M1429" s="118">
        <v>0</v>
      </c>
      <c r="N1429" s="118">
        <v>0</v>
      </c>
      <c r="O1429" s="118">
        <v>0</v>
      </c>
      <c r="P1429" s="118">
        <v>0</v>
      </c>
      <c r="Q1429" s="118">
        <v>0</v>
      </c>
      <c r="R1429" s="118">
        <v>0</v>
      </c>
      <c r="S1429" s="118">
        <v>0</v>
      </c>
      <c r="T1429" s="118">
        <v>0</v>
      </c>
      <c r="U1429" s="118">
        <v>0</v>
      </c>
      <c r="V1429" s="118">
        <v>22.7</v>
      </c>
      <c r="W1429" s="118" t="s">
        <v>188</v>
      </c>
      <c r="X1429" s="232"/>
    </row>
    <row r="1430" spans="1:24" ht="13.5" customHeight="1" x14ac:dyDescent="0.25">
      <c r="A1430" s="237">
        <v>0.69791666666666696</v>
      </c>
      <c r="B1430" s="118">
        <v>8</v>
      </c>
      <c r="C1430" s="118">
        <v>0</v>
      </c>
      <c r="D1430" s="118">
        <v>0</v>
      </c>
      <c r="E1430" s="118">
        <v>0</v>
      </c>
      <c r="F1430" s="118">
        <v>4</v>
      </c>
      <c r="G1430" s="118">
        <v>3</v>
      </c>
      <c r="H1430" s="118">
        <v>1</v>
      </c>
      <c r="I1430" s="118">
        <v>0</v>
      </c>
      <c r="J1430" s="118">
        <v>0</v>
      </c>
      <c r="K1430" s="118">
        <v>0</v>
      </c>
      <c r="L1430" s="118">
        <v>0</v>
      </c>
      <c r="M1430" s="118">
        <v>0</v>
      </c>
      <c r="N1430" s="118">
        <v>0</v>
      </c>
      <c r="O1430" s="118">
        <v>0</v>
      </c>
      <c r="P1430" s="118">
        <v>0</v>
      </c>
      <c r="Q1430" s="118">
        <v>0</v>
      </c>
      <c r="R1430" s="118">
        <v>0</v>
      </c>
      <c r="S1430" s="118">
        <v>0</v>
      </c>
      <c r="T1430" s="118">
        <v>0</v>
      </c>
      <c r="U1430" s="118">
        <v>0</v>
      </c>
      <c r="V1430" s="118">
        <v>24.6</v>
      </c>
      <c r="W1430" s="118" t="s">
        <v>188</v>
      </c>
      <c r="X1430" s="232"/>
    </row>
    <row r="1431" spans="1:24" ht="13.5" customHeight="1" x14ac:dyDescent="0.25">
      <c r="A1431" s="237">
        <v>0.70833333333333304</v>
      </c>
      <c r="B1431" s="118">
        <v>8</v>
      </c>
      <c r="C1431" s="118">
        <v>0</v>
      </c>
      <c r="D1431" s="118">
        <v>0</v>
      </c>
      <c r="E1431" s="118">
        <v>0</v>
      </c>
      <c r="F1431" s="118">
        <v>4</v>
      </c>
      <c r="G1431" s="118">
        <v>3</v>
      </c>
      <c r="H1431" s="118">
        <v>1</v>
      </c>
      <c r="I1431" s="118">
        <v>0</v>
      </c>
      <c r="J1431" s="118">
        <v>0</v>
      </c>
      <c r="K1431" s="118">
        <v>0</v>
      </c>
      <c r="L1431" s="118">
        <v>0</v>
      </c>
      <c r="M1431" s="118">
        <v>0</v>
      </c>
      <c r="N1431" s="118">
        <v>0</v>
      </c>
      <c r="O1431" s="118">
        <v>0</v>
      </c>
      <c r="P1431" s="118">
        <v>0</v>
      </c>
      <c r="Q1431" s="118">
        <v>0</v>
      </c>
      <c r="R1431" s="118">
        <v>0</v>
      </c>
      <c r="S1431" s="118">
        <v>0</v>
      </c>
      <c r="T1431" s="118">
        <v>0</v>
      </c>
      <c r="U1431" s="118">
        <v>0</v>
      </c>
      <c r="V1431" s="118">
        <v>25.8</v>
      </c>
      <c r="W1431" s="118" t="s">
        <v>188</v>
      </c>
      <c r="X1431" s="232"/>
    </row>
    <row r="1432" spans="1:24" ht="13.5" customHeight="1" x14ac:dyDescent="0.25">
      <c r="A1432" s="237">
        <v>0.71875</v>
      </c>
      <c r="B1432" s="118">
        <v>4</v>
      </c>
      <c r="C1432" s="118">
        <v>0</v>
      </c>
      <c r="D1432" s="118">
        <v>1</v>
      </c>
      <c r="E1432" s="118">
        <v>0</v>
      </c>
      <c r="F1432" s="118">
        <v>1</v>
      </c>
      <c r="G1432" s="118">
        <v>1</v>
      </c>
      <c r="H1432" s="118">
        <v>1</v>
      </c>
      <c r="I1432" s="118">
        <v>0</v>
      </c>
      <c r="J1432" s="118">
        <v>0</v>
      </c>
      <c r="K1432" s="118">
        <v>0</v>
      </c>
      <c r="L1432" s="118">
        <v>0</v>
      </c>
      <c r="M1432" s="118">
        <v>0</v>
      </c>
      <c r="N1432" s="118">
        <v>0</v>
      </c>
      <c r="O1432" s="118">
        <v>0</v>
      </c>
      <c r="P1432" s="118">
        <v>0</v>
      </c>
      <c r="Q1432" s="118">
        <v>0</v>
      </c>
      <c r="R1432" s="118">
        <v>0</v>
      </c>
      <c r="S1432" s="118">
        <v>0</v>
      </c>
      <c r="T1432" s="118">
        <v>0</v>
      </c>
      <c r="U1432" s="118">
        <v>0</v>
      </c>
      <c r="V1432" s="118">
        <v>23.4</v>
      </c>
      <c r="W1432" s="118" t="s">
        <v>188</v>
      </c>
      <c r="X1432" s="232"/>
    </row>
    <row r="1433" spans="1:24" ht="13.5" customHeight="1" x14ac:dyDescent="0.25">
      <c r="A1433" s="237">
        <v>0.72916666666666696</v>
      </c>
      <c r="B1433" s="118">
        <v>7</v>
      </c>
      <c r="C1433" s="118">
        <v>0</v>
      </c>
      <c r="D1433" s="118">
        <v>0</v>
      </c>
      <c r="E1433" s="118">
        <v>0</v>
      </c>
      <c r="F1433" s="118">
        <v>3</v>
      </c>
      <c r="G1433" s="118">
        <v>3</v>
      </c>
      <c r="H1433" s="118">
        <v>1</v>
      </c>
      <c r="I1433" s="118">
        <v>0</v>
      </c>
      <c r="J1433" s="118">
        <v>0</v>
      </c>
      <c r="K1433" s="118">
        <v>0</v>
      </c>
      <c r="L1433" s="118">
        <v>0</v>
      </c>
      <c r="M1433" s="118">
        <v>0</v>
      </c>
      <c r="N1433" s="118">
        <v>0</v>
      </c>
      <c r="O1433" s="118">
        <v>0</v>
      </c>
      <c r="P1433" s="118">
        <v>0</v>
      </c>
      <c r="Q1433" s="118">
        <v>0</v>
      </c>
      <c r="R1433" s="118">
        <v>0</v>
      </c>
      <c r="S1433" s="118">
        <v>0</v>
      </c>
      <c r="T1433" s="118">
        <v>0</v>
      </c>
      <c r="U1433" s="118">
        <v>0</v>
      </c>
      <c r="V1433" s="118">
        <v>25.7</v>
      </c>
      <c r="W1433" s="118" t="s">
        <v>188</v>
      </c>
      <c r="X1433" s="232"/>
    </row>
    <row r="1434" spans="1:24" ht="13.5" customHeight="1" x14ac:dyDescent="0.25">
      <c r="A1434" s="237">
        <v>0.73958333333333304</v>
      </c>
      <c r="B1434" s="118">
        <v>8</v>
      </c>
      <c r="C1434" s="118">
        <v>0</v>
      </c>
      <c r="D1434" s="118">
        <v>0</v>
      </c>
      <c r="E1434" s="118">
        <v>1</v>
      </c>
      <c r="F1434" s="118">
        <v>1</v>
      </c>
      <c r="G1434" s="118">
        <v>5</v>
      </c>
      <c r="H1434" s="118">
        <v>0</v>
      </c>
      <c r="I1434" s="118">
        <v>1</v>
      </c>
      <c r="J1434" s="118">
        <v>0</v>
      </c>
      <c r="K1434" s="118">
        <v>0</v>
      </c>
      <c r="L1434" s="118">
        <v>0</v>
      </c>
      <c r="M1434" s="118">
        <v>0</v>
      </c>
      <c r="N1434" s="118">
        <v>0</v>
      </c>
      <c r="O1434" s="118">
        <v>0</v>
      </c>
      <c r="P1434" s="118">
        <v>0</v>
      </c>
      <c r="Q1434" s="118">
        <v>0</v>
      </c>
      <c r="R1434" s="118">
        <v>0</v>
      </c>
      <c r="S1434" s="118">
        <v>0</v>
      </c>
      <c r="T1434" s="118">
        <v>0</v>
      </c>
      <c r="U1434" s="118">
        <v>0</v>
      </c>
      <c r="V1434" s="118">
        <v>27.5</v>
      </c>
      <c r="W1434" s="118" t="s">
        <v>188</v>
      </c>
      <c r="X1434" s="232"/>
    </row>
    <row r="1435" spans="1:24" ht="13.5" customHeight="1" x14ac:dyDescent="0.25">
      <c r="A1435" s="237">
        <v>0.75</v>
      </c>
      <c r="B1435" s="118">
        <v>2</v>
      </c>
      <c r="C1435" s="118">
        <v>0</v>
      </c>
      <c r="D1435" s="118">
        <v>0</v>
      </c>
      <c r="E1435" s="118">
        <v>0</v>
      </c>
      <c r="F1435" s="118">
        <v>0</v>
      </c>
      <c r="G1435" s="118">
        <v>2</v>
      </c>
      <c r="H1435" s="118">
        <v>0</v>
      </c>
      <c r="I1435" s="118">
        <v>0</v>
      </c>
      <c r="J1435" s="118">
        <v>0</v>
      </c>
      <c r="K1435" s="118">
        <v>0</v>
      </c>
      <c r="L1435" s="118">
        <v>0</v>
      </c>
      <c r="M1435" s="118">
        <v>0</v>
      </c>
      <c r="N1435" s="118">
        <v>0</v>
      </c>
      <c r="O1435" s="118">
        <v>0</v>
      </c>
      <c r="P1435" s="118">
        <v>0</v>
      </c>
      <c r="Q1435" s="118">
        <v>0</v>
      </c>
      <c r="R1435" s="118">
        <v>0</v>
      </c>
      <c r="S1435" s="118">
        <v>0</v>
      </c>
      <c r="T1435" s="118">
        <v>0</v>
      </c>
      <c r="U1435" s="118">
        <v>0</v>
      </c>
      <c r="V1435" s="118">
        <v>27.6</v>
      </c>
      <c r="W1435" s="118" t="s">
        <v>188</v>
      </c>
      <c r="X1435" s="232"/>
    </row>
    <row r="1436" spans="1:24" ht="13.5" customHeight="1" x14ac:dyDescent="0.25">
      <c r="A1436" s="237">
        <v>0.76041666666666696</v>
      </c>
      <c r="B1436" s="118">
        <v>4</v>
      </c>
      <c r="C1436" s="118">
        <v>0</v>
      </c>
      <c r="D1436" s="118">
        <v>0</v>
      </c>
      <c r="E1436" s="118">
        <v>0</v>
      </c>
      <c r="F1436" s="118">
        <v>0</v>
      </c>
      <c r="G1436" s="118">
        <v>4</v>
      </c>
      <c r="H1436" s="118">
        <v>0</v>
      </c>
      <c r="I1436" s="118">
        <v>0</v>
      </c>
      <c r="J1436" s="118">
        <v>0</v>
      </c>
      <c r="K1436" s="118">
        <v>0</v>
      </c>
      <c r="L1436" s="118">
        <v>0</v>
      </c>
      <c r="M1436" s="118">
        <v>0</v>
      </c>
      <c r="N1436" s="118">
        <v>0</v>
      </c>
      <c r="O1436" s="118">
        <v>0</v>
      </c>
      <c r="P1436" s="118">
        <v>0</v>
      </c>
      <c r="Q1436" s="118">
        <v>0</v>
      </c>
      <c r="R1436" s="118">
        <v>0</v>
      </c>
      <c r="S1436" s="118">
        <v>0</v>
      </c>
      <c r="T1436" s="118">
        <v>0</v>
      </c>
      <c r="U1436" s="118">
        <v>0</v>
      </c>
      <c r="V1436" s="118">
        <v>26.5</v>
      </c>
      <c r="W1436" s="118" t="s">
        <v>188</v>
      </c>
      <c r="X1436" s="232"/>
    </row>
    <row r="1437" spans="1:24" ht="13.5" customHeight="1" x14ac:dyDescent="0.25">
      <c r="A1437" s="237">
        <v>0.77083333333333304</v>
      </c>
      <c r="B1437" s="118">
        <v>7</v>
      </c>
      <c r="C1437" s="118">
        <v>0</v>
      </c>
      <c r="D1437" s="118">
        <v>2</v>
      </c>
      <c r="E1437" s="118">
        <v>2</v>
      </c>
      <c r="F1437" s="118">
        <v>1</v>
      </c>
      <c r="G1437" s="118">
        <v>2</v>
      </c>
      <c r="H1437" s="118">
        <v>0</v>
      </c>
      <c r="I1437" s="118">
        <v>0</v>
      </c>
      <c r="J1437" s="118">
        <v>0</v>
      </c>
      <c r="K1437" s="118">
        <v>0</v>
      </c>
      <c r="L1437" s="118">
        <v>0</v>
      </c>
      <c r="M1437" s="118">
        <v>0</v>
      </c>
      <c r="N1437" s="118">
        <v>0</v>
      </c>
      <c r="O1437" s="118">
        <v>0</v>
      </c>
      <c r="P1437" s="118">
        <v>0</v>
      </c>
      <c r="Q1437" s="118">
        <v>0</v>
      </c>
      <c r="R1437" s="118">
        <v>0</v>
      </c>
      <c r="S1437" s="118">
        <v>0</v>
      </c>
      <c r="T1437" s="118">
        <v>0</v>
      </c>
      <c r="U1437" s="118">
        <v>0</v>
      </c>
      <c r="V1437" s="118">
        <v>19.899999999999999</v>
      </c>
      <c r="W1437" s="118" t="s">
        <v>188</v>
      </c>
      <c r="X1437" s="232"/>
    </row>
    <row r="1438" spans="1:24" ht="13.5" customHeight="1" x14ac:dyDescent="0.25">
      <c r="A1438" s="237">
        <v>0.78125</v>
      </c>
      <c r="B1438" s="118">
        <v>7</v>
      </c>
      <c r="C1438" s="118">
        <v>0</v>
      </c>
      <c r="D1438" s="118">
        <v>0</v>
      </c>
      <c r="E1438" s="118">
        <v>0</v>
      </c>
      <c r="F1438" s="118">
        <v>2</v>
      </c>
      <c r="G1438" s="118">
        <v>4</v>
      </c>
      <c r="H1438" s="118">
        <v>0</v>
      </c>
      <c r="I1438" s="118">
        <v>1</v>
      </c>
      <c r="J1438" s="118">
        <v>0</v>
      </c>
      <c r="K1438" s="118">
        <v>0</v>
      </c>
      <c r="L1438" s="118">
        <v>0</v>
      </c>
      <c r="M1438" s="118">
        <v>0</v>
      </c>
      <c r="N1438" s="118">
        <v>0</v>
      </c>
      <c r="O1438" s="118">
        <v>0</v>
      </c>
      <c r="P1438" s="118">
        <v>0</v>
      </c>
      <c r="Q1438" s="118">
        <v>0</v>
      </c>
      <c r="R1438" s="118">
        <v>0</v>
      </c>
      <c r="S1438" s="118">
        <v>0</v>
      </c>
      <c r="T1438" s="118">
        <v>0</v>
      </c>
      <c r="U1438" s="118">
        <v>0</v>
      </c>
      <c r="V1438" s="118">
        <v>27.2</v>
      </c>
      <c r="W1438" s="118" t="s">
        <v>188</v>
      </c>
      <c r="X1438" s="232"/>
    </row>
    <row r="1439" spans="1:24" ht="13.5" customHeight="1" x14ac:dyDescent="0.25">
      <c r="A1439" s="237">
        <v>0.79166666666666696</v>
      </c>
      <c r="B1439" s="118">
        <v>2</v>
      </c>
      <c r="C1439" s="118">
        <v>0</v>
      </c>
      <c r="D1439" s="118">
        <v>0</v>
      </c>
      <c r="E1439" s="118">
        <v>0</v>
      </c>
      <c r="F1439" s="118">
        <v>1</v>
      </c>
      <c r="G1439" s="118">
        <v>1</v>
      </c>
      <c r="H1439" s="118">
        <v>0</v>
      </c>
      <c r="I1439" s="118">
        <v>0</v>
      </c>
      <c r="J1439" s="118">
        <v>0</v>
      </c>
      <c r="K1439" s="118">
        <v>0</v>
      </c>
      <c r="L1439" s="118">
        <v>0</v>
      </c>
      <c r="M1439" s="118">
        <v>0</v>
      </c>
      <c r="N1439" s="118">
        <v>0</v>
      </c>
      <c r="O1439" s="118">
        <v>0</v>
      </c>
      <c r="P1439" s="118">
        <v>0</v>
      </c>
      <c r="Q1439" s="118">
        <v>0</v>
      </c>
      <c r="R1439" s="118">
        <v>0</v>
      </c>
      <c r="S1439" s="118">
        <v>0</v>
      </c>
      <c r="T1439" s="118">
        <v>0</v>
      </c>
      <c r="U1439" s="118">
        <v>0</v>
      </c>
      <c r="V1439" s="118">
        <v>25</v>
      </c>
      <c r="W1439" s="118" t="s">
        <v>188</v>
      </c>
      <c r="X1439" s="232"/>
    </row>
    <row r="1440" spans="1:24" ht="13.5" customHeight="1" x14ac:dyDescent="0.25">
      <c r="A1440" s="237">
        <v>0.80208333333333304</v>
      </c>
      <c r="B1440" s="118">
        <v>3</v>
      </c>
      <c r="C1440" s="118">
        <v>0</v>
      </c>
      <c r="D1440" s="118">
        <v>0</v>
      </c>
      <c r="E1440" s="118">
        <v>0</v>
      </c>
      <c r="F1440" s="118">
        <v>1</v>
      </c>
      <c r="G1440" s="118">
        <v>1</v>
      </c>
      <c r="H1440" s="118">
        <v>0</v>
      </c>
      <c r="I1440" s="118">
        <v>1</v>
      </c>
      <c r="J1440" s="118">
        <v>0</v>
      </c>
      <c r="K1440" s="118">
        <v>0</v>
      </c>
      <c r="L1440" s="118">
        <v>0</v>
      </c>
      <c r="M1440" s="118">
        <v>0</v>
      </c>
      <c r="N1440" s="118">
        <v>0</v>
      </c>
      <c r="O1440" s="118">
        <v>0</v>
      </c>
      <c r="P1440" s="118">
        <v>0</v>
      </c>
      <c r="Q1440" s="118">
        <v>0</v>
      </c>
      <c r="R1440" s="118">
        <v>0</v>
      </c>
      <c r="S1440" s="118">
        <v>0</v>
      </c>
      <c r="T1440" s="118">
        <v>0</v>
      </c>
      <c r="U1440" s="118">
        <v>0</v>
      </c>
      <c r="V1440" s="118">
        <v>28.9</v>
      </c>
      <c r="W1440" s="118" t="s">
        <v>188</v>
      </c>
      <c r="X1440" s="232"/>
    </row>
    <row r="1441" spans="1:24" ht="13.5" customHeight="1" x14ac:dyDescent="0.25">
      <c r="A1441" s="237">
        <v>0.8125</v>
      </c>
      <c r="B1441" s="118">
        <v>1</v>
      </c>
      <c r="C1441" s="118">
        <v>0</v>
      </c>
      <c r="D1441" s="118">
        <v>0</v>
      </c>
      <c r="E1441" s="118">
        <v>0</v>
      </c>
      <c r="F1441" s="118">
        <v>0</v>
      </c>
      <c r="G1441" s="118">
        <v>0</v>
      </c>
      <c r="H1441" s="118">
        <v>1</v>
      </c>
      <c r="I1441" s="118">
        <v>0</v>
      </c>
      <c r="J1441" s="118">
        <v>0</v>
      </c>
      <c r="K1441" s="118">
        <v>0</v>
      </c>
      <c r="L1441" s="118">
        <v>0</v>
      </c>
      <c r="M1441" s="118">
        <v>0</v>
      </c>
      <c r="N1441" s="118">
        <v>0</v>
      </c>
      <c r="O1441" s="118">
        <v>0</v>
      </c>
      <c r="P1441" s="118">
        <v>0</v>
      </c>
      <c r="Q1441" s="118">
        <v>0</v>
      </c>
      <c r="R1441" s="118">
        <v>0</v>
      </c>
      <c r="S1441" s="118">
        <v>0</v>
      </c>
      <c r="T1441" s="118">
        <v>0</v>
      </c>
      <c r="U1441" s="118">
        <v>0</v>
      </c>
      <c r="V1441" s="118">
        <v>30.4</v>
      </c>
      <c r="W1441" s="118" t="s">
        <v>188</v>
      </c>
      <c r="X1441" s="232"/>
    </row>
    <row r="1442" spans="1:24" ht="13.5" customHeight="1" x14ac:dyDescent="0.25">
      <c r="A1442" s="237">
        <v>0.82291666666666696</v>
      </c>
      <c r="B1442" s="118">
        <v>3</v>
      </c>
      <c r="C1442" s="118">
        <v>0</v>
      </c>
      <c r="D1442" s="118">
        <v>0</v>
      </c>
      <c r="E1442" s="118">
        <v>0</v>
      </c>
      <c r="F1442" s="118">
        <v>0</v>
      </c>
      <c r="G1442" s="118">
        <v>2</v>
      </c>
      <c r="H1442" s="118">
        <v>0</v>
      </c>
      <c r="I1442" s="118">
        <v>1</v>
      </c>
      <c r="J1442" s="118">
        <v>0</v>
      </c>
      <c r="K1442" s="118">
        <v>0</v>
      </c>
      <c r="L1442" s="118">
        <v>0</v>
      </c>
      <c r="M1442" s="118">
        <v>0</v>
      </c>
      <c r="N1442" s="118">
        <v>0</v>
      </c>
      <c r="O1442" s="118">
        <v>0</v>
      </c>
      <c r="P1442" s="118">
        <v>0</v>
      </c>
      <c r="Q1442" s="118">
        <v>0</v>
      </c>
      <c r="R1442" s="118">
        <v>0</v>
      </c>
      <c r="S1442" s="118">
        <v>0</v>
      </c>
      <c r="T1442" s="118">
        <v>0</v>
      </c>
      <c r="U1442" s="118">
        <v>0</v>
      </c>
      <c r="V1442" s="118">
        <v>30.8</v>
      </c>
      <c r="W1442" s="118" t="s">
        <v>188</v>
      </c>
      <c r="X1442" s="232"/>
    </row>
    <row r="1443" spans="1:24" ht="13.5" customHeight="1" x14ac:dyDescent="0.25">
      <c r="A1443" s="237">
        <v>0.83333333333333304</v>
      </c>
      <c r="B1443" s="118">
        <v>2</v>
      </c>
      <c r="C1443" s="118">
        <v>0</v>
      </c>
      <c r="D1443" s="118">
        <v>0</v>
      </c>
      <c r="E1443" s="118">
        <v>0</v>
      </c>
      <c r="F1443" s="118">
        <v>0</v>
      </c>
      <c r="G1443" s="118">
        <v>1</v>
      </c>
      <c r="H1443" s="118">
        <v>1</v>
      </c>
      <c r="I1443" s="118">
        <v>0</v>
      </c>
      <c r="J1443" s="118">
        <v>0</v>
      </c>
      <c r="K1443" s="118">
        <v>0</v>
      </c>
      <c r="L1443" s="118">
        <v>0</v>
      </c>
      <c r="M1443" s="118">
        <v>0</v>
      </c>
      <c r="N1443" s="118">
        <v>0</v>
      </c>
      <c r="O1443" s="118">
        <v>0</v>
      </c>
      <c r="P1443" s="118">
        <v>0</v>
      </c>
      <c r="Q1443" s="118">
        <v>0</v>
      </c>
      <c r="R1443" s="118">
        <v>0</v>
      </c>
      <c r="S1443" s="118">
        <v>0</v>
      </c>
      <c r="T1443" s="118">
        <v>0</v>
      </c>
      <c r="U1443" s="118">
        <v>0</v>
      </c>
      <c r="V1443" s="118">
        <v>30.6</v>
      </c>
      <c r="W1443" s="118" t="s">
        <v>188</v>
      </c>
      <c r="X1443" s="232"/>
    </row>
    <row r="1444" spans="1:24" ht="13.5" customHeight="1" x14ac:dyDescent="0.25">
      <c r="A1444" s="237">
        <v>0.84375</v>
      </c>
      <c r="B1444" s="118">
        <v>1</v>
      </c>
      <c r="C1444" s="118">
        <v>0</v>
      </c>
      <c r="D1444" s="118">
        <v>0</v>
      </c>
      <c r="E1444" s="118">
        <v>0</v>
      </c>
      <c r="F1444" s="118">
        <v>0</v>
      </c>
      <c r="G1444" s="118">
        <v>1</v>
      </c>
      <c r="H1444" s="118">
        <v>0</v>
      </c>
      <c r="I1444" s="118">
        <v>0</v>
      </c>
      <c r="J1444" s="118">
        <v>0</v>
      </c>
      <c r="K1444" s="118">
        <v>0</v>
      </c>
      <c r="L1444" s="118">
        <v>0</v>
      </c>
      <c r="M1444" s="118">
        <v>0</v>
      </c>
      <c r="N1444" s="118">
        <v>0</v>
      </c>
      <c r="O1444" s="118">
        <v>0</v>
      </c>
      <c r="P1444" s="118">
        <v>0</v>
      </c>
      <c r="Q1444" s="118">
        <v>0</v>
      </c>
      <c r="R1444" s="118">
        <v>0</v>
      </c>
      <c r="S1444" s="118">
        <v>0</v>
      </c>
      <c r="T1444" s="118">
        <v>0</v>
      </c>
      <c r="U1444" s="118">
        <v>0</v>
      </c>
      <c r="V1444" s="118">
        <v>26.5</v>
      </c>
      <c r="W1444" s="118" t="s">
        <v>188</v>
      </c>
      <c r="X1444" s="232"/>
    </row>
    <row r="1445" spans="1:24" ht="13.5" customHeight="1" x14ac:dyDescent="0.25">
      <c r="A1445" s="237">
        <v>0.85416666666666696</v>
      </c>
      <c r="B1445" s="118">
        <v>3</v>
      </c>
      <c r="C1445" s="118">
        <v>0</v>
      </c>
      <c r="D1445" s="118">
        <v>0</v>
      </c>
      <c r="E1445" s="118">
        <v>0</v>
      </c>
      <c r="F1445" s="118">
        <v>1</v>
      </c>
      <c r="G1445" s="118">
        <v>1</v>
      </c>
      <c r="H1445" s="118">
        <v>0</v>
      </c>
      <c r="I1445" s="118">
        <v>1</v>
      </c>
      <c r="J1445" s="118">
        <v>0</v>
      </c>
      <c r="K1445" s="118">
        <v>0</v>
      </c>
      <c r="L1445" s="118">
        <v>0</v>
      </c>
      <c r="M1445" s="118">
        <v>0</v>
      </c>
      <c r="N1445" s="118">
        <v>0</v>
      </c>
      <c r="O1445" s="118">
        <v>0</v>
      </c>
      <c r="P1445" s="118">
        <v>0</v>
      </c>
      <c r="Q1445" s="118">
        <v>0</v>
      </c>
      <c r="R1445" s="118">
        <v>0</v>
      </c>
      <c r="S1445" s="118">
        <v>0</v>
      </c>
      <c r="T1445" s="118">
        <v>0</v>
      </c>
      <c r="U1445" s="118">
        <v>0</v>
      </c>
      <c r="V1445" s="118">
        <v>29.9</v>
      </c>
      <c r="W1445" s="118" t="s">
        <v>188</v>
      </c>
      <c r="X1445" s="232"/>
    </row>
    <row r="1446" spans="1:24" ht="13.5" customHeight="1" x14ac:dyDescent="0.25">
      <c r="A1446" s="237">
        <v>0.86458333333333304</v>
      </c>
      <c r="B1446" s="118">
        <v>1</v>
      </c>
      <c r="C1446" s="118">
        <v>0</v>
      </c>
      <c r="D1446" s="118">
        <v>0</v>
      </c>
      <c r="E1446" s="118">
        <v>0</v>
      </c>
      <c r="F1446" s="118">
        <v>0</v>
      </c>
      <c r="G1446" s="118">
        <v>0</v>
      </c>
      <c r="H1446" s="118">
        <v>1</v>
      </c>
      <c r="I1446" s="118">
        <v>0</v>
      </c>
      <c r="J1446" s="118">
        <v>0</v>
      </c>
      <c r="K1446" s="118">
        <v>0</v>
      </c>
      <c r="L1446" s="118">
        <v>0</v>
      </c>
      <c r="M1446" s="118">
        <v>0</v>
      </c>
      <c r="N1446" s="118">
        <v>0</v>
      </c>
      <c r="O1446" s="118">
        <v>0</v>
      </c>
      <c r="P1446" s="118">
        <v>0</v>
      </c>
      <c r="Q1446" s="118">
        <v>0</v>
      </c>
      <c r="R1446" s="118">
        <v>0</v>
      </c>
      <c r="S1446" s="118">
        <v>0</v>
      </c>
      <c r="T1446" s="118">
        <v>0</v>
      </c>
      <c r="U1446" s="118">
        <v>0</v>
      </c>
      <c r="V1446" s="118">
        <v>31</v>
      </c>
      <c r="W1446" s="118" t="s">
        <v>188</v>
      </c>
      <c r="X1446" s="232"/>
    </row>
    <row r="1447" spans="1:24" ht="13.5" customHeight="1" x14ac:dyDescent="0.25">
      <c r="A1447" s="237">
        <v>0.875</v>
      </c>
      <c r="B1447" s="118">
        <v>1</v>
      </c>
      <c r="C1447" s="118">
        <v>0</v>
      </c>
      <c r="D1447" s="118">
        <v>0</v>
      </c>
      <c r="E1447" s="118">
        <v>0</v>
      </c>
      <c r="F1447" s="118">
        <v>0</v>
      </c>
      <c r="G1447" s="118">
        <v>0</v>
      </c>
      <c r="H1447" s="118">
        <v>0</v>
      </c>
      <c r="I1447" s="118">
        <v>1</v>
      </c>
      <c r="J1447" s="118">
        <v>0</v>
      </c>
      <c r="K1447" s="118">
        <v>0</v>
      </c>
      <c r="L1447" s="118">
        <v>0</v>
      </c>
      <c r="M1447" s="118">
        <v>0</v>
      </c>
      <c r="N1447" s="118">
        <v>0</v>
      </c>
      <c r="O1447" s="118">
        <v>0</v>
      </c>
      <c r="P1447" s="118">
        <v>0</v>
      </c>
      <c r="Q1447" s="118">
        <v>0</v>
      </c>
      <c r="R1447" s="118">
        <v>0</v>
      </c>
      <c r="S1447" s="118">
        <v>0</v>
      </c>
      <c r="T1447" s="118">
        <v>0</v>
      </c>
      <c r="U1447" s="118">
        <v>0</v>
      </c>
      <c r="V1447" s="118">
        <v>35.5</v>
      </c>
      <c r="W1447" s="118" t="s">
        <v>188</v>
      </c>
      <c r="X1447" s="232"/>
    </row>
    <row r="1448" spans="1:24" ht="13.5" customHeight="1" x14ac:dyDescent="0.25">
      <c r="A1448" s="237">
        <v>0.88541666666666696</v>
      </c>
      <c r="B1448" s="118">
        <v>1</v>
      </c>
      <c r="C1448" s="118">
        <v>0</v>
      </c>
      <c r="D1448" s="118">
        <v>0</v>
      </c>
      <c r="E1448" s="118">
        <v>0</v>
      </c>
      <c r="F1448" s="118">
        <v>0</v>
      </c>
      <c r="G1448" s="118">
        <v>0</v>
      </c>
      <c r="H1448" s="118">
        <v>1</v>
      </c>
      <c r="I1448" s="118">
        <v>0</v>
      </c>
      <c r="J1448" s="118">
        <v>0</v>
      </c>
      <c r="K1448" s="118">
        <v>0</v>
      </c>
      <c r="L1448" s="118">
        <v>0</v>
      </c>
      <c r="M1448" s="118">
        <v>0</v>
      </c>
      <c r="N1448" s="118">
        <v>0</v>
      </c>
      <c r="O1448" s="118">
        <v>0</v>
      </c>
      <c r="P1448" s="118">
        <v>0</v>
      </c>
      <c r="Q1448" s="118">
        <v>0</v>
      </c>
      <c r="R1448" s="118">
        <v>0</v>
      </c>
      <c r="S1448" s="118">
        <v>0</v>
      </c>
      <c r="T1448" s="118">
        <v>0</v>
      </c>
      <c r="U1448" s="118">
        <v>0</v>
      </c>
      <c r="V1448" s="118">
        <v>33.299999999999997</v>
      </c>
      <c r="W1448" s="118" t="s">
        <v>188</v>
      </c>
      <c r="X1448" s="232"/>
    </row>
    <row r="1449" spans="1:24" ht="13.5" customHeight="1" x14ac:dyDescent="0.25">
      <c r="A1449" s="237">
        <v>0.89583333333333304</v>
      </c>
      <c r="B1449" s="118">
        <v>2</v>
      </c>
      <c r="C1449" s="118">
        <v>0</v>
      </c>
      <c r="D1449" s="118">
        <v>0</v>
      </c>
      <c r="E1449" s="118">
        <v>0</v>
      </c>
      <c r="F1449" s="118">
        <v>0</v>
      </c>
      <c r="G1449" s="118">
        <v>2</v>
      </c>
      <c r="H1449" s="118">
        <v>0</v>
      </c>
      <c r="I1449" s="118">
        <v>0</v>
      </c>
      <c r="J1449" s="118">
        <v>0</v>
      </c>
      <c r="K1449" s="118">
        <v>0</v>
      </c>
      <c r="L1449" s="118">
        <v>0</v>
      </c>
      <c r="M1449" s="118">
        <v>0</v>
      </c>
      <c r="N1449" s="118">
        <v>0</v>
      </c>
      <c r="O1449" s="118">
        <v>0</v>
      </c>
      <c r="P1449" s="118">
        <v>0</v>
      </c>
      <c r="Q1449" s="118">
        <v>0</v>
      </c>
      <c r="R1449" s="118">
        <v>0</v>
      </c>
      <c r="S1449" s="118">
        <v>0</v>
      </c>
      <c r="T1449" s="118">
        <v>0</v>
      </c>
      <c r="U1449" s="118">
        <v>0</v>
      </c>
      <c r="V1449" s="118">
        <v>25.3</v>
      </c>
      <c r="W1449" s="118" t="s">
        <v>188</v>
      </c>
      <c r="X1449" s="232"/>
    </row>
    <row r="1450" spans="1:24" ht="13.5" customHeight="1" x14ac:dyDescent="0.25">
      <c r="A1450" s="237">
        <v>0.90625</v>
      </c>
      <c r="B1450" s="118">
        <v>0</v>
      </c>
      <c r="C1450" s="118">
        <v>0</v>
      </c>
      <c r="D1450" s="118">
        <v>0</v>
      </c>
      <c r="E1450" s="118">
        <v>0</v>
      </c>
      <c r="F1450" s="118">
        <v>0</v>
      </c>
      <c r="G1450" s="118">
        <v>0</v>
      </c>
      <c r="H1450" s="118">
        <v>0</v>
      </c>
      <c r="I1450" s="118">
        <v>0</v>
      </c>
      <c r="J1450" s="118">
        <v>0</v>
      </c>
      <c r="K1450" s="118">
        <v>0</v>
      </c>
      <c r="L1450" s="118">
        <v>0</v>
      </c>
      <c r="M1450" s="118">
        <v>0</v>
      </c>
      <c r="N1450" s="118">
        <v>0</v>
      </c>
      <c r="O1450" s="118">
        <v>0</v>
      </c>
      <c r="P1450" s="118">
        <v>0</v>
      </c>
      <c r="Q1450" s="118">
        <v>0</v>
      </c>
      <c r="R1450" s="118">
        <v>0</v>
      </c>
      <c r="S1450" s="118">
        <v>0</v>
      </c>
      <c r="T1450" s="118">
        <v>0</v>
      </c>
      <c r="U1450" s="118">
        <v>0</v>
      </c>
      <c r="V1450" s="118" t="s">
        <v>188</v>
      </c>
      <c r="W1450" s="118" t="s">
        <v>188</v>
      </c>
      <c r="X1450" s="232"/>
    </row>
    <row r="1451" spans="1:24" ht="13.5" customHeight="1" x14ac:dyDescent="0.25">
      <c r="A1451" s="237">
        <v>0.91666666666666696</v>
      </c>
      <c r="B1451" s="118">
        <v>0</v>
      </c>
      <c r="C1451" s="118">
        <v>0</v>
      </c>
      <c r="D1451" s="118">
        <v>0</v>
      </c>
      <c r="E1451" s="118">
        <v>0</v>
      </c>
      <c r="F1451" s="118">
        <v>0</v>
      </c>
      <c r="G1451" s="118">
        <v>0</v>
      </c>
      <c r="H1451" s="118">
        <v>0</v>
      </c>
      <c r="I1451" s="118">
        <v>0</v>
      </c>
      <c r="J1451" s="118">
        <v>0</v>
      </c>
      <c r="K1451" s="118">
        <v>0</v>
      </c>
      <c r="L1451" s="118">
        <v>0</v>
      </c>
      <c r="M1451" s="118">
        <v>0</v>
      </c>
      <c r="N1451" s="118">
        <v>0</v>
      </c>
      <c r="O1451" s="118">
        <v>0</v>
      </c>
      <c r="P1451" s="118">
        <v>0</v>
      </c>
      <c r="Q1451" s="118">
        <v>0</v>
      </c>
      <c r="R1451" s="118">
        <v>0</v>
      </c>
      <c r="S1451" s="118">
        <v>0</v>
      </c>
      <c r="T1451" s="118">
        <v>0</v>
      </c>
      <c r="U1451" s="118">
        <v>0</v>
      </c>
      <c r="V1451" s="118" t="s">
        <v>188</v>
      </c>
      <c r="W1451" s="118" t="s">
        <v>188</v>
      </c>
      <c r="X1451" s="232"/>
    </row>
    <row r="1452" spans="1:24" ht="13.5" customHeight="1" x14ac:dyDescent="0.25">
      <c r="A1452" s="237">
        <v>0.92708333333333304</v>
      </c>
      <c r="B1452" s="118">
        <v>1</v>
      </c>
      <c r="C1452" s="118">
        <v>0</v>
      </c>
      <c r="D1452" s="118">
        <v>0</v>
      </c>
      <c r="E1452" s="118">
        <v>0</v>
      </c>
      <c r="F1452" s="118">
        <v>0</v>
      </c>
      <c r="G1452" s="118">
        <v>1</v>
      </c>
      <c r="H1452" s="118">
        <v>0</v>
      </c>
      <c r="I1452" s="118">
        <v>0</v>
      </c>
      <c r="J1452" s="118">
        <v>0</v>
      </c>
      <c r="K1452" s="118">
        <v>0</v>
      </c>
      <c r="L1452" s="118">
        <v>0</v>
      </c>
      <c r="M1452" s="118">
        <v>0</v>
      </c>
      <c r="N1452" s="118">
        <v>0</v>
      </c>
      <c r="O1452" s="118">
        <v>0</v>
      </c>
      <c r="P1452" s="118">
        <v>0</v>
      </c>
      <c r="Q1452" s="118">
        <v>0</v>
      </c>
      <c r="R1452" s="118">
        <v>0</v>
      </c>
      <c r="S1452" s="118">
        <v>0</v>
      </c>
      <c r="T1452" s="118">
        <v>0</v>
      </c>
      <c r="U1452" s="118">
        <v>0</v>
      </c>
      <c r="V1452" s="118">
        <v>25.3</v>
      </c>
      <c r="W1452" s="118" t="s">
        <v>188</v>
      </c>
      <c r="X1452" s="232"/>
    </row>
    <row r="1453" spans="1:24" ht="13.5" customHeight="1" x14ac:dyDescent="0.25">
      <c r="A1453" s="237">
        <v>0.9375</v>
      </c>
      <c r="B1453" s="118">
        <v>2</v>
      </c>
      <c r="C1453" s="118">
        <v>0</v>
      </c>
      <c r="D1453" s="118">
        <v>0</v>
      </c>
      <c r="E1453" s="118">
        <v>0</v>
      </c>
      <c r="F1453" s="118">
        <v>0</v>
      </c>
      <c r="G1453" s="118">
        <v>2</v>
      </c>
      <c r="H1453" s="118">
        <v>0</v>
      </c>
      <c r="I1453" s="118">
        <v>0</v>
      </c>
      <c r="J1453" s="118">
        <v>0</v>
      </c>
      <c r="K1453" s="118">
        <v>0</v>
      </c>
      <c r="L1453" s="118">
        <v>0</v>
      </c>
      <c r="M1453" s="118">
        <v>0</v>
      </c>
      <c r="N1453" s="118">
        <v>0</v>
      </c>
      <c r="O1453" s="118">
        <v>0</v>
      </c>
      <c r="P1453" s="118">
        <v>0</v>
      </c>
      <c r="Q1453" s="118">
        <v>0</v>
      </c>
      <c r="R1453" s="118">
        <v>0</v>
      </c>
      <c r="S1453" s="118">
        <v>0</v>
      </c>
      <c r="T1453" s="118">
        <v>0</v>
      </c>
      <c r="U1453" s="118">
        <v>0</v>
      </c>
      <c r="V1453" s="118">
        <v>28.3</v>
      </c>
      <c r="W1453" s="118" t="s">
        <v>188</v>
      </c>
      <c r="X1453" s="232"/>
    </row>
    <row r="1454" spans="1:24" ht="13.5" customHeight="1" x14ac:dyDescent="0.25">
      <c r="A1454" s="237">
        <v>0.94791666666666696</v>
      </c>
      <c r="B1454" s="118">
        <v>1</v>
      </c>
      <c r="C1454" s="118">
        <v>0</v>
      </c>
      <c r="D1454" s="118">
        <v>0</v>
      </c>
      <c r="E1454" s="118">
        <v>0</v>
      </c>
      <c r="F1454" s="118">
        <v>0</v>
      </c>
      <c r="G1454" s="118">
        <v>0</v>
      </c>
      <c r="H1454" s="118">
        <v>1</v>
      </c>
      <c r="I1454" s="118">
        <v>0</v>
      </c>
      <c r="J1454" s="118">
        <v>0</v>
      </c>
      <c r="K1454" s="118">
        <v>0</v>
      </c>
      <c r="L1454" s="118">
        <v>0</v>
      </c>
      <c r="M1454" s="118">
        <v>0</v>
      </c>
      <c r="N1454" s="118">
        <v>0</v>
      </c>
      <c r="O1454" s="118">
        <v>0</v>
      </c>
      <c r="P1454" s="118">
        <v>0</v>
      </c>
      <c r="Q1454" s="118">
        <v>0</v>
      </c>
      <c r="R1454" s="118">
        <v>0</v>
      </c>
      <c r="S1454" s="118">
        <v>0</v>
      </c>
      <c r="T1454" s="118">
        <v>0</v>
      </c>
      <c r="U1454" s="118">
        <v>0</v>
      </c>
      <c r="V1454" s="118">
        <v>33.700000000000003</v>
      </c>
      <c r="W1454" s="118" t="s">
        <v>188</v>
      </c>
      <c r="X1454" s="232"/>
    </row>
    <row r="1455" spans="1:24" ht="13.5" customHeight="1" x14ac:dyDescent="0.25">
      <c r="A1455" s="237">
        <v>0.95833333333333304</v>
      </c>
      <c r="B1455" s="118">
        <v>0</v>
      </c>
      <c r="C1455" s="118">
        <v>0</v>
      </c>
      <c r="D1455" s="118">
        <v>0</v>
      </c>
      <c r="E1455" s="118">
        <v>0</v>
      </c>
      <c r="F1455" s="118">
        <v>0</v>
      </c>
      <c r="G1455" s="118">
        <v>0</v>
      </c>
      <c r="H1455" s="118">
        <v>0</v>
      </c>
      <c r="I1455" s="118">
        <v>0</v>
      </c>
      <c r="J1455" s="118">
        <v>0</v>
      </c>
      <c r="K1455" s="118">
        <v>0</v>
      </c>
      <c r="L1455" s="118">
        <v>0</v>
      </c>
      <c r="M1455" s="118">
        <v>0</v>
      </c>
      <c r="N1455" s="118">
        <v>0</v>
      </c>
      <c r="O1455" s="118">
        <v>0</v>
      </c>
      <c r="P1455" s="118">
        <v>0</v>
      </c>
      <c r="Q1455" s="118">
        <v>0</v>
      </c>
      <c r="R1455" s="118">
        <v>0</v>
      </c>
      <c r="S1455" s="118">
        <v>0</v>
      </c>
      <c r="T1455" s="118">
        <v>0</v>
      </c>
      <c r="U1455" s="118">
        <v>0</v>
      </c>
      <c r="V1455" s="118" t="s">
        <v>188</v>
      </c>
      <c r="W1455" s="118" t="s">
        <v>188</v>
      </c>
      <c r="X1455" s="232"/>
    </row>
    <row r="1456" spans="1:24" ht="13.5" customHeight="1" x14ac:dyDescent="0.25">
      <c r="A1456" s="237">
        <v>0.96875</v>
      </c>
      <c r="B1456" s="118">
        <v>1</v>
      </c>
      <c r="C1456" s="118">
        <v>0</v>
      </c>
      <c r="D1456" s="118">
        <v>0</v>
      </c>
      <c r="E1456" s="118">
        <v>0</v>
      </c>
      <c r="F1456" s="118">
        <v>0</v>
      </c>
      <c r="G1456" s="118">
        <v>0</v>
      </c>
      <c r="H1456" s="118">
        <v>1</v>
      </c>
      <c r="I1456" s="118">
        <v>0</v>
      </c>
      <c r="J1456" s="118">
        <v>0</v>
      </c>
      <c r="K1456" s="118">
        <v>0</v>
      </c>
      <c r="L1456" s="118">
        <v>0</v>
      </c>
      <c r="M1456" s="118">
        <v>0</v>
      </c>
      <c r="N1456" s="118">
        <v>0</v>
      </c>
      <c r="O1456" s="118">
        <v>0</v>
      </c>
      <c r="P1456" s="118">
        <v>0</v>
      </c>
      <c r="Q1456" s="118">
        <v>0</v>
      </c>
      <c r="R1456" s="118">
        <v>0</v>
      </c>
      <c r="S1456" s="118">
        <v>0</v>
      </c>
      <c r="T1456" s="118">
        <v>0</v>
      </c>
      <c r="U1456" s="118">
        <v>0</v>
      </c>
      <c r="V1456" s="118">
        <v>31.2</v>
      </c>
      <c r="W1456" s="118" t="s">
        <v>188</v>
      </c>
      <c r="X1456" s="232"/>
    </row>
    <row r="1457" spans="1:24" ht="13.5" customHeight="1" x14ac:dyDescent="0.25">
      <c r="A1457" s="237">
        <v>0.97916666666666696</v>
      </c>
      <c r="B1457" s="118">
        <v>0</v>
      </c>
      <c r="C1457" s="118">
        <v>0</v>
      </c>
      <c r="D1457" s="118">
        <v>0</v>
      </c>
      <c r="E1457" s="118">
        <v>0</v>
      </c>
      <c r="F1457" s="118">
        <v>0</v>
      </c>
      <c r="G1457" s="118">
        <v>0</v>
      </c>
      <c r="H1457" s="118">
        <v>0</v>
      </c>
      <c r="I1457" s="118">
        <v>0</v>
      </c>
      <c r="J1457" s="118">
        <v>0</v>
      </c>
      <c r="K1457" s="118">
        <v>0</v>
      </c>
      <c r="L1457" s="118">
        <v>0</v>
      </c>
      <c r="M1457" s="118">
        <v>0</v>
      </c>
      <c r="N1457" s="118">
        <v>0</v>
      </c>
      <c r="O1457" s="118">
        <v>0</v>
      </c>
      <c r="P1457" s="118">
        <v>0</v>
      </c>
      <c r="Q1457" s="118">
        <v>0</v>
      </c>
      <c r="R1457" s="118">
        <v>0</v>
      </c>
      <c r="S1457" s="118">
        <v>0</v>
      </c>
      <c r="T1457" s="118">
        <v>0</v>
      </c>
      <c r="U1457" s="118">
        <v>0</v>
      </c>
      <c r="V1457" s="118" t="s">
        <v>188</v>
      </c>
      <c r="W1457" s="118" t="s">
        <v>188</v>
      </c>
      <c r="X1457" s="232"/>
    </row>
    <row r="1458" spans="1:24" ht="13.5" customHeight="1" thickBot="1" x14ac:dyDescent="0.3">
      <c r="A1458" s="239">
        <v>0.98958333333333304</v>
      </c>
      <c r="B1458" s="120">
        <v>0</v>
      </c>
      <c r="C1458" s="120">
        <v>0</v>
      </c>
      <c r="D1458" s="120">
        <v>0</v>
      </c>
      <c r="E1458" s="120">
        <v>0</v>
      </c>
      <c r="F1458" s="120">
        <v>0</v>
      </c>
      <c r="G1458" s="120">
        <v>0</v>
      </c>
      <c r="H1458" s="120">
        <v>0</v>
      </c>
      <c r="I1458" s="120">
        <v>0</v>
      </c>
      <c r="J1458" s="120">
        <v>0</v>
      </c>
      <c r="K1458" s="120">
        <v>0</v>
      </c>
      <c r="L1458" s="120">
        <v>0</v>
      </c>
      <c r="M1458" s="120">
        <v>0</v>
      </c>
      <c r="N1458" s="120">
        <v>0</v>
      </c>
      <c r="O1458" s="120">
        <v>0</v>
      </c>
      <c r="P1458" s="120">
        <v>0</v>
      </c>
      <c r="Q1458" s="120">
        <v>0</v>
      </c>
      <c r="R1458" s="120">
        <v>0</v>
      </c>
      <c r="S1458" s="120">
        <v>0</v>
      </c>
      <c r="T1458" s="120">
        <v>0</v>
      </c>
      <c r="U1458" s="120">
        <v>0</v>
      </c>
      <c r="V1458" s="120" t="s">
        <v>188</v>
      </c>
      <c r="W1458" s="120" t="s">
        <v>188</v>
      </c>
      <c r="X1458" s="232"/>
    </row>
    <row r="1459" spans="1:24" ht="13.5" customHeight="1" thickTop="1" x14ac:dyDescent="0.25">
      <c r="A1459" s="241" t="s">
        <v>111</v>
      </c>
      <c r="B1459" s="119">
        <f>SUM(B1391:B1438)</f>
        <v>310</v>
      </c>
      <c r="C1459" s="119">
        <f t="shared" ref="C1459:U1459" si="52">SUM(C1391:C1438)</f>
        <v>6</v>
      </c>
      <c r="D1459" s="119">
        <f t="shared" si="52"/>
        <v>11</v>
      </c>
      <c r="E1459" s="119">
        <f t="shared" si="52"/>
        <v>17</v>
      </c>
      <c r="F1459" s="119">
        <f t="shared" si="52"/>
        <v>119</v>
      </c>
      <c r="G1459" s="119">
        <f t="shared" si="52"/>
        <v>132</v>
      </c>
      <c r="H1459" s="119">
        <f t="shared" si="52"/>
        <v>15</v>
      </c>
      <c r="I1459" s="119">
        <f t="shared" si="52"/>
        <v>8</v>
      </c>
      <c r="J1459" s="119">
        <f t="shared" si="52"/>
        <v>2</v>
      </c>
      <c r="K1459" s="119">
        <f t="shared" si="52"/>
        <v>0</v>
      </c>
      <c r="L1459" s="119">
        <f t="shared" si="52"/>
        <v>0</v>
      </c>
      <c r="M1459" s="119">
        <f t="shared" si="52"/>
        <v>0</v>
      </c>
      <c r="N1459" s="119">
        <f t="shared" si="52"/>
        <v>0</v>
      </c>
      <c r="O1459" s="119">
        <f t="shared" si="52"/>
        <v>0</v>
      </c>
      <c r="P1459" s="119">
        <f t="shared" si="52"/>
        <v>0</v>
      </c>
      <c r="Q1459" s="119">
        <f t="shared" si="52"/>
        <v>0</v>
      </c>
      <c r="R1459" s="119">
        <f t="shared" si="52"/>
        <v>0</v>
      </c>
      <c r="S1459" s="119">
        <f t="shared" si="52"/>
        <v>0</v>
      </c>
      <c r="T1459" s="119">
        <f t="shared" si="52"/>
        <v>0</v>
      </c>
      <c r="U1459" s="119">
        <f t="shared" si="52"/>
        <v>0</v>
      </c>
      <c r="V1459" s="119">
        <v>24.6</v>
      </c>
      <c r="W1459" s="119">
        <v>28.6</v>
      </c>
      <c r="X1459" s="232"/>
    </row>
    <row r="1460" spans="1:24" ht="13.5" customHeight="1" x14ac:dyDescent="0.25">
      <c r="A1460" s="242" t="s">
        <v>112</v>
      </c>
      <c r="B1460" s="118">
        <f>SUM(B1387:B1450)</f>
        <v>332</v>
      </c>
      <c r="C1460" s="118">
        <f t="shared" ref="C1460:U1460" si="53">SUM(C1387:C1450)</f>
        <v>6</v>
      </c>
      <c r="D1460" s="118">
        <f t="shared" si="53"/>
        <v>11</v>
      </c>
      <c r="E1460" s="118">
        <f t="shared" si="53"/>
        <v>17</v>
      </c>
      <c r="F1460" s="118">
        <f t="shared" si="53"/>
        <v>122</v>
      </c>
      <c r="G1460" s="118">
        <f t="shared" si="53"/>
        <v>141</v>
      </c>
      <c r="H1460" s="118">
        <f t="shared" si="53"/>
        <v>21</v>
      </c>
      <c r="I1460" s="118">
        <f t="shared" si="53"/>
        <v>12</v>
      </c>
      <c r="J1460" s="118">
        <f t="shared" si="53"/>
        <v>2</v>
      </c>
      <c r="K1460" s="118">
        <f t="shared" si="53"/>
        <v>0</v>
      </c>
      <c r="L1460" s="118">
        <f t="shared" si="53"/>
        <v>0</v>
      </c>
      <c r="M1460" s="118">
        <f t="shared" si="53"/>
        <v>0</v>
      </c>
      <c r="N1460" s="118">
        <f t="shared" si="53"/>
        <v>0</v>
      </c>
      <c r="O1460" s="118">
        <f t="shared" si="53"/>
        <v>0</v>
      </c>
      <c r="P1460" s="118">
        <f t="shared" si="53"/>
        <v>0</v>
      </c>
      <c r="Q1460" s="118">
        <f t="shared" si="53"/>
        <v>0</v>
      </c>
      <c r="R1460" s="118">
        <f t="shared" si="53"/>
        <v>0</v>
      </c>
      <c r="S1460" s="118">
        <f t="shared" si="53"/>
        <v>0</v>
      </c>
      <c r="T1460" s="118">
        <f t="shared" si="53"/>
        <v>0</v>
      </c>
      <c r="U1460" s="118">
        <f t="shared" si="53"/>
        <v>0</v>
      </c>
      <c r="V1460" s="118">
        <v>24.9</v>
      </c>
      <c r="W1460" s="118">
        <v>29.2</v>
      </c>
      <c r="X1460" s="232"/>
    </row>
    <row r="1461" spans="1:24" ht="13.5" customHeight="1" x14ac:dyDescent="0.25">
      <c r="A1461" s="238" t="s">
        <v>113</v>
      </c>
      <c r="B1461" s="118">
        <f>SUM(B1387:B1458)</f>
        <v>337</v>
      </c>
      <c r="C1461" s="118">
        <f t="shared" ref="C1461:U1461" si="54">SUM(C1387:C1458)</f>
        <v>6</v>
      </c>
      <c r="D1461" s="118">
        <f t="shared" si="54"/>
        <v>11</v>
      </c>
      <c r="E1461" s="118">
        <f t="shared" si="54"/>
        <v>17</v>
      </c>
      <c r="F1461" s="118">
        <f t="shared" si="54"/>
        <v>122</v>
      </c>
      <c r="G1461" s="118">
        <f t="shared" si="54"/>
        <v>144</v>
      </c>
      <c r="H1461" s="118">
        <f t="shared" si="54"/>
        <v>23</v>
      </c>
      <c r="I1461" s="118">
        <f t="shared" si="54"/>
        <v>12</v>
      </c>
      <c r="J1461" s="118">
        <f t="shared" si="54"/>
        <v>2</v>
      </c>
      <c r="K1461" s="118">
        <f t="shared" si="54"/>
        <v>0</v>
      </c>
      <c r="L1461" s="118">
        <f t="shared" si="54"/>
        <v>0</v>
      </c>
      <c r="M1461" s="118">
        <f t="shared" si="54"/>
        <v>0</v>
      </c>
      <c r="N1461" s="118">
        <f t="shared" si="54"/>
        <v>0</v>
      </c>
      <c r="O1461" s="118">
        <f t="shared" si="54"/>
        <v>0</v>
      </c>
      <c r="P1461" s="118">
        <f t="shared" si="54"/>
        <v>0</v>
      </c>
      <c r="Q1461" s="118">
        <f t="shared" si="54"/>
        <v>0</v>
      </c>
      <c r="R1461" s="118">
        <f t="shared" si="54"/>
        <v>0</v>
      </c>
      <c r="S1461" s="118">
        <f t="shared" si="54"/>
        <v>0</v>
      </c>
      <c r="T1461" s="118">
        <f t="shared" si="54"/>
        <v>0</v>
      </c>
      <c r="U1461" s="118">
        <f t="shared" si="54"/>
        <v>0</v>
      </c>
      <c r="V1461" s="118">
        <v>25</v>
      </c>
      <c r="W1461" s="118">
        <v>29.2</v>
      </c>
      <c r="X1461" s="232"/>
    </row>
    <row r="1462" spans="1:24" ht="13.5" customHeight="1" thickBot="1" x14ac:dyDescent="0.3">
      <c r="A1462" s="240" t="s">
        <v>114</v>
      </c>
      <c r="B1462" s="120">
        <f>SUM(B1363:B1458)</f>
        <v>348</v>
      </c>
      <c r="C1462" s="120">
        <f t="shared" ref="C1462:U1462" si="55">SUM(C1363:C1458)</f>
        <v>6</v>
      </c>
      <c r="D1462" s="120">
        <f t="shared" si="55"/>
        <v>11</v>
      </c>
      <c r="E1462" s="120">
        <f t="shared" si="55"/>
        <v>17</v>
      </c>
      <c r="F1462" s="120">
        <f t="shared" si="55"/>
        <v>123</v>
      </c>
      <c r="G1462" s="120">
        <f t="shared" si="55"/>
        <v>149</v>
      </c>
      <c r="H1462" s="120">
        <f t="shared" si="55"/>
        <v>28</v>
      </c>
      <c r="I1462" s="120">
        <f t="shared" si="55"/>
        <v>12</v>
      </c>
      <c r="J1462" s="120">
        <f t="shared" si="55"/>
        <v>2</v>
      </c>
      <c r="K1462" s="120">
        <f t="shared" si="55"/>
        <v>0</v>
      </c>
      <c r="L1462" s="120">
        <f t="shared" si="55"/>
        <v>0</v>
      </c>
      <c r="M1462" s="120">
        <f t="shared" si="55"/>
        <v>0</v>
      </c>
      <c r="N1462" s="120">
        <f t="shared" si="55"/>
        <v>0</v>
      </c>
      <c r="O1462" s="120">
        <f t="shared" si="55"/>
        <v>0</v>
      </c>
      <c r="P1462" s="120">
        <f t="shared" si="55"/>
        <v>0</v>
      </c>
      <c r="Q1462" s="120">
        <f t="shared" si="55"/>
        <v>0</v>
      </c>
      <c r="R1462" s="120">
        <f t="shared" si="55"/>
        <v>0</v>
      </c>
      <c r="S1462" s="120">
        <f t="shared" si="55"/>
        <v>0</v>
      </c>
      <c r="T1462" s="120">
        <f t="shared" si="55"/>
        <v>0</v>
      </c>
      <c r="U1462" s="120">
        <f t="shared" si="55"/>
        <v>0</v>
      </c>
      <c r="V1462" s="120">
        <v>25.1</v>
      </c>
      <c r="W1462" s="120">
        <v>29.5</v>
      </c>
      <c r="X1462" s="232"/>
    </row>
    <row r="1463" spans="1:24" ht="13.5" customHeight="1" thickTop="1" x14ac:dyDescent="0.25">
      <c r="A1463" s="232"/>
      <c r="B1463" s="122"/>
      <c r="C1463" s="122"/>
      <c r="D1463" s="122"/>
      <c r="E1463" s="122"/>
      <c r="F1463" s="122"/>
      <c r="G1463" s="122"/>
      <c r="H1463" s="122"/>
      <c r="I1463" s="122"/>
      <c r="J1463" s="122"/>
      <c r="K1463" s="122"/>
      <c r="L1463" s="122"/>
      <c r="M1463" s="122"/>
      <c r="N1463" s="122"/>
      <c r="O1463" s="122"/>
      <c r="P1463" s="122"/>
      <c r="Q1463" s="122"/>
      <c r="R1463" s="122"/>
      <c r="S1463" s="122"/>
      <c r="T1463" s="122"/>
      <c r="U1463" s="122"/>
      <c r="V1463" s="122"/>
      <c r="W1463" s="122"/>
      <c r="X1463" s="232"/>
    </row>
    <row r="1464" spans="1:24" ht="13.5" customHeight="1" thickBot="1" x14ac:dyDescent="0.3">
      <c r="A1464" s="232" t="s">
        <v>9</v>
      </c>
      <c r="B1464" s="437" t="str">
        <f>TEXT(C1464,"dddd")</f>
        <v>Monday</v>
      </c>
      <c r="C1464" s="121">
        <f>C1360+1</f>
        <v>44844</v>
      </c>
      <c r="D1464" s="122"/>
      <c r="E1464" s="122"/>
      <c r="F1464" s="122"/>
      <c r="G1464" s="122"/>
      <c r="H1464" s="122"/>
      <c r="I1464" s="122"/>
      <c r="J1464" s="122"/>
      <c r="K1464" s="122"/>
      <c r="L1464" s="122"/>
      <c r="M1464" s="122"/>
      <c r="N1464" s="122"/>
      <c r="O1464" s="122"/>
      <c r="P1464" s="122"/>
      <c r="Q1464" s="122"/>
      <c r="R1464" s="122"/>
      <c r="S1464" s="122"/>
      <c r="T1464" s="122"/>
      <c r="U1464" s="122"/>
      <c r="V1464" s="122"/>
      <c r="W1464" s="122"/>
      <c r="X1464" s="232"/>
    </row>
    <row r="1465" spans="1:24" ht="13.5" customHeight="1" thickTop="1" thickBot="1" x14ac:dyDescent="0.3">
      <c r="A1465" s="232"/>
      <c r="B1465" s="556" t="s">
        <v>90</v>
      </c>
      <c r="C1465" s="557"/>
      <c r="D1465" s="557"/>
      <c r="E1465" s="557"/>
      <c r="F1465" s="557"/>
      <c r="G1465" s="557"/>
      <c r="H1465" s="557"/>
      <c r="I1465" s="557"/>
      <c r="J1465" s="557"/>
      <c r="K1465" s="557"/>
      <c r="L1465" s="557"/>
      <c r="M1465" s="557"/>
      <c r="N1465" s="557"/>
      <c r="O1465" s="557"/>
      <c r="P1465" s="557"/>
      <c r="Q1465" s="557"/>
      <c r="R1465" s="557"/>
      <c r="S1465" s="557"/>
      <c r="T1465" s="557"/>
      <c r="U1465" s="557"/>
      <c r="V1465" s="557"/>
      <c r="W1465" s="558"/>
      <c r="X1465" s="232"/>
    </row>
    <row r="1466" spans="1:24" ht="13.5" customHeight="1" thickTop="1" thickBot="1" x14ac:dyDescent="0.3">
      <c r="A1466" s="234" t="s">
        <v>50</v>
      </c>
      <c r="B1466" s="169" t="s">
        <v>30</v>
      </c>
      <c r="C1466" s="288" t="s">
        <v>91</v>
      </c>
      <c r="D1466" s="288" t="s">
        <v>92</v>
      </c>
      <c r="E1466" s="288" t="s">
        <v>93</v>
      </c>
      <c r="F1466" s="288" t="s">
        <v>94</v>
      </c>
      <c r="G1466" s="288" t="s">
        <v>95</v>
      </c>
      <c r="H1466" s="288" t="s">
        <v>96</v>
      </c>
      <c r="I1466" s="288" t="s">
        <v>97</v>
      </c>
      <c r="J1466" s="288" t="s">
        <v>98</v>
      </c>
      <c r="K1466" s="288" t="s">
        <v>99</v>
      </c>
      <c r="L1466" s="288" t="s">
        <v>100</v>
      </c>
      <c r="M1466" s="288" t="s">
        <v>101</v>
      </c>
      <c r="N1466" s="288" t="s">
        <v>102</v>
      </c>
      <c r="O1466" s="288" t="s">
        <v>103</v>
      </c>
      <c r="P1466" s="288" t="s">
        <v>104</v>
      </c>
      <c r="Q1466" s="288" t="s">
        <v>105</v>
      </c>
      <c r="R1466" s="288" t="s">
        <v>106</v>
      </c>
      <c r="S1466" s="288" t="s">
        <v>107</v>
      </c>
      <c r="T1466" s="288" t="s">
        <v>108</v>
      </c>
      <c r="U1466" s="288" t="s">
        <v>109</v>
      </c>
      <c r="V1466" s="169" t="s">
        <v>88</v>
      </c>
      <c r="W1466" s="169" t="s">
        <v>110</v>
      </c>
      <c r="X1466" s="232"/>
    </row>
    <row r="1467" spans="1:24" ht="13.5" customHeight="1" thickTop="1" x14ac:dyDescent="0.25">
      <c r="A1467" s="236">
        <v>0</v>
      </c>
      <c r="B1467" s="119">
        <v>0</v>
      </c>
      <c r="C1467" s="119">
        <v>0</v>
      </c>
      <c r="D1467" s="119">
        <v>0</v>
      </c>
      <c r="E1467" s="119">
        <v>0</v>
      </c>
      <c r="F1467" s="119">
        <v>0</v>
      </c>
      <c r="G1467" s="119">
        <v>0</v>
      </c>
      <c r="H1467" s="119">
        <v>0</v>
      </c>
      <c r="I1467" s="119">
        <v>0</v>
      </c>
      <c r="J1467" s="119">
        <v>0</v>
      </c>
      <c r="K1467" s="119">
        <v>0</v>
      </c>
      <c r="L1467" s="119">
        <v>0</v>
      </c>
      <c r="M1467" s="119">
        <v>0</v>
      </c>
      <c r="N1467" s="119">
        <v>0</v>
      </c>
      <c r="O1467" s="119">
        <v>0</v>
      </c>
      <c r="P1467" s="119">
        <v>0</v>
      </c>
      <c r="Q1467" s="119">
        <v>0</v>
      </c>
      <c r="R1467" s="119">
        <v>0</v>
      </c>
      <c r="S1467" s="119">
        <v>0</v>
      </c>
      <c r="T1467" s="119">
        <v>0</v>
      </c>
      <c r="U1467" s="119">
        <v>0</v>
      </c>
      <c r="V1467" s="119" t="s">
        <v>188</v>
      </c>
      <c r="W1467" s="119" t="s">
        <v>188</v>
      </c>
      <c r="X1467" s="232"/>
    </row>
    <row r="1468" spans="1:24" ht="13.5" customHeight="1" x14ac:dyDescent="0.25">
      <c r="A1468" s="237">
        <v>1.0416666666666666E-2</v>
      </c>
      <c r="B1468" s="118">
        <v>0</v>
      </c>
      <c r="C1468" s="118">
        <v>0</v>
      </c>
      <c r="D1468" s="118">
        <v>0</v>
      </c>
      <c r="E1468" s="118">
        <v>0</v>
      </c>
      <c r="F1468" s="118">
        <v>0</v>
      </c>
      <c r="G1468" s="118">
        <v>0</v>
      </c>
      <c r="H1468" s="118">
        <v>0</v>
      </c>
      <c r="I1468" s="118">
        <v>0</v>
      </c>
      <c r="J1468" s="118">
        <v>0</v>
      </c>
      <c r="K1468" s="118">
        <v>0</v>
      </c>
      <c r="L1468" s="118">
        <v>0</v>
      </c>
      <c r="M1468" s="118">
        <v>0</v>
      </c>
      <c r="N1468" s="118">
        <v>0</v>
      </c>
      <c r="O1468" s="118">
        <v>0</v>
      </c>
      <c r="P1468" s="118">
        <v>0</v>
      </c>
      <c r="Q1468" s="118">
        <v>0</v>
      </c>
      <c r="R1468" s="118">
        <v>0</v>
      </c>
      <c r="S1468" s="118">
        <v>0</v>
      </c>
      <c r="T1468" s="118">
        <v>0</v>
      </c>
      <c r="U1468" s="118">
        <v>0</v>
      </c>
      <c r="V1468" s="118" t="s">
        <v>188</v>
      </c>
      <c r="W1468" s="118" t="s">
        <v>188</v>
      </c>
      <c r="X1468" s="232"/>
    </row>
    <row r="1469" spans="1:24" ht="13.5" customHeight="1" x14ac:dyDescent="0.25">
      <c r="A1469" s="237">
        <v>2.0833333333333332E-2</v>
      </c>
      <c r="B1469" s="118">
        <v>0</v>
      </c>
      <c r="C1469" s="118">
        <v>0</v>
      </c>
      <c r="D1469" s="118">
        <v>0</v>
      </c>
      <c r="E1469" s="118">
        <v>0</v>
      </c>
      <c r="F1469" s="118">
        <v>0</v>
      </c>
      <c r="G1469" s="118">
        <v>0</v>
      </c>
      <c r="H1469" s="118">
        <v>0</v>
      </c>
      <c r="I1469" s="118">
        <v>0</v>
      </c>
      <c r="J1469" s="118">
        <v>0</v>
      </c>
      <c r="K1469" s="118">
        <v>0</v>
      </c>
      <c r="L1469" s="118">
        <v>0</v>
      </c>
      <c r="M1469" s="118">
        <v>0</v>
      </c>
      <c r="N1469" s="118">
        <v>0</v>
      </c>
      <c r="O1469" s="118">
        <v>0</v>
      </c>
      <c r="P1469" s="118">
        <v>0</v>
      </c>
      <c r="Q1469" s="118">
        <v>0</v>
      </c>
      <c r="R1469" s="118">
        <v>0</v>
      </c>
      <c r="S1469" s="118">
        <v>0</v>
      </c>
      <c r="T1469" s="118">
        <v>0</v>
      </c>
      <c r="U1469" s="118">
        <v>0</v>
      </c>
      <c r="V1469" s="118" t="s">
        <v>188</v>
      </c>
      <c r="W1469" s="118" t="s">
        <v>188</v>
      </c>
      <c r="X1469" s="232"/>
    </row>
    <row r="1470" spans="1:24" ht="13.5" customHeight="1" x14ac:dyDescent="0.25">
      <c r="A1470" s="237">
        <v>3.125E-2</v>
      </c>
      <c r="B1470" s="118">
        <v>0</v>
      </c>
      <c r="C1470" s="118">
        <v>0</v>
      </c>
      <c r="D1470" s="118">
        <v>0</v>
      </c>
      <c r="E1470" s="118">
        <v>0</v>
      </c>
      <c r="F1470" s="118">
        <v>0</v>
      </c>
      <c r="G1470" s="118">
        <v>0</v>
      </c>
      <c r="H1470" s="118">
        <v>0</v>
      </c>
      <c r="I1470" s="118">
        <v>0</v>
      </c>
      <c r="J1470" s="118">
        <v>0</v>
      </c>
      <c r="K1470" s="118">
        <v>0</v>
      </c>
      <c r="L1470" s="118">
        <v>0</v>
      </c>
      <c r="M1470" s="118">
        <v>0</v>
      </c>
      <c r="N1470" s="118">
        <v>0</v>
      </c>
      <c r="O1470" s="118">
        <v>0</v>
      </c>
      <c r="P1470" s="118">
        <v>0</v>
      </c>
      <c r="Q1470" s="118">
        <v>0</v>
      </c>
      <c r="R1470" s="118">
        <v>0</v>
      </c>
      <c r="S1470" s="118">
        <v>0</v>
      </c>
      <c r="T1470" s="118">
        <v>0</v>
      </c>
      <c r="U1470" s="118">
        <v>0</v>
      </c>
      <c r="V1470" s="118" t="s">
        <v>188</v>
      </c>
      <c r="W1470" s="118" t="s">
        <v>188</v>
      </c>
      <c r="X1470" s="232"/>
    </row>
    <row r="1471" spans="1:24" ht="13.5" customHeight="1" x14ac:dyDescent="0.25">
      <c r="A1471" s="237">
        <v>4.1666666666666664E-2</v>
      </c>
      <c r="B1471" s="118">
        <v>0</v>
      </c>
      <c r="C1471" s="118">
        <v>0</v>
      </c>
      <c r="D1471" s="118">
        <v>0</v>
      </c>
      <c r="E1471" s="118">
        <v>0</v>
      </c>
      <c r="F1471" s="118">
        <v>0</v>
      </c>
      <c r="G1471" s="118">
        <v>0</v>
      </c>
      <c r="H1471" s="118">
        <v>0</v>
      </c>
      <c r="I1471" s="118">
        <v>0</v>
      </c>
      <c r="J1471" s="118">
        <v>0</v>
      </c>
      <c r="K1471" s="118">
        <v>0</v>
      </c>
      <c r="L1471" s="118">
        <v>0</v>
      </c>
      <c r="M1471" s="118">
        <v>0</v>
      </c>
      <c r="N1471" s="118">
        <v>0</v>
      </c>
      <c r="O1471" s="118">
        <v>0</v>
      </c>
      <c r="P1471" s="118">
        <v>0</v>
      </c>
      <c r="Q1471" s="118">
        <v>0</v>
      </c>
      <c r="R1471" s="118">
        <v>0</v>
      </c>
      <c r="S1471" s="118">
        <v>0</v>
      </c>
      <c r="T1471" s="118">
        <v>0</v>
      </c>
      <c r="U1471" s="118">
        <v>0</v>
      </c>
      <c r="V1471" s="118" t="s">
        <v>188</v>
      </c>
      <c r="W1471" s="118" t="s">
        <v>188</v>
      </c>
      <c r="X1471" s="232"/>
    </row>
    <row r="1472" spans="1:24" ht="13.5" customHeight="1" x14ac:dyDescent="0.25">
      <c r="A1472" s="237">
        <v>5.2083333333333336E-2</v>
      </c>
      <c r="B1472" s="118">
        <v>0</v>
      </c>
      <c r="C1472" s="118">
        <v>0</v>
      </c>
      <c r="D1472" s="118">
        <v>0</v>
      </c>
      <c r="E1472" s="118">
        <v>0</v>
      </c>
      <c r="F1472" s="118">
        <v>0</v>
      </c>
      <c r="G1472" s="118">
        <v>0</v>
      </c>
      <c r="H1472" s="118">
        <v>0</v>
      </c>
      <c r="I1472" s="118">
        <v>0</v>
      </c>
      <c r="J1472" s="118">
        <v>0</v>
      </c>
      <c r="K1472" s="118">
        <v>0</v>
      </c>
      <c r="L1472" s="118">
        <v>0</v>
      </c>
      <c r="M1472" s="118">
        <v>0</v>
      </c>
      <c r="N1472" s="118">
        <v>0</v>
      </c>
      <c r="O1472" s="118">
        <v>0</v>
      </c>
      <c r="P1472" s="118">
        <v>0</v>
      </c>
      <c r="Q1472" s="118">
        <v>0</v>
      </c>
      <c r="R1472" s="118">
        <v>0</v>
      </c>
      <c r="S1472" s="118">
        <v>0</v>
      </c>
      <c r="T1472" s="118">
        <v>0</v>
      </c>
      <c r="U1472" s="118">
        <v>0</v>
      </c>
      <c r="V1472" s="118" t="s">
        <v>188</v>
      </c>
      <c r="W1472" s="118" t="s">
        <v>188</v>
      </c>
      <c r="X1472" s="232"/>
    </row>
    <row r="1473" spans="1:24" ht="13.5" customHeight="1" x14ac:dyDescent="0.25">
      <c r="A1473" s="237">
        <v>6.25E-2</v>
      </c>
      <c r="B1473" s="118">
        <v>0</v>
      </c>
      <c r="C1473" s="118">
        <v>0</v>
      </c>
      <c r="D1473" s="118">
        <v>0</v>
      </c>
      <c r="E1473" s="118">
        <v>0</v>
      </c>
      <c r="F1473" s="118">
        <v>0</v>
      </c>
      <c r="G1473" s="118">
        <v>0</v>
      </c>
      <c r="H1473" s="118">
        <v>0</v>
      </c>
      <c r="I1473" s="118">
        <v>0</v>
      </c>
      <c r="J1473" s="118">
        <v>0</v>
      </c>
      <c r="K1473" s="118">
        <v>0</v>
      </c>
      <c r="L1473" s="118">
        <v>0</v>
      </c>
      <c r="M1473" s="118">
        <v>0</v>
      </c>
      <c r="N1473" s="118">
        <v>0</v>
      </c>
      <c r="O1473" s="118">
        <v>0</v>
      </c>
      <c r="P1473" s="118">
        <v>0</v>
      </c>
      <c r="Q1473" s="118">
        <v>0</v>
      </c>
      <c r="R1473" s="118">
        <v>0</v>
      </c>
      <c r="S1473" s="118">
        <v>0</v>
      </c>
      <c r="T1473" s="118">
        <v>0</v>
      </c>
      <c r="U1473" s="118">
        <v>0</v>
      </c>
      <c r="V1473" s="118" t="s">
        <v>188</v>
      </c>
      <c r="W1473" s="118" t="s">
        <v>188</v>
      </c>
      <c r="X1473" s="232"/>
    </row>
    <row r="1474" spans="1:24" ht="13.5" customHeight="1" x14ac:dyDescent="0.25">
      <c r="A1474" s="237">
        <v>7.2916666666666699E-2</v>
      </c>
      <c r="B1474" s="118">
        <v>0</v>
      </c>
      <c r="C1474" s="118">
        <v>0</v>
      </c>
      <c r="D1474" s="118">
        <v>0</v>
      </c>
      <c r="E1474" s="118">
        <v>0</v>
      </c>
      <c r="F1474" s="118">
        <v>0</v>
      </c>
      <c r="G1474" s="118">
        <v>0</v>
      </c>
      <c r="H1474" s="118">
        <v>0</v>
      </c>
      <c r="I1474" s="118">
        <v>0</v>
      </c>
      <c r="J1474" s="118">
        <v>0</v>
      </c>
      <c r="K1474" s="118">
        <v>0</v>
      </c>
      <c r="L1474" s="118">
        <v>0</v>
      </c>
      <c r="M1474" s="118">
        <v>0</v>
      </c>
      <c r="N1474" s="118">
        <v>0</v>
      </c>
      <c r="O1474" s="118">
        <v>0</v>
      </c>
      <c r="P1474" s="118">
        <v>0</v>
      </c>
      <c r="Q1474" s="118">
        <v>0</v>
      </c>
      <c r="R1474" s="118">
        <v>0</v>
      </c>
      <c r="S1474" s="118">
        <v>0</v>
      </c>
      <c r="T1474" s="118">
        <v>0</v>
      </c>
      <c r="U1474" s="118">
        <v>0</v>
      </c>
      <c r="V1474" s="118" t="s">
        <v>188</v>
      </c>
      <c r="W1474" s="118" t="s">
        <v>188</v>
      </c>
      <c r="X1474" s="232"/>
    </row>
    <row r="1475" spans="1:24" ht="13.5" customHeight="1" x14ac:dyDescent="0.25">
      <c r="A1475" s="237">
        <v>8.3333333333333301E-2</v>
      </c>
      <c r="B1475" s="118">
        <v>0</v>
      </c>
      <c r="C1475" s="118">
        <v>0</v>
      </c>
      <c r="D1475" s="118">
        <v>0</v>
      </c>
      <c r="E1475" s="118">
        <v>0</v>
      </c>
      <c r="F1475" s="118">
        <v>0</v>
      </c>
      <c r="G1475" s="118">
        <v>0</v>
      </c>
      <c r="H1475" s="118">
        <v>0</v>
      </c>
      <c r="I1475" s="118">
        <v>0</v>
      </c>
      <c r="J1475" s="118">
        <v>0</v>
      </c>
      <c r="K1475" s="118">
        <v>0</v>
      </c>
      <c r="L1475" s="118">
        <v>0</v>
      </c>
      <c r="M1475" s="118">
        <v>0</v>
      </c>
      <c r="N1475" s="118">
        <v>0</v>
      </c>
      <c r="O1475" s="118">
        <v>0</v>
      </c>
      <c r="P1475" s="118">
        <v>0</v>
      </c>
      <c r="Q1475" s="118">
        <v>0</v>
      </c>
      <c r="R1475" s="118">
        <v>0</v>
      </c>
      <c r="S1475" s="118">
        <v>0</v>
      </c>
      <c r="T1475" s="118">
        <v>0</v>
      </c>
      <c r="U1475" s="118">
        <v>0</v>
      </c>
      <c r="V1475" s="118" t="s">
        <v>188</v>
      </c>
      <c r="W1475" s="118" t="s">
        <v>188</v>
      </c>
      <c r="X1475" s="232"/>
    </row>
    <row r="1476" spans="1:24" ht="13.5" customHeight="1" x14ac:dyDescent="0.25">
      <c r="A1476" s="237">
        <v>9.375E-2</v>
      </c>
      <c r="B1476" s="118">
        <v>0</v>
      </c>
      <c r="C1476" s="118">
        <v>0</v>
      </c>
      <c r="D1476" s="118">
        <v>0</v>
      </c>
      <c r="E1476" s="118">
        <v>0</v>
      </c>
      <c r="F1476" s="118">
        <v>0</v>
      </c>
      <c r="G1476" s="118">
        <v>0</v>
      </c>
      <c r="H1476" s="118">
        <v>0</v>
      </c>
      <c r="I1476" s="118">
        <v>0</v>
      </c>
      <c r="J1476" s="118">
        <v>0</v>
      </c>
      <c r="K1476" s="118">
        <v>0</v>
      </c>
      <c r="L1476" s="118">
        <v>0</v>
      </c>
      <c r="M1476" s="118">
        <v>0</v>
      </c>
      <c r="N1476" s="118">
        <v>0</v>
      </c>
      <c r="O1476" s="118">
        <v>0</v>
      </c>
      <c r="P1476" s="118">
        <v>0</v>
      </c>
      <c r="Q1476" s="118">
        <v>0</v>
      </c>
      <c r="R1476" s="118">
        <v>0</v>
      </c>
      <c r="S1476" s="118">
        <v>0</v>
      </c>
      <c r="T1476" s="118">
        <v>0</v>
      </c>
      <c r="U1476" s="118">
        <v>0</v>
      </c>
      <c r="V1476" s="118" t="s">
        <v>188</v>
      </c>
      <c r="W1476" s="118" t="s">
        <v>188</v>
      </c>
      <c r="X1476" s="232"/>
    </row>
    <row r="1477" spans="1:24" ht="13.5" customHeight="1" x14ac:dyDescent="0.25">
      <c r="A1477" s="237">
        <v>0.104166666666667</v>
      </c>
      <c r="B1477" s="118">
        <v>1</v>
      </c>
      <c r="C1477" s="118">
        <v>0</v>
      </c>
      <c r="D1477" s="118">
        <v>0</v>
      </c>
      <c r="E1477" s="118">
        <v>0</v>
      </c>
      <c r="F1477" s="118">
        <v>0</v>
      </c>
      <c r="G1477" s="118">
        <v>0</v>
      </c>
      <c r="H1477" s="118">
        <v>1</v>
      </c>
      <c r="I1477" s="118">
        <v>0</v>
      </c>
      <c r="J1477" s="118">
        <v>0</v>
      </c>
      <c r="K1477" s="118">
        <v>0</v>
      </c>
      <c r="L1477" s="118">
        <v>0</v>
      </c>
      <c r="M1477" s="118">
        <v>0</v>
      </c>
      <c r="N1477" s="118">
        <v>0</v>
      </c>
      <c r="O1477" s="118">
        <v>0</v>
      </c>
      <c r="P1477" s="118">
        <v>0</v>
      </c>
      <c r="Q1477" s="118">
        <v>0</v>
      </c>
      <c r="R1477" s="118">
        <v>0</v>
      </c>
      <c r="S1477" s="118">
        <v>0</v>
      </c>
      <c r="T1477" s="118">
        <v>0</v>
      </c>
      <c r="U1477" s="118">
        <v>0</v>
      </c>
      <c r="V1477" s="118">
        <v>32</v>
      </c>
      <c r="W1477" s="118" t="s">
        <v>188</v>
      </c>
      <c r="X1477" s="232"/>
    </row>
    <row r="1478" spans="1:24" ht="13.5" customHeight="1" x14ac:dyDescent="0.25">
      <c r="A1478" s="237">
        <v>0.114583333333333</v>
      </c>
      <c r="B1478" s="118">
        <v>0</v>
      </c>
      <c r="C1478" s="118">
        <v>0</v>
      </c>
      <c r="D1478" s="118">
        <v>0</v>
      </c>
      <c r="E1478" s="118">
        <v>0</v>
      </c>
      <c r="F1478" s="118">
        <v>0</v>
      </c>
      <c r="G1478" s="118">
        <v>0</v>
      </c>
      <c r="H1478" s="118">
        <v>0</v>
      </c>
      <c r="I1478" s="118">
        <v>0</v>
      </c>
      <c r="J1478" s="118">
        <v>0</v>
      </c>
      <c r="K1478" s="118">
        <v>0</v>
      </c>
      <c r="L1478" s="118">
        <v>0</v>
      </c>
      <c r="M1478" s="118">
        <v>0</v>
      </c>
      <c r="N1478" s="118">
        <v>0</v>
      </c>
      <c r="O1478" s="118">
        <v>0</v>
      </c>
      <c r="P1478" s="118">
        <v>0</v>
      </c>
      <c r="Q1478" s="118">
        <v>0</v>
      </c>
      <c r="R1478" s="118">
        <v>0</v>
      </c>
      <c r="S1478" s="118">
        <v>0</v>
      </c>
      <c r="T1478" s="118">
        <v>0</v>
      </c>
      <c r="U1478" s="118">
        <v>0</v>
      </c>
      <c r="V1478" s="118" t="s">
        <v>188</v>
      </c>
      <c r="W1478" s="118" t="s">
        <v>188</v>
      </c>
      <c r="X1478" s="232"/>
    </row>
    <row r="1479" spans="1:24" ht="13.5" customHeight="1" x14ac:dyDescent="0.25">
      <c r="A1479" s="237">
        <v>0.125</v>
      </c>
      <c r="B1479" s="118">
        <v>0</v>
      </c>
      <c r="C1479" s="118">
        <v>0</v>
      </c>
      <c r="D1479" s="118">
        <v>0</v>
      </c>
      <c r="E1479" s="118">
        <v>0</v>
      </c>
      <c r="F1479" s="118">
        <v>0</v>
      </c>
      <c r="G1479" s="118">
        <v>0</v>
      </c>
      <c r="H1479" s="118">
        <v>0</v>
      </c>
      <c r="I1479" s="118">
        <v>0</v>
      </c>
      <c r="J1479" s="118">
        <v>0</v>
      </c>
      <c r="K1479" s="118">
        <v>0</v>
      </c>
      <c r="L1479" s="118">
        <v>0</v>
      </c>
      <c r="M1479" s="118">
        <v>0</v>
      </c>
      <c r="N1479" s="118">
        <v>0</v>
      </c>
      <c r="O1479" s="118">
        <v>0</v>
      </c>
      <c r="P1479" s="118">
        <v>0</v>
      </c>
      <c r="Q1479" s="118">
        <v>0</v>
      </c>
      <c r="R1479" s="118">
        <v>0</v>
      </c>
      <c r="S1479" s="118">
        <v>0</v>
      </c>
      <c r="T1479" s="118">
        <v>0</v>
      </c>
      <c r="U1479" s="118">
        <v>0</v>
      </c>
      <c r="V1479" s="118" t="s">
        <v>188</v>
      </c>
      <c r="W1479" s="118" t="s">
        <v>188</v>
      </c>
      <c r="X1479" s="232"/>
    </row>
    <row r="1480" spans="1:24" ht="13.5" customHeight="1" x14ac:dyDescent="0.25">
      <c r="A1480" s="237">
        <v>0.13541666666666699</v>
      </c>
      <c r="B1480" s="118">
        <v>0</v>
      </c>
      <c r="C1480" s="118">
        <v>0</v>
      </c>
      <c r="D1480" s="118">
        <v>0</v>
      </c>
      <c r="E1480" s="118">
        <v>0</v>
      </c>
      <c r="F1480" s="118">
        <v>0</v>
      </c>
      <c r="G1480" s="118">
        <v>0</v>
      </c>
      <c r="H1480" s="118">
        <v>0</v>
      </c>
      <c r="I1480" s="118">
        <v>0</v>
      </c>
      <c r="J1480" s="118">
        <v>0</v>
      </c>
      <c r="K1480" s="118">
        <v>0</v>
      </c>
      <c r="L1480" s="118">
        <v>0</v>
      </c>
      <c r="M1480" s="118">
        <v>0</v>
      </c>
      <c r="N1480" s="118">
        <v>0</v>
      </c>
      <c r="O1480" s="118">
        <v>0</v>
      </c>
      <c r="P1480" s="118">
        <v>0</v>
      </c>
      <c r="Q1480" s="118">
        <v>0</v>
      </c>
      <c r="R1480" s="118">
        <v>0</v>
      </c>
      <c r="S1480" s="118">
        <v>0</v>
      </c>
      <c r="T1480" s="118">
        <v>0</v>
      </c>
      <c r="U1480" s="118">
        <v>0</v>
      </c>
      <c r="V1480" s="118" t="s">
        <v>188</v>
      </c>
      <c r="W1480" s="118" t="s">
        <v>188</v>
      </c>
      <c r="X1480" s="232"/>
    </row>
    <row r="1481" spans="1:24" ht="13.5" customHeight="1" x14ac:dyDescent="0.25">
      <c r="A1481" s="237">
        <v>0.14583333333333301</v>
      </c>
      <c r="B1481" s="118">
        <v>0</v>
      </c>
      <c r="C1481" s="118">
        <v>0</v>
      </c>
      <c r="D1481" s="118">
        <v>0</v>
      </c>
      <c r="E1481" s="118">
        <v>0</v>
      </c>
      <c r="F1481" s="118">
        <v>0</v>
      </c>
      <c r="G1481" s="118">
        <v>0</v>
      </c>
      <c r="H1481" s="118">
        <v>0</v>
      </c>
      <c r="I1481" s="118">
        <v>0</v>
      </c>
      <c r="J1481" s="118">
        <v>0</v>
      </c>
      <c r="K1481" s="118">
        <v>0</v>
      </c>
      <c r="L1481" s="118">
        <v>0</v>
      </c>
      <c r="M1481" s="118">
        <v>0</v>
      </c>
      <c r="N1481" s="118">
        <v>0</v>
      </c>
      <c r="O1481" s="118">
        <v>0</v>
      </c>
      <c r="P1481" s="118">
        <v>0</v>
      </c>
      <c r="Q1481" s="118">
        <v>0</v>
      </c>
      <c r="R1481" s="118">
        <v>0</v>
      </c>
      <c r="S1481" s="118">
        <v>0</v>
      </c>
      <c r="T1481" s="118">
        <v>0</v>
      </c>
      <c r="U1481" s="118">
        <v>0</v>
      </c>
      <c r="V1481" s="118" t="s">
        <v>188</v>
      </c>
      <c r="W1481" s="118" t="s">
        <v>188</v>
      </c>
      <c r="X1481" s="232"/>
    </row>
    <row r="1482" spans="1:24" ht="13.5" customHeight="1" x14ac:dyDescent="0.25">
      <c r="A1482" s="237">
        <v>0.15625</v>
      </c>
      <c r="B1482" s="118">
        <v>0</v>
      </c>
      <c r="C1482" s="118">
        <v>0</v>
      </c>
      <c r="D1482" s="118">
        <v>0</v>
      </c>
      <c r="E1482" s="118">
        <v>0</v>
      </c>
      <c r="F1482" s="118">
        <v>0</v>
      </c>
      <c r="G1482" s="118">
        <v>0</v>
      </c>
      <c r="H1482" s="118">
        <v>0</v>
      </c>
      <c r="I1482" s="118">
        <v>0</v>
      </c>
      <c r="J1482" s="118">
        <v>0</v>
      </c>
      <c r="K1482" s="118">
        <v>0</v>
      </c>
      <c r="L1482" s="118">
        <v>0</v>
      </c>
      <c r="M1482" s="118">
        <v>0</v>
      </c>
      <c r="N1482" s="118">
        <v>0</v>
      </c>
      <c r="O1482" s="118">
        <v>0</v>
      </c>
      <c r="P1482" s="118">
        <v>0</v>
      </c>
      <c r="Q1482" s="118">
        <v>0</v>
      </c>
      <c r="R1482" s="118">
        <v>0</v>
      </c>
      <c r="S1482" s="118">
        <v>0</v>
      </c>
      <c r="T1482" s="118">
        <v>0</v>
      </c>
      <c r="U1482" s="118">
        <v>0</v>
      </c>
      <c r="V1482" s="118" t="s">
        <v>188</v>
      </c>
      <c r="W1482" s="118" t="s">
        <v>188</v>
      </c>
      <c r="X1482" s="232"/>
    </row>
    <row r="1483" spans="1:24" ht="13.5" customHeight="1" x14ac:dyDescent="0.25">
      <c r="A1483" s="237">
        <v>0.16666666666666699</v>
      </c>
      <c r="B1483" s="118">
        <v>0</v>
      </c>
      <c r="C1483" s="118">
        <v>0</v>
      </c>
      <c r="D1483" s="118">
        <v>0</v>
      </c>
      <c r="E1483" s="118">
        <v>0</v>
      </c>
      <c r="F1483" s="118">
        <v>0</v>
      </c>
      <c r="G1483" s="118">
        <v>0</v>
      </c>
      <c r="H1483" s="118">
        <v>0</v>
      </c>
      <c r="I1483" s="118">
        <v>0</v>
      </c>
      <c r="J1483" s="118">
        <v>0</v>
      </c>
      <c r="K1483" s="118">
        <v>0</v>
      </c>
      <c r="L1483" s="118">
        <v>0</v>
      </c>
      <c r="M1483" s="118">
        <v>0</v>
      </c>
      <c r="N1483" s="118">
        <v>0</v>
      </c>
      <c r="O1483" s="118">
        <v>0</v>
      </c>
      <c r="P1483" s="118">
        <v>0</v>
      </c>
      <c r="Q1483" s="118">
        <v>0</v>
      </c>
      <c r="R1483" s="118">
        <v>0</v>
      </c>
      <c r="S1483" s="118">
        <v>0</v>
      </c>
      <c r="T1483" s="118">
        <v>0</v>
      </c>
      <c r="U1483" s="118">
        <v>0</v>
      </c>
      <c r="V1483" s="118" t="s">
        <v>188</v>
      </c>
      <c r="W1483" s="118" t="s">
        <v>188</v>
      </c>
      <c r="X1483" s="232"/>
    </row>
    <row r="1484" spans="1:24" ht="13.5" customHeight="1" x14ac:dyDescent="0.25">
      <c r="A1484" s="237">
        <v>0.17708333333333301</v>
      </c>
      <c r="B1484" s="118">
        <v>0</v>
      </c>
      <c r="C1484" s="118">
        <v>0</v>
      </c>
      <c r="D1484" s="118">
        <v>0</v>
      </c>
      <c r="E1484" s="118">
        <v>0</v>
      </c>
      <c r="F1484" s="118">
        <v>0</v>
      </c>
      <c r="G1484" s="118">
        <v>0</v>
      </c>
      <c r="H1484" s="118">
        <v>0</v>
      </c>
      <c r="I1484" s="118">
        <v>0</v>
      </c>
      <c r="J1484" s="118">
        <v>0</v>
      </c>
      <c r="K1484" s="118">
        <v>0</v>
      </c>
      <c r="L1484" s="118">
        <v>0</v>
      </c>
      <c r="M1484" s="118">
        <v>0</v>
      </c>
      <c r="N1484" s="118">
        <v>0</v>
      </c>
      <c r="O1484" s="118">
        <v>0</v>
      </c>
      <c r="P1484" s="118">
        <v>0</v>
      </c>
      <c r="Q1484" s="118">
        <v>0</v>
      </c>
      <c r="R1484" s="118">
        <v>0</v>
      </c>
      <c r="S1484" s="118">
        <v>0</v>
      </c>
      <c r="T1484" s="118">
        <v>0</v>
      </c>
      <c r="U1484" s="118">
        <v>0</v>
      </c>
      <c r="V1484" s="118" t="s">
        <v>188</v>
      </c>
      <c r="W1484" s="118" t="s">
        <v>188</v>
      </c>
      <c r="X1484" s="232"/>
    </row>
    <row r="1485" spans="1:24" ht="13.5" customHeight="1" x14ac:dyDescent="0.25">
      <c r="A1485" s="237">
        <v>0.1875</v>
      </c>
      <c r="B1485" s="118">
        <v>1</v>
      </c>
      <c r="C1485" s="118">
        <v>0</v>
      </c>
      <c r="D1485" s="118">
        <v>0</v>
      </c>
      <c r="E1485" s="118">
        <v>1</v>
      </c>
      <c r="F1485" s="118">
        <v>0</v>
      </c>
      <c r="G1485" s="118">
        <v>0</v>
      </c>
      <c r="H1485" s="118">
        <v>0</v>
      </c>
      <c r="I1485" s="118">
        <v>0</v>
      </c>
      <c r="J1485" s="118">
        <v>0</v>
      </c>
      <c r="K1485" s="118">
        <v>0</v>
      </c>
      <c r="L1485" s="118">
        <v>0</v>
      </c>
      <c r="M1485" s="118">
        <v>0</v>
      </c>
      <c r="N1485" s="118">
        <v>0</v>
      </c>
      <c r="O1485" s="118">
        <v>0</v>
      </c>
      <c r="P1485" s="118">
        <v>0</v>
      </c>
      <c r="Q1485" s="118">
        <v>0</v>
      </c>
      <c r="R1485" s="118">
        <v>0</v>
      </c>
      <c r="S1485" s="118">
        <v>0</v>
      </c>
      <c r="T1485" s="118">
        <v>0</v>
      </c>
      <c r="U1485" s="118">
        <v>0</v>
      </c>
      <c r="V1485" s="118">
        <v>17.899999999999999</v>
      </c>
      <c r="W1485" s="118" t="s">
        <v>188</v>
      </c>
      <c r="X1485" s="232"/>
    </row>
    <row r="1486" spans="1:24" ht="13.5" customHeight="1" x14ac:dyDescent="0.25">
      <c r="A1486" s="237">
        <v>0.19791666666666699</v>
      </c>
      <c r="B1486" s="118">
        <v>0</v>
      </c>
      <c r="C1486" s="118">
        <v>0</v>
      </c>
      <c r="D1486" s="118">
        <v>0</v>
      </c>
      <c r="E1486" s="118">
        <v>0</v>
      </c>
      <c r="F1486" s="118">
        <v>0</v>
      </c>
      <c r="G1486" s="118">
        <v>0</v>
      </c>
      <c r="H1486" s="118">
        <v>0</v>
      </c>
      <c r="I1486" s="118">
        <v>0</v>
      </c>
      <c r="J1486" s="118">
        <v>0</v>
      </c>
      <c r="K1486" s="118">
        <v>0</v>
      </c>
      <c r="L1486" s="118">
        <v>0</v>
      </c>
      <c r="M1486" s="118">
        <v>0</v>
      </c>
      <c r="N1486" s="118">
        <v>0</v>
      </c>
      <c r="O1486" s="118">
        <v>0</v>
      </c>
      <c r="P1486" s="118">
        <v>0</v>
      </c>
      <c r="Q1486" s="118">
        <v>0</v>
      </c>
      <c r="R1486" s="118">
        <v>0</v>
      </c>
      <c r="S1486" s="118">
        <v>0</v>
      </c>
      <c r="T1486" s="118">
        <v>0</v>
      </c>
      <c r="U1486" s="118">
        <v>0</v>
      </c>
      <c r="V1486" s="118" t="s">
        <v>188</v>
      </c>
      <c r="W1486" s="118" t="s">
        <v>188</v>
      </c>
      <c r="X1486" s="232"/>
    </row>
    <row r="1487" spans="1:24" ht="13.5" customHeight="1" x14ac:dyDescent="0.25">
      <c r="A1487" s="237">
        <v>0.20833333333333301</v>
      </c>
      <c r="B1487" s="118">
        <v>0</v>
      </c>
      <c r="C1487" s="118">
        <v>0</v>
      </c>
      <c r="D1487" s="118">
        <v>0</v>
      </c>
      <c r="E1487" s="118">
        <v>0</v>
      </c>
      <c r="F1487" s="118">
        <v>0</v>
      </c>
      <c r="G1487" s="118">
        <v>0</v>
      </c>
      <c r="H1487" s="118">
        <v>0</v>
      </c>
      <c r="I1487" s="118">
        <v>0</v>
      </c>
      <c r="J1487" s="118">
        <v>0</v>
      </c>
      <c r="K1487" s="118">
        <v>0</v>
      </c>
      <c r="L1487" s="118">
        <v>0</v>
      </c>
      <c r="M1487" s="118">
        <v>0</v>
      </c>
      <c r="N1487" s="118">
        <v>0</v>
      </c>
      <c r="O1487" s="118">
        <v>0</v>
      </c>
      <c r="P1487" s="118">
        <v>0</v>
      </c>
      <c r="Q1487" s="118">
        <v>0</v>
      </c>
      <c r="R1487" s="118">
        <v>0</v>
      </c>
      <c r="S1487" s="118">
        <v>0</v>
      </c>
      <c r="T1487" s="118">
        <v>0</v>
      </c>
      <c r="U1487" s="118">
        <v>0</v>
      </c>
      <c r="V1487" s="118" t="s">
        <v>188</v>
      </c>
      <c r="W1487" s="118" t="s">
        <v>188</v>
      </c>
      <c r="X1487" s="232"/>
    </row>
    <row r="1488" spans="1:24" ht="13.5" customHeight="1" x14ac:dyDescent="0.25">
      <c r="A1488" s="237">
        <v>0.21875</v>
      </c>
      <c r="B1488" s="118">
        <v>1</v>
      </c>
      <c r="C1488" s="118">
        <v>0</v>
      </c>
      <c r="D1488" s="118">
        <v>0</v>
      </c>
      <c r="E1488" s="118">
        <v>0</v>
      </c>
      <c r="F1488" s="118">
        <v>0</v>
      </c>
      <c r="G1488" s="118">
        <v>0</v>
      </c>
      <c r="H1488" s="118">
        <v>0</v>
      </c>
      <c r="I1488" s="118">
        <v>1</v>
      </c>
      <c r="J1488" s="118">
        <v>0</v>
      </c>
      <c r="K1488" s="118">
        <v>0</v>
      </c>
      <c r="L1488" s="118">
        <v>0</v>
      </c>
      <c r="M1488" s="118">
        <v>0</v>
      </c>
      <c r="N1488" s="118">
        <v>0</v>
      </c>
      <c r="O1488" s="118">
        <v>0</v>
      </c>
      <c r="P1488" s="118">
        <v>0</v>
      </c>
      <c r="Q1488" s="118">
        <v>0</v>
      </c>
      <c r="R1488" s="118">
        <v>0</v>
      </c>
      <c r="S1488" s="118">
        <v>0</v>
      </c>
      <c r="T1488" s="118">
        <v>0</v>
      </c>
      <c r="U1488" s="118">
        <v>0</v>
      </c>
      <c r="V1488" s="118">
        <v>39.9</v>
      </c>
      <c r="W1488" s="118" t="s">
        <v>188</v>
      </c>
      <c r="X1488" s="232"/>
    </row>
    <row r="1489" spans="1:24" ht="13.5" customHeight="1" x14ac:dyDescent="0.25">
      <c r="A1489" s="237">
        <v>0.22916666666666699</v>
      </c>
      <c r="B1489" s="118">
        <v>1</v>
      </c>
      <c r="C1489" s="118">
        <v>0</v>
      </c>
      <c r="D1489" s="118">
        <v>0</v>
      </c>
      <c r="E1489" s="118">
        <v>0</v>
      </c>
      <c r="F1489" s="118">
        <v>0</v>
      </c>
      <c r="G1489" s="118">
        <v>0</v>
      </c>
      <c r="H1489" s="118">
        <v>1</v>
      </c>
      <c r="I1489" s="118">
        <v>0</v>
      </c>
      <c r="J1489" s="118">
        <v>0</v>
      </c>
      <c r="K1489" s="118">
        <v>0</v>
      </c>
      <c r="L1489" s="118">
        <v>0</v>
      </c>
      <c r="M1489" s="118">
        <v>0</v>
      </c>
      <c r="N1489" s="118">
        <v>0</v>
      </c>
      <c r="O1489" s="118">
        <v>0</v>
      </c>
      <c r="P1489" s="118">
        <v>0</v>
      </c>
      <c r="Q1489" s="118">
        <v>0</v>
      </c>
      <c r="R1489" s="118">
        <v>0</v>
      </c>
      <c r="S1489" s="118">
        <v>0</v>
      </c>
      <c r="T1489" s="118">
        <v>0</v>
      </c>
      <c r="U1489" s="118">
        <v>0</v>
      </c>
      <c r="V1489" s="118">
        <v>34.6</v>
      </c>
      <c r="W1489" s="118" t="s">
        <v>188</v>
      </c>
      <c r="X1489" s="232"/>
    </row>
    <row r="1490" spans="1:24" ht="13.5" customHeight="1" x14ac:dyDescent="0.25">
      <c r="A1490" s="237">
        <v>0.23958333333333301</v>
      </c>
      <c r="B1490" s="118">
        <v>0</v>
      </c>
      <c r="C1490" s="118">
        <v>0</v>
      </c>
      <c r="D1490" s="118">
        <v>0</v>
      </c>
      <c r="E1490" s="118">
        <v>0</v>
      </c>
      <c r="F1490" s="118">
        <v>0</v>
      </c>
      <c r="G1490" s="118">
        <v>0</v>
      </c>
      <c r="H1490" s="118">
        <v>0</v>
      </c>
      <c r="I1490" s="118">
        <v>0</v>
      </c>
      <c r="J1490" s="118">
        <v>0</v>
      </c>
      <c r="K1490" s="118">
        <v>0</v>
      </c>
      <c r="L1490" s="118">
        <v>0</v>
      </c>
      <c r="M1490" s="118">
        <v>0</v>
      </c>
      <c r="N1490" s="118">
        <v>0</v>
      </c>
      <c r="O1490" s="118">
        <v>0</v>
      </c>
      <c r="P1490" s="118">
        <v>0</v>
      </c>
      <c r="Q1490" s="118">
        <v>0</v>
      </c>
      <c r="R1490" s="118">
        <v>0</v>
      </c>
      <c r="S1490" s="118">
        <v>0</v>
      </c>
      <c r="T1490" s="118">
        <v>0</v>
      </c>
      <c r="U1490" s="118">
        <v>0</v>
      </c>
      <c r="V1490" s="118" t="s">
        <v>188</v>
      </c>
      <c r="W1490" s="118" t="s">
        <v>188</v>
      </c>
      <c r="X1490" s="232"/>
    </row>
    <row r="1491" spans="1:24" ht="13.5" customHeight="1" x14ac:dyDescent="0.25">
      <c r="A1491" s="237">
        <v>0.25</v>
      </c>
      <c r="B1491" s="118">
        <v>0</v>
      </c>
      <c r="C1491" s="118">
        <v>0</v>
      </c>
      <c r="D1491" s="118">
        <v>0</v>
      </c>
      <c r="E1491" s="118">
        <v>0</v>
      </c>
      <c r="F1491" s="118">
        <v>0</v>
      </c>
      <c r="G1491" s="118">
        <v>0</v>
      </c>
      <c r="H1491" s="118">
        <v>0</v>
      </c>
      <c r="I1491" s="118">
        <v>0</v>
      </c>
      <c r="J1491" s="118">
        <v>0</v>
      </c>
      <c r="K1491" s="118">
        <v>0</v>
      </c>
      <c r="L1491" s="118">
        <v>0</v>
      </c>
      <c r="M1491" s="118">
        <v>0</v>
      </c>
      <c r="N1491" s="118">
        <v>0</v>
      </c>
      <c r="O1491" s="118">
        <v>0</v>
      </c>
      <c r="P1491" s="118">
        <v>0</v>
      </c>
      <c r="Q1491" s="118">
        <v>0</v>
      </c>
      <c r="R1491" s="118">
        <v>0</v>
      </c>
      <c r="S1491" s="118">
        <v>0</v>
      </c>
      <c r="T1491" s="118">
        <v>0</v>
      </c>
      <c r="U1491" s="118">
        <v>0</v>
      </c>
      <c r="V1491" s="118" t="s">
        <v>188</v>
      </c>
      <c r="W1491" s="118" t="s">
        <v>188</v>
      </c>
      <c r="X1491" s="232"/>
    </row>
    <row r="1492" spans="1:24" ht="13.5" customHeight="1" x14ac:dyDescent="0.25">
      <c r="A1492" s="237">
        <v>0.26041666666666702</v>
      </c>
      <c r="B1492" s="118">
        <v>2</v>
      </c>
      <c r="C1492" s="118">
        <v>0</v>
      </c>
      <c r="D1492" s="118">
        <v>0</v>
      </c>
      <c r="E1492" s="118">
        <v>0</v>
      </c>
      <c r="F1492" s="118">
        <v>1</v>
      </c>
      <c r="G1492" s="118">
        <v>1</v>
      </c>
      <c r="H1492" s="118">
        <v>0</v>
      </c>
      <c r="I1492" s="118">
        <v>0</v>
      </c>
      <c r="J1492" s="118">
        <v>0</v>
      </c>
      <c r="K1492" s="118">
        <v>0</v>
      </c>
      <c r="L1492" s="118">
        <v>0</v>
      </c>
      <c r="M1492" s="118">
        <v>0</v>
      </c>
      <c r="N1492" s="118">
        <v>0</v>
      </c>
      <c r="O1492" s="118">
        <v>0</v>
      </c>
      <c r="P1492" s="118">
        <v>0</v>
      </c>
      <c r="Q1492" s="118">
        <v>0</v>
      </c>
      <c r="R1492" s="118">
        <v>0</v>
      </c>
      <c r="S1492" s="118">
        <v>0</v>
      </c>
      <c r="T1492" s="118">
        <v>0</v>
      </c>
      <c r="U1492" s="118">
        <v>0</v>
      </c>
      <c r="V1492" s="118">
        <v>25.2</v>
      </c>
      <c r="W1492" s="118" t="s">
        <v>188</v>
      </c>
      <c r="X1492" s="232"/>
    </row>
    <row r="1493" spans="1:24" ht="13.5" customHeight="1" x14ac:dyDescent="0.25">
      <c r="A1493" s="237">
        <v>0.27083333333333298</v>
      </c>
      <c r="B1493" s="118">
        <v>3</v>
      </c>
      <c r="C1493" s="118">
        <v>0</v>
      </c>
      <c r="D1493" s="118">
        <v>0</v>
      </c>
      <c r="E1493" s="118">
        <v>0</v>
      </c>
      <c r="F1493" s="118">
        <v>1</v>
      </c>
      <c r="G1493" s="118">
        <v>1</v>
      </c>
      <c r="H1493" s="118">
        <v>0</v>
      </c>
      <c r="I1493" s="118">
        <v>1</v>
      </c>
      <c r="J1493" s="118">
        <v>0</v>
      </c>
      <c r="K1493" s="118">
        <v>0</v>
      </c>
      <c r="L1493" s="118">
        <v>0</v>
      </c>
      <c r="M1493" s="118">
        <v>0</v>
      </c>
      <c r="N1493" s="118">
        <v>0</v>
      </c>
      <c r="O1493" s="118">
        <v>0</v>
      </c>
      <c r="P1493" s="118">
        <v>0</v>
      </c>
      <c r="Q1493" s="118">
        <v>0</v>
      </c>
      <c r="R1493" s="118">
        <v>0</v>
      </c>
      <c r="S1493" s="118">
        <v>0</v>
      </c>
      <c r="T1493" s="118">
        <v>0</v>
      </c>
      <c r="U1493" s="118">
        <v>0</v>
      </c>
      <c r="V1493" s="118">
        <v>29.2</v>
      </c>
      <c r="W1493" s="118" t="s">
        <v>188</v>
      </c>
      <c r="X1493" s="232"/>
    </row>
    <row r="1494" spans="1:24" ht="13.5" customHeight="1" x14ac:dyDescent="0.25">
      <c r="A1494" s="237">
        <v>0.28125</v>
      </c>
      <c r="B1494" s="118">
        <v>4</v>
      </c>
      <c r="C1494" s="118">
        <v>0</v>
      </c>
      <c r="D1494" s="118">
        <v>0</v>
      </c>
      <c r="E1494" s="118">
        <v>0</v>
      </c>
      <c r="F1494" s="118">
        <v>1</v>
      </c>
      <c r="G1494" s="118">
        <v>3</v>
      </c>
      <c r="H1494" s="118">
        <v>0</v>
      </c>
      <c r="I1494" s="118">
        <v>0</v>
      </c>
      <c r="J1494" s="118">
        <v>0</v>
      </c>
      <c r="K1494" s="118">
        <v>0</v>
      </c>
      <c r="L1494" s="118">
        <v>0</v>
      </c>
      <c r="M1494" s="118">
        <v>0</v>
      </c>
      <c r="N1494" s="118">
        <v>0</v>
      </c>
      <c r="O1494" s="118">
        <v>0</v>
      </c>
      <c r="P1494" s="118">
        <v>0</v>
      </c>
      <c r="Q1494" s="118">
        <v>0</v>
      </c>
      <c r="R1494" s="118">
        <v>0</v>
      </c>
      <c r="S1494" s="118">
        <v>0</v>
      </c>
      <c r="T1494" s="118">
        <v>0</v>
      </c>
      <c r="U1494" s="118">
        <v>0</v>
      </c>
      <c r="V1494" s="118">
        <v>26.6</v>
      </c>
      <c r="W1494" s="118" t="s">
        <v>188</v>
      </c>
      <c r="X1494" s="232"/>
    </row>
    <row r="1495" spans="1:24" ht="13.5" customHeight="1" x14ac:dyDescent="0.25">
      <c r="A1495" s="237">
        <v>0.29166666666666702</v>
      </c>
      <c r="B1495" s="118">
        <v>4</v>
      </c>
      <c r="C1495" s="118">
        <v>0</v>
      </c>
      <c r="D1495" s="118">
        <v>0</v>
      </c>
      <c r="E1495" s="118">
        <v>1</v>
      </c>
      <c r="F1495" s="118">
        <v>2</v>
      </c>
      <c r="G1495" s="118">
        <v>1</v>
      </c>
      <c r="H1495" s="118">
        <v>0</v>
      </c>
      <c r="I1495" s="118">
        <v>0</v>
      </c>
      <c r="J1495" s="118">
        <v>0</v>
      </c>
      <c r="K1495" s="118">
        <v>0</v>
      </c>
      <c r="L1495" s="118">
        <v>0</v>
      </c>
      <c r="M1495" s="118">
        <v>0</v>
      </c>
      <c r="N1495" s="118">
        <v>0</v>
      </c>
      <c r="O1495" s="118">
        <v>0</v>
      </c>
      <c r="P1495" s="118">
        <v>0</v>
      </c>
      <c r="Q1495" s="118">
        <v>0</v>
      </c>
      <c r="R1495" s="118">
        <v>0</v>
      </c>
      <c r="S1495" s="118">
        <v>0</v>
      </c>
      <c r="T1495" s="118">
        <v>0</v>
      </c>
      <c r="U1495" s="118">
        <v>0</v>
      </c>
      <c r="V1495" s="118">
        <v>22.4</v>
      </c>
      <c r="W1495" s="118" t="s">
        <v>188</v>
      </c>
      <c r="X1495" s="232"/>
    </row>
    <row r="1496" spans="1:24" ht="13.5" customHeight="1" x14ac:dyDescent="0.25">
      <c r="A1496" s="237">
        <v>0.30208333333333298</v>
      </c>
      <c r="B1496" s="118">
        <v>9</v>
      </c>
      <c r="C1496" s="118">
        <v>0</v>
      </c>
      <c r="D1496" s="118">
        <v>0</v>
      </c>
      <c r="E1496" s="118">
        <v>0</v>
      </c>
      <c r="F1496" s="118">
        <v>4</v>
      </c>
      <c r="G1496" s="118">
        <v>4</v>
      </c>
      <c r="H1496" s="118">
        <v>1</v>
      </c>
      <c r="I1496" s="118">
        <v>0</v>
      </c>
      <c r="J1496" s="118">
        <v>0</v>
      </c>
      <c r="K1496" s="118">
        <v>0</v>
      </c>
      <c r="L1496" s="118">
        <v>0</v>
      </c>
      <c r="M1496" s="118">
        <v>0</v>
      </c>
      <c r="N1496" s="118">
        <v>0</v>
      </c>
      <c r="O1496" s="118">
        <v>0</v>
      </c>
      <c r="P1496" s="118">
        <v>0</v>
      </c>
      <c r="Q1496" s="118">
        <v>0</v>
      </c>
      <c r="R1496" s="118">
        <v>0</v>
      </c>
      <c r="S1496" s="118">
        <v>0</v>
      </c>
      <c r="T1496" s="118">
        <v>0</v>
      </c>
      <c r="U1496" s="118">
        <v>0</v>
      </c>
      <c r="V1496" s="118">
        <v>26.3</v>
      </c>
      <c r="W1496" s="118" t="s">
        <v>188</v>
      </c>
      <c r="X1496" s="232"/>
    </row>
    <row r="1497" spans="1:24" ht="13.5" customHeight="1" x14ac:dyDescent="0.25">
      <c r="A1497" s="237">
        <v>0.3125</v>
      </c>
      <c r="B1497" s="118">
        <v>11</v>
      </c>
      <c r="C1497" s="118">
        <v>0</v>
      </c>
      <c r="D1497" s="118">
        <v>1</v>
      </c>
      <c r="E1497" s="118">
        <v>0</v>
      </c>
      <c r="F1497" s="118">
        <v>4</v>
      </c>
      <c r="G1497" s="118">
        <v>3</v>
      </c>
      <c r="H1497" s="118">
        <v>3</v>
      </c>
      <c r="I1497" s="118">
        <v>0</v>
      </c>
      <c r="J1497" s="118">
        <v>0</v>
      </c>
      <c r="K1497" s="118">
        <v>0</v>
      </c>
      <c r="L1497" s="118">
        <v>0</v>
      </c>
      <c r="M1497" s="118">
        <v>0</v>
      </c>
      <c r="N1497" s="118">
        <v>0</v>
      </c>
      <c r="O1497" s="118">
        <v>0</v>
      </c>
      <c r="P1497" s="118">
        <v>0</v>
      </c>
      <c r="Q1497" s="118">
        <v>0</v>
      </c>
      <c r="R1497" s="118">
        <v>0</v>
      </c>
      <c r="S1497" s="118">
        <v>0</v>
      </c>
      <c r="T1497" s="118">
        <v>0</v>
      </c>
      <c r="U1497" s="118">
        <v>0</v>
      </c>
      <c r="V1497" s="118">
        <v>25.8</v>
      </c>
      <c r="W1497" s="118">
        <v>31.5</v>
      </c>
      <c r="X1497" s="232"/>
    </row>
    <row r="1498" spans="1:24" ht="13.5" customHeight="1" x14ac:dyDescent="0.25">
      <c r="A1498" s="237">
        <v>0.32291666666666702</v>
      </c>
      <c r="B1498" s="118">
        <v>17</v>
      </c>
      <c r="C1498" s="118">
        <v>0</v>
      </c>
      <c r="D1498" s="118">
        <v>0</v>
      </c>
      <c r="E1498" s="118">
        <v>1</v>
      </c>
      <c r="F1498" s="118">
        <v>10</v>
      </c>
      <c r="G1498" s="118">
        <v>6</v>
      </c>
      <c r="H1498" s="118">
        <v>0</v>
      </c>
      <c r="I1498" s="118">
        <v>0</v>
      </c>
      <c r="J1498" s="118">
        <v>0</v>
      </c>
      <c r="K1498" s="118">
        <v>0</v>
      </c>
      <c r="L1498" s="118">
        <v>0</v>
      </c>
      <c r="M1498" s="118">
        <v>0</v>
      </c>
      <c r="N1498" s="118">
        <v>0</v>
      </c>
      <c r="O1498" s="118">
        <v>0</v>
      </c>
      <c r="P1498" s="118">
        <v>0</v>
      </c>
      <c r="Q1498" s="118">
        <v>0</v>
      </c>
      <c r="R1498" s="118">
        <v>0</v>
      </c>
      <c r="S1498" s="118">
        <v>0</v>
      </c>
      <c r="T1498" s="118">
        <v>0</v>
      </c>
      <c r="U1498" s="118">
        <v>0</v>
      </c>
      <c r="V1498" s="118">
        <v>23.7</v>
      </c>
      <c r="W1498" s="118">
        <v>26.1</v>
      </c>
      <c r="X1498" s="232"/>
    </row>
    <row r="1499" spans="1:24" ht="13.5" customHeight="1" x14ac:dyDescent="0.25">
      <c r="A1499" s="237">
        <v>0.33333333333333298</v>
      </c>
      <c r="B1499" s="118">
        <v>7</v>
      </c>
      <c r="C1499" s="118">
        <v>0</v>
      </c>
      <c r="D1499" s="118">
        <v>0</v>
      </c>
      <c r="E1499" s="118">
        <v>0</v>
      </c>
      <c r="F1499" s="118">
        <v>4</v>
      </c>
      <c r="G1499" s="118">
        <v>2</v>
      </c>
      <c r="H1499" s="118">
        <v>1</v>
      </c>
      <c r="I1499" s="118">
        <v>0</v>
      </c>
      <c r="J1499" s="118">
        <v>0</v>
      </c>
      <c r="K1499" s="118">
        <v>0</v>
      </c>
      <c r="L1499" s="118">
        <v>0</v>
      </c>
      <c r="M1499" s="118">
        <v>0</v>
      </c>
      <c r="N1499" s="118">
        <v>0</v>
      </c>
      <c r="O1499" s="118">
        <v>0</v>
      </c>
      <c r="P1499" s="118">
        <v>0</v>
      </c>
      <c r="Q1499" s="118">
        <v>0</v>
      </c>
      <c r="R1499" s="118">
        <v>0</v>
      </c>
      <c r="S1499" s="118">
        <v>0</v>
      </c>
      <c r="T1499" s="118">
        <v>0</v>
      </c>
      <c r="U1499" s="118">
        <v>0</v>
      </c>
      <c r="V1499" s="118">
        <v>26.9</v>
      </c>
      <c r="W1499" s="118" t="s">
        <v>188</v>
      </c>
      <c r="X1499" s="232"/>
    </row>
    <row r="1500" spans="1:24" ht="13.5" customHeight="1" x14ac:dyDescent="0.25">
      <c r="A1500" s="237">
        <v>0.34375</v>
      </c>
      <c r="B1500" s="118">
        <v>19</v>
      </c>
      <c r="C1500" s="118">
        <v>0</v>
      </c>
      <c r="D1500" s="118">
        <v>3</v>
      </c>
      <c r="E1500" s="118">
        <v>5</v>
      </c>
      <c r="F1500" s="118">
        <v>4</v>
      </c>
      <c r="G1500" s="118">
        <v>7</v>
      </c>
      <c r="H1500" s="118">
        <v>0</v>
      </c>
      <c r="I1500" s="118">
        <v>0</v>
      </c>
      <c r="J1500" s="118">
        <v>0</v>
      </c>
      <c r="K1500" s="118">
        <v>0</v>
      </c>
      <c r="L1500" s="118">
        <v>0</v>
      </c>
      <c r="M1500" s="118">
        <v>0</v>
      </c>
      <c r="N1500" s="118">
        <v>0</v>
      </c>
      <c r="O1500" s="118">
        <v>0</v>
      </c>
      <c r="P1500" s="118">
        <v>0</v>
      </c>
      <c r="Q1500" s="118">
        <v>0</v>
      </c>
      <c r="R1500" s="118">
        <v>0</v>
      </c>
      <c r="S1500" s="118">
        <v>0</v>
      </c>
      <c r="T1500" s="118">
        <v>0</v>
      </c>
      <c r="U1500" s="118">
        <v>0</v>
      </c>
      <c r="V1500" s="118">
        <v>21.4</v>
      </c>
      <c r="W1500" s="118">
        <v>28.4</v>
      </c>
      <c r="X1500" s="232"/>
    </row>
    <row r="1501" spans="1:24" ht="13.5" customHeight="1" x14ac:dyDescent="0.25">
      <c r="A1501" s="237">
        <v>0.35416666666666702</v>
      </c>
      <c r="B1501" s="118">
        <v>9</v>
      </c>
      <c r="C1501" s="118">
        <v>0</v>
      </c>
      <c r="D1501" s="118">
        <v>1</v>
      </c>
      <c r="E1501" s="118">
        <v>0</v>
      </c>
      <c r="F1501" s="118">
        <v>3</v>
      </c>
      <c r="G1501" s="118">
        <v>3</v>
      </c>
      <c r="H1501" s="118">
        <v>2</v>
      </c>
      <c r="I1501" s="118">
        <v>0</v>
      </c>
      <c r="J1501" s="118">
        <v>0</v>
      </c>
      <c r="K1501" s="118">
        <v>0</v>
      </c>
      <c r="L1501" s="118">
        <v>0</v>
      </c>
      <c r="M1501" s="118">
        <v>0</v>
      </c>
      <c r="N1501" s="118">
        <v>0</v>
      </c>
      <c r="O1501" s="118">
        <v>0</v>
      </c>
      <c r="P1501" s="118">
        <v>0</v>
      </c>
      <c r="Q1501" s="118">
        <v>0</v>
      </c>
      <c r="R1501" s="118">
        <v>0</v>
      </c>
      <c r="S1501" s="118">
        <v>0</v>
      </c>
      <c r="T1501" s="118">
        <v>0</v>
      </c>
      <c r="U1501" s="118">
        <v>0</v>
      </c>
      <c r="V1501" s="118">
        <v>24.9</v>
      </c>
      <c r="W1501" s="118" t="s">
        <v>188</v>
      </c>
      <c r="X1501" s="232"/>
    </row>
    <row r="1502" spans="1:24" ht="13.5" customHeight="1" x14ac:dyDescent="0.25">
      <c r="A1502" s="237">
        <v>0.36458333333333298</v>
      </c>
      <c r="B1502" s="118">
        <v>16</v>
      </c>
      <c r="C1502" s="118">
        <v>0</v>
      </c>
      <c r="D1502" s="118">
        <v>0</v>
      </c>
      <c r="E1502" s="118">
        <v>0</v>
      </c>
      <c r="F1502" s="118">
        <v>7</v>
      </c>
      <c r="G1502" s="118">
        <v>7</v>
      </c>
      <c r="H1502" s="118">
        <v>1</v>
      </c>
      <c r="I1502" s="118">
        <v>1</v>
      </c>
      <c r="J1502" s="118">
        <v>0</v>
      </c>
      <c r="K1502" s="118">
        <v>0</v>
      </c>
      <c r="L1502" s="118">
        <v>0</v>
      </c>
      <c r="M1502" s="118">
        <v>0</v>
      </c>
      <c r="N1502" s="118">
        <v>0</v>
      </c>
      <c r="O1502" s="118">
        <v>0</v>
      </c>
      <c r="P1502" s="118">
        <v>0</v>
      </c>
      <c r="Q1502" s="118">
        <v>0</v>
      </c>
      <c r="R1502" s="118">
        <v>0</v>
      </c>
      <c r="S1502" s="118">
        <v>0</v>
      </c>
      <c r="T1502" s="118">
        <v>0</v>
      </c>
      <c r="U1502" s="118">
        <v>0</v>
      </c>
      <c r="V1502" s="118">
        <v>25.8</v>
      </c>
      <c r="W1502" s="118">
        <v>29.3</v>
      </c>
      <c r="X1502" s="232"/>
    </row>
    <row r="1503" spans="1:24" ht="13.5" customHeight="1" x14ac:dyDescent="0.25">
      <c r="A1503" s="237">
        <v>0.375</v>
      </c>
      <c r="B1503" s="118">
        <v>12</v>
      </c>
      <c r="C1503" s="118">
        <v>0</v>
      </c>
      <c r="D1503" s="118">
        <v>0</v>
      </c>
      <c r="E1503" s="118">
        <v>1</v>
      </c>
      <c r="F1503" s="118">
        <v>4</v>
      </c>
      <c r="G1503" s="118">
        <v>7</v>
      </c>
      <c r="H1503" s="118">
        <v>0</v>
      </c>
      <c r="I1503" s="118">
        <v>0</v>
      </c>
      <c r="J1503" s="118">
        <v>0</v>
      </c>
      <c r="K1503" s="118">
        <v>0</v>
      </c>
      <c r="L1503" s="118">
        <v>0</v>
      </c>
      <c r="M1503" s="118">
        <v>0</v>
      </c>
      <c r="N1503" s="118">
        <v>0</v>
      </c>
      <c r="O1503" s="118">
        <v>0</v>
      </c>
      <c r="P1503" s="118">
        <v>0</v>
      </c>
      <c r="Q1503" s="118">
        <v>0</v>
      </c>
      <c r="R1503" s="118">
        <v>0</v>
      </c>
      <c r="S1503" s="118">
        <v>0</v>
      </c>
      <c r="T1503" s="118">
        <v>0</v>
      </c>
      <c r="U1503" s="118">
        <v>0</v>
      </c>
      <c r="V1503" s="118">
        <v>24.7</v>
      </c>
      <c r="W1503" s="118">
        <v>27.5</v>
      </c>
      <c r="X1503" s="232"/>
    </row>
    <row r="1504" spans="1:24" ht="13.5" customHeight="1" x14ac:dyDescent="0.25">
      <c r="A1504" s="237">
        <v>0.38541666666666702</v>
      </c>
      <c r="B1504" s="118">
        <v>10</v>
      </c>
      <c r="C1504" s="118">
        <v>0</v>
      </c>
      <c r="D1504" s="118">
        <v>0</v>
      </c>
      <c r="E1504" s="118">
        <v>1</v>
      </c>
      <c r="F1504" s="118">
        <v>7</v>
      </c>
      <c r="G1504" s="118">
        <v>0</v>
      </c>
      <c r="H1504" s="118">
        <v>2</v>
      </c>
      <c r="I1504" s="118">
        <v>0</v>
      </c>
      <c r="J1504" s="118">
        <v>0</v>
      </c>
      <c r="K1504" s="118">
        <v>0</v>
      </c>
      <c r="L1504" s="118">
        <v>0</v>
      </c>
      <c r="M1504" s="118">
        <v>0</v>
      </c>
      <c r="N1504" s="118">
        <v>0</v>
      </c>
      <c r="O1504" s="118">
        <v>0</v>
      </c>
      <c r="P1504" s="118">
        <v>0</v>
      </c>
      <c r="Q1504" s="118">
        <v>0</v>
      </c>
      <c r="R1504" s="118">
        <v>0</v>
      </c>
      <c r="S1504" s="118">
        <v>0</v>
      </c>
      <c r="T1504" s="118">
        <v>0</v>
      </c>
      <c r="U1504" s="118">
        <v>0</v>
      </c>
      <c r="V1504" s="118">
        <v>24.3</v>
      </c>
      <c r="W1504" s="118" t="s">
        <v>188</v>
      </c>
      <c r="X1504" s="232"/>
    </row>
    <row r="1505" spans="1:24" ht="13.5" customHeight="1" x14ac:dyDescent="0.25">
      <c r="A1505" s="237">
        <v>0.39583333333333298</v>
      </c>
      <c r="B1505" s="118">
        <v>6</v>
      </c>
      <c r="C1505" s="118">
        <v>0</v>
      </c>
      <c r="D1505" s="118">
        <v>0</v>
      </c>
      <c r="E1505" s="118">
        <v>0</v>
      </c>
      <c r="F1505" s="118">
        <v>5</v>
      </c>
      <c r="G1505" s="118">
        <v>1</v>
      </c>
      <c r="H1505" s="118">
        <v>0</v>
      </c>
      <c r="I1505" s="118">
        <v>0</v>
      </c>
      <c r="J1505" s="118">
        <v>0</v>
      </c>
      <c r="K1505" s="118">
        <v>0</v>
      </c>
      <c r="L1505" s="118">
        <v>0</v>
      </c>
      <c r="M1505" s="118">
        <v>0</v>
      </c>
      <c r="N1505" s="118">
        <v>0</v>
      </c>
      <c r="O1505" s="118">
        <v>0</v>
      </c>
      <c r="P1505" s="118">
        <v>0</v>
      </c>
      <c r="Q1505" s="118">
        <v>0</v>
      </c>
      <c r="R1505" s="118">
        <v>0</v>
      </c>
      <c r="S1505" s="118">
        <v>0</v>
      </c>
      <c r="T1505" s="118">
        <v>0</v>
      </c>
      <c r="U1505" s="118">
        <v>0</v>
      </c>
      <c r="V1505" s="118">
        <v>24.4</v>
      </c>
      <c r="W1505" s="118" t="s">
        <v>188</v>
      </c>
      <c r="X1505" s="232"/>
    </row>
    <row r="1506" spans="1:24" ht="13.5" customHeight="1" x14ac:dyDescent="0.25">
      <c r="A1506" s="237">
        <v>0.40625</v>
      </c>
      <c r="B1506" s="118">
        <v>6</v>
      </c>
      <c r="C1506" s="118">
        <v>0</v>
      </c>
      <c r="D1506" s="118">
        <v>0</v>
      </c>
      <c r="E1506" s="118">
        <v>1</v>
      </c>
      <c r="F1506" s="118">
        <v>1</v>
      </c>
      <c r="G1506" s="118">
        <v>4</v>
      </c>
      <c r="H1506" s="118">
        <v>0</v>
      </c>
      <c r="I1506" s="118">
        <v>0</v>
      </c>
      <c r="J1506" s="118">
        <v>0</v>
      </c>
      <c r="K1506" s="118">
        <v>0</v>
      </c>
      <c r="L1506" s="118">
        <v>0</v>
      </c>
      <c r="M1506" s="118">
        <v>0</v>
      </c>
      <c r="N1506" s="118">
        <v>0</v>
      </c>
      <c r="O1506" s="118">
        <v>0</v>
      </c>
      <c r="P1506" s="118">
        <v>0</v>
      </c>
      <c r="Q1506" s="118">
        <v>0</v>
      </c>
      <c r="R1506" s="118">
        <v>0</v>
      </c>
      <c r="S1506" s="118">
        <v>0</v>
      </c>
      <c r="T1506" s="118">
        <v>0</v>
      </c>
      <c r="U1506" s="118">
        <v>0</v>
      </c>
      <c r="V1506" s="118">
        <v>24.3</v>
      </c>
      <c r="W1506" s="118" t="s">
        <v>188</v>
      </c>
      <c r="X1506" s="232"/>
    </row>
    <row r="1507" spans="1:24" ht="13.5" customHeight="1" x14ac:dyDescent="0.25">
      <c r="A1507" s="237">
        <v>0.41666666666666702</v>
      </c>
      <c r="B1507" s="118">
        <v>5</v>
      </c>
      <c r="C1507" s="118">
        <v>0</v>
      </c>
      <c r="D1507" s="118">
        <v>0</v>
      </c>
      <c r="E1507" s="118">
        <v>1</v>
      </c>
      <c r="F1507" s="118">
        <v>2</v>
      </c>
      <c r="G1507" s="118">
        <v>2</v>
      </c>
      <c r="H1507" s="118">
        <v>0</v>
      </c>
      <c r="I1507" s="118">
        <v>0</v>
      </c>
      <c r="J1507" s="118">
        <v>0</v>
      </c>
      <c r="K1507" s="118">
        <v>0</v>
      </c>
      <c r="L1507" s="118">
        <v>0</v>
      </c>
      <c r="M1507" s="118">
        <v>0</v>
      </c>
      <c r="N1507" s="118">
        <v>0</v>
      </c>
      <c r="O1507" s="118">
        <v>0</v>
      </c>
      <c r="P1507" s="118">
        <v>0</v>
      </c>
      <c r="Q1507" s="118">
        <v>0</v>
      </c>
      <c r="R1507" s="118">
        <v>0</v>
      </c>
      <c r="S1507" s="118">
        <v>0</v>
      </c>
      <c r="T1507" s="118">
        <v>0</v>
      </c>
      <c r="U1507" s="118">
        <v>0</v>
      </c>
      <c r="V1507" s="118">
        <v>24.5</v>
      </c>
      <c r="W1507" s="118" t="s">
        <v>188</v>
      </c>
      <c r="X1507" s="232"/>
    </row>
    <row r="1508" spans="1:24" ht="13.5" customHeight="1" x14ac:dyDescent="0.25">
      <c r="A1508" s="237">
        <v>0.42708333333333298</v>
      </c>
      <c r="B1508" s="118">
        <v>6</v>
      </c>
      <c r="C1508" s="118">
        <v>0</v>
      </c>
      <c r="D1508" s="118">
        <v>0</v>
      </c>
      <c r="E1508" s="118">
        <v>0</v>
      </c>
      <c r="F1508" s="118">
        <v>2</v>
      </c>
      <c r="G1508" s="118">
        <v>4</v>
      </c>
      <c r="H1508" s="118">
        <v>0</v>
      </c>
      <c r="I1508" s="118">
        <v>0</v>
      </c>
      <c r="J1508" s="118">
        <v>0</v>
      </c>
      <c r="K1508" s="118">
        <v>0</v>
      </c>
      <c r="L1508" s="118">
        <v>0</v>
      </c>
      <c r="M1508" s="118">
        <v>0</v>
      </c>
      <c r="N1508" s="118">
        <v>0</v>
      </c>
      <c r="O1508" s="118">
        <v>0</v>
      </c>
      <c r="P1508" s="118">
        <v>0</v>
      </c>
      <c r="Q1508" s="118">
        <v>0</v>
      </c>
      <c r="R1508" s="118">
        <v>0</v>
      </c>
      <c r="S1508" s="118">
        <v>0</v>
      </c>
      <c r="T1508" s="118">
        <v>0</v>
      </c>
      <c r="U1508" s="118">
        <v>0</v>
      </c>
      <c r="V1508" s="118">
        <v>25.3</v>
      </c>
      <c r="W1508" s="118" t="s">
        <v>188</v>
      </c>
      <c r="X1508" s="232"/>
    </row>
    <row r="1509" spans="1:24" ht="13.5" customHeight="1" x14ac:dyDescent="0.25">
      <c r="A1509" s="237">
        <v>0.4375</v>
      </c>
      <c r="B1509" s="118">
        <v>12</v>
      </c>
      <c r="C1509" s="118">
        <v>0</v>
      </c>
      <c r="D1509" s="118">
        <v>0</v>
      </c>
      <c r="E1509" s="118">
        <v>2</v>
      </c>
      <c r="F1509" s="118">
        <v>5</v>
      </c>
      <c r="G1509" s="118">
        <v>5</v>
      </c>
      <c r="H1509" s="118">
        <v>0</v>
      </c>
      <c r="I1509" s="118">
        <v>0</v>
      </c>
      <c r="J1509" s="118">
        <v>0</v>
      </c>
      <c r="K1509" s="118">
        <v>0</v>
      </c>
      <c r="L1509" s="118">
        <v>0</v>
      </c>
      <c r="M1509" s="118">
        <v>0</v>
      </c>
      <c r="N1509" s="118">
        <v>0</v>
      </c>
      <c r="O1509" s="118">
        <v>0</v>
      </c>
      <c r="P1509" s="118">
        <v>0</v>
      </c>
      <c r="Q1509" s="118">
        <v>0</v>
      </c>
      <c r="R1509" s="118">
        <v>0</v>
      </c>
      <c r="S1509" s="118">
        <v>0</v>
      </c>
      <c r="T1509" s="118">
        <v>0</v>
      </c>
      <c r="U1509" s="118">
        <v>0</v>
      </c>
      <c r="V1509" s="118">
        <v>24.2</v>
      </c>
      <c r="W1509" s="118">
        <v>28.2</v>
      </c>
      <c r="X1509" s="232"/>
    </row>
    <row r="1510" spans="1:24" ht="13.5" customHeight="1" x14ac:dyDescent="0.25">
      <c r="A1510" s="237">
        <v>0.44791666666666702</v>
      </c>
      <c r="B1510" s="118">
        <v>5</v>
      </c>
      <c r="C1510" s="118">
        <v>0</v>
      </c>
      <c r="D1510" s="118">
        <v>0</v>
      </c>
      <c r="E1510" s="118">
        <v>0</v>
      </c>
      <c r="F1510" s="118">
        <v>2</v>
      </c>
      <c r="G1510" s="118">
        <v>3</v>
      </c>
      <c r="H1510" s="118">
        <v>0</v>
      </c>
      <c r="I1510" s="118">
        <v>0</v>
      </c>
      <c r="J1510" s="118">
        <v>0</v>
      </c>
      <c r="K1510" s="118">
        <v>0</v>
      </c>
      <c r="L1510" s="118">
        <v>0</v>
      </c>
      <c r="M1510" s="118">
        <v>0</v>
      </c>
      <c r="N1510" s="118">
        <v>0</v>
      </c>
      <c r="O1510" s="118">
        <v>0</v>
      </c>
      <c r="P1510" s="118">
        <v>0</v>
      </c>
      <c r="Q1510" s="118">
        <v>0</v>
      </c>
      <c r="R1510" s="118">
        <v>0</v>
      </c>
      <c r="S1510" s="118">
        <v>0</v>
      </c>
      <c r="T1510" s="118">
        <v>0</v>
      </c>
      <c r="U1510" s="118">
        <v>0</v>
      </c>
      <c r="V1510" s="118">
        <v>25.9</v>
      </c>
      <c r="W1510" s="118" t="s">
        <v>188</v>
      </c>
      <c r="X1510" s="232"/>
    </row>
    <row r="1511" spans="1:24" ht="13.5" customHeight="1" x14ac:dyDescent="0.25">
      <c r="A1511" s="237">
        <v>0.45833333333333298</v>
      </c>
      <c r="B1511" s="118">
        <v>8</v>
      </c>
      <c r="C1511" s="118">
        <v>0</v>
      </c>
      <c r="D1511" s="118">
        <v>0</v>
      </c>
      <c r="E1511" s="118">
        <v>1</v>
      </c>
      <c r="F1511" s="118">
        <v>4</v>
      </c>
      <c r="G1511" s="118">
        <v>3</v>
      </c>
      <c r="H1511" s="118">
        <v>0</v>
      </c>
      <c r="I1511" s="118">
        <v>0</v>
      </c>
      <c r="J1511" s="118">
        <v>0</v>
      </c>
      <c r="K1511" s="118">
        <v>0</v>
      </c>
      <c r="L1511" s="118">
        <v>0</v>
      </c>
      <c r="M1511" s="118">
        <v>0</v>
      </c>
      <c r="N1511" s="118">
        <v>0</v>
      </c>
      <c r="O1511" s="118">
        <v>0</v>
      </c>
      <c r="P1511" s="118">
        <v>0</v>
      </c>
      <c r="Q1511" s="118">
        <v>0</v>
      </c>
      <c r="R1511" s="118">
        <v>0</v>
      </c>
      <c r="S1511" s="118">
        <v>0</v>
      </c>
      <c r="T1511" s="118">
        <v>0</v>
      </c>
      <c r="U1511" s="118">
        <v>0</v>
      </c>
      <c r="V1511" s="118">
        <v>23.4</v>
      </c>
      <c r="W1511" s="118" t="s">
        <v>188</v>
      </c>
      <c r="X1511" s="232"/>
    </row>
    <row r="1512" spans="1:24" ht="13.5" customHeight="1" x14ac:dyDescent="0.25">
      <c r="A1512" s="237">
        <v>0.46875</v>
      </c>
      <c r="B1512" s="118">
        <v>6</v>
      </c>
      <c r="C1512" s="118">
        <v>0</v>
      </c>
      <c r="D1512" s="118">
        <v>1</v>
      </c>
      <c r="E1512" s="118">
        <v>0</v>
      </c>
      <c r="F1512" s="118">
        <v>3</v>
      </c>
      <c r="G1512" s="118">
        <v>1</v>
      </c>
      <c r="H1512" s="118">
        <v>1</v>
      </c>
      <c r="I1512" s="118">
        <v>0</v>
      </c>
      <c r="J1512" s="118">
        <v>0</v>
      </c>
      <c r="K1512" s="118">
        <v>0</v>
      </c>
      <c r="L1512" s="118">
        <v>0</v>
      </c>
      <c r="M1512" s="118">
        <v>0</v>
      </c>
      <c r="N1512" s="118">
        <v>0</v>
      </c>
      <c r="O1512" s="118">
        <v>0</v>
      </c>
      <c r="P1512" s="118">
        <v>0</v>
      </c>
      <c r="Q1512" s="118">
        <v>0</v>
      </c>
      <c r="R1512" s="118">
        <v>0</v>
      </c>
      <c r="S1512" s="118">
        <v>0</v>
      </c>
      <c r="T1512" s="118">
        <v>0</v>
      </c>
      <c r="U1512" s="118">
        <v>0</v>
      </c>
      <c r="V1512" s="118">
        <v>23.4</v>
      </c>
      <c r="W1512" s="118" t="s">
        <v>188</v>
      </c>
      <c r="X1512" s="232"/>
    </row>
    <row r="1513" spans="1:24" ht="13.5" customHeight="1" x14ac:dyDescent="0.25">
      <c r="A1513" s="237">
        <v>0.47916666666666702</v>
      </c>
      <c r="B1513" s="118">
        <v>9</v>
      </c>
      <c r="C1513" s="118">
        <v>0</v>
      </c>
      <c r="D1513" s="118">
        <v>2</v>
      </c>
      <c r="E1513" s="118">
        <v>0</v>
      </c>
      <c r="F1513" s="118">
        <v>4</v>
      </c>
      <c r="G1513" s="118">
        <v>3</v>
      </c>
      <c r="H1513" s="118">
        <v>0</v>
      </c>
      <c r="I1513" s="118">
        <v>0</v>
      </c>
      <c r="J1513" s="118">
        <v>0</v>
      </c>
      <c r="K1513" s="118">
        <v>0</v>
      </c>
      <c r="L1513" s="118">
        <v>0</v>
      </c>
      <c r="M1513" s="118">
        <v>0</v>
      </c>
      <c r="N1513" s="118">
        <v>0</v>
      </c>
      <c r="O1513" s="118">
        <v>0</v>
      </c>
      <c r="P1513" s="118">
        <v>0</v>
      </c>
      <c r="Q1513" s="118">
        <v>0</v>
      </c>
      <c r="R1513" s="118">
        <v>0</v>
      </c>
      <c r="S1513" s="118">
        <v>0</v>
      </c>
      <c r="T1513" s="118">
        <v>0</v>
      </c>
      <c r="U1513" s="118">
        <v>0</v>
      </c>
      <c r="V1513" s="118">
        <v>22</v>
      </c>
      <c r="W1513" s="118" t="s">
        <v>188</v>
      </c>
      <c r="X1513" s="232"/>
    </row>
    <row r="1514" spans="1:24" ht="13.5" customHeight="1" x14ac:dyDescent="0.25">
      <c r="A1514" s="237">
        <v>0.48958333333333298</v>
      </c>
      <c r="B1514" s="118">
        <v>7</v>
      </c>
      <c r="C1514" s="118">
        <v>0</v>
      </c>
      <c r="D1514" s="118">
        <v>1</v>
      </c>
      <c r="E1514" s="118">
        <v>0</v>
      </c>
      <c r="F1514" s="118">
        <v>5</v>
      </c>
      <c r="G1514" s="118">
        <v>1</v>
      </c>
      <c r="H1514" s="118">
        <v>0</v>
      </c>
      <c r="I1514" s="118">
        <v>0</v>
      </c>
      <c r="J1514" s="118">
        <v>0</v>
      </c>
      <c r="K1514" s="118">
        <v>0</v>
      </c>
      <c r="L1514" s="118">
        <v>0</v>
      </c>
      <c r="M1514" s="118">
        <v>0</v>
      </c>
      <c r="N1514" s="118">
        <v>0</v>
      </c>
      <c r="O1514" s="118">
        <v>0</v>
      </c>
      <c r="P1514" s="118">
        <v>0</v>
      </c>
      <c r="Q1514" s="118">
        <v>0</v>
      </c>
      <c r="R1514" s="118">
        <v>0</v>
      </c>
      <c r="S1514" s="118">
        <v>0</v>
      </c>
      <c r="T1514" s="118">
        <v>0</v>
      </c>
      <c r="U1514" s="118">
        <v>0</v>
      </c>
      <c r="V1514" s="118">
        <v>22.6</v>
      </c>
      <c r="W1514" s="118" t="s">
        <v>188</v>
      </c>
      <c r="X1514" s="232"/>
    </row>
    <row r="1515" spans="1:24" ht="13.5" customHeight="1" x14ac:dyDescent="0.25">
      <c r="A1515" s="237">
        <v>0.5</v>
      </c>
      <c r="B1515" s="118">
        <v>7</v>
      </c>
      <c r="C1515" s="118">
        <v>0</v>
      </c>
      <c r="D1515" s="118">
        <v>0</v>
      </c>
      <c r="E1515" s="118">
        <v>1</v>
      </c>
      <c r="F1515" s="118">
        <v>4</v>
      </c>
      <c r="G1515" s="118">
        <v>2</v>
      </c>
      <c r="H1515" s="118">
        <v>0</v>
      </c>
      <c r="I1515" s="118">
        <v>0</v>
      </c>
      <c r="J1515" s="118">
        <v>0</v>
      </c>
      <c r="K1515" s="118">
        <v>0</v>
      </c>
      <c r="L1515" s="118">
        <v>0</v>
      </c>
      <c r="M1515" s="118">
        <v>0</v>
      </c>
      <c r="N1515" s="118">
        <v>0</v>
      </c>
      <c r="O1515" s="118">
        <v>0</v>
      </c>
      <c r="P1515" s="118">
        <v>0</v>
      </c>
      <c r="Q1515" s="118">
        <v>0</v>
      </c>
      <c r="R1515" s="118">
        <v>0</v>
      </c>
      <c r="S1515" s="118">
        <v>0</v>
      </c>
      <c r="T1515" s="118">
        <v>0</v>
      </c>
      <c r="U1515" s="118">
        <v>0</v>
      </c>
      <c r="V1515" s="118">
        <v>23.6</v>
      </c>
      <c r="W1515" s="118" t="s">
        <v>188</v>
      </c>
      <c r="X1515" s="232"/>
    </row>
    <row r="1516" spans="1:24" ht="13.5" customHeight="1" x14ac:dyDescent="0.25">
      <c r="A1516" s="237">
        <v>0.51041666666666696</v>
      </c>
      <c r="B1516" s="118">
        <v>9</v>
      </c>
      <c r="C1516" s="118">
        <v>0</v>
      </c>
      <c r="D1516" s="118">
        <v>0</v>
      </c>
      <c r="E1516" s="118">
        <v>1</v>
      </c>
      <c r="F1516" s="118">
        <v>4</v>
      </c>
      <c r="G1516" s="118">
        <v>4</v>
      </c>
      <c r="H1516" s="118">
        <v>0</v>
      </c>
      <c r="I1516" s="118">
        <v>0</v>
      </c>
      <c r="J1516" s="118">
        <v>0</v>
      </c>
      <c r="K1516" s="118">
        <v>0</v>
      </c>
      <c r="L1516" s="118">
        <v>0</v>
      </c>
      <c r="M1516" s="118">
        <v>0</v>
      </c>
      <c r="N1516" s="118">
        <v>0</v>
      </c>
      <c r="O1516" s="118">
        <v>0</v>
      </c>
      <c r="P1516" s="118">
        <v>0</v>
      </c>
      <c r="Q1516" s="118">
        <v>0</v>
      </c>
      <c r="R1516" s="118">
        <v>0</v>
      </c>
      <c r="S1516" s="118">
        <v>0</v>
      </c>
      <c r="T1516" s="118">
        <v>0</v>
      </c>
      <c r="U1516" s="118">
        <v>0</v>
      </c>
      <c r="V1516" s="118">
        <v>24</v>
      </c>
      <c r="W1516" s="118" t="s">
        <v>188</v>
      </c>
      <c r="X1516" s="232"/>
    </row>
    <row r="1517" spans="1:24" ht="13.5" customHeight="1" x14ac:dyDescent="0.25">
      <c r="A1517" s="237">
        <v>0.52083333333333304</v>
      </c>
      <c r="B1517" s="118">
        <v>5</v>
      </c>
      <c r="C1517" s="118">
        <v>0</v>
      </c>
      <c r="D1517" s="118">
        <v>0</v>
      </c>
      <c r="E1517" s="118">
        <v>1</v>
      </c>
      <c r="F1517" s="118">
        <v>2</v>
      </c>
      <c r="G1517" s="118">
        <v>2</v>
      </c>
      <c r="H1517" s="118">
        <v>0</v>
      </c>
      <c r="I1517" s="118">
        <v>0</v>
      </c>
      <c r="J1517" s="118">
        <v>0</v>
      </c>
      <c r="K1517" s="118">
        <v>0</v>
      </c>
      <c r="L1517" s="118">
        <v>0</v>
      </c>
      <c r="M1517" s="118">
        <v>0</v>
      </c>
      <c r="N1517" s="118">
        <v>0</v>
      </c>
      <c r="O1517" s="118">
        <v>0</v>
      </c>
      <c r="P1517" s="118">
        <v>0</v>
      </c>
      <c r="Q1517" s="118">
        <v>0</v>
      </c>
      <c r="R1517" s="118">
        <v>0</v>
      </c>
      <c r="S1517" s="118">
        <v>0</v>
      </c>
      <c r="T1517" s="118">
        <v>0</v>
      </c>
      <c r="U1517" s="118">
        <v>0</v>
      </c>
      <c r="V1517" s="118">
        <v>23.6</v>
      </c>
      <c r="W1517" s="118" t="s">
        <v>188</v>
      </c>
      <c r="X1517" s="232"/>
    </row>
    <row r="1518" spans="1:24" ht="13.5" customHeight="1" x14ac:dyDescent="0.25">
      <c r="A1518" s="237">
        <v>0.53125</v>
      </c>
      <c r="B1518" s="118">
        <v>11</v>
      </c>
      <c r="C1518" s="118">
        <v>0</v>
      </c>
      <c r="D1518" s="118">
        <v>1</v>
      </c>
      <c r="E1518" s="118">
        <v>1</v>
      </c>
      <c r="F1518" s="118">
        <v>4</v>
      </c>
      <c r="G1518" s="118">
        <v>3</v>
      </c>
      <c r="H1518" s="118">
        <v>2</v>
      </c>
      <c r="I1518" s="118">
        <v>0</v>
      </c>
      <c r="J1518" s="118">
        <v>0</v>
      </c>
      <c r="K1518" s="118">
        <v>0</v>
      </c>
      <c r="L1518" s="118">
        <v>0</v>
      </c>
      <c r="M1518" s="118">
        <v>0</v>
      </c>
      <c r="N1518" s="118">
        <v>0</v>
      </c>
      <c r="O1518" s="118">
        <v>0</v>
      </c>
      <c r="P1518" s="118">
        <v>0</v>
      </c>
      <c r="Q1518" s="118">
        <v>0</v>
      </c>
      <c r="R1518" s="118">
        <v>0</v>
      </c>
      <c r="S1518" s="118">
        <v>0</v>
      </c>
      <c r="T1518" s="118">
        <v>0</v>
      </c>
      <c r="U1518" s="118">
        <v>0</v>
      </c>
      <c r="V1518" s="118">
        <v>24.7</v>
      </c>
      <c r="W1518" s="118">
        <v>30.6</v>
      </c>
      <c r="X1518" s="232"/>
    </row>
    <row r="1519" spans="1:24" ht="13.5" customHeight="1" x14ac:dyDescent="0.25">
      <c r="A1519" s="237">
        <v>0.54166666666666696</v>
      </c>
      <c r="B1519" s="118">
        <v>5</v>
      </c>
      <c r="C1519" s="118">
        <v>0</v>
      </c>
      <c r="D1519" s="118">
        <v>1</v>
      </c>
      <c r="E1519" s="118">
        <v>0</v>
      </c>
      <c r="F1519" s="118">
        <v>2</v>
      </c>
      <c r="G1519" s="118">
        <v>2</v>
      </c>
      <c r="H1519" s="118">
        <v>0</v>
      </c>
      <c r="I1519" s="118">
        <v>0</v>
      </c>
      <c r="J1519" s="118">
        <v>0</v>
      </c>
      <c r="K1519" s="118">
        <v>0</v>
      </c>
      <c r="L1519" s="118">
        <v>0</v>
      </c>
      <c r="M1519" s="118">
        <v>0</v>
      </c>
      <c r="N1519" s="118">
        <v>0</v>
      </c>
      <c r="O1519" s="118">
        <v>0</v>
      </c>
      <c r="P1519" s="118">
        <v>0</v>
      </c>
      <c r="Q1519" s="118">
        <v>0</v>
      </c>
      <c r="R1519" s="118">
        <v>0</v>
      </c>
      <c r="S1519" s="118">
        <v>0</v>
      </c>
      <c r="T1519" s="118">
        <v>0</v>
      </c>
      <c r="U1519" s="118">
        <v>0</v>
      </c>
      <c r="V1519" s="118">
        <v>23.1</v>
      </c>
      <c r="W1519" s="118" t="s">
        <v>188</v>
      </c>
      <c r="X1519" s="232"/>
    </row>
    <row r="1520" spans="1:24" ht="13.5" customHeight="1" x14ac:dyDescent="0.25">
      <c r="A1520" s="237">
        <v>0.55208333333333304</v>
      </c>
      <c r="B1520" s="118">
        <v>6</v>
      </c>
      <c r="C1520" s="118">
        <v>0</v>
      </c>
      <c r="D1520" s="118">
        <v>1</v>
      </c>
      <c r="E1520" s="118">
        <v>0</v>
      </c>
      <c r="F1520" s="118">
        <v>4</v>
      </c>
      <c r="G1520" s="118">
        <v>0</v>
      </c>
      <c r="H1520" s="118">
        <v>1</v>
      </c>
      <c r="I1520" s="118">
        <v>0</v>
      </c>
      <c r="J1520" s="118">
        <v>0</v>
      </c>
      <c r="K1520" s="118">
        <v>0</v>
      </c>
      <c r="L1520" s="118">
        <v>0</v>
      </c>
      <c r="M1520" s="118">
        <v>0</v>
      </c>
      <c r="N1520" s="118">
        <v>0</v>
      </c>
      <c r="O1520" s="118">
        <v>0</v>
      </c>
      <c r="P1520" s="118">
        <v>0</v>
      </c>
      <c r="Q1520" s="118">
        <v>0</v>
      </c>
      <c r="R1520" s="118">
        <v>0</v>
      </c>
      <c r="S1520" s="118">
        <v>0</v>
      </c>
      <c r="T1520" s="118">
        <v>0</v>
      </c>
      <c r="U1520" s="118">
        <v>0</v>
      </c>
      <c r="V1520" s="118">
        <v>23</v>
      </c>
      <c r="W1520" s="118" t="s">
        <v>188</v>
      </c>
      <c r="X1520" s="232"/>
    </row>
    <row r="1521" spans="1:24" ht="13.5" customHeight="1" x14ac:dyDescent="0.25">
      <c r="A1521" s="237">
        <v>0.5625</v>
      </c>
      <c r="B1521" s="118">
        <v>8</v>
      </c>
      <c r="C1521" s="118">
        <v>0</v>
      </c>
      <c r="D1521" s="118">
        <v>0</v>
      </c>
      <c r="E1521" s="118">
        <v>0</v>
      </c>
      <c r="F1521" s="118">
        <v>3</v>
      </c>
      <c r="G1521" s="118">
        <v>3</v>
      </c>
      <c r="H1521" s="118">
        <v>2</v>
      </c>
      <c r="I1521" s="118">
        <v>0</v>
      </c>
      <c r="J1521" s="118">
        <v>0</v>
      </c>
      <c r="K1521" s="118">
        <v>0</v>
      </c>
      <c r="L1521" s="118">
        <v>0</v>
      </c>
      <c r="M1521" s="118">
        <v>0</v>
      </c>
      <c r="N1521" s="118">
        <v>0</v>
      </c>
      <c r="O1521" s="118">
        <v>0</v>
      </c>
      <c r="P1521" s="118">
        <v>0</v>
      </c>
      <c r="Q1521" s="118">
        <v>0</v>
      </c>
      <c r="R1521" s="118">
        <v>0</v>
      </c>
      <c r="S1521" s="118">
        <v>0</v>
      </c>
      <c r="T1521" s="118">
        <v>0</v>
      </c>
      <c r="U1521" s="118">
        <v>0</v>
      </c>
      <c r="V1521" s="118">
        <v>27.5</v>
      </c>
      <c r="W1521" s="118" t="s">
        <v>188</v>
      </c>
      <c r="X1521" s="232"/>
    </row>
    <row r="1522" spans="1:24" ht="13.5" customHeight="1" x14ac:dyDescent="0.25">
      <c r="A1522" s="237">
        <v>0.57291666666666696</v>
      </c>
      <c r="B1522" s="118">
        <v>7</v>
      </c>
      <c r="C1522" s="118">
        <v>0</v>
      </c>
      <c r="D1522" s="118">
        <v>0</v>
      </c>
      <c r="E1522" s="118">
        <v>1</v>
      </c>
      <c r="F1522" s="118">
        <v>2</v>
      </c>
      <c r="G1522" s="118">
        <v>3</v>
      </c>
      <c r="H1522" s="118">
        <v>1</v>
      </c>
      <c r="I1522" s="118">
        <v>0</v>
      </c>
      <c r="J1522" s="118">
        <v>0</v>
      </c>
      <c r="K1522" s="118">
        <v>0</v>
      </c>
      <c r="L1522" s="118">
        <v>0</v>
      </c>
      <c r="M1522" s="118">
        <v>0</v>
      </c>
      <c r="N1522" s="118">
        <v>0</v>
      </c>
      <c r="O1522" s="118">
        <v>0</v>
      </c>
      <c r="P1522" s="118">
        <v>0</v>
      </c>
      <c r="Q1522" s="118">
        <v>0</v>
      </c>
      <c r="R1522" s="118">
        <v>0</v>
      </c>
      <c r="S1522" s="118">
        <v>0</v>
      </c>
      <c r="T1522" s="118">
        <v>0</v>
      </c>
      <c r="U1522" s="118">
        <v>0</v>
      </c>
      <c r="V1522" s="118">
        <v>25.4</v>
      </c>
      <c r="W1522" s="118" t="s">
        <v>188</v>
      </c>
      <c r="X1522" s="232"/>
    </row>
    <row r="1523" spans="1:24" ht="13.5" customHeight="1" x14ac:dyDescent="0.25">
      <c r="A1523" s="237">
        <v>0.58333333333333304</v>
      </c>
      <c r="B1523" s="118">
        <v>13</v>
      </c>
      <c r="C1523" s="118">
        <v>0</v>
      </c>
      <c r="D1523" s="118">
        <v>0</v>
      </c>
      <c r="E1523" s="118">
        <v>0</v>
      </c>
      <c r="F1523" s="118">
        <v>7</v>
      </c>
      <c r="G1523" s="118">
        <v>6</v>
      </c>
      <c r="H1523" s="118">
        <v>0</v>
      </c>
      <c r="I1523" s="118">
        <v>0</v>
      </c>
      <c r="J1523" s="118">
        <v>0</v>
      </c>
      <c r="K1523" s="118">
        <v>0</v>
      </c>
      <c r="L1523" s="118">
        <v>0</v>
      </c>
      <c r="M1523" s="118">
        <v>0</v>
      </c>
      <c r="N1523" s="118">
        <v>0</v>
      </c>
      <c r="O1523" s="118">
        <v>0</v>
      </c>
      <c r="P1523" s="118">
        <v>0</v>
      </c>
      <c r="Q1523" s="118">
        <v>0</v>
      </c>
      <c r="R1523" s="118">
        <v>0</v>
      </c>
      <c r="S1523" s="118">
        <v>0</v>
      </c>
      <c r="T1523" s="118">
        <v>0</v>
      </c>
      <c r="U1523" s="118">
        <v>0</v>
      </c>
      <c r="V1523" s="118">
        <v>24.8</v>
      </c>
      <c r="W1523" s="118">
        <v>28.3</v>
      </c>
      <c r="X1523" s="232"/>
    </row>
    <row r="1524" spans="1:24" ht="13.5" customHeight="1" x14ac:dyDescent="0.25">
      <c r="A1524" s="237">
        <v>0.59375</v>
      </c>
      <c r="B1524" s="118">
        <v>6</v>
      </c>
      <c r="C1524" s="118">
        <v>0</v>
      </c>
      <c r="D1524" s="118">
        <v>0</v>
      </c>
      <c r="E1524" s="118">
        <v>0</v>
      </c>
      <c r="F1524" s="118">
        <v>4</v>
      </c>
      <c r="G1524" s="118">
        <v>1</v>
      </c>
      <c r="H1524" s="118">
        <v>1</v>
      </c>
      <c r="I1524" s="118">
        <v>0</v>
      </c>
      <c r="J1524" s="118">
        <v>0</v>
      </c>
      <c r="K1524" s="118">
        <v>0</v>
      </c>
      <c r="L1524" s="118">
        <v>0</v>
      </c>
      <c r="M1524" s="118">
        <v>0</v>
      </c>
      <c r="N1524" s="118">
        <v>0</v>
      </c>
      <c r="O1524" s="118">
        <v>0</v>
      </c>
      <c r="P1524" s="118">
        <v>0</v>
      </c>
      <c r="Q1524" s="118">
        <v>0</v>
      </c>
      <c r="R1524" s="118">
        <v>0</v>
      </c>
      <c r="S1524" s="118">
        <v>0</v>
      </c>
      <c r="T1524" s="118">
        <v>0</v>
      </c>
      <c r="U1524" s="118">
        <v>0</v>
      </c>
      <c r="V1524" s="118">
        <v>26.5</v>
      </c>
      <c r="W1524" s="118" t="s">
        <v>188</v>
      </c>
      <c r="X1524" s="232"/>
    </row>
    <row r="1525" spans="1:24" ht="13.5" customHeight="1" x14ac:dyDescent="0.25">
      <c r="A1525" s="237">
        <v>0.60416666666666696</v>
      </c>
      <c r="B1525" s="118">
        <v>7</v>
      </c>
      <c r="C1525" s="118">
        <v>0</v>
      </c>
      <c r="D1525" s="118">
        <v>0</v>
      </c>
      <c r="E1525" s="118">
        <v>0</v>
      </c>
      <c r="F1525" s="118">
        <v>4</v>
      </c>
      <c r="G1525" s="118">
        <v>3</v>
      </c>
      <c r="H1525" s="118">
        <v>0</v>
      </c>
      <c r="I1525" s="118">
        <v>0</v>
      </c>
      <c r="J1525" s="118">
        <v>0</v>
      </c>
      <c r="K1525" s="118">
        <v>0</v>
      </c>
      <c r="L1525" s="118">
        <v>0</v>
      </c>
      <c r="M1525" s="118">
        <v>0</v>
      </c>
      <c r="N1525" s="118">
        <v>0</v>
      </c>
      <c r="O1525" s="118">
        <v>0</v>
      </c>
      <c r="P1525" s="118">
        <v>0</v>
      </c>
      <c r="Q1525" s="118">
        <v>0</v>
      </c>
      <c r="R1525" s="118">
        <v>0</v>
      </c>
      <c r="S1525" s="118">
        <v>0</v>
      </c>
      <c r="T1525" s="118">
        <v>0</v>
      </c>
      <c r="U1525" s="118">
        <v>0</v>
      </c>
      <c r="V1525" s="118">
        <v>23.9</v>
      </c>
      <c r="W1525" s="118" t="s">
        <v>188</v>
      </c>
      <c r="X1525" s="232"/>
    </row>
    <row r="1526" spans="1:24" ht="13.5" customHeight="1" x14ac:dyDescent="0.25">
      <c r="A1526" s="237">
        <v>0.61458333333333304</v>
      </c>
      <c r="B1526" s="118">
        <v>13</v>
      </c>
      <c r="C1526" s="118">
        <v>0</v>
      </c>
      <c r="D1526" s="118">
        <v>0</v>
      </c>
      <c r="E1526" s="118">
        <v>1</v>
      </c>
      <c r="F1526" s="118">
        <v>7</v>
      </c>
      <c r="G1526" s="118">
        <v>5</v>
      </c>
      <c r="H1526" s="118">
        <v>0</v>
      </c>
      <c r="I1526" s="118">
        <v>0</v>
      </c>
      <c r="J1526" s="118">
        <v>0</v>
      </c>
      <c r="K1526" s="118">
        <v>0</v>
      </c>
      <c r="L1526" s="118">
        <v>0</v>
      </c>
      <c r="M1526" s="118">
        <v>0</v>
      </c>
      <c r="N1526" s="118">
        <v>0</v>
      </c>
      <c r="O1526" s="118">
        <v>0</v>
      </c>
      <c r="P1526" s="118">
        <v>0</v>
      </c>
      <c r="Q1526" s="118">
        <v>0</v>
      </c>
      <c r="R1526" s="118">
        <v>0</v>
      </c>
      <c r="S1526" s="118">
        <v>0</v>
      </c>
      <c r="T1526" s="118">
        <v>0</v>
      </c>
      <c r="U1526" s="118">
        <v>0</v>
      </c>
      <c r="V1526" s="118">
        <v>24.2</v>
      </c>
      <c r="W1526" s="118">
        <v>27.9</v>
      </c>
      <c r="X1526" s="232"/>
    </row>
    <row r="1527" spans="1:24" ht="13.5" customHeight="1" x14ac:dyDescent="0.25">
      <c r="A1527" s="237">
        <v>0.625</v>
      </c>
      <c r="B1527" s="118">
        <v>16</v>
      </c>
      <c r="C1527" s="118">
        <v>0</v>
      </c>
      <c r="D1527" s="118">
        <v>0</v>
      </c>
      <c r="E1527" s="118">
        <v>4</v>
      </c>
      <c r="F1527" s="118">
        <v>3</v>
      </c>
      <c r="G1527" s="118">
        <v>7</v>
      </c>
      <c r="H1527" s="118">
        <v>2</v>
      </c>
      <c r="I1527" s="118">
        <v>0</v>
      </c>
      <c r="J1527" s="118">
        <v>0</v>
      </c>
      <c r="K1527" s="118">
        <v>0</v>
      </c>
      <c r="L1527" s="118">
        <v>0</v>
      </c>
      <c r="M1527" s="118">
        <v>0</v>
      </c>
      <c r="N1527" s="118">
        <v>0</v>
      </c>
      <c r="O1527" s="118">
        <v>0</v>
      </c>
      <c r="P1527" s="118">
        <v>0</v>
      </c>
      <c r="Q1527" s="118">
        <v>0</v>
      </c>
      <c r="R1527" s="118">
        <v>0</v>
      </c>
      <c r="S1527" s="118">
        <v>0</v>
      </c>
      <c r="T1527" s="118">
        <v>0</v>
      </c>
      <c r="U1527" s="118">
        <v>0</v>
      </c>
      <c r="V1527" s="118">
        <v>25.1</v>
      </c>
      <c r="W1527" s="118">
        <v>30</v>
      </c>
      <c r="X1527" s="232"/>
    </row>
    <row r="1528" spans="1:24" ht="13.5" customHeight="1" x14ac:dyDescent="0.25">
      <c r="A1528" s="237">
        <v>0.63541666666666696</v>
      </c>
      <c r="B1528" s="118">
        <v>25</v>
      </c>
      <c r="C1528" s="118">
        <v>0</v>
      </c>
      <c r="D1528" s="118">
        <v>0</v>
      </c>
      <c r="E1528" s="118">
        <v>3</v>
      </c>
      <c r="F1528" s="118">
        <v>14</v>
      </c>
      <c r="G1528" s="118">
        <v>6</v>
      </c>
      <c r="H1528" s="118">
        <v>2</v>
      </c>
      <c r="I1528" s="118">
        <v>0</v>
      </c>
      <c r="J1528" s="118">
        <v>0</v>
      </c>
      <c r="K1528" s="118">
        <v>0</v>
      </c>
      <c r="L1528" s="118">
        <v>0</v>
      </c>
      <c r="M1528" s="118">
        <v>0</v>
      </c>
      <c r="N1528" s="118">
        <v>0</v>
      </c>
      <c r="O1528" s="118">
        <v>0</v>
      </c>
      <c r="P1528" s="118">
        <v>0</v>
      </c>
      <c r="Q1528" s="118">
        <v>0</v>
      </c>
      <c r="R1528" s="118">
        <v>0</v>
      </c>
      <c r="S1528" s="118">
        <v>0</v>
      </c>
      <c r="T1528" s="118">
        <v>0</v>
      </c>
      <c r="U1528" s="118">
        <v>0</v>
      </c>
      <c r="V1528" s="118">
        <v>24.1</v>
      </c>
      <c r="W1528" s="118">
        <v>27.3</v>
      </c>
      <c r="X1528" s="232"/>
    </row>
    <row r="1529" spans="1:24" ht="13.5" customHeight="1" x14ac:dyDescent="0.25">
      <c r="A1529" s="237">
        <v>0.64583333333333304</v>
      </c>
      <c r="B1529" s="118">
        <v>30</v>
      </c>
      <c r="C1529" s="118">
        <v>0</v>
      </c>
      <c r="D1529" s="118">
        <v>0</v>
      </c>
      <c r="E1529" s="118">
        <v>0</v>
      </c>
      <c r="F1529" s="118">
        <v>19</v>
      </c>
      <c r="G1529" s="118">
        <v>10</v>
      </c>
      <c r="H1529" s="118">
        <v>1</v>
      </c>
      <c r="I1529" s="118">
        <v>0</v>
      </c>
      <c r="J1529" s="118">
        <v>0</v>
      </c>
      <c r="K1529" s="118">
        <v>0</v>
      </c>
      <c r="L1529" s="118">
        <v>0</v>
      </c>
      <c r="M1529" s="118">
        <v>0</v>
      </c>
      <c r="N1529" s="118">
        <v>0</v>
      </c>
      <c r="O1529" s="118">
        <v>0</v>
      </c>
      <c r="P1529" s="118">
        <v>0</v>
      </c>
      <c r="Q1529" s="118">
        <v>0</v>
      </c>
      <c r="R1529" s="118">
        <v>0</v>
      </c>
      <c r="S1529" s="118">
        <v>0</v>
      </c>
      <c r="T1529" s="118">
        <v>0</v>
      </c>
      <c r="U1529" s="118">
        <v>0</v>
      </c>
      <c r="V1529" s="118">
        <v>24.5</v>
      </c>
      <c r="W1529" s="118">
        <v>26.8</v>
      </c>
      <c r="X1529" s="232"/>
    </row>
    <row r="1530" spans="1:24" ht="13.5" customHeight="1" x14ac:dyDescent="0.25">
      <c r="A1530" s="237">
        <v>0.65625</v>
      </c>
      <c r="B1530" s="118">
        <v>11</v>
      </c>
      <c r="C1530" s="118">
        <v>0</v>
      </c>
      <c r="D1530" s="118">
        <v>0</v>
      </c>
      <c r="E1530" s="118">
        <v>1</v>
      </c>
      <c r="F1530" s="118">
        <v>4</v>
      </c>
      <c r="G1530" s="118">
        <v>6</v>
      </c>
      <c r="H1530" s="118">
        <v>0</v>
      </c>
      <c r="I1530" s="118">
        <v>0</v>
      </c>
      <c r="J1530" s="118">
        <v>0</v>
      </c>
      <c r="K1530" s="118">
        <v>0</v>
      </c>
      <c r="L1530" s="118">
        <v>0</v>
      </c>
      <c r="M1530" s="118">
        <v>0</v>
      </c>
      <c r="N1530" s="118">
        <v>0</v>
      </c>
      <c r="O1530" s="118">
        <v>0</v>
      </c>
      <c r="P1530" s="118">
        <v>0</v>
      </c>
      <c r="Q1530" s="118">
        <v>0</v>
      </c>
      <c r="R1530" s="118">
        <v>0</v>
      </c>
      <c r="S1530" s="118">
        <v>0</v>
      </c>
      <c r="T1530" s="118">
        <v>0</v>
      </c>
      <c r="U1530" s="118">
        <v>0</v>
      </c>
      <c r="V1530" s="118">
        <v>24.8</v>
      </c>
      <c r="W1530" s="118">
        <v>27.1</v>
      </c>
      <c r="X1530" s="232"/>
    </row>
    <row r="1531" spans="1:24" ht="13.5" customHeight="1" x14ac:dyDescent="0.25">
      <c r="A1531" s="237">
        <v>0.66666666666666696</v>
      </c>
      <c r="B1531" s="118">
        <v>20</v>
      </c>
      <c r="C1531" s="118">
        <v>0</v>
      </c>
      <c r="D1531" s="118">
        <v>2</v>
      </c>
      <c r="E1531" s="118">
        <v>2</v>
      </c>
      <c r="F1531" s="118">
        <v>6</v>
      </c>
      <c r="G1531" s="118">
        <v>10</v>
      </c>
      <c r="H1531" s="118">
        <v>0</v>
      </c>
      <c r="I1531" s="118">
        <v>0</v>
      </c>
      <c r="J1531" s="118">
        <v>0</v>
      </c>
      <c r="K1531" s="118">
        <v>0</v>
      </c>
      <c r="L1531" s="118">
        <v>0</v>
      </c>
      <c r="M1531" s="118">
        <v>0</v>
      </c>
      <c r="N1531" s="118">
        <v>0</v>
      </c>
      <c r="O1531" s="118">
        <v>0</v>
      </c>
      <c r="P1531" s="118">
        <v>0</v>
      </c>
      <c r="Q1531" s="118">
        <v>0</v>
      </c>
      <c r="R1531" s="118">
        <v>0</v>
      </c>
      <c r="S1531" s="118">
        <v>0</v>
      </c>
      <c r="T1531" s="118">
        <v>0</v>
      </c>
      <c r="U1531" s="118">
        <v>0</v>
      </c>
      <c r="V1531" s="118">
        <v>23.4</v>
      </c>
      <c r="W1531" s="118">
        <v>27</v>
      </c>
      <c r="X1531" s="232"/>
    </row>
    <row r="1532" spans="1:24" ht="13.5" customHeight="1" x14ac:dyDescent="0.25">
      <c r="A1532" s="237">
        <v>0.67708333333333304</v>
      </c>
      <c r="B1532" s="118">
        <v>27</v>
      </c>
      <c r="C1532" s="118">
        <v>0</v>
      </c>
      <c r="D1532" s="118">
        <v>0</v>
      </c>
      <c r="E1532" s="118">
        <v>2</v>
      </c>
      <c r="F1532" s="118">
        <v>10</v>
      </c>
      <c r="G1532" s="118">
        <v>13</v>
      </c>
      <c r="H1532" s="118">
        <v>2</v>
      </c>
      <c r="I1532" s="118">
        <v>0</v>
      </c>
      <c r="J1532" s="118">
        <v>0</v>
      </c>
      <c r="K1532" s="118">
        <v>0</v>
      </c>
      <c r="L1532" s="118">
        <v>0</v>
      </c>
      <c r="M1532" s="118">
        <v>0</v>
      </c>
      <c r="N1532" s="118">
        <v>0</v>
      </c>
      <c r="O1532" s="118">
        <v>0</v>
      </c>
      <c r="P1532" s="118">
        <v>0</v>
      </c>
      <c r="Q1532" s="118">
        <v>0</v>
      </c>
      <c r="R1532" s="118">
        <v>0</v>
      </c>
      <c r="S1532" s="118">
        <v>0</v>
      </c>
      <c r="T1532" s="118">
        <v>0</v>
      </c>
      <c r="U1532" s="118">
        <v>0</v>
      </c>
      <c r="V1532" s="118">
        <v>24.7</v>
      </c>
      <c r="W1532" s="118">
        <v>26.9</v>
      </c>
      <c r="X1532" s="232"/>
    </row>
    <row r="1533" spans="1:24" ht="13.5" customHeight="1" x14ac:dyDescent="0.25">
      <c r="A1533" s="237">
        <v>0.6875</v>
      </c>
      <c r="B1533" s="118">
        <v>18</v>
      </c>
      <c r="C1533" s="118">
        <v>0</v>
      </c>
      <c r="D1533" s="118">
        <v>0</v>
      </c>
      <c r="E1533" s="118">
        <v>1</v>
      </c>
      <c r="F1533" s="118">
        <v>13</v>
      </c>
      <c r="G1533" s="118">
        <v>3</v>
      </c>
      <c r="H1533" s="118">
        <v>0</v>
      </c>
      <c r="I1533" s="118">
        <v>0</v>
      </c>
      <c r="J1533" s="118">
        <v>1</v>
      </c>
      <c r="K1533" s="118">
        <v>0</v>
      </c>
      <c r="L1533" s="118">
        <v>0</v>
      </c>
      <c r="M1533" s="118">
        <v>0</v>
      </c>
      <c r="N1533" s="118">
        <v>0</v>
      </c>
      <c r="O1533" s="118">
        <v>0</v>
      </c>
      <c r="P1533" s="118">
        <v>0</v>
      </c>
      <c r="Q1533" s="118">
        <v>0</v>
      </c>
      <c r="R1533" s="118">
        <v>0</v>
      </c>
      <c r="S1533" s="118">
        <v>0</v>
      </c>
      <c r="T1533" s="118">
        <v>0</v>
      </c>
      <c r="U1533" s="118">
        <v>0</v>
      </c>
      <c r="V1533" s="118">
        <v>24.3</v>
      </c>
      <c r="W1533" s="118">
        <v>26</v>
      </c>
      <c r="X1533" s="232"/>
    </row>
    <row r="1534" spans="1:24" ht="13.5" customHeight="1" x14ac:dyDescent="0.25">
      <c r="A1534" s="237">
        <v>0.69791666666666696</v>
      </c>
      <c r="B1534" s="118">
        <v>21</v>
      </c>
      <c r="C1534" s="118">
        <v>0</v>
      </c>
      <c r="D1534" s="118">
        <v>1</v>
      </c>
      <c r="E1534" s="118">
        <v>2</v>
      </c>
      <c r="F1534" s="118">
        <v>11</v>
      </c>
      <c r="G1534" s="118">
        <v>5</v>
      </c>
      <c r="H1534" s="118">
        <v>2</v>
      </c>
      <c r="I1534" s="118">
        <v>0</v>
      </c>
      <c r="J1534" s="118">
        <v>0</v>
      </c>
      <c r="K1534" s="118">
        <v>0</v>
      </c>
      <c r="L1534" s="118">
        <v>0</v>
      </c>
      <c r="M1534" s="118">
        <v>0</v>
      </c>
      <c r="N1534" s="118">
        <v>0</v>
      </c>
      <c r="O1534" s="118">
        <v>0</v>
      </c>
      <c r="P1534" s="118">
        <v>0</v>
      </c>
      <c r="Q1534" s="118">
        <v>0</v>
      </c>
      <c r="R1534" s="118">
        <v>0</v>
      </c>
      <c r="S1534" s="118">
        <v>0</v>
      </c>
      <c r="T1534" s="118">
        <v>0</v>
      </c>
      <c r="U1534" s="118">
        <v>0</v>
      </c>
      <c r="V1534" s="118">
        <v>23.6</v>
      </c>
      <c r="W1534" s="118">
        <v>28</v>
      </c>
      <c r="X1534" s="232"/>
    </row>
    <row r="1535" spans="1:24" ht="13.5" customHeight="1" x14ac:dyDescent="0.25">
      <c r="A1535" s="237">
        <v>0.70833333333333304</v>
      </c>
      <c r="B1535" s="118">
        <v>23</v>
      </c>
      <c r="C1535" s="118">
        <v>0</v>
      </c>
      <c r="D1535" s="118">
        <v>1</v>
      </c>
      <c r="E1535" s="118">
        <v>1</v>
      </c>
      <c r="F1535" s="118">
        <v>7</v>
      </c>
      <c r="G1535" s="118">
        <v>13</v>
      </c>
      <c r="H1535" s="118">
        <v>0</v>
      </c>
      <c r="I1535" s="118">
        <v>1</v>
      </c>
      <c r="J1535" s="118">
        <v>0</v>
      </c>
      <c r="K1535" s="118">
        <v>0</v>
      </c>
      <c r="L1535" s="118">
        <v>0</v>
      </c>
      <c r="M1535" s="118">
        <v>0</v>
      </c>
      <c r="N1535" s="118">
        <v>0</v>
      </c>
      <c r="O1535" s="118">
        <v>0</v>
      </c>
      <c r="P1535" s="118">
        <v>0</v>
      </c>
      <c r="Q1535" s="118">
        <v>0</v>
      </c>
      <c r="R1535" s="118">
        <v>0</v>
      </c>
      <c r="S1535" s="118">
        <v>0</v>
      </c>
      <c r="T1535" s="118">
        <v>0</v>
      </c>
      <c r="U1535" s="118">
        <v>0</v>
      </c>
      <c r="V1535" s="118">
        <v>24.9</v>
      </c>
      <c r="W1535" s="118">
        <v>27</v>
      </c>
      <c r="X1535" s="232"/>
    </row>
    <row r="1536" spans="1:24" ht="13.5" customHeight="1" x14ac:dyDescent="0.25">
      <c r="A1536" s="237">
        <v>0.71875</v>
      </c>
      <c r="B1536" s="118">
        <v>13</v>
      </c>
      <c r="C1536" s="118">
        <v>0</v>
      </c>
      <c r="D1536" s="118">
        <v>0</v>
      </c>
      <c r="E1536" s="118">
        <v>0</v>
      </c>
      <c r="F1536" s="118">
        <v>8</v>
      </c>
      <c r="G1536" s="118">
        <v>5</v>
      </c>
      <c r="H1536" s="118">
        <v>0</v>
      </c>
      <c r="I1536" s="118">
        <v>0</v>
      </c>
      <c r="J1536" s="118">
        <v>0</v>
      </c>
      <c r="K1536" s="118">
        <v>0</v>
      </c>
      <c r="L1536" s="118">
        <v>0</v>
      </c>
      <c r="M1536" s="118">
        <v>0</v>
      </c>
      <c r="N1536" s="118">
        <v>0</v>
      </c>
      <c r="O1536" s="118">
        <v>0</v>
      </c>
      <c r="P1536" s="118">
        <v>0</v>
      </c>
      <c r="Q1536" s="118">
        <v>0</v>
      </c>
      <c r="R1536" s="118">
        <v>0</v>
      </c>
      <c r="S1536" s="118">
        <v>0</v>
      </c>
      <c r="T1536" s="118">
        <v>0</v>
      </c>
      <c r="U1536" s="118">
        <v>0</v>
      </c>
      <c r="V1536" s="118">
        <v>24.9</v>
      </c>
      <c r="W1536" s="118">
        <v>29.5</v>
      </c>
      <c r="X1536" s="232"/>
    </row>
    <row r="1537" spans="1:24" ht="13.5" customHeight="1" x14ac:dyDescent="0.25">
      <c r="A1537" s="237">
        <v>0.72916666666666696</v>
      </c>
      <c r="B1537" s="118">
        <v>12</v>
      </c>
      <c r="C1537" s="118">
        <v>0</v>
      </c>
      <c r="D1537" s="118">
        <v>1</v>
      </c>
      <c r="E1537" s="118">
        <v>0</v>
      </c>
      <c r="F1537" s="118">
        <v>7</v>
      </c>
      <c r="G1537" s="118">
        <v>4</v>
      </c>
      <c r="H1537" s="118">
        <v>0</v>
      </c>
      <c r="I1537" s="118">
        <v>0</v>
      </c>
      <c r="J1537" s="118">
        <v>0</v>
      </c>
      <c r="K1537" s="118">
        <v>0</v>
      </c>
      <c r="L1537" s="118">
        <v>0</v>
      </c>
      <c r="M1537" s="118">
        <v>0</v>
      </c>
      <c r="N1537" s="118">
        <v>0</v>
      </c>
      <c r="O1537" s="118">
        <v>0</v>
      </c>
      <c r="P1537" s="118">
        <v>0</v>
      </c>
      <c r="Q1537" s="118">
        <v>0</v>
      </c>
      <c r="R1537" s="118">
        <v>0</v>
      </c>
      <c r="S1537" s="118">
        <v>0</v>
      </c>
      <c r="T1537" s="118">
        <v>0</v>
      </c>
      <c r="U1537" s="118">
        <v>0</v>
      </c>
      <c r="V1537" s="118">
        <v>22.9</v>
      </c>
      <c r="W1537" s="118">
        <v>26.7</v>
      </c>
      <c r="X1537" s="232"/>
    </row>
    <row r="1538" spans="1:24" ht="13.5" customHeight="1" x14ac:dyDescent="0.25">
      <c r="A1538" s="237">
        <v>0.73958333333333304</v>
      </c>
      <c r="B1538" s="118">
        <v>7</v>
      </c>
      <c r="C1538" s="118">
        <v>0</v>
      </c>
      <c r="D1538" s="118">
        <v>1</v>
      </c>
      <c r="E1538" s="118">
        <v>2</v>
      </c>
      <c r="F1538" s="118">
        <v>3</v>
      </c>
      <c r="G1538" s="118">
        <v>1</v>
      </c>
      <c r="H1538" s="118">
        <v>0</v>
      </c>
      <c r="I1538" s="118">
        <v>0</v>
      </c>
      <c r="J1538" s="118">
        <v>0</v>
      </c>
      <c r="K1538" s="118">
        <v>0</v>
      </c>
      <c r="L1538" s="118">
        <v>0</v>
      </c>
      <c r="M1538" s="118">
        <v>0</v>
      </c>
      <c r="N1538" s="118">
        <v>0</v>
      </c>
      <c r="O1538" s="118">
        <v>0</v>
      </c>
      <c r="P1538" s="118">
        <v>0</v>
      </c>
      <c r="Q1538" s="118">
        <v>0</v>
      </c>
      <c r="R1538" s="118">
        <v>0</v>
      </c>
      <c r="S1538" s="118">
        <v>0</v>
      </c>
      <c r="T1538" s="118">
        <v>0</v>
      </c>
      <c r="U1538" s="118">
        <v>0</v>
      </c>
      <c r="V1538" s="118">
        <v>20.2</v>
      </c>
      <c r="W1538" s="118" t="s">
        <v>188</v>
      </c>
      <c r="X1538" s="232"/>
    </row>
    <row r="1539" spans="1:24" ht="13.5" customHeight="1" x14ac:dyDescent="0.25">
      <c r="A1539" s="237">
        <v>0.75</v>
      </c>
      <c r="B1539" s="118">
        <v>13</v>
      </c>
      <c r="C1539" s="118">
        <v>0</v>
      </c>
      <c r="D1539" s="118">
        <v>0</v>
      </c>
      <c r="E1539" s="118">
        <v>4</v>
      </c>
      <c r="F1539" s="118">
        <v>5</v>
      </c>
      <c r="G1539" s="118">
        <v>4</v>
      </c>
      <c r="H1539" s="118">
        <v>0</v>
      </c>
      <c r="I1539" s="118">
        <v>0</v>
      </c>
      <c r="J1539" s="118">
        <v>0</v>
      </c>
      <c r="K1539" s="118">
        <v>0</v>
      </c>
      <c r="L1539" s="118">
        <v>0</v>
      </c>
      <c r="M1539" s="118">
        <v>0</v>
      </c>
      <c r="N1539" s="118">
        <v>0</v>
      </c>
      <c r="O1539" s="118">
        <v>0</v>
      </c>
      <c r="P1539" s="118">
        <v>0</v>
      </c>
      <c r="Q1539" s="118">
        <v>0</v>
      </c>
      <c r="R1539" s="118">
        <v>0</v>
      </c>
      <c r="S1539" s="118">
        <v>0</v>
      </c>
      <c r="T1539" s="118">
        <v>0</v>
      </c>
      <c r="U1539" s="118">
        <v>0</v>
      </c>
      <c r="V1539" s="118">
        <v>22.5</v>
      </c>
      <c r="W1539" s="118">
        <v>27.8</v>
      </c>
      <c r="X1539" s="232"/>
    </row>
    <row r="1540" spans="1:24" ht="13.5" customHeight="1" x14ac:dyDescent="0.25">
      <c r="A1540" s="237">
        <v>0.76041666666666696</v>
      </c>
      <c r="B1540" s="118">
        <v>10</v>
      </c>
      <c r="C1540" s="118">
        <v>0</v>
      </c>
      <c r="D1540" s="118">
        <v>0</v>
      </c>
      <c r="E1540" s="118">
        <v>1</v>
      </c>
      <c r="F1540" s="118">
        <v>5</v>
      </c>
      <c r="G1540" s="118">
        <v>4</v>
      </c>
      <c r="H1540" s="118">
        <v>0</v>
      </c>
      <c r="I1540" s="118">
        <v>0</v>
      </c>
      <c r="J1540" s="118">
        <v>0</v>
      </c>
      <c r="K1540" s="118">
        <v>0</v>
      </c>
      <c r="L1540" s="118">
        <v>0</v>
      </c>
      <c r="M1540" s="118">
        <v>0</v>
      </c>
      <c r="N1540" s="118">
        <v>0</v>
      </c>
      <c r="O1540" s="118">
        <v>0</v>
      </c>
      <c r="P1540" s="118">
        <v>0</v>
      </c>
      <c r="Q1540" s="118">
        <v>0</v>
      </c>
      <c r="R1540" s="118">
        <v>0</v>
      </c>
      <c r="S1540" s="118">
        <v>0</v>
      </c>
      <c r="T1540" s="118">
        <v>0</v>
      </c>
      <c r="U1540" s="118">
        <v>0</v>
      </c>
      <c r="V1540" s="118">
        <v>24</v>
      </c>
      <c r="W1540" s="118" t="s">
        <v>188</v>
      </c>
      <c r="X1540" s="232"/>
    </row>
    <row r="1541" spans="1:24" ht="13.5" customHeight="1" x14ac:dyDescent="0.25">
      <c r="A1541" s="237">
        <v>0.77083333333333304</v>
      </c>
      <c r="B1541" s="118">
        <v>13</v>
      </c>
      <c r="C1541" s="118">
        <v>0</v>
      </c>
      <c r="D1541" s="118">
        <v>0</v>
      </c>
      <c r="E1541" s="118">
        <v>1</v>
      </c>
      <c r="F1541" s="118">
        <v>7</v>
      </c>
      <c r="G1541" s="118">
        <v>1</v>
      </c>
      <c r="H1541" s="118">
        <v>4</v>
      </c>
      <c r="I1541" s="118">
        <v>0</v>
      </c>
      <c r="J1541" s="118">
        <v>0</v>
      </c>
      <c r="K1541" s="118">
        <v>0</v>
      </c>
      <c r="L1541" s="118">
        <v>0</v>
      </c>
      <c r="M1541" s="118">
        <v>0</v>
      </c>
      <c r="N1541" s="118">
        <v>0</v>
      </c>
      <c r="O1541" s="118">
        <v>0</v>
      </c>
      <c r="P1541" s="118">
        <v>0</v>
      </c>
      <c r="Q1541" s="118">
        <v>0</v>
      </c>
      <c r="R1541" s="118">
        <v>0</v>
      </c>
      <c r="S1541" s="118">
        <v>0</v>
      </c>
      <c r="T1541" s="118">
        <v>0</v>
      </c>
      <c r="U1541" s="118">
        <v>0</v>
      </c>
      <c r="V1541" s="118">
        <v>24.9</v>
      </c>
      <c r="W1541" s="118">
        <v>31.3</v>
      </c>
      <c r="X1541" s="232"/>
    </row>
    <row r="1542" spans="1:24" ht="13.5" customHeight="1" x14ac:dyDescent="0.25">
      <c r="A1542" s="237">
        <v>0.78125</v>
      </c>
      <c r="B1542" s="118">
        <v>6</v>
      </c>
      <c r="C1542" s="118">
        <v>1</v>
      </c>
      <c r="D1542" s="118">
        <v>0</v>
      </c>
      <c r="E1542" s="118">
        <v>0</v>
      </c>
      <c r="F1542" s="118">
        <v>4</v>
      </c>
      <c r="G1542" s="118">
        <v>1</v>
      </c>
      <c r="H1542" s="118">
        <v>0</v>
      </c>
      <c r="I1542" s="118">
        <v>0</v>
      </c>
      <c r="J1542" s="118">
        <v>0</v>
      </c>
      <c r="K1542" s="118">
        <v>0</v>
      </c>
      <c r="L1542" s="118">
        <v>0</v>
      </c>
      <c r="M1542" s="118">
        <v>0</v>
      </c>
      <c r="N1542" s="118">
        <v>0</v>
      </c>
      <c r="O1542" s="118">
        <v>0</v>
      </c>
      <c r="P1542" s="118">
        <v>0</v>
      </c>
      <c r="Q1542" s="118">
        <v>0</v>
      </c>
      <c r="R1542" s="118">
        <v>0</v>
      </c>
      <c r="S1542" s="118">
        <v>0</v>
      </c>
      <c r="T1542" s="118">
        <v>0</v>
      </c>
      <c r="U1542" s="118">
        <v>0</v>
      </c>
      <c r="V1542" s="118">
        <v>21.8</v>
      </c>
      <c r="W1542" s="118" t="s">
        <v>188</v>
      </c>
      <c r="X1542" s="232"/>
    </row>
    <row r="1543" spans="1:24" ht="13.5" customHeight="1" x14ac:dyDescent="0.25">
      <c r="A1543" s="237">
        <v>0.79166666666666696</v>
      </c>
      <c r="B1543" s="118">
        <v>9</v>
      </c>
      <c r="C1543" s="118">
        <v>0</v>
      </c>
      <c r="D1543" s="118">
        <v>0</v>
      </c>
      <c r="E1543" s="118">
        <v>0</v>
      </c>
      <c r="F1543" s="118">
        <v>2</v>
      </c>
      <c r="G1543" s="118">
        <v>7</v>
      </c>
      <c r="H1543" s="118">
        <v>0</v>
      </c>
      <c r="I1543" s="118">
        <v>0</v>
      </c>
      <c r="J1543" s="118">
        <v>0</v>
      </c>
      <c r="K1543" s="118">
        <v>0</v>
      </c>
      <c r="L1543" s="118">
        <v>0</v>
      </c>
      <c r="M1543" s="118">
        <v>0</v>
      </c>
      <c r="N1543" s="118">
        <v>0</v>
      </c>
      <c r="O1543" s="118">
        <v>0</v>
      </c>
      <c r="P1543" s="118">
        <v>0</v>
      </c>
      <c r="Q1543" s="118">
        <v>0</v>
      </c>
      <c r="R1543" s="118">
        <v>0</v>
      </c>
      <c r="S1543" s="118">
        <v>0</v>
      </c>
      <c r="T1543" s="118">
        <v>0</v>
      </c>
      <c r="U1543" s="118">
        <v>0</v>
      </c>
      <c r="V1543" s="118">
        <v>26.3</v>
      </c>
      <c r="W1543" s="118" t="s">
        <v>188</v>
      </c>
      <c r="X1543" s="232"/>
    </row>
    <row r="1544" spans="1:24" ht="13.5" customHeight="1" x14ac:dyDescent="0.25">
      <c r="A1544" s="237">
        <v>0.80208333333333304</v>
      </c>
      <c r="B1544" s="118">
        <v>3</v>
      </c>
      <c r="C1544" s="118">
        <v>0</v>
      </c>
      <c r="D1544" s="118">
        <v>0</v>
      </c>
      <c r="E1544" s="118">
        <v>0</v>
      </c>
      <c r="F1544" s="118">
        <v>2</v>
      </c>
      <c r="G1544" s="118">
        <v>0</v>
      </c>
      <c r="H1544" s="118">
        <v>1</v>
      </c>
      <c r="I1544" s="118">
        <v>0</v>
      </c>
      <c r="J1544" s="118">
        <v>0</v>
      </c>
      <c r="K1544" s="118">
        <v>0</v>
      </c>
      <c r="L1544" s="118">
        <v>0</v>
      </c>
      <c r="M1544" s="118">
        <v>0</v>
      </c>
      <c r="N1544" s="118">
        <v>0</v>
      </c>
      <c r="O1544" s="118">
        <v>0</v>
      </c>
      <c r="P1544" s="118">
        <v>0</v>
      </c>
      <c r="Q1544" s="118">
        <v>0</v>
      </c>
      <c r="R1544" s="118">
        <v>0</v>
      </c>
      <c r="S1544" s="118">
        <v>0</v>
      </c>
      <c r="T1544" s="118">
        <v>0</v>
      </c>
      <c r="U1544" s="118">
        <v>0</v>
      </c>
      <c r="V1544" s="118">
        <v>26.7</v>
      </c>
      <c r="W1544" s="118" t="s">
        <v>188</v>
      </c>
      <c r="X1544" s="232"/>
    </row>
    <row r="1545" spans="1:24" ht="13.5" customHeight="1" x14ac:dyDescent="0.25">
      <c r="A1545" s="237">
        <v>0.8125</v>
      </c>
      <c r="B1545" s="118">
        <v>7</v>
      </c>
      <c r="C1545" s="118">
        <v>0</v>
      </c>
      <c r="D1545" s="118">
        <v>0</v>
      </c>
      <c r="E1545" s="118">
        <v>1</v>
      </c>
      <c r="F1545" s="118">
        <v>1</v>
      </c>
      <c r="G1545" s="118">
        <v>3</v>
      </c>
      <c r="H1545" s="118">
        <v>2</v>
      </c>
      <c r="I1545" s="118">
        <v>0</v>
      </c>
      <c r="J1545" s="118">
        <v>0</v>
      </c>
      <c r="K1545" s="118">
        <v>0</v>
      </c>
      <c r="L1545" s="118">
        <v>0</v>
      </c>
      <c r="M1545" s="118">
        <v>0</v>
      </c>
      <c r="N1545" s="118">
        <v>0</v>
      </c>
      <c r="O1545" s="118">
        <v>0</v>
      </c>
      <c r="P1545" s="118">
        <v>0</v>
      </c>
      <c r="Q1545" s="118">
        <v>0</v>
      </c>
      <c r="R1545" s="118">
        <v>0</v>
      </c>
      <c r="S1545" s="118">
        <v>0</v>
      </c>
      <c r="T1545" s="118">
        <v>0</v>
      </c>
      <c r="U1545" s="118">
        <v>0</v>
      </c>
      <c r="V1545" s="118">
        <v>26.9</v>
      </c>
      <c r="W1545" s="118" t="s">
        <v>188</v>
      </c>
      <c r="X1545" s="232"/>
    </row>
    <row r="1546" spans="1:24" ht="13.5" customHeight="1" x14ac:dyDescent="0.25">
      <c r="A1546" s="237">
        <v>0.82291666666666696</v>
      </c>
      <c r="B1546" s="118">
        <v>3</v>
      </c>
      <c r="C1546" s="118">
        <v>0</v>
      </c>
      <c r="D1546" s="118">
        <v>0</v>
      </c>
      <c r="E1546" s="118">
        <v>0</v>
      </c>
      <c r="F1546" s="118">
        <v>0</v>
      </c>
      <c r="G1546" s="118">
        <v>2</v>
      </c>
      <c r="H1546" s="118">
        <v>1</v>
      </c>
      <c r="I1546" s="118">
        <v>0</v>
      </c>
      <c r="J1546" s="118">
        <v>0</v>
      </c>
      <c r="K1546" s="118">
        <v>0</v>
      </c>
      <c r="L1546" s="118">
        <v>0</v>
      </c>
      <c r="M1546" s="118">
        <v>0</v>
      </c>
      <c r="N1546" s="118">
        <v>0</v>
      </c>
      <c r="O1546" s="118">
        <v>0</v>
      </c>
      <c r="P1546" s="118">
        <v>0</v>
      </c>
      <c r="Q1546" s="118">
        <v>0</v>
      </c>
      <c r="R1546" s="118">
        <v>0</v>
      </c>
      <c r="S1546" s="118">
        <v>0</v>
      </c>
      <c r="T1546" s="118">
        <v>0</v>
      </c>
      <c r="U1546" s="118">
        <v>0</v>
      </c>
      <c r="V1546" s="118">
        <v>28.3</v>
      </c>
      <c r="W1546" s="118" t="s">
        <v>188</v>
      </c>
      <c r="X1546" s="232"/>
    </row>
    <row r="1547" spans="1:24" ht="13.5" customHeight="1" x14ac:dyDescent="0.25">
      <c r="A1547" s="237">
        <v>0.83333333333333304</v>
      </c>
      <c r="B1547" s="118">
        <v>2</v>
      </c>
      <c r="C1547" s="118">
        <v>0</v>
      </c>
      <c r="D1547" s="118">
        <v>0</v>
      </c>
      <c r="E1547" s="118">
        <v>0</v>
      </c>
      <c r="F1547" s="118">
        <v>0</v>
      </c>
      <c r="G1547" s="118">
        <v>1</v>
      </c>
      <c r="H1547" s="118">
        <v>1</v>
      </c>
      <c r="I1547" s="118">
        <v>0</v>
      </c>
      <c r="J1547" s="118">
        <v>0</v>
      </c>
      <c r="K1547" s="118">
        <v>0</v>
      </c>
      <c r="L1547" s="118">
        <v>0</v>
      </c>
      <c r="M1547" s="118">
        <v>0</v>
      </c>
      <c r="N1547" s="118">
        <v>0</v>
      </c>
      <c r="O1547" s="118">
        <v>0</v>
      </c>
      <c r="P1547" s="118">
        <v>0</v>
      </c>
      <c r="Q1547" s="118">
        <v>0</v>
      </c>
      <c r="R1547" s="118">
        <v>0</v>
      </c>
      <c r="S1547" s="118">
        <v>0</v>
      </c>
      <c r="T1547" s="118">
        <v>0</v>
      </c>
      <c r="U1547" s="118">
        <v>0</v>
      </c>
      <c r="V1547" s="118">
        <v>28.1</v>
      </c>
      <c r="W1547" s="118" t="s">
        <v>188</v>
      </c>
      <c r="X1547" s="232"/>
    </row>
    <row r="1548" spans="1:24" ht="13.5" customHeight="1" x14ac:dyDescent="0.25">
      <c r="A1548" s="237">
        <v>0.84375</v>
      </c>
      <c r="B1548" s="118">
        <v>2</v>
      </c>
      <c r="C1548" s="118">
        <v>0</v>
      </c>
      <c r="D1548" s="118">
        <v>0</v>
      </c>
      <c r="E1548" s="118">
        <v>0</v>
      </c>
      <c r="F1548" s="118">
        <v>1</v>
      </c>
      <c r="G1548" s="118">
        <v>1</v>
      </c>
      <c r="H1548" s="118">
        <v>0</v>
      </c>
      <c r="I1548" s="118">
        <v>0</v>
      </c>
      <c r="J1548" s="118">
        <v>0</v>
      </c>
      <c r="K1548" s="118">
        <v>0</v>
      </c>
      <c r="L1548" s="118">
        <v>0</v>
      </c>
      <c r="M1548" s="118">
        <v>0</v>
      </c>
      <c r="N1548" s="118">
        <v>0</v>
      </c>
      <c r="O1548" s="118">
        <v>0</v>
      </c>
      <c r="P1548" s="118">
        <v>0</v>
      </c>
      <c r="Q1548" s="118">
        <v>0</v>
      </c>
      <c r="R1548" s="118">
        <v>0</v>
      </c>
      <c r="S1548" s="118">
        <v>0</v>
      </c>
      <c r="T1548" s="118">
        <v>0</v>
      </c>
      <c r="U1548" s="118">
        <v>0</v>
      </c>
      <c r="V1548" s="118">
        <v>25.9</v>
      </c>
      <c r="W1548" s="118" t="s">
        <v>188</v>
      </c>
      <c r="X1548" s="232"/>
    </row>
    <row r="1549" spans="1:24" ht="13.5" customHeight="1" x14ac:dyDescent="0.25">
      <c r="A1549" s="237">
        <v>0.85416666666666696</v>
      </c>
      <c r="B1549" s="118">
        <v>0</v>
      </c>
      <c r="C1549" s="118">
        <v>0</v>
      </c>
      <c r="D1549" s="118">
        <v>0</v>
      </c>
      <c r="E1549" s="118">
        <v>0</v>
      </c>
      <c r="F1549" s="118">
        <v>0</v>
      </c>
      <c r="G1549" s="118">
        <v>0</v>
      </c>
      <c r="H1549" s="118">
        <v>0</v>
      </c>
      <c r="I1549" s="118">
        <v>0</v>
      </c>
      <c r="J1549" s="118">
        <v>0</v>
      </c>
      <c r="K1549" s="118">
        <v>0</v>
      </c>
      <c r="L1549" s="118">
        <v>0</v>
      </c>
      <c r="M1549" s="118">
        <v>0</v>
      </c>
      <c r="N1549" s="118">
        <v>0</v>
      </c>
      <c r="O1549" s="118">
        <v>0</v>
      </c>
      <c r="P1549" s="118">
        <v>0</v>
      </c>
      <c r="Q1549" s="118">
        <v>0</v>
      </c>
      <c r="R1549" s="118">
        <v>0</v>
      </c>
      <c r="S1549" s="118">
        <v>0</v>
      </c>
      <c r="T1549" s="118">
        <v>0</v>
      </c>
      <c r="U1549" s="118">
        <v>0</v>
      </c>
      <c r="V1549" s="118" t="s">
        <v>188</v>
      </c>
      <c r="W1549" s="118" t="s">
        <v>188</v>
      </c>
      <c r="X1549" s="232"/>
    </row>
    <row r="1550" spans="1:24" ht="13.5" customHeight="1" x14ac:dyDescent="0.25">
      <c r="A1550" s="237">
        <v>0.86458333333333304</v>
      </c>
      <c r="B1550" s="118">
        <v>3</v>
      </c>
      <c r="C1550" s="118">
        <v>0</v>
      </c>
      <c r="D1550" s="118">
        <v>0</v>
      </c>
      <c r="E1550" s="118">
        <v>0</v>
      </c>
      <c r="F1550" s="118">
        <v>0</v>
      </c>
      <c r="G1550" s="118">
        <v>1</v>
      </c>
      <c r="H1550" s="118">
        <v>2</v>
      </c>
      <c r="I1550" s="118">
        <v>0</v>
      </c>
      <c r="J1550" s="118">
        <v>0</v>
      </c>
      <c r="K1550" s="118">
        <v>0</v>
      </c>
      <c r="L1550" s="118">
        <v>0</v>
      </c>
      <c r="M1550" s="118">
        <v>0</v>
      </c>
      <c r="N1550" s="118">
        <v>0</v>
      </c>
      <c r="O1550" s="118">
        <v>0</v>
      </c>
      <c r="P1550" s="118">
        <v>0</v>
      </c>
      <c r="Q1550" s="118">
        <v>0</v>
      </c>
      <c r="R1550" s="118">
        <v>0</v>
      </c>
      <c r="S1550" s="118">
        <v>0</v>
      </c>
      <c r="T1550" s="118">
        <v>0</v>
      </c>
      <c r="U1550" s="118">
        <v>0</v>
      </c>
      <c r="V1550" s="118">
        <v>30</v>
      </c>
      <c r="W1550" s="118" t="s">
        <v>188</v>
      </c>
      <c r="X1550" s="232"/>
    </row>
    <row r="1551" spans="1:24" ht="13.5" customHeight="1" x14ac:dyDescent="0.25">
      <c r="A1551" s="237">
        <v>0.875</v>
      </c>
      <c r="B1551" s="118">
        <v>3</v>
      </c>
      <c r="C1551" s="118">
        <v>0</v>
      </c>
      <c r="D1551" s="118">
        <v>0</v>
      </c>
      <c r="E1551" s="118">
        <v>0</v>
      </c>
      <c r="F1551" s="118">
        <v>0</v>
      </c>
      <c r="G1551" s="118">
        <v>0</v>
      </c>
      <c r="H1551" s="118">
        <v>2</v>
      </c>
      <c r="I1551" s="118">
        <v>1</v>
      </c>
      <c r="J1551" s="118">
        <v>0</v>
      </c>
      <c r="K1551" s="118">
        <v>0</v>
      </c>
      <c r="L1551" s="118">
        <v>0</v>
      </c>
      <c r="M1551" s="118">
        <v>0</v>
      </c>
      <c r="N1551" s="118">
        <v>0</v>
      </c>
      <c r="O1551" s="118">
        <v>0</v>
      </c>
      <c r="P1551" s="118">
        <v>0</v>
      </c>
      <c r="Q1551" s="118">
        <v>0</v>
      </c>
      <c r="R1551" s="118">
        <v>0</v>
      </c>
      <c r="S1551" s="118">
        <v>0</v>
      </c>
      <c r="T1551" s="118">
        <v>0</v>
      </c>
      <c r="U1551" s="118">
        <v>0</v>
      </c>
      <c r="V1551" s="118">
        <v>33.6</v>
      </c>
      <c r="W1551" s="118" t="s">
        <v>188</v>
      </c>
      <c r="X1551" s="232"/>
    </row>
    <row r="1552" spans="1:24" ht="13.5" customHeight="1" x14ac:dyDescent="0.25">
      <c r="A1552" s="237">
        <v>0.88541666666666696</v>
      </c>
      <c r="B1552" s="118">
        <v>0</v>
      </c>
      <c r="C1552" s="118">
        <v>0</v>
      </c>
      <c r="D1552" s="118">
        <v>0</v>
      </c>
      <c r="E1552" s="118">
        <v>0</v>
      </c>
      <c r="F1552" s="118">
        <v>0</v>
      </c>
      <c r="G1552" s="118">
        <v>0</v>
      </c>
      <c r="H1552" s="118">
        <v>0</v>
      </c>
      <c r="I1552" s="118">
        <v>0</v>
      </c>
      <c r="J1552" s="118">
        <v>0</v>
      </c>
      <c r="K1552" s="118">
        <v>0</v>
      </c>
      <c r="L1552" s="118">
        <v>0</v>
      </c>
      <c r="M1552" s="118">
        <v>0</v>
      </c>
      <c r="N1552" s="118">
        <v>0</v>
      </c>
      <c r="O1552" s="118">
        <v>0</v>
      </c>
      <c r="P1552" s="118">
        <v>0</v>
      </c>
      <c r="Q1552" s="118">
        <v>0</v>
      </c>
      <c r="R1552" s="118">
        <v>0</v>
      </c>
      <c r="S1552" s="118">
        <v>0</v>
      </c>
      <c r="T1552" s="118">
        <v>0</v>
      </c>
      <c r="U1552" s="118">
        <v>0</v>
      </c>
      <c r="V1552" s="118" t="s">
        <v>188</v>
      </c>
      <c r="W1552" s="118" t="s">
        <v>188</v>
      </c>
      <c r="X1552" s="232"/>
    </row>
    <row r="1553" spans="1:24" ht="13.5" customHeight="1" x14ac:dyDescent="0.25">
      <c r="A1553" s="237">
        <v>0.89583333333333304</v>
      </c>
      <c r="B1553" s="118">
        <v>0</v>
      </c>
      <c r="C1553" s="118">
        <v>0</v>
      </c>
      <c r="D1553" s="118">
        <v>0</v>
      </c>
      <c r="E1553" s="118">
        <v>0</v>
      </c>
      <c r="F1553" s="118">
        <v>0</v>
      </c>
      <c r="G1553" s="118">
        <v>0</v>
      </c>
      <c r="H1553" s="118">
        <v>0</v>
      </c>
      <c r="I1553" s="118">
        <v>0</v>
      </c>
      <c r="J1553" s="118">
        <v>0</v>
      </c>
      <c r="K1553" s="118">
        <v>0</v>
      </c>
      <c r="L1553" s="118">
        <v>0</v>
      </c>
      <c r="M1553" s="118">
        <v>0</v>
      </c>
      <c r="N1553" s="118">
        <v>0</v>
      </c>
      <c r="O1553" s="118">
        <v>0</v>
      </c>
      <c r="P1553" s="118">
        <v>0</v>
      </c>
      <c r="Q1553" s="118">
        <v>0</v>
      </c>
      <c r="R1553" s="118">
        <v>0</v>
      </c>
      <c r="S1553" s="118">
        <v>0</v>
      </c>
      <c r="T1553" s="118">
        <v>0</v>
      </c>
      <c r="U1553" s="118">
        <v>0</v>
      </c>
      <c r="V1553" s="118" t="s">
        <v>188</v>
      </c>
      <c r="W1553" s="118" t="s">
        <v>188</v>
      </c>
      <c r="X1553" s="232"/>
    </row>
    <row r="1554" spans="1:24" ht="13.5" customHeight="1" x14ac:dyDescent="0.25">
      <c r="A1554" s="237">
        <v>0.90625</v>
      </c>
      <c r="B1554" s="118">
        <v>0</v>
      </c>
      <c r="C1554" s="118">
        <v>0</v>
      </c>
      <c r="D1554" s="118">
        <v>0</v>
      </c>
      <c r="E1554" s="118">
        <v>0</v>
      </c>
      <c r="F1554" s="118">
        <v>0</v>
      </c>
      <c r="G1554" s="118">
        <v>0</v>
      </c>
      <c r="H1554" s="118">
        <v>0</v>
      </c>
      <c r="I1554" s="118">
        <v>0</v>
      </c>
      <c r="J1554" s="118">
        <v>0</v>
      </c>
      <c r="K1554" s="118">
        <v>0</v>
      </c>
      <c r="L1554" s="118">
        <v>0</v>
      </c>
      <c r="M1554" s="118">
        <v>0</v>
      </c>
      <c r="N1554" s="118">
        <v>0</v>
      </c>
      <c r="O1554" s="118">
        <v>0</v>
      </c>
      <c r="P1554" s="118">
        <v>0</v>
      </c>
      <c r="Q1554" s="118">
        <v>0</v>
      </c>
      <c r="R1554" s="118">
        <v>0</v>
      </c>
      <c r="S1554" s="118">
        <v>0</v>
      </c>
      <c r="T1554" s="118">
        <v>0</v>
      </c>
      <c r="U1554" s="118">
        <v>0</v>
      </c>
      <c r="V1554" s="118" t="s">
        <v>188</v>
      </c>
      <c r="W1554" s="118" t="s">
        <v>188</v>
      </c>
      <c r="X1554" s="232"/>
    </row>
    <row r="1555" spans="1:24" ht="13.5" customHeight="1" x14ac:dyDescent="0.25">
      <c r="A1555" s="237">
        <v>0.91666666666666696</v>
      </c>
      <c r="B1555" s="118">
        <v>0</v>
      </c>
      <c r="C1555" s="118">
        <v>0</v>
      </c>
      <c r="D1555" s="118">
        <v>0</v>
      </c>
      <c r="E1555" s="118">
        <v>0</v>
      </c>
      <c r="F1555" s="118">
        <v>0</v>
      </c>
      <c r="G1555" s="118">
        <v>0</v>
      </c>
      <c r="H1555" s="118">
        <v>0</v>
      </c>
      <c r="I1555" s="118">
        <v>0</v>
      </c>
      <c r="J1555" s="118">
        <v>0</v>
      </c>
      <c r="K1555" s="118">
        <v>0</v>
      </c>
      <c r="L1555" s="118">
        <v>0</v>
      </c>
      <c r="M1555" s="118">
        <v>0</v>
      </c>
      <c r="N1555" s="118">
        <v>0</v>
      </c>
      <c r="O1555" s="118">
        <v>0</v>
      </c>
      <c r="P1555" s="118">
        <v>0</v>
      </c>
      <c r="Q1555" s="118">
        <v>0</v>
      </c>
      <c r="R1555" s="118">
        <v>0</v>
      </c>
      <c r="S1555" s="118">
        <v>0</v>
      </c>
      <c r="T1555" s="118">
        <v>0</v>
      </c>
      <c r="U1555" s="118">
        <v>0</v>
      </c>
      <c r="V1555" s="118" t="s">
        <v>188</v>
      </c>
      <c r="W1555" s="118" t="s">
        <v>188</v>
      </c>
      <c r="X1555" s="232"/>
    </row>
    <row r="1556" spans="1:24" ht="13.5" customHeight="1" x14ac:dyDescent="0.25">
      <c r="A1556" s="237">
        <v>0.92708333333333304</v>
      </c>
      <c r="B1556" s="118">
        <v>1</v>
      </c>
      <c r="C1556" s="118">
        <v>0</v>
      </c>
      <c r="D1556" s="118">
        <v>0</v>
      </c>
      <c r="E1556" s="118">
        <v>0</v>
      </c>
      <c r="F1556" s="118">
        <v>0</v>
      </c>
      <c r="G1556" s="118">
        <v>0</v>
      </c>
      <c r="H1556" s="118">
        <v>0</v>
      </c>
      <c r="I1556" s="118">
        <v>1</v>
      </c>
      <c r="J1556" s="118">
        <v>0</v>
      </c>
      <c r="K1556" s="118">
        <v>0</v>
      </c>
      <c r="L1556" s="118">
        <v>0</v>
      </c>
      <c r="M1556" s="118">
        <v>0</v>
      </c>
      <c r="N1556" s="118">
        <v>0</v>
      </c>
      <c r="O1556" s="118">
        <v>0</v>
      </c>
      <c r="P1556" s="118">
        <v>0</v>
      </c>
      <c r="Q1556" s="118">
        <v>0</v>
      </c>
      <c r="R1556" s="118">
        <v>0</v>
      </c>
      <c r="S1556" s="118">
        <v>0</v>
      </c>
      <c r="T1556" s="118">
        <v>0</v>
      </c>
      <c r="U1556" s="118">
        <v>0</v>
      </c>
      <c r="V1556" s="118">
        <v>37.9</v>
      </c>
      <c r="W1556" s="118" t="s">
        <v>188</v>
      </c>
      <c r="X1556" s="232"/>
    </row>
    <row r="1557" spans="1:24" ht="13.5" customHeight="1" x14ac:dyDescent="0.25">
      <c r="A1557" s="237">
        <v>0.9375</v>
      </c>
      <c r="B1557" s="118">
        <v>1</v>
      </c>
      <c r="C1557" s="118">
        <v>0</v>
      </c>
      <c r="D1557" s="118">
        <v>0</v>
      </c>
      <c r="E1557" s="118">
        <v>1</v>
      </c>
      <c r="F1557" s="118">
        <v>0</v>
      </c>
      <c r="G1557" s="118">
        <v>0</v>
      </c>
      <c r="H1557" s="118">
        <v>0</v>
      </c>
      <c r="I1557" s="118">
        <v>0</v>
      </c>
      <c r="J1557" s="118">
        <v>0</v>
      </c>
      <c r="K1557" s="118">
        <v>0</v>
      </c>
      <c r="L1557" s="118">
        <v>0</v>
      </c>
      <c r="M1557" s="118">
        <v>0</v>
      </c>
      <c r="N1557" s="118">
        <v>0</v>
      </c>
      <c r="O1557" s="118">
        <v>0</v>
      </c>
      <c r="P1557" s="118">
        <v>0</v>
      </c>
      <c r="Q1557" s="118">
        <v>0</v>
      </c>
      <c r="R1557" s="118">
        <v>0</v>
      </c>
      <c r="S1557" s="118">
        <v>0</v>
      </c>
      <c r="T1557" s="118">
        <v>0</v>
      </c>
      <c r="U1557" s="118">
        <v>0</v>
      </c>
      <c r="V1557" s="118">
        <v>15.6</v>
      </c>
      <c r="W1557" s="118" t="s">
        <v>188</v>
      </c>
      <c r="X1557" s="232"/>
    </row>
    <row r="1558" spans="1:24" ht="13.5" customHeight="1" x14ac:dyDescent="0.25">
      <c r="A1558" s="237">
        <v>0.94791666666666696</v>
      </c>
      <c r="B1558" s="118">
        <v>0</v>
      </c>
      <c r="C1558" s="118">
        <v>0</v>
      </c>
      <c r="D1558" s="118">
        <v>0</v>
      </c>
      <c r="E1558" s="118">
        <v>0</v>
      </c>
      <c r="F1558" s="118">
        <v>0</v>
      </c>
      <c r="G1558" s="118">
        <v>0</v>
      </c>
      <c r="H1558" s="118">
        <v>0</v>
      </c>
      <c r="I1558" s="118">
        <v>0</v>
      </c>
      <c r="J1558" s="118">
        <v>0</v>
      </c>
      <c r="K1558" s="118">
        <v>0</v>
      </c>
      <c r="L1558" s="118">
        <v>0</v>
      </c>
      <c r="M1558" s="118">
        <v>0</v>
      </c>
      <c r="N1558" s="118">
        <v>0</v>
      </c>
      <c r="O1558" s="118">
        <v>0</v>
      </c>
      <c r="P1558" s="118">
        <v>0</v>
      </c>
      <c r="Q1558" s="118">
        <v>0</v>
      </c>
      <c r="R1558" s="118">
        <v>0</v>
      </c>
      <c r="S1558" s="118">
        <v>0</v>
      </c>
      <c r="T1558" s="118">
        <v>0</v>
      </c>
      <c r="U1558" s="118">
        <v>0</v>
      </c>
      <c r="V1558" s="118" t="s">
        <v>188</v>
      </c>
      <c r="W1558" s="118" t="s">
        <v>188</v>
      </c>
      <c r="X1558" s="232"/>
    </row>
    <row r="1559" spans="1:24" ht="13.5" customHeight="1" x14ac:dyDescent="0.25">
      <c r="A1559" s="237">
        <v>0.95833333333333304</v>
      </c>
      <c r="B1559" s="118">
        <v>1</v>
      </c>
      <c r="C1559" s="118">
        <v>0</v>
      </c>
      <c r="D1559" s="118">
        <v>0</v>
      </c>
      <c r="E1559" s="118">
        <v>0</v>
      </c>
      <c r="F1559" s="118">
        <v>0</v>
      </c>
      <c r="G1559" s="118">
        <v>0</v>
      </c>
      <c r="H1559" s="118">
        <v>1</v>
      </c>
      <c r="I1559" s="118">
        <v>0</v>
      </c>
      <c r="J1559" s="118">
        <v>0</v>
      </c>
      <c r="K1559" s="118">
        <v>0</v>
      </c>
      <c r="L1559" s="118">
        <v>0</v>
      </c>
      <c r="M1559" s="118">
        <v>0</v>
      </c>
      <c r="N1559" s="118">
        <v>0</v>
      </c>
      <c r="O1559" s="118">
        <v>0</v>
      </c>
      <c r="P1559" s="118">
        <v>0</v>
      </c>
      <c r="Q1559" s="118">
        <v>0</v>
      </c>
      <c r="R1559" s="118">
        <v>0</v>
      </c>
      <c r="S1559" s="118">
        <v>0</v>
      </c>
      <c r="T1559" s="118">
        <v>0</v>
      </c>
      <c r="U1559" s="118">
        <v>0</v>
      </c>
      <c r="V1559" s="118">
        <v>30.5</v>
      </c>
      <c r="W1559" s="118" t="s">
        <v>188</v>
      </c>
      <c r="X1559" s="232"/>
    </row>
    <row r="1560" spans="1:24" ht="13.5" customHeight="1" x14ac:dyDescent="0.25">
      <c r="A1560" s="237">
        <v>0.96875</v>
      </c>
      <c r="B1560" s="118">
        <v>0</v>
      </c>
      <c r="C1560" s="118">
        <v>0</v>
      </c>
      <c r="D1560" s="118">
        <v>0</v>
      </c>
      <c r="E1560" s="118">
        <v>0</v>
      </c>
      <c r="F1560" s="118">
        <v>0</v>
      </c>
      <c r="G1560" s="118">
        <v>0</v>
      </c>
      <c r="H1560" s="118">
        <v>0</v>
      </c>
      <c r="I1560" s="118">
        <v>0</v>
      </c>
      <c r="J1560" s="118">
        <v>0</v>
      </c>
      <c r="K1560" s="118">
        <v>0</v>
      </c>
      <c r="L1560" s="118">
        <v>0</v>
      </c>
      <c r="M1560" s="118">
        <v>0</v>
      </c>
      <c r="N1560" s="118">
        <v>0</v>
      </c>
      <c r="O1560" s="118">
        <v>0</v>
      </c>
      <c r="P1560" s="118">
        <v>0</v>
      </c>
      <c r="Q1560" s="118">
        <v>0</v>
      </c>
      <c r="R1560" s="118">
        <v>0</v>
      </c>
      <c r="S1560" s="118">
        <v>0</v>
      </c>
      <c r="T1560" s="118">
        <v>0</v>
      </c>
      <c r="U1560" s="118">
        <v>0</v>
      </c>
      <c r="V1560" s="118" t="s">
        <v>188</v>
      </c>
      <c r="W1560" s="118" t="s">
        <v>188</v>
      </c>
      <c r="X1560" s="232"/>
    </row>
    <row r="1561" spans="1:24" ht="13.5" customHeight="1" x14ac:dyDescent="0.25">
      <c r="A1561" s="237">
        <v>0.97916666666666696</v>
      </c>
      <c r="B1561" s="118">
        <v>0</v>
      </c>
      <c r="C1561" s="118">
        <v>0</v>
      </c>
      <c r="D1561" s="118">
        <v>0</v>
      </c>
      <c r="E1561" s="118">
        <v>0</v>
      </c>
      <c r="F1561" s="118">
        <v>0</v>
      </c>
      <c r="G1561" s="118">
        <v>0</v>
      </c>
      <c r="H1561" s="118">
        <v>0</v>
      </c>
      <c r="I1561" s="118">
        <v>0</v>
      </c>
      <c r="J1561" s="118">
        <v>0</v>
      </c>
      <c r="K1561" s="118">
        <v>0</v>
      </c>
      <c r="L1561" s="118">
        <v>0</v>
      </c>
      <c r="M1561" s="118">
        <v>0</v>
      </c>
      <c r="N1561" s="118">
        <v>0</v>
      </c>
      <c r="O1561" s="118">
        <v>0</v>
      </c>
      <c r="P1561" s="118">
        <v>0</v>
      </c>
      <c r="Q1561" s="118">
        <v>0</v>
      </c>
      <c r="R1561" s="118">
        <v>0</v>
      </c>
      <c r="S1561" s="118">
        <v>0</v>
      </c>
      <c r="T1561" s="118">
        <v>0</v>
      </c>
      <c r="U1561" s="118">
        <v>0</v>
      </c>
      <c r="V1561" s="118" t="s">
        <v>188</v>
      </c>
      <c r="W1561" s="118" t="s">
        <v>188</v>
      </c>
      <c r="X1561" s="232"/>
    </row>
    <row r="1562" spans="1:24" ht="13.5" customHeight="1" thickBot="1" x14ac:dyDescent="0.3">
      <c r="A1562" s="239">
        <v>0.98958333333333304</v>
      </c>
      <c r="B1562" s="120">
        <v>0</v>
      </c>
      <c r="C1562" s="120">
        <v>0</v>
      </c>
      <c r="D1562" s="120">
        <v>0</v>
      </c>
      <c r="E1562" s="120">
        <v>0</v>
      </c>
      <c r="F1562" s="120">
        <v>0</v>
      </c>
      <c r="G1562" s="120">
        <v>0</v>
      </c>
      <c r="H1562" s="120">
        <v>0</v>
      </c>
      <c r="I1562" s="120">
        <v>0</v>
      </c>
      <c r="J1562" s="120">
        <v>0</v>
      </c>
      <c r="K1562" s="120">
        <v>0</v>
      </c>
      <c r="L1562" s="120">
        <v>0</v>
      </c>
      <c r="M1562" s="120">
        <v>0</v>
      </c>
      <c r="N1562" s="120">
        <v>0</v>
      </c>
      <c r="O1562" s="120">
        <v>0</v>
      </c>
      <c r="P1562" s="120">
        <v>0</v>
      </c>
      <c r="Q1562" s="120">
        <v>0</v>
      </c>
      <c r="R1562" s="120">
        <v>0</v>
      </c>
      <c r="S1562" s="120">
        <v>0</v>
      </c>
      <c r="T1562" s="120">
        <v>0</v>
      </c>
      <c r="U1562" s="120">
        <v>0</v>
      </c>
      <c r="V1562" s="120" t="s">
        <v>188</v>
      </c>
      <c r="W1562" s="120" t="s">
        <v>188</v>
      </c>
      <c r="X1562" s="232"/>
    </row>
    <row r="1563" spans="1:24" ht="13.5" customHeight="1" thickTop="1" x14ac:dyDescent="0.25">
      <c r="A1563" s="241" t="s">
        <v>111</v>
      </c>
      <c r="B1563" s="119">
        <f>SUM(B1495:B1542)</f>
        <v>546</v>
      </c>
      <c r="C1563" s="119">
        <f t="shared" ref="C1563:U1563" si="56">SUM(C1495:C1542)</f>
        <v>1</v>
      </c>
      <c r="D1563" s="119">
        <f t="shared" si="56"/>
        <v>18</v>
      </c>
      <c r="E1563" s="119">
        <f t="shared" si="56"/>
        <v>44</v>
      </c>
      <c r="F1563" s="119">
        <f t="shared" si="56"/>
        <v>255</v>
      </c>
      <c r="G1563" s="119">
        <f t="shared" si="56"/>
        <v>194</v>
      </c>
      <c r="H1563" s="119">
        <f t="shared" si="56"/>
        <v>31</v>
      </c>
      <c r="I1563" s="119">
        <f t="shared" si="56"/>
        <v>2</v>
      </c>
      <c r="J1563" s="119">
        <f t="shared" si="56"/>
        <v>1</v>
      </c>
      <c r="K1563" s="119">
        <f t="shared" si="56"/>
        <v>0</v>
      </c>
      <c r="L1563" s="119">
        <f t="shared" si="56"/>
        <v>0</v>
      </c>
      <c r="M1563" s="119">
        <f t="shared" si="56"/>
        <v>0</v>
      </c>
      <c r="N1563" s="119">
        <f t="shared" si="56"/>
        <v>0</v>
      </c>
      <c r="O1563" s="119">
        <f t="shared" si="56"/>
        <v>0</v>
      </c>
      <c r="P1563" s="119">
        <f t="shared" si="56"/>
        <v>0</v>
      </c>
      <c r="Q1563" s="119">
        <f t="shared" si="56"/>
        <v>0</v>
      </c>
      <c r="R1563" s="119">
        <f t="shared" si="56"/>
        <v>0</v>
      </c>
      <c r="S1563" s="119">
        <f t="shared" si="56"/>
        <v>0</v>
      </c>
      <c r="T1563" s="119">
        <f t="shared" si="56"/>
        <v>0</v>
      </c>
      <c r="U1563" s="119">
        <f t="shared" si="56"/>
        <v>0</v>
      </c>
      <c r="V1563" s="119">
        <v>24.2</v>
      </c>
      <c r="W1563" s="119">
        <v>27.9</v>
      </c>
      <c r="X1563" s="232"/>
    </row>
    <row r="1564" spans="1:24" ht="13.5" customHeight="1" x14ac:dyDescent="0.25">
      <c r="A1564" s="242" t="s">
        <v>112</v>
      </c>
      <c r="B1564" s="118">
        <f>SUM(B1491:B1554)</f>
        <v>587</v>
      </c>
      <c r="C1564" s="118">
        <f t="shared" ref="C1564:U1564" si="57">SUM(C1491:C1554)</f>
        <v>1</v>
      </c>
      <c r="D1564" s="118">
        <f t="shared" si="57"/>
        <v>18</v>
      </c>
      <c r="E1564" s="118">
        <f t="shared" si="57"/>
        <v>45</v>
      </c>
      <c r="F1564" s="118">
        <f t="shared" si="57"/>
        <v>264</v>
      </c>
      <c r="G1564" s="118">
        <f t="shared" si="57"/>
        <v>214</v>
      </c>
      <c r="H1564" s="118">
        <f t="shared" si="57"/>
        <v>40</v>
      </c>
      <c r="I1564" s="118">
        <f t="shared" si="57"/>
        <v>4</v>
      </c>
      <c r="J1564" s="118">
        <f t="shared" si="57"/>
        <v>1</v>
      </c>
      <c r="K1564" s="118">
        <f t="shared" si="57"/>
        <v>0</v>
      </c>
      <c r="L1564" s="118">
        <f t="shared" si="57"/>
        <v>0</v>
      </c>
      <c r="M1564" s="118">
        <f t="shared" si="57"/>
        <v>0</v>
      </c>
      <c r="N1564" s="118">
        <f t="shared" si="57"/>
        <v>0</v>
      </c>
      <c r="O1564" s="118">
        <f t="shared" si="57"/>
        <v>0</v>
      </c>
      <c r="P1564" s="118">
        <f t="shared" si="57"/>
        <v>0</v>
      </c>
      <c r="Q1564" s="118">
        <f t="shared" si="57"/>
        <v>0</v>
      </c>
      <c r="R1564" s="118">
        <f t="shared" si="57"/>
        <v>0</v>
      </c>
      <c r="S1564" s="118">
        <f t="shared" si="57"/>
        <v>0</v>
      </c>
      <c r="T1564" s="118">
        <f t="shared" si="57"/>
        <v>0</v>
      </c>
      <c r="U1564" s="118">
        <f t="shared" si="57"/>
        <v>0</v>
      </c>
      <c r="V1564" s="118">
        <v>24.5</v>
      </c>
      <c r="W1564" s="118">
        <v>28.2</v>
      </c>
      <c r="X1564" s="232"/>
    </row>
    <row r="1565" spans="1:24" ht="13.5" customHeight="1" x14ac:dyDescent="0.25">
      <c r="A1565" s="238" t="s">
        <v>113</v>
      </c>
      <c r="B1565" s="118">
        <f>SUM(B1491:B1562)</f>
        <v>590</v>
      </c>
      <c r="C1565" s="118">
        <f t="shared" ref="C1565:U1565" si="58">SUM(C1491:C1562)</f>
        <v>1</v>
      </c>
      <c r="D1565" s="118">
        <f t="shared" si="58"/>
        <v>18</v>
      </c>
      <c r="E1565" s="118">
        <f t="shared" si="58"/>
        <v>46</v>
      </c>
      <c r="F1565" s="118">
        <f t="shared" si="58"/>
        <v>264</v>
      </c>
      <c r="G1565" s="118">
        <f t="shared" si="58"/>
        <v>214</v>
      </c>
      <c r="H1565" s="118">
        <f t="shared" si="58"/>
        <v>41</v>
      </c>
      <c r="I1565" s="118">
        <f t="shared" si="58"/>
        <v>5</v>
      </c>
      <c r="J1565" s="118">
        <f t="shared" si="58"/>
        <v>1</v>
      </c>
      <c r="K1565" s="118">
        <f t="shared" si="58"/>
        <v>0</v>
      </c>
      <c r="L1565" s="118">
        <f t="shared" si="58"/>
        <v>0</v>
      </c>
      <c r="M1565" s="118">
        <f t="shared" si="58"/>
        <v>0</v>
      </c>
      <c r="N1565" s="118">
        <f t="shared" si="58"/>
        <v>0</v>
      </c>
      <c r="O1565" s="118">
        <f t="shared" si="58"/>
        <v>0</v>
      </c>
      <c r="P1565" s="118">
        <f t="shared" si="58"/>
        <v>0</v>
      </c>
      <c r="Q1565" s="118">
        <f t="shared" si="58"/>
        <v>0</v>
      </c>
      <c r="R1565" s="118">
        <f t="shared" si="58"/>
        <v>0</v>
      </c>
      <c r="S1565" s="118">
        <f t="shared" si="58"/>
        <v>0</v>
      </c>
      <c r="T1565" s="118">
        <f t="shared" si="58"/>
        <v>0</v>
      </c>
      <c r="U1565" s="118">
        <f t="shared" si="58"/>
        <v>0</v>
      </c>
      <c r="V1565" s="118">
        <v>24.5</v>
      </c>
      <c r="W1565" s="118">
        <v>28.4</v>
      </c>
      <c r="X1565" s="232"/>
    </row>
    <row r="1566" spans="1:24" ht="13.5" customHeight="1" thickBot="1" x14ac:dyDescent="0.3">
      <c r="A1566" s="240" t="s">
        <v>114</v>
      </c>
      <c r="B1566" s="120">
        <f>SUM(B1467:B1562)</f>
        <v>594</v>
      </c>
      <c r="C1566" s="120">
        <f t="shared" ref="C1566:U1566" si="59">SUM(C1467:C1562)</f>
        <v>1</v>
      </c>
      <c r="D1566" s="120">
        <f t="shared" si="59"/>
        <v>18</v>
      </c>
      <c r="E1566" s="120">
        <f t="shared" si="59"/>
        <v>47</v>
      </c>
      <c r="F1566" s="120">
        <f t="shared" si="59"/>
        <v>264</v>
      </c>
      <c r="G1566" s="120">
        <f t="shared" si="59"/>
        <v>214</v>
      </c>
      <c r="H1566" s="120">
        <f t="shared" si="59"/>
        <v>43</v>
      </c>
      <c r="I1566" s="120">
        <f t="shared" si="59"/>
        <v>6</v>
      </c>
      <c r="J1566" s="120">
        <f t="shared" si="59"/>
        <v>1</v>
      </c>
      <c r="K1566" s="120">
        <f t="shared" si="59"/>
        <v>0</v>
      </c>
      <c r="L1566" s="120">
        <f t="shared" si="59"/>
        <v>0</v>
      </c>
      <c r="M1566" s="120">
        <f t="shared" si="59"/>
        <v>0</v>
      </c>
      <c r="N1566" s="120">
        <f t="shared" si="59"/>
        <v>0</v>
      </c>
      <c r="O1566" s="120">
        <f t="shared" si="59"/>
        <v>0</v>
      </c>
      <c r="P1566" s="120">
        <f t="shared" si="59"/>
        <v>0</v>
      </c>
      <c r="Q1566" s="120">
        <f t="shared" si="59"/>
        <v>0</v>
      </c>
      <c r="R1566" s="120">
        <f t="shared" si="59"/>
        <v>0</v>
      </c>
      <c r="S1566" s="120">
        <f t="shared" si="59"/>
        <v>0</v>
      </c>
      <c r="T1566" s="120">
        <f t="shared" si="59"/>
        <v>0</v>
      </c>
      <c r="U1566" s="120">
        <f t="shared" si="59"/>
        <v>0</v>
      </c>
      <c r="V1566" s="120">
        <v>24.5</v>
      </c>
      <c r="W1566" s="120">
        <v>28.4</v>
      </c>
      <c r="X1566" s="232"/>
    </row>
    <row r="1567" spans="1:24" ht="13.5" customHeight="1" thickTop="1" x14ac:dyDescent="0.25">
      <c r="A1567" s="232"/>
      <c r="B1567" s="232"/>
      <c r="C1567" s="232"/>
      <c r="D1567" s="232"/>
      <c r="E1567" s="232"/>
      <c r="F1567" s="232"/>
      <c r="G1567" s="232"/>
      <c r="H1567" s="232"/>
      <c r="I1567" s="232"/>
      <c r="J1567" s="232"/>
      <c r="K1567" s="232"/>
      <c r="L1567" s="232"/>
      <c r="M1567" s="232"/>
      <c r="N1567" s="232"/>
      <c r="O1567" s="232"/>
      <c r="P1567" s="232"/>
      <c r="Q1567" s="232"/>
      <c r="R1567" s="232"/>
      <c r="S1567" s="232"/>
      <c r="T1567" s="232"/>
      <c r="U1567" s="232"/>
      <c r="V1567" s="232"/>
      <c r="W1567" s="232"/>
      <c r="X1567" s="232"/>
    </row>
    <row r="1568" spans="1:24" ht="13.5" customHeight="1" thickBot="1" x14ac:dyDescent="0.3">
      <c r="A1568" s="232" t="s">
        <v>9</v>
      </c>
      <c r="B1568" s="437" t="str">
        <f>TEXT(C1568,"dddd")</f>
        <v>Tuesday</v>
      </c>
      <c r="C1568" s="121">
        <f>C1464+1</f>
        <v>44845</v>
      </c>
      <c r="D1568" s="232"/>
      <c r="E1568" s="232"/>
      <c r="F1568" s="232"/>
      <c r="G1568" s="232"/>
      <c r="H1568" s="232"/>
      <c r="I1568" s="232"/>
      <c r="J1568" s="232"/>
      <c r="K1568" s="232"/>
      <c r="L1568" s="232"/>
      <c r="M1568" s="232"/>
      <c r="N1568" s="232"/>
      <c r="O1568" s="232"/>
      <c r="P1568" s="232"/>
      <c r="Q1568" s="232"/>
      <c r="R1568" s="232"/>
      <c r="S1568" s="232"/>
      <c r="T1568" s="232"/>
      <c r="U1568" s="232"/>
      <c r="V1568" s="232"/>
      <c r="W1568" s="232"/>
      <c r="X1568" s="232"/>
    </row>
    <row r="1569" spans="1:24" ht="13.5" customHeight="1" thickTop="1" thickBot="1" x14ac:dyDescent="0.3">
      <c r="A1569" s="232"/>
      <c r="B1569" s="556" t="s">
        <v>90</v>
      </c>
      <c r="C1569" s="557"/>
      <c r="D1569" s="557"/>
      <c r="E1569" s="557"/>
      <c r="F1569" s="557"/>
      <c r="G1569" s="557"/>
      <c r="H1569" s="557"/>
      <c r="I1569" s="557"/>
      <c r="J1569" s="557"/>
      <c r="K1569" s="557"/>
      <c r="L1569" s="557"/>
      <c r="M1569" s="557"/>
      <c r="N1569" s="557"/>
      <c r="O1569" s="557"/>
      <c r="P1569" s="557"/>
      <c r="Q1569" s="557"/>
      <c r="R1569" s="557"/>
      <c r="S1569" s="557"/>
      <c r="T1569" s="557"/>
      <c r="U1569" s="557"/>
      <c r="V1569" s="557"/>
      <c r="W1569" s="558"/>
      <c r="X1569" s="232"/>
    </row>
    <row r="1570" spans="1:24" ht="13.5" customHeight="1" thickTop="1" thickBot="1" x14ac:dyDescent="0.3">
      <c r="A1570" s="234" t="s">
        <v>50</v>
      </c>
      <c r="B1570" s="234" t="s">
        <v>30</v>
      </c>
      <c r="C1570" s="235" t="s">
        <v>91</v>
      </c>
      <c r="D1570" s="235" t="s">
        <v>92</v>
      </c>
      <c r="E1570" s="235" t="s">
        <v>93</v>
      </c>
      <c r="F1570" s="235" t="s">
        <v>94</v>
      </c>
      <c r="G1570" s="235" t="s">
        <v>95</v>
      </c>
      <c r="H1570" s="235" t="s">
        <v>96</v>
      </c>
      <c r="I1570" s="235" t="s">
        <v>97</v>
      </c>
      <c r="J1570" s="235" t="s">
        <v>98</v>
      </c>
      <c r="K1570" s="235" t="s">
        <v>99</v>
      </c>
      <c r="L1570" s="235" t="s">
        <v>100</v>
      </c>
      <c r="M1570" s="235" t="s">
        <v>101</v>
      </c>
      <c r="N1570" s="235" t="s">
        <v>102</v>
      </c>
      <c r="O1570" s="235" t="s">
        <v>103</v>
      </c>
      <c r="P1570" s="235" t="s">
        <v>104</v>
      </c>
      <c r="Q1570" s="235" t="s">
        <v>105</v>
      </c>
      <c r="R1570" s="235" t="s">
        <v>106</v>
      </c>
      <c r="S1570" s="235" t="s">
        <v>107</v>
      </c>
      <c r="T1570" s="235" t="s">
        <v>108</v>
      </c>
      <c r="U1570" s="235" t="s">
        <v>109</v>
      </c>
      <c r="V1570" s="234" t="s">
        <v>88</v>
      </c>
      <c r="W1570" s="234" t="s">
        <v>110</v>
      </c>
      <c r="X1570" s="232"/>
    </row>
    <row r="1571" spans="1:24" ht="13.5" customHeight="1" thickTop="1" x14ac:dyDescent="0.25">
      <c r="A1571" s="236">
        <v>0</v>
      </c>
      <c r="B1571" s="119">
        <v>0</v>
      </c>
      <c r="C1571" s="119">
        <v>0</v>
      </c>
      <c r="D1571" s="119">
        <v>0</v>
      </c>
      <c r="E1571" s="119">
        <v>0</v>
      </c>
      <c r="F1571" s="119">
        <v>0</v>
      </c>
      <c r="G1571" s="119">
        <v>0</v>
      </c>
      <c r="H1571" s="119">
        <v>0</v>
      </c>
      <c r="I1571" s="119">
        <v>0</v>
      </c>
      <c r="J1571" s="119">
        <v>0</v>
      </c>
      <c r="K1571" s="119">
        <v>0</v>
      </c>
      <c r="L1571" s="119">
        <v>0</v>
      </c>
      <c r="M1571" s="119">
        <v>0</v>
      </c>
      <c r="N1571" s="119">
        <v>0</v>
      </c>
      <c r="O1571" s="119">
        <v>0</v>
      </c>
      <c r="P1571" s="119">
        <v>0</v>
      </c>
      <c r="Q1571" s="119">
        <v>0</v>
      </c>
      <c r="R1571" s="119">
        <v>0</v>
      </c>
      <c r="S1571" s="119">
        <v>0</v>
      </c>
      <c r="T1571" s="119">
        <v>0</v>
      </c>
      <c r="U1571" s="119">
        <v>0</v>
      </c>
      <c r="V1571" s="119" t="s">
        <v>188</v>
      </c>
      <c r="W1571" s="119" t="s">
        <v>188</v>
      </c>
      <c r="X1571" s="232"/>
    </row>
    <row r="1572" spans="1:24" ht="13.5" customHeight="1" x14ac:dyDescent="0.25">
      <c r="A1572" s="237">
        <v>1.0416666666666666E-2</v>
      </c>
      <c r="B1572" s="118">
        <v>0</v>
      </c>
      <c r="C1572" s="118">
        <v>0</v>
      </c>
      <c r="D1572" s="118">
        <v>0</v>
      </c>
      <c r="E1572" s="118">
        <v>0</v>
      </c>
      <c r="F1572" s="118">
        <v>0</v>
      </c>
      <c r="G1572" s="118">
        <v>0</v>
      </c>
      <c r="H1572" s="118">
        <v>0</v>
      </c>
      <c r="I1572" s="118">
        <v>0</v>
      </c>
      <c r="J1572" s="118">
        <v>0</v>
      </c>
      <c r="K1572" s="118">
        <v>0</v>
      </c>
      <c r="L1572" s="118">
        <v>0</v>
      </c>
      <c r="M1572" s="118">
        <v>0</v>
      </c>
      <c r="N1572" s="118">
        <v>0</v>
      </c>
      <c r="O1572" s="118">
        <v>0</v>
      </c>
      <c r="P1572" s="118">
        <v>0</v>
      </c>
      <c r="Q1572" s="118">
        <v>0</v>
      </c>
      <c r="R1572" s="118">
        <v>0</v>
      </c>
      <c r="S1572" s="118">
        <v>0</v>
      </c>
      <c r="T1572" s="118">
        <v>0</v>
      </c>
      <c r="U1572" s="118">
        <v>0</v>
      </c>
      <c r="V1572" s="118" t="s">
        <v>188</v>
      </c>
      <c r="W1572" s="118" t="s">
        <v>188</v>
      </c>
      <c r="X1572" s="232"/>
    </row>
    <row r="1573" spans="1:24" ht="13.5" customHeight="1" x14ac:dyDescent="0.25">
      <c r="A1573" s="237">
        <v>2.0833333333333332E-2</v>
      </c>
      <c r="B1573" s="118">
        <v>0</v>
      </c>
      <c r="C1573" s="118">
        <v>0</v>
      </c>
      <c r="D1573" s="118">
        <v>0</v>
      </c>
      <c r="E1573" s="118">
        <v>0</v>
      </c>
      <c r="F1573" s="118">
        <v>0</v>
      </c>
      <c r="G1573" s="118">
        <v>0</v>
      </c>
      <c r="H1573" s="118">
        <v>0</v>
      </c>
      <c r="I1573" s="118">
        <v>0</v>
      </c>
      <c r="J1573" s="118">
        <v>0</v>
      </c>
      <c r="K1573" s="118">
        <v>0</v>
      </c>
      <c r="L1573" s="118">
        <v>0</v>
      </c>
      <c r="M1573" s="118">
        <v>0</v>
      </c>
      <c r="N1573" s="118">
        <v>0</v>
      </c>
      <c r="O1573" s="118">
        <v>0</v>
      </c>
      <c r="P1573" s="118">
        <v>0</v>
      </c>
      <c r="Q1573" s="118">
        <v>0</v>
      </c>
      <c r="R1573" s="118">
        <v>0</v>
      </c>
      <c r="S1573" s="118">
        <v>0</v>
      </c>
      <c r="T1573" s="118">
        <v>0</v>
      </c>
      <c r="U1573" s="118">
        <v>0</v>
      </c>
      <c r="V1573" s="118" t="s">
        <v>188</v>
      </c>
      <c r="W1573" s="118" t="s">
        <v>188</v>
      </c>
      <c r="X1573" s="232"/>
    </row>
    <row r="1574" spans="1:24" ht="13.5" customHeight="1" x14ac:dyDescent="0.25">
      <c r="A1574" s="237">
        <v>3.125E-2</v>
      </c>
      <c r="B1574" s="118">
        <v>0</v>
      </c>
      <c r="C1574" s="118">
        <v>0</v>
      </c>
      <c r="D1574" s="118">
        <v>0</v>
      </c>
      <c r="E1574" s="118">
        <v>0</v>
      </c>
      <c r="F1574" s="118">
        <v>0</v>
      </c>
      <c r="G1574" s="118">
        <v>0</v>
      </c>
      <c r="H1574" s="118">
        <v>0</v>
      </c>
      <c r="I1574" s="118">
        <v>0</v>
      </c>
      <c r="J1574" s="118">
        <v>0</v>
      </c>
      <c r="K1574" s="118">
        <v>0</v>
      </c>
      <c r="L1574" s="118">
        <v>0</v>
      </c>
      <c r="M1574" s="118">
        <v>0</v>
      </c>
      <c r="N1574" s="118">
        <v>0</v>
      </c>
      <c r="O1574" s="118">
        <v>0</v>
      </c>
      <c r="P1574" s="118">
        <v>0</v>
      </c>
      <c r="Q1574" s="118">
        <v>0</v>
      </c>
      <c r="R1574" s="118">
        <v>0</v>
      </c>
      <c r="S1574" s="118">
        <v>0</v>
      </c>
      <c r="T1574" s="118">
        <v>0</v>
      </c>
      <c r="U1574" s="118">
        <v>0</v>
      </c>
      <c r="V1574" s="118" t="s">
        <v>188</v>
      </c>
      <c r="W1574" s="118" t="s">
        <v>188</v>
      </c>
      <c r="X1574" s="232"/>
    </row>
    <row r="1575" spans="1:24" ht="13.5" customHeight="1" x14ac:dyDescent="0.25">
      <c r="A1575" s="237">
        <v>4.1666666666666664E-2</v>
      </c>
      <c r="B1575" s="118">
        <v>0</v>
      </c>
      <c r="C1575" s="118">
        <v>0</v>
      </c>
      <c r="D1575" s="118">
        <v>0</v>
      </c>
      <c r="E1575" s="118">
        <v>0</v>
      </c>
      <c r="F1575" s="118">
        <v>0</v>
      </c>
      <c r="G1575" s="118">
        <v>0</v>
      </c>
      <c r="H1575" s="118">
        <v>0</v>
      </c>
      <c r="I1575" s="118">
        <v>0</v>
      </c>
      <c r="J1575" s="118">
        <v>0</v>
      </c>
      <c r="K1575" s="118">
        <v>0</v>
      </c>
      <c r="L1575" s="118">
        <v>0</v>
      </c>
      <c r="M1575" s="118">
        <v>0</v>
      </c>
      <c r="N1575" s="118">
        <v>0</v>
      </c>
      <c r="O1575" s="118">
        <v>0</v>
      </c>
      <c r="P1575" s="118">
        <v>0</v>
      </c>
      <c r="Q1575" s="118">
        <v>0</v>
      </c>
      <c r="R1575" s="118">
        <v>0</v>
      </c>
      <c r="S1575" s="118">
        <v>0</v>
      </c>
      <c r="T1575" s="118">
        <v>0</v>
      </c>
      <c r="U1575" s="118">
        <v>0</v>
      </c>
      <c r="V1575" s="118" t="s">
        <v>188</v>
      </c>
      <c r="W1575" s="118" t="s">
        <v>188</v>
      </c>
      <c r="X1575" s="232"/>
    </row>
    <row r="1576" spans="1:24" ht="13.5" customHeight="1" x14ac:dyDescent="0.25">
      <c r="A1576" s="237">
        <v>5.2083333333333336E-2</v>
      </c>
      <c r="B1576" s="118">
        <v>1</v>
      </c>
      <c r="C1576" s="118">
        <v>0</v>
      </c>
      <c r="D1576" s="118">
        <v>0</v>
      </c>
      <c r="E1576" s="118">
        <v>0</v>
      </c>
      <c r="F1576" s="118">
        <v>0</v>
      </c>
      <c r="G1576" s="118">
        <v>0</v>
      </c>
      <c r="H1576" s="118">
        <v>1</v>
      </c>
      <c r="I1576" s="118">
        <v>0</v>
      </c>
      <c r="J1576" s="118">
        <v>0</v>
      </c>
      <c r="K1576" s="118">
        <v>0</v>
      </c>
      <c r="L1576" s="118">
        <v>0</v>
      </c>
      <c r="M1576" s="118">
        <v>0</v>
      </c>
      <c r="N1576" s="118">
        <v>0</v>
      </c>
      <c r="O1576" s="118">
        <v>0</v>
      </c>
      <c r="P1576" s="118">
        <v>0</v>
      </c>
      <c r="Q1576" s="118">
        <v>0</v>
      </c>
      <c r="R1576" s="118">
        <v>0</v>
      </c>
      <c r="S1576" s="118">
        <v>0</v>
      </c>
      <c r="T1576" s="118">
        <v>0</v>
      </c>
      <c r="U1576" s="118">
        <v>0</v>
      </c>
      <c r="V1576" s="118">
        <v>34</v>
      </c>
      <c r="W1576" s="118" t="s">
        <v>188</v>
      </c>
      <c r="X1576" s="232"/>
    </row>
    <row r="1577" spans="1:24" ht="13.5" customHeight="1" x14ac:dyDescent="0.25">
      <c r="A1577" s="237">
        <v>6.25E-2</v>
      </c>
      <c r="B1577" s="118">
        <v>0</v>
      </c>
      <c r="C1577" s="118">
        <v>0</v>
      </c>
      <c r="D1577" s="118">
        <v>0</v>
      </c>
      <c r="E1577" s="118">
        <v>0</v>
      </c>
      <c r="F1577" s="118">
        <v>0</v>
      </c>
      <c r="G1577" s="118">
        <v>0</v>
      </c>
      <c r="H1577" s="118">
        <v>0</v>
      </c>
      <c r="I1577" s="118">
        <v>0</v>
      </c>
      <c r="J1577" s="118">
        <v>0</v>
      </c>
      <c r="K1577" s="118">
        <v>0</v>
      </c>
      <c r="L1577" s="118">
        <v>0</v>
      </c>
      <c r="M1577" s="118">
        <v>0</v>
      </c>
      <c r="N1577" s="118">
        <v>0</v>
      </c>
      <c r="O1577" s="118">
        <v>0</v>
      </c>
      <c r="P1577" s="118">
        <v>0</v>
      </c>
      <c r="Q1577" s="118">
        <v>0</v>
      </c>
      <c r="R1577" s="118">
        <v>0</v>
      </c>
      <c r="S1577" s="118">
        <v>0</v>
      </c>
      <c r="T1577" s="118">
        <v>0</v>
      </c>
      <c r="U1577" s="118">
        <v>0</v>
      </c>
      <c r="V1577" s="118" t="s">
        <v>188</v>
      </c>
      <c r="W1577" s="118" t="s">
        <v>188</v>
      </c>
      <c r="X1577" s="232"/>
    </row>
    <row r="1578" spans="1:24" ht="13.5" customHeight="1" x14ac:dyDescent="0.25">
      <c r="A1578" s="237">
        <v>7.2916666666666699E-2</v>
      </c>
      <c r="B1578" s="118">
        <v>0</v>
      </c>
      <c r="C1578" s="118">
        <v>0</v>
      </c>
      <c r="D1578" s="118">
        <v>0</v>
      </c>
      <c r="E1578" s="118">
        <v>0</v>
      </c>
      <c r="F1578" s="118">
        <v>0</v>
      </c>
      <c r="G1578" s="118">
        <v>0</v>
      </c>
      <c r="H1578" s="118">
        <v>0</v>
      </c>
      <c r="I1578" s="118">
        <v>0</v>
      </c>
      <c r="J1578" s="118">
        <v>0</v>
      </c>
      <c r="K1578" s="118">
        <v>0</v>
      </c>
      <c r="L1578" s="118">
        <v>0</v>
      </c>
      <c r="M1578" s="118">
        <v>0</v>
      </c>
      <c r="N1578" s="118">
        <v>0</v>
      </c>
      <c r="O1578" s="118">
        <v>0</v>
      </c>
      <c r="P1578" s="118">
        <v>0</v>
      </c>
      <c r="Q1578" s="118">
        <v>0</v>
      </c>
      <c r="R1578" s="118">
        <v>0</v>
      </c>
      <c r="S1578" s="118">
        <v>0</v>
      </c>
      <c r="T1578" s="118">
        <v>0</v>
      </c>
      <c r="U1578" s="118">
        <v>0</v>
      </c>
      <c r="V1578" s="118" t="s">
        <v>188</v>
      </c>
      <c r="W1578" s="118" t="s">
        <v>188</v>
      </c>
      <c r="X1578" s="232"/>
    </row>
    <row r="1579" spans="1:24" ht="13.5" customHeight="1" x14ac:dyDescent="0.25">
      <c r="A1579" s="237">
        <v>8.3333333333333301E-2</v>
      </c>
      <c r="B1579" s="118">
        <v>0</v>
      </c>
      <c r="C1579" s="118">
        <v>0</v>
      </c>
      <c r="D1579" s="118">
        <v>0</v>
      </c>
      <c r="E1579" s="118">
        <v>0</v>
      </c>
      <c r="F1579" s="118">
        <v>0</v>
      </c>
      <c r="G1579" s="118">
        <v>0</v>
      </c>
      <c r="H1579" s="118">
        <v>0</v>
      </c>
      <c r="I1579" s="118">
        <v>0</v>
      </c>
      <c r="J1579" s="118">
        <v>0</v>
      </c>
      <c r="K1579" s="118">
        <v>0</v>
      </c>
      <c r="L1579" s="118">
        <v>0</v>
      </c>
      <c r="M1579" s="118">
        <v>0</v>
      </c>
      <c r="N1579" s="118">
        <v>0</v>
      </c>
      <c r="O1579" s="118">
        <v>0</v>
      </c>
      <c r="P1579" s="118">
        <v>0</v>
      </c>
      <c r="Q1579" s="118">
        <v>0</v>
      </c>
      <c r="R1579" s="118">
        <v>0</v>
      </c>
      <c r="S1579" s="118">
        <v>0</v>
      </c>
      <c r="T1579" s="118">
        <v>0</v>
      </c>
      <c r="U1579" s="118">
        <v>0</v>
      </c>
      <c r="V1579" s="118" t="s">
        <v>188</v>
      </c>
      <c r="W1579" s="118" t="s">
        <v>188</v>
      </c>
      <c r="X1579" s="232"/>
    </row>
    <row r="1580" spans="1:24" ht="13.5" customHeight="1" x14ac:dyDescent="0.25">
      <c r="A1580" s="237">
        <v>9.375E-2</v>
      </c>
      <c r="B1580" s="118">
        <v>0</v>
      </c>
      <c r="C1580" s="118">
        <v>0</v>
      </c>
      <c r="D1580" s="118">
        <v>0</v>
      </c>
      <c r="E1580" s="118">
        <v>0</v>
      </c>
      <c r="F1580" s="118">
        <v>0</v>
      </c>
      <c r="G1580" s="118">
        <v>0</v>
      </c>
      <c r="H1580" s="118">
        <v>0</v>
      </c>
      <c r="I1580" s="118">
        <v>0</v>
      </c>
      <c r="J1580" s="118">
        <v>0</v>
      </c>
      <c r="K1580" s="118">
        <v>0</v>
      </c>
      <c r="L1580" s="118">
        <v>0</v>
      </c>
      <c r="M1580" s="118">
        <v>0</v>
      </c>
      <c r="N1580" s="118">
        <v>0</v>
      </c>
      <c r="O1580" s="118">
        <v>0</v>
      </c>
      <c r="P1580" s="118">
        <v>0</v>
      </c>
      <c r="Q1580" s="118">
        <v>0</v>
      </c>
      <c r="R1580" s="118">
        <v>0</v>
      </c>
      <c r="S1580" s="118">
        <v>0</v>
      </c>
      <c r="T1580" s="118">
        <v>0</v>
      </c>
      <c r="U1580" s="118">
        <v>0</v>
      </c>
      <c r="V1580" s="118" t="s">
        <v>188</v>
      </c>
      <c r="W1580" s="118" t="s">
        <v>188</v>
      </c>
      <c r="X1580" s="232"/>
    </row>
    <row r="1581" spans="1:24" ht="13.5" customHeight="1" x14ac:dyDescent="0.25">
      <c r="A1581" s="237">
        <v>0.104166666666667</v>
      </c>
      <c r="B1581" s="118">
        <v>0</v>
      </c>
      <c r="C1581" s="118">
        <v>0</v>
      </c>
      <c r="D1581" s="118">
        <v>0</v>
      </c>
      <c r="E1581" s="118">
        <v>0</v>
      </c>
      <c r="F1581" s="118">
        <v>0</v>
      </c>
      <c r="G1581" s="118">
        <v>0</v>
      </c>
      <c r="H1581" s="118">
        <v>0</v>
      </c>
      <c r="I1581" s="118">
        <v>0</v>
      </c>
      <c r="J1581" s="118">
        <v>0</v>
      </c>
      <c r="K1581" s="118">
        <v>0</v>
      </c>
      <c r="L1581" s="118">
        <v>0</v>
      </c>
      <c r="M1581" s="118">
        <v>0</v>
      </c>
      <c r="N1581" s="118">
        <v>0</v>
      </c>
      <c r="O1581" s="118">
        <v>0</v>
      </c>
      <c r="P1581" s="118">
        <v>0</v>
      </c>
      <c r="Q1581" s="118">
        <v>0</v>
      </c>
      <c r="R1581" s="118">
        <v>0</v>
      </c>
      <c r="S1581" s="118">
        <v>0</v>
      </c>
      <c r="T1581" s="118">
        <v>0</v>
      </c>
      <c r="U1581" s="118">
        <v>0</v>
      </c>
      <c r="V1581" s="118" t="s">
        <v>188</v>
      </c>
      <c r="W1581" s="118" t="s">
        <v>188</v>
      </c>
      <c r="X1581" s="232"/>
    </row>
    <row r="1582" spans="1:24" ht="13.5" customHeight="1" x14ac:dyDescent="0.25">
      <c r="A1582" s="237">
        <v>0.114583333333333</v>
      </c>
      <c r="B1582" s="118">
        <v>0</v>
      </c>
      <c r="C1582" s="118">
        <v>0</v>
      </c>
      <c r="D1582" s="118">
        <v>0</v>
      </c>
      <c r="E1582" s="118">
        <v>0</v>
      </c>
      <c r="F1582" s="118">
        <v>0</v>
      </c>
      <c r="G1582" s="118">
        <v>0</v>
      </c>
      <c r="H1582" s="118">
        <v>0</v>
      </c>
      <c r="I1582" s="118">
        <v>0</v>
      </c>
      <c r="J1582" s="118">
        <v>0</v>
      </c>
      <c r="K1582" s="118">
        <v>0</v>
      </c>
      <c r="L1582" s="118">
        <v>0</v>
      </c>
      <c r="M1582" s="118">
        <v>0</v>
      </c>
      <c r="N1582" s="118">
        <v>0</v>
      </c>
      <c r="O1582" s="118">
        <v>0</v>
      </c>
      <c r="P1582" s="118">
        <v>0</v>
      </c>
      <c r="Q1582" s="118">
        <v>0</v>
      </c>
      <c r="R1582" s="118">
        <v>0</v>
      </c>
      <c r="S1582" s="118">
        <v>0</v>
      </c>
      <c r="T1582" s="118">
        <v>0</v>
      </c>
      <c r="U1582" s="118">
        <v>0</v>
      </c>
      <c r="V1582" s="118" t="s">
        <v>188</v>
      </c>
      <c r="W1582" s="118" t="s">
        <v>188</v>
      </c>
      <c r="X1582" s="232"/>
    </row>
    <row r="1583" spans="1:24" ht="13.5" customHeight="1" x14ac:dyDescent="0.25">
      <c r="A1583" s="237">
        <v>0.125</v>
      </c>
      <c r="B1583" s="118">
        <v>0</v>
      </c>
      <c r="C1583" s="118">
        <v>0</v>
      </c>
      <c r="D1583" s="118">
        <v>0</v>
      </c>
      <c r="E1583" s="118">
        <v>0</v>
      </c>
      <c r="F1583" s="118">
        <v>0</v>
      </c>
      <c r="G1583" s="118">
        <v>0</v>
      </c>
      <c r="H1583" s="118">
        <v>0</v>
      </c>
      <c r="I1583" s="118">
        <v>0</v>
      </c>
      <c r="J1583" s="118">
        <v>0</v>
      </c>
      <c r="K1583" s="118">
        <v>0</v>
      </c>
      <c r="L1583" s="118">
        <v>0</v>
      </c>
      <c r="M1583" s="118">
        <v>0</v>
      </c>
      <c r="N1583" s="118">
        <v>0</v>
      </c>
      <c r="O1583" s="118">
        <v>0</v>
      </c>
      <c r="P1583" s="118">
        <v>0</v>
      </c>
      <c r="Q1583" s="118">
        <v>0</v>
      </c>
      <c r="R1583" s="118">
        <v>0</v>
      </c>
      <c r="S1583" s="118">
        <v>0</v>
      </c>
      <c r="T1583" s="118">
        <v>0</v>
      </c>
      <c r="U1583" s="118">
        <v>0</v>
      </c>
      <c r="V1583" s="118" t="s">
        <v>188</v>
      </c>
      <c r="W1583" s="118" t="s">
        <v>188</v>
      </c>
      <c r="X1583" s="232"/>
    </row>
    <row r="1584" spans="1:24" ht="13.5" customHeight="1" x14ac:dyDescent="0.25">
      <c r="A1584" s="237">
        <v>0.13541666666666699</v>
      </c>
      <c r="B1584" s="118">
        <v>0</v>
      </c>
      <c r="C1584" s="118">
        <v>0</v>
      </c>
      <c r="D1584" s="118">
        <v>0</v>
      </c>
      <c r="E1584" s="118">
        <v>0</v>
      </c>
      <c r="F1584" s="118">
        <v>0</v>
      </c>
      <c r="G1584" s="118">
        <v>0</v>
      </c>
      <c r="H1584" s="118">
        <v>0</v>
      </c>
      <c r="I1584" s="118">
        <v>0</v>
      </c>
      <c r="J1584" s="118">
        <v>0</v>
      </c>
      <c r="K1584" s="118">
        <v>0</v>
      </c>
      <c r="L1584" s="118">
        <v>0</v>
      </c>
      <c r="M1584" s="118">
        <v>0</v>
      </c>
      <c r="N1584" s="118">
        <v>0</v>
      </c>
      <c r="O1584" s="118">
        <v>0</v>
      </c>
      <c r="P1584" s="118">
        <v>0</v>
      </c>
      <c r="Q1584" s="118">
        <v>0</v>
      </c>
      <c r="R1584" s="118">
        <v>0</v>
      </c>
      <c r="S1584" s="118">
        <v>0</v>
      </c>
      <c r="T1584" s="118">
        <v>0</v>
      </c>
      <c r="U1584" s="118">
        <v>0</v>
      </c>
      <c r="V1584" s="118" t="s">
        <v>188</v>
      </c>
      <c r="W1584" s="118" t="s">
        <v>188</v>
      </c>
      <c r="X1584" s="232"/>
    </row>
    <row r="1585" spans="1:24" ht="13.5" customHeight="1" x14ac:dyDescent="0.25">
      <c r="A1585" s="237">
        <v>0.14583333333333301</v>
      </c>
      <c r="B1585" s="118">
        <v>1</v>
      </c>
      <c r="C1585" s="118">
        <v>0</v>
      </c>
      <c r="D1585" s="118">
        <v>0</v>
      </c>
      <c r="E1585" s="118">
        <v>0</v>
      </c>
      <c r="F1585" s="118">
        <v>0</v>
      </c>
      <c r="G1585" s="118">
        <v>0</v>
      </c>
      <c r="H1585" s="118">
        <v>0</v>
      </c>
      <c r="I1585" s="118">
        <v>1</v>
      </c>
      <c r="J1585" s="118">
        <v>0</v>
      </c>
      <c r="K1585" s="118">
        <v>0</v>
      </c>
      <c r="L1585" s="118">
        <v>0</v>
      </c>
      <c r="M1585" s="118">
        <v>0</v>
      </c>
      <c r="N1585" s="118">
        <v>0</v>
      </c>
      <c r="O1585" s="118">
        <v>0</v>
      </c>
      <c r="P1585" s="118">
        <v>0</v>
      </c>
      <c r="Q1585" s="118">
        <v>0</v>
      </c>
      <c r="R1585" s="118">
        <v>0</v>
      </c>
      <c r="S1585" s="118">
        <v>0</v>
      </c>
      <c r="T1585" s="118">
        <v>0</v>
      </c>
      <c r="U1585" s="118">
        <v>0</v>
      </c>
      <c r="V1585" s="118">
        <v>36.700000000000003</v>
      </c>
      <c r="W1585" s="118" t="s">
        <v>188</v>
      </c>
      <c r="X1585" s="232"/>
    </row>
    <row r="1586" spans="1:24" ht="13.5" customHeight="1" x14ac:dyDescent="0.25">
      <c r="A1586" s="237">
        <v>0.15625</v>
      </c>
      <c r="B1586" s="118">
        <v>0</v>
      </c>
      <c r="C1586" s="118">
        <v>0</v>
      </c>
      <c r="D1586" s="118">
        <v>0</v>
      </c>
      <c r="E1586" s="118">
        <v>0</v>
      </c>
      <c r="F1586" s="118">
        <v>0</v>
      </c>
      <c r="G1586" s="118">
        <v>0</v>
      </c>
      <c r="H1586" s="118">
        <v>0</v>
      </c>
      <c r="I1586" s="118">
        <v>0</v>
      </c>
      <c r="J1586" s="118">
        <v>0</v>
      </c>
      <c r="K1586" s="118">
        <v>0</v>
      </c>
      <c r="L1586" s="118">
        <v>0</v>
      </c>
      <c r="M1586" s="118">
        <v>0</v>
      </c>
      <c r="N1586" s="118">
        <v>0</v>
      </c>
      <c r="O1586" s="118">
        <v>0</v>
      </c>
      <c r="P1586" s="118">
        <v>0</v>
      </c>
      <c r="Q1586" s="118">
        <v>0</v>
      </c>
      <c r="R1586" s="118">
        <v>0</v>
      </c>
      <c r="S1586" s="118">
        <v>0</v>
      </c>
      <c r="T1586" s="118">
        <v>0</v>
      </c>
      <c r="U1586" s="118">
        <v>0</v>
      </c>
      <c r="V1586" s="118" t="s">
        <v>188</v>
      </c>
      <c r="W1586" s="118" t="s">
        <v>188</v>
      </c>
      <c r="X1586" s="232"/>
    </row>
    <row r="1587" spans="1:24" ht="13.5" customHeight="1" x14ac:dyDescent="0.25">
      <c r="A1587" s="237">
        <v>0.16666666666666699</v>
      </c>
      <c r="B1587" s="118">
        <v>0</v>
      </c>
      <c r="C1587" s="118">
        <v>0</v>
      </c>
      <c r="D1587" s="118">
        <v>0</v>
      </c>
      <c r="E1587" s="118">
        <v>0</v>
      </c>
      <c r="F1587" s="118">
        <v>0</v>
      </c>
      <c r="G1587" s="118">
        <v>0</v>
      </c>
      <c r="H1587" s="118">
        <v>0</v>
      </c>
      <c r="I1587" s="118">
        <v>0</v>
      </c>
      <c r="J1587" s="118">
        <v>0</v>
      </c>
      <c r="K1587" s="118">
        <v>0</v>
      </c>
      <c r="L1587" s="118">
        <v>0</v>
      </c>
      <c r="M1587" s="118">
        <v>0</v>
      </c>
      <c r="N1587" s="118">
        <v>0</v>
      </c>
      <c r="O1587" s="118">
        <v>0</v>
      </c>
      <c r="P1587" s="118">
        <v>0</v>
      </c>
      <c r="Q1587" s="118">
        <v>0</v>
      </c>
      <c r="R1587" s="118">
        <v>0</v>
      </c>
      <c r="S1587" s="118">
        <v>0</v>
      </c>
      <c r="T1587" s="118">
        <v>0</v>
      </c>
      <c r="U1587" s="118">
        <v>0</v>
      </c>
      <c r="V1587" s="118" t="s">
        <v>188</v>
      </c>
      <c r="W1587" s="118" t="s">
        <v>188</v>
      </c>
      <c r="X1587" s="232"/>
    </row>
    <row r="1588" spans="1:24" ht="13.5" customHeight="1" x14ac:dyDescent="0.25">
      <c r="A1588" s="237">
        <v>0.17708333333333301</v>
      </c>
      <c r="B1588" s="118">
        <v>0</v>
      </c>
      <c r="C1588" s="118">
        <v>0</v>
      </c>
      <c r="D1588" s="118">
        <v>0</v>
      </c>
      <c r="E1588" s="118">
        <v>0</v>
      </c>
      <c r="F1588" s="118">
        <v>0</v>
      </c>
      <c r="G1588" s="118">
        <v>0</v>
      </c>
      <c r="H1588" s="118">
        <v>0</v>
      </c>
      <c r="I1588" s="118">
        <v>0</v>
      </c>
      <c r="J1588" s="118">
        <v>0</v>
      </c>
      <c r="K1588" s="118">
        <v>0</v>
      </c>
      <c r="L1588" s="118">
        <v>0</v>
      </c>
      <c r="M1588" s="118">
        <v>0</v>
      </c>
      <c r="N1588" s="118">
        <v>0</v>
      </c>
      <c r="O1588" s="118">
        <v>0</v>
      </c>
      <c r="P1588" s="118">
        <v>0</v>
      </c>
      <c r="Q1588" s="118">
        <v>0</v>
      </c>
      <c r="R1588" s="118">
        <v>0</v>
      </c>
      <c r="S1588" s="118">
        <v>0</v>
      </c>
      <c r="T1588" s="118">
        <v>0</v>
      </c>
      <c r="U1588" s="118">
        <v>0</v>
      </c>
      <c r="V1588" s="118" t="s">
        <v>188</v>
      </c>
      <c r="W1588" s="118" t="s">
        <v>188</v>
      </c>
      <c r="X1588" s="232"/>
    </row>
    <row r="1589" spans="1:24" ht="13.5" customHeight="1" x14ac:dyDescent="0.25">
      <c r="A1589" s="237">
        <v>0.1875</v>
      </c>
      <c r="B1589" s="118">
        <v>0</v>
      </c>
      <c r="C1589" s="118">
        <v>0</v>
      </c>
      <c r="D1589" s="118">
        <v>0</v>
      </c>
      <c r="E1589" s="118">
        <v>0</v>
      </c>
      <c r="F1589" s="118">
        <v>0</v>
      </c>
      <c r="G1589" s="118">
        <v>0</v>
      </c>
      <c r="H1589" s="118">
        <v>0</v>
      </c>
      <c r="I1589" s="118">
        <v>0</v>
      </c>
      <c r="J1589" s="118">
        <v>0</v>
      </c>
      <c r="K1589" s="118">
        <v>0</v>
      </c>
      <c r="L1589" s="118">
        <v>0</v>
      </c>
      <c r="M1589" s="118">
        <v>0</v>
      </c>
      <c r="N1589" s="118">
        <v>0</v>
      </c>
      <c r="O1589" s="118">
        <v>0</v>
      </c>
      <c r="P1589" s="118">
        <v>0</v>
      </c>
      <c r="Q1589" s="118">
        <v>0</v>
      </c>
      <c r="R1589" s="118">
        <v>0</v>
      </c>
      <c r="S1589" s="118">
        <v>0</v>
      </c>
      <c r="T1589" s="118">
        <v>0</v>
      </c>
      <c r="U1589" s="118">
        <v>0</v>
      </c>
      <c r="V1589" s="118" t="s">
        <v>188</v>
      </c>
      <c r="W1589" s="118" t="s">
        <v>188</v>
      </c>
      <c r="X1589" s="232"/>
    </row>
    <row r="1590" spans="1:24" ht="13.5" customHeight="1" x14ac:dyDescent="0.25">
      <c r="A1590" s="237">
        <v>0.19791666666666699</v>
      </c>
      <c r="B1590" s="118">
        <v>0</v>
      </c>
      <c r="C1590" s="118">
        <v>0</v>
      </c>
      <c r="D1590" s="118">
        <v>0</v>
      </c>
      <c r="E1590" s="118">
        <v>0</v>
      </c>
      <c r="F1590" s="118">
        <v>0</v>
      </c>
      <c r="G1590" s="118">
        <v>0</v>
      </c>
      <c r="H1590" s="118">
        <v>0</v>
      </c>
      <c r="I1590" s="118">
        <v>0</v>
      </c>
      <c r="J1590" s="118">
        <v>0</v>
      </c>
      <c r="K1590" s="118">
        <v>0</v>
      </c>
      <c r="L1590" s="118">
        <v>0</v>
      </c>
      <c r="M1590" s="118">
        <v>0</v>
      </c>
      <c r="N1590" s="118">
        <v>0</v>
      </c>
      <c r="O1590" s="118">
        <v>0</v>
      </c>
      <c r="P1590" s="118">
        <v>0</v>
      </c>
      <c r="Q1590" s="118">
        <v>0</v>
      </c>
      <c r="R1590" s="118">
        <v>0</v>
      </c>
      <c r="S1590" s="118">
        <v>0</v>
      </c>
      <c r="T1590" s="118">
        <v>0</v>
      </c>
      <c r="U1590" s="118">
        <v>0</v>
      </c>
      <c r="V1590" s="118" t="s">
        <v>188</v>
      </c>
      <c r="W1590" s="118" t="s">
        <v>188</v>
      </c>
      <c r="X1590" s="232"/>
    </row>
    <row r="1591" spans="1:24" ht="13.5" customHeight="1" x14ac:dyDescent="0.25">
      <c r="A1591" s="237">
        <v>0.20833333333333301</v>
      </c>
      <c r="B1591" s="118">
        <v>1</v>
      </c>
      <c r="C1591" s="118">
        <v>0</v>
      </c>
      <c r="D1591" s="118">
        <v>0</v>
      </c>
      <c r="E1591" s="118">
        <v>0</v>
      </c>
      <c r="F1591" s="118">
        <v>0</v>
      </c>
      <c r="G1591" s="118">
        <v>0</v>
      </c>
      <c r="H1591" s="118">
        <v>1</v>
      </c>
      <c r="I1591" s="118">
        <v>0</v>
      </c>
      <c r="J1591" s="118">
        <v>0</v>
      </c>
      <c r="K1591" s="118">
        <v>0</v>
      </c>
      <c r="L1591" s="118">
        <v>0</v>
      </c>
      <c r="M1591" s="118">
        <v>0</v>
      </c>
      <c r="N1591" s="118">
        <v>0</v>
      </c>
      <c r="O1591" s="118">
        <v>0</v>
      </c>
      <c r="P1591" s="118">
        <v>0</v>
      </c>
      <c r="Q1591" s="118">
        <v>0</v>
      </c>
      <c r="R1591" s="118">
        <v>0</v>
      </c>
      <c r="S1591" s="118">
        <v>0</v>
      </c>
      <c r="T1591" s="118">
        <v>0</v>
      </c>
      <c r="U1591" s="118">
        <v>0</v>
      </c>
      <c r="V1591" s="118">
        <v>32.200000000000003</v>
      </c>
      <c r="W1591" s="118" t="s">
        <v>188</v>
      </c>
      <c r="X1591" s="232"/>
    </row>
    <row r="1592" spans="1:24" ht="13.5" customHeight="1" x14ac:dyDescent="0.25">
      <c r="A1592" s="237">
        <v>0.21875</v>
      </c>
      <c r="B1592" s="118">
        <v>1</v>
      </c>
      <c r="C1592" s="118">
        <v>0</v>
      </c>
      <c r="D1592" s="118">
        <v>0</v>
      </c>
      <c r="E1592" s="118">
        <v>0</v>
      </c>
      <c r="F1592" s="118">
        <v>0</v>
      </c>
      <c r="G1592" s="118">
        <v>0</v>
      </c>
      <c r="H1592" s="118">
        <v>1</v>
      </c>
      <c r="I1592" s="118">
        <v>0</v>
      </c>
      <c r="J1592" s="118">
        <v>0</v>
      </c>
      <c r="K1592" s="118">
        <v>0</v>
      </c>
      <c r="L1592" s="118">
        <v>0</v>
      </c>
      <c r="M1592" s="118">
        <v>0</v>
      </c>
      <c r="N1592" s="118">
        <v>0</v>
      </c>
      <c r="O1592" s="118">
        <v>0</v>
      </c>
      <c r="P1592" s="118">
        <v>0</v>
      </c>
      <c r="Q1592" s="118">
        <v>0</v>
      </c>
      <c r="R1592" s="118">
        <v>0</v>
      </c>
      <c r="S1592" s="118">
        <v>0</v>
      </c>
      <c r="T1592" s="118">
        <v>0</v>
      </c>
      <c r="U1592" s="118">
        <v>0</v>
      </c>
      <c r="V1592" s="118">
        <v>33</v>
      </c>
      <c r="W1592" s="118" t="s">
        <v>188</v>
      </c>
      <c r="X1592" s="232"/>
    </row>
    <row r="1593" spans="1:24" ht="13.5" customHeight="1" x14ac:dyDescent="0.25">
      <c r="A1593" s="237">
        <v>0.22916666666666699</v>
      </c>
      <c r="B1593" s="118">
        <v>1</v>
      </c>
      <c r="C1593" s="118">
        <v>0</v>
      </c>
      <c r="D1593" s="118">
        <v>0</v>
      </c>
      <c r="E1593" s="118">
        <v>0</v>
      </c>
      <c r="F1593" s="118">
        <v>0</v>
      </c>
      <c r="G1593" s="118">
        <v>0</v>
      </c>
      <c r="H1593" s="118">
        <v>1</v>
      </c>
      <c r="I1593" s="118">
        <v>0</v>
      </c>
      <c r="J1593" s="118">
        <v>0</v>
      </c>
      <c r="K1593" s="118">
        <v>0</v>
      </c>
      <c r="L1593" s="118">
        <v>0</v>
      </c>
      <c r="M1593" s="118">
        <v>0</v>
      </c>
      <c r="N1593" s="118">
        <v>0</v>
      </c>
      <c r="O1593" s="118">
        <v>0</v>
      </c>
      <c r="P1593" s="118">
        <v>0</v>
      </c>
      <c r="Q1593" s="118">
        <v>0</v>
      </c>
      <c r="R1593" s="118">
        <v>0</v>
      </c>
      <c r="S1593" s="118">
        <v>0</v>
      </c>
      <c r="T1593" s="118">
        <v>0</v>
      </c>
      <c r="U1593" s="118">
        <v>0</v>
      </c>
      <c r="V1593" s="118">
        <v>31.4</v>
      </c>
      <c r="W1593" s="118" t="s">
        <v>188</v>
      </c>
      <c r="X1593" s="232"/>
    </row>
    <row r="1594" spans="1:24" ht="13.5" customHeight="1" x14ac:dyDescent="0.25">
      <c r="A1594" s="237">
        <v>0.23958333333333301</v>
      </c>
      <c r="B1594" s="118">
        <v>1</v>
      </c>
      <c r="C1594" s="118">
        <v>0</v>
      </c>
      <c r="D1594" s="118">
        <v>0</v>
      </c>
      <c r="E1594" s="118">
        <v>0</v>
      </c>
      <c r="F1594" s="118">
        <v>0</v>
      </c>
      <c r="G1594" s="118">
        <v>0</v>
      </c>
      <c r="H1594" s="118">
        <v>1</v>
      </c>
      <c r="I1594" s="118">
        <v>0</v>
      </c>
      <c r="J1594" s="118">
        <v>0</v>
      </c>
      <c r="K1594" s="118">
        <v>0</v>
      </c>
      <c r="L1594" s="118">
        <v>0</v>
      </c>
      <c r="M1594" s="118">
        <v>0</v>
      </c>
      <c r="N1594" s="118">
        <v>0</v>
      </c>
      <c r="O1594" s="118">
        <v>0</v>
      </c>
      <c r="P1594" s="118">
        <v>0</v>
      </c>
      <c r="Q1594" s="118">
        <v>0</v>
      </c>
      <c r="R1594" s="118">
        <v>0</v>
      </c>
      <c r="S1594" s="118">
        <v>0</v>
      </c>
      <c r="T1594" s="118">
        <v>0</v>
      </c>
      <c r="U1594" s="118">
        <v>0</v>
      </c>
      <c r="V1594" s="118">
        <v>34.9</v>
      </c>
      <c r="W1594" s="118" t="s">
        <v>188</v>
      </c>
      <c r="X1594" s="232"/>
    </row>
    <row r="1595" spans="1:24" ht="13.5" customHeight="1" x14ac:dyDescent="0.25">
      <c r="A1595" s="237">
        <v>0.25</v>
      </c>
      <c r="B1595" s="118">
        <v>0</v>
      </c>
      <c r="C1595" s="118">
        <v>0</v>
      </c>
      <c r="D1595" s="118">
        <v>0</v>
      </c>
      <c r="E1595" s="118">
        <v>0</v>
      </c>
      <c r="F1595" s="118">
        <v>0</v>
      </c>
      <c r="G1595" s="118">
        <v>0</v>
      </c>
      <c r="H1595" s="118">
        <v>0</v>
      </c>
      <c r="I1595" s="118">
        <v>0</v>
      </c>
      <c r="J1595" s="118">
        <v>0</v>
      </c>
      <c r="K1595" s="118">
        <v>0</v>
      </c>
      <c r="L1595" s="118">
        <v>0</v>
      </c>
      <c r="M1595" s="118">
        <v>0</v>
      </c>
      <c r="N1595" s="118">
        <v>0</v>
      </c>
      <c r="O1595" s="118">
        <v>0</v>
      </c>
      <c r="P1595" s="118">
        <v>0</v>
      </c>
      <c r="Q1595" s="118">
        <v>0</v>
      </c>
      <c r="R1595" s="118">
        <v>0</v>
      </c>
      <c r="S1595" s="118">
        <v>0</v>
      </c>
      <c r="T1595" s="118">
        <v>0</v>
      </c>
      <c r="U1595" s="118">
        <v>0</v>
      </c>
      <c r="V1595" s="118" t="s">
        <v>188</v>
      </c>
      <c r="W1595" s="118" t="s">
        <v>188</v>
      </c>
      <c r="X1595" s="232"/>
    </row>
    <row r="1596" spans="1:24" ht="13.5" customHeight="1" x14ac:dyDescent="0.25">
      <c r="A1596" s="237">
        <v>0.26041666666666702</v>
      </c>
      <c r="B1596" s="118">
        <v>0</v>
      </c>
      <c r="C1596" s="118">
        <v>0</v>
      </c>
      <c r="D1596" s="118">
        <v>0</v>
      </c>
      <c r="E1596" s="118">
        <v>0</v>
      </c>
      <c r="F1596" s="118">
        <v>0</v>
      </c>
      <c r="G1596" s="118">
        <v>0</v>
      </c>
      <c r="H1596" s="118">
        <v>0</v>
      </c>
      <c r="I1596" s="118">
        <v>0</v>
      </c>
      <c r="J1596" s="118">
        <v>0</v>
      </c>
      <c r="K1596" s="118">
        <v>0</v>
      </c>
      <c r="L1596" s="118">
        <v>0</v>
      </c>
      <c r="M1596" s="118">
        <v>0</v>
      </c>
      <c r="N1596" s="118">
        <v>0</v>
      </c>
      <c r="O1596" s="118">
        <v>0</v>
      </c>
      <c r="P1596" s="118">
        <v>0</v>
      </c>
      <c r="Q1596" s="118">
        <v>0</v>
      </c>
      <c r="R1596" s="118">
        <v>0</v>
      </c>
      <c r="S1596" s="118">
        <v>0</v>
      </c>
      <c r="T1596" s="118">
        <v>0</v>
      </c>
      <c r="U1596" s="118">
        <v>0</v>
      </c>
      <c r="V1596" s="118" t="s">
        <v>188</v>
      </c>
      <c r="W1596" s="118" t="s">
        <v>188</v>
      </c>
      <c r="X1596" s="232"/>
    </row>
    <row r="1597" spans="1:24" ht="13.5" customHeight="1" x14ac:dyDescent="0.25">
      <c r="A1597" s="237">
        <v>0.27083333333333298</v>
      </c>
      <c r="B1597" s="118">
        <v>3</v>
      </c>
      <c r="C1597" s="118">
        <v>0</v>
      </c>
      <c r="D1597" s="118">
        <v>0</v>
      </c>
      <c r="E1597" s="118">
        <v>0</v>
      </c>
      <c r="F1597" s="118">
        <v>1</v>
      </c>
      <c r="G1597" s="118">
        <v>1</v>
      </c>
      <c r="H1597" s="118">
        <v>1</v>
      </c>
      <c r="I1597" s="118">
        <v>0</v>
      </c>
      <c r="J1597" s="118">
        <v>0</v>
      </c>
      <c r="K1597" s="118">
        <v>0</v>
      </c>
      <c r="L1597" s="118">
        <v>0</v>
      </c>
      <c r="M1597" s="118">
        <v>0</v>
      </c>
      <c r="N1597" s="118">
        <v>0</v>
      </c>
      <c r="O1597" s="118">
        <v>0</v>
      </c>
      <c r="P1597" s="118">
        <v>0</v>
      </c>
      <c r="Q1597" s="118">
        <v>0</v>
      </c>
      <c r="R1597" s="118">
        <v>0</v>
      </c>
      <c r="S1597" s="118">
        <v>0</v>
      </c>
      <c r="T1597" s="118">
        <v>0</v>
      </c>
      <c r="U1597" s="118">
        <v>0</v>
      </c>
      <c r="V1597" s="118">
        <v>27.6</v>
      </c>
      <c r="W1597" s="118" t="s">
        <v>188</v>
      </c>
      <c r="X1597" s="232"/>
    </row>
    <row r="1598" spans="1:24" ht="13.5" customHeight="1" x14ac:dyDescent="0.25">
      <c r="A1598" s="237">
        <v>0.28125</v>
      </c>
      <c r="B1598" s="118">
        <v>3</v>
      </c>
      <c r="C1598" s="118">
        <v>0</v>
      </c>
      <c r="D1598" s="118">
        <v>0</v>
      </c>
      <c r="E1598" s="118">
        <v>0</v>
      </c>
      <c r="F1598" s="118">
        <v>1</v>
      </c>
      <c r="G1598" s="118">
        <v>2</v>
      </c>
      <c r="H1598" s="118">
        <v>0</v>
      </c>
      <c r="I1598" s="118">
        <v>0</v>
      </c>
      <c r="J1598" s="118">
        <v>0</v>
      </c>
      <c r="K1598" s="118">
        <v>0</v>
      </c>
      <c r="L1598" s="118">
        <v>0</v>
      </c>
      <c r="M1598" s="118">
        <v>0</v>
      </c>
      <c r="N1598" s="118">
        <v>0</v>
      </c>
      <c r="O1598" s="118">
        <v>0</v>
      </c>
      <c r="P1598" s="118">
        <v>0</v>
      </c>
      <c r="Q1598" s="118">
        <v>0</v>
      </c>
      <c r="R1598" s="118">
        <v>0</v>
      </c>
      <c r="S1598" s="118">
        <v>0</v>
      </c>
      <c r="T1598" s="118">
        <v>0</v>
      </c>
      <c r="U1598" s="118">
        <v>0</v>
      </c>
      <c r="V1598" s="118">
        <v>25</v>
      </c>
      <c r="W1598" s="118" t="s">
        <v>188</v>
      </c>
      <c r="X1598" s="232"/>
    </row>
    <row r="1599" spans="1:24" ht="13.5" customHeight="1" x14ac:dyDescent="0.25">
      <c r="A1599" s="237">
        <v>0.29166666666666702</v>
      </c>
      <c r="B1599" s="118">
        <v>9</v>
      </c>
      <c r="C1599" s="118">
        <v>0</v>
      </c>
      <c r="D1599" s="118">
        <v>0</v>
      </c>
      <c r="E1599" s="118">
        <v>0</v>
      </c>
      <c r="F1599" s="118">
        <v>2</v>
      </c>
      <c r="G1599" s="118">
        <v>5</v>
      </c>
      <c r="H1599" s="118">
        <v>0</v>
      </c>
      <c r="I1599" s="118">
        <v>2</v>
      </c>
      <c r="J1599" s="118">
        <v>0</v>
      </c>
      <c r="K1599" s="118">
        <v>0</v>
      </c>
      <c r="L1599" s="118">
        <v>0</v>
      </c>
      <c r="M1599" s="118">
        <v>0</v>
      </c>
      <c r="N1599" s="118">
        <v>0</v>
      </c>
      <c r="O1599" s="118">
        <v>0</v>
      </c>
      <c r="P1599" s="118">
        <v>0</v>
      </c>
      <c r="Q1599" s="118">
        <v>0</v>
      </c>
      <c r="R1599" s="118">
        <v>0</v>
      </c>
      <c r="S1599" s="118">
        <v>0</v>
      </c>
      <c r="T1599" s="118">
        <v>0</v>
      </c>
      <c r="U1599" s="118">
        <v>0</v>
      </c>
      <c r="V1599" s="118">
        <v>28.2</v>
      </c>
      <c r="W1599" s="118" t="s">
        <v>188</v>
      </c>
      <c r="X1599" s="232"/>
    </row>
    <row r="1600" spans="1:24" ht="13.5" customHeight="1" x14ac:dyDescent="0.25">
      <c r="A1600" s="237">
        <v>0.30208333333333298</v>
      </c>
      <c r="B1600" s="118">
        <v>9</v>
      </c>
      <c r="C1600" s="118">
        <v>0</v>
      </c>
      <c r="D1600" s="118">
        <v>0</v>
      </c>
      <c r="E1600" s="118">
        <v>0</v>
      </c>
      <c r="F1600" s="118">
        <v>2</v>
      </c>
      <c r="G1600" s="118">
        <v>6</v>
      </c>
      <c r="H1600" s="118">
        <v>1</v>
      </c>
      <c r="I1600" s="118">
        <v>0</v>
      </c>
      <c r="J1600" s="118">
        <v>0</v>
      </c>
      <c r="K1600" s="118">
        <v>0</v>
      </c>
      <c r="L1600" s="118">
        <v>0</v>
      </c>
      <c r="M1600" s="118">
        <v>0</v>
      </c>
      <c r="N1600" s="118">
        <v>0</v>
      </c>
      <c r="O1600" s="118">
        <v>0</v>
      </c>
      <c r="P1600" s="118">
        <v>0</v>
      </c>
      <c r="Q1600" s="118">
        <v>0</v>
      </c>
      <c r="R1600" s="118">
        <v>0</v>
      </c>
      <c r="S1600" s="118">
        <v>0</v>
      </c>
      <c r="T1600" s="118">
        <v>0</v>
      </c>
      <c r="U1600" s="118">
        <v>0</v>
      </c>
      <c r="V1600" s="118">
        <v>27.8</v>
      </c>
      <c r="W1600" s="118" t="s">
        <v>188</v>
      </c>
      <c r="X1600" s="232"/>
    </row>
    <row r="1601" spans="1:24" ht="13.5" customHeight="1" x14ac:dyDescent="0.25">
      <c r="A1601" s="237">
        <v>0.3125</v>
      </c>
      <c r="B1601" s="118">
        <v>10</v>
      </c>
      <c r="C1601" s="118">
        <v>0</v>
      </c>
      <c r="D1601" s="118">
        <v>0</v>
      </c>
      <c r="E1601" s="118">
        <v>1</v>
      </c>
      <c r="F1601" s="118">
        <v>1</v>
      </c>
      <c r="G1601" s="118">
        <v>6</v>
      </c>
      <c r="H1601" s="118">
        <v>2</v>
      </c>
      <c r="I1601" s="118">
        <v>0</v>
      </c>
      <c r="J1601" s="118">
        <v>0</v>
      </c>
      <c r="K1601" s="118">
        <v>0</v>
      </c>
      <c r="L1601" s="118">
        <v>0</v>
      </c>
      <c r="M1601" s="118">
        <v>0</v>
      </c>
      <c r="N1601" s="118">
        <v>0</v>
      </c>
      <c r="O1601" s="118">
        <v>0</v>
      </c>
      <c r="P1601" s="118">
        <v>0</v>
      </c>
      <c r="Q1601" s="118">
        <v>0</v>
      </c>
      <c r="R1601" s="118">
        <v>0</v>
      </c>
      <c r="S1601" s="118">
        <v>0</v>
      </c>
      <c r="T1601" s="118">
        <v>0</v>
      </c>
      <c r="U1601" s="118">
        <v>0</v>
      </c>
      <c r="V1601" s="118">
        <v>26.2</v>
      </c>
      <c r="W1601" s="118" t="s">
        <v>188</v>
      </c>
      <c r="X1601" s="232"/>
    </row>
    <row r="1602" spans="1:24" ht="13.5" customHeight="1" x14ac:dyDescent="0.25">
      <c r="A1602" s="237">
        <v>0.32291666666666702</v>
      </c>
      <c r="B1602" s="118">
        <v>17</v>
      </c>
      <c r="C1602" s="118">
        <v>1</v>
      </c>
      <c r="D1602" s="118">
        <v>0</v>
      </c>
      <c r="E1602" s="118">
        <v>1</v>
      </c>
      <c r="F1602" s="118">
        <v>2</v>
      </c>
      <c r="G1602" s="118">
        <v>12</v>
      </c>
      <c r="H1602" s="118">
        <v>1</v>
      </c>
      <c r="I1602" s="118">
        <v>0</v>
      </c>
      <c r="J1602" s="118">
        <v>0</v>
      </c>
      <c r="K1602" s="118">
        <v>0</v>
      </c>
      <c r="L1602" s="118">
        <v>0</v>
      </c>
      <c r="M1602" s="118">
        <v>0</v>
      </c>
      <c r="N1602" s="118">
        <v>0</v>
      </c>
      <c r="O1602" s="118">
        <v>0</v>
      </c>
      <c r="P1602" s="118">
        <v>0</v>
      </c>
      <c r="Q1602" s="118">
        <v>0</v>
      </c>
      <c r="R1602" s="118">
        <v>0</v>
      </c>
      <c r="S1602" s="118">
        <v>0</v>
      </c>
      <c r="T1602" s="118">
        <v>0</v>
      </c>
      <c r="U1602" s="118">
        <v>0</v>
      </c>
      <c r="V1602" s="118">
        <v>25.2</v>
      </c>
      <c r="W1602" s="118">
        <v>29</v>
      </c>
      <c r="X1602" s="232"/>
    </row>
    <row r="1603" spans="1:24" ht="13.5" customHeight="1" x14ac:dyDescent="0.25">
      <c r="A1603" s="237">
        <v>0.33333333333333298</v>
      </c>
      <c r="B1603" s="118">
        <v>13</v>
      </c>
      <c r="C1603" s="118">
        <v>0</v>
      </c>
      <c r="D1603" s="118">
        <v>1</v>
      </c>
      <c r="E1603" s="118">
        <v>0</v>
      </c>
      <c r="F1603" s="118">
        <v>5</v>
      </c>
      <c r="G1603" s="118">
        <v>6</v>
      </c>
      <c r="H1603" s="118">
        <v>1</v>
      </c>
      <c r="I1603" s="118">
        <v>0</v>
      </c>
      <c r="J1603" s="118">
        <v>0</v>
      </c>
      <c r="K1603" s="118">
        <v>0</v>
      </c>
      <c r="L1603" s="118">
        <v>0</v>
      </c>
      <c r="M1603" s="118">
        <v>0</v>
      </c>
      <c r="N1603" s="118">
        <v>0</v>
      </c>
      <c r="O1603" s="118">
        <v>0</v>
      </c>
      <c r="P1603" s="118">
        <v>0</v>
      </c>
      <c r="Q1603" s="118">
        <v>0</v>
      </c>
      <c r="R1603" s="118">
        <v>0</v>
      </c>
      <c r="S1603" s="118">
        <v>0</v>
      </c>
      <c r="T1603" s="118">
        <v>0</v>
      </c>
      <c r="U1603" s="118">
        <v>0</v>
      </c>
      <c r="V1603" s="118">
        <v>24</v>
      </c>
      <c r="W1603" s="118">
        <v>28.9</v>
      </c>
      <c r="X1603" s="232"/>
    </row>
    <row r="1604" spans="1:24" ht="13.5" customHeight="1" x14ac:dyDescent="0.25">
      <c r="A1604" s="237">
        <v>0.34375</v>
      </c>
      <c r="B1604" s="118">
        <v>16</v>
      </c>
      <c r="C1604" s="118">
        <v>2</v>
      </c>
      <c r="D1604" s="118">
        <v>2</v>
      </c>
      <c r="E1604" s="118">
        <v>2</v>
      </c>
      <c r="F1604" s="118">
        <v>4</v>
      </c>
      <c r="G1604" s="118">
        <v>4</v>
      </c>
      <c r="H1604" s="118">
        <v>2</v>
      </c>
      <c r="I1604" s="118">
        <v>0</v>
      </c>
      <c r="J1604" s="118">
        <v>0</v>
      </c>
      <c r="K1604" s="118">
        <v>0</v>
      </c>
      <c r="L1604" s="118">
        <v>0</v>
      </c>
      <c r="M1604" s="118">
        <v>0</v>
      </c>
      <c r="N1604" s="118">
        <v>0</v>
      </c>
      <c r="O1604" s="118">
        <v>0</v>
      </c>
      <c r="P1604" s="118">
        <v>0</v>
      </c>
      <c r="Q1604" s="118">
        <v>0</v>
      </c>
      <c r="R1604" s="118">
        <v>0</v>
      </c>
      <c r="S1604" s="118">
        <v>0</v>
      </c>
      <c r="T1604" s="118">
        <v>0</v>
      </c>
      <c r="U1604" s="118">
        <v>0</v>
      </c>
      <c r="V1604" s="118">
        <v>21.1</v>
      </c>
      <c r="W1604" s="118">
        <v>29.6</v>
      </c>
      <c r="X1604" s="232"/>
    </row>
    <row r="1605" spans="1:24" ht="13.5" customHeight="1" x14ac:dyDescent="0.25">
      <c r="A1605" s="237">
        <v>0.35416666666666702</v>
      </c>
      <c r="B1605" s="118">
        <v>8</v>
      </c>
      <c r="C1605" s="118">
        <v>0</v>
      </c>
      <c r="D1605" s="118">
        <v>1</v>
      </c>
      <c r="E1605" s="118">
        <v>0</v>
      </c>
      <c r="F1605" s="118">
        <v>4</v>
      </c>
      <c r="G1605" s="118">
        <v>1</v>
      </c>
      <c r="H1605" s="118">
        <v>2</v>
      </c>
      <c r="I1605" s="118">
        <v>0</v>
      </c>
      <c r="J1605" s="118">
        <v>0</v>
      </c>
      <c r="K1605" s="118">
        <v>0</v>
      </c>
      <c r="L1605" s="118">
        <v>0</v>
      </c>
      <c r="M1605" s="118">
        <v>0</v>
      </c>
      <c r="N1605" s="118">
        <v>0</v>
      </c>
      <c r="O1605" s="118">
        <v>0</v>
      </c>
      <c r="P1605" s="118">
        <v>0</v>
      </c>
      <c r="Q1605" s="118">
        <v>0</v>
      </c>
      <c r="R1605" s="118">
        <v>0</v>
      </c>
      <c r="S1605" s="118">
        <v>0</v>
      </c>
      <c r="T1605" s="118">
        <v>0</v>
      </c>
      <c r="U1605" s="118">
        <v>0</v>
      </c>
      <c r="V1605" s="118">
        <v>24.2</v>
      </c>
      <c r="W1605" s="118" t="s">
        <v>188</v>
      </c>
      <c r="X1605" s="232"/>
    </row>
    <row r="1606" spans="1:24" ht="13.5" customHeight="1" x14ac:dyDescent="0.25">
      <c r="A1606" s="237">
        <v>0.36458333333333298</v>
      </c>
      <c r="B1606" s="118">
        <v>17</v>
      </c>
      <c r="C1606" s="118">
        <v>0</v>
      </c>
      <c r="D1606" s="118">
        <v>0</v>
      </c>
      <c r="E1606" s="118">
        <v>1</v>
      </c>
      <c r="F1606" s="118">
        <v>6</v>
      </c>
      <c r="G1606" s="118">
        <v>7</v>
      </c>
      <c r="H1606" s="118">
        <v>3</v>
      </c>
      <c r="I1606" s="118">
        <v>0</v>
      </c>
      <c r="J1606" s="118">
        <v>0</v>
      </c>
      <c r="K1606" s="118">
        <v>0</v>
      </c>
      <c r="L1606" s="118">
        <v>0</v>
      </c>
      <c r="M1606" s="118">
        <v>0</v>
      </c>
      <c r="N1606" s="118">
        <v>0</v>
      </c>
      <c r="O1606" s="118">
        <v>0</v>
      </c>
      <c r="P1606" s="118">
        <v>0</v>
      </c>
      <c r="Q1606" s="118">
        <v>0</v>
      </c>
      <c r="R1606" s="118">
        <v>0</v>
      </c>
      <c r="S1606" s="118">
        <v>0</v>
      </c>
      <c r="T1606" s="118">
        <v>0</v>
      </c>
      <c r="U1606" s="118">
        <v>0</v>
      </c>
      <c r="V1606" s="118">
        <v>25.5</v>
      </c>
      <c r="W1606" s="118">
        <v>31.1</v>
      </c>
      <c r="X1606" s="232"/>
    </row>
    <row r="1607" spans="1:24" ht="13.5" customHeight="1" x14ac:dyDescent="0.25">
      <c r="A1607" s="237">
        <v>0.375</v>
      </c>
      <c r="B1607" s="118">
        <v>21</v>
      </c>
      <c r="C1607" s="118">
        <v>0</v>
      </c>
      <c r="D1607" s="118">
        <v>1</v>
      </c>
      <c r="E1607" s="118">
        <v>2</v>
      </c>
      <c r="F1607" s="118">
        <v>10</v>
      </c>
      <c r="G1607" s="118">
        <v>7</v>
      </c>
      <c r="H1607" s="118">
        <v>1</v>
      </c>
      <c r="I1607" s="118">
        <v>0</v>
      </c>
      <c r="J1607" s="118">
        <v>0</v>
      </c>
      <c r="K1607" s="118">
        <v>0</v>
      </c>
      <c r="L1607" s="118">
        <v>0</v>
      </c>
      <c r="M1607" s="118">
        <v>0</v>
      </c>
      <c r="N1607" s="118">
        <v>0</v>
      </c>
      <c r="O1607" s="118">
        <v>0</v>
      </c>
      <c r="P1607" s="118">
        <v>0</v>
      </c>
      <c r="Q1607" s="118">
        <v>0</v>
      </c>
      <c r="R1607" s="118">
        <v>0</v>
      </c>
      <c r="S1607" s="118">
        <v>0</v>
      </c>
      <c r="T1607" s="118">
        <v>0</v>
      </c>
      <c r="U1607" s="118">
        <v>0</v>
      </c>
      <c r="V1607" s="118">
        <v>24.4</v>
      </c>
      <c r="W1607" s="118">
        <v>28.8</v>
      </c>
      <c r="X1607" s="232"/>
    </row>
    <row r="1608" spans="1:24" ht="13.5" customHeight="1" x14ac:dyDescent="0.25">
      <c r="A1608" s="237">
        <v>0.38541666666666702</v>
      </c>
      <c r="B1608" s="118">
        <v>10</v>
      </c>
      <c r="C1608" s="118">
        <v>0</v>
      </c>
      <c r="D1608" s="118">
        <v>0</v>
      </c>
      <c r="E1608" s="118">
        <v>0</v>
      </c>
      <c r="F1608" s="118">
        <v>4</v>
      </c>
      <c r="G1608" s="118">
        <v>5</v>
      </c>
      <c r="H1608" s="118">
        <v>1</v>
      </c>
      <c r="I1608" s="118">
        <v>0</v>
      </c>
      <c r="J1608" s="118">
        <v>0</v>
      </c>
      <c r="K1608" s="118">
        <v>0</v>
      </c>
      <c r="L1608" s="118">
        <v>0</v>
      </c>
      <c r="M1608" s="118">
        <v>0</v>
      </c>
      <c r="N1608" s="118">
        <v>0</v>
      </c>
      <c r="O1608" s="118">
        <v>0</v>
      </c>
      <c r="P1608" s="118">
        <v>0</v>
      </c>
      <c r="Q1608" s="118">
        <v>0</v>
      </c>
      <c r="R1608" s="118">
        <v>0</v>
      </c>
      <c r="S1608" s="118">
        <v>0</v>
      </c>
      <c r="T1608" s="118">
        <v>0</v>
      </c>
      <c r="U1608" s="118">
        <v>0</v>
      </c>
      <c r="V1608" s="118">
        <v>25.6</v>
      </c>
      <c r="W1608" s="118" t="s">
        <v>188</v>
      </c>
      <c r="X1608" s="232"/>
    </row>
    <row r="1609" spans="1:24" ht="13.5" customHeight="1" x14ac:dyDescent="0.25">
      <c r="A1609" s="237">
        <v>0.39583333333333298</v>
      </c>
      <c r="B1609" s="118">
        <v>8</v>
      </c>
      <c r="C1609" s="118">
        <v>0</v>
      </c>
      <c r="D1609" s="118">
        <v>0</v>
      </c>
      <c r="E1609" s="118">
        <v>1</v>
      </c>
      <c r="F1609" s="118">
        <v>1</v>
      </c>
      <c r="G1609" s="118">
        <v>3</v>
      </c>
      <c r="H1609" s="118">
        <v>2</v>
      </c>
      <c r="I1609" s="118">
        <v>1</v>
      </c>
      <c r="J1609" s="118">
        <v>0</v>
      </c>
      <c r="K1609" s="118">
        <v>0</v>
      </c>
      <c r="L1609" s="118">
        <v>0</v>
      </c>
      <c r="M1609" s="118">
        <v>0</v>
      </c>
      <c r="N1609" s="118">
        <v>0</v>
      </c>
      <c r="O1609" s="118">
        <v>0</v>
      </c>
      <c r="P1609" s="118">
        <v>0</v>
      </c>
      <c r="Q1609" s="118">
        <v>0</v>
      </c>
      <c r="R1609" s="118">
        <v>0</v>
      </c>
      <c r="S1609" s="118">
        <v>0</v>
      </c>
      <c r="T1609" s="118">
        <v>0</v>
      </c>
      <c r="U1609" s="118">
        <v>0</v>
      </c>
      <c r="V1609" s="118">
        <v>28.7</v>
      </c>
      <c r="W1609" s="118" t="s">
        <v>188</v>
      </c>
      <c r="X1609" s="232"/>
    </row>
    <row r="1610" spans="1:24" ht="13.5" customHeight="1" x14ac:dyDescent="0.25">
      <c r="A1610" s="237">
        <v>0.40625</v>
      </c>
      <c r="B1610" s="118">
        <v>3</v>
      </c>
      <c r="C1610" s="118">
        <v>0</v>
      </c>
      <c r="D1610" s="118">
        <v>0</v>
      </c>
      <c r="E1610" s="118">
        <v>0</v>
      </c>
      <c r="F1610" s="118">
        <v>2</v>
      </c>
      <c r="G1610" s="118">
        <v>1</v>
      </c>
      <c r="H1610" s="118">
        <v>0</v>
      </c>
      <c r="I1610" s="118">
        <v>0</v>
      </c>
      <c r="J1610" s="118">
        <v>0</v>
      </c>
      <c r="K1610" s="118">
        <v>0</v>
      </c>
      <c r="L1610" s="118">
        <v>0</v>
      </c>
      <c r="M1610" s="118">
        <v>0</v>
      </c>
      <c r="N1610" s="118">
        <v>0</v>
      </c>
      <c r="O1610" s="118">
        <v>0</v>
      </c>
      <c r="P1610" s="118">
        <v>0</v>
      </c>
      <c r="Q1610" s="118">
        <v>0</v>
      </c>
      <c r="R1610" s="118">
        <v>0</v>
      </c>
      <c r="S1610" s="118">
        <v>0</v>
      </c>
      <c r="T1610" s="118">
        <v>0</v>
      </c>
      <c r="U1610" s="118">
        <v>0</v>
      </c>
      <c r="V1610" s="118">
        <v>24.6</v>
      </c>
      <c r="W1610" s="118" t="s">
        <v>188</v>
      </c>
      <c r="X1610" s="232"/>
    </row>
    <row r="1611" spans="1:24" ht="13.5" customHeight="1" x14ac:dyDescent="0.25">
      <c r="A1611" s="237">
        <v>0.41666666666666702</v>
      </c>
      <c r="B1611" s="118">
        <v>4</v>
      </c>
      <c r="C1611" s="118">
        <v>0</v>
      </c>
      <c r="D1611" s="118">
        <v>0</v>
      </c>
      <c r="E1611" s="118">
        <v>0</v>
      </c>
      <c r="F1611" s="118">
        <v>3</v>
      </c>
      <c r="G1611" s="118">
        <v>0</v>
      </c>
      <c r="H1611" s="118">
        <v>1</v>
      </c>
      <c r="I1611" s="118">
        <v>0</v>
      </c>
      <c r="J1611" s="118">
        <v>0</v>
      </c>
      <c r="K1611" s="118">
        <v>0</v>
      </c>
      <c r="L1611" s="118">
        <v>0</v>
      </c>
      <c r="M1611" s="118">
        <v>0</v>
      </c>
      <c r="N1611" s="118">
        <v>0</v>
      </c>
      <c r="O1611" s="118">
        <v>0</v>
      </c>
      <c r="P1611" s="118">
        <v>0</v>
      </c>
      <c r="Q1611" s="118">
        <v>0</v>
      </c>
      <c r="R1611" s="118">
        <v>0</v>
      </c>
      <c r="S1611" s="118">
        <v>0</v>
      </c>
      <c r="T1611" s="118">
        <v>0</v>
      </c>
      <c r="U1611" s="118">
        <v>0</v>
      </c>
      <c r="V1611" s="118">
        <v>24.8</v>
      </c>
      <c r="W1611" s="118" t="s">
        <v>188</v>
      </c>
      <c r="X1611" s="232"/>
    </row>
    <row r="1612" spans="1:24" ht="13.5" customHeight="1" x14ac:dyDescent="0.25">
      <c r="A1612" s="237">
        <v>0.42708333333333298</v>
      </c>
      <c r="B1612" s="118">
        <v>9</v>
      </c>
      <c r="C1612" s="118">
        <v>0</v>
      </c>
      <c r="D1612" s="118">
        <v>0</v>
      </c>
      <c r="E1612" s="118">
        <v>0</v>
      </c>
      <c r="F1612" s="118">
        <v>3</v>
      </c>
      <c r="G1612" s="118">
        <v>6</v>
      </c>
      <c r="H1612" s="118">
        <v>0</v>
      </c>
      <c r="I1612" s="118">
        <v>0</v>
      </c>
      <c r="J1612" s="118">
        <v>0</v>
      </c>
      <c r="K1612" s="118">
        <v>0</v>
      </c>
      <c r="L1612" s="118">
        <v>0</v>
      </c>
      <c r="M1612" s="118">
        <v>0</v>
      </c>
      <c r="N1612" s="118">
        <v>0</v>
      </c>
      <c r="O1612" s="118">
        <v>0</v>
      </c>
      <c r="P1612" s="118">
        <v>0</v>
      </c>
      <c r="Q1612" s="118">
        <v>0</v>
      </c>
      <c r="R1612" s="118">
        <v>0</v>
      </c>
      <c r="S1612" s="118">
        <v>0</v>
      </c>
      <c r="T1612" s="118">
        <v>0</v>
      </c>
      <c r="U1612" s="118">
        <v>0</v>
      </c>
      <c r="V1612" s="118">
        <v>25.4</v>
      </c>
      <c r="W1612" s="118" t="s">
        <v>188</v>
      </c>
      <c r="X1612" s="232"/>
    </row>
    <row r="1613" spans="1:24" ht="13.5" customHeight="1" x14ac:dyDescent="0.25">
      <c r="A1613" s="237">
        <v>0.4375</v>
      </c>
      <c r="B1613" s="118">
        <v>12</v>
      </c>
      <c r="C1613" s="118">
        <v>0</v>
      </c>
      <c r="D1613" s="118">
        <v>0</v>
      </c>
      <c r="E1613" s="118">
        <v>0</v>
      </c>
      <c r="F1613" s="118">
        <v>3</v>
      </c>
      <c r="G1613" s="118">
        <v>6</v>
      </c>
      <c r="H1613" s="118">
        <v>2</v>
      </c>
      <c r="I1613" s="118">
        <v>1</v>
      </c>
      <c r="J1613" s="118">
        <v>0</v>
      </c>
      <c r="K1613" s="118">
        <v>0</v>
      </c>
      <c r="L1613" s="118">
        <v>0</v>
      </c>
      <c r="M1613" s="118">
        <v>0</v>
      </c>
      <c r="N1613" s="118">
        <v>0</v>
      </c>
      <c r="O1613" s="118">
        <v>0</v>
      </c>
      <c r="P1613" s="118">
        <v>0</v>
      </c>
      <c r="Q1613" s="118">
        <v>0</v>
      </c>
      <c r="R1613" s="118">
        <v>0</v>
      </c>
      <c r="S1613" s="118">
        <v>0</v>
      </c>
      <c r="T1613" s="118">
        <v>0</v>
      </c>
      <c r="U1613" s="118">
        <v>0</v>
      </c>
      <c r="V1613" s="118">
        <v>27.9</v>
      </c>
      <c r="W1613" s="118">
        <v>30.9</v>
      </c>
      <c r="X1613" s="232"/>
    </row>
    <row r="1614" spans="1:24" ht="13.5" customHeight="1" x14ac:dyDescent="0.25">
      <c r="A1614" s="237">
        <v>0.44791666666666702</v>
      </c>
      <c r="B1614" s="118">
        <v>7</v>
      </c>
      <c r="C1614" s="118">
        <v>0</v>
      </c>
      <c r="D1614" s="118">
        <v>0</v>
      </c>
      <c r="E1614" s="118">
        <v>0</v>
      </c>
      <c r="F1614" s="118">
        <v>0</v>
      </c>
      <c r="G1614" s="118">
        <v>3</v>
      </c>
      <c r="H1614" s="118">
        <v>4</v>
      </c>
      <c r="I1614" s="118">
        <v>0</v>
      </c>
      <c r="J1614" s="118">
        <v>0</v>
      </c>
      <c r="K1614" s="118">
        <v>0</v>
      </c>
      <c r="L1614" s="118">
        <v>0</v>
      </c>
      <c r="M1614" s="118">
        <v>0</v>
      </c>
      <c r="N1614" s="118">
        <v>0</v>
      </c>
      <c r="O1614" s="118">
        <v>0</v>
      </c>
      <c r="P1614" s="118">
        <v>0</v>
      </c>
      <c r="Q1614" s="118">
        <v>0</v>
      </c>
      <c r="R1614" s="118">
        <v>0</v>
      </c>
      <c r="S1614" s="118">
        <v>0</v>
      </c>
      <c r="T1614" s="118">
        <v>0</v>
      </c>
      <c r="U1614" s="118">
        <v>0</v>
      </c>
      <c r="V1614" s="118">
        <v>30.1</v>
      </c>
      <c r="W1614" s="118" t="s">
        <v>188</v>
      </c>
      <c r="X1614" s="232"/>
    </row>
    <row r="1615" spans="1:24" ht="13.5" customHeight="1" x14ac:dyDescent="0.25">
      <c r="A1615" s="237">
        <v>0.45833333333333298</v>
      </c>
      <c r="B1615" s="118">
        <v>6</v>
      </c>
      <c r="C1615" s="118">
        <v>0</v>
      </c>
      <c r="D1615" s="118">
        <v>0</v>
      </c>
      <c r="E1615" s="118">
        <v>0</v>
      </c>
      <c r="F1615" s="118">
        <v>1</v>
      </c>
      <c r="G1615" s="118">
        <v>5</v>
      </c>
      <c r="H1615" s="118">
        <v>0</v>
      </c>
      <c r="I1615" s="118">
        <v>0</v>
      </c>
      <c r="J1615" s="118">
        <v>0</v>
      </c>
      <c r="K1615" s="118">
        <v>0</v>
      </c>
      <c r="L1615" s="118">
        <v>0</v>
      </c>
      <c r="M1615" s="118">
        <v>0</v>
      </c>
      <c r="N1615" s="118">
        <v>0</v>
      </c>
      <c r="O1615" s="118">
        <v>0</v>
      </c>
      <c r="P1615" s="118">
        <v>0</v>
      </c>
      <c r="Q1615" s="118">
        <v>0</v>
      </c>
      <c r="R1615" s="118">
        <v>0</v>
      </c>
      <c r="S1615" s="118">
        <v>0</v>
      </c>
      <c r="T1615" s="118">
        <v>0</v>
      </c>
      <c r="U1615" s="118">
        <v>0</v>
      </c>
      <c r="V1615" s="118">
        <v>25.9</v>
      </c>
      <c r="W1615" s="118" t="s">
        <v>188</v>
      </c>
      <c r="X1615" s="232"/>
    </row>
    <row r="1616" spans="1:24" ht="13.5" customHeight="1" x14ac:dyDescent="0.25">
      <c r="A1616" s="237">
        <v>0.46875</v>
      </c>
      <c r="B1616" s="118">
        <v>12</v>
      </c>
      <c r="C1616" s="118">
        <v>0</v>
      </c>
      <c r="D1616" s="118">
        <v>0</v>
      </c>
      <c r="E1616" s="118">
        <v>0</v>
      </c>
      <c r="F1616" s="118">
        <v>2</v>
      </c>
      <c r="G1616" s="118">
        <v>8</v>
      </c>
      <c r="H1616" s="118">
        <v>2</v>
      </c>
      <c r="I1616" s="118">
        <v>0</v>
      </c>
      <c r="J1616" s="118">
        <v>0</v>
      </c>
      <c r="K1616" s="118">
        <v>0</v>
      </c>
      <c r="L1616" s="118">
        <v>0</v>
      </c>
      <c r="M1616" s="118">
        <v>0</v>
      </c>
      <c r="N1616" s="118">
        <v>0</v>
      </c>
      <c r="O1616" s="118">
        <v>0</v>
      </c>
      <c r="P1616" s="118">
        <v>0</v>
      </c>
      <c r="Q1616" s="118">
        <v>0</v>
      </c>
      <c r="R1616" s="118">
        <v>0</v>
      </c>
      <c r="S1616" s="118">
        <v>0</v>
      </c>
      <c r="T1616" s="118">
        <v>0</v>
      </c>
      <c r="U1616" s="118">
        <v>0</v>
      </c>
      <c r="V1616" s="118">
        <v>28</v>
      </c>
      <c r="W1616" s="118">
        <v>32.6</v>
      </c>
      <c r="X1616" s="232"/>
    </row>
    <row r="1617" spans="1:24" ht="13.5" customHeight="1" x14ac:dyDescent="0.25">
      <c r="A1617" s="237">
        <v>0.47916666666666702</v>
      </c>
      <c r="B1617" s="118">
        <v>4</v>
      </c>
      <c r="C1617" s="118">
        <v>0</v>
      </c>
      <c r="D1617" s="118">
        <v>0</v>
      </c>
      <c r="E1617" s="118">
        <v>0</v>
      </c>
      <c r="F1617" s="118">
        <v>1</v>
      </c>
      <c r="G1617" s="118">
        <v>2</v>
      </c>
      <c r="H1617" s="118">
        <v>1</v>
      </c>
      <c r="I1617" s="118">
        <v>0</v>
      </c>
      <c r="J1617" s="118">
        <v>0</v>
      </c>
      <c r="K1617" s="118">
        <v>0</v>
      </c>
      <c r="L1617" s="118">
        <v>0</v>
      </c>
      <c r="M1617" s="118">
        <v>0</v>
      </c>
      <c r="N1617" s="118">
        <v>0</v>
      </c>
      <c r="O1617" s="118">
        <v>0</v>
      </c>
      <c r="P1617" s="118">
        <v>0</v>
      </c>
      <c r="Q1617" s="118">
        <v>0</v>
      </c>
      <c r="R1617" s="118">
        <v>0</v>
      </c>
      <c r="S1617" s="118">
        <v>0</v>
      </c>
      <c r="T1617" s="118">
        <v>0</v>
      </c>
      <c r="U1617" s="118">
        <v>0</v>
      </c>
      <c r="V1617" s="118">
        <v>27.2</v>
      </c>
      <c r="W1617" s="118" t="s">
        <v>188</v>
      </c>
      <c r="X1617" s="232"/>
    </row>
    <row r="1618" spans="1:24" ht="13.5" customHeight="1" x14ac:dyDescent="0.25">
      <c r="A1618" s="237">
        <v>0.48958333333333298</v>
      </c>
      <c r="B1618" s="118">
        <v>7</v>
      </c>
      <c r="C1618" s="118">
        <v>0</v>
      </c>
      <c r="D1618" s="118">
        <v>0</v>
      </c>
      <c r="E1618" s="118">
        <v>1</v>
      </c>
      <c r="F1618" s="118">
        <v>3</v>
      </c>
      <c r="G1618" s="118">
        <v>2</v>
      </c>
      <c r="H1618" s="118">
        <v>1</v>
      </c>
      <c r="I1618" s="118">
        <v>0</v>
      </c>
      <c r="J1618" s="118">
        <v>0</v>
      </c>
      <c r="K1618" s="118">
        <v>0</v>
      </c>
      <c r="L1618" s="118">
        <v>0</v>
      </c>
      <c r="M1618" s="118">
        <v>0</v>
      </c>
      <c r="N1618" s="118">
        <v>0</v>
      </c>
      <c r="O1618" s="118">
        <v>0</v>
      </c>
      <c r="P1618" s="118">
        <v>0</v>
      </c>
      <c r="Q1618" s="118">
        <v>0</v>
      </c>
      <c r="R1618" s="118">
        <v>0</v>
      </c>
      <c r="S1618" s="118">
        <v>0</v>
      </c>
      <c r="T1618" s="118">
        <v>0</v>
      </c>
      <c r="U1618" s="118">
        <v>0</v>
      </c>
      <c r="V1618" s="118">
        <v>24.5</v>
      </c>
      <c r="W1618" s="118" t="s">
        <v>188</v>
      </c>
      <c r="X1618" s="232"/>
    </row>
    <row r="1619" spans="1:24" ht="13.5" customHeight="1" x14ac:dyDescent="0.25">
      <c r="A1619" s="237">
        <v>0.5</v>
      </c>
      <c r="B1619" s="118">
        <v>7</v>
      </c>
      <c r="C1619" s="118">
        <v>0</v>
      </c>
      <c r="D1619" s="118">
        <v>0</v>
      </c>
      <c r="E1619" s="118">
        <v>0</v>
      </c>
      <c r="F1619" s="118">
        <v>2</v>
      </c>
      <c r="G1619" s="118">
        <v>4</v>
      </c>
      <c r="H1619" s="118">
        <v>1</v>
      </c>
      <c r="I1619" s="118">
        <v>0</v>
      </c>
      <c r="J1619" s="118">
        <v>0</v>
      </c>
      <c r="K1619" s="118">
        <v>0</v>
      </c>
      <c r="L1619" s="118">
        <v>0</v>
      </c>
      <c r="M1619" s="118">
        <v>0</v>
      </c>
      <c r="N1619" s="118">
        <v>0</v>
      </c>
      <c r="O1619" s="118">
        <v>0</v>
      </c>
      <c r="P1619" s="118">
        <v>0</v>
      </c>
      <c r="Q1619" s="118">
        <v>0</v>
      </c>
      <c r="R1619" s="118">
        <v>0</v>
      </c>
      <c r="S1619" s="118">
        <v>0</v>
      </c>
      <c r="T1619" s="118">
        <v>0</v>
      </c>
      <c r="U1619" s="118">
        <v>0</v>
      </c>
      <c r="V1619" s="118">
        <v>27.5</v>
      </c>
      <c r="W1619" s="118" t="s">
        <v>188</v>
      </c>
      <c r="X1619" s="232"/>
    </row>
    <row r="1620" spans="1:24" ht="13.5" customHeight="1" x14ac:dyDescent="0.25">
      <c r="A1620" s="237">
        <v>0.51041666666666696</v>
      </c>
      <c r="B1620" s="118" t="s">
        <v>61</v>
      </c>
      <c r="C1620" s="118" t="s">
        <v>61</v>
      </c>
      <c r="D1620" s="118" t="s">
        <v>61</v>
      </c>
      <c r="E1620" s="118" t="s">
        <v>61</v>
      </c>
      <c r="F1620" s="118" t="s">
        <v>61</v>
      </c>
      <c r="G1620" s="118" t="s">
        <v>61</v>
      </c>
      <c r="H1620" s="118" t="s">
        <v>61</v>
      </c>
      <c r="I1620" s="118" t="s">
        <v>61</v>
      </c>
      <c r="J1620" s="118" t="s">
        <v>61</v>
      </c>
      <c r="K1620" s="118" t="s">
        <v>61</v>
      </c>
      <c r="L1620" s="118" t="s">
        <v>61</v>
      </c>
      <c r="M1620" s="118" t="s">
        <v>61</v>
      </c>
      <c r="N1620" s="118" t="s">
        <v>61</v>
      </c>
      <c r="O1620" s="118" t="s">
        <v>61</v>
      </c>
      <c r="P1620" s="118" t="s">
        <v>61</v>
      </c>
      <c r="Q1620" s="118" t="s">
        <v>61</v>
      </c>
      <c r="R1620" s="118" t="s">
        <v>61</v>
      </c>
      <c r="S1620" s="118" t="s">
        <v>61</v>
      </c>
      <c r="T1620" s="118" t="s">
        <v>61</v>
      </c>
      <c r="U1620" s="118" t="s">
        <v>61</v>
      </c>
      <c r="V1620" s="118" t="s">
        <v>61</v>
      </c>
      <c r="W1620" s="118" t="s">
        <v>61</v>
      </c>
      <c r="X1620" s="232"/>
    </row>
    <row r="1621" spans="1:24" ht="13.5" customHeight="1" x14ac:dyDescent="0.25">
      <c r="A1621" s="237">
        <v>0.52083333333333304</v>
      </c>
      <c r="B1621" s="118" t="s">
        <v>61</v>
      </c>
      <c r="C1621" s="118" t="s">
        <v>61</v>
      </c>
      <c r="D1621" s="118" t="s">
        <v>61</v>
      </c>
      <c r="E1621" s="118" t="s">
        <v>61</v>
      </c>
      <c r="F1621" s="118" t="s">
        <v>61</v>
      </c>
      <c r="G1621" s="118" t="s">
        <v>61</v>
      </c>
      <c r="H1621" s="118" t="s">
        <v>61</v>
      </c>
      <c r="I1621" s="118" t="s">
        <v>61</v>
      </c>
      <c r="J1621" s="118" t="s">
        <v>61</v>
      </c>
      <c r="K1621" s="118" t="s">
        <v>61</v>
      </c>
      <c r="L1621" s="118" t="s">
        <v>61</v>
      </c>
      <c r="M1621" s="118" t="s">
        <v>61</v>
      </c>
      <c r="N1621" s="118" t="s">
        <v>61</v>
      </c>
      <c r="O1621" s="118" t="s">
        <v>61</v>
      </c>
      <c r="P1621" s="118" t="s">
        <v>61</v>
      </c>
      <c r="Q1621" s="118" t="s">
        <v>61</v>
      </c>
      <c r="R1621" s="118" t="s">
        <v>61</v>
      </c>
      <c r="S1621" s="118" t="s">
        <v>61</v>
      </c>
      <c r="T1621" s="118" t="s">
        <v>61</v>
      </c>
      <c r="U1621" s="118" t="s">
        <v>61</v>
      </c>
      <c r="V1621" s="118" t="s">
        <v>61</v>
      </c>
      <c r="W1621" s="118" t="s">
        <v>61</v>
      </c>
      <c r="X1621" s="232"/>
    </row>
    <row r="1622" spans="1:24" ht="13.5" customHeight="1" x14ac:dyDescent="0.25">
      <c r="A1622" s="237">
        <v>0.53125</v>
      </c>
      <c r="B1622" s="118" t="s">
        <v>61</v>
      </c>
      <c r="C1622" s="118" t="s">
        <v>61</v>
      </c>
      <c r="D1622" s="118" t="s">
        <v>61</v>
      </c>
      <c r="E1622" s="118" t="s">
        <v>61</v>
      </c>
      <c r="F1622" s="118" t="s">
        <v>61</v>
      </c>
      <c r="G1622" s="118" t="s">
        <v>61</v>
      </c>
      <c r="H1622" s="118" t="s">
        <v>61</v>
      </c>
      <c r="I1622" s="118" t="s">
        <v>61</v>
      </c>
      <c r="J1622" s="118" t="s">
        <v>61</v>
      </c>
      <c r="K1622" s="118" t="s">
        <v>61</v>
      </c>
      <c r="L1622" s="118" t="s">
        <v>61</v>
      </c>
      <c r="M1622" s="118" t="s">
        <v>61</v>
      </c>
      <c r="N1622" s="118" t="s">
        <v>61</v>
      </c>
      <c r="O1622" s="118" t="s">
        <v>61</v>
      </c>
      <c r="P1622" s="118" t="s">
        <v>61</v>
      </c>
      <c r="Q1622" s="118" t="s">
        <v>61</v>
      </c>
      <c r="R1622" s="118" t="s">
        <v>61</v>
      </c>
      <c r="S1622" s="118" t="s">
        <v>61</v>
      </c>
      <c r="T1622" s="118" t="s">
        <v>61</v>
      </c>
      <c r="U1622" s="118" t="s">
        <v>61</v>
      </c>
      <c r="V1622" s="118" t="s">
        <v>61</v>
      </c>
      <c r="W1622" s="118" t="s">
        <v>61</v>
      </c>
      <c r="X1622" s="232"/>
    </row>
    <row r="1623" spans="1:24" ht="13.5" customHeight="1" x14ac:dyDescent="0.25">
      <c r="A1623" s="237">
        <v>0.54166666666666696</v>
      </c>
      <c r="B1623" s="118" t="s">
        <v>61</v>
      </c>
      <c r="C1623" s="118" t="s">
        <v>61</v>
      </c>
      <c r="D1623" s="118" t="s">
        <v>61</v>
      </c>
      <c r="E1623" s="118" t="s">
        <v>61</v>
      </c>
      <c r="F1623" s="118" t="s">
        <v>61</v>
      </c>
      <c r="G1623" s="118" t="s">
        <v>61</v>
      </c>
      <c r="H1623" s="118" t="s">
        <v>61</v>
      </c>
      <c r="I1623" s="118" t="s">
        <v>61</v>
      </c>
      <c r="J1623" s="118" t="s">
        <v>61</v>
      </c>
      <c r="K1623" s="118" t="s">
        <v>61</v>
      </c>
      <c r="L1623" s="118" t="s">
        <v>61</v>
      </c>
      <c r="M1623" s="118" t="s">
        <v>61</v>
      </c>
      <c r="N1623" s="118" t="s">
        <v>61</v>
      </c>
      <c r="O1623" s="118" t="s">
        <v>61</v>
      </c>
      <c r="P1623" s="118" t="s">
        <v>61</v>
      </c>
      <c r="Q1623" s="118" t="s">
        <v>61</v>
      </c>
      <c r="R1623" s="118" t="s">
        <v>61</v>
      </c>
      <c r="S1623" s="118" t="s">
        <v>61</v>
      </c>
      <c r="T1623" s="118" t="s">
        <v>61</v>
      </c>
      <c r="U1623" s="118" t="s">
        <v>61</v>
      </c>
      <c r="V1623" s="118" t="s">
        <v>61</v>
      </c>
      <c r="W1623" s="118" t="s">
        <v>61</v>
      </c>
      <c r="X1623" s="232"/>
    </row>
    <row r="1624" spans="1:24" ht="13.5" customHeight="1" x14ac:dyDescent="0.25">
      <c r="A1624" s="237">
        <v>0.55208333333333304</v>
      </c>
      <c r="B1624" s="118" t="s">
        <v>61</v>
      </c>
      <c r="C1624" s="118" t="s">
        <v>61</v>
      </c>
      <c r="D1624" s="118" t="s">
        <v>61</v>
      </c>
      <c r="E1624" s="118" t="s">
        <v>61</v>
      </c>
      <c r="F1624" s="118" t="s">
        <v>61</v>
      </c>
      <c r="G1624" s="118" t="s">
        <v>61</v>
      </c>
      <c r="H1624" s="118" t="s">
        <v>61</v>
      </c>
      <c r="I1624" s="118" t="s">
        <v>61</v>
      </c>
      <c r="J1624" s="118" t="s">
        <v>61</v>
      </c>
      <c r="K1624" s="118" t="s">
        <v>61</v>
      </c>
      <c r="L1624" s="118" t="s">
        <v>61</v>
      </c>
      <c r="M1624" s="118" t="s">
        <v>61</v>
      </c>
      <c r="N1624" s="118" t="s">
        <v>61</v>
      </c>
      <c r="O1624" s="118" t="s">
        <v>61</v>
      </c>
      <c r="P1624" s="118" t="s">
        <v>61</v>
      </c>
      <c r="Q1624" s="118" t="s">
        <v>61</v>
      </c>
      <c r="R1624" s="118" t="s">
        <v>61</v>
      </c>
      <c r="S1624" s="118" t="s">
        <v>61</v>
      </c>
      <c r="T1624" s="118" t="s">
        <v>61</v>
      </c>
      <c r="U1624" s="118" t="s">
        <v>61</v>
      </c>
      <c r="V1624" s="118" t="s">
        <v>61</v>
      </c>
      <c r="W1624" s="118" t="s">
        <v>61</v>
      </c>
      <c r="X1624" s="232"/>
    </row>
    <row r="1625" spans="1:24" ht="13.5" customHeight="1" x14ac:dyDescent="0.25">
      <c r="A1625" s="237">
        <v>0.5625</v>
      </c>
      <c r="B1625" s="118" t="s">
        <v>61</v>
      </c>
      <c r="C1625" s="118" t="s">
        <v>61</v>
      </c>
      <c r="D1625" s="118" t="s">
        <v>61</v>
      </c>
      <c r="E1625" s="118" t="s">
        <v>61</v>
      </c>
      <c r="F1625" s="118" t="s">
        <v>61</v>
      </c>
      <c r="G1625" s="118" t="s">
        <v>61</v>
      </c>
      <c r="H1625" s="118" t="s">
        <v>61</v>
      </c>
      <c r="I1625" s="118" t="s">
        <v>61</v>
      </c>
      <c r="J1625" s="118" t="s">
        <v>61</v>
      </c>
      <c r="K1625" s="118" t="s">
        <v>61</v>
      </c>
      <c r="L1625" s="118" t="s">
        <v>61</v>
      </c>
      <c r="M1625" s="118" t="s">
        <v>61</v>
      </c>
      <c r="N1625" s="118" t="s">
        <v>61</v>
      </c>
      <c r="O1625" s="118" t="s">
        <v>61</v>
      </c>
      <c r="P1625" s="118" t="s">
        <v>61</v>
      </c>
      <c r="Q1625" s="118" t="s">
        <v>61</v>
      </c>
      <c r="R1625" s="118" t="s">
        <v>61</v>
      </c>
      <c r="S1625" s="118" t="s">
        <v>61</v>
      </c>
      <c r="T1625" s="118" t="s">
        <v>61</v>
      </c>
      <c r="U1625" s="118" t="s">
        <v>61</v>
      </c>
      <c r="V1625" s="118" t="s">
        <v>61</v>
      </c>
      <c r="W1625" s="118" t="s">
        <v>61</v>
      </c>
      <c r="X1625" s="232"/>
    </row>
    <row r="1626" spans="1:24" ht="13.5" customHeight="1" x14ac:dyDescent="0.25">
      <c r="A1626" s="237">
        <v>0.57291666666666696</v>
      </c>
      <c r="B1626" s="118" t="s">
        <v>61</v>
      </c>
      <c r="C1626" s="118" t="s">
        <v>61</v>
      </c>
      <c r="D1626" s="118" t="s">
        <v>61</v>
      </c>
      <c r="E1626" s="118" t="s">
        <v>61</v>
      </c>
      <c r="F1626" s="118" t="s">
        <v>61</v>
      </c>
      <c r="G1626" s="118" t="s">
        <v>61</v>
      </c>
      <c r="H1626" s="118" t="s">
        <v>61</v>
      </c>
      <c r="I1626" s="118" t="s">
        <v>61</v>
      </c>
      <c r="J1626" s="118" t="s">
        <v>61</v>
      </c>
      <c r="K1626" s="118" t="s">
        <v>61</v>
      </c>
      <c r="L1626" s="118" t="s">
        <v>61</v>
      </c>
      <c r="M1626" s="118" t="s">
        <v>61</v>
      </c>
      <c r="N1626" s="118" t="s">
        <v>61</v>
      </c>
      <c r="O1626" s="118" t="s">
        <v>61</v>
      </c>
      <c r="P1626" s="118" t="s">
        <v>61</v>
      </c>
      <c r="Q1626" s="118" t="s">
        <v>61</v>
      </c>
      <c r="R1626" s="118" t="s">
        <v>61</v>
      </c>
      <c r="S1626" s="118" t="s">
        <v>61</v>
      </c>
      <c r="T1626" s="118" t="s">
        <v>61</v>
      </c>
      <c r="U1626" s="118" t="s">
        <v>61</v>
      </c>
      <c r="V1626" s="118" t="s">
        <v>61</v>
      </c>
      <c r="W1626" s="118" t="s">
        <v>61</v>
      </c>
      <c r="X1626" s="232"/>
    </row>
    <row r="1627" spans="1:24" ht="13.5" customHeight="1" x14ac:dyDescent="0.25">
      <c r="A1627" s="237">
        <v>0.58333333333333304</v>
      </c>
      <c r="B1627" s="118" t="s">
        <v>61</v>
      </c>
      <c r="C1627" s="118" t="s">
        <v>61</v>
      </c>
      <c r="D1627" s="118" t="s">
        <v>61</v>
      </c>
      <c r="E1627" s="118" t="s">
        <v>61</v>
      </c>
      <c r="F1627" s="118" t="s">
        <v>61</v>
      </c>
      <c r="G1627" s="118" t="s">
        <v>61</v>
      </c>
      <c r="H1627" s="118" t="s">
        <v>61</v>
      </c>
      <c r="I1627" s="118" t="s">
        <v>61</v>
      </c>
      <c r="J1627" s="118" t="s">
        <v>61</v>
      </c>
      <c r="K1627" s="118" t="s">
        <v>61</v>
      </c>
      <c r="L1627" s="118" t="s">
        <v>61</v>
      </c>
      <c r="M1627" s="118" t="s">
        <v>61</v>
      </c>
      <c r="N1627" s="118" t="s">
        <v>61</v>
      </c>
      <c r="O1627" s="118" t="s">
        <v>61</v>
      </c>
      <c r="P1627" s="118" t="s">
        <v>61</v>
      </c>
      <c r="Q1627" s="118" t="s">
        <v>61</v>
      </c>
      <c r="R1627" s="118" t="s">
        <v>61</v>
      </c>
      <c r="S1627" s="118" t="s">
        <v>61</v>
      </c>
      <c r="T1627" s="118" t="s">
        <v>61</v>
      </c>
      <c r="U1627" s="118" t="s">
        <v>61</v>
      </c>
      <c r="V1627" s="118" t="s">
        <v>61</v>
      </c>
      <c r="W1627" s="118" t="s">
        <v>61</v>
      </c>
      <c r="X1627" s="232"/>
    </row>
    <row r="1628" spans="1:24" ht="13.5" customHeight="1" x14ac:dyDescent="0.25">
      <c r="A1628" s="237">
        <v>0.59375</v>
      </c>
      <c r="B1628" s="118" t="s">
        <v>61</v>
      </c>
      <c r="C1628" s="118" t="s">
        <v>61</v>
      </c>
      <c r="D1628" s="118" t="s">
        <v>61</v>
      </c>
      <c r="E1628" s="118" t="s">
        <v>61</v>
      </c>
      <c r="F1628" s="118" t="s">
        <v>61</v>
      </c>
      <c r="G1628" s="118" t="s">
        <v>61</v>
      </c>
      <c r="H1628" s="118" t="s">
        <v>61</v>
      </c>
      <c r="I1628" s="118" t="s">
        <v>61</v>
      </c>
      <c r="J1628" s="118" t="s">
        <v>61</v>
      </c>
      <c r="K1628" s="118" t="s">
        <v>61</v>
      </c>
      <c r="L1628" s="118" t="s">
        <v>61</v>
      </c>
      <c r="M1628" s="118" t="s">
        <v>61</v>
      </c>
      <c r="N1628" s="118" t="s">
        <v>61</v>
      </c>
      <c r="O1628" s="118" t="s">
        <v>61</v>
      </c>
      <c r="P1628" s="118" t="s">
        <v>61</v>
      </c>
      <c r="Q1628" s="118" t="s">
        <v>61</v>
      </c>
      <c r="R1628" s="118" t="s">
        <v>61</v>
      </c>
      <c r="S1628" s="118" t="s">
        <v>61</v>
      </c>
      <c r="T1628" s="118" t="s">
        <v>61</v>
      </c>
      <c r="U1628" s="118" t="s">
        <v>61</v>
      </c>
      <c r="V1628" s="118" t="s">
        <v>61</v>
      </c>
      <c r="W1628" s="118" t="s">
        <v>61</v>
      </c>
      <c r="X1628" s="232"/>
    </row>
    <row r="1629" spans="1:24" ht="13.5" customHeight="1" x14ac:dyDescent="0.25">
      <c r="A1629" s="237">
        <v>0.60416666666666696</v>
      </c>
      <c r="B1629" s="118" t="s">
        <v>61</v>
      </c>
      <c r="C1629" s="118" t="s">
        <v>61</v>
      </c>
      <c r="D1629" s="118" t="s">
        <v>61</v>
      </c>
      <c r="E1629" s="118" t="s">
        <v>61</v>
      </c>
      <c r="F1629" s="118" t="s">
        <v>61</v>
      </c>
      <c r="G1629" s="118" t="s">
        <v>61</v>
      </c>
      <c r="H1629" s="118" t="s">
        <v>61</v>
      </c>
      <c r="I1629" s="118" t="s">
        <v>61</v>
      </c>
      <c r="J1629" s="118" t="s">
        <v>61</v>
      </c>
      <c r="K1629" s="118" t="s">
        <v>61</v>
      </c>
      <c r="L1629" s="118" t="s">
        <v>61</v>
      </c>
      <c r="M1629" s="118" t="s">
        <v>61</v>
      </c>
      <c r="N1629" s="118" t="s">
        <v>61</v>
      </c>
      <c r="O1629" s="118" t="s">
        <v>61</v>
      </c>
      <c r="P1629" s="118" t="s">
        <v>61</v>
      </c>
      <c r="Q1629" s="118" t="s">
        <v>61</v>
      </c>
      <c r="R1629" s="118" t="s">
        <v>61</v>
      </c>
      <c r="S1629" s="118" t="s">
        <v>61</v>
      </c>
      <c r="T1629" s="118" t="s">
        <v>61</v>
      </c>
      <c r="U1629" s="118" t="s">
        <v>61</v>
      </c>
      <c r="V1629" s="118" t="s">
        <v>61</v>
      </c>
      <c r="W1629" s="118" t="s">
        <v>61</v>
      </c>
      <c r="X1629" s="232"/>
    </row>
    <row r="1630" spans="1:24" ht="13.5" customHeight="1" x14ac:dyDescent="0.25">
      <c r="A1630" s="237">
        <v>0.61458333333333304</v>
      </c>
      <c r="B1630" s="118" t="s">
        <v>61</v>
      </c>
      <c r="C1630" s="118" t="s">
        <v>61</v>
      </c>
      <c r="D1630" s="118" t="s">
        <v>61</v>
      </c>
      <c r="E1630" s="118" t="s">
        <v>61</v>
      </c>
      <c r="F1630" s="118" t="s">
        <v>61</v>
      </c>
      <c r="G1630" s="118" t="s">
        <v>61</v>
      </c>
      <c r="H1630" s="118" t="s">
        <v>61</v>
      </c>
      <c r="I1630" s="118" t="s">
        <v>61</v>
      </c>
      <c r="J1630" s="118" t="s">
        <v>61</v>
      </c>
      <c r="K1630" s="118" t="s">
        <v>61</v>
      </c>
      <c r="L1630" s="118" t="s">
        <v>61</v>
      </c>
      <c r="M1630" s="118" t="s">
        <v>61</v>
      </c>
      <c r="N1630" s="118" t="s">
        <v>61</v>
      </c>
      <c r="O1630" s="118" t="s">
        <v>61</v>
      </c>
      <c r="P1630" s="118" t="s">
        <v>61</v>
      </c>
      <c r="Q1630" s="118" t="s">
        <v>61</v>
      </c>
      <c r="R1630" s="118" t="s">
        <v>61</v>
      </c>
      <c r="S1630" s="118" t="s">
        <v>61</v>
      </c>
      <c r="T1630" s="118" t="s">
        <v>61</v>
      </c>
      <c r="U1630" s="118" t="s">
        <v>61</v>
      </c>
      <c r="V1630" s="118" t="s">
        <v>61</v>
      </c>
      <c r="W1630" s="118" t="s">
        <v>61</v>
      </c>
      <c r="X1630" s="232"/>
    </row>
    <row r="1631" spans="1:24" ht="13.5" customHeight="1" x14ac:dyDescent="0.25">
      <c r="A1631" s="237">
        <v>0.625</v>
      </c>
      <c r="B1631" s="118" t="s">
        <v>61</v>
      </c>
      <c r="C1631" s="118" t="s">
        <v>61</v>
      </c>
      <c r="D1631" s="118" t="s">
        <v>61</v>
      </c>
      <c r="E1631" s="118" t="s">
        <v>61</v>
      </c>
      <c r="F1631" s="118" t="s">
        <v>61</v>
      </c>
      <c r="G1631" s="118" t="s">
        <v>61</v>
      </c>
      <c r="H1631" s="118" t="s">
        <v>61</v>
      </c>
      <c r="I1631" s="118" t="s">
        <v>61</v>
      </c>
      <c r="J1631" s="118" t="s">
        <v>61</v>
      </c>
      <c r="K1631" s="118" t="s">
        <v>61</v>
      </c>
      <c r="L1631" s="118" t="s">
        <v>61</v>
      </c>
      <c r="M1631" s="118" t="s">
        <v>61</v>
      </c>
      <c r="N1631" s="118" t="s">
        <v>61</v>
      </c>
      <c r="O1631" s="118" t="s">
        <v>61</v>
      </c>
      <c r="P1631" s="118" t="s">
        <v>61</v>
      </c>
      <c r="Q1631" s="118" t="s">
        <v>61</v>
      </c>
      <c r="R1631" s="118" t="s">
        <v>61</v>
      </c>
      <c r="S1631" s="118" t="s">
        <v>61</v>
      </c>
      <c r="T1631" s="118" t="s">
        <v>61</v>
      </c>
      <c r="U1631" s="118" t="s">
        <v>61</v>
      </c>
      <c r="V1631" s="118" t="s">
        <v>61</v>
      </c>
      <c r="W1631" s="118" t="s">
        <v>61</v>
      </c>
      <c r="X1631" s="232"/>
    </row>
    <row r="1632" spans="1:24" ht="13.5" customHeight="1" x14ac:dyDescent="0.25">
      <c r="A1632" s="237">
        <v>0.63541666666666696</v>
      </c>
      <c r="B1632" s="118" t="s">
        <v>61</v>
      </c>
      <c r="C1632" s="118" t="s">
        <v>61</v>
      </c>
      <c r="D1632" s="118" t="s">
        <v>61</v>
      </c>
      <c r="E1632" s="118" t="s">
        <v>61</v>
      </c>
      <c r="F1632" s="118" t="s">
        <v>61</v>
      </c>
      <c r="G1632" s="118" t="s">
        <v>61</v>
      </c>
      <c r="H1632" s="118" t="s">
        <v>61</v>
      </c>
      <c r="I1632" s="118" t="s">
        <v>61</v>
      </c>
      <c r="J1632" s="118" t="s">
        <v>61</v>
      </c>
      <c r="K1632" s="118" t="s">
        <v>61</v>
      </c>
      <c r="L1632" s="118" t="s">
        <v>61</v>
      </c>
      <c r="M1632" s="118" t="s">
        <v>61</v>
      </c>
      <c r="N1632" s="118" t="s">
        <v>61</v>
      </c>
      <c r="O1632" s="118" t="s">
        <v>61</v>
      </c>
      <c r="P1632" s="118" t="s">
        <v>61</v>
      </c>
      <c r="Q1632" s="118" t="s">
        <v>61</v>
      </c>
      <c r="R1632" s="118" t="s">
        <v>61</v>
      </c>
      <c r="S1632" s="118" t="s">
        <v>61</v>
      </c>
      <c r="T1632" s="118" t="s">
        <v>61</v>
      </c>
      <c r="U1632" s="118" t="s">
        <v>61</v>
      </c>
      <c r="V1632" s="118" t="s">
        <v>61</v>
      </c>
      <c r="W1632" s="118" t="s">
        <v>61</v>
      </c>
      <c r="X1632" s="232"/>
    </row>
    <row r="1633" spans="1:24" ht="13.5" customHeight="1" x14ac:dyDescent="0.25">
      <c r="A1633" s="237">
        <v>0.64583333333333304</v>
      </c>
      <c r="B1633" s="118" t="s">
        <v>61</v>
      </c>
      <c r="C1633" s="118" t="s">
        <v>61</v>
      </c>
      <c r="D1633" s="118" t="s">
        <v>61</v>
      </c>
      <c r="E1633" s="118" t="s">
        <v>61</v>
      </c>
      <c r="F1633" s="118" t="s">
        <v>61</v>
      </c>
      <c r="G1633" s="118" t="s">
        <v>61</v>
      </c>
      <c r="H1633" s="118" t="s">
        <v>61</v>
      </c>
      <c r="I1633" s="118" t="s">
        <v>61</v>
      </c>
      <c r="J1633" s="118" t="s">
        <v>61</v>
      </c>
      <c r="K1633" s="118" t="s">
        <v>61</v>
      </c>
      <c r="L1633" s="118" t="s">
        <v>61</v>
      </c>
      <c r="M1633" s="118" t="s">
        <v>61</v>
      </c>
      <c r="N1633" s="118" t="s">
        <v>61</v>
      </c>
      <c r="O1633" s="118" t="s">
        <v>61</v>
      </c>
      <c r="P1633" s="118" t="s">
        <v>61</v>
      </c>
      <c r="Q1633" s="118" t="s">
        <v>61</v>
      </c>
      <c r="R1633" s="118" t="s">
        <v>61</v>
      </c>
      <c r="S1633" s="118" t="s">
        <v>61</v>
      </c>
      <c r="T1633" s="118" t="s">
        <v>61</v>
      </c>
      <c r="U1633" s="118" t="s">
        <v>61</v>
      </c>
      <c r="V1633" s="118" t="s">
        <v>61</v>
      </c>
      <c r="W1633" s="118" t="s">
        <v>61</v>
      </c>
      <c r="X1633" s="232"/>
    </row>
    <row r="1634" spans="1:24" ht="13.5" customHeight="1" x14ac:dyDescent="0.25">
      <c r="A1634" s="237">
        <v>0.65625</v>
      </c>
      <c r="B1634" s="118" t="s">
        <v>61</v>
      </c>
      <c r="C1634" s="118" t="s">
        <v>61</v>
      </c>
      <c r="D1634" s="118" t="s">
        <v>61</v>
      </c>
      <c r="E1634" s="118" t="s">
        <v>61</v>
      </c>
      <c r="F1634" s="118" t="s">
        <v>61</v>
      </c>
      <c r="G1634" s="118" t="s">
        <v>61</v>
      </c>
      <c r="H1634" s="118" t="s">
        <v>61</v>
      </c>
      <c r="I1634" s="118" t="s">
        <v>61</v>
      </c>
      <c r="J1634" s="118" t="s">
        <v>61</v>
      </c>
      <c r="K1634" s="118" t="s">
        <v>61</v>
      </c>
      <c r="L1634" s="118" t="s">
        <v>61</v>
      </c>
      <c r="M1634" s="118" t="s">
        <v>61</v>
      </c>
      <c r="N1634" s="118" t="s">
        <v>61</v>
      </c>
      <c r="O1634" s="118" t="s">
        <v>61</v>
      </c>
      <c r="P1634" s="118" t="s">
        <v>61</v>
      </c>
      <c r="Q1634" s="118" t="s">
        <v>61</v>
      </c>
      <c r="R1634" s="118" t="s">
        <v>61</v>
      </c>
      <c r="S1634" s="118" t="s">
        <v>61</v>
      </c>
      <c r="T1634" s="118" t="s">
        <v>61</v>
      </c>
      <c r="U1634" s="118" t="s">
        <v>61</v>
      </c>
      <c r="V1634" s="118" t="s">
        <v>61</v>
      </c>
      <c r="W1634" s="118" t="s">
        <v>61</v>
      </c>
      <c r="X1634" s="232"/>
    </row>
    <row r="1635" spans="1:24" ht="13.5" customHeight="1" x14ac:dyDescent="0.25">
      <c r="A1635" s="237">
        <v>0.66666666666666696</v>
      </c>
      <c r="B1635" s="118" t="s">
        <v>61</v>
      </c>
      <c r="C1635" s="118" t="s">
        <v>61</v>
      </c>
      <c r="D1635" s="118" t="s">
        <v>61</v>
      </c>
      <c r="E1635" s="118" t="s">
        <v>61</v>
      </c>
      <c r="F1635" s="118" t="s">
        <v>61</v>
      </c>
      <c r="G1635" s="118" t="s">
        <v>61</v>
      </c>
      <c r="H1635" s="118" t="s">
        <v>61</v>
      </c>
      <c r="I1635" s="118" t="s">
        <v>61</v>
      </c>
      <c r="J1635" s="118" t="s">
        <v>61</v>
      </c>
      <c r="K1635" s="118" t="s">
        <v>61</v>
      </c>
      <c r="L1635" s="118" t="s">
        <v>61</v>
      </c>
      <c r="M1635" s="118" t="s">
        <v>61</v>
      </c>
      <c r="N1635" s="118" t="s">
        <v>61</v>
      </c>
      <c r="O1635" s="118" t="s">
        <v>61</v>
      </c>
      <c r="P1635" s="118" t="s">
        <v>61</v>
      </c>
      <c r="Q1635" s="118" t="s">
        <v>61</v>
      </c>
      <c r="R1635" s="118" t="s">
        <v>61</v>
      </c>
      <c r="S1635" s="118" t="s">
        <v>61</v>
      </c>
      <c r="T1635" s="118" t="s">
        <v>61</v>
      </c>
      <c r="U1635" s="118" t="s">
        <v>61</v>
      </c>
      <c r="V1635" s="118" t="s">
        <v>61</v>
      </c>
      <c r="W1635" s="118" t="s">
        <v>61</v>
      </c>
      <c r="X1635" s="232"/>
    </row>
    <row r="1636" spans="1:24" ht="13.5" customHeight="1" x14ac:dyDescent="0.25">
      <c r="A1636" s="237">
        <v>0.67708333333333304</v>
      </c>
      <c r="B1636" s="118" t="s">
        <v>61</v>
      </c>
      <c r="C1636" s="118" t="s">
        <v>61</v>
      </c>
      <c r="D1636" s="118" t="s">
        <v>61</v>
      </c>
      <c r="E1636" s="118" t="s">
        <v>61</v>
      </c>
      <c r="F1636" s="118" t="s">
        <v>61</v>
      </c>
      <c r="G1636" s="118" t="s">
        <v>61</v>
      </c>
      <c r="H1636" s="118" t="s">
        <v>61</v>
      </c>
      <c r="I1636" s="118" t="s">
        <v>61</v>
      </c>
      <c r="J1636" s="118" t="s">
        <v>61</v>
      </c>
      <c r="K1636" s="118" t="s">
        <v>61</v>
      </c>
      <c r="L1636" s="118" t="s">
        <v>61</v>
      </c>
      <c r="M1636" s="118" t="s">
        <v>61</v>
      </c>
      <c r="N1636" s="118" t="s">
        <v>61</v>
      </c>
      <c r="O1636" s="118" t="s">
        <v>61</v>
      </c>
      <c r="P1636" s="118" t="s">
        <v>61</v>
      </c>
      <c r="Q1636" s="118" t="s">
        <v>61</v>
      </c>
      <c r="R1636" s="118" t="s">
        <v>61</v>
      </c>
      <c r="S1636" s="118" t="s">
        <v>61</v>
      </c>
      <c r="T1636" s="118" t="s">
        <v>61</v>
      </c>
      <c r="U1636" s="118" t="s">
        <v>61</v>
      </c>
      <c r="V1636" s="118" t="s">
        <v>61</v>
      </c>
      <c r="W1636" s="118" t="s">
        <v>61</v>
      </c>
      <c r="X1636" s="232"/>
    </row>
    <row r="1637" spans="1:24" ht="13.5" customHeight="1" x14ac:dyDescent="0.25">
      <c r="A1637" s="237">
        <v>0.6875</v>
      </c>
      <c r="B1637" s="118" t="s">
        <v>61</v>
      </c>
      <c r="C1637" s="118" t="s">
        <v>61</v>
      </c>
      <c r="D1637" s="118" t="s">
        <v>61</v>
      </c>
      <c r="E1637" s="118" t="s">
        <v>61</v>
      </c>
      <c r="F1637" s="118" t="s">
        <v>61</v>
      </c>
      <c r="G1637" s="118" t="s">
        <v>61</v>
      </c>
      <c r="H1637" s="118" t="s">
        <v>61</v>
      </c>
      <c r="I1637" s="118" t="s">
        <v>61</v>
      </c>
      <c r="J1637" s="118" t="s">
        <v>61</v>
      </c>
      <c r="K1637" s="118" t="s">
        <v>61</v>
      </c>
      <c r="L1637" s="118" t="s">
        <v>61</v>
      </c>
      <c r="M1637" s="118" t="s">
        <v>61</v>
      </c>
      <c r="N1637" s="118" t="s">
        <v>61</v>
      </c>
      <c r="O1637" s="118" t="s">
        <v>61</v>
      </c>
      <c r="P1637" s="118" t="s">
        <v>61</v>
      </c>
      <c r="Q1637" s="118" t="s">
        <v>61</v>
      </c>
      <c r="R1637" s="118" t="s">
        <v>61</v>
      </c>
      <c r="S1637" s="118" t="s">
        <v>61</v>
      </c>
      <c r="T1637" s="118" t="s">
        <v>61</v>
      </c>
      <c r="U1637" s="118" t="s">
        <v>61</v>
      </c>
      <c r="V1637" s="118" t="s">
        <v>61</v>
      </c>
      <c r="W1637" s="118" t="s">
        <v>61</v>
      </c>
      <c r="X1637" s="232"/>
    </row>
    <row r="1638" spans="1:24" ht="13.5" customHeight="1" x14ac:dyDescent="0.25">
      <c r="A1638" s="237">
        <v>0.69791666666666696</v>
      </c>
      <c r="B1638" s="118" t="s">
        <v>61</v>
      </c>
      <c r="C1638" s="118" t="s">
        <v>61</v>
      </c>
      <c r="D1638" s="118" t="s">
        <v>61</v>
      </c>
      <c r="E1638" s="118" t="s">
        <v>61</v>
      </c>
      <c r="F1638" s="118" t="s">
        <v>61</v>
      </c>
      <c r="G1638" s="118" t="s">
        <v>61</v>
      </c>
      <c r="H1638" s="118" t="s">
        <v>61</v>
      </c>
      <c r="I1638" s="118" t="s">
        <v>61</v>
      </c>
      <c r="J1638" s="118" t="s">
        <v>61</v>
      </c>
      <c r="K1638" s="118" t="s">
        <v>61</v>
      </c>
      <c r="L1638" s="118" t="s">
        <v>61</v>
      </c>
      <c r="M1638" s="118" t="s">
        <v>61</v>
      </c>
      <c r="N1638" s="118" t="s">
        <v>61</v>
      </c>
      <c r="O1638" s="118" t="s">
        <v>61</v>
      </c>
      <c r="P1638" s="118" t="s">
        <v>61</v>
      </c>
      <c r="Q1638" s="118" t="s">
        <v>61</v>
      </c>
      <c r="R1638" s="118" t="s">
        <v>61</v>
      </c>
      <c r="S1638" s="118" t="s">
        <v>61</v>
      </c>
      <c r="T1638" s="118" t="s">
        <v>61</v>
      </c>
      <c r="U1638" s="118" t="s">
        <v>61</v>
      </c>
      <c r="V1638" s="118" t="s">
        <v>61</v>
      </c>
      <c r="W1638" s="118" t="s">
        <v>61</v>
      </c>
      <c r="X1638" s="232"/>
    </row>
    <row r="1639" spans="1:24" ht="13.5" customHeight="1" x14ac:dyDescent="0.25">
      <c r="A1639" s="237">
        <v>0.70833333333333304</v>
      </c>
      <c r="B1639" s="118" t="s">
        <v>61</v>
      </c>
      <c r="C1639" s="118" t="s">
        <v>61</v>
      </c>
      <c r="D1639" s="118" t="s">
        <v>61</v>
      </c>
      <c r="E1639" s="118" t="s">
        <v>61</v>
      </c>
      <c r="F1639" s="118" t="s">
        <v>61</v>
      </c>
      <c r="G1639" s="118" t="s">
        <v>61</v>
      </c>
      <c r="H1639" s="118" t="s">
        <v>61</v>
      </c>
      <c r="I1639" s="118" t="s">
        <v>61</v>
      </c>
      <c r="J1639" s="118" t="s">
        <v>61</v>
      </c>
      <c r="K1639" s="118" t="s">
        <v>61</v>
      </c>
      <c r="L1639" s="118" t="s">
        <v>61</v>
      </c>
      <c r="M1639" s="118" t="s">
        <v>61</v>
      </c>
      <c r="N1639" s="118" t="s">
        <v>61</v>
      </c>
      <c r="O1639" s="118" t="s">
        <v>61</v>
      </c>
      <c r="P1639" s="118" t="s">
        <v>61</v>
      </c>
      <c r="Q1639" s="118" t="s">
        <v>61</v>
      </c>
      <c r="R1639" s="118" t="s">
        <v>61</v>
      </c>
      <c r="S1639" s="118" t="s">
        <v>61</v>
      </c>
      <c r="T1639" s="118" t="s">
        <v>61</v>
      </c>
      <c r="U1639" s="118" t="s">
        <v>61</v>
      </c>
      <c r="V1639" s="118" t="s">
        <v>61</v>
      </c>
      <c r="W1639" s="118" t="s">
        <v>61</v>
      </c>
      <c r="X1639" s="232"/>
    </row>
    <row r="1640" spans="1:24" ht="13.5" customHeight="1" x14ac:dyDescent="0.25">
      <c r="A1640" s="237">
        <v>0.71875</v>
      </c>
      <c r="B1640" s="118" t="s">
        <v>61</v>
      </c>
      <c r="C1640" s="118" t="s">
        <v>61</v>
      </c>
      <c r="D1640" s="118" t="s">
        <v>61</v>
      </c>
      <c r="E1640" s="118" t="s">
        <v>61</v>
      </c>
      <c r="F1640" s="118" t="s">
        <v>61</v>
      </c>
      <c r="G1640" s="118" t="s">
        <v>61</v>
      </c>
      <c r="H1640" s="118" t="s">
        <v>61</v>
      </c>
      <c r="I1640" s="118" t="s">
        <v>61</v>
      </c>
      <c r="J1640" s="118" t="s">
        <v>61</v>
      </c>
      <c r="K1640" s="118" t="s">
        <v>61</v>
      </c>
      <c r="L1640" s="118" t="s">
        <v>61</v>
      </c>
      <c r="M1640" s="118" t="s">
        <v>61</v>
      </c>
      <c r="N1640" s="118" t="s">
        <v>61</v>
      </c>
      <c r="O1640" s="118" t="s">
        <v>61</v>
      </c>
      <c r="P1640" s="118" t="s">
        <v>61</v>
      </c>
      <c r="Q1640" s="118" t="s">
        <v>61</v>
      </c>
      <c r="R1640" s="118" t="s">
        <v>61</v>
      </c>
      <c r="S1640" s="118" t="s">
        <v>61</v>
      </c>
      <c r="T1640" s="118" t="s">
        <v>61</v>
      </c>
      <c r="U1640" s="118" t="s">
        <v>61</v>
      </c>
      <c r="V1640" s="118" t="s">
        <v>61</v>
      </c>
      <c r="W1640" s="118" t="s">
        <v>61</v>
      </c>
      <c r="X1640" s="232"/>
    </row>
    <row r="1641" spans="1:24" ht="13.5" customHeight="1" x14ac:dyDescent="0.25">
      <c r="A1641" s="237">
        <v>0.72916666666666696</v>
      </c>
      <c r="B1641" s="118" t="s">
        <v>61</v>
      </c>
      <c r="C1641" s="118" t="s">
        <v>61</v>
      </c>
      <c r="D1641" s="118" t="s">
        <v>61</v>
      </c>
      <c r="E1641" s="118" t="s">
        <v>61</v>
      </c>
      <c r="F1641" s="118" t="s">
        <v>61</v>
      </c>
      <c r="G1641" s="118" t="s">
        <v>61</v>
      </c>
      <c r="H1641" s="118" t="s">
        <v>61</v>
      </c>
      <c r="I1641" s="118" t="s">
        <v>61</v>
      </c>
      <c r="J1641" s="118" t="s">
        <v>61</v>
      </c>
      <c r="K1641" s="118" t="s">
        <v>61</v>
      </c>
      <c r="L1641" s="118" t="s">
        <v>61</v>
      </c>
      <c r="M1641" s="118" t="s">
        <v>61</v>
      </c>
      <c r="N1641" s="118" t="s">
        <v>61</v>
      </c>
      <c r="O1641" s="118" t="s">
        <v>61</v>
      </c>
      <c r="P1641" s="118" t="s">
        <v>61</v>
      </c>
      <c r="Q1641" s="118" t="s">
        <v>61</v>
      </c>
      <c r="R1641" s="118" t="s">
        <v>61</v>
      </c>
      <c r="S1641" s="118" t="s">
        <v>61</v>
      </c>
      <c r="T1641" s="118" t="s">
        <v>61</v>
      </c>
      <c r="U1641" s="118" t="s">
        <v>61</v>
      </c>
      <c r="V1641" s="118" t="s">
        <v>61</v>
      </c>
      <c r="W1641" s="118" t="s">
        <v>61</v>
      </c>
      <c r="X1641" s="232"/>
    </row>
    <row r="1642" spans="1:24" ht="13.5" customHeight="1" x14ac:dyDescent="0.25">
      <c r="A1642" s="237">
        <v>0.73958333333333304</v>
      </c>
      <c r="B1642" s="118" t="s">
        <v>61</v>
      </c>
      <c r="C1642" s="118" t="s">
        <v>61</v>
      </c>
      <c r="D1642" s="118" t="s">
        <v>61</v>
      </c>
      <c r="E1642" s="118" t="s">
        <v>61</v>
      </c>
      <c r="F1642" s="118" t="s">
        <v>61</v>
      </c>
      <c r="G1642" s="118" t="s">
        <v>61</v>
      </c>
      <c r="H1642" s="118" t="s">
        <v>61</v>
      </c>
      <c r="I1642" s="118" t="s">
        <v>61</v>
      </c>
      <c r="J1642" s="118" t="s">
        <v>61</v>
      </c>
      <c r="K1642" s="118" t="s">
        <v>61</v>
      </c>
      <c r="L1642" s="118" t="s">
        <v>61</v>
      </c>
      <c r="M1642" s="118" t="s">
        <v>61</v>
      </c>
      <c r="N1642" s="118" t="s">
        <v>61</v>
      </c>
      <c r="O1642" s="118" t="s">
        <v>61</v>
      </c>
      <c r="P1642" s="118" t="s">
        <v>61</v>
      </c>
      <c r="Q1642" s="118" t="s">
        <v>61</v>
      </c>
      <c r="R1642" s="118" t="s">
        <v>61</v>
      </c>
      <c r="S1642" s="118" t="s">
        <v>61</v>
      </c>
      <c r="T1642" s="118" t="s">
        <v>61</v>
      </c>
      <c r="U1642" s="118" t="s">
        <v>61</v>
      </c>
      <c r="V1642" s="118" t="s">
        <v>61</v>
      </c>
      <c r="W1642" s="118" t="s">
        <v>61</v>
      </c>
      <c r="X1642" s="232"/>
    </row>
    <row r="1643" spans="1:24" ht="13.5" customHeight="1" x14ac:dyDescent="0.25">
      <c r="A1643" s="237">
        <v>0.75</v>
      </c>
      <c r="B1643" s="118" t="s">
        <v>61</v>
      </c>
      <c r="C1643" s="118" t="s">
        <v>61</v>
      </c>
      <c r="D1643" s="118" t="s">
        <v>61</v>
      </c>
      <c r="E1643" s="118" t="s">
        <v>61</v>
      </c>
      <c r="F1643" s="118" t="s">
        <v>61</v>
      </c>
      <c r="G1643" s="118" t="s">
        <v>61</v>
      </c>
      <c r="H1643" s="118" t="s">
        <v>61</v>
      </c>
      <c r="I1643" s="118" t="s">
        <v>61</v>
      </c>
      <c r="J1643" s="118" t="s">
        <v>61</v>
      </c>
      <c r="K1643" s="118" t="s">
        <v>61</v>
      </c>
      <c r="L1643" s="118" t="s">
        <v>61</v>
      </c>
      <c r="M1643" s="118" t="s">
        <v>61</v>
      </c>
      <c r="N1643" s="118" t="s">
        <v>61</v>
      </c>
      <c r="O1643" s="118" t="s">
        <v>61</v>
      </c>
      <c r="P1643" s="118" t="s">
        <v>61</v>
      </c>
      <c r="Q1643" s="118" t="s">
        <v>61</v>
      </c>
      <c r="R1643" s="118" t="s">
        <v>61</v>
      </c>
      <c r="S1643" s="118" t="s">
        <v>61</v>
      </c>
      <c r="T1643" s="118" t="s">
        <v>61</v>
      </c>
      <c r="U1643" s="118" t="s">
        <v>61</v>
      </c>
      <c r="V1643" s="118" t="s">
        <v>61</v>
      </c>
      <c r="W1643" s="118" t="s">
        <v>61</v>
      </c>
      <c r="X1643" s="232"/>
    </row>
    <row r="1644" spans="1:24" ht="13.5" customHeight="1" x14ac:dyDescent="0.25">
      <c r="A1644" s="237">
        <v>0.76041666666666696</v>
      </c>
      <c r="B1644" s="118" t="s">
        <v>61</v>
      </c>
      <c r="C1644" s="118" t="s">
        <v>61</v>
      </c>
      <c r="D1644" s="118" t="s">
        <v>61</v>
      </c>
      <c r="E1644" s="118" t="s">
        <v>61</v>
      </c>
      <c r="F1644" s="118" t="s">
        <v>61</v>
      </c>
      <c r="G1644" s="118" t="s">
        <v>61</v>
      </c>
      <c r="H1644" s="118" t="s">
        <v>61</v>
      </c>
      <c r="I1644" s="118" t="s">
        <v>61</v>
      </c>
      <c r="J1644" s="118" t="s">
        <v>61</v>
      </c>
      <c r="K1644" s="118" t="s">
        <v>61</v>
      </c>
      <c r="L1644" s="118" t="s">
        <v>61</v>
      </c>
      <c r="M1644" s="118" t="s">
        <v>61</v>
      </c>
      <c r="N1644" s="118" t="s">
        <v>61</v>
      </c>
      <c r="O1644" s="118" t="s">
        <v>61</v>
      </c>
      <c r="P1644" s="118" t="s">
        <v>61</v>
      </c>
      <c r="Q1644" s="118" t="s">
        <v>61</v>
      </c>
      <c r="R1644" s="118" t="s">
        <v>61</v>
      </c>
      <c r="S1644" s="118" t="s">
        <v>61</v>
      </c>
      <c r="T1644" s="118" t="s">
        <v>61</v>
      </c>
      <c r="U1644" s="118" t="s">
        <v>61</v>
      </c>
      <c r="V1644" s="118" t="s">
        <v>61</v>
      </c>
      <c r="W1644" s="118" t="s">
        <v>61</v>
      </c>
      <c r="X1644" s="232"/>
    </row>
    <row r="1645" spans="1:24" ht="13.5" customHeight="1" x14ac:dyDescent="0.25">
      <c r="A1645" s="237">
        <v>0.77083333333333304</v>
      </c>
      <c r="B1645" s="118" t="s">
        <v>61</v>
      </c>
      <c r="C1645" s="118" t="s">
        <v>61</v>
      </c>
      <c r="D1645" s="118" t="s">
        <v>61</v>
      </c>
      <c r="E1645" s="118" t="s">
        <v>61</v>
      </c>
      <c r="F1645" s="118" t="s">
        <v>61</v>
      </c>
      <c r="G1645" s="118" t="s">
        <v>61</v>
      </c>
      <c r="H1645" s="118" t="s">
        <v>61</v>
      </c>
      <c r="I1645" s="118" t="s">
        <v>61</v>
      </c>
      <c r="J1645" s="118" t="s">
        <v>61</v>
      </c>
      <c r="K1645" s="118" t="s">
        <v>61</v>
      </c>
      <c r="L1645" s="118" t="s">
        <v>61</v>
      </c>
      <c r="M1645" s="118" t="s">
        <v>61</v>
      </c>
      <c r="N1645" s="118" t="s">
        <v>61</v>
      </c>
      <c r="O1645" s="118" t="s">
        <v>61</v>
      </c>
      <c r="P1645" s="118" t="s">
        <v>61</v>
      </c>
      <c r="Q1645" s="118" t="s">
        <v>61</v>
      </c>
      <c r="R1645" s="118" t="s">
        <v>61</v>
      </c>
      <c r="S1645" s="118" t="s">
        <v>61</v>
      </c>
      <c r="T1645" s="118" t="s">
        <v>61</v>
      </c>
      <c r="U1645" s="118" t="s">
        <v>61</v>
      </c>
      <c r="V1645" s="118" t="s">
        <v>61</v>
      </c>
      <c r="W1645" s="118" t="s">
        <v>61</v>
      </c>
      <c r="X1645" s="232"/>
    </row>
    <row r="1646" spans="1:24" ht="13.5" customHeight="1" x14ac:dyDescent="0.25">
      <c r="A1646" s="237">
        <v>0.78125</v>
      </c>
      <c r="B1646" s="118" t="s">
        <v>61</v>
      </c>
      <c r="C1646" s="118" t="s">
        <v>61</v>
      </c>
      <c r="D1646" s="118" t="s">
        <v>61</v>
      </c>
      <c r="E1646" s="118" t="s">
        <v>61</v>
      </c>
      <c r="F1646" s="118" t="s">
        <v>61</v>
      </c>
      <c r="G1646" s="118" t="s">
        <v>61</v>
      </c>
      <c r="H1646" s="118" t="s">
        <v>61</v>
      </c>
      <c r="I1646" s="118" t="s">
        <v>61</v>
      </c>
      <c r="J1646" s="118" t="s">
        <v>61</v>
      </c>
      <c r="K1646" s="118" t="s">
        <v>61</v>
      </c>
      <c r="L1646" s="118" t="s">
        <v>61</v>
      </c>
      <c r="M1646" s="118" t="s">
        <v>61</v>
      </c>
      <c r="N1646" s="118" t="s">
        <v>61</v>
      </c>
      <c r="O1646" s="118" t="s">
        <v>61</v>
      </c>
      <c r="P1646" s="118" t="s">
        <v>61</v>
      </c>
      <c r="Q1646" s="118" t="s">
        <v>61</v>
      </c>
      <c r="R1646" s="118" t="s">
        <v>61</v>
      </c>
      <c r="S1646" s="118" t="s">
        <v>61</v>
      </c>
      <c r="T1646" s="118" t="s">
        <v>61</v>
      </c>
      <c r="U1646" s="118" t="s">
        <v>61</v>
      </c>
      <c r="V1646" s="118" t="s">
        <v>61</v>
      </c>
      <c r="W1646" s="118" t="s">
        <v>61</v>
      </c>
      <c r="X1646" s="232"/>
    </row>
    <row r="1647" spans="1:24" ht="13.5" customHeight="1" x14ac:dyDescent="0.25">
      <c r="A1647" s="237">
        <v>0.79166666666666696</v>
      </c>
      <c r="B1647" s="118" t="s">
        <v>61</v>
      </c>
      <c r="C1647" s="118" t="s">
        <v>61</v>
      </c>
      <c r="D1647" s="118" t="s">
        <v>61</v>
      </c>
      <c r="E1647" s="118" t="s">
        <v>61</v>
      </c>
      <c r="F1647" s="118" t="s">
        <v>61</v>
      </c>
      <c r="G1647" s="118" t="s">
        <v>61</v>
      </c>
      <c r="H1647" s="118" t="s">
        <v>61</v>
      </c>
      <c r="I1647" s="118" t="s">
        <v>61</v>
      </c>
      <c r="J1647" s="118" t="s">
        <v>61</v>
      </c>
      <c r="K1647" s="118" t="s">
        <v>61</v>
      </c>
      <c r="L1647" s="118" t="s">
        <v>61</v>
      </c>
      <c r="M1647" s="118" t="s">
        <v>61</v>
      </c>
      <c r="N1647" s="118" t="s">
        <v>61</v>
      </c>
      <c r="O1647" s="118" t="s">
        <v>61</v>
      </c>
      <c r="P1647" s="118" t="s">
        <v>61</v>
      </c>
      <c r="Q1647" s="118" t="s">
        <v>61</v>
      </c>
      <c r="R1647" s="118" t="s">
        <v>61</v>
      </c>
      <c r="S1647" s="118" t="s">
        <v>61</v>
      </c>
      <c r="T1647" s="118" t="s">
        <v>61</v>
      </c>
      <c r="U1647" s="118" t="s">
        <v>61</v>
      </c>
      <c r="V1647" s="118" t="s">
        <v>61</v>
      </c>
      <c r="W1647" s="118" t="s">
        <v>61</v>
      </c>
      <c r="X1647" s="232"/>
    </row>
    <row r="1648" spans="1:24" ht="13.5" customHeight="1" x14ac:dyDescent="0.25">
      <c r="A1648" s="237">
        <v>0.80208333333333304</v>
      </c>
      <c r="B1648" s="118" t="s">
        <v>61</v>
      </c>
      <c r="C1648" s="118" t="s">
        <v>61</v>
      </c>
      <c r="D1648" s="118" t="s">
        <v>61</v>
      </c>
      <c r="E1648" s="118" t="s">
        <v>61</v>
      </c>
      <c r="F1648" s="118" t="s">
        <v>61</v>
      </c>
      <c r="G1648" s="118" t="s">
        <v>61</v>
      </c>
      <c r="H1648" s="118" t="s">
        <v>61</v>
      </c>
      <c r="I1648" s="118" t="s">
        <v>61</v>
      </c>
      <c r="J1648" s="118" t="s">
        <v>61</v>
      </c>
      <c r="K1648" s="118" t="s">
        <v>61</v>
      </c>
      <c r="L1648" s="118" t="s">
        <v>61</v>
      </c>
      <c r="M1648" s="118" t="s">
        <v>61</v>
      </c>
      <c r="N1648" s="118" t="s">
        <v>61</v>
      </c>
      <c r="O1648" s="118" t="s">
        <v>61</v>
      </c>
      <c r="P1648" s="118" t="s">
        <v>61</v>
      </c>
      <c r="Q1648" s="118" t="s">
        <v>61</v>
      </c>
      <c r="R1648" s="118" t="s">
        <v>61</v>
      </c>
      <c r="S1648" s="118" t="s">
        <v>61</v>
      </c>
      <c r="T1648" s="118" t="s">
        <v>61</v>
      </c>
      <c r="U1648" s="118" t="s">
        <v>61</v>
      </c>
      <c r="V1648" s="118" t="s">
        <v>61</v>
      </c>
      <c r="W1648" s="118" t="s">
        <v>61</v>
      </c>
      <c r="X1648" s="232"/>
    </row>
    <row r="1649" spans="1:24" ht="13.5" customHeight="1" x14ac:dyDescent="0.25">
      <c r="A1649" s="237">
        <v>0.8125</v>
      </c>
      <c r="B1649" s="118" t="s">
        <v>61</v>
      </c>
      <c r="C1649" s="118" t="s">
        <v>61</v>
      </c>
      <c r="D1649" s="118" t="s">
        <v>61</v>
      </c>
      <c r="E1649" s="118" t="s">
        <v>61</v>
      </c>
      <c r="F1649" s="118" t="s">
        <v>61</v>
      </c>
      <c r="G1649" s="118" t="s">
        <v>61</v>
      </c>
      <c r="H1649" s="118" t="s">
        <v>61</v>
      </c>
      <c r="I1649" s="118" t="s">
        <v>61</v>
      </c>
      <c r="J1649" s="118" t="s">
        <v>61</v>
      </c>
      <c r="K1649" s="118" t="s">
        <v>61</v>
      </c>
      <c r="L1649" s="118" t="s">
        <v>61</v>
      </c>
      <c r="M1649" s="118" t="s">
        <v>61</v>
      </c>
      <c r="N1649" s="118" t="s">
        <v>61</v>
      </c>
      <c r="O1649" s="118" t="s">
        <v>61</v>
      </c>
      <c r="P1649" s="118" t="s">
        <v>61</v>
      </c>
      <c r="Q1649" s="118" t="s">
        <v>61</v>
      </c>
      <c r="R1649" s="118" t="s">
        <v>61</v>
      </c>
      <c r="S1649" s="118" t="s">
        <v>61</v>
      </c>
      <c r="T1649" s="118" t="s">
        <v>61</v>
      </c>
      <c r="U1649" s="118" t="s">
        <v>61</v>
      </c>
      <c r="V1649" s="118" t="s">
        <v>61</v>
      </c>
      <c r="W1649" s="118" t="s">
        <v>61</v>
      </c>
      <c r="X1649" s="232"/>
    </row>
    <row r="1650" spans="1:24" ht="13.5" customHeight="1" x14ac:dyDescent="0.25">
      <c r="A1650" s="237">
        <v>0.82291666666666696</v>
      </c>
      <c r="B1650" s="118" t="s">
        <v>61</v>
      </c>
      <c r="C1650" s="118" t="s">
        <v>61</v>
      </c>
      <c r="D1650" s="118" t="s">
        <v>61</v>
      </c>
      <c r="E1650" s="118" t="s">
        <v>61</v>
      </c>
      <c r="F1650" s="118" t="s">
        <v>61</v>
      </c>
      <c r="G1650" s="118" t="s">
        <v>61</v>
      </c>
      <c r="H1650" s="118" t="s">
        <v>61</v>
      </c>
      <c r="I1650" s="118" t="s">
        <v>61</v>
      </c>
      <c r="J1650" s="118" t="s">
        <v>61</v>
      </c>
      <c r="K1650" s="118" t="s">
        <v>61</v>
      </c>
      <c r="L1650" s="118" t="s">
        <v>61</v>
      </c>
      <c r="M1650" s="118" t="s">
        <v>61</v>
      </c>
      <c r="N1650" s="118" t="s">
        <v>61</v>
      </c>
      <c r="O1650" s="118" t="s">
        <v>61</v>
      </c>
      <c r="P1650" s="118" t="s">
        <v>61</v>
      </c>
      <c r="Q1650" s="118" t="s">
        <v>61</v>
      </c>
      <c r="R1650" s="118" t="s">
        <v>61</v>
      </c>
      <c r="S1650" s="118" t="s">
        <v>61</v>
      </c>
      <c r="T1650" s="118" t="s">
        <v>61</v>
      </c>
      <c r="U1650" s="118" t="s">
        <v>61</v>
      </c>
      <c r="V1650" s="118" t="s">
        <v>61</v>
      </c>
      <c r="W1650" s="118" t="s">
        <v>61</v>
      </c>
      <c r="X1650" s="232"/>
    </row>
    <row r="1651" spans="1:24" ht="13.5" customHeight="1" x14ac:dyDescent="0.25">
      <c r="A1651" s="237">
        <v>0.83333333333333304</v>
      </c>
      <c r="B1651" s="118" t="s">
        <v>61</v>
      </c>
      <c r="C1651" s="118" t="s">
        <v>61</v>
      </c>
      <c r="D1651" s="118" t="s">
        <v>61</v>
      </c>
      <c r="E1651" s="118" t="s">
        <v>61</v>
      </c>
      <c r="F1651" s="118" t="s">
        <v>61</v>
      </c>
      <c r="G1651" s="118" t="s">
        <v>61</v>
      </c>
      <c r="H1651" s="118" t="s">
        <v>61</v>
      </c>
      <c r="I1651" s="118" t="s">
        <v>61</v>
      </c>
      <c r="J1651" s="118" t="s">
        <v>61</v>
      </c>
      <c r="K1651" s="118" t="s">
        <v>61</v>
      </c>
      <c r="L1651" s="118" t="s">
        <v>61</v>
      </c>
      <c r="M1651" s="118" t="s">
        <v>61</v>
      </c>
      <c r="N1651" s="118" t="s">
        <v>61</v>
      </c>
      <c r="O1651" s="118" t="s">
        <v>61</v>
      </c>
      <c r="P1651" s="118" t="s">
        <v>61</v>
      </c>
      <c r="Q1651" s="118" t="s">
        <v>61</v>
      </c>
      <c r="R1651" s="118" t="s">
        <v>61</v>
      </c>
      <c r="S1651" s="118" t="s">
        <v>61</v>
      </c>
      <c r="T1651" s="118" t="s">
        <v>61</v>
      </c>
      <c r="U1651" s="118" t="s">
        <v>61</v>
      </c>
      <c r="V1651" s="118" t="s">
        <v>61</v>
      </c>
      <c r="W1651" s="118" t="s">
        <v>61</v>
      </c>
      <c r="X1651" s="232"/>
    </row>
    <row r="1652" spans="1:24" ht="13.5" customHeight="1" x14ac:dyDescent="0.25">
      <c r="A1652" s="237">
        <v>0.84375</v>
      </c>
      <c r="B1652" s="118" t="s">
        <v>61</v>
      </c>
      <c r="C1652" s="118" t="s">
        <v>61</v>
      </c>
      <c r="D1652" s="118" t="s">
        <v>61</v>
      </c>
      <c r="E1652" s="118" t="s">
        <v>61</v>
      </c>
      <c r="F1652" s="118" t="s">
        <v>61</v>
      </c>
      <c r="G1652" s="118" t="s">
        <v>61</v>
      </c>
      <c r="H1652" s="118" t="s">
        <v>61</v>
      </c>
      <c r="I1652" s="118" t="s">
        <v>61</v>
      </c>
      <c r="J1652" s="118" t="s">
        <v>61</v>
      </c>
      <c r="K1652" s="118" t="s">
        <v>61</v>
      </c>
      <c r="L1652" s="118" t="s">
        <v>61</v>
      </c>
      <c r="M1652" s="118" t="s">
        <v>61</v>
      </c>
      <c r="N1652" s="118" t="s">
        <v>61</v>
      </c>
      <c r="O1652" s="118" t="s">
        <v>61</v>
      </c>
      <c r="P1652" s="118" t="s">
        <v>61</v>
      </c>
      <c r="Q1652" s="118" t="s">
        <v>61</v>
      </c>
      <c r="R1652" s="118" t="s">
        <v>61</v>
      </c>
      <c r="S1652" s="118" t="s">
        <v>61</v>
      </c>
      <c r="T1652" s="118" t="s">
        <v>61</v>
      </c>
      <c r="U1652" s="118" t="s">
        <v>61</v>
      </c>
      <c r="V1652" s="118" t="s">
        <v>61</v>
      </c>
      <c r="W1652" s="118" t="s">
        <v>61</v>
      </c>
      <c r="X1652" s="232"/>
    </row>
    <row r="1653" spans="1:24" ht="13.5" customHeight="1" x14ac:dyDescent="0.25">
      <c r="A1653" s="237">
        <v>0.85416666666666696</v>
      </c>
      <c r="B1653" s="118" t="s">
        <v>61</v>
      </c>
      <c r="C1653" s="118" t="s">
        <v>61</v>
      </c>
      <c r="D1653" s="118" t="s">
        <v>61</v>
      </c>
      <c r="E1653" s="118" t="s">
        <v>61</v>
      </c>
      <c r="F1653" s="118" t="s">
        <v>61</v>
      </c>
      <c r="G1653" s="118" t="s">
        <v>61</v>
      </c>
      <c r="H1653" s="118" t="s">
        <v>61</v>
      </c>
      <c r="I1653" s="118" t="s">
        <v>61</v>
      </c>
      <c r="J1653" s="118" t="s">
        <v>61</v>
      </c>
      <c r="K1653" s="118" t="s">
        <v>61</v>
      </c>
      <c r="L1653" s="118" t="s">
        <v>61</v>
      </c>
      <c r="M1653" s="118" t="s">
        <v>61</v>
      </c>
      <c r="N1653" s="118" t="s">
        <v>61</v>
      </c>
      <c r="O1653" s="118" t="s">
        <v>61</v>
      </c>
      <c r="P1653" s="118" t="s">
        <v>61</v>
      </c>
      <c r="Q1653" s="118" t="s">
        <v>61</v>
      </c>
      <c r="R1653" s="118" t="s">
        <v>61</v>
      </c>
      <c r="S1653" s="118" t="s">
        <v>61</v>
      </c>
      <c r="T1653" s="118" t="s">
        <v>61</v>
      </c>
      <c r="U1653" s="118" t="s">
        <v>61</v>
      </c>
      <c r="V1653" s="118" t="s">
        <v>61</v>
      </c>
      <c r="W1653" s="118" t="s">
        <v>61</v>
      </c>
      <c r="X1653" s="232"/>
    </row>
    <row r="1654" spans="1:24" ht="13.5" customHeight="1" x14ac:dyDescent="0.25">
      <c r="A1654" s="237">
        <v>0.86458333333333304</v>
      </c>
      <c r="B1654" s="118" t="s">
        <v>61</v>
      </c>
      <c r="C1654" s="118" t="s">
        <v>61</v>
      </c>
      <c r="D1654" s="118" t="s">
        <v>61</v>
      </c>
      <c r="E1654" s="118" t="s">
        <v>61</v>
      </c>
      <c r="F1654" s="118" t="s">
        <v>61</v>
      </c>
      <c r="G1654" s="118" t="s">
        <v>61</v>
      </c>
      <c r="H1654" s="118" t="s">
        <v>61</v>
      </c>
      <c r="I1654" s="118" t="s">
        <v>61</v>
      </c>
      <c r="J1654" s="118" t="s">
        <v>61</v>
      </c>
      <c r="K1654" s="118" t="s">
        <v>61</v>
      </c>
      <c r="L1654" s="118" t="s">
        <v>61</v>
      </c>
      <c r="M1654" s="118" t="s">
        <v>61</v>
      </c>
      <c r="N1654" s="118" t="s">
        <v>61</v>
      </c>
      <c r="O1654" s="118" t="s">
        <v>61</v>
      </c>
      <c r="P1654" s="118" t="s">
        <v>61</v>
      </c>
      <c r="Q1654" s="118" t="s">
        <v>61</v>
      </c>
      <c r="R1654" s="118" t="s">
        <v>61</v>
      </c>
      <c r="S1654" s="118" t="s">
        <v>61</v>
      </c>
      <c r="T1654" s="118" t="s">
        <v>61</v>
      </c>
      <c r="U1654" s="118" t="s">
        <v>61</v>
      </c>
      <c r="V1654" s="118" t="s">
        <v>61</v>
      </c>
      <c r="W1654" s="118" t="s">
        <v>61</v>
      </c>
      <c r="X1654" s="232"/>
    </row>
    <row r="1655" spans="1:24" ht="13.5" customHeight="1" x14ac:dyDescent="0.25">
      <c r="A1655" s="237">
        <v>0.875</v>
      </c>
      <c r="B1655" s="118" t="s">
        <v>61</v>
      </c>
      <c r="C1655" s="118" t="s">
        <v>61</v>
      </c>
      <c r="D1655" s="118" t="s">
        <v>61</v>
      </c>
      <c r="E1655" s="118" t="s">
        <v>61</v>
      </c>
      <c r="F1655" s="118" t="s">
        <v>61</v>
      </c>
      <c r="G1655" s="118" t="s">
        <v>61</v>
      </c>
      <c r="H1655" s="118" t="s">
        <v>61</v>
      </c>
      <c r="I1655" s="118" t="s">
        <v>61</v>
      </c>
      <c r="J1655" s="118" t="s">
        <v>61</v>
      </c>
      <c r="K1655" s="118" t="s">
        <v>61</v>
      </c>
      <c r="L1655" s="118" t="s">
        <v>61</v>
      </c>
      <c r="M1655" s="118" t="s">
        <v>61</v>
      </c>
      <c r="N1655" s="118" t="s">
        <v>61</v>
      </c>
      <c r="O1655" s="118" t="s">
        <v>61</v>
      </c>
      <c r="P1655" s="118" t="s">
        <v>61</v>
      </c>
      <c r="Q1655" s="118" t="s">
        <v>61</v>
      </c>
      <c r="R1655" s="118" t="s">
        <v>61</v>
      </c>
      <c r="S1655" s="118" t="s">
        <v>61</v>
      </c>
      <c r="T1655" s="118" t="s">
        <v>61</v>
      </c>
      <c r="U1655" s="118" t="s">
        <v>61</v>
      </c>
      <c r="V1655" s="118" t="s">
        <v>61</v>
      </c>
      <c r="W1655" s="118" t="s">
        <v>61</v>
      </c>
      <c r="X1655" s="232"/>
    </row>
    <row r="1656" spans="1:24" ht="13.5" customHeight="1" x14ac:dyDescent="0.25">
      <c r="A1656" s="237">
        <v>0.88541666666666696</v>
      </c>
      <c r="B1656" s="118" t="s">
        <v>61</v>
      </c>
      <c r="C1656" s="118" t="s">
        <v>61</v>
      </c>
      <c r="D1656" s="118" t="s">
        <v>61</v>
      </c>
      <c r="E1656" s="118" t="s">
        <v>61</v>
      </c>
      <c r="F1656" s="118" t="s">
        <v>61</v>
      </c>
      <c r="G1656" s="118" t="s">
        <v>61</v>
      </c>
      <c r="H1656" s="118" t="s">
        <v>61</v>
      </c>
      <c r="I1656" s="118" t="s">
        <v>61</v>
      </c>
      <c r="J1656" s="118" t="s">
        <v>61</v>
      </c>
      <c r="K1656" s="118" t="s">
        <v>61</v>
      </c>
      <c r="L1656" s="118" t="s">
        <v>61</v>
      </c>
      <c r="M1656" s="118" t="s">
        <v>61</v>
      </c>
      <c r="N1656" s="118" t="s">
        <v>61</v>
      </c>
      <c r="O1656" s="118" t="s">
        <v>61</v>
      </c>
      <c r="P1656" s="118" t="s">
        <v>61</v>
      </c>
      <c r="Q1656" s="118" t="s">
        <v>61</v>
      </c>
      <c r="R1656" s="118" t="s">
        <v>61</v>
      </c>
      <c r="S1656" s="118" t="s">
        <v>61</v>
      </c>
      <c r="T1656" s="118" t="s">
        <v>61</v>
      </c>
      <c r="U1656" s="118" t="s">
        <v>61</v>
      </c>
      <c r="V1656" s="118" t="s">
        <v>61</v>
      </c>
      <c r="W1656" s="118" t="s">
        <v>61</v>
      </c>
      <c r="X1656" s="232"/>
    </row>
    <row r="1657" spans="1:24" ht="13.5" customHeight="1" x14ac:dyDescent="0.25">
      <c r="A1657" s="237">
        <v>0.89583333333333304</v>
      </c>
      <c r="B1657" s="118" t="s">
        <v>61</v>
      </c>
      <c r="C1657" s="118" t="s">
        <v>61</v>
      </c>
      <c r="D1657" s="118" t="s">
        <v>61</v>
      </c>
      <c r="E1657" s="118" t="s">
        <v>61</v>
      </c>
      <c r="F1657" s="118" t="s">
        <v>61</v>
      </c>
      <c r="G1657" s="118" t="s">
        <v>61</v>
      </c>
      <c r="H1657" s="118" t="s">
        <v>61</v>
      </c>
      <c r="I1657" s="118" t="s">
        <v>61</v>
      </c>
      <c r="J1657" s="118" t="s">
        <v>61</v>
      </c>
      <c r="K1657" s="118" t="s">
        <v>61</v>
      </c>
      <c r="L1657" s="118" t="s">
        <v>61</v>
      </c>
      <c r="M1657" s="118" t="s">
        <v>61</v>
      </c>
      <c r="N1657" s="118" t="s">
        <v>61</v>
      </c>
      <c r="O1657" s="118" t="s">
        <v>61</v>
      </c>
      <c r="P1657" s="118" t="s">
        <v>61</v>
      </c>
      <c r="Q1657" s="118" t="s">
        <v>61</v>
      </c>
      <c r="R1657" s="118" t="s">
        <v>61</v>
      </c>
      <c r="S1657" s="118" t="s">
        <v>61</v>
      </c>
      <c r="T1657" s="118" t="s">
        <v>61</v>
      </c>
      <c r="U1657" s="118" t="s">
        <v>61</v>
      </c>
      <c r="V1657" s="118" t="s">
        <v>61</v>
      </c>
      <c r="W1657" s="118" t="s">
        <v>61</v>
      </c>
      <c r="X1657" s="232"/>
    </row>
    <row r="1658" spans="1:24" ht="13.5" customHeight="1" x14ac:dyDescent="0.25">
      <c r="A1658" s="237">
        <v>0.90625</v>
      </c>
      <c r="B1658" s="118" t="s">
        <v>61</v>
      </c>
      <c r="C1658" s="118" t="s">
        <v>61</v>
      </c>
      <c r="D1658" s="118" t="s">
        <v>61</v>
      </c>
      <c r="E1658" s="118" t="s">
        <v>61</v>
      </c>
      <c r="F1658" s="118" t="s">
        <v>61</v>
      </c>
      <c r="G1658" s="118" t="s">
        <v>61</v>
      </c>
      <c r="H1658" s="118" t="s">
        <v>61</v>
      </c>
      <c r="I1658" s="118" t="s">
        <v>61</v>
      </c>
      <c r="J1658" s="118" t="s">
        <v>61</v>
      </c>
      <c r="K1658" s="118" t="s">
        <v>61</v>
      </c>
      <c r="L1658" s="118" t="s">
        <v>61</v>
      </c>
      <c r="M1658" s="118" t="s">
        <v>61</v>
      </c>
      <c r="N1658" s="118" t="s">
        <v>61</v>
      </c>
      <c r="O1658" s="118" t="s">
        <v>61</v>
      </c>
      <c r="P1658" s="118" t="s">
        <v>61</v>
      </c>
      <c r="Q1658" s="118" t="s">
        <v>61</v>
      </c>
      <c r="R1658" s="118" t="s">
        <v>61</v>
      </c>
      <c r="S1658" s="118" t="s">
        <v>61</v>
      </c>
      <c r="T1658" s="118" t="s">
        <v>61</v>
      </c>
      <c r="U1658" s="118" t="s">
        <v>61</v>
      </c>
      <c r="V1658" s="118" t="s">
        <v>61</v>
      </c>
      <c r="W1658" s="118" t="s">
        <v>61</v>
      </c>
      <c r="X1658" s="232"/>
    </row>
    <row r="1659" spans="1:24" ht="13.5" customHeight="1" x14ac:dyDescent="0.25">
      <c r="A1659" s="237">
        <v>0.91666666666666696</v>
      </c>
      <c r="B1659" s="118" t="s">
        <v>61</v>
      </c>
      <c r="C1659" s="118" t="s">
        <v>61</v>
      </c>
      <c r="D1659" s="118" t="s">
        <v>61</v>
      </c>
      <c r="E1659" s="118" t="s">
        <v>61</v>
      </c>
      <c r="F1659" s="118" t="s">
        <v>61</v>
      </c>
      <c r="G1659" s="118" t="s">
        <v>61</v>
      </c>
      <c r="H1659" s="118" t="s">
        <v>61</v>
      </c>
      <c r="I1659" s="118" t="s">
        <v>61</v>
      </c>
      <c r="J1659" s="118" t="s">
        <v>61</v>
      </c>
      <c r="K1659" s="118" t="s">
        <v>61</v>
      </c>
      <c r="L1659" s="118" t="s">
        <v>61</v>
      </c>
      <c r="M1659" s="118" t="s">
        <v>61</v>
      </c>
      <c r="N1659" s="118" t="s">
        <v>61</v>
      </c>
      <c r="O1659" s="118" t="s">
        <v>61</v>
      </c>
      <c r="P1659" s="118" t="s">
        <v>61</v>
      </c>
      <c r="Q1659" s="118" t="s">
        <v>61</v>
      </c>
      <c r="R1659" s="118" t="s">
        <v>61</v>
      </c>
      <c r="S1659" s="118" t="s">
        <v>61</v>
      </c>
      <c r="T1659" s="118" t="s">
        <v>61</v>
      </c>
      <c r="U1659" s="118" t="s">
        <v>61</v>
      </c>
      <c r="V1659" s="118" t="s">
        <v>61</v>
      </c>
      <c r="W1659" s="118" t="s">
        <v>61</v>
      </c>
      <c r="X1659" s="232"/>
    </row>
    <row r="1660" spans="1:24" ht="13.5" customHeight="1" x14ac:dyDescent="0.25">
      <c r="A1660" s="237">
        <v>0.92708333333333304</v>
      </c>
      <c r="B1660" s="118" t="s">
        <v>61</v>
      </c>
      <c r="C1660" s="118" t="s">
        <v>61</v>
      </c>
      <c r="D1660" s="118" t="s">
        <v>61</v>
      </c>
      <c r="E1660" s="118" t="s">
        <v>61</v>
      </c>
      <c r="F1660" s="118" t="s">
        <v>61</v>
      </c>
      <c r="G1660" s="118" t="s">
        <v>61</v>
      </c>
      <c r="H1660" s="118" t="s">
        <v>61</v>
      </c>
      <c r="I1660" s="118" t="s">
        <v>61</v>
      </c>
      <c r="J1660" s="118" t="s">
        <v>61</v>
      </c>
      <c r="K1660" s="118" t="s">
        <v>61</v>
      </c>
      <c r="L1660" s="118" t="s">
        <v>61</v>
      </c>
      <c r="M1660" s="118" t="s">
        <v>61</v>
      </c>
      <c r="N1660" s="118" t="s">
        <v>61</v>
      </c>
      <c r="O1660" s="118" t="s">
        <v>61</v>
      </c>
      <c r="P1660" s="118" t="s">
        <v>61</v>
      </c>
      <c r="Q1660" s="118" t="s">
        <v>61</v>
      </c>
      <c r="R1660" s="118" t="s">
        <v>61</v>
      </c>
      <c r="S1660" s="118" t="s">
        <v>61</v>
      </c>
      <c r="T1660" s="118" t="s">
        <v>61</v>
      </c>
      <c r="U1660" s="118" t="s">
        <v>61</v>
      </c>
      <c r="V1660" s="118" t="s">
        <v>61</v>
      </c>
      <c r="W1660" s="118" t="s">
        <v>61</v>
      </c>
      <c r="X1660" s="232"/>
    </row>
    <row r="1661" spans="1:24" ht="13.5" customHeight="1" x14ac:dyDescent="0.25">
      <c r="A1661" s="237">
        <v>0.9375</v>
      </c>
      <c r="B1661" s="118" t="s">
        <v>61</v>
      </c>
      <c r="C1661" s="118" t="s">
        <v>61</v>
      </c>
      <c r="D1661" s="118" t="s">
        <v>61</v>
      </c>
      <c r="E1661" s="118" t="s">
        <v>61</v>
      </c>
      <c r="F1661" s="118" t="s">
        <v>61</v>
      </c>
      <c r="G1661" s="118" t="s">
        <v>61</v>
      </c>
      <c r="H1661" s="118" t="s">
        <v>61</v>
      </c>
      <c r="I1661" s="118" t="s">
        <v>61</v>
      </c>
      <c r="J1661" s="118" t="s">
        <v>61</v>
      </c>
      <c r="K1661" s="118" t="s">
        <v>61</v>
      </c>
      <c r="L1661" s="118" t="s">
        <v>61</v>
      </c>
      <c r="M1661" s="118" t="s">
        <v>61</v>
      </c>
      <c r="N1661" s="118" t="s">
        <v>61</v>
      </c>
      <c r="O1661" s="118" t="s">
        <v>61</v>
      </c>
      <c r="P1661" s="118" t="s">
        <v>61</v>
      </c>
      <c r="Q1661" s="118" t="s">
        <v>61</v>
      </c>
      <c r="R1661" s="118" t="s">
        <v>61</v>
      </c>
      <c r="S1661" s="118" t="s">
        <v>61</v>
      </c>
      <c r="T1661" s="118" t="s">
        <v>61</v>
      </c>
      <c r="U1661" s="118" t="s">
        <v>61</v>
      </c>
      <c r="V1661" s="118" t="s">
        <v>61</v>
      </c>
      <c r="W1661" s="118" t="s">
        <v>61</v>
      </c>
      <c r="X1661" s="232"/>
    </row>
    <row r="1662" spans="1:24" ht="13.5" customHeight="1" x14ac:dyDescent="0.25">
      <c r="A1662" s="237">
        <v>0.94791666666666696</v>
      </c>
      <c r="B1662" s="118" t="s">
        <v>61</v>
      </c>
      <c r="C1662" s="118" t="s">
        <v>61</v>
      </c>
      <c r="D1662" s="118" t="s">
        <v>61</v>
      </c>
      <c r="E1662" s="118" t="s">
        <v>61</v>
      </c>
      <c r="F1662" s="118" t="s">
        <v>61</v>
      </c>
      <c r="G1662" s="118" t="s">
        <v>61</v>
      </c>
      <c r="H1662" s="118" t="s">
        <v>61</v>
      </c>
      <c r="I1662" s="118" t="s">
        <v>61</v>
      </c>
      <c r="J1662" s="118" t="s">
        <v>61</v>
      </c>
      <c r="K1662" s="118" t="s">
        <v>61</v>
      </c>
      <c r="L1662" s="118" t="s">
        <v>61</v>
      </c>
      <c r="M1662" s="118" t="s">
        <v>61</v>
      </c>
      <c r="N1662" s="118" t="s">
        <v>61</v>
      </c>
      <c r="O1662" s="118" t="s">
        <v>61</v>
      </c>
      <c r="P1662" s="118" t="s">
        <v>61</v>
      </c>
      <c r="Q1662" s="118" t="s">
        <v>61</v>
      </c>
      <c r="R1662" s="118" t="s">
        <v>61</v>
      </c>
      <c r="S1662" s="118" t="s">
        <v>61</v>
      </c>
      <c r="T1662" s="118" t="s">
        <v>61</v>
      </c>
      <c r="U1662" s="118" t="s">
        <v>61</v>
      </c>
      <c r="V1662" s="118" t="s">
        <v>61</v>
      </c>
      <c r="W1662" s="118" t="s">
        <v>61</v>
      </c>
      <c r="X1662" s="232"/>
    </row>
    <row r="1663" spans="1:24" ht="13.5" customHeight="1" x14ac:dyDescent="0.25">
      <c r="A1663" s="237">
        <v>0.95833333333333304</v>
      </c>
      <c r="B1663" s="118" t="s">
        <v>61</v>
      </c>
      <c r="C1663" s="118" t="s">
        <v>61</v>
      </c>
      <c r="D1663" s="118" t="s">
        <v>61</v>
      </c>
      <c r="E1663" s="118" t="s">
        <v>61</v>
      </c>
      <c r="F1663" s="118" t="s">
        <v>61</v>
      </c>
      <c r="G1663" s="118" t="s">
        <v>61</v>
      </c>
      <c r="H1663" s="118" t="s">
        <v>61</v>
      </c>
      <c r="I1663" s="118" t="s">
        <v>61</v>
      </c>
      <c r="J1663" s="118" t="s">
        <v>61</v>
      </c>
      <c r="K1663" s="118" t="s">
        <v>61</v>
      </c>
      <c r="L1663" s="118" t="s">
        <v>61</v>
      </c>
      <c r="M1663" s="118" t="s">
        <v>61</v>
      </c>
      <c r="N1663" s="118" t="s">
        <v>61</v>
      </c>
      <c r="O1663" s="118" t="s">
        <v>61</v>
      </c>
      <c r="P1663" s="118" t="s">
        <v>61</v>
      </c>
      <c r="Q1663" s="118" t="s">
        <v>61</v>
      </c>
      <c r="R1663" s="118" t="s">
        <v>61</v>
      </c>
      <c r="S1663" s="118" t="s">
        <v>61</v>
      </c>
      <c r="T1663" s="118" t="s">
        <v>61</v>
      </c>
      <c r="U1663" s="118" t="s">
        <v>61</v>
      </c>
      <c r="V1663" s="118" t="s">
        <v>61</v>
      </c>
      <c r="W1663" s="118" t="s">
        <v>61</v>
      </c>
      <c r="X1663" s="232"/>
    </row>
    <row r="1664" spans="1:24" ht="13.5" customHeight="1" x14ac:dyDescent="0.25">
      <c r="A1664" s="237">
        <v>0.96875</v>
      </c>
      <c r="B1664" s="118" t="s">
        <v>61</v>
      </c>
      <c r="C1664" s="118" t="s">
        <v>61</v>
      </c>
      <c r="D1664" s="118" t="s">
        <v>61</v>
      </c>
      <c r="E1664" s="118" t="s">
        <v>61</v>
      </c>
      <c r="F1664" s="118" t="s">
        <v>61</v>
      </c>
      <c r="G1664" s="118" t="s">
        <v>61</v>
      </c>
      <c r="H1664" s="118" t="s">
        <v>61</v>
      </c>
      <c r="I1664" s="118" t="s">
        <v>61</v>
      </c>
      <c r="J1664" s="118" t="s">
        <v>61</v>
      </c>
      <c r="K1664" s="118" t="s">
        <v>61</v>
      </c>
      <c r="L1664" s="118" t="s">
        <v>61</v>
      </c>
      <c r="M1664" s="118" t="s">
        <v>61</v>
      </c>
      <c r="N1664" s="118" t="s">
        <v>61</v>
      </c>
      <c r="O1664" s="118" t="s">
        <v>61</v>
      </c>
      <c r="P1664" s="118" t="s">
        <v>61</v>
      </c>
      <c r="Q1664" s="118" t="s">
        <v>61</v>
      </c>
      <c r="R1664" s="118" t="s">
        <v>61</v>
      </c>
      <c r="S1664" s="118" t="s">
        <v>61</v>
      </c>
      <c r="T1664" s="118" t="s">
        <v>61</v>
      </c>
      <c r="U1664" s="118" t="s">
        <v>61</v>
      </c>
      <c r="V1664" s="118" t="s">
        <v>61</v>
      </c>
      <c r="W1664" s="118" t="s">
        <v>61</v>
      </c>
      <c r="X1664" s="232"/>
    </row>
    <row r="1665" spans="1:24" ht="13.5" customHeight="1" x14ac:dyDescent="0.25">
      <c r="A1665" s="237">
        <v>0.97916666666666696</v>
      </c>
      <c r="B1665" s="118" t="s">
        <v>61</v>
      </c>
      <c r="C1665" s="118" t="s">
        <v>61</v>
      </c>
      <c r="D1665" s="118" t="s">
        <v>61</v>
      </c>
      <c r="E1665" s="118" t="s">
        <v>61</v>
      </c>
      <c r="F1665" s="118" t="s">
        <v>61</v>
      </c>
      <c r="G1665" s="118" t="s">
        <v>61</v>
      </c>
      <c r="H1665" s="118" t="s">
        <v>61</v>
      </c>
      <c r="I1665" s="118" t="s">
        <v>61</v>
      </c>
      <c r="J1665" s="118" t="s">
        <v>61</v>
      </c>
      <c r="K1665" s="118" t="s">
        <v>61</v>
      </c>
      <c r="L1665" s="118" t="s">
        <v>61</v>
      </c>
      <c r="M1665" s="118" t="s">
        <v>61</v>
      </c>
      <c r="N1665" s="118" t="s">
        <v>61</v>
      </c>
      <c r="O1665" s="118" t="s">
        <v>61</v>
      </c>
      <c r="P1665" s="118" t="s">
        <v>61</v>
      </c>
      <c r="Q1665" s="118" t="s">
        <v>61</v>
      </c>
      <c r="R1665" s="118" t="s">
        <v>61</v>
      </c>
      <c r="S1665" s="118" t="s">
        <v>61</v>
      </c>
      <c r="T1665" s="118" t="s">
        <v>61</v>
      </c>
      <c r="U1665" s="118" t="s">
        <v>61</v>
      </c>
      <c r="V1665" s="118" t="s">
        <v>61</v>
      </c>
      <c r="W1665" s="118" t="s">
        <v>61</v>
      </c>
      <c r="X1665" s="232"/>
    </row>
    <row r="1666" spans="1:24" ht="13.5" customHeight="1" thickBot="1" x14ac:dyDescent="0.3">
      <c r="A1666" s="239">
        <v>0.98958333333333304</v>
      </c>
      <c r="B1666" s="120" t="s">
        <v>61</v>
      </c>
      <c r="C1666" s="120" t="s">
        <v>61</v>
      </c>
      <c r="D1666" s="120" t="s">
        <v>61</v>
      </c>
      <c r="E1666" s="120" t="s">
        <v>61</v>
      </c>
      <c r="F1666" s="120" t="s">
        <v>61</v>
      </c>
      <c r="G1666" s="120" t="s">
        <v>61</v>
      </c>
      <c r="H1666" s="120" t="s">
        <v>61</v>
      </c>
      <c r="I1666" s="120" t="s">
        <v>61</v>
      </c>
      <c r="J1666" s="120" t="s">
        <v>61</v>
      </c>
      <c r="K1666" s="120" t="s">
        <v>61</v>
      </c>
      <c r="L1666" s="120" t="s">
        <v>61</v>
      </c>
      <c r="M1666" s="120" t="s">
        <v>61</v>
      </c>
      <c r="N1666" s="120" t="s">
        <v>61</v>
      </c>
      <c r="O1666" s="120" t="s">
        <v>61</v>
      </c>
      <c r="P1666" s="120" t="s">
        <v>61</v>
      </c>
      <c r="Q1666" s="120" t="s">
        <v>61</v>
      </c>
      <c r="R1666" s="120" t="s">
        <v>61</v>
      </c>
      <c r="S1666" s="120" t="s">
        <v>61</v>
      </c>
      <c r="T1666" s="120" t="s">
        <v>61</v>
      </c>
      <c r="U1666" s="120" t="s">
        <v>61</v>
      </c>
      <c r="V1666" s="120" t="s">
        <v>61</v>
      </c>
      <c r="W1666" s="120" t="s">
        <v>61</v>
      </c>
      <c r="X1666" s="232"/>
    </row>
    <row r="1667" spans="1:24" ht="13.5" customHeight="1" thickTop="1" x14ac:dyDescent="0.25">
      <c r="A1667" s="241" t="s">
        <v>111</v>
      </c>
      <c r="B1667" s="119">
        <f>SUM(B1599:B1646)</f>
        <v>209</v>
      </c>
      <c r="C1667" s="119">
        <f t="shared" ref="C1667:U1667" si="60">SUM(C1599:C1646)</f>
        <v>3</v>
      </c>
      <c r="D1667" s="119">
        <f t="shared" si="60"/>
        <v>5</v>
      </c>
      <c r="E1667" s="119">
        <f t="shared" si="60"/>
        <v>9</v>
      </c>
      <c r="F1667" s="119">
        <f t="shared" si="60"/>
        <v>61</v>
      </c>
      <c r="G1667" s="119">
        <f t="shared" si="60"/>
        <v>99</v>
      </c>
      <c r="H1667" s="119">
        <f t="shared" si="60"/>
        <v>28</v>
      </c>
      <c r="I1667" s="119">
        <f t="shared" si="60"/>
        <v>4</v>
      </c>
      <c r="J1667" s="119">
        <f t="shared" si="60"/>
        <v>0</v>
      </c>
      <c r="K1667" s="119">
        <f t="shared" si="60"/>
        <v>0</v>
      </c>
      <c r="L1667" s="119">
        <f t="shared" si="60"/>
        <v>0</v>
      </c>
      <c r="M1667" s="119">
        <f t="shared" si="60"/>
        <v>0</v>
      </c>
      <c r="N1667" s="119">
        <f t="shared" si="60"/>
        <v>0</v>
      </c>
      <c r="O1667" s="119">
        <f t="shared" si="60"/>
        <v>0</v>
      </c>
      <c r="P1667" s="119">
        <f t="shared" si="60"/>
        <v>0</v>
      </c>
      <c r="Q1667" s="119">
        <f t="shared" si="60"/>
        <v>0</v>
      </c>
      <c r="R1667" s="119">
        <f t="shared" si="60"/>
        <v>0</v>
      </c>
      <c r="S1667" s="119">
        <f t="shared" si="60"/>
        <v>0</v>
      </c>
      <c r="T1667" s="119">
        <f t="shared" si="60"/>
        <v>0</v>
      </c>
      <c r="U1667" s="119">
        <f t="shared" si="60"/>
        <v>0</v>
      </c>
      <c r="V1667" s="119">
        <v>25.7</v>
      </c>
      <c r="W1667" s="119">
        <v>30.1</v>
      </c>
      <c r="X1667" s="232"/>
    </row>
    <row r="1668" spans="1:24" ht="13.5" customHeight="1" x14ac:dyDescent="0.25">
      <c r="A1668" s="242" t="s">
        <v>112</v>
      </c>
      <c r="B1668" s="118">
        <f>SUM(B1595:B1658)</f>
        <v>215</v>
      </c>
      <c r="C1668" s="118">
        <f t="shared" ref="C1668:U1668" si="61">SUM(C1595:C1658)</f>
        <v>3</v>
      </c>
      <c r="D1668" s="118">
        <f t="shared" si="61"/>
        <v>5</v>
      </c>
      <c r="E1668" s="118">
        <f t="shared" si="61"/>
        <v>9</v>
      </c>
      <c r="F1668" s="118">
        <f t="shared" si="61"/>
        <v>63</v>
      </c>
      <c r="G1668" s="118">
        <f t="shared" si="61"/>
        <v>102</v>
      </c>
      <c r="H1668" s="118">
        <f t="shared" si="61"/>
        <v>29</v>
      </c>
      <c r="I1668" s="118">
        <f t="shared" si="61"/>
        <v>4</v>
      </c>
      <c r="J1668" s="118">
        <f t="shared" si="61"/>
        <v>0</v>
      </c>
      <c r="K1668" s="118">
        <f t="shared" si="61"/>
        <v>0</v>
      </c>
      <c r="L1668" s="118">
        <f t="shared" si="61"/>
        <v>0</v>
      </c>
      <c r="M1668" s="118">
        <f t="shared" si="61"/>
        <v>0</v>
      </c>
      <c r="N1668" s="118">
        <f t="shared" si="61"/>
        <v>0</v>
      </c>
      <c r="O1668" s="118">
        <f t="shared" si="61"/>
        <v>0</v>
      </c>
      <c r="P1668" s="118">
        <f t="shared" si="61"/>
        <v>0</v>
      </c>
      <c r="Q1668" s="118">
        <f t="shared" si="61"/>
        <v>0</v>
      </c>
      <c r="R1668" s="118">
        <f t="shared" si="61"/>
        <v>0</v>
      </c>
      <c r="S1668" s="118">
        <f t="shared" si="61"/>
        <v>0</v>
      </c>
      <c r="T1668" s="118">
        <f t="shared" si="61"/>
        <v>0</v>
      </c>
      <c r="U1668" s="118">
        <f t="shared" si="61"/>
        <v>0</v>
      </c>
      <c r="V1668" s="118">
        <v>25.8</v>
      </c>
      <c r="W1668" s="118">
        <v>30.1</v>
      </c>
      <c r="X1668" s="232"/>
    </row>
    <row r="1669" spans="1:24" ht="13.5" customHeight="1" x14ac:dyDescent="0.25">
      <c r="A1669" s="238" t="s">
        <v>113</v>
      </c>
      <c r="B1669" s="118">
        <f>SUM(B1595:B1666)</f>
        <v>215</v>
      </c>
      <c r="C1669" s="118">
        <f t="shared" ref="C1669:U1669" si="62">SUM(C1595:C1666)</f>
        <v>3</v>
      </c>
      <c r="D1669" s="118">
        <f t="shared" si="62"/>
        <v>5</v>
      </c>
      <c r="E1669" s="118">
        <f t="shared" si="62"/>
        <v>9</v>
      </c>
      <c r="F1669" s="118">
        <f t="shared" si="62"/>
        <v>63</v>
      </c>
      <c r="G1669" s="118">
        <f t="shared" si="62"/>
        <v>102</v>
      </c>
      <c r="H1669" s="118">
        <f t="shared" si="62"/>
        <v>29</v>
      </c>
      <c r="I1669" s="118">
        <f t="shared" si="62"/>
        <v>4</v>
      </c>
      <c r="J1669" s="118">
        <f t="shared" si="62"/>
        <v>0</v>
      </c>
      <c r="K1669" s="118">
        <f t="shared" si="62"/>
        <v>0</v>
      </c>
      <c r="L1669" s="118">
        <f t="shared" si="62"/>
        <v>0</v>
      </c>
      <c r="M1669" s="118">
        <f t="shared" si="62"/>
        <v>0</v>
      </c>
      <c r="N1669" s="118">
        <f t="shared" si="62"/>
        <v>0</v>
      </c>
      <c r="O1669" s="118">
        <f t="shared" si="62"/>
        <v>0</v>
      </c>
      <c r="P1669" s="118">
        <f t="shared" si="62"/>
        <v>0</v>
      </c>
      <c r="Q1669" s="118">
        <f t="shared" si="62"/>
        <v>0</v>
      </c>
      <c r="R1669" s="118">
        <f t="shared" si="62"/>
        <v>0</v>
      </c>
      <c r="S1669" s="118">
        <f t="shared" si="62"/>
        <v>0</v>
      </c>
      <c r="T1669" s="118">
        <f t="shared" si="62"/>
        <v>0</v>
      </c>
      <c r="U1669" s="118">
        <f t="shared" si="62"/>
        <v>0</v>
      </c>
      <c r="V1669" s="118">
        <v>25.8</v>
      </c>
      <c r="W1669" s="118">
        <v>30.1</v>
      </c>
      <c r="X1669" s="232"/>
    </row>
    <row r="1670" spans="1:24" ht="13.5" customHeight="1" thickBot="1" x14ac:dyDescent="0.3">
      <c r="A1670" s="240" t="s">
        <v>114</v>
      </c>
      <c r="B1670" s="120">
        <f>SUM(B1571:B1666)</f>
        <v>221</v>
      </c>
      <c r="C1670" s="120">
        <f t="shared" ref="C1670:U1670" si="63">SUM(C1571:C1666)</f>
        <v>3</v>
      </c>
      <c r="D1670" s="120">
        <f t="shared" si="63"/>
        <v>5</v>
      </c>
      <c r="E1670" s="120">
        <f t="shared" si="63"/>
        <v>9</v>
      </c>
      <c r="F1670" s="120">
        <f t="shared" si="63"/>
        <v>63</v>
      </c>
      <c r="G1670" s="120">
        <f t="shared" si="63"/>
        <v>102</v>
      </c>
      <c r="H1670" s="120">
        <f t="shared" si="63"/>
        <v>34</v>
      </c>
      <c r="I1670" s="120">
        <f t="shared" si="63"/>
        <v>5</v>
      </c>
      <c r="J1670" s="120">
        <f t="shared" si="63"/>
        <v>0</v>
      </c>
      <c r="K1670" s="120">
        <f t="shared" si="63"/>
        <v>0</v>
      </c>
      <c r="L1670" s="120">
        <f t="shared" si="63"/>
        <v>0</v>
      </c>
      <c r="M1670" s="120">
        <f t="shared" si="63"/>
        <v>0</v>
      </c>
      <c r="N1670" s="120">
        <f t="shared" si="63"/>
        <v>0</v>
      </c>
      <c r="O1670" s="120">
        <f t="shared" si="63"/>
        <v>0</v>
      </c>
      <c r="P1670" s="120">
        <f t="shared" si="63"/>
        <v>0</v>
      </c>
      <c r="Q1670" s="120">
        <f t="shared" si="63"/>
        <v>0</v>
      </c>
      <c r="R1670" s="120">
        <f t="shared" si="63"/>
        <v>0</v>
      </c>
      <c r="S1670" s="120">
        <f t="shared" si="63"/>
        <v>0</v>
      </c>
      <c r="T1670" s="120">
        <f t="shared" si="63"/>
        <v>0</v>
      </c>
      <c r="U1670" s="120">
        <f t="shared" si="63"/>
        <v>0</v>
      </c>
      <c r="V1670" s="120">
        <v>26</v>
      </c>
      <c r="W1670" s="120">
        <v>30.6</v>
      </c>
      <c r="X1670" s="232"/>
    </row>
    <row r="1671" spans="1:24" ht="13.5" customHeight="1" thickTop="1" x14ac:dyDescent="0.25">
      <c r="A1671" s="232"/>
      <c r="B1671" s="232"/>
      <c r="C1671" s="232"/>
      <c r="D1671" s="232"/>
      <c r="E1671" s="232"/>
      <c r="F1671" s="232"/>
      <c r="G1671" s="232"/>
      <c r="H1671" s="232"/>
      <c r="I1671" s="232"/>
      <c r="J1671" s="232"/>
      <c r="K1671" s="232"/>
      <c r="L1671" s="232"/>
      <c r="M1671" s="232"/>
      <c r="N1671" s="232"/>
      <c r="O1671" s="232"/>
      <c r="P1671" s="232"/>
      <c r="Q1671" s="232"/>
      <c r="R1671" s="232"/>
      <c r="S1671" s="232"/>
      <c r="T1671" s="232"/>
      <c r="U1671" s="232"/>
      <c r="V1671" s="232"/>
      <c r="W1671" s="232"/>
      <c r="X1671" s="232"/>
    </row>
    <row r="1672" spans="1:24" ht="13.5" customHeight="1" thickBot="1" x14ac:dyDescent="0.3">
      <c r="A1672" s="232" t="s">
        <v>9</v>
      </c>
      <c r="B1672" s="233" t="s">
        <v>55</v>
      </c>
      <c r="C1672" s="121">
        <f>C1568+1</f>
        <v>44846</v>
      </c>
      <c r="D1672" s="232"/>
      <c r="E1672" s="232"/>
      <c r="F1672" s="232"/>
      <c r="G1672" s="232"/>
      <c r="H1672" s="232"/>
      <c r="I1672" s="232"/>
      <c r="J1672" s="232"/>
      <c r="K1672" s="232"/>
      <c r="L1672" s="232"/>
      <c r="M1672" s="232"/>
      <c r="N1672" s="232"/>
      <c r="O1672" s="232"/>
      <c r="P1672" s="232"/>
      <c r="Q1672" s="232"/>
      <c r="R1672" s="232"/>
      <c r="S1672" s="232"/>
      <c r="T1672" s="232"/>
      <c r="U1672" s="232"/>
      <c r="V1672" s="232"/>
      <c r="W1672" s="232"/>
      <c r="X1672" s="232"/>
    </row>
    <row r="1673" spans="1:24" ht="13.5" customHeight="1" thickTop="1" thickBot="1" x14ac:dyDescent="0.3">
      <c r="A1673" s="232"/>
      <c r="B1673" s="556" t="s">
        <v>90</v>
      </c>
      <c r="C1673" s="557"/>
      <c r="D1673" s="557"/>
      <c r="E1673" s="557"/>
      <c r="F1673" s="557"/>
      <c r="G1673" s="557"/>
      <c r="H1673" s="557"/>
      <c r="I1673" s="557"/>
      <c r="J1673" s="557"/>
      <c r="K1673" s="557"/>
      <c r="L1673" s="557"/>
      <c r="M1673" s="557"/>
      <c r="N1673" s="557"/>
      <c r="O1673" s="557"/>
      <c r="P1673" s="557"/>
      <c r="Q1673" s="557"/>
      <c r="R1673" s="557"/>
      <c r="S1673" s="557"/>
      <c r="T1673" s="557"/>
      <c r="U1673" s="557"/>
      <c r="V1673" s="557"/>
      <c r="W1673" s="558"/>
      <c r="X1673" s="232"/>
    </row>
    <row r="1674" spans="1:24" ht="13.5" customHeight="1" thickTop="1" thickBot="1" x14ac:dyDescent="0.3">
      <c r="A1674" s="234" t="s">
        <v>50</v>
      </c>
      <c r="B1674" s="234" t="s">
        <v>30</v>
      </c>
      <c r="C1674" s="235" t="s">
        <v>91</v>
      </c>
      <c r="D1674" s="235" t="s">
        <v>92</v>
      </c>
      <c r="E1674" s="235" t="s">
        <v>93</v>
      </c>
      <c r="F1674" s="235" t="s">
        <v>94</v>
      </c>
      <c r="G1674" s="235" t="s">
        <v>95</v>
      </c>
      <c r="H1674" s="235" t="s">
        <v>96</v>
      </c>
      <c r="I1674" s="235" t="s">
        <v>97</v>
      </c>
      <c r="J1674" s="235" t="s">
        <v>98</v>
      </c>
      <c r="K1674" s="235" t="s">
        <v>99</v>
      </c>
      <c r="L1674" s="235" t="s">
        <v>100</v>
      </c>
      <c r="M1674" s="235" t="s">
        <v>101</v>
      </c>
      <c r="N1674" s="235" t="s">
        <v>102</v>
      </c>
      <c r="O1674" s="235" t="s">
        <v>103</v>
      </c>
      <c r="P1674" s="235" t="s">
        <v>104</v>
      </c>
      <c r="Q1674" s="235" t="s">
        <v>105</v>
      </c>
      <c r="R1674" s="235" t="s">
        <v>106</v>
      </c>
      <c r="S1674" s="235" t="s">
        <v>107</v>
      </c>
      <c r="T1674" s="235" t="s">
        <v>108</v>
      </c>
      <c r="U1674" s="235" t="s">
        <v>109</v>
      </c>
      <c r="V1674" s="234" t="s">
        <v>88</v>
      </c>
      <c r="W1674" s="234" t="s">
        <v>110</v>
      </c>
      <c r="X1674" s="232"/>
    </row>
    <row r="1675" spans="1:24" ht="13.5" customHeight="1" thickTop="1" x14ac:dyDescent="0.25">
      <c r="A1675" s="236">
        <v>0</v>
      </c>
      <c r="B1675" s="119" t="s">
        <v>61</v>
      </c>
      <c r="C1675" s="119" t="s">
        <v>61</v>
      </c>
      <c r="D1675" s="119" t="s">
        <v>61</v>
      </c>
      <c r="E1675" s="119" t="s">
        <v>61</v>
      </c>
      <c r="F1675" s="119" t="s">
        <v>61</v>
      </c>
      <c r="G1675" s="119" t="s">
        <v>61</v>
      </c>
      <c r="H1675" s="119" t="s">
        <v>61</v>
      </c>
      <c r="I1675" s="119" t="s">
        <v>61</v>
      </c>
      <c r="J1675" s="119" t="s">
        <v>61</v>
      </c>
      <c r="K1675" s="119" t="s">
        <v>61</v>
      </c>
      <c r="L1675" s="119" t="s">
        <v>61</v>
      </c>
      <c r="M1675" s="119" t="s">
        <v>61</v>
      </c>
      <c r="N1675" s="119" t="s">
        <v>61</v>
      </c>
      <c r="O1675" s="119" t="s">
        <v>61</v>
      </c>
      <c r="P1675" s="119" t="s">
        <v>61</v>
      </c>
      <c r="Q1675" s="119" t="s">
        <v>61</v>
      </c>
      <c r="R1675" s="119" t="s">
        <v>61</v>
      </c>
      <c r="S1675" s="119" t="s">
        <v>61</v>
      </c>
      <c r="T1675" s="119" t="s">
        <v>61</v>
      </c>
      <c r="U1675" s="119" t="s">
        <v>61</v>
      </c>
      <c r="V1675" s="119" t="s">
        <v>61</v>
      </c>
      <c r="W1675" s="119" t="s">
        <v>61</v>
      </c>
      <c r="X1675" s="232"/>
    </row>
    <row r="1676" spans="1:24" ht="13.5" customHeight="1" x14ac:dyDescent="0.25">
      <c r="A1676" s="237">
        <v>1.0416666666666666E-2</v>
      </c>
      <c r="B1676" s="118" t="s">
        <v>61</v>
      </c>
      <c r="C1676" s="118" t="s">
        <v>61</v>
      </c>
      <c r="D1676" s="118" t="s">
        <v>61</v>
      </c>
      <c r="E1676" s="118" t="s">
        <v>61</v>
      </c>
      <c r="F1676" s="118" t="s">
        <v>61</v>
      </c>
      <c r="G1676" s="118" t="s">
        <v>61</v>
      </c>
      <c r="H1676" s="118" t="s">
        <v>61</v>
      </c>
      <c r="I1676" s="118" t="s">
        <v>61</v>
      </c>
      <c r="J1676" s="118" t="s">
        <v>61</v>
      </c>
      <c r="K1676" s="118" t="s">
        <v>61</v>
      </c>
      <c r="L1676" s="118" t="s">
        <v>61</v>
      </c>
      <c r="M1676" s="118" t="s">
        <v>61</v>
      </c>
      <c r="N1676" s="118" t="s">
        <v>61</v>
      </c>
      <c r="O1676" s="118" t="s">
        <v>61</v>
      </c>
      <c r="P1676" s="118" t="s">
        <v>61</v>
      </c>
      <c r="Q1676" s="118" t="s">
        <v>61</v>
      </c>
      <c r="R1676" s="118" t="s">
        <v>61</v>
      </c>
      <c r="S1676" s="118" t="s">
        <v>61</v>
      </c>
      <c r="T1676" s="118" t="s">
        <v>61</v>
      </c>
      <c r="U1676" s="118" t="s">
        <v>61</v>
      </c>
      <c r="V1676" s="118" t="s">
        <v>61</v>
      </c>
      <c r="W1676" s="118" t="s">
        <v>61</v>
      </c>
      <c r="X1676" s="232"/>
    </row>
    <row r="1677" spans="1:24" ht="13.5" customHeight="1" x14ac:dyDescent="0.25">
      <c r="A1677" s="237">
        <v>2.0833333333333332E-2</v>
      </c>
      <c r="B1677" s="118" t="s">
        <v>61</v>
      </c>
      <c r="C1677" s="118" t="s">
        <v>61</v>
      </c>
      <c r="D1677" s="118" t="s">
        <v>61</v>
      </c>
      <c r="E1677" s="118" t="s">
        <v>61</v>
      </c>
      <c r="F1677" s="118" t="s">
        <v>61</v>
      </c>
      <c r="G1677" s="118" t="s">
        <v>61</v>
      </c>
      <c r="H1677" s="118" t="s">
        <v>61</v>
      </c>
      <c r="I1677" s="118" t="s">
        <v>61</v>
      </c>
      <c r="J1677" s="118" t="s">
        <v>61</v>
      </c>
      <c r="K1677" s="118" t="s">
        <v>61</v>
      </c>
      <c r="L1677" s="118" t="s">
        <v>61</v>
      </c>
      <c r="M1677" s="118" t="s">
        <v>61</v>
      </c>
      <c r="N1677" s="118" t="s">
        <v>61</v>
      </c>
      <c r="O1677" s="118" t="s">
        <v>61</v>
      </c>
      <c r="P1677" s="118" t="s">
        <v>61</v>
      </c>
      <c r="Q1677" s="118" t="s">
        <v>61</v>
      </c>
      <c r="R1677" s="118" t="s">
        <v>61</v>
      </c>
      <c r="S1677" s="118" t="s">
        <v>61</v>
      </c>
      <c r="T1677" s="118" t="s">
        <v>61</v>
      </c>
      <c r="U1677" s="118" t="s">
        <v>61</v>
      </c>
      <c r="V1677" s="118" t="s">
        <v>61</v>
      </c>
      <c r="W1677" s="118" t="s">
        <v>61</v>
      </c>
      <c r="X1677" s="232"/>
    </row>
    <row r="1678" spans="1:24" ht="13.5" customHeight="1" x14ac:dyDescent="0.25">
      <c r="A1678" s="237">
        <v>3.125E-2</v>
      </c>
      <c r="B1678" s="118" t="s">
        <v>61</v>
      </c>
      <c r="C1678" s="118" t="s">
        <v>61</v>
      </c>
      <c r="D1678" s="118" t="s">
        <v>61</v>
      </c>
      <c r="E1678" s="118" t="s">
        <v>61</v>
      </c>
      <c r="F1678" s="118" t="s">
        <v>61</v>
      </c>
      <c r="G1678" s="118" t="s">
        <v>61</v>
      </c>
      <c r="H1678" s="118" t="s">
        <v>61</v>
      </c>
      <c r="I1678" s="118" t="s">
        <v>61</v>
      </c>
      <c r="J1678" s="118" t="s">
        <v>61</v>
      </c>
      <c r="K1678" s="118" t="s">
        <v>61</v>
      </c>
      <c r="L1678" s="118" t="s">
        <v>61</v>
      </c>
      <c r="M1678" s="118" t="s">
        <v>61</v>
      </c>
      <c r="N1678" s="118" t="s">
        <v>61</v>
      </c>
      <c r="O1678" s="118" t="s">
        <v>61</v>
      </c>
      <c r="P1678" s="118" t="s">
        <v>61</v>
      </c>
      <c r="Q1678" s="118" t="s">
        <v>61</v>
      </c>
      <c r="R1678" s="118" t="s">
        <v>61</v>
      </c>
      <c r="S1678" s="118" t="s">
        <v>61</v>
      </c>
      <c r="T1678" s="118" t="s">
        <v>61</v>
      </c>
      <c r="U1678" s="118" t="s">
        <v>61</v>
      </c>
      <c r="V1678" s="118" t="s">
        <v>61</v>
      </c>
      <c r="W1678" s="118" t="s">
        <v>61</v>
      </c>
      <c r="X1678" s="232"/>
    </row>
    <row r="1679" spans="1:24" ht="13.5" customHeight="1" x14ac:dyDescent="0.25">
      <c r="A1679" s="237">
        <v>4.1666666666666664E-2</v>
      </c>
      <c r="B1679" s="118" t="s">
        <v>61</v>
      </c>
      <c r="C1679" s="118" t="s">
        <v>61</v>
      </c>
      <c r="D1679" s="118" t="s">
        <v>61</v>
      </c>
      <c r="E1679" s="118" t="s">
        <v>61</v>
      </c>
      <c r="F1679" s="118" t="s">
        <v>61</v>
      </c>
      <c r="G1679" s="118" t="s">
        <v>61</v>
      </c>
      <c r="H1679" s="118" t="s">
        <v>61</v>
      </c>
      <c r="I1679" s="118" t="s">
        <v>61</v>
      </c>
      <c r="J1679" s="118" t="s">
        <v>61</v>
      </c>
      <c r="K1679" s="118" t="s">
        <v>61</v>
      </c>
      <c r="L1679" s="118" t="s">
        <v>61</v>
      </c>
      <c r="M1679" s="118" t="s">
        <v>61</v>
      </c>
      <c r="N1679" s="118" t="s">
        <v>61</v>
      </c>
      <c r="O1679" s="118" t="s">
        <v>61</v>
      </c>
      <c r="P1679" s="118" t="s">
        <v>61</v>
      </c>
      <c r="Q1679" s="118" t="s">
        <v>61</v>
      </c>
      <c r="R1679" s="118" t="s">
        <v>61</v>
      </c>
      <c r="S1679" s="118" t="s">
        <v>61</v>
      </c>
      <c r="T1679" s="118" t="s">
        <v>61</v>
      </c>
      <c r="U1679" s="118" t="s">
        <v>61</v>
      </c>
      <c r="V1679" s="118" t="s">
        <v>61</v>
      </c>
      <c r="W1679" s="118" t="s">
        <v>61</v>
      </c>
      <c r="X1679" s="232"/>
    </row>
    <row r="1680" spans="1:24" ht="13.5" customHeight="1" x14ac:dyDescent="0.25">
      <c r="A1680" s="237">
        <v>5.2083333333333336E-2</v>
      </c>
      <c r="B1680" s="118" t="s">
        <v>61</v>
      </c>
      <c r="C1680" s="118" t="s">
        <v>61</v>
      </c>
      <c r="D1680" s="118" t="s">
        <v>61</v>
      </c>
      <c r="E1680" s="118" t="s">
        <v>61</v>
      </c>
      <c r="F1680" s="118" t="s">
        <v>61</v>
      </c>
      <c r="G1680" s="118" t="s">
        <v>61</v>
      </c>
      <c r="H1680" s="118" t="s">
        <v>61</v>
      </c>
      <c r="I1680" s="118" t="s">
        <v>61</v>
      </c>
      <c r="J1680" s="118" t="s">
        <v>61</v>
      </c>
      <c r="K1680" s="118" t="s">
        <v>61</v>
      </c>
      <c r="L1680" s="118" t="s">
        <v>61</v>
      </c>
      <c r="M1680" s="118" t="s">
        <v>61</v>
      </c>
      <c r="N1680" s="118" t="s">
        <v>61</v>
      </c>
      <c r="O1680" s="118" t="s">
        <v>61</v>
      </c>
      <c r="P1680" s="118" t="s">
        <v>61</v>
      </c>
      <c r="Q1680" s="118" t="s">
        <v>61</v>
      </c>
      <c r="R1680" s="118" t="s">
        <v>61</v>
      </c>
      <c r="S1680" s="118" t="s">
        <v>61</v>
      </c>
      <c r="T1680" s="118" t="s">
        <v>61</v>
      </c>
      <c r="U1680" s="118" t="s">
        <v>61</v>
      </c>
      <c r="V1680" s="118" t="s">
        <v>61</v>
      </c>
      <c r="W1680" s="118" t="s">
        <v>61</v>
      </c>
      <c r="X1680" s="232"/>
    </row>
    <row r="1681" spans="1:24" ht="13.5" customHeight="1" x14ac:dyDescent="0.25">
      <c r="A1681" s="237">
        <v>6.25E-2</v>
      </c>
      <c r="B1681" s="118" t="s">
        <v>61</v>
      </c>
      <c r="C1681" s="118" t="s">
        <v>61</v>
      </c>
      <c r="D1681" s="118" t="s">
        <v>61</v>
      </c>
      <c r="E1681" s="118" t="s">
        <v>61</v>
      </c>
      <c r="F1681" s="118" t="s">
        <v>61</v>
      </c>
      <c r="G1681" s="118" t="s">
        <v>61</v>
      </c>
      <c r="H1681" s="118" t="s">
        <v>61</v>
      </c>
      <c r="I1681" s="118" t="s">
        <v>61</v>
      </c>
      <c r="J1681" s="118" t="s">
        <v>61</v>
      </c>
      <c r="K1681" s="118" t="s">
        <v>61</v>
      </c>
      <c r="L1681" s="118" t="s">
        <v>61</v>
      </c>
      <c r="M1681" s="118" t="s">
        <v>61</v>
      </c>
      <c r="N1681" s="118" t="s">
        <v>61</v>
      </c>
      <c r="O1681" s="118" t="s">
        <v>61</v>
      </c>
      <c r="P1681" s="118" t="s">
        <v>61</v>
      </c>
      <c r="Q1681" s="118" t="s">
        <v>61</v>
      </c>
      <c r="R1681" s="118" t="s">
        <v>61</v>
      </c>
      <c r="S1681" s="118" t="s">
        <v>61</v>
      </c>
      <c r="T1681" s="118" t="s">
        <v>61</v>
      </c>
      <c r="U1681" s="118" t="s">
        <v>61</v>
      </c>
      <c r="V1681" s="118" t="s">
        <v>61</v>
      </c>
      <c r="W1681" s="118" t="s">
        <v>61</v>
      </c>
      <c r="X1681" s="232"/>
    </row>
    <row r="1682" spans="1:24" ht="13.5" customHeight="1" x14ac:dyDescent="0.25">
      <c r="A1682" s="237">
        <v>7.2916666666666699E-2</v>
      </c>
      <c r="B1682" s="118" t="s">
        <v>61</v>
      </c>
      <c r="C1682" s="118" t="s">
        <v>61</v>
      </c>
      <c r="D1682" s="118" t="s">
        <v>61</v>
      </c>
      <c r="E1682" s="118" t="s">
        <v>61</v>
      </c>
      <c r="F1682" s="118" t="s">
        <v>61</v>
      </c>
      <c r="G1682" s="118" t="s">
        <v>61</v>
      </c>
      <c r="H1682" s="118" t="s">
        <v>61</v>
      </c>
      <c r="I1682" s="118" t="s">
        <v>61</v>
      </c>
      <c r="J1682" s="118" t="s">
        <v>61</v>
      </c>
      <c r="K1682" s="118" t="s">
        <v>61</v>
      </c>
      <c r="L1682" s="118" t="s">
        <v>61</v>
      </c>
      <c r="M1682" s="118" t="s">
        <v>61</v>
      </c>
      <c r="N1682" s="118" t="s">
        <v>61</v>
      </c>
      <c r="O1682" s="118" t="s">
        <v>61</v>
      </c>
      <c r="P1682" s="118" t="s">
        <v>61</v>
      </c>
      <c r="Q1682" s="118" t="s">
        <v>61</v>
      </c>
      <c r="R1682" s="118" t="s">
        <v>61</v>
      </c>
      <c r="S1682" s="118" t="s">
        <v>61</v>
      </c>
      <c r="T1682" s="118" t="s">
        <v>61</v>
      </c>
      <c r="U1682" s="118" t="s">
        <v>61</v>
      </c>
      <c r="V1682" s="118" t="s">
        <v>61</v>
      </c>
      <c r="W1682" s="118" t="s">
        <v>61</v>
      </c>
      <c r="X1682" s="232"/>
    </row>
    <row r="1683" spans="1:24" ht="13.5" customHeight="1" x14ac:dyDescent="0.25">
      <c r="A1683" s="237">
        <v>8.3333333333333301E-2</v>
      </c>
      <c r="B1683" s="118" t="s">
        <v>61</v>
      </c>
      <c r="C1683" s="118" t="s">
        <v>61</v>
      </c>
      <c r="D1683" s="118" t="s">
        <v>61</v>
      </c>
      <c r="E1683" s="118" t="s">
        <v>61</v>
      </c>
      <c r="F1683" s="118" t="s">
        <v>61</v>
      </c>
      <c r="G1683" s="118" t="s">
        <v>61</v>
      </c>
      <c r="H1683" s="118" t="s">
        <v>61</v>
      </c>
      <c r="I1683" s="118" t="s">
        <v>61</v>
      </c>
      <c r="J1683" s="118" t="s">
        <v>61</v>
      </c>
      <c r="K1683" s="118" t="s">
        <v>61</v>
      </c>
      <c r="L1683" s="118" t="s">
        <v>61</v>
      </c>
      <c r="M1683" s="118" t="s">
        <v>61</v>
      </c>
      <c r="N1683" s="118" t="s">
        <v>61</v>
      </c>
      <c r="O1683" s="118" t="s">
        <v>61</v>
      </c>
      <c r="P1683" s="118" t="s">
        <v>61</v>
      </c>
      <c r="Q1683" s="118" t="s">
        <v>61</v>
      </c>
      <c r="R1683" s="118" t="s">
        <v>61</v>
      </c>
      <c r="S1683" s="118" t="s">
        <v>61</v>
      </c>
      <c r="T1683" s="118" t="s">
        <v>61</v>
      </c>
      <c r="U1683" s="118" t="s">
        <v>61</v>
      </c>
      <c r="V1683" s="118" t="s">
        <v>61</v>
      </c>
      <c r="W1683" s="118" t="s">
        <v>61</v>
      </c>
      <c r="X1683" s="232"/>
    </row>
    <row r="1684" spans="1:24" ht="13.5" customHeight="1" x14ac:dyDescent="0.25">
      <c r="A1684" s="237">
        <v>9.375E-2</v>
      </c>
      <c r="B1684" s="118" t="s">
        <v>61</v>
      </c>
      <c r="C1684" s="118" t="s">
        <v>61</v>
      </c>
      <c r="D1684" s="118" t="s">
        <v>61</v>
      </c>
      <c r="E1684" s="118" t="s">
        <v>61</v>
      </c>
      <c r="F1684" s="118" t="s">
        <v>61</v>
      </c>
      <c r="G1684" s="118" t="s">
        <v>61</v>
      </c>
      <c r="H1684" s="118" t="s">
        <v>61</v>
      </c>
      <c r="I1684" s="118" t="s">
        <v>61</v>
      </c>
      <c r="J1684" s="118" t="s">
        <v>61</v>
      </c>
      <c r="K1684" s="118" t="s">
        <v>61</v>
      </c>
      <c r="L1684" s="118" t="s">
        <v>61</v>
      </c>
      <c r="M1684" s="118" t="s">
        <v>61</v>
      </c>
      <c r="N1684" s="118" t="s">
        <v>61</v>
      </c>
      <c r="O1684" s="118" t="s">
        <v>61</v>
      </c>
      <c r="P1684" s="118" t="s">
        <v>61</v>
      </c>
      <c r="Q1684" s="118" t="s">
        <v>61</v>
      </c>
      <c r="R1684" s="118" t="s">
        <v>61</v>
      </c>
      <c r="S1684" s="118" t="s">
        <v>61</v>
      </c>
      <c r="T1684" s="118" t="s">
        <v>61</v>
      </c>
      <c r="U1684" s="118" t="s">
        <v>61</v>
      </c>
      <c r="V1684" s="118" t="s">
        <v>61</v>
      </c>
      <c r="W1684" s="118" t="s">
        <v>61</v>
      </c>
      <c r="X1684" s="232"/>
    </row>
    <row r="1685" spans="1:24" ht="13.5" customHeight="1" x14ac:dyDescent="0.25">
      <c r="A1685" s="237">
        <v>0.104166666666667</v>
      </c>
      <c r="B1685" s="118" t="s">
        <v>61</v>
      </c>
      <c r="C1685" s="118" t="s">
        <v>61</v>
      </c>
      <c r="D1685" s="118" t="s">
        <v>61</v>
      </c>
      <c r="E1685" s="118" t="s">
        <v>61</v>
      </c>
      <c r="F1685" s="118" t="s">
        <v>61</v>
      </c>
      <c r="G1685" s="118" t="s">
        <v>61</v>
      </c>
      <c r="H1685" s="118" t="s">
        <v>61</v>
      </c>
      <c r="I1685" s="118" t="s">
        <v>61</v>
      </c>
      <c r="J1685" s="118" t="s">
        <v>61</v>
      </c>
      <c r="K1685" s="118" t="s">
        <v>61</v>
      </c>
      <c r="L1685" s="118" t="s">
        <v>61</v>
      </c>
      <c r="M1685" s="118" t="s">
        <v>61</v>
      </c>
      <c r="N1685" s="118" t="s">
        <v>61</v>
      </c>
      <c r="O1685" s="118" t="s">
        <v>61</v>
      </c>
      <c r="P1685" s="118" t="s">
        <v>61</v>
      </c>
      <c r="Q1685" s="118" t="s">
        <v>61</v>
      </c>
      <c r="R1685" s="118" t="s">
        <v>61</v>
      </c>
      <c r="S1685" s="118" t="s">
        <v>61</v>
      </c>
      <c r="T1685" s="118" t="s">
        <v>61</v>
      </c>
      <c r="U1685" s="118" t="s">
        <v>61</v>
      </c>
      <c r="V1685" s="118" t="s">
        <v>61</v>
      </c>
      <c r="W1685" s="118" t="s">
        <v>61</v>
      </c>
      <c r="X1685" s="232"/>
    </row>
    <row r="1686" spans="1:24" ht="13.5" customHeight="1" x14ac:dyDescent="0.25">
      <c r="A1686" s="237">
        <v>0.114583333333333</v>
      </c>
      <c r="B1686" s="118" t="s">
        <v>61</v>
      </c>
      <c r="C1686" s="118" t="s">
        <v>61</v>
      </c>
      <c r="D1686" s="118" t="s">
        <v>61</v>
      </c>
      <c r="E1686" s="118" t="s">
        <v>61</v>
      </c>
      <c r="F1686" s="118" t="s">
        <v>61</v>
      </c>
      <c r="G1686" s="118" t="s">
        <v>61</v>
      </c>
      <c r="H1686" s="118" t="s">
        <v>61</v>
      </c>
      <c r="I1686" s="118" t="s">
        <v>61</v>
      </c>
      <c r="J1686" s="118" t="s">
        <v>61</v>
      </c>
      <c r="K1686" s="118" t="s">
        <v>61</v>
      </c>
      <c r="L1686" s="118" t="s">
        <v>61</v>
      </c>
      <c r="M1686" s="118" t="s">
        <v>61</v>
      </c>
      <c r="N1686" s="118" t="s">
        <v>61</v>
      </c>
      <c r="O1686" s="118" t="s">
        <v>61</v>
      </c>
      <c r="P1686" s="118" t="s">
        <v>61</v>
      </c>
      <c r="Q1686" s="118" t="s">
        <v>61</v>
      </c>
      <c r="R1686" s="118" t="s">
        <v>61</v>
      </c>
      <c r="S1686" s="118" t="s">
        <v>61</v>
      </c>
      <c r="T1686" s="118" t="s">
        <v>61</v>
      </c>
      <c r="U1686" s="118" t="s">
        <v>61</v>
      </c>
      <c r="V1686" s="118" t="s">
        <v>61</v>
      </c>
      <c r="W1686" s="118" t="s">
        <v>61</v>
      </c>
      <c r="X1686" s="232"/>
    </row>
    <row r="1687" spans="1:24" ht="13.5" customHeight="1" x14ac:dyDescent="0.25">
      <c r="A1687" s="237">
        <v>0.125</v>
      </c>
      <c r="B1687" s="118" t="s">
        <v>61</v>
      </c>
      <c r="C1687" s="118" t="s">
        <v>61</v>
      </c>
      <c r="D1687" s="118" t="s">
        <v>61</v>
      </c>
      <c r="E1687" s="118" t="s">
        <v>61</v>
      </c>
      <c r="F1687" s="118" t="s">
        <v>61</v>
      </c>
      <c r="G1687" s="118" t="s">
        <v>61</v>
      </c>
      <c r="H1687" s="118" t="s">
        <v>61</v>
      </c>
      <c r="I1687" s="118" t="s">
        <v>61</v>
      </c>
      <c r="J1687" s="118" t="s">
        <v>61</v>
      </c>
      <c r="K1687" s="118" t="s">
        <v>61</v>
      </c>
      <c r="L1687" s="118" t="s">
        <v>61</v>
      </c>
      <c r="M1687" s="118" t="s">
        <v>61</v>
      </c>
      <c r="N1687" s="118" t="s">
        <v>61</v>
      </c>
      <c r="O1687" s="118" t="s">
        <v>61</v>
      </c>
      <c r="P1687" s="118" t="s">
        <v>61</v>
      </c>
      <c r="Q1687" s="118" t="s">
        <v>61</v>
      </c>
      <c r="R1687" s="118" t="s">
        <v>61</v>
      </c>
      <c r="S1687" s="118" t="s">
        <v>61</v>
      </c>
      <c r="T1687" s="118" t="s">
        <v>61</v>
      </c>
      <c r="U1687" s="118" t="s">
        <v>61</v>
      </c>
      <c r="V1687" s="118" t="s">
        <v>61</v>
      </c>
      <c r="W1687" s="118" t="s">
        <v>61</v>
      </c>
      <c r="X1687" s="232"/>
    </row>
    <row r="1688" spans="1:24" ht="13.5" customHeight="1" x14ac:dyDescent="0.25">
      <c r="A1688" s="237">
        <v>0.13541666666666699</v>
      </c>
      <c r="B1688" s="118" t="s">
        <v>61</v>
      </c>
      <c r="C1688" s="118" t="s">
        <v>61</v>
      </c>
      <c r="D1688" s="118" t="s">
        <v>61</v>
      </c>
      <c r="E1688" s="118" t="s">
        <v>61</v>
      </c>
      <c r="F1688" s="118" t="s">
        <v>61</v>
      </c>
      <c r="G1688" s="118" t="s">
        <v>61</v>
      </c>
      <c r="H1688" s="118" t="s">
        <v>61</v>
      </c>
      <c r="I1688" s="118" t="s">
        <v>61</v>
      </c>
      <c r="J1688" s="118" t="s">
        <v>61</v>
      </c>
      <c r="K1688" s="118" t="s">
        <v>61</v>
      </c>
      <c r="L1688" s="118" t="s">
        <v>61</v>
      </c>
      <c r="M1688" s="118" t="s">
        <v>61</v>
      </c>
      <c r="N1688" s="118" t="s">
        <v>61</v>
      </c>
      <c r="O1688" s="118" t="s">
        <v>61</v>
      </c>
      <c r="P1688" s="118" t="s">
        <v>61</v>
      </c>
      <c r="Q1688" s="118" t="s">
        <v>61</v>
      </c>
      <c r="R1688" s="118" t="s">
        <v>61</v>
      </c>
      <c r="S1688" s="118" t="s">
        <v>61</v>
      </c>
      <c r="T1688" s="118" t="s">
        <v>61</v>
      </c>
      <c r="U1688" s="118" t="s">
        <v>61</v>
      </c>
      <c r="V1688" s="118" t="s">
        <v>61</v>
      </c>
      <c r="W1688" s="118" t="s">
        <v>61</v>
      </c>
      <c r="X1688" s="232"/>
    </row>
    <row r="1689" spans="1:24" ht="13.5" customHeight="1" x14ac:dyDescent="0.25">
      <c r="A1689" s="237">
        <v>0.14583333333333301</v>
      </c>
      <c r="B1689" s="118" t="s">
        <v>61</v>
      </c>
      <c r="C1689" s="118" t="s">
        <v>61</v>
      </c>
      <c r="D1689" s="118" t="s">
        <v>61</v>
      </c>
      <c r="E1689" s="118" t="s">
        <v>61</v>
      </c>
      <c r="F1689" s="118" t="s">
        <v>61</v>
      </c>
      <c r="G1689" s="118" t="s">
        <v>61</v>
      </c>
      <c r="H1689" s="118" t="s">
        <v>61</v>
      </c>
      <c r="I1689" s="118" t="s">
        <v>61</v>
      </c>
      <c r="J1689" s="118" t="s">
        <v>61</v>
      </c>
      <c r="K1689" s="118" t="s">
        <v>61</v>
      </c>
      <c r="L1689" s="118" t="s">
        <v>61</v>
      </c>
      <c r="M1689" s="118" t="s">
        <v>61</v>
      </c>
      <c r="N1689" s="118" t="s">
        <v>61</v>
      </c>
      <c r="O1689" s="118" t="s">
        <v>61</v>
      </c>
      <c r="P1689" s="118" t="s">
        <v>61</v>
      </c>
      <c r="Q1689" s="118" t="s">
        <v>61</v>
      </c>
      <c r="R1689" s="118" t="s">
        <v>61</v>
      </c>
      <c r="S1689" s="118" t="s">
        <v>61</v>
      </c>
      <c r="T1689" s="118" t="s">
        <v>61</v>
      </c>
      <c r="U1689" s="118" t="s">
        <v>61</v>
      </c>
      <c r="V1689" s="118" t="s">
        <v>61</v>
      </c>
      <c r="W1689" s="118" t="s">
        <v>61</v>
      </c>
      <c r="X1689" s="232"/>
    </row>
    <row r="1690" spans="1:24" ht="13.5" customHeight="1" x14ac:dyDescent="0.25">
      <c r="A1690" s="237">
        <v>0.15625</v>
      </c>
      <c r="B1690" s="118" t="s">
        <v>61</v>
      </c>
      <c r="C1690" s="118" t="s">
        <v>61</v>
      </c>
      <c r="D1690" s="118" t="s">
        <v>61</v>
      </c>
      <c r="E1690" s="118" t="s">
        <v>61</v>
      </c>
      <c r="F1690" s="118" t="s">
        <v>61</v>
      </c>
      <c r="G1690" s="118" t="s">
        <v>61</v>
      </c>
      <c r="H1690" s="118" t="s">
        <v>61</v>
      </c>
      <c r="I1690" s="118" t="s">
        <v>61</v>
      </c>
      <c r="J1690" s="118" t="s">
        <v>61</v>
      </c>
      <c r="K1690" s="118" t="s">
        <v>61</v>
      </c>
      <c r="L1690" s="118" t="s">
        <v>61</v>
      </c>
      <c r="M1690" s="118" t="s">
        <v>61</v>
      </c>
      <c r="N1690" s="118" t="s">
        <v>61</v>
      </c>
      <c r="O1690" s="118" t="s">
        <v>61</v>
      </c>
      <c r="P1690" s="118" t="s">
        <v>61</v>
      </c>
      <c r="Q1690" s="118" t="s">
        <v>61</v>
      </c>
      <c r="R1690" s="118" t="s">
        <v>61</v>
      </c>
      <c r="S1690" s="118" t="s">
        <v>61</v>
      </c>
      <c r="T1690" s="118" t="s">
        <v>61</v>
      </c>
      <c r="U1690" s="118" t="s">
        <v>61</v>
      </c>
      <c r="V1690" s="118" t="s">
        <v>61</v>
      </c>
      <c r="W1690" s="118" t="s">
        <v>61</v>
      </c>
      <c r="X1690" s="232"/>
    </row>
    <row r="1691" spans="1:24" ht="13.5" customHeight="1" x14ac:dyDescent="0.25">
      <c r="A1691" s="237">
        <v>0.16666666666666699</v>
      </c>
      <c r="B1691" s="118" t="s">
        <v>61</v>
      </c>
      <c r="C1691" s="118" t="s">
        <v>61</v>
      </c>
      <c r="D1691" s="118" t="s">
        <v>61</v>
      </c>
      <c r="E1691" s="118" t="s">
        <v>61</v>
      </c>
      <c r="F1691" s="118" t="s">
        <v>61</v>
      </c>
      <c r="G1691" s="118" t="s">
        <v>61</v>
      </c>
      <c r="H1691" s="118" t="s">
        <v>61</v>
      </c>
      <c r="I1691" s="118" t="s">
        <v>61</v>
      </c>
      <c r="J1691" s="118" t="s">
        <v>61</v>
      </c>
      <c r="K1691" s="118" t="s">
        <v>61</v>
      </c>
      <c r="L1691" s="118" t="s">
        <v>61</v>
      </c>
      <c r="M1691" s="118" t="s">
        <v>61</v>
      </c>
      <c r="N1691" s="118" t="s">
        <v>61</v>
      </c>
      <c r="O1691" s="118" t="s">
        <v>61</v>
      </c>
      <c r="P1691" s="118" t="s">
        <v>61</v>
      </c>
      <c r="Q1691" s="118" t="s">
        <v>61</v>
      </c>
      <c r="R1691" s="118" t="s">
        <v>61</v>
      </c>
      <c r="S1691" s="118" t="s">
        <v>61</v>
      </c>
      <c r="T1691" s="118" t="s">
        <v>61</v>
      </c>
      <c r="U1691" s="118" t="s">
        <v>61</v>
      </c>
      <c r="V1691" s="118" t="s">
        <v>61</v>
      </c>
      <c r="W1691" s="118" t="s">
        <v>61</v>
      </c>
      <c r="X1691" s="232"/>
    </row>
    <row r="1692" spans="1:24" ht="13.5" customHeight="1" x14ac:dyDescent="0.25">
      <c r="A1692" s="237">
        <v>0.17708333333333301</v>
      </c>
      <c r="B1692" s="118" t="s">
        <v>61</v>
      </c>
      <c r="C1692" s="118" t="s">
        <v>61</v>
      </c>
      <c r="D1692" s="118" t="s">
        <v>61</v>
      </c>
      <c r="E1692" s="118" t="s">
        <v>61</v>
      </c>
      <c r="F1692" s="118" t="s">
        <v>61</v>
      </c>
      <c r="G1692" s="118" t="s">
        <v>61</v>
      </c>
      <c r="H1692" s="118" t="s">
        <v>61</v>
      </c>
      <c r="I1692" s="118" t="s">
        <v>61</v>
      </c>
      <c r="J1692" s="118" t="s">
        <v>61</v>
      </c>
      <c r="K1692" s="118" t="s">
        <v>61</v>
      </c>
      <c r="L1692" s="118" t="s">
        <v>61</v>
      </c>
      <c r="M1692" s="118" t="s">
        <v>61</v>
      </c>
      <c r="N1692" s="118" t="s">
        <v>61</v>
      </c>
      <c r="O1692" s="118" t="s">
        <v>61</v>
      </c>
      <c r="P1692" s="118" t="s">
        <v>61</v>
      </c>
      <c r="Q1692" s="118" t="s">
        <v>61</v>
      </c>
      <c r="R1692" s="118" t="s">
        <v>61</v>
      </c>
      <c r="S1692" s="118" t="s">
        <v>61</v>
      </c>
      <c r="T1692" s="118" t="s">
        <v>61</v>
      </c>
      <c r="U1692" s="118" t="s">
        <v>61</v>
      </c>
      <c r="V1692" s="118" t="s">
        <v>61</v>
      </c>
      <c r="W1692" s="118" t="s">
        <v>61</v>
      </c>
      <c r="X1692" s="232"/>
    </row>
    <row r="1693" spans="1:24" ht="13.5" customHeight="1" x14ac:dyDescent="0.25">
      <c r="A1693" s="237">
        <v>0.1875</v>
      </c>
      <c r="B1693" s="118" t="s">
        <v>61</v>
      </c>
      <c r="C1693" s="118" t="s">
        <v>61</v>
      </c>
      <c r="D1693" s="118" t="s">
        <v>61</v>
      </c>
      <c r="E1693" s="118" t="s">
        <v>61</v>
      </c>
      <c r="F1693" s="118" t="s">
        <v>61</v>
      </c>
      <c r="G1693" s="118" t="s">
        <v>61</v>
      </c>
      <c r="H1693" s="118" t="s">
        <v>61</v>
      </c>
      <c r="I1693" s="118" t="s">
        <v>61</v>
      </c>
      <c r="J1693" s="118" t="s">
        <v>61</v>
      </c>
      <c r="K1693" s="118" t="s">
        <v>61</v>
      </c>
      <c r="L1693" s="118" t="s">
        <v>61</v>
      </c>
      <c r="M1693" s="118" t="s">
        <v>61</v>
      </c>
      <c r="N1693" s="118" t="s">
        <v>61</v>
      </c>
      <c r="O1693" s="118" t="s">
        <v>61</v>
      </c>
      <c r="P1693" s="118" t="s">
        <v>61</v>
      </c>
      <c r="Q1693" s="118" t="s">
        <v>61</v>
      </c>
      <c r="R1693" s="118" t="s">
        <v>61</v>
      </c>
      <c r="S1693" s="118" t="s">
        <v>61</v>
      </c>
      <c r="T1693" s="118" t="s">
        <v>61</v>
      </c>
      <c r="U1693" s="118" t="s">
        <v>61</v>
      </c>
      <c r="V1693" s="118" t="s">
        <v>61</v>
      </c>
      <c r="W1693" s="118" t="s">
        <v>61</v>
      </c>
      <c r="X1693" s="232"/>
    </row>
    <row r="1694" spans="1:24" ht="13.5" customHeight="1" x14ac:dyDescent="0.25">
      <c r="A1694" s="237">
        <v>0.19791666666666699</v>
      </c>
      <c r="B1694" s="118" t="s">
        <v>61</v>
      </c>
      <c r="C1694" s="118" t="s">
        <v>61</v>
      </c>
      <c r="D1694" s="118" t="s">
        <v>61</v>
      </c>
      <c r="E1694" s="118" t="s">
        <v>61</v>
      </c>
      <c r="F1694" s="118" t="s">
        <v>61</v>
      </c>
      <c r="G1694" s="118" t="s">
        <v>61</v>
      </c>
      <c r="H1694" s="118" t="s">
        <v>61</v>
      </c>
      <c r="I1694" s="118" t="s">
        <v>61</v>
      </c>
      <c r="J1694" s="118" t="s">
        <v>61</v>
      </c>
      <c r="K1694" s="118" t="s">
        <v>61</v>
      </c>
      <c r="L1694" s="118" t="s">
        <v>61</v>
      </c>
      <c r="M1694" s="118" t="s">
        <v>61</v>
      </c>
      <c r="N1694" s="118" t="s">
        <v>61</v>
      </c>
      <c r="O1694" s="118" t="s">
        <v>61</v>
      </c>
      <c r="P1694" s="118" t="s">
        <v>61</v>
      </c>
      <c r="Q1694" s="118" t="s">
        <v>61</v>
      </c>
      <c r="R1694" s="118" t="s">
        <v>61</v>
      </c>
      <c r="S1694" s="118" t="s">
        <v>61</v>
      </c>
      <c r="T1694" s="118" t="s">
        <v>61</v>
      </c>
      <c r="U1694" s="118" t="s">
        <v>61</v>
      </c>
      <c r="V1694" s="118" t="s">
        <v>61</v>
      </c>
      <c r="W1694" s="118" t="s">
        <v>61</v>
      </c>
      <c r="X1694" s="232"/>
    </row>
    <row r="1695" spans="1:24" ht="13.5" customHeight="1" x14ac:dyDescent="0.25">
      <c r="A1695" s="237">
        <v>0.20833333333333301</v>
      </c>
      <c r="B1695" s="118" t="s">
        <v>61</v>
      </c>
      <c r="C1695" s="118" t="s">
        <v>61</v>
      </c>
      <c r="D1695" s="118" t="s">
        <v>61</v>
      </c>
      <c r="E1695" s="118" t="s">
        <v>61</v>
      </c>
      <c r="F1695" s="118" t="s">
        <v>61</v>
      </c>
      <c r="G1695" s="118" t="s">
        <v>61</v>
      </c>
      <c r="H1695" s="118" t="s">
        <v>61</v>
      </c>
      <c r="I1695" s="118" t="s">
        <v>61</v>
      </c>
      <c r="J1695" s="118" t="s">
        <v>61</v>
      </c>
      <c r="K1695" s="118" t="s">
        <v>61</v>
      </c>
      <c r="L1695" s="118" t="s">
        <v>61</v>
      </c>
      <c r="M1695" s="118" t="s">
        <v>61</v>
      </c>
      <c r="N1695" s="118" t="s">
        <v>61</v>
      </c>
      <c r="O1695" s="118" t="s">
        <v>61</v>
      </c>
      <c r="P1695" s="118" t="s">
        <v>61</v>
      </c>
      <c r="Q1695" s="118" t="s">
        <v>61</v>
      </c>
      <c r="R1695" s="118" t="s">
        <v>61</v>
      </c>
      <c r="S1695" s="118" t="s">
        <v>61</v>
      </c>
      <c r="T1695" s="118" t="s">
        <v>61</v>
      </c>
      <c r="U1695" s="118" t="s">
        <v>61</v>
      </c>
      <c r="V1695" s="118" t="s">
        <v>61</v>
      </c>
      <c r="W1695" s="118" t="s">
        <v>61</v>
      </c>
      <c r="X1695" s="232"/>
    </row>
    <row r="1696" spans="1:24" ht="13.5" customHeight="1" x14ac:dyDescent="0.25">
      <c r="A1696" s="237">
        <v>0.21875</v>
      </c>
      <c r="B1696" s="118" t="s">
        <v>61</v>
      </c>
      <c r="C1696" s="118" t="s">
        <v>61</v>
      </c>
      <c r="D1696" s="118" t="s">
        <v>61</v>
      </c>
      <c r="E1696" s="118" t="s">
        <v>61</v>
      </c>
      <c r="F1696" s="118" t="s">
        <v>61</v>
      </c>
      <c r="G1696" s="118" t="s">
        <v>61</v>
      </c>
      <c r="H1696" s="118" t="s">
        <v>61</v>
      </c>
      <c r="I1696" s="118" t="s">
        <v>61</v>
      </c>
      <c r="J1696" s="118" t="s">
        <v>61</v>
      </c>
      <c r="K1696" s="118" t="s">
        <v>61</v>
      </c>
      <c r="L1696" s="118" t="s">
        <v>61</v>
      </c>
      <c r="M1696" s="118" t="s">
        <v>61</v>
      </c>
      <c r="N1696" s="118" t="s">
        <v>61</v>
      </c>
      <c r="O1696" s="118" t="s">
        <v>61</v>
      </c>
      <c r="P1696" s="118" t="s">
        <v>61</v>
      </c>
      <c r="Q1696" s="118" t="s">
        <v>61</v>
      </c>
      <c r="R1696" s="118" t="s">
        <v>61</v>
      </c>
      <c r="S1696" s="118" t="s">
        <v>61</v>
      </c>
      <c r="T1696" s="118" t="s">
        <v>61</v>
      </c>
      <c r="U1696" s="118" t="s">
        <v>61</v>
      </c>
      <c r="V1696" s="118" t="s">
        <v>61</v>
      </c>
      <c r="W1696" s="118" t="s">
        <v>61</v>
      </c>
      <c r="X1696" s="232"/>
    </row>
    <row r="1697" spans="1:24" ht="13.5" customHeight="1" x14ac:dyDescent="0.25">
      <c r="A1697" s="237">
        <v>0.22916666666666699</v>
      </c>
      <c r="B1697" s="118" t="s">
        <v>61</v>
      </c>
      <c r="C1697" s="118" t="s">
        <v>61</v>
      </c>
      <c r="D1697" s="118" t="s">
        <v>61</v>
      </c>
      <c r="E1697" s="118" t="s">
        <v>61</v>
      </c>
      <c r="F1697" s="118" t="s">
        <v>61</v>
      </c>
      <c r="G1697" s="118" t="s">
        <v>61</v>
      </c>
      <c r="H1697" s="118" t="s">
        <v>61</v>
      </c>
      <c r="I1697" s="118" t="s">
        <v>61</v>
      </c>
      <c r="J1697" s="118" t="s">
        <v>61</v>
      </c>
      <c r="K1697" s="118" t="s">
        <v>61</v>
      </c>
      <c r="L1697" s="118" t="s">
        <v>61</v>
      </c>
      <c r="M1697" s="118" t="s">
        <v>61</v>
      </c>
      <c r="N1697" s="118" t="s">
        <v>61</v>
      </c>
      <c r="O1697" s="118" t="s">
        <v>61</v>
      </c>
      <c r="P1697" s="118" t="s">
        <v>61</v>
      </c>
      <c r="Q1697" s="118" t="s">
        <v>61</v>
      </c>
      <c r="R1697" s="118" t="s">
        <v>61</v>
      </c>
      <c r="S1697" s="118" t="s">
        <v>61</v>
      </c>
      <c r="T1697" s="118" t="s">
        <v>61</v>
      </c>
      <c r="U1697" s="118" t="s">
        <v>61</v>
      </c>
      <c r="V1697" s="118" t="s">
        <v>61</v>
      </c>
      <c r="W1697" s="118" t="s">
        <v>61</v>
      </c>
      <c r="X1697" s="232"/>
    </row>
    <row r="1698" spans="1:24" ht="13.5" customHeight="1" x14ac:dyDescent="0.25">
      <c r="A1698" s="237">
        <v>0.23958333333333301</v>
      </c>
      <c r="B1698" s="118" t="s">
        <v>61</v>
      </c>
      <c r="C1698" s="118" t="s">
        <v>61</v>
      </c>
      <c r="D1698" s="118" t="s">
        <v>61</v>
      </c>
      <c r="E1698" s="118" t="s">
        <v>61</v>
      </c>
      <c r="F1698" s="118" t="s">
        <v>61</v>
      </c>
      <c r="G1698" s="118" t="s">
        <v>61</v>
      </c>
      <c r="H1698" s="118" t="s">
        <v>61</v>
      </c>
      <c r="I1698" s="118" t="s">
        <v>61</v>
      </c>
      <c r="J1698" s="118" t="s">
        <v>61</v>
      </c>
      <c r="K1698" s="118" t="s">
        <v>61</v>
      </c>
      <c r="L1698" s="118" t="s">
        <v>61</v>
      </c>
      <c r="M1698" s="118" t="s">
        <v>61</v>
      </c>
      <c r="N1698" s="118" t="s">
        <v>61</v>
      </c>
      <c r="O1698" s="118" t="s">
        <v>61</v>
      </c>
      <c r="P1698" s="118" t="s">
        <v>61</v>
      </c>
      <c r="Q1698" s="118" t="s">
        <v>61</v>
      </c>
      <c r="R1698" s="118" t="s">
        <v>61</v>
      </c>
      <c r="S1698" s="118" t="s">
        <v>61</v>
      </c>
      <c r="T1698" s="118" t="s">
        <v>61</v>
      </c>
      <c r="U1698" s="118" t="s">
        <v>61</v>
      </c>
      <c r="V1698" s="118" t="s">
        <v>61</v>
      </c>
      <c r="W1698" s="118" t="s">
        <v>61</v>
      </c>
      <c r="X1698" s="232"/>
    </row>
    <row r="1699" spans="1:24" ht="13.5" customHeight="1" x14ac:dyDescent="0.25">
      <c r="A1699" s="237">
        <v>0.25</v>
      </c>
      <c r="B1699" s="118" t="s">
        <v>61</v>
      </c>
      <c r="C1699" s="118" t="s">
        <v>61</v>
      </c>
      <c r="D1699" s="118" t="s">
        <v>61</v>
      </c>
      <c r="E1699" s="118" t="s">
        <v>61</v>
      </c>
      <c r="F1699" s="118" t="s">
        <v>61</v>
      </c>
      <c r="G1699" s="118" t="s">
        <v>61</v>
      </c>
      <c r="H1699" s="118" t="s">
        <v>61</v>
      </c>
      <c r="I1699" s="118" t="s">
        <v>61</v>
      </c>
      <c r="J1699" s="118" t="s">
        <v>61</v>
      </c>
      <c r="K1699" s="118" t="s">
        <v>61</v>
      </c>
      <c r="L1699" s="118" t="s">
        <v>61</v>
      </c>
      <c r="M1699" s="118" t="s">
        <v>61</v>
      </c>
      <c r="N1699" s="118" t="s">
        <v>61</v>
      </c>
      <c r="O1699" s="118" t="s">
        <v>61</v>
      </c>
      <c r="P1699" s="118" t="s">
        <v>61</v>
      </c>
      <c r="Q1699" s="118" t="s">
        <v>61</v>
      </c>
      <c r="R1699" s="118" t="s">
        <v>61</v>
      </c>
      <c r="S1699" s="118" t="s">
        <v>61</v>
      </c>
      <c r="T1699" s="118" t="s">
        <v>61</v>
      </c>
      <c r="U1699" s="118" t="s">
        <v>61</v>
      </c>
      <c r="V1699" s="118" t="s">
        <v>61</v>
      </c>
      <c r="W1699" s="118" t="s">
        <v>61</v>
      </c>
      <c r="X1699" s="232"/>
    </row>
    <row r="1700" spans="1:24" ht="13.5" customHeight="1" x14ac:dyDescent="0.25">
      <c r="A1700" s="237">
        <v>0.26041666666666702</v>
      </c>
      <c r="B1700" s="118" t="s">
        <v>61</v>
      </c>
      <c r="C1700" s="118" t="s">
        <v>61</v>
      </c>
      <c r="D1700" s="118" t="s">
        <v>61</v>
      </c>
      <c r="E1700" s="118" t="s">
        <v>61</v>
      </c>
      <c r="F1700" s="118" t="s">
        <v>61</v>
      </c>
      <c r="G1700" s="118" t="s">
        <v>61</v>
      </c>
      <c r="H1700" s="118" t="s">
        <v>61</v>
      </c>
      <c r="I1700" s="118" t="s">
        <v>61</v>
      </c>
      <c r="J1700" s="118" t="s">
        <v>61</v>
      </c>
      <c r="K1700" s="118" t="s">
        <v>61</v>
      </c>
      <c r="L1700" s="118" t="s">
        <v>61</v>
      </c>
      <c r="M1700" s="118" t="s">
        <v>61</v>
      </c>
      <c r="N1700" s="118" t="s">
        <v>61</v>
      </c>
      <c r="O1700" s="118" t="s">
        <v>61</v>
      </c>
      <c r="P1700" s="118" t="s">
        <v>61</v>
      </c>
      <c r="Q1700" s="118" t="s">
        <v>61</v>
      </c>
      <c r="R1700" s="118" t="s">
        <v>61</v>
      </c>
      <c r="S1700" s="118" t="s">
        <v>61</v>
      </c>
      <c r="T1700" s="118" t="s">
        <v>61</v>
      </c>
      <c r="U1700" s="118" t="s">
        <v>61</v>
      </c>
      <c r="V1700" s="118" t="s">
        <v>61</v>
      </c>
      <c r="W1700" s="118" t="s">
        <v>61</v>
      </c>
      <c r="X1700" s="232"/>
    </row>
    <row r="1701" spans="1:24" ht="13.5" customHeight="1" x14ac:dyDescent="0.25">
      <c r="A1701" s="237">
        <v>0.27083333333333298</v>
      </c>
      <c r="B1701" s="118" t="s">
        <v>61</v>
      </c>
      <c r="C1701" s="118" t="s">
        <v>61</v>
      </c>
      <c r="D1701" s="118" t="s">
        <v>61</v>
      </c>
      <c r="E1701" s="118" t="s">
        <v>61</v>
      </c>
      <c r="F1701" s="118" t="s">
        <v>61</v>
      </c>
      <c r="G1701" s="118" t="s">
        <v>61</v>
      </c>
      <c r="H1701" s="118" t="s">
        <v>61</v>
      </c>
      <c r="I1701" s="118" t="s">
        <v>61</v>
      </c>
      <c r="J1701" s="118" t="s">
        <v>61</v>
      </c>
      <c r="K1701" s="118" t="s">
        <v>61</v>
      </c>
      <c r="L1701" s="118" t="s">
        <v>61</v>
      </c>
      <c r="M1701" s="118" t="s">
        <v>61</v>
      </c>
      <c r="N1701" s="118" t="s">
        <v>61</v>
      </c>
      <c r="O1701" s="118" t="s">
        <v>61</v>
      </c>
      <c r="P1701" s="118" t="s">
        <v>61</v>
      </c>
      <c r="Q1701" s="118" t="s">
        <v>61</v>
      </c>
      <c r="R1701" s="118" t="s">
        <v>61</v>
      </c>
      <c r="S1701" s="118" t="s">
        <v>61</v>
      </c>
      <c r="T1701" s="118" t="s">
        <v>61</v>
      </c>
      <c r="U1701" s="118" t="s">
        <v>61</v>
      </c>
      <c r="V1701" s="118" t="s">
        <v>61</v>
      </c>
      <c r="W1701" s="118" t="s">
        <v>61</v>
      </c>
      <c r="X1701" s="232"/>
    </row>
    <row r="1702" spans="1:24" ht="13.5" customHeight="1" x14ac:dyDescent="0.25">
      <c r="A1702" s="237">
        <v>0.28125</v>
      </c>
      <c r="B1702" s="118" t="s">
        <v>61</v>
      </c>
      <c r="C1702" s="118" t="s">
        <v>61</v>
      </c>
      <c r="D1702" s="118" t="s">
        <v>61</v>
      </c>
      <c r="E1702" s="118" t="s">
        <v>61</v>
      </c>
      <c r="F1702" s="118" t="s">
        <v>61</v>
      </c>
      <c r="G1702" s="118" t="s">
        <v>61</v>
      </c>
      <c r="H1702" s="118" t="s">
        <v>61</v>
      </c>
      <c r="I1702" s="118" t="s">
        <v>61</v>
      </c>
      <c r="J1702" s="118" t="s">
        <v>61</v>
      </c>
      <c r="K1702" s="118" t="s">
        <v>61</v>
      </c>
      <c r="L1702" s="118" t="s">
        <v>61</v>
      </c>
      <c r="M1702" s="118" t="s">
        <v>61</v>
      </c>
      <c r="N1702" s="118" t="s">
        <v>61</v>
      </c>
      <c r="O1702" s="118" t="s">
        <v>61</v>
      </c>
      <c r="P1702" s="118" t="s">
        <v>61</v>
      </c>
      <c r="Q1702" s="118" t="s">
        <v>61</v>
      </c>
      <c r="R1702" s="118" t="s">
        <v>61</v>
      </c>
      <c r="S1702" s="118" t="s">
        <v>61</v>
      </c>
      <c r="T1702" s="118" t="s">
        <v>61</v>
      </c>
      <c r="U1702" s="118" t="s">
        <v>61</v>
      </c>
      <c r="V1702" s="118" t="s">
        <v>61</v>
      </c>
      <c r="W1702" s="118" t="s">
        <v>61</v>
      </c>
      <c r="X1702" s="232"/>
    </row>
    <row r="1703" spans="1:24" ht="13.5" customHeight="1" x14ac:dyDescent="0.25">
      <c r="A1703" s="237">
        <v>0.29166666666666702</v>
      </c>
      <c r="B1703" s="118" t="s">
        <v>61</v>
      </c>
      <c r="C1703" s="118" t="s">
        <v>61</v>
      </c>
      <c r="D1703" s="118" t="s">
        <v>61</v>
      </c>
      <c r="E1703" s="118" t="s">
        <v>61</v>
      </c>
      <c r="F1703" s="118" t="s">
        <v>61</v>
      </c>
      <c r="G1703" s="118" t="s">
        <v>61</v>
      </c>
      <c r="H1703" s="118" t="s">
        <v>61</v>
      </c>
      <c r="I1703" s="118" t="s">
        <v>61</v>
      </c>
      <c r="J1703" s="118" t="s">
        <v>61</v>
      </c>
      <c r="K1703" s="118" t="s">
        <v>61</v>
      </c>
      <c r="L1703" s="118" t="s">
        <v>61</v>
      </c>
      <c r="M1703" s="118" t="s">
        <v>61</v>
      </c>
      <c r="N1703" s="118" t="s">
        <v>61</v>
      </c>
      <c r="O1703" s="118" t="s">
        <v>61</v>
      </c>
      <c r="P1703" s="118" t="s">
        <v>61</v>
      </c>
      <c r="Q1703" s="118" t="s">
        <v>61</v>
      </c>
      <c r="R1703" s="118" t="s">
        <v>61</v>
      </c>
      <c r="S1703" s="118" t="s">
        <v>61</v>
      </c>
      <c r="T1703" s="118" t="s">
        <v>61</v>
      </c>
      <c r="U1703" s="118" t="s">
        <v>61</v>
      </c>
      <c r="V1703" s="118" t="s">
        <v>61</v>
      </c>
      <c r="W1703" s="118" t="s">
        <v>61</v>
      </c>
      <c r="X1703" s="232"/>
    </row>
    <row r="1704" spans="1:24" ht="13.5" customHeight="1" x14ac:dyDescent="0.25">
      <c r="A1704" s="237">
        <v>0.30208333333333298</v>
      </c>
      <c r="B1704" s="118" t="s">
        <v>61</v>
      </c>
      <c r="C1704" s="118" t="s">
        <v>61</v>
      </c>
      <c r="D1704" s="118" t="s">
        <v>61</v>
      </c>
      <c r="E1704" s="118" t="s">
        <v>61</v>
      </c>
      <c r="F1704" s="118" t="s">
        <v>61</v>
      </c>
      <c r="G1704" s="118" t="s">
        <v>61</v>
      </c>
      <c r="H1704" s="118" t="s">
        <v>61</v>
      </c>
      <c r="I1704" s="118" t="s">
        <v>61</v>
      </c>
      <c r="J1704" s="118" t="s">
        <v>61</v>
      </c>
      <c r="K1704" s="118" t="s">
        <v>61</v>
      </c>
      <c r="L1704" s="118" t="s">
        <v>61</v>
      </c>
      <c r="M1704" s="118" t="s">
        <v>61</v>
      </c>
      <c r="N1704" s="118" t="s">
        <v>61</v>
      </c>
      <c r="O1704" s="118" t="s">
        <v>61</v>
      </c>
      <c r="P1704" s="118" t="s">
        <v>61</v>
      </c>
      <c r="Q1704" s="118" t="s">
        <v>61</v>
      </c>
      <c r="R1704" s="118" t="s">
        <v>61</v>
      </c>
      <c r="S1704" s="118" t="s">
        <v>61</v>
      </c>
      <c r="T1704" s="118" t="s">
        <v>61</v>
      </c>
      <c r="U1704" s="118" t="s">
        <v>61</v>
      </c>
      <c r="V1704" s="118" t="s">
        <v>61</v>
      </c>
      <c r="W1704" s="118" t="s">
        <v>61</v>
      </c>
      <c r="X1704" s="232"/>
    </row>
    <row r="1705" spans="1:24" ht="13.5" customHeight="1" x14ac:dyDescent="0.25">
      <c r="A1705" s="237">
        <v>0.3125</v>
      </c>
      <c r="B1705" s="118" t="s">
        <v>61</v>
      </c>
      <c r="C1705" s="118" t="s">
        <v>61</v>
      </c>
      <c r="D1705" s="118" t="s">
        <v>61</v>
      </c>
      <c r="E1705" s="118" t="s">
        <v>61</v>
      </c>
      <c r="F1705" s="118" t="s">
        <v>61</v>
      </c>
      <c r="G1705" s="118" t="s">
        <v>61</v>
      </c>
      <c r="H1705" s="118" t="s">
        <v>61</v>
      </c>
      <c r="I1705" s="118" t="s">
        <v>61</v>
      </c>
      <c r="J1705" s="118" t="s">
        <v>61</v>
      </c>
      <c r="K1705" s="118" t="s">
        <v>61</v>
      </c>
      <c r="L1705" s="118" t="s">
        <v>61</v>
      </c>
      <c r="M1705" s="118" t="s">
        <v>61</v>
      </c>
      <c r="N1705" s="118" t="s">
        <v>61</v>
      </c>
      <c r="O1705" s="118" t="s">
        <v>61</v>
      </c>
      <c r="P1705" s="118" t="s">
        <v>61</v>
      </c>
      <c r="Q1705" s="118" t="s">
        <v>61</v>
      </c>
      <c r="R1705" s="118" t="s">
        <v>61</v>
      </c>
      <c r="S1705" s="118" t="s">
        <v>61</v>
      </c>
      <c r="T1705" s="118" t="s">
        <v>61</v>
      </c>
      <c r="U1705" s="118" t="s">
        <v>61</v>
      </c>
      <c r="V1705" s="118" t="s">
        <v>61</v>
      </c>
      <c r="W1705" s="118" t="s">
        <v>61</v>
      </c>
      <c r="X1705" s="232"/>
    </row>
    <row r="1706" spans="1:24" ht="13.5" customHeight="1" x14ac:dyDescent="0.25">
      <c r="A1706" s="237">
        <v>0.32291666666666702</v>
      </c>
      <c r="B1706" s="118" t="s">
        <v>61</v>
      </c>
      <c r="C1706" s="118" t="s">
        <v>61</v>
      </c>
      <c r="D1706" s="118" t="s">
        <v>61</v>
      </c>
      <c r="E1706" s="118" t="s">
        <v>61</v>
      </c>
      <c r="F1706" s="118" t="s">
        <v>61</v>
      </c>
      <c r="G1706" s="118" t="s">
        <v>61</v>
      </c>
      <c r="H1706" s="118" t="s">
        <v>61</v>
      </c>
      <c r="I1706" s="118" t="s">
        <v>61</v>
      </c>
      <c r="J1706" s="118" t="s">
        <v>61</v>
      </c>
      <c r="K1706" s="118" t="s">
        <v>61</v>
      </c>
      <c r="L1706" s="118" t="s">
        <v>61</v>
      </c>
      <c r="M1706" s="118" t="s">
        <v>61</v>
      </c>
      <c r="N1706" s="118" t="s">
        <v>61</v>
      </c>
      <c r="O1706" s="118" t="s">
        <v>61</v>
      </c>
      <c r="P1706" s="118" t="s">
        <v>61</v>
      </c>
      <c r="Q1706" s="118" t="s">
        <v>61</v>
      </c>
      <c r="R1706" s="118" t="s">
        <v>61</v>
      </c>
      <c r="S1706" s="118" t="s">
        <v>61</v>
      </c>
      <c r="T1706" s="118" t="s">
        <v>61</v>
      </c>
      <c r="U1706" s="118" t="s">
        <v>61</v>
      </c>
      <c r="V1706" s="118" t="s">
        <v>61</v>
      </c>
      <c r="W1706" s="118" t="s">
        <v>61</v>
      </c>
      <c r="X1706" s="232"/>
    </row>
    <row r="1707" spans="1:24" ht="13.5" customHeight="1" x14ac:dyDescent="0.25">
      <c r="A1707" s="237">
        <v>0.33333333333333298</v>
      </c>
      <c r="B1707" s="118" t="s">
        <v>61</v>
      </c>
      <c r="C1707" s="118" t="s">
        <v>61</v>
      </c>
      <c r="D1707" s="118" t="s">
        <v>61</v>
      </c>
      <c r="E1707" s="118" t="s">
        <v>61</v>
      </c>
      <c r="F1707" s="118" t="s">
        <v>61</v>
      </c>
      <c r="G1707" s="118" t="s">
        <v>61</v>
      </c>
      <c r="H1707" s="118" t="s">
        <v>61</v>
      </c>
      <c r="I1707" s="118" t="s">
        <v>61</v>
      </c>
      <c r="J1707" s="118" t="s">
        <v>61</v>
      </c>
      <c r="K1707" s="118" t="s">
        <v>61</v>
      </c>
      <c r="L1707" s="118" t="s">
        <v>61</v>
      </c>
      <c r="M1707" s="118" t="s">
        <v>61</v>
      </c>
      <c r="N1707" s="118" t="s">
        <v>61</v>
      </c>
      <c r="O1707" s="118" t="s">
        <v>61</v>
      </c>
      <c r="P1707" s="118" t="s">
        <v>61</v>
      </c>
      <c r="Q1707" s="118" t="s">
        <v>61</v>
      </c>
      <c r="R1707" s="118" t="s">
        <v>61</v>
      </c>
      <c r="S1707" s="118" t="s">
        <v>61</v>
      </c>
      <c r="T1707" s="118" t="s">
        <v>61</v>
      </c>
      <c r="U1707" s="118" t="s">
        <v>61</v>
      </c>
      <c r="V1707" s="118" t="s">
        <v>61</v>
      </c>
      <c r="W1707" s="118" t="s">
        <v>61</v>
      </c>
      <c r="X1707" s="232"/>
    </row>
    <row r="1708" spans="1:24" ht="13.5" customHeight="1" x14ac:dyDescent="0.25">
      <c r="A1708" s="237">
        <v>0.34375</v>
      </c>
      <c r="B1708" s="118" t="s">
        <v>61</v>
      </c>
      <c r="C1708" s="118" t="s">
        <v>61</v>
      </c>
      <c r="D1708" s="118" t="s">
        <v>61</v>
      </c>
      <c r="E1708" s="118" t="s">
        <v>61</v>
      </c>
      <c r="F1708" s="118" t="s">
        <v>61</v>
      </c>
      <c r="G1708" s="118" t="s">
        <v>61</v>
      </c>
      <c r="H1708" s="118" t="s">
        <v>61</v>
      </c>
      <c r="I1708" s="118" t="s">
        <v>61</v>
      </c>
      <c r="J1708" s="118" t="s">
        <v>61</v>
      </c>
      <c r="K1708" s="118" t="s">
        <v>61</v>
      </c>
      <c r="L1708" s="118" t="s">
        <v>61</v>
      </c>
      <c r="M1708" s="118" t="s">
        <v>61</v>
      </c>
      <c r="N1708" s="118" t="s">
        <v>61</v>
      </c>
      <c r="O1708" s="118" t="s">
        <v>61</v>
      </c>
      <c r="P1708" s="118" t="s">
        <v>61</v>
      </c>
      <c r="Q1708" s="118" t="s">
        <v>61</v>
      </c>
      <c r="R1708" s="118" t="s">
        <v>61</v>
      </c>
      <c r="S1708" s="118" t="s">
        <v>61</v>
      </c>
      <c r="T1708" s="118" t="s">
        <v>61</v>
      </c>
      <c r="U1708" s="118" t="s">
        <v>61</v>
      </c>
      <c r="V1708" s="118" t="s">
        <v>61</v>
      </c>
      <c r="W1708" s="118" t="s">
        <v>61</v>
      </c>
      <c r="X1708" s="232"/>
    </row>
    <row r="1709" spans="1:24" ht="13.5" customHeight="1" x14ac:dyDescent="0.25">
      <c r="A1709" s="237">
        <v>0.35416666666666702</v>
      </c>
      <c r="B1709" s="118" t="s">
        <v>61</v>
      </c>
      <c r="C1709" s="118" t="s">
        <v>61</v>
      </c>
      <c r="D1709" s="118" t="s">
        <v>61</v>
      </c>
      <c r="E1709" s="118" t="s">
        <v>61</v>
      </c>
      <c r="F1709" s="118" t="s">
        <v>61</v>
      </c>
      <c r="G1709" s="118" t="s">
        <v>61</v>
      </c>
      <c r="H1709" s="118" t="s">
        <v>61</v>
      </c>
      <c r="I1709" s="118" t="s">
        <v>61</v>
      </c>
      <c r="J1709" s="118" t="s">
        <v>61</v>
      </c>
      <c r="K1709" s="118" t="s">
        <v>61</v>
      </c>
      <c r="L1709" s="118" t="s">
        <v>61</v>
      </c>
      <c r="M1709" s="118" t="s">
        <v>61</v>
      </c>
      <c r="N1709" s="118" t="s">
        <v>61</v>
      </c>
      <c r="O1709" s="118" t="s">
        <v>61</v>
      </c>
      <c r="P1709" s="118" t="s">
        <v>61</v>
      </c>
      <c r="Q1709" s="118" t="s">
        <v>61</v>
      </c>
      <c r="R1709" s="118" t="s">
        <v>61</v>
      </c>
      <c r="S1709" s="118" t="s">
        <v>61</v>
      </c>
      <c r="T1709" s="118" t="s">
        <v>61</v>
      </c>
      <c r="U1709" s="118" t="s">
        <v>61</v>
      </c>
      <c r="V1709" s="118" t="s">
        <v>61</v>
      </c>
      <c r="W1709" s="118" t="s">
        <v>61</v>
      </c>
      <c r="X1709" s="232"/>
    </row>
    <row r="1710" spans="1:24" ht="13.5" customHeight="1" x14ac:dyDescent="0.25">
      <c r="A1710" s="237">
        <v>0.36458333333333298</v>
      </c>
      <c r="B1710" s="118" t="s">
        <v>61</v>
      </c>
      <c r="C1710" s="118" t="s">
        <v>61</v>
      </c>
      <c r="D1710" s="118" t="s">
        <v>61</v>
      </c>
      <c r="E1710" s="118" t="s">
        <v>61</v>
      </c>
      <c r="F1710" s="118" t="s">
        <v>61</v>
      </c>
      <c r="G1710" s="118" t="s">
        <v>61</v>
      </c>
      <c r="H1710" s="118" t="s">
        <v>61</v>
      </c>
      <c r="I1710" s="118" t="s">
        <v>61</v>
      </c>
      <c r="J1710" s="118" t="s">
        <v>61</v>
      </c>
      <c r="K1710" s="118" t="s">
        <v>61</v>
      </c>
      <c r="L1710" s="118" t="s">
        <v>61</v>
      </c>
      <c r="M1710" s="118" t="s">
        <v>61</v>
      </c>
      <c r="N1710" s="118" t="s">
        <v>61</v>
      </c>
      <c r="O1710" s="118" t="s">
        <v>61</v>
      </c>
      <c r="P1710" s="118" t="s">
        <v>61</v>
      </c>
      <c r="Q1710" s="118" t="s">
        <v>61</v>
      </c>
      <c r="R1710" s="118" t="s">
        <v>61</v>
      </c>
      <c r="S1710" s="118" t="s">
        <v>61</v>
      </c>
      <c r="T1710" s="118" t="s">
        <v>61</v>
      </c>
      <c r="U1710" s="118" t="s">
        <v>61</v>
      </c>
      <c r="V1710" s="118" t="s">
        <v>61</v>
      </c>
      <c r="W1710" s="118" t="s">
        <v>61</v>
      </c>
      <c r="X1710" s="232"/>
    </row>
    <row r="1711" spans="1:24" ht="13.5" customHeight="1" x14ac:dyDescent="0.25">
      <c r="A1711" s="237">
        <v>0.375</v>
      </c>
      <c r="B1711" s="118" t="s">
        <v>61</v>
      </c>
      <c r="C1711" s="118" t="s">
        <v>61</v>
      </c>
      <c r="D1711" s="118" t="s">
        <v>61</v>
      </c>
      <c r="E1711" s="118" t="s">
        <v>61</v>
      </c>
      <c r="F1711" s="118" t="s">
        <v>61</v>
      </c>
      <c r="G1711" s="118" t="s">
        <v>61</v>
      </c>
      <c r="H1711" s="118" t="s">
        <v>61</v>
      </c>
      <c r="I1711" s="118" t="s">
        <v>61</v>
      </c>
      <c r="J1711" s="118" t="s">
        <v>61</v>
      </c>
      <c r="K1711" s="118" t="s">
        <v>61</v>
      </c>
      <c r="L1711" s="118" t="s">
        <v>61</v>
      </c>
      <c r="M1711" s="118" t="s">
        <v>61</v>
      </c>
      <c r="N1711" s="118" t="s">
        <v>61</v>
      </c>
      <c r="O1711" s="118" t="s">
        <v>61</v>
      </c>
      <c r="P1711" s="118" t="s">
        <v>61</v>
      </c>
      <c r="Q1711" s="118" t="s">
        <v>61</v>
      </c>
      <c r="R1711" s="118" t="s">
        <v>61</v>
      </c>
      <c r="S1711" s="118" t="s">
        <v>61</v>
      </c>
      <c r="T1711" s="118" t="s">
        <v>61</v>
      </c>
      <c r="U1711" s="118" t="s">
        <v>61</v>
      </c>
      <c r="V1711" s="118" t="s">
        <v>61</v>
      </c>
      <c r="W1711" s="118" t="s">
        <v>61</v>
      </c>
      <c r="X1711" s="232"/>
    </row>
    <row r="1712" spans="1:24" ht="13.5" customHeight="1" x14ac:dyDescent="0.25">
      <c r="A1712" s="237">
        <v>0.38541666666666702</v>
      </c>
      <c r="B1712" s="118" t="s">
        <v>61</v>
      </c>
      <c r="C1712" s="118" t="s">
        <v>61</v>
      </c>
      <c r="D1712" s="118" t="s">
        <v>61</v>
      </c>
      <c r="E1712" s="118" t="s">
        <v>61</v>
      </c>
      <c r="F1712" s="118" t="s">
        <v>61</v>
      </c>
      <c r="G1712" s="118" t="s">
        <v>61</v>
      </c>
      <c r="H1712" s="118" t="s">
        <v>61</v>
      </c>
      <c r="I1712" s="118" t="s">
        <v>61</v>
      </c>
      <c r="J1712" s="118" t="s">
        <v>61</v>
      </c>
      <c r="K1712" s="118" t="s">
        <v>61</v>
      </c>
      <c r="L1712" s="118" t="s">
        <v>61</v>
      </c>
      <c r="M1712" s="118" t="s">
        <v>61</v>
      </c>
      <c r="N1712" s="118" t="s">
        <v>61</v>
      </c>
      <c r="O1712" s="118" t="s">
        <v>61</v>
      </c>
      <c r="P1712" s="118" t="s">
        <v>61</v>
      </c>
      <c r="Q1712" s="118" t="s">
        <v>61</v>
      </c>
      <c r="R1712" s="118" t="s">
        <v>61</v>
      </c>
      <c r="S1712" s="118" t="s">
        <v>61</v>
      </c>
      <c r="T1712" s="118" t="s">
        <v>61</v>
      </c>
      <c r="U1712" s="118" t="s">
        <v>61</v>
      </c>
      <c r="V1712" s="118" t="s">
        <v>61</v>
      </c>
      <c r="W1712" s="118" t="s">
        <v>61</v>
      </c>
      <c r="X1712" s="232"/>
    </row>
    <row r="1713" spans="1:24" ht="13.5" customHeight="1" x14ac:dyDescent="0.25">
      <c r="A1713" s="237">
        <v>0.39583333333333298</v>
      </c>
      <c r="B1713" s="118" t="s">
        <v>61</v>
      </c>
      <c r="C1713" s="118" t="s">
        <v>61</v>
      </c>
      <c r="D1713" s="118" t="s">
        <v>61</v>
      </c>
      <c r="E1713" s="118" t="s">
        <v>61</v>
      </c>
      <c r="F1713" s="118" t="s">
        <v>61</v>
      </c>
      <c r="G1713" s="118" t="s">
        <v>61</v>
      </c>
      <c r="H1713" s="118" t="s">
        <v>61</v>
      </c>
      <c r="I1713" s="118" t="s">
        <v>61</v>
      </c>
      <c r="J1713" s="118" t="s">
        <v>61</v>
      </c>
      <c r="K1713" s="118" t="s">
        <v>61</v>
      </c>
      <c r="L1713" s="118" t="s">
        <v>61</v>
      </c>
      <c r="M1713" s="118" t="s">
        <v>61</v>
      </c>
      <c r="N1713" s="118" t="s">
        <v>61</v>
      </c>
      <c r="O1713" s="118" t="s">
        <v>61</v>
      </c>
      <c r="P1713" s="118" t="s">
        <v>61</v>
      </c>
      <c r="Q1713" s="118" t="s">
        <v>61</v>
      </c>
      <c r="R1713" s="118" t="s">
        <v>61</v>
      </c>
      <c r="S1713" s="118" t="s">
        <v>61</v>
      </c>
      <c r="T1713" s="118" t="s">
        <v>61</v>
      </c>
      <c r="U1713" s="118" t="s">
        <v>61</v>
      </c>
      <c r="V1713" s="118" t="s">
        <v>61</v>
      </c>
      <c r="W1713" s="118" t="s">
        <v>61</v>
      </c>
      <c r="X1713" s="232"/>
    </row>
    <row r="1714" spans="1:24" ht="13.5" customHeight="1" x14ac:dyDescent="0.25">
      <c r="A1714" s="237">
        <v>0.40625</v>
      </c>
      <c r="B1714" s="118" t="s">
        <v>61</v>
      </c>
      <c r="C1714" s="118" t="s">
        <v>61</v>
      </c>
      <c r="D1714" s="118" t="s">
        <v>61</v>
      </c>
      <c r="E1714" s="118" t="s">
        <v>61</v>
      </c>
      <c r="F1714" s="118" t="s">
        <v>61</v>
      </c>
      <c r="G1714" s="118" t="s">
        <v>61</v>
      </c>
      <c r="H1714" s="118" t="s">
        <v>61</v>
      </c>
      <c r="I1714" s="118" t="s">
        <v>61</v>
      </c>
      <c r="J1714" s="118" t="s">
        <v>61</v>
      </c>
      <c r="K1714" s="118" t="s">
        <v>61</v>
      </c>
      <c r="L1714" s="118" t="s">
        <v>61</v>
      </c>
      <c r="M1714" s="118" t="s">
        <v>61</v>
      </c>
      <c r="N1714" s="118" t="s">
        <v>61</v>
      </c>
      <c r="O1714" s="118" t="s">
        <v>61</v>
      </c>
      <c r="P1714" s="118" t="s">
        <v>61</v>
      </c>
      <c r="Q1714" s="118" t="s">
        <v>61</v>
      </c>
      <c r="R1714" s="118" t="s">
        <v>61</v>
      </c>
      <c r="S1714" s="118" t="s">
        <v>61</v>
      </c>
      <c r="T1714" s="118" t="s">
        <v>61</v>
      </c>
      <c r="U1714" s="118" t="s">
        <v>61</v>
      </c>
      <c r="V1714" s="118" t="s">
        <v>61</v>
      </c>
      <c r="W1714" s="118" t="s">
        <v>61</v>
      </c>
      <c r="X1714" s="232"/>
    </row>
    <row r="1715" spans="1:24" ht="13.5" customHeight="1" x14ac:dyDescent="0.25">
      <c r="A1715" s="237">
        <v>0.41666666666666702</v>
      </c>
      <c r="B1715" s="118" t="s">
        <v>61</v>
      </c>
      <c r="C1715" s="118" t="s">
        <v>61</v>
      </c>
      <c r="D1715" s="118" t="s">
        <v>61</v>
      </c>
      <c r="E1715" s="118" t="s">
        <v>61</v>
      </c>
      <c r="F1715" s="118" t="s">
        <v>61</v>
      </c>
      <c r="G1715" s="118" t="s">
        <v>61</v>
      </c>
      <c r="H1715" s="118" t="s">
        <v>61</v>
      </c>
      <c r="I1715" s="118" t="s">
        <v>61</v>
      </c>
      <c r="J1715" s="118" t="s">
        <v>61</v>
      </c>
      <c r="K1715" s="118" t="s">
        <v>61</v>
      </c>
      <c r="L1715" s="118" t="s">
        <v>61</v>
      </c>
      <c r="M1715" s="118" t="s">
        <v>61</v>
      </c>
      <c r="N1715" s="118" t="s">
        <v>61</v>
      </c>
      <c r="O1715" s="118" t="s">
        <v>61</v>
      </c>
      <c r="P1715" s="118" t="s">
        <v>61</v>
      </c>
      <c r="Q1715" s="118" t="s">
        <v>61</v>
      </c>
      <c r="R1715" s="118" t="s">
        <v>61</v>
      </c>
      <c r="S1715" s="118" t="s">
        <v>61</v>
      </c>
      <c r="T1715" s="118" t="s">
        <v>61</v>
      </c>
      <c r="U1715" s="118" t="s">
        <v>61</v>
      </c>
      <c r="V1715" s="118" t="s">
        <v>61</v>
      </c>
      <c r="W1715" s="118" t="s">
        <v>61</v>
      </c>
      <c r="X1715" s="232"/>
    </row>
    <row r="1716" spans="1:24" ht="13.5" customHeight="1" x14ac:dyDescent="0.25">
      <c r="A1716" s="237">
        <v>0.42708333333333298</v>
      </c>
      <c r="B1716" s="118" t="s">
        <v>61</v>
      </c>
      <c r="C1716" s="118" t="s">
        <v>61</v>
      </c>
      <c r="D1716" s="118" t="s">
        <v>61</v>
      </c>
      <c r="E1716" s="118" t="s">
        <v>61</v>
      </c>
      <c r="F1716" s="118" t="s">
        <v>61</v>
      </c>
      <c r="G1716" s="118" t="s">
        <v>61</v>
      </c>
      <c r="H1716" s="118" t="s">
        <v>61</v>
      </c>
      <c r="I1716" s="118" t="s">
        <v>61</v>
      </c>
      <c r="J1716" s="118" t="s">
        <v>61</v>
      </c>
      <c r="K1716" s="118" t="s">
        <v>61</v>
      </c>
      <c r="L1716" s="118" t="s">
        <v>61</v>
      </c>
      <c r="M1716" s="118" t="s">
        <v>61</v>
      </c>
      <c r="N1716" s="118" t="s">
        <v>61</v>
      </c>
      <c r="O1716" s="118" t="s">
        <v>61</v>
      </c>
      <c r="P1716" s="118" t="s">
        <v>61</v>
      </c>
      <c r="Q1716" s="118" t="s">
        <v>61</v>
      </c>
      <c r="R1716" s="118" t="s">
        <v>61</v>
      </c>
      <c r="S1716" s="118" t="s">
        <v>61</v>
      </c>
      <c r="T1716" s="118" t="s">
        <v>61</v>
      </c>
      <c r="U1716" s="118" t="s">
        <v>61</v>
      </c>
      <c r="V1716" s="118" t="s">
        <v>61</v>
      </c>
      <c r="W1716" s="118" t="s">
        <v>61</v>
      </c>
      <c r="X1716" s="232"/>
    </row>
    <row r="1717" spans="1:24" ht="13.5" customHeight="1" x14ac:dyDescent="0.25">
      <c r="A1717" s="237">
        <v>0.4375</v>
      </c>
      <c r="B1717" s="118" t="s">
        <v>61</v>
      </c>
      <c r="C1717" s="118" t="s">
        <v>61</v>
      </c>
      <c r="D1717" s="118" t="s">
        <v>61</v>
      </c>
      <c r="E1717" s="118" t="s">
        <v>61</v>
      </c>
      <c r="F1717" s="118" t="s">
        <v>61</v>
      </c>
      <c r="G1717" s="118" t="s">
        <v>61</v>
      </c>
      <c r="H1717" s="118" t="s">
        <v>61</v>
      </c>
      <c r="I1717" s="118" t="s">
        <v>61</v>
      </c>
      <c r="J1717" s="118" t="s">
        <v>61</v>
      </c>
      <c r="K1717" s="118" t="s">
        <v>61</v>
      </c>
      <c r="L1717" s="118" t="s">
        <v>61</v>
      </c>
      <c r="M1717" s="118" t="s">
        <v>61</v>
      </c>
      <c r="N1717" s="118" t="s">
        <v>61</v>
      </c>
      <c r="O1717" s="118" t="s">
        <v>61</v>
      </c>
      <c r="P1717" s="118" t="s">
        <v>61</v>
      </c>
      <c r="Q1717" s="118" t="s">
        <v>61</v>
      </c>
      <c r="R1717" s="118" t="s">
        <v>61</v>
      </c>
      <c r="S1717" s="118" t="s">
        <v>61</v>
      </c>
      <c r="T1717" s="118" t="s">
        <v>61</v>
      </c>
      <c r="U1717" s="118" t="s">
        <v>61</v>
      </c>
      <c r="V1717" s="118" t="s">
        <v>61</v>
      </c>
      <c r="W1717" s="118" t="s">
        <v>61</v>
      </c>
      <c r="X1717" s="232"/>
    </row>
    <row r="1718" spans="1:24" ht="13.5" customHeight="1" x14ac:dyDescent="0.25">
      <c r="A1718" s="237">
        <v>0.44791666666666702</v>
      </c>
      <c r="B1718" s="118" t="s">
        <v>61</v>
      </c>
      <c r="C1718" s="118" t="s">
        <v>61</v>
      </c>
      <c r="D1718" s="118" t="s">
        <v>61</v>
      </c>
      <c r="E1718" s="118" t="s">
        <v>61</v>
      </c>
      <c r="F1718" s="118" t="s">
        <v>61</v>
      </c>
      <c r="G1718" s="118" t="s">
        <v>61</v>
      </c>
      <c r="H1718" s="118" t="s">
        <v>61</v>
      </c>
      <c r="I1718" s="118" t="s">
        <v>61</v>
      </c>
      <c r="J1718" s="118" t="s">
        <v>61</v>
      </c>
      <c r="K1718" s="118" t="s">
        <v>61</v>
      </c>
      <c r="L1718" s="118" t="s">
        <v>61</v>
      </c>
      <c r="M1718" s="118" t="s">
        <v>61</v>
      </c>
      <c r="N1718" s="118" t="s">
        <v>61</v>
      </c>
      <c r="O1718" s="118" t="s">
        <v>61</v>
      </c>
      <c r="P1718" s="118" t="s">
        <v>61</v>
      </c>
      <c r="Q1718" s="118" t="s">
        <v>61</v>
      </c>
      <c r="R1718" s="118" t="s">
        <v>61</v>
      </c>
      <c r="S1718" s="118" t="s">
        <v>61</v>
      </c>
      <c r="T1718" s="118" t="s">
        <v>61</v>
      </c>
      <c r="U1718" s="118" t="s">
        <v>61</v>
      </c>
      <c r="V1718" s="118" t="s">
        <v>61</v>
      </c>
      <c r="W1718" s="118" t="s">
        <v>61</v>
      </c>
      <c r="X1718" s="232"/>
    </row>
    <row r="1719" spans="1:24" ht="13.5" customHeight="1" x14ac:dyDescent="0.25">
      <c r="A1719" s="237">
        <v>0.45833333333333298</v>
      </c>
      <c r="B1719" s="118" t="s">
        <v>61</v>
      </c>
      <c r="C1719" s="118" t="s">
        <v>61</v>
      </c>
      <c r="D1719" s="118" t="s">
        <v>61</v>
      </c>
      <c r="E1719" s="118" t="s">
        <v>61</v>
      </c>
      <c r="F1719" s="118" t="s">
        <v>61</v>
      </c>
      <c r="G1719" s="118" t="s">
        <v>61</v>
      </c>
      <c r="H1719" s="118" t="s">
        <v>61</v>
      </c>
      <c r="I1719" s="118" t="s">
        <v>61</v>
      </c>
      <c r="J1719" s="118" t="s">
        <v>61</v>
      </c>
      <c r="K1719" s="118" t="s">
        <v>61</v>
      </c>
      <c r="L1719" s="118" t="s">
        <v>61</v>
      </c>
      <c r="M1719" s="118" t="s">
        <v>61</v>
      </c>
      <c r="N1719" s="118" t="s">
        <v>61</v>
      </c>
      <c r="O1719" s="118" t="s">
        <v>61</v>
      </c>
      <c r="P1719" s="118" t="s">
        <v>61</v>
      </c>
      <c r="Q1719" s="118" t="s">
        <v>61</v>
      </c>
      <c r="R1719" s="118" t="s">
        <v>61</v>
      </c>
      <c r="S1719" s="118" t="s">
        <v>61</v>
      </c>
      <c r="T1719" s="118" t="s">
        <v>61</v>
      </c>
      <c r="U1719" s="118" t="s">
        <v>61</v>
      </c>
      <c r="V1719" s="118" t="s">
        <v>61</v>
      </c>
      <c r="W1719" s="118" t="s">
        <v>61</v>
      </c>
      <c r="X1719" s="232"/>
    </row>
    <row r="1720" spans="1:24" ht="13.5" customHeight="1" x14ac:dyDescent="0.25">
      <c r="A1720" s="237">
        <v>0.46875</v>
      </c>
      <c r="B1720" s="118" t="s">
        <v>61</v>
      </c>
      <c r="C1720" s="118" t="s">
        <v>61</v>
      </c>
      <c r="D1720" s="118" t="s">
        <v>61</v>
      </c>
      <c r="E1720" s="118" t="s">
        <v>61</v>
      </c>
      <c r="F1720" s="118" t="s">
        <v>61</v>
      </c>
      <c r="G1720" s="118" t="s">
        <v>61</v>
      </c>
      <c r="H1720" s="118" t="s">
        <v>61</v>
      </c>
      <c r="I1720" s="118" t="s">
        <v>61</v>
      </c>
      <c r="J1720" s="118" t="s">
        <v>61</v>
      </c>
      <c r="K1720" s="118" t="s">
        <v>61</v>
      </c>
      <c r="L1720" s="118" t="s">
        <v>61</v>
      </c>
      <c r="M1720" s="118" t="s">
        <v>61</v>
      </c>
      <c r="N1720" s="118" t="s">
        <v>61</v>
      </c>
      <c r="O1720" s="118" t="s">
        <v>61</v>
      </c>
      <c r="P1720" s="118" t="s">
        <v>61</v>
      </c>
      <c r="Q1720" s="118" t="s">
        <v>61</v>
      </c>
      <c r="R1720" s="118" t="s">
        <v>61</v>
      </c>
      <c r="S1720" s="118" t="s">
        <v>61</v>
      </c>
      <c r="T1720" s="118" t="s">
        <v>61</v>
      </c>
      <c r="U1720" s="118" t="s">
        <v>61</v>
      </c>
      <c r="V1720" s="118" t="s">
        <v>61</v>
      </c>
      <c r="W1720" s="118" t="s">
        <v>61</v>
      </c>
      <c r="X1720" s="232"/>
    </row>
    <row r="1721" spans="1:24" ht="13.5" customHeight="1" x14ac:dyDescent="0.25">
      <c r="A1721" s="237">
        <v>0.47916666666666702</v>
      </c>
      <c r="B1721" s="118" t="s">
        <v>61</v>
      </c>
      <c r="C1721" s="118" t="s">
        <v>61</v>
      </c>
      <c r="D1721" s="118" t="s">
        <v>61</v>
      </c>
      <c r="E1721" s="118" t="s">
        <v>61</v>
      </c>
      <c r="F1721" s="118" t="s">
        <v>61</v>
      </c>
      <c r="G1721" s="118" t="s">
        <v>61</v>
      </c>
      <c r="H1721" s="118" t="s">
        <v>61</v>
      </c>
      <c r="I1721" s="118" t="s">
        <v>61</v>
      </c>
      <c r="J1721" s="118" t="s">
        <v>61</v>
      </c>
      <c r="K1721" s="118" t="s">
        <v>61</v>
      </c>
      <c r="L1721" s="118" t="s">
        <v>61</v>
      </c>
      <c r="M1721" s="118" t="s">
        <v>61</v>
      </c>
      <c r="N1721" s="118" t="s">
        <v>61</v>
      </c>
      <c r="O1721" s="118" t="s">
        <v>61</v>
      </c>
      <c r="P1721" s="118" t="s">
        <v>61</v>
      </c>
      <c r="Q1721" s="118" t="s">
        <v>61</v>
      </c>
      <c r="R1721" s="118" t="s">
        <v>61</v>
      </c>
      <c r="S1721" s="118" t="s">
        <v>61</v>
      </c>
      <c r="T1721" s="118" t="s">
        <v>61</v>
      </c>
      <c r="U1721" s="118" t="s">
        <v>61</v>
      </c>
      <c r="V1721" s="118" t="s">
        <v>61</v>
      </c>
      <c r="W1721" s="118" t="s">
        <v>61</v>
      </c>
      <c r="X1721" s="232"/>
    </row>
    <row r="1722" spans="1:24" ht="13.5" customHeight="1" x14ac:dyDescent="0.25">
      <c r="A1722" s="237">
        <v>0.48958333333333298</v>
      </c>
      <c r="B1722" s="118" t="s">
        <v>61</v>
      </c>
      <c r="C1722" s="118" t="s">
        <v>61</v>
      </c>
      <c r="D1722" s="118" t="s">
        <v>61</v>
      </c>
      <c r="E1722" s="118" t="s">
        <v>61</v>
      </c>
      <c r="F1722" s="118" t="s">
        <v>61</v>
      </c>
      <c r="G1722" s="118" t="s">
        <v>61</v>
      </c>
      <c r="H1722" s="118" t="s">
        <v>61</v>
      </c>
      <c r="I1722" s="118" t="s">
        <v>61</v>
      </c>
      <c r="J1722" s="118" t="s">
        <v>61</v>
      </c>
      <c r="K1722" s="118" t="s">
        <v>61</v>
      </c>
      <c r="L1722" s="118" t="s">
        <v>61</v>
      </c>
      <c r="M1722" s="118" t="s">
        <v>61</v>
      </c>
      <c r="N1722" s="118" t="s">
        <v>61</v>
      </c>
      <c r="O1722" s="118" t="s">
        <v>61</v>
      </c>
      <c r="P1722" s="118" t="s">
        <v>61</v>
      </c>
      <c r="Q1722" s="118" t="s">
        <v>61</v>
      </c>
      <c r="R1722" s="118" t="s">
        <v>61</v>
      </c>
      <c r="S1722" s="118" t="s">
        <v>61</v>
      </c>
      <c r="T1722" s="118" t="s">
        <v>61</v>
      </c>
      <c r="U1722" s="118" t="s">
        <v>61</v>
      </c>
      <c r="V1722" s="118" t="s">
        <v>61</v>
      </c>
      <c r="W1722" s="118" t="s">
        <v>61</v>
      </c>
      <c r="X1722" s="232"/>
    </row>
    <row r="1723" spans="1:24" ht="13.5" customHeight="1" x14ac:dyDescent="0.25">
      <c r="A1723" s="237">
        <v>0.5</v>
      </c>
      <c r="B1723" s="118" t="s">
        <v>61</v>
      </c>
      <c r="C1723" s="118" t="s">
        <v>61</v>
      </c>
      <c r="D1723" s="118" t="s">
        <v>61</v>
      </c>
      <c r="E1723" s="118" t="s">
        <v>61</v>
      </c>
      <c r="F1723" s="118" t="s">
        <v>61</v>
      </c>
      <c r="G1723" s="118" t="s">
        <v>61</v>
      </c>
      <c r="H1723" s="118" t="s">
        <v>61</v>
      </c>
      <c r="I1723" s="118" t="s">
        <v>61</v>
      </c>
      <c r="J1723" s="118" t="s">
        <v>61</v>
      </c>
      <c r="K1723" s="118" t="s">
        <v>61</v>
      </c>
      <c r="L1723" s="118" t="s">
        <v>61</v>
      </c>
      <c r="M1723" s="118" t="s">
        <v>61</v>
      </c>
      <c r="N1723" s="118" t="s">
        <v>61</v>
      </c>
      <c r="O1723" s="118" t="s">
        <v>61</v>
      </c>
      <c r="P1723" s="118" t="s">
        <v>61</v>
      </c>
      <c r="Q1723" s="118" t="s">
        <v>61</v>
      </c>
      <c r="R1723" s="118" t="s">
        <v>61</v>
      </c>
      <c r="S1723" s="118" t="s">
        <v>61</v>
      </c>
      <c r="T1723" s="118" t="s">
        <v>61</v>
      </c>
      <c r="U1723" s="118" t="s">
        <v>61</v>
      </c>
      <c r="V1723" s="118" t="s">
        <v>61</v>
      </c>
      <c r="W1723" s="118" t="s">
        <v>61</v>
      </c>
      <c r="X1723" s="232"/>
    </row>
    <row r="1724" spans="1:24" ht="13.5" customHeight="1" x14ac:dyDescent="0.25">
      <c r="A1724" s="237">
        <v>0.51041666666666696</v>
      </c>
      <c r="B1724" s="118" t="s">
        <v>61</v>
      </c>
      <c r="C1724" s="118" t="s">
        <v>61</v>
      </c>
      <c r="D1724" s="118" t="s">
        <v>61</v>
      </c>
      <c r="E1724" s="118" t="s">
        <v>61</v>
      </c>
      <c r="F1724" s="118" t="s">
        <v>61</v>
      </c>
      <c r="G1724" s="118" t="s">
        <v>61</v>
      </c>
      <c r="H1724" s="118" t="s">
        <v>61</v>
      </c>
      <c r="I1724" s="118" t="s">
        <v>61</v>
      </c>
      <c r="J1724" s="118" t="s">
        <v>61</v>
      </c>
      <c r="K1724" s="118" t="s">
        <v>61</v>
      </c>
      <c r="L1724" s="118" t="s">
        <v>61</v>
      </c>
      <c r="M1724" s="118" t="s">
        <v>61</v>
      </c>
      <c r="N1724" s="118" t="s">
        <v>61</v>
      </c>
      <c r="O1724" s="118" t="s">
        <v>61</v>
      </c>
      <c r="P1724" s="118" t="s">
        <v>61</v>
      </c>
      <c r="Q1724" s="118" t="s">
        <v>61</v>
      </c>
      <c r="R1724" s="118" t="s">
        <v>61</v>
      </c>
      <c r="S1724" s="118" t="s">
        <v>61</v>
      </c>
      <c r="T1724" s="118" t="s">
        <v>61</v>
      </c>
      <c r="U1724" s="118" t="s">
        <v>61</v>
      </c>
      <c r="V1724" s="118" t="s">
        <v>61</v>
      </c>
      <c r="W1724" s="118" t="s">
        <v>61</v>
      </c>
      <c r="X1724" s="232"/>
    </row>
    <row r="1725" spans="1:24" ht="13.5" customHeight="1" x14ac:dyDescent="0.25">
      <c r="A1725" s="237">
        <v>0.52083333333333304</v>
      </c>
      <c r="B1725" s="118" t="s">
        <v>61</v>
      </c>
      <c r="C1725" s="118" t="s">
        <v>61</v>
      </c>
      <c r="D1725" s="118" t="s">
        <v>61</v>
      </c>
      <c r="E1725" s="118" t="s">
        <v>61</v>
      </c>
      <c r="F1725" s="118" t="s">
        <v>61</v>
      </c>
      <c r="G1725" s="118" t="s">
        <v>61</v>
      </c>
      <c r="H1725" s="118" t="s">
        <v>61</v>
      </c>
      <c r="I1725" s="118" t="s">
        <v>61</v>
      </c>
      <c r="J1725" s="118" t="s">
        <v>61</v>
      </c>
      <c r="K1725" s="118" t="s">
        <v>61</v>
      </c>
      <c r="L1725" s="118" t="s">
        <v>61</v>
      </c>
      <c r="M1725" s="118" t="s">
        <v>61</v>
      </c>
      <c r="N1725" s="118" t="s">
        <v>61</v>
      </c>
      <c r="O1725" s="118" t="s">
        <v>61</v>
      </c>
      <c r="P1725" s="118" t="s">
        <v>61</v>
      </c>
      <c r="Q1725" s="118" t="s">
        <v>61</v>
      </c>
      <c r="R1725" s="118" t="s">
        <v>61</v>
      </c>
      <c r="S1725" s="118" t="s">
        <v>61</v>
      </c>
      <c r="T1725" s="118" t="s">
        <v>61</v>
      </c>
      <c r="U1725" s="118" t="s">
        <v>61</v>
      </c>
      <c r="V1725" s="118" t="s">
        <v>61</v>
      </c>
      <c r="W1725" s="118" t="s">
        <v>61</v>
      </c>
      <c r="X1725" s="232"/>
    </row>
    <row r="1726" spans="1:24" ht="13.5" customHeight="1" x14ac:dyDescent="0.25">
      <c r="A1726" s="237">
        <v>0.53125</v>
      </c>
      <c r="B1726" s="118" t="s">
        <v>61</v>
      </c>
      <c r="C1726" s="118" t="s">
        <v>61</v>
      </c>
      <c r="D1726" s="118" t="s">
        <v>61</v>
      </c>
      <c r="E1726" s="118" t="s">
        <v>61</v>
      </c>
      <c r="F1726" s="118" t="s">
        <v>61</v>
      </c>
      <c r="G1726" s="118" t="s">
        <v>61</v>
      </c>
      <c r="H1726" s="118" t="s">
        <v>61</v>
      </c>
      <c r="I1726" s="118" t="s">
        <v>61</v>
      </c>
      <c r="J1726" s="118" t="s">
        <v>61</v>
      </c>
      <c r="K1726" s="118" t="s">
        <v>61</v>
      </c>
      <c r="L1726" s="118" t="s">
        <v>61</v>
      </c>
      <c r="M1726" s="118" t="s">
        <v>61</v>
      </c>
      <c r="N1726" s="118" t="s">
        <v>61</v>
      </c>
      <c r="O1726" s="118" t="s">
        <v>61</v>
      </c>
      <c r="P1726" s="118" t="s">
        <v>61</v>
      </c>
      <c r="Q1726" s="118" t="s">
        <v>61</v>
      </c>
      <c r="R1726" s="118" t="s">
        <v>61</v>
      </c>
      <c r="S1726" s="118" t="s">
        <v>61</v>
      </c>
      <c r="T1726" s="118" t="s">
        <v>61</v>
      </c>
      <c r="U1726" s="118" t="s">
        <v>61</v>
      </c>
      <c r="V1726" s="118" t="s">
        <v>61</v>
      </c>
      <c r="W1726" s="118" t="s">
        <v>61</v>
      </c>
      <c r="X1726" s="232"/>
    </row>
    <row r="1727" spans="1:24" ht="13.5" customHeight="1" x14ac:dyDescent="0.25">
      <c r="A1727" s="237">
        <v>0.54166666666666696</v>
      </c>
      <c r="B1727" s="118" t="s">
        <v>61</v>
      </c>
      <c r="C1727" s="118" t="s">
        <v>61</v>
      </c>
      <c r="D1727" s="118" t="s">
        <v>61</v>
      </c>
      <c r="E1727" s="118" t="s">
        <v>61</v>
      </c>
      <c r="F1727" s="118" t="s">
        <v>61</v>
      </c>
      <c r="G1727" s="118" t="s">
        <v>61</v>
      </c>
      <c r="H1727" s="118" t="s">
        <v>61</v>
      </c>
      <c r="I1727" s="118" t="s">
        <v>61</v>
      </c>
      <c r="J1727" s="118" t="s">
        <v>61</v>
      </c>
      <c r="K1727" s="118" t="s">
        <v>61</v>
      </c>
      <c r="L1727" s="118" t="s">
        <v>61</v>
      </c>
      <c r="M1727" s="118" t="s">
        <v>61</v>
      </c>
      <c r="N1727" s="118" t="s">
        <v>61</v>
      </c>
      <c r="O1727" s="118" t="s">
        <v>61</v>
      </c>
      <c r="P1727" s="118" t="s">
        <v>61</v>
      </c>
      <c r="Q1727" s="118" t="s">
        <v>61</v>
      </c>
      <c r="R1727" s="118" t="s">
        <v>61</v>
      </c>
      <c r="S1727" s="118" t="s">
        <v>61</v>
      </c>
      <c r="T1727" s="118" t="s">
        <v>61</v>
      </c>
      <c r="U1727" s="118" t="s">
        <v>61</v>
      </c>
      <c r="V1727" s="118" t="s">
        <v>61</v>
      </c>
      <c r="W1727" s="118" t="s">
        <v>61</v>
      </c>
      <c r="X1727" s="232"/>
    </row>
    <row r="1728" spans="1:24" ht="13.5" customHeight="1" x14ac:dyDescent="0.25">
      <c r="A1728" s="237">
        <v>0.55208333333333304</v>
      </c>
      <c r="B1728" s="118" t="s">
        <v>61</v>
      </c>
      <c r="C1728" s="118" t="s">
        <v>61</v>
      </c>
      <c r="D1728" s="118" t="s">
        <v>61</v>
      </c>
      <c r="E1728" s="118" t="s">
        <v>61</v>
      </c>
      <c r="F1728" s="118" t="s">
        <v>61</v>
      </c>
      <c r="G1728" s="118" t="s">
        <v>61</v>
      </c>
      <c r="H1728" s="118" t="s">
        <v>61</v>
      </c>
      <c r="I1728" s="118" t="s">
        <v>61</v>
      </c>
      <c r="J1728" s="118" t="s">
        <v>61</v>
      </c>
      <c r="K1728" s="118" t="s">
        <v>61</v>
      </c>
      <c r="L1728" s="118" t="s">
        <v>61</v>
      </c>
      <c r="M1728" s="118" t="s">
        <v>61</v>
      </c>
      <c r="N1728" s="118" t="s">
        <v>61</v>
      </c>
      <c r="O1728" s="118" t="s">
        <v>61</v>
      </c>
      <c r="P1728" s="118" t="s">
        <v>61</v>
      </c>
      <c r="Q1728" s="118" t="s">
        <v>61</v>
      </c>
      <c r="R1728" s="118" t="s">
        <v>61</v>
      </c>
      <c r="S1728" s="118" t="s">
        <v>61</v>
      </c>
      <c r="T1728" s="118" t="s">
        <v>61</v>
      </c>
      <c r="U1728" s="118" t="s">
        <v>61</v>
      </c>
      <c r="V1728" s="118" t="s">
        <v>61</v>
      </c>
      <c r="W1728" s="118" t="s">
        <v>61</v>
      </c>
      <c r="X1728" s="232"/>
    </row>
    <row r="1729" spans="1:24" ht="13.5" customHeight="1" x14ac:dyDescent="0.25">
      <c r="A1729" s="237">
        <v>0.5625</v>
      </c>
      <c r="B1729" s="118" t="s">
        <v>61</v>
      </c>
      <c r="C1729" s="118" t="s">
        <v>61</v>
      </c>
      <c r="D1729" s="118" t="s">
        <v>61</v>
      </c>
      <c r="E1729" s="118" t="s">
        <v>61</v>
      </c>
      <c r="F1729" s="118" t="s">
        <v>61</v>
      </c>
      <c r="G1729" s="118" t="s">
        <v>61</v>
      </c>
      <c r="H1729" s="118" t="s">
        <v>61</v>
      </c>
      <c r="I1729" s="118" t="s">
        <v>61</v>
      </c>
      <c r="J1729" s="118" t="s">
        <v>61</v>
      </c>
      <c r="K1729" s="118" t="s">
        <v>61</v>
      </c>
      <c r="L1729" s="118" t="s">
        <v>61</v>
      </c>
      <c r="M1729" s="118" t="s">
        <v>61</v>
      </c>
      <c r="N1729" s="118" t="s">
        <v>61</v>
      </c>
      <c r="O1729" s="118" t="s">
        <v>61</v>
      </c>
      <c r="P1729" s="118" t="s">
        <v>61</v>
      </c>
      <c r="Q1729" s="118" t="s">
        <v>61</v>
      </c>
      <c r="R1729" s="118" t="s">
        <v>61</v>
      </c>
      <c r="S1729" s="118" t="s">
        <v>61</v>
      </c>
      <c r="T1729" s="118" t="s">
        <v>61</v>
      </c>
      <c r="U1729" s="118" t="s">
        <v>61</v>
      </c>
      <c r="V1729" s="118" t="s">
        <v>61</v>
      </c>
      <c r="W1729" s="118" t="s">
        <v>61</v>
      </c>
      <c r="X1729" s="232"/>
    </row>
    <row r="1730" spans="1:24" ht="13.5" customHeight="1" x14ac:dyDescent="0.25">
      <c r="A1730" s="237">
        <v>0.57291666666666696</v>
      </c>
      <c r="B1730" s="118" t="s">
        <v>61</v>
      </c>
      <c r="C1730" s="118" t="s">
        <v>61</v>
      </c>
      <c r="D1730" s="118" t="s">
        <v>61</v>
      </c>
      <c r="E1730" s="118" t="s">
        <v>61</v>
      </c>
      <c r="F1730" s="118" t="s">
        <v>61</v>
      </c>
      <c r="G1730" s="118" t="s">
        <v>61</v>
      </c>
      <c r="H1730" s="118" t="s">
        <v>61</v>
      </c>
      <c r="I1730" s="118" t="s">
        <v>61</v>
      </c>
      <c r="J1730" s="118" t="s">
        <v>61</v>
      </c>
      <c r="K1730" s="118" t="s">
        <v>61</v>
      </c>
      <c r="L1730" s="118" t="s">
        <v>61</v>
      </c>
      <c r="M1730" s="118" t="s">
        <v>61</v>
      </c>
      <c r="N1730" s="118" t="s">
        <v>61</v>
      </c>
      <c r="O1730" s="118" t="s">
        <v>61</v>
      </c>
      <c r="P1730" s="118" t="s">
        <v>61</v>
      </c>
      <c r="Q1730" s="118" t="s">
        <v>61</v>
      </c>
      <c r="R1730" s="118" t="s">
        <v>61</v>
      </c>
      <c r="S1730" s="118" t="s">
        <v>61</v>
      </c>
      <c r="T1730" s="118" t="s">
        <v>61</v>
      </c>
      <c r="U1730" s="118" t="s">
        <v>61</v>
      </c>
      <c r="V1730" s="118" t="s">
        <v>61</v>
      </c>
      <c r="W1730" s="118" t="s">
        <v>61</v>
      </c>
      <c r="X1730" s="232"/>
    </row>
    <row r="1731" spans="1:24" ht="13.5" customHeight="1" x14ac:dyDescent="0.25">
      <c r="A1731" s="237">
        <v>0.58333333333333304</v>
      </c>
      <c r="B1731" s="118" t="s">
        <v>61</v>
      </c>
      <c r="C1731" s="118" t="s">
        <v>61</v>
      </c>
      <c r="D1731" s="118" t="s">
        <v>61</v>
      </c>
      <c r="E1731" s="118" t="s">
        <v>61</v>
      </c>
      <c r="F1731" s="118" t="s">
        <v>61</v>
      </c>
      <c r="G1731" s="118" t="s">
        <v>61</v>
      </c>
      <c r="H1731" s="118" t="s">
        <v>61</v>
      </c>
      <c r="I1731" s="118" t="s">
        <v>61</v>
      </c>
      <c r="J1731" s="118" t="s">
        <v>61</v>
      </c>
      <c r="K1731" s="118" t="s">
        <v>61</v>
      </c>
      <c r="L1731" s="118" t="s">
        <v>61</v>
      </c>
      <c r="M1731" s="118" t="s">
        <v>61</v>
      </c>
      <c r="N1731" s="118" t="s">
        <v>61</v>
      </c>
      <c r="O1731" s="118" t="s">
        <v>61</v>
      </c>
      <c r="P1731" s="118" t="s">
        <v>61</v>
      </c>
      <c r="Q1731" s="118" t="s">
        <v>61</v>
      </c>
      <c r="R1731" s="118" t="s">
        <v>61</v>
      </c>
      <c r="S1731" s="118" t="s">
        <v>61</v>
      </c>
      <c r="T1731" s="118" t="s">
        <v>61</v>
      </c>
      <c r="U1731" s="118" t="s">
        <v>61</v>
      </c>
      <c r="V1731" s="118" t="s">
        <v>61</v>
      </c>
      <c r="W1731" s="118" t="s">
        <v>61</v>
      </c>
      <c r="X1731" s="232"/>
    </row>
    <row r="1732" spans="1:24" ht="13.5" customHeight="1" x14ac:dyDescent="0.25">
      <c r="A1732" s="237">
        <v>0.59375</v>
      </c>
      <c r="B1732" s="118" t="s">
        <v>61</v>
      </c>
      <c r="C1732" s="118" t="s">
        <v>61</v>
      </c>
      <c r="D1732" s="118" t="s">
        <v>61</v>
      </c>
      <c r="E1732" s="118" t="s">
        <v>61</v>
      </c>
      <c r="F1732" s="118" t="s">
        <v>61</v>
      </c>
      <c r="G1732" s="118" t="s">
        <v>61</v>
      </c>
      <c r="H1732" s="118" t="s">
        <v>61</v>
      </c>
      <c r="I1732" s="118" t="s">
        <v>61</v>
      </c>
      <c r="J1732" s="118" t="s">
        <v>61</v>
      </c>
      <c r="K1732" s="118" t="s">
        <v>61</v>
      </c>
      <c r="L1732" s="118" t="s">
        <v>61</v>
      </c>
      <c r="M1732" s="118" t="s">
        <v>61</v>
      </c>
      <c r="N1732" s="118" t="s">
        <v>61</v>
      </c>
      <c r="O1732" s="118" t="s">
        <v>61</v>
      </c>
      <c r="P1732" s="118" t="s">
        <v>61</v>
      </c>
      <c r="Q1732" s="118" t="s">
        <v>61</v>
      </c>
      <c r="R1732" s="118" t="s">
        <v>61</v>
      </c>
      <c r="S1732" s="118" t="s">
        <v>61</v>
      </c>
      <c r="T1732" s="118" t="s">
        <v>61</v>
      </c>
      <c r="U1732" s="118" t="s">
        <v>61</v>
      </c>
      <c r="V1732" s="118" t="s">
        <v>61</v>
      </c>
      <c r="W1732" s="118" t="s">
        <v>61</v>
      </c>
      <c r="X1732" s="232"/>
    </row>
    <row r="1733" spans="1:24" ht="13.5" customHeight="1" x14ac:dyDescent="0.25">
      <c r="A1733" s="237">
        <v>0.60416666666666696</v>
      </c>
      <c r="B1733" s="118" t="s">
        <v>61</v>
      </c>
      <c r="C1733" s="118" t="s">
        <v>61</v>
      </c>
      <c r="D1733" s="118" t="s">
        <v>61</v>
      </c>
      <c r="E1733" s="118" t="s">
        <v>61</v>
      </c>
      <c r="F1733" s="118" t="s">
        <v>61</v>
      </c>
      <c r="G1733" s="118" t="s">
        <v>61</v>
      </c>
      <c r="H1733" s="118" t="s">
        <v>61</v>
      </c>
      <c r="I1733" s="118" t="s">
        <v>61</v>
      </c>
      <c r="J1733" s="118" t="s">
        <v>61</v>
      </c>
      <c r="K1733" s="118" t="s">
        <v>61</v>
      </c>
      <c r="L1733" s="118" t="s">
        <v>61</v>
      </c>
      <c r="M1733" s="118" t="s">
        <v>61</v>
      </c>
      <c r="N1733" s="118" t="s">
        <v>61</v>
      </c>
      <c r="O1733" s="118" t="s">
        <v>61</v>
      </c>
      <c r="P1733" s="118" t="s">
        <v>61</v>
      </c>
      <c r="Q1733" s="118" t="s">
        <v>61</v>
      </c>
      <c r="R1733" s="118" t="s">
        <v>61</v>
      </c>
      <c r="S1733" s="118" t="s">
        <v>61</v>
      </c>
      <c r="T1733" s="118" t="s">
        <v>61</v>
      </c>
      <c r="U1733" s="118" t="s">
        <v>61</v>
      </c>
      <c r="V1733" s="118" t="s">
        <v>61</v>
      </c>
      <c r="W1733" s="118" t="s">
        <v>61</v>
      </c>
      <c r="X1733" s="232"/>
    </row>
    <row r="1734" spans="1:24" ht="13.5" customHeight="1" x14ac:dyDescent="0.25">
      <c r="A1734" s="237">
        <v>0.61458333333333304</v>
      </c>
      <c r="B1734" s="118" t="s">
        <v>61</v>
      </c>
      <c r="C1734" s="118" t="s">
        <v>61</v>
      </c>
      <c r="D1734" s="118" t="s">
        <v>61</v>
      </c>
      <c r="E1734" s="118" t="s">
        <v>61</v>
      </c>
      <c r="F1734" s="118" t="s">
        <v>61</v>
      </c>
      <c r="G1734" s="118" t="s">
        <v>61</v>
      </c>
      <c r="H1734" s="118" t="s">
        <v>61</v>
      </c>
      <c r="I1734" s="118" t="s">
        <v>61</v>
      </c>
      <c r="J1734" s="118" t="s">
        <v>61</v>
      </c>
      <c r="K1734" s="118" t="s">
        <v>61</v>
      </c>
      <c r="L1734" s="118" t="s">
        <v>61</v>
      </c>
      <c r="M1734" s="118" t="s">
        <v>61</v>
      </c>
      <c r="N1734" s="118" t="s">
        <v>61</v>
      </c>
      <c r="O1734" s="118" t="s">
        <v>61</v>
      </c>
      <c r="P1734" s="118" t="s">
        <v>61</v>
      </c>
      <c r="Q1734" s="118" t="s">
        <v>61</v>
      </c>
      <c r="R1734" s="118" t="s">
        <v>61</v>
      </c>
      <c r="S1734" s="118" t="s">
        <v>61</v>
      </c>
      <c r="T1734" s="118" t="s">
        <v>61</v>
      </c>
      <c r="U1734" s="118" t="s">
        <v>61</v>
      </c>
      <c r="V1734" s="118" t="s">
        <v>61</v>
      </c>
      <c r="W1734" s="118" t="s">
        <v>61</v>
      </c>
      <c r="X1734" s="232"/>
    </row>
    <row r="1735" spans="1:24" ht="13.5" customHeight="1" x14ac:dyDescent="0.25">
      <c r="A1735" s="237">
        <v>0.625</v>
      </c>
      <c r="B1735" s="118" t="s">
        <v>61</v>
      </c>
      <c r="C1735" s="118" t="s">
        <v>61</v>
      </c>
      <c r="D1735" s="118" t="s">
        <v>61</v>
      </c>
      <c r="E1735" s="118" t="s">
        <v>61</v>
      </c>
      <c r="F1735" s="118" t="s">
        <v>61</v>
      </c>
      <c r="G1735" s="118" t="s">
        <v>61</v>
      </c>
      <c r="H1735" s="118" t="s">
        <v>61</v>
      </c>
      <c r="I1735" s="118" t="s">
        <v>61</v>
      </c>
      <c r="J1735" s="118" t="s">
        <v>61</v>
      </c>
      <c r="K1735" s="118" t="s">
        <v>61</v>
      </c>
      <c r="L1735" s="118" t="s">
        <v>61</v>
      </c>
      <c r="M1735" s="118" t="s">
        <v>61</v>
      </c>
      <c r="N1735" s="118" t="s">
        <v>61</v>
      </c>
      <c r="O1735" s="118" t="s">
        <v>61</v>
      </c>
      <c r="P1735" s="118" t="s">
        <v>61</v>
      </c>
      <c r="Q1735" s="118" t="s">
        <v>61</v>
      </c>
      <c r="R1735" s="118" t="s">
        <v>61</v>
      </c>
      <c r="S1735" s="118" t="s">
        <v>61</v>
      </c>
      <c r="T1735" s="118" t="s">
        <v>61</v>
      </c>
      <c r="U1735" s="118" t="s">
        <v>61</v>
      </c>
      <c r="V1735" s="118" t="s">
        <v>61</v>
      </c>
      <c r="W1735" s="118" t="s">
        <v>61</v>
      </c>
      <c r="X1735" s="232"/>
    </row>
    <row r="1736" spans="1:24" ht="13.5" customHeight="1" x14ac:dyDescent="0.25">
      <c r="A1736" s="237">
        <v>0.63541666666666696</v>
      </c>
      <c r="B1736" s="118" t="s">
        <v>61</v>
      </c>
      <c r="C1736" s="118" t="s">
        <v>61</v>
      </c>
      <c r="D1736" s="118" t="s">
        <v>61</v>
      </c>
      <c r="E1736" s="118" t="s">
        <v>61</v>
      </c>
      <c r="F1736" s="118" t="s">
        <v>61</v>
      </c>
      <c r="G1736" s="118" t="s">
        <v>61</v>
      </c>
      <c r="H1736" s="118" t="s">
        <v>61</v>
      </c>
      <c r="I1736" s="118" t="s">
        <v>61</v>
      </c>
      <c r="J1736" s="118" t="s">
        <v>61</v>
      </c>
      <c r="K1736" s="118" t="s">
        <v>61</v>
      </c>
      <c r="L1736" s="118" t="s">
        <v>61</v>
      </c>
      <c r="M1736" s="118" t="s">
        <v>61</v>
      </c>
      <c r="N1736" s="118" t="s">
        <v>61</v>
      </c>
      <c r="O1736" s="118" t="s">
        <v>61</v>
      </c>
      <c r="P1736" s="118" t="s">
        <v>61</v>
      </c>
      <c r="Q1736" s="118" t="s">
        <v>61</v>
      </c>
      <c r="R1736" s="118" t="s">
        <v>61</v>
      </c>
      <c r="S1736" s="118" t="s">
        <v>61</v>
      </c>
      <c r="T1736" s="118" t="s">
        <v>61</v>
      </c>
      <c r="U1736" s="118" t="s">
        <v>61</v>
      </c>
      <c r="V1736" s="118" t="s">
        <v>61</v>
      </c>
      <c r="W1736" s="118" t="s">
        <v>61</v>
      </c>
      <c r="X1736" s="232"/>
    </row>
    <row r="1737" spans="1:24" ht="13.5" customHeight="1" x14ac:dyDescent="0.25">
      <c r="A1737" s="237">
        <v>0.64583333333333304</v>
      </c>
      <c r="B1737" s="118" t="s">
        <v>61</v>
      </c>
      <c r="C1737" s="118" t="s">
        <v>61</v>
      </c>
      <c r="D1737" s="118" t="s">
        <v>61</v>
      </c>
      <c r="E1737" s="118" t="s">
        <v>61</v>
      </c>
      <c r="F1737" s="118" t="s">
        <v>61</v>
      </c>
      <c r="G1737" s="118" t="s">
        <v>61</v>
      </c>
      <c r="H1737" s="118" t="s">
        <v>61</v>
      </c>
      <c r="I1737" s="118" t="s">
        <v>61</v>
      </c>
      <c r="J1737" s="118" t="s">
        <v>61</v>
      </c>
      <c r="K1737" s="118" t="s">
        <v>61</v>
      </c>
      <c r="L1737" s="118" t="s">
        <v>61</v>
      </c>
      <c r="M1737" s="118" t="s">
        <v>61</v>
      </c>
      <c r="N1737" s="118" t="s">
        <v>61</v>
      </c>
      <c r="O1737" s="118" t="s">
        <v>61</v>
      </c>
      <c r="P1737" s="118" t="s">
        <v>61</v>
      </c>
      <c r="Q1737" s="118" t="s">
        <v>61</v>
      </c>
      <c r="R1737" s="118" t="s">
        <v>61</v>
      </c>
      <c r="S1737" s="118" t="s">
        <v>61</v>
      </c>
      <c r="T1737" s="118" t="s">
        <v>61</v>
      </c>
      <c r="U1737" s="118" t="s">
        <v>61</v>
      </c>
      <c r="V1737" s="118" t="s">
        <v>61</v>
      </c>
      <c r="W1737" s="118" t="s">
        <v>61</v>
      </c>
      <c r="X1737" s="232"/>
    </row>
    <row r="1738" spans="1:24" ht="13.5" customHeight="1" x14ac:dyDescent="0.25">
      <c r="A1738" s="237">
        <v>0.65625</v>
      </c>
      <c r="B1738" s="118" t="s">
        <v>61</v>
      </c>
      <c r="C1738" s="118" t="s">
        <v>61</v>
      </c>
      <c r="D1738" s="118" t="s">
        <v>61</v>
      </c>
      <c r="E1738" s="118" t="s">
        <v>61</v>
      </c>
      <c r="F1738" s="118" t="s">
        <v>61</v>
      </c>
      <c r="G1738" s="118" t="s">
        <v>61</v>
      </c>
      <c r="H1738" s="118" t="s">
        <v>61</v>
      </c>
      <c r="I1738" s="118" t="s">
        <v>61</v>
      </c>
      <c r="J1738" s="118" t="s">
        <v>61</v>
      </c>
      <c r="K1738" s="118" t="s">
        <v>61</v>
      </c>
      <c r="L1738" s="118" t="s">
        <v>61</v>
      </c>
      <c r="M1738" s="118" t="s">
        <v>61</v>
      </c>
      <c r="N1738" s="118" t="s">
        <v>61</v>
      </c>
      <c r="O1738" s="118" t="s">
        <v>61</v>
      </c>
      <c r="P1738" s="118" t="s">
        <v>61</v>
      </c>
      <c r="Q1738" s="118" t="s">
        <v>61</v>
      </c>
      <c r="R1738" s="118" t="s">
        <v>61</v>
      </c>
      <c r="S1738" s="118" t="s">
        <v>61</v>
      </c>
      <c r="T1738" s="118" t="s">
        <v>61</v>
      </c>
      <c r="U1738" s="118" t="s">
        <v>61</v>
      </c>
      <c r="V1738" s="118" t="s">
        <v>61</v>
      </c>
      <c r="W1738" s="118" t="s">
        <v>61</v>
      </c>
      <c r="X1738" s="232"/>
    </row>
    <row r="1739" spans="1:24" ht="13.5" customHeight="1" x14ac:dyDescent="0.25">
      <c r="A1739" s="237">
        <v>0.66666666666666696</v>
      </c>
      <c r="B1739" s="118" t="s">
        <v>61</v>
      </c>
      <c r="C1739" s="118" t="s">
        <v>61</v>
      </c>
      <c r="D1739" s="118" t="s">
        <v>61</v>
      </c>
      <c r="E1739" s="118" t="s">
        <v>61</v>
      </c>
      <c r="F1739" s="118" t="s">
        <v>61</v>
      </c>
      <c r="G1739" s="118" t="s">
        <v>61</v>
      </c>
      <c r="H1739" s="118" t="s">
        <v>61</v>
      </c>
      <c r="I1739" s="118" t="s">
        <v>61</v>
      </c>
      <c r="J1739" s="118" t="s">
        <v>61</v>
      </c>
      <c r="K1739" s="118" t="s">
        <v>61</v>
      </c>
      <c r="L1739" s="118" t="s">
        <v>61</v>
      </c>
      <c r="M1739" s="118" t="s">
        <v>61</v>
      </c>
      <c r="N1739" s="118" t="s">
        <v>61</v>
      </c>
      <c r="O1739" s="118" t="s">
        <v>61</v>
      </c>
      <c r="P1739" s="118" t="s">
        <v>61</v>
      </c>
      <c r="Q1739" s="118" t="s">
        <v>61</v>
      </c>
      <c r="R1739" s="118" t="s">
        <v>61</v>
      </c>
      <c r="S1739" s="118" t="s">
        <v>61</v>
      </c>
      <c r="T1739" s="118" t="s">
        <v>61</v>
      </c>
      <c r="U1739" s="118" t="s">
        <v>61</v>
      </c>
      <c r="V1739" s="118" t="s">
        <v>61</v>
      </c>
      <c r="W1739" s="118" t="s">
        <v>61</v>
      </c>
      <c r="X1739" s="232"/>
    </row>
    <row r="1740" spans="1:24" ht="13.5" customHeight="1" x14ac:dyDescent="0.25">
      <c r="A1740" s="237">
        <v>0.67708333333333304</v>
      </c>
      <c r="B1740" s="118" t="s">
        <v>61</v>
      </c>
      <c r="C1740" s="118" t="s">
        <v>61</v>
      </c>
      <c r="D1740" s="118" t="s">
        <v>61</v>
      </c>
      <c r="E1740" s="118" t="s">
        <v>61</v>
      </c>
      <c r="F1740" s="118" t="s">
        <v>61</v>
      </c>
      <c r="G1740" s="118" t="s">
        <v>61</v>
      </c>
      <c r="H1740" s="118" t="s">
        <v>61</v>
      </c>
      <c r="I1740" s="118" t="s">
        <v>61</v>
      </c>
      <c r="J1740" s="118" t="s">
        <v>61</v>
      </c>
      <c r="K1740" s="118" t="s">
        <v>61</v>
      </c>
      <c r="L1740" s="118" t="s">
        <v>61</v>
      </c>
      <c r="M1740" s="118" t="s">
        <v>61</v>
      </c>
      <c r="N1740" s="118" t="s">
        <v>61</v>
      </c>
      <c r="O1740" s="118" t="s">
        <v>61</v>
      </c>
      <c r="P1740" s="118" t="s">
        <v>61</v>
      </c>
      <c r="Q1740" s="118" t="s">
        <v>61</v>
      </c>
      <c r="R1740" s="118" t="s">
        <v>61</v>
      </c>
      <c r="S1740" s="118" t="s">
        <v>61</v>
      </c>
      <c r="T1740" s="118" t="s">
        <v>61</v>
      </c>
      <c r="U1740" s="118" t="s">
        <v>61</v>
      </c>
      <c r="V1740" s="118" t="s">
        <v>61</v>
      </c>
      <c r="W1740" s="118" t="s">
        <v>61</v>
      </c>
      <c r="X1740" s="232"/>
    </row>
    <row r="1741" spans="1:24" ht="13.5" customHeight="1" x14ac:dyDescent="0.25">
      <c r="A1741" s="237">
        <v>0.6875</v>
      </c>
      <c r="B1741" s="118" t="s">
        <v>61</v>
      </c>
      <c r="C1741" s="118" t="s">
        <v>61</v>
      </c>
      <c r="D1741" s="118" t="s">
        <v>61</v>
      </c>
      <c r="E1741" s="118" t="s">
        <v>61</v>
      </c>
      <c r="F1741" s="118" t="s">
        <v>61</v>
      </c>
      <c r="G1741" s="118" t="s">
        <v>61</v>
      </c>
      <c r="H1741" s="118" t="s">
        <v>61</v>
      </c>
      <c r="I1741" s="118" t="s">
        <v>61</v>
      </c>
      <c r="J1741" s="118" t="s">
        <v>61</v>
      </c>
      <c r="K1741" s="118" t="s">
        <v>61</v>
      </c>
      <c r="L1741" s="118" t="s">
        <v>61</v>
      </c>
      <c r="M1741" s="118" t="s">
        <v>61</v>
      </c>
      <c r="N1741" s="118" t="s">
        <v>61</v>
      </c>
      <c r="O1741" s="118" t="s">
        <v>61</v>
      </c>
      <c r="P1741" s="118" t="s">
        <v>61</v>
      </c>
      <c r="Q1741" s="118" t="s">
        <v>61</v>
      </c>
      <c r="R1741" s="118" t="s">
        <v>61</v>
      </c>
      <c r="S1741" s="118" t="s">
        <v>61</v>
      </c>
      <c r="T1741" s="118" t="s">
        <v>61</v>
      </c>
      <c r="U1741" s="118" t="s">
        <v>61</v>
      </c>
      <c r="V1741" s="118" t="s">
        <v>61</v>
      </c>
      <c r="W1741" s="118" t="s">
        <v>61</v>
      </c>
      <c r="X1741" s="232"/>
    </row>
    <row r="1742" spans="1:24" ht="13.5" customHeight="1" x14ac:dyDescent="0.25">
      <c r="A1742" s="237">
        <v>0.69791666666666696</v>
      </c>
      <c r="B1742" s="118" t="s">
        <v>61</v>
      </c>
      <c r="C1742" s="118" t="s">
        <v>61</v>
      </c>
      <c r="D1742" s="118" t="s">
        <v>61</v>
      </c>
      <c r="E1742" s="118" t="s">
        <v>61</v>
      </c>
      <c r="F1742" s="118" t="s">
        <v>61</v>
      </c>
      <c r="G1742" s="118" t="s">
        <v>61</v>
      </c>
      <c r="H1742" s="118" t="s">
        <v>61</v>
      </c>
      <c r="I1742" s="118" t="s">
        <v>61</v>
      </c>
      <c r="J1742" s="118" t="s">
        <v>61</v>
      </c>
      <c r="K1742" s="118" t="s">
        <v>61</v>
      </c>
      <c r="L1742" s="118" t="s">
        <v>61</v>
      </c>
      <c r="M1742" s="118" t="s">
        <v>61</v>
      </c>
      <c r="N1742" s="118" t="s">
        <v>61</v>
      </c>
      <c r="O1742" s="118" t="s">
        <v>61</v>
      </c>
      <c r="P1742" s="118" t="s">
        <v>61</v>
      </c>
      <c r="Q1742" s="118" t="s">
        <v>61</v>
      </c>
      <c r="R1742" s="118" t="s">
        <v>61</v>
      </c>
      <c r="S1742" s="118" t="s">
        <v>61</v>
      </c>
      <c r="T1742" s="118" t="s">
        <v>61</v>
      </c>
      <c r="U1742" s="118" t="s">
        <v>61</v>
      </c>
      <c r="V1742" s="118" t="s">
        <v>61</v>
      </c>
      <c r="W1742" s="118" t="s">
        <v>61</v>
      </c>
      <c r="X1742" s="232"/>
    </row>
    <row r="1743" spans="1:24" ht="13.5" customHeight="1" x14ac:dyDescent="0.25">
      <c r="A1743" s="237">
        <v>0.70833333333333304</v>
      </c>
      <c r="B1743" s="118" t="s">
        <v>61</v>
      </c>
      <c r="C1743" s="118" t="s">
        <v>61</v>
      </c>
      <c r="D1743" s="118" t="s">
        <v>61</v>
      </c>
      <c r="E1743" s="118" t="s">
        <v>61</v>
      </c>
      <c r="F1743" s="118" t="s">
        <v>61</v>
      </c>
      <c r="G1743" s="118" t="s">
        <v>61</v>
      </c>
      <c r="H1743" s="118" t="s">
        <v>61</v>
      </c>
      <c r="I1743" s="118" t="s">
        <v>61</v>
      </c>
      <c r="J1743" s="118" t="s">
        <v>61</v>
      </c>
      <c r="K1743" s="118" t="s">
        <v>61</v>
      </c>
      <c r="L1743" s="118" t="s">
        <v>61</v>
      </c>
      <c r="M1743" s="118" t="s">
        <v>61</v>
      </c>
      <c r="N1743" s="118" t="s">
        <v>61</v>
      </c>
      <c r="O1743" s="118" t="s">
        <v>61</v>
      </c>
      <c r="P1743" s="118" t="s">
        <v>61</v>
      </c>
      <c r="Q1743" s="118" t="s">
        <v>61</v>
      </c>
      <c r="R1743" s="118" t="s">
        <v>61</v>
      </c>
      <c r="S1743" s="118" t="s">
        <v>61</v>
      </c>
      <c r="T1743" s="118" t="s">
        <v>61</v>
      </c>
      <c r="U1743" s="118" t="s">
        <v>61</v>
      </c>
      <c r="V1743" s="118" t="s">
        <v>61</v>
      </c>
      <c r="W1743" s="118" t="s">
        <v>61</v>
      </c>
      <c r="X1743" s="232"/>
    </row>
    <row r="1744" spans="1:24" ht="13.5" customHeight="1" x14ac:dyDescent="0.25">
      <c r="A1744" s="237">
        <v>0.71875</v>
      </c>
      <c r="B1744" s="118" t="s">
        <v>61</v>
      </c>
      <c r="C1744" s="118" t="s">
        <v>61</v>
      </c>
      <c r="D1744" s="118" t="s">
        <v>61</v>
      </c>
      <c r="E1744" s="118" t="s">
        <v>61</v>
      </c>
      <c r="F1744" s="118" t="s">
        <v>61</v>
      </c>
      <c r="G1744" s="118" t="s">
        <v>61</v>
      </c>
      <c r="H1744" s="118" t="s">
        <v>61</v>
      </c>
      <c r="I1744" s="118" t="s">
        <v>61</v>
      </c>
      <c r="J1744" s="118" t="s">
        <v>61</v>
      </c>
      <c r="K1744" s="118" t="s">
        <v>61</v>
      </c>
      <c r="L1744" s="118" t="s">
        <v>61</v>
      </c>
      <c r="M1744" s="118" t="s">
        <v>61</v>
      </c>
      <c r="N1744" s="118" t="s">
        <v>61</v>
      </c>
      <c r="O1744" s="118" t="s">
        <v>61</v>
      </c>
      <c r="P1744" s="118" t="s">
        <v>61</v>
      </c>
      <c r="Q1744" s="118" t="s">
        <v>61</v>
      </c>
      <c r="R1744" s="118" t="s">
        <v>61</v>
      </c>
      <c r="S1744" s="118" t="s">
        <v>61</v>
      </c>
      <c r="T1744" s="118" t="s">
        <v>61</v>
      </c>
      <c r="U1744" s="118" t="s">
        <v>61</v>
      </c>
      <c r="V1744" s="118" t="s">
        <v>61</v>
      </c>
      <c r="W1744" s="118" t="s">
        <v>61</v>
      </c>
      <c r="X1744" s="232"/>
    </row>
    <row r="1745" spans="1:24" ht="13.5" customHeight="1" x14ac:dyDescent="0.25">
      <c r="A1745" s="237">
        <v>0.72916666666666696</v>
      </c>
      <c r="B1745" s="118" t="s">
        <v>61</v>
      </c>
      <c r="C1745" s="118" t="s">
        <v>61</v>
      </c>
      <c r="D1745" s="118" t="s">
        <v>61</v>
      </c>
      <c r="E1745" s="118" t="s">
        <v>61</v>
      </c>
      <c r="F1745" s="118" t="s">
        <v>61</v>
      </c>
      <c r="G1745" s="118" t="s">
        <v>61</v>
      </c>
      <c r="H1745" s="118" t="s">
        <v>61</v>
      </c>
      <c r="I1745" s="118" t="s">
        <v>61</v>
      </c>
      <c r="J1745" s="118" t="s">
        <v>61</v>
      </c>
      <c r="K1745" s="118" t="s">
        <v>61</v>
      </c>
      <c r="L1745" s="118" t="s">
        <v>61</v>
      </c>
      <c r="M1745" s="118" t="s">
        <v>61</v>
      </c>
      <c r="N1745" s="118" t="s">
        <v>61</v>
      </c>
      <c r="O1745" s="118" t="s">
        <v>61</v>
      </c>
      <c r="P1745" s="118" t="s">
        <v>61</v>
      </c>
      <c r="Q1745" s="118" t="s">
        <v>61</v>
      </c>
      <c r="R1745" s="118" t="s">
        <v>61</v>
      </c>
      <c r="S1745" s="118" t="s">
        <v>61</v>
      </c>
      <c r="T1745" s="118" t="s">
        <v>61</v>
      </c>
      <c r="U1745" s="118" t="s">
        <v>61</v>
      </c>
      <c r="V1745" s="118" t="s">
        <v>61</v>
      </c>
      <c r="W1745" s="118" t="s">
        <v>61</v>
      </c>
      <c r="X1745" s="232"/>
    </row>
    <row r="1746" spans="1:24" ht="13.5" customHeight="1" x14ac:dyDescent="0.25">
      <c r="A1746" s="237">
        <v>0.73958333333333304</v>
      </c>
      <c r="B1746" s="118" t="s">
        <v>61</v>
      </c>
      <c r="C1746" s="118" t="s">
        <v>61</v>
      </c>
      <c r="D1746" s="118" t="s">
        <v>61</v>
      </c>
      <c r="E1746" s="118" t="s">
        <v>61</v>
      </c>
      <c r="F1746" s="118" t="s">
        <v>61</v>
      </c>
      <c r="G1746" s="118" t="s">
        <v>61</v>
      </c>
      <c r="H1746" s="118" t="s">
        <v>61</v>
      </c>
      <c r="I1746" s="118" t="s">
        <v>61</v>
      </c>
      <c r="J1746" s="118" t="s">
        <v>61</v>
      </c>
      <c r="K1746" s="118" t="s">
        <v>61</v>
      </c>
      <c r="L1746" s="118" t="s">
        <v>61</v>
      </c>
      <c r="M1746" s="118" t="s">
        <v>61</v>
      </c>
      <c r="N1746" s="118" t="s">
        <v>61</v>
      </c>
      <c r="O1746" s="118" t="s">
        <v>61</v>
      </c>
      <c r="P1746" s="118" t="s">
        <v>61</v>
      </c>
      <c r="Q1746" s="118" t="s">
        <v>61</v>
      </c>
      <c r="R1746" s="118" t="s">
        <v>61</v>
      </c>
      <c r="S1746" s="118" t="s">
        <v>61</v>
      </c>
      <c r="T1746" s="118" t="s">
        <v>61</v>
      </c>
      <c r="U1746" s="118" t="s">
        <v>61</v>
      </c>
      <c r="V1746" s="118" t="s">
        <v>61</v>
      </c>
      <c r="W1746" s="118" t="s">
        <v>61</v>
      </c>
      <c r="X1746" s="232"/>
    </row>
    <row r="1747" spans="1:24" ht="13.5" customHeight="1" x14ac:dyDescent="0.25">
      <c r="A1747" s="237">
        <v>0.75</v>
      </c>
      <c r="B1747" s="118" t="s">
        <v>61</v>
      </c>
      <c r="C1747" s="118" t="s">
        <v>61</v>
      </c>
      <c r="D1747" s="118" t="s">
        <v>61</v>
      </c>
      <c r="E1747" s="118" t="s">
        <v>61</v>
      </c>
      <c r="F1747" s="118" t="s">
        <v>61</v>
      </c>
      <c r="G1747" s="118" t="s">
        <v>61</v>
      </c>
      <c r="H1747" s="118" t="s">
        <v>61</v>
      </c>
      <c r="I1747" s="118" t="s">
        <v>61</v>
      </c>
      <c r="J1747" s="118" t="s">
        <v>61</v>
      </c>
      <c r="K1747" s="118" t="s">
        <v>61</v>
      </c>
      <c r="L1747" s="118" t="s">
        <v>61</v>
      </c>
      <c r="M1747" s="118" t="s">
        <v>61</v>
      </c>
      <c r="N1747" s="118" t="s">
        <v>61</v>
      </c>
      <c r="O1747" s="118" t="s">
        <v>61</v>
      </c>
      <c r="P1747" s="118" t="s">
        <v>61</v>
      </c>
      <c r="Q1747" s="118" t="s">
        <v>61</v>
      </c>
      <c r="R1747" s="118" t="s">
        <v>61</v>
      </c>
      <c r="S1747" s="118" t="s">
        <v>61</v>
      </c>
      <c r="T1747" s="118" t="s">
        <v>61</v>
      </c>
      <c r="U1747" s="118" t="s">
        <v>61</v>
      </c>
      <c r="V1747" s="118" t="s">
        <v>61</v>
      </c>
      <c r="W1747" s="118" t="s">
        <v>61</v>
      </c>
      <c r="X1747" s="232"/>
    </row>
    <row r="1748" spans="1:24" ht="13.5" customHeight="1" x14ac:dyDescent="0.25">
      <c r="A1748" s="237">
        <v>0.76041666666666696</v>
      </c>
      <c r="B1748" s="118" t="s">
        <v>61</v>
      </c>
      <c r="C1748" s="118" t="s">
        <v>61</v>
      </c>
      <c r="D1748" s="118" t="s">
        <v>61</v>
      </c>
      <c r="E1748" s="118" t="s">
        <v>61</v>
      </c>
      <c r="F1748" s="118" t="s">
        <v>61</v>
      </c>
      <c r="G1748" s="118" t="s">
        <v>61</v>
      </c>
      <c r="H1748" s="118" t="s">
        <v>61</v>
      </c>
      <c r="I1748" s="118" t="s">
        <v>61</v>
      </c>
      <c r="J1748" s="118" t="s">
        <v>61</v>
      </c>
      <c r="K1748" s="118" t="s">
        <v>61</v>
      </c>
      <c r="L1748" s="118" t="s">
        <v>61</v>
      </c>
      <c r="M1748" s="118" t="s">
        <v>61</v>
      </c>
      <c r="N1748" s="118" t="s">
        <v>61</v>
      </c>
      <c r="O1748" s="118" t="s">
        <v>61</v>
      </c>
      <c r="P1748" s="118" t="s">
        <v>61</v>
      </c>
      <c r="Q1748" s="118" t="s">
        <v>61</v>
      </c>
      <c r="R1748" s="118" t="s">
        <v>61</v>
      </c>
      <c r="S1748" s="118" t="s">
        <v>61</v>
      </c>
      <c r="T1748" s="118" t="s">
        <v>61</v>
      </c>
      <c r="U1748" s="118" t="s">
        <v>61</v>
      </c>
      <c r="V1748" s="118" t="s">
        <v>61</v>
      </c>
      <c r="W1748" s="118" t="s">
        <v>61</v>
      </c>
      <c r="X1748" s="232"/>
    </row>
    <row r="1749" spans="1:24" ht="13.5" customHeight="1" x14ac:dyDescent="0.25">
      <c r="A1749" s="237">
        <v>0.77083333333333304</v>
      </c>
      <c r="B1749" s="118" t="s">
        <v>61</v>
      </c>
      <c r="C1749" s="118" t="s">
        <v>61</v>
      </c>
      <c r="D1749" s="118" t="s">
        <v>61</v>
      </c>
      <c r="E1749" s="118" t="s">
        <v>61</v>
      </c>
      <c r="F1749" s="118" t="s">
        <v>61</v>
      </c>
      <c r="G1749" s="118" t="s">
        <v>61</v>
      </c>
      <c r="H1749" s="118" t="s">
        <v>61</v>
      </c>
      <c r="I1749" s="118" t="s">
        <v>61</v>
      </c>
      <c r="J1749" s="118" t="s">
        <v>61</v>
      </c>
      <c r="K1749" s="118" t="s">
        <v>61</v>
      </c>
      <c r="L1749" s="118" t="s">
        <v>61</v>
      </c>
      <c r="M1749" s="118" t="s">
        <v>61</v>
      </c>
      <c r="N1749" s="118" t="s">
        <v>61</v>
      </c>
      <c r="O1749" s="118" t="s">
        <v>61</v>
      </c>
      <c r="P1749" s="118" t="s">
        <v>61</v>
      </c>
      <c r="Q1749" s="118" t="s">
        <v>61</v>
      </c>
      <c r="R1749" s="118" t="s">
        <v>61</v>
      </c>
      <c r="S1749" s="118" t="s">
        <v>61</v>
      </c>
      <c r="T1749" s="118" t="s">
        <v>61</v>
      </c>
      <c r="U1749" s="118" t="s">
        <v>61</v>
      </c>
      <c r="V1749" s="118" t="s">
        <v>61</v>
      </c>
      <c r="W1749" s="118" t="s">
        <v>61</v>
      </c>
      <c r="X1749" s="232"/>
    </row>
    <row r="1750" spans="1:24" ht="13.5" customHeight="1" x14ac:dyDescent="0.25">
      <c r="A1750" s="237">
        <v>0.78125</v>
      </c>
      <c r="B1750" s="118" t="s">
        <v>61</v>
      </c>
      <c r="C1750" s="118" t="s">
        <v>61</v>
      </c>
      <c r="D1750" s="118" t="s">
        <v>61</v>
      </c>
      <c r="E1750" s="118" t="s">
        <v>61</v>
      </c>
      <c r="F1750" s="118" t="s">
        <v>61</v>
      </c>
      <c r="G1750" s="118" t="s">
        <v>61</v>
      </c>
      <c r="H1750" s="118" t="s">
        <v>61</v>
      </c>
      <c r="I1750" s="118" t="s">
        <v>61</v>
      </c>
      <c r="J1750" s="118" t="s">
        <v>61</v>
      </c>
      <c r="K1750" s="118" t="s">
        <v>61</v>
      </c>
      <c r="L1750" s="118" t="s">
        <v>61</v>
      </c>
      <c r="M1750" s="118" t="s">
        <v>61</v>
      </c>
      <c r="N1750" s="118" t="s">
        <v>61</v>
      </c>
      <c r="O1750" s="118" t="s">
        <v>61</v>
      </c>
      <c r="P1750" s="118" t="s">
        <v>61</v>
      </c>
      <c r="Q1750" s="118" t="s">
        <v>61</v>
      </c>
      <c r="R1750" s="118" t="s">
        <v>61</v>
      </c>
      <c r="S1750" s="118" t="s">
        <v>61</v>
      </c>
      <c r="T1750" s="118" t="s">
        <v>61</v>
      </c>
      <c r="U1750" s="118" t="s">
        <v>61</v>
      </c>
      <c r="V1750" s="118" t="s">
        <v>61</v>
      </c>
      <c r="W1750" s="118" t="s">
        <v>61</v>
      </c>
      <c r="X1750" s="232"/>
    </row>
    <row r="1751" spans="1:24" ht="13.5" customHeight="1" x14ac:dyDescent="0.25">
      <c r="A1751" s="237">
        <v>0.79166666666666696</v>
      </c>
      <c r="B1751" s="118" t="s">
        <v>61</v>
      </c>
      <c r="C1751" s="118" t="s">
        <v>61</v>
      </c>
      <c r="D1751" s="118" t="s">
        <v>61</v>
      </c>
      <c r="E1751" s="118" t="s">
        <v>61</v>
      </c>
      <c r="F1751" s="118" t="s">
        <v>61</v>
      </c>
      <c r="G1751" s="118" t="s">
        <v>61</v>
      </c>
      <c r="H1751" s="118" t="s">
        <v>61</v>
      </c>
      <c r="I1751" s="118" t="s">
        <v>61</v>
      </c>
      <c r="J1751" s="118" t="s">
        <v>61</v>
      </c>
      <c r="K1751" s="118" t="s">
        <v>61</v>
      </c>
      <c r="L1751" s="118" t="s">
        <v>61</v>
      </c>
      <c r="M1751" s="118" t="s">
        <v>61</v>
      </c>
      <c r="N1751" s="118" t="s">
        <v>61</v>
      </c>
      <c r="O1751" s="118" t="s">
        <v>61</v>
      </c>
      <c r="P1751" s="118" t="s">
        <v>61</v>
      </c>
      <c r="Q1751" s="118" t="s">
        <v>61</v>
      </c>
      <c r="R1751" s="118" t="s">
        <v>61</v>
      </c>
      <c r="S1751" s="118" t="s">
        <v>61</v>
      </c>
      <c r="T1751" s="118" t="s">
        <v>61</v>
      </c>
      <c r="U1751" s="118" t="s">
        <v>61</v>
      </c>
      <c r="V1751" s="118" t="s">
        <v>61</v>
      </c>
      <c r="W1751" s="118" t="s">
        <v>61</v>
      </c>
      <c r="X1751" s="232"/>
    </row>
    <row r="1752" spans="1:24" ht="13.5" customHeight="1" x14ac:dyDescent="0.25">
      <c r="A1752" s="237">
        <v>0.80208333333333304</v>
      </c>
      <c r="B1752" s="118" t="s">
        <v>61</v>
      </c>
      <c r="C1752" s="118" t="s">
        <v>61</v>
      </c>
      <c r="D1752" s="118" t="s">
        <v>61</v>
      </c>
      <c r="E1752" s="118" t="s">
        <v>61</v>
      </c>
      <c r="F1752" s="118" t="s">
        <v>61</v>
      </c>
      <c r="G1752" s="118" t="s">
        <v>61</v>
      </c>
      <c r="H1752" s="118" t="s">
        <v>61</v>
      </c>
      <c r="I1752" s="118" t="s">
        <v>61</v>
      </c>
      <c r="J1752" s="118" t="s">
        <v>61</v>
      </c>
      <c r="K1752" s="118" t="s">
        <v>61</v>
      </c>
      <c r="L1752" s="118" t="s">
        <v>61</v>
      </c>
      <c r="M1752" s="118" t="s">
        <v>61</v>
      </c>
      <c r="N1752" s="118" t="s">
        <v>61</v>
      </c>
      <c r="O1752" s="118" t="s">
        <v>61</v>
      </c>
      <c r="P1752" s="118" t="s">
        <v>61</v>
      </c>
      <c r="Q1752" s="118" t="s">
        <v>61</v>
      </c>
      <c r="R1752" s="118" t="s">
        <v>61</v>
      </c>
      <c r="S1752" s="118" t="s">
        <v>61</v>
      </c>
      <c r="T1752" s="118" t="s">
        <v>61</v>
      </c>
      <c r="U1752" s="118" t="s">
        <v>61</v>
      </c>
      <c r="V1752" s="118" t="s">
        <v>61</v>
      </c>
      <c r="W1752" s="118" t="s">
        <v>61</v>
      </c>
      <c r="X1752" s="232"/>
    </row>
    <row r="1753" spans="1:24" ht="13.5" customHeight="1" x14ac:dyDescent="0.25">
      <c r="A1753" s="237">
        <v>0.8125</v>
      </c>
      <c r="B1753" s="118" t="s">
        <v>61</v>
      </c>
      <c r="C1753" s="118" t="s">
        <v>61</v>
      </c>
      <c r="D1753" s="118" t="s">
        <v>61</v>
      </c>
      <c r="E1753" s="118" t="s">
        <v>61</v>
      </c>
      <c r="F1753" s="118" t="s">
        <v>61</v>
      </c>
      <c r="G1753" s="118" t="s">
        <v>61</v>
      </c>
      <c r="H1753" s="118" t="s">
        <v>61</v>
      </c>
      <c r="I1753" s="118" t="s">
        <v>61</v>
      </c>
      <c r="J1753" s="118" t="s">
        <v>61</v>
      </c>
      <c r="K1753" s="118" t="s">
        <v>61</v>
      </c>
      <c r="L1753" s="118" t="s">
        <v>61</v>
      </c>
      <c r="M1753" s="118" t="s">
        <v>61</v>
      </c>
      <c r="N1753" s="118" t="s">
        <v>61</v>
      </c>
      <c r="O1753" s="118" t="s">
        <v>61</v>
      </c>
      <c r="P1753" s="118" t="s">
        <v>61</v>
      </c>
      <c r="Q1753" s="118" t="s">
        <v>61</v>
      </c>
      <c r="R1753" s="118" t="s">
        <v>61</v>
      </c>
      <c r="S1753" s="118" t="s">
        <v>61</v>
      </c>
      <c r="T1753" s="118" t="s">
        <v>61</v>
      </c>
      <c r="U1753" s="118" t="s">
        <v>61</v>
      </c>
      <c r="V1753" s="118" t="s">
        <v>61</v>
      </c>
      <c r="W1753" s="118" t="s">
        <v>61</v>
      </c>
      <c r="X1753" s="232"/>
    </row>
    <row r="1754" spans="1:24" ht="13.5" customHeight="1" x14ac:dyDescent="0.25">
      <c r="A1754" s="237">
        <v>0.82291666666666696</v>
      </c>
      <c r="B1754" s="118" t="s">
        <v>61</v>
      </c>
      <c r="C1754" s="118" t="s">
        <v>61</v>
      </c>
      <c r="D1754" s="118" t="s">
        <v>61</v>
      </c>
      <c r="E1754" s="118" t="s">
        <v>61</v>
      </c>
      <c r="F1754" s="118" t="s">
        <v>61</v>
      </c>
      <c r="G1754" s="118" t="s">
        <v>61</v>
      </c>
      <c r="H1754" s="118" t="s">
        <v>61</v>
      </c>
      <c r="I1754" s="118" t="s">
        <v>61</v>
      </c>
      <c r="J1754" s="118" t="s">
        <v>61</v>
      </c>
      <c r="K1754" s="118" t="s">
        <v>61</v>
      </c>
      <c r="L1754" s="118" t="s">
        <v>61</v>
      </c>
      <c r="M1754" s="118" t="s">
        <v>61</v>
      </c>
      <c r="N1754" s="118" t="s">
        <v>61</v>
      </c>
      <c r="O1754" s="118" t="s">
        <v>61</v>
      </c>
      <c r="P1754" s="118" t="s">
        <v>61</v>
      </c>
      <c r="Q1754" s="118" t="s">
        <v>61</v>
      </c>
      <c r="R1754" s="118" t="s">
        <v>61</v>
      </c>
      <c r="S1754" s="118" t="s">
        <v>61</v>
      </c>
      <c r="T1754" s="118" t="s">
        <v>61</v>
      </c>
      <c r="U1754" s="118" t="s">
        <v>61</v>
      </c>
      <c r="V1754" s="118" t="s">
        <v>61</v>
      </c>
      <c r="W1754" s="118" t="s">
        <v>61</v>
      </c>
      <c r="X1754" s="232"/>
    </row>
    <row r="1755" spans="1:24" ht="13.5" customHeight="1" x14ac:dyDescent="0.25">
      <c r="A1755" s="237">
        <v>0.83333333333333304</v>
      </c>
      <c r="B1755" s="118" t="s">
        <v>61</v>
      </c>
      <c r="C1755" s="118" t="s">
        <v>61</v>
      </c>
      <c r="D1755" s="118" t="s">
        <v>61</v>
      </c>
      <c r="E1755" s="118" t="s">
        <v>61</v>
      </c>
      <c r="F1755" s="118" t="s">
        <v>61</v>
      </c>
      <c r="G1755" s="118" t="s">
        <v>61</v>
      </c>
      <c r="H1755" s="118" t="s">
        <v>61</v>
      </c>
      <c r="I1755" s="118" t="s">
        <v>61</v>
      </c>
      <c r="J1755" s="118" t="s">
        <v>61</v>
      </c>
      <c r="K1755" s="118" t="s">
        <v>61</v>
      </c>
      <c r="L1755" s="118" t="s">
        <v>61</v>
      </c>
      <c r="M1755" s="118" t="s">
        <v>61</v>
      </c>
      <c r="N1755" s="118" t="s">
        <v>61</v>
      </c>
      <c r="O1755" s="118" t="s">
        <v>61</v>
      </c>
      <c r="P1755" s="118" t="s">
        <v>61</v>
      </c>
      <c r="Q1755" s="118" t="s">
        <v>61</v>
      </c>
      <c r="R1755" s="118" t="s">
        <v>61</v>
      </c>
      <c r="S1755" s="118" t="s">
        <v>61</v>
      </c>
      <c r="T1755" s="118" t="s">
        <v>61</v>
      </c>
      <c r="U1755" s="118" t="s">
        <v>61</v>
      </c>
      <c r="V1755" s="118" t="s">
        <v>61</v>
      </c>
      <c r="W1755" s="118" t="s">
        <v>61</v>
      </c>
      <c r="X1755" s="232"/>
    </row>
    <row r="1756" spans="1:24" ht="13.5" customHeight="1" x14ac:dyDescent="0.25">
      <c r="A1756" s="237">
        <v>0.84375</v>
      </c>
      <c r="B1756" s="118" t="s">
        <v>61</v>
      </c>
      <c r="C1756" s="118" t="s">
        <v>61</v>
      </c>
      <c r="D1756" s="118" t="s">
        <v>61</v>
      </c>
      <c r="E1756" s="118" t="s">
        <v>61</v>
      </c>
      <c r="F1756" s="118" t="s">
        <v>61</v>
      </c>
      <c r="G1756" s="118" t="s">
        <v>61</v>
      </c>
      <c r="H1756" s="118" t="s">
        <v>61</v>
      </c>
      <c r="I1756" s="118" t="s">
        <v>61</v>
      </c>
      <c r="J1756" s="118" t="s">
        <v>61</v>
      </c>
      <c r="K1756" s="118" t="s">
        <v>61</v>
      </c>
      <c r="L1756" s="118" t="s">
        <v>61</v>
      </c>
      <c r="M1756" s="118" t="s">
        <v>61</v>
      </c>
      <c r="N1756" s="118" t="s">
        <v>61</v>
      </c>
      <c r="O1756" s="118" t="s">
        <v>61</v>
      </c>
      <c r="P1756" s="118" t="s">
        <v>61</v>
      </c>
      <c r="Q1756" s="118" t="s">
        <v>61</v>
      </c>
      <c r="R1756" s="118" t="s">
        <v>61</v>
      </c>
      <c r="S1756" s="118" t="s">
        <v>61</v>
      </c>
      <c r="T1756" s="118" t="s">
        <v>61</v>
      </c>
      <c r="U1756" s="118" t="s">
        <v>61</v>
      </c>
      <c r="V1756" s="118" t="s">
        <v>61</v>
      </c>
      <c r="W1756" s="118" t="s">
        <v>61</v>
      </c>
      <c r="X1756" s="232"/>
    </row>
    <row r="1757" spans="1:24" ht="13.5" customHeight="1" x14ac:dyDescent="0.25">
      <c r="A1757" s="237">
        <v>0.85416666666666696</v>
      </c>
      <c r="B1757" s="118" t="s">
        <v>61</v>
      </c>
      <c r="C1757" s="118" t="s">
        <v>61</v>
      </c>
      <c r="D1757" s="118" t="s">
        <v>61</v>
      </c>
      <c r="E1757" s="118" t="s">
        <v>61</v>
      </c>
      <c r="F1757" s="118" t="s">
        <v>61</v>
      </c>
      <c r="G1757" s="118" t="s">
        <v>61</v>
      </c>
      <c r="H1757" s="118" t="s">
        <v>61</v>
      </c>
      <c r="I1757" s="118" t="s">
        <v>61</v>
      </c>
      <c r="J1757" s="118" t="s">
        <v>61</v>
      </c>
      <c r="K1757" s="118" t="s">
        <v>61</v>
      </c>
      <c r="L1757" s="118" t="s">
        <v>61</v>
      </c>
      <c r="M1757" s="118" t="s">
        <v>61</v>
      </c>
      <c r="N1757" s="118" t="s">
        <v>61</v>
      </c>
      <c r="O1757" s="118" t="s">
        <v>61</v>
      </c>
      <c r="P1757" s="118" t="s">
        <v>61</v>
      </c>
      <c r="Q1757" s="118" t="s">
        <v>61</v>
      </c>
      <c r="R1757" s="118" t="s">
        <v>61</v>
      </c>
      <c r="S1757" s="118" t="s">
        <v>61</v>
      </c>
      <c r="T1757" s="118" t="s">
        <v>61</v>
      </c>
      <c r="U1757" s="118" t="s">
        <v>61</v>
      </c>
      <c r="V1757" s="118" t="s">
        <v>61</v>
      </c>
      <c r="W1757" s="118" t="s">
        <v>61</v>
      </c>
      <c r="X1757" s="232"/>
    </row>
    <row r="1758" spans="1:24" ht="13.5" customHeight="1" x14ac:dyDescent="0.25">
      <c r="A1758" s="237">
        <v>0.86458333333333304</v>
      </c>
      <c r="B1758" s="118" t="s">
        <v>61</v>
      </c>
      <c r="C1758" s="118" t="s">
        <v>61</v>
      </c>
      <c r="D1758" s="118" t="s">
        <v>61</v>
      </c>
      <c r="E1758" s="118" t="s">
        <v>61</v>
      </c>
      <c r="F1758" s="118" t="s">
        <v>61</v>
      </c>
      <c r="G1758" s="118" t="s">
        <v>61</v>
      </c>
      <c r="H1758" s="118" t="s">
        <v>61</v>
      </c>
      <c r="I1758" s="118" t="s">
        <v>61</v>
      </c>
      <c r="J1758" s="118" t="s">
        <v>61</v>
      </c>
      <c r="K1758" s="118" t="s">
        <v>61</v>
      </c>
      <c r="L1758" s="118" t="s">
        <v>61</v>
      </c>
      <c r="M1758" s="118" t="s">
        <v>61</v>
      </c>
      <c r="N1758" s="118" t="s">
        <v>61</v>
      </c>
      <c r="O1758" s="118" t="s">
        <v>61</v>
      </c>
      <c r="P1758" s="118" t="s">
        <v>61</v>
      </c>
      <c r="Q1758" s="118" t="s">
        <v>61</v>
      </c>
      <c r="R1758" s="118" t="s">
        <v>61</v>
      </c>
      <c r="S1758" s="118" t="s">
        <v>61</v>
      </c>
      <c r="T1758" s="118" t="s">
        <v>61</v>
      </c>
      <c r="U1758" s="118" t="s">
        <v>61</v>
      </c>
      <c r="V1758" s="118" t="s">
        <v>61</v>
      </c>
      <c r="W1758" s="118" t="s">
        <v>61</v>
      </c>
      <c r="X1758" s="232"/>
    </row>
    <row r="1759" spans="1:24" ht="13.5" customHeight="1" x14ac:dyDescent="0.25">
      <c r="A1759" s="237">
        <v>0.875</v>
      </c>
      <c r="B1759" s="118" t="s">
        <v>61</v>
      </c>
      <c r="C1759" s="118" t="s">
        <v>61</v>
      </c>
      <c r="D1759" s="118" t="s">
        <v>61</v>
      </c>
      <c r="E1759" s="118" t="s">
        <v>61</v>
      </c>
      <c r="F1759" s="118" t="s">
        <v>61</v>
      </c>
      <c r="G1759" s="118" t="s">
        <v>61</v>
      </c>
      <c r="H1759" s="118" t="s">
        <v>61</v>
      </c>
      <c r="I1759" s="118" t="s">
        <v>61</v>
      </c>
      <c r="J1759" s="118" t="s">
        <v>61</v>
      </c>
      <c r="K1759" s="118" t="s">
        <v>61</v>
      </c>
      <c r="L1759" s="118" t="s">
        <v>61</v>
      </c>
      <c r="M1759" s="118" t="s">
        <v>61</v>
      </c>
      <c r="N1759" s="118" t="s">
        <v>61</v>
      </c>
      <c r="O1759" s="118" t="s">
        <v>61</v>
      </c>
      <c r="P1759" s="118" t="s">
        <v>61</v>
      </c>
      <c r="Q1759" s="118" t="s">
        <v>61</v>
      </c>
      <c r="R1759" s="118" t="s">
        <v>61</v>
      </c>
      <c r="S1759" s="118" t="s">
        <v>61</v>
      </c>
      <c r="T1759" s="118" t="s">
        <v>61</v>
      </c>
      <c r="U1759" s="118" t="s">
        <v>61</v>
      </c>
      <c r="V1759" s="118" t="s">
        <v>61</v>
      </c>
      <c r="W1759" s="118" t="s">
        <v>61</v>
      </c>
      <c r="X1759" s="232"/>
    </row>
    <row r="1760" spans="1:24" ht="13.5" customHeight="1" x14ac:dyDescent="0.25">
      <c r="A1760" s="237">
        <v>0.88541666666666696</v>
      </c>
      <c r="B1760" s="118" t="s">
        <v>61</v>
      </c>
      <c r="C1760" s="118" t="s">
        <v>61</v>
      </c>
      <c r="D1760" s="118" t="s">
        <v>61</v>
      </c>
      <c r="E1760" s="118" t="s">
        <v>61</v>
      </c>
      <c r="F1760" s="118" t="s">
        <v>61</v>
      </c>
      <c r="G1760" s="118" t="s">
        <v>61</v>
      </c>
      <c r="H1760" s="118" t="s">
        <v>61</v>
      </c>
      <c r="I1760" s="118" t="s">
        <v>61</v>
      </c>
      <c r="J1760" s="118" t="s">
        <v>61</v>
      </c>
      <c r="K1760" s="118" t="s">
        <v>61</v>
      </c>
      <c r="L1760" s="118" t="s">
        <v>61</v>
      </c>
      <c r="M1760" s="118" t="s">
        <v>61</v>
      </c>
      <c r="N1760" s="118" t="s">
        <v>61</v>
      </c>
      <c r="O1760" s="118" t="s">
        <v>61</v>
      </c>
      <c r="P1760" s="118" t="s">
        <v>61</v>
      </c>
      <c r="Q1760" s="118" t="s">
        <v>61</v>
      </c>
      <c r="R1760" s="118" t="s">
        <v>61</v>
      </c>
      <c r="S1760" s="118" t="s">
        <v>61</v>
      </c>
      <c r="T1760" s="118" t="s">
        <v>61</v>
      </c>
      <c r="U1760" s="118" t="s">
        <v>61</v>
      </c>
      <c r="V1760" s="118" t="s">
        <v>61</v>
      </c>
      <c r="W1760" s="118" t="s">
        <v>61</v>
      </c>
      <c r="X1760" s="232"/>
    </row>
    <row r="1761" spans="1:24" ht="13.5" customHeight="1" x14ac:dyDescent="0.25">
      <c r="A1761" s="237">
        <v>0.89583333333333304</v>
      </c>
      <c r="B1761" s="118" t="s">
        <v>61</v>
      </c>
      <c r="C1761" s="118" t="s">
        <v>61</v>
      </c>
      <c r="D1761" s="118" t="s">
        <v>61</v>
      </c>
      <c r="E1761" s="118" t="s">
        <v>61</v>
      </c>
      <c r="F1761" s="118" t="s">
        <v>61</v>
      </c>
      <c r="G1761" s="118" t="s">
        <v>61</v>
      </c>
      <c r="H1761" s="118" t="s">
        <v>61</v>
      </c>
      <c r="I1761" s="118" t="s">
        <v>61</v>
      </c>
      <c r="J1761" s="118" t="s">
        <v>61</v>
      </c>
      <c r="K1761" s="118" t="s">
        <v>61</v>
      </c>
      <c r="L1761" s="118" t="s">
        <v>61</v>
      </c>
      <c r="M1761" s="118" t="s">
        <v>61</v>
      </c>
      <c r="N1761" s="118" t="s">
        <v>61</v>
      </c>
      <c r="O1761" s="118" t="s">
        <v>61</v>
      </c>
      <c r="P1761" s="118" t="s">
        <v>61</v>
      </c>
      <c r="Q1761" s="118" t="s">
        <v>61</v>
      </c>
      <c r="R1761" s="118" t="s">
        <v>61</v>
      </c>
      <c r="S1761" s="118" t="s">
        <v>61</v>
      </c>
      <c r="T1761" s="118" t="s">
        <v>61</v>
      </c>
      <c r="U1761" s="118" t="s">
        <v>61</v>
      </c>
      <c r="V1761" s="118" t="s">
        <v>61</v>
      </c>
      <c r="W1761" s="118" t="s">
        <v>61</v>
      </c>
      <c r="X1761" s="232"/>
    </row>
    <row r="1762" spans="1:24" ht="13.5" customHeight="1" x14ac:dyDescent="0.25">
      <c r="A1762" s="237">
        <v>0.90625</v>
      </c>
      <c r="B1762" s="118" t="s">
        <v>61</v>
      </c>
      <c r="C1762" s="118" t="s">
        <v>61</v>
      </c>
      <c r="D1762" s="118" t="s">
        <v>61</v>
      </c>
      <c r="E1762" s="118" t="s">
        <v>61</v>
      </c>
      <c r="F1762" s="118" t="s">
        <v>61</v>
      </c>
      <c r="G1762" s="118" t="s">
        <v>61</v>
      </c>
      <c r="H1762" s="118" t="s">
        <v>61</v>
      </c>
      <c r="I1762" s="118" t="s">
        <v>61</v>
      </c>
      <c r="J1762" s="118" t="s">
        <v>61</v>
      </c>
      <c r="K1762" s="118" t="s">
        <v>61</v>
      </c>
      <c r="L1762" s="118" t="s">
        <v>61</v>
      </c>
      <c r="M1762" s="118" t="s">
        <v>61</v>
      </c>
      <c r="N1762" s="118" t="s">
        <v>61</v>
      </c>
      <c r="O1762" s="118" t="s">
        <v>61</v>
      </c>
      <c r="P1762" s="118" t="s">
        <v>61</v>
      </c>
      <c r="Q1762" s="118" t="s">
        <v>61</v>
      </c>
      <c r="R1762" s="118" t="s">
        <v>61</v>
      </c>
      <c r="S1762" s="118" t="s">
        <v>61</v>
      </c>
      <c r="T1762" s="118" t="s">
        <v>61</v>
      </c>
      <c r="U1762" s="118" t="s">
        <v>61</v>
      </c>
      <c r="V1762" s="118" t="s">
        <v>61</v>
      </c>
      <c r="W1762" s="118" t="s">
        <v>61</v>
      </c>
      <c r="X1762" s="232"/>
    </row>
    <row r="1763" spans="1:24" ht="13.5" customHeight="1" x14ac:dyDescent="0.25">
      <c r="A1763" s="237">
        <v>0.91666666666666696</v>
      </c>
      <c r="B1763" s="118" t="s">
        <v>61</v>
      </c>
      <c r="C1763" s="118" t="s">
        <v>61</v>
      </c>
      <c r="D1763" s="118" t="s">
        <v>61</v>
      </c>
      <c r="E1763" s="118" t="s">
        <v>61</v>
      </c>
      <c r="F1763" s="118" t="s">
        <v>61</v>
      </c>
      <c r="G1763" s="118" t="s">
        <v>61</v>
      </c>
      <c r="H1763" s="118" t="s">
        <v>61</v>
      </c>
      <c r="I1763" s="118" t="s">
        <v>61</v>
      </c>
      <c r="J1763" s="118" t="s">
        <v>61</v>
      </c>
      <c r="K1763" s="118" t="s">
        <v>61</v>
      </c>
      <c r="L1763" s="118" t="s">
        <v>61</v>
      </c>
      <c r="M1763" s="118" t="s">
        <v>61</v>
      </c>
      <c r="N1763" s="118" t="s">
        <v>61</v>
      </c>
      <c r="O1763" s="118" t="s">
        <v>61</v>
      </c>
      <c r="P1763" s="118" t="s">
        <v>61</v>
      </c>
      <c r="Q1763" s="118" t="s">
        <v>61</v>
      </c>
      <c r="R1763" s="118" t="s">
        <v>61</v>
      </c>
      <c r="S1763" s="118" t="s">
        <v>61</v>
      </c>
      <c r="T1763" s="118" t="s">
        <v>61</v>
      </c>
      <c r="U1763" s="118" t="s">
        <v>61</v>
      </c>
      <c r="V1763" s="118" t="s">
        <v>61</v>
      </c>
      <c r="W1763" s="118" t="s">
        <v>61</v>
      </c>
      <c r="X1763" s="232"/>
    </row>
    <row r="1764" spans="1:24" ht="13.5" customHeight="1" x14ac:dyDescent="0.25">
      <c r="A1764" s="237">
        <v>0.92708333333333304</v>
      </c>
      <c r="B1764" s="118" t="s">
        <v>61</v>
      </c>
      <c r="C1764" s="118" t="s">
        <v>61</v>
      </c>
      <c r="D1764" s="118" t="s">
        <v>61</v>
      </c>
      <c r="E1764" s="118" t="s">
        <v>61</v>
      </c>
      <c r="F1764" s="118" t="s">
        <v>61</v>
      </c>
      <c r="G1764" s="118" t="s">
        <v>61</v>
      </c>
      <c r="H1764" s="118" t="s">
        <v>61</v>
      </c>
      <c r="I1764" s="118" t="s">
        <v>61</v>
      </c>
      <c r="J1764" s="118" t="s">
        <v>61</v>
      </c>
      <c r="K1764" s="118" t="s">
        <v>61</v>
      </c>
      <c r="L1764" s="118" t="s">
        <v>61</v>
      </c>
      <c r="M1764" s="118" t="s">
        <v>61</v>
      </c>
      <c r="N1764" s="118" t="s">
        <v>61</v>
      </c>
      <c r="O1764" s="118" t="s">
        <v>61</v>
      </c>
      <c r="P1764" s="118" t="s">
        <v>61</v>
      </c>
      <c r="Q1764" s="118" t="s">
        <v>61</v>
      </c>
      <c r="R1764" s="118" t="s">
        <v>61</v>
      </c>
      <c r="S1764" s="118" t="s">
        <v>61</v>
      </c>
      <c r="T1764" s="118" t="s">
        <v>61</v>
      </c>
      <c r="U1764" s="118" t="s">
        <v>61</v>
      </c>
      <c r="V1764" s="118" t="s">
        <v>61</v>
      </c>
      <c r="W1764" s="118" t="s">
        <v>61</v>
      </c>
      <c r="X1764" s="232"/>
    </row>
    <row r="1765" spans="1:24" ht="13.5" customHeight="1" x14ac:dyDescent="0.25">
      <c r="A1765" s="237">
        <v>0.9375</v>
      </c>
      <c r="B1765" s="118" t="s">
        <v>61</v>
      </c>
      <c r="C1765" s="118" t="s">
        <v>61</v>
      </c>
      <c r="D1765" s="118" t="s">
        <v>61</v>
      </c>
      <c r="E1765" s="118" t="s">
        <v>61</v>
      </c>
      <c r="F1765" s="118" t="s">
        <v>61</v>
      </c>
      <c r="G1765" s="118" t="s">
        <v>61</v>
      </c>
      <c r="H1765" s="118" t="s">
        <v>61</v>
      </c>
      <c r="I1765" s="118" t="s">
        <v>61</v>
      </c>
      <c r="J1765" s="118" t="s">
        <v>61</v>
      </c>
      <c r="K1765" s="118" t="s">
        <v>61</v>
      </c>
      <c r="L1765" s="118" t="s">
        <v>61</v>
      </c>
      <c r="M1765" s="118" t="s">
        <v>61</v>
      </c>
      <c r="N1765" s="118" t="s">
        <v>61</v>
      </c>
      <c r="O1765" s="118" t="s">
        <v>61</v>
      </c>
      <c r="P1765" s="118" t="s">
        <v>61</v>
      </c>
      <c r="Q1765" s="118" t="s">
        <v>61</v>
      </c>
      <c r="R1765" s="118" t="s">
        <v>61</v>
      </c>
      <c r="S1765" s="118" t="s">
        <v>61</v>
      </c>
      <c r="T1765" s="118" t="s">
        <v>61</v>
      </c>
      <c r="U1765" s="118" t="s">
        <v>61</v>
      </c>
      <c r="V1765" s="118" t="s">
        <v>61</v>
      </c>
      <c r="W1765" s="118" t="s">
        <v>61</v>
      </c>
      <c r="X1765" s="232"/>
    </row>
    <row r="1766" spans="1:24" ht="13.5" customHeight="1" x14ac:dyDescent="0.25">
      <c r="A1766" s="237">
        <v>0.94791666666666696</v>
      </c>
      <c r="B1766" s="118" t="s">
        <v>61</v>
      </c>
      <c r="C1766" s="118" t="s">
        <v>61</v>
      </c>
      <c r="D1766" s="118" t="s">
        <v>61</v>
      </c>
      <c r="E1766" s="118" t="s">
        <v>61</v>
      </c>
      <c r="F1766" s="118" t="s">
        <v>61</v>
      </c>
      <c r="G1766" s="118" t="s">
        <v>61</v>
      </c>
      <c r="H1766" s="118" t="s">
        <v>61</v>
      </c>
      <c r="I1766" s="118" t="s">
        <v>61</v>
      </c>
      <c r="J1766" s="118" t="s">
        <v>61</v>
      </c>
      <c r="K1766" s="118" t="s">
        <v>61</v>
      </c>
      <c r="L1766" s="118" t="s">
        <v>61</v>
      </c>
      <c r="M1766" s="118" t="s">
        <v>61</v>
      </c>
      <c r="N1766" s="118" t="s">
        <v>61</v>
      </c>
      <c r="O1766" s="118" t="s">
        <v>61</v>
      </c>
      <c r="P1766" s="118" t="s">
        <v>61</v>
      </c>
      <c r="Q1766" s="118" t="s">
        <v>61</v>
      </c>
      <c r="R1766" s="118" t="s">
        <v>61</v>
      </c>
      <c r="S1766" s="118" t="s">
        <v>61</v>
      </c>
      <c r="T1766" s="118" t="s">
        <v>61</v>
      </c>
      <c r="U1766" s="118" t="s">
        <v>61</v>
      </c>
      <c r="V1766" s="118" t="s">
        <v>61</v>
      </c>
      <c r="W1766" s="118" t="s">
        <v>61</v>
      </c>
      <c r="X1766" s="232"/>
    </row>
    <row r="1767" spans="1:24" ht="13.5" customHeight="1" x14ac:dyDescent="0.25">
      <c r="A1767" s="237">
        <v>0.95833333333333304</v>
      </c>
      <c r="B1767" s="118" t="s">
        <v>61</v>
      </c>
      <c r="C1767" s="118" t="s">
        <v>61</v>
      </c>
      <c r="D1767" s="118" t="s">
        <v>61</v>
      </c>
      <c r="E1767" s="118" t="s">
        <v>61</v>
      </c>
      <c r="F1767" s="118" t="s">
        <v>61</v>
      </c>
      <c r="G1767" s="118" t="s">
        <v>61</v>
      </c>
      <c r="H1767" s="118" t="s">
        <v>61</v>
      </c>
      <c r="I1767" s="118" t="s">
        <v>61</v>
      </c>
      <c r="J1767" s="118" t="s">
        <v>61</v>
      </c>
      <c r="K1767" s="118" t="s">
        <v>61</v>
      </c>
      <c r="L1767" s="118" t="s">
        <v>61</v>
      </c>
      <c r="M1767" s="118" t="s">
        <v>61</v>
      </c>
      <c r="N1767" s="118" t="s">
        <v>61</v>
      </c>
      <c r="O1767" s="118" t="s">
        <v>61</v>
      </c>
      <c r="P1767" s="118" t="s">
        <v>61</v>
      </c>
      <c r="Q1767" s="118" t="s">
        <v>61</v>
      </c>
      <c r="R1767" s="118" t="s">
        <v>61</v>
      </c>
      <c r="S1767" s="118" t="s">
        <v>61</v>
      </c>
      <c r="T1767" s="118" t="s">
        <v>61</v>
      </c>
      <c r="U1767" s="118" t="s">
        <v>61</v>
      </c>
      <c r="V1767" s="118" t="s">
        <v>61</v>
      </c>
      <c r="W1767" s="118" t="s">
        <v>61</v>
      </c>
      <c r="X1767" s="232"/>
    </row>
    <row r="1768" spans="1:24" ht="13.5" customHeight="1" x14ac:dyDescent="0.25">
      <c r="A1768" s="237">
        <v>0.96875</v>
      </c>
      <c r="B1768" s="118" t="s">
        <v>61</v>
      </c>
      <c r="C1768" s="118" t="s">
        <v>61</v>
      </c>
      <c r="D1768" s="118" t="s">
        <v>61</v>
      </c>
      <c r="E1768" s="118" t="s">
        <v>61</v>
      </c>
      <c r="F1768" s="118" t="s">
        <v>61</v>
      </c>
      <c r="G1768" s="118" t="s">
        <v>61</v>
      </c>
      <c r="H1768" s="118" t="s">
        <v>61</v>
      </c>
      <c r="I1768" s="118" t="s">
        <v>61</v>
      </c>
      <c r="J1768" s="118" t="s">
        <v>61</v>
      </c>
      <c r="K1768" s="118" t="s">
        <v>61</v>
      </c>
      <c r="L1768" s="118" t="s">
        <v>61</v>
      </c>
      <c r="M1768" s="118" t="s">
        <v>61</v>
      </c>
      <c r="N1768" s="118" t="s">
        <v>61</v>
      </c>
      <c r="O1768" s="118" t="s">
        <v>61</v>
      </c>
      <c r="P1768" s="118" t="s">
        <v>61</v>
      </c>
      <c r="Q1768" s="118" t="s">
        <v>61</v>
      </c>
      <c r="R1768" s="118" t="s">
        <v>61</v>
      </c>
      <c r="S1768" s="118" t="s">
        <v>61</v>
      </c>
      <c r="T1768" s="118" t="s">
        <v>61</v>
      </c>
      <c r="U1768" s="118" t="s">
        <v>61</v>
      </c>
      <c r="V1768" s="118" t="s">
        <v>61</v>
      </c>
      <c r="W1768" s="118" t="s">
        <v>61</v>
      </c>
      <c r="X1768" s="232"/>
    </row>
    <row r="1769" spans="1:24" ht="13.5" customHeight="1" x14ac:dyDescent="0.25">
      <c r="A1769" s="237">
        <v>0.97916666666666696</v>
      </c>
      <c r="B1769" s="118" t="s">
        <v>61</v>
      </c>
      <c r="C1769" s="118" t="s">
        <v>61</v>
      </c>
      <c r="D1769" s="118" t="s">
        <v>61</v>
      </c>
      <c r="E1769" s="118" t="s">
        <v>61</v>
      </c>
      <c r="F1769" s="118" t="s">
        <v>61</v>
      </c>
      <c r="G1769" s="118" t="s">
        <v>61</v>
      </c>
      <c r="H1769" s="118" t="s">
        <v>61</v>
      </c>
      <c r="I1769" s="118" t="s">
        <v>61</v>
      </c>
      <c r="J1769" s="118" t="s">
        <v>61</v>
      </c>
      <c r="K1769" s="118" t="s">
        <v>61</v>
      </c>
      <c r="L1769" s="118" t="s">
        <v>61</v>
      </c>
      <c r="M1769" s="118" t="s">
        <v>61</v>
      </c>
      <c r="N1769" s="118" t="s">
        <v>61</v>
      </c>
      <c r="O1769" s="118" t="s">
        <v>61</v>
      </c>
      <c r="P1769" s="118" t="s">
        <v>61</v>
      </c>
      <c r="Q1769" s="118" t="s">
        <v>61</v>
      </c>
      <c r="R1769" s="118" t="s">
        <v>61</v>
      </c>
      <c r="S1769" s="118" t="s">
        <v>61</v>
      </c>
      <c r="T1769" s="118" t="s">
        <v>61</v>
      </c>
      <c r="U1769" s="118" t="s">
        <v>61</v>
      </c>
      <c r="V1769" s="118" t="s">
        <v>61</v>
      </c>
      <c r="W1769" s="118" t="s">
        <v>61</v>
      </c>
      <c r="X1769" s="232"/>
    </row>
    <row r="1770" spans="1:24" ht="13.5" customHeight="1" thickBot="1" x14ac:dyDescent="0.3">
      <c r="A1770" s="239">
        <v>0.98958333333333304</v>
      </c>
      <c r="B1770" s="120" t="s">
        <v>61</v>
      </c>
      <c r="C1770" s="120" t="s">
        <v>61</v>
      </c>
      <c r="D1770" s="120" t="s">
        <v>61</v>
      </c>
      <c r="E1770" s="120" t="s">
        <v>61</v>
      </c>
      <c r="F1770" s="120" t="s">
        <v>61</v>
      </c>
      <c r="G1770" s="120" t="s">
        <v>61</v>
      </c>
      <c r="H1770" s="120" t="s">
        <v>61</v>
      </c>
      <c r="I1770" s="120" t="s">
        <v>61</v>
      </c>
      <c r="J1770" s="120" t="s">
        <v>61</v>
      </c>
      <c r="K1770" s="120" t="s">
        <v>61</v>
      </c>
      <c r="L1770" s="120" t="s">
        <v>61</v>
      </c>
      <c r="M1770" s="120" t="s">
        <v>61</v>
      </c>
      <c r="N1770" s="120" t="s">
        <v>61</v>
      </c>
      <c r="O1770" s="120" t="s">
        <v>61</v>
      </c>
      <c r="P1770" s="120" t="s">
        <v>61</v>
      </c>
      <c r="Q1770" s="120" t="s">
        <v>61</v>
      </c>
      <c r="R1770" s="120" t="s">
        <v>61</v>
      </c>
      <c r="S1770" s="120" t="s">
        <v>61</v>
      </c>
      <c r="T1770" s="120" t="s">
        <v>61</v>
      </c>
      <c r="U1770" s="120" t="s">
        <v>61</v>
      </c>
      <c r="V1770" s="120" t="s">
        <v>61</v>
      </c>
      <c r="W1770" s="120" t="s">
        <v>61</v>
      </c>
      <c r="X1770" s="232"/>
    </row>
    <row r="1771" spans="1:24" ht="13.5" customHeight="1" thickTop="1" x14ac:dyDescent="0.25">
      <c r="A1771" s="241" t="s">
        <v>111</v>
      </c>
      <c r="B1771" s="119">
        <f>SUM(B1703:B1750)</f>
        <v>0</v>
      </c>
      <c r="C1771" s="119">
        <f t="shared" ref="C1771:U1771" si="64">SUM(C1703:C1750)</f>
        <v>0</v>
      </c>
      <c r="D1771" s="119">
        <f t="shared" si="64"/>
        <v>0</v>
      </c>
      <c r="E1771" s="119">
        <f t="shared" si="64"/>
        <v>0</v>
      </c>
      <c r="F1771" s="119">
        <f t="shared" si="64"/>
        <v>0</v>
      </c>
      <c r="G1771" s="119">
        <f t="shared" si="64"/>
        <v>0</v>
      </c>
      <c r="H1771" s="119">
        <f t="shared" si="64"/>
        <v>0</v>
      </c>
      <c r="I1771" s="119">
        <f t="shared" si="64"/>
        <v>0</v>
      </c>
      <c r="J1771" s="119">
        <f t="shared" si="64"/>
        <v>0</v>
      </c>
      <c r="K1771" s="119">
        <f t="shared" si="64"/>
        <v>0</v>
      </c>
      <c r="L1771" s="119">
        <f t="shared" si="64"/>
        <v>0</v>
      </c>
      <c r="M1771" s="119">
        <f t="shared" si="64"/>
        <v>0</v>
      </c>
      <c r="N1771" s="119">
        <f t="shared" si="64"/>
        <v>0</v>
      </c>
      <c r="O1771" s="119">
        <f t="shared" si="64"/>
        <v>0</v>
      </c>
      <c r="P1771" s="119">
        <f t="shared" si="64"/>
        <v>0</v>
      </c>
      <c r="Q1771" s="119">
        <f t="shared" si="64"/>
        <v>0</v>
      </c>
      <c r="R1771" s="119">
        <f t="shared" si="64"/>
        <v>0</v>
      </c>
      <c r="S1771" s="119">
        <f t="shared" si="64"/>
        <v>0</v>
      </c>
      <c r="T1771" s="119">
        <f t="shared" si="64"/>
        <v>0</v>
      </c>
      <c r="U1771" s="119">
        <f t="shared" si="64"/>
        <v>0</v>
      </c>
      <c r="V1771" s="119"/>
      <c r="W1771" s="119"/>
      <c r="X1771" s="232"/>
    </row>
    <row r="1772" spans="1:24" ht="13.5" customHeight="1" x14ac:dyDescent="0.25">
      <c r="A1772" s="242" t="s">
        <v>112</v>
      </c>
      <c r="B1772" s="118">
        <f>SUM(B1699:B1762)</f>
        <v>0</v>
      </c>
      <c r="C1772" s="118">
        <f t="shared" ref="C1772:U1772" si="65">SUM(C1699:C1762)</f>
        <v>0</v>
      </c>
      <c r="D1772" s="118">
        <f t="shared" si="65"/>
        <v>0</v>
      </c>
      <c r="E1772" s="118">
        <f t="shared" si="65"/>
        <v>0</v>
      </c>
      <c r="F1772" s="118">
        <f t="shared" si="65"/>
        <v>0</v>
      </c>
      <c r="G1772" s="118">
        <f t="shared" si="65"/>
        <v>0</v>
      </c>
      <c r="H1772" s="118">
        <f t="shared" si="65"/>
        <v>0</v>
      </c>
      <c r="I1772" s="118">
        <f t="shared" si="65"/>
        <v>0</v>
      </c>
      <c r="J1772" s="118">
        <f t="shared" si="65"/>
        <v>0</v>
      </c>
      <c r="K1772" s="118">
        <f t="shared" si="65"/>
        <v>0</v>
      </c>
      <c r="L1772" s="118">
        <f t="shared" si="65"/>
        <v>0</v>
      </c>
      <c r="M1772" s="118">
        <f t="shared" si="65"/>
        <v>0</v>
      </c>
      <c r="N1772" s="118">
        <f t="shared" si="65"/>
        <v>0</v>
      </c>
      <c r="O1772" s="118">
        <f t="shared" si="65"/>
        <v>0</v>
      </c>
      <c r="P1772" s="118">
        <f t="shared" si="65"/>
        <v>0</v>
      </c>
      <c r="Q1772" s="118">
        <f t="shared" si="65"/>
        <v>0</v>
      </c>
      <c r="R1772" s="118">
        <f t="shared" si="65"/>
        <v>0</v>
      </c>
      <c r="S1772" s="118">
        <f t="shared" si="65"/>
        <v>0</v>
      </c>
      <c r="T1772" s="118">
        <f t="shared" si="65"/>
        <v>0</v>
      </c>
      <c r="U1772" s="118">
        <f t="shared" si="65"/>
        <v>0</v>
      </c>
      <c r="V1772" s="118"/>
      <c r="W1772" s="118"/>
      <c r="X1772" s="232"/>
    </row>
    <row r="1773" spans="1:24" ht="13.5" customHeight="1" x14ac:dyDescent="0.25">
      <c r="A1773" s="238" t="s">
        <v>113</v>
      </c>
      <c r="B1773" s="118">
        <f>SUM(B1699:B1770)</f>
        <v>0</v>
      </c>
      <c r="C1773" s="118">
        <f t="shared" ref="C1773:U1773" si="66">SUM(C1699:C1770)</f>
        <v>0</v>
      </c>
      <c r="D1773" s="118">
        <f t="shared" si="66"/>
        <v>0</v>
      </c>
      <c r="E1773" s="118">
        <f t="shared" si="66"/>
        <v>0</v>
      </c>
      <c r="F1773" s="118">
        <f t="shared" si="66"/>
        <v>0</v>
      </c>
      <c r="G1773" s="118">
        <f t="shared" si="66"/>
        <v>0</v>
      </c>
      <c r="H1773" s="118">
        <f t="shared" si="66"/>
        <v>0</v>
      </c>
      <c r="I1773" s="118">
        <f t="shared" si="66"/>
        <v>0</v>
      </c>
      <c r="J1773" s="118">
        <f t="shared" si="66"/>
        <v>0</v>
      </c>
      <c r="K1773" s="118">
        <f t="shared" si="66"/>
        <v>0</v>
      </c>
      <c r="L1773" s="118">
        <f t="shared" si="66"/>
        <v>0</v>
      </c>
      <c r="M1773" s="118">
        <f t="shared" si="66"/>
        <v>0</v>
      </c>
      <c r="N1773" s="118">
        <f t="shared" si="66"/>
        <v>0</v>
      </c>
      <c r="O1773" s="118">
        <f t="shared" si="66"/>
        <v>0</v>
      </c>
      <c r="P1773" s="118">
        <f t="shared" si="66"/>
        <v>0</v>
      </c>
      <c r="Q1773" s="118">
        <f t="shared" si="66"/>
        <v>0</v>
      </c>
      <c r="R1773" s="118">
        <f t="shared" si="66"/>
        <v>0</v>
      </c>
      <c r="S1773" s="118">
        <f t="shared" si="66"/>
        <v>0</v>
      </c>
      <c r="T1773" s="118">
        <f t="shared" si="66"/>
        <v>0</v>
      </c>
      <c r="U1773" s="118">
        <f t="shared" si="66"/>
        <v>0</v>
      </c>
      <c r="V1773" s="118"/>
      <c r="W1773" s="118"/>
      <c r="X1773" s="232"/>
    </row>
    <row r="1774" spans="1:24" ht="13.5" customHeight="1" thickBot="1" x14ac:dyDescent="0.3">
      <c r="A1774" s="240" t="s">
        <v>114</v>
      </c>
      <c r="B1774" s="120">
        <f>SUM(B1675:B1770)</f>
        <v>0</v>
      </c>
      <c r="C1774" s="120">
        <f t="shared" ref="C1774:U1774" si="67">SUM(C1675:C1770)</f>
        <v>0</v>
      </c>
      <c r="D1774" s="120">
        <f t="shared" si="67"/>
        <v>0</v>
      </c>
      <c r="E1774" s="120">
        <f t="shared" si="67"/>
        <v>0</v>
      </c>
      <c r="F1774" s="120">
        <f t="shared" si="67"/>
        <v>0</v>
      </c>
      <c r="G1774" s="120">
        <f t="shared" si="67"/>
        <v>0</v>
      </c>
      <c r="H1774" s="120">
        <f t="shared" si="67"/>
        <v>0</v>
      </c>
      <c r="I1774" s="120">
        <f t="shared" si="67"/>
        <v>0</v>
      </c>
      <c r="J1774" s="120">
        <f t="shared" si="67"/>
        <v>0</v>
      </c>
      <c r="K1774" s="120">
        <f t="shared" si="67"/>
        <v>0</v>
      </c>
      <c r="L1774" s="120">
        <f t="shared" si="67"/>
        <v>0</v>
      </c>
      <c r="M1774" s="120">
        <f t="shared" si="67"/>
        <v>0</v>
      </c>
      <c r="N1774" s="120">
        <f t="shared" si="67"/>
        <v>0</v>
      </c>
      <c r="O1774" s="120">
        <f t="shared" si="67"/>
        <v>0</v>
      </c>
      <c r="P1774" s="120">
        <f t="shared" si="67"/>
        <v>0</v>
      </c>
      <c r="Q1774" s="120">
        <f t="shared" si="67"/>
        <v>0</v>
      </c>
      <c r="R1774" s="120">
        <f t="shared" si="67"/>
        <v>0</v>
      </c>
      <c r="S1774" s="120">
        <f t="shared" si="67"/>
        <v>0</v>
      </c>
      <c r="T1774" s="120">
        <f t="shared" si="67"/>
        <v>0</v>
      </c>
      <c r="U1774" s="120">
        <f t="shared" si="67"/>
        <v>0</v>
      </c>
      <c r="V1774" s="120"/>
      <c r="W1774" s="120"/>
      <c r="X1774" s="232"/>
    </row>
    <row r="1775" spans="1:24" ht="13.5" customHeight="1" thickTop="1" x14ac:dyDescent="0.25">
      <c r="A1775" s="232"/>
      <c r="B1775" s="232"/>
      <c r="C1775" s="232"/>
      <c r="D1775" s="232"/>
      <c r="E1775" s="232"/>
      <c r="F1775" s="232"/>
      <c r="G1775" s="232"/>
      <c r="H1775" s="232"/>
      <c r="I1775" s="232"/>
      <c r="J1775" s="232"/>
      <c r="K1775" s="232"/>
      <c r="L1775" s="232"/>
      <c r="M1775" s="232"/>
      <c r="N1775" s="232"/>
      <c r="O1775" s="232"/>
      <c r="P1775" s="232"/>
      <c r="Q1775" s="232"/>
      <c r="R1775" s="232"/>
      <c r="S1775" s="232"/>
      <c r="T1775" s="232"/>
      <c r="U1775" s="232"/>
      <c r="V1775" s="232"/>
      <c r="W1775" s="232"/>
      <c r="X1775" s="232"/>
    </row>
    <row r="1776" spans="1:24" ht="13.5" customHeight="1" thickBot="1" x14ac:dyDescent="0.3">
      <c r="A1776" s="232" t="s">
        <v>9</v>
      </c>
      <c r="B1776" s="233" t="s">
        <v>56</v>
      </c>
      <c r="C1776" s="121">
        <f>C1672+1</f>
        <v>44847</v>
      </c>
      <c r="D1776" s="232"/>
      <c r="E1776" s="232"/>
      <c r="F1776" s="232"/>
      <c r="G1776" s="232"/>
      <c r="H1776" s="232"/>
      <c r="I1776" s="232"/>
      <c r="J1776" s="232"/>
      <c r="K1776" s="232"/>
      <c r="L1776" s="232"/>
      <c r="M1776" s="232"/>
      <c r="N1776" s="232"/>
      <c r="O1776" s="232"/>
      <c r="P1776" s="232"/>
      <c r="Q1776" s="232"/>
      <c r="R1776" s="232"/>
      <c r="S1776" s="232"/>
      <c r="T1776" s="232"/>
      <c r="U1776" s="232"/>
      <c r="V1776" s="232"/>
      <c r="W1776" s="232"/>
      <c r="X1776" s="232"/>
    </row>
    <row r="1777" spans="1:24" ht="13.5" customHeight="1" thickTop="1" thickBot="1" x14ac:dyDescent="0.3">
      <c r="A1777" s="232"/>
      <c r="B1777" s="556" t="s">
        <v>90</v>
      </c>
      <c r="C1777" s="557"/>
      <c r="D1777" s="557"/>
      <c r="E1777" s="557"/>
      <c r="F1777" s="557"/>
      <c r="G1777" s="557"/>
      <c r="H1777" s="557"/>
      <c r="I1777" s="557"/>
      <c r="J1777" s="557"/>
      <c r="K1777" s="557"/>
      <c r="L1777" s="557"/>
      <c r="M1777" s="557"/>
      <c r="N1777" s="557"/>
      <c r="O1777" s="557"/>
      <c r="P1777" s="557"/>
      <c r="Q1777" s="557"/>
      <c r="R1777" s="557"/>
      <c r="S1777" s="557"/>
      <c r="T1777" s="557"/>
      <c r="U1777" s="557"/>
      <c r="V1777" s="557"/>
      <c r="W1777" s="558"/>
      <c r="X1777" s="232"/>
    </row>
    <row r="1778" spans="1:24" ht="13.5" customHeight="1" thickTop="1" thickBot="1" x14ac:dyDescent="0.3">
      <c r="A1778" s="234" t="s">
        <v>50</v>
      </c>
      <c r="B1778" s="234" t="s">
        <v>30</v>
      </c>
      <c r="C1778" s="235" t="s">
        <v>91</v>
      </c>
      <c r="D1778" s="235" t="s">
        <v>92</v>
      </c>
      <c r="E1778" s="235" t="s">
        <v>93</v>
      </c>
      <c r="F1778" s="235" t="s">
        <v>94</v>
      </c>
      <c r="G1778" s="235" t="s">
        <v>95</v>
      </c>
      <c r="H1778" s="235" t="s">
        <v>96</v>
      </c>
      <c r="I1778" s="235" t="s">
        <v>97</v>
      </c>
      <c r="J1778" s="235" t="s">
        <v>98</v>
      </c>
      <c r="K1778" s="235" t="s">
        <v>99</v>
      </c>
      <c r="L1778" s="235" t="s">
        <v>100</v>
      </c>
      <c r="M1778" s="235" t="s">
        <v>101</v>
      </c>
      <c r="N1778" s="235" t="s">
        <v>102</v>
      </c>
      <c r="O1778" s="235" t="s">
        <v>103</v>
      </c>
      <c r="P1778" s="235" t="s">
        <v>104</v>
      </c>
      <c r="Q1778" s="235" t="s">
        <v>105</v>
      </c>
      <c r="R1778" s="235" t="s">
        <v>106</v>
      </c>
      <c r="S1778" s="235" t="s">
        <v>107</v>
      </c>
      <c r="T1778" s="235" t="s">
        <v>108</v>
      </c>
      <c r="U1778" s="235" t="s">
        <v>109</v>
      </c>
      <c r="V1778" s="234" t="s">
        <v>88</v>
      </c>
      <c r="W1778" s="234" t="s">
        <v>110</v>
      </c>
      <c r="X1778" s="232"/>
    </row>
    <row r="1779" spans="1:24" ht="13.5" customHeight="1" thickTop="1" x14ac:dyDescent="0.25">
      <c r="A1779" s="236">
        <v>0</v>
      </c>
      <c r="B1779" s="119" t="s">
        <v>61</v>
      </c>
      <c r="C1779" s="119" t="s">
        <v>61</v>
      </c>
      <c r="D1779" s="119" t="s">
        <v>61</v>
      </c>
      <c r="E1779" s="119" t="s">
        <v>61</v>
      </c>
      <c r="F1779" s="119" t="s">
        <v>61</v>
      </c>
      <c r="G1779" s="119" t="s">
        <v>61</v>
      </c>
      <c r="H1779" s="119" t="s">
        <v>61</v>
      </c>
      <c r="I1779" s="119" t="s">
        <v>61</v>
      </c>
      <c r="J1779" s="119" t="s">
        <v>61</v>
      </c>
      <c r="K1779" s="119" t="s">
        <v>61</v>
      </c>
      <c r="L1779" s="119" t="s">
        <v>61</v>
      </c>
      <c r="M1779" s="119" t="s">
        <v>61</v>
      </c>
      <c r="N1779" s="119" t="s">
        <v>61</v>
      </c>
      <c r="O1779" s="119" t="s">
        <v>61</v>
      </c>
      <c r="P1779" s="119" t="s">
        <v>61</v>
      </c>
      <c r="Q1779" s="119" t="s">
        <v>61</v>
      </c>
      <c r="R1779" s="119" t="s">
        <v>61</v>
      </c>
      <c r="S1779" s="119" t="s">
        <v>61</v>
      </c>
      <c r="T1779" s="119" t="s">
        <v>61</v>
      </c>
      <c r="U1779" s="119" t="s">
        <v>61</v>
      </c>
      <c r="V1779" s="119" t="s">
        <v>61</v>
      </c>
      <c r="W1779" s="119" t="s">
        <v>61</v>
      </c>
      <c r="X1779" s="232"/>
    </row>
    <row r="1780" spans="1:24" ht="13.5" customHeight="1" x14ac:dyDescent="0.25">
      <c r="A1780" s="237">
        <v>1.0416666666666666E-2</v>
      </c>
      <c r="B1780" s="118" t="s">
        <v>61</v>
      </c>
      <c r="C1780" s="118" t="s">
        <v>61</v>
      </c>
      <c r="D1780" s="118" t="s">
        <v>61</v>
      </c>
      <c r="E1780" s="118" t="s">
        <v>61</v>
      </c>
      <c r="F1780" s="118" t="s">
        <v>61</v>
      </c>
      <c r="G1780" s="118" t="s">
        <v>61</v>
      </c>
      <c r="H1780" s="118" t="s">
        <v>61</v>
      </c>
      <c r="I1780" s="118" t="s">
        <v>61</v>
      </c>
      <c r="J1780" s="118" t="s">
        <v>61</v>
      </c>
      <c r="K1780" s="118" t="s">
        <v>61</v>
      </c>
      <c r="L1780" s="118" t="s">
        <v>61</v>
      </c>
      <c r="M1780" s="118" t="s">
        <v>61</v>
      </c>
      <c r="N1780" s="118" t="s">
        <v>61</v>
      </c>
      <c r="O1780" s="118" t="s">
        <v>61</v>
      </c>
      <c r="P1780" s="118" t="s">
        <v>61</v>
      </c>
      <c r="Q1780" s="118" t="s">
        <v>61</v>
      </c>
      <c r="R1780" s="118" t="s">
        <v>61</v>
      </c>
      <c r="S1780" s="118" t="s">
        <v>61</v>
      </c>
      <c r="T1780" s="118" t="s">
        <v>61</v>
      </c>
      <c r="U1780" s="118" t="s">
        <v>61</v>
      </c>
      <c r="V1780" s="118" t="s">
        <v>61</v>
      </c>
      <c r="W1780" s="118" t="s">
        <v>61</v>
      </c>
      <c r="X1780" s="232"/>
    </row>
    <row r="1781" spans="1:24" ht="13.5" customHeight="1" x14ac:dyDescent="0.25">
      <c r="A1781" s="237">
        <v>2.0833333333333332E-2</v>
      </c>
      <c r="B1781" s="118" t="s">
        <v>61</v>
      </c>
      <c r="C1781" s="118" t="s">
        <v>61</v>
      </c>
      <c r="D1781" s="118" t="s">
        <v>61</v>
      </c>
      <c r="E1781" s="118" t="s">
        <v>61</v>
      </c>
      <c r="F1781" s="118" t="s">
        <v>61</v>
      </c>
      <c r="G1781" s="118" t="s">
        <v>61</v>
      </c>
      <c r="H1781" s="118" t="s">
        <v>61</v>
      </c>
      <c r="I1781" s="118" t="s">
        <v>61</v>
      </c>
      <c r="J1781" s="118" t="s">
        <v>61</v>
      </c>
      <c r="K1781" s="118" t="s">
        <v>61</v>
      </c>
      <c r="L1781" s="118" t="s">
        <v>61</v>
      </c>
      <c r="M1781" s="118" t="s">
        <v>61</v>
      </c>
      <c r="N1781" s="118" t="s">
        <v>61</v>
      </c>
      <c r="O1781" s="118" t="s">
        <v>61</v>
      </c>
      <c r="P1781" s="118" t="s">
        <v>61</v>
      </c>
      <c r="Q1781" s="118" t="s">
        <v>61</v>
      </c>
      <c r="R1781" s="118" t="s">
        <v>61</v>
      </c>
      <c r="S1781" s="118" t="s">
        <v>61</v>
      </c>
      <c r="T1781" s="118" t="s">
        <v>61</v>
      </c>
      <c r="U1781" s="118" t="s">
        <v>61</v>
      </c>
      <c r="V1781" s="118" t="s">
        <v>61</v>
      </c>
      <c r="W1781" s="118" t="s">
        <v>61</v>
      </c>
      <c r="X1781" s="232"/>
    </row>
    <row r="1782" spans="1:24" ht="13.5" customHeight="1" x14ac:dyDescent="0.25">
      <c r="A1782" s="237">
        <v>3.125E-2</v>
      </c>
      <c r="B1782" s="118" t="s">
        <v>61</v>
      </c>
      <c r="C1782" s="118" t="s">
        <v>61</v>
      </c>
      <c r="D1782" s="118" t="s">
        <v>61</v>
      </c>
      <c r="E1782" s="118" t="s">
        <v>61</v>
      </c>
      <c r="F1782" s="118" t="s">
        <v>61</v>
      </c>
      <c r="G1782" s="118" t="s">
        <v>61</v>
      </c>
      <c r="H1782" s="118" t="s">
        <v>61</v>
      </c>
      <c r="I1782" s="118" t="s">
        <v>61</v>
      </c>
      <c r="J1782" s="118" t="s">
        <v>61</v>
      </c>
      <c r="K1782" s="118" t="s">
        <v>61</v>
      </c>
      <c r="L1782" s="118" t="s">
        <v>61</v>
      </c>
      <c r="M1782" s="118" t="s">
        <v>61</v>
      </c>
      <c r="N1782" s="118" t="s">
        <v>61</v>
      </c>
      <c r="O1782" s="118" t="s">
        <v>61</v>
      </c>
      <c r="P1782" s="118" t="s">
        <v>61</v>
      </c>
      <c r="Q1782" s="118" t="s">
        <v>61</v>
      </c>
      <c r="R1782" s="118" t="s">
        <v>61</v>
      </c>
      <c r="S1782" s="118" t="s">
        <v>61</v>
      </c>
      <c r="T1782" s="118" t="s">
        <v>61</v>
      </c>
      <c r="U1782" s="118" t="s">
        <v>61</v>
      </c>
      <c r="V1782" s="118" t="s">
        <v>61</v>
      </c>
      <c r="W1782" s="118" t="s">
        <v>61</v>
      </c>
      <c r="X1782" s="232"/>
    </row>
    <row r="1783" spans="1:24" ht="13.5" customHeight="1" x14ac:dyDescent="0.25">
      <c r="A1783" s="237">
        <v>4.1666666666666664E-2</v>
      </c>
      <c r="B1783" s="118" t="s">
        <v>61</v>
      </c>
      <c r="C1783" s="118" t="s">
        <v>61</v>
      </c>
      <c r="D1783" s="118" t="s">
        <v>61</v>
      </c>
      <c r="E1783" s="118" t="s">
        <v>61</v>
      </c>
      <c r="F1783" s="118" t="s">
        <v>61</v>
      </c>
      <c r="G1783" s="118" t="s">
        <v>61</v>
      </c>
      <c r="H1783" s="118" t="s">
        <v>61</v>
      </c>
      <c r="I1783" s="118" t="s">
        <v>61</v>
      </c>
      <c r="J1783" s="118" t="s">
        <v>61</v>
      </c>
      <c r="K1783" s="118" t="s">
        <v>61</v>
      </c>
      <c r="L1783" s="118" t="s">
        <v>61</v>
      </c>
      <c r="M1783" s="118" t="s">
        <v>61</v>
      </c>
      <c r="N1783" s="118" t="s">
        <v>61</v>
      </c>
      <c r="O1783" s="118" t="s">
        <v>61</v>
      </c>
      <c r="P1783" s="118" t="s">
        <v>61</v>
      </c>
      <c r="Q1783" s="118" t="s">
        <v>61</v>
      </c>
      <c r="R1783" s="118" t="s">
        <v>61</v>
      </c>
      <c r="S1783" s="118" t="s">
        <v>61</v>
      </c>
      <c r="T1783" s="118" t="s">
        <v>61</v>
      </c>
      <c r="U1783" s="118" t="s">
        <v>61</v>
      </c>
      <c r="V1783" s="118" t="s">
        <v>61</v>
      </c>
      <c r="W1783" s="118" t="s">
        <v>61</v>
      </c>
      <c r="X1783" s="232"/>
    </row>
    <row r="1784" spans="1:24" ht="13.5" customHeight="1" x14ac:dyDescent="0.25">
      <c r="A1784" s="237">
        <v>5.2083333333333336E-2</v>
      </c>
      <c r="B1784" s="118" t="s">
        <v>61</v>
      </c>
      <c r="C1784" s="118" t="s">
        <v>61</v>
      </c>
      <c r="D1784" s="118" t="s">
        <v>61</v>
      </c>
      <c r="E1784" s="118" t="s">
        <v>61</v>
      </c>
      <c r="F1784" s="118" t="s">
        <v>61</v>
      </c>
      <c r="G1784" s="118" t="s">
        <v>61</v>
      </c>
      <c r="H1784" s="118" t="s">
        <v>61</v>
      </c>
      <c r="I1784" s="118" t="s">
        <v>61</v>
      </c>
      <c r="J1784" s="118" t="s">
        <v>61</v>
      </c>
      <c r="K1784" s="118" t="s">
        <v>61</v>
      </c>
      <c r="L1784" s="118" t="s">
        <v>61</v>
      </c>
      <c r="M1784" s="118" t="s">
        <v>61</v>
      </c>
      <c r="N1784" s="118" t="s">
        <v>61</v>
      </c>
      <c r="O1784" s="118" t="s">
        <v>61</v>
      </c>
      <c r="P1784" s="118" t="s">
        <v>61</v>
      </c>
      <c r="Q1784" s="118" t="s">
        <v>61</v>
      </c>
      <c r="R1784" s="118" t="s">
        <v>61</v>
      </c>
      <c r="S1784" s="118" t="s">
        <v>61</v>
      </c>
      <c r="T1784" s="118" t="s">
        <v>61</v>
      </c>
      <c r="U1784" s="118" t="s">
        <v>61</v>
      </c>
      <c r="V1784" s="118" t="s">
        <v>61</v>
      </c>
      <c r="W1784" s="118" t="s">
        <v>61</v>
      </c>
      <c r="X1784" s="232"/>
    </row>
    <row r="1785" spans="1:24" ht="13.5" customHeight="1" x14ac:dyDescent="0.25">
      <c r="A1785" s="237">
        <v>6.25E-2</v>
      </c>
      <c r="B1785" s="118" t="s">
        <v>61</v>
      </c>
      <c r="C1785" s="118" t="s">
        <v>61</v>
      </c>
      <c r="D1785" s="118" t="s">
        <v>61</v>
      </c>
      <c r="E1785" s="118" t="s">
        <v>61</v>
      </c>
      <c r="F1785" s="118" t="s">
        <v>61</v>
      </c>
      <c r="G1785" s="118" t="s">
        <v>61</v>
      </c>
      <c r="H1785" s="118" t="s">
        <v>61</v>
      </c>
      <c r="I1785" s="118" t="s">
        <v>61</v>
      </c>
      <c r="J1785" s="118" t="s">
        <v>61</v>
      </c>
      <c r="K1785" s="118" t="s">
        <v>61</v>
      </c>
      <c r="L1785" s="118" t="s">
        <v>61</v>
      </c>
      <c r="M1785" s="118" t="s">
        <v>61</v>
      </c>
      <c r="N1785" s="118" t="s">
        <v>61</v>
      </c>
      <c r="O1785" s="118" t="s">
        <v>61</v>
      </c>
      <c r="P1785" s="118" t="s">
        <v>61</v>
      </c>
      <c r="Q1785" s="118" t="s">
        <v>61</v>
      </c>
      <c r="R1785" s="118" t="s">
        <v>61</v>
      </c>
      <c r="S1785" s="118" t="s">
        <v>61</v>
      </c>
      <c r="T1785" s="118" t="s">
        <v>61</v>
      </c>
      <c r="U1785" s="118" t="s">
        <v>61</v>
      </c>
      <c r="V1785" s="118" t="s">
        <v>61</v>
      </c>
      <c r="W1785" s="118" t="s">
        <v>61</v>
      </c>
      <c r="X1785" s="232"/>
    </row>
    <row r="1786" spans="1:24" ht="13.5" customHeight="1" x14ac:dyDescent="0.25">
      <c r="A1786" s="237">
        <v>7.2916666666666699E-2</v>
      </c>
      <c r="B1786" s="118" t="s">
        <v>61</v>
      </c>
      <c r="C1786" s="118" t="s">
        <v>61</v>
      </c>
      <c r="D1786" s="118" t="s">
        <v>61</v>
      </c>
      <c r="E1786" s="118" t="s">
        <v>61</v>
      </c>
      <c r="F1786" s="118" t="s">
        <v>61</v>
      </c>
      <c r="G1786" s="118" t="s">
        <v>61</v>
      </c>
      <c r="H1786" s="118" t="s">
        <v>61</v>
      </c>
      <c r="I1786" s="118" t="s">
        <v>61</v>
      </c>
      <c r="J1786" s="118" t="s">
        <v>61</v>
      </c>
      <c r="K1786" s="118" t="s">
        <v>61</v>
      </c>
      <c r="L1786" s="118" t="s">
        <v>61</v>
      </c>
      <c r="M1786" s="118" t="s">
        <v>61</v>
      </c>
      <c r="N1786" s="118" t="s">
        <v>61</v>
      </c>
      <c r="O1786" s="118" t="s">
        <v>61</v>
      </c>
      <c r="P1786" s="118" t="s">
        <v>61</v>
      </c>
      <c r="Q1786" s="118" t="s">
        <v>61</v>
      </c>
      <c r="R1786" s="118" t="s">
        <v>61</v>
      </c>
      <c r="S1786" s="118" t="s">
        <v>61</v>
      </c>
      <c r="T1786" s="118" t="s">
        <v>61</v>
      </c>
      <c r="U1786" s="118" t="s">
        <v>61</v>
      </c>
      <c r="V1786" s="118" t="s">
        <v>61</v>
      </c>
      <c r="W1786" s="118" t="s">
        <v>61</v>
      </c>
      <c r="X1786" s="232"/>
    </row>
    <row r="1787" spans="1:24" ht="13.5" customHeight="1" x14ac:dyDescent="0.25">
      <c r="A1787" s="237">
        <v>8.3333333333333301E-2</v>
      </c>
      <c r="B1787" s="118" t="s">
        <v>61</v>
      </c>
      <c r="C1787" s="118" t="s">
        <v>61</v>
      </c>
      <c r="D1787" s="118" t="s">
        <v>61</v>
      </c>
      <c r="E1787" s="118" t="s">
        <v>61</v>
      </c>
      <c r="F1787" s="118" t="s">
        <v>61</v>
      </c>
      <c r="G1787" s="118" t="s">
        <v>61</v>
      </c>
      <c r="H1787" s="118" t="s">
        <v>61</v>
      </c>
      <c r="I1787" s="118" t="s">
        <v>61</v>
      </c>
      <c r="J1787" s="118" t="s">
        <v>61</v>
      </c>
      <c r="K1787" s="118" t="s">
        <v>61</v>
      </c>
      <c r="L1787" s="118" t="s">
        <v>61</v>
      </c>
      <c r="M1787" s="118" t="s">
        <v>61</v>
      </c>
      <c r="N1787" s="118" t="s">
        <v>61</v>
      </c>
      <c r="O1787" s="118" t="s">
        <v>61</v>
      </c>
      <c r="P1787" s="118" t="s">
        <v>61</v>
      </c>
      <c r="Q1787" s="118" t="s">
        <v>61</v>
      </c>
      <c r="R1787" s="118" t="s">
        <v>61</v>
      </c>
      <c r="S1787" s="118" t="s">
        <v>61</v>
      </c>
      <c r="T1787" s="118" t="s">
        <v>61</v>
      </c>
      <c r="U1787" s="118" t="s">
        <v>61</v>
      </c>
      <c r="V1787" s="118" t="s">
        <v>61</v>
      </c>
      <c r="W1787" s="118" t="s">
        <v>61</v>
      </c>
      <c r="X1787" s="232"/>
    </row>
    <row r="1788" spans="1:24" ht="13.5" customHeight="1" x14ac:dyDescent="0.25">
      <c r="A1788" s="237">
        <v>9.375E-2</v>
      </c>
      <c r="B1788" s="118" t="s">
        <v>61</v>
      </c>
      <c r="C1788" s="118" t="s">
        <v>61</v>
      </c>
      <c r="D1788" s="118" t="s">
        <v>61</v>
      </c>
      <c r="E1788" s="118" t="s">
        <v>61</v>
      </c>
      <c r="F1788" s="118" t="s">
        <v>61</v>
      </c>
      <c r="G1788" s="118" t="s">
        <v>61</v>
      </c>
      <c r="H1788" s="118" t="s">
        <v>61</v>
      </c>
      <c r="I1788" s="118" t="s">
        <v>61</v>
      </c>
      <c r="J1788" s="118" t="s">
        <v>61</v>
      </c>
      <c r="K1788" s="118" t="s">
        <v>61</v>
      </c>
      <c r="L1788" s="118" t="s">
        <v>61</v>
      </c>
      <c r="M1788" s="118" t="s">
        <v>61</v>
      </c>
      <c r="N1788" s="118" t="s">
        <v>61</v>
      </c>
      <c r="O1788" s="118" t="s">
        <v>61</v>
      </c>
      <c r="P1788" s="118" t="s">
        <v>61</v>
      </c>
      <c r="Q1788" s="118" t="s">
        <v>61</v>
      </c>
      <c r="R1788" s="118" t="s">
        <v>61</v>
      </c>
      <c r="S1788" s="118" t="s">
        <v>61</v>
      </c>
      <c r="T1788" s="118" t="s">
        <v>61</v>
      </c>
      <c r="U1788" s="118" t="s">
        <v>61</v>
      </c>
      <c r="V1788" s="118" t="s">
        <v>61</v>
      </c>
      <c r="W1788" s="118" t="s">
        <v>61</v>
      </c>
      <c r="X1788" s="232"/>
    </row>
    <row r="1789" spans="1:24" ht="13.5" customHeight="1" x14ac:dyDescent="0.25">
      <c r="A1789" s="237">
        <v>0.104166666666667</v>
      </c>
      <c r="B1789" s="118" t="s">
        <v>61</v>
      </c>
      <c r="C1789" s="118" t="s">
        <v>61</v>
      </c>
      <c r="D1789" s="118" t="s">
        <v>61</v>
      </c>
      <c r="E1789" s="118" t="s">
        <v>61</v>
      </c>
      <c r="F1789" s="118" t="s">
        <v>61</v>
      </c>
      <c r="G1789" s="118" t="s">
        <v>61</v>
      </c>
      <c r="H1789" s="118" t="s">
        <v>61</v>
      </c>
      <c r="I1789" s="118" t="s">
        <v>61</v>
      </c>
      <c r="J1789" s="118" t="s">
        <v>61</v>
      </c>
      <c r="K1789" s="118" t="s">
        <v>61</v>
      </c>
      <c r="L1789" s="118" t="s">
        <v>61</v>
      </c>
      <c r="M1789" s="118" t="s">
        <v>61</v>
      </c>
      <c r="N1789" s="118" t="s">
        <v>61</v>
      </c>
      <c r="O1789" s="118" t="s">
        <v>61</v>
      </c>
      <c r="P1789" s="118" t="s">
        <v>61</v>
      </c>
      <c r="Q1789" s="118" t="s">
        <v>61</v>
      </c>
      <c r="R1789" s="118" t="s">
        <v>61</v>
      </c>
      <c r="S1789" s="118" t="s">
        <v>61</v>
      </c>
      <c r="T1789" s="118" t="s">
        <v>61</v>
      </c>
      <c r="U1789" s="118" t="s">
        <v>61</v>
      </c>
      <c r="V1789" s="118" t="s">
        <v>61</v>
      </c>
      <c r="W1789" s="118" t="s">
        <v>61</v>
      </c>
      <c r="X1789" s="232"/>
    </row>
    <row r="1790" spans="1:24" ht="13.5" customHeight="1" x14ac:dyDescent="0.25">
      <c r="A1790" s="237">
        <v>0.114583333333333</v>
      </c>
      <c r="B1790" s="118" t="s">
        <v>61</v>
      </c>
      <c r="C1790" s="118" t="s">
        <v>61</v>
      </c>
      <c r="D1790" s="118" t="s">
        <v>61</v>
      </c>
      <c r="E1790" s="118" t="s">
        <v>61</v>
      </c>
      <c r="F1790" s="118" t="s">
        <v>61</v>
      </c>
      <c r="G1790" s="118" t="s">
        <v>61</v>
      </c>
      <c r="H1790" s="118" t="s">
        <v>61</v>
      </c>
      <c r="I1790" s="118" t="s">
        <v>61</v>
      </c>
      <c r="J1790" s="118" t="s">
        <v>61</v>
      </c>
      <c r="K1790" s="118" t="s">
        <v>61</v>
      </c>
      <c r="L1790" s="118" t="s">
        <v>61</v>
      </c>
      <c r="M1790" s="118" t="s">
        <v>61</v>
      </c>
      <c r="N1790" s="118" t="s">
        <v>61</v>
      </c>
      <c r="O1790" s="118" t="s">
        <v>61</v>
      </c>
      <c r="P1790" s="118" t="s">
        <v>61</v>
      </c>
      <c r="Q1790" s="118" t="s">
        <v>61</v>
      </c>
      <c r="R1790" s="118" t="s">
        <v>61</v>
      </c>
      <c r="S1790" s="118" t="s">
        <v>61</v>
      </c>
      <c r="T1790" s="118" t="s">
        <v>61</v>
      </c>
      <c r="U1790" s="118" t="s">
        <v>61</v>
      </c>
      <c r="V1790" s="118" t="s">
        <v>61</v>
      </c>
      <c r="W1790" s="118" t="s">
        <v>61</v>
      </c>
      <c r="X1790" s="232"/>
    </row>
    <row r="1791" spans="1:24" ht="13.5" customHeight="1" x14ac:dyDescent="0.25">
      <c r="A1791" s="237">
        <v>0.125</v>
      </c>
      <c r="B1791" s="118" t="s">
        <v>61</v>
      </c>
      <c r="C1791" s="118" t="s">
        <v>61</v>
      </c>
      <c r="D1791" s="118" t="s">
        <v>61</v>
      </c>
      <c r="E1791" s="118" t="s">
        <v>61</v>
      </c>
      <c r="F1791" s="118" t="s">
        <v>61</v>
      </c>
      <c r="G1791" s="118" t="s">
        <v>61</v>
      </c>
      <c r="H1791" s="118" t="s">
        <v>61</v>
      </c>
      <c r="I1791" s="118" t="s">
        <v>61</v>
      </c>
      <c r="J1791" s="118" t="s">
        <v>61</v>
      </c>
      <c r="K1791" s="118" t="s">
        <v>61</v>
      </c>
      <c r="L1791" s="118" t="s">
        <v>61</v>
      </c>
      <c r="M1791" s="118" t="s">
        <v>61</v>
      </c>
      <c r="N1791" s="118" t="s">
        <v>61</v>
      </c>
      <c r="O1791" s="118" t="s">
        <v>61</v>
      </c>
      <c r="P1791" s="118" t="s">
        <v>61</v>
      </c>
      <c r="Q1791" s="118" t="s">
        <v>61</v>
      </c>
      <c r="R1791" s="118" t="s">
        <v>61</v>
      </c>
      <c r="S1791" s="118" t="s">
        <v>61</v>
      </c>
      <c r="T1791" s="118" t="s">
        <v>61</v>
      </c>
      <c r="U1791" s="118" t="s">
        <v>61</v>
      </c>
      <c r="V1791" s="118" t="s">
        <v>61</v>
      </c>
      <c r="W1791" s="118" t="s">
        <v>61</v>
      </c>
      <c r="X1791" s="232"/>
    </row>
    <row r="1792" spans="1:24" ht="13.5" customHeight="1" x14ac:dyDescent="0.25">
      <c r="A1792" s="237">
        <v>0.13541666666666699</v>
      </c>
      <c r="B1792" s="118" t="s">
        <v>61</v>
      </c>
      <c r="C1792" s="118" t="s">
        <v>61</v>
      </c>
      <c r="D1792" s="118" t="s">
        <v>61</v>
      </c>
      <c r="E1792" s="118" t="s">
        <v>61</v>
      </c>
      <c r="F1792" s="118" t="s">
        <v>61</v>
      </c>
      <c r="G1792" s="118" t="s">
        <v>61</v>
      </c>
      <c r="H1792" s="118" t="s">
        <v>61</v>
      </c>
      <c r="I1792" s="118" t="s">
        <v>61</v>
      </c>
      <c r="J1792" s="118" t="s">
        <v>61</v>
      </c>
      <c r="K1792" s="118" t="s">
        <v>61</v>
      </c>
      <c r="L1792" s="118" t="s">
        <v>61</v>
      </c>
      <c r="M1792" s="118" t="s">
        <v>61</v>
      </c>
      <c r="N1792" s="118" t="s">
        <v>61</v>
      </c>
      <c r="O1792" s="118" t="s">
        <v>61</v>
      </c>
      <c r="P1792" s="118" t="s">
        <v>61</v>
      </c>
      <c r="Q1792" s="118" t="s">
        <v>61</v>
      </c>
      <c r="R1792" s="118" t="s">
        <v>61</v>
      </c>
      <c r="S1792" s="118" t="s">
        <v>61</v>
      </c>
      <c r="T1792" s="118" t="s">
        <v>61</v>
      </c>
      <c r="U1792" s="118" t="s">
        <v>61</v>
      </c>
      <c r="V1792" s="118" t="s">
        <v>61</v>
      </c>
      <c r="W1792" s="118" t="s">
        <v>61</v>
      </c>
      <c r="X1792" s="232"/>
    </row>
    <row r="1793" spans="1:24" ht="13.5" customHeight="1" x14ac:dyDescent="0.25">
      <c r="A1793" s="237">
        <v>0.14583333333333301</v>
      </c>
      <c r="B1793" s="118" t="s">
        <v>61</v>
      </c>
      <c r="C1793" s="118" t="s">
        <v>61</v>
      </c>
      <c r="D1793" s="118" t="s">
        <v>61</v>
      </c>
      <c r="E1793" s="118" t="s">
        <v>61</v>
      </c>
      <c r="F1793" s="118" t="s">
        <v>61</v>
      </c>
      <c r="G1793" s="118" t="s">
        <v>61</v>
      </c>
      <c r="H1793" s="118" t="s">
        <v>61</v>
      </c>
      <c r="I1793" s="118" t="s">
        <v>61</v>
      </c>
      <c r="J1793" s="118" t="s">
        <v>61</v>
      </c>
      <c r="K1793" s="118" t="s">
        <v>61</v>
      </c>
      <c r="L1793" s="118" t="s">
        <v>61</v>
      </c>
      <c r="M1793" s="118" t="s">
        <v>61</v>
      </c>
      <c r="N1793" s="118" t="s">
        <v>61</v>
      </c>
      <c r="O1793" s="118" t="s">
        <v>61</v>
      </c>
      <c r="P1793" s="118" t="s">
        <v>61</v>
      </c>
      <c r="Q1793" s="118" t="s">
        <v>61</v>
      </c>
      <c r="R1793" s="118" t="s">
        <v>61</v>
      </c>
      <c r="S1793" s="118" t="s">
        <v>61</v>
      </c>
      <c r="T1793" s="118" t="s">
        <v>61</v>
      </c>
      <c r="U1793" s="118" t="s">
        <v>61</v>
      </c>
      <c r="V1793" s="118" t="s">
        <v>61</v>
      </c>
      <c r="W1793" s="118" t="s">
        <v>61</v>
      </c>
      <c r="X1793" s="232"/>
    </row>
    <row r="1794" spans="1:24" ht="13.5" customHeight="1" x14ac:dyDescent="0.25">
      <c r="A1794" s="237">
        <v>0.15625</v>
      </c>
      <c r="B1794" s="118" t="s">
        <v>61</v>
      </c>
      <c r="C1794" s="118" t="s">
        <v>61</v>
      </c>
      <c r="D1794" s="118" t="s">
        <v>61</v>
      </c>
      <c r="E1794" s="118" t="s">
        <v>61</v>
      </c>
      <c r="F1794" s="118" t="s">
        <v>61</v>
      </c>
      <c r="G1794" s="118" t="s">
        <v>61</v>
      </c>
      <c r="H1794" s="118" t="s">
        <v>61</v>
      </c>
      <c r="I1794" s="118" t="s">
        <v>61</v>
      </c>
      <c r="J1794" s="118" t="s">
        <v>61</v>
      </c>
      <c r="K1794" s="118" t="s">
        <v>61</v>
      </c>
      <c r="L1794" s="118" t="s">
        <v>61</v>
      </c>
      <c r="M1794" s="118" t="s">
        <v>61</v>
      </c>
      <c r="N1794" s="118" t="s">
        <v>61</v>
      </c>
      <c r="O1794" s="118" t="s">
        <v>61</v>
      </c>
      <c r="P1794" s="118" t="s">
        <v>61</v>
      </c>
      <c r="Q1794" s="118" t="s">
        <v>61</v>
      </c>
      <c r="R1794" s="118" t="s">
        <v>61</v>
      </c>
      <c r="S1794" s="118" t="s">
        <v>61</v>
      </c>
      <c r="T1794" s="118" t="s">
        <v>61</v>
      </c>
      <c r="U1794" s="118" t="s">
        <v>61</v>
      </c>
      <c r="V1794" s="118" t="s">
        <v>61</v>
      </c>
      <c r="W1794" s="118" t="s">
        <v>61</v>
      </c>
      <c r="X1794" s="232"/>
    </row>
    <row r="1795" spans="1:24" ht="13.5" customHeight="1" x14ac:dyDescent="0.25">
      <c r="A1795" s="237">
        <v>0.16666666666666699</v>
      </c>
      <c r="B1795" s="118" t="s">
        <v>61</v>
      </c>
      <c r="C1795" s="118" t="s">
        <v>61</v>
      </c>
      <c r="D1795" s="118" t="s">
        <v>61</v>
      </c>
      <c r="E1795" s="118" t="s">
        <v>61</v>
      </c>
      <c r="F1795" s="118" t="s">
        <v>61</v>
      </c>
      <c r="G1795" s="118" t="s">
        <v>61</v>
      </c>
      <c r="H1795" s="118" t="s">
        <v>61</v>
      </c>
      <c r="I1795" s="118" t="s">
        <v>61</v>
      </c>
      <c r="J1795" s="118" t="s">
        <v>61</v>
      </c>
      <c r="K1795" s="118" t="s">
        <v>61</v>
      </c>
      <c r="L1795" s="118" t="s">
        <v>61</v>
      </c>
      <c r="M1795" s="118" t="s">
        <v>61</v>
      </c>
      <c r="N1795" s="118" t="s">
        <v>61</v>
      </c>
      <c r="O1795" s="118" t="s">
        <v>61</v>
      </c>
      <c r="P1795" s="118" t="s">
        <v>61</v>
      </c>
      <c r="Q1795" s="118" t="s">
        <v>61</v>
      </c>
      <c r="R1795" s="118" t="s">
        <v>61</v>
      </c>
      <c r="S1795" s="118" t="s">
        <v>61</v>
      </c>
      <c r="T1795" s="118" t="s">
        <v>61</v>
      </c>
      <c r="U1795" s="118" t="s">
        <v>61</v>
      </c>
      <c r="V1795" s="118" t="s">
        <v>61</v>
      </c>
      <c r="W1795" s="118" t="s">
        <v>61</v>
      </c>
      <c r="X1795" s="232"/>
    </row>
    <row r="1796" spans="1:24" ht="13.5" customHeight="1" x14ac:dyDescent="0.25">
      <c r="A1796" s="237">
        <v>0.17708333333333301</v>
      </c>
      <c r="B1796" s="118" t="s">
        <v>61</v>
      </c>
      <c r="C1796" s="118" t="s">
        <v>61</v>
      </c>
      <c r="D1796" s="118" t="s">
        <v>61</v>
      </c>
      <c r="E1796" s="118" t="s">
        <v>61</v>
      </c>
      <c r="F1796" s="118" t="s">
        <v>61</v>
      </c>
      <c r="G1796" s="118" t="s">
        <v>61</v>
      </c>
      <c r="H1796" s="118" t="s">
        <v>61</v>
      </c>
      <c r="I1796" s="118" t="s">
        <v>61</v>
      </c>
      <c r="J1796" s="118" t="s">
        <v>61</v>
      </c>
      <c r="K1796" s="118" t="s">
        <v>61</v>
      </c>
      <c r="L1796" s="118" t="s">
        <v>61</v>
      </c>
      <c r="M1796" s="118" t="s">
        <v>61</v>
      </c>
      <c r="N1796" s="118" t="s">
        <v>61</v>
      </c>
      <c r="O1796" s="118" t="s">
        <v>61</v>
      </c>
      <c r="P1796" s="118" t="s">
        <v>61</v>
      </c>
      <c r="Q1796" s="118" t="s">
        <v>61</v>
      </c>
      <c r="R1796" s="118" t="s">
        <v>61</v>
      </c>
      <c r="S1796" s="118" t="s">
        <v>61</v>
      </c>
      <c r="T1796" s="118" t="s">
        <v>61</v>
      </c>
      <c r="U1796" s="118" t="s">
        <v>61</v>
      </c>
      <c r="V1796" s="118" t="s">
        <v>61</v>
      </c>
      <c r="W1796" s="118" t="s">
        <v>61</v>
      </c>
      <c r="X1796" s="232"/>
    </row>
    <row r="1797" spans="1:24" ht="13.5" customHeight="1" x14ac:dyDescent="0.25">
      <c r="A1797" s="237">
        <v>0.1875</v>
      </c>
      <c r="B1797" s="118" t="s">
        <v>61</v>
      </c>
      <c r="C1797" s="118" t="s">
        <v>61</v>
      </c>
      <c r="D1797" s="118" t="s">
        <v>61</v>
      </c>
      <c r="E1797" s="118" t="s">
        <v>61</v>
      </c>
      <c r="F1797" s="118" t="s">
        <v>61</v>
      </c>
      <c r="G1797" s="118" t="s">
        <v>61</v>
      </c>
      <c r="H1797" s="118" t="s">
        <v>61</v>
      </c>
      <c r="I1797" s="118" t="s">
        <v>61</v>
      </c>
      <c r="J1797" s="118" t="s">
        <v>61</v>
      </c>
      <c r="K1797" s="118" t="s">
        <v>61</v>
      </c>
      <c r="L1797" s="118" t="s">
        <v>61</v>
      </c>
      <c r="M1797" s="118" t="s">
        <v>61</v>
      </c>
      <c r="N1797" s="118" t="s">
        <v>61</v>
      </c>
      <c r="O1797" s="118" t="s">
        <v>61</v>
      </c>
      <c r="P1797" s="118" t="s">
        <v>61</v>
      </c>
      <c r="Q1797" s="118" t="s">
        <v>61</v>
      </c>
      <c r="R1797" s="118" t="s">
        <v>61</v>
      </c>
      <c r="S1797" s="118" t="s">
        <v>61</v>
      </c>
      <c r="T1797" s="118" t="s">
        <v>61</v>
      </c>
      <c r="U1797" s="118" t="s">
        <v>61</v>
      </c>
      <c r="V1797" s="118" t="s">
        <v>61</v>
      </c>
      <c r="W1797" s="118" t="s">
        <v>61</v>
      </c>
      <c r="X1797" s="232"/>
    </row>
    <row r="1798" spans="1:24" ht="13.5" customHeight="1" x14ac:dyDescent="0.25">
      <c r="A1798" s="237">
        <v>0.19791666666666699</v>
      </c>
      <c r="B1798" s="118" t="s">
        <v>61</v>
      </c>
      <c r="C1798" s="118" t="s">
        <v>61</v>
      </c>
      <c r="D1798" s="118" t="s">
        <v>61</v>
      </c>
      <c r="E1798" s="118" t="s">
        <v>61</v>
      </c>
      <c r="F1798" s="118" t="s">
        <v>61</v>
      </c>
      <c r="G1798" s="118" t="s">
        <v>61</v>
      </c>
      <c r="H1798" s="118" t="s">
        <v>61</v>
      </c>
      <c r="I1798" s="118" t="s">
        <v>61</v>
      </c>
      <c r="J1798" s="118" t="s">
        <v>61</v>
      </c>
      <c r="K1798" s="118" t="s">
        <v>61</v>
      </c>
      <c r="L1798" s="118" t="s">
        <v>61</v>
      </c>
      <c r="M1798" s="118" t="s">
        <v>61</v>
      </c>
      <c r="N1798" s="118" t="s">
        <v>61</v>
      </c>
      <c r="O1798" s="118" t="s">
        <v>61</v>
      </c>
      <c r="P1798" s="118" t="s">
        <v>61</v>
      </c>
      <c r="Q1798" s="118" t="s">
        <v>61</v>
      </c>
      <c r="R1798" s="118" t="s">
        <v>61</v>
      </c>
      <c r="S1798" s="118" t="s">
        <v>61</v>
      </c>
      <c r="T1798" s="118" t="s">
        <v>61</v>
      </c>
      <c r="U1798" s="118" t="s">
        <v>61</v>
      </c>
      <c r="V1798" s="118" t="s">
        <v>61</v>
      </c>
      <c r="W1798" s="118" t="s">
        <v>61</v>
      </c>
      <c r="X1798" s="232"/>
    </row>
    <row r="1799" spans="1:24" ht="13.5" customHeight="1" x14ac:dyDescent="0.25">
      <c r="A1799" s="237">
        <v>0.20833333333333301</v>
      </c>
      <c r="B1799" s="118" t="s">
        <v>61</v>
      </c>
      <c r="C1799" s="118" t="s">
        <v>61</v>
      </c>
      <c r="D1799" s="118" t="s">
        <v>61</v>
      </c>
      <c r="E1799" s="118" t="s">
        <v>61</v>
      </c>
      <c r="F1799" s="118" t="s">
        <v>61</v>
      </c>
      <c r="G1799" s="118" t="s">
        <v>61</v>
      </c>
      <c r="H1799" s="118" t="s">
        <v>61</v>
      </c>
      <c r="I1799" s="118" t="s">
        <v>61</v>
      </c>
      <c r="J1799" s="118" t="s">
        <v>61</v>
      </c>
      <c r="K1799" s="118" t="s">
        <v>61</v>
      </c>
      <c r="L1799" s="118" t="s">
        <v>61</v>
      </c>
      <c r="M1799" s="118" t="s">
        <v>61</v>
      </c>
      <c r="N1799" s="118" t="s">
        <v>61</v>
      </c>
      <c r="O1799" s="118" t="s">
        <v>61</v>
      </c>
      <c r="P1799" s="118" t="s">
        <v>61</v>
      </c>
      <c r="Q1799" s="118" t="s">
        <v>61</v>
      </c>
      <c r="R1799" s="118" t="s">
        <v>61</v>
      </c>
      <c r="S1799" s="118" t="s">
        <v>61</v>
      </c>
      <c r="T1799" s="118" t="s">
        <v>61</v>
      </c>
      <c r="U1799" s="118" t="s">
        <v>61</v>
      </c>
      <c r="V1799" s="118" t="s">
        <v>61</v>
      </c>
      <c r="W1799" s="118" t="s">
        <v>61</v>
      </c>
      <c r="X1799" s="232"/>
    </row>
    <row r="1800" spans="1:24" ht="13.5" customHeight="1" x14ac:dyDescent="0.25">
      <c r="A1800" s="237">
        <v>0.21875</v>
      </c>
      <c r="B1800" s="118" t="s">
        <v>61</v>
      </c>
      <c r="C1800" s="118" t="s">
        <v>61</v>
      </c>
      <c r="D1800" s="118" t="s">
        <v>61</v>
      </c>
      <c r="E1800" s="118" t="s">
        <v>61</v>
      </c>
      <c r="F1800" s="118" t="s">
        <v>61</v>
      </c>
      <c r="G1800" s="118" t="s">
        <v>61</v>
      </c>
      <c r="H1800" s="118" t="s">
        <v>61</v>
      </c>
      <c r="I1800" s="118" t="s">
        <v>61</v>
      </c>
      <c r="J1800" s="118" t="s">
        <v>61</v>
      </c>
      <c r="K1800" s="118" t="s">
        <v>61</v>
      </c>
      <c r="L1800" s="118" t="s">
        <v>61</v>
      </c>
      <c r="M1800" s="118" t="s">
        <v>61</v>
      </c>
      <c r="N1800" s="118" t="s">
        <v>61</v>
      </c>
      <c r="O1800" s="118" t="s">
        <v>61</v>
      </c>
      <c r="P1800" s="118" t="s">
        <v>61</v>
      </c>
      <c r="Q1800" s="118" t="s">
        <v>61</v>
      </c>
      <c r="R1800" s="118" t="s">
        <v>61</v>
      </c>
      <c r="S1800" s="118" t="s">
        <v>61</v>
      </c>
      <c r="T1800" s="118" t="s">
        <v>61</v>
      </c>
      <c r="U1800" s="118" t="s">
        <v>61</v>
      </c>
      <c r="V1800" s="118" t="s">
        <v>61</v>
      </c>
      <c r="W1800" s="118" t="s">
        <v>61</v>
      </c>
      <c r="X1800" s="232"/>
    </row>
    <row r="1801" spans="1:24" ht="13.5" customHeight="1" x14ac:dyDescent="0.25">
      <c r="A1801" s="237">
        <v>0.22916666666666699</v>
      </c>
      <c r="B1801" s="118" t="s">
        <v>61</v>
      </c>
      <c r="C1801" s="118" t="s">
        <v>61</v>
      </c>
      <c r="D1801" s="118" t="s">
        <v>61</v>
      </c>
      <c r="E1801" s="118" t="s">
        <v>61</v>
      </c>
      <c r="F1801" s="118" t="s">
        <v>61</v>
      </c>
      <c r="G1801" s="118" t="s">
        <v>61</v>
      </c>
      <c r="H1801" s="118" t="s">
        <v>61</v>
      </c>
      <c r="I1801" s="118" t="s">
        <v>61</v>
      </c>
      <c r="J1801" s="118" t="s">
        <v>61</v>
      </c>
      <c r="K1801" s="118" t="s">
        <v>61</v>
      </c>
      <c r="L1801" s="118" t="s">
        <v>61</v>
      </c>
      <c r="M1801" s="118" t="s">
        <v>61</v>
      </c>
      <c r="N1801" s="118" t="s">
        <v>61</v>
      </c>
      <c r="O1801" s="118" t="s">
        <v>61</v>
      </c>
      <c r="P1801" s="118" t="s">
        <v>61</v>
      </c>
      <c r="Q1801" s="118" t="s">
        <v>61</v>
      </c>
      <c r="R1801" s="118" t="s">
        <v>61</v>
      </c>
      <c r="S1801" s="118" t="s">
        <v>61</v>
      </c>
      <c r="T1801" s="118" t="s">
        <v>61</v>
      </c>
      <c r="U1801" s="118" t="s">
        <v>61</v>
      </c>
      <c r="V1801" s="118" t="s">
        <v>61</v>
      </c>
      <c r="W1801" s="118" t="s">
        <v>61</v>
      </c>
      <c r="X1801" s="232"/>
    </row>
    <row r="1802" spans="1:24" ht="13.5" customHeight="1" x14ac:dyDescent="0.25">
      <c r="A1802" s="237">
        <v>0.23958333333333301</v>
      </c>
      <c r="B1802" s="118" t="s">
        <v>61</v>
      </c>
      <c r="C1802" s="118" t="s">
        <v>61</v>
      </c>
      <c r="D1802" s="118" t="s">
        <v>61</v>
      </c>
      <c r="E1802" s="118" t="s">
        <v>61</v>
      </c>
      <c r="F1802" s="118" t="s">
        <v>61</v>
      </c>
      <c r="G1802" s="118" t="s">
        <v>61</v>
      </c>
      <c r="H1802" s="118" t="s">
        <v>61</v>
      </c>
      <c r="I1802" s="118" t="s">
        <v>61</v>
      </c>
      <c r="J1802" s="118" t="s">
        <v>61</v>
      </c>
      <c r="K1802" s="118" t="s">
        <v>61</v>
      </c>
      <c r="L1802" s="118" t="s">
        <v>61</v>
      </c>
      <c r="M1802" s="118" t="s">
        <v>61</v>
      </c>
      <c r="N1802" s="118" t="s">
        <v>61</v>
      </c>
      <c r="O1802" s="118" t="s">
        <v>61</v>
      </c>
      <c r="P1802" s="118" t="s">
        <v>61</v>
      </c>
      <c r="Q1802" s="118" t="s">
        <v>61</v>
      </c>
      <c r="R1802" s="118" t="s">
        <v>61</v>
      </c>
      <c r="S1802" s="118" t="s">
        <v>61</v>
      </c>
      <c r="T1802" s="118" t="s">
        <v>61</v>
      </c>
      <c r="U1802" s="118" t="s">
        <v>61</v>
      </c>
      <c r="V1802" s="118" t="s">
        <v>61</v>
      </c>
      <c r="W1802" s="118" t="s">
        <v>61</v>
      </c>
      <c r="X1802" s="232"/>
    </row>
    <row r="1803" spans="1:24" ht="13.5" customHeight="1" x14ac:dyDescent="0.25">
      <c r="A1803" s="237">
        <v>0.25</v>
      </c>
      <c r="B1803" s="118" t="s">
        <v>61</v>
      </c>
      <c r="C1803" s="118" t="s">
        <v>61</v>
      </c>
      <c r="D1803" s="118" t="s">
        <v>61</v>
      </c>
      <c r="E1803" s="118" t="s">
        <v>61</v>
      </c>
      <c r="F1803" s="118" t="s">
        <v>61</v>
      </c>
      <c r="G1803" s="118" t="s">
        <v>61</v>
      </c>
      <c r="H1803" s="118" t="s">
        <v>61</v>
      </c>
      <c r="I1803" s="118" t="s">
        <v>61</v>
      </c>
      <c r="J1803" s="118" t="s">
        <v>61</v>
      </c>
      <c r="K1803" s="118" t="s">
        <v>61</v>
      </c>
      <c r="L1803" s="118" t="s">
        <v>61</v>
      </c>
      <c r="M1803" s="118" t="s">
        <v>61</v>
      </c>
      <c r="N1803" s="118" t="s">
        <v>61</v>
      </c>
      <c r="O1803" s="118" t="s">
        <v>61</v>
      </c>
      <c r="P1803" s="118" t="s">
        <v>61</v>
      </c>
      <c r="Q1803" s="118" t="s">
        <v>61</v>
      </c>
      <c r="R1803" s="118" t="s">
        <v>61</v>
      </c>
      <c r="S1803" s="118" t="s">
        <v>61</v>
      </c>
      <c r="T1803" s="118" t="s">
        <v>61</v>
      </c>
      <c r="U1803" s="118" t="s">
        <v>61</v>
      </c>
      <c r="V1803" s="118" t="s">
        <v>61</v>
      </c>
      <c r="W1803" s="118" t="s">
        <v>61</v>
      </c>
      <c r="X1803" s="232"/>
    </row>
    <row r="1804" spans="1:24" ht="13.5" customHeight="1" x14ac:dyDescent="0.25">
      <c r="A1804" s="237">
        <v>0.26041666666666702</v>
      </c>
      <c r="B1804" s="118" t="s">
        <v>61</v>
      </c>
      <c r="C1804" s="118" t="s">
        <v>61</v>
      </c>
      <c r="D1804" s="118" t="s">
        <v>61</v>
      </c>
      <c r="E1804" s="118" t="s">
        <v>61</v>
      </c>
      <c r="F1804" s="118" t="s">
        <v>61</v>
      </c>
      <c r="G1804" s="118" t="s">
        <v>61</v>
      </c>
      <c r="H1804" s="118" t="s">
        <v>61</v>
      </c>
      <c r="I1804" s="118" t="s">
        <v>61</v>
      </c>
      <c r="J1804" s="118" t="s">
        <v>61</v>
      </c>
      <c r="K1804" s="118" t="s">
        <v>61</v>
      </c>
      <c r="L1804" s="118" t="s">
        <v>61</v>
      </c>
      <c r="M1804" s="118" t="s">
        <v>61</v>
      </c>
      <c r="N1804" s="118" t="s">
        <v>61</v>
      </c>
      <c r="O1804" s="118" t="s">
        <v>61</v>
      </c>
      <c r="P1804" s="118" t="s">
        <v>61</v>
      </c>
      <c r="Q1804" s="118" t="s">
        <v>61</v>
      </c>
      <c r="R1804" s="118" t="s">
        <v>61</v>
      </c>
      <c r="S1804" s="118" t="s">
        <v>61</v>
      </c>
      <c r="T1804" s="118" t="s">
        <v>61</v>
      </c>
      <c r="U1804" s="118" t="s">
        <v>61</v>
      </c>
      <c r="V1804" s="118" t="s">
        <v>61</v>
      </c>
      <c r="W1804" s="118" t="s">
        <v>61</v>
      </c>
      <c r="X1804" s="232"/>
    </row>
    <row r="1805" spans="1:24" ht="13.5" customHeight="1" x14ac:dyDescent="0.25">
      <c r="A1805" s="237">
        <v>0.27083333333333298</v>
      </c>
      <c r="B1805" s="118" t="s">
        <v>61</v>
      </c>
      <c r="C1805" s="118" t="s">
        <v>61</v>
      </c>
      <c r="D1805" s="118" t="s">
        <v>61</v>
      </c>
      <c r="E1805" s="118" t="s">
        <v>61</v>
      </c>
      <c r="F1805" s="118" t="s">
        <v>61</v>
      </c>
      <c r="G1805" s="118" t="s">
        <v>61</v>
      </c>
      <c r="H1805" s="118" t="s">
        <v>61</v>
      </c>
      <c r="I1805" s="118" t="s">
        <v>61</v>
      </c>
      <c r="J1805" s="118" t="s">
        <v>61</v>
      </c>
      <c r="K1805" s="118" t="s">
        <v>61</v>
      </c>
      <c r="L1805" s="118" t="s">
        <v>61</v>
      </c>
      <c r="M1805" s="118" t="s">
        <v>61</v>
      </c>
      <c r="N1805" s="118" t="s">
        <v>61</v>
      </c>
      <c r="O1805" s="118" t="s">
        <v>61</v>
      </c>
      <c r="P1805" s="118" t="s">
        <v>61</v>
      </c>
      <c r="Q1805" s="118" t="s">
        <v>61</v>
      </c>
      <c r="R1805" s="118" t="s">
        <v>61</v>
      </c>
      <c r="S1805" s="118" t="s">
        <v>61</v>
      </c>
      <c r="T1805" s="118" t="s">
        <v>61</v>
      </c>
      <c r="U1805" s="118" t="s">
        <v>61</v>
      </c>
      <c r="V1805" s="118" t="s">
        <v>61</v>
      </c>
      <c r="W1805" s="118" t="s">
        <v>61</v>
      </c>
      <c r="X1805" s="232"/>
    </row>
    <row r="1806" spans="1:24" ht="13.5" customHeight="1" x14ac:dyDescent="0.25">
      <c r="A1806" s="237">
        <v>0.28125</v>
      </c>
      <c r="B1806" s="118" t="s">
        <v>61</v>
      </c>
      <c r="C1806" s="118" t="s">
        <v>61</v>
      </c>
      <c r="D1806" s="118" t="s">
        <v>61</v>
      </c>
      <c r="E1806" s="118" t="s">
        <v>61</v>
      </c>
      <c r="F1806" s="118" t="s">
        <v>61</v>
      </c>
      <c r="G1806" s="118" t="s">
        <v>61</v>
      </c>
      <c r="H1806" s="118" t="s">
        <v>61</v>
      </c>
      <c r="I1806" s="118" t="s">
        <v>61</v>
      </c>
      <c r="J1806" s="118" t="s">
        <v>61</v>
      </c>
      <c r="K1806" s="118" t="s">
        <v>61</v>
      </c>
      <c r="L1806" s="118" t="s">
        <v>61</v>
      </c>
      <c r="M1806" s="118" t="s">
        <v>61</v>
      </c>
      <c r="N1806" s="118" t="s">
        <v>61</v>
      </c>
      <c r="O1806" s="118" t="s">
        <v>61</v>
      </c>
      <c r="P1806" s="118" t="s">
        <v>61</v>
      </c>
      <c r="Q1806" s="118" t="s">
        <v>61</v>
      </c>
      <c r="R1806" s="118" t="s">
        <v>61</v>
      </c>
      <c r="S1806" s="118" t="s">
        <v>61</v>
      </c>
      <c r="T1806" s="118" t="s">
        <v>61</v>
      </c>
      <c r="U1806" s="118" t="s">
        <v>61</v>
      </c>
      <c r="V1806" s="118" t="s">
        <v>61</v>
      </c>
      <c r="W1806" s="118" t="s">
        <v>61</v>
      </c>
      <c r="X1806" s="232"/>
    </row>
    <row r="1807" spans="1:24" ht="13.5" customHeight="1" x14ac:dyDescent="0.25">
      <c r="A1807" s="237">
        <v>0.29166666666666702</v>
      </c>
      <c r="B1807" s="118" t="s">
        <v>61</v>
      </c>
      <c r="C1807" s="118" t="s">
        <v>61</v>
      </c>
      <c r="D1807" s="118" t="s">
        <v>61</v>
      </c>
      <c r="E1807" s="118" t="s">
        <v>61</v>
      </c>
      <c r="F1807" s="118" t="s">
        <v>61</v>
      </c>
      <c r="G1807" s="118" t="s">
        <v>61</v>
      </c>
      <c r="H1807" s="118" t="s">
        <v>61</v>
      </c>
      <c r="I1807" s="118" t="s">
        <v>61</v>
      </c>
      <c r="J1807" s="118" t="s">
        <v>61</v>
      </c>
      <c r="K1807" s="118" t="s">
        <v>61</v>
      </c>
      <c r="L1807" s="118" t="s">
        <v>61</v>
      </c>
      <c r="M1807" s="118" t="s">
        <v>61</v>
      </c>
      <c r="N1807" s="118" t="s">
        <v>61</v>
      </c>
      <c r="O1807" s="118" t="s">
        <v>61</v>
      </c>
      <c r="P1807" s="118" t="s">
        <v>61</v>
      </c>
      <c r="Q1807" s="118" t="s">
        <v>61</v>
      </c>
      <c r="R1807" s="118" t="s">
        <v>61</v>
      </c>
      <c r="S1807" s="118" t="s">
        <v>61</v>
      </c>
      <c r="T1807" s="118" t="s">
        <v>61</v>
      </c>
      <c r="U1807" s="118" t="s">
        <v>61</v>
      </c>
      <c r="V1807" s="118" t="s">
        <v>61</v>
      </c>
      <c r="W1807" s="118" t="s">
        <v>61</v>
      </c>
      <c r="X1807" s="232"/>
    </row>
    <row r="1808" spans="1:24" ht="13.5" customHeight="1" x14ac:dyDescent="0.25">
      <c r="A1808" s="237">
        <v>0.30208333333333298</v>
      </c>
      <c r="B1808" s="118" t="s">
        <v>61</v>
      </c>
      <c r="C1808" s="118" t="s">
        <v>61</v>
      </c>
      <c r="D1808" s="118" t="s">
        <v>61</v>
      </c>
      <c r="E1808" s="118" t="s">
        <v>61</v>
      </c>
      <c r="F1808" s="118" t="s">
        <v>61</v>
      </c>
      <c r="G1808" s="118" t="s">
        <v>61</v>
      </c>
      <c r="H1808" s="118" t="s">
        <v>61</v>
      </c>
      <c r="I1808" s="118" t="s">
        <v>61</v>
      </c>
      <c r="J1808" s="118" t="s">
        <v>61</v>
      </c>
      <c r="K1808" s="118" t="s">
        <v>61</v>
      </c>
      <c r="L1808" s="118" t="s">
        <v>61</v>
      </c>
      <c r="M1808" s="118" t="s">
        <v>61</v>
      </c>
      <c r="N1808" s="118" t="s">
        <v>61</v>
      </c>
      <c r="O1808" s="118" t="s">
        <v>61</v>
      </c>
      <c r="P1808" s="118" t="s">
        <v>61</v>
      </c>
      <c r="Q1808" s="118" t="s">
        <v>61</v>
      </c>
      <c r="R1808" s="118" t="s">
        <v>61</v>
      </c>
      <c r="S1808" s="118" t="s">
        <v>61</v>
      </c>
      <c r="T1808" s="118" t="s">
        <v>61</v>
      </c>
      <c r="U1808" s="118" t="s">
        <v>61</v>
      </c>
      <c r="V1808" s="118" t="s">
        <v>61</v>
      </c>
      <c r="W1808" s="118" t="s">
        <v>61</v>
      </c>
      <c r="X1808" s="232"/>
    </row>
    <row r="1809" spans="1:24" ht="13.5" customHeight="1" x14ac:dyDescent="0.25">
      <c r="A1809" s="237">
        <v>0.3125</v>
      </c>
      <c r="B1809" s="118" t="s">
        <v>61</v>
      </c>
      <c r="C1809" s="118" t="s">
        <v>61</v>
      </c>
      <c r="D1809" s="118" t="s">
        <v>61</v>
      </c>
      <c r="E1809" s="118" t="s">
        <v>61</v>
      </c>
      <c r="F1809" s="118" t="s">
        <v>61</v>
      </c>
      <c r="G1809" s="118" t="s">
        <v>61</v>
      </c>
      <c r="H1809" s="118" t="s">
        <v>61</v>
      </c>
      <c r="I1809" s="118" t="s">
        <v>61</v>
      </c>
      <c r="J1809" s="118" t="s">
        <v>61</v>
      </c>
      <c r="K1809" s="118" t="s">
        <v>61</v>
      </c>
      <c r="L1809" s="118" t="s">
        <v>61</v>
      </c>
      <c r="M1809" s="118" t="s">
        <v>61</v>
      </c>
      <c r="N1809" s="118" t="s">
        <v>61</v>
      </c>
      <c r="O1809" s="118" t="s">
        <v>61</v>
      </c>
      <c r="P1809" s="118" t="s">
        <v>61</v>
      </c>
      <c r="Q1809" s="118" t="s">
        <v>61</v>
      </c>
      <c r="R1809" s="118" t="s">
        <v>61</v>
      </c>
      <c r="S1809" s="118" t="s">
        <v>61</v>
      </c>
      <c r="T1809" s="118" t="s">
        <v>61</v>
      </c>
      <c r="U1809" s="118" t="s">
        <v>61</v>
      </c>
      <c r="V1809" s="118" t="s">
        <v>61</v>
      </c>
      <c r="W1809" s="118" t="s">
        <v>61</v>
      </c>
      <c r="X1809" s="232"/>
    </row>
    <row r="1810" spans="1:24" ht="13.5" customHeight="1" x14ac:dyDescent="0.25">
      <c r="A1810" s="237">
        <v>0.32291666666666702</v>
      </c>
      <c r="B1810" s="118" t="s">
        <v>61</v>
      </c>
      <c r="C1810" s="118" t="s">
        <v>61</v>
      </c>
      <c r="D1810" s="118" t="s">
        <v>61</v>
      </c>
      <c r="E1810" s="118" t="s">
        <v>61</v>
      </c>
      <c r="F1810" s="118" t="s">
        <v>61</v>
      </c>
      <c r="G1810" s="118" t="s">
        <v>61</v>
      </c>
      <c r="H1810" s="118" t="s">
        <v>61</v>
      </c>
      <c r="I1810" s="118" t="s">
        <v>61</v>
      </c>
      <c r="J1810" s="118" t="s">
        <v>61</v>
      </c>
      <c r="K1810" s="118" t="s">
        <v>61</v>
      </c>
      <c r="L1810" s="118" t="s">
        <v>61</v>
      </c>
      <c r="M1810" s="118" t="s">
        <v>61</v>
      </c>
      <c r="N1810" s="118" t="s">
        <v>61</v>
      </c>
      <c r="O1810" s="118" t="s">
        <v>61</v>
      </c>
      <c r="P1810" s="118" t="s">
        <v>61</v>
      </c>
      <c r="Q1810" s="118" t="s">
        <v>61</v>
      </c>
      <c r="R1810" s="118" t="s">
        <v>61</v>
      </c>
      <c r="S1810" s="118" t="s">
        <v>61</v>
      </c>
      <c r="T1810" s="118" t="s">
        <v>61</v>
      </c>
      <c r="U1810" s="118" t="s">
        <v>61</v>
      </c>
      <c r="V1810" s="118" t="s">
        <v>61</v>
      </c>
      <c r="W1810" s="118" t="s">
        <v>61</v>
      </c>
      <c r="X1810" s="232"/>
    </row>
    <row r="1811" spans="1:24" ht="13.5" customHeight="1" x14ac:dyDescent="0.25">
      <c r="A1811" s="237">
        <v>0.33333333333333298</v>
      </c>
      <c r="B1811" s="118" t="s">
        <v>61</v>
      </c>
      <c r="C1811" s="118" t="s">
        <v>61</v>
      </c>
      <c r="D1811" s="118" t="s">
        <v>61</v>
      </c>
      <c r="E1811" s="118" t="s">
        <v>61</v>
      </c>
      <c r="F1811" s="118" t="s">
        <v>61</v>
      </c>
      <c r="G1811" s="118" t="s">
        <v>61</v>
      </c>
      <c r="H1811" s="118" t="s">
        <v>61</v>
      </c>
      <c r="I1811" s="118" t="s">
        <v>61</v>
      </c>
      <c r="J1811" s="118" t="s">
        <v>61</v>
      </c>
      <c r="K1811" s="118" t="s">
        <v>61</v>
      </c>
      <c r="L1811" s="118" t="s">
        <v>61</v>
      </c>
      <c r="M1811" s="118" t="s">
        <v>61</v>
      </c>
      <c r="N1811" s="118" t="s">
        <v>61</v>
      </c>
      <c r="O1811" s="118" t="s">
        <v>61</v>
      </c>
      <c r="P1811" s="118" t="s">
        <v>61</v>
      </c>
      <c r="Q1811" s="118" t="s">
        <v>61</v>
      </c>
      <c r="R1811" s="118" t="s">
        <v>61</v>
      </c>
      <c r="S1811" s="118" t="s">
        <v>61</v>
      </c>
      <c r="T1811" s="118" t="s">
        <v>61</v>
      </c>
      <c r="U1811" s="118" t="s">
        <v>61</v>
      </c>
      <c r="V1811" s="118" t="s">
        <v>61</v>
      </c>
      <c r="W1811" s="118" t="s">
        <v>61</v>
      </c>
      <c r="X1811" s="232"/>
    </row>
    <row r="1812" spans="1:24" ht="13.5" customHeight="1" x14ac:dyDescent="0.25">
      <c r="A1812" s="237">
        <v>0.34375</v>
      </c>
      <c r="B1812" s="118" t="s">
        <v>61</v>
      </c>
      <c r="C1812" s="118" t="s">
        <v>61</v>
      </c>
      <c r="D1812" s="118" t="s">
        <v>61</v>
      </c>
      <c r="E1812" s="118" t="s">
        <v>61</v>
      </c>
      <c r="F1812" s="118" t="s">
        <v>61</v>
      </c>
      <c r="G1812" s="118" t="s">
        <v>61</v>
      </c>
      <c r="H1812" s="118" t="s">
        <v>61</v>
      </c>
      <c r="I1812" s="118" t="s">
        <v>61</v>
      </c>
      <c r="J1812" s="118" t="s">
        <v>61</v>
      </c>
      <c r="K1812" s="118" t="s">
        <v>61</v>
      </c>
      <c r="L1812" s="118" t="s">
        <v>61</v>
      </c>
      <c r="M1812" s="118" t="s">
        <v>61</v>
      </c>
      <c r="N1812" s="118" t="s">
        <v>61</v>
      </c>
      <c r="O1812" s="118" t="s">
        <v>61</v>
      </c>
      <c r="P1812" s="118" t="s">
        <v>61</v>
      </c>
      <c r="Q1812" s="118" t="s">
        <v>61</v>
      </c>
      <c r="R1812" s="118" t="s">
        <v>61</v>
      </c>
      <c r="S1812" s="118" t="s">
        <v>61</v>
      </c>
      <c r="T1812" s="118" t="s">
        <v>61</v>
      </c>
      <c r="U1812" s="118" t="s">
        <v>61</v>
      </c>
      <c r="V1812" s="118" t="s">
        <v>61</v>
      </c>
      <c r="W1812" s="118" t="s">
        <v>61</v>
      </c>
      <c r="X1812" s="232"/>
    </row>
    <row r="1813" spans="1:24" ht="13.5" customHeight="1" x14ac:dyDescent="0.25">
      <c r="A1813" s="237">
        <v>0.35416666666666702</v>
      </c>
      <c r="B1813" s="118" t="s">
        <v>61</v>
      </c>
      <c r="C1813" s="118" t="s">
        <v>61</v>
      </c>
      <c r="D1813" s="118" t="s">
        <v>61</v>
      </c>
      <c r="E1813" s="118" t="s">
        <v>61</v>
      </c>
      <c r="F1813" s="118" t="s">
        <v>61</v>
      </c>
      <c r="G1813" s="118" t="s">
        <v>61</v>
      </c>
      <c r="H1813" s="118" t="s">
        <v>61</v>
      </c>
      <c r="I1813" s="118" t="s">
        <v>61</v>
      </c>
      <c r="J1813" s="118" t="s">
        <v>61</v>
      </c>
      <c r="K1813" s="118" t="s">
        <v>61</v>
      </c>
      <c r="L1813" s="118" t="s">
        <v>61</v>
      </c>
      <c r="M1813" s="118" t="s">
        <v>61</v>
      </c>
      <c r="N1813" s="118" t="s">
        <v>61</v>
      </c>
      <c r="O1813" s="118" t="s">
        <v>61</v>
      </c>
      <c r="P1813" s="118" t="s">
        <v>61</v>
      </c>
      <c r="Q1813" s="118" t="s">
        <v>61</v>
      </c>
      <c r="R1813" s="118" t="s">
        <v>61</v>
      </c>
      <c r="S1813" s="118" t="s">
        <v>61</v>
      </c>
      <c r="T1813" s="118" t="s">
        <v>61</v>
      </c>
      <c r="U1813" s="118" t="s">
        <v>61</v>
      </c>
      <c r="V1813" s="118" t="s">
        <v>61</v>
      </c>
      <c r="W1813" s="118" t="s">
        <v>61</v>
      </c>
      <c r="X1813" s="232"/>
    </row>
    <row r="1814" spans="1:24" ht="13.5" customHeight="1" x14ac:dyDescent="0.25">
      <c r="A1814" s="237">
        <v>0.36458333333333298</v>
      </c>
      <c r="B1814" s="118" t="s">
        <v>61</v>
      </c>
      <c r="C1814" s="118" t="s">
        <v>61</v>
      </c>
      <c r="D1814" s="118" t="s">
        <v>61</v>
      </c>
      <c r="E1814" s="118" t="s">
        <v>61</v>
      </c>
      <c r="F1814" s="118" t="s">
        <v>61</v>
      </c>
      <c r="G1814" s="118" t="s">
        <v>61</v>
      </c>
      <c r="H1814" s="118" t="s">
        <v>61</v>
      </c>
      <c r="I1814" s="118" t="s">
        <v>61</v>
      </c>
      <c r="J1814" s="118" t="s">
        <v>61</v>
      </c>
      <c r="K1814" s="118" t="s">
        <v>61</v>
      </c>
      <c r="L1814" s="118" t="s">
        <v>61</v>
      </c>
      <c r="M1814" s="118" t="s">
        <v>61</v>
      </c>
      <c r="N1814" s="118" t="s">
        <v>61</v>
      </c>
      <c r="O1814" s="118" t="s">
        <v>61</v>
      </c>
      <c r="P1814" s="118" t="s">
        <v>61</v>
      </c>
      <c r="Q1814" s="118" t="s">
        <v>61</v>
      </c>
      <c r="R1814" s="118" t="s">
        <v>61</v>
      </c>
      <c r="S1814" s="118" t="s">
        <v>61</v>
      </c>
      <c r="T1814" s="118" t="s">
        <v>61</v>
      </c>
      <c r="U1814" s="118" t="s">
        <v>61</v>
      </c>
      <c r="V1814" s="118" t="s">
        <v>61</v>
      </c>
      <c r="W1814" s="118" t="s">
        <v>61</v>
      </c>
      <c r="X1814" s="232"/>
    </row>
    <row r="1815" spans="1:24" ht="13.5" customHeight="1" x14ac:dyDescent="0.25">
      <c r="A1815" s="237">
        <v>0.375</v>
      </c>
      <c r="B1815" s="118" t="s">
        <v>61</v>
      </c>
      <c r="C1815" s="118" t="s">
        <v>61</v>
      </c>
      <c r="D1815" s="118" t="s">
        <v>61</v>
      </c>
      <c r="E1815" s="118" t="s">
        <v>61</v>
      </c>
      <c r="F1815" s="118" t="s">
        <v>61</v>
      </c>
      <c r="G1815" s="118" t="s">
        <v>61</v>
      </c>
      <c r="H1815" s="118" t="s">
        <v>61</v>
      </c>
      <c r="I1815" s="118" t="s">
        <v>61</v>
      </c>
      <c r="J1815" s="118" t="s">
        <v>61</v>
      </c>
      <c r="K1815" s="118" t="s">
        <v>61</v>
      </c>
      <c r="L1815" s="118" t="s">
        <v>61</v>
      </c>
      <c r="M1815" s="118" t="s">
        <v>61</v>
      </c>
      <c r="N1815" s="118" t="s">
        <v>61</v>
      </c>
      <c r="O1815" s="118" t="s">
        <v>61</v>
      </c>
      <c r="P1815" s="118" t="s">
        <v>61</v>
      </c>
      <c r="Q1815" s="118" t="s">
        <v>61</v>
      </c>
      <c r="R1815" s="118" t="s">
        <v>61</v>
      </c>
      <c r="S1815" s="118" t="s">
        <v>61</v>
      </c>
      <c r="T1815" s="118" t="s">
        <v>61</v>
      </c>
      <c r="U1815" s="118" t="s">
        <v>61</v>
      </c>
      <c r="V1815" s="118" t="s">
        <v>61</v>
      </c>
      <c r="W1815" s="118" t="s">
        <v>61</v>
      </c>
      <c r="X1815" s="232"/>
    </row>
    <row r="1816" spans="1:24" ht="13.5" customHeight="1" x14ac:dyDescent="0.25">
      <c r="A1816" s="237">
        <v>0.38541666666666702</v>
      </c>
      <c r="B1816" s="118" t="s">
        <v>61</v>
      </c>
      <c r="C1816" s="118" t="s">
        <v>61</v>
      </c>
      <c r="D1816" s="118" t="s">
        <v>61</v>
      </c>
      <c r="E1816" s="118" t="s">
        <v>61</v>
      </c>
      <c r="F1816" s="118" t="s">
        <v>61</v>
      </c>
      <c r="G1816" s="118" t="s">
        <v>61</v>
      </c>
      <c r="H1816" s="118" t="s">
        <v>61</v>
      </c>
      <c r="I1816" s="118" t="s">
        <v>61</v>
      </c>
      <c r="J1816" s="118" t="s">
        <v>61</v>
      </c>
      <c r="K1816" s="118" t="s">
        <v>61</v>
      </c>
      <c r="L1816" s="118" t="s">
        <v>61</v>
      </c>
      <c r="M1816" s="118" t="s">
        <v>61</v>
      </c>
      <c r="N1816" s="118" t="s">
        <v>61</v>
      </c>
      <c r="O1816" s="118" t="s">
        <v>61</v>
      </c>
      <c r="P1816" s="118" t="s">
        <v>61</v>
      </c>
      <c r="Q1816" s="118" t="s">
        <v>61</v>
      </c>
      <c r="R1816" s="118" t="s">
        <v>61</v>
      </c>
      <c r="S1816" s="118" t="s">
        <v>61</v>
      </c>
      <c r="T1816" s="118" t="s">
        <v>61</v>
      </c>
      <c r="U1816" s="118" t="s">
        <v>61</v>
      </c>
      <c r="V1816" s="118" t="s">
        <v>61</v>
      </c>
      <c r="W1816" s="118" t="s">
        <v>61</v>
      </c>
      <c r="X1816" s="232"/>
    </row>
    <row r="1817" spans="1:24" ht="13.5" customHeight="1" x14ac:dyDescent="0.25">
      <c r="A1817" s="237">
        <v>0.39583333333333298</v>
      </c>
      <c r="B1817" s="118" t="s">
        <v>61</v>
      </c>
      <c r="C1817" s="118" t="s">
        <v>61</v>
      </c>
      <c r="D1817" s="118" t="s">
        <v>61</v>
      </c>
      <c r="E1817" s="118" t="s">
        <v>61</v>
      </c>
      <c r="F1817" s="118" t="s">
        <v>61</v>
      </c>
      <c r="G1817" s="118" t="s">
        <v>61</v>
      </c>
      <c r="H1817" s="118" t="s">
        <v>61</v>
      </c>
      <c r="I1817" s="118" t="s">
        <v>61</v>
      </c>
      <c r="J1817" s="118" t="s">
        <v>61</v>
      </c>
      <c r="K1817" s="118" t="s">
        <v>61</v>
      </c>
      <c r="L1817" s="118" t="s">
        <v>61</v>
      </c>
      <c r="M1817" s="118" t="s">
        <v>61</v>
      </c>
      <c r="N1817" s="118" t="s">
        <v>61</v>
      </c>
      <c r="O1817" s="118" t="s">
        <v>61</v>
      </c>
      <c r="P1817" s="118" t="s">
        <v>61</v>
      </c>
      <c r="Q1817" s="118" t="s">
        <v>61</v>
      </c>
      <c r="R1817" s="118" t="s">
        <v>61</v>
      </c>
      <c r="S1817" s="118" t="s">
        <v>61</v>
      </c>
      <c r="T1817" s="118" t="s">
        <v>61</v>
      </c>
      <c r="U1817" s="118" t="s">
        <v>61</v>
      </c>
      <c r="V1817" s="118" t="s">
        <v>61</v>
      </c>
      <c r="W1817" s="118" t="s">
        <v>61</v>
      </c>
      <c r="X1817" s="232"/>
    </row>
    <row r="1818" spans="1:24" ht="13.5" customHeight="1" x14ac:dyDescent="0.25">
      <c r="A1818" s="237">
        <v>0.40625</v>
      </c>
      <c r="B1818" s="118" t="s">
        <v>61</v>
      </c>
      <c r="C1818" s="118" t="s">
        <v>61</v>
      </c>
      <c r="D1818" s="118" t="s">
        <v>61</v>
      </c>
      <c r="E1818" s="118" t="s">
        <v>61</v>
      </c>
      <c r="F1818" s="118" t="s">
        <v>61</v>
      </c>
      <c r="G1818" s="118" t="s">
        <v>61</v>
      </c>
      <c r="H1818" s="118" t="s">
        <v>61</v>
      </c>
      <c r="I1818" s="118" t="s">
        <v>61</v>
      </c>
      <c r="J1818" s="118" t="s">
        <v>61</v>
      </c>
      <c r="K1818" s="118" t="s">
        <v>61</v>
      </c>
      <c r="L1818" s="118" t="s">
        <v>61</v>
      </c>
      <c r="M1818" s="118" t="s">
        <v>61</v>
      </c>
      <c r="N1818" s="118" t="s">
        <v>61</v>
      </c>
      <c r="O1818" s="118" t="s">
        <v>61</v>
      </c>
      <c r="P1818" s="118" t="s">
        <v>61</v>
      </c>
      <c r="Q1818" s="118" t="s">
        <v>61</v>
      </c>
      <c r="R1818" s="118" t="s">
        <v>61</v>
      </c>
      <c r="S1818" s="118" t="s">
        <v>61</v>
      </c>
      <c r="T1818" s="118" t="s">
        <v>61</v>
      </c>
      <c r="U1818" s="118" t="s">
        <v>61</v>
      </c>
      <c r="V1818" s="118" t="s">
        <v>61</v>
      </c>
      <c r="W1818" s="118" t="s">
        <v>61</v>
      </c>
      <c r="X1818" s="232"/>
    </row>
    <row r="1819" spans="1:24" ht="13.5" customHeight="1" x14ac:dyDescent="0.25">
      <c r="A1819" s="237">
        <v>0.41666666666666702</v>
      </c>
      <c r="B1819" s="118" t="s">
        <v>61</v>
      </c>
      <c r="C1819" s="118" t="s">
        <v>61</v>
      </c>
      <c r="D1819" s="118" t="s">
        <v>61</v>
      </c>
      <c r="E1819" s="118" t="s">
        <v>61</v>
      </c>
      <c r="F1819" s="118" t="s">
        <v>61</v>
      </c>
      <c r="G1819" s="118" t="s">
        <v>61</v>
      </c>
      <c r="H1819" s="118" t="s">
        <v>61</v>
      </c>
      <c r="I1819" s="118" t="s">
        <v>61</v>
      </c>
      <c r="J1819" s="118" t="s">
        <v>61</v>
      </c>
      <c r="K1819" s="118" t="s">
        <v>61</v>
      </c>
      <c r="L1819" s="118" t="s">
        <v>61</v>
      </c>
      <c r="M1819" s="118" t="s">
        <v>61</v>
      </c>
      <c r="N1819" s="118" t="s">
        <v>61</v>
      </c>
      <c r="O1819" s="118" t="s">
        <v>61</v>
      </c>
      <c r="P1819" s="118" t="s">
        <v>61</v>
      </c>
      <c r="Q1819" s="118" t="s">
        <v>61</v>
      </c>
      <c r="R1819" s="118" t="s">
        <v>61</v>
      </c>
      <c r="S1819" s="118" t="s">
        <v>61</v>
      </c>
      <c r="T1819" s="118" t="s">
        <v>61</v>
      </c>
      <c r="U1819" s="118" t="s">
        <v>61</v>
      </c>
      <c r="V1819" s="118" t="s">
        <v>61</v>
      </c>
      <c r="W1819" s="118" t="s">
        <v>61</v>
      </c>
      <c r="X1819" s="232"/>
    </row>
    <row r="1820" spans="1:24" ht="13.5" customHeight="1" x14ac:dyDescent="0.25">
      <c r="A1820" s="237">
        <v>0.42708333333333298</v>
      </c>
      <c r="B1820" s="118" t="s">
        <v>61</v>
      </c>
      <c r="C1820" s="118" t="s">
        <v>61</v>
      </c>
      <c r="D1820" s="118" t="s">
        <v>61</v>
      </c>
      <c r="E1820" s="118" t="s">
        <v>61</v>
      </c>
      <c r="F1820" s="118" t="s">
        <v>61</v>
      </c>
      <c r="G1820" s="118" t="s">
        <v>61</v>
      </c>
      <c r="H1820" s="118" t="s">
        <v>61</v>
      </c>
      <c r="I1820" s="118" t="s">
        <v>61</v>
      </c>
      <c r="J1820" s="118" t="s">
        <v>61</v>
      </c>
      <c r="K1820" s="118" t="s">
        <v>61</v>
      </c>
      <c r="L1820" s="118" t="s">
        <v>61</v>
      </c>
      <c r="M1820" s="118" t="s">
        <v>61</v>
      </c>
      <c r="N1820" s="118" t="s">
        <v>61</v>
      </c>
      <c r="O1820" s="118" t="s">
        <v>61</v>
      </c>
      <c r="P1820" s="118" t="s">
        <v>61</v>
      </c>
      <c r="Q1820" s="118" t="s">
        <v>61</v>
      </c>
      <c r="R1820" s="118" t="s">
        <v>61</v>
      </c>
      <c r="S1820" s="118" t="s">
        <v>61</v>
      </c>
      <c r="T1820" s="118" t="s">
        <v>61</v>
      </c>
      <c r="U1820" s="118" t="s">
        <v>61</v>
      </c>
      <c r="V1820" s="118" t="s">
        <v>61</v>
      </c>
      <c r="W1820" s="118" t="s">
        <v>61</v>
      </c>
      <c r="X1820" s="232"/>
    </row>
    <row r="1821" spans="1:24" ht="13.5" customHeight="1" x14ac:dyDescent="0.25">
      <c r="A1821" s="237">
        <v>0.4375</v>
      </c>
      <c r="B1821" s="118" t="s">
        <v>61</v>
      </c>
      <c r="C1821" s="118" t="s">
        <v>61</v>
      </c>
      <c r="D1821" s="118" t="s">
        <v>61</v>
      </c>
      <c r="E1821" s="118" t="s">
        <v>61</v>
      </c>
      <c r="F1821" s="118" t="s">
        <v>61</v>
      </c>
      <c r="G1821" s="118" t="s">
        <v>61</v>
      </c>
      <c r="H1821" s="118" t="s">
        <v>61</v>
      </c>
      <c r="I1821" s="118" t="s">
        <v>61</v>
      </c>
      <c r="J1821" s="118" t="s">
        <v>61</v>
      </c>
      <c r="K1821" s="118" t="s">
        <v>61</v>
      </c>
      <c r="L1821" s="118" t="s">
        <v>61</v>
      </c>
      <c r="M1821" s="118" t="s">
        <v>61</v>
      </c>
      <c r="N1821" s="118" t="s">
        <v>61</v>
      </c>
      <c r="O1821" s="118" t="s">
        <v>61</v>
      </c>
      <c r="P1821" s="118" t="s">
        <v>61</v>
      </c>
      <c r="Q1821" s="118" t="s">
        <v>61</v>
      </c>
      <c r="R1821" s="118" t="s">
        <v>61</v>
      </c>
      <c r="S1821" s="118" t="s">
        <v>61</v>
      </c>
      <c r="T1821" s="118" t="s">
        <v>61</v>
      </c>
      <c r="U1821" s="118" t="s">
        <v>61</v>
      </c>
      <c r="V1821" s="118" t="s">
        <v>61</v>
      </c>
      <c r="W1821" s="118" t="s">
        <v>61</v>
      </c>
      <c r="X1821" s="232"/>
    </row>
    <row r="1822" spans="1:24" ht="13.5" customHeight="1" x14ac:dyDescent="0.25">
      <c r="A1822" s="237">
        <v>0.44791666666666702</v>
      </c>
      <c r="B1822" s="118" t="s">
        <v>61</v>
      </c>
      <c r="C1822" s="118" t="s">
        <v>61</v>
      </c>
      <c r="D1822" s="118" t="s">
        <v>61</v>
      </c>
      <c r="E1822" s="118" t="s">
        <v>61</v>
      </c>
      <c r="F1822" s="118" t="s">
        <v>61</v>
      </c>
      <c r="G1822" s="118" t="s">
        <v>61</v>
      </c>
      <c r="H1822" s="118" t="s">
        <v>61</v>
      </c>
      <c r="I1822" s="118" t="s">
        <v>61</v>
      </c>
      <c r="J1822" s="118" t="s">
        <v>61</v>
      </c>
      <c r="K1822" s="118" t="s">
        <v>61</v>
      </c>
      <c r="L1822" s="118" t="s">
        <v>61</v>
      </c>
      <c r="M1822" s="118" t="s">
        <v>61</v>
      </c>
      <c r="N1822" s="118" t="s">
        <v>61</v>
      </c>
      <c r="O1822" s="118" t="s">
        <v>61</v>
      </c>
      <c r="P1822" s="118" t="s">
        <v>61</v>
      </c>
      <c r="Q1822" s="118" t="s">
        <v>61</v>
      </c>
      <c r="R1822" s="118" t="s">
        <v>61</v>
      </c>
      <c r="S1822" s="118" t="s">
        <v>61</v>
      </c>
      <c r="T1822" s="118" t="s">
        <v>61</v>
      </c>
      <c r="U1822" s="118" t="s">
        <v>61</v>
      </c>
      <c r="V1822" s="118" t="s">
        <v>61</v>
      </c>
      <c r="W1822" s="118" t="s">
        <v>61</v>
      </c>
      <c r="X1822" s="232"/>
    </row>
    <row r="1823" spans="1:24" ht="13.5" customHeight="1" x14ac:dyDescent="0.25">
      <c r="A1823" s="237">
        <v>0.45833333333333298</v>
      </c>
      <c r="B1823" s="118" t="s">
        <v>61</v>
      </c>
      <c r="C1823" s="118" t="s">
        <v>61</v>
      </c>
      <c r="D1823" s="118" t="s">
        <v>61</v>
      </c>
      <c r="E1823" s="118" t="s">
        <v>61</v>
      </c>
      <c r="F1823" s="118" t="s">
        <v>61</v>
      </c>
      <c r="G1823" s="118" t="s">
        <v>61</v>
      </c>
      <c r="H1823" s="118" t="s">
        <v>61</v>
      </c>
      <c r="I1823" s="118" t="s">
        <v>61</v>
      </c>
      <c r="J1823" s="118" t="s">
        <v>61</v>
      </c>
      <c r="K1823" s="118" t="s">
        <v>61</v>
      </c>
      <c r="L1823" s="118" t="s">
        <v>61</v>
      </c>
      <c r="M1823" s="118" t="s">
        <v>61</v>
      </c>
      <c r="N1823" s="118" t="s">
        <v>61</v>
      </c>
      <c r="O1823" s="118" t="s">
        <v>61</v>
      </c>
      <c r="P1823" s="118" t="s">
        <v>61</v>
      </c>
      <c r="Q1823" s="118" t="s">
        <v>61</v>
      </c>
      <c r="R1823" s="118" t="s">
        <v>61</v>
      </c>
      <c r="S1823" s="118" t="s">
        <v>61</v>
      </c>
      <c r="T1823" s="118" t="s">
        <v>61</v>
      </c>
      <c r="U1823" s="118" t="s">
        <v>61</v>
      </c>
      <c r="V1823" s="118" t="s">
        <v>61</v>
      </c>
      <c r="W1823" s="118" t="s">
        <v>61</v>
      </c>
      <c r="X1823" s="232"/>
    </row>
    <row r="1824" spans="1:24" ht="13.5" customHeight="1" x14ac:dyDescent="0.25">
      <c r="A1824" s="237">
        <v>0.46875</v>
      </c>
      <c r="B1824" s="118" t="s">
        <v>61</v>
      </c>
      <c r="C1824" s="118" t="s">
        <v>61</v>
      </c>
      <c r="D1824" s="118" t="s">
        <v>61</v>
      </c>
      <c r="E1824" s="118" t="s">
        <v>61</v>
      </c>
      <c r="F1824" s="118" t="s">
        <v>61</v>
      </c>
      <c r="G1824" s="118" t="s">
        <v>61</v>
      </c>
      <c r="H1824" s="118" t="s">
        <v>61</v>
      </c>
      <c r="I1824" s="118" t="s">
        <v>61</v>
      </c>
      <c r="J1824" s="118" t="s">
        <v>61</v>
      </c>
      <c r="K1824" s="118" t="s">
        <v>61</v>
      </c>
      <c r="L1824" s="118" t="s">
        <v>61</v>
      </c>
      <c r="M1824" s="118" t="s">
        <v>61</v>
      </c>
      <c r="N1824" s="118" t="s">
        <v>61</v>
      </c>
      <c r="O1824" s="118" t="s">
        <v>61</v>
      </c>
      <c r="P1824" s="118" t="s">
        <v>61</v>
      </c>
      <c r="Q1824" s="118" t="s">
        <v>61</v>
      </c>
      <c r="R1824" s="118" t="s">
        <v>61</v>
      </c>
      <c r="S1824" s="118" t="s">
        <v>61</v>
      </c>
      <c r="T1824" s="118" t="s">
        <v>61</v>
      </c>
      <c r="U1824" s="118" t="s">
        <v>61</v>
      </c>
      <c r="V1824" s="118" t="s">
        <v>61</v>
      </c>
      <c r="W1824" s="118" t="s">
        <v>61</v>
      </c>
      <c r="X1824" s="232"/>
    </row>
    <row r="1825" spans="1:24" ht="13.5" customHeight="1" x14ac:dyDescent="0.25">
      <c r="A1825" s="237">
        <v>0.47916666666666702</v>
      </c>
      <c r="B1825" s="118" t="s">
        <v>61</v>
      </c>
      <c r="C1825" s="118" t="s">
        <v>61</v>
      </c>
      <c r="D1825" s="118" t="s">
        <v>61</v>
      </c>
      <c r="E1825" s="118" t="s">
        <v>61</v>
      </c>
      <c r="F1825" s="118" t="s">
        <v>61</v>
      </c>
      <c r="G1825" s="118" t="s">
        <v>61</v>
      </c>
      <c r="H1825" s="118" t="s">
        <v>61</v>
      </c>
      <c r="I1825" s="118" t="s">
        <v>61</v>
      </c>
      <c r="J1825" s="118" t="s">
        <v>61</v>
      </c>
      <c r="K1825" s="118" t="s">
        <v>61</v>
      </c>
      <c r="L1825" s="118" t="s">
        <v>61</v>
      </c>
      <c r="M1825" s="118" t="s">
        <v>61</v>
      </c>
      <c r="N1825" s="118" t="s">
        <v>61</v>
      </c>
      <c r="O1825" s="118" t="s">
        <v>61</v>
      </c>
      <c r="P1825" s="118" t="s">
        <v>61</v>
      </c>
      <c r="Q1825" s="118" t="s">
        <v>61</v>
      </c>
      <c r="R1825" s="118" t="s">
        <v>61</v>
      </c>
      <c r="S1825" s="118" t="s">
        <v>61</v>
      </c>
      <c r="T1825" s="118" t="s">
        <v>61</v>
      </c>
      <c r="U1825" s="118" t="s">
        <v>61</v>
      </c>
      <c r="V1825" s="118" t="s">
        <v>61</v>
      </c>
      <c r="W1825" s="118" t="s">
        <v>61</v>
      </c>
      <c r="X1825" s="232"/>
    </row>
    <row r="1826" spans="1:24" ht="13.5" customHeight="1" x14ac:dyDescent="0.25">
      <c r="A1826" s="237">
        <v>0.48958333333333298</v>
      </c>
      <c r="B1826" s="118" t="s">
        <v>61</v>
      </c>
      <c r="C1826" s="118" t="s">
        <v>61</v>
      </c>
      <c r="D1826" s="118" t="s">
        <v>61</v>
      </c>
      <c r="E1826" s="118" t="s">
        <v>61</v>
      </c>
      <c r="F1826" s="118" t="s">
        <v>61</v>
      </c>
      <c r="G1826" s="118" t="s">
        <v>61</v>
      </c>
      <c r="H1826" s="118" t="s">
        <v>61</v>
      </c>
      <c r="I1826" s="118" t="s">
        <v>61</v>
      </c>
      <c r="J1826" s="118" t="s">
        <v>61</v>
      </c>
      <c r="K1826" s="118" t="s">
        <v>61</v>
      </c>
      <c r="L1826" s="118" t="s">
        <v>61</v>
      </c>
      <c r="M1826" s="118" t="s">
        <v>61</v>
      </c>
      <c r="N1826" s="118" t="s">
        <v>61</v>
      </c>
      <c r="O1826" s="118" t="s">
        <v>61</v>
      </c>
      <c r="P1826" s="118" t="s">
        <v>61</v>
      </c>
      <c r="Q1826" s="118" t="s">
        <v>61</v>
      </c>
      <c r="R1826" s="118" t="s">
        <v>61</v>
      </c>
      <c r="S1826" s="118" t="s">
        <v>61</v>
      </c>
      <c r="T1826" s="118" t="s">
        <v>61</v>
      </c>
      <c r="U1826" s="118" t="s">
        <v>61</v>
      </c>
      <c r="V1826" s="118" t="s">
        <v>61</v>
      </c>
      <c r="W1826" s="118" t="s">
        <v>61</v>
      </c>
      <c r="X1826" s="232"/>
    </row>
    <row r="1827" spans="1:24" ht="13.5" customHeight="1" x14ac:dyDescent="0.25">
      <c r="A1827" s="237">
        <v>0.5</v>
      </c>
      <c r="B1827" s="118" t="s">
        <v>61</v>
      </c>
      <c r="C1827" s="118" t="s">
        <v>61</v>
      </c>
      <c r="D1827" s="118" t="s">
        <v>61</v>
      </c>
      <c r="E1827" s="118" t="s">
        <v>61</v>
      </c>
      <c r="F1827" s="118" t="s">
        <v>61</v>
      </c>
      <c r="G1827" s="118" t="s">
        <v>61</v>
      </c>
      <c r="H1827" s="118" t="s">
        <v>61</v>
      </c>
      <c r="I1827" s="118" t="s">
        <v>61</v>
      </c>
      <c r="J1827" s="118" t="s">
        <v>61</v>
      </c>
      <c r="K1827" s="118" t="s">
        <v>61</v>
      </c>
      <c r="L1827" s="118" t="s">
        <v>61</v>
      </c>
      <c r="M1827" s="118" t="s">
        <v>61</v>
      </c>
      <c r="N1827" s="118" t="s">
        <v>61</v>
      </c>
      <c r="O1827" s="118" t="s">
        <v>61</v>
      </c>
      <c r="P1827" s="118" t="s">
        <v>61</v>
      </c>
      <c r="Q1827" s="118" t="s">
        <v>61</v>
      </c>
      <c r="R1827" s="118" t="s">
        <v>61</v>
      </c>
      <c r="S1827" s="118" t="s">
        <v>61</v>
      </c>
      <c r="T1827" s="118" t="s">
        <v>61</v>
      </c>
      <c r="U1827" s="118" t="s">
        <v>61</v>
      </c>
      <c r="V1827" s="118" t="s">
        <v>61</v>
      </c>
      <c r="W1827" s="118" t="s">
        <v>61</v>
      </c>
      <c r="X1827" s="232"/>
    </row>
    <row r="1828" spans="1:24" ht="13.5" customHeight="1" x14ac:dyDescent="0.25">
      <c r="A1828" s="237">
        <v>0.51041666666666696</v>
      </c>
      <c r="B1828" s="118" t="s">
        <v>61</v>
      </c>
      <c r="C1828" s="118" t="s">
        <v>61</v>
      </c>
      <c r="D1828" s="118" t="s">
        <v>61</v>
      </c>
      <c r="E1828" s="118" t="s">
        <v>61</v>
      </c>
      <c r="F1828" s="118" t="s">
        <v>61</v>
      </c>
      <c r="G1828" s="118" t="s">
        <v>61</v>
      </c>
      <c r="H1828" s="118" t="s">
        <v>61</v>
      </c>
      <c r="I1828" s="118" t="s">
        <v>61</v>
      </c>
      <c r="J1828" s="118" t="s">
        <v>61</v>
      </c>
      <c r="K1828" s="118" t="s">
        <v>61</v>
      </c>
      <c r="L1828" s="118" t="s">
        <v>61</v>
      </c>
      <c r="M1828" s="118" t="s">
        <v>61</v>
      </c>
      <c r="N1828" s="118" t="s">
        <v>61</v>
      </c>
      <c r="O1828" s="118" t="s">
        <v>61</v>
      </c>
      <c r="P1828" s="118" t="s">
        <v>61</v>
      </c>
      <c r="Q1828" s="118" t="s">
        <v>61</v>
      </c>
      <c r="R1828" s="118" t="s">
        <v>61</v>
      </c>
      <c r="S1828" s="118" t="s">
        <v>61</v>
      </c>
      <c r="T1828" s="118" t="s">
        <v>61</v>
      </c>
      <c r="U1828" s="118" t="s">
        <v>61</v>
      </c>
      <c r="V1828" s="118" t="s">
        <v>61</v>
      </c>
      <c r="W1828" s="118" t="s">
        <v>61</v>
      </c>
      <c r="X1828" s="232"/>
    </row>
    <row r="1829" spans="1:24" ht="13.5" customHeight="1" x14ac:dyDescent="0.25">
      <c r="A1829" s="237">
        <v>0.52083333333333304</v>
      </c>
      <c r="B1829" s="118" t="s">
        <v>61</v>
      </c>
      <c r="C1829" s="118" t="s">
        <v>61</v>
      </c>
      <c r="D1829" s="118" t="s">
        <v>61</v>
      </c>
      <c r="E1829" s="118" t="s">
        <v>61</v>
      </c>
      <c r="F1829" s="118" t="s">
        <v>61</v>
      </c>
      <c r="G1829" s="118" t="s">
        <v>61</v>
      </c>
      <c r="H1829" s="118" t="s">
        <v>61</v>
      </c>
      <c r="I1829" s="118" t="s">
        <v>61</v>
      </c>
      <c r="J1829" s="118" t="s">
        <v>61</v>
      </c>
      <c r="K1829" s="118" t="s">
        <v>61</v>
      </c>
      <c r="L1829" s="118" t="s">
        <v>61</v>
      </c>
      <c r="M1829" s="118" t="s">
        <v>61</v>
      </c>
      <c r="N1829" s="118" t="s">
        <v>61</v>
      </c>
      <c r="O1829" s="118" t="s">
        <v>61</v>
      </c>
      <c r="P1829" s="118" t="s">
        <v>61</v>
      </c>
      <c r="Q1829" s="118" t="s">
        <v>61</v>
      </c>
      <c r="R1829" s="118" t="s">
        <v>61</v>
      </c>
      <c r="S1829" s="118" t="s">
        <v>61</v>
      </c>
      <c r="T1829" s="118" t="s">
        <v>61</v>
      </c>
      <c r="U1829" s="118" t="s">
        <v>61</v>
      </c>
      <c r="V1829" s="118" t="s">
        <v>61</v>
      </c>
      <c r="W1829" s="118" t="s">
        <v>61</v>
      </c>
      <c r="X1829" s="232"/>
    </row>
    <row r="1830" spans="1:24" ht="13.5" customHeight="1" x14ac:dyDescent="0.25">
      <c r="A1830" s="237">
        <v>0.53125</v>
      </c>
      <c r="B1830" s="118" t="s">
        <v>61</v>
      </c>
      <c r="C1830" s="118" t="s">
        <v>61</v>
      </c>
      <c r="D1830" s="118" t="s">
        <v>61</v>
      </c>
      <c r="E1830" s="118" t="s">
        <v>61</v>
      </c>
      <c r="F1830" s="118" t="s">
        <v>61</v>
      </c>
      <c r="G1830" s="118" t="s">
        <v>61</v>
      </c>
      <c r="H1830" s="118" t="s">
        <v>61</v>
      </c>
      <c r="I1830" s="118" t="s">
        <v>61</v>
      </c>
      <c r="J1830" s="118" t="s">
        <v>61</v>
      </c>
      <c r="K1830" s="118" t="s">
        <v>61</v>
      </c>
      <c r="L1830" s="118" t="s">
        <v>61</v>
      </c>
      <c r="M1830" s="118" t="s">
        <v>61</v>
      </c>
      <c r="N1830" s="118" t="s">
        <v>61</v>
      </c>
      <c r="O1830" s="118" t="s">
        <v>61</v>
      </c>
      <c r="P1830" s="118" t="s">
        <v>61</v>
      </c>
      <c r="Q1830" s="118" t="s">
        <v>61</v>
      </c>
      <c r="R1830" s="118" t="s">
        <v>61</v>
      </c>
      <c r="S1830" s="118" t="s">
        <v>61</v>
      </c>
      <c r="T1830" s="118" t="s">
        <v>61</v>
      </c>
      <c r="U1830" s="118" t="s">
        <v>61</v>
      </c>
      <c r="V1830" s="118" t="s">
        <v>61</v>
      </c>
      <c r="W1830" s="118" t="s">
        <v>61</v>
      </c>
      <c r="X1830" s="232"/>
    </row>
    <row r="1831" spans="1:24" ht="13.5" customHeight="1" x14ac:dyDescent="0.25">
      <c r="A1831" s="237">
        <v>0.54166666666666696</v>
      </c>
      <c r="B1831" s="118" t="s">
        <v>61</v>
      </c>
      <c r="C1831" s="118" t="s">
        <v>61</v>
      </c>
      <c r="D1831" s="118" t="s">
        <v>61</v>
      </c>
      <c r="E1831" s="118" t="s">
        <v>61</v>
      </c>
      <c r="F1831" s="118" t="s">
        <v>61</v>
      </c>
      <c r="G1831" s="118" t="s">
        <v>61</v>
      </c>
      <c r="H1831" s="118" t="s">
        <v>61</v>
      </c>
      <c r="I1831" s="118" t="s">
        <v>61</v>
      </c>
      <c r="J1831" s="118" t="s">
        <v>61</v>
      </c>
      <c r="K1831" s="118" t="s">
        <v>61</v>
      </c>
      <c r="L1831" s="118" t="s">
        <v>61</v>
      </c>
      <c r="M1831" s="118" t="s">
        <v>61</v>
      </c>
      <c r="N1831" s="118" t="s">
        <v>61</v>
      </c>
      <c r="O1831" s="118" t="s">
        <v>61</v>
      </c>
      <c r="P1831" s="118" t="s">
        <v>61</v>
      </c>
      <c r="Q1831" s="118" t="s">
        <v>61</v>
      </c>
      <c r="R1831" s="118" t="s">
        <v>61</v>
      </c>
      <c r="S1831" s="118" t="s">
        <v>61</v>
      </c>
      <c r="T1831" s="118" t="s">
        <v>61</v>
      </c>
      <c r="U1831" s="118" t="s">
        <v>61</v>
      </c>
      <c r="V1831" s="118" t="s">
        <v>61</v>
      </c>
      <c r="W1831" s="118" t="s">
        <v>61</v>
      </c>
      <c r="X1831" s="232"/>
    </row>
    <row r="1832" spans="1:24" ht="13.5" customHeight="1" x14ac:dyDescent="0.25">
      <c r="A1832" s="237">
        <v>0.55208333333333304</v>
      </c>
      <c r="B1832" s="118" t="s">
        <v>61</v>
      </c>
      <c r="C1832" s="118" t="s">
        <v>61</v>
      </c>
      <c r="D1832" s="118" t="s">
        <v>61</v>
      </c>
      <c r="E1832" s="118" t="s">
        <v>61</v>
      </c>
      <c r="F1832" s="118" t="s">
        <v>61</v>
      </c>
      <c r="G1832" s="118" t="s">
        <v>61</v>
      </c>
      <c r="H1832" s="118" t="s">
        <v>61</v>
      </c>
      <c r="I1832" s="118" t="s">
        <v>61</v>
      </c>
      <c r="J1832" s="118" t="s">
        <v>61</v>
      </c>
      <c r="K1832" s="118" t="s">
        <v>61</v>
      </c>
      <c r="L1832" s="118" t="s">
        <v>61</v>
      </c>
      <c r="M1832" s="118" t="s">
        <v>61</v>
      </c>
      <c r="N1832" s="118" t="s">
        <v>61</v>
      </c>
      <c r="O1832" s="118" t="s">
        <v>61</v>
      </c>
      <c r="P1832" s="118" t="s">
        <v>61</v>
      </c>
      <c r="Q1832" s="118" t="s">
        <v>61</v>
      </c>
      <c r="R1832" s="118" t="s">
        <v>61</v>
      </c>
      <c r="S1832" s="118" t="s">
        <v>61</v>
      </c>
      <c r="T1832" s="118" t="s">
        <v>61</v>
      </c>
      <c r="U1832" s="118" t="s">
        <v>61</v>
      </c>
      <c r="V1832" s="118" t="s">
        <v>61</v>
      </c>
      <c r="W1832" s="118" t="s">
        <v>61</v>
      </c>
      <c r="X1832" s="232"/>
    </row>
    <row r="1833" spans="1:24" ht="13.5" customHeight="1" x14ac:dyDescent="0.25">
      <c r="A1833" s="237">
        <v>0.5625</v>
      </c>
      <c r="B1833" s="118" t="s">
        <v>61</v>
      </c>
      <c r="C1833" s="118" t="s">
        <v>61</v>
      </c>
      <c r="D1833" s="118" t="s">
        <v>61</v>
      </c>
      <c r="E1833" s="118" t="s">
        <v>61</v>
      </c>
      <c r="F1833" s="118" t="s">
        <v>61</v>
      </c>
      <c r="G1833" s="118" t="s">
        <v>61</v>
      </c>
      <c r="H1833" s="118" t="s">
        <v>61</v>
      </c>
      <c r="I1833" s="118" t="s">
        <v>61</v>
      </c>
      <c r="J1833" s="118" t="s">
        <v>61</v>
      </c>
      <c r="K1833" s="118" t="s">
        <v>61</v>
      </c>
      <c r="L1833" s="118" t="s">
        <v>61</v>
      </c>
      <c r="M1833" s="118" t="s">
        <v>61</v>
      </c>
      <c r="N1833" s="118" t="s">
        <v>61</v>
      </c>
      <c r="O1833" s="118" t="s">
        <v>61</v>
      </c>
      <c r="P1833" s="118" t="s">
        <v>61</v>
      </c>
      <c r="Q1833" s="118" t="s">
        <v>61</v>
      </c>
      <c r="R1833" s="118" t="s">
        <v>61</v>
      </c>
      <c r="S1833" s="118" t="s">
        <v>61</v>
      </c>
      <c r="T1833" s="118" t="s">
        <v>61</v>
      </c>
      <c r="U1833" s="118" t="s">
        <v>61</v>
      </c>
      <c r="V1833" s="118" t="s">
        <v>61</v>
      </c>
      <c r="W1833" s="118" t="s">
        <v>61</v>
      </c>
      <c r="X1833" s="232"/>
    </row>
    <row r="1834" spans="1:24" ht="13.5" customHeight="1" x14ac:dyDescent="0.25">
      <c r="A1834" s="237">
        <v>0.57291666666666696</v>
      </c>
      <c r="B1834" s="118" t="s">
        <v>61</v>
      </c>
      <c r="C1834" s="118" t="s">
        <v>61</v>
      </c>
      <c r="D1834" s="118" t="s">
        <v>61</v>
      </c>
      <c r="E1834" s="118" t="s">
        <v>61</v>
      </c>
      <c r="F1834" s="118" t="s">
        <v>61</v>
      </c>
      <c r="G1834" s="118" t="s">
        <v>61</v>
      </c>
      <c r="H1834" s="118" t="s">
        <v>61</v>
      </c>
      <c r="I1834" s="118" t="s">
        <v>61</v>
      </c>
      <c r="J1834" s="118" t="s">
        <v>61</v>
      </c>
      <c r="K1834" s="118" t="s">
        <v>61</v>
      </c>
      <c r="L1834" s="118" t="s">
        <v>61</v>
      </c>
      <c r="M1834" s="118" t="s">
        <v>61</v>
      </c>
      <c r="N1834" s="118" t="s">
        <v>61</v>
      </c>
      <c r="O1834" s="118" t="s">
        <v>61</v>
      </c>
      <c r="P1834" s="118" t="s">
        <v>61</v>
      </c>
      <c r="Q1834" s="118" t="s">
        <v>61</v>
      </c>
      <c r="R1834" s="118" t="s">
        <v>61</v>
      </c>
      <c r="S1834" s="118" t="s">
        <v>61</v>
      </c>
      <c r="T1834" s="118" t="s">
        <v>61</v>
      </c>
      <c r="U1834" s="118" t="s">
        <v>61</v>
      </c>
      <c r="V1834" s="118" t="s">
        <v>61</v>
      </c>
      <c r="W1834" s="118" t="s">
        <v>61</v>
      </c>
      <c r="X1834" s="232"/>
    </row>
    <row r="1835" spans="1:24" ht="13.5" customHeight="1" x14ac:dyDescent="0.25">
      <c r="A1835" s="237">
        <v>0.58333333333333304</v>
      </c>
      <c r="B1835" s="118" t="s">
        <v>61</v>
      </c>
      <c r="C1835" s="118" t="s">
        <v>61</v>
      </c>
      <c r="D1835" s="118" t="s">
        <v>61</v>
      </c>
      <c r="E1835" s="118" t="s">
        <v>61</v>
      </c>
      <c r="F1835" s="118" t="s">
        <v>61</v>
      </c>
      <c r="G1835" s="118" t="s">
        <v>61</v>
      </c>
      <c r="H1835" s="118" t="s">
        <v>61</v>
      </c>
      <c r="I1835" s="118" t="s">
        <v>61</v>
      </c>
      <c r="J1835" s="118" t="s">
        <v>61</v>
      </c>
      <c r="K1835" s="118" t="s">
        <v>61</v>
      </c>
      <c r="L1835" s="118" t="s">
        <v>61</v>
      </c>
      <c r="M1835" s="118" t="s">
        <v>61</v>
      </c>
      <c r="N1835" s="118" t="s">
        <v>61</v>
      </c>
      <c r="O1835" s="118" t="s">
        <v>61</v>
      </c>
      <c r="P1835" s="118" t="s">
        <v>61</v>
      </c>
      <c r="Q1835" s="118" t="s">
        <v>61</v>
      </c>
      <c r="R1835" s="118" t="s">
        <v>61</v>
      </c>
      <c r="S1835" s="118" t="s">
        <v>61</v>
      </c>
      <c r="T1835" s="118" t="s">
        <v>61</v>
      </c>
      <c r="U1835" s="118" t="s">
        <v>61</v>
      </c>
      <c r="V1835" s="118" t="s">
        <v>61</v>
      </c>
      <c r="W1835" s="118" t="s">
        <v>61</v>
      </c>
      <c r="X1835" s="232"/>
    </row>
    <row r="1836" spans="1:24" ht="13.5" customHeight="1" x14ac:dyDescent="0.25">
      <c r="A1836" s="237">
        <v>0.59375</v>
      </c>
      <c r="B1836" s="118" t="s">
        <v>61</v>
      </c>
      <c r="C1836" s="118" t="s">
        <v>61</v>
      </c>
      <c r="D1836" s="118" t="s">
        <v>61</v>
      </c>
      <c r="E1836" s="118" t="s">
        <v>61</v>
      </c>
      <c r="F1836" s="118" t="s">
        <v>61</v>
      </c>
      <c r="G1836" s="118" t="s">
        <v>61</v>
      </c>
      <c r="H1836" s="118" t="s">
        <v>61</v>
      </c>
      <c r="I1836" s="118" t="s">
        <v>61</v>
      </c>
      <c r="J1836" s="118" t="s">
        <v>61</v>
      </c>
      <c r="K1836" s="118" t="s">
        <v>61</v>
      </c>
      <c r="L1836" s="118" t="s">
        <v>61</v>
      </c>
      <c r="M1836" s="118" t="s">
        <v>61</v>
      </c>
      <c r="N1836" s="118" t="s">
        <v>61</v>
      </c>
      <c r="O1836" s="118" t="s">
        <v>61</v>
      </c>
      <c r="P1836" s="118" t="s">
        <v>61</v>
      </c>
      <c r="Q1836" s="118" t="s">
        <v>61</v>
      </c>
      <c r="R1836" s="118" t="s">
        <v>61</v>
      </c>
      <c r="S1836" s="118" t="s">
        <v>61</v>
      </c>
      <c r="T1836" s="118" t="s">
        <v>61</v>
      </c>
      <c r="U1836" s="118" t="s">
        <v>61</v>
      </c>
      <c r="V1836" s="118" t="s">
        <v>61</v>
      </c>
      <c r="W1836" s="118" t="s">
        <v>61</v>
      </c>
      <c r="X1836" s="232"/>
    </row>
    <row r="1837" spans="1:24" ht="13.5" customHeight="1" x14ac:dyDescent="0.25">
      <c r="A1837" s="237">
        <v>0.60416666666666696</v>
      </c>
      <c r="B1837" s="118" t="s">
        <v>61</v>
      </c>
      <c r="C1837" s="118" t="s">
        <v>61</v>
      </c>
      <c r="D1837" s="118" t="s">
        <v>61</v>
      </c>
      <c r="E1837" s="118" t="s">
        <v>61</v>
      </c>
      <c r="F1837" s="118" t="s">
        <v>61</v>
      </c>
      <c r="G1837" s="118" t="s">
        <v>61</v>
      </c>
      <c r="H1837" s="118" t="s">
        <v>61</v>
      </c>
      <c r="I1837" s="118" t="s">
        <v>61</v>
      </c>
      <c r="J1837" s="118" t="s">
        <v>61</v>
      </c>
      <c r="K1837" s="118" t="s">
        <v>61</v>
      </c>
      <c r="L1837" s="118" t="s">
        <v>61</v>
      </c>
      <c r="M1837" s="118" t="s">
        <v>61</v>
      </c>
      <c r="N1837" s="118" t="s">
        <v>61</v>
      </c>
      <c r="O1837" s="118" t="s">
        <v>61</v>
      </c>
      <c r="P1837" s="118" t="s">
        <v>61</v>
      </c>
      <c r="Q1837" s="118" t="s">
        <v>61</v>
      </c>
      <c r="R1837" s="118" t="s">
        <v>61</v>
      </c>
      <c r="S1837" s="118" t="s">
        <v>61</v>
      </c>
      <c r="T1837" s="118" t="s">
        <v>61</v>
      </c>
      <c r="U1837" s="118" t="s">
        <v>61</v>
      </c>
      <c r="V1837" s="118" t="s">
        <v>61</v>
      </c>
      <c r="W1837" s="118" t="s">
        <v>61</v>
      </c>
      <c r="X1837" s="232"/>
    </row>
    <row r="1838" spans="1:24" ht="13.5" customHeight="1" x14ac:dyDescent="0.25">
      <c r="A1838" s="237">
        <v>0.61458333333333304</v>
      </c>
      <c r="B1838" s="118" t="s">
        <v>61</v>
      </c>
      <c r="C1838" s="118" t="s">
        <v>61</v>
      </c>
      <c r="D1838" s="118" t="s">
        <v>61</v>
      </c>
      <c r="E1838" s="118" t="s">
        <v>61</v>
      </c>
      <c r="F1838" s="118" t="s">
        <v>61</v>
      </c>
      <c r="G1838" s="118" t="s">
        <v>61</v>
      </c>
      <c r="H1838" s="118" t="s">
        <v>61</v>
      </c>
      <c r="I1838" s="118" t="s">
        <v>61</v>
      </c>
      <c r="J1838" s="118" t="s">
        <v>61</v>
      </c>
      <c r="K1838" s="118" t="s">
        <v>61</v>
      </c>
      <c r="L1838" s="118" t="s">
        <v>61</v>
      </c>
      <c r="M1838" s="118" t="s">
        <v>61</v>
      </c>
      <c r="N1838" s="118" t="s">
        <v>61</v>
      </c>
      <c r="O1838" s="118" t="s">
        <v>61</v>
      </c>
      <c r="P1838" s="118" t="s">
        <v>61</v>
      </c>
      <c r="Q1838" s="118" t="s">
        <v>61</v>
      </c>
      <c r="R1838" s="118" t="s">
        <v>61</v>
      </c>
      <c r="S1838" s="118" t="s">
        <v>61</v>
      </c>
      <c r="T1838" s="118" t="s">
        <v>61</v>
      </c>
      <c r="U1838" s="118" t="s">
        <v>61</v>
      </c>
      <c r="V1838" s="118" t="s">
        <v>61</v>
      </c>
      <c r="W1838" s="118" t="s">
        <v>61</v>
      </c>
      <c r="X1838" s="232"/>
    </row>
    <row r="1839" spans="1:24" ht="13.5" customHeight="1" x14ac:dyDescent="0.25">
      <c r="A1839" s="237">
        <v>0.625</v>
      </c>
      <c r="B1839" s="118" t="s">
        <v>61</v>
      </c>
      <c r="C1839" s="118" t="s">
        <v>61</v>
      </c>
      <c r="D1839" s="118" t="s">
        <v>61</v>
      </c>
      <c r="E1839" s="118" t="s">
        <v>61</v>
      </c>
      <c r="F1839" s="118" t="s">
        <v>61</v>
      </c>
      <c r="G1839" s="118" t="s">
        <v>61</v>
      </c>
      <c r="H1839" s="118" t="s">
        <v>61</v>
      </c>
      <c r="I1839" s="118" t="s">
        <v>61</v>
      </c>
      <c r="J1839" s="118" t="s">
        <v>61</v>
      </c>
      <c r="K1839" s="118" t="s">
        <v>61</v>
      </c>
      <c r="L1839" s="118" t="s">
        <v>61</v>
      </c>
      <c r="M1839" s="118" t="s">
        <v>61</v>
      </c>
      <c r="N1839" s="118" t="s">
        <v>61</v>
      </c>
      <c r="O1839" s="118" t="s">
        <v>61</v>
      </c>
      <c r="P1839" s="118" t="s">
        <v>61</v>
      </c>
      <c r="Q1839" s="118" t="s">
        <v>61</v>
      </c>
      <c r="R1839" s="118" t="s">
        <v>61</v>
      </c>
      <c r="S1839" s="118" t="s">
        <v>61</v>
      </c>
      <c r="T1839" s="118" t="s">
        <v>61</v>
      </c>
      <c r="U1839" s="118" t="s">
        <v>61</v>
      </c>
      <c r="V1839" s="118" t="s">
        <v>61</v>
      </c>
      <c r="W1839" s="118" t="s">
        <v>61</v>
      </c>
      <c r="X1839" s="232"/>
    </row>
    <row r="1840" spans="1:24" ht="13.5" customHeight="1" x14ac:dyDescent="0.25">
      <c r="A1840" s="237">
        <v>0.63541666666666696</v>
      </c>
      <c r="B1840" s="118" t="s">
        <v>61</v>
      </c>
      <c r="C1840" s="118" t="s">
        <v>61</v>
      </c>
      <c r="D1840" s="118" t="s">
        <v>61</v>
      </c>
      <c r="E1840" s="118" t="s">
        <v>61</v>
      </c>
      <c r="F1840" s="118" t="s">
        <v>61</v>
      </c>
      <c r="G1840" s="118" t="s">
        <v>61</v>
      </c>
      <c r="H1840" s="118" t="s">
        <v>61</v>
      </c>
      <c r="I1840" s="118" t="s">
        <v>61</v>
      </c>
      <c r="J1840" s="118" t="s">
        <v>61</v>
      </c>
      <c r="K1840" s="118" t="s">
        <v>61</v>
      </c>
      <c r="L1840" s="118" t="s">
        <v>61</v>
      </c>
      <c r="M1840" s="118" t="s">
        <v>61</v>
      </c>
      <c r="N1840" s="118" t="s">
        <v>61</v>
      </c>
      <c r="O1840" s="118" t="s">
        <v>61</v>
      </c>
      <c r="P1840" s="118" t="s">
        <v>61</v>
      </c>
      <c r="Q1840" s="118" t="s">
        <v>61</v>
      </c>
      <c r="R1840" s="118" t="s">
        <v>61</v>
      </c>
      <c r="S1840" s="118" t="s">
        <v>61</v>
      </c>
      <c r="T1840" s="118" t="s">
        <v>61</v>
      </c>
      <c r="U1840" s="118" t="s">
        <v>61</v>
      </c>
      <c r="V1840" s="118" t="s">
        <v>61</v>
      </c>
      <c r="W1840" s="118" t="s">
        <v>61</v>
      </c>
      <c r="X1840" s="232"/>
    </row>
    <row r="1841" spans="1:24" ht="13.5" customHeight="1" x14ac:dyDescent="0.25">
      <c r="A1841" s="237">
        <v>0.64583333333333304</v>
      </c>
      <c r="B1841" s="118" t="s">
        <v>61</v>
      </c>
      <c r="C1841" s="118" t="s">
        <v>61</v>
      </c>
      <c r="D1841" s="118" t="s">
        <v>61</v>
      </c>
      <c r="E1841" s="118" t="s">
        <v>61</v>
      </c>
      <c r="F1841" s="118" t="s">
        <v>61</v>
      </c>
      <c r="G1841" s="118" t="s">
        <v>61</v>
      </c>
      <c r="H1841" s="118" t="s">
        <v>61</v>
      </c>
      <c r="I1841" s="118" t="s">
        <v>61</v>
      </c>
      <c r="J1841" s="118" t="s">
        <v>61</v>
      </c>
      <c r="K1841" s="118" t="s">
        <v>61</v>
      </c>
      <c r="L1841" s="118" t="s">
        <v>61</v>
      </c>
      <c r="M1841" s="118" t="s">
        <v>61</v>
      </c>
      <c r="N1841" s="118" t="s">
        <v>61</v>
      </c>
      <c r="O1841" s="118" t="s">
        <v>61</v>
      </c>
      <c r="P1841" s="118" t="s">
        <v>61</v>
      </c>
      <c r="Q1841" s="118" t="s">
        <v>61</v>
      </c>
      <c r="R1841" s="118" t="s">
        <v>61</v>
      </c>
      <c r="S1841" s="118" t="s">
        <v>61</v>
      </c>
      <c r="T1841" s="118" t="s">
        <v>61</v>
      </c>
      <c r="U1841" s="118" t="s">
        <v>61</v>
      </c>
      <c r="V1841" s="118" t="s">
        <v>61</v>
      </c>
      <c r="W1841" s="118" t="s">
        <v>61</v>
      </c>
      <c r="X1841" s="232"/>
    </row>
    <row r="1842" spans="1:24" ht="13.5" customHeight="1" x14ac:dyDescent="0.25">
      <c r="A1842" s="237">
        <v>0.65625</v>
      </c>
      <c r="B1842" s="118" t="s">
        <v>61</v>
      </c>
      <c r="C1842" s="118" t="s">
        <v>61</v>
      </c>
      <c r="D1842" s="118" t="s">
        <v>61</v>
      </c>
      <c r="E1842" s="118" t="s">
        <v>61</v>
      </c>
      <c r="F1842" s="118" t="s">
        <v>61</v>
      </c>
      <c r="G1842" s="118" t="s">
        <v>61</v>
      </c>
      <c r="H1842" s="118" t="s">
        <v>61</v>
      </c>
      <c r="I1842" s="118" t="s">
        <v>61</v>
      </c>
      <c r="J1842" s="118" t="s">
        <v>61</v>
      </c>
      <c r="K1842" s="118" t="s">
        <v>61</v>
      </c>
      <c r="L1842" s="118" t="s">
        <v>61</v>
      </c>
      <c r="M1842" s="118" t="s">
        <v>61</v>
      </c>
      <c r="N1842" s="118" t="s">
        <v>61</v>
      </c>
      <c r="O1842" s="118" t="s">
        <v>61</v>
      </c>
      <c r="P1842" s="118" t="s">
        <v>61</v>
      </c>
      <c r="Q1842" s="118" t="s">
        <v>61</v>
      </c>
      <c r="R1842" s="118" t="s">
        <v>61</v>
      </c>
      <c r="S1842" s="118" t="s">
        <v>61</v>
      </c>
      <c r="T1842" s="118" t="s">
        <v>61</v>
      </c>
      <c r="U1842" s="118" t="s">
        <v>61</v>
      </c>
      <c r="V1842" s="118" t="s">
        <v>61</v>
      </c>
      <c r="W1842" s="118" t="s">
        <v>61</v>
      </c>
      <c r="X1842" s="232"/>
    </row>
    <row r="1843" spans="1:24" ht="13.5" customHeight="1" x14ac:dyDescent="0.25">
      <c r="A1843" s="237">
        <v>0.66666666666666696</v>
      </c>
      <c r="B1843" s="118" t="s">
        <v>61</v>
      </c>
      <c r="C1843" s="118" t="s">
        <v>61</v>
      </c>
      <c r="D1843" s="118" t="s">
        <v>61</v>
      </c>
      <c r="E1843" s="118" t="s">
        <v>61</v>
      </c>
      <c r="F1843" s="118" t="s">
        <v>61</v>
      </c>
      <c r="G1843" s="118" t="s">
        <v>61</v>
      </c>
      <c r="H1843" s="118" t="s">
        <v>61</v>
      </c>
      <c r="I1843" s="118" t="s">
        <v>61</v>
      </c>
      <c r="J1843" s="118" t="s">
        <v>61</v>
      </c>
      <c r="K1843" s="118" t="s">
        <v>61</v>
      </c>
      <c r="L1843" s="118" t="s">
        <v>61</v>
      </c>
      <c r="M1843" s="118" t="s">
        <v>61</v>
      </c>
      <c r="N1843" s="118" t="s">
        <v>61</v>
      </c>
      <c r="O1843" s="118" t="s">
        <v>61</v>
      </c>
      <c r="P1843" s="118" t="s">
        <v>61</v>
      </c>
      <c r="Q1843" s="118" t="s">
        <v>61</v>
      </c>
      <c r="R1843" s="118" t="s">
        <v>61</v>
      </c>
      <c r="S1843" s="118" t="s">
        <v>61</v>
      </c>
      <c r="T1843" s="118" t="s">
        <v>61</v>
      </c>
      <c r="U1843" s="118" t="s">
        <v>61</v>
      </c>
      <c r="V1843" s="118" t="s">
        <v>61</v>
      </c>
      <c r="W1843" s="118" t="s">
        <v>61</v>
      </c>
      <c r="X1843" s="232"/>
    </row>
    <row r="1844" spans="1:24" ht="13.5" customHeight="1" x14ac:dyDescent="0.25">
      <c r="A1844" s="237">
        <v>0.67708333333333304</v>
      </c>
      <c r="B1844" s="118" t="s">
        <v>61</v>
      </c>
      <c r="C1844" s="118" t="s">
        <v>61</v>
      </c>
      <c r="D1844" s="118" t="s">
        <v>61</v>
      </c>
      <c r="E1844" s="118" t="s">
        <v>61</v>
      </c>
      <c r="F1844" s="118" t="s">
        <v>61</v>
      </c>
      <c r="G1844" s="118" t="s">
        <v>61</v>
      </c>
      <c r="H1844" s="118" t="s">
        <v>61</v>
      </c>
      <c r="I1844" s="118" t="s">
        <v>61</v>
      </c>
      <c r="J1844" s="118" t="s">
        <v>61</v>
      </c>
      <c r="K1844" s="118" t="s">
        <v>61</v>
      </c>
      <c r="L1844" s="118" t="s">
        <v>61</v>
      </c>
      <c r="M1844" s="118" t="s">
        <v>61</v>
      </c>
      <c r="N1844" s="118" t="s">
        <v>61</v>
      </c>
      <c r="O1844" s="118" t="s">
        <v>61</v>
      </c>
      <c r="P1844" s="118" t="s">
        <v>61</v>
      </c>
      <c r="Q1844" s="118" t="s">
        <v>61</v>
      </c>
      <c r="R1844" s="118" t="s">
        <v>61</v>
      </c>
      <c r="S1844" s="118" t="s">
        <v>61</v>
      </c>
      <c r="T1844" s="118" t="s">
        <v>61</v>
      </c>
      <c r="U1844" s="118" t="s">
        <v>61</v>
      </c>
      <c r="V1844" s="118" t="s">
        <v>61</v>
      </c>
      <c r="W1844" s="118" t="s">
        <v>61</v>
      </c>
      <c r="X1844" s="232"/>
    </row>
    <row r="1845" spans="1:24" ht="13.5" customHeight="1" x14ac:dyDescent="0.25">
      <c r="A1845" s="237">
        <v>0.6875</v>
      </c>
      <c r="B1845" s="118" t="s">
        <v>61</v>
      </c>
      <c r="C1845" s="118" t="s">
        <v>61</v>
      </c>
      <c r="D1845" s="118" t="s">
        <v>61</v>
      </c>
      <c r="E1845" s="118" t="s">
        <v>61</v>
      </c>
      <c r="F1845" s="118" t="s">
        <v>61</v>
      </c>
      <c r="G1845" s="118" t="s">
        <v>61</v>
      </c>
      <c r="H1845" s="118" t="s">
        <v>61</v>
      </c>
      <c r="I1845" s="118" t="s">
        <v>61</v>
      </c>
      <c r="J1845" s="118" t="s">
        <v>61</v>
      </c>
      <c r="K1845" s="118" t="s">
        <v>61</v>
      </c>
      <c r="L1845" s="118" t="s">
        <v>61</v>
      </c>
      <c r="M1845" s="118" t="s">
        <v>61</v>
      </c>
      <c r="N1845" s="118" t="s">
        <v>61</v>
      </c>
      <c r="O1845" s="118" t="s">
        <v>61</v>
      </c>
      <c r="P1845" s="118" t="s">
        <v>61</v>
      </c>
      <c r="Q1845" s="118" t="s">
        <v>61</v>
      </c>
      <c r="R1845" s="118" t="s">
        <v>61</v>
      </c>
      <c r="S1845" s="118" t="s">
        <v>61</v>
      </c>
      <c r="T1845" s="118" t="s">
        <v>61</v>
      </c>
      <c r="U1845" s="118" t="s">
        <v>61</v>
      </c>
      <c r="V1845" s="118" t="s">
        <v>61</v>
      </c>
      <c r="W1845" s="118" t="s">
        <v>61</v>
      </c>
      <c r="X1845" s="232"/>
    </row>
    <row r="1846" spans="1:24" ht="13.5" customHeight="1" x14ac:dyDescent="0.25">
      <c r="A1846" s="237">
        <v>0.69791666666666696</v>
      </c>
      <c r="B1846" s="118" t="s">
        <v>61</v>
      </c>
      <c r="C1846" s="118" t="s">
        <v>61</v>
      </c>
      <c r="D1846" s="118" t="s">
        <v>61</v>
      </c>
      <c r="E1846" s="118" t="s">
        <v>61</v>
      </c>
      <c r="F1846" s="118" t="s">
        <v>61</v>
      </c>
      <c r="G1846" s="118" t="s">
        <v>61</v>
      </c>
      <c r="H1846" s="118" t="s">
        <v>61</v>
      </c>
      <c r="I1846" s="118" t="s">
        <v>61</v>
      </c>
      <c r="J1846" s="118" t="s">
        <v>61</v>
      </c>
      <c r="K1846" s="118" t="s">
        <v>61</v>
      </c>
      <c r="L1846" s="118" t="s">
        <v>61</v>
      </c>
      <c r="M1846" s="118" t="s">
        <v>61</v>
      </c>
      <c r="N1846" s="118" t="s">
        <v>61</v>
      </c>
      <c r="O1846" s="118" t="s">
        <v>61</v>
      </c>
      <c r="P1846" s="118" t="s">
        <v>61</v>
      </c>
      <c r="Q1846" s="118" t="s">
        <v>61</v>
      </c>
      <c r="R1846" s="118" t="s">
        <v>61</v>
      </c>
      <c r="S1846" s="118" t="s">
        <v>61</v>
      </c>
      <c r="T1846" s="118" t="s">
        <v>61</v>
      </c>
      <c r="U1846" s="118" t="s">
        <v>61</v>
      </c>
      <c r="V1846" s="118" t="s">
        <v>61</v>
      </c>
      <c r="W1846" s="118" t="s">
        <v>61</v>
      </c>
      <c r="X1846" s="232"/>
    </row>
    <row r="1847" spans="1:24" ht="13.5" customHeight="1" x14ac:dyDescent="0.25">
      <c r="A1847" s="237">
        <v>0.70833333333333304</v>
      </c>
      <c r="B1847" s="118" t="s">
        <v>61</v>
      </c>
      <c r="C1847" s="118" t="s">
        <v>61</v>
      </c>
      <c r="D1847" s="118" t="s">
        <v>61</v>
      </c>
      <c r="E1847" s="118" t="s">
        <v>61</v>
      </c>
      <c r="F1847" s="118" t="s">
        <v>61</v>
      </c>
      <c r="G1847" s="118" t="s">
        <v>61</v>
      </c>
      <c r="H1847" s="118" t="s">
        <v>61</v>
      </c>
      <c r="I1847" s="118" t="s">
        <v>61</v>
      </c>
      <c r="J1847" s="118" t="s">
        <v>61</v>
      </c>
      <c r="K1847" s="118" t="s">
        <v>61</v>
      </c>
      <c r="L1847" s="118" t="s">
        <v>61</v>
      </c>
      <c r="M1847" s="118" t="s">
        <v>61</v>
      </c>
      <c r="N1847" s="118" t="s">
        <v>61</v>
      </c>
      <c r="O1847" s="118" t="s">
        <v>61</v>
      </c>
      <c r="P1847" s="118" t="s">
        <v>61</v>
      </c>
      <c r="Q1847" s="118" t="s">
        <v>61</v>
      </c>
      <c r="R1847" s="118" t="s">
        <v>61</v>
      </c>
      <c r="S1847" s="118" t="s">
        <v>61</v>
      </c>
      <c r="T1847" s="118" t="s">
        <v>61</v>
      </c>
      <c r="U1847" s="118" t="s">
        <v>61</v>
      </c>
      <c r="V1847" s="118" t="s">
        <v>61</v>
      </c>
      <c r="W1847" s="118" t="s">
        <v>61</v>
      </c>
      <c r="X1847" s="232"/>
    </row>
    <row r="1848" spans="1:24" ht="13.5" customHeight="1" x14ac:dyDescent="0.25">
      <c r="A1848" s="237">
        <v>0.71875</v>
      </c>
      <c r="B1848" s="118" t="s">
        <v>61</v>
      </c>
      <c r="C1848" s="118" t="s">
        <v>61</v>
      </c>
      <c r="D1848" s="118" t="s">
        <v>61</v>
      </c>
      <c r="E1848" s="118" t="s">
        <v>61</v>
      </c>
      <c r="F1848" s="118" t="s">
        <v>61</v>
      </c>
      <c r="G1848" s="118" t="s">
        <v>61</v>
      </c>
      <c r="H1848" s="118" t="s">
        <v>61</v>
      </c>
      <c r="I1848" s="118" t="s">
        <v>61</v>
      </c>
      <c r="J1848" s="118" t="s">
        <v>61</v>
      </c>
      <c r="K1848" s="118" t="s">
        <v>61</v>
      </c>
      <c r="L1848" s="118" t="s">
        <v>61</v>
      </c>
      <c r="M1848" s="118" t="s">
        <v>61</v>
      </c>
      <c r="N1848" s="118" t="s">
        <v>61</v>
      </c>
      <c r="O1848" s="118" t="s">
        <v>61</v>
      </c>
      <c r="P1848" s="118" t="s">
        <v>61</v>
      </c>
      <c r="Q1848" s="118" t="s">
        <v>61</v>
      </c>
      <c r="R1848" s="118" t="s">
        <v>61</v>
      </c>
      <c r="S1848" s="118" t="s">
        <v>61</v>
      </c>
      <c r="T1848" s="118" t="s">
        <v>61</v>
      </c>
      <c r="U1848" s="118" t="s">
        <v>61</v>
      </c>
      <c r="V1848" s="118" t="s">
        <v>61</v>
      </c>
      <c r="W1848" s="118" t="s">
        <v>61</v>
      </c>
      <c r="X1848" s="232"/>
    </row>
    <row r="1849" spans="1:24" ht="13.5" customHeight="1" x14ac:dyDescent="0.25">
      <c r="A1849" s="237">
        <v>0.72916666666666696</v>
      </c>
      <c r="B1849" s="118" t="s">
        <v>61</v>
      </c>
      <c r="C1849" s="118" t="s">
        <v>61</v>
      </c>
      <c r="D1849" s="118" t="s">
        <v>61</v>
      </c>
      <c r="E1849" s="118" t="s">
        <v>61</v>
      </c>
      <c r="F1849" s="118" t="s">
        <v>61</v>
      </c>
      <c r="G1849" s="118" t="s">
        <v>61</v>
      </c>
      <c r="H1849" s="118" t="s">
        <v>61</v>
      </c>
      <c r="I1849" s="118" t="s">
        <v>61</v>
      </c>
      <c r="J1849" s="118" t="s">
        <v>61</v>
      </c>
      <c r="K1849" s="118" t="s">
        <v>61</v>
      </c>
      <c r="L1849" s="118" t="s">
        <v>61</v>
      </c>
      <c r="M1849" s="118" t="s">
        <v>61</v>
      </c>
      <c r="N1849" s="118" t="s">
        <v>61</v>
      </c>
      <c r="O1849" s="118" t="s">
        <v>61</v>
      </c>
      <c r="P1849" s="118" t="s">
        <v>61</v>
      </c>
      <c r="Q1849" s="118" t="s">
        <v>61</v>
      </c>
      <c r="R1849" s="118" t="s">
        <v>61</v>
      </c>
      <c r="S1849" s="118" t="s">
        <v>61</v>
      </c>
      <c r="T1849" s="118" t="s">
        <v>61</v>
      </c>
      <c r="U1849" s="118" t="s">
        <v>61</v>
      </c>
      <c r="V1849" s="118" t="s">
        <v>61</v>
      </c>
      <c r="W1849" s="118" t="s">
        <v>61</v>
      </c>
      <c r="X1849" s="232"/>
    </row>
    <row r="1850" spans="1:24" ht="13.5" customHeight="1" x14ac:dyDescent="0.25">
      <c r="A1850" s="237">
        <v>0.73958333333333304</v>
      </c>
      <c r="B1850" s="118" t="s">
        <v>61</v>
      </c>
      <c r="C1850" s="118" t="s">
        <v>61</v>
      </c>
      <c r="D1850" s="118" t="s">
        <v>61</v>
      </c>
      <c r="E1850" s="118" t="s">
        <v>61</v>
      </c>
      <c r="F1850" s="118" t="s">
        <v>61</v>
      </c>
      <c r="G1850" s="118" t="s">
        <v>61</v>
      </c>
      <c r="H1850" s="118" t="s">
        <v>61</v>
      </c>
      <c r="I1850" s="118" t="s">
        <v>61</v>
      </c>
      <c r="J1850" s="118" t="s">
        <v>61</v>
      </c>
      <c r="K1850" s="118" t="s">
        <v>61</v>
      </c>
      <c r="L1850" s="118" t="s">
        <v>61</v>
      </c>
      <c r="M1850" s="118" t="s">
        <v>61</v>
      </c>
      <c r="N1850" s="118" t="s">
        <v>61</v>
      </c>
      <c r="O1850" s="118" t="s">
        <v>61</v>
      </c>
      <c r="P1850" s="118" t="s">
        <v>61</v>
      </c>
      <c r="Q1850" s="118" t="s">
        <v>61</v>
      </c>
      <c r="R1850" s="118" t="s">
        <v>61</v>
      </c>
      <c r="S1850" s="118" t="s">
        <v>61</v>
      </c>
      <c r="T1850" s="118" t="s">
        <v>61</v>
      </c>
      <c r="U1850" s="118" t="s">
        <v>61</v>
      </c>
      <c r="V1850" s="118" t="s">
        <v>61</v>
      </c>
      <c r="W1850" s="118" t="s">
        <v>61</v>
      </c>
      <c r="X1850" s="232"/>
    </row>
    <row r="1851" spans="1:24" ht="13.5" customHeight="1" x14ac:dyDescent="0.25">
      <c r="A1851" s="237">
        <v>0.75</v>
      </c>
      <c r="B1851" s="118" t="s">
        <v>61</v>
      </c>
      <c r="C1851" s="118" t="s">
        <v>61</v>
      </c>
      <c r="D1851" s="118" t="s">
        <v>61</v>
      </c>
      <c r="E1851" s="118" t="s">
        <v>61</v>
      </c>
      <c r="F1851" s="118" t="s">
        <v>61</v>
      </c>
      <c r="G1851" s="118" t="s">
        <v>61</v>
      </c>
      <c r="H1851" s="118" t="s">
        <v>61</v>
      </c>
      <c r="I1851" s="118" t="s">
        <v>61</v>
      </c>
      <c r="J1851" s="118" t="s">
        <v>61</v>
      </c>
      <c r="K1851" s="118" t="s">
        <v>61</v>
      </c>
      <c r="L1851" s="118" t="s">
        <v>61</v>
      </c>
      <c r="M1851" s="118" t="s">
        <v>61</v>
      </c>
      <c r="N1851" s="118" t="s">
        <v>61</v>
      </c>
      <c r="O1851" s="118" t="s">
        <v>61</v>
      </c>
      <c r="P1851" s="118" t="s">
        <v>61</v>
      </c>
      <c r="Q1851" s="118" t="s">
        <v>61</v>
      </c>
      <c r="R1851" s="118" t="s">
        <v>61</v>
      </c>
      <c r="S1851" s="118" t="s">
        <v>61</v>
      </c>
      <c r="T1851" s="118" t="s">
        <v>61</v>
      </c>
      <c r="U1851" s="118" t="s">
        <v>61</v>
      </c>
      <c r="V1851" s="118" t="s">
        <v>61</v>
      </c>
      <c r="W1851" s="118" t="s">
        <v>61</v>
      </c>
      <c r="X1851" s="232"/>
    </row>
    <row r="1852" spans="1:24" ht="13.5" customHeight="1" x14ac:dyDescent="0.25">
      <c r="A1852" s="237">
        <v>0.76041666666666696</v>
      </c>
      <c r="B1852" s="118" t="s">
        <v>61</v>
      </c>
      <c r="C1852" s="118" t="s">
        <v>61</v>
      </c>
      <c r="D1852" s="118" t="s">
        <v>61</v>
      </c>
      <c r="E1852" s="118" t="s">
        <v>61</v>
      </c>
      <c r="F1852" s="118" t="s">
        <v>61</v>
      </c>
      <c r="G1852" s="118" t="s">
        <v>61</v>
      </c>
      <c r="H1852" s="118" t="s">
        <v>61</v>
      </c>
      <c r="I1852" s="118" t="s">
        <v>61</v>
      </c>
      <c r="J1852" s="118" t="s">
        <v>61</v>
      </c>
      <c r="K1852" s="118" t="s">
        <v>61</v>
      </c>
      <c r="L1852" s="118" t="s">
        <v>61</v>
      </c>
      <c r="M1852" s="118" t="s">
        <v>61</v>
      </c>
      <c r="N1852" s="118" t="s">
        <v>61</v>
      </c>
      <c r="O1852" s="118" t="s">
        <v>61</v>
      </c>
      <c r="P1852" s="118" t="s">
        <v>61</v>
      </c>
      <c r="Q1852" s="118" t="s">
        <v>61</v>
      </c>
      <c r="R1852" s="118" t="s">
        <v>61</v>
      </c>
      <c r="S1852" s="118" t="s">
        <v>61</v>
      </c>
      <c r="T1852" s="118" t="s">
        <v>61</v>
      </c>
      <c r="U1852" s="118" t="s">
        <v>61</v>
      </c>
      <c r="V1852" s="118" t="s">
        <v>61</v>
      </c>
      <c r="W1852" s="118" t="s">
        <v>61</v>
      </c>
      <c r="X1852" s="232"/>
    </row>
    <row r="1853" spans="1:24" ht="13.5" customHeight="1" x14ac:dyDescent="0.25">
      <c r="A1853" s="237">
        <v>0.77083333333333304</v>
      </c>
      <c r="B1853" s="118" t="s">
        <v>61</v>
      </c>
      <c r="C1853" s="118" t="s">
        <v>61</v>
      </c>
      <c r="D1853" s="118" t="s">
        <v>61</v>
      </c>
      <c r="E1853" s="118" t="s">
        <v>61</v>
      </c>
      <c r="F1853" s="118" t="s">
        <v>61</v>
      </c>
      <c r="G1853" s="118" t="s">
        <v>61</v>
      </c>
      <c r="H1853" s="118" t="s">
        <v>61</v>
      </c>
      <c r="I1853" s="118" t="s">
        <v>61</v>
      </c>
      <c r="J1853" s="118" t="s">
        <v>61</v>
      </c>
      <c r="K1853" s="118" t="s">
        <v>61</v>
      </c>
      <c r="L1853" s="118" t="s">
        <v>61</v>
      </c>
      <c r="M1853" s="118" t="s">
        <v>61</v>
      </c>
      <c r="N1853" s="118" t="s">
        <v>61</v>
      </c>
      <c r="O1853" s="118" t="s">
        <v>61</v>
      </c>
      <c r="P1853" s="118" t="s">
        <v>61</v>
      </c>
      <c r="Q1853" s="118" t="s">
        <v>61</v>
      </c>
      <c r="R1853" s="118" t="s">
        <v>61</v>
      </c>
      <c r="S1853" s="118" t="s">
        <v>61</v>
      </c>
      <c r="T1853" s="118" t="s">
        <v>61</v>
      </c>
      <c r="U1853" s="118" t="s">
        <v>61</v>
      </c>
      <c r="V1853" s="118" t="s">
        <v>61</v>
      </c>
      <c r="W1853" s="118" t="s">
        <v>61</v>
      </c>
      <c r="X1853" s="232"/>
    </row>
    <row r="1854" spans="1:24" ht="13.5" customHeight="1" x14ac:dyDescent="0.25">
      <c r="A1854" s="237">
        <v>0.78125</v>
      </c>
      <c r="B1854" s="118" t="s">
        <v>61</v>
      </c>
      <c r="C1854" s="118" t="s">
        <v>61</v>
      </c>
      <c r="D1854" s="118" t="s">
        <v>61</v>
      </c>
      <c r="E1854" s="118" t="s">
        <v>61</v>
      </c>
      <c r="F1854" s="118" t="s">
        <v>61</v>
      </c>
      <c r="G1854" s="118" t="s">
        <v>61</v>
      </c>
      <c r="H1854" s="118" t="s">
        <v>61</v>
      </c>
      <c r="I1854" s="118" t="s">
        <v>61</v>
      </c>
      <c r="J1854" s="118" t="s">
        <v>61</v>
      </c>
      <c r="K1854" s="118" t="s">
        <v>61</v>
      </c>
      <c r="L1854" s="118" t="s">
        <v>61</v>
      </c>
      <c r="M1854" s="118" t="s">
        <v>61</v>
      </c>
      <c r="N1854" s="118" t="s">
        <v>61</v>
      </c>
      <c r="O1854" s="118" t="s">
        <v>61</v>
      </c>
      <c r="P1854" s="118" t="s">
        <v>61</v>
      </c>
      <c r="Q1854" s="118" t="s">
        <v>61</v>
      </c>
      <c r="R1854" s="118" t="s">
        <v>61</v>
      </c>
      <c r="S1854" s="118" t="s">
        <v>61</v>
      </c>
      <c r="T1854" s="118" t="s">
        <v>61</v>
      </c>
      <c r="U1854" s="118" t="s">
        <v>61</v>
      </c>
      <c r="V1854" s="118" t="s">
        <v>61</v>
      </c>
      <c r="W1854" s="118" t="s">
        <v>61</v>
      </c>
      <c r="X1854" s="232"/>
    </row>
    <row r="1855" spans="1:24" ht="13.5" customHeight="1" x14ac:dyDescent="0.25">
      <c r="A1855" s="237">
        <v>0.79166666666666696</v>
      </c>
      <c r="B1855" s="118" t="s">
        <v>61</v>
      </c>
      <c r="C1855" s="118" t="s">
        <v>61</v>
      </c>
      <c r="D1855" s="118" t="s">
        <v>61</v>
      </c>
      <c r="E1855" s="118" t="s">
        <v>61</v>
      </c>
      <c r="F1855" s="118" t="s">
        <v>61</v>
      </c>
      <c r="G1855" s="118" t="s">
        <v>61</v>
      </c>
      <c r="H1855" s="118" t="s">
        <v>61</v>
      </c>
      <c r="I1855" s="118" t="s">
        <v>61</v>
      </c>
      <c r="J1855" s="118" t="s">
        <v>61</v>
      </c>
      <c r="K1855" s="118" t="s">
        <v>61</v>
      </c>
      <c r="L1855" s="118" t="s">
        <v>61</v>
      </c>
      <c r="M1855" s="118" t="s">
        <v>61</v>
      </c>
      <c r="N1855" s="118" t="s">
        <v>61</v>
      </c>
      <c r="O1855" s="118" t="s">
        <v>61</v>
      </c>
      <c r="P1855" s="118" t="s">
        <v>61</v>
      </c>
      <c r="Q1855" s="118" t="s">
        <v>61</v>
      </c>
      <c r="R1855" s="118" t="s">
        <v>61</v>
      </c>
      <c r="S1855" s="118" t="s">
        <v>61</v>
      </c>
      <c r="T1855" s="118" t="s">
        <v>61</v>
      </c>
      <c r="U1855" s="118" t="s">
        <v>61</v>
      </c>
      <c r="V1855" s="118" t="s">
        <v>61</v>
      </c>
      <c r="W1855" s="118" t="s">
        <v>61</v>
      </c>
      <c r="X1855" s="232"/>
    </row>
    <row r="1856" spans="1:24" ht="13.5" customHeight="1" x14ac:dyDescent="0.25">
      <c r="A1856" s="237">
        <v>0.80208333333333304</v>
      </c>
      <c r="B1856" s="118" t="s">
        <v>61</v>
      </c>
      <c r="C1856" s="118" t="s">
        <v>61</v>
      </c>
      <c r="D1856" s="118" t="s">
        <v>61</v>
      </c>
      <c r="E1856" s="118" t="s">
        <v>61</v>
      </c>
      <c r="F1856" s="118" t="s">
        <v>61</v>
      </c>
      <c r="G1856" s="118" t="s">
        <v>61</v>
      </c>
      <c r="H1856" s="118" t="s">
        <v>61</v>
      </c>
      <c r="I1856" s="118" t="s">
        <v>61</v>
      </c>
      <c r="J1856" s="118" t="s">
        <v>61</v>
      </c>
      <c r="K1856" s="118" t="s">
        <v>61</v>
      </c>
      <c r="L1856" s="118" t="s">
        <v>61</v>
      </c>
      <c r="M1856" s="118" t="s">
        <v>61</v>
      </c>
      <c r="N1856" s="118" t="s">
        <v>61</v>
      </c>
      <c r="O1856" s="118" t="s">
        <v>61</v>
      </c>
      <c r="P1856" s="118" t="s">
        <v>61</v>
      </c>
      <c r="Q1856" s="118" t="s">
        <v>61</v>
      </c>
      <c r="R1856" s="118" t="s">
        <v>61</v>
      </c>
      <c r="S1856" s="118" t="s">
        <v>61</v>
      </c>
      <c r="T1856" s="118" t="s">
        <v>61</v>
      </c>
      <c r="U1856" s="118" t="s">
        <v>61</v>
      </c>
      <c r="V1856" s="118" t="s">
        <v>61</v>
      </c>
      <c r="W1856" s="118" t="s">
        <v>61</v>
      </c>
      <c r="X1856" s="232"/>
    </row>
    <row r="1857" spans="1:24" ht="13.5" customHeight="1" x14ac:dyDescent="0.25">
      <c r="A1857" s="237">
        <v>0.8125</v>
      </c>
      <c r="B1857" s="118" t="s">
        <v>61</v>
      </c>
      <c r="C1857" s="118" t="s">
        <v>61</v>
      </c>
      <c r="D1857" s="118" t="s">
        <v>61</v>
      </c>
      <c r="E1857" s="118" t="s">
        <v>61</v>
      </c>
      <c r="F1857" s="118" t="s">
        <v>61</v>
      </c>
      <c r="G1857" s="118" t="s">
        <v>61</v>
      </c>
      <c r="H1857" s="118" t="s">
        <v>61</v>
      </c>
      <c r="I1857" s="118" t="s">
        <v>61</v>
      </c>
      <c r="J1857" s="118" t="s">
        <v>61</v>
      </c>
      <c r="K1857" s="118" t="s">
        <v>61</v>
      </c>
      <c r="L1857" s="118" t="s">
        <v>61</v>
      </c>
      <c r="M1857" s="118" t="s">
        <v>61</v>
      </c>
      <c r="N1857" s="118" t="s">
        <v>61</v>
      </c>
      <c r="O1857" s="118" t="s">
        <v>61</v>
      </c>
      <c r="P1857" s="118" t="s">
        <v>61</v>
      </c>
      <c r="Q1857" s="118" t="s">
        <v>61</v>
      </c>
      <c r="R1857" s="118" t="s">
        <v>61</v>
      </c>
      <c r="S1857" s="118" t="s">
        <v>61</v>
      </c>
      <c r="T1857" s="118" t="s">
        <v>61</v>
      </c>
      <c r="U1857" s="118" t="s">
        <v>61</v>
      </c>
      <c r="V1857" s="118" t="s">
        <v>61</v>
      </c>
      <c r="W1857" s="118" t="s">
        <v>61</v>
      </c>
      <c r="X1857" s="232"/>
    </row>
    <row r="1858" spans="1:24" ht="13.5" customHeight="1" x14ac:dyDescent="0.25">
      <c r="A1858" s="237">
        <v>0.82291666666666696</v>
      </c>
      <c r="B1858" s="118" t="s">
        <v>61</v>
      </c>
      <c r="C1858" s="118" t="s">
        <v>61</v>
      </c>
      <c r="D1858" s="118" t="s">
        <v>61</v>
      </c>
      <c r="E1858" s="118" t="s">
        <v>61</v>
      </c>
      <c r="F1858" s="118" t="s">
        <v>61</v>
      </c>
      <c r="G1858" s="118" t="s">
        <v>61</v>
      </c>
      <c r="H1858" s="118" t="s">
        <v>61</v>
      </c>
      <c r="I1858" s="118" t="s">
        <v>61</v>
      </c>
      <c r="J1858" s="118" t="s">
        <v>61</v>
      </c>
      <c r="K1858" s="118" t="s">
        <v>61</v>
      </c>
      <c r="L1858" s="118" t="s">
        <v>61</v>
      </c>
      <c r="M1858" s="118" t="s">
        <v>61</v>
      </c>
      <c r="N1858" s="118" t="s">
        <v>61</v>
      </c>
      <c r="O1858" s="118" t="s">
        <v>61</v>
      </c>
      <c r="P1858" s="118" t="s">
        <v>61</v>
      </c>
      <c r="Q1858" s="118" t="s">
        <v>61</v>
      </c>
      <c r="R1858" s="118" t="s">
        <v>61</v>
      </c>
      <c r="S1858" s="118" t="s">
        <v>61</v>
      </c>
      <c r="T1858" s="118" t="s">
        <v>61</v>
      </c>
      <c r="U1858" s="118" t="s">
        <v>61</v>
      </c>
      <c r="V1858" s="118" t="s">
        <v>61</v>
      </c>
      <c r="W1858" s="118" t="s">
        <v>61</v>
      </c>
      <c r="X1858" s="232"/>
    </row>
    <row r="1859" spans="1:24" ht="13.5" customHeight="1" x14ac:dyDescent="0.25">
      <c r="A1859" s="237">
        <v>0.83333333333333304</v>
      </c>
      <c r="B1859" s="118" t="s">
        <v>61</v>
      </c>
      <c r="C1859" s="118" t="s">
        <v>61</v>
      </c>
      <c r="D1859" s="118" t="s">
        <v>61</v>
      </c>
      <c r="E1859" s="118" t="s">
        <v>61</v>
      </c>
      <c r="F1859" s="118" t="s">
        <v>61</v>
      </c>
      <c r="G1859" s="118" t="s">
        <v>61</v>
      </c>
      <c r="H1859" s="118" t="s">
        <v>61</v>
      </c>
      <c r="I1859" s="118" t="s">
        <v>61</v>
      </c>
      <c r="J1859" s="118" t="s">
        <v>61</v>
      </c>
      <c r="K1859" s="118" t="s">
        <v>61</v>
      </c>
      <c r="L1859" s="118" t="s">
        <v>61</v>
      </c>
      <c r="M1859" s="118" t="s">
        <v>61</v>
      </c>
      <c r="N1859" s="118" t="s">
        <v>61</v>
      </c>
      <c r="O1859" s="118" t="s">
        <v>61</v>
      </c>
      <c r="P1859" s="118" t="s">
        <v>61</v>
      </c>
      <c r="Q1859" s="118" t="s">
        <v>61</v>
      </c>
      <c r="R1859" s="118" t="s">
        <v>61</v>
      </c>
      <c r="S1859" s="118" t="s">
        <v>61</v>
      </c>
      <c r="T1859" s="118" t="s">
        <v>61</v>
      </c>
      <c r="U1859" s="118" t="s">
        <v>61</v>
      </c>
      <c r="V1859" s="118" t="s">
        <v>61</v>
      </c>
      <c r="W1859" s="118" t="s">
        <v>61</v>
      </c>
      <c r="X1859" s="232"/>
    </row>
    <row r="1860" spans="1:24" ht="13.5" customHeight="1" x14ac:dyDescent="0.25">
      <c r="A1860" s="237">
        <v>0.84375</v>
      </c>
      <c r="B1860" s="118" t="s">
        <v>61</v>
      </c>
      <c r="C1860" s="118" t="s">
        <v>61</v>
      </c>
      <c r="D1860" s="118" t="s">
        <v>61</v>
      </c>
      <c r="E1860" s="118" t="s">
        <v>61</v>
      </c>
      <c r="F1860" s="118" t="s">
        <v>61</v>
      </c>
      <c r="G1860" s="118" t="s">
        <v>61</v>
      </c>
      <c r="H1860" s="118" t="s">
        <v>61</v>
      </c>
      <c r="I1860" s="118" t="s">
        <v>61</v>
      </c>
      <c r="J1860" s="118" t="s">
        <v>61</v>
      </c>
      <c r="K1860" s="118" t="s">
        <v>61</v>
      </c>
      <c r="L1860" s="118" t="s">
        <v>61</v>
      </c>
      <c r="M1860" s="118" t="s">
        <v>61</v>
      </c>
      <c r="N1860" s="118" t="s">
        <v>61</v>
      </c>
      <c r="O1860" s="118" t="s">
        <v>61</v>
      </c>
      <c r="P1860" s="118" t="s">
        <v>61</v>
      </c>
      <c r="Q1860" s="118" t="s">
        <v>61</v>
      </c>
      <c r="R1860" s="118" t="s">
        <v>61</v>
      </c>
      <c r="S1860" s="118" t="s">
        <v>61</v>
      </c>
      <c r="T1860" s="118" t="s">
        <v>61</v>
      </c>
      <c r="U1860" s="118" t="s">
        <v>61</v>
      </c>
      <c r="V1860" s="118" t="s">
        <v>61</v>
      </c>
      <c r="W1860" s="118" t="s">
        <v>61</v>
      </c>
      <c r="X1860" s="232"/>
    </row>
    <row r="1861" spans="1:24" ht="13.5" customHeight="1" x14ac:dyDescent="0.25">
      <c r="A1861" s="237">
        <v>0.85416666666666696</v>
      </c>
      <c r="B1861" s="118" t="s">
        <v>61</v>
      </c>
      <c r="C1861" s="118" t="s">
        <v>61</v>
      </c>
      <c r="D1861" s="118" t="s">
        <v>61</v>
      </c>
      <c r="E1861" s="118" t="s">
        <v>61</v>
      </c>
      <c r="F1861" s="118" t="s">
        <v>61</v>
      </c>
      <c r="G1861" s="118" t="s">
        <v>61</v>
      </c>
      <c r="H1861" s="118" t="s">
        <v>61</v>
      </c>
      <c r="I1861" s="118" t="s">
        <v>61</v>
      </c>
      <c r="J1861" s="118" t="s">
        <v>61</v>
      </c>
      <c r="K1861" s="118" t="s">
        <v>61</v>
      </c>
      <c r="L1861" s="118" t="s">
        <v>61</v>
      </c>
      <c r="M1861" s="118" t="s">
        <v>61</v>
      </c>
      <c r="N1861" s="118" t="s">
        <v>61</v>
      </c>
      <c r="O1861" s="118" t="s">
        <v>61</v>
      </c>
      <c r="P1861" s="118" t="s">
        <v>61</v>
      </c>
      <c r="Q1861" s="118" t="s">
        <v>61</v>
      </c>
      <c r="R1861" s="118" t="s">
        <v>61</v>
      </c>
      <c r="S1861" s="118" t="s">
        <v>61</v>
      </c>
      <c r="T1861" s="118" t="s">
        <v>61</v>
      </c>
      <c r="U1861" s="118" t="s">
        <v>61</v>
      </c>
      <c r="V1861" s="118" t="s">
        <v>61</v>
      </c>
      <c r="W1861" s="118" t="s">
        <v>61</v>
      </c>
      <c r="X1861" s="232"/>
    </row>
    <row r="1862" spans="1:24" ht="13.5" customHeight="1" x14ac:dyDescent="0.25">
      <c r="A1862" s="237">
        <v>0.86458333333333304</v>
      </c>
      <c r="B1862" s="118" t="s">
        <v>61</v>
      </c>
      <c r="C1862" s="118" t="s">
        <v>61</v>
      </c>
      <c r="D1862" s="118" t="s">
        <v>61</v>
      </c>
      <c r="E1862" s="118" t="s">
        <v>61</v>
      </c>
      <c r="F1862" s="118" t="s">
        <v>61</v>
      </c>
      <c r="G1862" s="118" t="s">
        <v>61</v>
      </c>
      <c r="H1862" s="118" t="s">
        <v>61</v>
      </c>
      <c r="I1862" s="118" t="s">
        <v>61</v>
      </c>
      <c r="J1862" s="118" t="s">
        <v>61</v>
      </c>
      <c r="K1862" s="118" t="s">
        <v>61</v>
      </c>
      <c r="L1862" s="118" t="s">
        <v>61</v>
      </c>
      <c r="M1862" s="118" t="s">
        <v>61</v>
      </c>
      <c r="N1862" s="118" t="s">
        <v>61</v>
      </c>
      <c r="O1862" s="118" t="s">
        <v>61</v>
      </c>
      <c r="P1862" s="118" t="s">
        <v>61</v>
      </c>
      <c r="Q1862" s="118" t="s">
        <v>61</v>
      </c>
      <c r="R1862" s="118" t="s">
        <v>61</v>
      </c>
      <c r="S1862" s="118" t="s">
        <v>61</v>
      </c>
      <c r="T1862" s="118" t="s">
        <v>61</v>
      </c>
      <c r="U1862" s="118" t="s">
        <v>61</v>
      </c>
      <c r="V1862" s="118" t="s">
        <v>61</v>
      </c>
      <c r="W1862" s="118" t="s">
        <v>61</v>
      </c>
      <c r="X1862" s="232"/>
    </row>
    <row r="1863" spans="1:24" ht="13.5" customHeight="1" x14ac:dyDescent="0.25">
      <c r="A1863" s="237">
        <v>0.875</v>
      </c>
      <c r="B1863" s="118" t="s">
        <v>61</v>
      </c>
      <c r="C1863" s="118" t="s">
        <v>61</v>
      </c>
      <c r="D1863" s="118" t="s">
        <v>61</v>
      </c>
      <c r="E1863" s="118" t="s">
        <v>61</v>
      </c>
      <c r="F1863" s="118" t="s">
        <v>61</v>
      </c>
      <c r="G1863" s="118" t="s">
        <v>61</v>
      </c>
      <c r="H1863" s="118" t="s">
        <v>61</v>
      </c>
      <c r="I1863" s="118" t="s">
        <v>61</v>
      </c>
      <c r="J1863" s="118" t="s">
        <v>61</v>
      </c>
      <c r="K1863" s="118" t="s">
        <v>61</v>
      </c>
      <c r="L1863" s="118" t="s">
        <v>61</v>
      </c>
      <c r="M1863" s="118" t="s">
        <v>61</v>
      </c>
      <c r="N1863" s="118" t="s">
        <v>61</v>
      </c>
      <c r="O1863" s="118" t="s">
        <v>61</v>
      </c>
      <c r="P1863" s="118" t="s">
        <v>61</v>
      </c>
      <c r="Q1863" s="118" t="s">
        <v>61</v>
      </c>
      <c r="R1863" s="118" t="s">
        <v>61</v>
      </c>
      <c r="S1863" s="118" t="s">
        <v>61</v>
      </c>
      <c r="T1863" s="118" t="s">
        <v>61</v>
      </c>
      <c r="U1863" s="118" t="s">
        <v>61</v>
      </c>
      <c r="V1863" s="118" t="s">
        <v>61</v>
      </c>
      <c r="W1863" s="118" t="s">
        <v>61</v>
      </c>
      <c r="X1863" s="232"/>
    </row>
    <row r="1864" spans="1:24" ht="13.5" customHeight="1" x14ac:dyDescent="0.25">
      <c r="A1864" s="237">
        <v>0.88541666666666696</v>
      </c>
      <c r="B1864" s="118" t="s">
        <v>61</v>
      </c>
      <c r="C1864" s="118" t="s">
        <v>61</v>
      </c>
      <c r="D1864" s="118" t="s">
        <v>61</v>
      </c>
      <c r="E1864" s="118" t="s">
        <v>61</v>
      </c>
      <c r="F1864" s="118" t="s">
        <v>61</v>
      </c>
      <c r="G1864" s="118" t="s">
        <v>61</v>
      </c>
      <c r="H1864" s="118" t="s">
        <v>61</v>
      </c>
      <c r="I1864" s="118" t="s">
        <v>61</v>
      </c>
      <c r="J1864" s="118" t="s">
        <v>61</v>
      </c>
      <c r="K1864" s="118" t="s">
        <v>61</v>
      </c>
      <c r="L1864" s="118" t="s">
        <v>61</v>
      </c>
      <c r="M1864" s="118" t="s">
        <v>61</v>
      </c>
      <c r="N1864" s="118" t="s">
        <v>61</v>
      </c>
      <c r="O1864" s="118" t="s">
        <v>61</v>
      </c>
      <c r="P1864" s="118" t="s">
        <v>61</v>
      </c>
      <c r="Q1864" s="118" t="s">
        <v>61</v>
      </c>
      <c r="R1864" s="118" t="s">
        <v>61</v>
      </c>
      <c r="S1864" s="118" t="s">
        <v>61</v>
      </c>
      <c r="T1864" s="118" t="s">
        <v>61</v>
      </c>
      <c r="U1864" s="118" t="s">
        <v>61</v>
      </c>
      <c r="V1864" s="118" t="s">
        <v>61</v>
      </c>
      <c r="W1864" s="118" t="s">
        <v>61</v>
      </c>
      <c r="X1864" s="232"/>
    </row>
    <row r="1865" spans="1:24" ht="13.5" customHeight="1" x14ac:dyDescent="0.25">
      <c r="A1865" s="237">
        <v>0.89583333333333304</v>
      </c>
      <c r="B1865" s="118" t="s">
        <v>61</v>
      </c>
      <c r="C1865" s="118" t="s">
        <v>61</v>
      </c>
      <c r="D1865" s="118" t="s">
        <v>61</v>
      </c>
      <c r="E1865" s="118" t="s">
        <v>61</v>
      </c>
      <c r="F1865" s="118" t="s">
        <v>61</v>
      </c>
      <c r="G1865" s="118" t="s">
        <v>61</v>
      </c>
      <c r="H1865" s="118" t="s">
        <v>61</v>
      </c>
      <c r="I1865" s="118" t="s">
        <v>61</v>
      </c>
      <c r="J1865" s="118" t="s">
        <v>61</v>
      </c>
      <c r="K1865" s="118" t="s">
        <v>61</v>
      </c>
      <c r="L1865" s="118" t="s">
        <v>61</v>
      </c>
      <c r="M1865" s="118" t="s">
        <v>61</v>
      </c>
      <c r="N1865" s="118" t="s">
        <v>61</v>
      </c>
      <c r="O1865" s="118" t="s">
        <v>61</v>
      </c>
      <c r="P1865" s="118" t="s">
        <v>61</v>
      </c>
      <c r="Q1865" s="118" t="s">
        <v>61</v>
      </c>
      <c r="R1865" s="118" t="s">
        <v>61</v>
      </c>
      <c r="S1865" s="118" t="s">
        <v>61</v>
      </c>
      <c r="T1865" s="118" t="s">
        <v>61</v>
      </c>
      <c r="U1865" s="118" t="s">
        <v>61</v>
      </c>
      <c r="V1865" s="118" t="s">
        <v>61</v>
      </c>
      <c r="W1865" s="118" t="s">
        <v>61</v>
      </c>
      <c r="X1865" s="232"/>
    </row>
    <row r="1866" spans="1:24" ht="13.5" customHeight="1" x14ac:dyDescent="0.25">
      <c r="A1866" s="237">
        <v>0.90625</v>
      </c>
      <c r="B1866" s="118" t="s">
        <v>61</v>
      </c>
      <c r="C1866" s="118" t="s">
        <v>61</v>
      </c>
      <c r="D1866" s="118" t="s">
        <v>61</v>
      </c>
      <c r="E1866" s="118" t="s">
        <v>61</v>
      </c>
      <c r="F1866" s="118" t="s">
        <v>61</v>
      </c>
      <c r="G1866" s="118" t="s">
        <v>61</v>
      </c>
      <c r="H1866" s="118" t="s">
        <v>61</v>
      </c>
      <c r="I1866" s="118" t="s">
        <v>61</v>
      </c>
      <c r="J1866" s="118" t="s">
        <v>61</v>
      </c>
      <c r="K1866" s="118" t="s">
        <v>61</v>
      </c>
      <c r="L1866" s="118" t="s">
        <v>61</v>
      </c>
      <c r="M1866" s="118" t="s">
        <v>61</v>
      </c>
      <c r="N1866" s="118" t="s">
        <v>61</v>
      </c>
      <c r="O1866" s="118" t="s">
        <v>61</v>
      </c>
      <c r="P1866" s="118" t="s">
        <v>61</v>
      </c>
      <c r="Q1866" s="118" t="s">
        <v>61</v>
      </c>
      <c r="R1866" s="118" t="s">
        <v>61</v>
      </c>
      <c r="S1866" s="118" t="s">
        <v>61</v>
      </c>
      <c r="T1866" s="118" t="s">
        <v>61</v>
      </c>
      <c r="U1866" s="118" t="s">
        <v>61</v>
      </c>
      <c r="V1866" s="118" t="s">
        <v>61</v>
      </c>
      <c r="W1866" s="118" t="s">
        <v>61</v>
      </c>
      <c r="X1866" s="232"/>
    </row>
    <row r="1867" spans="1:24" ht="13.5" customHeight="1" x14ac:dyDescent="0.25">
      <c r="A1867" s="237">
        <v>0.91666666666666696</v>
      </c>
      <c r="B1867" s="118" t="s">
        <v>61</v>
      </c>
      <c r="C1867" s="118" t="s">
        <v>61</v>
      </c>
      <c r="D1867" s="118" t="s">
        <v>61</v>
      </c>
      <c r="E1867" s="118" t="s">
        <v>61</v>
      </c>
      <c r="F1867" s="118" t="s">
        <v>61</v>
      </c>
      <c r="G1867" s="118" t="s">
        <v>61</v>
      </c>
      <c r="H1867" s="118" t="s">
        <v>61</v>
      </c>
      <c r="I1867" s="118" t="s">
        <v>61</v>
      </c>
      <c r="J1867" s="118" t="s">
        <v>61</v>
      </c>
      <c r="K1867" s="118" t="s">
        <v>61</v>
      </c>
      <c r="L1867" s="118" t="s">
        <v>61</v>
      </c>
      <c r="M1867" s="118" t="s">
        <v>61</v>
      </c>
      <c r="N1867" s="118" t="s">
        <v>61</v>
      </c>
      <c r="O1867" s="118" t="s">
        <v>61</v>
      </c>
      <c r="P1867" s="118" t="s">
        <v>61</v>
      </c>
      <c r="Q1867" s="118" t="s">
        <v>61</v>
      </c>
      <c r="R1867" s="118" t="s">
        <v>61</v>
      </c>
      <c r="S1867" s="118" t="s">
        <v>61</v>
      </c>
      <c r="T1867" s="118" t="s">
        <v>61</v>
      </c>
      <c r="U1867" s="118" t="s">
        <v>61</v>
      </c>
      <c r="V1867" s="118" t="s">
        <v>61</v>
      </c>
      <c r="W1867" s="118" t="s">
        <v>61</v>
      </c>
      <c r="X1867" s="232"/>
    </row>
    <row r="1868" spans="1:24" ht="13.5" customHeight="1" x14ac:dyDescent="0.25">
      <c r="A1868" s="237">
        <v>0.92708333333333304</v>
      </c>
      <c r="B1868" s="118" t="s">
        <v>61</v>
      </c>
      <c r="C1868" s="118" t="s">
        <v>61</v>
      </c>
      <c r="D1868" s="118" t="s">
        <v>61</v>
      </c>
      <c r="E1868" s="118" t="s">
        <v>61</v>
      </c>
      <c r="F1868" s="118" t="s">
        <v>61</v>
      </c>
      <c r="G1868" s="118" t="s">
        <v>61</v>
      </c>
      <c r="H1868" s="118" t="s">
        <v>61</v>
      </c>
      <c r="I1868" s="118" t="s">
        <v>61</v>
      </c>
      <c r="J1868" s="118" t="s">
        <v>61</v>
      </c>
      <c r="K1868" s="118" t="s">
        <v>61</v>
      </c>
      <c r="L1868" s="118" t="s">
        <v>61</v>
      </c>
      <c r="M1868" s="118" t="s">
        <v>61</v>
      </c>
      <c r="N1868" s="118" t="s">
        <v>61</v>
      </c>
      <c r="O1868" s="118" t="s">
        <v>61</v>
      </c>
      <c r="P1868" s="118" t="s">
        <v>61</v>
      </c>
      <c r="Q1868" s="118" t="s">
        <v>61</v>
      </c>
      <c r="R1868" s="118" t="s">
        <v>61</v>
      </c>
      <c r="S1868" s="118" t="s">
        <v>61</v>
      </c>
      <c r="T1868" s="118" t="s">
        <v>61</v>
      </c>
      <c r="U1868" s="118" t="s">
        <v>61</v>
      </c>
      <c r="V1868" s="118" t="s">
        <v>61</v>
      </c>
      <c r="W1868" s="118" t="s">
        <v>61</v>
      </c>
      <c r="X1868" s="232"/>
    </row>
    <row r="1869" spans="1:24" ht="13.5" customHeight="1" x14ac:dyDescent="0.25">
      <c r="A1869" s="237">
        <v>0.9375</v>
      </c>
      <c r="B1869" s="118" t="s">
        <v>61</v>
      </c>
      <c r="C1869" s="118" t="s">
        <v>61</v>
      </c>
      <c r="D1869" s="118" t="s">
        <v>61</v>
      </c>
      <c r="E1869" s="118" t="s">
        <v>61</v>
      </c>
      <c r="F1869" s="118" t="s">
        <v>61</v>
      </c>
      <c r="G1869" s="118" t="s">
        <v>61</v>
      </c>
      <c r="H1869" s="118" t="s">
        <v>61</v>
      </c>
      <c r="I1869" s="118" t="s">
        <v>61</v>
      </c>
      <c r="J1869" s="118" t="s">
        <v>61</v>
      </c>
      <c r="K1869" s="118" t="s">
        <v>61</v>
      </c>
      <c r="L1869" s="118" t="s">
        <v>61</v>
      </c>
      <c r="M1869" s="118" t="s">
        <v>61</v>
      </c>
      <c r="N1869" s="118" t="s">
        <v>61</v>
      </c>
      <c r="O1869" s="118" t="s">
        <v>61</v>
      </c>
      <c r="P1869" s="118" t="s">
        <v>61</v>
      </c>
      <c r="Q1869" s="118" t="s">
        <v>61</v>
      </c>
      <c r="R1869" s="118" t="s">
        <v>61</v>
      </c>
      <c r="S1869" s="118" t="s">
        <v>61</v>
      </c>
      <c r="T1869" s="118" t="s">
        <v>61</v>
      </c>
      <c r="U1869" s="118" t="s">
        <v>61</v>
      </c>
      <c r="V1869" s="118" t="s">
        <v>61</v>
      </c>
      <c r="W1869" s="118" t="s">
        <v>61</v>
      </c>
      <c r="X1869" s="232"/>
    </row>
    <row r="1870" spans="1:24" ht="13.5" customHeight="1" x14ac:dyDescent="0.25">
      <c r="A1870" s="237">
        <v>0.94791666666666696</v>
      </c>
      <c r="B1870" s="118" t="s">
        <v>61</v>
      </c>
      <c r="C1870" s="118" t="s">
        <v>61</v>
      </c>
      <c r="D1870" s="118" t="s">
        <v>61</v>
      </c>
      <c r="E1870" s="118" t="s">
        <v>61</v>
      </c>
      <c r="F1870" s="118" t="s">
        <v>61</v>
      </c>
      <c r="G1870" s="118" t="s">
        <v>61</v>
      </c>
      <c r="H1870" s="118" t="s">
        <v>61</v>
      </c>
      <c r="I1870" s="118" t="s">
        <v>61</v>
      </c>
      <c r="J1870" s="118" t="s">
        <v>61</v>
      </c>
      <c r="K1870" s="118" t="s">
        <v>61</v>
      </c>
      <c r="L1870" s="118" t="s">
        <v>61</v>
      </c>
      <c r="M1870" s="118" t="s">
        <v>61</v>
      </c>
      <c r="N1870" s="118" t="s">
        <v>61</v>
      </c>
      <c r="O1870" s="118" t="s">
        <v>61</v>
      </c>
      <c r="P1870" s="118" t="s">
        <v>61</v>
      </c>
      <c r="Q1870" s="118" t="s">
        <v>61</v>
      </c>
      <c r="R1870" s="118" t="s">
        <v>61</v>
      </c>
      <c r="S1870" s="118" t="s">
        <v>61</v>
      </c>
      <c r="T1870" s="118" t="s">
        <v>61</v>
      </c>
      <c r="U1870" s="118" t="s">
        <v>61</v>
      </c>
      <c r="V1870" s="118" t="s">
        <v>61</v>
      </c>
      <c r="W1870" s="118" t="s">
        <v>61</v>
      </c>
      <c r="X1870" s="232"/>
    </row>
    <row r="1871" spans="1:24" ht="13.5" customHeight="1" x14ac:dyDescent="0.25">
      <c r="A1871" s="237">
        <v>0.95833333333333304</v>
      </c>
      <c r="B1871" s="118" t="s">
        <v>61</v>
      </c>
      <c r="C1871" s="118" t="s">
        <v>61</v>
      </c>
      <c r="D1871" s="118" t="s">
        <v>61</v>
      </c>
      <c r="E1871" s="118" t="s">
        <v>61</v>
      </c>
      <c r="F1871" s="118" t="s">
        <v>61</v>
      </c>
      <c r="G1871" s="118" t="s">
        <v>61</v>
      </c>
      <c r="H1871" s="118" t="s">
        <v>61</v>
      </c>
      <c r="I1871" s="118" t="s">
        <v>61</v>
      </c>
      <c r="J1871" s="118" t="s">
        <v>61</v>
      </c>
      <c r="K1871" s="118" t="s">
        <v>61</v>
      </c>
      <c r="L1871" s="118" t="s">
        <v>61</v>
      </c>
      <c r="M1871" s="118" t="s">
        <v>61</v>
      </c>
      <c r="N1871" s="118" t="s">
        <v>61</v>
      </c>
      <c r="O1871" s="118" t="s">
        <v>61</v>
      </c>
      <c r="P1871" s="118" t="s">
        <v>61</v>
      </c>
      <c r="Q1871" s="118" t="s">
        <v>61</v>
      </c>
      <c r="R1871" s="118" t="s">
        <v>61</v>
      </c>
      <c r="S1871" s="118" t="s">
        <v>61</v>
      </c>
      <c r="T1871" s="118" t="s">
        <v>61</v>
      </c>
      <c r="U1871" s="118" t="s">
        <v>61</v>
      </c>
      <c r="V1871" s="118" t="s">
        <v>61</v>
      </c>
      <c r="W1871" s="118" t="s">
        <v>61</v>
      </c>
      <c r="X1871" s="232"/>
    </row>
    <row r="1872" spans="1:24" ht="13.5" customHeight="1" x14ac:dyDescent="0.25">
      <c r="A1872" s="237">
        <v>0.96875</v>
      </c>
      <c r="B1872" s="118" t="s">
        <v>61</v>
      </c>
      <c r="C1872" s="118" t="s">
        <v>61</v>
      </c>
      <c r="D1872" s="118" t="s">
        <v>61</v>
      </c>
      <c r="E1872" s="118" t="s">
        <v>61</v>
      </c>
      <c r="F1872" s="118" t="s">
        <v>61</v>
      </c>
      <c r="G1872" s="118" t="s">
        <v>61</v>
      </c>
      <c r="H1872" s="118" t="s">
        <v>61</v>
      </c>
      <c r="I1872" s="118" t="s">
        <v>61</v>
      </c>
      <c r="J1872" s="118" t="s">
        <v>61</v>
      </c>
      <c r="K1872" s="118" t="s">
        <v>61</v>
      </c>
      <c r="L1872" s="118" t="s">
        <v>61</v>
      </c>
      <c r="M1872" s="118" t="s">
        <v>61</v>
      </c>
      <c r="N1872" s="118" t="s">
        <v>61</v>
      </c>
      <c r="O1872" s="118" t="s">
        <v>61</v>
      </c>
      <c r="P1872" s="118" t="s">
        <v>61</v>
      </c>
      <c r="Q1872" s="118" t="s">
        <v>61</v>
      </c>
      <c r="R1872" s="118" t="s">
        <v>61</v>
      </c>
      <c r="S1872" s="118" t="s">
        <v>61</v>
      </c>
      <c r="T1872" s="118" t="s">
        <v>61</v>
      </c>
      <c r="U1872" s="118" t="s">
        <v>61</v>
      </c>
      <c r="V1872" s="118" t="s">
        <v>61</v>
      </c>
      <c r="W1872" s="118" t="s">
        <v>61</v>
      </c>
      <c r="X1872" s="232"/>
    </row>
    <row r="1873" spans="1:24" ht="13.5" customHeight="1" x14ac:dyDescent="0.25">
      <c r="A1873" s="237">
        <v>0.97916666666666696</v>
      </c>
      <c r="B1873" s="118" t="s">
        <v>61</v>
      </c>
      <c r="C1873" s="118" t="s">
        <v>61</v>
      </c>
      <c r="D1873" s="118" t="s">
        <v>61</v>
      </c>
      <c r="E1873" s="118" t="s">
        <v>61</v>
      </c>
      <c r="F1873" s="118" t="s">
        <v>61</v>
      </c>
      <c r="G1873" s="118" t="s">
        <v>61</v>
      </c>
      <c r="H1873" s="118" t="s">
        <v>61</v>
      </c>
      <c r="I1873" s="118" t="s">
        <v>61</v>
      </c>
      <c r="J1873" s="118" t="s">
        <v>61</v>
      </c>
      <c r="K1873" s="118" t="s">
        <v>61</v>
      </c>
      <c r="L1873" s="118" t="s">
        <v>61</v>
      </c>
      <c r="M1873" s="118" t="s">
        <v>61</v>
      </c>
      <c r="N1873" s="118" t="s">
        <v>61</v>
      </c>
      <c r="O1873" s="118" t="s">
        <v>61</v>
      </c>
      <c r="P1873" s="118" t="s">
        <v>61</v>
      </c>
      <c r="Q1873" s="118" t="s">
        <v>61</v>
      </c>
      <c r="R1873" s="118" t="s">
        <v>61</v>
      </c>
      <c r="S1873" s="118" t="s">
        <v>61</v>
      </c>
      <c r="T1873" s="118" t="s">
        <v>61</v>
      </c>
      <c r="U1873" s="118" t="s">
        <v>61</v>
      </c>
      <c r="V1873" s="118" t="s">
        <v>61</v>
      </c>
      <c r="W1873" s="118" t="s">
        <v>61</v>
      </c>
      <c r="X1873" s="232"/>
    </row>
    <row r="1874" spans="1:24" ht="13.5" customHeight="1" thickBot="1" x14ac:dyDescent="0.3">
      <c r="A1874" s="239">
        <v>0.98958333333333304</v>
      </c>
      <c r="B1874" s="120" t="s">
        <v>61</v>
      </c>
      <c r="C1874" s="120" t="s">
        <v>61</v>
      </c>
      <c r="D1874" s="120" t="s">
        <v>61</v>
      </c>
      <c r="E1874" s="120" t="s">
        <v>61</v>
      </c>
      <c r="F1874" s="120" t="s">
        <v>61</v>
      </c>
      <c r="G1874" s="120" t="s">
        <v>61</v>
      </c>
      <c r="H1874" s="120" t="s">
        <v>61</v>
      </c>
      <c r="I1874" s="120" t="s">
        <v>61</v>
      </c>
      <c r="J1874" s="120" t="s">
        <v>61</v>
      </c>
      <c r="K1874" s="120" t="s">
        <v>61</v>
      </c>
      <c r="L1874" s="120" t="s">
        <v>61</v>
      </c>
      <c r="M1874" s="120" t="s">
        <v>61</v>
      </c>
      <c r="N1874" s="120" t="s">
        <v>61</v>
      </c>
      <c r="O1874" s="120" t="s">
        <v>61</v>
      </c>
      <c r="P1874" s="120" t="s">
        <v>61</v>
      </c>
      <c r="Q1874" s="120" t="s">
        <v>61</v>
      </c>
      <c r="R1874" s="120" t="s">
        <v>61</v>
      </c>
      <c r="S1874" s="120" t="s">
        <v>61</v>
      </c>
      <c r="T1874" s="120" t="s">
        <v>61</v>
      </c>
      <c r="U1874" s="120" t="s">
        <v>61</v>
      </c>
      <c r="V1874" s="120" t="s">
        <v>61</v>
      </c>
      <c r="W1874" s="120" t="s">
        <v>61</v>
      </c>
      <c r="X1874" s="232"/>
    </row>
    <row r="1875" spans="1:24" ht="13.5" customHeight="1" thickTop="1" x14ac:dyDescent="0.25">
      <c r="A1875" s="241" t="s">
        <v>111</v>
      </c>
      <c r="B1875" s="119">
        <f>SUM(B1807:B1854)</f>
        <v>0</v>
      </c>
      <c r="C1875" s="119">
        <f t="shared" ref="C1875:U1875" si="68">SUM(C1807:C1854)</f>
        <v>0</v>
      </c>
      <c r="D1875" s="119">
        <f t="shared" si="68"/>
        <v>0</v>
      </c>
      <c r="E1875" s="119">
        <f t="shared" si="68"/>
        <v>0</v>
      </c>
      <c r="F1875" s="119">
        <f t="shared" si="68"/>
        <v>0</v>
      </c>
      <c r="G1875" s="119">
        <f t="shared" si="68"/>
        <v>0</v>
      </c>
      <c r="H1875" s="119">
        <f t="shared" si="68"/>
        <v>0</v>
      </c>
      <c r="I1875" s="119">
        <f t="shared" si="68"/>
        <v>0</v>
      </c>
      <c r="J1875" s="119">
        <f t="shared" si="68"/>
        <v>0</v>
      </c>
      <c r="K1875" s="119">
        <f t="shared" si="68"/>
        <v>0</v>
      </c>
      <c r="L1875" s="119">
        <f t="shared" si="68"/>
        <v>0</v>
      </c>
      <c r="M1875" s="119">
        <f t="shared" si="68"/>
        <v>0</v>
      </c>
      <c r="N1875" s="119">
        <f t="shared" si="68"/>
        <v>0</v>
      </c>
      <c r="O1875" s="119">
        <f t="shared" si="68"/>
        <v>0</v>
      </c>
      <c r="P1875" s="119">
        <f t="shared" si="68"/>
        <v>0</v>
      </c>
      <c r="Q1875" s="119">
        <f t="shared" si="68"/>
        <v>0</v>
      </c>
      <c r="R1875" s="119">
        <f t="shared" si="68"/>
        <v>0</v>
      </c>
      <c r="S1875" s="119">
        <f t="shared" si="68"/>
        <v>0</v>
      </c>
      <c r="T1875" s="119">
        <f t="shared" si="68"/>
        <v>0</v>
      </c>
      <c r="U1875" s="119">
        <f t="shared" si="68"/>
        <v>0</v>
      </c>
      <c r="V1875" s="119"/>
      <c r="W1875" s="119"/>
      <c r="X1875" s="232"/>
    </row>
    <row r="1876" spans="1:24" ht="13.5" customHeight="1" x14ac:dyDescent="0.25">
      <c r="A1876" s="242" t="s">
        <v>112</v>
      </c>
      <c r="B1876" s="118">
        <f>SUM(B1803:B1866)</f>
        <v>0</v>
      </c>
      <c r="C1876" s="118">
        <f t="shared" ref="C1876:U1876" si="69">SUM(C1803:C1866)</f>
        <v>0</v>
      </c>
      <c r="D1876" s="118">
        <f t="shared" si="69"/>
        <v>0</v>
      </c>
      <c r="E1876" s="118">
        <f t="shared" si="69"/>
        <v>0</v>
      </c>
      <c r="F1876" s="118">
        <f t="shared" si="69"/>
        <v>0</v>
      </c>
      <c r="G1876" s="118">
        <f t="shared" si="69"/>
        <v>0</v>
      </c>
      <c r="H1876" s="118">
        <f t="shared" si="69"/>
        <v>0</v>
      </c>
      <c r="I1876" s="118">
        <f t="shared" si="69"/>
        <v>0</v>
      </c>
      <c r="J1876" s="118">
        <f t="shared" si="69"/>
        <v>0</v>
      </c>
      <c r="K1876" s="118">
        <f t="shared" si="69"/>
        <v>0</v>
      </c>
      <c r="L1876" s="118">
        <f t="shared" si="69"/>
        <v>0</v>
      </c>
      <c r="M1876" s="118">
        <f t="shared" si="69"/>
        <v>0</v>
      </c>
      <c r="N1876" s="118">
        <f t="shared" si="69"/>
        <v>0</v>
      </c>
      <c r="O1876" s="118">
        <f t="shared" si="69"/>
        <v>0</v>
      </c>
      <c r="P1876" s="118">
        <f t="shared" si="69"/>
        <v>0</v>
      </c>
      <c r="Q1876" s="118">
        <f t="shared" si="69"/>
        <v>0</v>
      </c>
      <c r="R1876" s="118">
        <f t="shared" si="69"/>
        <v>0</v>
      </c>
      <c r="S1876" s="118">
        <f t="shared" si="69"/>
        <v>0</v>
      </c>
      <c r="T1876" s="118">
        <f t="shared" si="69"/>
        <v>0</v>
      </c>
      <c r="U1876" s="118">
        <f t="shared" si="69"/>
        <v>0</v>
      </c>
      <c r="V1876" s="118"/>
      <c r="W1876" s="118"/>
      <c r="X1876" s="232"/>
    </row>
    <row r="1877" spans="1:24" ht="13.5" customHeight="1" x14ac:dyDescent="0.25">
      <c r="A1877" s="238" t="s">
        <v>113</v>
      </c>
      <c r="B1877" s="118">
        <f>SUM(B1803:B1874)</f>
        <v>0</v>
      </c>
      <c r="C1877" s="118">
        <f t="shared" ref="C1877:U1877" si="70">SUM(C1803:C1874)</f>
        <v>0</v>
      </c>
      <c r="D1877" s="118">
        <f t="shared" si="70"/>
        <v>0</v>
      </c>
      <c r="E1877" s="118">
        <f t="shared" si="70"/>
        <v>0</v>
      </c>
      <c r="F1877" s="118">
        <f t="shared" si="70"/>
        <v>0</v>
      </c>
      <c r="G1877" s="118">
        <f t="shared" si="70"/>
        <v>0</v>
      </c>
      <c r="H1877" s="118">
        <f t="shared" si="70"/>
        <v>0</v>
      </c>
      <c r="I1877" s="118">
        <f t="shared" si="70"/>
        <v>0</v>
      </c>
      <c r="J1877" s="118">
        <f t="shared" si="70"/>
        <v>0</v>
      </c>
      <c r="K1877" s="118">
        <f t="shared" si="70"/>
        <v>0</v>
      </c>
      <c r="L1877" s="118">
        <f t="shared" si="70"/>
        <v>0</v>
      </c>
      <c r="M1877" s="118">
        <f t="shared" si="70"/>
        <v>0</v>
      </c>
      <c r="N1877" s="118">
        <f t="shared" si="70"/>
        <v>0</v>
      </c>
      <c r="O1877" s="118">
        <f t="shared" si="70"/>
        <v>0</v>
      </c>
      <c r="P1877" s="118">
        <f t="shared" si="70"/>
        <v>0</v>
      </c>
      <c r="Q1877" s="118">
        <f t="shared" si="70"/>
        <v>0</v>
      </c>
      <c r="R1877" s="118">
        <f t="shared" si="70"/>
        <v>0</v>
      </c>
      <c r="S1877" s="118">
        <f t="shared" si="70"/>
        <v>0</v>
      </c>
      <c r="T1877" s="118">
        <f t="shared" si="70"/>
        <v>0</v>
      </c>
      <c r="U1877" s="118">
        <f t="shared" si="70"/>
        <v>0</v>
      </c>
      <c r="V1877" s="118"/>
      <c r="W1877" s="118"/>
      <c r="X1877" s="232"/>
    </row>
    <row r="1878" spans="1:24" ht="13.5" customHeight="1" thickBot="1" x14ac:dyDescent="0.3">
      <c r="A1878" s="240" t="s">
        <v>114</v>
      </c>
      <c r="B1878" s="120">
        <f>SUM(B1779:B1874)</f>
        <v>0</v>
      </c>
      <c r="C1878" s="120">
        <f t="shared" ref="C1878:U1878" si="71">SUM(C1779:C1874)</f>
        <v>0</v>
      </c>
      <c r="D1878" s="120">
        <f t="shared" si="71"/>
        <v>0</v>
      </c>
      <c r="E1878" s="120">
        <f t="shared" si="71"/>
        <v>0</v>
      </c>
      <c r="F1878" s="120">
        <f t="shared" si="71"/>
        <v>0</v>
      </c>
      <c r="G1878" s="120">
        <f t="shared" si="71"/>
        <v>0</v>
      </c>
      <c r="H1878" s="120">
        <f t="shared" si="71"/>
        <v>0</v>
      </c>
      <c r="I1878" s="120">
        <f t="shared" si="71"/>
        <v>0</v>
      </c>
      <c r="J1878" s="120">
        <f t="shared" si="71"/>
        <v>0</v>
      </c>
      <c r="K1878" s="120">
        <f t="shared" si="71"/>
        <v>0</v>
      </c>
      <c r="L1878" s="120">
        <f t="shared" si="71"/>
        <v>0</v>
      </c>
      <c r="M1878" s="120">
        <f t="shared" si="71"/>
        <v>0</v>
      </c>
      <c r="N1878" s="120">
        <f t="shared" si="71"/>
        <v>0</v>
      </c>
      <c r="O1878" s="120">
        <f t="shared" si="71"/>
        <v>0</v>
      </c>
      <c r="P1878" s="120">
        <f t="shared" si="71"/>
        <v>0</v>
      </c>
      <c r="Q1878" s="120">
        <f t="shared" si="71"/>
        <v>0</v>
      </c>
      <c r="R1878" s="120">
        <f t="shared" si="71"/>
        <v>0</v>
      </c>
      <c r="S1878" s="120">
        <f t="shared" si="71"/>
        <v>0</v>
      </c>
      <c r="T1878" s="120">
        <f t="shared" si="71"/>
        <v>0</v>
      </c>
      <c r="U1878" s="120">
        <f t="shared" si="71"/>
        <v>0</v>
      </c>
      <c r="V1878" s="120"/>
      <c r="W1878" s="120"/>
      <c r="X1878" s="232"/>
    </row>
    <row r="1879" spans="1:24" ht="13.5" customHeight="1" thickTop="1" x14ac:dyDescent="0.25">
      <c r="A1879" s="232"/>
      <c r="B1879" s="232"/>
      <c r="C1879" s="232"/>
      <c r="D1879" s="232"/>
      <c r="E1879" s="232"/>
      <c r="F1879" s="232"/>
      <c r="G1879" s="232"/>
      <c r="H1879" s="232"/>
      <c r="I1879" s="232"/>
      <c r="J1879" s="232"/>
      <c r="K1879" s="232"/>
      <c r="L1879" s="232"/>
      <c r="M1879" s="232"/>
      <c r="N1879" s="232"/>
      <c r="O1879" s="232"/>
      <c r="P1879" s="232"/>
      <c r="Q1879" s="232"/>
      <c r="R1879" s="232"/>
      <c r="S1879" s="232"/>
      <c r="T1879" s="232"/>
      <c r="U1879" s="232"/>
      <c r="V1879" s="232"/>
      <c r="W1879" s="232"/>
      <c r="X1879" s="232"/>
    </row>
    <row r="1880" spans="1:24" ht="13.5" customHeight="1" thickBot="1" x14ac:dyDescent="0.3">
      <c r="A1880" s="232" t="s">
        <v>9</v>
      </c>
      <c r="B1880" s="233" t="s">
        <v>57</v>
      </c>
      <c r="C1880" s="121">
        <f>C1776+1</f>
        <v>44848</v>
      </c>
      <c r="D1880" s="232"/>
      <c r="E1880" s="232"/>
      <c r="F1880" s="232"/>
      <c r="G1880" s="232"/>
      <c r="H1880" s="232"/>
      <c r="I1880" s="232"/>
      <c r="J1880" s="232"/>
      <c r="K1880" s="232"/>
      <c r="L1880" s="232"/>
      <c r="M1880" s="232"/>
      <c r="N1880" s="232"/>
      <c r="O1880" s="232"/>
      <c r="P1880" s="232"/>
      <c r="Q1880" s="232"/>
      <c r="R1880" s="232"/>
      <c r="S1880" s="232"/>
      <c r="T1880" s="232"/>
      <c r="U1880" s="232"/>
      <c r="V1880" s="232"/>
      <c r="W1880" s="232"/>
      <c r="X1880" s="232"/>
    </row>
    <row r="1881" spans="1:24" ht="13.5" customHeight="1" thickTop="1" thickBot="1" x14ac:dyDescent="0.3">
      <c r="A1881" s="232"/>
      <c r="B1881" s="556" t="s">
        <v>90</v>
      </c>
      <c r="C1881" s="557"/>
      <c r="D1881" s="557"/>
      <c r="E1881" s="557"/>
      <c r="F1881" s="557"/>
      <c r="G1881" s="557"/>
      <c r="H1881" s="557"/>
      <c r="I1881" s="557"/>
      <c r="J1881" s="557"/>
      <c r="K1881" s="557"/>
      <c r="L1881" s="557"/>
      <c r="M1881" s="557"/>
      <c r="N1881" s="557"/>
      <c r="O1881" s="557"/>
      <c r="P1881" s="557"/>
      <c r="Q1881" s="557"/>
      <c r="R1881" s="557"/>
      <c r="S1881" s="557"/>
      <c r="T1881" s="557"/>
      <c r="U1881" s="557"/>
      <c r="V1881" s="557"/>
      <c r="W1881" s="558"/>
      <c r="X1881" s="232"/>
    </row>
    <row r="1882" spans="1:24" ht="13.5" customHeight="1" thickTop="1" thickBot="1" x14ac:dyDescent="0.3">
      <c r="A1882" s="234" t="s">
        <v>50</v>
      </c>
      <c r="B1882" s="234" t="s">
        <v>30</v>
      </c>
      <c r="C1882" s="235" t="s">
        <v>91</v>
      </c>
      <c r="D1882" s="235" t="s">
        <v>92</v>
      </c>
      <c r="E1882" s="235" t="s">
        <v>93</v>
      </c>
      <c r="F1882" s="235" t="s">
        <v>94</v>
      </c>
      <c r="G1882" s="235" t="s">
        <v>95</v>
      </c>
      <c r="H1882" s="235" t="s">
        <v>96</v>
      </c>
      <c r="I1882" s="235" t="s">
        <v>97</v>
      </c>
      <c r="J1882" s="235" t="s">
        <v>98</v>
      </c>
      <c r="K1882" s="235" t="s">
        <v>99</v>
      </c>
      <c r="L1882" s="235" t="s">
        <v>100</v>
      </c>
      <c r="M1882" s="235" t="s">
        <v>101</v>
      </c>
      <c r="N1882" s="235" t="s">
        <v>102</v>
      </c>
      <c r="O1882" s="235" t="s">
        <v>103</v>
      </c>
      <c r="P1882" s="235" t="s">
        <v>104</v>
      </c>
      <c r="Q1882" s="235" t="s">
        <v>105</v>
      </c>
      <c r="R1882" s="235" t="s">
        <v>106</v>
      </c>
      <c r="S1882" s="235" t="s">
        <v>107</v>
      </c>
      <c r="T1882" s="235" t="s">
        <v>108</v>
      </c>
      <c r="U1882" s="235" t="s">
        <v>109</v>
      </c>
      <c r="V1882" s="234" t="s">
        <v>88</v>
      </c>
      <c r="W1882" s="234" t="s">
        <v>110</v>
      </c>
      <c r="X1882" s="232"/>
    </row>
    <row r="1883" spans="1:24" ht="13.5" customHeight="1" thickTop="1" x14ac:dyDescent="0.25">
      <c r="A1883" s="236">
        <v>0</v>
      </c>
      <c r="B1883" s="119" t="s">
        <v>61</v>
      </c>
      <c r="C1883" s="119" t="s">
        <v>61</v>
      </c>
      <c r="D1883" s="119" t="s">
        <v>61</v>
      </c>
      <c r="E1883" s="119" t="s">
        <v>61</v>
      </c>
      <c r="F1883" s="119" t="s">
        <v>61</v>
      </c>
      <c r="G1883" s="119" t="s">
        <v>61</v>
      </c>
      <c r="H1883" s="119" t="s">
        <v>61</v>
      </c>
      <c r="I1883" s="119" t="s">
        <v>61</v>
      </c>
      <c r="J1883" s="119" t="s">
        <v>61</v>
      </c>
      <c r="K1883" s="119" t="s">
        <v>61</v>
      </c>
      <c r="L1883" s="119" t="s">
        <v>61</v>
      </c>
      <c r="M1883" s="119" t="s">
        <v>61</v>
      </c>
      <c r="N1883" s="119" t="s">
        <v>61</v>
      </c>
      <c r="O1883" s="119" t="s">
        <v>61</v>
      </c>
      <c r="P1883" s="119" t="s">
        <v>61</v>
      </c>
      <c r="Q1883" s="119" t="s">
        <v>61</v>
      </c>
      <c r="R1883" s="119" t="s">
        <v>61</v>
      </c>
      <c r="S1883" s="119" t="s">
        <v>61</v>
      </c>
      <c r="T1883" s="119" t="s">
        <v>61</v>
      </c>
      <c r="U1883" s="119" t="s">
        <v>61</v>
      </c>
      <c r="V1883" s="119" t="s">
        <v>61</v>
      </c>
      <c r="W1883" s="119" t="s">
        <v>61</v>
      </c>
      <c r="X1883" s="232"/>
    </row>
    <row r="1884" spans="1:24" ht="13.5" customHeight="1" x14ac:dyDescent="0.25">
      <c r="A1884" s="237">
        <v>1.0416666666666666E-2</v>
      </c>
      <c r="B1884" s="118" t="s">
        <v>61</v>
      </c>
      <c r="C1884" s="118" t="s">
        <v>61</v>
      </c>
      <c r="D1884" s="118" t="s">
        <v>61</v>
      </c>
      <c r="E1884" s="118" t="s">
        <v>61</v>
      </c>
      <c r="F1884" s="118" t="s">
        <v>61</v>
      </c>
      <c r="G1884" s="118" t="s">
        <v>61</v>
      </c>
      <c r="H1884" s="118" t="s">
        <v>61</v>
      </c>
      <c r="I1884" s="118" t="s">
        <v>61</v>
      </c>
      <c r="J1884" s="118" t="s">
        <v>61</v>
      </c>
      <c r="K1884" s="118" t="s">
        <v>61</v>
      </c>
      <c r="L1884" s="118" t="s">
        <v>61</v>
      </c>
      <c r="M1884" s="118" t="s">
        <v>61</v>
      </c>
      <c r="N1884" s="118" t="s">
        <v>61</v>
      </c>
      <c r="O1884" s="118" t="s">
        <v>61</v>
      </c>
      <c r="P1884" s="118" t="s">
        <v>61</v>
      </c>
      <c r="Q1884" s="118" t="s">
        <v>61</v>
      </c>
      <c r="R1884" s="118" t="s">
        <v>61</v>
      </c>
      <c r="S1884" s="118" t="s">
        <v>61</v>
      </c>
      <c r="T1884" s="118" t="s">
        <v>61</v>
      </c>
      <c r="U1884" s="118" t="s">
        <v>61</v>
      </c>
      <c r="V1884" s="118" t="s">
        <v>61</v>
      </c>
      <c r="W1884" s="118" t="s">
        <v>61</v>
      </c>
      <c r="X1884" s="232"/>
    </row>
    <row r="1885" spans="1:24" ht="13.5" customHeight="1" x14ac:dyDescent="0.25">
      <c r="A1885" s="237">
        <v>2.0833333333333332E-2</v>
      </c>
      <c r="B1885" s="118" t="s">
        <v>61</v>
      </c>
      <c r="C1885" s="118" t="s">
        <v>61</v>
      </c>
      <c r="D1885" s="118" t="s">
        <v>61</v>
      </c>
      <c r="E1885" s="118" t="s">
        <v>61</v>
      </c>
      <c r="F1885" s="118" t="s">
        <v>61</v>
      </c>
      <c r="G1885" s="118" t="s">
        <v>61</v>
      </c>
      <c r="H1885" s="118" t="s">
        <v>61</v>
      </c>
      <c r="I1885" s="118" t="s">
        <v>61</v>
      </c>
      <c r="J1885" s="118" t="s">
        <v>61</v>
      </c>
      <c r="K1885" s="118" t="s">
        <v>61</v>
      </c>
      <c r="L1885" s="118" t="s">
        <v>61</v>
      </c>
      <c r="M1885" s="118" t="s">
        <v>61</v>
      </c>
      <c r="N1885" s="118" t="s">
        <v>61</v>
      </c>
      <c r="O1885" s="118" t="s">
        <v>61</v>
      </c>
      <c r="P1885" s="118" t="s">
        <v>61</v>
      </c>
      <c r="Q1885" s="118" t="s">
        <v>61</v>
      </c>
      <c r="R1885" s="118" t="s">
        <v>61</v>
      </c>
      <c r="S1885" s="118" t="s">
        <v>61</v>
      </c>
      <c r="T1885" s="118" t="s">
        <v>61</v>
      </c>
      <c r="U1885" s="118" t="s">
        <v>61</v>
      </c>
      <c r="V1885" s="118" t="s">
        <v>61</v>
      </c>
      <c r="W1885" s="118" t="s">
        <v>61</v>
      </c>
      <c r="X1885" s="232"/>
    </row>
    <row r="1886" spans="1:24" ht="13.5" customHeight="1" x14ac:dyDescent="0.25">
      <c r="A1886" s="237">
        <v>3.125E-2</v>
      </c>
      <c r="B1886" s="118" t="s">
        <v>61</v>
      </c>
      <c r="C1886" s="118" t="s">
        <v>61</v>
      </c>
      <c r="D1886" s="118" t="s">
        <v>61</v>
      </c>
      <c r="E1886" s="118" t="s">
        <v>61</v>
      </c>
      <c r="F1886" s="118" t="s">
        <v>61</v>
      </c>
      <c r="G1886" s="118" t="s">
        <v>61</v>
      </c>
      <c r="H1886" s="118" t="s">
        <v>61</v>
      </c>
      <c r="I1886" s="118" t="s">
        <v>61</v>
      </c>
      <c r="J1886" s="118" t="s">
        <v>61</v>
      </c>
      <c r="K1886" s="118" t="s">
        <v>61</v>
      </c>
      <c r="L1886" s="118" t="s">
        <v>61</v>
      </c>
      <c r="M1886" s="118" t="s">
        <v>61</v>
      </c>
      <c r="N1886" s="118" t="s">
        <v>61</v>
      </c>
      <c r="O1886" s="118" t="s">
        <v>61</v>
      </c>
      <c r="P1886" s="118" t="s">
        <v>61</v>
      </c>
      <c r="Q1886" s="118" t="s">
        <v>61</v>
      </c>
      <c r="R1886" s="118" t="s">
        <v>61</v>
      </c>
      <c r="S1886" s="118" t="s">
        <v>61</v>
      </c>
      <c r="T1886" s="118" t="s">
        <v>61</v>
      </c>
      <c r="U1886" s="118" t="s">
        <v>61</v>
      </c>
      <c r="V1886" s="118" t="s">
        <v>61</v>
      </c>
      <c r="W1886" s="118" t="s">
        <v>61</v>
      </c>
      <c r="X1886" s="232"/>
    </row>
    <row r="1887" spans="1:24" ht="13.5" customHeight="1" x14ac:dyDescent="0.25">
      <c r="A1887" s="237">
        <v>4.1666666666666664E-2</v>
      </c>
      <c r="B1887" s="118" t="s">
        <v>61</v>
      </c>
      <c r="C1887" s="118" t="s">
        <v>61</v>
      </c>
      <c r="D1887" s="118" t="s">
        <v>61</v>
      </c>
      <c r="E1887" s="118" t="s">
        <v>61</v>
      </c>
      <c r="F1887" s="118" t="s">
        <v>61</v>
      </c>
      <c r="G1887" s="118" t="s">
        <v>61</v>
      </c>
      <c r="H1887" s="118" t="s">
        <v>61</v>
      </c>
      <c r="I1887" s="118" t="s">
        <v>61</v>
      </c>
      <c r="J1887" s="118" t="s">
        <v>61</v>
      </c>
      <c r="K1887" s="118" t="s">
        <v>61</v>
      </c>
      <c r="L1887" s="118" t="s">
        <v>61</v>
      </c>
      <c r="M1887" s="118" t="s">
        <v>61</v>
      </c>
      <c r="N1887" s="118" t="s">
        <v>61</v>
      </c>
      <c r="O1887" s="118" t="s">
        <v>61</v>
      </c>
      <c r="P1887" s="118" t="s">
        <v>61</v>
      </c>
      <c r="Q1887" s="118" t="s">
        <v>61</v>
      </c>
      <c r="R1887" s="118" t="s">
        <v>61</v>
      </c>
      <c r="S1887" s="118" t="s">
        <v>61</v>
      </c>
      <c r="T1887" s="118" t="s">
        <v>61</v>
      </c>
      <c r="U1887" s="118" t="s">
        <v>61</v>
      </c>
      <c r="V1887" s="118" t="s">
        <v>61</v>
      </c>
      <c r="W1887" s="118" t="s">
        <v>61</v>
      </c>
      <c r="X1887" s="232"/>
    </row>
    <row r="1888" spans="1:24" ht="13.5" customHeight="1" x14ac:dyDescent="0.25">
      <c r="A1888" s="237">
        <v>5.2083333333333336E-2</v>
      </c>
      <c r="B1888" s="118" t="s">
        <v>61</v>
      </c>
      <c r="C1888" s="118" t="s">
        <v>61</v>
      </c>
      <c r="D1888" s="118" t="s">
        <v>61</v>
      </c>
      <c r="E1888" s="118" t="s">
        <v>61</v>
      </c>
      <c r="F1888" s="118" t="s">
        <v>61</v>
      </c>
      <c r="G1888" s="118" t="s">
        <v>61</v>
      </c>
      <c r="H1888" s="118" t="s">
        <v>61</v>
      </c>
      <c r="I1888" s="118" t="s">
        <v>61</v>
      </c>
      <c r="J1888" s="118" t="s">
        <v>61</v>
      </c>
      <c r="K1888" s="118" t="s">
        <v>61</v>
      </c>
      <c r="L1888" s="118" t="s">
        <v>61</v>
      </c>
      <c r="M1888" s="118" t="s">
        <v>61</v>
      </c>
      <c r="N1888" s="118" t="s">
        <v>61</v>
      </c>
      <c r="O1888" s="118" t="s">
        <v>61</v>
      </c>
      <c r="P1888" s="118" t="s">
        <v>61</v>
      </c>
      <c r="Q1888" s="118" t="s">
        <v>61</v>
      </c>
      <c r="R1888" s="118" t="s">
        <v>61</v>
      </c>
      <c r="S1888" s="118" t="s">
        <v>61</v>
      </c>
      <c r="T1888" s="118" t="s">
        <v>61</v>
      </c>
      <c r="U1888" s="118" t="s">
        <v>61</v>
      </c>
      <c r="V1888" s="118" t="s">
        <v>61</v>
      </c>
      <c r="W1888" s="118" t="s">
        <v>61</v>
      </c>
      <c r="X1888" s="232"/>
    </row>
    <row r="1889" spans="1:24" ht="13.5" customHeight="1" x14ac:dyDescent="0.25">
      <c r="A1889" s="237">
        <v>6.25E-2</v>
      </c>
      <c r="B1889" s="118" t="s">
        <v>61</v>
      </c>
      <c r="C1889" s="118" t="s">
        <v>61</v>
      </c>
      <c r="D1889" s="118" t="s">
        <v>61</v>
      </c>
      <c r="E1889" s="118" t="s">
        <v>61</v>
      </c>
      <c r="F1889" s="118" t="s">
        <v>61</v>
      </c>
      <c r="G1889" s="118" t="s">
        <v>61</v>
      </c>
      <c r="H1889" s="118" t="s">
        <v>61</v>
      </c>
      <c r="I1889" s="118" t="s">
        <v>61</v>
      </c>
      <c r="J1889" s="118" t="s">
        <v>61</v>
      </c>
      <c r="K1889" s="118" t="s">
        <v>61</v>
      </c>
      <c r="L1889" s="118" t="s">
        <v>61</v>
      </c>
      <c r="M1889" s="118" t="s">
        <v>61</v>
      </c>
      <c r="N1889" s="118" t="s">
        <v>61</v>
      </c>
      <c r="O1889" s="118" t="s">
        <v>61</v>
      </c>
      <c r="P1889" s="118" t="s">
        <v>61</v>
      </c>
      <c r="Q1889" s="118" t="s">
        <v>61</v>
      </c>
      <c r="R1889" s="118" t="s">
        <v>61</v>
      </c>
      <c r="S1889" s="118" t="s">
        <v>61</v>
      </c>
      <c r="T1889" s="118" t="s">
        <v>61</v>
      </c>
      <c r="U1889" s="118" t="s">
        <v>61</v>
      </c>
      <c r="V1889" s="118" t="s">
        <v>61</v>
      </c>
      <c r="W1889" s="118" t="s">
        <v>61</v>
      </c>
      <c r="X1889" s="232"/>
    </row>
    <row r="1890" spans="1:24" ht="13.5" customHeight="1" x14ac:dyDescent="0.25">
      <c r="A1890" s="237">
        <v>7.2916666666666699E-2</v>
      </c>
      <c r="B1890" s="118" t="s">
        <v>61</v>
      </c>
      <c r="C1890" s="118" t="s">
        <v>61</v>
      </c>
      <c r="D1890" s="118" t="s">
        <v>61</v>
      </c>
      <c r="E1890" s="118" t="s">
        <v>61</v>
      </c>
      <c r="F1890" s="118" t="s">
        <v>61</v>
      </c>
      <c r="G1890" s="118" t="s">
        <v>61</v>
      </c>
      <c r="H1890" s="118" t="s">
        <v>61</v>
      </c>
      <c r="I1890" s="118" t="s">
        <v>61</v>
      </c>
      <c r="J1890" s="118" t="s">
        <v>61</v>
      </c>
      <c r="K1890" s="118" t="s">
        <v>61</v>
      </c>
      <c r="L1890" s="118" t="s">
        <v>61</v>
      </c>
      <c r="M1890" s="118" t="s">
        <v>61</v>
      </c>
      <c r="N1890" s="118" t="s">
        <v>61</v>
      </c>
      <c r="O1890" s="118" t="s">
        <v>61</v>
      </c>
      <c r="P1890" s="118" t="s">
        <v>61</v>
      </c>
      <c r="Q1890" s="118" t="s">
        <v>61</v>
      </c>
      <c r="R1890" s="118" t="s">
        <v>61</v>
      </c>
      <c r="S1890" s="118" t="s">
        <v>61</v>
      </c>
      <c r="T1890" s="118" t="s">
        <v>61</v>
      </c>
      <c r="U1890" s="118" t="s">
        <v>61</v>
      </c>
      <c r="V1890" s="118" t="s">
        <v>61</v>
      </c>
      <c r="W1890" s="118" t="s">
        <v>61</v>
      </c>
      <c r="X1890" s="232"/>
    </row>
    <row r="1891" spans="1:24" ht="13.5" customHeight="1" x14ac:dyDescent="0.25">
      <c r="A1891" s="237">
        <v>8.3333333333333301E-2</v>
      </c>
      <c r="B1891" s="118" t="s">
        <v>61</v>
      </c>
      <c r="C1891" s="118" t="s">
        <v>61</v>
      </c>
      <c r="D1891" s="118" t="s">
        <v>61</v>
      </c>
      <c r="E1891" s="118" t="s">
        <v>61</v>
      </c>
      <c r="F1891" s="118" t="s">
        <v>61</v>
      </c>
      <c r="G1891" s="118" t="s">
        <v>61</v>
      </c>
      <c r="H1891" s="118" t="s">
        <v>61</v>
      </c>
      <c r="I1891" s="118" t="s">
        <v>61</v>
      </c>
      <c r="J1891" s="118" t="s">
        <v>61</v>
      </c>
      <c r="K1891" s="118" t="s">
        <v>61</v>
      </c>
      <c r="L1891" s="118" t="s">
        <v>61</v>
      </c>
      <c r="M1891" s="118" t="s">
        <v>61</v>
      </c>
      <c r="N1891" s="118" t="s">
        <v>61</v>
      </c>
      <c r="O1891" s="118" t="s">
        <v>61</v>
      </c>
      <c r="P1891" s="118" t="s">
        <v>61</v>
      </c>
      <c r="Q1891" s="118" t="s">
        <v>61</v>
      </c>
      <c r="R1891" s="118" t="s">
        <v>61</v>
      </c>
      <c r="S1891" s="118" t="s">
        <v>61</v>
      </c>
      <c r="T1891" s="118" t="s">
        <v>61</v>
      </c>
      <c r="U1891" s="118" t="s">
        <v>61</v>
      </c>
      <c r="V1891" s="118" t="s">
        <v>61</v>
      </c>
      <c r="W1891" s="118" t="s">
        <v>61</v>
      </c>
      <c r="X1891" s="232"/>
    </row>
    <row r="1892" spans="1:24" ht="13.5" customHeight="1" x14ac:dyDescent="0.25">
      <c r="A1892" s="237">
        <v>9.375E-2</v>
      </c>
      <c r="B1892" s="118" t="s">
        <v>61</v>
      </c>
      <c r="C1892" s="118" t="s">
        <v>61</v>
      </c>
      <c r="D1892" s="118" t="s">
        <v>61</v>
      </c>
      <c r="E1892" s="118" t="s">
        <v>61</v>
      </c>
      <c r="F1892" s="118" t="s">
        <v>61</v>
      </c>
      <c r="G1892" s="118" t="s">
        <v>61</v>
      </c>
      <c r="H1892" s="118" t="s">
        <v>61</v>
      </c>
      <c r="I1892" s="118" t="s">
        <v>61</v>
      </c>
      <c r="J1892" s="118" t="s">
        <v>61</v>
      </c>
      <c r="K1892" s="118" t="s">
        <v>61</v>
      </c>
      <c r="L1892" s="118" t="s">
        <v>61</v>
      </c>
      <c r="M1892" s="118" t="s">
        <v>61</v>
      </c>
      <c r="N1892" s="118" t="s">
        <v>61</v>
      </c>
      <c r="O1892" s="118" t="s">
        <v>61</v>
      </c>
      <c r="P1892" s="118" t="s">
        <v>61</v>
      </c>
      <c r="Q1892" s="118" t="s">
        <v>61</v>
      </c>
      <c r="R1892" s="118" t="s">
        <v>61</v>
      </c>
      <c r="S1892" s="118" t="s">
        <v>61</v>
      </c>
      <c r="T1892" s="118" t="s">
        <v>61</v>
      </c>
      <c r="U1892" s="118" t="s">
        <v>61</v>
      </c>
      <c r="V1892" s="118" t="s">
        <v>61</v>
      </c>
      <c r="W1892" s="118" t="s">
        <v>61</v>
      </c>
      <c r="X1892" s="232"/>
    </row>
    <row r="1893" spans="1:24" ht="13.5" customHeight="1" x14ac:dyDescent="0.25">
      <c r="A1893" s="237">
        <v>0.104166666666667</v>
      </c>
      <c r="B1893" s="118" t="s">
        <v>61</v>
      </c>
      <c r="C1893" s="118" t="s">
        <v>61</v>
      </c>
      <c r="D1893" s="118" t="s">
        <v>61</v>
      </c>
      <c r="E1893" s="118" t="s">
        <v>61</v>
      </c>
      <c r="F1893" s="118" t="s">
        <v>61</v>
      </c>
      <c r="G1893" s="118" t="s">
        <v>61</v>
      </c>
      <c r="H1893" s="118" t="s">
        <v>61</v>
      </c>
      <c r="I1893" s="118" t="s">
        <v>61</v>
      </c>
      <c r="J1893" s="118" t="s">
        <v>61</v>
      </c>
      <c r="K1893" s="118" t="s">
        <v>61</v>
      </c>
      <c r="L1893" s="118" t="s">
        <v>61</v>
      </c>
      <c r="M1893" s="118" t="s">
        <v>61</v>
      </c>
      <c r="N1893" s="118" t="s">
        <v>61</v>
      </c>
      <c r="O1893" s="118" t="s">
        <v>61</v>
      </c>
      <c r="P1893" s="118" t="s">
        <v>61</v>
      </c>
      <c r="Q1893" s="118" t="s">
        <v>61</v>
      </c>
      <c r="R1893" s="118" t="s">
        <v>61</v>
      </c>
      <c r="S1893" s="118" t="s">
        <v>61</v>
      </c>
      <c r="T1893" s="118" t="s">
        <v>61</v>
      </c>
      <c r="U1893" s="118" t="s">
        <v>61</v>
      </c>
      <c r="V1893" s="118" t="s">
        <v>61</v>
      </c>
      <c r="W1893" s="118" t="s">
        <v>61</v>
      </c>
      <c r="X1893" s="232"/>
    </row>
    <row r="1894" spans="1:24" ht="13.5" customHeight="1" x14ac:dyDescent="0.25">
      <c r="A1894" s="237">
        <v>0.114583333333333</v>
      </c>
      <c r="B1894" s="118" t="s">
        <v>61</v>
      </c>
      <c r="C1894" s="118" t="s">
        <v>61</v>
      </c>
      <c r="D1894" s="118" t="s">
        <v>61</v>
      </c>
      <c r="E1894" s="118" t="s">
        <v>61</v>
      </c>
      <c r="F1894" s="118" t="s">
        <v>61</v>
      </c>
      <c r="G1894" s="118" t="s">
        <v>61</v>
      </c>
      <c r="H1894" s="118" t="s">
        <v>61</v>
      </c>
      <c r="I1894" s="118" t="s">
        <v>61</v>
      </c>
      <c r="J1894" s="118" t="s">
        <v>61</v>
      </c>
      <c r="K1894" s="118" t="s">
        <v>61</v>
      </c>
      <c r="L1894" s="118" t="s">
        <v>61</v>
      </c>
      <c r="M1894" s="118" t="s">
        <v>61</v>
      </c>
      <c r="N1894" s="118" t="s">
        <v>61</v>
      </c>
      <c r="O1894" s="118" t="s">
        <v>61</v>
      </c>
      <c r="P1894" s="118" t="s">
        <v>61</v>
      </c>
      <c r="Q1894" s="118" t="s">
        <v>61</v>
      </c>
      <c r="R1894" s="118" t="s">
        <v>61</v>
      </c>
      <c r="S1894" s="118" t="s">
        <v>61</v>
      </c>
      <c r="T1894" s="118" t="s">
        <v>61</v>
      </c>
      <c r="U1894" s="118" t="s">
        <v>61</v>
      </c>
      <c r="V1894" s="118" t="s">
        <v>61</v>
      </c>
      <c r="W1894" s="118" t="s">
        <v>61</v>
      </c>
      <c r="X1894" s="232"/>
    </row>
    <row r="1895" spans="1:24" ht="13.5" customHeight="1" x14ac:dyDescent="0.25">
      <c r="A1895" s="237">
        <v>0.125</v>
      </c>
      <c r="B1895" s="118" t="s">
        <v>61</v>
      </c>
      <c r="C1895" s="118" t="s">
        <v>61</v>
      </c>
      <c r="D1895" s="118" t="s">
        <v>61</v>
      </c>
      <c r="E1895" s="118" t="s">
        <v>61</v>
      </c>
      <c r="F1895" s="118" t="s">
        <v>61</v>
      </c>
      <c r="G1895" s="118" t="s">
        <v>61</v>
      </c>
      <c r="H1895" s="118" t="s">
        <v>61</v>
      </c>
      <c r="I1895" s="118" t="s">
        <v>61</v>
      </c>
      <c r="J1895" s="118" t="s">
        <v>61</v>
      </c>
      <c r="K1895" s="118" t="s">
        <v>61</v>
      </c>
      <c r="L1895" s="118" t="s">
        <v>61</v>
      </c>
      <c r="M1895" s="118" t="s">
        <v>61</v>
      </c>
      <c r="N1895" s="118" t="s">
        <v>61</v>
      </c>
      <c r="O1895" s="118" t="s">
        <v>61</v>
      </c>
      <c r="P1895" s="118" t="s">
        <v>61</v>
      </c>
      <c r="Q1895" s="118" t="s">
        <v>61</v>
      </c>
      <c r="R1895" s="118" t="s">
        <v>61</v>
      </c>
      <c r="S1895" s="118" t="s">
        <v>61</v>
      </c>
      <c r="T1895" s="118" t="s">
        <v>61</v>
      </c>
      <c r="U1895" s="118" t="s">
        <v>61</v>
      </c>
      <c r="V1895" s="118" t="s">
        <v>61</v>
      </c>
      <c r="W1895" s="118" t="s">
        <v>61</v>
      </c>
      <c r="X1895" s="232"/>
    </row>
    <row r="1896" spans="1:24" ht="13.5" customHeight="1" x14ac:dyDescent="0.25">
      <c r="A1896" s="237">
        <v>0.13541666666666699</v>
      </c>
      <c r="B1896" s="118" t="s">
        <v>61</v>
      </c>
      <c r="C1896" s="118" t="s">
        <v>61</v>
      </c>
      <c r="D1896" s="118" t="s">
        <v>61</v>
      </c>
      <c r="E1896" s="118" t="s">
        <v>61</v>
      </c>
      <c r="F1896" s="118" t="s">
        <v>61</v>
      </c>
      <c r="G1896" s="118" t="s">
        <v>61</v>
      </c>
      <c r="H1896" s="118" t="s">
        <v>61</v>
      </c>
      <c r="I1896" s="118" t="s">
        <v>61</v>
      </c>
      <c r="J1896" s="118" t="s">
        <v>61</v>
      </c>
      <c r="K1896" s="118" t="s">
        <v>61</v>
      </c>
      <c r="L1896" s="118" t="s">
        <v>61</v>
      </c>
      <c r="M1896" s="118" t="s">
        <v>61</v>
      </c>
      <c r="N1896" s="118" t="s">
        <v>61</v>
      </c>
      <c r="O1896" s="118" t="s">
        <v>61</v>
      </c>
      <c r="P1896" s="118" t="s">
        <v>61</v>
      </c>
      <c r="Q1896" s="118" t="s">
        <v>61</v>
      </c>
      <c r="R1896" s="118" t="s">
        <v>61</v>
      </c>
      <c r="S1896" s="118" t="s">
        <v>61</v>
      </c>
      <c r="T1896" s="118" t="s">
        <v>61</v>
      </c>
      <c r="U1896" s="118" t="s">
        <v>61</v>
      </c>
      <c r="V1896" s="118" t="s">
        <v>61</v>
      </c>
      <c r="W1896" s="118" t="s">
        <v>61</v>
      </c>
      <c r="X1896" s="232"/>
    </row>
    <row r="1897" spans="1:24" ht="13.5" customHeight="1" x14ac:dyDescent="0.25">
      <c r="A1897" s="237">
        <v>0.14583333333333301</v>
      </c>
      <c r="B1897" s="118" t="s">
        <v>61</v>
      </c>
      <c r="C1897" s="118" t="s">
        <v>61</v>
      </c>
      <c r="D1897" s="118" t="s">
        <v>61</v>
      </c>
      <c r="E1897" s="118" t="s">
        <v>61</v>
      </c>
      <c r="F1897" s="118" t="s">
        <v>61</v>
      </c>
      <c r="G1897" s="118" t="s">
        <v>61</v>
      </c>
      <c r="H1897" s="118" t="s">
        <v>61</v>
      </c>
      <c r="I1897" s="118" t="s">
        <v>61</v>
      </c>
      <c r="J1897" s="118" t="s">
        <v>61</v>
      </c>
      <c r="K1897" s="118" t="s">
        <v>61</v>
      </c>
      <c r="L1897" s="118" t="s">
        <v>61</v>
      </c>
      <c r="M1897" s="118" t="s">
        <v>61</v>
      </c>
      <c r="N1897" s="118" t="s">
        <v>61</v>
      </c>
      <c r="O1897" s="118" t="s">
        <v>61</v>
      </c>
      <c r="P1897" s="118" t="s">
        <v>61</v>
      </c>
      <c r="Q1897" s="118" t="s">
        <v>61</v>
      </c>
      <c r="R1897" s="118" t="s">
        <v>61</v>
      </c>
      <c r="S1897" s="118" t="s">
        <v>61</v>
      </c>
      <c r="T1897" s="118" t="s">
        <v>61</v>
      </c>
      <c r="U1897" s="118" t="s">
        <v>61</v>
      </c>
      <c r="V1897" s="118" t="s">
        <v>61</v>
      </c>
      <c r="W1897" s="118" t="s">
        <v>61</v>
      </c>
      <c r="X1897" s="232"/>
    </row>
    <row r="1898" spans="1:24" ht="13.5" customHeight="1" x14ac:dyDescent="0.25">
      <c r="A1898" s="237">
        <v>0.15625</v>
      </c>
      <c r="B1898" s="118" t="s">
        <v>61</v>
      </c>
      <c r="C1898" s="118" t="s">
        <v>61</v>
      </c>
      <c r="D1898" s="118" t="s">
        <v>61</v>
      </c>
      <c r="E1898" s="118" t="s">
        <v>61</v>
      </c>
      <c r="F1898" s="118" t="s">
        <v>61</v>
      </c>
      <c r="G1898" s="118" t="s">
        <v>61</v>
      </c>
      <c r="H1898" s="118" t="s">
        <v>61</v>
      </c>
      <c r="I1898" s="118" t="s">
        <v>61</v>
      </c>
      <c r="J1898" s="118" t="s">
        <v>61</v>
      </c>
      <c r="K1898" s="118" t="s">
        <v>61</v>
      </c>
      <c r="L1898" s="118" t="s">
        <v>61</v>
      </c>
      <c r="M1898" s="118" t="s">
        <v>61</v>
      </c>
      <c r="N1898" s="118" t="s">
        <v>61</v>
      </c>
      <c r="O1898" s="118" t="s">
        <v>61</v>
      </c>
      <c r="P1898" s="118" t="s">
        <v>61</v>
      </c>
      <c r="Q1898" s="118" t="s">
        <v>61</v>
      </c>
      <c r="R1898" s="118" t="s">
        <v>61</v>
      </c>
      <c r="S1898" s="118" t="s">
        <v>61</v>
      </c>
      <c r="T1898" s="118" t="s">
        <v>61</v>
      </c>
      <c r="U1898" s="118" t="s">
        <v>61</v>
      </c>
      <c r="V1898" s="118" t="s">
        <v>61</v>
      </c>
      <c r="W1898" s="118" t="s">
        <v>61</v>
      </c>
      <c r="X1898" s="232"/>
    </row>
    <row r="1899" spans="1:24" ht="13.5" customHeight="1" x14ac:dyDescent="0.25">
      <c r="A1899" s="237">
        <v>0.16666666666666699</v>
      </c>
      <c r="B1899" s="118" t="s">
        <v>61</v>
      </c>
      <c r="C1899" s="118" t="s">
        <v>61</v>
      </c>
      <c r="D1899" s="118" t="s">
        <v>61</v>
      </c>
      <c r="E1899" s="118" t="s">
        <v>61</v>
      </c>
      <c r="F1899" s="118" t="s">
        <v>61</v>
      </c>
      <c r="G1899" s="118" t="s">
        <v>61</v>
      </c>
      <c r="H1899" s="118" t="s">
        <v>61</v>
      </c>
      <c r="I1899" s="118" t="s">
        <v>61</v>
      </c>
      <c r="J1899" s="118" t="s">
        <v>61</v>
      </c>
      <c r="K1899" s="118" t="s">
        <v>61</v>
      </c>
      <c r="L1899" s="118" t="s">
        <v>61</v>
      </c>
      <c r="M1899" s="118" t="s">
        <v>61</v>
      </c>
      <c r="N1899" s="118" t="s">
        <v>61</v>
      </c>
      <c r="O1899" s="118" t="s">
        <v>61</v>
      </c>
      <c r="P1899" s="118" t="s">
        <v>61</v>
      </c>
      <c r="Q1899" s="118" t="s">
        <v>61</v>
      </c>
      <c r="R1899" s="118" t="s">
        <v>61</v>
      </c>
      <c r="S1899" s="118" t="s">
        <v>61</v>
      </c>
      <c r="T1899" s="118" t="s">
        <v>61</v>
      </c>
      <c r="U1899" s="118" t="s">
        <v>61</v>
      </c>
      <c r="V1899" s="118" t="s">
        <v>61</v>
      </c>
      <c r="W1899" s="118" t="s">
        <v>61</v>
      </c>
      <c r="X1899" s="232"/>
    </row>
    <row r="1900" spans="1:24" ht="13.5" customHeight="1" x14ac:dyDescent="0.25">
      <c r="A1900" s="237">
        <v>0.17708333333333301</v>
      </c>
      <c r="B1900" s="118" t="s">
        <v>61</v>
      </c>
      <c r="C1900" s="118" t="s">
        <v>61</v>
      </c>
      <c r="D1900" s="118" t="s">
        <v>61</v>
      </c>
      <c r="E1900" s="118" t="s">
        <v>61</v>
      </c>
      <c r="F1900" s="118" t="s">
        <v>61</v>
      </c>
      <c r="G1900" s="118" t="s">
        <v>61</v>
      </c>
      <c r="H1900" s="118" t="s">
        <v>61</v>
      </c>
      <c r="I1900" s="118" t="s">
        <v>61</v>
      </c>
      <c r="J1900" s="118" t="s">
        <v>61</v>
      </c>
      <c r="K1900" s="118" t="s">
        <v>61</v>
      </c>
      <c r="L1900" s="118" t="s">
        <v>61</v>
      </c>
      <c r="M1900" s="118" t="s">
        <v>61</v>
      </c>
      <c r="N1900" s="118" t="s">
        <v>61</v>
      </c>
      <c r="O1900" s="118" t="s">
        <v>61</v>
      </c>
      <c r="P1900" s="118" t="s">
        <v>61</v>
      </c>
      <c r="Q1900" s="118" t="s">
        <v>61</v>
      </c>
      <c r="R1900" s="118" t="s">
        <v>61</v>
      </c>
      <c r="S1900" s="118" t="s">
        <v>61</v>
      </c>
      <c r="T1900" s="118" t="s">
        <v>61</v>
      </c>
      <c r="U1900" s="118" t="s">
        <v>61</v>
      </c>
      <c r="V1900" s="118" t="s">
        <v>61</v>
      </c>
      <c r="W1900" s="118" t="s">
        <v>61</v>
      </c>
      <c r="X1900" s="232"/>
    </row>
    <row r="1901" spans="1:24" ht="13.5" customHeight="1" x14ac:dyDescent="0.25">
      <c r="A1901" s="237">
        <v>0.1875</v>
      </c>
      <c r="B1901" s="118" t="s">
        <v>61</v>
      </c>
      <c r="C1901" s="118" t="s">
        <v>61</v>
      </c>
      <c r="D1901" s="118" t="s">
        <v>61</v>
      </c>
      <c r="E1901" s="118" t="s">
        <v>61</v>
      </c>
      <c r="F1901" s="118" t="s">
        <v>61</v>
      </c>
      <c r="G1901" s="118" t="s">
        <v>61</v>
      </c>
      <c r="H1901" s="118" t="s">
        <v>61</v>
      </c>
      <c r="I1901" s="118" t="s">
        <v>61</v>
      </c>
      <c r="J1901" s="118" t="s">
        <v>61</v>
      </c>
      <c r="K1901" s="118" t="s">
        <v>61</v>
      </c>
      <c r="L1901" s="118" t="s">
        <v>61</v>
      </c>
      <c r="M1901" s="118" t="s">
        <v>61</v>
      </c>
      <c r="N1901" s="118" t="s">
        <v>61</v>
      </c>
      <c r="O1901" s="118" t="s">
        <v>61</v>
      </c>
      <c r="P1901" s="118" t="s">
        <v>61</v>
      </c>
      <c r="Q1901" s="118" t="s">
        <v>61</v>
      </c>
      <c r="R1901" s="118" t="s">
        <v>61</v>
      </c>
      <c r="S1901" s="118" t="s">
        <v>61</v>
      </c>
      <c r="T1901" s="118" t="s">
        <v>61</v>
      </c>
      <c r="U1901" s="118" t="s">
        <v>61</v>
      </c>
      <c r="V1901" s="118" t="s">
        <v>61</v>
      </c>
      <c r="W1901" s="118" t="s">
        <v>61</v>
      </c>
      <c r="X1901" s="232"/>
    </row>
    <row r="1902" spans="1:24" ht="13.5" customHeight="1" x14ac:dyDescent="0.25">
      <c r="A1902" s="237">
        <v>0.19791666666666699</v>
      </c>
      <c r="B1902" s="118" t="s">
        <v>61</v>
      </c>
      <c r="C1902" s="118" t="s">
        <v>61</v>
      </c>
      <c r="D1902" s="118" t="s">
        <v>61</v>
      </c>
      <c r="E1902" s="118" t="s">
        <v>61</v>
      </c>
      <c r="F1902" s="118" t="s">
        <v>61</v>
      </c>
      <c r="G1902" s="118" t="s">
        <v>61</v>
      </c>
      <c r="H1902" s="118" t="s">
        <v>61</v>
      </c>
      <c r="I1902" s="118" t="s">
        <v>61</v>
      </c>
      <c r="J1902" s="118" t="s">
        <v>61</v>
      </c>
      <c r="K1902" s="118" t="s">
        <v>61</v>
      </c>
      <c r="L1902" s="118" t="s">
        <v>61</v>
      </c>
      <c r="M1902" s="118" t="s">
        <v>61</v>
      </c>
      <c r="N1902" s="118" t="s">
        <v>61</v>
      </c>
      <c r="O1902" s="118" t="s">
        <v>61</v>
      </c>
      <c r="P1902" s="118" t="s">
        <v>61</v>
      </c>
      <c r="Q1902" s="118" t="s">
        <v>61</v>
      </c>
      <c r="R1902" s="118" t="s">
        <v>61</v>
      </c>
      <c r="S1902" s="118" t="s">
        <v>61</v>
      </c>
      <c r="T1902" s="118" t="s">
        <v>61</v>
      </c>
      <c r="U1902" s="118" t="s">
        <v>61</v>
      </c>
      <c r="V1902" s="118" t="s">
        <v>61</v>
      </c>
      <c r="W1902" s="118" t="s">
        <v>61</v>
      </c>
      <c r="X1902" s="232"/>
    </row>
    <row r="1903" spans="1:24" ht="13.5" customHeight="1" x14ac:dyDescent="0.25">
      <c r="A1903" s="237">
        <v>0.20833333333333301</v>
      </c>
      <c r="B1903" s="118" t="s">
        <v>61</v>
      </c>
      <c r="C1903" s="118" t="s">
        <v>61</v>
      </c>
      <c r="D1903" s="118" t="s">
        <v>61</v>
      </c>
      <c r="E1903" s="118" t="s">
        <v>61</v>
      </c>
      <c r="F1903" s="118" t="s">
        <v>61</v>
      </c>
      <c r="G1903" s="118" t="s">
        <v>61</v>
      </c>
      <c r="H1903" s="118" t="s">
        <v>61</v>
      </c>
      <c r="I1903" s="118" t="s">
        <v>61</v>
      </c>
      <c r="J1903" s="118" t="s">
        <v>61</v>
      </c>
      <c r="K1903" s="118" t="s">
        <v>61</v>
      </c>
      <c r="L1903" s="118" t="s">
        <v>61</v>
      </c>
      <c r="M1903" s="118" t="s">
        <v>61</v>
      </c>
      <c r="N1903" s="118" t="s">
        <v>61</v>
      </c>
      <c r="O1903" s="118" t="s">
        <v>61</v>
      </c>
      <c r="P1903" s="118" t="s">
        <v>61</v>
      </c>
      <c r="Q1903" s="118" t="s">
        <v>61</v>
      </c>
      <c r="R1903" s="118" t="s">
        <v>61</v>
      </c>
      <c r="S1903" s="118" t="s">
        <v>61</v>
      </c>
      <c r="T1903" s="118" t="s">
        <v>61</v>
      </c>
      <c r="U1903" s="118" t="s">
        <v>61</v>
      </c>
      <c r="V1903" s="118" t="s">
        <v>61</v>
      </c>
      <c r="W1903" s="118" t="s">
        <v>61</v>
      </c>
      <c r="X1903" s="232"/>
    </row>
    <row r="1904" spans="1:24" ht="13.5" customHeight="1" x14ac:dyDescent="0.25">
      <c r="A1904" s="237">
        <v>0.21875</v>
      </c>
      <c r="B1904" s="118" t="s">
        <v>61</v>
      </c>
      <c r="C1904" s="118" t="s">
        <v>61</v>
      </c>
      <c r="D1904" s="118" t="s">
        <v>61</v>
      </c>
      <c r="E1904" s="118" t="s">
        <v>61</v>
      </c>
      <c r="F1904" s="118" t="s">
        <v>61</v>
      </c>
      <c r="G1904" s="118" t="s">
        <v>61</v>
      </c>
      <c r="H1904" s="118" t="s">
        <v>61</v>
      </c>
      <c r="I1904" s="118" t="s">
        <v>61</v>
      </c>
      <c r="J1904" s="118" t="s">
        <v>61</v>
      </c>
      <c r="K1904" s="118" t="s">
        <v>61</v>
      </c>
      <c r="L1904" s="118" t="s">
        <v>61</v>
      </c>
      <c r="M1904" s="118" t="s">
        <v>61</v>
      </c>
      <c r="N1904" s="118" t="s">
        <v>61</v>
      </c>
      <c r="O1904" s="118" t="s">
        <v>61</v>
      </c>
      <c r="P1904" s="118" t="s">
        <v>61</v>
      </c>
      <c r="Q1904" s="118" t="s">
        <v>61</v>
      </c>
      <c r="R1904" s="118" t="s">
        <v>61</v>
      </c>
      <c r="S1904" s="118" t="s">
        <v>61</v>
      </c>
      <c r="T1904" s="118" t="s">
        <v>61</v>
      </c>
      <c r="U1904" s="118" t="s">
        <v>61</v>
      </c>
      <c r="V1904" s="118" t="s">
        <v>61</v>
      </c>
      <c r="W1904" s="118" t="s">
        <v>61</v>
      </c>
      <c r="X1904" s="232"/>
    </row>
    <row r="1905" spans="1:24" ht="13.5" customHeight="1" x14ac:dyDescent="0.25">
      <c r="A1905" s="237">
        <v>0.22916666666666699</v>
      </c>
      <c r="B1905" s="118" t="s">
        <v>61</v>
      </c>
      <c r="C1905" s="118" t="s">
        <v>61</v>
      </c>
      <c r="D1905" s="118" t="s">
        <v>61</v>
      </c>
      <c r="E1905" s="118" t="s">
        <v>61</v>
      </c>
      <c r="F1905" s="118" t="s">
        <v>61</v>
      </c>
      <c r="G1905" s="118" t="s">
        <v>61</v>
      </c>
      <c r="H1905" s="118" t="s">
        <v>61</v>
      </c>
      <c r="I1905" s="118" t="s">
        <v>61</v>
      </c>
      <c r="J1905" s="118" t="s">
        <v>61</v>
      </c>
      <c r="K1905" s="118" t="s">
        <v>61</v>
      </c>
      <c r="L1905" s="118" t="s">
        <v>61</v>
      </c>
      <c r="M1905" s="118" t="s">
        <v>61</v>
      </c>
      <c r="N1905" s="118" t="s">
        <v>61</v>
      </c>
      <c r="O1905" s="118" t="s">
        <v>61</v>
      </c>
      <c r="P1905" s="118" t="s">
        <v>61</v>
      </c>
      <c r="Q1905" s="118" t="s">
        <v>61</v>
      </c>
      <c r="R1905" s="118" t="s">
        <v>61</v>
      </c>
      <c r="S1905" s="118" t="s">
        <v>61</v>
      </c>
      <c r="T1905" s="118" t="s">
        <v>61</v>
      </c>
      <c r="U1905" s="118" t="s">
        <v>61</v>
      </c>
      <c r="V1905" s="118" t="s">
        <v>61</v>
      </c>
      <c r="W1905" s="118" t="s">
        <v>61</v>
      </c>
      <c r="X1905" s="232"/>
    </row>
    <row r="1906" spans="1:24" ht="13.5" customHeight="1" x14ac:dyDescent="0.25">
      <c r="A1906" s="237">
        <v>0.23958333333333301</v>
      </c>
      <c r="B1906" s="118" t="s">
        <v>61</v>
      </c>
      <c r="C1906" s="118" t="s">
        <v>61</v>
      </c>
      <c r="D1906" s="118" t="s">
        <v>61</v>
      </c>
      <c r="E1906" s="118" t="s">
        <v>61</v>
      </c>
      <c r="F1906" s="118" t="s">
        <v>61</v>
      </c>
      <c r="G1906" s="118" t="s">
        <v>61</v>
      </c>
      <c r="H1906" s="118" t="s">
        <v>61</v>
      </c>
      <c r="I1906" s="118" t="s">
        <v>61</v>
      </c>
      <c r="J1906" s="118" t="s">
        <v>61</v>
      </c>
      <c r="K1906" s="118" t="s">
        <v>61</v>
      </c>
      <c r="L1906" s="118" t="s">
        <v>61</v>
      </c>
      <c r="M1906" s="118" t="s">
        <v>61</v>
      </c>
      <c r="N1906" s="118" t="s">
        <v>61</v>
      </c>
      <c r="O1906" s="118" t="s">
        <v>61</v>
      </c>
      <c r="P1906" s="118" t="s">
        <v>61</v>
      </c>
      <c r="Q1906" s="118" t="s">
        <v>61</v>
      </c>
      <c r="R1906" s="118" t="s">
        <v>61</v>
      </c>
      <c r="S1906" s="118" t="s">
        <v>61</v>
      </c>
      <c r="T1906" s="118" t="s">
        <v>61</v>
      </c>
      <c r="U1906" s="118" t="s">
        <v>61</v>
      </c>
      <c r="V1906" s="118" t="s">
        <v>61</v>
      </c>
      <c r="W1906" s="118" t="s">
        <v>61</v>
      </c>
      <c r="X1906" s="232"/>
    </row>
    <row r="1907" spans="1:24" ht="13.5" customHeight="1" x14ac:dyDescent="0.25">
      <c r="A1907" s="237">
        <v>0.25</v>
      </c>
      <c r="B1907" s="118" t="s">
        <v>61</v>
      </c>
      <c r="C1907" s="118" t="s">
        <v>61</v>
      </c>
      <c r="D1907" s="118" t="s">
        <v>61</v>
      </c>
      <c r="E1907" s="118" t="s">
        <v>61</v>
      </c>
      <c r="F1907" s="118" t="s">
        <v>61</v>
      </c>
      <c r="G1907" s="118" t="s">
        <v>61</v>
      </c>
      <c r="H1907" s="118" t="s">
        <v>61</v>
      </c>
      <c r="I1907" s="118" t="s">
        <v>61</v>
      </c>
      <c r="J1907" s="118" t="s">
        <v>61</v>
      </c>
      <c r="K1907" s="118" t="s">
        <v>61</v>
      </c>
      <c r="L1907" s="118" t="s">
        <v>61</v>
      </c>
      <c r="M1907" s="118" t="s">
        <v>61</v>
      </c>
      <c r="N1907" s="118" t="s">
        <v>61</v>
      </c>
      <c r="O1907" s="118" t="s">
        <v>61</v>
      </c>
      <c r="P1907" s="118" t="s">
        <v>61</v>
      </c>
      <c r="Q1907" s="118" t="s">
        <v>61</v>
      </c>
      <c r="R1907" s="118" t="s">
        <v>61</v>
      </c>
      <c r="S1907" s="118" t="s">
        <v>61</v>
      </c>
      <c r="T1907" s="118" t="s">
        <v>61</v>
      </c>
      <c r="U1907" s="118" t="s">
        <v>61</v>
      </c>
      <c r="V1907" s="118" t="s">
        <v>61</v>
      </c>
      <c r="W1907" s="118" t="s">
        <v>61</v>
      </c>
      <c r="X1907" s="232"/>
    </row>
    <row r="1908" spans="1:24" ht="13.5" customHeight="1" x14ac:dyDescent="0.25">
      <c r="A1908" s="237">
        <v>0.26041666666666702</v>
      </c>
      <c r="B1908" s="118" t="s">
        <v>61</v>
      </c>
      <c r="C1908" s="118" t="s">
        <v>61</v>
      </c>
      <c r="D1908" s="118" t="s">
        <v>61</v>
      </c>
      <c r="E1908" s="118" t="s">
        <v>61</v>
      </c>
      <c r="F1908" s="118" t="s">
        <v>61</v>
      </c>
      <c r="G1908" s="118" t="s">
        <v>61</v>
      </c>
      <c r="H1908" s="118" t="s">
        <v>61</v>
      </c>
      <c r="I1908" s="118" t="s">
        <v>61</v>
      </c>
      <c r="J1908" s="118" t="s">
        <v>61</v>
      </c>
      <c r="K1908" s="118" t="s">
        <v>61</v>
      </c>
      <c r="L1908" s="118" t="s">
        <v>61</v>
      </c>
      <c r="M1908" s="118" t="s">
        <v>61</v>
      </c>
      <c r="N1908" s="118" t="s">
        <v>61</v>
      </c>
      <c r="O1908" s="118" t="s">
        <v>61</v>
      </c>
      <c r="P1908" s="118" t="s">
        <v>61</v>
      </c>
      <c r="Q1908" s="118" t="s">
        <v>61</v>
      </c>
      <c r="R1908" s="118" t="s">
        <v>61</v>
      </c>
      <c r="S1908" s="118" t="s">
        <v>61</v>
      </c>
      <c r="T1908" s="118" t="s">
        <v>61</v>
      </c>
      <c r="U1908" s="118" t="s">
        <v>61</v>
      </c>
      <c r="V1908" s="118" t="s">
        <v>61</v>
      </c>
      <c r="W1908" s="118" t="s">
        <v>61</v>
      </c>
      <c r="X1908" s="232"/>
    </row>
    <row r="1909" spans="1:24" ht="13.5" customHeight="1" x14ac:dyDescent="0.25">
      <c r="A1909" s="237">
        <v>0.27083333333333298</v>
      </c>
      <c r="B1909" s="118" t="s">
        <v>61</v>
      </c>
      <c r="C1909" s="118" t="s">
        <v>61</v>
      </c>
      <c r="D1909" s="118" t="s">
        <v>61</v>
      </c>
      <c r="E1909" s="118" t="s">
        <v>61</v>
      </c>
      <c r="F1909" s="118" t="s">
        <v>61</v>
      </c>
      <c r="G1909" s="118" t="s">
        <v>61</v>
      </c>
      <c r="H1909" s="118" t="s">
        <v>61</v>
      </c>
      <c r="I1909" s="118" t="s">
        <v>61</v>
      </c>
      <c r="J1909" s="118" t="s">
        <v>61</v>
      </c>
      <c r="K1909" s="118" t="s">
        <v>61</v>
      </c>
      <c r="L1909" s="118" t="s">
        <v>61</v>
      </c>
      <c r="M1909" s="118" t="s">
        <v>61</v>
      </c>
      <c r="N1909" s="118" t="s">
        <v>61</v>
      </c>
      <c r="O1909" s="118" t="s">
        <v>61</v>
      </c>
      <c r="P1909" s="118" t="s">
        <v>61</v>
      </c>
      <c r="Q1909" s="118" t="s">
        <v>61</v>
      </c>
      <c r="R1909" s="118" t="s">
        <v>61</v>
      </c>
      <c r="S1909" s="118" t="s">
        <v>61</v>
      </c>
      <c r="T1909" s="118" t="s">
        <v>61</v>
      </c>
      <c r="U1909" s="118" t="s">
        <v>61</v>
      </c>
      <c r="V1909" s="118" t="s">
        <v>61</v>
      </c>
      <c r="W1909" s="118" t="s">
        <v>61</v>
      </c>
      <c r="X1909" s="232"/>
    </row>
    <row r="1910" spans="1:24" ht="13.5" customHeight="1" x14ac:dyDescent="0.25">
      <c r="A1910" s="237">
        <v>0.28125</v>
      </c>
      <c r="B1910" s="118" t="s">
        <v>61</v>
      </c>
      <c r="C1910" s="118" t="s">
        <v>61</v>
      </c>
      <c r="D1910" s="118" t="s">
        <v>61</v>
      </c>
      <c r="E1910" s="118" t="s">
        <v>61</v>
      </c>
      <c r="F1910" s="118" t="s">
        <v>61</v>
      </c>
      <c r="G1910" s="118" t="s">
        <v>61</v>
      </c>
      <c r="H1910" s="118" t="s">
        <v>61</v>
      </c>
      <c r="I1910" s="118" t="s">
        <v>61</v>
      </c>
      <c r="J1910" s="118" t="s">
        <v>61</v>
      </c>
      <c r="K1910" s="118" t="s">
        <v>61</v>
      </c>
      <c r="L1910" s="118" t="s">
        <v>61</v>
      </c>
      <c r="M1910" s="118" t="s">
        <v>61</v>
      </c>
      <c r="N1910" s="118" t="s">
        <v>61</v>
      </c>
      <c r="O1910" s="118" t="s">
        <v>61</v>
      </c>
      <c r="P1910" s="118" t="s">
        <v>61</v>
      </c>
      <c r="Q1910" s="118" t="s">
        <v>61</v>
      </c>
      <c r="R1910" s="118" t="s">
        <v>61</v>
      </c>
      <c r="S1910" s="118" t="s">
        <v>61</v>
      </c>
      <c r="T1910" s="118" t="s">
        <v>61</v>
      </c>
      <c r="U1910" s="118" t="s">
        <v>61</v>
      </c>
      <c r="V1910" s="118" t="s">
        <v>61</v>
      </c>
      <c r="W1910" s="118" t="s">
        <v>61</v>
      </c>
      <c r="X1910" s="232"/>
    </row>
    <row r="1911" spans="1:24" ht="13.5" customHeight="1" x14ac:dyDescent="0.25">
      <c r="A1911" s="237">
        <v>0.29166666666666702</v>
      </c>
      <c r="B1911" s="118" t="s">
        <v>61</v>
      </c>
      <c r="C1911" s="118" t="s">
        <v>61</v>
      </c>
      <c r="D1911" s="118" t="s">
        <v>61</v>
      </c>
      <c r="E1911" s="118" t="s">
        <v>61</v>
      </c>
      <c r="F1911" s="118" t="s">
        <v>61</v>
      </c>
      <c r="G1911" s="118" t="s">
        <v>61</v>
      </c>
      <c r="H1911" s="118" t="s">
        <v>61</v>
      </c>
      <c r="I1911" s="118" t="s">
        <v>61</v>
      </c>
      <c r="J1911" s="118" t="s">
        <v>61</v>
      </c>
      <c r="K1911" s="118" t="s">
        <v>61</v>
      </c>
      <c r="L1911" s="118" t="s">
        <v>61</v>
      </c>
      <c r="M1911" s="118" t="s">
        <v>61</v>
      </c>
      <c r="N1911" s="118" t="s">
        <v>61</v>
      </c>
      <c r="O1911" s="118" t="s">
        <v>61</v>
      </c>
      <c r="P1911" s="118" t="s">
        <v>61</v>
      </c>
      <c r="Q1911" s="118" t="s">
        <v>61</v>
      </c>
      <c r="R1911" s="118" t="s">
        <v>61</v>
      </c>
      <c r="S1911" s="118" t="s">
        <v>61</v>
      </c>
      <c r="T1911" s="118" t="s">
        <v>61</v>
      </c>
      <c r="U1911" s="118" t="s">
        <v>61</v>
      </c>
      <c r="V1911" s="118" t="s">
        <v>61</v>
      </c>
      <c r="W1911" s="118" t="s">
        <v>61</v>
      </c>
      <c r="X1911" s="232"/>
    </row>
    <row r="1912" spans="1:24" ht="13.5" customHeight="1" x14ac:dyDescent="0.25">
      <c r="A1912" s="237">
        <v>0.30208333333333298</v>
      </c>
      <c r="B1912" s="118" t="s">
        <v>61</v>
      </c>
      <c r="C1912" s="118" t="s">
        <v>61</v>
      </c>
      <c r="D1912" s="118" t="s">
        <v>61</v>
      </c>
      <c r="E1912" s="118" t="s">
        <v>61</v>
      </c>
      <c r="F1912" s="118" t="s">
        <v>61</v>
      </c>
      <c r="G1912" s="118" t="s">
        <v>61</v>
      </c>
      <c r="H1912" s="118" t="s">
        <v>61</v>
      </c>
      <c r="I1912" s="118" t="s">
        <v>61</v>
      </c>
      <c r="J1912" s="118" t="s">
        <v>61</v>
      </c>
      <c r="K1912" s="118" t="s">
        <v>61</v>
      </c>
      <c r="L1912" s="118" t="s">
        <v>61</v>
      </c>
      <c r="M1912" s="118" t="s">
        <v>61</v>
      </c>
      <c r="N1912" s="118" t="s">
        <v>61</v>
      </c>
      <c r="O1912" s="118" t="s">
        <v>61</v>
      </c>
      <c r="P1912" s="118" t="s">
        <v>61</v>
      </c>
      <c r="Q1912" s="118" t="s">
        <v>61</v>
      </c>
      <c r="R1912" s="118" t="s">
        <v>61</v>
      </c>
      <c r="S1912" s="118" t="s">
        <v>61</v>
      </c>
      <c r="T1912" s="118" t="s">
        <v>61</v>
      </c>
      <c r="U1912" s="118" t="s">
        <v>61</v>
      </c>
      <c r="V1912" s="118" t="s">
        <v>61</v>
      </c>
      <c r="W1912" s="118" t="s">
        <v>61</v>
      </c>
      <c r="X1912" s="232"/>
    </row>
    <row r="1913" spans="1:24" ht="13.5" customHeight="1" x14ac:dyDescent="0.25">
      <c r="A1913" s="237">
        <v>0.3125</v>
      </c>
      <c r="B1913" s="118" t="s">
        <v>61</v>
      </c>
      <c r="C1913" s="118" t="s">
        <v>61</v>
      </c>
      <c r="D1913" s="118" t="s">
        <v>61</v>
      </c>
      <c r="E1913" s="118" t="s">
        <v>61</v>
      </c>
      <c r="F1913" s="118" t="s">
        <v>61</v>
      </c>
      <c r="G1913" s="118" t="s">
        <v>61</v>
      </c>
      <c r="H1913" s="118" t="s">
        <v>61</v>
      </c>
      <c r="I1913" s="118" t="s">
        <v>61</v>
      </c>
      <c r="J1913" s="118" t="s">
        <v>61</v>
      </c>
      <c r="K1913" s="118" t="s">
        <v>61</v>
      </c>
      <c r="L1913" s="118" t="s">
        <v>61</v>
      </c>
      <c r="M1913" s="118" t="s">
        <v>61</v>
      </c>
      <c r="N1913" s="118" t="s">
        <v>61</v>
      </c>
      <c r="O1913" s="118" t="s">
        <v>61</v>
      </c>
      <c r="P1913" s="118" t="s">
        <v>61</v>
      </c>
      <c r="Q1913" s="118" t="s">
        <v>61</v>
      </c>
      <c r="R1913" s="118" t="s">
        <v>61</v>
      </c>
      <c r="S1913" s="118" t="s">
        <v>61</v>
      </c>
      <c r="T1913" s="118" t="s">
        <v>61</v>
      </c>
      <c r="U1913" s="118" t="s">
        <v>61</v>
      </c>
      <c r="V1913" s="118" t="s">
        <v>61</v>
      </c>
      <c r="W1913" s="118" t="s">
        <v>61</v>
      </c>
      <c r="X1913" s="232"/>
    </row>
    <row r="1914" spans="1:24" ht="13.5" customHeight="1" x14ac:dyDescent="0.25">
      <c r="A1914" s="237">
        <v>0.32291666666666702</v>
      </c>
      <c r="B1914" s="118" t="s">
        <v>61</v>
      </c>
      <c r="C1914" s="118" t="s">
        <v>61</v>
      </c>
      <c r="D1914" s="118" t="s">
        <v>61</v>
      </c>
      <c r="E1914" s="118" t="s">
        <v>61</v>
      </c>
      <c r="F1914" s="118" t="s">
        <v>61</v>
      </c>
      <c r="G1914" s="118" t="s">
        <v>61</v>
      </c>
      <c r="H1914" s="118" t="s">
        <v>61</v>
      </c>
      <c r="I1914" s="118" t="s">
        <v>61</v>
      </c>
      <c r="J1914" s="118" t="s">
        <v>61</v>
      </c>
      <c r="K1914" s="118" t="s">
        <v>61</v>
      </c>
      <c r="L1914" s="118" t="s">
        <v>61</v>
      </c>
      <c r="M1914" s="118" t="s">
        <v>61</v>
      </c>
      <c r="N1914" s="118" t="s">
        <v>61</v>
      </c>
      <c r="O1914" s="118" t="s">
        <v>61</v>
      </c>
      <c r="P1914" s="118" t="s">
        <v>61</v>
      </c>
      <c r="Q1914" s="118" t="s">
        <v>61</v>
      </c>
      <c r="R1914" s="118" t="s">
        <v>61</v>
      </c>
      <c r="S1914" s="118" t="s">
        <v>61</v>
      </c>
      <c r="T1914" s="118" t="s">
        <v>61</v>
      </c>
      <c r="U1914" s="118" t="s">
        <v>61</v>
      </c>
      <c r="V1914" s="118" t="s">
        <v>61</v>
      </c>
      <c r="W1914" s="118" t="s">
        <v>61</v>
      </c>
      <c r="X1914" s="232"/>
    </row>
    <row r="1915" spans="1:24" ht="13.5" customHeight="1" x14ac:dyDescent="0.25">
      <c r="A1915" s="237">
        <v>0.33333333333333298</v>
      </c>
      <c r="B1915" s="118" t="s">
        <v>61</v>
      </c>
      <c r="C1915" s="118" t="s">
        <v>61</v>
      </c>
      <c r="D1915" s="118" t="s">
        <v>61</v>
      </c>
      <c r="E1915" s="118" t="s">
        <v>61</v>
      </c>
      <c r="F1915" s="118" t="s">
        <v>61</v>
      </c>
      <c r="G1915" s="118" t="s">
        <v>61</v>
      </c>
      <c r="H1915" s="118" t="s">
        <v>61</v>
      </c>
      <c r="I1915" s="118" t="s">
        <v>61</v>
      </c>
      <c r="J1915" s="118" t="s">
        <v>61</v>
      </c>
      <c r="K1915" s="118" t="s">
        <v>61</v>
      </c>
      <c r="L1915" s="118" t="s">
        <v>61</v>
      </c>
      <c r="M1915" s="118" t="s">
        <v>61</v>
      </c>
      <c r="N1915" s="118" t="s">
        <v>61</v>
      </c>
      <c r="O1915" s="118" t="s">
        <v>61</v>
      </c>
      <c r="P1915" s="118" t="s">
        <v>61</v>
      </c>
      <c r="Q1915" s="118" t="s">
        <v>61</v>
      </c>
      <c r="R1915" s="118" t="s">
        <v>61</v>
      </c>
      <c r="S1915" s="118" t="s">
        <v>61</v>
      </c>
      <c r="T1915" s="118" t="s">
        <v>61</v>
      </c>
      <c r="U1915" s="118" t="s">
        <v>61</v>
      </c>
      <c r="V1915" s="118" t="s">
        <v>61</v>
      </c>
      <c r="W1915" s="118" t="s">
        <v>61</v>
      </c>
      <c r="X1915" s="232"/>
    </row>
    <row r="1916" spans="1:24" ht="13.5" customHeight="1" x14ac:dyDescent="0.25">
      <c r="A1916" s="237">
        <v>0.34375</v>
      </c>
      <c r="B1916" s="118" t="s">
        <v>61</v>
      </c>
      <c r="C1916" s="118" t="s">
        <v>61</v>
      </c>
      <c r="D1916" s="118" t="s">
        <v>61</v>
      </c>
      <c r="E1916" s="118" t="s">
        <v>61</v>
      </c>
      <c r="F1916" s="118" t="s">
        <v>61</v>
      </c>
      <c r="G1916" s="118" t="s">
        <v>61</v>
      </c>
      <c r="H1916" s="118" t="s">
        <v>61</v>
      </c>
      <c r="I1916" s="118" t="s">
        <v>61</v>
      </c>
      <c r="J1916" s="118" t="s">
        <v>61</v>
      </c>
      <c r="K1916" s="118" t="s">
        <v>61</v>
      </c>
      <c r="L1916" s="118" t="s">
        <v>61</v>
      </c>
      <c r="M1916" s="118" t="s">
        <v>61</v>
      </c>
      <c r="N1916" s="118" t="s">
        <v>61</v>
      </c>
      <c r="O1916" s="118" t="s">
        <v>61</v>
      </c>
      <c r="P1916" s="118" t="s">
        <v>61</v>
      </c>
      <c r="Q1916" s="118" t="s">
        <v>61</v>
      </c>
      <c r="R1916" s="118" t="s">
        <v>61</v>
      </c>
      <c r="S1916" s="118" t="s">
        <v>61</v>
      </c>
      <c r="T1916" s="118" t="s">
        <v>61</v>
      </c>
      <c r="U1916" s="118" t="s">
        <v>61</v>
      </c>
      <c r="V1916" s="118" t="s">
        <v>61</v>
      </c>
      <c r="W1916" s="118" t="s">
        <v>61</v>
      </c>
      <c r="X1916" s="232"/>
    </row>
    <row r="1917" spans="1:24" ht="13.5" customHeight="1" x14ac:dyDescent="0.25">
      <c r="A1917" s="237">
        <v>0.35416666666666702</v>
      </c>
      <c r="B1917" s="118" t="s">
        <v>61</v>
      </c>
      <c r="C1917" s="118" t="s">
        <v>61</v>
      </c>
      <c r="D1917" s="118" t="s">
        <v>61</v>
      </c>
      <c r="E1917" s="118" t="s">
        <v>61</v>
      </c>
      <c r="F1917" s="118" t="s">
        <v>61</v>
      </c>
      <c r="G1917" s="118" t="s">
        <v>61</v>
      </c>
      <c r="H1917" s="118" t="s">
        <v>61</v>
      </c>
      <c r="I1917" s="118" t="s">
        <v>61</v>
      </c>
      <c r="J1917" s="118" t="s">
        <v>61</v>
      </c>
      <c r="K1917" s="118" t="s">
        <v>61</v>
      </c>
      <c r="L1917" s="118" t="s">
        <v>61</v>
      </c>
      <c r="M1917" s="118" t="s">
        <v>61</v>
      </c>
      <c r="N1917" s="118" t="s">
        <v>61</v>
      </c>
      <c r="O1917" s="118" t="s">
        <v>61</v>
      </c>
      <c r="P1917" s="118" t="s">
        <v>61</v>
      </c>
      <c r="Q1917" s="118" t="s">
        <v>61</v>
      </c>
      <c r="R1917" s="118" t="s">
        <v>61</v>
      </c>
      <c r="S1917" s="118" t="s">
        <v>61</v>
      </c>
      <c r="T1917" s="118" t="s">
        <v>61</v>
      </c>
      <c r="U1917" s="118" t="s">
        <v>61</v>
      </c>
      <c r="V1917" s="118" t="s">
        <v>61</v>
      </c>
      <c r="W1917" s="118" t="s">
        <v>61</v>
      </c>
      <c r="X1917" s="232"/>
    </row>
    <row r="1918" spans="1:24" ht="13.5" customHeight="1" x14ac:dyDescent="0.25">
      <c r="A1918" s="237">
        <v>0.36458333333333298</v>
      </c>
      <c r="B1918" s="118" t="s">
        <v>61</v>
      </c>
      <c r="C1918" s="118" t="s">
        <v>61</v>
      </c>
      <c r="D1918" s="118" t="s">
        <v>61</v>
      </c>
      <c r="E1918" s="118" t="s">
        <v>61</v>
      </c>
      <c r="F1918" s="118" t="s">
        <v>61</v>
      </c>
      <c r="G1918" s="118" t="s">
        <v>61</v>
      </c>
      <c r="H1918" s="118" t="s">
        <v>61</v>
      </c>
      <c r="I1918" s="118" t="s">
        <v>61</v>
      </c>
      <c r="J1918" s="118" t="s">
        <v>61</v>
      </c>
      <c r="K1918" s="118" t="s">
        <v>61</v>
      </c>
      <c r="L1918" s="118" t="s">
        <v>61</v>
      </c>
      <c r="M1918" s="118" t="s">
        <v>61</v>
      </c>
      <c r="N1918" s="118" t="s">
        <v>61</v>
      </c>
      <c r="O1918" s="118" t="s">
        <v>61</v>
      </c>
      <c r="P1918" s="118" t="s">
        <v>61</v>
      </c>
      <c r="Q1918" s="118" t="s">
        <v>61</v>
      </c>
      <c r="R1918" s="118" t="s">
        <v>61</v>
      </c>
      <c r="S1918" s="118" t="s">
        <v>61</v>
      </c>
      <c r="T1918" s="118" t="s">
        <v>61</v>
      </c>
      <c r="U1918" s="118" t="s">
        <v>61</v>
      </c>
      <c r="V1918" s="118" t="s">
        <v>61</v>
      </c>
      <c r="W1918" s="118" t="s">
        <v>61</v>
      </c>
      <c r="X1918" s="232"/>
    </row>
    <row r="1919" spans="1:24" ht="13.5" customHeight="1" x14ac:dyDescent="0.25">
      <c r="A1919" s="237">
        <v>0.375</v>
      </c>
      <c r="B1919" s="118" t="s">
        <v>61</v>
      </c>
      <c r="C1919" s="118" t="s">
        <v>61</v>
      </c>
      <c r="D1919" s="118" t="s">
        <v>61</v>
      </c>
      <c r="E1919" s="118" t="s">
        <v>61</v>
      </c>
      <c r="F1919" s="118" t="s">
        <v>61</v>
      </c>
      <c r="G1919" s="118" t="s">
        <v>61</v>
      </c>
      <c r="H1919" s="118" t="s">
        <v>61</v>
      </c>
      <c r="I1919" s="118" t="s">
        <v>61</v>
      </c>
      <c r="J1919" s="118" t="s">
        <v>61</v>
      </c>
      <c r="K1919" s="118" t="s">
        <v>61</v>
      </c>
      <c r="L1919" s="118" t="s">
        <v>61</v>
      </c>
      <c r="M1919" s="118" t="s">
        <v>61</v>
      </c>
      <c r="N1919" s="118" t="s">
        <v>61</v>
      </c>
      <c r="O1919" s="118" t="s">
        <v>61</v>
      </c>
      <c r="P1919" s="118" t="s">
        <v>61</v>
      </c>
      <c r="Q1919" s="118" t="s">
        <v>61</v>
      </c>
      <c r="R1919" s="118" t="s">
        <v>61</v>
      </c>
      <c r="S1919" s="118" t="s">
        <v>61</v>
      </c>
      <c r="T1919" s="118" t="s">
        <v>61</v>
      </c>
      <c r="U1919" s="118" t="s">
        <v>61</v>
      </c>
      <c r="V1919" s="118" t="s">
        <v>61</v>
      </c>
      <c r="W1919" s="118" t="s">
        <v>61</v>
      </c>
      <c r="X1919" s="232"/>
    </row>
    <row r="1920" spans="1:24" ht="13.5" customHeight="1" x14ac:dyDescent="0.25">
      <c r="A1920" s="237">
        <v>0.38541666666666702</v>
      </c>
      <c r="B1920" s="118" t="s">
        <v>61</v>
      </c>
      <c r="C1920" s="118" t="s">
        <v>61</v>
      </c>
      <c r="D1920" s="118" t="s">
        <v>61</v>
      </c>
      <c r="E1920" s="118" t="s">
        <v>61</v>
      </c>
      <c r="F1920" s="118" t="s">
        <v>61</v>
      </c>
      <c r="G1920" s="118" t="s">
        <v>61</v>
      </c>
      <c r="H1920" s="118" t="s">
        <v>61</v>
      </c>
      <c r="I1920" s="118" t="s">
        <v>61</v>
      </c>
      <c r="J1920" s="118" t="s">
        <v>61</v>
      </c>
      <c r="K1920" s="118" t="s">
        <v>61</v>
      </c>
      <c r="L1920" s="118" t="s">
        <v>61</v>
      </c>
      <c r="M1920" s="118" t="s">
        <v>61</v>
      </c>
      <c r="N1920" s="118" t="s">
        <v>61</v>
      </c>
      <c r="O1920" s="118" t="s">
        <v>61</v>
      </c>
      <c r="P1920" s="118" t="s">
        <v>61</v>
      </c>
      <c r="Q1920" s="118" t="s">
        <v>61</v>
      </c>
      <c r="R1920" s="118" t="s">
        <v>61</v>
      </c>
      <c r="S1920" s="118" t="s">
        <v>61</v>
      </c>
      <c r="T1920" s="118" t="s">
        <v>61</v>
      </c>
      <c r="U1920" s="118" t="s">
        <v>61</v>
      </c>
      <c r="V1920" s="118" t="s">
        <v>61</v>
      </c>
      <c r="W1920" s="118" t="s">
        <v>61</v>
      </c>
      <c r="X1920" s="232"/>
    </row>
    <row r="1921" spans="1:24" ht="13.5" customHeight="1" x14ac:dyDescent="0.25">
      <c r="A1921" s="237">
        <v>0.39583333333333298</v>
      </c>
      <c r="B1921" s="118" t="s">
        <v>61</v>
      </c>
      <c r="C1921" s="118" t="s">
        <v>61</v>
      </c>
      <c r="D1921" s="118" t="s">
        <v>61</v>
      </c>
      <c r="E1921" s="118" t="s">
        <v>61</v>
      </c>
      <c r="F1921" s="118" t="s">
        <v>61</v>
      </c>
      <c r="G1921" s="118" t="s">
        <v>61</v>
      </c>
      <c r="H1921" s="118" t="s">
        <v>61</v>
      </c>
      <c r="I1921" s="118" t="s">
        <v>61</v>
      </c>
      <c r="J1921" s="118" t="s">
        <v>61</v>
      </c>
      <c r="K1921" s="118" t="s">
        <v>61</v>
      </c>
      <c r="L1921" s="118" t="s">
        <v>61</v>
      </c>
      <c r="M1921" s="118" t="s">
        <v>61</v>
      </c>
      <c r="N1921" s="118" t="s">
        <v>61</v>
      </c>
      <c r="O1921" s="118" t="s">
        <v>61</v>
      </c>
      <c r="P1921" s="118" t="s">
        <v>61</v>
      </c>
      <c r="Q1921" s="118" t="s">
        <v>61</v>
      </c>
      <c r="R1921" s="118" t="s">
        <v>61</v>
      </c>
      <c r="S1921" s="118" t="s">
        <v>61</v>
      </c>
      <c r="T1921" s="118" t="s">
        <v>61</v>
      </c>
      <c r="U1921" s="118" t="s">
        <v>61</v>
      </c>
      <c r="V1921" s="118" t="s">
        <v>61</v>
      </c>
      <c r="W1921" s="118" t="s">
        <v>61</v>
      </c>
      <c r="X1921" s="232"/>
    </row>
    <row r="1922" spans="1:24" ht="13.5" customHeight="1" x14ac:dyDescent="0.25">
      <c r="A1922" s="237">
        <v>0.40625</v>
      </c>
      <c r="B1922" s="118" t="s">
        <v>61</v>
      </c>
      <c r="C1922" s="118" t="s">
        <v>61</v>
      </c>
      <c r="D1922" s="118" t="s">
        <v>61</v>
      </c>
      <c r="E1922" s="118" t="s">
        <v>61</v>
      </c>
      <c r="F1922" s="118" t="s">
        <v>61</v>
      </c>
      <c r="G1922" s="118" t="s">
        <v>61</v>
      </c>
      <c r="H1922" s="118" t="s">
        <v>61</v>
      </c>
      <c r="I1922" s="118" t="s">
        <v>61</v>
      </c>
      <c r="J1922" s="118" t="s">
        <v>61</v>
      </c>
      <c r="K1922" s="118" t="s">
        <v>61</v>
      </c>
      <c r="L1922" s="118" t="s">
        <v>61</v>
      </c>
      <c r="M1922" s="118" t="s">
        <v>61</v>
      </c>
      <c r="N1922" s="118" t="s">
        <v>61</v>
      </c>
      <c r="O1922" s="118" t="s">
        <v>61</v>
      </c>
      <c r="P1922" s="118" t="s">
        <v>61</v>
      </c>
      <c r="Q1922" s="118" t="s">
        <v>61</v>
      </c>
      <c r="R1922" s="118" t="s">
        <v>61</v>
      </c>
      <c r="S1922" s="118" t="s">
        <v>61</v>
      </c>
      <c r="T1922" s="118" t="s">
        <v>61</v>
      </c>
      <c r="U1922" s="118" t="s">
        <v>61</v>
      </c>
      <c r="V1922" s="118" t="s">
        <v>61</v>
      </c>
      <c r="W1922" s="118" t="s">
        <v>61</v>
      </c>
      <c r="X1922" s="232"/>
    </row>
    <row r="1923" spans="1:24" ht="13.5" customHeight="1" x14ac:dyDescent="0.25">
      <c r="A1923" s="237">
        <v>0.41666666666666702</v>
      </c>
      <c r="B1923" s="118" t="s">
        <v>61</v>
      </c>
      <c r="C1923" s="118" t="s">
        <v>61</v>
      </c>
      <c r="D1923" s="118" t="s">
        <v>61</v>
      </c>
      <c r="E1923" s="118" t="s">
        <v>61</v>
      </c>
      <c r="F1923" s="118" t="s">
        <v>61</v>
      </c>
      <c r="G1923" s="118" t="s">
        <v>61</v>
      </c>
      <c r="H1923" s="118" t="s">
        <v>61</v>
      </c>
      <c r="I1923" s="118" t="s">
        <v>61</v>
      </c>
      <c r="J1923" s="118" t="s">
        <v>61</v>
      </c>
      <c r="K1923" s="118" t="s">
        <v>61</v>
      </c>
      <c r="L1923" s="118" t="s">
        <v>61</v>
      </c>
      <c r="M1923" s="118" t="s">
        <v>61</v>
      </c>
      <c r="N1923" s="118" t="s">
        <v>61</v>
      </c>
      <c r="O1923" s="118" t="s">
        <v>61</v>
      </c>
      <c r="P1923" s="118" t="s">
        <v>61</v>
      </c>
      <c r="Q1923" s="118" t="s">
        <v>61</v>
      </c>
      <c r="R1923" s="118" t="s">
        <v>61</v>
      </c>
      <c r="S1923" s="118" t="s">
        <v>61</v>
      </c>
      <c r="T1923" s="118" t="s">
        <v>61</v>
      </c>
      <c r="U1923" s="118" t="s">
        <v>61</v>
      </c>
      <c r="V1923" s="118" t="s">
        <v>61</v>
      </c>
      <c r="W1923" s="118" t="s">
        <v>61</v>
      </c>
      <c r="X1923" s="232"/>
    </row>
    <row r="1924" spans="1:24" ht="13.5" customHeight="1" x14ac:dyDescent="0.25">
      <c r="A1924" s="237">
        <v>0.42708333333333298</v>
      </c>
      <c r="B1924" s="118" t="s">
        <v>61</v>
      </c>
      <c r="C1924" s="118" t="s">
        <v>61</v>
      </c>
      <c r="D1924" s="118" t="s">
        <v>61</v>
      </c>
      <c r="E1924" s="118" t="s">
        <v>61</v>
      </c>
      <c r="F1924" s="118" t="s">
        <v>61</v>
      </c>
      <c r="G1924" s="118" t="s">
        <v>61</v>
      </c>
      <c r="H1924" s="118" t="s">
        <v>61</v>
      </c>
      <c r="I1924" s="118" t="s">
        <v>61</v>
      </c>
      <c r="J1924" s="118" t="s">
        <v>61</v>
      </c>
      <c r="K1924" s="118" t="s">
        <v>61</v>
      </c>
      <c r="L1924" s="118" t="s">
        <v>61</v>
      </c>
      <c r="M1924" s="118" t="s">
        <v>61</v>
      </c>
      <c r="N1924" s="118" t="s">
        <v>61</v>
      </c>
      <c r="O1924" s="118" t="s">
        <v>61</v>
      </c>
      <c r="P1924" s="118" t="s">
        <v>61</v>
      </c>
      <c r="Q1924" s="118" t="s">
        <v>61</v>
      </c>
      <c r="R1924" s="118" t="s">
        <v>61</v>
      </c>
      <c r="S1924" s="118" t="s">
        <v>61</v>
      </c>
      <c r="T1924" s="118" t="s">
        <v>61</v>
      </c>
      <c r="U1924" s="118" t="s">
        <v>61</v>
      </c>
      <c r="V1924" s="118" t="s">
        <v>61</v>
      </c>
      <c r="W1924" s="118" t="s">
        <v>61</v>
      </c>
      <c r="X1924" s="232"/>
    </row>
    <row r="1925" spans="1:24" ht="13.5" customHeight="1" x14ac:dyDescent="0.25">
      <c r="A1925" s="237">
        <v>0.4375</v>
      </c>
      <c r="B1925" s="118" t="s">
        <v>61</v>
      </c>
      <c r="C1925" s="118" t="s">
        <v>61</v>
      </c>
      <c r="D1925" s="118" t="s">
        <v>61</v>
      </c>
      <c r="E1925" s="118" t="s">
        <v>61</v>
      </c>
      <c r="F1925" s="118" t="s">
        <v>61</v>
      </c>
      <c r="G1925" s="118" t="s">
        <v>61</v>
      </c>
      <c r="H1925" s="118" t="s">
        <v>61</v>
      </c>
      <c r="I1925" s="118" t="s">
        <v>61</v>
      </c>
      <c r="J1925" s="118" t="s">
        <v>61</v>
      </c>
      <c r="K1925" s="118" t="s">
        <v>61</v>
      </c>
      <c r="L1925" s="118" t="s">
        <v>61</v>
      </c>
      <c r="M1925" s="118" t="s">
        <v>61</v>
      </c>
      <c r="N1925" s="118" t="s">
        <v>61</v>
      </c>
      <c r="O1925" s="118" t="s">
        <v>61</v>
      </c>
      <c r="P1925" s="118" t="s">
        <v>61</v>
      </c>
      <c r="Q1925" s="118" t="s">
        <v>61</v>
      </c>
      <c r="R1925" s="118" t="s">
        <v>61</v>
      </c>
      <c r="S1925" s="118" t="s">
        <v>61</v>
      </c>
      <c r="T1925" s="118" t="s">
        <v>61</v>
      </c>
      <c r="U1925" s="118" t="s">
        <v>61</v>
      </c>
      <c r="V1925" s="118" t="s">
        <v>61</v>
      </c>
      <c r="W1925" s="118" t="s">
        <v>61</v>
      </c>
      <c r="X1925" s="232"/>
    </row>
    <row r="1926" spans="1:24" ht="13.5" customHeight="1" x14ac:dyDescent="0.25">
      <c r="A1926" s="237">
        <v>0.44791666666666702</v>
      </c>
      <c r="B1926" s="118" t="s">
        <v>61</v>
      </c>
      <c r="C1926" s="118" t="s">
        <v>61</v>
      </c>
      <c r="D1926" s="118" t="s">
        <v>61</v>
      </c>
      <c r="E1926" s="118" t="s">
        <v>61</v>
      </c>
      <c r="F1926" s="118" t="s">
        <v>61</v>
      </c>
      <c r="G1926" s="118" t="s">
        <v>61</v>
      </c>
      <c r="H1926" s="118" t="s">
        <v>61</v>
      </c>
      <c r="I1926" s="118" t="s">
        <v>61</v>
      </c>
      <c r="J1926" s="118" t="s">
        <v>61</v>
      </c>
      <c r="K1926" s="118" t="s">
        <v>61</v>
      </c>
      <c r="L1926" s="118" t="s">
        <v>61</v>
      </c>
      <c r="M1926" s="118" t="s">
        <v>61</v>
      </c>
      <c r="N1926" s="118" t="s">
        <v>61</v>
      </c>
      <c r="O1926" s="118" t="s">
        <v>61</v>
      </c>
      <c r="P1926" s="118" t="s">
        <v>61</v>
      </c>
      <c r="Q1926" s="118" t="s">
        <v>61</v>
      </c>
      <c r="R1926" s="118" t="s">
        <v>61</v>
      </c>
      <c r="S1926" s="118" t="s">
        <v>61</v>
      </c>
      <c r="T1926" s="118" t="s">
        <v>61</v>
      </c>
      <c r="U1926" s="118" t="s">
        <v>61</v>
      </c>
      <c r="V1926" s="118" t="s">
        <v>61</v>
      </c>
      <c r="W1926" s="118" t="s">
        <v>61</v>
      </c>
      <c r="X1926" s="232"/>
    </row>
    <row r="1927" spans="1:24" ht="13.5" customHeight="1" x14ac:dyDescent="0.25">
      <c r="A1927" s="237">
        <v>0.45833333333333298</v>
      </c>
      <c r="B1927" s="118" t="s">
        <v>61</v>
      </c>
      <c r="C1927" s="118" t="s">
        <v>61</v>
      </c>
      <c r="D1927" s="118" t="s">
        <v>61</v>
      </c>
      <c r="E1927" s="118" t="s">
        <v>61</v>
      </c>
      <c r="F1927" s="118" t="s">
        <v>61</v>
      </c>
      <c r="G1927" s="118" t="s">
        <v>61</v>
      </c>
      <c r="H1927" s="118" t="s">
        <v>61</v>
      </c>
      <c r="I1927" s="118" t="s">
        <v>61</v>
      </c>
      <c r="J1927" s="118" t="s">
        <v>61</v>
      </c>
      <c r="K1927" s="118" t="s">
        <v>61</v>
      </c>
      <c r="L1927" s="118" t="s">
        <v>61</v>
      </c>
      <c r="M1927" s="118" t="s">
        <v>61</v>
      </c>
      <c r="N1927" s="118" t="s">
        <v>61</v>
      </c>
      <c r="O1927" s="118" t="s">
        <v>61</v>
      </c>
      <c r="P1927" s="118" t="s">
        <v>61</v>
      </c>
      <c r="Q1927" s="118" t="s">
        <v>61</v>
      </c>
      <c r="R1927" s="118" t="s">
        <v>61</v>
      </c>
      <c r="S1927" s="118" t="s">
        <v>61</v>
      </c>
      <c r="T1927" s="118" t="s">
        <v>61</v>
      </c>
      <c r="U1927" s="118" t="s">
        <v>61</v>
      </c>
      <c r="V1927" s="118" t="s">
        <v>61</v>
      </c>
      <c r="W1927" s="118" t="s">
        <v>61</v>
      </c>
      <c r="X1927" s="232"/>
    </row>
    <row r="1928" spans="1:24" ht="13.5" customHeight="1" x14ac:dyDescent="0.25">
      <c r="A1928" s="237">
        <v>0.46875</v>
      </c>
      <c r="B1928" s="118" t="s">
        <v>61</v>
      </c>
      <c r="C1928" s="118" t="s">
        <v>61</v>
      </c>
      <c r="D1928" s="118" t="s">
        <v>61</v>
      </c>
      <c r="E1928" s="118" t="s">
        <v>61</v>
      </c>
      <c r="F1928" s="118" t="s">
        <v>61</v>
      </c>
      <c r="G1928" s="118" t="s">
        <v>61</v>
      </c>
      <c r="H1928" s="118" t="s">
        <v>61</v>
      </c>
      <c r="I1928" s="118" t="s">
        <v>61</v>
      </c>
      <c r="J1928" s="118" t="s">
        <v>61</v>
      </c>
      <c r="K1928" s="118" t="s">
        <v>61</v>
      </c>
      <c r="L1928" s="118" t="s">
        <v>61</v>
      </c>
      <c r="M1928" s="118" t="s">
        <v>61</v>
      </c>
      <c r="N1928" s="118" t="s">
        <v>61</v>
      </c>
      <c r="O1928" s="118" t="s">
        <v>61</v>
      </c>
      <c r="P1928" s="118" t="s">
        <v>61</v>
      </c>
      <c r="Q1928" s="118" t="s">
        <v>61</v>
      </c>
      <c r="R1928" s="118" t="s">
        <v>61</v>
      </c>
      <c r="S1928" s="118" t="s">
        <v>61</v>
      </c>
      <c r="T1928" s="118" t="s">
        <v>61</v>
      </c>
      <c r="U1928" s="118" t="s">
        <v>61</v>
      </c>
      <c r="V1928" s="118" t="s">
        <v>61</v>
      </c>
      <c r="W1928" s="118" t="s">
        <v>61</v>
      </c>
      <c r="X1928" s="232"/>
    </row>
    <row r="1929" spans="1:24" ht="13.5" customHeight="1" x14ac:dyDescent="0.25">
      <c r="A1929" s="237">
        <v>0.47916666666666702</v>
      </c>
      <c r="B1929" s="118" t="s">
        <v>61</v>
      </c>
      <c r="C1929" s="118" t="s">
        <v>61</v>
      </c>
      <c r="D1929" s="118" t="s">
        <v>61</v>
      </c>
      <c r="E1929" s="118" t="s">
        <v>61</v>
      </c>
      <c r="F1929" s="118" t="s">
        <v>61</v>
      </c>
      <c r="G1929" s="118" t="s">
        <v>61</v>
      </c>
      <c r="H1929" s="118" t="s">
        <v>61</v>
      </c>
      <c r="I1929" s="118" t="s">
        <v>61</v>
      </c>
      <c r="J1929" s="118" t="s">
        <v>61</v>
      </c>
      <c r="K1929" s="118" t="s">
        <v>61</v>
      </c>
      <c r="L1929" s="118" t="s">
        <v>61</v>
      </c>
      <c r="M1929" s="118" t="s">
        <v>61</v>
      </c>
      <c r="N1929" s="118" t="s">
        <v>61</v>
      </c>
      <c r="O1929" s="118" t="s">
        <v>61</v>
      </c>
      <c r="P1929" s="118" t="s">
        <v>61</v>
      </c>
      <c r="Q1929" s="118" t="s">
        <v>61</v>
      </c>
      <c r="R1929" s="118" t="s">
        <v>61</v>
      </c>
      <c r="S1929" s="118" t="s">
        <v>61</v>
      </c>
      <c r="T1929" s="118" t="s">
        <v>61</v>
      </c>
      <c r="U1929" s="118" t="s">
        <v>61</v>
      </c>
      <c r="V1929" s="118" t="s">
        <v>61</v>
      </c>
      <c r="W1929" s="118" t="s">
        <v>61</v>
      </c>
      <c r="X1929" s="232"/>
    </row>
    <row r="1930" spans="1:24" ht="13.5" customHeight="1" x14ac:dyDescent="0.25">
      <c r="A1930" s="237">
        <v>0.48958333333333298</v>
      </c>
      <c r="B1930" s="118" t="s">
        <v>61</v>
      </c>
      <c r="C1930" s="118" t="s">
        <v>61</v>
      </c>
      <c r="D1930" s="118" t="s">
        <v>61</v>
      </c>
      <c r="E1930" s="118" t="s">
        <v>61</v>
      </c>
      <c r="F1930" s="118" t="s">
        <v>61</v>
      </c>
      <c r="G1930" s="118" t="s">
        <v>61</v>
      </c>
      <c r="H1930" s="118" t="s">
        <v>61</v>
      </c>
      <c r="I1930" s="118" t="s">
        <v>61</v>
      </c>
      <c r="J1930" s="118" t="s">
        <v>61</v>
      </c>
      <c r="K1930" s="118" t="s">
        <v>61</v>
      </c>
      <c r="L1930" s="118" t="s">
        <v>61</v>
      </c>
      <c r="M1930" s="118" t="s">
        <v>61</v>
      </c>
      <c r="N1930" s="118" t="s">
        <v>61</v>
      </c>
      <c r="O1930" s="118" t="s">
        <v>61</v>
      </c>
      <c r="P1930" s="118" t="s">
        <v>61</v>
      </c>
      <c r="Q1930" s="118" t="s">
        <v>61</v>
      </c>
      <c r="R1930" s="118" t="s">
        <v>61</v>
      </c>
      <c r="S1930" s="118" t="s">
        <v>61</v>
      </c>
      <c r="T1930" s="118" t="s">
        <v>61</v>
      </c>
      <c r="U1930" s="118" t="s">
        <v>61</v>
      </c>
      <c r="V1930" s="118" t="s">
        <v>61</v>
      </c>
      <c r="W1930" s="118" t="s">
        <v>61</v>
      </c>
      <c r="X1930" s="232"/>
    </row>
    <row r="1931" spans="1:24" ht="13.5" customHeight="1" x14ac:dyDescent="0.25">
      <c r="A1931" s="237">
        <v>0.5</v>
      </c>
      <c r="B1931" s="118" t="s">
        <v>61</v>
      </c>
      <c r="C1931" s="118" t="s">
        <v>61</v>
      </c>
      <c r="D1931" s="118" t="s">
        <v>61</v>
      </c>
      <c r="E1931" s="118" t="s">
        <v>61</v>
      </c>
      <c r="F1931" s="118" t="s">
        <v>61</v>
      </c>
      <c r="G1931" s="118" t="s">
        <v>61</v>
      </c>
      <c r="H1931" s="118" t="s">
        <v>61</v>
      </c>
      <c r="I1931" s="118" t="s">
        <v>61</v>
      </c>
      <c r="J1931" s="118" t="s">
        <v>61</v>
      </c>
      <c r="K1931" s="118" t="s">
        <v>61</v>
      </c>
      <c r="L1931" s="118" t="s">
        <v>61</v>
      </c>
      <c r="M1931" s="118" t="s">
        <v>61</v>
      </c>
      <c r="N1931" s="118" t="s">
        <v>61</v>
      </c>
      <c r="O1931" s="118" t="s">
        <v>61</v>
      </c>
      <c r="P1931" s="118" t="s">
        <v>61</v>
      </c>
      <c r="Q1931" s="118" t="s">
        <v>61</v>
      </c>
      <c r="R1931" s="118" t="s">
        <v>61</v>
      </c>
      <c r="S1931" s="118" t="s">
        <v>61</v>
      </c>
      <c r="T1931" s="118" t="s">
        <v>61</v>
      </c>
      <c r="U1931" s="118" t="s">
        <v>61</v>
      </c>
      <c r="V1931" s="118" t="s">
        <v>61</v>
      </c>
      <c r="W1931" s="118" t="s">
        <v>61</v>
      </c>
      <c r="X1931" s="232"/>
    </row>
    <row r="1932" spans="1:24" ht="13.5" customHeight="1" x14ac:dyDescent="0.25">
      <c r="A1932" s="237">
        <v>0.51041666666666696</v>
      </c>
      <c r="B1932" s="118" t="s">
        <v>61</v>
      </c>
      <c r="C1932" s="118" t="s">
        <v>61</v>
      </c>
      <c r="D1932" s="118" t="s">
        <v>61</v>
      </c>
      <c r="E1932" s="118" t="s">
        <v>61</v>
      </c>
      <c r="F1932" s="118" t="s">
        <v>61</v>
      </c>
      <c r="G1932" s="118" t="s">
        <v>61</v>
      </c>
      <c r="H1932" s="118" t="s">
        <v>61</v>
      </c>
      <c r="I1932" s="118" t="s">
        <v>61</v>
      </c>
      <c r="J1932" s="118" t="s">
        <v>61</v>
      </c>
      <c r="K1932" s="118" t="s">
        <v>61</v>
      </c>
      <c r="L1932" s="118" t="s">
        <v>61</v>
      </c>
      <c r="M1932" s="118" t="s">
        <v>61</v>
      </c>
      <c r="N1932" s="118" t="s">
        <v>61</v>
      </c>
      <c r="O1932" s="118" t="s">
        <v>61</v>
      </c>
      <c r="P1932" s="118" t="s">
        <v>61</v>
      </c>
      <c r="Q1932" s="118" t="s">
        <v>61</v>
      </c>
      <c r="R1932" s="118" t="s">
        <v>61</v>
      </c>
      <c r="S1932" s="118" t="s">
        <v>61</v>
      </c>
      <c r="T1932" s="118" t="s">
        <v>61</v>
      </c>
      <c r="U1932" s="118" t="s">
        <v>61</v>
      </c>
      <c r="V1932" s="118" t="s">
        <v>61</v>
      </c>
      <c r="W1932" s="118" t="s">
        <v>61</v>
      </c>
      <c r="X1932" s="232"/>
    </row>
    <row r="1933" spans="1:24" ht="13.5" customHeight="1" x14ac:dyDescent="0.25">
      <c r="A1933" s="237">
        <v>0.52083333333333304</v>
      </c>
      <c r="B1933" s="118" t="s">
        <v>61</v>
      </c>
      <c r="C1933" s="118" t="s">
        <v>61</v>
      </c>
      <c r="D1933" s="118" t="s">
        <v>61</v>
      </c>
      <c r="E1933" s="118" t="s">
        <v>61</v>
      </c>
      <c r="F1933" s="118" t="s">
        <v>61</v>
      </c>
      <c r="G1933" s="118" t="s">
        <v>61</v>
      </c>
      <c r="H1933" s="118" t="s">
        <v>61</v>
      </c>
      <c r="I1933" s="118" t="s">
        <v>61</v>
      </c>
      <c r="J1933" s="118" t="s">
        <v>61</v>
      </c>
      <c r="K1933" s="118" t="s">
        <v>61</v>
      </c>
      <c r="L1933" s="118" t="s">
        <v>61</v>
      </c>
      <c r="M1933" s="118" t="s">
        <v>61</v>
      </c>
      <c r="N1933" s="118" t="s">
        <v>61</v>
      </c>
      <c r="O1933" s="118" t="s">
        <v>61</v>
      </c>
      <c r="P1933" s="118" t="s">
        <v>61</v>
      </c>
      <c r="Q1933" s="118" t="s">
        <v>61</v>
      </c>
      <c r="R1933" s="118" t="s">
        <v>61</v>
      </c>
      <c r="S1933" s="118" t="s">
        <v>61</v>
      </c>
      <c r="T1933" s="118" t="s">
        <v>61</v>
      </c>
      <c r="U1933" s="118" t="s">
        <v>61</v>
      </c>
      <c r="V1933" s="118" t="s">
        <v>61</v>
      </c>
      <c r="W1933" s="118" t="s">
        <v>61</v>
      </c>
      <c r="X1933" s="232"/>
    </row>
    <row r="1934" spans="1:24" ht="13.5" customHeight="1" x14ac:dyDescent="0.25">
      <c r="A1934" s="237">
        <v>0.53125</v>
      </c>
      <c r="B1934" s="118" t="s">
        <v>61</v>
      </c>
      <c r="C1934" s="118" t="s">
        <v>61</v>
      </c>
      <c r="D1934" s="118" t="s">
        <v>61</v>
      </c>
      <c r="E1934" s="118" t="s">
        <v>61</v>
      </c>
      <c r="F1934" s="118" t="s">
        <v>61</v>
      </c>
      <c r="G1934" s="118" t="s">
        <v>61</v>
      </c>
      <c r="H1934" s="118" t="s">
        <v>61</v>
      </c>
      <c r="I1934" s="118" t="s">
        <v>61</v>
      </c>
      <c r="J1934" s="118" t="s">
        <v>61</v>
      </c>
      <c r="K1934" s="118" t="s">
        <v>61</v>
      </c>
      <c r="L1934" s="118" t="s">
        <v>61</v>
      </c>
      <c r="M1934" s="118" t="s">
        <v>61</v>
      </c>
      <c r="N1934" s="118" t="s">
        <v>61</v>
      </c>
      <c r="O1934" s="118" t="s">
        <v>61</v>
      </c>
      <c r="P1934" s="118" t="s">
        <v>61</v>
      </c>
      <c r="Q1934" s="118" t="s">
        <v>61</v>
      </c>
      <c r="R1934" s="118" t="s">
        <v>61</v>
      </c>
      <c r="S1934" s="118" t="s">
        <v>61</v>
      </c>
      <c r="T1934" s="118" t="s">
        <v>61</v>
      </c>
      <c r="U1934" s="118" t="s">
        <v>61</v>
      </c>
      <c r="V1934" s="118" t="s">
        <v>61</v>
      </c>
      <c r="W1934" s="118" t="s">
        <v>61</v>
      </c>
      <c r="X1934" s="232"/>
    </row>
    <row r="1935" spans="1:24" ht="13.5" customHeight="1" x14ac:dyDescent="0.25">
      <c r="A1935" s="237">
        <v>0.54166666666666696</v>
      </c>
      <c r="B1935" s="118" t="s">
        <v>61</v>
      </c>
      <c r="C1935" s="118" t="s">
        <v>61</v>
      </c>
      <c r="D1935" s="118" t="s">
        <v>61</v>
      </c>
      <c r="E1935" s="118" t="s">
        <v>61</v>
      </c>
      <c r="F1935" s="118" t="s">
        <v>61</v>
      </c>
      <c r="G1935" s="118" t="s">
        <v>61</v>
      </c>
      <c r="H1935" s="118" t="s">
        <v>61</v>
      </c>
      <c r="I1935" s="118" t="s">
        <v>61</v>
      </c>
      <c r="J1935" s="118" t="s">
        <v>61</v>
      </c>
      <c r="K1935" s="118" t="s">
        <v>61</v>
      </c>
      <c r="L1935" s="118" t="s">
        <v>61</v>
      </c>
      <c r="M1935" s="118" t="s">
        <v>61</v>
      </c>
      <c r="N1935" s="118" t="s">
        <v>61</v>
      </c>
      <c r="O1935" s="118" t="s">
        <v>61</v>
      </c>
      <c r="P1935" s="118" t="s">
        <v>61</v>
      </c>
      <c r="Q1935" s="118" t="s">
        <v>61</v>
      </c>
      <c r="R1935" s="118" t="s">
        <v>61</v>
      </c>
      <c r="S1935" s="118" t="s">
        <v>61</v>
      </c>
      <c r="T1935" s="118" t="s">
        <v>61</v>
      </c>
      <c r="U1935" s="118" t="s">
        <v>61</v>
      </c>
      <c r="V1935" s="118" t="s">
        <v>61</v>
      </c>
      <c r="W1935" s="118" t="s">
        <v>61</v>
      </c>
      <c r="X1935" s="232"/>
    </row>
    <row r="1936" spans="1:24" ht="13.5" customHeight="1" x14ac:dyDescent="0.25">
      <c r="A1936" s="237">
        <v>0.55208333333333304</v>
      </c>
      <c r="B1936" s="118" t="s">
        <v>61</v>
      </c>
      <c r="C1936" s="118" t="s">
        <v>61</v>
      </c>
      <c r="D1936" s="118" t="s">
        <v>61</v>
      </c>
      <c r="E1936" s="118" t="s">
        <v>61</v>
      </c>
      <c r="F1936" s="118" t="s">
        <v>61</v>
      </c>
      <c r="G1936" s="118" t="s">
        <v>61</v>
      </c>
      <c r="H1936" s="118" t="s">
        <v>61</v>
      </c>
      <c r="I1936" s="118" t="s">
        <v>61</v>
      </c>
      <c r="J1936" s="118" t="s">
        <v>61</v>
      </c>
      <c r="K1936" s="118" t="s">
        <v>61</v>
      </c>
      <c r="L1936" s="118" t="s">
        <v>61</v>
      </c>
      <c r="M1936" s="118" t="s">
        <v>61</v>
      </c>
      <c r="N1936" s="118" t="s">
        <v>61</v>
      </c>
      <c r="O1936" s="118" t="s">
        <v>61</v>
      </c>
      <c r="P1936" s="118" t="s">
        <v>61</v>
      </c>
      <c r="Q1936" s="118" t="s">
        <v>61</v>
      </c>
      <c r="R1936" s="118" t="s">
        <v>61</v>
      </c>
      <c r="S1936" s="118" t="s">
        <v>61</v>
      </c>
      <c r="T1936" s="118" t="s">
        <v>61</v>
      </c>
      <c r="U1936" s="118" t="s">
        <v>61</v>
      </c>
      <c r="V1936" s="118" t="s">
        <v>61</v>
      </c>
      <c r="W1936" s="118" t="s">
        <v>61</v>
      </c>
      <c r="X1936" s="232"/>
    </row>
    <row r="1937" spans="1:24" ht="13.5" customHeight="1" x14ac:dyDescent="0.25">
      <c r="A1937" s="237">
        <v>0.5625</v>
      </c>
      <c r="B1937" s="118" t="s">
        <v>61</v>
      </c>
      <c r="C1937" s="118" t="s">
        <v>61</v>
      </c>
      <c r="D1937" s="118" t="s">
        <v>61</v>
      </c>
      <c r="E1937" s="118" t="s">
        <v>61</v>
      </c>
      <c r="F1937" s="118" t="s">
        <v>61</v>
      </c>
      <c r="G1937" s="118" t="s">
        <v>61</v>
      </c>
      <c r="H1937" s="118" t="s">
        <v>61</v>
      </c>
      <c r="I1937" s="118" t="s">
        <v>61</v>
      </c>
      <c r="J1937" s="118" t="s">
        <v>61</v>
      </c>
      <c r="K1937" s="118" t="s">
        <v>61</v>
      </c>
      <c r="L1937" s="118" t="s">
        <v>61</v>
      </c>
      <c r="M1937" s="118" t="s">
        <v>61</v>
      </c>
      <c r="N1937" s="118" t="s">
        <v>61</v>
      </c>
      <c r="O1937" s="118" t="s">
        <v>61</v>
      </c>
      <c r="P1937" s="118" t="s">
        <v>61</v>
      </c>
      <c r="Q1937" s="118" t="s">
        <v>61</v>
      </c>
      <c r="R1937" s="118" t="s">
        <v>61</v>
      </c>
      <c r="S1937" s="118" t="s">
        <v>61</v>
      </c>
      <c r="T1937" s="118" t="s">
        <v>61</v>
      </c>
      <c r="U1937" s="118" t="s">
        <v>61</v>
      </c>
      <c r="V1937" s="118" t="s">
        <v>61</v>
      </c>
      <c r="W1937" s="118" t="s">
        <v>61</v>
      </c>
      <c r="X1937" s="232"/>
    </row>
    <row r="1938" spans="1:24" ht="13.5" customHeight="1" x14ac:dyDescent="0.25">
      <c r="A1938" s="237">
        <v>0.57291666666666696</v>
      </c>
      <c r="B1938" s="118" t="s">
        <v>61</v>
      </c>
      <c r="C1938" s="118" t="s">
        <v>61</v>
      </c>
      <c r="D1938" s="118" t="s">
        <v>61</v>
      </c>
      <c r="E1938" s="118" t="s">
        <v>61</v>
      </c>
      <c r="F1938" s="118" t="s">
        <v>61</v>
      </c>
      <c r="G1938" s="118" t="s">
        <v>61</v>
      </c>
      <c r="H1938" s="118" t="s">
        <v>61</v>
      </c>
      <c r="I1938" s="118" t="s">
        <v>61</v>
      </c>
      <c r="J1938" s="118" t="s">
        <v>61</v>
      </c>
      <c r="K1938" s="118" t="s">
        <v>61</v>
      </c>
      <c r="L1938" s="118" t="s">
        <v>61</v>
      </c>
      <c r="M1938" s="118" t="s">
        <v>61</v>
      </c>
      <c r="N1938" s="118" t="s">
        <v>61</v>
      </c>
      <c r="O1938" s="118" t="s">
        <v>61</v>
      </c>
      <c r="P1938" s="118" t="s">
        <v>61</v>
      </c>
      <c r="Q1938" s="118" t="s">
        <v>61</v>
      </c>
      <c r="R1938" s="118" t="s">
        <v>61</v>
      </c>
      <c r="S1938" s="118" t="s">
        <v>61</v>
      </c>
      <c r="T1938" s="118" t="s">
        <v>61</v>
      </c>
      <c r="U1938" s="118" t="s">
        <v>61</v>
      </c>
      <c r="V1938" s="118" t="s">
        <v>61</v>
      </c>
      <c r="W1938" s="118" t="s">
        <v>61</v>
      </c>
      <c r="X1938" s="232"/>
    </row>
    <row r="1939" spans="1:24" ht="13.5" customHeight="1" x14ac:dyDescent="0.25">
      <c r="A1939" s="237">
        <v>0.58333333333333304</v>
      </c>
      <c r="B1939" s="118" t="s">
        <v>61</v>
      </c>
      <c r="C1939" s="118" t="s">
        <v>61</v>
      </c>
      <c r="D1939" s="118" t="s">
        <v>61</v>
      </c>
      <c r="E1939" s="118" t="s">
        <v>61</v>
      </c>
      <c r="F1939" s="118" t="s">
        <v>61</v>
      </c>
      <c r="G1939" s="118" t="s">
        <v>61</v>
      </c>
      <c r="H1939" s="118" t="s">
        <v>61</v>
      </c>
      <c r="I1939" s="118" t="s">
        <v>61</v>
      </c>
      <c r="J1939" s="118" t="s">
        <v>61</v>
      </c>
      <c r="K1939" s="118" t="s">
        <v>61</v>
      </c>
      <c r="L1939" s="118" t="s">
        <v>61</v>
      </c>
      <c r="M1939" s="118" t="s">
        <v>61</v>
      </c>
      <c r="N1939" s="118" t="s">
        <v>61</v>
      </c>
      <c r="O1939" s="118" t="s">
        <v>61</v>
      </c>
      <c r="P1939" s="118" t="s">
        <v>61</v>
      </c>
      <c r="Q1939" s="118" t="s">
        <v>61</v>
      </c>
      <c r="R1939" s="118" t="s">
        <v>61</v>
      </c>
      <c r="S1939" s="118" t="s">
        <v>61</v>
      </c>
      <c r="T1939" s="118" t="s">
        <v>61</v>
      </c>
      <c r="U1939" s="118" t="s">
        <v>61</v>
      </c>
      <c r="V1939" s="118" t="s">
        <v>61</v>
      </c>
      <c r="W1939" s="118" t="s">
        <v>61</v>
      </c>
      <c r="X1939" s="232"/>
    </row>
    <row r="1940" spans="1:24" ht="13.5" customHeight="1" x14ac:dyDescent="0.25">
      <c r="A1940" s="237">
        <v>0.59375</v>
      </c>
      <c r="B1940" s="118" t="s">
        <v>61</v>
      </c>
      <c r="C1940" s="118" t="s">
        <v>61</v>
      </c>
      <c r="D1940" s="118" t="s">
        <v>61</v>
      </c>
      <c r="E1940" s="118" t="s">
        <v>61</v>
      </c>
      <c r="F1940" s="118" t="s">
        <v>61</v>
      </c>
      <c r="G1940" s="118" t="s">
        <v>61</v>
      </c>
      <c r="H1940" s="118" t="s">
        <v>61</v>
      </c>
      <c r="I1940" s="118" t="s">
        <v>61</v>
      </c>
      <c r="J1940" s="118" t="s">
        <v>61</v>
      </c>
      <c r="K1940" s="118" t="s">
        <v>61</v>
      </c>
      <c r="L1940" s="118" t="s">
        <v>61</v>
      </c>
      <c r="M1940" s="118" t="s">
        <v>61</v>
      </c>
      <c r="N1940" s="118" t="s">
        <v>61</v>
      </c>
      <c r="O1940" s="118" t="s">
        <v>61</v>
      </c>
      <c r="P1940" s="118" t="s">
        <v>61</v>
      </c>
      <c r="Q1940" s="118" t="s">
        <v>61</v>
      </c>
      <c r="R1940" s="118" t="s">
        <v>61</v>
      </c>
      <c r="S1940" s="118" t="s">
        <v>61</v>
      </c>
      <c r="T1940" s="118" t="s">
        <v>61</v>
      </c>
      <c r="U1940" s="118" t="s">
        <v>61</v>
      </c>
      <c r="V1940" s="118" t="s">
        <v>61</v>
      </c>
      <c r="W1940" s="118" t="s">
        <v>61</v>
      </c>
      <c r="X1940" s="232"/>
    </row>
    <row r="1941" spans="1:24" ht="13.5" customHeight="1" x14ac:dyDescent="0.25">
      <c r="A1941" s="237">
        <v>0.60416666666666696</v>
      </c>
      <c r="B1941" s="118" t="s">
        <v>61</v>
      </c>
      <c r="C1941" s="118" t="s">
        <v>61</v>
      </c>
      <c r="D1941" s="118" t="s">
        <v>61</v>
      </c>
      <c r="E1941" s="118" t="s">
        <v>61</v>
      </c>
      <c r="F1941" s="118" t="s">
        <v>61</v>
      </c>
      <c r="G1941" s="118" t="s">
        <v>61</v>
      </c>
      <c r="H1941" s="118" t="s">
        <v>61</v>
      </c>
      <c r="I1941" s="118" t="s">
        <v>61</v>
      </c>
      <c r="J1941" s="118" t="s">
        <v>61</v>
      </c>
      <c r="K1941" s="118" t="s">
        <v>61</v>
      </c>
      <c r="L1941" s="118" t="s">
        <v>61</v>
      </c>
      <c r="M1941" s="118" t="s">
        <v>61</v>
      </c>
      <c r="N1941" s="118" t="s">
        <v>61</v>
      </c>
      <c r="O1941" s="118" t="s">
        <v>61</v>
      </c>
      <c r="P1941" s="118" t="s">
        <v>61</v>
      </c>
      <c r="Q1941" s="118" t="s">
        <v>61</v>
      </c>
      <c r="R1941" s="118" t="s">
        <v>61</v>
      </c>
      <c r="S1941" s="118" t="s">
        <v>61</v>
      </c>
      <c r="T1941" s="118" t="s">
        <v>61</v>
      </c>
      <c r="U1941" s="118" t="s">
        <v>61</v>
      </c>
      <c r="V1941" s="118" t="s">
        <v>61</v>
      </c>
      <c r="W1941" s="118" t="s">
        <v>61</v>
      </c>
      <c r="X1941" s="232"/>
    </row>
    <row r="1942" spans="1:24" ht="13.5" customHeight="1" x14ac:dyDescent="0.25">
      <c r="A1942" s="237">
        <v>0.61458333333333304</v>
      </c>
      <c r="B1942" s="118" t="s">
        <v>61</v>
      </c>
      <c r="C1942" s="118" t="s">
        <v>61</v>
      </c>
      <c r="D1942" s="118" t="s">
        <v>61</v>
      </c>
      <c r="E1942" s="118" t="s">
        <v>61</v>
      </c>
      <c r="F1942" s="118" t="s">
        <v>61</v>
      </c>
      <c r="G1942" s="118" t="s">
        <v>61</v>
      </c>
      <c r="H1942" s="118" t="s">
        <v>61</v>
      </c>
      <c r="I1942" s="118" t="s">
        <v>61</v>
      </c>
      <c r="J1942" s="118" t="s">
        <v>61</v>
      </c>
      <c r="K1942" s="118" t="s">
        <v>61</v>
      </c>
      <c r="L1942" s="118" t="s">
        <v>61</v>
      </c>
      <c r="M1942" s="118" t="s">
        <v>61</v>
      </c>
      <c r="N1942" s="118" t="s">
        <v>61</v>
      </c>
      <c r="O1942" s="118" t="s">
        <v>61</v>
      </c>
      <c r="P1942" s="118" t="s">
        <v>61</v>
      </c>
      <c r="Q1942" s="118" t="s">
        <v>61</v>
      </c>
      <c r="R1942" s="118" t="s">
        <v>61</v>
      </c>
      <c r="S1942" s="118" t="s">
        <v>61</v>
      </c>
      <c r="T1942" s="118" t="s">
        <v>61</v>
      </c>
      <c r="U1942" s="118" t="s">
        <v>61</v>
      </c>
      <c r="V1942" s="118" t="s">
        <v>61</v>
      </c>
      <c r="W1942" s="118" t="s">
        <v>61</v>
      </c>
      <c r="X1942" s="232"/>
    </row>
    <row r="1943" spans="1:24" ht="13.5" customHeight="1" x14ac:dyDescent="0.25">
      <c r="A1943" s="237">
        <v>0.625</v>
      </c>
      <c r="B1943" s="118" t="s">
        <v>61</v>
      </c>
      <c r="C1943" s="118" t="s">
        <v>61</v>
      </c>
      <c r="D1943" s="118" t="s">
        <v>61</v>
      </c>
      <c r="E1943" s="118" t="s">
        <v>61</v>
      </c>
      <c r="F1943" s="118" t="s">
        <v>61</v>
      </c>
      <c r="G1943" s="118" t="s">
        <v>61</v>
      </c>
      <c r="H1943" s="118" t="s">
        <v>61</v>
      </c>
      <c r="I1943" s="118" t="s">
        <v>61</v>
      </c>
      <c r="J1943" s="118" t="s">
        <v>61</v>
      </c>
      <c r="K1943" s="118" t="s">
        <v>61</v>
      </c>
      <c r="L1943" s="118" t="s">
        <v>61</v>
      </c>
      <c r="M1943" s="118" t="s">
        <v>61</v>
      </c>
      <c r="N1943" s="118" t="s">
        <v>61</v>
      </c>
      <c r="O1943" s="118" t="s">
        <v>61</v>
      </c>
      <c r="P1943" s="118" t="s">
        <v>61</v>
      </c>
      <c r="Q1943" s="118" t="s">
        <v>61</v>
      </c>
      <c r="R1943" s="118" t="s">
        <v>61</v>
      </c>
      <c r="S1943" s="118" t="s">
        <v>61</v>
      </c>
      <c r="T1943" s="118" t="s">
        <v>61</v>
      </c>
      <c r="U1943" s="118" t="s">
        <v>61</v>
      </c>
      <c r="V1943" s="118" t="s">
        <v>61</v>
      </c>
      <c r="W1943" s="118" t="s">
        <v>61</v>
      </c>
      <c r="X1943" s="232"/>
    </row>
    <row r="1944" spans="1:24" ht="13.5" customHeight="1" x14ac:dyDescent="0.25">
      <c r="A1944" s="237">
        <v>0.63541666666666696</v>
      </c>
      <c r="B1944" s="118" t="s">
        <v>61</v>
      </c>
      <c r="C1944" s="118" t="s">
        <v>61</v>
      </c>
      <c r="D1944" s="118" t="s">
        <v>61</v>
      </c>
      <c r="E1944" s="118" t="s">
        <v>61</v>
      </c>
      <c r="F1944" s="118" t="s">
        <v>61</v>
      </c>
      <c r="G1944" s="118" t="s">
        <v>61</v>
      </c>
      <c r="H1944" s="118" t="s">
        <v>61</v>
      </c>
      <c r="I1944" s="118" t="s">
        <v>61</v>
      </c>
      <c r="J1944" s="118" t="s">
        <v>61</v>
      </c>
      <c r="K1944" s="118" t="s">
        <v>61</v>
      </c>
      <c r="L1944" s="118" t="s">
        <v>61</v>
      </c>
      <c r="M1944" s="118" t="s">
        <v>61</v>
      </c>
      <c r="N1944" s="118" t="s">
        <v>61</v>
      </c>
      <c r="O1944" s="118" t="s">
        <v>61</v>
      </c>
      <c r="P1944" s="118" t="s">
        <v>61</v>
      </c>
      <c r="Q1944" s="118" t="s">
        <v>61</v>
      </c>
      <c r="R1944" s="118" t="s">
        <v>61</v>
      </c>
      <c r="S1944" s="118" t="s">
        <v>61</v>
      </c>
      <c r="T1944" s="118" t="s">
        <v>61</v>
      </c>
      <c r="U1944" s="118" t="s">
        <v>61</v>
      </c>
      <c r="V1944" s="118" t="s">
        <v>61</v>
      </c>
      <c r="W1944" s="118" t="s">
        <v>61</v>
      </c>
      <c r="X1944" s="232"/>
    </row>
    <row r="1945" spans="1:24" ht="13.5" customHeight="1" x14ac:dyDescent="0.25">
      <c r="A1945" s="237">
        <v>0.64583333333333304</v>
      </c>
      <c r="B1945" s="118" t="s">
        <v>61</v>
      </c>
      <c r="C1945" s="118" t="s">
        <v>61</v>
      </c>
      <c r="D1945" s="118" t="s">
        <v>61</v>
      </c>
      <c r="E1945" s="118" t="s">
        <v>61</v>
      </c>
      <c r="F1945" s="118" t="s">
        <v>61</v>
      </c>
      <c r="G1945" s="118" t="s">
        <v>61</v>
      </c>
      <c r="H1945" s="118" t="s">
        <v>61</v>
      </c>
      <c r="I1945" s="118" t="s">
        <v>61</v>
      </c>
      <c r="J1945" s="118" t="s">
        <v>61</v>
      </c>
      <c r="K1945" s="118" t="s">
        <v>61</v>
      </c>
      <c r="L1945" s="118" t="s">
        <v>61</v>
      </c>
      <c r="M1945" s="118" t="s">
        <v>61</v>
      </c>
      <c r="N1945" s="118" t="s">
        <v>61</v>
      </c>
      <c r="O1945" s="118" t="s">
        <v>61</v>
      </c>
      <c r="P1945" s="118" t="s">
        <v>61</v>
      </c>
      <c r="Q1945" s="118" t="s">
        <v>61</v>
      </c>
      <c r="R1945" s="118" t="s">
        <v>61</v>
      </c>
      <c r="S1945" s="118" t="s">
        <v>61</v>
      </c>
      <c r="T1945" s="118" t="s">
        <v>61</v>
      </c>
      <c r="U1945" s="118" t="s">
        <v>61</v>
      </c>
      <c r="V1945" s="118" t="s">
        <v>61</v>
      </c>
      <c r="W1945" s="118" t="s">
        <v>61</v>
      </c>
      <c r="X1945" s="232"/>
    </row>
    <row r="1946" spans="1:24" ht="13.5" customHeight="1" x14ac:dyDescent="0.25">
      <c r="A1946" s="237">
        <v>0.65625</v>
      </c>
      <c r="B1946" s="118" t="s">
        <v>61</v>
      </c>
      <c r="C1946" s="118" t="s">
        <v>61</v>
      </c>
      <c r="D1946" s="118" t="s">
        <v>61</v>
      </c>
      <c r="E1946" s="118" t="s">
        <v>61</v>
      </c>
      <c r="F1946" s="118" t="s">
        <v>61</v>
      </c>
      <c r="G1946" s="118" t="s">
        <v>61</v>
      </c>
      <c r="H1946" s="118" t="s">
        <v>61</v>
      </c>
      <c r="I1946" s="118" t="s">
        <v>61</v>
      </c>
      <c r="J1946" s="118" t="s">
        <v>61</v>
      </c>
      <c r="K1946" s="118" t="s">
        <v>61</v>
      </c>
      <c r="L1946" s="118" t="s">
        <v>61</v>
      </c>
      <c r="M1946" s="118" t="s">
        <v>61</v>
      </c>
      <c r="N1946" s="118" t="s">
        <v>61</v>
      </c>
      <c r="O1946" s="118" t="s">
        <v>61</v>
      </c>
      <c r="P1946" s="118" t="s">
        <v>61</v>
      </c>
      <c r="Q1946" s="118" t="s">
        <v>61</v>
      </c>
      <c r="R1946" s="118" t="s">
        <v>61</v>
      </c>
      <c r="S1946" s="118" t="s">
        <v>61</v>
      </c>
      <c r="T1946" s="118" t="s">
        <v>61</v>
      </c>
      <c r="U1946" s="118" t="s">
        <v>61</v>
      </c>
      <c r="V1946" s="118" t="s">
        <v>61</v>
      </c>
      <c r="W1946" s="118" t="s">
        <v>61</v>
      </c>
      <c r="X1946" s="232"/>
    </row>
    <row r="1947" spans="1:24" ht="13.5" customHeight="1" x14ac:dyDescent="0.25">
      <c r="A1947" s="237">
        <v>0.66666666666666696</v>
      </c>
      <c r="B1947" s="118" t="s">
        <v>61</v>
      </c>
      <c r="C1947" s="118" t="s">
        <v>61</v>
      </c>
      <c r="D1947" s="118" t="s">
        <v>61</v>
      </c>
      <c r="E1947" s="118" t="s">
        <v>61</v>
      </c>
      <c r="F1947" s="118" t="s">
        <v>61</v>
      </c>
      <c r="G1947" s="118" t="s">
        <v>61</v>
      </c>
      <c r="H1947" s="118" t="s">
        <v>61</v>
      </c>
      <c r="I1947" s="118" t="s">
        <v>61</v>
      </c>
      <c r="J1947" s="118" t="s">
        <v>61</v>
      </c>
      <c r="K1947" s="118" t="s">
        <v>61</v>
      </c>
      <c r="L1947" s="118" t="s">
        <v>61</v>
      </c>
      <c r="M1947" s="118" t="s">
        <v>61</v>
      </c>
      <c r="N1947" s="118" t="s">
        <v>61</v>
      </c>
      <c r="O1947" s="118" t="s">
        <v>61</v>
      </c>
      <c r="P1947" s="118" t="s">
        <v>61</v>
      </c>
      <c r="Q1947" s="118" t="s">
        <v>61</v>
      </c>
      <c r="R1947" s="118" t="s">
        <v>61</v>
      </c>
      <c r="S1947" s="118" t="s">
        <v>61</v>
      </c>
      <c r="T1947" s="118" t="s">
        <v>61</v>
      </c>
      <c r="U1947" s="118" t="s">
        <v>61</v>
      </c>
      <c r="V1947" s="118" t="s">
        <v>61</v>
      </c>
      <c r="W1947" s="118" t="s">
        <v>61</v>
      </c>
      <c r="X1947" s="232"/>
    </row>
    <row r="1948" spans="1:24" ht="13.5" customHeight="1" x14ac:dyDescent="0.25">
      <c r="A1948" s="237">
        <v>0.67708333333333304</v>
      </c>
      <c r="B1948" s="118" t="s">
        <v>61</v>
      </c>
      <c r="C1948" s="118" t="s">
        <v>61</v>
      </c>
      <c r="D1948" s="118" t="s">
        <v>61</v>
      </c>
      <c r="E1948" s="118" t="s">
        <v>61</v>
      </c>
      <c r="F1948" s="118" t="s">
        <v>61</v>
      </c>
      <c r="G1948" s="118" t="s">
        <v>61</v>
      </c>
      <c r="H1948" s="118" t="s">
        <v>61</v>
      </c>
      <c r="I1948" s="118" t="s">
        <v>61</v>
      </c>
      <c r="J1948" s="118" t="s">
        <v>61</v>
      </c>
      <c r="K1948" s="118" t="s">
        <v>61</v>
      </c>
      <c r="L1948" s="118" t="s">
        <v>61</v>
      </c>
      <c r="M1948" s="118" t="s">
        <v>61</v>
      </c>
      <c r="N1948" s="118" t="s">
        <v>61</v>
      </c>
      <c r="O1948" s="118" t="s">
        <v>61</v>
      </c>
      <c r="P1948" s="118" t="s">
        <v>61</v>
      </c>
      <c r="Q1948" s="118" t="s">
        <v>61</v>
      </c>
      <c r="R1948" s="118" t="s">
        <v>61</v>
      </c>
      <c r="S1948" s="118" t="s">
        <v>61</v>
      </c>
      <c r="T1948" s="118" t="s">
        <v>61</v>
      </c>
      <c r="U1948" s="118" t="s">
        <v>61</v>
      </c>
      <c r="V1948" s="118" t="s">
        <v>61</v>
      </c>
      <c r="W1948" s="118" t="s">
        <v>61</v>
      </c>
      <c r="X1948" s="232"/>
    </row>
    <row r="1949" spans="1:24" ht="13.5" customHeight="1" x14ac:dyDescent="0.25">
      <c r="A1949" s="237">
        <v>0.6875</v>
      </c>
      <c r="B1949" s="118" t="s">
        <v>61</v>
      </c>
      <c r="C1949" s="118" t="s">
        <v>61</v>
      </c>
      <c r="D1949" s="118" t="s">
        <v>61</v>
      </c>
      <c r="E1949" s="118" t="s">
        <v>61</v>
      </c>
      <c r="F1949" s="118" t="s">
        <v>61</v>
      </c>
      <c r="G1949" s="118" t="s">
        <v>61</v>
      </c>
      <c r="H1949" s="118" t="s">
        <v>61</v>
      </c>
      <c r="I1949" s="118" t="s">
        <v>61</v>
      </c>
      <c r="J1949" s="118" t="s">
        <v>61</v>
      </c>
      <c r="K1949" s="118" t="s">
        <v>61</v>
      </c>
      <c r="L1949" s="118" t="s">
        <v>61</v>
      </c>
      <c r="M1949" s="118" t="s">
        <v>61</v>
      </c>
      <c r="N1949" s="118" t="s">
        <v>61</v>
      </c>
      <c r="O1949" s="118" t="s">
        <v>61</v>
      </c>
      <c r="P1949" s="118" t="s">
        <v>61</v>
      </c>
      <c r="Q1949" s="118" t="s">
        <v>61</v>
      </c>
      <c r="R1949" s="118" t="s">
        <v>61</v>
      </c>
      <c r="S1949" s="118" t="s">
        <v>61</v>
      </c>
      <c r="T1949" s="118" t="s">
        <v>61</v>
      </c>
      <c r="U1949" s="118" t="s">
        <v>61</v>
      </c>
      <c r="V1949" s="118" t="s">
        <v>61</v>
      </c>
      <c r="W1949" s="118" t="s">
        <v>61</v>
      </c>
      <c r="X1949" s="232"/>
    </row>
    <row r="1950" spans="1:24" ht="13.5" customHeight="1" x14ac:dyDescent="0.25">
      <c r="A1950" s="237">
        <v>0.69791666666666696</v>
      </c>
      <c r="B1950" s="118" t="s">
        <v>61</v>
      </c>
      <c r="C1950" s="118" t="s">
        <v>61</v>
      </c>
      <c r="D1950" s="118" t="s">
        <v>61</v>
      </c>
      <c r="E1950" s="118" t="s">
        <v>61</v>
      </c>
      <c r="F1950" s="118" t="s">
        <v>61</v>
      </c>
      <c r="G1950" s="118" t="s">
        <v>61</v>
      </c>
      <c r="H1950" s="118" t="s">
        <v>61</v>
      </c>
      <c r="I1950" s="118" t="s">
        <v>61</v>
      </c>
      <c r="J1950" s="118" t="s">
        <v>61</v>
      </c>
      <c r="K1950" s="118" t="s">
        <v>61</v>
      </c>
      <c r="L1950" s="118" t="s">
        <v>61</v>
      </c>
      <c r="M1950" s="118" t="s">
        <v>61</v>
      </c>
      <c r="N1950" s="118" t="s">
        <v>61</v>
      </c>
      <c r="O1950" s="118" t="s">
        <v>61</v>
      </c>
      <c r="P1950" s="118" t="s">
        <v>61</v>
      </c>
      <c r="Q1950" s="118" t="s">
        <v>61</v>
      </c>
      <c r="R1950" s="118" t="s">
        <v>61</v>
      </c>
      <c r="S1950" s="118" t="s">
        <v>61</v>
      </c>
      <c r="T1950" s="118" t="s">
        <v>61</v>
      </c>
      <c r="U1950" s="118" t="s">
        <v>61</v>
      </c>
      <c r="V1950" s="118" t="s">
        <v>61</v>
      </c>
      <c r="W1950" s="118" t="s">
        <v>61</v>
      </c>
      <c r="X1950" s="232"/>
    </row>
    <row r="1951" spans="1:24" ht="13.5" customHeight="1" x14ac:dyDescent="0.25">
      <c r="A1951" s="237">
        <v>0.70833333333333304</v>
      </c>
      <c r="B1951" s="118" t="s">
        <v>61</v>
      </c>
      <c r="C1951" s="118" t="s">
        <v>61</v>
      </c>
      <c r="D1951" s="118" t="s">
        <v>61</v>
      </c>
      <c r="E1951" s="118" t="s">
        <v>61</v>
      </c>
      <c r="F1951" s="118" t="s">
        <v>61</v>
      </c>
      <c r="G1951" s="118" t="s">
        <v>61</v>
      </c>
      <c r="H1951" s="118" t="s">
        <v>61</v>
      </c>
      <c r="I1951" s="118" t="s">
        <v>61</v>
      </c>
      <c r="J1951" s="118" t="s">
        <v>61</v>
      </c>
      <c r="K1951" s="118" t="s">
        <v>61</v>
      </c>
      <c r="L1951" s="118" t="s">
        <v>61</v>
      </c>
      <c r="M1951" s="118" t="s">
        <v>61</v>
      </c>
      <c r="N1951" s="118" t="s">
        <v>61</v>
      </c>
      <c r="O1951" s="118" t="s">
        <v>61</v>
      </c>
      <c r="P1951" s="118" t="s">
        <v>61</v>
      </c>
      <c r="Q1951" s="118" t="s">
        <v>61</v>
      </c>
      <c r="R1951" s="118" t="s">
        <v>61</v>
      </c>
      <c r="S1951" s="118" t="s">
        <v>61</v>
      </c>
      <c r="T1951" s="118" t="s">
        <v>61</v>
      </c>
      <c r="U1951" s="118" t="s">
        <v>61</v>
      </c>
      <c r="V1951" s="118" t="s">
        <v>61</v>
      </c>
      <c r="W1951" s="118" t="s">
        <v>61</v>
      </c>
      <c r="X1951" s="232"/>
    </row>
    <row r="1952" spans="1:24" ht="13.5" customHeight="1" x14ac:dyDescent="0.25">
      <c r="A1952" s="237">
        <v>0.71875</v>
      </c>
      <c r="B1952" s="118" t="s">
        <v>61</v>
      </c>
      <c r="C1952" s="118" t="s">
        <v>61</v>
      </c>
      <c r="D1952" s="118" t="s">
        <v>61</v>
      </c>
      <c r="E1952" s="118" t="s">
        <v>61</v>
      </c>
      <c r="F1952" s="118" t="s">
        <v>61</v>
      </c>
      <c r="G1952" s="118" t="s">
        <v>61</v>
      </c>
      <c r="H1952" s="118" t="s">
        <v>61</v>
      </c>
      <c r="I1952" s="118" t="s">
        <v>61</v>
      </c>
      <c r="J1952" s="118" t="s">
        <v>61</v>
      </c>
      <c r="K1952" s="118" t="s">
        <v>61</v>
      </c>
      <c r="L1952" s="118" t="s">
        <v>61</v>
      </c>
      <c r="M1952" s="118" t="s">
        <v>61</v>
      </c>
      <c r="N1952" s="118" t="s">
        <v>61</v>
      </c>
      <c r="O1952" s="118" t="s">
        <v>61</v>
      </c>
      <c r="P1952" s="118" t="s">
        <v>61</v>
      </c>
      <c r="Q1952" s="118" t="s">
        <v>61</v>
      </c>
      <c r="R1952" s="118" t="s">
        <v>61</v>
      </c>
      <c r="S1952" s="118" t="s">
        <v>61</v>
      </c>
      <c r="T1952" s="118" t="s">
        <v>61</v>
      </c>
      <c r="U1952" s="118" t="s">
        <v>61</v>
      </c>
      <c r="V1952" s="118" t="s">
        <v>61</v>
      </c>
      <c r="W1952" s="118" t="s">
        <v>61</v>
      </c>
      <c r="X1952" s="232"/>
    </row>
    <row r="1953" spans="1:24" ht="13.5" customHeight="1" x14ac:dyDescent="0.25">
      <c r="A1953" s="237">
        <v>0.72916666666666696</v>
      </c>
      <c r="B1953" s="118" t="s">
        <v>61</v>
      </c>
      <c r="C1953" s="118" t="s">
        <v>61</v>
      </c>
      <c r="D1953" s="118" t="s">
        <v>61</v>
      </c>
      <c r="E1953" s="118" t="s">
        <v>61</v>
      </c>
      <c r="F1953" s="118" t="s">
        <v>61</v>
      </c>
      <c r="G1953" s="118" t="s">
        <v>61</v>
      </c>
      <c r="H1953" s="118" t="s">
        <v>61</v>
      </c>
      <c r="I1953" s="118" t="s">
        <v>61</v>
      </c>
      <c r="J1953" s="118" t="s">
        <v>61</v>
      </c>
      <c r="K1953" s="118" t="s">
        <v>61</v>
      </c>
      <c r="L1953" s="118" t="s">
        <v>61</v>
      </c>
      <c r="M1953" s="118" t="s">
        <v>61</v>
      </c>
      <c r="N1953" s="118" t="s">
        <v>61</v>
      </c>
      <c r="O1953" s="118" t="s">
        <v>61</v>
      </c>
      <c r="P1953" s="118" t="s">
        <v>61</v>
      </c>
      <c r="Q1953" s="118" t="s">
        <v>61</v>
      </c>
      <c r="R1953" s="118" t="s">
        <v>61</v>
      </c>
      <c r="S1953" s="118" t="s">
        <v>61</v>
      </c>
      <c r="T1953" s="118" t="s">
        <v>61</v>
      </c>
      <c r="U1953" s="118" t="s">
        <v>61</v>
      </c>
      <c r="V1953" s="118" t="s">
        <v>61</v>
      </c>
      <c r="W1953" s="118" t="s">
        <v>61</v>
      </c>
      <c r="X1953" s="232"/>
    </row>
    <row r="1954" spans="1:24" ht="13.5" customHeight="1" x14ac:dyDescent="0.25">
      <c r="A1954" s="237">
        <v>0.73958333333333304</v>
      </c>
      <c r="B1954" s="118" t="s">
        <v>61</v>
      </c>
      <c r="C1954" s="118" t="s">
        <v>61</v>
      </c>
      <c r="D1954" s="118" t="s">
        <v>61</v>
      </c>
      <c r="E1954" s="118" t="s">
        <v>61</v>
      </c>
      <c r="F1954" s="118" t="s">
        <v>61</v>
      </c>
      <c r="G1954" s="118" t="s">
        <v>61</v>
      </c>
      <c r="H1954" s="118" t="s">
        <v>61</v>
      </c>
      <c r="I1954" s="118" t="s">
        <v>61</v>
      </c>
      <c r="J1954" s="118" t="s">
        <v>61</v>
      </c>
      <c r="K1954" s="118" t="s">
        <v>61</v>
      </c>
      <c r="L1954" s="118" t="s">
        <v>61</v>
      </c>
      <c r="M1954" s="118" t="s">
        <v>61</v>
      </c>
      <c r="N1954" s="118" t="s">
        <v>61</v>
      </c>
      <c r="O1954" s="118" t="s">
        <v>61</v>
      </c>
      <c r="P1954" s="118" t="s">
        <v>61</v>
      </c>
      <c r="Q1954" s="118" t="s">
        <v>61</v>
      </c>
      <c r="R1954" s="118" t="s">
        <v>61</v>
      </c>
      <c r="S1954" s="118" t="s">
        <v>61</v>
      </c>
      <c r="T1954" s="118" t="s">
        <v>61</v>
      </c>
      <c r="U1954" s="118" t="s">
        <v>61</v>
      </c>
      <c r="V1954" s="118" t="s">
        <v>61</v>
      </c>
      <c r="W1954" s="118" t="s">
        <v>61</v>
      </c>
      <c r="X1954" s="232"/>
    </row>
    <row r="1955" spans="1:24" ht="13.5" customHeight="1" x14ac:dyDescent="0.25">
      <c r="A1955" s="237">
        <v>0.75</v>
      </c>
      <c r="B1955" s="118" t="s">
        <v>61</v>
      </c>
      <c r="C1955" s="118" t="s">
        <v>61</v>
      </c>
      <c r="D1955" s="118" t="s">
        <v>61</v>
      </c>
      <c r="E1955" s="118" t="s">
        <v>61</v>
      </c>
      <c r="F1955" s="118" t="s">
        <v>61</v>
      </c>
      <c r="G1955" s="118" t="s">
        <v>61</v>
      </c>
      <c r="H1955" s="118" t="s">
        <v>61</v>
      </c>
      <c r="I1955" s="118" t="s">
        <v>61</v>
      </c>
      <c r="J1955" s="118" t="s">
        <v>61</v>
      </c>
      <c r="K1955" s="118" t="s">
        <v>61</v>
      </c>
      <c r="L1955" s="118" t="s">
        <v>61</v>
      </c>
      <c r="M1955" s="118" t="s">
        <v>61</v>
      </c>
      <c r="N1955" s="118" t="s">
        <v>61</v>
      </c>
      <c r="O1955" s="118" t="s">
        <v>61</v>
      </c>
      <c r="P1955" s="118" t="s">
        <v>61</v>
      </c>
      <c r="Q1955" s="118" t="s">
        <v>61</v>
      </c>
      <c r="R1955" s="118" t="s">
        <v>61</v>
      </c>
      <c r="S1955" s="118" t="s">
        <v>61</v>
      </c>
      <c r="T1955" s="118" t="s">
        <v>61</v>
      </c>
      <c r="U1955" s="118" t="s">
        <v>61</v>
      </c>
      <c r="V1955" s="118" t="s">
        <v>61</v>
      </c>
      <c r="W1955" s="118" t="s">
        <v>61</v>
      </c>
      <c r="X1955" s="232"/>
    </row>
    <row r="1956" spans="1:24" ht="13.5" customHeight="1" x14ac:dyDescent="0.25">
      <c r="A1956" s="237">
        <v>0.76041666666666696</v>
      </c>
      <c r="B1956" s="118" t="s">
        <v>61</v>
      </c>
      <c r="C1956" s="118" t="s">
        <v>61</v>
      </c>
      <c r="D1956" s="118" t="s">
        <v>61</v>
      </c>
      <c r="E1956" s="118" t="s">
        <v>61</v>
      </c>
      <c r="F1956" s="118" t="s">
        <v>61</v>
      </c>
      <c r="G1956" s="118" t="s">
        <v>61</v>
      </c>
      <c r="H1956" s="118" t="s">
        <v>61</v>
      </c>
      <c r="I1956" s="118" t="s">
        <v>61</v>
      </c>
      <c r="J1956" s="118" t="s">
        <v>61</v>
      </c>
      <c r="K1956" s="118" t="s">
        <v>61</v>
      </c>
      <c r="L1956" s="118" t="s">
        <v>61</v>
      </c>
      <c r="M1956" s="118" t="s">
        <v>61</v>
      </c>
      <c r="N1956" s="118" t="s">
        <v>61</v>
      </c>
      <c r="O1956" s="118" t="s">
        <v>61</v>
      </c>
      <c r="P1956" s="118" t="s">
        <v>61</v>
      </c>
      <c r="Q1956" s="118" t="s">
        <v>61</v>
      </c>
      <c r="R1956" s="118" t="s">
        <v>61</v>
      </c>
      <c r="S1956" s="118" t="s">
        <v>61</v>
      </c>
      <c r="T1956" s="118" t="s">
        <v>61</v>
      </c>
      <c r="U1956" s="118" t="s">
        <v>61</v>
      </c>
      <c r="V1956" s="118" t="s">
        <v>61</v>
      </c>
      <c r="W1956" s="118" t="s">
        <v>61</v>
      </c>
      <c r="X1956" s="232"/>
    </row>
    <row r="1957" spans="1:24" ht="13.5" customHeight="1" x14ac:dyDescent="0.25">
      <c r="A1957" s="237">
        <v>0.77083333333333304</v>
      </c>
      <c r="B1957" s="118" t="s">
        <v>61</v>
      </c>
      <c r="C1957" s="118" t="s">
        <v>61</v>
      </c>
      <c r="D1957" s="118" t="s">
        <v>61</v>
      </c>
      <c r="E1957" s="118" t="s">
        <v>61</v>
      </c>
      <c r="F1957" s="118" t="s">
        <v>61</v>
      </c>
      <c r="G1957" s="118" t="s">
        <v>61</v>
      </c>
      <c r="H1957" s="118" t="s">
        <v>61</v>
      </c>
      <c r="I1957" s="118" t="s">
        <v>61</v>
      </c>
      <c r="J1957" s="118" t="s">
        <v>61</v>
      </c>
      <c r="K1957" s="118" t="s">
        <v>61</v>
      </c>
      <c r="L1957" s="118" t="s">
        <v>61</v>
      </c>
      <c r="M1957" s="118" t="s">
        <v>61</v>
      </c>
      <c r="N1957" s="118" t="s">
        <v>61</v>
      </c>
      <c r="O1957" s="118" t="s">
        <v>61</v>
      </c>
      <c r="P1957" s="118" t="s">
        <v>61</v>
      </c>
      <c r="Q1957" s="118" t="s">
        <v>61</v>
      </c>
      <c r="R1957" s="118" t="s">
        <v>61</v>
      </c>
      <c r="S1957" s="118" t="s">
        <v>61</v>
      </c>
      <c r="T1957" s="118" t="s">
        <v>61</v>
      </c>
      <c r="U1957" s="118" t="s">
        <v>61</v>
      </c>
      <c r="V1957" s="118" t="s">
        <v>61</v>
      </c>
      <c r="W1957" s="118" t="s">
        <v>61</v>
      </c>
      <c r="X1957" s="232"/>
    </row>
    <row r="1958" spans="1:24" ht="13.5" customHeight="1" x14ac:dyDescent="0.25">
      <c r="A1958" s="237">
        <v>0.78125</v>
      </c>
      <c r="B1958" s="118" t="s">
        <v>61</v>
      </c>
      <c r="C1958" s="118" t="s">
        <v>61</v>
      </c>
      <c r="D1958" s="118" t="s">
        <v>61</v>
      </c>
      <c r="E1958" s="118" t="s">
        <v>61</v>
      </c>
      <c r="F1958" s="118" t="s">
        <v>61</v>
      </c>
      <c r="G1958" s="118" t="s">
        <v>61</v>
      </c>
      <c r="H1958" s="118" t="s">
        <v>61</v>
      </c>
      <c r="I1958" s="118" t="s">
        <v>61</v>
      </c>
      <c r="J1958" s="118" t="s">
        <v>61</v>
      </c>
      <c r="K1958" s="118" t="s">
        <v>61</v>
      </c>
      <c r="L1958" s="118" t="s">
        <v>61</v>
      </c>
      <c r="M1958" s="118" t="s">
        <v>61</v>
      </c>
      <c r="N1958" s="118" t="s">
        <v>61</v>
      </c>
      <c r="O1958" s="118" t="s">
        <v>61</v>
      </c>
      <c r="P1958" s="118" t="s">
        <v>61</v>
      </c>
      <c r="Q1958" s="118" t="s">
        <v>61</v>
      </c>
      <c r="R1958" s="118" t="s">
        <v>61</v>
      </c>
      <c r="S1958" s="118" t="s">
        <v>61</v>
      </c>
      <c r="T1958" s="118" t="s">
        <v>61</v>
      </c>
      <c r="U1958" s="118" t="s">
        <v>61</v>
      </c>
      <c r="V1958" s="118" t="s">
        <v>61</v>
      </c>
      <c r="W1958" s="118" t="s">
        <v>61</v>
      </c>
      <c r="X1958" s="232"/>
    </row>
    <row r="1959" spans="1:24" ht="13.5" customHeight="1" x14ac:dyDescent="0.25">
      <c r="A1959" s="237">
        <v>0.79166666666666696</v>
      </c>
      <c r="B1959" s="118" t="s">
        <v>61</v>
      </c>
      <c r="C1959" s="118" t="s">
        <v>61</v>
      </c>
      <c r="D1959" s="118" t="s">
        <v>61</v>
      </c>
      <c r="E1959" s="118" t="s">
        <v>61</v>
      </c>
      <c r="F1959" s="118" t="s">
        <v>61</v>
      </c>
      <c r="G1959" s="118" t="s">
        <v>61</v>
      </c>
      <c r="H1959" s="118" t="s">
        <v>61</v>
      </c>
      <c r="I1959" s="118" t="s">
        <v>61</v>
      </c>
      <c r="J1959" s="118" t="s">
        <v>61</v>
      </c>
      <c r="K1959" s="118" t="s">
        <v>61</v>
      </c>
      <c r="L1959" s="118" t="s">
        <v>61</v>
      </c>
      <c r="M1959" s="118" t="s">
        <v>61</v>
      </c>
      <c r="N1959" s="118" t="s">
        <v>61</v>
      </c>
      <c r="O1959" s="118" t="s">
        <v>61</v>
      </c>
      <c r="P1959" s="118" t="s">
        <v>61</v>
      </c>
      <c r="Q1959" s="118" t="s">
        <v>61</v>
      </c>
      <c r="R1959" s="118" t="s">
        <v>61</v>
      </c>
      <c r="S1959" s="118" t="s">
        <v>61</v>
      </c>
      <c r="T1959" s="118" t="s">
        <v>61</v>
      </c>
      <c r="U1959" s="118" t="s">
        <v>61</v>
      </c>
      <c r="V1959" s="118" t="s">
        <v>61</v>
      </c>
      <c r="W1959" s="118" t="s">
        <v>61</v>
      </c>
      <c r="X1959" s="232"/>
    </row>
    <row r="1960" spans="1:24" ht="13.5" customHeight="1" x14ac:dyDescent="0.25">
      <c r="A1960" s="237">
        <v>0.80208333333333304</v>
      </c>
      <c r="B1960" s="118" t="s">
        <v>61</v>
      </c>
      <c r="C1960" s="118" t="s">
        <v>61</v>
      </c>
      <c r="D1960" s="118" t="s">
        <v>61</v>
      </c>
      <c r="E1960" s="118" t="s">
        <v>61</v>
      </c>
      <c r="F1960" s="118" t="s">
        <v>61</v>
      </c>
      <c r="G1960" s="118" t="s">
        <v>61</v>
      </c>
      <c r="H1960" s="118" t="s">
        <v>61</v>
      </c>
      <c r="I1960" s="118" t="s">
        <v>61</v>
      </c>
      <c r="J1960" s="118" t="s">
        <v>61</v>
      </c>
      <c r="K1960" s="118" t="s">
        <v>61</v>
      </c>
      <c r="L1960" s="118" t="s">
        <v>61</v>
      </c>
      <c r="M1960" s="118" t="s">
        <v>61</v>
      </c>
      <c r="N1960" s="118" t="s">
        <v>61</v>
      </c>
      <c r="O1960" s="118" t="s">
        <v>61</v>
      </c>
      <c r="P1960" s="118" t="s">
        <v>61</v>
      </c>
      <c r="Q1960" s="118" t="s">
        <v>61</v>
      </c>
      <c r="R1960" s="118" t="s">
        <v>61</v>
      </c>
      <c r="S1960" s="118" t="s">
        <v>61</v>
      </c>
      <c r="T1960" s="118" t="s">
        <v>61</v>
      </c>
      <c r="U1960" s="118" t="s">
        <v>61</v>
      </c>
      <c r="V1960" s="118" t="s">
        <v>61</v>
      </c>
      <c r="W1960" s="118" t="s">
        <v>61</v>
      </c>
      <c r="X1960" s="232"/>
    </row>
    <row r="1961" spans="1:24" ht="13.5" customHeight="1" x14ac:dyDescent="0.25">
      <c r="A1961" s="237">
        <v>0.8125</v>
      </c>
      <c r="B1961" s="118" t="s">
        <v>61</v>
      </c>
      <c r="C1961" s="118" t="s">
        <v>61</v>
      </c>
      <c r="D1961" s="118" t="s">
        <v>61</v>
      </c>
      <c r="E1961" s="118" t="s">
        <v>61</v>
      </c>
      <c r="F1961" s="118" t="s">
        <v>61</v>
      </c>
      <c r="G1961" s="118" t="s">
        <v>61</v>
      </c>
      <c r="H1961" s="118" t="s">
        <v>61</v>
      </c>
      <c r="I1961" s="118" t="s">
        <v>61</v>
      </c>
      <c r="J1961" s="118" t="s">
        <v>61</v>
      </c>
      <c r="K1961" s="118" t="s">
        <v>61</v>
      </c>
      <c r="L1961" s="118" t="s">
        <v>61</v>
      </c>
      <c r="M1961" s="118" t="s">
        <v>61</v>
      </c>
      <c r="N1961" s="118" t="s">
        <v>61</v>
      </c>
      <c r="O1961" s="118" t="s">
        <v>61</v>
      </c>
      <c r="P1961" s="118" t="s">
        <v>61</v>
      </c>
      <c r="Q1961" s="118" t="s">
        <v>61</v>
      </c>
      <c r="R1961" s="118" t="s">
        <v>61</v>
      </c>
      <c r="S1961" s="118" t="s">
        <v>61</v>
      </c>
      <c r="T1961" s="118" t="s">
        <v>61</v>
      </c>
      <c r="U1961" s="118" t="s">
        <v>61</v>
      </c>
      <c r="V1961" s="118" t="s">
        <v>61</v>
      </c>
      <c r="W1961" s="118" t="s">
        <v>61</v>
      </c>
      <c r="X1961" s="232"/>
    </row>
    <row r="1962" spans="1:24" ht="13.5" customHeight="1" x14ac:dyDescent="0.25">
      <c r="A1962" s="237">
        <v>0.82291666666666696</v>
      </c>
      <c r="B1962" s="118" t="s">
        <v>61</v>
      </c>
      <c r="C1962" s="118" t="s">
        <v>61</v>
      </c>
      <c r="D1962" s="118" t="s">
        <v>61</v>
      </c>
      <c r="E1962" s="118" t="s">
        <v>61</v>
      </c>
      <c r="F1962" s="118" t="s">
        <v>61</v>
      </c>
      <c r="G1962" s="118" t="s">
        <v>61</v>
      </c>
      <c r="H1962" s="118" t="s">
        <v>61</v>
      </c>
      <c r="I1962" s="118" t="s">
        <v>61</v>
      </c>
      <c r="J1962" s="118" t="s">
        <v>61</v>
      </c>
      <c r="K1962" s="118" t="s">
        <v>61</v>
      </c>
      <c r="L1962" s="118" t="s">
        <v>61</v>
      </c>
      <c r="M1962" s="118" t="s">
        <v>61</v>
      </c>
      <c r="N1962" s="118" t="s">
        <v>61</v>
      </c>
      <c r="O1962" s="118" t="s">
        <v>61</v>
      </c>
      <c r="P1962" s="118" t="s">
        <v>61</v>
      </c>
      <c r="Q1962" s="118" t="s">
        <v>61</v>
      </c>
      <c r="R1962" s="118" t="s">
        <v>61</v>
      </c>
      <c r="S1962" s="118" t="s">
        <v>61</v>
      </c>
      <c r="T1962" s="118" t="s">
        <v>61</v>
      </c>
      <c r="U1962" s="118" t="s">
        <v>61</v>
      </c>
      <c r="V1962" s="118" t="s">
        <v>61</v>
      </c>
      <c r="W1962" s="118" t="s">
        <v>61</v>
      </c>
      <c r="X1962" s="232"/>
    </row>
    <row r="1963" spans="1:24" ht="13.5" customHeight="1" x14ac:dyDescent="0.25">
      <c r="A1963" s="237">
        <v>0.83333333333333304</v>
      </c>
      <c r="B1963" s="118" t="s">
        <v>61</v>
      </c>
      <c r="C1963" s="118" t="s">
        <v>61</v>
      </c>
      <c r="D1963" s="118" t="s">
        <v>61</v>
      </c>
      <c r="E1963" s="118" t="s">
        <v>61</v>
      </c>
      <c r="F1963" s="118" t="s">
        <v>61</v>
      </c>
      <c r="G1963" s="118" t="s">
        <v>61</v>
      </c>
      <c r="H1963" s="118" t="s">
        <v>61</v>
      </c>
      <c r="I1963" s="118" t="s">
        <v>61</v>
      </c>
      <c r="J1963" s="118" t="s">
        <v>61</v>
      </c>
      <c r="K1963" s="118" t="s">
        <v>61</v>
      </c>
      <c r="L1963" s="118" t="s">
        <v>61</v>
      </c>
      <c r="M1963" s="118" t="s">
        <v>61</v>
      </c>
      <c r="N1963" s="118" t="s">
        <v>61</v>
      </c>
      <c r="O1963" s="118" t="s">
        <v>61</v>
      </c>
      <c r="P1963" s="118" t="s">
        <v>61</v>
      </c>
      <c r="Q1963" s="118" t="s">
        <v>61</v>
      </c>
      <c r="R1963" s="118" t="s">
        <v>61</v>
      </c>
      <c r="S1963" s="118" t="s">
        <v>61</v>
      </c>
      <c r="T1963" s="118" t="s">
        <v>61</v>
      </c>
      <c r="U1963" s="118" t="s">
        <v>61</v>
      </c>
      <c r="V1963" s="118" t="s">
        <v>61</v>
      </c>
      <c r="W1963" s="118" t="s">
        <v>61</v>
      </c>
      <c r="X1963" s="232"/>
    </row>
    <row r="1964" spans="1:24" ht="13.5" customHeight="1" x14ac:dyDescent="0.25">
      <c r="A1964" s="237">
        <v>0.84375</v>
      </c>
      <c r="B1964" s="118" t="s">
        <v>61</v>
      </c>
      <c r="C1964" s="118" t="s">
        <v>61</v>
      </c>
      <c r="D1964" s="118" t="s">
        <v>61</v>
      </c>
      <c r="E1964" s="118" t="s">
        <v>61</v>
      </c>
      <c r="F1964" s="118" t="s">
        <v>61</v>
      </c>
      <c r="G1964" s="118" t="s">
        <v>61</v>
      </c>
      <c r="H1964" s="118" t="s">
        <v>61</v>
      </c>
      <c r="I1964" s="118" t="s">
        <v>61</v>
      </c>
      <c r="J1964" s="118" t="s">
        <v>61</v>
      </c>
      <c r="K1964" s="118" t="s">
        <v>61</v>
      </c>
      <c r="L1964" s="118" t="s">
        <v>61</v>
      </c>
      <c r="M1964" s="118" t="s">
        <v>61</v>
      </c>
      <c r="N1964" s="118" t="s">
        <v>61</v>
      </c>
      <c r="O1964" s="118" t="s">
        <v>61</v>
      </c>
      <c r="P1964" s="118" t="s">
        <v>61</v>
      </c>
      <c r="Q1964" s="118" t="s">
        <v>61</v>
      </c>
      <c r="R1964" s="118" t="s">
        <v>61</v>
      </c>
      <c r="S1964" s="118" t="s">
        <v>61</v>
      </c>
      <c r="T1964" s="118" t="s">
        <v>61</v>
      </c>
      <c r="U1964" s="118" t="s">
        <v>61</v>
      </c>
      <c r="V1964" s="118" t="s">
        <v>61</v>
      </c>
      <c r="W1964" s="118" t="s">
        <v>61</v>
      </c>
      <c r="X1964" s="232"/>
    </row>
    <row r="1965" spans="1:24" ht="13.5" customHeight="1" x14ac:dyDescent="0.25">
      <c r="A1965" s="237">
        <v>0.85416666666666696</v>
      </c>
      <c r="B1965" s="118" t="s">
        <v>61</v>
      </c>
      <c r="C1965" s="118" t="s">
        <v>61</v>
      </c>
      <c r="D1965" s="118" t="s">
        <v>61</v>
      </c>
      <c r="E1965" s="118" t="s">
        <v>61</v>
      </c>
      <c r="F1965" s="118" t="s">
        <v>61</v>
      </c>
      <c r="G1965" s="118" t="s">
        <v>61</v>
      </c>
      <c r="H1965" s="118" t="s">
        <v>61</v>
      </c>
      <c r="I1965" s="118" t="s">
        <v>61</v>
      </c>
      <c r="J1965" s="118" t="s">
        <v>61</v>
      </c>
      <c r="K1965" s="118" t="s">
        <v>61</v>
      </c>
      <c r="L1965" s="118" t="s">
        <v>61</v>
      </c>
      <c r="M1965" s="118" t="s">
        <v>61</v>
      </c>
      <c r="N1965" s="118" t="s">
        <v>61</v>
      </c>
      <c r="O1965" s="118" t="s">
        <v>61</v>
      </c>
      <c r="P1965" s="118" t="s">
        <v>61</v>
      </c>
      <c r="Q1965" s="118" t="s">
        <v>61</v>
      </c>
      <c r="R1965" s="118" t="s">
        <v>61</v>
      </c>
      <c r="S1965" s="118" t="s">
        <v>61</v>
      </c>
      <c r="T1965" s="118" t="s">
        <v>61</v>
      </c>
      <c r="U1965" s="118" t="s">
        <v>61</v>
      </c>
      <c r="V1965" s="118" t="s">
        <v>61</v>
      </c>
      <c r="W1965" s="118" t="s">
        <v>61</v>
      </c>
      <c r="X1965" s="232"/>
    </row>
    <row r="1966" spans="1:24" ht="13.5" customHeight="1" x14ac:dyDescent="0.25">
      <c r="A1966" s="237">
        <v>0.86458333333333304</v>
      </c>
      <c r="B1966" s="118" t="s">
        <v>61</v>
      </c>
      <c r="C1966" s="118" t="s">
        <v>61</v>
      </c>
      <c r="D1966" s="118" t="s">
        <v>61</v>
      </c>
      <c r="E1966" s="118" t="s">
        <v>61</v>
      </c>
      <c r="F1966" s="118" t="s">
        <v>61</v>
      </c>
      <c r="G1966" s="118" t="s">
        <v>61</v>
      </c>
      <c r="H1966" s="118" t="s">
        <v>61</v>
      </c>
      <c r="I1966" s="118" t="s">
        <v>61</v>
      </c>
      <c r="J1966" s="118" t="s">
        <v>61</v>
      </c>
      <c r="K1966" s="118" t="s">
        <v>61</v>
      </c>
      <c r="L1966" s="118" t="s">
        <v>61</v>
      </c>
      <c r="M1966" s="118" t="s">
        <v>61</v>
      </c>
      <c r="N1966" s="118" t="s">
        <v>61</v>
      </c>
      <c r="O1966" s="118" t="s">
        <v>61</v>
      </c>
      <c r="P1966" s="118" t="s">
        <v>61</v>
      </c>
      <c r="Q1966" s="118" t="s">
        <v>61</v>
      </c>
      <c r="R1966" s="118" t="s">
        <v>61</v>
      </c>
      <c r="S1966" s="118" t="s">
        <v>61</v>
      </c>
      <c r="T1966" s="118" t="s">
        <v>61</v>
      </c>
      <c r="U1966" s="118" t="s">
        <v>61</v>
      </c>
      <c r="V1966" s="118" t="s">
        <v>61</v>
      </c>
      <c r="W1966" s="118" t="s">
        <v>61</v>
      </c>
      <c r="X1966" s="232"/>
    </row>
    <row r="1967" spans="1:24" ht="13.5" customHeight="1" x14ac:dyDescent="0.25">
      <c r="A1967" s="237">
        <v>0.875</v>
      </c>
      <c r="B1967" s="118" t="s">
        <v>61</v>
      </c>
      <c r="C1967" s="118" t="s">
        <v>61</v>
      </c>
      <c r="D1967" s="118" t="s">
        <v>61</v>
      </c>
      <c r="E1967" s="118" t="s">
        <v>61</v>
      </c>
      <c r="F1967" s="118" t="s">
        <v>61</v>
      </c>
      <c r="G1967" s="118" t="s">
        <v>61</v>
      </c>
      <c r="H1967" s="118" t="s">
        <v>61</v>
      </c>
      <c r="I1967" s="118" t="s">
        <v>61</v>
      </c>
      <c r="J1967" s="118" t="s">
        <v>61</v>
      </c>
      <c r="K1967" s="118" t="s">
        <v>61</v>
      </c>
      <c r="L1967" s="118" t="s">
        <v>61</v>
      </c>
      <c r="M1967" s="118" t="s">
        <v>61</v>
      </c>
      <c r="N1967" s="118" t="s">
        <v>61</v>
      </c>
      <c r="O1967" s="118" t="s">
        <v>61</v>
      </c>
      <c r="P1967" s="118" t="s">
        <v>61</v>
      </c>
      <c r="Q1967" s="118" t="s">
        <v>61</v>
      </c>
      <c r="R1967" s="118" t="s">
        <v>61</v>
      </c>
      <c r="S1967" s="118" t="s">
        <v>61</v>
      </c>
      <c r="T1967" s="118" t="s">
        <v>61</v>
      </c>
      <c r="U1967" s="118" t="s">
        <v>61</v>
      </c>
      <c r="V1967" s="118" t="s">
        <v>61</v>
      </c>
      <c r="W1967" s="118" t="s">
        <v>61</v>
      </c>
      <c r="X1967" s="232"/>
    </row>
    <row r="1968" spans="1:24" ht="13.5" customHeight="1" x14ac:dyDescent="0.25">
      <c r="A1968" s="237">
        <v>0.88541666666666696</v>
      </c>
      <c r="B1968" s="118" t="s">
        <v>61</v>
      </c>
      <c r="C1968" s="118" t="s">
        <v>61</v>
      </c>
      <c r="D1968" s="118" t="s">
        <v>61</v>
      </c>
      <c r="E1968" s="118" t="s">
        <v>61</v>
      </c>
      <c r="F1968" s="118" t="s">
        <v>61</v>
      </c>
      <c r="G1968" s="118" t="s">
        <v>61</v>
      </c>
      <c r="H1968" s="118" t="s">
        <v>61</v>
      </c>
      <c r="I1968" s="118" t="s">
        <v>61</v>
      </c>
      <c r="J1968" s="118" t="s">
        <v>61</v>
      </c>
      <c r="K1968" s="118" t="s">
        <v>61</v>
      </c>
      <c r="L1968" s="118" t="s">
        <v>61</v>
      </c>
      <c r="M1968" s="118" t="s">
        <v>61</v>
      </c>
      <c r="N1968" s="118" t="s">
        <v>61</v>
      </c>
      <c r="O1968" s="118" t="s">
        <v>61</v>
      </c>
      <c r="P1968" s="118" t="s">
        <v>61</v>
      </c>
      <c r="Q1968" s="118" t="s">
        <v>61</v>
      </c>
      <c r="R1968" s="118" t="s">
        <v>61</v>
      </c>
      <c r="S1968" s="118" t="s">
        <v>61</v>
      </c>
      <c r="T1968" s="118" t="s">
        <v>61</v>
      </c>
      <c r="U1968" s="118" t="s">
        <v>61</v>
      </c>
      <c r="V1968" s="118" t="s">
        <v>61</v>
      </c>
      <c r="W1968" s="118" t="s">
        <v>61</v>
      </c>
      <c r="X1968" s="232"/>
    </row>
    <row r="1969" spans="1:24" ht="13.5" customHeight="1" x14ac:dyDescent="0.25">
      <c r="A1969" s="237">
        <v>0.89583333333333304</v>
      </c>
      <c r="B1969" s="118" t="s">
        <v>61</v>
      </c>
      <c r="C1969" s="118" t="s">
        <v>61</v>
      </c>
      <c r="D1969" s="118" t="s">
        <v>61</v>
      </c>
      <c r="E1969" s="118" t="s">
        <v>61</v>
      </c>
      <c r="F1969" s="118" t="s">
        <v>61</v>
      </c>
      <c r="G1969" s="118" t="s">
        <v>61</v>
      </c>
      <c r="H1969" s="118" t="s">
        <v>61</v>
      </c>
      <c r="I1969" s="118" t="s">
        <v>61</v>
      </c>
      <c r="J1969" s="118" t="s">
        <v>61</v>
      </c>
      <c r="K1969" s="118" t="s">
        <v>61</v>
      </c>
      <c r="L1969" s="118" t="s">
        <v>61</v>
      </c>
      <c r="M1969" s="118" t="s">
        <v>61</v>
      </c>
      <c r="N1969" s="118" t="s">
        <v>61</v>
      </c>
      <c r="O1969" s="118" t="s">
        <v>61</v>
      </c>
      <c r="P1969" s="118" t="s">
        <v>61</v>
      </c>
      <c r="Q1969" s="118" t="s">
        <v>61</v>
      </c>
      <c r="R1969" s="118" t="s">
        <v>61</v>
      </c>
      <c r="S1969" s="118" t="s">
        <v>61</v>
      </c>
      <c r="T1969" s="118" t="s">
        <v>61</v>
      </c>
      <c r="U1969" s="118" t="s">
        <v>61</v>
      </c>
      <c r="V1969" s="118" t="s">
        <v>61</v>
      </c>
      <c r="W1969" s="118" t="s">
        <v>61</v>
      </c>
      <c r="X1969" s="232"/>
    </row>
    <row r="1970" spans="1:24" ht="13.5" customHeight="1" x14ac:dyDescent="0.25">
      <c r="A1970" s="237">
        <v>0.90625</v>
      </c>
      <c r="B1970" s="118" t="s">
        <v>61</v>
      </c>
      <c r="C1970" s="118" t="s">
        <v>61</v>
      </c>
      <c r="D1970" s="118" t="s">
        <v>61</v>
      </c>
      <c r="E1970" s="118" t="s">
        <v>61</v>
      </c>
      <c r="F1970" s="118" t="s">
        <v>61</v>
      </c>
      <c r="G1970" s="118" t="s">
        <v>61</v>
      </c>
      <c r="H1970" s="118" t="s">
        <v>61</v>
      </c>
      <c r="I1970" s="118" t="s">
        <v>61</v>
      </c>
      <c r="J1970" s="118" t="s">
        <v>61</v>
      </c>
      <c r="K1970" s="118" t="s">
        <v>61</v>
      </c>
      <c r="L1970" s="118" t="s">
        <v>61</v>
      </c>
      <c r="M1970" s="118" t="s">
        <v>61</v>
      </c>
      <c r="N1970" s="118" t="s">
        <v>61</v>
      </c>
      <c r="O1970" s="118" t="s">
        <v>61</v>
      </c>
      <c r="P1970" s="118" t="s">
        <v>61</v>
      </c>
      <c r="Q1970" s="118" t="s">
        <v>61</v>
      </c>
      <c r="R1970" s="118" t="s">
        <v>61</v>
      </c>
      <c r="S1970" s="118" t="s">
        <v>61</v>
      </c>
      <c r="T1970" s="118" t="s">
        <v>61</v>
      </c>
      <c r="U1970" s="118" t="s">
        <v>61</v>
      </c>
      <c r="V1970" s="118" t="s">
        <v>61</v>
      </c>
      <c r="W1970" s="118" t="s">
        <v>61</v>
      </c>
      <c r="X1970" s="232"/>
    </row>
    <row r="1971" spans="1:24" ht="13.5" customHeight="1" x14ac:dyDescent="0.25">
      <c r="A1971" s="237">
        <v>0.91666666666666696</v>
      </c>
      <c r="B1971" s="118" t="s">
        <v>61</v>
      </c>
      <c r="C1971" s="118" t="s">
        <v>61</v>
      </c>
      <c r="D1971" s="118" t="s">
        <v>61</v>
      </c>
      <c r="E1971" s="118" t="s">
        <v>61</v>
      </c>
      <c r="F1971" s="118" t="s">
        <v>61</v>
      </c>
      <c r="G1971" s="118" t="s">
        <v>61</v>
      </c>
      <c r="H1971" s="118" t="s">
        <v>61</v>
      </c>
      <c r="I1971" s="118" t="s">
        <v>61</v>
      </c>
      <c r="J1971" s="118" t="s">
        <v>61</v>
      </c>
      <c r="K1971" s="118" t="s">
        <v>61</v>
      </c>
      <c r="L1971" s="118" t="s">
        <v>61</v>
      </c>
      <c r="M1971" s="118" t="s">
        <v>61</v>
      </c>
      <c r="N1971" s="118" t="s">
        <v>61</v>
      </c>
      <c r="O1971" s="118" t="s">
        <v>61</v>
      </c>
      <c r="P1971" s="118" t="s">
        <v>61</v>
      </c>
      <c r="Q1971" s="118" t="s">
        <v>61</v>
      </c>
      <c r="R1971" s="118" t="s">
        <v>61</v>
      </c>
      <c r="S1971" s="118" t="s">
        <v>61</v>
      </c>
      <c r="T1971" s="118" t="s">
        <v>61</v>
      </c>
      <c r="U1971" s="118" t="s">
        <v>61</v>
      </c>
      <c r="V1971" s="118" t="s">
        <v>61</v>
      </c>
      <c r="W1971" s="118" t="s">
        <v>61</v>
      </c>
      <c r="X1971" s="232"/>
    </row>
    <row r="1972" spans="1:24" ht="13.5" customHeight="1" x14ac:dyDescent="0.25">
      <c r="A1972" s="237">
        <v>0.92708333333333304</v>
      </c>
      <c r="B1972" s="118" t="s">
        <v>61</v>
      </c>
      <c r="C1972" s="118" t="s">
        <v>61</v>
      </c>
      <c r="D1972" s="118" t="s">
        <v>61</v>
      </c>
      <c r="E1972" s="118" t="s">
        <v>61</v>
      </c>
      <c r="F1972" s="118" t="s">
        <v>61</v>
      </c>
      <c r="G1972" s="118" t="s">
        <v>61</v>
      </c>
      <c r="H1972" s="118" t="s">
        <v>61</v>
      </c>
      <c r="I1972" s="118" t="s">
        <v>61</v>
      </c>
      <c r="J1972" s="118" t="s">
        <v>61</v>
      </c>
      <c r="K1972" s="118" t="s">
        <v>61</v>
      </c>
      <c r="L1972" s="118" t="s">
        <v>61</v>
      </c>
      <c r="M1972" s="118" t="s">
        <v>61</v>
      </c>
      <c r="N1972" s="118" t="s">
        <v>61</v>
      </c>
      <c r="O1972" s="118" t="s">
        <v>61</v>
      </c>
      <c r="P1972" s="118" t="s">
        <v>61</v>
      </c>
      <c r="Q1972" s="118" t="s">
        <v>61</v>
      </c>
      <c r="R1972" s="118" t="s">
        <v>61</v>
      </c>
      <c r="S1972" s="118" t="s">
        <v>61</v>
      </c>
      <c r="T1972" s="118" t="s">
        <v>61</v>
      </c>
      <c r="U1972" s="118" t="s">
        <v>61</v>
      </c>
      <c r="V1972" s="118" t="s">
        <v>61</v>
      </c>
      <c r="W1972" s="118" t="s">
        <v>61</v>
      </c>
      <c r="X1972" s="232"/>
    </row>
    <row r="1973" spans="1:24" ht="13.5" customHeight="1" x14ac:dyDescent="0.25">
      <c r="A1973" s="237">
        <v>0.9375</v>
      </c>
      <c r="B1973" s="118" t="s">
        <v>61</v>
      </c>
      <c r="C1973" s="118" t="s">
        <v>61</v>
      </c>
      <c r="D1973" s="118" t="s">
        <v>61</v>
      </c>
      <c r="E1973" s="118" t="s">
        <v>61</v>
      </c>
      <c r="F1973" s="118" t="s">
        <v>61</v>
      </c>
      <c r="G1973" s="118" t="s">
        <v>61</v>
      </c>
      <c r="H1973" s="118" t="s">
        <v>61</v>
      </c>
      <c r="I1973" s="118" t="s">
        <v>61</v>
      </c>
      <c r="J1973" s="118" t="s">
        <v>61</v>
      </c>
      <c r="K1973" s="118" t="s">
        <v>61</v>
      </c>
      <c r="L1973" s="118" t="s">
        <v>61</v>
      </c>
      <c r="M1973" s="118" t="s">
        <v>61</v>
      </c>
      <c r="N1973" s="118" t="s">
        <v>61</v>
      </c>
      <c r="O1973" s="118" t="s">
        <v>61</v>
      </c>
      <c r="P1973" s="118" t="s">
        <v>61</v>
      </c>
      <c r="Q1973" s="118" t="s">
        <v>61</v>
      </c>
      <c r="R1973" s="118" t="s">
        <v>61</v>
      </c>
      <c r="S1973" s="118" t="s">
        <v>61</v>
      </c>
      <c r="T1973" s="118" t="s">
        <v>61</v>
      </c>
      <c r="U1973" s="118" t="s">
        <v>61</v>
      </c>
      <c r="V1973" s="118" t="s">
        <v>61</v>
      </c>
      <c r="W1973" s="118" t="s">
        <v>61</v>
      </c>
      <c r="X1973" s="232"/>
    </row>
    <row r="1974" spans="1:24" ht="13.5" customHeight="1" x14ac:dyDescent="0.25">
      <c r="A1974" s="237">
        <v>0.94791666666666696</v>
      </c>
      <c r="B1974" s="118" t="s">
        <v>61</v>
      </c>
      <c r="C1974" s="118" t="s">
        <v>61</v>
      </c>
      <c r="D1974" s="118" t="s">
        <v>61</v>
      </c>
      <c r="E1974" s="118" t="s">
        <v>61</v>
      </c>
      <c r="F1974" s="118" t="s">
        <v>61</v>
      </c>
      <c r="G1974" s="118" t="s">
        <v>61</v>
      </c>
      <c r="H1974" s="118" t="s">
        <v>61</v>
      </c>
      <c r="I1974" s="118" t="s">
        <v>61</v>
      </c>
      <c r="J1974" s="118" t="s">
        <v>61</v>
      </c>
      <c r="K1974" s="118" t="s">
        <v>61</v>
      </c>
      <c r="L1974" s="118" t="s">
        <v>61</v>
      </c>
      <c r="M1974" s="118" t="s">
        <v>61</v>
      </c>
      <c r="N1974" s="118" t="s">
        <v>61</v>
      </c>
      <c r="O1974" s="118" t="s">
        <v>61</v>
      </c>
      <c r="P1974" s="118" t="s">
        <v>61</v>
      </c>
      <c r="Q1974" s="118" t="s">
        <v>61</v>
      </c>
      <c r="R1974" s="118" t="s">
        <v>61</v>
      </c>
      <c r="S1974" s="118" t="s">
        <v>61</v>
      </c>
      <c r="T1974" s="118" t="s">
        <v>61</v>
      </c>
      <c r="U1974" s="118" t="s">
        <v>61</v>
      </c>
      <c r="V1974" s="118" t="s">
        <v>61</v>
      </c>
      <c r="W1974" s="118" t="s">
        <v>61</v>
      </c>
      <c r="X1974" s="232"/>
    </row>
    <row r="1975" spans="1:24" ht="13.5" customHeight="1" x14ac:dyDescent="0.25">
      <c r="A1975" s="237">
        <v>0.95833333333333304</v>
      </c>
      <c r="B1975" s="118" t="s">
        <v>61</v>
      </c>
      <c r="C1975" s="118" t="s">
        <v>61</v>
      </c>
      <c r="D1975" s="118" t="s">
        <v>61</v>
      </c>
      <c r="E1975" s="118" t="s">
        <v>61</v>
      </c>
      <c r="F1975" s="118" t="s">
        <v>61</v>
      </c>
      <c r="G1975" s="118" t="s">
        <v>61</v>
      </c>
      <c r="H1975" s="118" t="s">
        <v>61</v>
      </c>
      <c r="I1975" s="118" t="s">
        <v>61</v>
      </c>
      <c r="J1975" s="118" t="s">
        <v>61</v>
      </c>
      <c r="K1975" s="118" t="s">
        <v>61</v>
      </c>
      <c r="L1975" s="118" t="s">
        <v>61</v>
      </c>
      <c r="M1975" s="118" t="s">
        <v>61</v>
      </c>
      <c r="N1975" s="118" t="s">
        <v>61</v>
      </c>
      <c r="O1975" s="118" t="s">
        <v>61</v>
      </c>
      <c r="P1975" s="118" t="s">
        <v>61</v>
      </c>
      <c r="Q1975" s="118" t="s">
        <v>61</v>
      </c>
      <c r="R1975" s="118" t="s">
        <v>61</v>
      </c>
      <c r="S1975" s="118" t="s">
        <v>61</v>
      </c>
      <c r="T1975" s="118" t="s">
        <v>61</v>
      </c>
      <c r="U1975" s="118" t="s">
        <v>61</v>
      </c>
      <c r="V1975" s="118" t="s">
        <v>61</v>
      </c>
      <c r="W1975" s="118" t="s">
        <v>61</v>
      </c>
      <c r="X1975" s="232"/>
    </row>
    <row r="1976" spans="1:24" ht="13.5" customHeight="1" x14ac:dyDescent="0.25">
      <c r="A1976" s="237">
        <v>0.96875</v>
      </c>
      <c r="B1976" s="118" t="s">
        <v>61</v>
      </c>
      <c r="C1976" s="118" t="s">
        <v>61</v>
      </c>
      <c r="D1976" s="118" t="s">
        <v>61</v>
      </c>
      <c r="E1976" s="118" t="s">
        <v>61</v>
      </c>
      <c r="F1976" s="118" t="s">
        <v>61</v>
      </c>
      <c r="G1976" s="118" t="s">
        <v>61</v>
      </c>
      <c r="H1976" s="118" t="s">
        <v>61</v>
      </c>
      <c r="I1976" s="118" t="s">
        <v>61</v>
      </c>
      <c r="J1976" s="118" t="s">
        <v>61</v>
      </c>
      <c r="K1976" s="118" t="s">
        <v>61</v>
      </c>
      <c r="L1976" s="118" t="s">
        <v>61</v>
      </c>
      <c r="M1976" s="118" t="s">
        <v>61</v>
      </c>
      <c r="N1976" s="118" t="s">
        <v>61</v>
      </c>
      <c r="O1976" s="118" t="s">
        <v>61</v>
      </c>
      <c r="P1976" s="118" t="s">
        <v>61</v>
      </c>
      <c r="Q1976" s="118" t="s">
        <v>61</v>
      </c>
      <c r="R1976" s="118" t="s">
        <v>61</v>
      </c>
      <c r="S1976" s="118" t="s">
        <v>61</v>
      </c>
      <c r="T1976" s="118" t="s">
        <v>61</v>
      </c>
      <c r="U1976" s="118" t="s">
        <v>61</v>
      </c>
      <c r="V1976" s="118" t="s">
        <v>61</v>
      </c>
      <c r="W1976" s="118" t="s">
        <v>61</v>
      </c>
      <c r="X1976" s="232"/>
    </row>
    <row r="1977" spans="1:24" ht="13.5" customHeight="1" x14ac:dyDescent="0.25">
      <c r="A1977" s="237">
        <v>0.97916666666666696</v>
      </c>
      <c r="B1977" s="118" t="s">
        <v>61</v>
      </c>
      <c r="C1977" s="118" t="s">
        <v>61</v>
      </c>
      <c r="D1977" s="118" t="s">
        <v>61</v>
      </c>
      <c r="E1977" s="118" t="s">
        <v>61</v>
      </c>
      <c r="F1977" s="118" t="s">
        <v>61</v>
      </c>
      <c r="G1977" s="118" t="s">
        <v>61</v>
      </c>
      <c r="H1977" s="118" t="s">
        <v>61</v>
      </c>
      <c r="I1977" s="118" t="s">
        <v>61</v>
      </c>
      <c r="J1977" s="118" t="s">
        <v>61</v>
      </c>
      <c r="K1977" s="118" t="s">
        <v>61</v>
      </c>
      <c r="L1977" s="118" t="s">
        <v>61</v>
      </c>
      <c r="M1977" s="118" t="s">
        <v>61</v>
      </c>
      <c r="N1977" s="118" t="s">
        <v>61</v>
      </c>
      <c r="O1977" s="118" t="s">
        <v>61</v>
      </c>
      <c r="P1977" s="118" t="s">
        <v>61</v>
      </c>
      <c r="Q1977" s="118" t="s">
        <v>61</v>
      </c>
      <c r="R1977" s="118" t="s">
        <v>61</v>
      </c>
      <c r="S1977" s="118" t="s">
        <v>61</v>
      </c>
      <c r="T1977" s="118" t="s">
        <v>61</v>
      </c>
      <c r="U1977" s="118" t="s">
        <v>61</v>
      </c>
      <c r="V1977" s="118" t="s">
        <v>61</v>
      </c>
      <c r="W1977" s="118" t="s">
        <v>61</v>
      </c>
      <c r="X1977" s="232"/>
    </row>
    <row r="1978" spans="1:24" ht="13.5" customHeight="1" thickBot="1" x14ac:dyDescent="0.3">
      <c r="A1978" s="239">
        <v>0.98958333333333304</v>
      </c>
      <c r="B1978" s="120" t="s">
        <v>61</v>
      </c>
      <c r="C1978" s="120" t="s">
        <v>61</v>
      </c>
      <c r="D1978" s="120" t="s">
        <v>61</v>
      </c>
      <c r="E1978" s="120" t="s">
        <v>61</v>
      </c>
      <c r="F1978" s="120" t="s">
        <v>61</v>
      </c>
      <c r="G1978" s="120" t="s">
        <v>61</v>
      </c>
      <c r="H1978" s="120" t="s">
        <v>61</v>
      </c>
      <c r="I1978" s="120" t="s">
        <v>61</v>
      </c>
      <c r="J1978" s="120" t="s">
        <v>61</v>
      </c>
      <c r="K1978" s="120" t="s">
        <v>61</v>
      </c>
      <c r="L1978" s="120" t="s">
        <v>61</v>
      </c>
      <c r="M1978" s="120" t="s">
        <v>61</v>
      </c>
      <c r="N1978" s="120" t="s">
        <v>61</v>
      </c>
      <c r="O1978" s="120" t="s">
        <v>61</v>
      </c>
      <c r="P1978" s="120" t="s">
        <v>61</v>
      </c>
      <c r="Q1978" s="120" t="s">
        <v>61</v>
      </c>
      <c r="R1978" s="120" t="s">
        <v>61</v>
      </c>
      <c r="S1978" s="120" t="s">
        <v>61</v>
      </c>
      <c r="T1978" s="120" t="s">
        <v>61</v>
      </c>
      <c r="U1978" s="120" t="s">
        <v>61</v>
      </c>
      <c r="V1978" s="120" t="s">
        <v>61</v>
      </c>
      <c r="W1978" s="120" t="s">
        <v>61</v>
      </c>
      <c r="X1978" s="232"/>
    </row>
    <row r="1979" spans="1:24" ht="13.5" customHeight="1" thickTop="1" x14ac:dyDescent="0.25">
      <c r="A1979" s="241" t="s">
        <v>111</v>
      </c>
      <c r="B1979" s="119">
        <f>SUM(B1911:B1958)</f>
        <v>0</v>
      </c>
      <c r="C1979" s="119">
        <f t="shared" ref="C1979:U1979" si="72">SUM(C1911:C1958)</f>
        <v>0</v>
      </c>
      <c r="D1979" s="119">
        <f t="shared" si="72"/>
        <v>0</v>
      </c>
      <c r="E1979" s="119">
        <f t="shared" si="72"/>
        <v>0</v>
      </c>
      <c r="F1979" s="119">
        <f t="shared" si="72"/>
        <v>0</v>
      </c>
      <c r="G1979" s="119">
        <f t="shared" si="72"/>
        <v>0</v>
      </c>
      <c r="H1979" s="119">
        <f t="shared" si="72"/>
        <v>0</v>
      </c>
      <c r="I1979" s="119">
        <f t="shared" si="72"/>
        <v>0</v>
      </c>
      <c r="J1979" s="119">
        <f t="shared" si="72"/>
        <v>0</v>
      </c>
      <c r="K1979" s="119">
        <f t="shared" si="72"/>
        <v>0</v>
      </c>
      <c r="L1979" s="119">
        <f t="shared" si="72"/>
        <v>0</v>
      </c>
      <c r="M1979" s="119">
        <f t="shared" si="72"/>
        <v>0</v>
      </c>
      <c r="N1979" s="119">
        <f t="shared" si="72"/>
        <v>0</v>
      </c>
      <c r="O1979" s="119">
        <f t="shared" si="72"/>
        <v>0</v>
      </c>
      <c r="P1979" s="119">
        <f t="shared" si="72"/>
        <v>0</v>
      </c>
      <c r="Q1979" s="119">
        <f t="shared" si="72"/>
        <v>0</v>
      </c>
      <c r="R1979" s="119">
        <f t="shared" si="72"/>
        <v>0</v>
      </c>
      <c r="S1979" s="119">
        <f t="shared" si="72"/>
        <v>0</v>
      </c>
      <c r="T1979" s="119">
        <f t="shared" si="72"/>
        <v>0</v>
      </c>
      <c r="U1979" s="119">
        <f t="shared" si="72"/>
        <v>0</v>
      </c>
      <c r="V1979" s="119"/>
      <c r="W1979" s="119"/>
      <c r="X1979" s="232"/>
    </row>
    <row r="1980" spans="1:24" ht="13.5" customHeight="1" x14ac:dyDescent="0.25">
      <c r="A1980" s="242" t="s">
        <v>112</v>
      </c>
      <c r="B1980" s="118">
        <f>SUM(B1907:B1970)</f>
        <v>0</v>
      </c>
      <c r="C1980" s="118">
        <f t="shared" ref="C1980:U1980" si="73">SUM(C1907:C1970)</f>
        <v>0</v>
      </c>
      <c r="D1980" s="118">
        <f t="shared" si="73"/>
        <v>0</v>
      </c>
      <c r="E1980" s="118">
        <f t="shared" si="73"/>
        <v>0</v>
      </c>
      <c r="F1980" s="118">
        <f t="shared" si="73"/>
        <v>0</v>
      </c>
      <c r="G1980" s="118">
        <f t="shared" si="73"/>
        <v>0</v>
      </c>
      <c r="H1980" s="118">
        <f t="shared" si="73"/>
        <v>0</v>
      </c>
      <c r="I1980" s="118">
        <f t="shared" si="73"/>
        <v>0</v>
      </c>
      <c r="J1980" s="118">
        <f t="shared" si="73"/>
        <v>0</v>
      </c>
      <c r="K1980" s="118">
        <f t="shared" si="73"/>
        <v>0</v>
      </c>
      <c r="L1980" s="118">
        <f t="shared" si="73"/>
        <v>0</v>
      </c>
      <c r="M1980" s="118">
        <f t="shared" si="73"/>
        <v>0</v>
      </c>
      <c r="N1980" s="118">
        <f t="shared" si="73"/>
        <v>0</v>
      </c>
      <c r="O1980" s="118">
        <f t="shared" si="73"/>
        <v>0</v>
      </c>
      <c r="P1980" s="118">
        <f t="shared" si="73"/>
        <v>0</v>
      </c>
      <c r="Q1980" s="118">
        <f t="shared" si="73"/>
        <v>0</v>
      </c>
      <c r="R1980" s="118">
        <f t="shared" si="73"/>
        <v>0</v>
      </c>
      <c r="S1980" s="118">
        <f t="shared" si="73"/>
        <v>0</v>
      </c>
      <c r="T1980" s="118">
        <f t="shared" si="73"/>
        <v>0</v>
      </c>
      <c r="U1980" s="118">
        <f t="shared" si="73"/>
        <v>0</v>
      </c>
      <c r="V1980" s="118"/>
      <c r="W1980" s="118"/>
      <c r="X1980" s="232"/>
    </row>
    <row r="1981" spans="1:24" ht="13.5" customHeight="1" x14ac:dyDescent="0.25">
      <c r="A1981" s="238" t="s">
        <v>113</v>
      </c>
      <c r="B1981" s="118">
        <f>SUM(B1907:B1978)</f>
        <v>0</v>
      </c>
      <c r="C1981" s="118">
        <f t="shared" ref="C1981:U1981" si="74">SUM(C1907:C1978)</f>
        <v>0</v>
      </c>
      <c r="D1981" s="118">
        <f t="shared" si="74"/>
        <v>0</v>
      </c>
      <c r="E1981" s="118">
        <f t="shared" si="74"/>
        <v>0</v>
      </c>
      <c r="F1981" s="118">
        <f t="shared" si="74"/>
        <v>0</v>
      </c>
      <c r="G1981" s="118">
        <f t="shared" si="74"/>
        <v>0</v>
      </c>
      <c r="H1981" s="118">
        <f t="shared" si="74"/>
        <v>0</v>
      </c>
      <c r="I1981" s="118">
        <f t="shared" si="74"/>
        <v>0</v>
      </c>
      <c r="J1981" s="118">
        <f t="shared" si="74"/>
        <v>0</v>
      </c>
      <c r="K1981" s="118">
        <f t="shared" si="74"/>
        <v>0</v>
      </c>
      <c r="L1981" s="118">
        <f t="shared" si="74"/>
        <v>0</v>
      </c>
      <c r="M1981" s="118">
        <f t="shared" si="74"/>
        <v>0</v>
      </c>
      <c r="N1981" s="118">
        <f t="shared" si="74"/>
        <v>0</v>
      </c>
      <c r="O1981" s="118">
        <f t="shared" si="74"/>
        <v>0</v>
      </c>
      <c r="P1981" s="118">
        <f t="shared" si="74"/>
        <v>0</v>
      </c>
      <c r="Q1981" s="118">
        <f t="shared" si="74"/>
        <v>0</v>
      </c>
      <c r="R1981" s="118">
        <f t="shared" si="74"/>
        <v>0</v>
      </c>
      <c r="S1981" s="118">
        <f t="shared" si="74"/>
        <v>0</v>
      </c>
      <c r="T1981" s="118">
        <f t="shared" si="74"/>
        <v>0</v>
      </c>
      <c r="U1981" s="118">
        <f t="shared" si="74"/>
        <v>0</v>
      </c>
      <c r="V1981" s="118"/>
      <c r="W1981" s="118"/>
      <c r="X1981" s="232"/>
    </row>
    <row r="1982" spans="1:24" ht="13.5" customHeight="1" thickBot="1" x14ac:dyDescent="0.3">
      <c r="A1982" s="240" t="s">
        <v>114</v>
      </c>
      <c r="B1982" s="120">
        <f>SUM(B1883:B1978)</f>
        <v>0</v>
      </c>
      <c r="C1982" s="120">
        <f t="shared" ref="C1982:U1982" si="75">SUM(C1883:C1978)</f>
        <v>0</v>
      </c>
      <c r="D1982" s="120">
        <f t="shared" si="75"/>
        <v>0</v>
      </c>
      <c r="E1982" s="120">
        <f t="shared" si="75"/>
        <v>0</v>
      </c>
      <c r="F1982" s="120">
        <f t="shared" si="75"/>
        <v>0</v>
      </c>
      <c r="G1982" s="120">
        <f t="shared" si="75"/>
        <v>0</v>
      </c>
      <c r="H1982" s="120">
        <f t="shared" si="75"/>
        <v>0</v>
      </c>
      <c r="I1982" s="120">
        <f t="shared" si="75"/>
        <v>0</v>
      </c>
      <c r="J1982" s="120">
        <f t="shared" si="75"/>
        <v>0</v>
      </c>
      <c r="K1982" s="120">
        <f t="shared" si="75"/>
        <v>0</v>
      </c>
      <c r="L1982" s="120">
        <f t="shared" si="75"/>
        <v>0</v>
      </c>
      <c r="M1982" s="120">
        <f t="shared" si="75"/>
        <v>0</v>
      </c>
      <c r="N1982" s="120">
        <f t="shared" si="75"/>
        <v>0</v>
      </c>
      <c r="O1982" s="120">
        <f t="shared" si="75"/>
        <v>0</v>
      </c>
      <c r="P1982" s="120">
        <f t="shared" si="75"/>
        <v>0</v>
      </c>
      <c r="Q1982" s="120">
        <f t="shared" si="75"/>
        <v>0</v>
      </c>
      <c r="R1982" s="120">
        <f t="shared" si="75"/>
        <v>0</v>
      </c>
      <c r="S1982" s="120">
        <f t="shared" si="75"/>
        <v>0</v>
      </c>
      <c r="T1982" s="120">
        <f t="shared" si="75"/>
        <v>0</v>
      </c>
      <c r="U1982" s="120">
        <f t="shared" si="75"/>
        <v>0</v>
      </c>
      <c r="V1982" s="120"/>
      <c r="W1982" s="120"/>
      <c r="X1982" s="232"/>
    </row>
    <row r="1983" spans="1:24" ht="13.5" customHeight="1" thickTop="1" x14ac:dyDescent="0.25">
      <c r="A1983" s="232"/>
      <c r="B1983" s="232"/>
      <c r="C1983" s="232"/>
      <c r="D1983" s="232"/>
      <c r="E1983" s="232"/>
      <c r="F1983" s="232"/>
      <c r="G1983" s="232"/>
      <c r="H1983" s="232"/>
      <c r="I1983" s="232"/>
      <c r="J1983" s="232"/>
      <c r="K1983" s="232"/>
      <c r="L1983" s="232"/>
      <c r="M1983" s="232"/>
      <c r="N1983" s="232"/>
      <c r="O1983" s="232"/>
      <c r="P1983" s="232"/>
      <c r="Q1983" s="232"/>
      <c r="R1983" s="232"/>
      <c r="S1983" s="232"/>
      <c r="T1983" s="232"/>
      <c r="U1983" s="232"/>
      <c r="V1983" s="232"/>
      <c r="W1983" s="232"/>
      <c r="X1983" s="232"/>
    </row>
    <row r="1984" spans="1:24" ht="13.5" customHeight="1" thickBot="1" x14ac:dyDescent="0.3">
      <c r="A1984" s="232" t="s">
        <v>9</v>
      </c>
      <c r="B1984" s="233" t="s">
        <v>58</v>
      </c>
      <c r="C1984" s="121">
        <f>C1880+1</f>
        <v>44849</v>
      </c>
      <c r="D1984" s="232"/>
      <c r="E1984" s="232"/>
      <c r="F1984" s="232"/>
      <c r="G1984" s="232"/>
      <c r="H1984" s="232"/>
      <c r="I1984" s="232"/>
      <c r="J1984" s="232"/>
      <c r="K1984" s="232"/>
      <c r="L1984" s="232"/>
      <c r="M1984" s="232"/>
      <c r="N1984" s="232"/>
      <c r="O1984" s="232"/>
      <c r="P1984" s="232"/>
      <c r="Q1984" s="232"/>
      <c r="R1984" s="232"/>
      <c r="S1984" s="232"/>
      <c r="T1984" s="232"/>
      <c r="U1984" s="232"/>
      <c r="V1984" s="232"/>
      <c r="W1984" s="232"/>
      <c r="X1984" s="232"/>
    </row>
    <row r="1985" spans="1:24" ht="13.5" customHeight="1" thickTop="1" thickBot="1" x14ac:dyDescent="0.3">
      <c r="A1985" s="232"/>
      <c r="B1985" s="556" t="s">
        <v>90</v>
      </c>
      <c r="C1985" s="557"/>
      <c r="D1985" s="557"/>
      <c r="E1985" s="557"/>
      <c r="F1985" s="557"/>
      <c r="G1985" s="557"/>
      <c r="H1985" s="557"/>
      <c r="I1985" s="557"/>
      <c r="J1985" s="557"/>
      <c r="K1985" s="557"/>
      <c r="L1985" s="557"/>
      <c r="M1985" s="557"/>
      <c r="N1985" s="557"/>
      <c r="O1985" s="557"/>
      <c r="P1985" s="557"/>
      <c r="Q1985" s="557"/>
      <c r="R1985" s="557"/>
      <c r="S1985" s="557"/>
      <c r="T1985" s="557"/>
      <c r="U1985" s="557"/>
      <c r="V1985" s="557"/>
      <c r="W1985" s="558"/>
      <c r="X1985" s="232"/>
    </row>
    <row r="1986" spans="1:24" ht="13.5" customHeight="1" thickTop="1" thickBot="1" x14ac:dyDescent="0.3">
      <c r="A1986" s="234" t="s">
        <v>50</v>
      </c>
      <c r="B1986" s="234" t="s">
        <v>30</v>
      </c>
      <c r="C1986" s="235" t="s">
        <v>91</v>
      </c>
      <c r="D1986" s="235" t="s">
        <v>92</v>
      </c>
      <c r="E1986" s="235" t="s">
        <v>93</v>
      </c>
      <c r="F1986" s="235" t="s">
        <v>94</v>
      </c>
      <c r="G1986" s="235" t="s">
        <v>95</v>
      </c>
      <c r="H1986" s="235" t="s">
        <v>96</v>
      </c>
      <c r="I1986" s="235" t="s">
        <v>97</v>
      </c>
      <c r="J1986" s="235" t="s">
        <v>98</v>
      </c>
      <c r="K1986" s="235" t="s">
        <v>99</v>
      </c>
      <c r="L1986" s="235" t="s">
        <v>100</v>
      </c>
      <c r="M1986" s="235" t="s">
        <v>101</v>
      </c>
      <c r="N1986" s="235" t="s">
        <v>102</v>
      </c>
      <c r="O1986" s="235" t="s">
        <v>103</v>
      </c>
      <c r="P1986" s="235" t="s">
        <v>104</v>
      </c>
      <c r="Q1986" s="235" t="s">
        <v>105</v>
      </c>
      <c r="R1986" s="235" t="s">
        <v>106</v>
      </c>
      <c r="S1986" s="235" t="s">
        <v>107</v>
      </c>
      <c r="T1986" s="235" t="s">
        <v>108</v>
      </c>
      <c r="U1986" s="235" t="s">
        <v>109</v>
      </c>
      <c r="V1986" s="234" t="s">
        <v>88</v>
      </c>
      <c r="W1986" s="234" t="s">
        <v>110</v>
      </c>
      <c r="X1986" s="232"/>
    </row>
    <row r="1987" spans="1:24" ht="13.5" customHeight="1" thickTop="1" x14ac:dyDescent="0.25">
      <c r="A1987" s="236">
        <v>0</v>
      </c>
      <c r="B1987" s="119" t="s">
        <v>61</v>
      </c>
      <c r="C1987" s="119" t="s">
        <v>61</v>
      </c>
      <c r="D1987" s="119" t="s">
        <v>61</v>
      </c>
      <c r="E1987" s="119" t="s">
        <v>61</v>
      </c>
      <c r="F1987" s="119" t="s">
        <v>61</v>
      </c>
      <c r="G1987" s="119" t="s">
        <v>61</v>
      </c>
      <c r="H1987" s="119" t="s">
        <v>61</v>
      </c>
      <c r="I1987" s="119" t="s">
        <v>61</v>
      </c>
      <c r="J1987" s="119" t="s">
        <v>61</v>
      </c>
      <c r="K1987" s="119" t="s">
        <v>61</v>
      </c>
      <c r="L1987" s="119" t="s">
        <v>61</v>
      </c>
      <c r="M1987" s="119" t="s">
        <v>61</v>
      </c>
      <c r="N1987" s="119" t="s">
        <v>61</v>
      </c>
      <c r="O1987" s="119" t="s">
        <v>61</v>
      </c>
      <c r="P1987" s="119" t="s">
        <v>61</v>
      </c>
      <c r="Q1987" s="119" t="s">
        <v>61</v>
      </c>
      <c r="R1987" s="119" t="s">
        <v>61</v>
      </c>
      <c r="S1987" s="119" t="s">
        <v>61</v>
      </c>
      <c r="T1987" s="119" t="s">
        <v>61</v>
      </c>
      <c r="U1987" s="119" t="s">
        <v>61</v>
      </c>
      <c r="V1987" s="119" t="s">
        <v>61</v>
      </c>
      <c r="W1987" s="119" t="s">
        <v>61</v>
      </c>
      <c r="X1987" s="232"/>
    </row>
    <row r="1988" spans="1:24" ht="13.5" customHeight="1" x14ac:dyDescent="0.25">
      <c r="A1988" s="237">
        <v>1.0416666666666666E-2</v>
      </c>
      <c r="B1988" s="118" t="s">
        <v>61</v>
      </c>
      <c r="C1988" s="118" t="s">
        <v>61</v>
      </c>
      <c r="D1988" s="118" t="s">
        <v>61</v>
      </c>
      <c r="E1988" s="118" t="s">
        <v>61</v>
      </c>
      <c r="F1988" s="118" t="s">
        <v>61</v>
      </c>
      <c r="G1988" s="118" t="s">
        <v>61</v>
      </c>
      <c r="H1988" s="118" t="s">
        <v>61</v>
      </c>
      <c r="I1988" s="118" t="s">
        <v>61</v>
      </c>
      <c r="J1988" s="118" t="s">
        <v>61</v>
      </c>
      <c r="K1988" s="118" t="s">
        <v>61</v>
      </c>
      <c r="L1988" s="118" t="s">
        <v>61</v>
      </c>
      <c r="M1988" s="118" t="s">
        <v>61</v>
      </c>
      <c r="N1988" s="118" t="s">
        <v>61</v>
      </c>
      <c r="O1988" s="118" t="s">
        <v>61</v>
      </c>
      <c r="P1988" s="118" t="s">
        <v>61</v>
      </c>
      <c r="Q1988" s="118" t="s">
        <v>61</v>
      </c>
      <c r="R1988" s="118" t="s">
        <v>61</v>
      </c>
      <c r="S1988" s="118" t="s">
        <v>61</v>
      </c>
      <c r="T1988" s="118" t="s">
        <v>61</v>
      </c>
      <c r="U1988" s="118" t="s">
        <v>61</v>
      </c>
      <c r="V1988" s="118" t="s">
        <v>61</v>
      </c>
      <c r="W1988" s="118" t="s">
        <v>61</v>
      </c>
      <c r="X1988" s="232"/>
    </row>
    <row r="1989" spans="1:24" ht="13.5" customHeight="1" x14ac:dyDescent="0.25">
      <c r="A1989" s="237">
        <v>2.0833333333333332E-2</v>
      </c>
      <c r="B1989" s="118" t="s">
        <v>61</v>
      </c>
      <c r="C1989" s="118" t="s">
        <v>61</v>
      </c>
      <c r="D1989" s="118" t="s">
        <v>61</v>
      </c>
      <c r="E1989" s="118" t="s">
        <v>61</v>
      </c>
      <c r="F1989" s="118" t="s">
        <v>61</v>
      </c>
      <c r="G1989" s="118" t="s">
        <v>61</v>
      </c>
      <c r="H1989" s="118" t="s">
        <v>61</v>
      </c>
      <c r="I1989" s="118" t="s">
        <v>61</v>
      </c>
      <c r="J1989" s="118" t="s">
        <v>61</v>
      </c>
      <c r="K1989" s="118" t="s">
        <v>61</v>
      </c>
      <c r="L1989" s="118" t="s">
        <v>61</v>
      </c>
      <c r="M1989" s="118" t="s">
        <v>61</v>
      </c>
      <c r="N1989" s="118" t="s">
        <v>61</v>
      </c>
      <c r="O1989" s="118" t="s">
        <v>61</v>
      </c>
      <c r="P1989" s="118" t="s">
        <v>61</v>
      </c>
      <c r="Q1989" s="118" t="s">
        <v>61</v>
      </c>
      <c r="R1989" s="118" t="s">
        <v>61</v>
      </c>
      <c r="S1989" s="118" t="s">
        <v>61</v>
      </c>
      <c r="T1989" s="118" t="s">
        <v>61</v>
      </c>
      <c r="U1989" s="118" t="s">
        <v>61</v>
      </c>
      <c r="V1989" s="118" t="s">
        <v>61</v>
      </c>
      <c r="W1989" s="118" t="s">
        <v>61</v>
      </c>
      <c r="X1989" s="232"/>
    </row>
    <row r="1990" spans="1:24" ht="13.5" customHeight="1" x14ac:dyDescent="0.25">
      <c r="A1990" s="237">
        <v>3.125E-2</v>
      </c>
      <c r="B1990" s="118" t="s">
        <v>61</v>
      </c>
      <c r="C1990" s="118" t="s">
        <v>61</v>
      </c>
      <c r="D1990" s="118" t="s">
        <v>61</v>
      </c>
      <c r="E1990" s="118" t="s">
        <v>61</v>
      </c>
      <c r="F1990" s="118" t="s">
        <v>61</v>
      </c>
      <c r="G1990" s="118" t="s">
        <v>61</v>
      </c>
      <c r="H1990" s="118" t="s">
        <v>61</v>
      </c>
      <c r="I1990" s="118" t="s">
        <v>61</v>
      </c>
      <c r="J1990" s="118" t="s">
        <v>61</v>
      </c>
      <c r="K1990" s="118" t="s">
        <v>61</v>
      </c>
      <c r="L1990" s="118" t="s">
        <v>61</v>
      </c>
      <c r="M1990" s="118" t="s">
        <v>61</v>
      </c>
      <c r="N1990" s="118" t="s">
        <v>61</v>
      </c>
      <c r="O1990" s="118" t="s">
        <v>61</v>
      </c>
      <c r="P1990" s="118" t="s">
        <v>61</v>
      </c>
      <c r="Q1990" s="118" t="s">
        <v>61</v>
      </c>
      <c r="R1990" s="118" t="s">
        <v>61</v>
      </c>
      <c r="S1990" s="118" t="s">
        <v>61</v>
      </c>
      <c r="T1990" s="118" t="s">
        <v>61</v>
      </c>
      <c r="U1990" s="118" t="s">
        <v>61</v>
      </c>
      <c r="V1990" s="118" t="s">
        <v>61</v>
      </c>
      <c r="W1990" s="118" t="s">
        <v>61</v>
      </c>
      <c r="X1990" s="232"/>
    </row>
    <row r="1991" spans="1:24" ht="13.5" customHeight="1" x14ac:dyDescent="0.25">
      <c r="A1991" s="237">
        <v>4.1666666666666664E-2</v>
      </c>
      <c r="B1991" s="118" t="s">
        <v>61</v>
      </c>
      <c r="C1991" s="118" t="s">
        <v>61</v>
      </c>
      <c r="D1991" s="118" t="s">
        <v>61</v>
      </c>
      <c r="E1991" s="118" t="s">
        <v>61</v>
      </c>
      <c r="F1991" s="118" t="s">
        <v>61</v>
      </c>
      <c r="G1991" s="118" t="s">
        <v>61</v>
      </c>
      <c r="H1991" s="118" t="s">
        <v>61</v>
      </c>
      <c r="I1991" s="118" t="s">
        <v>61</v>
      </c>
      <c r="J1991" s="118" t="s">
        <v>61</v>
      </c>
      <c r="K1991" s="118" t="s">
        <v>61</v>
      </c>
      <c r="L1991" s="118" t="s">
        <v>61</v>
      </c>
      <c r="M1991" s="118" t="s">
        <v>61</v>
      </c>
      <c r="N1991" s="118" t="s">
        <v>61</v>
      </c>
      <c r="O1991" s="118" t="s">
        <v>61</v>
      </c>
      <c r="P1991" s="118" t="s">
        <v>61</v>
      </c>
      <c r="Q1991" s="118" t="s">
        <v>61</v>
      </c>
      <c r="R1991" s="118" t="s">
        <v>61</v>
      </c>
      <c r="S1991" s="118" t="s">
        <v>61</v>
      </c>
      <c r="T1991" s="118" t="s">
        <v>61</v>
      </c>
      <c r="U1991" s="118" t="s">
        <v>61</v>
      </c>
      <c r="V1991" s="118" t="s">
        <v>61</v>
      </c>
      <c r="W1991" s="118" t="s">
        <v>61</v>
      </c>
      <c r="X1991" s="232"/>
    </row>
    <row r="1992" spans="1:24" ht="13.5" customHeight="1" x14ac:dyDescent="0.25">
      <c r="A1992" s="237">
        <v>5.2083333333333336E-2</v>
      </c>
      <c r="B1992" s="118" t="s">
        <v>61</v>
      </c>
      <c r="C1992" s="118" t="s">
        <v>61</v>
      </c>
      <c r="D1992" s="118" t="s">
        <v>61</v>
      </c>
      <c r="E1992" s="118" t="s">
        <v>61</v>
      </c>
      <c r="F1992" s="118" t="s">
        <v>61</v>
      </c>
      <c r="G1992" s="118" t="s">
        <v>61</v>
      </c>
      <c r="H1992" s="118" t="s">
        <v>61</v>
      </c>
      <c r="I1992" s="118" t="s">
        <v>61</v>
      </c>
      <c r="J1992" s="118" t="s">
        <v>61</v>
      </c>
      <c r="K1992" s="118" t="s">
        <v>61</v>
      </c>
      <c r="L1992" s="118" t="s">
        <v>61</v>
      </c>
      <c r="M1992" s="118" t="s">
        <v>61</v>
      </c>
      <c r="N1992" s="118" t="s">
        <v>61</v>
      </c>
      <c r="O1992" s="118" t="s">
        <v>61</v>
      </c>
      <c r="P1992" s="118" t="s">
        <v>61</v>
      </c>
      <c r="Q1992" s="118" t="s">
        <v>61</v>
      </c>
      <c r="R1992" s="118" t="s">
        <v>61</v>
      </c>
      <c r="S1992" s="118" t="s">
        <v>61</v>
      </c>
      <c r="T1992" s="118" t="s">
        <v>61</v>
      </c>
      <c r="U1992" s="118" t="s">
        <v>61</v>
      </c>
      <c r="V1992" s="118" t="s">
        <v>61</v>
      </c>
      <c r="W1992" s="118" t="s">
        <v>61</v>
      </c>
      <c r="X1992" s="232"/>
    </row>
    <row r="1993" spans="1:24" ht="13.5" customHeight="1" x14ac:dyDescent="0.25">
      <c r="A1993" s="237">
        <v>6.25E-2</v>
      </c>
      <c r="B1993" s="118" t="s">
        <v>61</v>
      </c>
      <c r="C1993" s="118" t="s">
        <v>61</v>
      </c>
      <c r="D1993" s="118" t="s">
        <v>61</v>
      </c>
      <c r="E1993" s="118" t="s">
        <v>61</v>
      </c>
      <c r="F1993" s="118" t="s">
        <v>61</v>
      </c>
      <c r="G1993" s="118" t="s">
        <v>61</v>
      </c>
      <c r="H1993" s="118" t="s">
        <v>61</v>
      </c>
      <c r="I1993" s="118" t="s">
        <v>61</v>
      </c>
      <c r="J1993" s="118" t="s">
        <v>61</v>
      </c>
      <c r="K1993" s="118" t="s">
        <v>61</v>
      </c>
      <c r="L1993" s="118" t="s">
        <v>61</v>
      </c>
      <c r="M1993" s="118" t="s">
        <v>61</v>
      </c>
      <c r="N1993" s="118" t="s">
        <v>61</v>
      </c>
      <c r="O1993" s="118" t="s">
        <v>61</v>
      </c>
      <c r="P1993" s="118" t="s">
        <v>61</v>
      </c>
      <c r="Q1993" s="118" t="s">
        <v>61</v>
      </c>
      <c r="R1993" s="118" t="s">
        <v>61</v>
      </c>
      <c r="S1993" s="118" t="s">
        <v>61</v>
      </c>
      <c r="T1993" s="118" t="s">
        <v>61</v>
      </c>
      <c r="U1993" s="118" t="s">
        <v>61</v>
      </c>
      <c r="V1993" s="118" t="s">
        <v>61</v>
      </c>
      <c r="W1993" s="118" t="s">
        <v>61</v>
      </c>
      <c r="X1993" s="232"/>
    </row>
    <row r="1994" spans="1:24" ht="13.5" customHeight="1" x14ac:dyDescent="0.25">
      <c r="A1994" s="237">
        <v>7.2916666666666699E-2</v>
      </c>
      <c r="B1994" s="118" t="s">
        <v>61</v>
      </c>
      <c r="C1994" s="118" t="s">
        <v>61</v>
      </c>
      <c r="D1994" s="118" t="s">
        <v>61</v>
      </c>
      <c r="E1994" s="118" t="s">
        <v>61</v>
      </c>
      <c r="F1994" s="118" t="s">
        <v>61</v>
      </c>
      <c r="G1994" s="118" t="s">
        <v>61</v>
      </c>
      <c r="H1994" s="118" t="s">
        <v>61</v>
      </c>
      <c r="I1994" s="118" t="s">
        <v>61</v>
      </c>
      <c r="J1994" s="118" t="s">
        <v>61</v>
      </c>
      <c r="K1994" s="118" t="s">
        <v>61</v>
      </c>
      <c r="L1994" s="118" t="s">
        <v>61</v>
      </c>
      <c r="M1994" s="118" t="s">
        <v>61</v>
      </c>
      <c r="N1994" s="118" t="s">
        <v>61</v>
      </c>
      <c r="O1994" s="118" t="s">
        <v>61</v>
      </c>
      <c r="P1994" s="118" t="s">
        <v>61</v>
      </c>
      <c r="Q1994" s="118" t="s">
        <v>61</v>
      </c>
      <c r="R1994" s="118" t="s">
        <v>61</v>
      </c>
      <c r="S1994" s="118" t="s">
        <v>61</v>
      </c>
      <c r="T1994" s="118" t="s">
        <v>61</v>
      </c>
      <c r="U1994" s="118" t="s">
        <v>61</v>
      </c>
      <c r="V1994" s="118" t="s">
        <v>61</v>
      </c>
      <c r="W1994" s="118" t="s">
        <v>61</v>
      </c>
      <c r="X1994" s="232"/>
    </row>
    <row r="1995" spans="1:24" ht="13.5" customHeight="1" x14ac:dyDescent="0.25">
      <c r="A1995" s="237">
        <v>8.3333333333333301E-2</v>
      </c>
      <c r="B1995" s="118" t="s">
        <v>61</v>
      </c>
      <c r="C1995" s="118" t="s">
        <v>61</v>
      </c>
      <c r="D1995" s="118" t="s">
        <v>61</v>
      </c>
      <c r="E1995" s="118" t="s">
        <v>61</v>
      </c>
      <c r="F1995" s="118" t="s">
        <v>61</v>
      </c>
      <c r="G1995" s="118" t="s">
        <v>61</v>
      </c>
      <c r="H1995" s="118" t="s">
        <v>61</v>
      </c>
      <c r="I1995" s="118" t="s">
        <v>61</v>
      </c>
      <c r="J1995" s="118" t="s">
        <v>61</v>
      </c>
      <c r="K1995" s="118" t="s">
        <v>61</v>
      </c>
      <c r="L1995" s="118" t="s">
        <v>61</v>
      </c>
      <c r="M1995" s="118" t="s">
        <v>61</v>
      </c>
      <c r="N1995" s="118" t="s">
        <v>61</v>
      </c>
      <c r="O1995" s="118" t="s">
        <v>61</v>
      </c>
      <c r="P1995" s="118" t="s">
        <v>61</v>
      </c>
      <c r="Q1995" s="118" t="s">
        <v>61</v>
      </c>
      <c r="R1995" s="118" t="s">
        <v>61</v>
      </c>
      <c r="S1995" s="118" t="s">
        <v>61</v>
      </c>
      <c r="T1995" s="118" t="s">
        <v>61</v>
      </c>
      <c r="U1995" s="118" t="s">
        <v>61</v>
      </c>
      <c r="V1995" s="118" t="s">
        <v>61</v>
      </c>
      <c r="W1995" s="118" t="s">
        <v>61</v>
      </c>
      <c r="X1995" s="232"/>
    </row>
    <row r="1996" spans="1:24" ht="13.5" customHeight="1" x14ac:dyDescent="0.25">
      <c r="A1996" s="237">
        <v>9.375E-2</v>
      </c>
      <c r="B1996" s="118" t="s">
        <v>61</v>
      </c>
      <c r="C1996" s="118" t="s">
        <v>61</v>
      </c>
      <c r="D1996" s="118" t="s">
        <v>61</v>
      </c>
      <c r="E1996" s="118" t="s">
        <v>61</v>
      </c>
      <c r="F1996" s="118" t="s">
        <v>61</v>
      </c>
      <c r="G1996" s="118" t="s">
        <v>61</v>
      </c>
      <c r="H1996" s="118" t="s">
        <v>61</v>
      </c>
      <c r="I1996" s="118" t="s">
        <v>61</v>
      </c>
      <c r="J1996" s="118" t="s">
        <v>61</v>
      </c>
      <c r="K1996" s="118" t="s">
        <v>61</v>
      </c>
      <c r="L1996" s="118" t="s">
        <v>61</v>
      </c>
      <c r="M1996" s="118" t="s">
        <v>61</v>
      </c>
      <c r="N1996" s="118" t="s">
        <v>61</v>
      </c>
      <c r="O1996" s="118" t="s">
        <v>61</v>
      </c>
      <c r="P1996" s="118" t="s">
        <v>61</v>
      </c>
      <c r="Q1996" s="118" t="s">
        <v>61</v>
      </c>
      <c r="R1996" s="118" t="s">
        <v>61</v>
      </c>
      <c r="S1996" s="118" t="s">
        <v>61</v>
      </c>
      <c r="T1996" s="118" t="s">
        <v>61</v>
      </c>
      <c r="U1996" s="118" t="s">
        <v>61</v>
      </c>
      <c r="V1996" s="118" t="s">
        <v>61</v>
      </c>
      <c r="W1996" s="118" t="s">
        <v>61</v>
      </c>
      <c r="X1996" s="232"/>
    </row>
    <row r="1997" spans="1:24" ht="13.5" customHeight="1" x14ac:dyDescent="0.25">
      <c r="A1997" s="237">
        <v>0.104166666666667</v>
      </c>
      <c r="B1997" s="118" t="s">
        <v>61</v>
      </c>
      <c r="C1997" s="118" t="s">
        <v>61</v>
      </c>
      <c r="D1997" s="118" t="s">
        <v>61</v>
      </c>
      <c r="E1997" s="118" t="s">
        <v>61</v>
      </c>
      <c r="F1997" s="118" t="s">
        <v>61</v>
      </c>
      <c r="G1997" s="118" t="s">
        <v>61</v>
      </c>
      <c r="H1997" s="118" t="s">
        <v>61</v>
      </c>
      <c r="I1997" s="118" t="s">
        <v>61</v>
      </c>
      <c r="J1997" s="118" t="s">
        <v>61</v>
      </c>
      <c r="K1997" s="118" t="s">
        <v>61</v>
      </c>
      <c r="L1997" s="118" t="s">
        <v>61</v>
      </c>
      <c r="M1997" s="118" t="s">
        <v>61</v>
      </c>
      <c r="N1997" s="118" t="s">
        <v>61</v>
      </c>
      <c r="O1997" s="118" t="s">
        <v>61</v>
      </c>
      <c r="P1997" s="118" t="s">
        <v>61</v>
      </c>
      <c r="Q1997" s="118" t="s">
        <v>61</v>
      </c>
      <c r="R1997" s="118" t="s">
        <v>61</v>
      </c>
      <c r="S1997" s="118" t="s">
        <v>61</v>
      </c>
      <c r="T1997" s="118" t="s">
        <v>61</v>
      </c>
      <c r="U1997" s="118" t="s">
        <v>61</v>
      </c>
      <c r="V1997" s="118" t="s">
        <v>61</v>
      </c>
      <c r="W1997" s="118" t="s">
        <v>61</v>
      </c>
      <c r="X1997" s="232"/>
    </row>
    <row r="1998" spans="1:24" ht="13.5" customHeight="1" x14ac:dyDescent="0.25">
      <c r="A1998" s="237">
        <v>0.114583333333333</v>
      </c>
      <c r="B1998" s="118" t="s">
        <v>61</v>
      </c>
      <c r="C1998" s="118" t="s">
        <v>61</v>
      </c>
      <c r="D1998" s="118" t="s">
        <v>61</v>
      </c>
      <c r="E1998" s="118" t="s">
        <v>61</v>
      </c>
      <c r="F1998" s="118" t="s">
        <v>61</v>
      </c>
      <c r="G1998" s="118" t="s">
        <v>61</v>
      </c>
      <c r="H1998" s="118" t="s">
        <v>61</v>
      </c>
      <c r="I1998" s="118" t="s">
        <v>61</v>
      </c>
      <c r="J1998" s="118" t="s">
        <v>61</v>
      </c>
      <c r="K1998" s="118" t="s">
        <v>61</v>
      </c>
      <c r="L1998" s="118" t="s">
        <v>61</v>
      </c>
      <c r="M1998" s="118" t="s">
        <v>61</v>
      </c>
      <c r="N1998" s="118" t="s">
        <v>61</v>
      </c>
      <c r="O1998" s="118" t="s">
        <v>61</v>
      </c>
      <c r="P1998" s="118" t="s">
        <v>61</v>
      </c>
      <c r="Q1998" s="118" t="s">
        <v>61</v>
      </c>
      <c r="R1998" s="118" t="s">
        <v>61</v>
      </c>
      <c r="S1998" s="118" t="s">
        <v>61</v>
      </c>
      <c r="T1998" s="118" t="s">
        <v>61</v>
      </c>
      <c r="U1998" s="118" t="s">
        <v>61</v>
      </c>
      <c r="V1998" s="118" t="s">
        <v>61</v>
      </c>
      <c r="W1998" s="118" t="s">
        <v>61</v>
      </c>
      <c r="X1998" s="232"/>
    </row>
    <row r="1999" spans="1:24" ht="13.5" customHeight="1" x14ac:dyDescent="0.25">
      <c r="A1999" s="237">
        <v>0.125</v>
      </c>
      <c r="B1999" s="118" t="s">
        <v>61</v>
      </c>
      <c r="C1999" s="118" t="s">
        <v>61</v>
      </c>
      <c r="D1999" s="118" t="s">
        <v>61</v>
      </c>
      <c r="E1999" s="118" t="s">
        <v>61</v>
      </c>
      <c r="F1999" s="118" t="s">
        <v>61</v>
      </c>
      <c r="G1999" s="118" t="s">
        <v>61</v>
      </c>
      <c r="H1999" s="118" t="s">
        <v>61</v>
      </c>
      <c r="I1999" s="118" t="s">
        <v>61</v>
      </c>
      <c r="J1999" s="118" t="s">
        <v>61</v>
      </c>
      <c r="K1999" s="118" t="s">
        <v>61</v>
      </c>
      <c r="L1999" s="118" t="s">
        <v>61</v>
      </c>
      <c r="M1999" s="118" t="s">
        <v>61</v>
      </c>
      <c r="N1999" s="118" t="s">
        <v>61</v>
      </c>
      <c r="O1999" s="118" t="s">
        <v>61</v>
      </c>
      <c r="P1999" s="118" t="s">
        <v>61</v>
      </c>
      <c r="Q1999" s="118" t="s">
        <v>61</v>
      </c>
      <c r="R1999" s="118" t="s">
        <v>61</v>
      </c>
      <c r="S1999" s="118" t="s">
        <v>61</v>
      </c>
      <c r="T1999" s="118" t="s">
        <v>61</v>
      </c>
      <c r="U1999" s="118" t="s">
        <v>61</v>
      </c>
      <c r="V1999" s="118" t="s">
        <v>61</v>
      </c>
      <c r="W1999" s="118" t="s">
        <v>61</v>
      </c>
      <c r="X1999" s="232"/>
    </row>
    <row r="2000" spans="1:24" ht="13.5" customHeight="1" x14ac:dyDescent="0.25">
      <c r="A2000" s="237">
        <v>0.13541666666666699</v>
      </c>
      <c r="B2000" s="118" t="s">
        <v>61</v>
      </c>
      <c r="C2000" s="118" t="s">
        <v>61</v>
      </c>
      <c r="D2000" s="118" t="s">
        <v>61</v>
      </c>
      <c r="E2000" s="118" t="s">
        <v>61</v>
      </c>
      <c r="F2000" s="118" t="s">
        <v>61</v>
      </c>
      <c r="G2000" s="118" t="s">
        <v>61</v>
      </c>
      <c r="H2000" s="118" t="s">
        <v>61</v>
      </c>
      <c r="I2000" s="118" t="s">
        <v>61</v>
      </c>
      <c r="J2000" s="118" t="s">
        <v>61</v>
      </c>
      <c r="K2000" s="118" t="s">
        <v>61</v>
      </c>
      <c r="L2000" s="118" t="s">
        <v>61</v>
      </c>
      <c r="M2000" s="118" t="s">
        <v>61</v>
      </c>
      <c r="N2000" s="118" t="s">
        <v>61</v>
      </c>
      <c r="O2000" s="118" t="s">
        <v>61</v>
      </c>
      <c r="P2000" s="118" t="s">
        <v>61</v>
      </c>
      <c r="Q2000" s="118" t="s">
        <v>61</v>
      </c>
      <c r="R2000" s="118" t="s">
        <v>61</v>
      </c>
      <c r="S2000" s="118" t="s">
        <v>61</v>
      </c>
      <c r="T2000" s="118" t="s">
        <v>61</v>
      </c>
      <c r="U2000" s="118" t="s">
        <v>61</v>
      </c>
      <c r="V2000" s="118" t="s">
        <v>61</v>
      </c>
      <c r="W2000" s="118" t="s">
        <v>61</v>
      </c>
      <c r="X2000" s="232"/>
    </row>
    <row r="2001" spans="1:24" ht="13.5" customHeight="1" x14ac:dyDescent="0.25">
      <c r="A2001" s="237">
        <v>0.14583333333333301</v>
      </c>
      <c r="B2001" s="118" t="s">
        <v>61</v>
      </c>
      <c r="C2001" s="118" t="s">
        <v>61</v>
      </c>
      <c r="D2001" s="118" t="s">
        <v>61</v>
      </c>
      <c r="E2001" s="118" t="s">
        <v>61</v>
      </c>
      <c r="F2001" s="118" t="s">
        <v>61</v>
      </c>
      <c r="G2001" s="118" t="s">
        <v>61</v>
      </c>
      <c r="H2001" s="118" t="s">
        <v>61</v>
      </c>
      <c r="I2001" s="118" t="s">
        <v>61</v>
      </c>
      <c r="J2001" s="118" t="s">
        <v>61</v>
      </c>
      <c r="K2001" s="118" t="s">
        <v>61</v>
      </c>
      <c r="L2001" s="118" t="s">
        <v>61</v>
      </c>
      <c r="M2001" s="118" t="s">
        <v>61</v>
      </c>
      <c r="N2001" s="118" t="s">
        <v>61</v>
      </c>
      <c r="O2001" s="118" t="s">
        <v>61</v>
      </c>
      <c r="P2001" s="118" t="s">
        <v>61</v>
      </c>
      <c r="Q2001" s="118" t="s">
        <v>61</v>
      </c>
      <c r="R2001" s="118" t="s">
        <v>61</v>
      </c>
      <c r="S2001" s="118" t="s">
        <v>61</v>
      </c>
      <c r="T2001" s="118" t="s">
        <v>61</v>
      </c>
      <c r="U2001" s="118" t="s">
        <v>61</v>
      </c>
      <c r="V2001" s="118" t="s">
        <v>61</v>
      </c>
      <c r="W2001" s="118" t="s">
        <v>61</v>
      </c>
      <c r="X2001" s="232"/>
    </row>
    <row r="2002" spans="1:24" ht="13.5" customHeight="1" x14ac:dyDescent="0.25">
      <c r="A2002" s="237">
        <v>0.15625</v>
      </c>
      <c r="B2002" s="118" t="s">
        <v>61</v>
      </c>
      <c r="C2002" s="118" t="s">
        <v>61</v>
      </c>
      <c r="D2002" s="118" t="s">
        <v>61</v>
      </c>
      <c r="E2002" s="118" t="s">
        <v>61</v>
      </c>
      <c r="F2002" s="118" t="s">
        <v>61</v>
      </c>
      <c r="G2002" s="118" t="s">
        <v>61</v>
      </c>
      <c r="H2002" s="118" t="s">
        <v>61</v>
      </c>
      <c r="I2002" s="118" t="s">
        <v>61</v>
      </c>
      <c r="J2002" s="118" t="s">
        <v>61</v>
      </c>
      <c r="K2002" s="118" t="s">
        <v>61</v>
      </c>
      <c r="L2002" s="118" t="s">
        <v>61</v>
      </c>
      <c r="M2002" s="118" t="s">
        <v>61</v>
      </c>
      <c r="N2002" s="118" t="s">
        <v>61</v>
      </c>
      <c r="O2002" s="118" t="s">
        <v>61</v>
      </c>
      <c r="P2002" s="118" t="s">
        <v>61</v>
      </c>
      <c r="Q2002" s="118" t="s">
        <v>61</v>
      </c>
      <c r="R2002" s="118" t="s">
        <v>61</v>
      </c>
      <c r="S2002" s="118" t="s">
        <v>61</v>
      </c>
      <c r="T2002" s="118" t="s">
        <v>61</v>
      </c>
      <c r="U2002" s="118" t="s">
        <v>61</v>
      </c>
      <c r="V2002" s="118" t="s">
        <v>61</v>
      </c>
      <c r="W2002" s="118" t="s">
        <v>61</v>
      </c>
      <c r="X2002" s="232"/>
    </row>
    <row r="2003" spans="1:24" ht="13.5" customHeight="1" x14ac:dyDescent="0.25">
      <c r="A2003" s="237">
        <v>0.16666666666666699</v>
      </c>
      <c r="B2003" s="118" t="s">
        <v>61</v>
      </c>
      <c r="C2003" s="118" t="s">
        <v>61</v>
      </c>
      <c r="D2003" s="118" t="s">
        <v>61</v>
      </c>
      <c r="E2003" s="118" t="s">
        <v>61</v>
      </c>
      <c r="F2003" s="118" t="s">
        <v>61</v>
      </c>
      <c r="G2003" s="118" t="s">
        <v>61</v>
      </c>
      <c r="H2003" s="118" t="s">
        <v>61</v>
      </c>
      <c r="I2003" s="118" t="s">
        <v>61</v>
      </c>
      <c r="J2003" s="118" t="s">
        <v>61</v>
      </c>
      <c r="K2003" s="118" t="s">
        <v>61</v>
      </c>
      <c r="L2003" s="118" t="s">
        <v>61</v>
      </c>
      <c r="M2003" s="118" t="s">
        <v>61</v>
      </c>
      <c r="N2003" s="118" t="s">
        <v>61</v>
      </c>
      <c r="O2003" s="118" t="s">
        <v>61</v>
      </c>
      <c r="P2003" s="118" t="s">
        <v>61</v>
      </c>
      <c r="Q2003" s="118" t="s">
        <v>61</v>
      </c>
      <c r="R2003" s="118" t="s">
        <v>61</v>
      </c>
      <c r="S2003" s="118" t="s">
        <v>61</v>
      </c>
      <c r="T2003" s="118" t="s">
        <v>61</v>
      </c>
      <c r="U2003" s="118" t="s">
        <v>61</v>
      </c>
      <c r="V2003" s="118" t="s">
        <v>61</v>
      </c>
      <c r="W2003" s="118" t="s">
        <v>61</v>
      </c>
      <c r="X2003" s="232"/>
    </row>
    <row r="2004" spans="1:24" ht="13.5" customHeight="1" x14ac:dyDescent="0.25">
      <c r="A2004" s="237">
        <v>0.17708333333333301</v>
      </c>
      <c r="B2004" s="118" t="s">
        <v>61</v>
      </c>
      <c r="C2004" s="118" t="s">
        <v>61</v>
      </c>
      <c r="D2004" s="118" t="s">
        <v>61</v>
      </c>
      <c r="E2004" s="118" t="s">
        <v>61</v>
      </c>
      <c r="F2004" s="118" t="s">
        <v>61</v>
      </c>
      <c r="G2004" s="118" t="s">
        <v>61</v>
      </c>
      <c r="H2004" s="118" t="s">
        <v>61</v>
      </c>
      <c r="I2004" s="118" t="s">
        <v>61</v>
      </c>
      <c r="J2004" s="118" t="s">
        <v>61</v>
      </c>
      <c r="K2004" s="118" t="s">
        <v>61</v>
      </c>
      <c r="L2004" s="118" t="s">
        <v>61</v>
      </c>
      <c r="M2004" s="118" t="s">
        <v>61</v>
      </c>
      <c r="N2004" s="118" t="s">
        <v>61</v>
      </c>
      <c r="O2004" s="118" t="s">
        <v>61</v>
      </c>
      <c r="P2004" s="118" t="s">
        <v>61</v>
      </c>
      <c r="Q2004" s="118" t="s">
        <v>61</v>
      </c>
      <c r="R2004" s="118" t="s">
        <v>61</v>
      </c>
      <c r="S2004" s="118" t="s">
        <v>61</v>
      </c>
      <c r="T2004" s="118" t="s">
        <v>61</v>
      </c>
      <c r="U2004" s="118" t="s">
        <v>61</v>
      </c>
      <c r="V2004" s="118" t="s">
        <v>61</v>
      </c>
      <c r="W2004" s="118" t="s">
        <v>61</v>
      </c>
      <c r="X2004" s="232"/>
    </row>
    <row r="2005" spans="1:24" ht="13.5" customHeight="1" x14ac:dyDescent="0.25">
      <c r="A2005" s="237">
        <v>0.1875</v>
      </c>
      <c r="B2005" s="118" t="s">
        <v>61</v>
      </c>
      <c r="C2005" s="118" t="s">
        <v>61</v>
      </c>
      <c r="D2005" s="118" t="s">
        <v>61</v>
      </c>
      <c r="E2005" s="118" t="s">
        <v>61</v>
      </c>
      <c r="F2005" s="118" t="s">
        <v>61</v>
      </c>
      <c r="G2005" s="118" t="s">
        <v>61</v>
      </c>
      <c r="H2005" s="118" t="s">
        <v>61</v>
      </c>
      <c r="I2005" s="118" t="s">
        <v>61</v>
      </c>
      <c r="J2005" s="118" t="s">
        <v>61</v>
      </c>
      <c r="K2005" s="118" t="s">
        <v>61</v>
      </c>
      <c r="L2005" s="118" t="s">
        <v>61</v>
      </c>
      <c r="M2005" s="118" t="s">
        <v>61</v>
      </c>
      <c r="N2005" s="118" t="s">
        <v>61</v>
      </c>
      <c r="O2005" s="118" t="s">
        <v>61</v>
      </c>
      <c r="P2005" s="118" t="s">
        <v>61</v>
      </c>
      <c r="Q2005" s="118" t="s">
        <v>61</v>
      </c>
      <c r="R2005" s="118" t="s">
        <v>61</v>
      </c>
      <c r="S2005" s="118" t="s">
        <v>61</v>
      </c>
      <c r="T2005" s="118" t="s">
        <v>61</v>
      </c>
      <c r="U2005" s="118" t="s">
        <v>61</v>
      </c>
      <c r="V2005" s="118" t="s">
        <v>61</v>
      </c>
      <c r="W2005" s="118" t="s">
        <v>61</v>
      </c>
      <c r="X2005" s="232"/>
    </row>
    <row r="2006" spans="1:24" ht="13.5" customHeight="1" x14ac:dyDescent="0.25">
      <c r="A2006" s="237">
        <v>0.19791666666666699</v>
      </c>
      <c r="B2006" s="118" t="s">
        <v>61</v>
      </c>
      <c r="C2006" s="118" t="s">
        <v>61</v>
      </c>
      <c r="D2006" s="118" t="s">
        <v>61</v>
      </c>
      <c r="E2006" s="118" t="s">
        <v>61</v>
      </c>
      <c r="F2006" s="118" t="s">
        <v>61</v>
      </c>
      <c r="G2006" s="118" t="s">
        <v>61</v>
      </c>
      <c r="H2006" s="118" t="s">
        <v>61</v>
      </c>
      <c r="I2006" s="118" t="s">
        <v>61</v>
      </c>
      <c r="J2006" s="118" t="s">
        <v>61</v>
      </c>
      <c r="K2006" s="118" t="s">
        <v>61</v>
      </c>
      <c r="L2006" s="118" t="s">
        <v>61</v>
      </c>
      <c r="M2006" s="118" t="s">
        <v>61</v>
      </c>
      <c r="N2006" s="118" t="s">
        <v>61</v>
      </c>
      <c r="O2006" s="118" t="s">
        <v>61</v>
      </c>
      <c r="P2006" s="118" t="s">
        <v>61</v>
      </c>
      <c r="Q2006" s="118" t="s">
        <v>61</v>
      </c>
      <c r="R2006" s="118" t="s">
        <v>61</v>
      </c>
      <c r="S2006" s="118" t="s">
        <v>61</v>
      </c>
      <c r="T2006" s="118" t="s">
        <v>61</v>
      </c>
      <c r="U2006" s="118" t="s">
        <v>61</v>
      </c>
      <c r="V2006" s="118" t="s">
        <v>61</v>
      </c>
      <c r="W2006" s="118" t="s">
        <v>61</v>
      </c>
      <c r="X2006" s="232"/>
    </row>
    <row r="2007" spans="1:24" ht="13.5" customHeight="1" x14ac:dyDescent="0.25">
      <c r="A2007" s="237">
        <v>0.20833333333333301</v>
      </c>
      <c r="B2007" s="118" t="s">
        <v>61</v>
      </c>
      <c r="C2007" s="118" t="s">
        <v>61</v>
      </c>
      <c r="D2007" s="118" t="s">
        <v>61</v>
      </c>
      <c r="E2007" s="118" t="s">
        <v>61</v>
      </c>
      <c r="F2007" s="118" t="s">
        <v>61</v>
      </c>
      <c r="G2007" s="118" t="s">
        <v>61</v>
      </c>
      <c r="H2007" s="118" t="s">
        <v>61</v>
      </c>
      <c r="I2007" s="118" t="s">
        <v>61</v>
      </c>
      <c r="J2007" s="118" t="s">
        <v>61</v>
      </c>
      <c r="K2007" s="118" t="s">
        <v>61</v>
      </c>
      <c r="L2007" s="118" t="s">
        <v>61</v>
      </c>
      <c r="M2007" s="118" t="s">
        <v>61</v>
      </c>
      <c r="N2007" s="118" t="s">
        <v>61</v>
      </c>
      <c r="O2007" s="118" t="s">
        <v>61</v>
      </c>
      <c r="P2007" s="118" t="s">
        <v>61</v>
      </c>
      <c r="Q2007" s="118" t="s">
        <v>61</v>
      </c>
      <c r="R2007" s="118" t="s">
        <v>61</v>
      </c>
      <c r="S2007" s="118" t="s">
        <v>61</v>
      </c>
      <c r="T2007" s="118" t="s">
        <v>61</v>
      </c>
      <c r="U2007" s="118" t="s">
        <v>61</v>
      </c>
      <c r="V2007" s="118" t="s">
        <v>61</v>
      </c>
      <c r="W2007" s="118" t="s">
        <v>61</v>
      </c>
      <c r="X2007" s="232"/>
    </row>
    <row r="2008" spans="1:24" ht="13.5" customHeight="1" x14ac:dyDescent="0.25">
      <c r="A2008" s="237">
        <v>0.21875</v>
      </c>
      <c r="B2008" s="118" t="s">
        <v>61</v>
      </c>
      <c r="C2008" s="118" t="s">
        <v>61</v>
      </c>
      <c r="D2008" s="118" t="s">
        <v>61</v>
      </c>
      <c r="E2008" s="118" t="s">
        <v>61</v>
      </c>
      <c r="F2008" s="118" t="s">
        <v>61</v>
      </c>
      <c r="G2008" s="118" t="s">
        <v>61</v>
      </c>
      <c r="H2008" s="118" t="s">
        <v>61</v>
      </c>
      <c r="I2008" s="118" t="s">
        <v>61</v>
      </c>
      <c r="J2008" s="118" t="s">
        <v>61</v>
      </c>
      <c r="K2008" s="118" t="s">
        <v>61</v>
      </c>
      <c r="L2008" s="118" t="s">
        <v>61</v>
      </c>
      <c r="M2008" s="118" t="s">
        <v>61</v>
      </c>
      <c r="N2008" s="118" t="s">
        <v>61</v>
      </c>
      <c r="O2008" s="118" t="s">
        <v>61</v>
      </c>
      <c r="P2008" s="118" t="s">
        <v>61</v>
      </c>
      <c r="Q2008" s="118" t="s">
        <v>61</v>
      </c>
      <c r="R2008" s="118" t="s">
        <v>61</v>
      </c>
      <c r="S2008" s="118" t="s">
        <v>61</v>
      </c>
      <c r="T2008" s="118" t="s">
        <v>61</v>
      </c>
      <c r="U2008" s="118" t="s">
        <v>61</v>
      </c>
      <c r="V2008" s="118" t="s">
        <v>61</v>
      </c>
      <c r="W2008" s="118" t="s">
        <v>61</v>
      </c>
      <c r="X2008" s="232"/>
    </row>
    <row r="2009" spans="1:24" ht="13.5" customHeight="1" x14ac:dyDescent="0.25">
      <c r="A2009" s="237">
        <v>0.22916666666666699</v>
      </c>
      <c r="B2009" s="118" t="s">
        <v>61</v>
      </c>
      <c r="C2009" s="118" t="s">
        <v>61</v>
      </c>
      <c r="D2009" s="118" t="s">
        <v>61</v>
      </c>
      <c r="E2009" s="118" t="s">
        <v>61</v>
      </c>
      <c r="F2009" s="118" t="s">
        <v>61</v>
      </c>
      <c r="G2009" s="118" t="s">
        <v>61</v>
      </c>
      <c r="H2009" s="118" t="s">
        <v>61</v>
      </c>
      <c r="I2009" s="118" t="s">
        <v>61</v>
      </c>
      <c r="J2009" s="118" t="s">
        <v>61</v>
      </c>
      <c r="K2009" s="118" t="s">
        <v>61</v>
      </c>
      <c r="L2009" s="118" t="s">
        <v>61</v>
      </c>
      <c r="M2009" s="118" t="s">
        <v>61</v>
      </c>
      <c r="N2009" s="118" t="s">
        <v>61</v>
      </c>
      <c r="O2009" s="118" t="s">
        <v>61</v>
      </c>
      <c r="P2009" s="118" t="s">
        <v>61</v>
      </c>
      <c r="Q2009" s="118" t="s">
        <v>61</v>
      </c>
      <c r="R2009" s="118" t="s">
        <v>61</v>
      </c>
      <c r="S2009" s="118" t="s">
        <v>61</v>
      </c>
      <c r="T2009" s="118" t="s">
        <v>61</v>
      </c>
      <c r="U2009" s="118" t="s">
        <v>61</v>
      </c>
      <c r="V2009" s="118" t="s">
        <v>61</v>
      </c>
      <c r="W2009" s="118" t="s">
        <v>61</v>
      </c>
      <c r="X2009" s="232"/>
    </row>
    <row r="2010" spans="1:24" ht="13.5" customHeight="1" x14ac:dyDescent="0.25">
      <c r="A2010" s="237">
        <v>0.23958333333333301</v>
      </c>
      <c r="B2010" s="118" t="s">
        <v>61</v>
      </c>
      <c r="C2010" s="118" t="s">
        <v>61</v>
      </c>
      <c r="D2010" s="118" t="s">
        <v>61</v>
      </c>
      <c r="E2010" s="118" t="s">
        <v>61</v>
      </c>
      <c r="F2010" s="118" t="s">
        <v>61</v>
      </c>
      <c r="G2010" s="118" t="s">
        <v>61</v>
      </c>
      <c r="H2010" s="118" t="s">
        <v>61</v>
      </c>
      <c r="I2010" s="118" t="s">
        <v>61</v>
      </c>
      <c r="J2010" s="118" t="s">
        <v>61</v>
      </c>
      <c r="K2010" s="118" t="s">
        <v>61</v>
      </c>
      <c r="L2010" s="118" t="s">
        <v>61</v>
      </c>
      <c r="M2010" s="118" t="s">
        <v>61</v>
      </c>
      <c r="N2010" s="118" t="s">
        <v>61</v>
      </c>
      <c r="O2010" s="118" t="s">
        <v>61</v>
      </c>
      <c r="P2010" s="118" t="s">
        <v>61</v>
      </c>
      <c r="Q2010" s="118" t="s">
        <v>61</v>
      </c>
      <c r="R2010" s="118" t="s">
        <v>61</v>
      </c>
      <c r="S2010" s="118" t="s">
        <v>61</v>
      </c>
      <c r="T2010" s="118" t="s">
        <v>61</v>
      </c>
      <c r="U2010" s="118" t="s">
        <v>61</v>
      </c>
      <c r="V2010" s="118" t="s">
        <v>61</v>
      </c>
      <c r="W2010" s="118" t="s">
        <v>61</v>
      </c>
      <c r="X2010" s="232"/>
    </row>
    <row r="2011" spans="1:24" ht="13.5" customHeight="1" x14ac:dyDescent="0.25">
      <c r="A2011" s="237">
        <v>0.25</v>
      </c>
      <c r="B2011" s="118" t="s">
        <v>61</v>
      </c>
      <c r="C2011" s="118" t="s">
        <v>61</v>
      </c>
      <c r="D2011" s="118" t="s">
        <v>61</v>
      </c>
      <c r="E2011" s="118" t="s">
        <v>61</v>
      </c>
      <c r="F2011" s="118" t="s">
        <v>61</v>
      </c>
      <c r="G2011" s="118" t="s">
        <v>61</v>
      </c>
      <c r="H2011" s="118" t="s">
        <v>61</v>
      </c>
      <c r="I2011" s="118" t="s">
        <v>61</v>
      </c>
      <c r="J2011" s="118" t="s">
        <v>61</v>
      </c>
      <c r="K2011" s="118" t="s">
        <v>61</v>
      </c>
      <c r="L2011" s="118" t="s">
        <v>61</v>
      </c>
      <c r="M2011" s="118" t="s">
        <v>61</v>
      </c>
      <c r="N2011" s="118" t="s">
        <v>61</v>
      </c>
      <c r="O2011" s="118" t="s">
        <v>61</v>
      </c>
      <c r="P2011" s="118" t="s">
        <v>61</v>
      </c>
      <c r="Q2011" s="118" t="s">
        <v>61</v>
      </c>
      <c r="R2011" s="118" t="s">
        <v>61</v>
      </c>
      <c r="S2011" s="118" t="s">
        <v>61</v>
      </c>
      <c r="T2011" s="118" t="s">
        <v>61</v>
      </c>
      <c r="U2011" s="118" t="s">
        <v>61</v>
      </c>
      <c r="V2011" s="118" t="s">
        <v>61</v>
      </c>
      <c r="W2011" s="118" t="s">
        <v>61</v>
      </c>
      <c r="X2011" s="232"/>
    </row>
    <row r="2012" spans="1:24" ht="13.5" customHeight="1" x14ac:dyDescent="0.25">
      <c r="A2012" s="237">
        <v>0.26041666666666702</v>
      </c>
      <c r="B2012" s="118" t="s">
        <v>61</v>
      </c>
      <c r="C2012" s="118" t="s">
        <v>61</v>
      </c>
      <c r="D2012" s="118" t="s">
        <v>61</v>
      </c>
      <c r="E2012" s="118" t="s">
        <v>61</v>
      </c>
      <c r="F2012" s="118" t="s">
        <v>61</v>
      </c>
      <c r="G2012" s="118" t="s">
        <v>61</v>
      </c>
      <c r="H2012" s="118" t="s">
        <v>61</v>
      </c>
      <c r="I2012" s="118" t="s">
        <v>61</v>
      </c>
      <c r="J2012" s="118" t="s">
        <v>61</v>
      </c>
      <c r="K2012" s="118" t="s">
        <v>61</v>
      </c>
      <c r="L2012" s="118" t="s">
        <v>61</v>
      </c>
      <c r="M2012" s="118" t="s">
        <v>61</v>
      </c>
      <c r="N2012" s="118" t="s">
        <v>61</v>
      </c>
      <c r="O2012" s="118" t="s">
        <v>61</v>
      </c>
      <c r="P2012" s="118" t="s">
        <v>61</v>
      </c>
      <c r="Q2012" s="118" t="s">
        <v>61</v>
      </c>
      <c r="R2012" s="118" t="s">
        <v>61</v>
      </c>
      <c r="S2012" s="118" t="s">
        <v>61</v>
      </c>
      <c r="T2012" s="118" t="s">
        <v>61</v>
      </c>
      <c r="U2012" s="118" t="s">
        <v>61</v>
      </c>
      <c r="V2012" s="118" t="s">
        <v>61</v>
      </c>
      <c r="W2012" s="118" t="s">
        <v>61</v>
      </c>
      <c r="X2012" s="232"/>
    </row>
    <row r="2013" spans="1:24" ht="13.5" customHeight="1" x14ac:dyDescent="0.25">
      <c r="A2013" s="237">
        <v>0.27083333333333298</v>
      </c>
      <c r="B2013" s="118" t="s">
        <v>61</v>
      </c>
      <c r="C2013" s="118" t="s">
        <v>61</v>
      </c>
      <c r="D2013" s="118" t="s">
        <v>61</v>
      </c>
      <c r="E2013" s="118" t="s">
        <v>61</v>
      </c>
      <c r="F2013" s="118" t="s">
        <v>61</v>
      </c>
      <c r="G2013" s="118" t="s">
        <v>61</v>
      </c>
      <c r="H2013" s="118" t="s">
        <v>61</v>
      </c>
      <c r="I2013" s="118" t="s">
        <v>61</v>
      </c>
      <c r="J2013" s="118" t="s">
        <v>61</v>
      </c>
      <c r="K2013" s="118" t="s">
        <v>61</v>
      </c>
      <c r="L2013" s="118" t="s">
        <v>61</v>
      </c>
      <c r="M2013" s="118" t="s">
        <v>61</v>
      </c>
      <c r="N2013" s="118" t="s">
        <v>61</v>
      </c>
      <c r="O2013" s="118" t="s">
        <v>61</v>
      </c>
      <c r="P2013" s="118" t="s">
        <v>61</v>
      </c>
      <c r="Q2013" s="118" t="s">
        <v>61</v>
      </c>
      <c r="R2013" s="118" t="s">
        <v>61</v>
      </c>
      <c r="S2013" s="118" t="s">
        <v>61</v>
      </c>
      <c r="T2013" s="118" t="s">
        <v>61</v>
      </c>
      <c r="U2013" s="118" t="s">
        <v>61</v>
      </c>
      <c r="V2013" s="118" t="s">
        <v>61</v>
      </c>
      <c r="W2013" s="118" t="s">
        <v>61</v>
      </c>
      <c r="X2013" s="232"/>
    </row>
    <row r="2014" spans="1:24" ht="13.5" customHeight="1" x14ac:dyDescent="0.25">
      <c r="A2014" s="237">
        <v>0.28125</v>
      </c>
      <c r="B2014" s="118" t="s">
        <v>61</v>
      </c>
      <c r="C2014" s="118" t="s">
        <v>61</v>
      </c>
      <c r="D2014" s="118" t="s">
        <v>61</v>
      </c>
      <c r="E2014" s="118" t="s">
        <v>61</v>
      </c>
      <c r="F2014" s="118" t="s">
        <v>61</v>
      </c>
      <c r="G2014" s="118" t="s">
        <v>61</v>
      </c>
      <c r="H2014" s="118" t="s">
        <v>61</v>
      </c>
      <c r="I2014" s="118" t="s">
        <v>61</v>
      </c>
      <c r="J2014" s="118" t="s">
        <v>61</v>
      </c>
      <c r="K2014" s="118" t="s">
        <v>61</v>
      </c>
      <c r="L2014" s="118" t="s">
        <v>61</v>
      </c>
      <c r="M2014" s="118" t="s">
        <v>61</v>
      </c>
      <c r="N2014" s="118" t="s">
        <v>61</v>
      </c>
      <c r="O2014" s="118" t="s">
        <v>61</v>
      </c>
      <c r="P2014" s="118" t="s">
        <v>61</v>
      </c>
      <c r="Q2014" s="118" t="s">
        <v>61</v>
      </c>
      <c r="R2014" s="118" t="s">
        <v>61</v>
      </c>
      <c r="S2014" s="118" t="s">
        <v>61</v>
      </c>
      <c r="T2014" s="118" t="s">
        <v>61</v>
      </c>
      <c r="U2014" s="118" t="s">
        <v>61</v>
      </c>
      <c r="V2014" s="118" t="s">
        <v>61</v>
      </c>
      <c r="W2014" s="118" t="s">
        <v>61</v>
      </c>
      <c r="X2014" s="232"/>
    </row>
    <row r="2015" spans="1:24" ht="13.5" customHeight="1" x14ac:dyDescent="0.25">
      <c r="A2015" s="237">
        <v>0.29166666666666702</v>
      </c>
      <c r="B2015" s="118" t="s">
        <v>61</v>
      </c>
      <c r="C2015" s="118" t="s">
        <v>61</v>
      </c>
      <c r="D2015" s="118" t="s">
        <v>61</v>
      </c>
      <c r="E2015" s="118" t="s">
        <v>61</v>
      </c>
      <c r="F2015" s="118" t="s">
        <v>61</v>
      </c>
      <c r="G2015" s="118" t="s">
        <v>61</v>
      </c>
      <c r="H2015" s="118" t="s">
        <v>61</v>
      </c>
      <c r="I2015" s="118" t="s">
        <v>61</v>
      </c>
      <c r="J2015" s="118" t="s">
        <v>61</v>
      </c>
      <c r="K2015" s="118" t="s">
        <v>61</v>
      </c>
      <c r="L2015" s="118" t="s">
        <v>61</v>
      </c>
      <c r="M2015" s="118" t="s">
        <v>61</v>
      </c>
      <c r="N2015" s="118" t="s">
        <v>61</v>
      </c>
      <c r="O2015" s="118" t="s">
        <v>61</v>
      </c>
      <c r="P2015" s="118" t="s">
        <v>61</v>
      </c>
      <c r="Q2015" s="118" t="s">
        <v>61</v>
      </c>
      <c r="R2015" s="118" t="s">
        <v>61</v>
      </c>
      <c r="S2015" s="118" t="s">
        <v>61</v>
      </c>
      <c r="T2015" s="118" t="s">
        <v>61</v>
      </c>
      <c r="U2015" s="118" t="s">
        <v>61</v>
      </c>
      <c r="V2015" s="118" t="s">
        <v>61</v>
      </c>
      <c r="W2015" s="118" t="s">
        <v>61</v>
      </c>
      <c r="X2015" s="232"/>
    </row>
    <row r="2016" spans="1:24" ht="13.5" customHeight="1" x14ac:dyDescent="0.25">
      <c r="A2016" s="237">
        <v>0.30208333333333298</v>
      </c>
      <c r="B2016" s="118" t="s">
        <v>61</v>
      </c>
      <c r="C2016" s="118" t="s">
        <v>61</v>
      </c>
      <c r="D2016" s="118" t="s">
        <v>61</v>
      </c>
      <c r="E2016" s="118" t="s">
        <v>61</v>
      </c>
      <c r="F2016" s="118" t="s">
        <v>61</v>
      </c>
      <c r="G2016" s="118" t="s">
        <v>61</v>
      </c>
      <c r="H2016" s="118" t="s">
        <v>61</v>
      </c>
      <c r="I2016" s="118" t="s">
        <v>61</v>
      </c>
      <c r="J2016" s="118" t="s">
        <v>61</v>
      </c>
      <c r="K2016" s="118" t="s">
        <v>61</v>
      </c>
      <c r="L2016" s="118" t="s">
        <v>61</v>
      </c>
      <c r="M2016" s="118" t="s">
        <v>61</v>
      </c>
      <c r="N2016" s="118" t="s">
        <v>61</v>
      </c>
      <c r="O2016" s="118" t="s">
        <v>61</v>
      </c>
      <c r="P2016" s="118" t="s">
        <v>61</v>
      </c>
      <c r="Q2016" s="118" t="s">
        <v>61</v>
      </c>
      <c r="R2016" s="118" t="s">
        <v>61</v>
      </c>
      <c r="S2016" s="118" t="s">
        <v>61</v>
      </c>
      <c r="T2016" s="118" t="s">
        <v>61</v>
      </c>
      <c r="U2016" s="118" t="s">
        <v>61</v>
      </c>
      <c r="V2016" s="118" t="s">
        <v>61</v>
      </c>
      <c r="W2016" s="118" t="s">
        <v>61</v>
      </c>
      <c r="X2016" s="232"/>
    </row>
    <row r="2017" spans="1:24" ht="13.5" customHeight="1" x14ac:dyDescent="0.25">
      <c r="A2017" s="237">
        <v>0.3125</v>
      </c>
      <c r="B2017" s="118" t="s">
        <v>61</v>
      </c>
      <c r="C2017" s="118" t="s">
        <v>61</v>
      </c>
      <c r="D2017" s="118" t="s">
        <v>61</v>
      </c>
      <c r="E2017" s="118" t="s">
        <v>61</v>
      </c>
      <c r="F2017" s="118" t="s">
        <v>61</v>
      </c>
      <c r="G2017" s="118" t="s">
        <v>61</v>
      </c>
      <c r="H2017" s="118" t="s">
        <v>61</v>
      </c>
      <c r="I2017" s="118" t="s">
        <v>61</v>
      </c>
      <c r="J2017" s="118" t="s">
        <v>61</v>
      </c>
      <c r="K2017" s="118" t="s">
        <v>61</v>
      </c>
      <c r="L2017" s="118" t="s">
        <v>61</v>
      </c>
      <c r="M2017" s="118" t="s">
        <v>61</v>
      </c>
      <c r="N2017" s="118" t="s">
        <v>61</v>
      </c>
      <c r="O2017" s="118" t="s">
        <v>61</v>
      </c>
      <c r="P2017" s="118" t="s">
        <v>61</v>
      </c>
      <c r="Q2017" s="118" t="s">
        <v>61</v>
      </c>
      <c r="R2017" s="118" t="s">
        <v>61</v>
      </c>
      <c r="S2017" s="118" t="s">
        <v>61</v>
      </c>
      <c r="T2017" s="118" t="s">
        <v>61</v>
      </c>
      <c r="U2017" s="118" t="s">
        <v>61</v>
      </c>
      <c r="V2017" s="118" t="s">
        <v>61</v>
      </c>
      <c r="W2017" s="118" t="s">
        <v>61</v>
      </c>
      <c r="X2017" s="232"/>
    </row>
    <row r="2018" spans="1:24" ht="13.5" customHeight="1" x14ac:dyDescent="0.25">
      <c r="A2018" s="237">
        <v>0.32291666666666702</v>
      </c>
      <c r="B2018" s="118" t="s">
        <v>61</v>
      </c>
      <c r="C2018" s="118" t="s">
        <v>61</v>
      </c>
      <c r="D2018" s="118" t="s">
        <v>61</v>
      </c>
      <c r="E2018" s="118" t="s">
        <v>61</v>
      </c>
      <c r="F2018" s="118" t="s">
        <v>61</v>
      </c>
      <c r="G2018" s="118" t="s">
        <v>61</v>
      </c>
      <c r="H2018" s="118" t="s">
        <v>61</v>
      </c>
      <c r="I2018" s="118" t="s">
        <v>61</v>
      </c>
      <c r="J2018" s="118" t="s">
        <v>61</v>
      </c>
      <c r="K2018" s="118" t="s">
        <v>61</v>
      </c>
      <c r="L2018" s="118" t="s">
        <v>61</v>
      </c>
      <c r="M2018" s="118" t="s">
        <v>61</v>
      </c>
      <c r="N2018" s="118" t="s">
        <v>61</v>
      </c>
      <c r="O2018" s="118" t="s">
        <v>61</v>
      </c>
      <c r="P2018" s="118" t="s">
        <v>61</v>
      </c>
      <c r="Q2018" s="118" t="s">
        <v>61</v>
      </c>
      <c r="R2018" s="118" t="s">
        <v>61</v>
      </c>
      <c r="S2018" s="118" t="s">
        <v>61</v>
      </c>
      <c r="T2018" s="118" t="s">
        <v>61</v>
      </c>
      <c r="U2018" s="118" t="s">
        <v>61</v>
      </c>
      <c r="V2018" s="118" t="s">
        <v>61</v>
      </c>
      <c r="W2018" s="118" t="s">
        <v>61</v>
      </c>
      <c r="X2018" s="232"/>
    </row>
    <row r="2019" spans="1:24" ht="13.5" customHeight="1" x14ac:dyDescent="0.25">
      <c r="A2019" s="237">
        <v>0.33333333333333298</v>
      </c>
      <c r="B2019" s="118" t="s">
        <v>61</v>
      </c>
      <c r="C2019" s="118" t="s">
        <v>61</v>
      </c>
      <c r="D2019" s="118" t="s">
        <v>61</v>
      </c>
      <c r="E2019" s="118" t="s">
        <v>61</v>
      </c>
      <c r="F2019" s="118" t="s">
        <v>61</v>
      </c>
      <c r="G2019" s="118" t="s">
        <v>61</v>
      </c>
      <c r="H2019" s="118" t="s">
        <v>61</v>
      </c>
      <c r="I2019" s="118" t="s">
        <v>61</v>
      </c>
      <c r="J2019" s="118" t="s">
        <v>61</v>
      </c>
      <c r="K2019" s="118" t="s">
        <v>61</v>
      </c>
      <c r="L2019" s="118" t="s">
        <v>61</v>
      </c>
      <c r="M2019" s="118" t="s">
        <v>61</v>
      </c>
      <c r="N2019" s="118" t="s">
        <v>61</v>
      </c>
      <c r="O2019" s="118" t="s">
        <v>61</v>
      </c>
      <c r="P2019" s="118" t="s">
        <v>61</v>
      </c>
      <c r="Q2019" s="118" t="s">
        <v>61</v>
      </c>
      <c r="R2019" s="118" t="s">
        <v>61</v>
      </c>
      <c r="S2019" s="118" t="s">
        <v>61</v>
      </c>
      <c r="T2019" s="118" t="s">
        <v>61</v>
      </c>
      <c r="U2019" s="118" t="s">
        <v>61</v>
      </c>
      <c r="V2019" s="118" t="s">
        <v>61</v>
      </c>
      <c r="W2019" s="118" t="s">
        <v>61</v>
      </c>
      <c r="X2019" s="232"/>
    </row>
    <row r="2020" spans="1:24" ht="13.5" customHeight="1" x14ac:dyDescent="0.25">
      <c r="A2020" s="237">
        <v>0.34375</v>
      </c>
      <c r="B2020" s="118" t="s">
        <v>61</v>
      </c>
      <c r="C2020" s="118" t="s">
        <v>61</v>
      </c>
      <c r="D2020" s="118" t="s">
        <v>61</v>
      </c>
      <c r="E2020" s="118" t="s">
        <v>61</v>
      </c>
      <c r="F2020" s="118" t="s">
        <v>61</v>
      </c>
      <c r="G2020" s="118" t="s">
        <v>61</v>
      </c>
      <c r="H2020" s="118" t="s">
        <v>61</v>
      </c>
      <c r="I2020" s="118" t="s">
        <v>61</v>
      </c>
      <c r="J2020" s="118" t="s">
        <v>61</v>
      </c>
      <c r="K2020" s="118" t="s">
        <v>61</v>
      </c>
      <c r="L2020" s="118" t="s">
        <v>61</v>
      </c>
      <c r="M2020" s="118" t="s">
        <v>61</v>
      </c>
      <c r="N2020" s="118" t="s">
        <v>61</v>
      </c>
      <c r="O2020" s="118" t="s">
        <v>61</v>
      </c>
      <c r="P2020" s="118" t="s">
        <v>61</v>
      </c>
      <c r="Q2020" s="118" t="s">
        <v>61</v>
      </c>
      <c r="R2020" s="118" t="s">
        <v>61</v>
      </c>
      <c r="S2020" s="118" t="s">
        <v>61</v>
      </c>
      <c r="T2020" s="118" t="s">
        <v>61</v>
      </c>
      <c r="U2020" s="118" t="s">
        <v>61</v>
      </c>
      <c r="V2020" s="118" t="s">
        <v>61</v>
      </c>
      <c r="W2020" s="118" t="s">
        <v>61</v>
      </c>
      <c r="X2020" s="232"/>
    </row>
    <row r="2021" spans="1:24" ht="13.5" customHeight="1" x14ac:dyDescent="0.25">
      <c r="A2021" s="237">
        <v>0.35416666666666702</v>
      </c>
      <c r="B2021" s="118" t="s">
        <v>61</v>
      </c>
      <c r="C2021" s="118" t="s">
        <v>61</v>
      </c>
      <c r="D2021" s="118" t="s">
        <v>61</v>
      </c>
      <c r="E2021" s="118" t="s">
        <v>61</v>
      </c>
      <c r="F2021" s="118" t="s">
        <v>61</v>
      </c>
      <c r="G2021" s="118" t="s">
        <v>61</v>
      </c>
      <c r="H2021" s="118" t="s">
        <v>61</v>
      </c>
      <c r="I2021" s="118" t="s">
        <v>61</v>
      </c>
      <c r="J2021" s="118" t="s">
        <v>61</v>
      </c>
      <c r="K2021" s="118" t="s">
        <v>61</v>
      </c>
      <c r="L2021" s="118" t="s">
        <v>61</v>
      </c>
      <c r="M2021" s="118" t="s">
        <v>61</v>
      </c>
      <c r="N2021" s="118" t="s">
        <v>61</v>
      </c>
      <c r="O2021" s="118" t="s">
        <v>61</v>
      </c>
      <c r="P2021" s="118" t="s">
        <v>61</v>
      </c>
      <c r="Q2021" s="118" t="s">
        <v>61</v>
      </c>
      <c r="R2021" s="118" t="s">
        <v>61</v>
      </c>
      <c r="S2021" s="118" t="s">
        <v>61</v>
      </c>
      <c r="T2021" s="118" t="s">
        <v>61</v>
      </c>
      <c r="U2021" s="118" t="s">
        <v>61</v>
      </c>
      <c r="V2021" s="118" t="s">
        <v>61</v>
      </c>
      <c r="W2021" s="118" t="s">
        <v>61</v>
      </c>
      <c r="X2021" s="232"/>
    </row>
    <row r="2022" spans="1:24" ht="13.5" customHeight="1" x14ac:dyDescent="0.25">
      <c r="A2022" s="237">
        <v>0.36458333333333298</v>
      </c>
      <c r="B2022" s="118" t="s">
        <v>61</v>
      </c>
      <c r="C2022" s="118" t="s">
        <v>61</v>
      </c>
      <c r="D2022" s="118" t="s">
        <v>61</v>
      </c>
      <c r="E2022" s="118" t="s">
        <v>61</v>
      </c>
      <c r="F2022" s="118" t="s">
        <v>61</v>
      </c>
      <c r="G2022" s="118" t="s">
        <v>61</v>
      </c>
      <c r="H2022" s="118" t="s">
        <v>61</v>
      </c>
      <c r="I2022" s="118" t="s">
        <v>61</v>
      </c>
      <c r="J2022" s="118" t="s">
        <v>61</v>
      </c>
      <c r="K2022" s="118" t="s">
        <v>61</v>
      </c>
      <c r="L2022" s="118" t="s">
        <v>61</v>
      </c>
      <c r="M2022" s="118" t="s">
        <v>61</v>
      </c>
      <c r="N2022" s="118" t="s">
        <v>61</v>
      </c>
      <c r="O2022" s="118" t="s">
        <v>61</v>
      </c>
      <c r="P2022" s="118" t="s">
        <v>61</v>
      </c>
      <c r="Q2022" s="118" t="s">
        <v>61</v>
      </c>
      <c r="R2022" s="118" t="s">
        <v>61</v>
      </c>
      <c r="S2022" s="118" t="s">
        <v>61</v>
      </c>
      <c r="T2022" s="118" t="s">
        <v>61</v>
      </c>
      <c r="U2022" s="118" t="s">
        <v>61</v>
      </c>
      <c r="V2022" s="118" t="s">
        <v>61</v>
      </c>
      <c r="W2022" s="118" t="s">
        <v>61</v>
      </c>
      <c r="X2022" s="232"/>
    </row>
    <row r="2023" spans="1:24" ht="13.5" customHeight="1" x14ac:dyDescent="0.25">
      <c r="A2023" s="237">
        <v>0.375</v>
      </c>
      <c r="B2023" s="118" t="s">
        <v>61</v>
      </c>
      <c r="C2023" s="118" t="s">
        <v>61</v>
      </c>
      <c r="D2023" s="118" t="s">
        <v>61</v>
      </c>
      <c r="E2023" s="118" t="s">
        <v>61</v>
      </c>
      <c r="F2023" s="118" t="s">
        <v>61</v>
      </c>
      <c r="G2023" s="118" t="s">
        <v>61</v>
      </c>
      <c r="H2023" s="118" t="s">
        <v>61</v>
      </c>
      <c r="I2023" s="118" t="s">
        <v>61</v>
      </c>
      <c r="J2023" s="118" t="s">
        <v>61</v>
      </c>
      <c r="K2023" s="118" t="s">
        <v>61</v>
      </c>
      <c r="L2023" s="118" t="s">
        <v>61</v>
      </c>
      <c r="M2023" s="118" t="s">
        <v>61</v>
      </c>
      <c r="N2023" s="118" t="s">
        <v>61</v>
      </c>
      <c r="O2023" s="118" t="s">
        <v>61</v>
      </c>
      <c r="P2023" s="118" t="s">
        <v>61</v>
      </c>
      <c r="Q2023" s="118" t="s">
        <v>61</v>
      </c>
      <c r="R2023" s="118" t="s">
        <v>61</v>
      </c>
      <c r="S2023" s="118" t="s">
        <v>61</v>
      </c>
      <c r="T2023" s="118" t="s">
        <v>61</v>
      </c>
      <c r="U2023" s="118" t="s">
        <v>61</v>
      </c>
      <c r="V2023" s="118" t="s">
        <v>61</v>
      </c>
      <c r="W2023" s="118" t="s">
        <v>61</v>
      </c>
      <c r="X2023" s="232"/>
    </row>
    <row r="2024" spans="1:24" ht="13.5" customHeight="1" x14ac:dyDescent="0.25">
      <c r="A2024" s="237">
        <v>0.38541666666666702</v>
      </c>
      <c r="B2024" s="118" t="s">
        <v>61</v>
      </c>
      <c r="C2024" s="118" t="s">
        <v>61</v>
      </c>
      <c r="D2024" s="118" t="s">
        <v>61</v>
      </c>
      <c r="E2024" s="118" t="s">
        <v>61</v>
      </c>
      <c r="F2024" s="118" t="s">
        <v>61</v>
      </c>
      <c r="G2024" s="118" t="s">
        <v>61</v>
      </c>
      <c r="H2024" s="118" t="s">
        <v>61</v>
      </c>
      <c r="I2024" s="118" t="s">
        <v>61</v>
      </c>
      <c r="J2024" s="118" t="s">
        <v>61</v>
      </c>
      <c r="K2024" s="118" t="s">
        <v>61</v>
      </c>
      <c r="L2024" s="118" t="s">
        <v>61</v>
      </c>
      <c r="M2024" s="118" t="s">
        <v>61</v>
      </c>
      <c r="N2024" s="118" t="s">
        <v>61</v>
      </c>
      <c r="O2024" s="118" t="s">
        <v>61</v>
      </c>
      <c r="P2024" s="118" t="s">
        <v>61</v>
      </c>
      <c r="Q2024" s="118" t="s">
        <v>61</v>
      </c>
      <c r="R2024" s="118" t="s">
        <v>61</v>
      </c>
      <c r="S2024" s="118" t="s">
        <v>61</v>
      </c>
      <c r="T2024" s="118" t="s">
        <v>61</v>
      </c>
      <c r="U2024" s="118" t="s">
        <v>61</v>
      </c>
      <c r="V2024" s="118" t="s">
        <v>61</v>
      </c>
      <c r="W2024" s="118" t="s">
        <v>61</v>
      </c>
      <c r="X2024" s="232"/>
    </row>
    <row r="2025" spans="1:24" ht="13.5" customHeight="1" x14ac:dyDescent="0.25">
      <c r="A2025" s="237">
        <v>0.39583333333333298</v>
      </c>
      <c r="B2025" s="118" t="s">
        <v>61</v>
      </c>
      <c r="C2025" s="118" t="s">
        <v>61</v>
      </c>
      <c r="D2025" s="118" t="s">
        <v>61</v>
      </c>
      <c r="E2025" s="118" t="s">
        <v>61</v>
      </c>
      <c r="F2025" s="118" t="s">
        <v>61</v>
      </c>
      <c r="G2025" s="118" t="s">
        <v>61</v>
      </c>
      <c r="H2025" s="118" t="s">
        <v>61</v>
      </c>
      <c r="I2025" s="118" t="s">
        <v>61</v>
      </c>
      <c r="J2025" s="118" t="s">
        <v>61</v>
      </c>
      <c r="K2025" s="118" t="s">
        <v>61</v>
      </c>
      <c r="L2025" s="118" t="s">
        <v>61</v>
      </c>
      <c r="M2025" s="118" t="s">
        <v>61</v>
      </c>
      <c r="N2025" s="118" t="s">
        <v>61</v>
      </c>
      <c r="O2025" s="118" t="s">
        <v>61</v>
      </c>
      <c r="P2025" s="118" t="s">
        <v>61</v>
      </c>
      <c r="Q2025" s="118" t="s">
        <v>61</v>
      </c>
      <c r="R2025" s="118" t="s">
        <v>61</v>
      </c>
      <c r="S2025" s="118" t="s">
        <v>61</v>
      </c>
      <c r="T2025" s="118" t="s">
        <v>61</v>
      </c>
      <c r="U2025" s="118" t="s">
        <v>61</v>
      </c>
      <c r="V2025" s="118" t="s">
        <v>61</v>
      </c>
      <c r="W2025" s="118" t="s">
        <v>61</v>
      </c>
      <c r="X2025" s="232"/>
    </row>
    <row r="2026" spans="1:24" ht="13.5" customHeight="1" x14ac:dyDescent="0.25">
      <c r="A2026" s="237">
        <v>0.40625</v>
      </c>
      <c r="B2026" s="118" t="s">
        <v>61</v>
      </c>
      <c r="C2026" s="118" t="s">
        <v>61</v>
      </c>
      <c r="D2026" s="118" t="s">
        <v>61</v>
      </c>
      <c r="E2026" s="118" t="s">
        <v>61</v>
      </c>
      <c r="F2026" s="118" t="s">
        <v>61</v>
      </c>
      <c r="G2026" s="118" t="s">
        <v>61</v>
      </c>
      <c r="H2026" s="118" t="s">
        <v>61</v>
      </c>
      <c r="I2026" s="118" t="s">
        <v>61</v>
      </c>
      <c r="J2026" s="118" t="s">
        <v>61</v>
      </c>
      <c r="K2026" s="118" t="s">
        <v>61</v>
      </c>
      <c r="L2026" s="118" t="s">
        <v>61</v>
      </c>
      <c r="M2026" s="118" t="s">
        <v>61</v>
      </c>
      <c r="N2026" s="118" t="s">
        <v>61</v>
      </c>
      <c r="O2026" s="118" t="s">
        <v>61</v>
      </c>
      <c r="P2026" s="118" t="s">
        <v>61</v>
      </c>
      <c r="Q2026" s="118" t="s">
        <v>61</v>
      </c>
      <c r="R2026" s="118" t="s">
        <v>61</v>
      </c>
      <c r="S2026" s="118" t="s">
        <v>61</v>
      </c>
      <c r="T2026" s="118" t="s">
        <v>61</v>
      </c>
      <c r="U2026" s="118" t="s">
        <v>61</v>
      </c>
      <c r="V2026" s="118" t="s">
        <v>61</v>
      </c>
      <c r="W2026" s="118" t="s">
        <v>61</v>
      </c>
      <c r="X2026" s="232"/>
    </row>
    <row r="2027" spans="1:24" ht="13.5" customHeight="1" x14ac:dyDescent="0.25">
      <c r="A2027" s="237">
        <v>0.41666666666666702</v>
      </c>
      <c r="B2027" s="118" t="s">
        <v>61</v>
      </c>
      <c r="C2027" s="118" t="s">
        <v>61</v>
      </c>
      <c r="D2027" s="118" t="s">
        <v>61</v>
      </c>
      <c r="E2027" s="118" t="s">
        <v>61</v>
      </c>
      <c r="F2027" s="118" t="s">
        <v>61</v>
      </c>
      <c r="G2027" s="118" t="s">
        <v>61</v>
      </c>
      <c r="H2027" s="118" t="s">
        <v>61</v>
      </c>
      <c r="I2027" s="118" t="s">
        <v>61</v>
      </c>
      <c r="J2027" s="118" t="s">
        <v>61</v>
      </c>
      <c r="K2027" s="118" t="s">
        <v>61</v>
      </c>
      <c r="L2027" s="118" t="s">
        <v>61</v>
      </c>
      <c r="M2027" s="118" t="s">
        <v>61</v>
      </c>
      <c r="N2027" s="118" t="s">
        <v>61</v>
      </c>
      <c r="O2027" s="118" t="s">
        <v>61</v>
      </c>
      <c r="P2027" s="118" t="s">
        <v>61</v>
      </c>
      <c r="Q2027" s="118" t="s">
        <v>61</v>
      </c>
      <c r="R2027" s="118" t="s">
        <v>61</v>
      </c>
      <c r="S2027" s="118" t="s">
        <v>61</v>
      </c>
      <c r="T2027" s="118" t="s">
        <v>61</v>
      </c>
      <c r="U2027" s="118" t="s">
        <v>61</v>
      </c>
      <c r="V2027" s="118" t="s">
        <v>61</v>
      </c>
      <c r="W2027" s="118" t="s">
        <v>61</v>
      </c>
      <c r="X2027" s="232"/>
    </row>
    <row r="2028" spans="1:24" ht="13.5" customHeight="1" x14ac:dyDescent="0.25">
      <c r="A2028" s="237">
        <v>0.42708333333333298</v>
      </c>
      <c r="B2028" s="118" t="s">
        <v>61</v>
      </c>
      <c r="C2028" s="118" t="s">
        <v>61</v>
      </c>
      <c r="D2028" s="118" t="s">
        <v>61</v>
      </c>
      <c r="E2028" s="118" t="s">
        <v>61</v>
      </c>
      <c r="F2028" s="118" t="s">
        <v>61</v>
      </c>
      <c r="G2028" s="118" t="s">
        <v>61</v>
      </c>
      <c r="H2028" s="118" t="s">
        <v>61</v>
      </c>
      <c r="I2028" s="118" t="s">
        <v>61</v>
      </c>
      <c r="J2028" s="118" t="s">
        <v>61</v>
      </c>
      <c r="K2028" s="118" t="s">
        <v>61</v>
      </c>
      <c r="L2028" s="118" t="s">
        <v>61</v>
      </c>
      <c r="M2028" s="118" t="s">
        <v>61</v>
      </c>
      <c r="N2028" s="118" t="s">
        <v>61</v>
      </c>
      <c r="O2028" s="118" t="s">
        <v>61</v>
      </c>
      <c r="P2028" s="118" t="s">
        <v>61</v>
      </c>
      <c r="Q2028" s="118" t="s">
        <v>61</v>
      </c>
      <c r="R2028" s="118" t="s">
        <v>61</v>
      </c>
      <c r="S2028" s="118" t="s">
        <v>61</v>
      </c>
      <c r="T2028" s="118" t="s">
        <v>61</v>
      </c>
      <c r="U2028" s="118" t="s">
        <v>61</v>
      </c>
      <c r="V2028" s="118" t="s">
        <v>61</v>
      </c>
      <c r="W2028" s="118" t="s">
        <v>61</v>
      </c>
      <c r="X2028" s="232"/>
    </row>
    <row r="2029" spans="1:24" ht="13.5" customHeight="1" x14ac:dyDescent="0.25">
      <c r="A2029" s="237">
        <v>0.4375</v>
      </c>
      <c r="B2029" s="118" t="s">
        <v>61</v>
      </c>
      <c r="C2029" s="118" t="s">
        <v>61</v>
      </c>
      <c r="D2029" s="118" t="s">
        <v>61</v>
      </c>
      <c r="E2029" s="118" t="s">
        <v>61</v>
      </c>
      <c r="F2029" s="118" t="s">
        <v>61</v>
      </c>
      <c r="G2029" s="118" t="s">
        <v>61</v>
      </c>
      <c r="H2029" s="118" t="s">
        <v>61</v>
      </c>
      <c r="I2029" s="118" t="s">
        <v>61</v>
      </c>
      <c r="J2029" s="118" t="s">
        <v>61</v>
      </c>
      <c r="K2029" s="118" t="s">
        <v>61</v>
      </c>
      <c r="L2029" s="118" t="s">
        <v>61</v>
      </c>
      <c r="M2029" s="118" t="s">
        <v>61</v>
      </c>
      <c r="N2029" s="118" t="s">
        <v>61</v>
      </c>
      <c r="O2029" s="118" t="s">
        <v>61</v>
      </c>
      <c r="P2029" s="118" t="s">
        <v>61</v>
      </c>
      <c r="Q2029" s="118" t="s">
        <v>61</v>
      </c>
      <c r="R2029" s="118" t="s">
        <v>61</v>
      </c>
      <c r="S2029" s="118" t="s">
        <v>61</v>
      </c>
      <c r="T2029" s="118" t="s">
        <v>61</v>
      </c>
      <c r="U2029" s="118" t="s">
        <v>61</v>
      </c>
      <c r="V2029" s="118" t="s">
        <v>61</v>
      </c>
      <c r="W2029" s="118" t="s">
        <v>61</v>
      </c>
      <c r="X2029" s="232"/>
    </row>
    <row r="2030" spans="1:24" ht="13.5" customHeight="1" x14ac:dyDescent="0.25">
      <c r="A2030" s="237">
        <v>0.44791666666666702</v>
      </c>
      <c r="B2030" s="118" t="s">
        <v>61</v>
      </c>
      <c r="C2030" s="118" t="s">
        <v>61</v>
      </c>
      <c r="D2030" s="118" t="s">
        <v>61</v>
      </c>
      <c r="E2030" s="118" t="s">
        <v>61</v>
      </c>
      <c r="F2030" s="118" t="s">
        <v>61</v>
      </c>
      <c r="G2030" s="118" t="s">
        <v>61</v>
      </c>
      <c r="H2030" s="118" t="s">
        <v>61</v>
      </c>
      <c r="I2030" s="118" t="s">
        <v>61</v>
      </c>
      <c r="J2030" s="118" t="s">
        <v>61</v>
      </c>
      <c r="K2030" s="118" t="s">
        <v>61</v>
      </c>
      <c r="L2030" s="118" t="s">
        <v>61</v>
      </c>
      <c r="M2030" s="118" t="s">
        <v>61</v>
      </c>
      <c r="N2030" s="118" t="s">
        <v>61</v>
      </c>
      <c r="O2030" s="118" t="s">
        <v>61</v>
      </c>
      <c r="P2030" s="118" t="s">
        <v>61</v>
      </c>
      <c r="Q2030" s="118" t="s">
        <v>61</v>
      </c>
      <c r="R2030" s="118" t="s">
        <v>61</v>
      </c>
      <c r="S2030" s="118" t="s">
        <v>61</v>
      </c>
      <c r="T2030" s="118" t="s">
        <v>61</v>
      </c>
      <c r="U2030" s="118" t="s">
        <v>61</v>
      </c>
      <c r="V2030" s="118" t="s">
        <v>61</v>
      </c>
      <c r="W2030" s="118" t="s">
        <v>61</v>
      </c>
      <c r="X2030" s="232"/>
    </row>
    <row r="2031" spans="1:24" ht="13.5" customHeight="1" x14ac:dyDescent="0.25">
      <c r="A2031" s="237">
        <v>0.45833333333333298</v>
      </c>
      <c r="B2031" s="118" t="s">
        <v>61</v>
      </c>
      <c r="C2031" s="118" t="s">
        <v>61</v>
      </c>
      <c r="D2031" s="118" t="s">
        <v>61</v>
      </c>
      <c r="E2031" s="118" t="s">
        <v>61</v>
      </c>
      <c r="F2031" s="118" t="s">
        <v>61</v>
      </c>
      <c r="G2031" s="118" t="s">
        <v>61</v>
      </c>
      <c r="H2031" s="118" t="s">
        <v>61</v>
      </c>
      <c r="I2031" s="118" t="s">
        <v>61</v>
      </c>
      <c r="J2031" s="118" t="s">
        <v>61</v>
      </c>
      <c r="K2031" s="118" t="s">
        <v>61</v>
      </c>
      <c r="L2031" s="118" t="s">
        <v>61</v>
      </c>
      <c r="M2031" s="118" t="s">
        <v>61</v>
      </c>
      <c r="N2031" s="118" t="s">
        <v>61</v>
      </c>
      <c r="O2031" s="118" t="s">
        <v>61</v>
      </c>
      <c r="P2031" s="118" t="s">
        <v>61</v>
      </c>
      <c r="Q2031" s="118" t="s">
        <v>61</v>
      </c>
      <c r="R2031" s="118" t="s">
        <v>61</v>
      </c>
      <c r="S2031" s="118" t="s">
        <v>61</v>
      </c>
      <c r="T2031" s="118" t="s">
        <v>61</v>
      </c>
      <c r="U2031" s="118" t="s">
        <v>61</v>
      </c>
      <c r="V2031" s="118" t="s">
        <v>61</v>
      </c>
      <c r="W2031" s="118" t="s">
        <v>61</v>
      </c>
      <c r="X2031" s="232"/>
    </row>
    <row r="2032" spans="1:24" ht="13.5" customHeight="1" x14ac:dyDescent="0.25">
      <c r="A2032" s="237">
        <v>0.46875</v>
      </c>
      <c r="B2032" s="118" t="s">
        <v>61</v>
      </c>
      <c r="C2032" s="118" t="s">
        <v>61</v>
      </c>
      <c r="D2032" s="118" t="s">
        <v>61</v>
      </c>
      <c r="E2032" s="118" t="s">
        <v>61</v>
      </c>
      <c r="F2032" s="118" t="s">
        <v>61</v>
      </c>
      <c r="G2032" s="118" t="s">
        <v>61</v>
      </c>
      <c r="H2032" s="118" t="s">
        <v>61</v>
      </c>
      <c r="I2032" s="118" t="s">
        <v>61</v>
      </c>
      <c r="J2032" s="118" t="s">
        <v>61</v>
      </c>
      <c r="K2032" s="118" t="s">
        <v>61</v>
      </c>
      <c r="L2032" s="118" t="s">
        <v>61</v>
      </c>
      <c r="M2032" s="118" t="s">
        <v>61</v>
      </c>
      <c r="N2032" s="118" t="s">
        <v>61</v>
      </c>
      <c r="O2032" s="118" t="s">
        <v>61</v>
      </c>
      <c r="P2032" s="118" t="s">
        <v>61</v>
      </c>
      <c r="Q2032" s="118" t="s">
        <v>61</v>
      </c>
      <c r="R2032" s="118" t="s">
        <v>61</v>
      </c>
      <c r="S2032" s="118" t="s">
        <v>61</v>
      </c>
      <c r="T2032" s="118" t="s">
        <v>61</v>
      </c>
      <c r="U2032" s="118" t="s">
        <v>61</v>
      </c>
      <c r="V2032" s="118" t="s">
        <v>61</v>
      </c>
      <c r="W2032" s="118" t="s">
        <v>61</v>
      </c>
      <c r="X2032" s="232"/>
    </row>
    <row r="2033" spans="1:24" ht="13.5" customHeight="1" x14ac:dyDescent="0.25">
      <c r="A2033" s="237">
        <v>0.47916666666666702</v>
      </c>
      <c r="B2033" s="118" t="s">
        <v>61</v>
      </c>
      <c r="C2033" s="118" t="s">
        <v>61</v>
      </c>
      <c r="D2033" s="118" t="s">
        <v>61</v>
      </c>
      <c r="E2033" s="118" t="s">
        <v>61</v>
      </c>
      <c r="F2033" s="118" t="s">
        <v>61</v>
      </c>
      <c r="G2033" s="118" t="s">
        <v>61</v>
      </c>
      <c r="H2033" s="118" t="s">
        <v>61</v>
      </c>
      <c r="I2033" s="118" t="s">
        <v>61</v>
      </c>
      <c r="J2033" s="118" t="s">
        <v>61</v>
      </c>
      <c r="K2033" s="118" t="s">
        <v>61</v>
      </c>
      <c r="L2033" s="118" t="s">
        <v>61</v>
      </c>
      <c r="M2033" s="118" t="s">
        <v>61</v>
      </c>
      <c r="N2033" s="118" t="s">
        <v>61</v>
      </c>
      <c r="O2033" s="118" t="s">
        <v>61</v>
      </c>
      <c r="P2033" s="118" t="s">
        <v>61</v>
      </c>
      <c r="Q2033" s="118" t="s">
        <v>61</v>
      </c>
      <c r="R2033" s="118" t="s">
        <v>61</v>
      </c>
      <c r="S2033" s="118" t="s">
        <v>61</v>
      </c>
      <c r="T2033" s="118" t="s">
        <v>61</v>
      </c>
      <c r="U2033" s="118" t="s">
        <v>61</v>
      </c>
      <c r="V2033" s="118" t="s">
        <v>61</v>
      </c>
      <c r="W2033" s="118" t="s">
        <v>61</v>
      </c>
      <c r="X2033" s="232"/>
    </row>
    <row r="2034" spans="1:24" ht="13.5" customHeight="1" x14ac:dyDescent="0.25">
      <c r="A2034" s="237">
        <v>0.48958333333333298</v>
      </c>
      <c r="B2034" s="118" t="s">
        <v>61</v>
      </c>
      <c r="C2034" s="118" t="s">
        <v>61</v>
      </c>
      <c r="D2034" s="118" t="s">
        <v>61</v>
      </c>
      <c r="E2034" s="118" t="s">
        <v>61</v>
      </c>
      <c r="F2034" s="118" t="s">
        <v>61</v>
      </c>
      <c r="G2034" s="118" t="s">
        <v>61</v>
      </c>
      <c r="H2034" s="118" t="s">
        <v>61</v>
      </c>
      <c r="I2034" s="118" t="s">
        <v>61</v>
      </c>
      <c r="J2034" s="118" t="s">
        <v>61</v>
      </c>
      <c r="K2034" s="118" t="s">
        <v>61</v>
      </c>
      <c r="L2034" s="118" t="s">
        <v>61</v>
      </c>
      <c r="M2034" s="118" t="s">
        <v>61</v>
      </c>
      <c r="N2034" s="118" t="s">
        <v>61</v>
      </c>
      <c r="O2034" s="118" t="s">
        <v>61</v>
      </c>
      <c r="P2034" s="118" t="s">
        <v>61</v>
      </c>
      <c r="Q2034" s="118" t="s">
        <v>61</v>
      </c>
      <c r="R2034" s="118" t="s">
        <v>61</v>
      </c>
      <c r="S2034" s="118" t="s">
        <v>61</v>
      </c>
      <c r="T2034" s="118" t="s">
        <v>61</v>
      </c>
      <c r="U2034" s="118" t="s">
        <v>61</v>
      </c>
      <c r="V2034" s="118" t="s">
        <v>61</v>
      </c>
      <c r="W2034" s="118" t="s">
        <v>61</v>
      </c>
      <c r="X2034" s="232"/>
    </row>
    <row r="2035" spans="1:24" ht="13.5" customHeight="1" x14ac:dyDescent="0.25">
      <c r="A2035" s="237">
        <v>0.5</v>
      </c>
      <c r="B2035" s="118" t="s">
        <v>61</v>
      </c>
      <c r="C2035" s="118" t="s">
        <v>61</v>
      </c>
      <c r="D2035" s="118" t="s">
        <v>61</v>
      </c>
      <c r="E2035" s="118" t="s">
        <v>61</v>
      </c>
      <c r="F2035" s="118" t="s">
        <v>61</v>
      </c>
      <c r="G2035" s="118" t="s">
        <v>61</v>
      </c>
      <c r="H2035" s="118" t="s">
        <v>61</v>
      </c>
      <c r="I2035" s="118" t="s">
        <v>61</v>
      </c>
      <c r="J2035" s="118" t="s">
        <v>61</v>
      </c>
      <c r="K2035" s="118" t="s">
        <v>61</v>
      </c>
      <c r="L2035" s="118" t="s">
        <v>61</v>
      </c>
      <c r="M2035" s="118" t="s">
        <v>61</v>
      </c>
      <c r="N2035" s="118" t="s">
        <v>61</v>
      </c>
      <c r="O2035" s="118" t="s">
        <v>61</v>
      </c>
      <c r="P2035" s="118" t="s">
        <v>61</v>
      </c>
      <c r="Q2035" s="118" t="s">
        <v>61</v>
      </c>
      <c r="R2035" s="118" t="s">
        <v>61</v>
      </c>
      <c r="S2035" s="118" t="s">
        <v>61</v>
      </c>
      <c r="T2035" s="118" t="s">
        <v>61</v>
      </c>
      <c r="U2035" s="118" t="s">
        <v>61</v>
      </c>
      <c r="V2035" s="118" t="s">
        <v>61</v>
      </c>
      <c r="W2035" s="118" t="s">
        <v>61</v>
      </c>
      <c r="X2035" s="232"/>
    </row>
    <row r="2036" spans="1:24" ht="13.5" customHeight="1" x14ac:dyDescent="0.25">
      <c r="A2036" s="237">
        <v>0.51041666666666696</v>
      </c>
      <c r="B2036" s="118" t="s">
        <v>61</v>
      </c>
      <c r="C2036" s="118" t="s">
        <v>61</v>
      </c>
      <c r="D2036" s="118" t="s">
        <v>61</v>
      </c>
      <c r="E2036" s="118" t="s">
        <v>61</v>
      </c>
      <c r="F2036" s="118" t="s">
        <v>61</v>
      </c>
      <c r="G2036" s="118" t="s">
        <v>61</v>
      </c>
      <c r="H2036" s="118" t="s">
        <v>61</v>
      </c>
      <c r="I2036" s="118" t="s">
        <v>61</v>
      </c>
      <c r="J2036" s="118" t="s">
        <v>61</v>
      </c>
      <c r="K2036" s="118" t="s">
        <v>61</v>
      </c>
      <c r="L2036" s="118" t="s">
        <v>61</v>
      </c>
      <c r="M2036" s="118" t="s">
        <v>61</v>
      </c>
      <c r="N2036" s="118" t="s">
        <v>61</v>
      </c>
      <c r="O2036" s="118" t="s">
        <v>61</v>
      </c>
      <c r="P2036" s="118" t="s">
        <v>61</v>
      </c>
      <c r="Q2036" s="118" t="s">
        <v>61</v>
      </c>
      <c r="R2036" s="118" t="s">
        <v>61</v>
      </c>
      <c r="S2036" s="118" t="s">
        <v>61</v>
      </c>
      <c r="T2036" s="118" t="s">
        <v>61</v>
      </c>
      <c r="U2036" s="118" t="s">
        <v>61</v>
      </c>
      <c r="V2036" s="118" t="s">
        <v>61</v>
      </c>
      <c r="W2036" s="118" t="s">
        <v>61</v>
      </c>
      <c r="X2036" s="232"/>
    </row>
    <row r="2037" spans="1:24" ht="13.5" customHeight="1" x14ac:dyDescent="0.25">
      <c r="A2037" s="237">
        <v>0.52083333333333304</v>
      </c>
      <c r="B2037" s="118" t="s">
        <v>61</v>
      </c>
      <c r="C2037" s="118" t="s">
        <v>61</v>
      </c>
      <c r="D2037" s="118" t="s">
        <v>61</v>
      </c>
      <c r="E2037" s="118" t="s">
        <v>61</v>
      </c>
      <c r="F2037" s="118" t="s">
        <v>61</v>
      </c>
      <c r="G2037" s="118" t="s">
        <v>61</v>
      </c>
      <c r="H2037" s="118" t="s">
        <v>61</v>
      </c>
      <c r="I2037" s="118" t="s">
        <v>61</v>
      </c>
      <c r="J2037" s="118" t="s">
        <v>61</v>
      </c>
      <c r="K2037" s="118" t="s">
        <v>61</v>
      </c>
      <c r="L2037" s="118" t="s">
        <v>61</v>
      </c>
      <c r="M2037" s="118" t="s">
        <v>61</v>
      </c>
      <c r="N2037" s="118" t="s">
        <v>61</v>
      </c>
      <c r="O2037" s="118" t="s">
        <v>61</v>
      </c>
      <c r="P2037" s="118" t="s">
        <v>61</v>
      </c>
      <c r="Q2037" s="118" t="s">
        <v>61</v>
      </c>
      <c r="R2037" s="118" t="s">
        <v>61</v>
      </c>
      <c r="S2037" s="118" t="s">
        <v>61</v>
      </c>
      <c r="T2037" s="118" t="s">
        <v>61</v>
      </c>
      <c r="U2037" s="118" t="s">
        <v>61</v>
      </c>
      <c r="V2037" s="118" t="s">
        <v>61</v>
      </c>
      <c r="W2037" s="118" t="s">
        <v>61</v>
      </c>
      <c r="X2037" s="232"/>
    </row>
    <row r="2038" spans="1:24" ht="13.5" customHeight="1" x14ac:dyDescent="0.25">
      <c r="A2038" s="237">
        <v>0.53125</v>
      </c>
      <c r="B2038" s="118" t="s">
        <v>61</v>
      </c>
      <c r="C2038" s="118" t="s">
        <v>61</v>
      </c>
      <c r="D2038" s="118" t="s">
        <v>61</v>
      </c>
      <c r="E2038" s="118" t="s">
        <v>61</v>
      </c>
      <c r="F2038" s="118" t="s">
        <v>61</v>
      </c>
      <c r="G2038" s="118" t="s">
        <v>61</v>
      </c>
      <c r="H2038" s="118" t="s">
        <v>61</v>
      </c>
      <c r="I2038" s="118" t="s">
        <v>61</v>
      </c>
      <c r="J2038" s="118" t="s">
        <v>61</v>
      </c>
      <c r="K2038" s="118" t="s">
        <v>61</v>
      </c>
      <c r="L2038" s="118" t="s">
        <v>61</v>
      </c>
      <c r="M2038" s="118" t="s">
        <v>61</v>
      </c>
      <c r="N2038" s="118" t="s">
        <v>61</v>
      </c>
      <c r="O2038" s="118" t="s">
        <v>61</v>
      </c>
      <c r="P2038" s="118" t="s">
        <v>61</v>
      </c>
      <c r="Q2038" s="118" t="s">
        <v>61</v>
      </c>
      <c r="R2038" s="118" t="s">
        <v>61</v>
      </c>
      <c r="S2038" s="118" t="s">
        <v>61</v>
      </c>
      <c r="T2038" s="118" t="s">
        <v>61</v>
      </c>
      <c r="U2038" s="118" t="s">
        <v>61</v>
      </c>
      <c r="V2038" s="118" t="s">
        <v>61</v>
      </c>
      <c r="W2038" s="118" t="s">
        <v>61</v>
      </c>
      <c r="X2038" s="232"/>
    </row>
    <row r="2039" spans="1:24" ht="13.5" customHeight="1" x14ac:dyDescent="0.25">
      <c r="A2039" s="237">
        <v>0.54166666666666696</v>
      </c>
      <c r="B2039" s="118" t="s">
        <v>61</v>
      </c>
      <c r="C2039" s="118" t="s">
        <v>61</v>
      </c>
      <c r="D2039" s="118" t="s">
        <v>61</v>
      </c>
      <c r="E2039" s="118" t="s">
        <v>61</v>
      </c>
      <c r="F2039" s="118" t="s">
        <v>61</v>
      </c>
      <c r="G2039" s="118" t="s">
        <v>61</v>
      </c>
      <c r="H2039" s="118" t="s">
        <v>61</v>
      </c>
      <c r="I2039" s="118" t="s">
        <v>61</v>
      </c>
      <c r="J2039" s="118" t="s">
        <v>61</v>
      </c>
      <c r="K2039" s="118" t="s">
        <v>61</v>
      </c>
      <c r="L2039" s="118" t="s">
        <v>61</v>
      </c>
      <c r="M2039" s="118" t="s">
        <v>61</v>
      </c>
      <c r="N2039" s="118" t="s">
        <v>61</v>
      </c>
      <c r="O2039" s="118" t="s">
        <v>61</v>
      </c>
      <c r="P2039" s="118" t="s">
        <v>61</v>
      </c>
      <c r="Q2039" s="118" t="s">
        <v>61</v>
      </c>
      <c r="R2039" s="118" t="s">
        <v>61</v>
      </c>
      <c r="S2039" s="118" t="s">
        <v>61</v>
      </c>
      <c r="T2039" s="118" t="s">
        <v>61</v>
      </c>
      <c r="U2039" s="118" t="s">
        <v>61</v>
      </c>
      <c r="V2039" s="118" t="s">
        <v>61</v>
      </c>
      <c r="W2039" s="118" t="s">
        <v>61</v>
      </c>
      <c r="X2039" s="232"/>
    </row>
    <row r="2040" spans="1:24" ht="13.5" customHeight="1" x14ac:dyDescent="0.25">
      <c r="A2040" s="237">
        <v>0.55208333333333304</v>
      </c>
      <c r="B2040" s="118" t="s">
        <v>61</v>
      </c>
      <c r="C2040" s="118" t="s">
        <v>61</v>
      </c>
      <c r="D2040" s="118" t="s">
        <v>61</v>
      </c>
      <c r="E2040" s="118" t="s">
        <v>61</v>
      </c>
      <c r="F2040" s="118" t="s">
        <v>61</v>
      </c>
      <c r="G2040" s="118" t="s">
        <v>61</v>
      </c>
      <c r="H2040" s="118" t="s">
        <v>61</v>
      </c>
      <c r="I2040" s="118" t="s">
        <v>61</v>
      </c>
      <c r="J2040" s="118" t="s">
        <v>61</v>
      </c>
      <c r="K2040" s="118" t="s">
        <v>61</v>
      </c>
      <c r="L2040" s="118" t="s">
        <v>61</v>
      </c>
      <c r="M2040" s="118" t="s">
        <v>61</v>
      </c>
      <c r="N2040" s="118" t="s">
        <v>61</v>
      </c>
      <c r="O2040" s="118" t="s">
        <v>61</v>
      </c>
      <c r="P2040" s="118" t="s">
        <v>61</v>
      </c>
      <c r="Q2040" s="118" t="s">
        <v>61</v>
      </c>
      <c r="R2040" s="118" t="s">
        <v>61</v>
      </c>
      <c r="S2040" s="118" t="s">
        <v>61</v>
      </c>
      <c r="T2040" s="118" t="s">
        <v>61</v>
      </c>
      <c r="U2040" s="118" t="s">
        <v>61</v>
      </c>
      <c r="V2040" s="118" t="s">
        <v>61</v>
      </c>
      <c r="W2040" s="118" t="s">
        <v>61</v>
      </c>
      <c r="X2040" s="232"/>
    </row>
    <row r="2041" spans="1:24" ht="13.5" customHeight="1" x14ac:dyDescent="0.25">
      <c r="A2041" s="237">
        <v>0.5625</v>
      </c>
      <c r="B2041" s="118" t="s">
        <v>61</v>
      </c>
      <c r="C2041" s="118" t="s">
        <v>61</v>
      </c>
      <c r="D2041" s="118" t="s">
        <v>61</v>
      </c>
      <c r="E2041" s="118" t="s">
        <v>61</v>
      </c>
      <c r="F2041" s="118" t="s">
        <v>61</v>
      </c>
      <c r="G2041" s="118" t="s">
        <v>61</v>
      </c>
      <c r="H2041" s="118" t="s">
        <v>61</v>
      </c>
      <c r="I2041" s="118" t="s">
        <v>61</v>
      </c>
      <c r="J2041" s="118" t="s">
        <v>61</v>
      </c>
      <c r="K2041" s="118" t="s">
        <v>61</v>
      </c>
      <c r="L2041" s="118" t="s">
        <v>61</v>
      </c>
      <c r="M2041" s="118" t="s">
        <v>61</v>
      </c>
      <c r="N2041" s="118" t="s">
        <v>61</v>
      </c>
      <c r="O2041" s="118" t="s">
        <v>61</v>
      </c>
      <c r="P2041" s="118" t="s">
        <v>61</v>
      </c>
      <c r="Q2041" s="118" t="s">
        <v>61</v>
      </c>
      <c r="R2041" s="118" t="s">
        <v>61</v>
      </c>
      <c r="S2041" s="118" t="s">
        <v>61</v>
      </c>
      <c r="T2041" s="118" t="s">
        <v>61</v>
      </c>
      <c r="U2041" s="118" t="s">
        <v>61</v>
      </c>
      <c r="V2041" s="118" t="s">
        <v>61</v>
      </c>
      <c r="W2041" s="118" t="s">
        <v>61</v>
      </c>
      <c r="X2041" s="232"/>
    </row>
    <row r="2042" spans="1:24" ht="13.5" customHeight="1" x14ac:dyDescent="0.25">
      <c r="A2042" s="237">
        <v>0.57291666666666696</v>
      </c>
      <c r="B2042" s="118" t="s">
        <v>61</v>
      </c>
      <c r="C2042" s="118" t="s">
        <v>61</v>
      </c>
      <c r="D2042" s="118" t="s">
        <v>61</v>
      </c>
      <c r="E2042" s="118" t="s">
        <v>61</v>
      </c>
      <c r="F2042" s="118" t="s">
        <v>61</v>
      </c>
      <c r="G2042" s="118" t="s">
        <v>61</v>
      </c>
      <c r="H2042" s="118" t="s">
        <v>61</v>
      </c>
      <c r="I2042" s="118" t="s">
        <v>61</v>
      </c>
      <c r="J2042" s="118" t="s">
        <v>61</v>
      </c>
      <c r="K2042" s="118" t="s">
        <v>61</v>
      </c>
      <c r="L2042" s="118" t="s">
        <v>61</v>
      </c>
      <c r="M2042" s="118" t="s">
        <v>61</v>
      </c>
      <c r="N2042" s="118" t="s">
        <v>61</v>
      </c>
      <c r="O2042" s="118" t="s">
        <v>61</v>
      </c>
      <c r="P2042" s="118" t="s">
        <v>61</v>
      </c>
      <c r="Q2042" s="118" t="s">
        <v>61</v>
      </c>
      <c r="R2042" s="118" t="s">
        <v>61</v>
      </c>
      <c r="S2042" s="118" t="s">
        <v>61</v>
      </c>
      <c r="T2042" s="118" t="s">
        <v>61</v>
      </c>
      <c r="U2042" s="118" t="s">
        <v>61</v>
      </c>
      <c r="V2042" s="118" t="s">
        <v>61</v>
      </c>
      <c r="W2042" s="118" t="s">
        <v>61</v>
      </c>
      <c r="X2042" s="232"/>
    </row>
    <row r="2043" spans="1:24" ht="13.5" customHeight="1" x14ac:dyDescent="0.25">
      <c r="A2043" s="237">
        <v>0.58333333333333304</v>
      </c>
      <c r="B2043" s="118" t="s">
        <v>61</v>
      </c>
      <c r="C2043" s="118" t="s">
        <v>61</v>
      </c>
      <c r="D2043" s="118" t="s">
        <v>61</v>
      </c>
      <c r="E2043" s="118" t="s">
        <v>61</v>
      </c>
      <c r="F2043" s="118" t="s">
        <v>61</v>
      </c>
      <c r="G2043" s="118" t="s">
        <v>61</v>
      </c>
      <c r="H2043" s="118" t="s">
        <v>61</v>
      </c>
      <c r="I2043" s="118" t="s">
        <v>61</v>
      </c>
      <c r="J2043" s="118" t="s">
        <v>61</v>
      </c>
      <c r="K2043" s="118" t="s">
        <v>61</v>
      </c>
      <c r="L2043" s="118" t="s">
        <v>61</v>
      </c>
      <c r="M2043" s="118" t="s">
        <v>61</v>
      </c>
      <c r="N2043" s="118" t="s">
        <v>61</v>
      </c>
      <c r="O2043" s="118" t="s">
        <v>61</v>
      </c>
      <c r="P2043" s="118" t="s">
        <v>61</v>
      </c>
      <c r="Q2043" s="118" t="s">
        <v>61</v>
      </c>
      <c r="R2043" s="118" t="s">
        <v>61</v>
      </c>
      <c r="S2043" s="118" t="s">
        <v>61</v>
      </c>
      <c r="T2043" s="118" t="s">
        <v>61</v>
      </c>
      <c r="U2043" s="118" t="s">
        <v>61</v>
      </c>
      <c r="V2043" s="118" t="s">
        <v>61</v>
      </c>
      <c r="W2043" s="118" t="s">
        <v>61</v>
      </c>
      <c r="X2043" s="232"/>
    </row>
    <row r="2044" spans="1:24" ht="13.5" customHeight="1" x14ac:dyDescent="0.25">
      <c r="A2044" s="237">
        <v>0.59375</v>
      </c>
      <c r="B2044" s="118" t="s">
        <v>61</v>
      </c>
      <c r="C2044" s="118" t="s">
        <v>61</v>
      </c>
      <c r="D2044" s="118" t="s">
        <v>61</v>
      </c>
      <c r="E2044" s="118" t="s">
        <v>61</v>
      </c>
      <c r="F2044" s="118" t="s">
        <v>61</v>
      </c>
      <c r="G2044" s="118" t="s">
        <v>61</v>
      </c>
      <c r="H2044" s="118" t="s">
        <v>61</v>
      </c>
      <c r="I2044" s="118" t="s">
        <v>61</v>
      </c>
      <c r="J2044" s="118" t="s">
        <v>61</v>
      </c>
      <c r="K2044" s="118" t="s">
        <v>61</v>
      </c>
      <c r="L2044" s="118" t="s">
        <v>61</v>
      </c>
      <c r="M2044" s="118" t="s">
        <v>61</v>
      </c>
      <c r="N2044" s="118" t="s">
        <v>61</v>
      </c>
      <c r="O2044" s="118" t="s">
        <v>61</v>
      </c>
      <c r="P2044" s="118" t="s">
        <v>61</v>
      </c>
      <c r="Q2044" s="118" t="s">
        <v>61</v>
      </c>
      <c r="R2044" s="118" t="s">
        <v>61</v>
      </c>
      <c r="S2044" s="118" t="s">
        <v>61</v>
      </c>
      <c r="T2044" s="118" t="s">
        <v>61</v>
      </c>
      <c r="U2044" s="118" t="s">
        <v>61</v>
      </c>
      <c r="V2044" s="118" t="s">
        <v>61</v>
      </c>
      <c r="W2044" s="118" t="s">
        <v>61</v>
      </c>
      <c r="X2044" s="232"/>
    </row>
    <row r="2045" spans="1:24" ht="13.5" customHeight="1" x14ac:dyDescent="0.25">
      <c r="A2045" s="237">
        <v>0.60416666666666696</v>
      </c>
      <c r="B2045" s="118" t="s">
        <v>61</v>
      </c>
      <c r="C2045" s="118" t="s">
        <v>61</v>
      </c>
      <c r="D2045" s="118" t="s">
        <v>61</v>
      </c>
      <c r="E2045" s="118" t="s">
        <v>61</v>
      </c>
      <c r="F2045" s="118" t="s">
        <v>61</v>
      </c>
      <c r="G2045" s="118" t="s">
        <v>61</v>
      </c>
      <c r="H2045" s="118" t="s">
        <v>61</v>
      </c>
      <c r="I2045" s="118" t="s">
        <v>61</v>
      </c>
      <c r="J2045" s="118" t="s">
        <v>61</v>
      </c>
      <c r="K2045" s="118" t="s">
        <v>61</v>
      </c>
      <c r="L2045" s="118" t="s">
        <v>61</v>
      </c>
      <c r="M2045" s="118" t="s">
        <v>61</v>
      </c>
      <c r="N2045" s="118" t="s">
        <v>61</v>
      </c>
      <c r="O2045" s="118" t="s">
        <v>61</v>
      </c>
      <c r="P2045" s="118" t="s">
        <v>61</v>
      </c>
      <c r="Q2045" s="118" t="s">
        <v>61</v>
      </c>
      <c r="R2045" s="118" t="s">
        <v>61</v>
      </c>
      <c r="S2045" s="118" t="s">
        <v>61</v>
      </c>
      <c r="T2045" s="118" t="s">
        <v>61</v>
      </c>
      <c r="U2045" s="118" t="s">
        <v>61</v>
      </c>
      <c r="V2045" s="118" t="s">
        <v>61</v>
      </c>
      <c r="W2045" s="118" t="s">
        <v>61</v>
      </c>
      <c r="X2045" s="232"/>
    </row>
    <row r="2046" spans="1:24" ht="13.5" customHeight="1" x14ac:dyDescent="0.25">
      <c r="A2046" s="237">
        <v>0.61458333333333304</v>
      </c>
      <c r="B2046" s="118" t="s">
        <v>61</v>
      </c>
      <c r="C2046" s="118" t="s">
        <v>61</v>
      </c>
      <c r="D2046" s="118" t="s">
        <v>61</v>
      </c>
      <c r="E2046" s="118" t="s">
        <v>61</v>
      </c>
      <c r="F2046" s="118" t="s">
        <v>61</v>
      </c>
      <c r="G2046" s="118" t="s">
        <v>61</v>
      </c>
      <c r="H2046" s="118" t="s">
        <v>61</v>
      </c>
      <c r="I2046" s="118" t="s">
        <v>61</v>
      </c>
      <c r="J2046" s="118" t="s">
        <v>61</v>
      </c>
      <c r="K2046" s="118" t="s">
        <v>61</v>
      </c>
      <c r="L2046" s="118" t="s">
        <v>61</v>
      </c>
      <c r="M2046" s="118" t="s">
        <v>61</v>
      </c>
      <c r="N2046" s="118" t="s">
        <v>61</v>
      </c>
      <c r="O2046" s="118" t="s">
        <v>61</v>
      </c>
      <c r="P2046" s="118" t="s">
        <v>61</v>
      </c>
      <c r="Q2046" s="118" t="s">
        <v>61</v>
      </c>
      <c r="R2046" s="118" t="s">
        <v>61</v>
      </c>
      <c r="S2046" s="118" t="s">
        <v>61</v>
      </c>
      <c r="T2046" s="118" t="s">
        <v>61</v>
      </c>
      <c r="U2046" s="118" t="s">
        <v>61</v>
      </c>
      <c r="V2046" s="118" t="s">
        <v>61</v>
      </c>
      <c r="W2046" s="118" t="s">
        <v>61</v>
      </c>
      <c r="X2046" s="232"/>
    </row>
    <row r="2047" spans="1:24" ht="13.5" customHeight="1" x14ac:dyDescent="0.25">
      <c r="A2047" s="237">
        <v>0.625</v>
      </c>
      <c r="B2047" s="118" t="s">
        <v>61</v>
      </c>
      <c r="C2047" s="118" t="s">
        <v>61</v>
      </c>
      <c r="D2047" s="118" t="s">
        <v>61</v>
      </c>
      <c r="E2047" s="118" t="s">
        <v>61</v>
      </c>
      <c r="F2047" s="118" t="s">
        <v>61</v>
      </c>
      <c r="G2047" s="118" t="s">
        <v>61</v>
      </c>
      <c r="H2047" s="118" t="s">
        <v>61</v>
      </c>
      <c r="I2047" s="118" t="s">
        <v>61</v>
      </c>
      <c r="J2047" s="118" t="s">
        <v>61</v>
      </c>
      <c r="K2047" s="118" t="s">
        <v>61</v>
      </c>
      <c r="L2047" s="118" t="s">
        <v>61</v>
      </c>
      <c r="M2047" s="118" t="s">
        <v>61</v>
      </c>
      <c r="N2047" s="118" t="s">
        <v>61</v>
      </c>
      <c r="O2047" s="118" t="s">
        <v>61</v>
      </c>
      <c r="P2047" s="118" t="s">
        <v>61</v>
      </c>
      <c r="Q2047" s="118" t="s">
        <v>61</v>
      </c>
      <c r="R2047" s="118" t="s">
        <v>61</v>
      </c>
      <c r="S2047" s="118" t="s">
        <v>61</v>
      </c>
      <c r="T2047" s="118" t="s">
        <v>61</v>
      </c>
      <c r="U2047" s="118" t="s">
        <v>61</v>
      </c>
      <c r="V2047" s="118" t="s">
        <v>61</v>
      </c>
      <c r="W2047" s="118" t="s">
        <v>61</v>
      </c>
      <c r="X2047" s="232"/>
    </row>
    <row r="2048" spans="1:24" ht="13.5" customHeight="1" x14ac:dyDescent="0.25">
      <c r="A2048" s="237">
        <v>0.63541666666666696</v>
      </c>
      <c r="B2048" s="118" t="s">
        <v>61</v>
      </c>
      <c r="C2048" s="118" t="s">
        <v>61</v>
      </c>
      <c r="D2048" s="118" t="s">
        <v>61</v>
      </c>
      <c r="E2048" s="118" t="s">
        <v>61</v>
      </c>
      <c r="F2048" s="118" t="s">
        <v>61</v>
      </c>
      <c r="G2048" s="118" t="s">
        <v>61</v>
      </c>
      <c r="H2048" s="118" t="s">
        <v>61</v>
      </c>
      <c r="I2048" s="118" t="s">
        <v>61</v>
      </c>
      <c r="J2048" s="118" t="s">
        <v>61</v>
      </c>
      <c r="K2048" s="118" t="s">
        <v>61</v>
      </c>
      <c r="L2048" s="118" t="s">
        <v>61</v>
      </c>
      <c r="M2048" s="118" t="s">
        <v>61</v>
      </c>
      <c r="N2048" s="118" t="s">
        <v>61</v>
      </c>
      <c r="O2048" s="118" t="s">
        <v>61</v>
      </c>
      <c r="P2048" s="118" t="s">
        <v>61</v>
      </c>
      <c r="Q2048" s="118" t="s">
        <v>61</v>
      </c>
      <c r="R2048" s="118" t="s">
        <v>61</v>
      </c>
      <c r="S2048" s="118" t="s">
        <v>61</v>
      </c>
      <c r="T2048" s="118" t="s">
        <v>61</v>
      </c>
      <c r="U2048" s="118" t="s">
        <v>61</v>
      </c>
      <c r="V2048" s="118" t="s">
        <v>61</v>
      </c>
      <c r="W2048" s="118" t="s">
        <v>61</v>
      </c>
      <c r="X2048" s="232"/>
    </row>
    <row r="2049" spans="1:24" ht="13.5" customHeight="1" x14ac:dyDescent="0.25">
      <c r="A2049" s="237">
        <v>0.64583333333333304</v>
      </c>
      <c r="B2049" s="118" t="s">
        <v>61</v>
      </c>
      <c r="C2049" s="118" t="s">
        <v>61</v>
      </c>
      <c r="D2049" s="118" t="s">
        <v>61</v>
      </c>
      <c r="E2049" s="118" t="s">
        <v>61</v>
      </c>
      <c r="F2049" s="118" t="s">
        <v>61</v>
      </c>
      <c r="G2049" s="118" t="s">
        <v>61</v>
      </c>
      <c r="H2049" s="118" t="s">
        <v>61</v>
      </c>
      <c r="I2049" s="118" t="s">
        <v>61</v>
      </c>
      <c r="J2049" s="118" t="s">
        <v>61</v>
      </c>
      <c r="K2049" s="118" t="s">
        <v>61</v>
      </c>
      <c r="L2049" s="118" t="s">
        <v>61</v>
      </c>
      <c r="M2049" s="118" t="s">
        <v>61</v>
      </c>
      <c r="N2049" s="118" t="s">
        <v>61</v>
      </c>
      <c r="O2049" s="118" t="s">
        <v>61</v>
      </c>
      <c r="P2049" s="118" t="s">
        <v>61</v>
      </c>
      <c r="Q2049" s="118" t="s">
        <v>61</v>
      </c>
      <c r="R2049" s="118" t="s">
        <v>61</v>
      </c>
      <c r="S2049" s="118" t="s">
        <v>61</v>
      </c>
      <c r="T2049" s="118" t="s">
        <v>61</v>
      </c>
      <c r="U2049" s="118" t="s">
        <v>61</v>
      </c>
      <c r="V2049" s="118" t="s">
        <v>61</v>
      </c>
      <c r="W2049" s="118" t="s">
        <v>61</v>
      </c>
      <c r="X2049" s="232"/>
    </row>
    <row r="2050" spans="1:24" ht="13.5" customHeight="1" x14ac:dyDescent="0.25">
      <c r="A2050" s="237">
        <v>0.65625</v>
      </c>
      <c r="B2050" s="118" t="s">
        <v>61</v>
      </c>
      <c r="C2050" s="118" t="s">
        <v>61</v>
      </c>
      <c r="D2050" s="118" t="s">
        <v>61</v>
      </c>
      <c r="E2050" s="118" t="s">
        <v>61</v>
      </c>
      <c r="F2050" s="118" t="s">
        <v>61</v>
      </c>
      <c r="G2050" s="118" t="s">
        <v>61</v>
      </c>
      <c r="H2050" s="118" t="s">
        <v>61</v>
      </c>
      <c r="I2050" s="118" t="s">
        <v>61</v>
      </c>
      <c r="J2050" s="118" t="s">
        <v>61</v>
      </c>
      <c r="K2050" s="118" t="s">
        <v>61</v>
      </c>
      <c r="L2050" s="118" t="s">
        <v>61</v>
      </c>
      <c r="M2050" s="118" t="s">
        <v>61</v>
      </c>
      <c r="N2050" s="118" t="s">
        <v>61</v>
      </c>
      <c r="O2050" s="118" t="s">
        <v>61</v>
      </c>
      <c r="P2050" s="118" t="s">
        <v>61</v>
      </c>
      <c r="Q2050" s="118" t="s">
        <v>61</v>
      </c>
      <c r="R2050" s="118" t="s">
        <v>61</v>
      </c>
      <c r="S2050" s="118" t="s">
        <v>61</v>
      </c>
      <c r="T2050" s="118" t="s">
        <v>61</v>
      </c>
      <c r="U2050" s="118" t="s">
        <v>61</v>
      </c>
      <c r="V2050" s="118" t="s">
        <v>61</v>
      </c>
      <c r="W2050" s="118" t="s">
        <v>61</v>
      </c>
      <c r="X2050" s="232"/>
    </row>
    <row r="2051" spans="1:24" ht="13.5" customHeight="1" x14ac:dyDescent="0.25">
      <c r="A2051" s="237">
        <v>0.66666666666666696</v>
      </c>
      <c r="B2051" s="118" t="s">
        <v>61</v>
      </c>
      <c r="C2051" s="118" t="s">
        <v>61</v>
      </c>
      <c r="D2051" s="118" t="s">
        <v>61</v>
      </c>
      <c r="E2051" s="118" t="s">
        <v>61</v>
      </c>
      <c r="F2051" s="118" t="s">
        <v>61</v>
      </c>
      <c r="G2051" s="118" t="s">
        <v>61</v>
      </c>
      <c r="H2051" s="118" t="s">
        <v>61</v>
      </c>
      <c r="I2051" s="118" t="s">
        <v>61</v>
      </c>
      <c r="J2051" s="118" t="s">
        <v>61</v>
      </c>
      <c r="K2051" s="118" t="s">
        <v>61</v>
      </c>
      <c r="L2051" s="118" t="s">
        <v>61</v>
      </c>
      <c r="M2051" s="118" t="s">
        <v>61</v>
      </c>
      <c r="N2051" s="118" t="s">
        <v>61</v>
      </c>
      <c r="O2051" s="118" t="s">
        <v>61</v>
      </c>
      <c r="P2051" s="118" t="s">
        <v>61</v>
      </c>
      <c r="Q2051" s="118" t="s">
        <v>61</v>
      </c>
      <c r="R2051" s="118" t="s">
        <v>61</v>
      </c>
      <c r="S2051" s="118" t="s">
        <v>61</v>
      </c>
      <c r="T2051" s="118" t="s">
        <v>61</v>
      </c>
      <c r="U2051" s="118" t="s">
        <v>61</v>
      </c>
      <c r="V2051" s="118" t="s">
        <v>61</v>
      </c>
      <c r="W2051" s="118" t="s">
        <v>61</v>
      </c>
      <c r="X2051" s="232"/>
    </row>
    <row r="2052" spans="1:24" ht="13.5" customHeight="1" x14ac:dyDescent="0.25">
      <c r="A2052" s="237">
        <v>0.67708333333333304</v>
      </c>
      <c r="B2052" s="118" t="s">
        <v>61</v>
      </c>
      <c r="C2052" s="118" t="s">
        <v>61</v>
      </c>
      <c r="D2052" s="118" t="s">
        <v>61</v>
      </c>
      <c r="E2052" s="118" t="s">
        <v>61</v>
      </c>
      <c r="F2052" s="118" t="s">
        <v>61</v>
      </c>
      <c r="G2052" s="118" t="s">
        <v>61</v>
      </c>
      <c r="H2052" s="118" t="s">
        <v>61</v>
      </c>
      <c r="I2052" s="118" t="s">
        <v>61</v>
      </c>
      <c r="J2052" s="118" t="s">
        <v>61</v>
      </c>
      <c r="K2052" s="118" t="s">
        <v>61</v>
      </c>
      <c r="L2052" s="118" t="s">
        <v>61</v>
      </c>
      <c r="M2052" s="118" t="s">
        <v>61</v>
      </c>
      <c r="N2052" s="118" t="s">
        <v>61</v>
      </c>
      <c r="O2052" s="118" t="s">
        <v>61</v>
      </c>
      <c r="P2052" s="118" t="s">
        <v>61</v>
      </c>
      <c r="Q2052" s="118" t="s">
        <v>61</v>
      </c>
      <c r="R2052" s="118" t="s">
        <v>61</v>
      </c>
      <c r="S2052" s="118" t="s">
        <v>61</v>
      </c>
      <c r="T2052" s="118" t="s">
        <v>61</v>
      </c>
      <c r="U2052" s="118" t="s">
        <v>61</v>
      </c>
      <c r="V2052" s="118" t="s">
        <v>61</v>
      </c>
      <c r="W2052" s="118" t="s">
        <v>61</v>
      </c>
      <c r="X2052" s="232"/>
    </row>
    <row r="2053" spans="1:24" ht="13.5" customHeight="1" x14ac:dyDescent="0.25">
      <c r="A2053" s="237">
        <v>0.6875</v>
      </c>
      <c r="B2053" s="118" t="s">
        <v>61</v>
      </c>
      <c r="C2053" s="118" t="s">
        <v>61</v>
      </c>
      <c r="D2053" s="118" t="s">
        <v>61</v>
      </c>
      <c r="E2053" s="118" t="s">
        <v>61</v>
      </c>
      <c r="F2053" s="118" t="s">
        <v>61</v>
      </c>
      <c r="G2053" s="118" t="s">
        <v>61</v>
      </c>
      <c r="H2053" s="118" t="s">
        <v>61</v>
      </c>
      <c r="I2053" s="118" t="s">
        <v>61</v>
      </c>
      <c r="J2053" s="118" t="s">
        <v>61</v>
      </c>
      <c r="K2053" s="118" t="s">
        <v>61</v>
      </c>
      <c r="L2053" s="118" t="s">
        <v>61</v>
      </c>
      <c r="M2053" s="118" t="s">
        <v>61</v>
      </c>
      <c r="N2053" s="118" t="s">
        <v>61</v>
      </c>
      <c r="O2053" s="118" t="s">
        <v>61</v>
      </c>
      <c r="P2053" s="118" t="s">
        <v>61</v>
      </c>
      <c r="Q2053" s="118" t="s">
        <v>61</v>
      </c>
      <c r="R2053" s="118" t="s">
        <v>61</v>
      </c>
      <c r="S2053" s="118" t="s">
        <v>61</v>
      </c>
      <c r="T2053" s="118" t="s">
        <v>61</v>
      </c>
      <c r="U2053" s="118" t="s">
        <v>61</v>
      </c>
      <c r="V2053" s="118" t="s">
        <v>61</v>
      </c>
      <c r="W2053" s="118" t="s">
        <v>61</v>
      </c>
      <c r="X2053" s="232"/>
    </row>
    <row r="2054" spans="1:24" ht="13.5" customHeight="1" x14ac:dyDescent="0.25">
      <c r="A2054" s="237">
        <v>0.69791666666666696</v>
      </c>
      <c r="B2054" s="118" t="s">
        <v>61</v>
      </c>
      <c r="C2054" s="118" t="s">
        <v>61</v>
      </c>
      <c r="D2054" s="118" t="s">
        <v>61</v>
      </c>
      <c r="E2054" s="118" t="s">
        <v>61</v>
      </c>
      <c r="F2054" s="118" t="s">
        <v>61</v>
      </c>
      <c r="G2054" s="118" t="s">
        <v>61</v>
      </c>
      <c r="H2054" s="118" t="s">
        <v>61</v>
      </c>
      <c r="I2054" s="118" t="s">
        <v>61</v>
      </c>
      <c r="J2054" s="118" t="s">
        <v>61</v>
      </c>
      <c r="K2054" s="118" t="s">
        <v>61</v>
      </c>
      <c r="L2054" s="118" t="s">
        <v>61</v>
      </c>
      <c r="M2054" s="118" t="s">
        <v>61</v>
      </c>
      <c r="N2054" s="118" t="s">
        <v>61</v>
      </c>
      <c r="O2054" s="118" t="s">
        <v>61</v>
      </c>
      <c r="P2054" s="118" t="s">
        <v>61</v>
      </c>
      <c r="Q2054" s="118" t="s">
        <v>61</v>
      </c>
      <c r="R2054" s="118" t="s">
        <v>61</v>
      </c>
      <c r="S2054" s="118" t="s">
        <v>61</v>
      </c>
      <c r="T2054" s="118" t="s">
        <v>61</v>
      </c>
      <c r="U2054" s="118" t="s">
        <v>61</v>
      </c>
      <c r="V2054" s="118" t="s">
        <v>61</v>
      </c>
      <c r="W2054" s="118" t="s">
        <v>61</v>
      </c>
      <c r="X2054" s="232"/>
    </row>
    <row r="2055" spans="1:24" ht="13.5" customHeight="1" x14ac:dyDescent="0.25">
      <c r="A2055" s="237">
        <v>0.70833333333333304</v>
      </c>
      <c r="B2055" s="118" t="s">
        <v>61</v>
      </c>
      <c r="C2055" s="118" t="s">
        <v>61</v>
      </c>
      <c r="D2055" s="118" t="s">
        <v>61</v>
      </c>
      <c r="E2055" s="118" t="s">
        <v>61</v>
      </c>
      <c r="F2055" s="118" t="s">
        <v>61</v>
      </c>
      <c r="G2055" s="118" t="s">
        <v>61</v>
      </c>
      <c r="H2055" s="118" t="s">
        <v>61</v>
      </c>
      <c r="I2055" s="118" t="s">
        <v>61</v>
      </c>
      <c r="J2055" s="118" t="s">
        <v>61</v>
      </c>
      <c r="K2055" s="118" t="s">
        <v>61</v>
      </c>
      <c r="L2055" s="118" t="s">
        <v>61</v>
      </c>
      <c r="M2055" s="118" t="s">
        <v>61</v>
      </c>
      <c r="N2055" s="118" t="s">
        <v>61</v>
      </c>
      <c r="O2055" s="118" t="s">
        <v>61</v>
      </c>
      <c r="P2055" s="118" t="s">
        <v>61</v>
      </c>
      <c r="Q2055" s="118" t="s">
        <v>61</v>
      </c>
      <c r="R2055" s="118" t="s">
        <v>61</v>
      </c>
      <c r="S2055" s="118" t="s">
        <v>61</v>
      </c>
      <c r="T2055" s="118" t="s">
        <v>61</v>
      </c>
      <c r="U2055" s="118" t="s">
        <v>61</v>
      </c>
      <c r="V2055" s="118" t="s">
        <v>61</v>
      </c>
      <c r="W2055" s="118" t="s">
        <v>61</v>
      </c>
      <c r="X2055" s="232"/>
    </row>
    <row r="2056" spans="1:24" ht="13.5" customHeight="1" x14ac:dyDescent="0.25">
      <c r="A2056" s="237">
        <v>0.71875</v>
      </c>
      <c r="B2056" s="118" t="s">
        <v>61</v>
      </c>
      <c r="C2056" s="118" t="s">
        <v>61</v>
      </c>
      <c r="D2056" s="118" t="s">
        <v>61</v>
      </c>
      <c r="E2056" s="118" t="s">
        <v>61</v>
      </c>
      <c r="F2056" s="118" t="s">
        <v>61</v>
      </c>
      <c r="G2056" s="118" t="s">
        <v>61</v>
      </c>
      <c r="H2056" s="118" t="s">
        <v>61</v>
      </c>
      <c r="I2056" s="118" t="s">
        <v>61</v>
      </c>
      <c r="J2056" s="118" t="s">
        <v>61</v>
      </c>
      <c r="K2056" s="118" t="s">
        <v>61</v>
      </c>
      <c r="L2056" s="118" t="s">
        <v>61</v>
      </c>
      <c r="M2056" s="118" t="s">
        <v>61</v>
      </c>
      <c r="N2056" s="118" t="s">
        <v>61</v>
      </c>
      <c r="O2056" s="118" t="s">
        <v>61</v>
      </c>
      <c r="P2056" s="118" t="s">
        <v>61</v>
      </c>
      <c r="Q2056" s="118" t="s">
        <v>61</v>
      </c>
      <c r="R2056" s="118" t="s">
        <v>61</v>
      </c>
      <c r="S2056" s="118" t="s">
        <v>61</v>
      </c>
      <c r="T2056" s="118" t="s">
        <v>61</v>
      </c>
      <c r="U2056" s="118" t="s">
        <v>61</v>
      </c>
      <c r="V2056" s="118" t="s">
        <v>61</v>
      </c>
      <c r="W2056" s="118" t="s">
        <v>61</v>
      </c>
      <c r="X2056" s="232"/>
    </row>
    <row r="2057" spans="1:24" ht="13.5" customHeight="1" x14ac:dyDescent="0.25">
      <c r="A2057" s="237">
        <v>0.72916666666666696</v>
      </c>
      <c r="B2057" s="118" t="s">
        <v>61</v>
      </c>
      <c r="C2057" s="118" t="s">
        <v>61</v>
      </c>
      <c r="D2057" s="118" t="s">
        <v>61</v>
      </c>
      <c r="E2057" s="118" t="s">
        <v>61</v>
      </c>
      <c r="F2057" s="118" t="s">
        <v>61</v>
      </c>
      <c r="G2057" s="118" t="s">
        <v>61</v>
      </c>
      <c r="H2057" s="118" t="s">
        <v>61</v>
      </c>
      <c r="I2057" s="118" t="s">
        <v>61</v>
      </c>
      <c r="J2057" s="118" t="s">
        <v>61</v>
      </c>
      <c r="K2057" s="118" t="s">
        <v>61</v>
      </c>
      <c r="L2057" s="118" t="s">
        <v>61</v>
      </c>
      <c r="M2057" s="118" t="s">
        <v>61</v>
      </c>
      <c r="N2057" s="118" t="s">
        <v>61</v>
      </c>
      <c r="O2057" s="118" t="s">
        <v>61</v>
      </c>
      <c r="P2057" s="118" t="s">
        <v>61</v>
      </c>
      <c r="Q2057" s="118" t="s">
        <v>61</v>
      </c>
      <c r="R2057" s="118" t="s">
        <v>61</v>
      </c>
      <c r="S2057" s="118" t="s">
        <v>61</v>
      </c>
      <c r="T2057" s="118" t="s">
        <v>61</v>
      </c>
      <c r="U2057" s="118" t="s">
        <v>61</v>
      </c>
      <c r="V2057" s="118" t="s">
        <v>61</v>
      </c>
      <c r="W2057" s="118" t="s">
        <v>61</v>
      </c>
      <c r="X2057" s="232"/>
    </row>
    <row r="2058" spans="1:24" ht="13.5" customHeight="1" x14ac:dyDescent="0.25">
      <c r="A2058" s="237">
        <v>0.73958333333333304</v>
      </c>
      <c r="B2058" s="118" t="s">
        <v>61</v>
      </c>
      <c r="C2058" s="118" t="s">
        <v>61</v>
      </c>
      <c r="D2058" s="118" t="s">
        <v>61</v>
      </c>
      <c r="E2058" s="118" t="s">
        <v>61</v>
      </c>
      <c r="F2058" s="118" t="s">
        <v>61</v>
      </c>
      <c r="G2058" s="118" t="s">
        <v>61</v>
      </c>
      <c r="H2058" s="118" t="s">
        <v>61</v>
      </c>
      <c r="I2058" s="118" t="s">
        <v>61</v>
      </c>
      <c r="J2058" s="118" t="s">
        <v>61</v>
      </c>
      <c r="K2058" s="118" t="s">
        <v>61</v>
      </c>
      <c r="L2058" s="118" t="s">
        <v>61</v>
      </c>
      <c r="M2058" s="118" t="s">
        <v>61</v>
      </c>
      <c r="N2058" s="118" t="s">
        <v>61</v>
      </c>
      <c r="O2058" s="118" t="s">
        <v>61</v>
      </c>
      <c r="P2058" s="118" t="s">
        <v>61</v>
      </c>
      <c r="Q2058" s="118" t="s">
        <v>61</v>
      </c>
      <c r="R2058" s="118" t="s">
        <v>61</v>
      </c>
      <c r="S2058" s="118" t="s">
        <v>61</v>
      </c>
      <c r="T2058" s="118" t="s">
        <v>61</v>
      </c>
      <c r="U2058" s="118" t="s">
        <v>61</v>
      </c>
      <c r="V2058" s="118" t="s">
        <v>61</v>
      </c>
      <c r="W2058" s="118" t="s">
        <v>61</v>
      </c>
      <c r="X2058" s="232"/>
    </row>
    <row r="2059" spans="1:24" ht="13.5" customHeight="1" x14ac:dyDescent="0.25">
      <c r="A2059" s="237">
        <v>0.75</v>
      </c>
      <c r="B2059" s="118" t="s">
        <v>61</v>
      </c>
      <c r="C2059" s="118" t="s">
        <v>61</v>
      </c>
      <c r="D2059" s="118" t="s">
        <v>61</v>
      </c>
      <c r="E2059" s="118" t="s">
        <v>61</v>
      </c>
      <c r="F2059" s="118" t="s">
        <v>61</v>
      </c>
      <c r="G2059" s="118" t="s">
        <v>61</v>
      </c>
      <c r="H2059" s="118" t="s">
        <v>61</v>
      </c>
      <c r="I2059" s="118" t="s">
        <v>61</v>
      </c>
      <c r="J2059" s="118" t="s">
        <v>61</v>
      </c>
      <c r="K2059" s="118" t="s">
        <v>61</v>
      </c>
      <c r="L2059" s="118" t="s">
        <v>61</v>
      </c>
      <c r="M2059" s="118" t="s">
        <v>61</v>
      </c>
      <c r="N2059" s="118" t="s">
        <v>61</v>
      </c>
      <c r="O2059" s="118" t="s">
        <v>61</v>
      </c>
      <c r="P2059" s="118" t="s">
        <v>61</v>
      </c>
      <c r="Q2059" s="118" t="s">
        <v>61</v>
      </c>
      <c r="R2059" s="118" t="s">
        <v>61</v>
      </c>
      <c r="S2059" s="118" t="s">
        <v>61</v>
      </c>
      <c r="T2059" s="118" t="s">
        <v>61</v>
      </c>
      <c r="U2059" s="118" t="s">
        <v>61</v>
      </c>
      <c r="V2059" s="118" t="s">
        <v>61</v>
      </c>
      <c r="W2059" s="118" t="s">
        <v>61</v>
      </c>
      <c r="X2059" s="232"/>
    </row>
    <row r="2060" spans="1:24" ht="13.5" customHeight="1" x14ac:dyDescent="0.25">
      <c r="A2060" s="237">
        <v>0.76041666666666696</v>
      </c>
      <c r="B2060" s="118" t="s">
        <v>61</v>
      </c>
      <c r="C2060" s="118" t="s">
        <v>61</v>
      </c>
      <c r="D2060" s="118" t="s">
        <v>61</v>
      </c>
      <c r="E2060" s="118" t="s">
        <v>61</v>
      </c>
      <c r="F2060" s="118" t="s">
        <v>61</v>
      </c>
      <c r="G2060" s="118" t="s">
        <v>61</v>
      </c>
      <c r="H2060" s="118" t="s">
        <v>61</v>
      </c>
      <c r="I2060" s="118" t="s">
        <v>61</v>
      </c>
      <c r="J2060" s="118" t="s">
        <v>61</v>
      </c>
      <c r="K2060" s="118" t="s">
        <v>61</v>
      </c>
      <c r="L2060" s="118" t="s">
        <v>61</v>
      </c>
      <c r="M2060" s="118" t="s">
        <v>61</v>
      </c>
      <c r="N2060" s="118" t="s">
        <v>61</v>
      </c>
      <c r="O2060" s="118" t="s">
        <v>61</v>
      </c>
      <c r="P2060" s="118" t="s">
        <v>61</v>
      </c>
      <c r="Q2060" s="118" t="s">
        <v>61</v>
      </c>
      <c r="R2060" s="118" t="s">
        <v>61</v>
      </c>
      <c r="S2060" s="118" t="s">
        <v>61</v>
      </c>
      <c r="T2060" s="118" t="s">
        <v>61</v>
      </c>
      <c r="U2060" s="118" t="s">
        <v>61</v>
      </c>
      <c r="V2060" s="118" t="s">
        <v>61</v>
      </c>
      <c r="W2060" s="118" t="s">
        <v>61</v>
      </c>
      <c r="X2060" s="232"/>
    </row>
    <row r="2061" spans="1:24" ht="13.5" customHeight="1" x14ac:dyDescent="0.25">
      <c r="A2061" s="237">
        <v>0.77083333333333304</v>
      </c>
      <c r="B2061" s="118" t="s">
        <v>61</v>
      </c>
      <c r="C2061" s="118" t="s">
        <v>61</v>
      </c>
      <c r="D2061" s="118" t="s">
        <v>61</v>
      </c>
      <c r="E2061" s="118" t="s">
        <v>61</v>
      </c>
      <c r="F2061" s="118" t="s">
        <v>61</v>
      </c>
      <c r="G2061" s="118" t="s">
        <v>61</v>
      </c>
      <c r="H2061" s="118" t="s">
        <v>61</v>
      </c>
      <c r="I2061" s="118" t="s">
        <v>61</v>
      </c>
      <c r="J2061" s="118" t="s">
        <v>61</v>
      </c>
      <c r="K2061" s="118" t="s">
        <v>61</v>
      </c>
      <c r="L2061" s="118" t="s">
        <v>61</v>
      </c>
      <c r="M2061" s="118" t="s">
        <v>61</v>
      </c>
      <c r="N2061" s="118" t="s">
        <v>61</v>
      </c>
      <c r="O2061" s="118" t="s">
        <v>61</v>
      </c>
      <c r="P2061" s="118" t="s">
        <v>61</v>
      </c>
      <c r="Q2061" s="118" t="s">
        <v>61</v>
      </c>
      <c r="R2061" s="118" t="s">
        <v>61</v>
      </c>
      <c r="S2061" s="118" t="s">
        <v>61</v>
      </c>
      <c r="T2061" s="118" t="s">
        <v>61</v>
      </c>
      <c r="U2061" s="118" t="s">
        <v>61</v>
      </c>
      <c r="V2061" s="118" t="s">
        <v>61</v>
      </c>
      <c r="W2061" s="118" t="s">
        <v>61</v>
      </c>
      <c r="X2061" s="232"/>
    </row>
    <row r="2062" spans="1:24" ht="13.5" customHeight="1" x14ac:dyDescent="0.25">
      <c r="A2062" s="237">
        <v>0.78125</v>
      </c>
      <c r="B2062" s="118" t="s">
        <v>61</v>
      </c>
      <c r="C2062" s="118" t="s">
        <v>61</v>
      </c>
      <c r="D2062" s="118" t="s">
        <v>61</v>
      </c>
      <c r="E2062" s="118" t="s">
        <v>61</v>
      </c>
      <c r="F2062" s="118" t="s">
        <v>61</v>
      </c>
      <c r="G2062" s="118" t="s">
        <v>61</v>
      </c>
      <c r="H2062" s="118" t="s">
        <v>61</v>
      </c>
      <c r="I2062" s="118" t="s">
        <v>61</v>
      </c>
      <c r="J2062" s="118" t="s">
        <v>61</v>
      </c>
      <c r="K2062" s="118" t="s">
        <v>61</v>
      </c>
      <c r="L2062" s="118" t="s">
        <v>61</v>
      </c>
      <c r="M2062" s="118" t="s">
        <v>61</v>
      </c>
      <c r="N2062" s="118" t="s">
        <v>61</v>
      </c>
      <c r="O2062" s="118" t="s">
        <v>61</v>
      </c>
      <c r="P2062" s="118" t="s">
        <v>61</v>
      </c>
      <c r="Q2062" s="118" t="s">
        <v>61</v>
      </c>
      <c r="R2062" s="118" t="s">
        <v>61</v>
      </c>
      <c r="S2062" s="118" t="s">
        <v>61</v>
      </c>
      <c r="T2062" s="118" t="s">
        <v>61</v>
      </c>
      <c r="U2062" s="118" t="s">
        <v>61</v>
      </c>
      <c r="V2062" s="118" t="s">
        <v>61</v>
      </c>
      <c r="W2062" s="118" t="s">
        <v>61</v>
      </c>
      <c r="X2062" s="232"/>
    </row>
    <row r="2063" spans="1:24" ht="13.5" customHeight="1" x14ac:dyDescent="0.25">
      <c r="A2063" s="237">
        <v>0.79166666666666696</v>
      </c>
      <c r="B2063" s="118" t="s">
        <v>61</v>
      </c>
      <c r="C2063" s="118" t="s">
        <v>61</v>
      </c>
      <c r="D2063" s="118" t="s">
        <v>61</v>
      </c>
      <c r="E2063" s="118" t="s">
        <v>61</v>
      </c>
      <c r="F2063" s="118" t="s">
        <v>61</v>
      </c>
      <c r="G2063" s="118" t="s">
        <v>61</v>
      </c>
      <c r="H2063" s="118" t="s">
        <v>61</v>
      </c>
      <c r="I2063" s="118" t="s">
        <v>61</v>
      </c>
      <c r="J2063" s="118" t="s">
        <v>61</v>
      </c>
      <c r="K2063" s="118" t="s">
        <v>61</v>
      </c>
      <c r="L2063" s="118" t="s">
        <v>61</v>
      </c>
      <c r="M2063" s="118" t="s">
        <v>61</v>
      </c>
      <c r="N2063" s="118" t="s">
        <v>61</v>
      </c>
      <c r="O2063" s="118" t="s">
        <v>61</v>
      </c>
      <c r="P2063" s="118" t="s">
        <v>61</v>
      </c>
      <c r="Q2063" s="118" t="s">
        <v>61</v>
      </c>
      <c r="R2063" s="118" t="s">
        <v>61</v>
      </c>
      <c r="S2063" s="118" t="s">
        <v>61</v>
      </c>
      <c r="T2063" s="118" t="s">
        <v>61</v>
      </c>
      <c r="U2063" s="118" t="s">
        <v>61</v>
      </c>
      <c r="V2063" s="118" t="s">
        <v>61</v>
      </c>
      <c r="W2063" s="118" t="s">
        <v>61</v>
      </c>
      <c r="X2063" s="232"/>
    </row>
    <row r="2064" spans="1:24" ht="13.5" customHeight="1" x14ac:dyDescent="0.25">
      <c r="A2064" s="237">
        <v>0.80208333333333304</v>
      </c>
      <c r="B2064" s="118" t="s">
        <v>61</v>
      </c>
      <c r="C2064" s="118" t="s">
        <v>61</v>
      </c>
      <c r="D2064" s="118" t="s">
        <v>61</v>
      </c>
      <c r="E2064" s="118" t="s">
        <v>61</v>
      </c>
      <c r="F2064" s="118" t="s">
        <v>61</v>
      </c>
      <c r="G2064" s="118" t="s">
        <v>61</v>
      </c>
      <c r="H2064" s="118" t="s">
        <v>61</v>
      </c>
      <c r="I2064" s="118" t="s">
        <v>61</v>
      </c>
      <c r="J2064" s="118" t="s">
        <v>61</v>
      </c>
      <c r="K2064" s="118" t="s">
        <v>61</v>
      </c>
      <c r="L2064" s="118" t="s">
        <v>61</v>
      </c>
      <c r="M2064" s="118" t="s">
        <v>61</v>
      </c>
      <c r="N2064" s="118" t="s">
        <v>61</v>
      </c>
      <c r="O2064" s="118" t="s">
        <v>61</v>
      </c>
      <c r="P2064" s="118" t="s">
        <v>61</v>
      </c>
      <c r="Q2064" s="118" t="s">
        <v>61</v>
      </c>
      <c r="R2064" s="118" t="s">
        <v>61</v>
      </c>
      <c r="S2064" s="118" t="s">
        <v>61</v>
      </c>
      <c r="T2064" s="118" t="s">
        <v>61</v>
      </c>
      <c r="U2064" s="118" t="s">
        <v>61</v>
      </c>
      <c r="V2064" s="118" t="s">
        <v>61</v>
      </c>
      <c r="W2064" s="118" t="s">
        <v>61</v>
      </c>
      <c r="X2064" s="232"/>
    </row>
    <row r="2065" spans="1:24" ht="13.5" customHeight="1" x14ac:dyDescent="0.25">
      <c r="A2065" s="237">
        <v>0.8125</v>
      </c>
      <c r="B2065" s="118" t="s">
        <v>61</v>
      </c>
      <c r="C2065" s="118" t="s">
        <v>61</v>
      </c>
      <c r="D2065" s="118" t="s">
        <v>61</v>
      </c>
      <c r="E2065" s="118" t="s">
        <v>61</v>
      </c>
      <c r="F2065" s="118" t="s">
        <v>61</v>
      </c>
      <c r="G2065" s="118" t="s">
        <v>61</v>
      </c>
      <c r="H2065" s="118" t="s">
        <v>61</v>
      </c>
      <c r="I2065" s="118" t="s">
        <v>61</v>
      </c>
      <c r="J2065" s="118" t="s">
        <v>61</v>
      </c>
      <c r="K2065" s="118" t="s">
        <v>61</v>
      </c>
      <c r="L2065" s="118" t="s">
        <v>61</v>
      </c>
      <c r="M2065" s="118" t="s">
        <v>61</v>
      </c>
      <c r="N2065" s="118" t="s">
        <v>61</v>
      </c>
      <c r="O2065" s="118" t="s">
        <v>61</v>
      </c>
      <c r="P2065" s="118" t="s">
        <v>61</v>
      </c>
      <c r="Q2065" s="118" t="s">
        <v>61</v>
      </c>
      <c r="R2065" s="118" t="s">
        <v>61</v>
      </c>
      <c r="S2065" s="118" t="s">
        <v>61</v>
      </c>
      <c r="T2065" s="118" t="s">
        <v>61</v>
      </c>
      <c r="U2065" s="118" t="s">
        <v>61</v>
      </c>
      <c r="V2065" s="118" t="s">
        <v>61</v>
      </c>
      <c r="W2065" s="118" t="s">
        <v>61</v>
      </c>
      <c r="X2065" s="232"/>
    </row>
    <row r="2066" spans="1:24" ht="13.5" customHeight="1" x14ac:dyDescent="0.25">
      <c r="A2066" s="237">
        <v>0.82291666666666696</v>
      </c>
      <c r="B2066" s="118" t="s">
        <v>61</v>
      </c>
      <c r="C2066" s="118" t="s">
        <v>61</v>
      </c>
      <c r="D2066" s="118" t="s">
        <v>61</v>
      </c>
      <c r="E2066" s="118" t="s">
        <v>61</v>
      </c>
      <c r="F2066" s="118" t="s">
        <v>61</v>
      </c>
      <c r="G2066" s="118" t="s">
        <v>61</v>
      </c>
      <c r="H2066" s="118" t="s">
        <v>61</v>
      </c>
      <c r="I2066" s="118" t="s">
        <v>61</v>
      </c>
      <c r="J2066" s="118" t="s">
        <v>61</v>
      </c>
      <c r="K2066" s="118" t="s">
        <v>61</v>
      </c>
      <c r="L2066" s="118" t="s">
        <v>61</v>
      </c>
      <c r="M2066" s="118" t="s">
        <v>61</v>
      </c>
      <c r="N2066" s="118" t="s">
        <v>61</v>
      </c>
      <c r="O2066" s="118" t="s">
        <v>61</v>
      </c>
      <c r="P2066" s="118" t="s">
        <v>61</v>
      </c>
      <c r="Q2066" s="118" t="s">
        <v>61</v>
      </c>
      <c r="R2066" s="118" t="s">
        <v>61</v>
      </c>
      <c r="S2066" s="118" t="s">
        <v>61</v>
      </c>
      <c r="T2066" s="118" t="s">
        <v>61</v>
      </c>
      <c r="U2066" s="118" t="s">
        <v>61</v>
      </c>
      <c r="V2066" s="118" t="s">
        <v>61</v>
      </c>
      <c r="W2066" s="118" t="s">
        <v>61</v>
      </c>
      <c r="X2066" s="232"/>
    </row>
    <row r="2067" spans="1:24" ht="13.5" customHeight="1" x14ac:dyDescent="0.25">
      <c r="A2067" s="237">
        <v>0.83333333333333304</v>
      </c>
      <c r="B2067" s="118" t="s">
        <v>61</v>
      </c>
      <c r="C2067" s="118" t="s">
        <v>61</v>
      </c>
      <c r="D2067" s="118" t="s">
        <v>61</v>
      </c>
      <c r="E2067" s="118" t="s">
        <v>61</v>
      </c>
      <c r="F2067" s="118" t="s">
        <v>61</v>
      </c>
      <c r="G2067" s="118" t="s">
        <v>61</v>
      </c>
      <c r="H2067" s="118" t="s">
        <v>61</v>
      </c>
      <c r="I2067" s="118" t="s">
        <v>61</v>
      </c>
      <c r="J2067" s="118" t="s">
        <v>61</v>
      </c>
      <c r="K2067" s="118" t="s">
        <v>61</v>
      </c>
      <c r="L2067" s="118" t="s">
        <v>61</v>
      </c>
      <c r="M2067" s="118" t="s">
        <v>61</v>
      </c>
      <c r="N2067" s="118" t="s">
        <v>61</v>
      </c>
      <c r="O2067" s="118" t="s">
        <v>61</v>
      </c>
      <c r="P2067" s="118" t="s">
        <v>61</v>
      </c>
      <c r="Q2067" s="118" t="s">
        <v>61</v>
      </c>
      <c r="R2067" s="118" t="s">
        <v>61</v>
      </c>
      <c r="S2067" s="118" t="s">
        <v>61</v>
      </c>
      <c r="T2067" s="118" t="s">
        <v>61</v>
      </c>
      <c r="U2067" s="118" t="s">
        <v>61</v>
      </c>
      <c r="V2067" s="118" t="s">
        <v>61</v>
      </c>
      <c r="W2067" s="118" t="s">
        <v>61</v>
      </c>
      <c r="X2067" s="232"/>
    </row>
    <row r="2068" spans="1:24" ht="13.5" customHeight="1" x14ac:dyDescent="0.25">
      <c r="A2068" s="237">
        <v>0.84375</v>
      </c>
      <c r="B2068" s="118" t="s">
        <v>61</v>
      </c>
      <c r="C2068" s="118" t="s">
        <v>61</v>
      </c>
      <c r="D2068" s="118" t="s">
        <v>61</v>
      </c>
      <c r="E2068" s="118" t="s">
        <v>61</v>
      </c>
      <c r="F2068" s="118" t="s">
        <v>61</v>
      </c>
      <c r="G2068" s="118" t="s">
        <v>61</v>
      </c>
      <c r="H2068" s="118" t="s">
        <v>61</v>
      </c>
      <c r="I2068" s="118" t="s">
        <v>61</v>
      </c>
      <c r="J2068" s="118" t="s">
        <v>61</v>
      </c>
      <c r="K2068" s="118" t="s">
        <v>61</v>
      </c>
      <c r="L2068" s="118" t="s">
        <v>61</v>
      </c>
      <c r="M2068" s="118" t="s">
        <v>61</v>
      </c>
      <c r="N2068" s="118" t="s">
        <v>61</v>
      </c>
      <c r="O2068" s="118" t="s">
        <v>61</v>
      </c>
      <c r="P2068" s="118" t="s">
        <v>61</v>
      </c>
      <c r="Q2068" s="118" t="s">
        <v>61</v>
      </c>
      <c r="R2068" s="118" t="s">
        <v>61</v>
      </c>
      <c r="S2068" s="118" t="s">
        <v>61</v>
      </c>
      <c r="T2068" s="118" t="s">
        <v>61</v>
      </c>
      <c r="U2068" s="118" t="s">
        <v>61</v>
      </c>
      <c r="V2068" s="118" t="s">
        <v>61</v>
      </c>
      <c r="W2068" s="118" t="s">
        <v>61</v>
      </c>
      <c r="X2068" s="232"/>
    </row>
    <row r="2069" spans="1:24" ht="13.5" customHeight="1" x14ac:dyDescent="0.25">
      <c r="A2069" s="237">
        <v>0.85416666666666696</v>
      </c>
      <c r="B2069" s="118" t="s">
        <v>61</v>
      </c>
      <c r="C2069" s="118" t="s">
        <v>61</v>
      </c>
      <c r="D2069" s="118" t="s">
        <v>61</v>
      </c>
      <c r="E2069" s="118" t="s">
        <v>61</v>
      </c>
      <c r="F2069" s="118" t="s">
        <v>61</v>
      </c>
      <c r="G2069" s="118" t="s">
        <v>61</v>
      </c>
      <c r="H2069" s="118" t="s">
        <v>61</v>
      </c>
      <c r="I2069" s="118" t="s">
        <v>61</v>
      </c>
      <c r="J2069" s="118" t="s">
        <v>61</v>
      </c>
      <c r="K2069" s="118" t="s">
        <v>61</v>
      </c>
      <c r="L2069" s="118" t="s">
        <v>61</v>
      </c>
      <c r="M2069" s="118" t="s">
        <v>61</v>
      </c>
      <c r="N2069" s="118" t="s">
        <v>61</v>
      </c>
      <c r="O2069" s="118" t="s">
        <v>61</v>
      </c>
      <c r="P2069" s="118" t="s">
        <v>61</v>
      </c>
      <c r="Q2069" s="118" t="s">
        <v>61</v>
      </c>
      <c r="R2069" s="118" t="s">
        <v>61</v>
      </c>
      <c r="S2069" s="118" t="s">
        <v>61</v>
      </c>
      <c r="T2069" s="118" t="s">
        <v>61</v>
      </c>
      <c r="U2069" s="118" t="s">
        <v>61</v>
      </c>
      <c r="V2069" s="118" t="s">
        <v>61</v>
      </c>
      <c r="W2069" s="118" t="s">
        <v>61</v>
      </c>
      <c r="X2069" s="232"/>
    </row>
    <row r="2070" spans="1:24" ht="13.5" customHeight="1" x14ac:dyDescent="0.25">
      <c r="A2070" s="237">
        <v>0.86458333333333304</v>
      </c>
      <c r="B2070" s="118" t="s">
        <v>61</v>
      </c>
      <c r="C2070" s="118" t="s">
        <v>61</v>
      </c>
      <c r="D2070" s="118" t="s">
        <v>61</v>
      </c>
      <c r="E2070" s="118" t="s">
        <v>61</v>
      </c>
      <c r="F2070" s="118" t="s">
        <v>61</v>
      </c>
      <c r="G2070" s="118" t="s">
        <v>61</v>
      </c>
      <c r="H2070" s="118" t="s">
        <v>61</v>
      </c>
      <c r="I2070" s="118" t="s">
        <v>61</v>
      </c>
      <c r="J2070" s="118" t="s">
        <v>61</v>
      </c>
      <c r="K2070" s="118" t="s">
        <v>61</v>
      </c>
      <c r="L2070" s="118" t="s">
        <v>61</v>
      </c>
      <c r="M2070" s="118" t="s">
        <v>61</v>
      </c>
      <c r="N2070" s="118" t="s">
        <v>61</v>
      </c>
      <c r="O2070" s="118" t="s">
        <v>61</v>
      </c>
      <c r="P2070" s="118" t="s">
        <v>61</v>
      </c>
      <c r="Q2070" s="118" t="s">
        <v>61</v>
      </c>
      <c r="R2070" s="118" t="s">
        <v>61</v>
      </c>
      <c r="S2070" s="118" t="s">
        <v>61</v>
      </c>
      <c r="T2070" s="118" t="s">
        <v>61</v>
      </c>
      <c r="U2070" s="118" t="s">
        <v>61</v>
      </c>
      <c r="V2070" s="118" t="s">
        <v>61</v>
      </c>
      <c r="W2070" s="118" t="s">
        <v>61</v>
      </c>
      <c r="X2070" s="232"/>
    </row>
    <row r="2071" spans="1:24" ht="13.5" customHeight="1" x14ac:dyDescent="0.25">
      <c r="A2071" s="237">
        <v>0.875</v>
      </c>
      <c r="B2071" s="118" t="s">
        <v>61</v>
      </c>
      <c r="C2071" s="118" t="s">
        <v>61</v>
      </c>
      <c r="D2071" s="118" t="s">
        <v>61</v>
      </c>
      <c r="E2071" s="118" t="s">
        <v>61</v>
      </c>
      <c r="F2071" s="118" t="s">
        <v>61</v>
      </c>
      <c r="G2071" s="118" t="s">
        <v>61</v>
      </c>
      <c r="H2071" s="118" t="s">
        <v>61</v>
      </c>
      <c r="I2071" s="118" t="s">
        <v>61</v>
      </c>
      <c r="J2071" s="118" t="s">
        <v>61</v>
      </c>
      <c r="K2071" s="118" t="s">
        <v>61</v>
      </c>
      <c r="L2071" s="118" t="s">
        <v>61</v>
      </c>
      <c r="M2071" s="118" t="s">
        <v>61</v>
      </c>
      <c r="N2071" s="118" t="s">
        <v>61</v>
      </c>
      <c r="O2071" s="118" t="s">
        <v>61</v>
      </c>
      <c r="P2071" s="118" t="s">
        <v>61</v>
      </c>
      <c r="Q2071" s="118" t="s">
        <v>61</v>
      </c>
      <c r="R2071" s="118" t="s">
        <v>61</v>
      </c>
      <c r="S2071" s="118" t="s">
        <v>61</v>
      </c>
      <c r="T2071" s="118" t="s">
        <v>61</v>
      </c>
      <c r="U2071" s="118" t="s">
        <v>61</v>
      </c>
      <c r="V2071" s="118" t="s">
        <v>61</v>
      </c>
      <c r="W2071" s="118" t="s">
        <v>61</v>
      </c>
      <c r="X2071" s="232"/>
    </row>
    <row r="2072" spans="1:24" ht="13.5" customHeight="1" x14ac:dyDescent="0.25">
      <c r="A2072" s="237">
        <v>0.88541666666666696</v>
      </c>
      <c r="B2072" s="118" t="s">
        <v>61</v>
      </c>
      <c r="C2072" s="118" t="s">
        <v>61</v>
      </c>
      <c r="D2072" s="118" t="s">
        <v>61</v>
      </c>
      <c r="E2072" s="118" t="s">
        <v>61</v>
      </c>
      <c r="F2072" s="118" t="s">
        <v>61</v>
      </c>
      <c r="G2072" s="118" t="s">
        <v>61</v>
      </c>
      <c r="H2072" s="118" t="s">
        <v>61</v>
      </c>
      <c r="I2072" s="118" t="s">
        <v>61</v>
      </c>
      <c r="J2072" s="118" t="s">
        <v>61</v>
      </c>
      <c r="K2072" s="118" t="s">
        <v>61</v>
      </c>
      <c r="L2072" s="118" t="s">
        <v>61</v>
      </c>
      <c r="M2072" s="118" t="s">
        <v>61</v>
      </c>
      <c r="N2072" s="118" t="s">
        <v>61</v>
      </c>
      <c r="O2072" s="118" t="s">
        <v>61</v>
      </c>
      <c r="P2072" s="118" t="s">
        <v>61</v>
      </c>
      <c r="Q2072" s="118" t="s">
        <v>61</v>
      </c>
      <c r="R2072" s="118" t="s">
        <v>61</v>
      </c>
      <c r="S2072" s="118" t="s">
        <v>61</v>
      </c>
      <c r="T2072" s="118" t="s">
        <v>61</v>
      </c>
      <c r="U2072" s="118" t="s">
        <v>61</v>
      </c>
      <c r="V2072" s="118" t="s">
        <v>61</v>
      </c>
      <c r="W2072" s="118" t="s">
        <v>61</v>
      </c>
      <c r="X2072" s="232"/>
    </row>
    <row r="2073" spans="1:24" ht="13.5" customHeight="1" x14ac:dyDescent="0.25">
      <c r="A2073" s="237">
        <v>0.89583333333333304</v>
      </c>
      <c r="B2073" s="118" t="s">
        <v>61</v>
      </c>
      <c r="C2073" s="118" t="s">
        <v>61</v>
      </c>
      <c r="D2073" s="118" t="s">
        <v>61</v>
      </c>
      <c r="E2073" s="118" t="s">
        <v>61</v>
      </c>
      <c r="F2073" s="118" t="s">
        <v>61</v>
      </c>
      <c r="G2073" s="118" t="s">
        <v>61</v>
      </c>
      <c r="H2073" s="118" t="s">
        <v>61</v>
      </c>
      <c r="I2073" s="118" t="s">
        <v>61</v>
      </c>
      <c r="J2073" s="118" t="s">
        <v>61</v>
      </c>
      <c r="K2073" s="118" t="s">
        <v>61</v>
      </c>
      <c r="L2073" s="118" t="s">
        <v>61</v>
      </c>
      <c r="M2073" s="118" t="s">
        <v>61</v>
      </c>
      <c r="N2073" s="118" t="s">
        <v>61</v>
      </c>
      <c r="O2073" s="118" t="s">
        <v>61</v>
      </c>
      <c r="P2073" s="118" t="s">
        <v>61</v>
      </c>
      <c r="Q2073" s="118" t="s">
        <v>61</v>
      </c>
      <c r="R2073" s="118" t="s">
        <v>61</v>
      </c>
      <c r="S2073" s="118" t="s">
        <v>61</v>
      </c>
      <c r="T2073" s="118" t="s">
        <v>61</v>
      </c>
      <c r="U2073" s="118" t="s">
        <v>61</v>
      </c>
      <c r="V2073" s="118" t="s">
        <v>61</v>
      </c>
      <c r="W2073" s="118" t="s">
        <v>61</v>
      </c>
      <c r="X2073" s="232"/>
    </row>
    <row r="2074" spans="1:24" ht="13.5" customHeight="1" x14ac:dyDescent="0.25">
      <c r="A2074" s="237">
        <v>0.90625</v>
      </c>
      <c r="B2074" s="118" t="s">
        <v>61</v>
      </c>
      <c r="C2074" s="118" t="s">
        <v>61</v>
      </c>
      <c r="D2074" s="118" t="s">
        <v>61</v>
      </c>
      <c r="E2074" s="118" t="s">
        <v>61</v>
      </c>
      <c r="F2074" s="118" t="s">
        <v>61</v>
      </c>
      <c r="G2074" s="118" t="s">
        <v>61</v>
      </c>
      <c r="H2074" s="118" t="s">
        <v>61</v>
      </c>
      <c r="I2074" s="118" t="s">
        <v>61</v>
      </c>
      <c r="J2074" s="118" t="s">
        <v>61</v>
      </c>
      <c r="K2074" s="118" t="s">
        <v>61</v>
      </c>
      <c r="L2074" s="118" t="s">
        <v>61</v>
      </c>
      <c r="M2074" s="118" t="s">
        <v>61</v>
      </c>
      <c r="N2074" s="118" t="s">
        <v>61</v>
      </c>
      <c r="O2074" s="118" t="s">
        <v>61</v>
      </c>
      <c r="P2074" s="118" t="s">
        <v>61</v>
      </c>
      <c r="Q2074" s="118" t="s">
        <v>61</v>
      </c>
      <c r="R2074" s="118" t="s">
        <v>61</v>
      </c>
      <c r="S2074" s="118" t="s">
        <v>61</v>
      </c>
      <c r="T2074" s="118" t="s">
        <v>61</v>
      </c>
      <c r="U2074" s="118" t="s">
        <v>61</v>
      </c>
      <c r="V2074" s="118" t="s">
        <v>61</v>
      </c>
      <c r="W2074" s="118" t="s">
        <v>61</v>
      </c>
      <c r="X2074" s="232"/>
    </row>
    <row r="2075" spans="1:24" ht="13.5" customHeight="1" x14ac:dyDescent="0.25">
      <c r="A2075" s="237">
        <v>0.91666666666666696</v>
      </c>
      <c r="B2075" s="118" t="s">
        <v>61</v>
      </c>
      <c r="C2075" s="118" t="s">
        <v>61</v>
      </c>
      <c r="D2075" s="118" t="s">
        <v>61</v>
      </c>
      <c r="E2075" s="118" t="s">
        <v>61</v>
      </c>
      <c r="F2075" s="118" t="s">
        <v>61</v>
      </c>
      <c r="G2075" s="118" t="s">
        <v>61</v>
      </c>
      <c r="H2075" s="118" t="s">
        <v>61</v>
      </c>
      <c r="I2075" s="118" t="s">
        <v>61</v>
      </c>
      <c r="J2075" s="118" t="s">
        <v>61</v>
      </c>
      <c r="K2075" s="118" t="s">
        <v>61</v>
      </c>
      <c r="L2075" s="118" t="s">
        <v>61</v>
      </c>
      <c r="M2075" s="118" t="s">
        <v>61</v>
      </c>
      <c r="N2075" s="118" t="s">
        <v>61</v>
      </c>
      <c r="O2075" s="118" t="s">
        <v>61</v>
      </c>
      <c r="P2075" s="118" t="s">
        <v>61</v>
      </c>
      <c r="Q2075" s="118" t="s">
        <v>61</v>
      </c>
      <c r="R2075" s="118" t="s">
        <v>61</v>
      </c>
      <c r="S2075" s="118" t="s">
        <v>61</v>
      </c>
      <c r="T2075" s="118" t="s">
        <v>61</v>
      </c>
      <c r="U2075" s="118" t="s">
        <v>61</v>
      </c>
      <c r="V2075" s="118" t="s">
        <v>61</v>
      </c>
      <c r="W2075" s="118" t="s">
        <v>61</v>
      </c>
      <c r="X2075" s="232"/>
    </row>
    <row r="2076" spans="1:24" ht="13.5" customHeight="1" x14ac:dyDescent="0.25">
      <c r="A2076" s="237">
        <v>0.92708333333333304</v>
      </c>
      <c r="B2076" s="118" t="s">
        <v>61</v>
      </c>
      <c r="C2076" s="118" t="s">
        <v>61</v>
      </c>
      <c r="D2076" s="118" t="s">
        <v>61</v>
      </c>
      <c r="E2076" s="118" t="s">
        <v>61</v>
      </c>
      <c r="F2076" s="118" t="s">
        <v>61</v>
      </c>
      <c r="G2076" s="118" t="s">
        <v>61</v>
      </c>
      <c r="H2076" s="118" t="s">
        <v>61</v>
      </c>
      <c r="I2076" s="118" t="s">
        <v>61</v>
      </c>
      <c r="J2076" s="118" t="s">
        <v>61</v>
      </c>
      <c r="K2076" s="118" t="s">
        <v>61</v>
      </c>
      <c r="L2076" s="118" t="s">
        <v>61</v>
      </c>
      <c r="M2076" s="118" t="s">
        <v>61</v>
      </c>
      <c r="N2076" s="118" t="s">
        <v>61</v>
      </c>
      <c r="O2076" s="118" t="s">
        <v>61</v>
      </c>
      <c r="P2076" s="118" t="s">
        <v>61</v>
      </c>
      <c r="Q2076" s="118" t="s">
        <v>61</v>
      </c>
      <c r="R2076" s="118" t="s">
        <v>61</v>
      </c>
      <c r="S2076" s="118" t="s">
        <v>61</v>
      </c>
      <c r="T2076" s="118" t="s">
        <v>61</v>
      </c>
      <c r="U2076" s="118" t="s">
        <v>61</v>
      </c>
      <c r="V2076" s="118" t="s">
        <v>61</v>
      </c>
      <c r="W2076" s="118" t="s">
        <v>61</v>
      </c>
      <c r="X2076" s="232"/>
    </row>
    <row r="2077" spans="1:24" ht="13.5" customHeight="1" x14ac:dyDescent="0.25">
      <c r="A2077" s="237">
        <v>0.9375</v>
      </c>
      <c r="B2077" s="118" t="s">
        <v>61</v>
      </c>
      <c r="C2077" s="118" t="s">
        <v>61</v>
      </c>
      <c r="D2077" s="118" t="s">
        <v>61</v>
      </c>
      <c r="E2077" s="118" t="s">
        <v>61</v>
      </c>
      <c r="F2077" s="118" t="s">
        <v>61</v>
      </c>
      <c r="G2077" s="118" t="s">
        <v>61</v>
      </c>
      <c r="H2077" s="118" t="s">
        <v>61</v>
      </c>
      <c r="I2077" s="118" t="s">
        <v>61</v>
      </c>
      <c r="J2077" s="118" t="s">
        <v>61</v>
      </c>
      <c r="K2077" s="118" t="s">
        <v>61</v>
      </c>
      <c r="L2077" s="118" t="s">
        <v>61</v>
      </c>
      <c r="M2077" s="118" t="s">
        <v>61</v>
      </c>
      <c r="N2077" s="118" t="s">
        <v>61</v>
      </c>
      <c r="O2077" s="118" t="s">
        <v>61</v>
      </c>
      <c r="P2077" s="118" t="s">
        <v>61</v>
      </c>
      <c r="Q2077" s="118" t="s">
        <v>61</v>
      </c>
      <c r="R2077" s="118" t="s">
        <v>61</v>
      </c>
      <c r="S2077" s="118" t="s">
        <v>61</v>
      </c>
      <c r="T2077" s="118" t="s">
        <v>61</v>
      </c>
      <c r="U2077" s="118" t="s">
        <v>61</v>
      </c>
      <c r="V2077" s="118" t="s">
        <v>61</v>
      </c>
      <c r="W2077" s="118" t="s">
        <v>61</v>
      </c>
      <c r="X2077" s="232"/>
    </row>
    <row r="2078" spans="1:24" ht="13.5" customHeight="1" x14ac:dyDescent="0.25">
      <c r="A2078" s="237">
        <v>0.94791666666666696</v>
      </c>
      <c r="B2078" s="118" t="s">
        <v>61</v>
      </c>
      <c r="C2078" s="118" t="s">
        <v>61</v>
      </c>
      <c r="D2078" s="118" t="s">
        <v>61</v>
      </c>
      <c r="E2078" s="118" t="s">
        <v>61</v>
      </c>
      <c r="F2078" s="118" t="s">
        <v>61</v>
      </c>
      <c r="G2078" s="118" t="s">
        <v>61</v>
      </c>
      <c r="H2078" s="118" t="s">
        <v>61</v>
      </c>
      <c r="I2078" s="118" t="s">
        <v>61</v>
      </c>
      <c r="J2078" s="118" t="s">
        <v>61</v>
      </c>
      <c r="K2078" s="118" t="s">
        <v>61</v>
      </c>
      <c r="L2078" s="118" t="s">
        <v>61</v>
      </c>
      <c r="M2078" s="118" t="s">
        <v>61</v>
      </c>
      <c r="N2078" s="118" t="s">
        <v>61</v>
      </c>
      <c r="O2078" s="118" t="s">
        <v>61</v>
      </c>
      <c r="P2078" s="118" t="s">
        <v>61</v>
      </c>
      <c r="Q2078" s="118" t="s">
        <v>61</v>
      </c>
      <c r="R2078" s="118" t="s">
        <v>61</v>
      </c>
      <c r="S2078" s="118" t="s">
        <v>61</v>
      </c>
      <c r="T2078" s="118" t="s">
        <v>61</v>
      </c>
      <c r="U2078" s="118" t="s">
        <v>61</v>
      </c>
      <c r="V2078" s="118" t="s">
        <v>61</v>
      </c>
      <c r="W2078" s="118" t="s">
        <v>61</v>
      </c>
      <c r="X2078" s="232"/>
    </row>
    <row r="2079" spans="1:24" ht="13.5" customHeight="1" x14ac:dyDescent="0.25">
      <c r="A2079" s="237">
        <v>0.95833333333333304</v>
      </c>
      <c r="B2079" s="118" t="s">
        <v>61</v>
      </c>
      <c r="C2079" s="118" t="s">
        <v>61</v>
      </c>
      <c r="D2079" s="118" t="s">
        <v>61</v>
      </c>
      <c r="E2079" s="118" t="s">
        <v>61</v>
      </c>
      <c r="F2079" s="118" t="s">
        <v>61</v>
      </c>
      <c r="G2079" s="118" t="s">
        <v>61</v>
      </c>
      <c r="H2079" s="118" t="s">
        <v>61</v>
      </c>
      <c r="I2079" s="118" t="s">
        <v>61</v>
      </c>
      <c r="J2079" s="118" t="s">
        <v>61</v>
      </c>
      <c r="K2079" s="118" t="s">
        <v>61</v>
      </c>
      <c r="L2079" s="118" t="s">
        <v>61</v>
      </c>
      <c r="M2079" s="118" t="s">
        <v>61</v>
      </c>
      <c r="N2079" s="118" t="s">
        <v>61</v>
      </c>
      <c r="O2079" s="118" t="s">
        <v>61</v>
      </c>
      <c r="P2079" s="118" t="s">
        <v>61</v>
      </c>
      <c r="Q2079" s="118" t="s">
        <v>61</v>
      </c>
      <c r="R2079" s="118" t="s">
        <v>61</v>
      </c>
      <c r="S2079" s="118" t="s">
        <v>61</v>
      </c>
      <c r="T2079" s="118" t="s">
        <v>61</v>
      </c>
      <c r="U2079" s="118" t="s">
        <v>61</v>
      </c>
      <c r="V2079" s="118" t="s">
        <v>61</v>
      </c>
      <c r="W2079" s="118" t="s">
        <v>61</v>
      </c>
      <c r="X2079" s="232"/>
    </row>
    <row r="2080" spans="1:24" ht="13.5" customHeight="1" x14ac:dyDescent="0.25">
      <c r="A2080" s="237">
        <v>0.96875</v>
      </c>
      <c r="B2080" s="118" t="s">
        <v>61</v>
      </c>
      <c r="C2080" s="118" t="s">
        <v>61</v>
      </c>
      <c r="D2080" s="118" t="s">
        <v>61</v>
      </c>
      <c r="E2080" s="118" t="s">
        <v>61</v>
      </c>
      <c r="F2080" s="118" t="s">
        <v>61</v>
      </c>
      <c r="G2080" s="118" t="s">
        <v>61</v>
      </c>
      <c r="H2080" s="118" t="s">
        <v>61</v>
      </c>
      <c r="I2080" s="118" t="s">
        <v>61</v>
      </c>
      <c r="J2080" s="118" t="s">
        <v>61</v>
      </c>
      <c r="K2080" s="118" t="s">
        <v>61</v>
      </c>
      <c r="L2080" s="118" t="s">
        <v>61</v>
      </c>
      <c r="M2080" s="118" t="s">
        <v>61</v>
      </c>
      <c r="N2080" s="118" t="s">
        <v>61</v>
      </c>
      <c r="O2080" s="118" t="s">
        <v>61</v>
      </c>
      <c r="P2080" s="118" t="s">
        <v>61</v>
      </c>
      <c r="Q2080" s="118" t="s">
        <v>61</v>
      </c>
      <c r="R2080" s="118" t="s">
        <v>61</v>
      </c>
      <c r="S2080" s="118" t="s">
        <v>61</v>
      </c>
      <c r="T2080" s="118" t="s">
        <v>61</v>
      </c>
      <c r="U2080" s="118" t="s">
        <v>61</v>
      </c>
      <c r="V2080" s="118" t="s">
        <v>61</v>
      </c>
      <c r="W2080" s="118" t="s">
        <v>61</v>
      </c>
      <c r="X2080" s="232"/>
    </row>
    <row r="2081" spans="1:24" ht="13.5" customHeight="1" x14ac:dyDescent="0.25">
      <c r="A2081" s="237">
        <v>0.97916666666666696</v>
      </c>
      <c r="B2081" s="118" t="s">
        <v>61</v>
      </c>
      <c r="C2081" s="118" t="s">
        <v>61</v>
      </c>
      <c r="D2081" s="118" t="s">
        <v>61</v>
      </c>
      <c r="E2081" s="118" t="s">
        <v>61</v>
      </c>
      <c r="F2081" s="118" t="s">
        <v>61</v>
      </c>
      <c r="G2081" s="118" t="s">
        <v>61</v>
      </c>
      <c r="H2081" s="118" t="s">
        <v>61</v>
      </c>
      <c r="I2081" s="118" t="s">
        <v>61</v>
      </c>
      <c r="J2081" s="118" t="s">
        <v>61</v>
      </c>
      <c r="K2081" s="118" t="s">
        <v>61</v>
      </c>
      <c r="L2081" s="118" t="s">
        <v>61</v>
      </c>
      <c r="M2081" s="118" t="s">
        <v>61</v>
      </c>
      <c r="N2081" s="118" t="s">
        <v>61</v>
      </c>
      <c r="O2081" s="118" t="s">
        <v>61</v>
      </c>
      <c r="P2081" s="118" t="s">
        <v>61</v>
      </c>
      <c r="Q2081" s="118" t="s">
        <v>61</v>
      </c>
      <c r="R2081" s="118" t="s">
        <v>61</v>
      </c>
      <c r="S2081" s="118" t="s">
        <v>61</v>
      </c>
      <c r="T2081" s="118" t="s">
        <v>61</v>
      </c>
      <c r="U2081" s="118" t="s">
        <v>61</v>
      </c>
      <c r="V2081" s="118" t="s">
        <v>61</v>
      </c>
      <c r="W2081" s="118" t="s">
        <v>61</v>
      </c>
      <c r="X2081" s="232"/>
    </row>
    <row r="2082" spans="1:24" ht="13.5" customHeight="1" thickBot="1" x14ac:dyDescent="0.3">
      <c r="A2082" s="239">
        <v>0.98958333333333304</v>
      </c>
      <c r="B2082" s="120" t="s">
        <v>61</v>
      </c>
      <c r="C2082" s="120" t="s">
        <v>61</v>
      </c>
      <c r="D2082" s="120" t="s">
        <v>61</v>
      </c>
      <c r="E2082" s="120" t="s">
        <v>61</v>
      </c>
      <c r="F2082" s="120" t="s">
        <v>61</v>
      </c>
      <c r="G2082" s="120" t="s">
        <v>61</v>
      </c>
      <c r="H2082" s="120" t="s">
        <v>61</v>
      </c>
      <c r="I2082" s="120" t="s">
        <v>61</v>
      </c>
      <c r="J2082" s="120" t="s">
        <v>61</v>
      </c>
      <c r="K2082" s="120" t="s">
        <v>61</v>
      </c>
      <c r="L2082" s="120" t="s">
        <v>61</v>
      </c>
      <c r="M2082" s="120" t="s">
        <v>61</v>
      </c>
      <c r="N2082" s="120" t="s">
        <v>61</v>
      </c>
      <c r="O2082" s="120" t="s">
        <v>61</v>
      </c>
      <c r="P2082" s="120" t="s">
        <v>61</v>
      </c>
      <c r="Q2082" s="120" t="s">
        <v>61</v>
      </c>
      <c r="R2082" s="120" t="s">
        <v>61</v>
      </c>
      <c r="S2082" s="120" t="s">
        <v>61</v>
      </c>
      <c r="T2082" s="120" t="s">
        <v>61</v>
      </c>
      <c r="U2082" s="120" t="s">
        <v>61</v>
      </c>
      <c r="V2082" s="120" t="s">
        <v>61</v>
      </c>
      <c r="W2082" s="120" t="s">
        <v>61</v>
      </c>
      <c r="X2082" s="232"/>
    </row>
    <row r="2083" spans="1:24" ht="13.5" customHeight="1" thickTop="1" x14ac:dyDescent="0.25">
      <c r="A2083" s="241" t="s">
        <v>111</v>
      </c>
      <c r="B2083" s="119">
        <f>SUM(B2015:B2062)</f>
        <v>0</v>
      </c>
      <c r="C2083" s="119">
        <f t="shared" ref="C2083:U2083" si="76">SUM(C2015:C2062)</f>
        <v>0</v>
      </c>
      <c r="D2083" s="119">
        <f t="shared" si="76"/>
        <v>0</v>
      </c>
      <c r="E2083" s="119">
        <f t="shared" si="76"/>
        <v>0</v>
      </c>
      <c r="F2083" s="119">
        <f t="shared" si="76"/>
        <v>0</v>
      </c>
      <c r="G2083" s="119">
        <f t="shared" si="76"/>
        <v>0</v>
      </c>
      <c r="H2083" s="119">
        <f t="shared" si="76"/>
        <v>0</v>
      </c>
      <c r="I2083" s="119">
        <f t="shared" si="76"/>
        <v>0</v>
      </c>
      <c r="J2083" s="119">
        <f t="shared" si="76"/>
        <v>0</v>
      </c>
      <c r="K2083" s="119">
        <f t="shared" si="76"/>
        <v>0</v>
      </c>
      <c r="L2083" s="119">
        <f t="shared" si="76"/>
        <v>0</v>
      </c>
      <c r="M2083" s="119">
        <f t="shared" si="76"/>
        <v>0</v>
      </c>
      <c r="N2083" s="119">
        <f t="shared" si="76"/>
        <v>0</v>
      </c>
      <c r="O2083" s="119">
        <f t="shared" si="76"/>
        <v>0</v>
      </c>
      <c r="P2083" s="119">
        <f t="shared" si="76"/>
        <v>0</v>
      </c>
      <c r="Q2083" s="119">
        <f t="shared" si="76"/>
        <v>0</v>
      </c>
      <c r="R2083" s="119">
        <f t="shared" si="76"/>
        <v>0</v>
      </c>
      <c r="S2083" s="119">
        <f t="shared" si="76"/>
        <v>0</v>
      </c>
      <c r="T2083" s="119">
        <f t="shared" si="76"/>
        <v>0</v>
      </c>
      <c r="U2083" s="119">
        <f t="shared" si="76"/>
        <v>0</v>
      </c>
      <c r="V2083" s="119"/>
      <c r="W2083" s="119"/>
      <c r="X2083" s="232"/>
    </row>
    <row r="2084" spans="1:24" ht="13.5" customHeight="1" x14ac:dyDescent="0.25">
      <c r="A2084" s="242" t="s">
        <v>112</v>
      </c>
      <c r="B2084" s="118">
        <f>SUM(B2011:B2074)</f>
        <v>0</v>
      </c>
      <c r="C2084" s="118">
        <f t="shared" ref="C2084:U2084" si="77">SUM(C2011:C2074)</f>
        <v>0</v>
      </c>
      <c r="D2084" s="118">
        <f t="shared" si="77"/>
        <v>0</v>
      </c>
      <c r="E2084" s="118">
        <f t="shared" si="77"/>
        <v>0</v>
      </c>
      <c r="F2084" s="118">
        <f t="shared" si="77"/>
        <v>0</v>
      </c>
      <c r="G2084" s="118">
        <f t="shared" si="77"/>
        <v>0</v>
      </c>
      <c r="H2084" s="118">
        <f t="shared" si="77"/>
        <v>0</v>
      </c>
      <c r="I2084" s="118">
        <f t="shared" si="77"/>
        <v>0</v>
      </c>
      <c r="J2084" s="118">
        <f t="shared" si="77"/>
        <v>0</v>
      </c>
      <c r="K2084" s="118">
        <f t="shared" si="77"/>
        <v>0</v>
      </c>
      <c r="L2084" s="118">
        <f t="shared" si="77"/>
        <v>0</v>
      </c>
      <c r="M2084" s="118">
        <f t="shared" si="77"/>
        <v>0</v>
      </c>
      <c r="N2084" s="118">
        <f t="shared" si="77"/>
        <v>0</v>
      </c>
      <c r="O2084" s="118">
        <f t="shared" si="77"/>
        <v>0</v>
      </c>
      <c r="P2084" s="118">
        <f t="shared" si="77"/>
        <v>0</v>
      </c>
      <c r="Q2084" s="118">
        <f t="shared" si="77"/>
        <v>0</v>
      </c>
      <c r="R2084" s="118">
        <f t="shared" si="77"/>
        <v>0</v>
      </c>
      <c r="S2084" s="118">
        <f t="shared" si="77"/>
        <v>0</v>
      </c>
      <c r="T2084" s="118">
        <f t="shared" si="77"/>
        <v>0</v>
      </c>
      <c r="U2084" s="118">
        <f t="shared" si="77"/>
        <v>0</v>
      </c>
      <c r="V2084" s="118"/>
      <c r="W2084" s="118"/>
      <c r="X2084" s="232"/>
    </row>
    <row r="2085" spans="1:24" ht="13.5" customHeight="1" x14ac:dyDescent="0.25">
      <c r="A2085" s="238" t="s">
        <v>113</v>
      </c>
      <c r="B2085" s="118">
        <f>SUM(B2011:B2082)</f>
        <v>0</v>
      </c>
      <c r="C2085" s="118">
        <f t="shared" ref="C2085:U2085" si="78">SUM(C2011:C2082)</f>
        <v>0</v>
      </c>
      <c r="D2085" s="118">
        <f t="shared" si="78"/>
        <v>0</v>
      </c>
      <c r="E2085" s="118">
        <f t="shared" si="78"/>
        <v>0</v>
      </c>
      <c r="F2085" s="118">
        <f t="shared" si="78"/>
        <v>0</v>
      </c>
      <c r="G2085" s="118">
        <f t="shared" si="78"/>
        <v>0</v>
      </c>
      <c r="H2085" s="118">
        <f t="shared" si="78"/>
        <v>0</v>
      </c>
      <c r="I2085" s="118">
        <f t="shared" si="78"/>
        <v>0</v>
      </c>
      <c r="J2085" s="118">
        <f t="shared" si="78"/>
        <v>0</v>
      </c>
      <c r="K2085" s="118">
        <f t="shared" si="78"/>
        <v>0</v>
      </c>
      <c r="L2085" s="118">
        <f t="shared" si="78"/>
        <v>0</v>
      </c>
      <c r="M2085" s="118">
        <f t="shared" si="78"/>
        <v>0</v>
      </c>
      <c r="N2085" s="118">
        <f t="shared" si="78"/>
        <v>0</v>
      </c>
      <c r="O2085" s="118">
        <f t="shared" si="78"/>
        <v>0</v>
      </c>
      <c r="P2085" s="118">
        <f t="shared" si="78"/>
        <v>0</v>
      </c>
      <c r="Q2085" s="118">
        <f t="shared" si="78"/>
        <v>0</v>
      </c>
      <c r="R2085" s="118">
        <f t="shared" si="78"/>
        <v>0</v>
      </c>
      <c r="S2085" s="118">
        <f t="shared" si="78"/>
        <v>0</v>
      </c>
      <c r="T2085" s="118">
        <f t="shared" si="78"/>
        <v>0</v>
      </c>
      <c r="U2085" s="118">
        <f t="shared" si="78"/>
        <v>0</v>
      </c>
      <c r="V2085" s="118"/>
      <c r="W2085" s="118"/>
      <c r="X2085" s="232"/>
    </row>
    <row r="2086" spans="1:24" ht="13.5" customHeight="1" thickBot="1" x14ac:dyDescent="0.3">
      <c r="A2086" s="240" t="s">
        <v>114</v>
      </c>
      <c r="B2086" s="120">
        <f>SUM(B1987:B2082)</f>
        <v>0</v>
      </c>
      <c r="C2086" s="120">
        <f t="shared" ref="C2086:U2086" si="79">SUM(C1987:C2082)</f>
        <v>0</v>
      </c>
      <c r="D2086" s="120">
        <f t="shared" si="79"/>
        <v>0</v>
      </c>
      <c r="E2086" s="120">
        <f t="shared" si="79"/>
        <v>0</v>
      </c>
      <c r="F2086" s="120">
        <f t="shared" si="79"/>
        <v>0</v>
      </c>
      <c r="G2086" s="120">
        <f t="shared" si="79"/>
        <v>0</v>
      </c>
      <c r="H2086" s="120">
        <f t="shared" si="79"/>
        <v>0</v>
      </c>
      <c r="I2086" s="120">
        <f t="shared" si="79"/>
        <v>0</v>
      </c>
      <c r="J2086" s="120">
        <f t="shared" si="79"/>
        <v>0</v>
      </c>
      <c r="K2086" s="120">
        <f t="shared" si="79"/>
        <v>0</v>
      </c>
      <c r="L2086" s="120">
        <f t="shared" si="79"/>
        <v>0</v>
      </c>
      <c r="M2086" s="120">
        <f t="shared" si="79"/>
        <v>0</v>
      </c>
      <c r="N2086" s="120">
        <f t="shared" si="79"/>
        <v>0</v>
      </c>
      <c r="O2086" s="120">
        <f t="shared" si="79"/>
        <v>0</v>
      </c>
      <c r="P2086" s="120">
        <f t="shared" si="79"/>
        <v>0</v>
      </c>
      <c r="Q2086" s="120">
        <f t="shared" si="79"/>
        <v>0</v>
      </c>
      <c r="R2086" s="120">
        <f t="shared" si="79"/>
        <v>0</v>
      </c>
      <c r="S2086" s="120">
        <f t="shared" si="79"/>
        <v>0</v>
      </c>
      <c r="T2086" s="120">
        <f t="shared" si="79"/>
        <v>0</v>
      </c>
      <c r="U2086" s="120">
        <f t="shared" si="79"/>
        <v>0</v>
      </c>
      <c r="V2086" s="120"/>
      <c r="W2086" s="120"/>
      <c r="X2086" s="232"/>
    </row>
    <row r="2087" spans="1:24" ht="13.5" customHeight="1" thickTop="1" x14ac:dyDescent="0.25">
      <c r="A2087" s="232"/>
      <c r="B2087" s="232"/>
      <c r="C2087" s="232"/>
      <c r="D2087" s="232"/>
      <c r="E2087" s="232"/>
      <c r="F2087" s="232"/>
      <c r="G2087" s="232"/>
      <c r="H2087" s="232"/>
      <c r="I2087" s="232"/>
      <c r="J2087" s="232"/>
      <c r="K2087" s="232"/>
      <c r="L2087" s="232"/>
      <c r="M2087" s="232"/>
      <c r="N2087" s="232"/>
      <c r="O2087" s="232"/>
      <c r="P2087" s="232"/>
      <c r="Q2087" s="232"/>
      <c r="R2087" s="232"/>
      <c r="S2087" s="232"/>
      <c r="T2087" s="232"/>
      <c r="U2087" s="232"/>
      <c r="V2087" s="232"/>
      <c r="W2087" s="232"/>
      <c r="X2087" s="232"/>
    </row>
    <row r="2088" spans="1:24" ht="13.5" customHeight="1" thickBot="1" x14ac:dyDescent="0.3">
      <c r="A2088" s="232" t="s">
        <v>9</v>
      </c>
      <c r="B2088" s="233" t="s">
        <v>59</v>
      </c>
      <c r="C2088" s="121">
        <f>C1984+1</f>
        <v>44850</v>
      </c>
      <c r="D2088" s="232"/>
      <c r="E2088" s="232"/>
      <c r="F2088" s="232"/>
      <c r="G2088" s="232"/>
      <c r="H2088" s="232"/>
      <c r="I2088" s="232"/>
      <c r="J2088" s="232"/>
      <c r="K2088" s="232"/>
      <c r="L2088" s="232"/>
      <c r="M2088" s="232"/>
      <c r="N2088" s="232"/>
      <c r="O2088" s="232"/>
      <c r="P2088" s="232"/>
      <c r="Q2088" s="232"/>
      <c r="R2088" s="232"/>
      <c r="S2088" s="232"/>
      <c r="T2088" s="232"/>
      <c r="U2088" s="232"/>
      <c r="V2088" s="232"/>
      <c r="W2088" s="232"/>
      <c r="X2088" s="232"/>
    </row>
    <row r="2089" spans="1:24" ht="13.5" customHeight="1" thickTop="1" thickBot="1" x14ac:dyDescent="0.3">
      <c r="A2089" s="232"/>
      <c r="B2089" s="556" t="s">
        <v>90</v>
      </c>
      <c r="C2089" s="557"/>
      <c r="D2089" s="557"/>
      <c r="E2089" s="557"/>
      <c r="F2089" s="557"/>
      <c r="G2089" s="557"/>
      <c r="H2089" s="557"/>
      <c r="I2089" s="557"/>
      <c r="J2089" s="557"/>
      <c r="K2089" s="557"/>
      <c r="L2089" s="557"/>
      <c r="M2089" s="557"/>
      <c r="N2089" s="557"/>
      <c r="O2089" s="557"/>
      <c r="P2089" s="557"/>
      <c r="Q2089" s="557"/>
      <c r="R2089" s="557"/>
      <c r="S2089" s="557"/>
      <c r="T2089" s="557"/>
      <c r="U2089" s="557"/>
      <c r="V2089" s="557"/>
      <c r="W2089" s="558"/>
      <c r="X2089" s="232"/>
    </row>
    <row r="2090" spans="1:24" ht="13.5" customHeight="1" thickTop="1" thickBot="1" x14ac:dyDescent="0.3">
      <c r="A2090" s="234" t="s">
        <v>50</v>
      </c>
      <c r="B2090" s="234" t="s">
        <v>30</v>
      </c>
      <c r="C2090" s="235" t="s">
        <v>91</v>
      </c>
      <c r="D2090" s="235" t="s">
        <v>92</v>
      </c>
      <c r="E2090" s="235" t="s">
        <v>93</v>
      </c>
      <c r="F2090" s="235" t="s">
        <v>94</v>
      </c>
      <c r="G2090" s="235" t="s">
        <v>95</v>
      </c>
      <c r="H2090" s="235" t="s">
        <v>96</v>
      </c>
      <c r="I2090" s="235" t="s">
        <v>97</v>
      </c>
      <c r="J2090" s="235" t="s">
        <v>98</v>
      </c>
      <c r="K2090" s="235" t="s">
        <v>99</v>
      </c>
      <c r="L2090" s="235" t="s">
        <v>100</v>
      </c>
      <c r="M2090" s="235" t="s">
        <v>101</v>
      </c>
      <c r="N2090" s="235" t="s">
        <v>102</v>
      </c>
      <c r="O2090" s="235" t="s">
        <v>103</v>
      </c>
      <c r="P2090" s="235" t="s">
        <v>104</v>
      </c>
      <c r="Q2090" s="235" t="s">
        <v>105</v>
      </c>
      <c r="R2090" s="235" t="s">
        <v>106</v>
      </c>
      <c r="S2090" s="235" t="s">
        <v>107</v>
      </c>
      <c r="T2090" s="235" t="s">
        <v>108</v>
      </c>
      <c r="U2090" s="235" t="s">
        <v>109</v>
      </c>
      <c r="V2090" s="234" t="s">
        <v>88</v>
      </c>
      <c r="W2090" s="234" t="s">
        <v>110</v>
      </c>
      <c r="X2090" s="232"/>
    </row>
    <row r="2091" spans="1:24" ht="13.5" customHeight="1" thickTop="1" x14ac:dyDescent="0.25">
      <c r="A2091" s="236">
        <v>0</v>
      </c>
      <c r="B2091" s="119" t="s">
        <v>61</v>
      </c>
      <c r="C2091" s="119" t="s">
        <v>61</v>
      </c>
      <c r="D2091" s="119" t="s">
        <v>61</v>
      </c>
      <c r="E2091" s="119" t="s">
        <v>61</v>
      </c>
      <c r="F2091" s="119" t="s">
        <v>61</v>
      </c>
      <c r="G2091" s="119" t="s">
        <v>61</v>
      </c>
      <c r="H2091" s="119" t="s">
        <v>61</v>
      </c>
      <c r="I2091" s="119" t="s">
        <v>61</v>
      </c>
      <c r="J2091" s="119" t="s">
        <v>61</v>
      </c>
      <c r="K2091" s="119" t="s">
        <v>61</v>
      </c>
      <c r="L2091" s="119" t="s">
        <v>61</v>
      </c>
      <c r="M2091" s="119" t="s">
        <v>61</v>
      </c>
      <c r="N2091" s="119" t="s">
        <v>61</v>
      </c>
      <c r="O2091" s="119" t="s">
        <v>61</v>
      </c>
      <c r="P2091" s="119" t="s">
        <v>61</v>
      </c>
      <c r="Q2091" s="119" t="s">
        <v>61</v>
      </c>
      <c r="R2091" s="119" t="s">
        <v>61</v>
      </c>
      <c r="S2091" s="119" t="s">
        <v>61</v>
      </c>
      <c r="T2091" s="119" t="s">
        <v>61</v>
      </c>
      <c r="U2091" s="119" t="s">
        <v>61</v>
      </c>
      <c r="V2091" s="119" t="s">
        <v>61</v>
      </c>
      <c r="W2091" s="119" t="s">
        <v>61</v>
      </c>
      <c r="X2091" s="232"/>
    </row>
    <row r="2092" spans="1:24" ht="13.5" customHeight="1" x14ac:dyDescent="0.25">
      <c r="A2092" s="237">
        <v>1.0416666666666666E-2</v>
      </c>
      <c r="B2092" s="118" t="s">
        <v>61</v>
      </c>
      <c r="C2092" s="118" t="s">
        <v>61</v>
      </c>
      <c r="D2092" s="118" t="s">
        <v>61</v>
      </c>
      <c r="E2092" s="118" t="s">
        <v>61</v>
      </c>
      <c r="F2092" s="118" t="s">
        <v>61</v>
      </c>
      <c r="G2092" s="118" t="s">
        <v>61</v>
      </c>
      <c r="H2092" s="118" t="s">
        <v>61</v>
      </c>
      <c r="I2092" s="118" t="s">
        <v>61</v>
      </c>
      <c r="J2092" s="118" t="s">
        <v>61</v>
      </c>
      <c r="K2092" s="118" t="s">
        <v>61</v>
      </c>
      <c r="L2092" s="118" t="s">
        <v>61</v>
      </c>
      <c r="M2092" s="118" t="s">
        <v>61</v>
      </c>
      <c r="N2092" s="118" t="s">
        <v>61</v>
      </c>
      <c r="O2092" s="118" t="s">
        <v>61</v>
      </c>
      <c r="P2092" s="118" t="s">
        <v>61</v>
      </c>
      <c r="Q2092" s="118" t="s">
        <v>61</v>
      </c>
      <c r="R2092" s="118" t="s">
        <v>61</v>
      </c>
      <c r="S2092" s="118" t="s">
        <v>61</v>
      </c>
      <c r="T2092" s="118" t="s">
        <v>61</v>
      </c>
      <c r="U2092" s="118" t="s">
        <v>61</v>
      </c>
      <c r="V2092" s="118" t="s">
        <v>61</v>
      </c>
      <c r="W2092" s="118" t="s">
        <v>61</v>
      </c>
      <c r="X2092" s="232"/>
    </row>
    <row r="2093" spans="1:24" ht="13.5" customHeight="1" x14ac:dyDescent="0.25">
      <c r="A2093" s="237">
        <v>2.0833333333333332E-2</v>
      </c>
      <c r="B2093" s="118" t="s">
        <v>61</v>
      </c>
      <c r="C2093" s="118" t="s">
        <v>61</v>
      </c>
      <c r="D2093" s="118" t="s">
        <v>61</v>
      </c>
      <c r="E2093" s="118" t="s">
        <v>61</v>
      </c>
      <c r="F2093" s="118" t="s">
        <v>61</v>
      </c>
      <c r="G2093" s="118" t="s">
        <v>61</v>
      </c>
      <c r="H2093" s="118" t="s">
        <v>61</v>
      </c>
      <c r="I2093" s="118" t="s">
        <v>61</v>
      </c>
      <c r="J2093" s="118" t="s">
        <v>61</v>
      </c>
      <c r="K2093" s="118" t="s">
        <v>61</v>
      </c>
      <c r="L2093" s="118" t="s">
        <v>61</v>
      </c>
      <c r="M2093" s="118" t="s">
        <v>61</v>
      </c>
      <c r="N2093" s="118" t="s">
        <v>61</v>
      </c>
      <c r="O2093" s="118" t="s">
        <v>61</v>
      </c>
      <c r="P2093" s="118" t="s">
        <v>61</v>
      </c>
      <c r="Q2093" s="118" t="s">
        <v>61</v>
      </c>
      <c r="R2093" s="118" t="s">
        <v>61</v>
      </c>
      <c r="S2093" s="118" t="s">
        <v>61</v>
      </c>
      <c r="T2093" s="118" t="s">
        <v>61</v>
      </c>
      <c r="U2093" s="118" t="s">
        <v>61</v>
      </c>
      <c r="V2093" s="118" t="s">
        <v>61</v>
      </c>
      <c r="W2093" s="118" t="s">
        <v>61</v>
      </c>
      <c r="X2093" s="232"/>
    </row>
    <row r="2094" spans="1:24" ht="13.5" customHeight="1" x14ac:dyDescent="0.25">
      <c r="A2094" s="237">
        <v>3.125E-2</v>
      </c>
      <c r="B2094" s="118" t="s">
        <v>61</v>
      </c>
      <c r="C2094" s="118" t="s">
        <v>61</v>
      </c>
      <c r="D2094" s="118" t="s">
        <v>61</v>
      </c>
      <c r="E2094" s="118" t="s">
        <v>61</v>
      </c>
      <c r="F2094" s="118" t="s">
        <v>61</v>
      </c>
      <c r="G2094" s="118" t="s">
        <v>61</v>
      </c>
      <c r="H2094" s="118" t="s">
        <v>61</v>
      </c>
      <c r="I2094" s="118" t="s">
        <v>61</v>
      </c>
      <c r="J2094" s="118" t="s">
        <v>61</v>
      </c>
      <c r="K2094" s="118" t="s">
        <v>61</v>
      </c>
      <c r="L2094" s="118" t="s">
        <v>61</v>
      </c>
      <c r="M2094" s="118" t="s">
        <v>61</v>
      </c>
      <c r="N2094" s="118" t="s">
        <v>61</v>
      </c>
      <c r="O2094" s="118" t="s">
        <v>61</v>
      </c>
      <c r="P2094" s="118" t="s">
        <v>61</v>
      </c>
      <c r="Q2094" s="118" t="s">
        <v>61</v>
      </c>
      <c r="R2094" s="118" t="s">
        <v>61</v>
      </c>
      <c r="S2094" s="118" t="s">
        <v>61</v>
      </c>
      <c r="T2094" s="118" t="s">
        <v>61</v>
      </c>
      <c r="U2094" s="118" t="s">
        <v>61</v>
      </c>
      <c r="V2094" s="118" t="s">
        <v>61</v>
      </c>
      <c r="W2094" s="118" t="s">
        <v>61</v>
      </c>
      <c r="X2094" s="232"/>
    </row>
    <row r="2095" spans="1:24" ht="13.5" customHeight="1" x14ac:dyDescent="0.25">
      <c r="A2095" s="237">
        <v>4.1666666666666664E-2</v>
      </c>
      <c r="B2095" s="118" t="s">
        <v>61</v>
      </c>
      <c r="C2095" s="118" t="s">
        <v>61</v>
      </c>
      <c r="D2095" s="118" t="s">
        <v>61</v>
      </c>
      <c r="E2095" s="118" t="s">
        <v>61</v>
      </c>
      <c r="F2095" s="118" t="s">
        <v>61</v>
      </c>
      <c r="G2095" s="118" t="s">
        <v>61</v>
      </c>
      <c r="H2095" s="118" t="s">
        <v>61</v>
      </c>
      <c r="I2095" s="118" t="s">
        <v>61</v>
      </c>
      <c r="J2095" s="118" t="s">
        <v>61</v>
      </c>
      <c r="K2095" s="118" t="s">
        <v>61</v>
      </c>
      <c r="L2095" s="118" t="s">
        <v>61</v>
      </c>
      <c r="M2095" s="118" t="s">
        <v>61</v>
      </c>
      <c r="N2095" s="118" t="s">
        <v>61</v>
      </c>
      <c r="O2095" s="118" t="s">
        <v>61</v>
      </c>
      <c r="P2095" s="118" t="s">
        <v>61</v>
      </c>
      <c r="Q2095" s="118" t="s">
        <v>61</v>
      </c>
      <c r="R2095" s="118" t="s">
        <v>61</v>
      </c>
      <c r="S2095" s="118" t="s">
        <v>61</v>
      </c>
      <c r="T2095" s="118" t="s">
        <v>61</v>
      </c>
      <c r="U2095" s="118" t="s">
        <v>61</v>
      </c>
      <c r="V2095" s="118" t="s">
        <v>61</v>
      </c>
      <c r="W2095" s="118" t="s">
        <v>61</v>
      </c>
      <c r="X2095" s="232"/>
    </row>
    <row r="2096" spans="1:24" ht="13.5" customHeight="1" x14ac:dyDescent="0.25">
      <c r="A2096" s="237">
        <v>5.2083333333333336E-2</v>
      </c>
      <c r="B2096" s="118" t="s">
        <v>61</v>
      </c>
      <c r="C2096" s="118" t="s">
        <v>61</v>
      </c>
      <c r="D2096" s="118" t="s">
        <v>61</v>
      </c>
      <c r="E2096" s="118" t="s">
        <v>61</v>
      </c>
      <c r="F2096" s="118" t="s">
        <v>61</v>
      </c>
      <c r="G2096" s="118" t="s">
        <v>61</v>
      </c>
      <c r="H2096" s="118" t="s">
        <v>61</v>
      </c>
      <c r="I2096" s="118" t="s">
        <v>61</v>
      </c>
      <c r="J2096" s="118" t="s">
        <v>61</v>
      </c>
      <c r="K2096" s="118" t="s">
        <v>61</v>
      </c>
      <c r="L2096" s="118" t="s">
        <v>61</v>
      </c>
      <c r="M2096" s="118" t="s">
        <v>61</v>
      </c>
      <c r="N2096" s="118" t="s">
        <v>61</v>
      </c>
      <c r="O2096" s="118" t="s">
        <v>61</v>
      </c>
      <c r="P2096" s="118" t="s">
        <v>61</v>
      </c>
      <c r="Q2096" s="118" t="s">
        <v>61</v>
      </c>
      <c r="R2096" s="118" t="s">
        <v>61</v>
      </c>
      <c r="S2096" s="118" t="s">
        <v>61</v>
      </c>
      <c r="T2096" s="118" t="s">
        <v>61</v>
      </c>
      <c r="U2096" s="118" t="s">
        <v>61</v>
      </c>
      <c r="V2096" s="118" t="s">
        <v>61</v>
      </c>
      <c r="W2096" s="118" t="s">
        <v>61</v>
      </c>
      <c r="X2096" s="232"/>
    </row>
    <row r="2097" spans="1:24" ht="13.5" customHeight="1" x14ac:dyDescent="0.25">
      <c r="A2097" s="237">
        <v>6.25E-2</v>
      </c>
      <c r="B2097" s="118" t="s">
        <v>61</v>
      </c>
      <c r="C2097" s="118" t="s">
        <v>61</v>
      </c>
      <c r="D2097" s="118" t="s">
        <v>61</v>
      </c>
      <c r="E2097" s="118" t="s">
        <v>61</v>
      </c>
      <c r="F2097" s="118" t="s">
        <v>61</v>
      </c>
      <c r="G2097" s="118" t="s">
        <v>61</v>
      </c>
      <c r="H2097" s="118" t="s">
        <v>61</v>
      </c>
      <c r="I2097" s="118" t="s">
        <v>61</v>
      </c>
      <c r="J2097" s="118" t="s">
        <v>61</v>
      </c>
      <c r="K2097" s="118" t="s">
        <v>61</v>
      </c>
      <c r="L2097" s="118" t="s">
        <v>61</v>
      </c>
      <c r="M2097" s="118" t="s">
        <v>61</v>
      </c>
      <c r="N2097" s="118" t="s">
        <v>61</v>
      </c>
      <c r="O2097" s="118" t="s">
        <v>61</v>
      </c>
      <c r="P2097" s="118" t="s">
        <v>61</v>
      </c>
      <c r="Q2097" s="118" t="s">
        <v>61</v>
      </c>
      <c r="R2097" s="118" t="s">
        <v>61</v>
      </c>
      <c r="S2097" s="118" t="s">
        <v>61</v>
      </c>
      <c r="T2097" s="118" t="s">
        <v>61</v>
      </c>
      <c r="U2097" s="118" t="s">
        <v>61</v>
      </c>
      <c r="V2097" s="118" t="s">
        <v>61</v>
      </c>
      <c r="W2097" s="118" t="s">
        <v>61</v>
      </c>
      <c r="X2097" s="232"/>
    </row>
    <row r="2098" spans="1:24" ht="13.5" customHeight="1" x14ac:dyDescent="0.25">
      <c r="A2098" s="237">
        <v>7.2916666666666699E-2</v>
      </c>
      <c r="B2098" s="118" t="s">
        <v>61</v>
      </c>
      <c r="C2098" s="118" t="s">
        <v>61</v>
      </c>
      <c r="D2098" s="118" t="s">
        <v>61</v>
      </c>
      <c r="E2098" s="118" t="s">
        <v>61</v>
      </c>
      <c r="F2098" s="118" t="s">
        <v>61</v>
      </c>
      <c r="G2098" s="118" t="s">
        <v>61</v>
      </c>
      <c r="H2098" s="118" t="s">
        <v>61</v>
      </c>
      <c r="I2098" s="118" t="s">
        <v>61</v>
      </c>
      <c r="J2098" s="118" t="s">
        <v>61</v>
      </c>
      <c r="K2098" s="118" t="s">
        <v>61</v>
      </c>
      <c r="L2098" s="118" t="s">
        <v>61</v>
      </c>
      <c r="M2098" s="118" t="s">
        <v>61</v>
      </c>
      <c r="N2098" s="118" t="s">
        <v>61</v>
      </c>
      <c r="O2098" s="118" t="s">
        <v>61</v>
      </c>
      <c r="P2098" s="118" t="s">
        <v>61</v>
      </c>
      <c r="Q2098" s="118" t="s">
        <v>61</v>
      </c>
      <c r="R2098" s="118" t="s">
        <v>61</v>
      </c>
      <c r="S2098" s="118" t="s">
        <v>61</v>
      </c>
      <c r="T2098" s="118" t="s">
        <v>61</v>
      </c>
      <c r="U2098" s="118" t="s">
        <v>61</v>
      </c>
      <c r="V2098" s="118" t="s">
        <v>61</v>
      </c>
      <c r="W2098" s="118" t="s">
        <v>61</v>
      </c>
      <c r="X2098" s="232"/>
    </row>
    <row r="2099" spans="1:24" ht="13.5" customHeight="1" x14ac:dyDescent="0.25">
      <c r="A2099" s="237">
        <v>8.3333333333333301E-2</v>
      </c>
      <c r="B2099" s="118" t="s">
        <v>61</v>
      </c>
      <c r="C2099" s="118" t="s">
        <v>61</v>
      </c>
      <c r="D2099" s="118" t="s">
        <v>61</v>
      </c>
      <c r="E2099" s="118" t="s">
        <v>61</v>
      </c>
      <c r="F2099" s="118" t="s">
        <v>61</v>
      </c>
      <c r="G2099" s="118" t="s">
        <v>61</v>
      </c>
      <c r="H2099" s="118" t="s">
        <v>61</v>
      </c>
      <c r="I2099" s="118" t="s">
        <v>61</v>
      </c>
      <c r="J2099" s="118" t="s">
        <v>61</v>
      </c>
      <c r="K2099" s="118" t="s">
        <v>61</v>
      </c>
      <c r="L2099" s="118" t="s">
        <v>61</v>
      </c>
      <c r="M2099" s="118" t="s">
        <v>61</v>
      </c>
      <c r="N2099" s="118" t="s">
        <v>61</v>
      </c>
      <c r="O2099" s="118" t="s">
        <v>61</v>
      </c>
      <c r="P2099" s="118" t="s">
        <v>61</v>
      </c>
      <c r="Q2099" s="118" t="s">
        <v>61</v>
      </c>
      <c r="R2099" s="118" t="s">
        <v>61</v>
      </c>
      <c r="S2099" s="118" t="s">
        <v>61</v>
      </c>
      <c r="T2099" s="118" t="s">
        <v>61</v>
      </c>
      <c r="U2099" s="118" t="s">
        <v>61</v>
      </c>
      <c r="V2099" s="118" t="s">
        <v>61</v>
      </c>
      <c r="W2099" s="118" t="s">
        <v>61</v>
      </c>
      <c r="X2099" s="232"/>
    </row>
    <row r="2100" spans="1:24" ht="13.5" customHeight="1" x14ac:dyDescent="0.25">
      <c r="A2100" s="237">
        <v>9.375E-2</v>
      </c>
      <c r="B2100" s="118" t="s">
        <v>61</v>
      </c>
      <c r="C2100" s="118" t="s">
        <v>61</v>
      </c>
      <c r="D2100" s="118" t="s">
        <v>61</v>
      </c>
      <c r="E2100" s="118" t="s">
        <v>61</v>
      </c>
      <c r="F2100" s="118" t="s">
        <v>61</v>
      </c>
      <c r="G2100" s="118" t="s">
        <v>61</v>
      </c>
      <c r="H2100" s="118" t="s">
        <v>61</v>
      </c>
      <c r="I2100" s="118" t="s">
        <v>61</v>
      </c>
      <c r="J2100" s="118" t="s">
        <v>61</v>
      </c>
      <c r="K2100" s="118" t="s">
        <v>61</v>
      </c>
      <c r="L2100" s="118" t="s">
        <v>61</v>
      </c>
      <c r="M2100" s="118" t="s">
        <v>61</v>
      </c>
      <c r="N2100" s="118" t="s">
        <v>61</v>
      </c>
      <c r="O2100" s="118" t="s">
        <v>61</v>
      </c>
      <c r="P2100" s="118" t="s">
        <v>61</v>
      </c>
      <c r="Q2100" s="118" t="s">
        <v>61</v>
      </c>
      <c r="R2100" s="118" t="s">
        <v>61</v>
      </c>
      <c r="S2100" s="118" t="s">
        <v>61</v>
      </c>
      <c r="T2100" s="118" t="s">
        <v>61</v>
      </c>
      <c r="U2100" s="118" t="s">
        <v>61</v>
      </c>
      <c r="V2100" s="118" t="s">
        <v>61</v>
      </c>
      <c r="W2100" s="118" t="s">
        <v>61</v>
      </c>
      <c r="X2100" s="232"/>
    </row>
    <row r="2101" spans="1:24" ht="13.5" customHeight="1" x14ac:dyDescent="0.25">
      <c r="A2101" s="237">
        <v>0.104166666666667</v>
      </c>
      <c r="B2101" s="118" t="s">
        <v>61</v>
      </c>
      <c r="C2101" s="118" t="s">
        <v>61</v>
      </c>
      <c r="D2101" s="118" t="s">
        <v>61</v>
      </c>
      <c r="E2101" s="118" t="s">
        <v>61</v>
      </c>
      <c r="F2101" s="118" t="s">
        <v>61</v>
      </c>
      <c r="G2101" s="118" t="s">
        <v>61</v>
      </c>
      <c r="H2101" s="118" t="s">
        <v>61</v>
      </c>
      <c r="I2101" s="118" t="s">
        <v>61</v>
      </c>
      <c r="J2101" s="118" t="s">
        <v>61</v>
      </c>
      <c r="K2101" s="118" t="s">
        <v>61</v>
      </c>
      <c r="L2101" s="118" t="s">
        <v>61</v>
      </c>
      <c r="M2101" s="118" t="s">
        <v>61</v>
      </c>
      <c r="N2101" s="118" t="s">
        <v>61</v>
      </c>
      <c r="O2101" s="118" t="s">
        <v>61</v>
      </c>
      <c r="P2101" s="118" t="s">
        <v>61</v>
      </c>
      <c r="Q2101" s="118" t="s">
        <v>61</v>
      </c>
      <c r="R2101" s="118" t="s">
        <v>61</v>
      </c>
      <c r="S2101" s="118" t="s">
        <v>61</v>
      </c>
      <c r="T2101" s="118" t="s">
        <v>61</v>
      </c>
      <c r="U2101" s="118" t="s">
        <v>61</v>
      </c>
      <c r="V2101" s="118" t="s">
        <v>61</v>
      </c>
      <c r="W2101" s="118" t="s">
        <v>61</v>
      </c>
      <c r="X2101" s="232"/>
    </row>
    <row r="2102" spans="1:24" ht="13.5" customHeight="1" x14ac:dyDescent="0.25">
      <c r="A2102" s="237">
        <v>0.114583333333333</v>
      </c>
      <c r="B2102" s="118" t="s">
        <v>61</v>
      </c>
      <c r="C2102" s="118" t="s">
        <v>61</v>
      </c>
      <c r="D2102" s="118" t="s">
        <v>61</v>
      </c>
      <c r="E2102" s="118" t="s">
        <v>61</v>
      </c>
      <c r="F2102" s="118" t="s">
        <v>61</v>
      </c>
      <c r="G2102" s="118" t="s">
        <v>61</v>
      </c>
      <c r="H2102" s="118" t="s">
        <v>61</v>
      </c>
      <c r="I2102" s="118" t="s">
        <v>61</v>
      </c>
      <c r="J2102" s="118" t="s">
        <v>61</v>
      </c>
      <c r="K2102" s="118" t="s">
        <v>61</v>
      </c>
      <c r="L2102" s="118" t="s">
        <v>61</v>
      </c>
      <c r="M2102" s="118" t="s">
        <v>61</v>
      </c>
      <c r="N2102" s="118" t="s">
        <v>61</v>
      </c>
      <c r="O2102" s="118" t="s">
        <v>61</v>
      </c>
      <c r="P2102" s="118" t="s">
        <v>61</v>
      </c>
      <c r="Q2102" s="118" t="s">
        <v>61</v>
      </c>
      <c r="R2102" s="118" t="s">
        <v>61</v>
      </c>
      <c r="S2102" s="118" t="s">
        <v>61</v>
      </c>
      <c r="T2102" s="118" t="s">
        <v>61</v>
      </c>
      <c r="U2102" s="118" t="s">
        <v>61</v>
      </c>
      <c r="V2102" s="118" t="s">
        <v>61</v>
      </c>
      <c r="W2102" s="118" t="s">
        <v>61</v>
      </c>
      <c r="X2102" s="232"/>
    </row>
    <row r="2103" spans="1:24" ht="13.5" customHeight="1" x14ac:dyDescent="0.25">
      <c r="A2103" s="237">
        <v>0.125</v>
      </c>
      <c r="B2103" s="118" t="s">
        <v>61</v>
      </c>
      <c r="C2103" s="118" t="s">
        <v>61</v>
      </c>
      <c r="D2103" s="118" t="s">
        <v>61</v>
      </c>
      <c r="E2103" s="118" t="s">
        <v>61</v>
      </c>
      <c r="F2103" s="118" t="s">
        <v>61</v>
      </c>
      <c r="G2103" s="118" t="s">
        <v>61</v>
      </c>
      <c r="H2103" s="118" t="s">
        <v>61</v>
      </c>
      <c r="I2103" s="118" t="s">
        <v>61</v>
      </c>
      <c r="J2103" s="118" t="s">
        <v>61</v>
      </c>
      <c r="K2103" s="118" t="s">
        <v>61</v>
      </c>
      <c r="L2103" s="118" t="s">
        <v>61</v>
      </c>
      <c r="M2103" s="118" t="s">
        <v>61</v>
      </c>
      <c r="N2103" s="118" t="s">
        <v>61</v>
      </c>
      <c r="O2103" s="118" t="s">
        <v>61</v>
      </c>
      <c r="P2103" s="118" t="s">
        <v>61</v>
      </c>
      <c r="Q2103" s="118" t="s">
        <v>61</v>
      </c>
      <c r="R2103" s="118" t="s">
        <v>61</v>
      </c>
      <c r="S2103" s="118" t="s">
        <v>61</v>
      </c>
      <c r="T2103" s="118" t="s">
        <v>61</v>
      </c>
      <c r="U2103" s="118" t="s">
        <v>61</v>
      </c>
      <c r="V2103" s="118" t="s">
        <v>61</v>
      </c>
      <c r="W2103" s="118" t="s">
        <v>61</v>
      </c>
      <c r="X2103" s="232"/>
    </row>
    <row r="2104" spans="1:24" ht="13.5" customHeight="1" x14ac:dyDescent="0.25">
      <c r="A2104" s="237">
        <v>0.13541666666666699</v>
      </c>
      <c r="B2104" s="118" t="s">
        <v>61</v>
      </c>
      <c r="C2104" s="118" t="s">
        <v>61</v>
      </c>
      <c r="D2104" s="118" t="s">
        <v>61</v>
      </c>
      <c r="E2104" s="118" t="s">
        <v>61</v>
      </c>
      <c r="F2104" s="118" t="s">
        <v>61</v>
      </c>
      <c r="G2104" s="118" t="s">
        <v>61</v>
      </c>
      <c r="H2104" s="118" t="s">
        <v>61</v>
      </c>
      <c r="I2104" s="118" t="s">
        <v>61</v>
      </c>
      <c r="J2104" s="118" t="s">
        <v>61</v>
      </c>
      <c r="K2104" s="118" t="s">
        <v>61</v>
      </c>
      <c r="L2104" s="118" t="s">
        <v>61</v>
      </c>
      <c r="M2104" s="118" t="s">
        <v>61</v>
      </c>
      <c r="N2104" s="118" t="s">
        <v>61</v>
      </c>
      <c r="O2104" s="118" t="s">
        <v>61</v>
      </c>
      <c r="P2104" s="118" t="s">
        <v>61</v>
      </c>
      <c r="Q2104" s="118" t="s">
        <v>61</v>
      </c>
      <c r="R2104" s="118" t="s">
        <v>61</v>
      </c>
      <c r="S2104" s="118" t="s">
        <v>61</v>
      </c>
      <c r="T2104" s="118" t="s">
        <v>61</v>
      </c>
      <c r="U2104" s="118" t="s">
        <v>61</v>
      </c>
      <c r="V2104" s="118" t="s">
        <v>61</v>
      </c>
      <c r="W2104" s="118" t="s">
        <v>61</v>
      </c>
      <c r="X2104" s="232"/>
    </row>
    <row r="2105" spans="1:24" ht="13.5" customHeight="1" x14ac:dyDescent="0.25">
      <c r="A2105" s="237">
        <v>0.14583333333333301</v>
      </c>
      <c r="B2105" s="118" t="s">
        <v>61</v>
      </c>
      <c r="C2105" s="118" t="s">
        <v>61</v>
      </c>
      <c r="D2105" s="118" t="s">
        <v>61</v>
      </c>
      <c r="E2105" s="118" t="s">
        <v>61</v>
      </c>
      <c r="F2105" s="118" t="s">
        <v>61</v>
      </c>
      <c r="G2105" s="118" t="s">
        <v>61</v>
      </c>
      <c r="H2105" s="118" t="s">
        <v>61</v>
      </c>
      <c r="I2105" s="118" t="s">
        <v>61</v>
      </c>
      <c r="J2105" s="118" t="s">
        <v>61</v>
      </c>
      <c r="K2105" s="118" t="s">
        <v>61</v>
      </c>
      <c r="L2105" s="118" t="s">
        <v>61</v>
      </c>
      <c r="M2105" s="118" t="s">
        <v>61</v>
      </c>
      <c r="N2105" s="118" t="s">
        <v>61</v>
      </c>
      <c r="O2105" s="118" t="s">
        <v>61</v>
      </c>
      <c r="P2105" s="118" t="s">
        <v>61</v>
      </c>
      <c r="Q2105" s="118" t="s">
        <v>61</v>
      </c>
      <c r="R2105" s="118" t="s">
        <v>61</v>
      </c>
      <c r="S2105" s="118" t="s">
        <v>61</v>
      </c>
      <c r="T2105" s="118" t="s">
        <v>61</v>
      </c>
      <c r="U2105" s="118" t="s">
        <v>61</v>
      </c>
      <c r="V2105" s="118" t="s">
        <v>61</v>
      </c>
      <c r="W2105" s="118" t="s">
        <v>61</v>
      </c>
      <c r="X2105" s="232"/>
    </row>
    <row r="2106" spans="1:24" ht="13.5" customHeight="1" x14ac:dyDescent="0.25">
      <c r="A2106" s="237">
        <v>0.15625</v>
      </c>
      <c r="B2106" s="118" t="s">
        <v>61</v>
      </c>
      <c r="C2106" s="118" t="s">
        <v>61</v>
      </c>
      <c r="D2106" s="118" t="s">
        <v>61</v>
      </c>
      <c r="E2106" s="118" t="s">
        <v>61</v>
      </c>
      <c r="F2106" s="118" t="s">
        <v>61</v>
      </c>
      <c r="G2106" s="118" t="s">
        <v>61</v>
      </c>
      <c r="H2106" s="118" t="s">
        <v>61</v>
      </c>
      <c r="I2106" s="118" t="s">
        <v>61</v>
      </c>
      <c r="J2106" s="118" t="s">
        <v>61</v>
      </c>
      <c r="K2106" s="118" t="s">
        <v>61</v>
      </c>
      <c r="L2106" s="118" t="s">
        <v>61</v>
      </c>
      <c r="M2106" s="118" t="s">
        <v>61</v>
      </c>
      <c r="N2106" s="118" t="s">
        <v>61</v>
      </c>
      <c r="O2106" s="118" t="s">
        <v>61</v>
      </c>
      <c r="P2106" s="118" t="s">
        <v>61</v>
      </c>
      <c r="Q2106" s="118" t="s">
        <v>61</v>
      </c>
      <c r="R2106" s="118" t="s">
        <v>61</v>
      </c>
      <c r="S2106" s="118" t="s">
        <v>61</v>
      </c>
      <c r="T2106" s="118" t="s">
        <v>61</v>
      </c>
      <c r="U2106" s="118" t="s">
        <v>61</v>
      </c>
      <c r="V2106" s="118" t="s">
        <v>61</v>
      </c>
      <c r="W2106" s="118" t="s">
        <v>61</v>
      </c>
      <c r="X2106" s="232"/>
    </row>
    <row r="2107" spans="1:24" ht="13.5" customHeight="1" x14ac:dyDescent="0.25">
      <c r="A2107" s="237">
        <v>0.16666666666666699</v>
      </c>
      <c r="B2107" s="118" t="s">
        <v>61</v>
      </c>
      <c r="C2107" s="118" t="s">
        <v>61</v>
      </c>
      <c r="D2107" s="118" t="s">
        <v>61</v>
      </c>
      <c r="E2107" s="118" t="s">
        <v>61</v>
      </c>
      <c r="F2107" s="118" t="s">
        <v>61</v>
      </c>
      <c r="G2107" s="118" t="s">
        <v>61</v>
      </c>
      <c r="H2107" s="118" t="s">
        <v>61</v>
      </c>
      <c r="I2107" s="118" t="s">
        <v>61</v>
      </c>
      <c r="J2107" s="118" t="s">
        <v>61</v>
      </c>
      <c r="K2107" s="118" t="s">
        <v>61</v>
      </c>
      <c r="L2107" s="118" t="s">
        <v>61</v>
      </c>
      <c r="M2107" s="118" t="s">
        <v>61</v>
      </c>
      <c r="N2107" s="118" t="s">
        <v>61</v>
      </c>
      <c r="O2107" s="118" t="s">
        <v>61</v>
      </c>
      <c r="P2107" s="118" t="s">
        <v>61</v>
      </c>
      <c r="Q2107" s="118" t="s">
        <v>61</v>
      </c>
      <c r="R2107" s="118" t="s">
        <v>61</v>
      </c>
      <c r="S2107" s="118" t="s">
        <v>61</v>
      </c>
      <c r="T2107" s="118" t="s">
        <v>61</v>
      </c>
      <c r="U2107" s="118" t="s">
        <v>61</v>
      </c>
      <c r="V2107" s="118" t="s">
        <v>61</v>
      </c>
      <c r="W2107" s="118" t="s">
        <v>61</v>
      </c>
      <c r="X2107" s="232"/>
    </row>
    <row r="2108" spans="1:24" ht="13.5" customHeight="1" x14ac:dyDescent="0.25">
      <c r="A2108" s="237">
        <v>0.17708333333333301</v>
      </c>
      <c r="B2108" s="118" t="s">
        <v>61</v>
      </c>
      <c r="C2108" s="118" t="s">
        <v>61</v>
      </c>
      <c r="D2108" s="118" t="s">
        <v>61</v>
      </c>
      <c r="E2108" s="118" t="s">
        <v>61</v>
      </c>
      <c r="F2108" s="118" t="s">
        <v>61</v>
      </c>
      <c r="G2108" s="118" t="s">
        <v>61</v>
      </c>
      <c r="H2108" s="118" t="s">
        <v>61</v>
      </c>
      <c r="I2108" s="118" t="s">
        <v>61</v>
      </c>
      <c r="J2108" s="118" t="s">
        <v>61</v>
      </c>
      <c r="K2108" s="118" t="s">
        <v>61</v>
      </c>
      <c r="L2108" s="118" t="s">
        <v>61</v>
      </c>
      <c r="M2108" s="118" t="s">
        <v>61</v>
      </c>
      <c r="N2108" s="118" t="s">
        <v>61</v>
      </c>
      <c r="O2108" s="118" t="s">
        <v>61</v>
      </c>
      <c r="P2108" s="118" t="s">
        <v>61</v>
      </c>
      <c r="Q2108" s="118" t="s">
        <v>61</v>
      </c>
      <c r="R2108" s="118" t="s">
        <v>61</v>
      </c>
      <c r="S2108" s="118" t="s">
        <v>61</v>
      </c>
      <c r="T2108" s="118" t="s">
        <v>61</v>
      </c>
      <c r="U2108" s="118" t="s">
        <v>61</v>
      </c>
      <c r="V2108" s="118" t="s">
        <v>61</v>
      </c>
      <c r="W2108" s="118" t="s">
        <v>61</v>
      </c>
      <c r="X2108" s="232"/>
    </row>
    <row r="2109" spans="1:24" ht="13.5" customHeight="1" x14ac:dyDescent="0.25">
      <c r="A2109" s="237">
        <v>0.1875</v>
      </c>
      <c r="B2109" s="118" t="s">
        <v>61</v>
      </c>
      <c r="C2109" s="118" t="s">
        <v>61</v>
      </c>
      <c r="D2109" s="118" t="s">
        <v>61</v>
      </c>
      <c r="E2109" s="118" t="s">
        <v>61</v>
      </c>
      <c r="F2109" s="118" t="s">
        <v>61</v>
      </c>
      <c r="G2109" s="118" t="s">
        <v>61</v>
      </c>
      <c r="H2109" s="118" t="s">
        <v>61</v>
      </c>
      <c r="I2109" s="118" t="s">
        <v>61</v>
      </c>
      <c r="J2109" s="118" t="s">
        <v>61</v>
      </c>
      <c r="K2109" s="118" t="s">
        <v>61</v>
      </c>
      <c r="L2109" s="118" t="s">
        <v>61</v>
      </c>
      <c r="M2109" s="118" t="s">
        <v>61</v>
      </c>
      <c r="N2109" s="118" t="s">
        <v>61</v>
      </c>
      <c r="O2109" s="118" t="s">
        <v>61</v>
      </c>
      <c r="P2109" s="118" t="s">
        <v>61</v>
      </c>
      <c r="Q2109" s="118" t="s">
        <v>61</v>
      </c>
      <c r="R2109" s="118" t="s">
        <v>61</v>
      </c>
      <c r="S2109" s="118" t="s">
        <v>61</v>
      </c>
      <c r="T2109" s="118" t="s">
        <v>61</v>
      </c>
      <c r="U2109" s="118" t="s">
        <v>61</v>
      </c>
      <c r="V2109" s="118" t="s">
        <v>61</v>
      </c>
      <c r="W2109" s="118" t="s">
        <v>61</v>
      </c>
      <c r="X2109" s="232"/>
    </row>
    <row r="2110" spans="1:24" ht="13.5" customHeight="1" x14ac:dyDescent="0.25">
      <c r="A2110" s="237">
        <v>0.19791666666666699</v>
      </c>
      <c r="B2110" s="118" t="s">
        <v>61</v>
      </c>
      <c r="C2110" s="118" t="s">
        <v>61</v>
      </c>
      <c r="D2110" s="118" t="s">
        <v>61</v>
      </c>
      <c r="E2110" s="118" t="s">
        <v>61</v>
      </c>
      <c r="F2110" s="118" t="s">
        <v>61</v>
      </c>
      <c r="G2110" s="118" t="s">
        <v>61</v>
      </c>
      <c r="H2110" s="118" t="s">
        <v>61</v>
      </c>
      <c r="I2110" s="118" t="s">
        <v>61</v>
      </c>
      <c r="J2110" s="118" t="s">
        <v>61</v>
      </c>
      <c r="K2110" s="118" t="s">
        <v>61</v>
      </c>
      <c r="L2110" s="118" t="s">
        <v>61</v>
      </c>
      <c r="M2110" s="118" t="s">
        <v>61</v>
      </c>
      <c r="N2110" s="118" t="s">
        <v>61</v>
      </c>
      <c r="O2110" s="118" t="s">
        <v>61</v>
      </c>
      <c r="P2110" s="118" t="s">
        <v>61</v>
      </c>
      <c r="Q2110" s="118" t="s">
        <v>61</v>
      </c>
      <c r="R2110" s="118" t="s">
        <v>61</v>
      </c>
      <c r="S2110" s="118" t="s">
        <v>61</v>
      </c>
      <c r="T2110" s="118" t="s">
        <v>61</v>
      </c>
      <c r="U2110" s="118" t="s">
        <v>61</v>
      </c>
      <c r="V2110" s="118" t="s">
        <v>61</v>
      </c>
      <c r="W2110" s="118" t="s">
        <v>61</v>
      </c>
      <c r="X2110" s="232"/>
    </row>
    <row r="2111" spans="1:24" ht="13.5" customHeight="1" x14ac:dyDescent="0.25">
      <c r="A2111" s="237">
        <v>0.20833333333333301</v>
      </c>
      <c r="B2111" s="118" t="s">
        <v>61</v>
      </c>
      <c r="C2111" s="118" t="s">
        <v>61</v>
      </c>
      <c r="D2111" s="118" t="s">
        <v>61</v>
      </c>
      <c r="E2111" s="118" t="s">
        <v>61</v>
      </c>
      <c r="F2111" s="118" t="s">
        <v>61</v>
      </c>
      <c r="G2111" s="118" t="s">
        <v>61</v>
      </c>
      <c r="H2111" s="118" t="s">
        <v>61</v>
      </c>
      <c r="I2111" s="118" t="s">
        <v>61</v>
      </c>
      <c r="J2111" s="118" t="s">
        <v>61</v>
      </c>
      <c r="K2111" s="118" t="s">
        <v>61</v>
      </c>
      <c r="L2111" s="118" t="s">
        <v>61</v>
      </c>
      <c r="M2111" s="118" t="s">
        <v>61</v>
      </c>
      <c r="N2111" s="118" t="s">
        <v>61</v>
      </c>
      <c r="O2111" s="118" t="s">
        <v>61</v>
      </c>
      <c r="P2111" s="118" t="s">
        <v>61</v>
      </c>
      <c r="Q2111" s="118" t="s">
        <v>61</v>
      </c>
      <c r="R2111" s="118" t="s">
        <v>61</v>
      </c>
      <c r="S2111" s="118" t="s">
        <v>61</v>
      </c>
      <c r="T2111" s="118" t="s">
        <v>61</v>
      </c>
      <c r="U2111" s="118" t="s">
        <v>61</v>
      </c>
      <c r="V2111" s="118" t="s">
        <v>61</v>
      </c>
      <c r="W2111" s="118" t="s">
        <v>61</v>
      </c>
      <c r="X2111" s="232"/>
    </row>
    <row r="2112" spans="1:24" ht="13.5" customHeight="1" x14ac:dyDescent="0.25">
      <c r="A2112" s="237">
        <v>0.21875</v>
      </c>
      <c r="B2112" s="118" t="s">
        <v>61</v>
      </c>
      <c r="C2112" s="118" t="s">
        <v>61</v>
      </c>
      <c r="D2112" s="118" t="s">
        <v>61</v>
      </c>
      <c r="E2112" s="118" t="s">
        <v>61</v>
      </c>
      <c r="F2112" s="118" t="s">
        <v>61</v>
      </c>
      <c r="G2112" s="118" t="s">
        <v>61</v>
      </c>
      <c r="H2112" s="118" t="s">
        <v>61</v>
      </c>
      <c r="I2112" s="118" t="s">
        <v>61</v>
      </c>
      <c r="J2112" s="118" t="s">
        <v>61</v>
      </c>
      <c r="K2112" s="118" t="s">
        <v>61</v>
      </c>
      <c r="L2112" s="118" t="s">
        <v>61</v>
      </c>
      <c r="M2112" s="118" t="s">
        <v>61</v>
      </c>
      <c r="N2112" s="118" t="s">
        <v>61</v>
      </c>
      <c r="O2112" s="118" t="s">
        <v>61</v>
      </c>
      <c r="P2112" s="118" t="s">
        <v>61</v>
      </c>
      <c r="Q2112" s="118" t="s">
        <v>61</v>
      </c>
      <c r="R2112" s="118" t="s">
        <v>61</v>
      </c>
      <c r="S2112" s="118" t="s">
        <v>61</v>
      </c>
      <c r="T2112" s="118" t="s">
        <v>61</v>
      </c>
      <c r="U2112" s="118" t="s">
        <v>61</v>
      </c>
      <c r="V2112" s="118" t="s">
        <v>61</v>
      </c>
      <c r="W2112" s="118" t="s">
        <v>61</v>
      </c>
      <c r="X2112" s="232"/>
    </row>
    <row r="2113" spans="1:24" ht="13.5" customHeight="1" x14ac:dyDescent="0.25">
      <c r="A2113" s="237">
        <v>0.22916666666666699</v>
      </c>
      <c r="B2113" s="118" t="s">
        <v>61</v>
      </c>
      <c r="C2113" s="118" t="s">
        <v>61</v>
      </c>
      <c r="D2113" s="118" t="s">
        <v>61</v>
      </c>
      <c r="E2113" s="118" t="s">
        <v>61</v>
      </c>
      <c r="F2113" s="118" t="s">
        <v>61</v>
      </c>
      <c r="G2113" s="118" t="s">
        <v>61</v>
      </c>
      <c r="H2113" s="118" t="s">
        <v>61</v>
      </c>
      <c r="I2113" s="118" t="s">
        <v>61</v>
      </c>
      <c r="J2113" s="118" t="s">
        <v>61</v>
      </c>
      <c r="K2113" s="118" t="s">
        <v>61</v>
      </c>
      <c r="L2113" s="118" t="s">
        <v>61</v>
      </c>
      <c r="M2113" s="118" t="s">
        <v>61</v>
      </c>
      <c r="N2113" s="118" t="s">
        <v>61</v>
      </c>
      <c r="O2113" s="118" t="s">
        <v>61</v>
      </c>
      <c r="P2113" s="118" t="s">
        <v>61</v>
      </c>
      <c r="Q2113" s="118" t="s">
        <v>61</v>
      </c>
      <c r="R2113" s="118" t="s">
        <v>61</v>
      </c>
      <c r="S2113" s="118" t="s">
        <v>61</v>
      </c>
      <c r="T2113" s="118" t="s">
        <v>61</v>
      </c>
      <c r="U2113" s="118" t="s">
        <v>61</v>
      </c>
      <c r="V2113" s="118" t="s">
        <v>61</v>
      </c>
      <c r="W2113" s="118" t="s">
        <v>61</v>
      </c>
      <c r="X2113" s="232"/>
    </row>
    <row r="2114" spans="1:24" ht="13.5" customHeight="1" x14ac:dyDescent="0.25">
      <c r="A2114" s="237">
        <v>0.23958333333333301</v>
      </c>
      <c r="B2114" s="118" t="s">
        <v>61</v>
      </c>
      <c r="C2114" s="118" t="s">
        <v>61</v>
      </c>
      <c r="D2114" s="118" t="s">
        <v>61</v>
      </c>
      <c r="E2114" s="118" t="s">
        <v>61</v>
      </c>
      <c r="F2114" s="118" t="s">
        <v>61</v>
      </c>
      <c r="G2114" s="118" t="s">
        <v>61</v>
      </c>
      <c r="H2114" s="118" t="s">
        <v>61</v>
      </c>
      <c r="I2114" s="118" t="s">
        <v>61</v>
      </c>
      <c r="J2114" s="118" t="s">
        <v>61</v>
      </c>
      <c r="K2114" s="118" t="s">
        <v>61</v>
      </c>
      <c r="L2114" s="118" t="s">
        <v>61</v>
      </c>
      <c r="M2114" s="118" t="s">
        <v>61</v>
      </c>
      <c r="N2114" s="118" t="s">
        <v>61</v>
      </c>
      <c r="O2114" s="118" t="s">
        <v>61</v>
      </c>
      <c r="P2114" s="118" t="s">
        <v>61</v>
      </c>
      <c r="Q2114" s="118" t="s">
        <v>61</v>
      </c>
      <c r="R2114" s="118" t="s">
        <v>61</v>
      </c>
      <c r="S2114" s="118" t="s">
        <v>61</v>
      </c>
      <c r="T2114" s="118" t="s">
        <v>61</v>
      </c>
      <c r="U2114" s="118" t="s">
        <v>61</v>
      </c>
      <c r="V2114" s="118" t="s">
        <v>61</v>
      </c>
      <c r="W2114" s="118" t="s">
        <v>61</v>
      </c>
      <c r="X2114" s="232"/>
    </row>
    <row r="2115" spans="1:24" ht="13.5" customHeight="1" x14ac:dyDescent="0.25">
      <c r="A2115" s="237">
        <v>0.25</v>
      </c>
      <c r="B2115" s="118" t="s">
        <v>61</v>
      </c>
      <c r="C2115" s="118" t="s">
        <v>61</v>
      </c>
      <c r="D2115" s="118" t="s">
        <v>61</v>
      </c>
      <c r="E2115" s="118" t="s">
        <v>61</v>
      </c>
      <c r="F2115" s="118" t="s">
        <v>61</v>
      </c>
      <c r="G2115" s="118" t="s">
        <v>61</v>
      </c>
      <c r="H2115" s="118" t="s">
        <v>61</v>
      </c>
      <c r="I2115" s="118" t="s">
        <v>61</v>
      </c>
      <c r="J2115" s="118" t="s">
        <v>61</v>
      </c>
      <c r="K2115" s="118" t="s">
        <v>61</v>
      </c>
      <c r="L2115" s="118" t="s">
        <v>61</v>
      </c>
      <c r="M2115" s="118" t="s">
        <v>61</v>
      </c>
      <c r="N2115" s="118" t="s">
        <v>61</v>
      </c>
      <c r="O2115" s="118" t="s">
        <v>61</v>
      </c>
      <c r="P2115" s="118" t="s">
        <v>61</v>
      </c>
      <c r="Q2115" s="118" t="s">
        <v>61</v>
      </c>
      <c r="R2115" s="118" t="s">
        <v>61</v>
      </c>
      <c r="S2115" s="118" t="s">
        <v>61</v>
      </c>
      <c r="T2115" s="118" t="s">
        <v>61</v>
      </c>
      <c r="U2115" s="118" t="s">
        <v>61</v>
      </c>
      <c r="V2115" s="118" t="s">
        <v>61</v>
      </c>
      <c r="W2115" s="118" t="s">
        <v>61</v>
      </c>
      <c r="X2115" s="232"/>
    </row>
    <row r="2116" spans="1:24" ht="13.5" customHeight="1" x14ac:dyDescent="0.25">
      <c r="A2116" s="237">
        <v>0.26041666666666702</v>
      </c>
      <c r="B2116" s="118" t="s">
        <v>61</v>
      </c>
      <c r="C2116" s="118" t="s">
        <v>61</v>
      </c>
      <c r="D2116" s="118" t="s">
        <v>61</v>
      </c>
      <c r="E2116" s="118" t="s">
        <v>61</v>
      </c>
      <c r="F2116" s="118" t="s">
        <v>61</v>
      </c>
      <c r="G2116" s="118" t="s">
        <v>61</v>
      </c>
      <c r="H2116" s="118" t="s">
        <v>61</v>
      </c>
      <c r="I2116" s="118" t="s">
        <v>61</v>
      </c>
      <c r="J2116" s="118" t="s">
        <v>61</v>
      </c>
      <c r="K2116" s="118" t="s">
        <v>61</v>
      </c>
      <c r="L2116" s="118" t="s">
        <v>61</v>
      </c>
      <c r="M2116" s="118" t="s">
        <v>61</v>
      </c>
      <c r="N2116" s="118" t="s">
        <v>61</v>
      </c>
      <c r="O2116" s="118" t="s">
        <v>61</v>
      </c>
      <c r="P2116" s="118" t="s">
        <v>61</v>
      </c>
      <c r="Q2116" s="118" t="s">
        <v>61</v>
      </c>
      <c r="R2116" s="118" t="s">
        <v>61</v>
      </c>
      <c r="S2116" s="118" t="s">
        <v>61</v>
      </c>
      <c r="T2116" s="118" t="s">
        <v>61</v>
      </c>
      <c r="U2116" s="118" t="s">
        <v>61</v>
      </c>
      <c r="V2116" s="118" t="s">
        <v>61</v>
      </c>
      <c r="W2116" s="118" t="s">
        <v>61</v>
      </c>
      <c r="X2116" s="232"/>
    </row>
    <row r="2117" spans="1:24" ht="13.5" customHeight="1" x14ac:dyDescent="0.25">
      <c r="A2117" s="237">
        <v>0.27083333333333298</v>
      </c>
      <c r="B2117" s="118" t="s">
        <v>61</v>
      </c>
      <c r="C2117" s="118" t="s">
        <v>61</v>
      </c>
      <c r="D2117" s="118" t="s">
        <v>61</v>
      </c>
      <c r="E2117" s="118" t="s">
        <v>61</v>
      </c>
      <c r="F2117" s="118" t="s">
        <v>61</v>
      </c>
      <c r="G2117" s="118" t="s">
        <v>61</v>
      </c>
      <c r="H2117" s="118" t="s">
        <v>61</v>
      </c>
      <c r="I2117" s="118" t="s">
        <v>61</v>
      </c>
      <c r="J2117" s="118" t="s">
        <v>61</v>
      </c>
      <c r="K2117" s="118" t="s">
        <v>61</v>
      </c>
      <c r="L2117" s="118" t="s">
        <v>61</v>
      </c>
      <c r="M2117" s="118" t="s">
        <v>61</v>
      </c>
      <c r="N2117" s="118" t="s">
        <v>61</v>
      </c>
      <c r="O2117" s="118" t="s">
        <v>61</v>
      </c>
      <c r="P2117" s="118" t="s">
        <v>61</v>
      </c>
      <c r="Q2117" s="118" t="s">
        <v>61</v>
      </c>
      <c r="R2117" s="118" t="s">
        <v>61</v>
      </c>
      <c r="S2117" s="118" t="s">
        <v>61</v>
      </c>
      <c r="T2117" s="118" t="s">
        <v>61</v>
      </c>
      <c r="U2117" s="118" t="s">
        <v>61</v>
      </c>
      <c r="V2117" s="118" t="s">
        <v>61</v>
      </c>
      <c r="W2117" s="118" t="s">
        <v>61</v>
      </c>
      <c r="X2117" s="232"/>
    </row>
    <row r="2118" spans="1:24" ht="13.5" customHeight="1" x14ac:dyDescent="0.25">
      <c r="A2118" s="237">
        <v>0.28125</v>
      </c>
      <c r="B2118" s="118" t="s">
        <v>61</v>
      </c>
      <c r="C2118" s="118" t="s">
        <v>61</v>
      </c>
      <c r="D2118" s="118" t="s">
        <v>61</v>
      </c>
      <c r="E2118" s="118" t="s">
        <v>61</v>
      </c>
      <c r="F2118" s="118" t="s">
        <v>61</v>
      </c>
      <c r="G2118" s="118" t="s">
        <v>61</v>
      </c>
      <c r="H2118" s="118" t="s">
        <v>61</v>
      </c>
      <c r="I2118" s="118" t="s">
        <v>61</v>
      </c>
      <c r="J2118" s="118" t="s">
        <v>61</v>
      </c>
      <c r="K2118" s="118" t="s">
        <v>61</v>
      </c>
      <c r="L2118" s="118" t="s">
        <v>61</v>
      </c>
      <c r="M2118" s="118" t="s">
        <v>61</v>
      </c>
      <c r="N2118" s="118" t="s">
        <v>61</v>
      </c>
      <c r="O2118" s="118" t="s">
        <v>61</v>
      </c>
      <c r="P2118" s="118" t="s">
        <v>61</v>
      </c>
      <c r="Q2118" s="118" t="s">
        <v>61</v>
      </c>
      <c r="R2118" s="118" t="s">
        <v>61</v>
      </c>
      <c r="S2118" s="118" t="s">
        <v>61</v>
      </c>
      <c r="T2118" s="118" t="s">
        <v>61</v>
      </c>
      <c r="U2118" s="118" t="s">
        <v>61</v>
      </c>
      <c r="V2118" s="118" t="s">
        <v>61</v>
      </c>
      <c r="W2118" s="118" t="s">
        <v>61</v>
      </c>
      <c r="X2118" s="232"/>
    </row>
    <row r="2119" spans="1:24" ht="13.5" customHeight="1" x14ac:dyDescent="0.25">
      <c r="A2119" s="237">
        <v>0.29166666666666702</v>
      </c>
      <c r="B2119" s="118" t="s">
        <v>61</v>
      </c>
      <c r="C2119" s="118" t="s">
        <v>61</v>
      </c>
      <c r="D2119" s="118" t="s">
        <v>61</v>
      </c>
      <c r="E2119" s="118" t="s">
        <v>61</v>
      </c>
      <c r="F2119" s="118" t="s">
        <v>61</v>
      </c>
      <c r="G2119" s="118" t="s">
        <v>61</v>
      </c>
      <c r="H2119" s="118" t="s">
        <v>61</v>
      </c>
      <c r="I2119" s="118" t="s">
        <v>61</v>
      </c>
      <c r="J2119" s="118" t="s">
        <v>61</v>
      </c>
      <c r="K2119" s="118" t="s">
        <v>61</v>
      </c>
      <c r="L2119" s="118" t="s">
        <v>61</v>
      </c>
      <c r="M2119" s="118" t="s">
        <v>61</v>
      </c>
      <c r="N2119" s="118" t="s">
        <v>61</v>
      </c>
      <c r="O2119" s="118" t="s">
        <v>61</v>
      </c>
      <c r="P2119" s="118" t="s">
        <v>61</v>
      </c>
      <c r="Q2119" s="118" t="s">
        <v>61</v>
      </c>
      <c r="R2119" s="118" t="s">
        <v>61</v>
      </c>
      <c r="S2119" s="118" t="s">
        <v>61</v>
      </c>
      <c r="T2119" s="118" t="s">
        <v>61</v>
      </c>
      <c r="U2119" s="118" t="s">
        <v>61</v>
      </c>
      <c r="V2119" s="118" t="s">
        <v>61</v>
      </c>
      <c r="W2119" s="118" t="s">
        <v>61</v>
      </c>
      <c r="X2119" s="232"/>
    </row>
    <row r="2120" spans="1:24" ht="13.5" customHeight="1" x14ac:dyDescent="0.25">
      <c r="A2120" s="237">
        <v>0.30208333333333298</v>
      </c>
      <c r="B2120" s="118" t="s">
        <v>61</v>
      </c>
      <c r="C2120" s="118" t="s">
        <v>61</v>
      </c>
      <c r="D2120" s="118" t="s">
        <v>61</v>
      </c>
      <c r="E2120" s="118" t="s">
        <v>61</v>
      </c>
      <c r="F2120" s="118" t="s">
        <v>61</v>
      </c>
      <c r="G2120" s="118" t="s">
        <v>61</v>
      </c>
      <c r="H2120" s="118" t="s">
        <v>61</v>
      </c>
      <c r="I2120" s="118" t="s">
        <v>61</v>
      </c>
      <c r="J2120" s="118" t="s">
        <v>61</v>
      </c>
      <c r="K2120" s="118" t="s">
        <v>61</v>
      </c>
      <c r="L2120" s="118" t="s">
        <v>61</v>
      </c>
      <c r="M2120" s="118" t="s">
        <v>61</v>
      </c>
      <c r="N2120" s="118" t="s">
        <v>61</v>
      </c>
      <c r="O2120" s="118" t="s">
        <v>61</v>
      </c>
      <c r="P2120" s="118" t="s">
        <v>61</v>
      </c>
      <c r="Q2120" s="118" t="s">
        <v>61</v>
      </c>
      <c r="R2120" s="118" t="s">
        <v>61</v>
      </c>
      <c r="S2120" s="118" t="s">
        <v>61</v>
      </c>
      <c r="T2120" s="118" t="s">
        <v>61</v>
      </c>
      <c r="U2120" s="118" t="s">
        <v>61</v>
      </c>
      <c r="V2120" s="118" t="s">
        <v>61</v>
      </c>
      <c r="W2120" s="118" t="s">
        <v>61</v>
      </c>
      <c r="X2120" s="232"/>
    </row>
    <row r="2121" spans="1:24" ht="13.5" customHeight="1" x14ac:dyDescent="0.25">
      <c r="A2121" s="237">
        <v>0.3125</v>
      </c>
      <c r="B2121" s="118" t="s">
        <v>61</v>
      </c>
      <c r="C2121" s="118" t="s">
        <v>61</v>
      </c>
      <c r="D2121" s="118" t="s">
        <v>61</v>
      </c>
      <c r="E2121" s="118" t="s">
        <v>61</v>
      </c>
      <c r="F2121" s="118" t="s">
        <v>61</v>
      </c>
      <c r="G2121" s="118" t="s">
        <v>61</v>
      </c>
      <c r="H2121" s="118" t="s">
        <v>61</v>
      </c>
      <c r="I2121" s="118" t="s">
        <v>61</v>
      </c>
      <c r="J2121" s="118" t="s">
        <v>61</v>
      </c>
      <c r="K2121" s="118" t="s">
        <v>61</v>
      </c>
      <c r="L2121" s="118" t="s">
        <v>61</v>
      </c>
      <c r="M2121" s="118" t="s">
        <v>61</v>
      </c>
      <c r="N2121" s="118" t="s">
        <v>61</v>
      </c>
      <c r="O2121" s="118" t="s">
        <v>61</v>
      </c>
      <c r="P2121" s="118" t="s">
        <v>61</v>
      </c>
      <c r="Q2121" s="118" t="s">
        <v>61</v>
      </c>
      <c r="R2121" s="118" t="s">
        <v>61</v>
      </c>
      <c r="S2121" s="118" t="s">
        <v>61</v>
      </c>
      <c r="T2121" s="118" t="s">
        <v>61</v>
      </c>
      <c r="U2121" s="118" t="s">
        <v>61</v>
      </c>
      <c r="V2121" s="118" t="s">
        <v>61</v>
      </c>
      <c r="W2121" s="118" t="s">
        <v>61</v>
      </c>
      <c r="X2121" s="232"/>
    </row>
    <row r="2122" spans="1:24" ht="13.5" customHeight="1" x14ac:dyDescent="0.25">
      <c r="A2122" s="237">
        <v>0.32291666666666702</v>
      </c>
      <c r="B2122" s="118" t="s">
        <v>61</v>
      </c>
      <c r="C2122" s="118" t="s">
        <v>61</v>
      </c>
      <c r="D2122" s="118" t="s">
        <v>61</v>
      </c>
      <c r="E2122" s="118" t="s">
        <v>61</v>
      </c>
      <c r="F2122" s="118" t="s">
        <v>61</v>
      </c>
      <c r="G2122" s="118" t="s">
        <v>61</v>
      </c>
      <c r="H2122" s="118" t="s">
        <v>61</v>
      </c>
      <c r="I2122" s="118" t="s">
        <v>61</v>
      </c>
      <c r="J2122" s="118" t="s">
        <v>61</v>
      </c>
      <c r="K2122" s="118" t="s">
        <v>61</v>
      </c>
      <c r="L2122" s="118" t="s">
        <v>61</v>
      </c>
      <c r="M2122" s="118" t="s">
        <v>61</v>
      </c>
      <c r="N2122" s="118" t="s">
        <v>61</v>
      </c>
      <c r="O2122" s="118" t="s">
        <v>61</v>
      </c>
      <c r="P2122" s="118" t="s">
        <v>61</v>
      </c>
      <c r="Q2122" s="118" t="s">
        <v>61</v>
      </c>
      <c r="R2122" s="118" t="s">
        <v>61</v>
      </c>
      <c r="S2122" s="118" t="s">
        <v>61</v>
      </c>
      <c r="T2122" s="118" t="s">
        <v>61</v>
      </c>
      <c r="U2122" s="118" t="s">
        <v>61</v>
      </c>
      <c r="V2122" s="118" t="s">
        <v>61</v>
      </c>
      <c r="W2122" s="118" t="s">
        <v>61</v>
      </c>
      <c r="X2122" s="232"/>
    </row>
    <row r="2123" spans="1:24" ht="13.5" customHeight="1" x14ac:dyDescent="0.25">
      <c r="A2123" s="237">
        <v>0.33333333333333298</v>
      </c>
      <c r="B2123" s="118" t="s">
        <v>61</v>
      </c>
      <c r="C2123" s="118" t="s">
        <v>61</v>
      </c>
      <c r="D2123" s="118" t="s">
        <v>61</v>
      </c>
      <c r="E2123" s="118" t="s">
        <v>61</v>
      </c>
      <c r="F2123" s="118" t="s">
        <v>61</v>
      </c>
      <c r="G2123" s="118" t="s">
        <v>61</v>
      </c>
      <c r="H2123" s="118" t="s">
        <v>61</v>
      </c>
      <c r="I2123" s="118" t="s">
        <v>61</v>
      </c>
      <c r="J2123" s="118" t="s">
        <v>61</v>
      </c>
      <c r="K2123" s="118" t="s">
        <v>61</v>
      </c>
      <c r="L2123" s="118" t="s">
        <v>61</v>
      </c>
      <c r="M2123" s="118" t="s">
        <v>61</v>
      </c>
      <c r="N2123" s="118" t="s">
        <v>61</v>
      </c>
      <c r="O2123" s="118" t="s">
        <v>61</v>
      </c>
      <c r="P2123" s="118" t="s">
        <v>61</v>
      </c>
      <c r="Q2123" s="118" t="s">
        <v>61</v>
      </c>
      <c r="R2123" s="118" t="s">
        <v>61</v>
      </c>
      <c r="S2123" s="118" t="s">
        <v>61</v>
      </c>
      <c r="T2123" s="118" t="s">
        <v>61</v>
      </c>
      <c r="U2123" s="118" t="s">
        <v>61</v>
      </c>
      <c r="V2123" s="118" t="s">
        <v>61</v>
      </c>
      <c r="W2123" s="118" t="s">
        <v>61</v>
      </c>
      <c r="X2123" s="232"/>
    </row>
    <row r="2124" spans="1:24" ht="13.5" customHeight="1" x14ac:dyDescent="0.25">
      <c r="A2124" s="237">
        <v>0.34375</v>
      </c>
      <c r="B2124" s="118" t="s">
        <v>61</v>
      </c>
      <c r="C2124" s="118" t="s">
        <v>61</v>
      </c>
      <c r="D2124" s="118" t="s">
        <v>61</v>
      </c>
      <c r="E2124" s="118" t="s">
        <v>61</v>
      </c>
      <c r="F2124" s="118" t="s">
        <v>61</v>
      </c>
      <c r="G2124" s="118" t="s">
        <v>61</v>
      </c>
      <c r="H2124" s="118" t="s">
        <v>61</v>
      </c>
      <c r="I2124" s="118" t="s">
        <v>61</v>
      </c>
      <c r="J2124" s="118" t="s">
        <v>61</v>
      </c>
      <c r="K2124" s="118" t="s">
        <v>61</v>
      </c>
      <c r="L2124" s="118" t="s">
        <v>61</v>
      </c>
      <c r="M2124" s="118" t="s">
        <v>61</v>
      </c>
      <c r="N2124" s="118" t="s">
        <v>61</v>
      </c>
      <c r="O2124" s="118" t="s">
        <v>61</v>
      </c>
      <c r="P2124" s="118" t="s">
        <v>61</v>
      </c>
      <c r="Q2124" s="118" t="s">
        <v>61</v>
      </c>
      <c r="R2124" s="118" t="s">
        <v>61</v>
      </c>
      <c r="S2124" s="118" t="s">
        <v>61</v>
      </c>
      <c r="T2124" s="118" t="s">
        <v>61</v>
      </c>
      <c r="U2124" s="118" t="s">
        <v>61</v>
      </c>
      <c r="V2124" s="118" t="s">
        <v>61</v>
      </c>
      <c r="W2124" s="118" t="s">
        <v>61</v>
      </c>
      <c r="X2124" s="232"/>
    </row>
    <row r="2125" spans="1:24" ht="13.5" customHeight="1" x14ac:dyDescent="0.25">
      <c r="A2125" s="237">
        <v>0.35416666666666702</v>
      </c>
      <c r="B2125" s="118" t="s">
        <v>61</v>
      </c>
      <c r="C2125" s="118" t="s">
        <v>61</v>
      </c>
      <c r="D2125" s="118" t="s">
        <v>61</v>
      </c>
      <c r="E2125" s="118" t="s">
        <v>61</v>
      </c>
      <c r="F2125" s="118" t="s">
        <v>61</v>
      </c>
      <c r="G2125" s="118" t="s">
        <v>61</v>
      </c>
      <c r="H2125" s="118" t="s">
        <v>61</v>
      </c>
      <c r="I2125" s="118" t="s">
        <v>61</v>
      </c>
      <c r="J2125" s="118" t="s">
        <v>61</v>
      </c>
      <c r="K2125" s="118" t="s">
        <v>61</v>
      </c>
      <c r="L2125" s="118" t="s">
        <v>61</v>
      </c>
      <c r="M2125" s="118" t="s">
        <v>61</v>
      </c>
      <c r="N2125" s="118" t="s">
        <v>61</v>
      </c>
      <c r="O2125" s="118" t="s">
        <v>61</v>
      </c>
      <c r="P2125" s="118" t="s">
        <v>61</v>
      </c>
      <c r="Q2125" s="118" t="s">
        <v>61</v>
      </c>
      <c r="R2125" s="118" t="s">
        <v>61</v>
      </c>
      <c r="S2125" s="118" t="s">
        <v>61</v>
      </c>
      <c r="T2125" s="118" t="s">
        <v>61</v>
      </c>
      <c r="U2125" s="118" t="s">
        <v>61</v>
      </c>
      <c r="V2125" s="118" t="s">
        <v>61</v>
      </c>
      <c r="W2125" s="118" t="s">
        <v>61</v>
      </c>
      <c r="X2125" s="232"/>
    </row>
    <row r="2126" spans="1:24" ht="13.5" customHeight="1" x14ac:dyDescent="0.25">
      <c r="A2126" s="237">
        <v>0.36458333333333298</v>
      </c>
      <c r="B2126" s="118" t="s">
        <v>61</v>
      </c>
      <c r="C2126" s="118" t="s">
        <v>61</v>
      </c>
      <c r="D2126" s="118" t="s">
        <v>61</v>
      </c>
      <c r="E2126" s="118" t="s">
        <v>61</v>
      </c>
      <c r="F2126" s="118" t="s">
        <v>61</v>
      </c>
      <c r="G2126" s="118" t="s">
        <v>61</v>
      </c>
      <c r="H2126" s="118" t="s">
        <v>61</v>
      </c>
      <c r="I2126" s="118" t="s">
        <v>61</v>
      </c>
      <c r="J2126" s="118" t="s">
        <v>61</v>
      </c>
      <c r="K2126" s="118" t="s">
        <v>61</v>
      </c>
      <c r="L2126" s="118" t="s">
        <v>61</v>
      </c>
      <c r="M2126" s="118" t="s">
        <v>61</v>
      </c>
      <c r="N2126" s="118" t="s">
        <v>61</v>
      </c>
      <c r="O2126" s="118" t="s">
        <v>61</v>
      </c>
      <c r="P2126" s="118" t="s">
        <v>61</v>
      </c>
      <c r="Q2126" s="118" t="s">
        <v>61</v>
      </c>
      <c r="R2126" s="118" t="s">
        <v>61</v>
      </c>
      <c r="S2126" s="118" t="s">
        <v>61</v>
      </c>
      <c r="T2126" s="118" t="s">
        <v>61</v>
      </c>
      <c r="U2126" s="118" t="s">
        <v>61</v>
      </c>
      <c r="V2126" s="118" t="s">
        <v>61</v>
      </c>
      <c r="W2126" s="118" t="s">
        <v>61</v>
      </c>
      <c r="X2126" s="232"/>
    </row>
    <row r="2127" spans="1:24" ht="13.5" customHeight="1" x14ac:dyDescent="0.25">
      <c r="A2127" s="237">
        <v>0.375</v>
      </c>
      <c r="B2127" s="118" t="s">
        <v>61</v>
      </c>
      <c r="C2127" s="118" t="s">
        <v>61</v>
      </c>
      <c r="D2127" s="118" t="s">
        <v>61</v>
      </c>
      <c r="E2127" s="118" t="s">
        <v>61</v>
      </c>
      <c r="F2127" s="118" t="s">
        <v>61</v>
      </c>
      <c r="G2127" s="118" t="s">
        <v>61</v>
      </c>
      <c r="H2127" s="118" t="s">
        <v>61</v>
      </c>
      <c r="I2127" s="118" t="s">
        <v>61</v>
      </c>
      <c r="J2127" s="118" t="s">
        <v>61</v>
      </c>
      <c r="K2127" s="118" t="s">
        <v>61</v>
      </c>
      <c r="L2127" s="118" t="s">
        <v>61</v>
      </c>
      <c r="M2127" s="118" t="s">
        <v>61</v>
      </c>
      <c r="N2127" s="118" t="s">
        <v>61</v>
      </c>
      <c r="O2127" s="118" t="s">
        <v>61</v>
      </c>
      <c r="P2127" s="118" t="s">
        <v>61</v>
      </c>
      <c r="Q2127" s="118" t="s">
        <v>61</v>
      </c>
      <c r="R2127" s="118" t="s">
        <v>61</v>
      </c>
      <c r="S2127" s="118" t="s">
        <v>61</v>
      </c>
      <c r="T2127" s="118" t="s">
        <v>61</v>
      </c>
      <c r="U2127" s="118" t="s">
        <v>61</v>
      </c>
      <c r="V2127" s="118" t="s">
        <v>61</v>
      </c>
      <c r="W2127" s="118" t="s">
        <v>61</v>
      </c>
      <c r="X2127" s="232"/>
    </row>
    <row r="2128" spans="1:24" ht="13.5" customHeight="1" x14ac:dyDescent="0.25">
      <c r="A2128" s="237">
        <v>0.38541666666666702</v>
      </c>
      <c r="B2128" s="118" t="s">
        <v>61</v>
      </c>
      <c r="C2128" s="118" t="s">
        <v>61</v>
      </c>
      <c r="D2128" s="118" t="s">
        <v>61</v>
      </c>
      <c r="E2128" s="118" t="s">
        <v>61</v>
      </c>
      <c r="F2128" s="118" t="s">
        <v>61</v>
      </c>
      <c r="G2128" s="118" t="s">
        <v>61</v>
      </c>
      <c r="H2128" s="118" t="s">
        <v>61</v>
      </c>
      <c r="I2128" s="118" t="s">
        <v>61</v>
      </c>
      <c r="J2128" s="118" t="s">
        <v>61</v>
      </c>
      <c r="K2128" s="118" t="s">
        <v>61</v>
      </c>
      <c r="L2128" s="118" t="s">
        <v>61</v>
      </c>
      <c r="M2128" s="118" t="s">
        <v>61</v>
      </c>
      <c r="N2128" s="118" t="s">
        <v>61</v>
      </c>
      <c r="O2128" s="118" t="s">
        <v>61</v>
      </c>
      <c r="P2128" s="118" t="s">
        <v>61</v>
      </c>
      <c r="Q2128" s="118" t="s">
        <v>61</v>
      </c>
      <c r="R2128" s="118" t="s">
        <v>61</v>
      </c>
      <c r="S2128" s="118" t="s">
        <v>61</v>
      </c>
      <c r="T2128" s="118" t="s">
        <v>61</v>
      </c>
      <c r="U2128" s="118" t="s">
        <v>61</v>
      </c>
      <c r="V2128" s="118" t="s">
        <v>61</v>
      </c>
      <c r="W2128" s="118" t="s">
        <v>61</v>
      </c>
      <c r="X2128" s="232"/>
    </row>
    <row r="2129" spans="1:24" ht="13.5" customHeight="1" x14ac:dyDescent="0.25">
      <c r="A2129" s="237">
        <v>0.39583333333333298</v>
      </c>
      <c r="B2129" s="118" t="s">
        <v>61</v>
      </c>
      <c r="C2129" s="118" t="s">
        <v>61</v>
      </c>
      <c r="D2129" s="118" t="s">
        <v>61</v>
      </c>
      <c r="E2129" s="118" t="s">
        <v>61</v>
      </c>
      <c r="F2129" s="118" t="s">
        <v>61</v>
      </c>
      <c r="G2129" s="118" t="s">
        <v>61</v>
      </c>
      <c r="H2129" s="118" t="s">
        <v>61</v>
      </c>
      <c r="I2129" s="118" t="s">
        <v>61</v>
      </c>
      <c r="J2129" s="118" t="s">
        <v>61</v>
      </c>
      <c r="K2129" s="118" t="s">
        <v>61</v>
      </c>
      <c r="L2129" s="118" t="s">
        <v>61</v>
      </c>
      <c r="M2129" s="118" t="s">
        <v>61</v>
      </c>
      <c r="N2129" s="118" t="s">
        <v>61</v>
      </c>
      <c r="O2129" s="118" t="s">
        <v>61</v>
      </c>
      <c r="P2129" s="118" t="s">
        <v>61</v>
      </c>
      <c r="Q2129" s="118" t="s">
        <v>61</v>
      </c>
      <c r="R2129" s="118" t="s">
        <v>61</v>
      </c>
      <c r="S2129" s="118" t="s">
        <v>61</v>
      </c>
      <c r="T2129" s="118" t="s">
        <v>61</v>
      </c>
      <c r="U2129" s="118" t="s">
        <v>61</v>
      </c>
      <c r="V2129" s="118" t="s">
        <v>61</v>
      </c>
      <c r="W2129" s="118" t="s">
        <v>61</v>
      </c>
      <c r="X2129" s="232"/>
    </row>
    <row r="2130" spans="1:24" ht="13.5" customHeight="1" x14ac:dyDescent="0.25">
      <c r="A2130" s="237">
        <v>0.40625</v>
      </c>
      <c r="B2130" s="118" t="s">
        <v>61</v>
      </c>
      <c r="C2130" s="118" t="s">
        <v>61</v>
      </c>
      <c r="D2130" s="118" t="s">
        <v>61</v>
      </c>
      <c r="E2130" s="118" t="s">
        <v>61</v>
      </c>
      <c r="F2130" s="118" t="s">
        <v>61</v>
      </c>
      <c r="G2130" s="118" t="s">
        <v>61</v>
      </c>
      <c r="H2130" s="118" t="s">
        <v>61</v>
      </c>
      <c r="I2130" s="118" t="s">
        <v>61</v>
      </c>
      <c r="J2130" s="118" t="s">
        <v>61</v>
      </c>
      <c r="K2130" s="118" t="s">
        <v>61</v>
      </c>
      <c r="L2130" s="118" t="s">
        <v>61</v>
      </c>
      <c r="M2130" s="118" t="s">
        <v>61</v>
      </c>
      <c r="N2130" s="118" t="s">
        <v>61</v>
      </c>
      <c r="O2130" s="118" t="s">
        <v>61</v>
      </c>
      <c r="P2130" s="118" t="s">
        <v>61</v>
      </c>
      <c r="Q2130" s="118" t="s">
        <v>61</v>
      </c>
      <c r="R2130" s="118" t="s">
        <v>61</v>
      </c>
      <c r="S2130" s="118" t="s">
        <v>61</v>
      </c>
      <c r="T2130" s="118" t="s">
        <v>61</v>
      </c>
      <c r="U2130" s="118" t="s">
        <v>61</v>
      </c>
      <c r="V2130" s="118" t="s">
        <v>61</v>
      </c>
      <c r="W2130" s="118" t="s">
        <v>61</v>
      </c>
      <c r="X2130" s="232"/>
    </row>
    <row r="2131" spans="1:24" ht="13.5" customHeight="1" x14ac:dyDescent="0.25">
      <c r="A2131" s="237">
        <v>0.41666666666666702</v>
      </c>
      <c r="B2131" s="118" t="s">
        <v>61</v>
      </c>
      <c r="C2131" s="118" t="s">
        <v>61</v>
      </c>
      <c r="D2131" s="118" t="s">
        <v>61</v>
      </c>
      <c r="E2131" s="118" t="s">
        <v>61</v>
      </c>
      <c r="F2131" s="118" t="s">
        <v>61</v>
      </c>
      <c r="G2131" s="118" t="s">
        <v>61</v>
      </c>
      <c r="H2131" s="118" t="s">
        <v>61</v>
      </c>
      <c r="I2131" s="118" t="s">
        <v>61</v>
      </c>
      <c r="J2131" s="118" t="s">
        <v>61</v>
      </c>
      <c r="K2131" s="118" t="s">
        <v>61</v>
      </c>
      <c r="L2131" s="118" t="s">
        <v>61</v>
      </c>
      <c r="M2131" s="118" t="s">
        <v>61</v>
      </c>
      <c r="N2131" s="118" t="s">
        <v>61</v>
      </c>
      <c r="O2131" s="118" t="s">
        <v>61</v>
      </c>
      <c r="P2131" s="118" t="s">
        <v>61</v>
      </c>
      <c r="Q2131" s="118" t="s">
        <v>61</v>
      </c>
      <c r="R2131" s="118" t="s">
        <v>61</v>
      </c>
      <c r="S2131" s="118" t="s">
        <v>61</v>
      </c>
      <c r="T2131" s="118" t="s">
        <v>61</v>
      </c>
      <c r="U2131" s="118" t="s">
        <v>61</v>
      </c>
      <c r="V2131" s="118" t="s">
        <v>61</v>
      </c>
      <c r="W2131" s="118" t="s">
        <v>61</v>
      </c>
      <c r="X2131" s="232"/>
    </row>
    <row r="2132" spans="1:24" ht="13.5" customHeight="1" x14ac:dyDescent="0.25">
      <c r="A2132" s="237">
        <v>0.42708333333333298</v>
      </c>
      <c r="B2132" s="118" t="s">
        <v>61</v>
      </c>
      <c r="C2132" s="118" t="s">
        <v>61</v>
      </c>
      <c r="D2132" s="118" t="s">
        <v>61</v>
      </c>
      <c r="E2132" s="118" t="s">
        <v>61</v>
      </c>
      <c r="F2132" s="118" t="s">
        <v>61</v>
      </c>
      <c r="G2132" s="118" t="s">
        <v>61</v>
      </c>
      <c r="H2132" s="118" t="s">
        <v>61</v>
      </c>
      <c r="I2132" s="118" t="s">
        <v>61</v>
      </c>
      <c r="J2132" s="118" t="s">
        <v>61</v>
      </c>
      <c r="K2132" s="118" t="s">
        <v>61</v>
      </c>
      <c r="L2132" s="118" t="s">
        <v>61</v>
      </c>
      <c r="M2132" s="118" t="s">
        <v>61</v>
      </c>
      <c r="N2132" s="118" t="s">
        <v>61</v>
      </c>
      <c r="O2132" s="118" t="s">
        <v>61</v>
      </c>
      <c r="P2132" s="118" t="s">
        <v>61</v>
      </c>
      <c r="Q2132" s="118" t="s">
        <v>61</v>
      </c>
      <c r="R2132" s="118" t="s">
        <v>61</v>
      </c>
      <c r="S2132" s="118" t="s">
        <v>61</v>
      </c>
      <c r="T2132" s="118" t="s">
        <v>61</v>
      </c>
      <c r="U2132" s="118" t="s">
        <v>61</v>
      </c>
      <c r="V2132" s="118" t="s">
        <v>61</v>
      </c>
      <c r="W2132" s="118" t="s">
        <v>61</v>
      </c>
      <c r="X2132" s="232"/>
    </row>
    <row r="2133" spans="1:24" ht="13.5" customHeight="1" x14ac:dyDescent="0.25">
      <c r="A2133" s="237">
        <v>0.4375</v>
      </c>
      <c r="B2133" s="118" t="s">
        <v>61</v>
      </c>
      <c r="C2133" s="118" t="s">
        <v>61</v>
      </c>
      <c r="D2133" s="118" t="s">
        <v>61</v>
      </c>
      <c r="E2133" s="118" t="s">
        <v>61</v>
      </c>
      <c r="F2133" s="118" t="s">
        <v>61</v>
      </c>
      <c r="G2133" s="118" t="s">
        <v>61</v>
      </c>
      <c r="H2133" s="118" t="s">
        <v>61</v>
      </c>
      <c r="I2133" s="118" t="s">
        <v>61</v>
      </c>
      <c r="J2133" s="118" t="s">
        <v>61</v>
      </c>
      <c r="K2133" s="118" t="s">
        <v>61</v>
      </c>
      <c r="L2133" s="118" t="s">
        <v>61</v>
      </c>
      <c r="M2133" s="118" t="s">
        <v>61</v>
      </c>
      <c r="N2133" s="118" t="s">
        <v>61</v>
      </c>
      <c r="O2133" s="118" t="s">
        <v>61</v>
      </c>
      <c r="P2133" s="118" t="s">
        <v>61</v>
      </c>
      <c r="Q2133" s="118" t="s">
        <v>61</v>
      </c>
      <c r="R2133" s="118" t="s">
        <v>61</v>
      </c>
      <c r="S2133" s="118" t="s">
        <v>61</v>
      </c>
      <c r="T2133" s="118" t="s">
        <v>61</v>
      </c>
      <c r="U2133" s="118" t="s">
        <v>61</v>
      </c>
      <c r="V2133" s="118" t="s">
        <v>61</v>
      </c>
      <c r="W2133" s="118" t="s">
        <v>61</v>
      </c>
      <c r="X2133" s="232"/>
    </row>
    <row r="2134" spans="1:24" ht="13.5" customHeight="1" x14ac:dyDescent="0.25">
      <c r="A2134" s="237">
        <v>0.44791666666666702</v>
      </c>
      <c r="B2134" s="118" t="s">
        <v>61</v>
      </c>
      <c r="C2134" s="118" t="s">
        <v>61</v>
      </c>
      <c r="D2134" s="118" t="s">
        <v>61</v>
      </c>
      <c r="E2134" s="118" t="s">
        <v>61</v>
      </c>
      <c r="F2134" s="118" t="s">
        <v>61</v>
      </c>
      <c r="G2134" s="118" t="s">
        <v>61</v>
      </c>
      <c r="H2134" s="118" t="s">
        <v>61</v>
      </c>
      <c r="I2134" s="118" t="s">
        <v>61</v>
      </c>
      <c r="J2134" s="118" t="s">
        <v>61</v>
      </c>
      <c r="K2134" s="118" t="s">
        <v>61</v>
      </c>
      <c r="L2134" s="118" t="s">
        <v>61</v>
      </c>
      <c r="M2134" s="118" t="s">
        <v>61</v>
      </c>
      <c r="N2134" s="118" t="s">
        <v>61</v>
      </c>
      <c r="O2134" s="118" t="s">
        <v>61</v>
      </c>
      <c r="P2134" s="118" t="s">
        <v>61</v>
      </c>
      <c r="Q2134" s="118" t="s">
        <v>61</v>
      </c>
      <c r="R2134" s="118" t="s">
        <v>61</v>
      </c>
      <c r="S2134" s="118" t="s">
        <v>61</v>
      </c>
      <c r="T2134" s="118" t="s">
        <v>61</v>
      </c>
      <c r="U2134" s="118" t="s">
        <v>61</v>
      </c>
      <c r="V2134" s="118" t="s">
        <v>61</v>
      </c>
      <c r="W2134" s="118" t="s">
        <v>61</v>
      </c>
      <c r="X2134" s="232"/>
    </row>
    <row r="2135" spans="1:24" ht="13.5" customHeight="1" x14ac:dyDescent="0.25">
      <c r="A2135" s="237">
        <v>0.45833333333333298</v>
      </c>
      <c r="B2135" s="118" t="s">
        <v>61</v>
      </c>
      <c r="C2135" s="118" t="s">
        <v>61</v>
      </c>
      <c r="D2135" s="118" t="s">
        <v>61</v>
      </c>
      <c r="E2135" s="118" t="s">
        <v>61</v>
      </c>
      <c r="F2135" s="118" t="s">
        <v>61</v>
      </c>
      <c r="G2135" s="118" t="s">
        <v>61</v>
      </c>
      <c r="H2135" s="118" t="s">
        <v>61</v>
      </c>
      <c r="I2135" s="118" t="s">
        <v>61</v>
      </c>
      <c r="J2135" s="118" t="s">
        <v>61</v>
      </c>
      <c r="K2135" s="118" t="s">
        <v>61</v>
      </c>
      <c r="L2135" s="118" t="s">
        <v>61</v>
      </c>
      <c r="M2135" s="118" t="s">
        <v>61</v>
      </c>
      <c r="N2135" s="118" t="s">
        <v>61</v>
      </c>
      <c r="O2135" s="118" t="s">
        <v>61</v>
      </c>
      <c r="P2135" s="118" t="s">
        <v>61</v>
      </c>
      <c r="Q2135" s="118" t="s">
        <v>61</v>
      </c>
      <c r="R2135" s="118" t="s">
        <v>61</v>
      </c>
      <c r="S2135" s="118" t="s">
        <v>61</v>
      </c>
      <c r="T2135" s="118" t="s">
        <v>61</v>
      </c>
      <c r="U2135" s="118" t="s">
        <v>61</v>
      </c>
      <c r="V2135" s="118" t="s">
        <v>61</v>
      </c>
      <c r="W2135" s="118" t="s">
        <v>61</v>
      </c>
      <c r="X2135" s="232"/>
    </row>
    <row r="2136" spans="1:24" ht="13.5" customHeight="1" x14ac:dyDescent="0.25">
      <c r="A2136" s="237">
        <v>0.46875</v>
      </c>
      <c r="B2136" s="118" t="s">
        <v>61</v>
      </c>
      <c r="C2136" s="118" t="s">
        <v>61</v>
      </c>
      <c r="D2136" s="118" t="s">
        <v>61</v>
      </c>
      <c r="E2136" s="118" t="s">
        <v>61</v>
      </c>
      <c r="F2136" s="118" t="s">
        <v>61</v>
      </c>
      <c r="G2136" s="118" t="s">
        <v>61</v>
      </c>
      <c r="H2136" s="118" t="s">
        <v>61</v>
      </c>
      <c r="I2136" s="118" t="s">
        <v>61</v>
      </c>
      <c r="J2136" s="118" t="s">
        <v>61</v>
      </c>
      <c r="K2136" s="118" t="s">
        <v>61</v>
      </c>
      <c r="L2136" s="118" t="s">
        <v>61</v>
      </c>
      <c r="M2136" s="118" t="s">
        <v>61</v>
      </c>
      <c r="N2136" s="118" t="s">
        <v>61</v>
      </c>
      <c r="O2136" s="118" t="s">
        <v>61</v>
      </c>
      <c r="P2136" s="118" t="s">
        <v>61</v>
      </c>
      <c r="Q2136" s="118" t="s">
        <v>61</v>
      </c>
      <c r="R2136" s="118" t="s">
        <v>61</v>
      </c>
      <c r="S2136" s="118" t="s">
        <v>61</v>
      </c>
      <c r="T2136" s="118" t="s">
        <v>61</v>
      </c>
      <c r="U2136" s="118" t="s">
        <v>61</v>
      </c>
      <c r="V2136" s="118" t="s">
        <v>61</v>
      </c>
      <c r="W2136" s="118" t="s">
        <v>61</v>
      </c>
      <c r="X2136" s="232"/>
    </row>
    <row r="2137" spans="1:24" ht="13.5" customHeight="1" x14ac:dyDescent="0.25">
      <c r="A2137" s="237">
        <v>0.47916666666666702</v>
      </c>
      <c r="B2137" s="118" t="s">
        <v>61</v>
      </c>
      <c r="C2137" s="118" t="s">
        <v>61</v>
      </c>
      <c r="D2137" s="118" t="s">
        <v>61</v>
      </c>
      <c r="E2137" s="118" t="s">
        <v>61</v>
      </c>
      <c r="F2137" s="118" t="s">
        <v>61</v>
      </c>
      <c r="G2137" s="118" t="s">
        <v>61</v>
      </c>
      <c r="H2137" s="118" t="s">
        <v>61</v>
      </c>
      <c r="I2137" s="118" t="s">
        <v>61</v>
      </c>
      <c r="J2137" s="118" t="s">
        <v>61</v>
      </c>
      <c r="K2137" s="118" t="s">
        <v>61</v>
      </c>
      <c r="L2137" s="118" t="s">
        <v>61</v>
      </c>
      <c r="M2137" s="118" t="s">
        <v>61</v>
      </c>
      <c r="N2137" s="118" t="s">
        <v>61</v>
      </c>
      <c r="O2137" s="118" t="s">
        <v>61</v>
      </c>
      <c r="P2137" s="118" t="s">
        <v>61</v>
      </c>
      <c r="Q2137" s="118" t="s">
        <v>61</v>
      </c>
      <c r="R2137" s="118" t="s">
        <v>61</v>
      </c>
      <c r="S2137" s="118" t="s">
        <v>61</v>
      </c>
      <c r="T2137" s="118" t="s">
        <v>61</v>
      </c>
      <c r="U2137" s="118" t="s">
        <v>61</v>
      </c>
      <c r="V2137" s="118" t="s">
        <v>61</v>
      </c>
      <c r="W2137" s="118" t="s">
        <v>61</v>
      </c>
      <c r="X2137" s="232"/>
    </row>
    <row r="2138" spans="1:24" ht="13.5" customHeight="1" x14ac:dyDescent="0.25">
      <c r="A2138" s="237">
        <v>0.48958333333333298</v>
      </c>
      <c r="B2138" s="118" t="s">
        <v>61</v>
      </c>
      <c r="C2138" s="118" t="s">
        <v>61</v>
      </c>
      <c r="D2138" s="118" t="s">
        <v>61</v>
      </c>
      <c r="E2138" s="118" t="s">
        <v>61</v>
      </c>
      <c r="F2138" s="118" t="s">
        <v>61</v>
      </c>
      <c r="G2138" s="118" t="s">
        <v>61</v>
      </c>
      <c r="H2138" s="118" t="s">
        <v>61</v>
      </c>
      <c r="I2138" s="118" t="s">
        <v>61</v>
      </c>
      <c r="J2138" s="118" t="s">
        <v>61</v>
      </c>
      <c r="K2138" s="118" t="s">
        <v>61</v>
      </c>
      <c r="L2138" s="118" t="s">
        <v>61</v>
      </c>
      <c r="M2138" s="118" t="s">
        <v>61</v>
      </c>
      <c r="N2138" s="118" t="s">
        <v>61</v>
      </c>
      <c r="O2138" s="118" t="s">
        <v>61</v>
      </c>
      <c r="P2138" s="118" t="s">
        <v>61</v>
      </c>
      <c r="Q2138" s="118" t="s">
        <v>61</v>
      </c>
      <c r="R2138" s="118" t="s">
        <v>61</v>
      </c>
      <c r="S2138" s="118" t="s">
        <v>61</v>
      </c>
      <c r="T2138" s="118" t="s">
        <v>61</v>
      </c>
      <c r="U2138" s="118" t="s">
        <v>61</v>
      </c>
      <c r="V2138" s="118" t="s">
        <v>61</v>
      </c>
      <c r="W2138" s="118" t="s">
        <v>61</v>
      </c>
      <c r="X2138" s="232"/>
    </row>
    <row r="2139" spans="1:24" ht="13.5" customHeight="1" x14ac:dyDescent="0.25">
      <c r="A2139" s="237">
        <v>0.5</v>
      </c>
      <c r="B2139" s="118" t="s">
        <v>61</v>
      </c>
      <c r="C2139" s="118" t="s">
        <v>61</v>
      </c>
      <c r="D2139" s="118" t="s">
        <v>61</v>
      </c>
      <c r="E2139" s="118" t="s">
        <v>61</v>
      </c>
      <c r="F2139" s="118" t="s">
        <v>61</v>
      </c>
      <c r="G2139" s="118" t="s">
        <v>61</v>
      </c>
      <c r="H2139" s="118" t="s">
        <v>61</v>
      </c>
      <c r="I2139" s="118" t="s">
        <v>61</v>
      </c>
      <c r="J2139" s="118" t="s">
        <v>61</v>
      </c>
      <c r="K2139" s="118" t="s">
        <v>61</v>
      </c>
      <c r="L2139" s="118" t="s">
        <v>61</v>
      </c>
      <c r="M2139" s="118" t="s">
        <v>61</v>
      </c>
      <c r="N2139" s="118" t="s">
        <v>61</v>
      </c>
      <c r="O2139" s="118" t="s">
        <v>61</v>
      </c>
      <c r="P2139" s="118" t="s">
        <v>61</v>
      </c>
      <c r="Q2139" s="118" t="s">
        <v>61</v>
      </c>
      <c r="R2139" s="118" t="s">
        <v>61</v>
      </c>
      <c r="S2139" s="118" t="s">
        <v>61</v>
      </c>
      <c r="T2139" s="118" t="s">
        <v>61</v>
      </c>
      <c r="U2139" s="118" t="s">
        <v>61</v>
      </c>
      <c r="V2139" s="118" t="s">
        <v>61</v>
      </c>
      <c r="W2139" s="118" t="s">
        <v>61</v>
      </c>
      <c r="X2139" s="232"/>
    </row>
    <row r="2140" spans="1:24" ht="13.5" customHeight="1" x14ac:dyDescent="0.25">
      <c r="A2140" s="237">
        <v>0.51041666666666696</v>
      </c>
      <c r="B2140" s="118" t="s">
        <v>61</v>
      </c>
      <c r="C2140" s="118" t="s">
        <v>61</v>
      </c>
      <c r="D2140" s="118" t="s">
        <v>61</v>
      </c>
      <c r="E2140" s="118" t="s">
        <v>61</v>
      </c>
      <c r="F2140" s="118" t="s">
        <v>61</v>
      </c>
      <c r="G2140" s="118" t="s">
        <v>61</v>
      </c>
      <c r="H2140" s="118" t="s">
        <v>61</v>
      </c>
      <c r="I2140" s="118" t="s">
        <v>61</v>
      </c>
      <c r="J2140" s="118" t="s">
        <v>61</v>
      </c>
      <c r="K2140" s="118" t="s">
        <v>61</v>
      </c>
      <c r="L2140" s="118" t="s">
        <v>61</v>
      </c>
      <c r="M2140" s="118" t="s">
        <v>61</v>
      </c>
      <c r="N2140" s="118" t="s">
        <v>61</v>
      </c>
      <c r="O2140" s="118" t="s">
        <v>61</v>
      </c>
      <c r="P2140" s="118" t="s">
        <v>61</v>
      </c>
      <c r="Q2140" s="118" t="s">
        <v>61</v>
      </c>
      <c r="R2140" s="118" t="s">
        <v>61</v>
      </c>
      <c r="S2140" s="118" t="s">
        <v>61</v>
      </c>
      <c r="T2140" s="118" t="s">
        <v>61</v>
      </c>
      <c r="U2140" s="118" t="s">
        <v>61</v>
      </c>
      <c r="V2140" s="118" t="s">
        <v>61</v>
      </c>
      <c r="W2140" s="118" t="s">
        <v>61</v>
      </c>
      <c r="X2140" s="232"/>
    </row>
    <row r="2141" spans="1:24" ht="13.5" customHeight="1" x14ac:dyDescent="0.25">
      <c r="A2141" s="237">
        <v>0.52083333333333304</v>
      </c>
      <c r="B2141" s="118" t="s">
        <v>61</v>
      </c>
      <c r="C2141" s="118" t="s">
        <v>61</v>
      </c>
      <c r="D2141" s="118" t="s">
        <v>61</v>
      </c>
      <c r="E2141" s="118" t="s">
        <v>61</v>
      </c>
      <c r="F2141" s="118" t="s">
        <v>61</v>
      </c>
      <c r="G2141" s="118" t="s">
        <v>61</v>
      </c>
      <c r="H2141" s="118" t="s">
        <v>61</v>
      </c>
      <c r="I2141" s="118" t="s">
        <v>61</v>
      </c>
      <c r="J2141" s="118" t="s">
        <v>61</v>
      </c>
      <c r="K2141" s="118" t="s">
        <v>61</v>
      </c>
      <c r="L2141" s="118" t="s">
        <v>61</v>
      </c>
      <c r="M2141" s="118" t="s">
        <v>61</v>
      </c>
      <c r="N2141" s="118" t="s">
        <v>61</v>
      </c>
      <c r="O2141" s="118" t="s">
        <v>61</v>
      </c>
      <c r="P2141" s="118" t="s">
        <v>61</v>
      </c>
      <c r="Q2141" s="118" t="s">
        <v>61</v>
      </c>
      <c r="R2141" s="118" t="s">
        <v>61</v>
      </c>
      <c r="S2141" s="118" t="s">
        <v>61</v>
      </c>
      <c r="T2141" s="118" t="s">
        <v>61</v>
      </c>
      <c r="U2141" s="118" t="s">
        <v>61</v>
      </c>
      <c r="V2141" s="118" t="s">
        <v>61</v>
      </c>
      <c r="W2141" s="118" t="s">
        <v>61</v>
      </c>
      <c r="X2141" s="232"/>
    </row>
    <row r="2142" spans="1:24" ht="13.5" customHeight="1" x14ac:dyDescent="0.25">
      <c r="A2142" s="237">
        <v>0.53125</v>
      </c>
      <c r="B2142" s="118" t="s">
        <v>61</v>
      </c>
      <c r="C2142" s="118" t="s">
        <v>61</v>
      </c>
      <c r="D2142" s="118" t="s">
        <v>61</v>
      </c>
      <c r="E2142" s="118" t="s">
        <v>61</v>
      </c>
      <c r="F2142" s="118" t="s">
        <v>61</v>
      </c>
      <c r="G2142" s="118" t="s">
        <v>61</v>
      </c>
      <c r="H2142" s="118" t="s">
        <v>61</v>
      </c>
      <c r="I2142" s="118" t="s">
        <v>61</v>
      </c>
      <c r="J2142" s="118" t="s">
        <v>61</v>
      </c>
      <c r="K2142" s="118" t="s">
        <v>61</v>
      </c>
      <c r="L2142" s="118" t="s">
        <v>61</v>
      </c>
      <c r="M2142" s="118" t="s">
        <v>61</v>
      </c>
      <c r="N2142" s="118" t="s">
        <v>61</v>
      </c>
      <c r="O2142" s="118" t="s">
        <v>61</v>
      </c>
      <c r="P2142" s="118" t="s">
        <v>61</v>
      </c>
      <c r="Q2142" s="118" t="s">
        <v>61</v>
      </c>
      <c r="R2142" s="118" t="s">
        <v>61</v>
      </c>
      <c r="S2142" s="118" t="s">
        <v>61</v>
      </c>
      <c r="T2142" s="118" t="s">
        <v>61</v>
      </c>
      <c r="U2142" s="118" t="s">
        <v>61</v>
      </c>
      <c r="V2142" s="118" t="s">
        <v>61</v>
      </c>
      <c r="W2142" s="118" t="s">
        <v>61</v>
      </c>
      <c r="X2142" s="232"/>
    </row>
    <row r="2143" spans="1:24" ht="13.5" customHeight="1" x14ac:dyDescent="0.25">
      <c r="A2143" s="237">
        <v>0.54166666666666696</v>
      </c>
      <c r="B2143" s="118" t="s">
        <v>61</v>
      </c>
      <c r="C2143" s="118" t="s">
        <v>61</v>
      </c>
      <c r="D2143" s="118" t="s">
        <v>61</v>
      </c>
      <c r="E2143" s="118" t="s">
        <v>61</v>
      </c>
      <c r="F2143" s="118" t="s">
        <v>61</v>
      </c>
      <c r="G2143" s="118" t="s">
        <v>61</v>
      </c>
      <c r="H2143" s="118" t="s">
        <v>61</v>
      </c>
      <c r="I2143" s="118" t="s">
        <v>61</v>
      </c>
      <c r="J2143" s="118" t="s">
        <v>61</v>
      </c>
      <c r="K2143" s="118" t="s">
        <v>61</v>
      </c>
      <c r="L2143" s="118" t="s">
        <v>61</v>
      </c>
      <c r="M2143" s="118" t="s">
        <v>61</v>
      </c>
      <c r="N2143" s="118" t="s">
        <v>61</v>
      </c>
      <c r="O2143" s="118" t="s">
        <v>61</v>
      </c>
      <c r="P2143" s="118" t="s">
        <v>61</v>
      </c>
      <c r="Q2143" s="118" t="s">
        <v>61</v>
      </c>
      <c r="R2143" s="118" t="s">
        <v>61</v>
      </c>
      <c r="S2143" s="118" t="s">
        <v>61</v>
      </c>
      <c r="T2143" s="118" t="s">
        <v>61</v>
      </c>
      <c r="U2143" s="118" t="s">
        <v>61</v>
      </c>
      <c r="V2143" s="118" t="s">
        <v>61</v>
      </c>
      <c r="W2143" s="118" t="s">
        <v>61</v>
      </c>
      <c r="X2143" s="232"/>
    </row>
    <row r="2144" spans="1:24" ht="13.5" customHeight="1" x14ac:dyDescent="0.25">
      <c r="A2144" s="237">
        <v>0.55208333333333304</v>
      </c>
      <c r="B2144" s="118" t="s">
        <v>61</v>
      </c>
      <c r="C2144" s="118" t="s">
        <v>61</v>
      </c>
      <c r="D2144" s="118" t="s">
        <v>61</v>
      </c>
      <c r="E2144" s="118" t="s">
        <v>61</v>
      </c>
      <c r="F2144" s="118" t="s">
        <v>61</v>
      </c>
      <c r="G2144" s="118" t="s">
        <v>61</v>
      </c>
      <c r="H2144" s="118" t="s">
        <v>61</v>
      </c>
      <c r="I2144" s="118" t="s">
        <v>61</v>
      </c>
      <c r="J2144" s="118" t="s">
        <v>61</v>
      </c>
      <c r="K2144" s="118" t="s">
        <v>61</v>
      </c>
      <c r="L2144" s="118" t="s">
        <v>61</v>
      </c>
      <c r="M2144" s="118" t="s">
        <v>61</v>
      </c>
      <c r="N2144" s="118" t="s">
        <v>61</v>
      </c>
      <c r="O2144" s="118" t="s">
        <v>61</v>
      </c>
      <c r="P2144" s="118" t="s">
        <v>61</v>
      </c>
      <c r="Q2144" s="118" t="s">
        <v>61</v>
      </c>
      <c r="R2144" s="118" t="s">
        <v>61</v>
      </c>
      <c r="S2144" s="118" t="s">
        <v>61</v>
      </c>
      <c r="T2144" s="118" t="s">
        <v>61</v>
      </c>
      <c r="U2144" s="118" t="s">
        <v>61</v>
      </c>
      <c r="V2144" s="118" t="s">
        <v>61</v>
      </c>
      <c r="W2144" s="118" t="s">
        <v>61</v>
      </c>
      <c r="X2144" s="232"/>
    </row>
    <row r="2145" spans="1:24" ht="13.5" customHeight="1" x14ac:dyDescent="0.25">
      <c r="A2145" s="237">
        <v>0.5625</v>
      </c>
      <c r="B2145" s="118" t="s">
        <v>61</v>
      </c>
      <c r="C2145" s="118" t="s">
        <v>61</v>
      </c>
      <c r="D2145" s="118" t="s">
        <v>61</v>
      </c>
      <c r="E2145" s="118" t="s">
        <v>61</v>
      </c>
      <c r="F2145" s="118" t="s">
        <v>61</v>
      </c>
      <c r="G2145" s="118" t="s">
        <v>61</v>
      </c>
      <c r="H2145" s="118" t="s">
        <v>61</v>
      </c>
      <c r="I2145" s="118" t="s">
        <v>61</v>
      </c>
      <c r="J2145" s="118" t="s">
        <v>61</v>
      </c>
      <c r="K2145" s="118" t="s">
        <v>61</v>
      </c>
      <c r="L2145" s="118" t="s">
        <v>61</v>
      </c>
      <c r="M2145" s="118" t="s">
        <v>61</v>
      </c>
      <c r="N2145" s="118" t="s">
        <v>61</v>
      </c>
      <c r="O2145" s="118" t="s">
        <v>61</v>
      </c>
      <c r="P2145" s="118" t="s">
        <v>61</v>
      </c>
      <c r="Q2145" s="118" t="s">
        <v>61</v>
      </c>
      <c r="R2145" s="118" t="s">
        <v>61</v>
      </c>
      <c r="S2145" s="118" t="s">
        <v>61</v>
      </c>
      <c r="T2145" s="118" t="s">
        <v>61</v>
      </c>
      <c r="U2145" s="118" t="s">
        <v>61</v>
      </c>
      <c r="V2145" s="118" t="s">
        <v>61</v>
      </c>
      <c r="W2145" s="118" t="s">
        <v>61</v>
      </c>
      <c r="X2145" s="232"/>
    </row>
    <row r="2146" spans="1:24" ht="13.5" customHeight="1" x14ac:dyDescent="0.25">
      <c r="A2146" s="237">
        <v>0.57291666666666696</v>
      </c>
      <c r="B2146" s="118" t="s">
        <v>61</v>
      </c>
      <c r="C2146" s="118" t="s">
        <v>61</v>
      </c>
      <c r="D2146" s="118" t="s">
        <v>61</v>
      </c>
      <c r="E2146" s="118" t="s">
        <v>61</v>
      </c>
      <c r="F2146" s="118" t="s">
        <v>61</v>
      </c>
      <c r="G2146" s="118" t="s">
        <v>61</v>
      </c>
      <c r="H2146" s="118" t="s">
        <v>61</v>
      </c>
      <c r="I2146" s="118" t="s">
        <v>61</v>
      </c>
      <c r="J2146" s="118" t="s">
        <v>61</v>
      </c>
      <c r="K2146" s="118" t="s">
        <v>61</v>
      </c>
      <c r="L2146" s="118" t="s">
        <v>61</v>
      </c>
      <c r="M2146" s="118" t="s">
        <v>61</v>
      </c>
      <c r="N2146" s="118" t="s">
        <v>61</v>
      </c>
      <c r="O2146" s="118" t="s">
        <v>61</v>
      </c>
      <c r="P2146" s="118" t="s">
        <v>61</v>
      </c>
      <c r="Q2146" s="118" t="s">
        <v>61</v>
      </c>
      <c r="R2146" s="118" t="s">
        <v>61</v>
      </c>
      <c r="S2146" s="118" t="s">
        <v>61</v>
      </c>
      <c r="T2146" s="118" t="s">
        <v>61</v>
      </c>
      <c r="U2146" s="118" t="s">
        <v>61</v>
      </c>
      <c r="V2146" s="118" t="s">
        <v>61</v>
      </c>
      <c r="W2146" s="118" t="s">
        <v>61</v>
      </c>
      <c r="X2146" s="232"/>
    </row>
    <row r="2147" spans="1:24" ht="13.5" customHeight="1" x14ac:dyDescent="0.25">
      <c r="A2147" s="237">
        <v>0.58333333333333304</v>
      </c>
      <c r="B2147" s="118" t="s">
        <v>61</v>
      </c>
      <c r="C2147" s="118" t="s">
        <v>61</v>
      </c>
      <c r="D2147" s="118" t="s">
        <v>61</v>
      </c>
      <c r="E2147" s="118" t="s">
        <v>61</v>
      </c>
      <c r="F2147" s="118" t="s">
        <v>61</v>
      </c>
      <c r="G2147" s="118" t="s">
        <v>61</v>
      </c>
      <c r="H2147" s="118" t="s">
        <v>61</v>
      </c>
      <c r="I2147" s="118" t="s">
        <v>61</v>
      </c>
      <c r="J2147" s="118" t="s">
        <v>61</v>
      </c>
      <c r="K2147" s="118" t="s">
        <v>61</v>
      </c>
      <c r="L2147" s="118" t="s">
        <v>61</v>
      </c>
      <c r="M2147" s="118" t="s">
        <v>61</v>
      </c>
      <c r="N2147" s="118" t="s">
        <v>61</v>
      </c>
      <c r="O2147" s="118" t="s">
        <v>61</v>
      </c>
      <c r="P2147" s="118" t="s">
        <v>61</v>
      </c>
      <c r="Q2147" s="118" t="s">
        <v>61</v>
      </c>
      <c r="R2147" s="118" t="s">
        <v>61</v>
      </c>
      <c r="S2147" s="118" t="s">
        <v>61</v>
      </c>
      <c r="T2147" s="118" t="s">
        <v>61</v>
      </c>
      <c r="U2147" s="118" t="s">
        <v>61</v>
      </c>
      <c r="V2147" s="118" t="s">
        <v>61</v>
      </c>
      <c r="W2147" s="118" t="s">
        <v>61</v>
      </c>
      <c r="X2147" s="232"/>
    </row>
    <row r="2148" spans="1:24" ht="13.5" customHeight="1" x14ac:dyDescent="0.25">
      <c r="A2148" s="237">
        <v>0.59375</v>
      </c>
      <c r="B2148" s="118" t="s">
        <v>61</v>
      </c>
      <c r="C2148" s="118" t="s">
        <v>61</v>
      </c>
      <c r="D2148" s="118" t="s">
        <v>61</v>
      </c>
      <c r="E2148" s="118" t="s">
        <v>61</v>
      </c>
      <c r="F2148" s="118" t="s">
        <v>61</v>
      </c>
      <c r="G2148" s="118" t="s">
        <v>61</v>
      </c>
      <c r="H2148" s="118" t="s">
        <v>61</v>
      </c>
      <c r="I2148" s="118" t="s">
        <v>61</v>
      </c>
      <c r="J2148" s="118" t="s">
        <v>61</v>
      </c>
      <c r="K2148" s="118" t="s">
        <v>61</v>
      </c>
      <c r="L2148" s="118" t="s">
        <v>61</v>
      </c>
      <c r="M2148" s="118" t="s">
        <v>61</v>
      </c>
      <c r="N2148" s="118" t="s">
        <v>61</v>
      </c>
      <c r="O2148" s="118" t="s">
        <v>61</v>
      </c>
      <c r="P2148" s="118" t="s">
        <v>61</v>
      </c>
      <c r="Q2148" s="118" t="s">
        <v>61</v>
      </c>
      <c r="R2148" s="118" t="s">
        <v>61</v>
      </c>
      <c r="S2148" s="118" t="s">
        <v>61</v>
      </c>
      <c r="T2148" s="118" t="s">
        <v>61</v>
      </c>
      <c r="U2148" s="118" t="s">
        <v>61</v>
      </c>
      <c r="V2148" s="118" t="s">
        <v>61</v>
      </c>
      <c r="W2148" s="118" t="s">
        <v>61</v>
      </c>
      <c r="X2148" s="232"/>
    </row>
    <row r="2149" spans="1:24" ht="13.5" customHeight="1" x14ac:dyDescent="0.25">
      <c r="A2149" s="237">
        <v>0.60416666666666696</v>
      </c>
      <c r="B2149" s="118" t="s">
        <v>61</v>
      </c>
      <c r="C2149" s="118" t="s">
        <v>61</v>
      </c>
      <c r="D2149" s="118" t="s">
        <v>61</v>
      </c>
      <c r="E2149" s="118" t="s">
        <v>61</v>
      </c>
      <c r="F2149" s="118" t="s">
        <v>61</v>
      </c>
      <c r="G2149" s="118" t="s">
        <v>61</v>
      </c>
      <c r="H2149" s="118" t="s">
        <v>61</v>
      </c>
      <c r="I2149" s="118" t="s">
        <v>61</v>
      </c>
      <c r="J2149" s="118" t="s">
        <v>61</v>
      </c>
      <c r="K2149" s="118" t="s">
        <v>61</v>
      </c>
      <c r="L2149" s="118" t="s">
        <v>61</v>
      </c>
      <c r="M2149" s="118" t="s">
        <v>61</v>
      </c>
      <c r="N2149" s="118" t="s">
        <v>61</v>
      </c>
      <c r="O2149" s="118" t="s">
        <v>61</v>
      </c>
      <c r="P2149" s="118" t="s">
        <v>61</v>
      </c>
      <c r="Q2149" s="118" t="s">
        <v>61</v>
      </c>
      <c r="R2149" s="118" t="s">
        <v>61</v>
      </c>
      <c r="S2149" s="118" t="s">
        <v>61</v>
      </c>
      <c r="T2149" s="118" t="s">
        <v>61</v>
      </c>
      <c r="U2149" s="118" t="s">
        <v>61</v>
      </c>
      <c r="V2149" s="118" t="s">
        <v>61</v>
      </c>
      <c r="W2149" s="118" t="s">
        <v>61</v>
      </c>
      <c r="X2149" s="232"/>
    </row>
    <row r="2150" spans="1:24" ht="13.5" customHeight="1" x14ac:dyDescent="0.25">
      <c r="A2150" s="237">
        <v>0.61458333333333304</v>
      </c>
      <c r="B2150" s="118" t="s">
        <v>61</v>
      </c>
      <c r="C2150" s="118" t="s">
        <v>61</v>
      </c>
      <c r="D2150" s="118" t="s">
        <v>61</v>
      </c>
      <c r="E2150" s="118" t="s">
        <v>61</v>
      </c>
      <c r="F2150" s="118" t="s">
        <v>61</v>
      </c>
      <c r="G2150" s="118" t="s">
        <v>61</v>
      </c>
      <c r="H2150" s="118" t="s">
        <v>61</v>
      </c>
      <c r="I2150" s="118" t="s">
        <v>61</v>
      </c>
      <c r="J2150" s="118" t="s">
        <v>61</v>
      </c>
      <c r="K2150" s="118" t="s">
        <v>61</v>
      </c>
      <c r="L2150" s="118" t="s">
        <v>61</v>
      </c>
      <c r="M2150" s="118" t="s">
        <v>61</v>
      </c>
      <c r="N2150" s="118" t="s">
        <v>61</v>
      </c>
      <c r="O2150" s="118" t="s">
        <v>61</v>
      </c>
      <c r="P2150" s="118" t="s">
        <v>61</v>
      </c>
      <c r="Q2150" s="118" t="s">
        <v>61</v>
      </c>
      <c r="R2150" s="118" t="s">
        <v>61</v>
      </c>
      <c r="S2150" s="118" t="s">
        <v>61</v>
      </c>
      <c r="T2150" s="118" t="s">
        <v>61</v>
      </c>
      <c r="U2150" s="118" t="s">
        <v>61</v>
      </c>
      <c r="V2150" s="118" t="s">
        <v>61</v>
      </c>
      <c r="W2150" s="118" t="s">
        <v>61</v>
      </c>
      <c r="X2150" s="232"/>
    </row>
    <row r="2151" spans="1:24" ht="13.5" customHeight="1" x14ac:dyDescent="0.25">
      <c r="A2151" s="237">
        <v>0.625</v>
      </c>
      <c r="B2151" s="118" t="s">
        <v>61</v>
      </c>
      <c r="C2151" s="118" t="s">
        <v>61</v>
      </c>
      <c r="D2151" s="118" t="s">
        <v>61</v>
      </c>
      <c r="E2151" s="118" t="s">
        <v>61</v>
      </c>
      <c r="F2151" s="118" t="s">
        <v>61</v>
      </c>
      <c r="G2151" s="118" t="s">
        <v>61</v>
      </c>
      <c r="H2151" s="118" t="s">
        <v>61</v>
      </c>
      <c r="I2151" s="118" t="s">
        <v>61</v>
      </c>
      <c r="J2151" s="118" t="s">
        <v>61</v>
      </c>
      <c r="K2151" s="118" t="s">
        <v>61</v>
      </c>
      <c r="L2151" s="118" t="s">
        <v>61</v>
      </c>
      <c r="M2151" s="118" t="s">
        <v>61</v>
      </c>
      <c r="N2151" s="118" t="s">
        <v>61</v>
      </c>
      <c r="O2151" s="118" t="s">
        <v>61</v>
      </c>
      <c r="P2151" s="118" t="s">
        <v>61</v>
      </c>
      <c r="Q2151" s="118" t="s">
        <v>61</v>
      </c>
      <c r="R2151" s="118" t="s">
        <v>61</v>
      </c>
      <c r="S2151" s="118" t="s">
        <v>61</v>
      </c>
      <c r="T2151" s="118" t="s">
        <v>61</v>
      </c>
      <c r="U2151" s="118" t="s">
        <v>61</v>
      </c>
      <c r="V2151" s="118" t="s">
        <v>61</v>
      </c>
      <c r="W2151" s="118" t="s">
        <v>61</v>
      </c>
      <c r="X2151" s="232"/>
    </row>
    <row r="2152" spans="1:24" ht="13.5" customHeight="1" x14ac:dyDescent="0.25">
      <c r="A2152" s="237">
        <v>0.63541666666666696</v>
      </c>
      <c r="B2152" s="118" t="s">
        <v>61</v>
      </c>
      <c r="C2152" s="118" t="s">
        <v>61</v>
      </c>
      <c r="D2152" s="118" t="s">
        <v>61</v>
      </c>
      <c r="E2152" s="118" t="s">
        <v>61</v>
      </c>
      <c r="F2152" s="118" t="s">
        <v>61</v>
      </c>
      <c r="G2152" s="118" t="s">
        <v>61</v>
      </c>
      <c r="H2152" s="118" t="s">
        <v>61</v>
      </c>
      <c r="I2152" s="118" t="s">
        <v>61</v>
      </c>
      <c r="J2152" s="118" t="s">
        <v>61</v>
      </c>
      <c r="K2152" s="118" t="s">
        <v>61</v>
      </c>
      <c r="L2152" s="118" t="s">
        <v>61</v>
      </c>
      <c r="M2152" s="118" t="s">
        <v>61</v>
      </c>
      <c r="N2152" s="118" t="s">
        <v>61</v>
      </c>
      <c r="O2152" s="118" t="s">
        <v>61</v>
      </c>
      <c r="P2152" s="118" t="s">
        <v>61</v>
      </c>
      <c r="Q2152" s="118" t="s">
        <v>61</v>
      </c>
      <c r="R2152" s="118" t="s">
        <v>61</v>
      </c>
      <c r="S2152" s="118" t="s">
        <v>61</v>
      </c>
      <c r="T2152" s="118" t="s">
        <v>61</v>
      </c>
      <c r="U2152" s="118" t="s">
        <v>61</v>
      </c>
      <c r="V2152" s="118" t="s">
        <v>61</v>
      </c>
      <c r="W2152" s="118" t="s">
        <v>61</v>
      </c>
      <c r="X2152" s="232"/>
    </row>
    <row r="2153" spans="1:24" ht="13.5" customHeight="1" x14ac:dyDescent="0.25">
      <c r="A2153" s="237">
        <v>0.64583333333333304</v>
      </c>
      <c r="B2153" s="118" t="s">
        <v>61</v>
      </c>
      <c r="C2153" s="118" t="s">
        <v>61</v>
      </c>
      <c r="D2153" s="118" t="s">
        <v>61</v>
      </c>
      <c r="E2153" s="118" t="s">
        <v>61</v>
      </c>
      <c r="F2153" s="118" t="s">
        <v>61</v>
      </c>
      <c r="G2153" s="118" t="s">
        <v>61</v>
      </c>
      <c r="H2153" s="118" t="s">
        <v>61</v>
      </c>
      <c r="I2153" s="118" t="s">
        <v>61</v>
      </c>
      <c r="J2153" s="118" t="s">
        <v>61</v>
      </c>
      <c r="K2153" s="118" t="s">
        <v>61</v>
      </c>
      <c r="L2153" s="118" t="s">
        <v>61</v>
      </c>
      <c r="M2153" s="118" t="s">
        <v>61</v>
      </c>
      <c r="N2153" s="118" t="s">
        <v>61</v>
      </c>
      <c r="O2153" s="118" t="s">
        <v>61</v>
      </c>
      <c r="P2153" s="118" t="s">
        <v>61</v>
      </c>
      <c r="Q2153" s="118" t="s">
        <v>61</v>
      </c>
      <c r="R2153" s="118" t="s">
        <v>61</v>
      </c>
      <c r="S2153" s="118" t="s">
        <v>61</v>
      </c>
      <c r="T2153" s="118" t="s">
        <v>61</v>
      </c>
      <c r="U2153" s="118" t="s">
        <v>61</v>
      </c>
      <c r="V2153" s="118" t="s">
        <v>61</v>
      </c>
      <c r="W2153" s="118" t="s">
        <v>61</v>
      </c>
      <c r="X2153" s="232"/>
    </row>
    <row r="2154" spans="1:24" ht="13.5" customHeight="1" x14ac:dyDescent="0.25">
      <c r="A2154" s="237">
        <v>0.65625</v>
      </c>
      <c r="B2154" s="118" t="s">
        <v>61</v>
      </c>
      <c r="C2154" s="118" t="s">
        <v>61</v>
      </c>
      <c r="D2154" s="118" t="s">
        <v>61</v>
      </c>
      <c r="E2154" s="118" t="s">
        <v>61</v>
      </c>
      <c r="F2154" s="118" t="s">
        <v>61</v>
      </c>
      <c r="G2154" s="118" t="s">
        <v>61</v>
      </c>
      <c r="H2154" s="118" t="s">
        <v>61</v>
      </c>
      <c r="I2154" s="118" t="s">
        <v>61</v>
      </c>
      <c r="J2154" s="118" t="s">
        <v>61</v>
      </c>
      <c r="K2154" s="118" t="s">
        <v>61</v>
      </c>
      <c r="L2154" s="118" t="s">
        <v>61</v>
      </c>
      <c r="M2154" s="118" t="s">
        <v>61</v>
      </c>
      <c r="N2154" s="118" t="s">
        <v>61</v>
      </c>
      <c r="O2154" s="118" t="s">
        <v>61</v>
      </c>
      <c r="P2154" s="118" t="s">
        <v>61</v>
      </c>
      <c r="Q2154" s="118" t="s">
        <v>61</v>
      </c>
      <c r="R2154" s="118" t="s">
        <v>61</v>
      </c>
      <c r="S2154" s="118" t="s">
        <v>61</v>
      </c>
      <c r="T2154" s="118" t="s">
        <v>61</v>
      </c>
      <c r="U2154" s="118" t="s">
        <v>61</v>
      </c>
      <c r="V2154" s="118" t="s">
        <v>61</v>
      </c>
      <c r="W2154" s="118" t="s">
        <v>61</v>
      </c>
      <c r="X2154" s="232"/>
    </row>
    <row r="2155" spans="1:24" ht="13.5" customHeight="1" x14ac:dyDescent="0.25">
      <c r="A2155" s="237">
        <v>0.66666666666666696</v>
      </c>
      <c r="B2155" s="118" t="s">
        <v>61</v>
      </c>
      <c r="C2155" s="118" t="s">
        <v>61</v>
      </c>
      <c r="D2155" s="118" t="s">
        <v>61</v>
      </c>
      <c r="E2155" s="118" t="s">
        <v>61</v>
      </c>
      <c r="F2155" s="118" t="s">
        <v>61</v>
      </c>
      <c r="G2155" s="118" t="s">
        <v>61</v>
      </c>
      <c r="H2155" s="118" t="s">
        <v>61</v>
      </c>
      <c r="I2155" s="118" t="s">
        <v>61</v>
      </c>
      <c r="J2155" s="118" t="s">
        <v>61</v>
      </c>
      <c r="K2155" s="118" t="s">
        <v>61</v>
      </c>
      <c r="L2155" s="118" t="s">
        <v>61</v>
      </c>
      <c r="M2155" s="118" t="s">
        <v>61</v>
      </c>
      <c r="N2155" s="118" t="s">
        <v>61</v>
      </c>
      <c r="O2155" s="118" t="s">
        <v>61</v>
      </c>
      <c r="P2155" s="118" t="s">
        <v>61</v>
      </c>
      <c r="Q2155" s="118" t="s">
        <v>61</v>
      </c>
      <c r="R2155" s="118" t="s">
        <v>61</v>
      </c>
      <c r="S2155" s="118" t="s">
        <v>61</v>
      </c>
      <c r="T2155" s="118" t="s">
        <v>61</v>
      </c>
      <c r="U2155" s="118" t="s">
        <v>61</v>
      </c>
      <c r="V2155" s="118" t="s">
        <v>61</v>
      </c>
      <c r="W2155" s="118" t="s">
        <v>61</v>
      </c>
      <c r="X2155" s="232"/>
    </row>
    <row r="2156" spans="1:24" ht="13.5" customHeight="1" x14ac:dyDescent="0.25">
      <c r="A2156" s="237">
        <v>0.67708333333333304</v>
      </c>
      <c r="B2156" s="118" t="s">
        <v>61</v>
      </c>
      <c r="C2156" s="118" t="s">
        <v>61</v>
      </c>
      <c r="D2156" s="118" t="s">
        <v>61</v>
      </c>
      <c r="E2156" s="118" t="s">
        <v>61</v>
      </c>
      <c r="F2156" s="118" t="s">
        <v>61</v>
      </c>
      <c r="G2156" s="118" t="s">
        <v>61</v>
      </c>
      <c r="H2156" s="118" t="s">
        <v>61</v>
      </c>
      <c r="I2156" s="118" t="s">
        <v>61</v>
      </c>
      <c r="J2156" s="118" t="s">
        <v>61</v>
      </c>
      <c r="K2156" s="118" t="s">
        <v>61</v>
      </c>
      <c r="L2156" s="118" t="s">
        <v>61</v>
      </c>
      <c r="M2156" s="118" t="s">
        <v>61</v>
      </c>
      <c r="N2156" s="118" t="s">
        <v>61</v>
      </c>
      <c r="O2156" s="118" t="s">
        <v>61</v>
      </c>
      <c r="P2156" s="118" t="s">
        <v>61</v>
      </c>
      <c r="Q2156" s="118" t="s">
        <v>61</v>
      </c>
      <c r="R2156" s="118" t="s">
        <v>61</v>
      </c>
      <c r="S2156" s="118" t="s">
        <v>61</v>
      </c>
      <c r="T2156" s="118" t="s">
        <v>61</v>
      </c>
      <c r="U2156" s="118" t="s">
        <v>61</v>
      </c>
      <c r="V2156" s="118" t="s">
        <v>61</v>
      </c>
      <c r="W2156" s="118" t="s">
        <v>61</v>
      </c>
      <c r="X2156" s="232"/>
    </row>
    <row r="2157" spans="1:24" ht="13.5" customHeight="1" x14ac:dyDescent="0.25">
      <c r="A2157" s="237">
        <v>0.6875</v>
      </c>
      <c r="B2157" s="118" t="s">
        <v>61</v>
      </c>
      <c r="C2157" s="118" t="s">
        <v>61</v>
      </c>
      <c r="D2157" s="118" t="s">
        <v>61</v>
      </c>
      <c r="E2157" s="118" t="s">
        <v>61</v>
      </c>
      <c r="F2157" s="118" t="s">
        <v>61</v>
      </c>
      <c r="G2157" s="118" t="s">
        <v>61</v>
      </c>
      <c r="H2157" s="118" t="s">
        <v>61</v>
      </c>
      <c r="I2157" s="118" t="s">
        <v>61</v>
      </c>
      <c r="J2157" s="118" t="s">
        <v>61</v>
      </c>
      <c r="K2157" s="118" t="s">
        <v>61</v>
      </c>
      <c r="L2157" s="118" t="s">
        <v>61</v>
      </c>
      <c r="M2157" s="118" t="s">
        <v>61</v>
      </c>
      <c r="N2157" s="118" t="s">
        <v>61</v>
      </c>
      <c r="O2157" s="118" t="s">
        <v>61</v>
      </c>
      <c r="P2157" s="118" t="s">
        <v>61</v>
      </c>
      <c r="Q2157" s="118" t="s">
        <v>61</v>
      </c>
      <c r="R2157" s="118" t="s">
        <v>61</v>
      </c>
      <c r="S2157" s="118" t="s">
        <v>61</v>
      </c>
      <c r="T2157" s="118" t="s">
        <v>61</v>
      </c>
      <c r="U2157" s="118" t="s">
        <v>61</v>
      </c>
      <c r="V2157" s="118" t="s">
        <v>61</v>
      </c>
      <c r="W2157" s="118" t="s">
        <v>61</v>
      </c>
      <c r="X2157" s="232"/>
    </row>
    <row r="2158" spans="1:24" ht="13.5" customHeight="1" x14ac:dyDescent="0.25">
      <c r="A2158" s="237">
        <v>0.69791666666666696</v>
      </c>
      <c r="B2158" s="118" t="s">
        <v>61</v>
      </c>
      <c r="C2158" s="118" t="s">
        <v>61</v>
      </c>
      <c r="D2158" s="118" t="s">
        <v>61</v>
      </c>
      <c r="E2158" s="118" t="s">
        <v>61</v>
      </c>
      <c r="F2158" s="118" t="s">
        <v>61</v>
      </c>
      <c r="G2158" s="118" t="s">
        <v>61</v>
      </c>
      <c r="H2158" s="118" t="s">
        <v>61</v>
      </c>
      <c r="I2158" s="118" t="s">
        <v>61</v>
      </c>
      <c r="J2158" s="118" t="s">
        <v>61</v>
      </c>
      <c r="K2158" s="118" t="s">
        <v>61</v>
      </c>
      <c r="L2158" s="118" t="s">
        <v>61</v>
      </c>
      <c r="M2158" s="118" t="s">
        <v>61</v>
      </c>
      <c r="N2158" s="118" t="s">
        <v>61</v>
      </c>
      <c r="O2158" s="118" t="s">
        <v>61</v>
      </c>
      <c r="P2158" s="118" t="s">
        <v>61</v>
      </c>
      <c r="Q2158" s="118" t="s">
        <v>61</v>
      </c>
      <c r="R2158" s="118" t="s">
        <v>61</v>
      </c>
      <c r="S2158" s="118" t="s">
        <v>61</v>
      </c>
      <c r="T2158" s="118" t="s">
        <v>61</v>
      </c>
      <c r="U2158" s="118" t="s">
        <v>61</v>
      </c>
      <c r="V2158" s="118" t="s">
        <v>61</v>
      </c>
      <c r="W2158" s="118" t="s">
        <v>61</v>
      </c>
      <c r="X2158" s="232"/>
    </row>
    <row r="2159" spans="1:24" ht="13.5" customHeight="1" x14ac:dyDescent="0.25">
      <c r="A2159" s="237">
        <v>0.70833333333333304</v>
      </c>
      <c r="B2159" s="118" t="s">
        <v>61</v>
      </c>
      <c r="C2159" s="118" t="s">
        <v>61</v>
      </c>
      <c r="D2159" s="118" t="s">
        <v>61</v>
      </c>
      <c r="E2159" s="118" t="s">
        <v>61</v>
      </c>
      <c r="F2159" s="118" t="s">
        <v>61</v>
      </c>
      <c r="G2159" s="118" t="s">
        <v>61</v>
      </c>
      <c r="H2159" s="118" t="s">
        <v>61</v>
      </c>
      <c r="I2159" s="118" t="s">
        <v>61</v>
      </c>
      <c r="J2159" s="118" t="s">
        <v>61</v>
      </c>
      <c r="K2159" s="118" t="s">
        <v>61</v>
      </c>
      <c r="L2159" s="118" t="s">
        <v>61</v>
      </c>
      <c r="M2159" s="118" t="s">
        <v>61</v>
      </c>
      <c r="N2159" s="118" t="s">
        <v>61</v>
      </c>
      <c r="O2159" s="118" t="s">
        <v>61</v>
      </c>
      <c r="P2159" s="118" t="s">
        <v>61</v>
      </c>
      <c r="Q2159" s="118" t="s">
        <v>61</v>
      </c>
      <c r="R2159" s="118" t="s">
        <v>61</v>
      </c>
      <c r="S2159" s="118" t="s">
        <v>61</v>
      </c>
      <c r="T2159" s="118" t="s">
        <v>61</v>
      </c>
      <c r="U2159" s="118" t="s">
        <v>61</v>
      </c>
      <c r="V2159" s="118" t="s">
        <v>61</v>
      </c>
      <c r="W2159" s="118" t="s">
        <v>61</v>
      </c>
      <c r="X2159" s="232"/>
    </row>
    <row r="2160" spans="1:24" ht="13.5" customHeight="1" x14ac:dyDescent="0.25">
      <c r="A2160" s="237">
        <v>0.71875</v>
      </c>
      <c r="B2160" s="118" t="s">
        <v>61</v>
      </c>
      <c r="C2160" s="118" t="s">
        <v>61</v>
      </c>
      <c r="D2160" s="118" t="s">
        <v>61</v>
      </c>
      <c r="E2160" s="118" t="s">
        <v>61</v>
      </c>
      <c r="F2160" s="118" t="s">
        <v>61</v>
      </c>
      <c r="G2160" s="118" t="s">
        <v>61</v>
      </c>
      <c r="H2160" s="118" t="s">
        <v>61</v>
      </c>
      <c r="I2160" s="118" t="s">
        <v>61</v>
      </c>
      <c r="J2160" s="118" t="s">
        <v>61</v>
      </c>
      <c r="K2160" s="118" t="s">
        <v>61</v>
      </c>
      <c r="L2160" s="118" t="s">
        <v>61</v>
      </c>
      <c r="M2160" s="118" t="s">
        <v>61</v>
      </c>
      <c r="N2160" s="118" t="s">
        <v>61</v>
      </c>
      <c r="O2160" s="118" t="s">
        <v>61</v>
      </c>
      <c r="P2160" s="118" t="s">
        <v>61</v>
      </c>
      <c r="Q2160" s="118" t="s">
        <v>61</v>
      </c>
      <c r="R2160" s="118" t="s">
        <v>61</v>
      </c>
      <c r="S2160" s="118" t="s">
        <v>61</v>
      </c>
      <c r="T2160" s="118" t="s">
        <v>61</v>
      </c>
      <c r="U2160" s="118" t="s">
        <v>61</v>
      </c>
      <c r="V2160" s="118" t="s">
        <v>61</v>
      </c>
      <c r="W2160" s="118" t="s">
        <v>61</v>
      </c>
      <c r="X2160" s="232"/>
    </row>
    <row r="2161" spans="1:24" ht="13.5" customHeight="1" x14ac:dyDescent="0.25">
      <c r="A2161" s="237">
        <v>0.72916666666666696</v>
      </c>
      <c r="B2161" s="118" t="s">
        <v>61</v>
      </c>
      <c r="C2161" s="118" t="s">
        <v>61</v>
      </c>
      <c r="D2161" s="118" t="s">
        <v>61</v>
      </c>
      <c r="E2161" s="118" t="s">
        <v>61</v>
      </c>
      <c r="F2161" s="118" t="s">
        <v>61</v>
      </c>
      <c r="G2161" s="118" t="s">
        <v>61</v>
      </c>
      <c r="H2161" s="118" t="s">
        <v>61</v>
      </c>
      <c r="I2161" s="118" t="s">
        <v>61</v>
      </c>
      <c r="J2161" s="118" t="s">
        <v>61</v>
      </c>
      <c r="K2161" s="118" t="s">
        <v>61</v>
      </c>
      <c r="L2161" s="118" t="s">
        <v>61</v>
      </c>
      <c r="M2161" s="118" t="s">
        <v>61</v>
      </c>
      <c r="N2161" s="118" t="s">
        <v>61</v>
      </c>
      <c r="O2161" s="118" t="s">
        <v>61</v>
      </c>
      <c r="P2161" s="118" t="s">
        <v>61</v>
      </c>
      <c r="Q2161" s="118" t="s">
        <v>61</v>
      </c>
      <c r="R2161" s="118" t="s">
        <v>61</v>
      </c>
      <c r="S2161" s="118" t="s">
        <v>61</v>
      </c>
      <c r="T2161" s="118" t="s">
        <v>61</v>
      </c>
      <c r="U2161" s="118" t="s">
        <v>61</v>
      </c>
      <c r="V2161" s="118" t="s">
        <v>61</v>
      </c>
      <c r="W2161" s="118" t="s">
        <v>61</v>
      </c>
      <c r="X2161" s="232"/>
    </row>
    <row r="2162" spans="1:24" ht="13.5" customHeight="1" x14ac:dyDescent="0.25">
      <c r="A2162" s="237">
        <v>0.73958333333333304</v>
      </c>
      <c r="B2162" s="118" t="s">
        <v>61</v>
      </c>
      <c r="C2162" s="118" t="s">
        <v>61</v>
      </c>
      <c r="D2162" s="118" t="s">
        <v>61</v>
      </c>
      <c r="E2162" s="118" t="s">
        <v>61</v>
      </c>
      <c r="F2162" s="118" t="s">
        <v>61</v>
      </c>
      <c r="G2162" s="118" t="s">
        <v>61</v>
      </c>
      <c r="H2162" s="118" t="s">
        <v>61</v>
      </c>
      <c r="I2162" s="118" t="s">
        <v>61</v>
      </c>
      <c r="J2162" s="118" t="s">
        <v>61</v>
      </c>
      <c r="K2162" s="118" t="s">
        <v>61</v>
      </c>
      <c r="L2162" s="118" t="s">
        <v>61</v>
      </c>
      <c r="M2162" s="118" t="s">
        <v>61</v>
      </c>
      <c r="N2162" s="118" t="s">
        <v>61</v>
      </c>
      <c r="O2162" s="118" t="s">
        <v>61</v>
      </c>
      <c r="P2162" s="118" t="s">
        <v>61</v>
      </c>
      <c r="Q2162" s="118" t="s">
        <v>61</v>
      </c>
      <c r="R2162" s="118" t="s">
        <v>61</v>
      </c>
      <c r="S2162" s="118" t="s">
        <v>61</v>
      </c>
      <c r="T2162" s="118" t="s">
        <v>61</v>
      </c>
      <c r="U2162" s="118" t="s">
        <v>61</v>
      </c>
      <c r="V2162" s="118" t="s">
        <v>61</v>
      </c>
      <c r="W2162" s="118" t="s">
        <v>61</v>
      </c>
      <c r="X2162" s="232"/>
    </row>
    <row r="2163" spans="1:24" ht="13.5" customHeight="1" x14ac:dyDescent="0.25">
      <c r="A2163" s="237">
        <v>0.75</v>
      </c>
      <c r="B2163" s="118" t="s">
        <v>61</v>
      </c>
      <c r="C2163" s="118" t="s">
        <v>61</v>
      </c>
      <c r="D2163" s="118" t="s">
        <v>61</v>
      </c>
      <c r="E2163" s="118" t="s">
        <v>61</v>
      </c>
      <c r="F2163" s="118" t="s">
        <v>61</v>
      </c>
      <c r="G2163" s="118" t="s">
        <v>61</v>
      </c>
      <c r="H2163" s="118" t="s">
        <v>61</v>
      </c>
      <c r="I2163" s="118" t="s">
        <v>61</v>
      </c>
      <c r="J2163" s="118" t="s">
        <v>61</v>
      </c>
      <c r="K2163" s="118" t="s">
        <v>61</v>
      </c>
      <c r="L2163" s="118" t="s">
        <v>61</v>
      </c>
      <c r="M2163" s="118" t="s">
        <v>61</v>
      </c>
      <c r="N2163" s="118" t="s">
        <v>61</v>
      </c>
      <c r="O2163" s="118" t="s">
        <v>61</v>
      </c>
      <c r="P2163" s="118" t="s">
        <v>61</v>
      </c>
      <c r="Q2163" s="118" t="s">
        <v>61</v>
      </c>
      <c r="R2163" s="118" t="s">
        <v>61</v>
      </c>
      <c r="S2163" s="118" t="s">
        <v>61</v>
      </c>
      <c r="T2163" s="118" t="s">
        <v>61</v>
      </c>
      <c r="U2163" s="118" t="s">
        <v>61</v>
      </c>
      <c r="V2163" s="118" t="s">
        <v>61</v>
      </c>
      <c r="W2163" s="118" t="s">
        <v>61</v>
      </c>
      <c r="X2163" s="232"/>
    </row>
    <row r="2164" spans="1:24" ht="13.5" customHeight="1" x14ac:dyDescent="0.25">
      <c r="A2164" s="237">
        <v>0.76041666666666696</v>
      </c>
      <c r="B2164" s="118" t="s">
        <v>61</v>
      </c>
      <c r="C2164" s="118" t="s">
        <v>61</v>
      </c>
      <c r="D2164" s="118" t="s">
        <v>61</v>
      </c>
      <c r="E2164" s="118" t="s">
        <v>61</v>
      </c>
      <c r="F2164" s="118" t="s">
        <v>61</v>
      </c>
      <c r="G2164" s="118" t="s">
        <v>61</v>
      </c>
      <c r="H2164" s="118" t="s">
        <v>61</v>
      </c>
      <c r="I2164" s="118" t="s">
        <v>61</v>
      </c>
      <c r="J2164" s="118" t="s">
        <v>61</v>
      </c>
      <c r="K2164" s="118" t="s">
        <v>61</v>
      </c>
      <c r="L2164" s="118" t="s">
        <v>61</v>
      </c>
      <c r="M2164" s="118" t="s">
        <v>61</v>
      </c>
      <c r="N2164" s="118" t="s">
        <v>61</v>
      </c>
      <c r="O2164" s="118" t="s">
        <v>61</v>
      </c>
      <c r="P2164" s="118" t="s">
        <v>61</v>
      </c>
      <c r="Q2164" s="118" t="s">
        <v>61</v>
      </c>
      <c r="R2164" s="118" t="s">
        <v>61</v>
      </c>
      <c r="S2164" s="118" t="s">
        <v>61</v>
      </c>
      <c r="T2164" s="118" t="s">
        <v>61</v>
      </c>
      <c r="U2164" s="118" t="s">
        <v>61</v>
      </c>
      <c r="V2164" s="118" t="s">
        <v>61</v>
      </c>
      <c r="W2164" s="118" t="s">
        <v>61</v>
      </c>
      <c r="X2164" s="232"/>
    </row>
    <row r="2165" spans="1:24" ht="13.5" customHeight="1" x14ac:dyDescent="0.25">
      <c r="A2165" s="237">
        <v>0.77083333333333304</v>
      </c>
      <c r="B2165" s="118" t="s">
        <v>61</v>
      </c>
      <c r="C2165" s="118" t="s">
        <v>61</v>
      </c>
      <c r="D2165" s="118" t="s">
        <v>61</v>
      </c>
      <c r="E2165" s="118" t="s">
        <v>61</v>
      </c>
      <c r="F2165" s="118" t="s">
        <v>61</v>
      </c>
      <c r="G2165" s="118" t="s">
        <v>61</v>
      </c>
      <c r="H2165" s="118" t="s">
        <v>61</v>
      </c>
      <c r="I2165" s="118" t="s">
        <v>61</v>
      </c>
      <c r="J2165" s="118" t="s">
        <v>61</v>
      </c>
      <c r="K2165" s="118" t="s">
        <v>61</v>
      </c>
      <c r="L2165" s="118" t="s">
        <v>61</v>
      </c>
      <c r="M2165" s="118" t="s">
        <v>61</v>
      </c>
      <c r="N2165" s="118" t="s">
        <v>61</v>
      </c>
      <c r="O2165" s="118" t="s">
        <v>61</v>
      </c>
      <c r="P2165" s="118" t="s">
        <v>61</v>
      </c>
      <c r="Q2165" s="118" t="s">
        <v>61</v>
      </c>
      <c r="R2165" s="118" t="s">
        <v>61</v>
      </c>
      <c r="S2165" s="118" t="s">
        <v>61</v>
      </c>
      <c r="T2165" s="118" t="s">
        <v>61</v>
      </c>
      <c r="U2165" s="118" t="s">
        <v>61</v>
      </c>
      <c r="V2165" s="118" t="s">
        <v>61</v>
      </c>
      <c r="W2165" s="118" t="s">
        <v>61</v>
      </c>
      <c r="X2165" s="232"/>
    </row>
    <row r="2166" spans="1:24" ht="13.5" customHeight="1" x14ac:dyDescent="0.25">
      <c r="A2166" s="237">
        <v>0.78125</v>
      </c>
      <c r="B2166" s="118" t="s">
        <v>61</v>
      </c>
      <c r="C2166" s="118" t="s">
        <v>61</v>
      </c>
      <c r="D2166" s="118" t="s">
        <v>61</v>
      </c>
      <c r="E2166" s="118" t="s">
        <v>61</v>
      </c>
      <c r="F2166" s="118" t="s">
        <v>61</v>
      </c>
      <c r="G2166" s="118" t="s">
        <v>61</v>
      </c>
      <c r="H2166" s="118" t="s">
        <v>61</v>
      </c>
      <c r="I2166" s="118" t="s">
        <v>61</v>
      </c>
      <c r="J2166" s="118" t="s">
        <v>61</v>
      </c>
      <c r="K2166" s="118" t="s">
        <v>61</v>
      </c>
      <c r="L2166" s="118" t="s">
        <v>61</v>
      </c>
      <c r="M2166" s="118" t="s">
        <v>61</v>
      </c>
      <c r="N2166" s="118" t="s">
        <v>61</v>
      </c>
      <c r="O2166" s="118" t="s">
        <v>61</v>
      </c>
      <c r="P2166" s="118" t="s">
        <v>61</v>
      </c>
      <c r="Q2166" s="118" t="s">
        <v>61</v>
      </c>
      <c r="R2166" s="118" t="s">
        <v>61</v>
      </c>
      <c r="S2166" s="118" t="s">
        <v>61</v>
      </c>
      <c r="T2166" s="118" t="s">
        <v>61</v>
      </c>
      <c r="U2166" s="118" t="s">
        <v>61</v>
      </c>
      <c r="V2166" s="118" t="s">
        <v>61</v>
      </c>
      <c r="W2166" s="118" t="s">
        <v>61</v>
      </c>
      <c r="X2166" s="232"/>
    </row>
    <row r="2167" spans="1:24" ht="13.5" customHeight="1" x14ac:dyDescent="0.25">
      <c r="A2167" s="237">
        <v>0.79166666666666696</v>
      </c>
      <c r="B2167" s="118" t="s">
        <v>61</v>
      </c>
      <c r="C2167" s="118" t="s">
        <v>61</v>
      </c>
      <c r="D2167" s="118" t="s">
        <v>61</v>
      </c>
      <c r="E2167" s="118" t="s">
        <v>61</v>
      </c>
      <c r="F2167" s="118" t="s">
        <v>61</v>
      </c>
      <c r="G2167" s="118" t="s">
        <v>61</v>
      </c>
      <c r="H2167" s="118" t="s">
        <v>61</v>
      </c>
      <c r="I2167" s="118" t="s">
        <v>61</v>
      </c>
      <c r="J2167" s="118" t="s">
        <v>61</v>
      </c>
      <c r="K2167" s="118" t="s">
        <v>61</v>
      </c>
      <c r="L2167" s="118" t="s">
        <v>61</v>
      </c>
      <c r="M2167" s="118" t="s">
        <v>61</v>
      </c>
      <c r="N2167" s="118" t="s">
        <v>61</v>
      </c>
      <c r="O2167" s="118" t="s">
        <v>61</v>
      </c>
      <c r="P2167" s="118" t="s">
        <v>61</v>
      </c>
      <c r="Q2167" s="118" t="s">
        <v>61</v>
      </c>
      <c r="R2167" s="118" t="s">
        <v>61</v>
      </c>
      <c r="S2167" s="118" t="s">
        <v>61</v>
      </c>
      <c r="T2167" s="118" t="s">
        <v>61</v>
      </c>
      <c r="U2167" s="118" t="s">
        <v>61</v>
      </c>
      <c r="V2167" s="118" t="s">
        <v>61</v>
      </c>
      <c r="W2167" s="118" t="s">
        <v>61</v>
      </c>
      <c r="X2167" s="232"/>
    </row>
    <row r="2168" spans="1:24" ht="13.5" customHeight="1" x14ac:dyDescent="0.25">
      <c r="A2168" s="237">
        <v>0.80208333333333304</v>
      </c>
      <c r="B2168" s="118" t="s">
        <v>61</v>
      </c>
      <c r="C2168" s="118" t="s">
        <v>61</v>
      </c>
      <c r="D2168" s="118" t="s">
        <v>61</v>
      </c>
      <c r="E2168" s="118" t="s">
        <v>61</v>
      </c>
      <c r="F2168" s="118" t="s">
        <v>61</v>
      </c>
      <c r="G2168" s="118" t="s">
        <v>61</v>
      </c>
      <c r="H2168" s="118" t="s">
        <v>61</v>
      </c>
      <c r="I2168" s="118" t="s">
        <v>61</v>
      </c>
      <c r="J2168" s="118" t="s">
        <v>61</v>
      </c>
      <c r="K2168" s="118" t="s">
        <v>61</v>
      </c>
      <c r="L2168" s="118" t="s">
        <v>61</v>
      </c>
      <c r="M2168" s="118" t="s">
        <v>61</v>
      </c>
      <c r="N2168" s="118" t="s">
        <v>61</v>
      </c>
      <c r="O2168" s="118" t="s">
        <v>61</v>
      </c>
      <c r="P2168" s="118" t="s">
        <v>61</v>
      </c>
      <c r="Q2168" s="118" t="s">
        <v>61</v>
      </c>
      <c r="R2168" s="118" t="s">
        <v>61</v>
      </c>
      <c r="S2168" s="118" t="s">
        <v>61</v>
      </c>
      <c r="T2168" s="118" t="s">
        <v>61</v>
      </c>
      <c r="U2168" s="118" t="s">
        <v>61</v>
      </c>
      <c r="V2168" s="118" t="s">
        <v>61</v>
      </c>
      <c r="W2168" s="118" t="s">
        <v>61</v>
      </c>
      <c r="X2168" s="232"/>
    </row>
    <row r="2169" spans="1:24" ht="13.5" customHeight="1" x14ac:dyDescent="0.25">
      <c r="A2169" s="237">
        <v>0.8125</v>
      </c>
      <c r="B2169" s="118" t="s">
        <v>61</v>
      </c>
      <c r="C2169" s="118" t="s">
        <v>61</v>
      </c>
      <c r="D2169" s="118" t="s">
        <v>61</v>
      </c>
      <c r="E2169" s="118" t="s">
        <v>61</v>
      </c>
      <c r="F2169" s="118" t="s">
        <v>61</v>
      </c>
      <c r="G2169" s="118" t="s">
        <v>61</v>
      </c>
      <c r="H2169" s="118" t="s">
        <v>61</v>
      </c>
      <c r="I2169" s="118" t="s">
        <v>61</v>
      </c>
      <c r="J2169" s="118" t="s">
        <v>61</v>
      </c>
      <c r="K2169" s="118" t="s">
        <v>61</v>
      </c>
      <c r="L2169" s="118" t="s">
        <v>61</v>
      </c>
      <c r="M2169" s="118" t="s">
        <v>61</v>
      </c>
      <c r="N2169" s="118" t="s">
        <v>61</v>
      </c>
      <c r="O2169" s="118" t="s">
        <v>61</v>
      </c>
      <c r="P2169" s="118" t="s">
        <v>61</v>
      </c>
      <c r="Q2169" s="118" t="s">
        <v>61</v>
      </c>
      <c r="R2169" s="118" t="s">
        <v>61</v>
      </c>
      <c r="S2169" s="118" t="s">
        <v>61</v>
      </c>
      <c r="T2169" s="118" t="s">
        <v>61</v>
      </c>
      <c r="U2169" s="118" t="s">
        <v>61</v>
      </c>
      <c r="V2169" s="118" t="s">
        <v>61</v>
      </c>
      <c r="W2169" s="118" t="s">
        <v>61</v>
      </c>
      <c r="X2169" s="232"/>
    </row>
    <row r="2170" spans="1:24" ht="13.5" customHeight="1" x14ac:dyDescent="0.25">
      <c r="A2170" s="237">
        <v>0.82291666666666696</v>
      </c>
      <c r="B2170" s="118" t="s">
        <v>61</v>
      </c>
      <c r="C2170" s="118" t="s">
        <v>61</v>
      </c>
      <c r="D2170" s="118" t="s">
        <v>61</v>
      </c>
      <c r="E2170" s="118" t="s">
        <v>61</v>
      </c>
      <c r="F2170" s="118" t="s">
        <v>61</v>
      </c>
      <c r="G2170" s="118" t="s">
        <v>61</v>
      </c>
      <c r="H2170" s="118" t="s">
        <v>61</v>
      </c>
      <c r="I2170" s="118" t="s">
        <v>61</v>
      </c>
      <c r="J2170" s="118" t="s">
        <v>61</v>
      </c>
      <c r="K2170" s="118" t="s">
        <v>61</v>
      </c>
      <c r="L2170" s="118" t="s">
        <v>61</v>
      </c>
      <c r="M2170" s="118" t="s">
        <v>61</v>
      </c>
      <c r="N2170" s="118" t="s">
        <v>61</v>
      </c>
      <c r="O2170" s="118" t="s">
        <v>61</v>
      </c>
      <c r="P2170" s="118" t="s">
        <v>61</v>
      </c>
      <c r="Q2170" s="118" t="s">
        <v>61</v>
      </c>
      <c r="R2170" s="118" t="s">
        <v>61</v>
      </c>
      <c r="S2170" s="118" t="s">
        <v>61</v>
      </c>
      <c r="T2170" s="118" t="s">
        <v>61</v>
      </c>
      <c r="U2170" s="118" t="s">
        <v>61</v>
      </c>
      <c r="V2170" s="118" t="s">
        <v>61</v>
      </c>
      <c r="W2170" s="118" t="s">
        <v>61</v>
      </c>
      <c r="X2170" s="232"/>
    </row>
    <row r="2171" spans="1:24" ht="13.5" customHeight="1" x14ac:dyDescent="0.25">
      <c r="A2171" s="237">
        <v>0.83333333333333304</v>
      </c>
      <c r="B2171" s="118" t="s">
        <v>61</v>
      </c>
      <c r="C2171" s="118" t="s">
        <v>61</v>
      </c>
      <c r="D2171" s="118" t="s">
        <v>61</v>
      </c>
      <c r="E2171" s="118" t="s">
        <v>61</v>
      </c>
      <c r="F2171" s="118" t="s">
        <v>61</v>
      </c>
      <c r="G2171" s="118" t="s">
        <v>61</v>
      </c>
      <c r="H2171" s="118" t="s">
        <v>61</v>
      </c>
      <c r="I2171" s="118" t="s">
        <v>61</v>
      </c>
      <c r="J2171" s="118" t="s">
        <v>61</v>
      </c>
      <c r="K2171" s="118" t="s">
        <v>61</v>
      </c>
      <c r="L2171" s="118" t="s">
        <v>61</v>
      </c>
      <c r="M2171" s="118" t="s">
        <v>61</v>
      </c>
      <c r="N2171" s="118" t="s">
        <v>61</v>
      </c>
      <c r="O2171" s="118" t="s">
        <v>61</v>
      </c>
      <c r="P2171" s="118" t="s">
        <v>61</v>
      </c>
      <c r="Q2171" s="118" t="s">
        <v>61</v>
      </c>
      <c r="R2171" s="118" t="s">
        <v>61</v>
      </c>
      <c r="S2171" s="118" t="s">
        <v>61</v>
      </c>
      <c r="T2171" s="118" t="s">
        <v>61</v>
      </c>
      <c r="U2171" s="118" t="s">
        <v>61</v>
      </c>
      <c r="V2171" s="118" t="s">
        <v>61</v>
      </c>
      <c r="W2171" s="118" t="s">
        <v>61</v>
      </c>
      <c r="X2171" s="232"/>
    </row>
    <row r="2172" spans="1:24" ht="13.5" customHeight="1" x14ac:dyDescent="0.25">
      <c r="A2172" s="237">
        <v>0.84375</v>
      </c>
      <c r="B2172" s="118" t="s">
        <v>61</v>
      </c>
      <c r="C2172" s="118" t="s">
        <v>61</v>
      </c>
      <c r="D2172" s="118" t="s">
        <v>61</v>
      </c>
      <c r="E2172" s="118" t="s">
        <v>61</v>
      </c>
      <c r="F2172" s="118" t="s">
        <v>61</v>
      </c>
      <c r="G2172" s="118" t="s">
        <v>61</v>
      </c>
      <c r="H2172" s="118" t="s">
        <v>61</v>
      </c>
      <c r="I2172" s="118" t="s">
        <v>61</v>
      </c>
      <c r="J2172" s="118" t="s">
        <v>61</v>
      </c>
      <c r="K2172" s="118" t="s">
        <v>61</v>
      </c>
      <c r="L2172" s="118" t="s">
        <v>61</v>
      </c>
      <c r="M2172" s="118" t="s">
        <v>61</v>
      </c>
      <c r="N2172" s="118" t="s">
        <v>61</v>
      </c>
      <c r="O2172" s="118" t="s">
        <v>61</v>
      </c>
      <c r="P2172" s="118" t="s">
        <v>61</v>
      </c>
      <c r="Q2172" s="118" t="s">
        <v>61</v>
      </c>
      <c r="R2172" s="118" t="s">
        <v>61</v>
      </c>
      <c r="S2172" s="118" t="s">
        <v>61</v>
      </c>
      <c r="T2172" s="118" t="s">
        <v>61</v>
      </c>
      <c r="U2172" s="118" t="s">
        <v>61</v>
      </c>
      <c r="V2172" s="118" t="s">
        <v>61</v>
      </c>
      <c r="W2172" s="118" t="s">
        <v>61</v>
      </c>
      <c r="X2172" s="232"/>
    </row>
    <row r="2173" spans="1:24" ht="13.5" customHeight="1" x14ac:dyDescent="0.25">
      <c r="A2173" s="237">
        <v>0.85416666666666696</v>
      </c>
      <c r="B2173" s="118" t="s">
        <v>61</v>
      </c>
      <c r="C2173" s="118" t="s">
        <v>61</v>
      </c>
      <c r="D2173" s="118" t="s">
        <v>61</v>
      </c>
      <c r="E2173" s="118" t="s">
        <v>61</v>
      </c>
      <c r="F2173" s="118" t="s">
        <v>61</v>
      </c>
      <c r="G2173" s="118" t="s">
        <v>61</v>
      </c>
      <c r="H2173" s="118" t="s">
        <v>61</v>
      </c>
      <c r="I2173" s="118" t="s">
        <v>61</v>
      </c>
      <c r="J2173" s="118" t="s">
        <v>61</v>
      </c>
      <c r="K2173" s="118" t="s">
        <v>61</v>
      </c>
      <c r="L2173" s="118" t="s">
        <v>61</v>
      </c>
      <c r="M2173" s="118" t="s">
        <v>61</v>
      </c>
      <c r="N2173" s="118" t="s">
        <v>61</v>
      </c>
      <c r="O2173" s="118" t="s">
        <v>61</v>
      </c>
      <c r="P2173" s="118" t="s">
        <v>61</v>
      </c>
      <c r="Q2173" s="118" t="s">
        <v>61</v>
      </c>
      <c r="R2173" s="118" t="s">
        <v>61</v>
      </c>
      <c r="S2173" s="118" t="s">
        <v>61</v>
      </c>
      <c r="T2173" s="118" t="s">
        <v>61</v>
      </c>
      <c r="U2173" s="118" t="s">
        <v>61</v>
      </c>
      <c r="V2173" s="118" t="s">
        <v>61</v>
      </c>
      <c r="W2173" s="118" t="s">
        <v>61</v>
      </c>
      <c r="X2173" s="232"/>
    </row>
    <row r="2174" spans="1:24" ht="13.5" customHeight="1" x14ac:dyDescent="0.25">
      <c r="A2174" s="237">
        <v>0.86458333333333304</v>
      </c>
      <c r="B2174" s="118" t="s">
        <v>61</v>
      </c>
      <c r="C2174" s="118" t="s">
        <v>61</v>
      </c>
      <c r="D2174" s="118" t="s">
        <v>61</v>
      </c>
      <c r="E2174" s="118" t="s">
        <v>61</v>
      </c>
      <c r="F2174" s="118" t="s">
        <v>61</v>
      </c>
      <c r="G2174" s="118" t="s">
        <v>61</v>
      </c>
      <c r="H2174" s="118" t="s">
        <v>61</v>
      </c>
      <c r="I2174" s="118" t="s">
        <v>61</v>
      </c>
      <c r="J2174" s="118" t="s">
        <v>61</v>
      </c>
      <c r="K2174" s="118" t="s">
        <v>61</v>
      </c>
      <c r="L2174" s="118" t="s">
        <v>61</v>
      </c>
      <c r="M2174" s="118" t="s">
        <v>61</v>
      </c>
      <c r="N2174" s="118" t="s">
        <v>61</v>
      </c>
      <c r="O2174" s="118" t="s">
        <v>61</v>
      </c>
      <c r="P2174" s="118" t="s">
        <v>61</v>
      </c>
      <c r="Q2174" s="118" t="s">
        <v>61</v>
      </c>
      <c r="R2174" s="118" t="s">
        <v>61</v>
      </c>
      <c r="S2174" s="118" t="s">
        <v>61</v>
      </c>
      <c r="T2174" s="118" t="s">
        <v>61</v>
      </c>
      <c r="U2174" s="118" t="s">
        <v>61</v>
      </c>
      <c r="V2174" s="118" t="s">
        <v>61</v>
      </c>
      <c r="W2174" s="118" t="s">
        <v>61</v>
      </c>
      <c r="X2174" s="232"/>
    </row>
    <row r="2175" spans="1:24" ht="13.5" customHeight="1" x14ac:dyDescent="0.25">
      <c r="A2175" s="237">
        <v>0.875</v>
      </c>
      <c r="B2175" s="118" t="s">
        <v>61</v>
      </c>
      <c r="C2175" s="118" t="s">
        <v>61</v>
      </c>
      <c r="D2175" s="118" t="s">
        <v>61</v>
      </c>
      <c r="E2175" s="118" t="s">
        <v>61</v>
      </c>
      <c r="F2175" s="118" t="s">
        <v>61</v>
      </c>
      <c r="G2175" s="118" t="s">
        <v>61</v>
      </c>
      <c r="H2175" s="118" t="s">
        <v>61</v>
      </c>
      <c r="I2175" s="118" t="s">
        <v>61</v>
      </c>
      <c r="J2175" s="118" t="s">
        <v>61</v>
      </c>
      <c r="K2175" s="118" t="s">
        <v>61</v>
      </c>
      <c r="L2175" s="118" t="s">
        <v>61</v>
      </c>
      <c r="M2175" s="118" t="s">
        <v>61</v>
      </c>
      <c r="N2175" s="118" t="s">
        <v>61</v>
      </c>
      <c r="O2175" s="118" t="s">
        <v>61</v>
      </c>
      <c r="P2175" s="118" t="s">
        <v>61</v>
      </c>
      <c r="Q2175" s="118" t="s">
        <v>61</v>
      </c>
      <c r="R2175" s="118" t="s">
        <v>61</v>
      </c>
      <c r="S2175" s="118" t="s">
        <v>61</v>
      </c>
      <c r="T2175" s="118" t="s">
        <v>61</v>
      </c>
      <c r="U2175" s="118" t="s">
        <v>61</v>
      </c>
      <c r="V2175" s="118" t="s">
        <v>61</v>
      </c>
      <c r="W2175" s="118" t="s">
        <v>61</v>
      </c>
      <c r="X2175" s="232"/>
    </row>
    <row r="2176" spans="1:24" ht="13.5" customHeight="1" x14ac:dyDescent="0.25">
      <c r="A2176" s="237">
        <v>0.88541666666666696</v>
      </c>
      <c r="B2176" s="118" t="s">
        <v>61</v>
      </c>
      <c r="C2176" s="118" t="s">
        <v>61</v>
      </c>
      <c r="D2176" s="118" t="s">
        <v>61</v>
      </c>
      <c r="E2176" s="118" t="s">
        <v>61</v>
      </c>
      <c r="F2176" s="118" t="s">
        <v>61</v>
      </c>
      <c r="G2176" s="118" t="s">
        <v>61</v>
      </c>
      <c r="H2176" s="118" t="s">
        <v>61</v>
      </c>
      <c r="I2176" s="118" t="s">
        <v>61</v>
      </c>
      <c r="J2176" s="118" t="s">
        <v>61</v>
      </c>
      <c r="K2176" s="118" t="s">
        <v>61</v>
      </c>
      <c r="L2176" s="118" t="s">
        <v>61</v>
      </c>
      <c r="M2176" s="118" t="s">
        <v>61</v>
      </c>
      <c r="N2176" s="118" t="s">
        <v>61</v>
      </c>
      <c r="O2176" s="118" t="s">
        <v>61</v>
      </c>
      <c r="P2176" s="118" t="s">
        <v>61</v>
      </c>
      <c r="Q2176" s="118" t="s">
        <v>61</v>
      </c>
      <c r="R2176" s="118" t="s">
        <v>61</v>
      </c>
      <c r="S2176" s="118" t="s">
        <v>61</v>
      </c>
      <c r="T2176" s="118" t="s">
        <v>61</v>
      </c>
      <c r="U2176" s="118" t="s">
        <v>61</v>
      </c>
      <c r="V2176" s="118" t="s">
        <v>61</v>
      </c>
      <c r="W2176" s="118" t="s">
        <v>61</v>
      </c>
      <c r="X2176" s="232"/>
    </row>
    <row r="2177" spans="1:24" ht="13.5" customHeight="1" x14ac:dyDescent="0.25">
      <c r="A2177" s="237">
        <v>0.89583333333333304</v>
      </c>
      <c r="B2177" s="118" t="s">
        <v>61</v>
      </c>
      <c r="C2177" s="118" t="s">
        <v>61</v>
      </c>
      <c r="D2177" s="118" t="s">
        <v>61</v>
      </c>
      <c r="E2177" s="118" t="s">
        <v>61</v>
      </c>
      <c r="F2177" s="118" t="s">
        <v>61</v>
      </c>
      <c r="G2177" s="118" t="s">
        <v>61</v>
      </c>
      <c r="H2177" s="118" t="s">
        <v>61</v>
      </c>
      <c r="I2177" s="118" t="s">
        <v>61</v>
      </c>
      <c r="J2177" s="118" t="s">
        <v>61</v>
      </c>
      <c r="K2177" s="118" t="s">
        <v>61</v>
      </c>
      <c r="L2177" s="118" t="s">
        <v>61</v>
      </c>
      <c r="M2177" s="118" t="s">
        <v>61</v>
      </c>
      <c r="N2177" s="118" t="s">
        <v>61</v>
      </c>
      <c r="O2177" s="118" t="s">
        <v>61</v>
      </c>
      <c r="P2177" s="118" t="s">
        <v>61</v>
      </c>
      <c r="Q2177" s="118" t="s">
        <v>61</v>
      </c>
      <c r="R2177" s="118" t="s">
        <v>61</v>
      </c>
      <c r="S2177" s="118" t="s">
        <v>61</v>
      </c>
      <c r="T2177" s="118" t="s">
        <v>61</v>
      </c>
      <c r="U2177" s="118" t="s">
        <v>61</v>
      </c>
      <c r="V2177" s="118" t="s">
        <v>61</v>
      </c>
      <c r="W2177" s="118" t="s">
        <v>61</v>
      </c>
      <c r="X2177" s="232"/>
    </row>
    <row r="2178" spans="1:24" ht="13.5" customHeight="1" x14ac:dyDescent="0.25">
      <c r="A2178" s="237">
        <v>0.90625</v>
      </c>
      <c r="B2178" s="118" t="s">
        <v>61</v>
      </c>
      <c r="C2178" s="118" t="s">
        <v>61</v>
      </c>
      <c r="D2178" s="118" t="s">
        <v>61</v>
      </c>
      <c r="E2178" s="118" t="s">
        <v>61</v>
      </c>
      <c r="F2178" s="118" t="s">
        <v>61</v>
      </c>
      <c r="G2178" s="118" t="s">
        <v>61</v>
      </c>
      <c r="H2178" s="118" t="s">
        <v>61</v>
      </c>
      <c r="I2178" s="118" t="s">
        <v>61</v>
      </c>
      <c r="J2178" s="118" t="s">
        <v>61</v>
      </c>
      <c r="K2178" s="118" t="s">
        <v>61</v>
      </c>
      <c r="L2178" s="118" t="s">
        <v>61</v>
      </c>
      <c r="M2178" s="118" t="s">
        <v>61</v>
      </c>
      <c r="N2178" s="118" t="s">
        <v>61</v>
      </c>
      <c r="O2178" s="118" t="s">
        <v>61</v>
      </c>
      <c r="P2178" s="118" t="s">
        <v>61</v>
      </c>
      <c r="Q2178" s="118" t="s">
        <v>61</v>
      </c>
      <c r="R2178" s="118" t="s">
        <v>61</v>
      </c>
      <c r="S2178" s="118" t="s">
        <v>61</v>
      </c>
      <c r="T2178" s="118" t="s">
        <v>61</v>
      </c>
      <c r="U2178" s="118" t="s">
        <v>61</v>
      </c>
      <c r="V2178" s="118" t="s">
        <v>61</v>
      </c>
      <c r="W2178" s="118" t="s">
        <v>61</v>
      </c>
      <c r="X2178" s="232"/>
    </row>
    <row r="2179" spans="1:24" ht="13.5" customHeight="1" x14ac:dyDescent="0.25">
      <c r="A2179" s="237">
        <v>0.91666666666666696</v>
      </c>
      <c r="B2179" s="118" t="s">
        <v>61</v>
      </c>
      <c r="C2179" s="118" t="s">
        <v>61</v>
      </c>
      <c r="D2179" s="118" t="s">
        <v>61</v>
      </c>
      <c r="E2179" s="118" t="s">
        <v>61</v>
      </c>
      <c r="F2179" s="118" t="s">
        <v>61</v>
      </c>
      <c r="G2179" s="118" t="s">
        <v>61</v>
      </c>
      <c r="H2179" s="118" t="s">
        <v>61</v>
      </c>
      <c r="I2179" s="118" t="s">
        <v>61</v>
      </c>
      <c r="J2179" s="118" t="s">
        <v>61</v>
      </c>
      <c r="K2179" s="118" t="s">
        <v>61</v>
      </c>
      <c r="L2179" s="118" t="s">
        <v>61</v>
      </c>
      <c r="M2179" s="118" t="s">
        <v>61</v>
      </c>
      <c r="N2179" s="118" t="s">
        <v>61</v>
      </c>
      <c r="O2179" s="118" t="s">
        <v>61</v>
      </c>
      <c r="P2179" s="118" t="s">
        <v>61</v>
      </c>
      <c r="Q2179" s="118" t="s">
        <v>61</v>
      </c>
      <c r="R2179" s="118" t="s">
        <v>61</v>
      </c>
      <c r="S2179" s="118" t="s">
        <v>61</v>
      </c>
      <c r="T2179" s="118" t="s">
        <v>61</v>
      </c>
      <c r="U2179" s="118" t="s">
        <v>61</v>
      </c>
      <c r="V2179" s="118" t="s">
        <v>61</v>
      </c>
      <c r="W2179" s="118" t="s">
        <v>61</v>
      </c>
      <c r="X2179" s="232"/>
    </row>
    <row r="2180" spans="1:24" ht="13.5" customHeight="1" x14ac:dyDescent="0.25">
      <c r="A2180" s="237">
        <v>0.92708333333333304</v>
      </c>
      <c r="B2180" s="118" t="s">
        <v>61</v>
      </c>
      <c r="C2180" s="118" t="s">
        <v>61</v>
      </c>
      <c r="D2180" s="118" t="s">
        <v>61</v>
      </c>
      <c r="E2180" s="118" t="s">
        <v>61</v>
      </c>
      <c r="F2180" s="118" t="s">
        <v>61</v>
      </c>
      <c r="G2180" s="118" t="s">
        <v>61</v>
      </c>
      <c r="H2180" s="118" t="s">
        <v>61</v>
      </c>
      <c r="I2180" s="118" t="s">
        <v>61</v>
      </c>
      <c r="J2180" s="118" t="s">
        <v>61</v>
      </c>
      <c r="K2180" s="118" t="s">
        <v>61</v>
      </c>
      <c r="L2180" s="118" t="s">
        <v>61</v>
      </c>
      <c r="M2180" s="118" t="s">
        <v>61</v>
      </c>
      <c r="N2180" s="118" t="s">
        <v>61</v>
      </c>
      <c r="O2180" s="118" t="s">
        <v>61</v>
      </c>
      <c r="P2180" s="118" t="s">
        <v>61</v>
      </c>
      <c r="Q2180" s="118" t="s">
        <v>61</v>
      </c>
      <c r="R2180" s="118" t="s">
        <v>61</v>
      </c>
      <c r="S2180" s="118" t="s">
        <v>61</v>
      </c>
      <c r="T2180" s="118" t="s">
        <v>61</v>
      </c>
      <c r="U2180" s="118" t="s">
        <v>61</v>
      </c>
      <c r="V2180" s="118" t="s">
        <v>61</v>
      </c>
      <c r="W2180" s="118" t="s">
        <v>61</v>
      </c>
      <c r="X2180" s="232"/>
    </row>
    <row r="2181" spans="1:24" ht="13.5" customHeight="1" x14ac:dyDescent="0.25">
      <c r="A2181" s="237">
        <v>0.9375</v>
      </c>
      <c r="B2181" s="118" t="s">
        <v>61</v>
      </c>
      <c r="C2181" s="118" t="s">
        <v>61</v>
      </c>
      <c r="D2181" s="118" t="s">
        <v>61</v>
      </c>
      <c r="E2181" s="118" t="s">
        <v>61</v>
      </c>
      <c r="F2181" s="118" t="s">
        <v>61</v>
      </c>
      <c r="G2181" s="118" t="s">
        <v>61</v>
      </c>
      <c r="H2181" s="118" t="s">
        <v>61</v>
      </c>
      <c r="I2181" s="118" t="s">
        <v>61</v>
      </c>
      <c r="J2181" s="118" t="s">
        <v>61</v>
      </c>
      <c r="K2181" s="118" t="s">
        <v>61</v>
      </c>
      <c r="L2181" s="118" t="s">
        <v>61</v>
      </c>
      <c r="M2181" s="118" t="s">
        <v>61</v>
      </c>
      <c r="N2181" s="118" t="s">
        <v>61</v>
      </c>
      <c r="O2181" s="118" t="s">
        <v>61</v>
      </c>
      <c r="P2181" s="118" t="s">
        <v>61</v>
      </c>
      <c r="Q2181" s="118" t="s">
        <v>61</v>
      </c>
      <c r="R2181" s="118" t="s">
        <v>61</v>
      </c>
      <c r="S2181" s="118" t="s">
        <v>61</v>
      </c>
      <c r="T2181" s="118" t="s">
        <v>61</v>
      </c>
      <c r="U2181" s="118" t="s">
        <v>61</v>
      </c>
      <c r="V2181" s="118" t="s">
        <v>61</v>
      </c>
      <c r="W2181" s="118" t="s">
        <v>61</v>
      </c>
      <c r="X2181" s="232"/>
    </row>
    <row r="2182" spans="1:24" ht="13.5" customHeight="1" x14ac:dyDescent="0.25">
      <c r="A2182" s="237">
        <v>0.94791666666666696</v>
      </c>
      <c r="B2182" s="118" t="s">
        <v>61</v>
      </c>
      <c r="C2182" s="118" t="s">
        <v>61</v>
      </c>
      <c r="D2182" s="118" t="s">
        <v>61</v>
      </c>
      <c r="E2182" s="118" t="s">
        <v>61</v>
      </c>
      <c r="F2182" s="118" t="s">
        <v>61</v>
      </c>
      <c r="G2182" s="118" t="s">
        <v>61</v>
      </c>
      <c r="H2182" s="118" t="s">
        <v>61</v>
      </c>
      <c r="I2182" s="118" t="s">
        <v>61</v>
      </c>
      <c r="J2182" s="118" t="s">
        <v>61</v>
      </c>
      <c r="K2182" s="118" t="s">
        <v>61</v>
      </c>
      <c r="L2182" s="118" t="s">
        <v>61</v>
      </c>
      <c r="M2182" s="118" t="s">
        <v>61</v>
      </c>
      <c r="N2182" s="118" t="s">
        <v>61</v>
      </c>
      <c r="O2182" s="118" t="s">
        <v>61</v>
      </c>
      <c r="P2182" s="118" t="s">
        <v>61</v>
      </c>
      <c r="Q2182" s="118" t="s">
        <v>61</v>
      </c>
      <c r="R2182" s="118" t="s">
        <v>61</v>
      </c>
      <c r="S2182" s="118" t="s">
        <v>61</v>
      </c>
      <c r="T2182" s="118" t="s">
        <v>61</v>
      </c>
      <c r="U2182" s="118" t="s">
        <v>61</v>
      </c>
      <c r="V2182" s="118" t="s">
        <v>61</v>
      </c>
      <c r="W2182" s="118" t="s">
        <v>61</v>
      </c>
      <c r="X2182" s="232"/>
    </row>
    <row r="2183" spans="1:24" ht="13.5" customHeight="1" x14ac:dyDescent="0.25">
      <c r="A2183" s="237">
        <v>0.95833333333333304</v>
      </c>
      <c r="B2183" s="118" t="s">
        <v>61</v>
      </c>
      <c r="C2183" s="118" t="s">
        <v>61</v>
      </c>
      <c r="D2183" s="118" t="s">
        <v>61</v>
      </c>
      <c r="E2183" s="118" t="s">
        <v>61</v>
      </c>
      <c r="F2183" s="118" t="s">
        <v>61</v>
      </c>
      <c r="G2183" s="118" t="s">
        <v>61</v>
      </c>
      <c r="H2183" s="118" t="s">
        <v>61</v>
      </c>
      <c r="I2183" s="118" t="s">
        <v>61</v>
      </c>
      <c r="J2183" s="118" t="s">
        <v>61</v>
      </c>
      <c r="K2183" s="118" t="s">
        <v>61</v>
      </c>
      <c r="L2183" s="118" t="s">
        <v>61</v>
      </c>
      <c r="M2183" s="118" t="s">
        <v>61</v>
      </c>
      <c r="N2183" s="118" t="s">
        <v>61</v>
      </c>
      <c r="O2183" s="118" t="s">
        <v>61</v>
      </c>
      <c r="P2183" s="118" t="s">
        <v>61</v>
      </c>
      <c r="Q2183" s="118" t="s">
        <v>61</v>
      </c>
      <c r="R2183" s="118" t="s">
        <v>61</v>
      </c>
      <c r="S2183" s="118" t="s">
        <v>61</v>
      </c>
      <c r="T2183" s="118" t="s">
        <v>61</v>
      </c>
      <c r="U2183" s="118" t="s">
        <v>61</v>
      </c>
      <c r="V2183" s="118" t="s">
        <v>61</v>
      </c>
      <c r="W2183" s="118" t="s">
        <v>61</v>
      </c>
      <c r="X2183" s="232"/>
    </row>
    <row r="2184" spans="1:24" ht="13.5" customHeight="1" x14ac:dyDescent="0.25">
      <c r="A2184" s="237">
        <v>0.96875</v>
      </c>
      <c r="B2184" s="118" t="s">
        <v>61</v>
      </c>
      <c r="C2184" s="118" t="s">
        <v>61</v>
      </c>
      <c r="D2184" s="118" t="s">
        <v>61</v>
      </c>
      <c r="E2184" s="118" t="s">
        <v>61</v>
      </c>
      <c r="F2184" s="118" t="s">
        <v>61</v>
      </c>
      <c r="G2184" s="118" t="s">
        <v>61</v>
      </c>
      <c r="H2184" s="118" t="s">
        <v>61</v>
      </c>
      <c r="I2184" s="118" t="s">
        <v>61</v>
      </c>
      <c r="J2184" s="118" t="s">
        <v>61</v>
      </c>
      <c r="K2184" s="118" t="s">
        <v>61</v>
      </c>
      <c r="L2184" s="118" t="s">
        <v>61</v>
      </c>
      <c r="M2184" s="118" t="s">
        <v>61</v>
      </c>
      <c r="N2184" s="118" t="s">
        <v>61</v>
      </c>
      <c r="O2184" s="118" t="s">
        <v>61</v>
      </c>
      <c r="P2184" s="118" t="s">
        <v>61</v>
      </c>
      <c r="Q2184" s="118" t="s">
        <v>61</v>
      </c>
      <c r="R2184" s="118" t="s">
        <v>61</v>
      </c>
      <c r="S2184" s="118" t="s">
        <v>61</v>
      </c>
      <c r="T2184" s="118" t="s">
        <v>61</v>
      </c>
      <c r="U2184" s="118" t="s">
        <v>61</v>
      </c>
      <c r="V2184" s="118" t="s">
        <v>61</v>
      </c>
      <c r="W2184" s="118" t="s">
        <v>61</v>
      </c>
      <c r="X2184" s="232"/>
    </row>
    <row r="2185" spans="1:24" ht="13.5" customHeight="1" x14ac:dyDescent="0.25">
      <c r="A2185" s="237">
        <v>0.97916666666666696</v>
      </c>
      <c r="B2185" s="118" t="s">
        <v>61</v>
      </c>
      <c r="C2185" s="118" t="s">
        <v>61</v>
      </c>
      <c r="D2185" s="118" t="s">
        <v>61</v>
      </c>
      <c r="E2185" s="118" t="s">
        <v>61</v>
      </c>
      <c r="F2185" s="118" t="s">
        <v>61</v>
      </c>
      <c r="G2185" s="118" t="s">
        <v>61</v>
      </c>
      <c r="H2185" s="118" t="s">
        <v>61</v>
      </c>
      <c r="I2185" s="118" t="s">
        <v>61</v>
      </c>
      <c r="J2185" s="118" t="s">
        <v>61</v>
      </c>
      <c r="K2185" s="118" t="s">
        <v>61</v>
      </c>
      <c r="L2185" s="118" t="s">
        <v>61</v>
      </c>
      <c r="M2185" s="118" t="s">
        <v>61</v>
      </c>
      <c r="N2185" s="118" t="s">
        <v>61</v>
      </c>
      <c r="O2185" s="118" t="s">
        <v>61</v>
      </c>
      <c r="P2185" s="118" t="s">
        <v>61</v>
      </c>
      <c r="Q2185" s="118" t="s">
        <v>61</v>
      </c>
      <c r="R2185" s="118" t="s">
        <v>61</v>
      </c>
      <c r="S2185" s="118" t="s">
        <v>61</v>
      </c>
      <c r="T2185" s="118" t="s">
        <v>61</v>
      </c>
      <c r="U2185" s="118" t="s">
        <v>61</v>
      </c>
      <c r="V2185" s="118" t="s">
        <v>61</v>
      </c>
      <c r="W2185" s="118" t="s">
        <v>61</v>
      </c>
      <c r="X2185" s="232"/>
    </row>
    <row r="2186" spans="1:24" ht="13.5" customHeight="1" thickBot="1" x14ac:dyDescent="0.3">
      <c r="A2186" s="239">
        <v>0.98958333333333304</v>
      </c>
      <c r="B2186" s="120" t="s">
        <v>61</v>
      </c>
      <c r="C2186" s="120" t="s">
        <v>61</v>
      </c>
      <c r="D2186" s="120" t="s">
        <v>61</v>
      </c>
      <c r="E2186" s="120" t="s">
        <v>61</v>
      </c>
      <c r="F2186" s="120" t="s">
        <v>61</v>
      </c>
      <c r="G2186" s="120" t="s">
        <v>61</v>
      </c>
      <c r="H2186" s="120" t="s">
        <v>61</v>
      </c>
      <c r="I2186" s="120" t="s">
        <v>61</v>
      </c>
      <c r="J2186" s="120" t="s">
        <v>61</v>
      </c>
      <c r="K2186" s="120" t="s">
        <v>61</v>
      </c>
      <c r="L2186" s="120" t="s">
        <v>61</v>
      </c>
      <c r="M2186" s="120" t="s">
        <v>61</v>
      </c>
      <c r="N2186" s="120" t="s">
        <v>61</v>
      </c>
      <c r="O2186" s="120" t="s">
        <v>61</v>
      </c>
      <c r="P2186" s="120" t="s">
        <v>61</v>
      </c>
      <c r="Q2186" s="120" t="s">
        <v>61</v>
      </c>
      <c r="R2186" s="120" t="s">
        <v>61</v>
      </c>
      <c r="S2186" s="120" t="s">
        <v>61</v>
      </c>
      <c r="T2186" s="120" t="s">
        <v>61</v>
      </c>
      <c r="U2186" s="120" t="s">
        <v>61</v>
      </c>
      <c r="V2186" s="120" t="s">
        <v>61</v>
      </c>
      <c r="W2186" s="120" t="s">
        <v>61</v>
      </c>
      <c r="X2186" s="232"/>
    </row>
    <row r="2187" spans="1:24" ht="13.5" customHeight="1" thickTop="1" x14ac:dyDescent="0.25">
      <c r="A2187" s="241" t="s">
        <v>111</v>
      </c>
      <c r="B2187" s="119">
        <f>SUM(B2119:B2166)</f>
        <v>0</v>
      </c>
      <c r="C2187" s="119">
        <f t="shared" ref="C2187:U2187" si="80">SUM(C2119:C2166)</f>
        <v>0</v>
      </c>
      <c r="D2187" s="119">
        <f t="shared" si="80"/>
        <v>0</v>
      </c>
      <c r="E2187" s="119">
        <f t="shared" si="80"/>
        <v>0</v>
      </c>
      <c r="F2187" s="119">
        <f t="shared" si="80"/>
        <v>0</v>
      </c>
      <c r="G2187" s="119">
        <f t="shared" si="80"/>
        <v>0</v>
      </c>
      <c r="H2187" s="119">
        <f t="shared" si="80"/>
        <v>0</v>
      </c>
      <c r="I2187" s="119">
        <f t="shared" si="80"/>
        <v>0</v>
      </c>
      <c r="J2187" s="119">
        <f t="shared" si="80"/>
        <v>0</v>
      </c>
      <c r="K2187" s="119">
        <f t="shared" si="80"/>
        <v>0</v>
      </c>
      <c r="L2187" s="119">
        <f t="shared" si="80"/>
        <v>0</v>
      </c>
      <c r="M2187" s="119">
        <f t="shared" si="80"/>
        <v>0</v>
      </c>
      <c r="N2187" s="119">
        <f t="shared" si="80"/>
        <v>0</v>
      </c>
      <c r="O2187" s="119">
        <f t="shared" si="80"/>
        <v>0</v>
      </c>
      <c r="P2187" s="119">
        <f t="shared" si="80"/>
        <v>0</v>
      </c>
      <c r="Q2187" s="119">
        <f t="shared" si="80"/>
        <v>0</v>
      </c>
      <c r="R2187" s="119">
        <f t="shared" si="80"/>
        <v>0</v>
      </c>
      <c r="S2187" s="119">
        <f t="shared" si="80"/>
        <v>0</v>
      </c>
      <c r="T2187" s="119">
        <f t="shared" si="80"/>
        <v>0</v>
      </c>
      <c r="U2187" s="119">
        <f t="shared" si="80"/>
        <v>0</v>
      </c>
      <c r="V2187" s="119"/>
      <c r="W2187" s="119"/>
      <c r="X2187" s="232"/>
    </row>
    <row r="2188" spans="1:24" ht="13.5" customHeight="1" x14ac:dyDescent="0.25">
      <c r="A2188" s="242" t="s">
        <v>112</v>
      </c>
      <c r="B2188" s="118">
        <f>SUM(B2115:B2178)</f>
        <v>0</v>
      </c>
      <c r="C2188" s="118">
        <f t="shared" ref="C2188:U2188" si="81">SUM(C2115:C2178)</f>
        <v>0</v>
      </c>
      <c r="D2188" s="118">
        <f t="shared" si="81"/>
        <v>0</v>
      </c>
      <c r="E2188" s="118">
        <f t="shared" si="81"/>
        <v>0</v>
      </c>
      <c r="F2188" s="118">
        <f t="shared" si="81"/>
        <v>0</v>
      </c>
      <c r="G2188" s="118">
        <f t="shared" si="81"/>
        <v>0</v>
      </c>
      <c r="H2188" s="118">
        <f t="shared" si="81"/>
        <v>0</v>
      </c>
      <c r="I2188" s="118">
        <f t="shared" si="81"/>
        <v>0</v>
      </c>
      <c r="J2188" s="118">
        <f t="shared" si="81"/>
        <v>0</v>
      </c>
      <c r="K2188" s="118">
        <f t="shared" si="81"/>
        <v>0</v>
      </c>
      <c r="L2188" s="118">
        <f t="shared" si="81"/>
        <v>0</v>
      </c>
      <c r="M2188" s="118">
        <f t="shared" si="81"/>
        <v>0</v>
      </c>
      <c r="N2188" s="118">
        <f t="shared" si="81"/>
        <v>0</v>
      </c>
      <c r="O2188" s="118">
        <f t="shared" si="81"/>
        <v>0</v>
      </c>
      <c r="P2188" s="118">
        <f t="shared" si="81"/>
        <v>0</v>
      </c>
      <c r="Q2188" s="118">
        <f t="shared" si="81"/>
        <v>0</v>
      </c>
      <c r="R2188" s="118">
        <f t="shared" si="81"/>
        <v>0</v>
      </c>
      <c r="S2188" s="118">
        <f t="shared" si="81"/>
        <v>0</v>
      </c>
      <c r="T2188" s="118">
        <f t="shared" si="81"/>
        <v>0</v>
      </c>
      <c r="U2188" s="118">
        <f t="shared" si="81"/>
        <v>0</v>
      </c>
      <c r="V2188" s="118"/>
      <c r="W2188" s="118"/>
      <c r="X2188" s="232"/>
    </row>
    <row r="2189" spans="1:24" ht="13.5" customHeight="1" x14ac:dyDescent="0.25">
      <c r="A2189" s="238" t="s">
        <v>113</v>
      </c>
      <c r="B2189" s="118">
        <f>SUM(B2115:B2186)</f>
        <v>0</v>
      </c>
      <c r="C2189" s="118">
        <f t="shared" ref="C2189:U2189" si="82">SUM(C2115:C2186)</f>
        <v>0</v>
      </c>
      <c r="D2189" s="118">
        <f t="shared" si="82"/>
        <v>0</v>
      </c>
      <c r="E2189" s="118">
        <f t="shared" si="82"/>
        <v>0</v>
      </c>
      <c r="F2189" s="118">
        <f t="shared" si="82"/>
        <v>0</v>
      </c>
      <c r="G2189" s="118">
        <f t="shared" si="82"/>
        <v>0</v>
      </c>
      <c r="H2189" s="118">
        <f t="shared" si="82"/>
        <v>0</v>
      </c>
      <c r="I2189" s="118">
        <f t="shared" si="82"/>
        <v>0</v>
      </c>
      <c r="J2189" s="118">
        <f t="shared" si="82"/>
        <v>0</v>
      </c>
      <c r="K2189" s="118">
        <f t="shared" si="82"/>
        <v>0</v>
      </c>
      <c r="L2189" s="118">
        <f t="shared" si="82"/>
        <v>0</v>
      </c>
      <c r="M2189" s="118">
        <f t="shared" si="82"/>
        <v>0</v>
      </c>
      <c r="N2189" s="118">
        <f t="shared" si="82"/>
        <v>0</v>
      </c>
      <c r="O2189" s="118">
        <f t="shared" si="82"/>
        <v>0</v>
      </c>
      <c r="P2189" s="118">
        <f t="shared" si="82"/>
        <v>0</v>
      </c>
      <c r="Q2189" s="118">
        <f t="shared" si="82"/>
        <v>0</v>
      </c>
      <c r="R2189" s="118">
        <f t="shared" si="82"/>
        <v>0</v>
      </c>
      <c r="S2189" s="118">
        <f t="shared" si="82"/>
        <v>0</v>
      </c>
      <c r="T2189" s="118">
        <f t="shared" si="82"/>
        <v>0</v>
      </c>
      <c r="U2189" s="118">
        <f t="shared" si="82"/>
        <v>0</v>
      </c>
      <c r="V2189" s="118"/>
      <c r="W2189" s="118"/>
      <c r="X2189" s="232"/>
    </row>
    <row r="2190" spans="1:24" ht="13.5" customHeight="1" thickBot="1" x14ac:dyDescent="0.3">
      <c r="A2190" s="240" t="s">
        <v>114</v>
      </c>
      <c r="B2190" s="120">
        <f>SUM(B2091:B2186)</f>
        <v>0</v>
      </c>
      <c r="C2190" s="120">
        <f t="shared" ref="C2190:U2190" si="83">SUM(C2091:C2186)</f>
        <v>0</v>
      </c>
      <c r="D2190" s="120">
        <f t="shared" si="83"/>
        <v>0</v>
      </c>
      <c r="E2190" s="120">
        <f t="shared" si="83"/>
        <v>0</v>
      </c>
      <c r="F2190" s="120">
        <f t="shared" si="83"/>
        <v>0</v>
      </c>
      <c r="G2190" s="120">
        <f t="shared" si="83"/>
        <v>0</v>
      </c>
      <c r="H2190" s="120">
        <f t="shared" si="83"/>
        <v>0</v>
      </c>
      <c r="I2190" s="120">
        <f t="shared" si="83"/>
        <v>0</v>
      </c>
      <c r="J2190" s="120">
        <f t="shared" si="83"/>
        <v>0</v>
      </c>
      <c r="K2190" s="120">
        <f t="shared" si="83"/>
        <v>0</v>
      </c>
      <c r="L2190" s="120">
        <f t="shared" si="83"/>
        <v>0</v>
      </c>
      <c r="M2190" s="120">
        <f t="shared" si="83"/>
        <v>0</v>
      </c>
      <c r="N2190" s="120">
        <f t="shared" si="83"/>
        <v>0</v>
      </c>
      <c r="O2190" s="120">
        <f t="shared" si="83"/>
        <v>0</v>
      </c>
      <c r="P2190" s="120">
        <f t="shared" si="83"/>
        <v>0</v>
      </c>
      <c r="Q2190" s="120">
        <f t="shared" si="83"/>
        <v>0</v>
      </c>
      <c r="R2190" s="120">
        <f t="shared" si="83"/>
        <v>0</v>
      </c>
      <c r="S2190" s="120">
        <f t="shared" si="83"/>
        <v>0</v>
      </c>
      <c r="T2190" s="120">
        <f t="shared" si="83"/>
        <v>0</v>
      </c>
      <c r="U2190" s="120">
        <f t="shared" si="83"/>
        <v>0</v>
      </c>
      <c r="V2190" s="120"/>
      <c r="W2190" s="120"/>
      <c r="X2190" s="232"/>
    </row>
    <row r="2191" spans="1:24" ht="13.5" customHeight="1" thickTop="1" x14ac:dyDescent="0.25">
      <c r="A2191" s="232"/>
      <c r="B2191" s="232"/>
      <c r="C2191" s="232"/>
      <c r="D2191" s="232"/>
      <c r="E2191" s="232"/>
      <c r="F2191" s="232"/>
      <c r="G2191" s="232"/>
      <c r="H2191" s="232"/>
      <c r="I2191" s="232"/>
      <c r="J2191" s="232"/>
      <c r="K2191" s="232"/>
      <c r="L2191" s="232"/>
      <c r="M2191" s="232"/>
      <c r="N2191" s="232"/>
      <c r="O2191" s="232"/>
      <c r="P2191" s="232"/>
      <c r="Q2191" s="232"/>
      <c r="R2191" s="232"/>
      <c r="S2191" s="232"/>
      <c r="T2191" s="232"/>
      <c r="U2191" s="232"/>
      <c r="V2191" s="232"/>
      <c r="W2191" s="232"/>
      <c r="X2191" s="232"/>
    </row>
  </sheetData>
  <mergeCells count="22">
    <mergeCell ref="B1985:W1985"/>
    <mergeCell ref="B2089:W2089"/>
    <mergeCell ref="B1465:W1465"/>
    <mergeCell ref="B1569:W1569"/>
    <mergeCell ref="B1673:W1673"/>
    <mergeCell ref="B1777:W1777"/>
    <mergeCell ref="B1881:W1881"/>
    <mergeCell ref="B945:W945"/>
    <mergeCell ref="B1049:W1049"/>
    <mergeCell ref="B1153:W1153"/>
    <mergeCell ref="B1257:W1257"/>
    <mergeCell ref="B1361:W1361"/>
    <mergeCell ref="B425:W425"/>
    <mergeCell ref="B529:W529"/>
    <mergeCell ref="B633:W633"/>
    <mergeCell ref="B737:W737"/>
    <mergeCell ref="B841:W841"/>
    <mergeCell ref="B6:C6"/>
    <mergeCell ref="B9:W9"/>
    <mergeCell ref="B113:W113"/>
    <mergeCell ref="B217:W217"/>
    <mergeCell ref="B321:W321"/>
  </mergeCells>
  <pageMargins left="0.7" right="0.7" top="0.75" bottom="0.75" header="0.3" footer="0.3"/>
  <pageSetup paperSize="9" scale="30" orientation="portrait" r:id="rId1"/>
  <rowBreaks count="20" manualBreakCount="20">
    <brk id="111" max="16383" man="1"/>
    <brk id="215" max="16383" man="1"/>
    <brk id="319" max="16383" man="1"/>
    <brk id="423" max="16383" man="1"/>
    <brk id="527" max="16383" man="1"/>
    <brk id="631" max="16383" man="1"/>
    <brk id="735" max="16383" man="1"/>
    <brk id="839" max="16383" man="1"/>
    <brk id="943" max="16383" man="1"/>
    <brk id="1047" max="16383" man="1"/>
    <brk id="1151" max="16383" man="1"/>
    <brk id="1255" max="16383" man="1"/>
    <brk id="1359" max="16383" man="1"/>
    <brk id="1463" max="16383" man="1"/>
    <brk id="1567" max="16383" man="1"/>
    <brk id="1671" max="16383" man="1"/>
    <brk id="1775" max="16383" man="1"/>
    <brk id="1879" max="16383" man="1"/>
    <brk id="1983" max="16383" man="1"/>
    <brk id="2087"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09C4D-0EAA-488F-BBC3-5A4017D4C24A}">
  <dimension ref="A1:W2191"/>
  <sheetViews>
    <sheetView view="pageBreakPreview" zoomScale="80" zoomScaleNormal="85" zoomScaleSheetLayoutView="80" workbookViewId="0"/>
  </sheetViews>
  <sheetFormatPr defaultColWidth="9.140625" defaultRowHeight="15" x14ac:dyDescent="0.25"/>
  <cols>
    <col min="1" max="1" width="24" style="230" customWidth="1"/>
    <col min="2" max="2" width="13.85546875" style="230" bestFit="1" customWidth="1"/>
    <col min="3" max="3" width="11.28515625" style="230" customWidth="1"/>
    <col min="4" max="23" width="9.42578125" style="230" customWidth="1"/>
    <col min="24" max="16384" width="9.140625" style="230"/>
  </cols>
  <sheetData>
    <row r="1" spans="1:23" ht="25.5" x14ac:dyDescent="0.25">
      <c r="A1" s="179" t="s">
        <v>5</v>
      </c>
      <c r="B1" s="322"/>
      <c r="C1" s="322"/>
      <c r="D1" s="322"/>
      <c r="E1" s="322"/>
      <c r="F1" s="322"/>
      <c r="G1" s="322"/>
      <c r="H1" s="227"/>
      <c r="I1" s="227"/>
      <c r="J1" s="228"/>
      <c r="K1" s="227"/>
      <c r="L1" s="227"/>
      <c r="M1" s="227"/>
      <c r="N1" s="227"/>
      <c r="O1" s="227"/>
      <c r="P1" s="229"/>
      <c r="Q1" s="229"/>
      <c r="R1" s="229"/>
      <c r="S1" s="229"/>
      <c r="T1" s="229"/>
      <c r="U1" s="229"/>
      <c r="V1" s="229"/>
      <c r="W1" s="229"/>
    </row>
    <row r="2" spans="1:23" ht="13.5" customHeight="1" x14ac:dyDescent="0.25">
      <c r="A2" s="322"/>
      <c r="B2" s="322"/>
      <c r="C2" s="322"/>
      <c r="D2" s="322"/>
      <c r="E2" s="322"/>
      <c r="F2" s="322"/>
      <c r="G2" s="322"/>
      <c r="H2" s="227"/>
      <c r="I2" s="227"/>
      <c r="J2" s="228"/>
      <c r="K2" s="227"/>
      <c r="L2" s="227"/>
      <c r="M2" s="227"/>
      <c r="N2" s="227"/>
      <c r="O2" s="227"/>
      <c r="P2" s="229"/>
      <c r="Q2" s="229"/>
      <c r="R2" s="229"/>
      <c r="S2" s="229"/>
      <c r="T2" s="229"/>
      <c r="U2" s="229"/>
      <c r="V2" s="229"/>
      <c r="W2" s="229"/>
    </row>
    <row r="3" spans="1:23" ht="13.5" customHeight="1" x14ac:dyDescent="0.25">
      <c r="A3" s="318" t="s">
        <v>48</v>
      </c>
      <c r="B3" s="323" t="str">
        <f>'Front Cover'!C27</f>
        <v>Bath &amp; North East Somerset Council</v>
      </c>
      <c r="C3" s="324"/>
      <c r="D3" s="323"/>
      <c r="E3" s="322"/>
      <c r="F3" s="322"/>
      <c r="G3" s="322"/>
      <c r="H3" s="227"/>
      <c r="I3" s="227"/>
      <c r="J3" s="228"/>
      <c r="K3" s="227"/>
      <c r="L3" s="227"/>
      <c r="M3" s="227"/>
      <c r="N3" s="227"/>
      <c r="O3" s="227"/>
      <c r="P3" s="229"/>
      <c r="Q3" s="229"/>
      <c r="R3" s="229"/>
      <c r="S3" s="229"/>
      <c r="T3" s="229"/>
      <c r="U3" s="229"/>
      <c r="V3" s="229"/>
      <c r="W3" s="229"/>
    </row>
    <row r="4" spans="1:23" ht="13.5" customHeight="1" x14ac:dyDescent="0.25">
      <c r="A4" s="318" t="s">
        <v>6</v>
      </c>
      <c r="B4" s="323" t="str">
        <f>'Front Cover'!C28</f>
        <v>ID06720</v>
      </c>
      <c r="C4" s="324"/>
      <c r="D4" s="323"/>
      <c r="E4" s="322"/>
      <c r="F4" s="322"/>
      <c r="G4" s="322"/>
      <c r="H4" s="227"/>
      <c r="I4" s="227"/>
      <c r="J4" s="228"/>
      <c r="K4" s="227"/>
      <c r="L4" s="227"/>
      <c r="M4" s="227"/>
      <c r="N4" s="227"/>
      <c r="O4" s="227"/>
      <c r="P4" s="229"/>
      <c r="Q4" s="229"/>
      <c r="R4" s="229"/>
      <c r="S4" s="229"/>
      <c r="T4" s="229"/>
      <c r="U4" s="229"/>
      <c r="V4" s="229"/>
      <c r="W4" s="229"/>
    </row>
    <row r="5" spans="1:23" ht="13.5" customHeight="1" x14ac:dyDescent="0.25">
      <c r="A5" s="318" t="s">
        <v>17</v>
      </c>
      <c r="B5" s="323" t="str">
        <f>'Front Cover'!C29</f>
        <v>Site 5a</v>
      </c>
      <c r="C5" s="324"/>
      <c r="D5" s="323"/>
      <c r="E5" s="322"/>
      <c r="F5" s="322"/>
      <c r="G5" s="322"/>
      <c r="H5" s="227"/>
      <c r="I5" s="227"/>
      <c r="J5" s="228"/>
      <c r="K5" s="227"/>
      <c r="L5" s="227"/>
      <c r="M5" s="227"/>
      <c r="N5" s="227"/>
      <c r="O5" s="227"/>
      <c r="P5" s="229"/>
      <c r="Q5" s="229"/>
      <c r="R5" s="229"/>
      <c r="S5" s="229"/>
      <c r="T5" s="229"/>
      <c r="U5" s="229"/>
      <c r="V5" s="229"/>
      <c r="W5" s="229"/>
    </row>
    <row r="6" spans="1:23" ht="13.5" customHeight="1" x14ac:dyDescent="0.25">
      <c r="A6" s="325" t="s">
        <v>49</v>
      </c>
      <c r="B6" s="555" t="str">
        <f>'Front Cover'!D34</f>
        <v>Chewton Road (E)</v>
      </c>
      <c r="C6" s="555"/>
      <c r="D6" s="325" t="s">
        <v>3</v>
      </c>
      <c r="E6" s="323" t="str">
        <f>'Front Cover'!H34</f>
        <v>Charlton Road (W)</v>
      </c>
      <c r="F6" s="323"/>
      <c r="G6" s="322"/>
      <c r="H6" s="227"/>
      <c r="I6" s="227"/>
      <c r="J6" s="228"/>
      <c r="K6" s="227"/>
      <c r="L6" s="227"/>
      <c r="M6" s="227"/>
      <c r="N6" s="227"/>
      <c r="O6" s="227"/>
      <c r="P6" s="229"/>
      <c r="Q6" s="229"/>
      <c r="R6" s="229"/>
      <c r="S6" s="229"/>
      <c r="T6" s="229"/>
      <c r="U6" s="229"/>
      <c r="V6" s="229"/>
      <c r="W6" s="229"/>
    </row>
    <row r="7" spans="1:23" ht="13.5" customHeight="1" x14ac:dyDescent="0.25"/>
    <row r="8" spans="1:23" ht="13.5" customHeight="1" thickBot="1" x14ac:dyDescent="0.3">
      <c r="A8" s="232" t="s">
        <v>9</v>
      </c>
      <c r="B8" s="233" t="s">
        <v>53</v>
      </c>
      <c r="C8" s="233">
        <f>'Front Cover'!C30</f>
        <v>44830</v>
      </c>
      <c r="D8" s="232"/>
      <c r="E8" s="232"/>
      <c r="F8" s="232"/>
      <c r="G8" s="232"/>
      <c r="H8" s="232"/>
      <c r="I8" s="232"/>
      <c r="J8" s="232"/>
      <c r="K8" s="232"/>
      <c r="L8" s="232"/>
      <c r="M8" s="232"/>
      <c r="N8" s="232"/>
      <c r="O8" s="232"/>
      <c r="P8" s="232"/>
      <c r="Q8" s="232"/>
      <c r="R8" s="232"/>
      <c r="S8" s="232"/>
      <c r="T8" s="232"/>
      <c r="U8" s="232"/>
      <c r="V8" s="232"/>
      <c r="W8" s="232"/>
    </row>
    <row r="9" spans="1:23" ht="13.5" customHeight="1" thickTop="1" thickBot="1" x14ac:dyDescent="0.3">
      <c r="A9" s="232"/>
      <c r="B9" s="556" t="s">
        <v>90</v>
      </c>
      <c r="C9" s="557"/>
      <c r="D9" s="557"/>
      <c r="E9" s="557"/>
      <c r="F9" s="557"/>
      <c r="G9" s="557"/>
      <c r="H9" s="557"/>
      <c r="I9" s="557"/>
      <c r="J9" s="557"/>
      <c r="K9" s="557"/>
      <c r="L9" s="557"/>
      <c r="M9" s="557"/>
      <c r="N9" s="557"/>
      <c r="O9" s="557"/>
      <c r="P9" s="557"/>
      <c r="Q9" s="557"/>
      <c r="R9" s="557"/>
      <c r="S9" s="557"/>
      <c r="T9" s="557"/>
      <c r="U9" s="557"/>
      <c r="V9" s="557"/>
      <c r="W9" s="558"/>
    </row>
    <row r="10" spans="1:23" ht="13.5" customHeight="1" thickTop="1" thickBot="1" x14ac:dyDescent="0.3">
      <c r="A10" s="234" t="s">
        <v>50</v>
      </c>
      <c r="B10" s="234" t="s">
        <v>30</v>
      </c>
      <c r="C10" s="235" t="s">
        <v>91</v>
      </c>
      <c r="D10" s="235" t="s">
        <v>92</v>
      </c>
      <c r="E10" s="235" t="s">
        <v>93</v>
      </c>
      <c r="F10" s="235" t="s">
        <v>94</v>
      </c>
      <c r="G10" s="235" t="s">
        <v>95</v>
      </c>
      <c r="H10" s="235" t="s">
        <v>96</v>
      </c>
      <c r="I10" s="235" t="s">
        <v>97</v>
      </c>
      <c r="J10" s="235" t="s">
        <v>98</v>
      </c>
      <c r="K10" s="235" t="s">
        <v>99</v>
      </c>
      <c r="L10" s="235" t="s">
        <v>100</v>
      </c>
      <c r="M10" s="235" t="s">
        <v>101</v>
      </c>
      <c r="N10" s="235" t="s">
        <v>102</v>
      </c>
      <c r="O10" s="235" t="s">
        <v>103</v>
      </c>
      <c r="P10" s="235" t="s">
        <v>104</v>
      </c>
      <c r="Q10" s="235" t="s">
        <v>105</v>
      </c>
      <c r="R10" s="235" t="s">
        <v>106</v>
      </c>
      <c r="S10" s="235" t="s">
        <v>107</v>
      </c>
      <c r="T10" s="235" t="s">
        <v>108</v>
      </c>
      <c r="U10" s="235" t="s">
        <v>109</v>
      </c>
      <c r="V10" s="234" t="s">
        <v>88</v>
      </c>
      <c r="W10" s="234" t="s">
        <v>110</v>
      </c>
    </row>
    <row r="11" spans="1:23" ht="13.5" customHeight="1" thickTop="1" x14ac:dyDescent="0.25">
      <c r="A11" s="279">
        <v>0</v>
      </c>
      <c r="B11" s="119" t="s">
        <v>61</v>
      </c>
      <c r="C11" s="119" t="s">
        <v>61</v>
      </c>
      <c r="D11" s="119" t="s">
        <v>61</v>
      </c>
      <c r="E11" s="119" t="s">
        <v>61</v>
      </c>
      <c r="F11" s="119" t="s">
        <v>61</v>
      </c>
      <c r="G11" s="119" t="s">
        <v>61</v>
      </c>
      <c r="H11" s="119" t="s">
        <v>61</v>
      </c>
      <c r="I11" s="119" t="s">
        <v>61</v>
      </c>
      <c r="J11" s="119" t="s">
        <v>61</v>
      </c>
      <c r="K11" s="119" t="s">
        <v>61</v>
      </c>
      <c r="L11" s="119" t="s">
        <v>61</v>
      </c>
      <c r="M11" s="119" t="s">
        <v>61</v>
      </c>
      <c r="N11" s="119" t="s">
        <v>61</v>
      </c>
      <c r="O11" s="119" t="s">
        <v>61</v>
      </c>
      <c r="P11" s="119" t="s">
        <v>61</v>
      </c>
      <c r="Q11" s="119" t="s">
        <v>61</v>
      </c>
      <c r="R11" s="119" t="s">
        <v>61</v>
      </c>
      <c r="S11" s="119" t="s">
        <v>61</v>
      </c>
      <c r="T11" s="119" t="s">
        <v>61</v>
      </c>
      <c r="U11" s="119" t="s">
        <v>61</v>
      </c>
      <c r="V11" s="119" t="s">
        <v>61</v>
      </c>
      <c r="W11" s="119" t="s">
        <v>61</v>
      </c>
    </row>
    <row r="12" spans="1:23" ht="13.5" customHeight="1" x14ac:dyDescent="0.25">
      <c r="A12" s="170">
        <v>1.0416666666666666E-2</v>
      </c>
      <c r="B12" s="118" t="s">
        <v>61</v>
      </c>
      <c r="C12" s="118" t="s">
        <v>61</v>
      </c>
      <c r="D12" s="118" t="s">
        <v>61</v>
      </c>
      <c r="E12" s="118" t="s">
        <v>61</v>
      </c>
      <c r="F12" s="118" t="s">
        <v>61</v>
      </c>
      <c r="G12" s="118" t="s">
        <v>61</v>
      </c>
      <c r="H12" s="118" t="s">
        <v>61</v>
      </c>
      <c r="I12" s="118" t="s">
        <v>61</v>
      </c>
      <c r="J12" s="118" t="s">
        <v>61</v>
      </c>
      <c r="K12" s="118" t="s">
        <v>61</v>
      </c>
      <c r="L12" s="118" t="s">
        <v>61</v>
      </c>
      <c r="M12" s="118" t="s">
        <v>61</v>
      </c>
      <c r="N12" s="118" t="s">
        <v>61</v>
      </c>
      <c r="O12" s="118" t="s">
        <v>61</v>
      </c>
      <c r="P12" s="118" t="s">
        <v>61</v>
      </c>
      <c r="Q12" s="118" t="s">
        <v>61</v>
      </c>
      <c r="R12" s="118" t="s">
        <v>61</v>
      </c>
      <c r="S12" s="118" t="s">
        <v>61</v>
      </c>
      <c r="T12" s="118" t="s">
        <v>61</v>
      </c>
      <c r="U12" s="118" t="s">
        <v>61</v>
      </c>
      <c r="V12" s="118" t="s">
        <v>61</v>
      </c>
      <c r="W12" s="118" t="s">
        <v>61</v>
      </c>
    </row>
    <row r="13" spans="1:23" ht="13.5" customHeight="1" x14ac:dyDescent="0.25">
      <c r="A13" s="170">
        <v>2.0833333333333332E-2</v>
      </c>
      <c r="B13" s="118" t="s">
        <v>61</v>
      </c>
      <c r="C13" s="118" t="s">
        <v>61</v>
      </c>
      <c r="D13" s="118" t="s">
        <v>61</v>
      </c>
      <c r="E13" s="118" t="s">
        <v>61</v>
      </c>
      <c r="F13" s="118" t="s">
        <v>61</v>
      </c>
      <c r="G13" s="118" t="s">
        <v>61</v>
      </c>
      <c r="H13" s="118" t="s">
        <v>61</v>
      </c>
      <c r="I13" s="118" t="s">
        <v>61</v>
      </c>
      <c r="J13" s="118" t="s">
        <v>61</v>
      </c>
      <c r="K13" s="118" t="s">
        <v>61</v>
      </c>
      <c r="L13" s="118" t="s">
        <v>61</v>
      </c>
      <c r="M13" s="118" t="s">
        <v>61</v>
      </c>
      <c r="N13" s="118" t="s">
        <v>61</v>
      </c>
      <c r="O13" s="118" t="s">
        <v>61</v>
      </c>
      <c r="P13" s="118" t="s">
        <v>61</v>
      </c>
      <c r="Q13" s="118" t="s">
        <v>61</v>
      </c>
      <c r="R13" s="118" t="s">
        <v>61</v>
      </c>
      <c r="S13" s="118" t="s">
        <v>61</v>
      </c>
      <c r="T13" s="118" t="s">
        <v>61</v>
      </c>
      <c r="U13" s="118" t="s">
        <v>61</v>
      </c>
      <c r="V13" s="118" t="s">
        <v>61</v>
      </c>
      <c r="W13" s="118" t="s">
        <v>61</v>
      </c>
    </row>
    <row r="14" spans="1:23" ht="13.5" customHeight="1" x14ac:dyDescent="0.25">
      <c r="A14" s="170">
        <v>3.125E-2</v>
      </c>
      <c r="B14" s="118" t="s">
        <v>61</v>
      </c>
      <c r="C14" s="118" t="s">
        <v>61</v>
      </c>
      <c r="D14" s="118" t="s">
        <v>61</v>
      </c>
      <c r="E14" s="118" t="s">
        <v>61</v>
      </c>
      <c r="F14" s="118" t="s">
        <v>61</v>
      </c>
      <c r="G14" s="118" t="s">
        <v>61</v>
      </c>
      <c r="H14" s="118" t="s">
        <v>61</v>
      </c>
      <c r="I14" s="118" t="s">
        <v>61</v>
      </c>
      <c r="J14" s="118" t="s">
        <v>61</v>
      </c>
      <c r="K14" s="118" t="s">
        <v>61</v>
      </c>
      <c r="L14" s="118" t="s">
        <v>61</v>
      </c>
      <c r="M14" s="118" t="s">
        <v>61</v>
      </c>
      <c r="N14" s="118" t="s">
        <v>61</v>
      </c>
      <c r="O14" s="118" t="s">
        <v>61</v>
      </c>
      <c r="P14" s="118" t="s">
        <v>61</v>
      </c>
      <c r="Q14" s="118" t="s">
        <v>61</v>
      </c>
      <c r="R14" s="118" t="s">
        <v>61</v>
      </c>
      <c r="S14" s="118" t="s">
        <v>61</v>
      </c>
      <c r="T14" s="118" t="s">
        <v>61</v>
      </c>
      <c r="U14" s="118" t="s">
        <v>61</v>
      </c>
      <c r="V14" s="118" t="s">
        <v>61</v>
      </c>
      <c r="W14" s="118" t="s">
        <v>61</v>
      </c>
    </row>
    <row r="15" spans="1:23" ht="13.5" customHeight="1" x14ac:dyDescent="0.25">
      <c r="A15" s="170">
        <v>4.1666666666666664E-2</v>
      </c>
      <c r="B15" s="118" t="s">
        <v>61</v>
      </c>
      <c r="C15" s="118" t="s">
        <v>61</v>
      </c>
      <c r="D15" s="118" t="s">
        <v>61</v>
      </c>
      <c r="E15" s="118" t="s">
        <v>61</v>
      </c>
      <c r="F15" s="118" t="s">
        <v>61</v>
      </c>
      <c r="G15" s="118" t="s">
        <v>61</v>
      </c>
      <c r="H15" s="118" t="s">
        <v>61</v>
      </c>
      <c r="I15" s="118" t="s">
        <v>61</v>
      </c>
      <c r="J15" s="118" t="s">
        <v>61</v>
      </c>
      <c r="K15" s="118" t="s">
        <v>61</v>
      </c>
      <c r="L15" s="118" t="s">
        <v>61</v>
      </c>
      <c r="M15" s="118" t="s">
        <v>61</v>
      </c>
      <c r="N15" s="118" t="s">
        <v>61</v>
      </c>
      <c r="O15" s="118" t="s">
        <v>61</v>
      </c>
      <c r="P15" s="118" t="s">
        <v>61</v>
      </c>
      <c r="Q15" s="118" t="s">
        <v>61</v>
      </c>
      <c r="R15" s="118" t="s">
        <v>61</v>
      </c>
      <c r="S15" s="118" t="s">
        <v>61</v>
      </c>
      <c r="T15" s="118" t="s">
        <v>61</v>
      </c>
      <c r="U15" s="118" t="s">
        <v>61</v>
      </c>
      <c r="V15" s="118" t="s">
        <v>61</v>
      </c>
      <c r="W15" s="118" t="s">
        <v>61</v>
      </c>
    </row>
    <row r="16" spans="1:23" ht="13.5" customHeight="1" x14ac:dyDescent="0.25">
      <c r="A16" s="170">
        <v>5.2083333333333336E-2</v>
      </c>
      <c r="B16" s="118" t="s">
        <v>61</v>
      </c>
      <c r="C16" s="118" t="s">
        <v>61</v>
      </c>
      <c r="D16" s="118" t="s">
        <v>61</v>
      </c>
      <c r="E16" s="118" t="s">
        <v>61</v>
      </c>
      <c r="F16" s="118" t="s">
        <v>61</v>
      </c>
      <c r="G16" s="118" t="s">
        <v>61</v>
      </c>
      <c r="H16" s="118" t="s">
        <v>61</v>
      </c>
      <c r="I16" s="118" t="s">
        <v>61</v>
      </c>
      <c r="J16" s="118" t="s">
        <v>61</v>
      </c>
      <c r="K16" s="118" t="s">
        <v>61</v>
      </c>
      <c r="L16" s="118" t="s">
        <v>61</v>
      </c>
      <c r="M16" s="118" t="s">
        <v>61</v>
      </c>
      <c r="N16" s="118" t="s">
        <v>61</v>
      </c>
      <c r="O16" s="118" t="s">
        <v>61</v>
      </c>
      <c r="P16" s="118" t="s">
        <v>61</v>
      </c>
      <c r="Q16" s="118" t="s">
        <v>61</v>
      </c>
      <c r="R16" s="118" t="s">
        <v>61</v>
      </c>
      <c r="S16" s="118" t="s">
        <v>61</v>
      </c>
      <c r="T16" s="118" t="s">
        <v>61</v>
      </c>
      <c r="U16" s="118" t="s">
        <v>61</v>
      </c>
      <c r="V16" s="118" t="s">
        <v>61</v>
      </c>
      <c r="W16" s="118" t="s">
        <v>61</v>
      </c>
    </row>
    <row r="17" spans="1:23" ht="13.5" customHeight="1" x14ac:dyDescent="0.25">
      <c r="A17" s="170">
        <v>6.25E-2</v>
      </c>
      <c r="B17" s="118" t="s">
        <v>61</v>
      </c>
      <c r="C17" s="118" t="s">
        <v>61</v>
      </c>
      <c r="D17" s="118" t="s">
        <v>61</v>
      </c>
      <c r="E17" s="118" t="s">
        <v>61</v>
      </c>
      <c r="F17" s="118" t="s">
        <v>61</v>
      </c>
      <c r="G17" s="118" t="s">
        <v>61</v>
      </c>
      <c r="H17" s="118" t="s">
        <v>61</v>
      </c>
      <c r="I17" s="118" t="s">
        <v>61</v>
      </c>
      <c r="J17" s="118" t="s">
        <v>61</v>
      </c>
      <c r="K17" s="118" t="s">
        <v>61</v>
      </c>
      <c r="L17" s="118" t="s">
        <v>61</v>
      </c>
      <c r="M17" s="118" t="s">
        <v>61</v>
      </c>
      <c r="N17" s="118" t="s">
        <v>61</v>
      </c>
      <c r="O17" s="118" t="s">
        <v>61</v>
      </c>
      <c r="P17" s="118" t="s">
        <v>61</v>
      </c>
      <c r="Q17" s="118" t="s">
        <v>61</v>
      </c>
      <c r="R17" s="118" t="s">
        <v>61</v>
      </c>
      <c r="S17" s="118" t="s">
        <v>61</v>
      </c>
      <c r="T17" s="118" t="s">
        <v>61</v>
      </c>
      <c r="U17" s="118" t="s">
        <v>61</v>
      </c>
      <c r="V17" s="118" t="s">
        <v>61</v>
      </c>
      <c r="W17" s="118" t="s">
        <v>61</v>
      </c>
    </row>
    <row r="18" spans="1:23" ht="13.5" customHeight="1" x14ac:dyDescent="0.25">
      <c r="A18" s="170">
        <v>7.2916666666666699E-2</v>
      </c>
      <c r="B18" s="118" t="s">
        <v>61</v>
      </c>
      <c r="C18" s="118" t="s">
        <v>61</v>
      </c>
      <c r="D18" s="118" t="s">
        <v>61</v>
      </c>
      <c r="E18" s="118" t="s">
        <v>61</v>
      </c>
      <c r="F18" s="118" t="s">
        <v>61</v>
      </c>
      <c r="G18" s="118" t="s">
        <v>61</v>
      </c>
      <c r="H18" s="118" t="s">
        <v>61</v>
      </c>
      <c r="I18" s="118" t="s">
        <v>61</v>
      </c>
      <c r="J18" s="118" t="s">
        <v>61</v>
      </c>
      <c r="K18" s="118" t="s">
        <v>61</v>
      </c>
      <c r="L18" s="118" t="s">
        <v>61</v>
      </c>
      <c r="M18" s="118" t="s">
        <v>61</v>
      </c>
      <c r="N18" s="118" t="s">
        <v>61</v>
      </c>
      <c r="O18" s="118" t="s">
        <v>61</v>
      </c>
      <c r="P18" s="118" t="s">
        <v>61</v>
      </c>
      <c r="Q18" s="118" t="s">
        <v>61</v>
      </c>
      <c r="R18" s="118" t="s">
        <v>61</v>
      </c>
      <c r="S18" s="118" t="s">
        <v>61</v>
      </c>
      <c r="T18" s="118" t="s">
        <v>61</v>
      </c>
      <c r="U18" s="118" t="s">
        <v>61</v>
      </c>
      <c r="V18" s="118" t="s">
        <v>61</v>
      </c>
      <c r="W18" s="118" t="s">
        <v>61</v>
      </c>
    </row>
    <row r="19" spans="1:23" ht="13.5" customHeight="1" x14ac:dyDescent="0.25">
      <c r="A19" s="170">
        <v>8.3333333333333301E-2</v>
      </c>
      <c r="B19" s="118" t="s">
        <v>61</v>
      </c>
      <c r="C19" s="118" t="s">
        <v>61</v>
      </c>
      <c r="D19" s="118" t="s">
        <v>61</v>
      </c>
      <c r="E19" s="118" t="s">
        <v>61</v>
      </c>
      <c r="F19" s="118" t="s">
        <v>61</v>
      </c>
      <c r="G19" s="118" t="s">
        <v>61</v>
      </c>
      <c r="H19" s="118" t="s">
        <v>61</v>
      </c>
      <c r="I19" s="118" t="s">
        <v>61</v>
      </c>
      <c r="J19" s="118" t="s">
        <v>61</v>
      </c>
      <c r="K19" s="118" t="s">
        <v>61</v>
      </c>
      <c r="L19" s="118" t="s">
        <v>61</v>
      </c>
      <c r="M19" s="118" t="s">
        <v>61</v>
      </c>
      <c r="N19" s="118" t="s">
        <v>61</v>
      </c>
      <c r="O19" s="118" t="s">
        <v>61</v>
      </c>
      <c r="P19" s="118" t="s">
        <v>61</v>
      </c>
      <c r="Q19" s="118" t="s">
        <v>61</v>
      </c>
      <c r="R19" s="118" t="s">
        <v>61</v>
      </c>
      <c r="S19" s="118" t="s">
        <v>61</v>
      </c>
      <c r="T19" s="118" t="s">
        <v>61</v>
      </c>
      <c r="U19" s="118" t="s">
        <v>61</v>
      </c>
      <c r="V19" s="118" t="s">
        <v>61</v>
      </c>
      <c r="W19" s="118" t="s">
        <v>61</v>
      </c>
    </row>
    <row r="20" spans="1:23" ht="13.5" customHeight="1" x14ac:dyDescent="0.25">
      <c r="A20" s="170">
        <v>9.375E-2</v>
      </c>
      <c r="B20" s="118" t="s">
        <v>61</v>
      </c>
      <c r="C20" s="118" t="s">
        <v>61</v>
      </c>
      <c r="D20" s="118" t="s">
        <v>61</v>
      </c>
      <c r="E20" s="118" t="s">
        <v>61</v>
      </c>
      <c r="F20" s="118" t="s">
        <v>61</v>
      </c>
      <c r="G20" s="118" t="s">
        <v>61</v>
      </c>
      <c r="H20" s="118" t="s">
        <v>61</v>
      </c>
      <c r="I20" s="118" t="s">
        <v>61</v>
      </c>
      <c r="J20" s="118" t="s">
        <v>61</v>
      </c>
      <c r="K20" s="118" t="s">
        <v>61</v>
      </c>
      <c r="L20" s="118" t="s">
        <v>61</v>
      </c>
      <c r="M20" s="118" t="s">
        <v>61</v>
      </c>
      <c r="N20" s="118" t="s">
        <v>61</v>
      </c>
      <c r="O20" s="118" t="s">
        <v>61</v>
      </c>
      <c r="P20" s="118" t="s">
        <v>61</v>
      </c>
      <c r="Q20" s="118" t="s">
        <v>61</v>
      </c>
      <c r="R20" s="118" t="s">
        <v>61</v>
      </c>
      <c r="S20" s="118" t="s">
        <v>61</v>
      </c>
      <c r="T20" s="118" t="s">
        <v>61</v>
      </c>
      <c r="U20" s="118" t="s">
        <v>61</v>
      </c>
      <c r="V20" s="118" t="s">
        <v>61</v>
      </c>
      <c r="W20" s="118" t="s">
        <v>61</v>
      </c>
    </row>
    <row r="21" spans="1:23" ht="13.5" customHeight="1" x14ac:dyDescent="0.25">
      <c r="A21" s="170">
        <v>0.104166666666667</v>
      </c>
      <c r="B21" s="118" t="s">
        <v>61</v>
      </c>
      <c r="C21" s="118" t="s">
        <v>61</v>
      </c>
      <c r="D21" s="118" t="s">
        <v>61</v>
      </c>
      <c r="E21" s="118" t="s">
        <v>61</v>
      </c>
      <c r="F21" s="118" t="s">
        <v>61</v>
      </c>
      <c r="G21" s="118" t="s">
        <v>61</v>
      </c>
      <c r="H21" s="118" t="s">
        <v>61</v>
      </c>
      <c r="I21" s="118" t="s">
        <v>61</v>
      </c>
      <c r="J21" s="118" t="s">
        <v>61</v>
      </c>
      <c r="K21" s="118" t="s">
        <v>61</v>
      </c>
      <c r="L21" s="118" t="s">
        <v>61</v>
      </c>
      <c r="M21" s="118" t="s">
        <v>61</v>
      </c>
      <c r="N21" s="118" t="s">
        <v>61</v>
      </c>
      <c r="O21" s="118" t="s">
        <v>61</v>
      </c>
      <c r="P21" s="118" t="s">
        <v>61</v>
      </c>
      <c r="Q21" s="118" t="s">
        <v>61</v>
      </c>
      <c r="R21" s="118" t="s">
        <v>61</v>
      </c>
      <c r="S21" s="118" t="s">
        <v>61</v>
      </c>
      <c r="T21" s="118" t="s">
        <v>61</v>
      </c>
      <c r="U21" s="118" t="s">
        <v>61</v>
      </c>
      <c r="V21" s="118" t="s">
        <v>61</v>
      </c>
      <c r="W21" s="118" t="s">
        <v>61</v>
      </c>
    </row>
    <row r="22" spans="1:23" ht="13.5" customHeight="1" x14ac:dyDescent="0.25">
      <c r="A22" s="170">
        <v>0.114583333333333</v>
      </c>
      <c r="B22" s="118" t="s">
        <v>61</v>
      </c>
      <c r="C22" s="118" t="s">
        <v>61</v>
      </c>
      <c r="D22" s="118" t="s">
        <v>61</v>
      </c>
      <c r="E22" s="118" t="s">
        <v>61</v>
      </c>
      <c r="F22" s="118" t="s">
        <v>61</v>
      </c>
      <c r="G22" s="118" t="s">
        <v>61</v>
      </c>
      <c r="H22" s="118" t="s">
        <v>61</v>
      </c>
      <c r="I22" s="118" t="s">
        <v>61</v>
      </c>
      <c r="J22" s="118" t="s">
        <v>61</v>
      </c>
      <c r="K22" s="118" t="s">
        <v>61</v>
      </c>
      <c r="L22" s="118" t="s">
        <v>61</v>
      </c>
      <c r="M22" s="118" t="s">
        <v>61</v>
      </c>
      <c r="N22" s="118" t="s">
        <v>61</v>
      </c>
      <c r="O22" s="118" t="s">
        <v>61</v>
      </c>
      <c r="P22" s="118" t="s">
        <v>61</v>
      </c>
      <c r="Q22" s="118" t="s">
        <v>61</v>
      </c>
      <c r="R22" s="118" t="s">
        <v>61</v>
      </c>
      <c r="S22" s="118" t="s">
        <v>61</v>
      </c>
      <c r="T22" s="118" t="s">
        <v>61</v>
      </c>
      <c r="U22" s="118" t="s">
        <v>61</v>
      </c>
      <c r="V22" s="118" t="s">
        <v>61</v>
      </c>
      <c r="W22" s="118" t="s">
        <v>61</v>
      </c>
    </row>
    <row r="23" spans="1:23" ht="13.5" customHeight="1" x14ac:dyDescent="0.25">
      <c r="A23" s="170">
        <v>0.125</v>
      </c>
      <c r="B23" s="118" t="s">
        <v>61</v>
      </c>
      <c r="C23" s="118" t="s">
        <v>61</v>
      </c>
      <c r="D23" s="118" t="s">
        <v>61</v>
      </c>
      <c r="E23" s="118" t="s">
        <v>61</v>
      </c>
      <c r="F23" s="118" t="s">
        <v>61</v>
      </c>
      <c r="G23" s="118" t="s">
        <v>61</v>
      </c>
      <c r="H23" s="118" t="s">
        <v>61</v>
      </c>
      <c r="I23" s="118" t="s">
        <v>61</v>
      </c>
      <c r="J23" s="118" t="s">
        <v>61</v>
      </c>
      <c r="K23" s="118" t="s">
        <v>61</v>
      </c>
      <c r="L23" s="118" t="s">
        <v>61</v>
      </c>
      <c r="M23" s="118" t="s">
        <v>61</v>
      </c>
      <c r="N23" s="118" t="s">
        <v>61</v>
      </c>
      <c r="O23" s="118" t="s">
        <v>61</v>
      </c>
      <c r="P23" s="118" t="s">
        <v>61</v>
      </c>
      <c r="Q23" s="118" t="s">
        <v>61</v>
      </c>
      <c r="R23" s="118" t="s">
        <v>61</v>
      </c>
      <c r="S23" s="118" t="s">
        <v>61</v>
      </c>
      <c r="T23" s="118" t="s">
        <v>61</v>
      </c>
      <c r="U23" s="118" t="s">
        <v>61</v>
      </c>
      <c r="V23" s="118" t="s">
        <v>61</v>
      </c>
      <c r="W23" s="118" t="s">
        <v>61</v>
      </c>
    </row>
    <row r="24" spans="1:23" ht="13.5" customHeight="1" x14ac:dyDescent="0.25">
      <c r="A24" s="170">
        <v>0.13541666666666699</v>
      </c>
      <c r="B24" s="118" t="s">
        <v>61</v>
      </c>
      <c r="C24" s="118" t="s">
        <v>61</v>
      </c>
      <c r="D24" s="118" t="s">
        <v>61</v>
      </c>
      <c r="E24" s="118" t="s">
        <v>61</v>
      </c>
      <c r="F24" s="118" t="s">
        <v>61</v>
      </c>
      <c r="G24" s="118" t="s">
        <v>61</v>
      </c>
      <c r="H24" s="118" t="s">
        <v>61</v>
      </c>
      <c r="I24" s="118" t="s">
        <v>61</v>
      </c>
      <c r="J24" s="118" t="s">
        <v>61</v>
      </c>
      <c r="K24" s="118" t="s">
        <v>61</v>
      </c>
      <c r="L24" s="118" t="s">
        <v>61</v>
      </c>
      <c r="M24" s="118" t="s">
        <v>61</v>
      </c>
      <c r="N24" s="118" t="s">
        <v>61</v>
      </c>
      <c r="O24" s="118" t="s">
        <v>61</v>
      </c>
      <c r="P24" s="118" t="s">
        <v>61</v>
      </c>
      <c r="Q24" s="118" t="s">
        <v>61</v>
      </c>
      <c r="R24" s="118" t="s">
        <v>61</v>
      </c>
      <c r="S24" s="118" t="s">
        <v>61</v>
      </c>
      <c r="T24" s="118" t="s">
        <v>61</v>
      </c>
      <c r="U24" s="118" t="s">
        <v>61</v>
      </c>
      <c r="V24" s="118" t="s">
        <v>61</v>
      </c>
      <c r="W24" s="118" t="s">
        <v>61</v>
      </c>
    </row>
    <row r="25" spans="1:23" ht="13.5" customHeight="1" x14ac:dyDescent="0.25">
      <c r="A25" s="170">
        <v>0.14583333333333301</v>
      </c>
      <c r="B25" s="118" t="s">
        <v>61</v>
      </c>
      <c r="C25" s="118" t="s">
        <v>61</v>
      </c>
      <c r="D25" s="118" t="s">
        <v>61</v>
      </c>
      <c r="E25" s="118" t="s">
        <v>61</v>
      </c>
      <c r="F25" s="118" t="s">
        <v>61</v>
      </c>
      <c r="G25" s="118" t="s">
        <v>61</v>
      </c>
      <c r="H25" s="118" t="s">
        <v>61</v>
      </c>
      <c r="I25" s="118" t="s">
        <v>61</v>
      </c>
      <c r="J25" s="118" t="s">
        <v>61</v>
      </c>
      <c r="K25" s="118" t="s">
        <v>61</v>
      </c>
      <c r="L25" s="118" t="s">
        <v>61</v>
      </c>
      <c r="M25" s="118" t="s">
        <v>61</v>
      </c>
      <c r="N25" s="118" t="s">
        <v>61</v>
      </c>
      <c r="O25" s="118" t="s">
        <v>61</v>
      </c>
      <c r="P25" s="118" t="s">
        <v>61</v>
      </c>
      <c r="Q25" s="118" t="s">
        <v>61</v>
      </c>
      <c r="R25" s="118" t="s">
        <v>61</v>
      </c>
      <c r="S25" s="118" t="s">
        <v>61</v>
      </c>
      <c r="T25" s="118" t="s">
        <v>61</v>
      </c>
      <c r="U25" s="118" t="s">
        <v>61</v>
      </c>
      <c r="V25" s="118" t="s">
        <v>61</v>
      </c>
      <c r="W25" s="118" t="s">
        <v>61</v>
      </c>
    </row>
    <row r="26" spans="1:23" ht="13.5" customHeight="1" x14ac:dyDescent="0.25">
      <c r="A26" s="170">
        <v>0.15625</v>
      </c>
      <c r="B26" s="118" t="s">
        <v>61</v>
      </c>
      <c r="C26" s="118" t="s">
        <v>61</v>
      </c>
      <c r="D26" s="118" t="s">
        <v>61</v>
      </c>
      <c r="E26" s="118" t="s">
        <v>61</v>
      </c>
      <c r="F26" s="118" t="s">
        <v>61</v>
      </c>
      <c r="G26" s="118" t="s">
        <v>61</v>
      </c>
      <c r="H26" s="118" t="s">
        <v>61</v>
      </c>
      <c r="I26" s="118" t="s">
        <v>61</v>
      </c>
      <c r="J26" s="118" t="s">
        <v>61</v>
      </c>
      <c r="K26" s="118" t="s">
        <v>61</v>
      </c>
      <c r="L26" s="118" t="s">
        <v>61</v>
      </c>
      <c r="M26" s="118" t="s">
        <v>61</v>
      </c>
      <c r="N26" s="118" t="s">
        <v>61</v>
      </c>
      <c r="O26" s="118" t="s">
        <v>61</v>
      </c>
      <c r="P26" s="118" t="s">
        <v>61</v>
      </c>
      <c r="Q26" s="118" t="s">
        <v>61</v>
      </c>
      <c r="R26" s="118" t="s">
        <v>61</v>
      </c>
      <c r="S26" s="118" t="s">
        <v>61</v>
      </c>
      <c r="T26" s="118" t="s">
        <v>61</v>
      </c>
      <c r="U26" s="118" t="s">
        <v>61</v>
      </c>
      <c r="V26" s="118" t="s">
        <v>61</v>
      </c>
      <c r="W26" s="118" t="s">
        <v>61</v>
      </c>
    </row>
    <row r="27" spans="1:23" ht="13.5" customHeight="1" x14ac:dyDescent="0.25">
      <c r="A27" s="170">
        <v>0.16666666666666699</v>
      </c>
      <c r="B27" s="118" t="s">
        <v>61</v>
      </c>
      <c r="C27" s="118" t="s">
        <v>61</v>
      </c>
      <c r="D27" s="118" t="s">
        <v>61</v>
      </c>
      <c r="E27" s="118" t="s">
        <v>61</v>
      </c>
      <c r="F27" s="118" t="s">
        <v>61</v>
      </c>
      <c r="G27" s="118" t="s">
        <v>61</v>
      </c>
      <c r="H27" s="118" t="s">
        <v>61</v>
      </c>
      <c r="I27" s="118" t="s">
        <v>61</v>
      </c>
      <c r="J27" s="118" t="s">
        <v>61</v>
      </c>
      <c r="K27" s="118" t="s">
        <v>61</v>
      </c>
      <c r="L27" s="118" t="s">
        <v>61</v>
      </c>
      <c r="M27" s="118" t="s">
        <v>61</v>
      </c>
      <c r="N27" s="118" t="s">
        <v>61</v>
      </c>
      <c r="O27" s="118" t="s">
        <v>61</v>
      </c>
      <c r="P27" s="118" t="s">
        <v>61</v>
      </c>
      <c r="Q27" s="118" t="s">
        <v>61</v>
      </c>
      <c r="R27" s="118" t="s">
        <v>61</v>
      </c>
      <c r="S27" s="118" t="s">
        <v>61</v>
      </c>
      <c r="T27" s="118" t="s">
        <v>61</v>
      </c>
      <c r="U27" s="118" t="s">
        <v>61</v>
      </c>
      <c r="V27" s="118" t="s">
        <v>61</v>
      </c>
      <c r="W27" s="118" t="s">
        <v>61</v>
      </c>
    </row>
    <row r="28" spans="1:23" ht="13.5" customHeight="1" x14ac:dyDescent="0.25">
      <c r="A28" s="170">
        <v>0.17708333333333301</v>
      </c>
      <c r="B28" s="118" t="s">
        <v>61</v>
      </c>
      <c r="C28" s="118" t="s">
        <v>61</v>
      </c>
      <c r="D28" s="118" t="s">
        <v>61</v>
      </c>
      <c r="E28" s="118" t="s">
        <v>61</v>
      </c>
      <c r="F28" s="118" t="s">
        <v>61</v>
      </c>
      <c r="G28" s="118" t="s">
        <v>61</v>
      </c>
      <c r="H28" s="118" t="s">
        <v>61</v>
      </c>
      <c r="I28" s="118" t="s">
        <v>61</v>
      </c>
      <c r="J28" s="118" t="s">
        <v>61</v>
      </c>
      <c r="K28" s="118" t="s">
        <v>61</v>
      </c>
      <c r="L28" s="118" t="s">
        <v>61</v>
      </c>
      <c r="M28" s="118" t="s">
        <v>61</v>
      </c>
      <c r="N28" s="118" t="s">
        <v>61</v>
      </c>
      <c r="O28" s="118" t="s">
        <v>61</v>
      </c>
      <c r="P28" s="118" t="s">
        <v>61</v>
      </c>
      <c r="Q28" s="118" t="s">
        <v>61</v>
      </c>
      <c r="R28" s="118" t="s">
        <v>61</v>
      </c>
      <c r="S28" s="118" t="s">
        <v>61</v>
      </c>
      <c r="T28" s="118" t="s">
        <v>61</v>
      </c>
      <c r="U28" s="118" t="s">
        <v>61</v>
      </c>
      <c r="V28" s="118" t="s">
        <v>61</v>
      </c>
      <c r="W28" s="118" t="s">
        <v>61</v>
      </c>
    </row>
    <row r="29" spans="1:23" ht="13.5" customHeight="1" x14ac:dyDescent="0.25">
      <c r="A29" s="170">
        <v>0.1875</v>
      </c>
      <c r="B29" s="118" t="s">
        <v>61</v>
      </c>
      <c r="C29" s="118" t="s">
        <v>61</v>
      </c>
      <c r="D29" s="118" t="s">
        <v>61</v>
      </c>
      <c r="E29" s="118" t="s">
        <v>61</v>
      </c>
      <c r="F29" s="118" t="s">
        <v>61</v>
      </c>
      <c r="G29" s="118" t="s">
        <v>61</v>
      </c>
      <c r="H29" s="118" t="s">
        <v>61</v>
      </c>
      <c r="I29" s="118" t="s">
        <v>61</v>
      </c>
      <c r="J29" s="118" t="s">
        <v>61</v>
      </c>
      <c r="K29" s="118" t="s">
        <v>61</v>
      </c>
      <c r="L29" s="118" t="s">
        <v>61</v>
      </c>
      <c r="M29" s="118" t="s">
        <v>61</v>
      </c>
      <c r="N29" s="118" t="s">
        <v>61</v>
      </c>
      <c r="O29" s="118" t="s">
        <v>61</v>
      </c>
      <c r="P29" s="118" t="s">
        <v>61</v>
      </c>
      <c r="Q29" s="118" t="s">
        <v>61</v>
      </c>
      <c r="R29" s="118" t="s">
        <v>61</v>
      </c>
      <c r="S29" s="118" t="s">
        <v>61</v>
      </c>
      <c r="T29" s="118" t="s">
        <v>61</v>
      </c>
      <c r="U29" s="118" t="s">
        <v>61</v>
      </c>
      <c r="V29" s="118" t="s">
        <v>61</v>
      </c>
      <c r="W29" s="118" t="s">
        <v>61</v>
      </c>
    </row>
    <row r="30" spans="1:23" ht="13.5" customHeight="1" x14ac:dyDescent="0.25">
      <c r="A30" s="170">
        <v>0.19791666666666699</v>
      </c>
      <c r="B30" s="118" t="s">
        <v>61</v>
      </c>
      <c r="C30" s="118" t="s">
        <v>61</v>
      </c>
      <c r="D30" s="118" t="s">
        <v>61</v>
      </c>
      <c r="E30" s="118" t="s">
        <v>61</v>
      </c>
      <c r="F30" s="118" t="s">
        <v>61</v>
      </c>
      <c r="G30" s="118" t="s">
        <v>61</v>
      </c>
      <c r="H30" s="118" t="s">
        <v>61</v>
      </c>
      <c r="I30" s="118" t="s">
        <v>61</v>
      </c>
      <c r="J30" s="118" t="s">
        <v>61</v>
      </c>
      <c r="K30" s="118" t="s">
        <v>61</v>
      </c>
      <c r="L30" s="118" t="s">
        <v>61</v>
      </c>
      <c r="M30" s="118" t="s">
        <v>61</v>
      </c>
      <c r="N30" s="118" t="s">
        <v>61</v>
      </c>
      <c r="O30" s="118" t="s">
        <v>61</v>
      </c>
      <c r="P30" s="118" t="s">
        <v>61</v>
      </c>
      <c r="Q30" s="118" t="s">
        <v>61</v>
      </c>
      <c r="R30" s="118" t="s">
        <v>61</v>
      </c>
      <c r="S30" s="118" t="s">
        <v>61</v>
      </c>
      <c r="T30" s="118" t="s">
        <v>61</v>
      </c>
      <c r="U30" s="118" t="s">
        <v>61</v>
      </c>
      <c r="V30" s="118" t="s">
        <v>61</v>
      </c>
      <c r="W30" s="118" t="s">
        <v>61</v>
      </c>
    </row>
    <row r="31" spans="1:23" ht="13.5" customHeight="1" x14ac:dyDescent="0.25">
      <c r="A31" s="170">
        <v>0.20833333333333301</v>
      </c>
      <c r="B31" s="118" t="s">
        <v>61</v>
      </c>
      <c r="C31" s="118" t="s">
        <v>61</v>
      </c>
      <c r="D31" s="118" t="s">
        <v>61</v>
      </c>
      <c r="E31" s="118" t="s">
        <v>61</v>
      </c>
      <c r="F31" s="118" t="s">
        <v>61</v>
      </c>
      <c r="G31" s="118" t="s">
        <v>61</v>
      </c>
      <c r="H31" s="118" t="s">
        <v>61</v>
      </c>
      <c r="I31" s="118" t="s">
        <v>61</v>
      </c>
      <c r="J31" s="118" t="s">
        <v>61</v>
      </c>
      <c r="K31" s="118" t="s">
        <v>61</v>
      </c>
      <c r="L31" s="118" t="s">
        <v>61</v>
      </c>
      <c r="M31" s="118" t="s">
        <v>61</v>
      </c>
      <c r="N31" s="118" t="s">
        <v>61</v>
      </c>
      <c r="O31" s="118" t="s">
        <v>61</v>
      </c>
      <c r="P31" s="118" t="s">
        <v>61</v>
      </c>
      <c r="Q31" s="118" t="s">
        <v>61</v>
      </c>
      <c r="R31" s="118" t="s">
        <v>61</v>
      </c>
      <c r="S31" s="118" t="s">
        <v>61</v>
      </c>
      <c r="T31" s="118" t="s">
        <v>61</v>
      </c>
      <c r="U31" s="118" t="s">
        <v>61</v>
      </c>
      <c r="V31" s="118" t="s">
        <v>61</v>
      </c>
      <c r="W31" s="118" t="s">
        <v>61</v>
      </c>
    </row>
    <row r="32" spans="1:23" ht="13.5" customHeight="1" x14ac:dyDescent="0.25">
      <c r="A32" s="170">
        <v>0.21875</v>
      </c>
      <c r="B32" s="118" t="s">
        <v>61</v>
      </c>
      <c r="C32" s="118" t="s">
        <v>61</v>
      </c>
      <c r="D32" s="118" t="s">
        <v>61</v>
      </c>
      <c r="E32" s="118" t="s">
        <v>61</v>
      </c>
      <c r="F32" s="118" t="s">
        <v>61</v>
      </c>
      <c r="G32" s="118" t="s">
        <v>61</v>
      </c>
      <c r="H32" s="118" t="s">
        <v>61</v>
      </c>
      <c r="I32" s="118" t="s">
        <v>61</v>
      </c>
      <c r="J32" s="118" t="s">
        <v>61</v>
      </c>
      <c r="K32" s="118" t="s">
        <v>61</v>
      </c>
      <c r="L32" s="118" t="s">
        <v>61</v>
      </c>
      <c r="M32" s="118" t="s">
        <v>61</v>
      </c>
      <c r="N32" s="118" t="s">
        <v>61</v>
      </c>
      <c r="O32" s="118" t="s">
        <v>61</v>
      </c>
      <c r="P32" s="118" t="s">
        <v>61</v>
      </c>
      <c r="Q32" s="118" t="s">
        <v>61</v>
      </c>
      <c r="R32" s="118" t="s">
        <v>61</v>
      </c>
      <c r="S32" s="118" t="s">
        <v>61</v>
      </c>
      <c r="T32" s="118" t="s">
        <v>61</v>
      </c>
      <c r="U32" s="118" t="s">
        <v>61</v>
      </c>
      <c r="V32" s="118" t="s">
        <v>61</v>
      </c>
      <c r="W32" s="118" t="s">
        <v>61</v>
      </c>
    </row>
    <row r="33" spans="1:23" ht="13.5" customHeight="1" x14ac:dyDescent="0.25">
      <c r="A33" s="170">
        <v>0.22916666666666699</v>
      </c>
      <c r="B33" s="118" t="s">
        <v>61</v>
      </c>
      <c r="C33" s="118" t="s">
        <v>61</v>
      </c>
      <c r="D33" s="118" t="s">
        <v>61</v>
      </c>
      <c r="E33" s="118" t="s">
        <v>61</v>
      </c>
      <c r="F33" s="118" t="s">
        <v>61</v>
      </c>
      <c r="G33" s="118" t="s">
        <v>61</v>
      </c>
      <c r="H33" s="118" t="s">
        <v>61</v>
      </c>
      <c r="I33" s="118" t="s">
        <v>61</v>
      </c>
      <c r="J33" s="118" t="s">
        <v>61</v>
      </c>
      <c r="K33" s="118" t="s">
        <v>61</v>
      </c>
      <c r="L33" s="118" t="s">
        <v>61</v>
      </c>
      <c r="M33" s="118" t="s">
        <v>61</v>
      </c>
      <c r="N33" s="118" t="s">
        <v>61</v>
      </c>
      <c r="O33" s="118" t="s">
        <v>61</v>
      </c>
      <c r="P33" s="118" t="s">
        <v>61</v>
      </c>
      <c r="Q33" s="118" t="s">
        <v>61</v>
      </c>
      <c r="R33" s="118" t="s">
        <v>61</v>
      </c>
      <c r="S33" s="118" t="s">
        <v>61</v>
      </c>
      <c r="T33" s="118" t="s">
        <v>61</v>
      </c>
      <c r="U33" s="118" t="s">
        <v>61</v>
      </c>
      <c r="V33" s="118" t="s">
        <v>61</v>
      </c>
      <c r="W33" s="118" t="s">
        <v>61</v>
      </c>
    </row>
    <row r="34" spans="1:23" ht="13.5" customHeight="1" x14ac:dyDescent="0.25">
      <c r="A34" s="170">
        <v>0.23958333333333301</v>
      </c>
      <c r="B34" s="118" t="s">
        <v>61</v>
      </c>
      <c r="C34" s="118" t="s">
        <v>61</v>
      </c>
      <c r="D34" s="118" t="s">
        <v>61</v>
      </c>
      <c r="E34" s="118" t="s">
        <v>61</v>
      </c>
      <c r="F34" s="118" t="s">
        <v>61</v>
      </c>
      <c r="G34" s="118" t="s">
        <v>61</v>
      </c>
      <c r="H34" s="118" t="s">
        <v>61</v>
      </c>
      <c r="I34" s="118" t="s">
        <v>61</v>
      </c>
      <c r="J34" s="118" t="s">
        <v>61</v>
      </c>
      <c r="K34" s="118" t="s">
        <v>61</v>
      </c>
      <c r="L34" s="118" t="s">
        <v>61</v>
      </c>
      <c r="M34" s="118" t="s">
        <v>61</v>
      </c>
      <c r="N34" s="118" t="s">
        <v>61</v>
      </c>
      <c r="O34" s="118" t="s">
        <v>61</v>
      </c>
      <c r="P34" s="118" t="s">
        <v>61</v>
      </c>
      <c r="Q34" s="118" t="s">
        <v>61</v>
      </c>
      <c r="R34" s="118" t="s">
        <v>61</v>
      </c>
      <c r="S34" s="118" t="s">
        <v>61</v>
      </c>
      <c r="T34" s="118" t="s">
        <v>61</v>
      </c>
      <c r="U34" s="118" t="s">
        <v>61</v>
      </c>
      <c r="V34" s="118" t="s">
        <v>61</v>
      </c>
      <c r="W34" s="118" t="s">
        <v>61</v>
      </c>
    </row>
    <row r="35" spans="1:23" ht="13.5" customHeight="1" x14ac:dyDescent="0.25">
      <c r="A35" s="170">
        <v>0.25</v>
      </c>
      <c r="B35" s="118" t="s">
        <v>61</v>
      </c>
      <c r="C35" s="118" t="s">
        <v>61</v>
      </c>
      <c r="D35" s="118" t="s">
        <v>61</v>
      </c>
      <c r="E35" s="118" t="s">
        <v>61</v>
      </c>
      <c r="F35" s="118" t="s">
        <v>61</v>
      </c>
      <c r="G35" s="118" t="s">
        <v>61</v>
      </c>
      <c r="H35" s="118" t="s">
        <v>61</v>
      </c>
      <c r="I35" s="118" t="s">
        <v>61</v>
      </c>
      <c r="J35" s="118" t="s">
        <v>61</v>
      </c>
      <c r="K35" s="118" t="s">
        <v>61</v>
      </c>
      <c r="L35" s="118" t="s">
        <v>61</v>
      </c>
      <c r="M35" s="118" t="s">
        <v>61</v>
      </c>
      <c r="N35" s="118" t="s">
        <v>61</v>
      </c>
      <c r="O35" s="118" t="s">
        <v>61</v>
      </c>
      <c r="P35" s="118" t="s">
        <v>61</v>
      </c>
      <c r="Q35" s="118" t="s">
        <v>61</v>
      </c>
      <c r="R35" s="118" t="s">
        <v>61</v>
      </c>
      <c r="S35" s="118" t="s">
        <v>61</v>
      </c>
      <c r="T35" s="118" t="s">
        <v>61</v>
      </c>
      <c r="U35" s="118" t="s">
        <v>61</v>
      </c>
      <c r="V35" s="118" t="s">
        <v>61</v>
      </c>
      <c r="W35" s="118" t="s">
        <v>61</v>
      </c>
    </row>
    <row r="36" spans="1:23" ht="13.5" customHeight="1" x14ac:dyDescent="0.25">
      <c r="A36" s="170">
        <v>0.26041666666666702</v>
      </c>
      <c r="B36" s="118" t="s">
        <v>61</v>
      </c>
      <c r="C36" s="118" t="s">
        <v>61</v>
      </c>
      <c r="D36" s="118" t="s">
        <v>61</v>
      </c>
      <c r="E36" s="118" t="s">
        <v>61</v>
      </c>
      <c r="F36" s="118" t="s">
        <v>61</v>
      </c>
      <c r="G36" s="118" t="s">
        <v>61</v>
      </c>
      <c r="H36" s="118" t="s">
        <v>61</v>
      </c>
      <c r="I36" s="118" t="s">
        <v>61</v>
      </c>
      <c r="J36" s="118" t="s">
        <v>61</v>
      </c>
      <c r="K36" s="118" t="s">
        <v>61</v>
      </c>
      <c r="L36" s="118" t="s">
        <v>61</v>
      </c>
      <c r="M36" s="118" t="s">
        <v>61</v>
      </c>
      <c r="N36" s="118" t="s">
        <v>61</v>
      </c>
      <c r="O36" s="118" t="s">
        <v>61</v>
      </c>
      <c r="P36" s="118" t="s">
        <v>61</v>
      </c>
      <c r="Q36" s="118" t="s">
        <v>61</v>
      </c>
      <c r="R36" s="118" t="s">
        <v>61</v>
      </c>
      <c r="S36" s="118" t="s">
        <v>61</v>
      </c>
      <c r="T36" s="118" t="s">
        <v>61</v>
      </c>
      <c r="U36" s="118" t="s">
        <v>61</v>
      </c>
      <c r="V36" s="118" t="s">
        <v>61</v>
      </c>
      <c r="W36" s="118" t="s">
        <v>61</v>
      </c>
    </row>
    <row r="37" spans="1:23" ht="13.5" customHeight="1" x14ac:dyDescent="0.25">
      <c r="A37" s="170">
        <v>0.27083333333333298</v>
      </c>
      <c r="B37" s="118" t="s">
        <v>61</v>
      </c>
      <c r="C37" s="118" t="s">
        <v>61</v>
      </c>
      <c r="D37" s="118" t="s">
        <v>61</v>
      </c>
      <c r="E37" s="118" t="s">
        <v>61</v>
      </c>
      <c r="F37" s="118" t="s">
        <v>61</v>
      </c>
      <c r="G37" s="118" t="s">
        <v>61</v>
      </c>
      <c r="H37" s="118" t="s">
        <v>61</v>
      </c>
      <c r="I37" s="118" t="s">
        <v>61</v>
      </c>
      <c r="J37" s="118" t="s">
        <v>61</v>
      </c>
      <c r="K37" s="118" t="s">
        <v>61</v>
      </c>
      <c r="L37" s="118" t="s">
        <v>61</v>
      </c>
      <c r="M37" s="118" t="s">
        <v>61</v>
      </c>
      <c r="N37" s="118" t="s">
        <v>61</v>
      </c>
      <c r="O37" s="118" t="s">
        <v>61</v>
      </c>
      <c r="P37" s="118" t="s">
        <v>61</v>
      </c>
      <c r="Q37" s="118" t="s">
        <v>61</v>
      </c>
      <c r="R37" s="118" t="s">
        <v>61</v>
      </c>
      <c r="S37" s="118" t="s">
        <v>61</v>
      </c>
      <c r="T37" s="118" t="s">
        <v>61</v>
      </c>
      <c r="U37" s="118" t="s">
        <v>61</v>
      </c>
      <c r="V37" s="118" t="s">
        <v>61</v>
      </c>
      <c r="W37" s="118" t="s">
        <v>61</v>
      </c>
    </row>
    <row r="38" spans="1:23" ht="13.5" customHeight="1" x14ac:dyDescent="0.25">
      <c r="A38" s="170">
        <v>0.28125</v>
      </c>
      <c r="B38" s="118" t="s">
        <v>61</v>
      </c>
      <c r="C38" s="118" t="s">
        <v>61</v>
      </c>
      <c r="D38" s="118" t="s">
        <v>61</v>
      </c>
      <c r="E38" s="118" t="s">
        <v>61</v>
      </c>
      <c r="F38" s="118" t="s">
        <v>61</v>
      </c>
      <c r="G38" s="118" t="s">
        <v>61</v>
      </c>
      <c r="H38" s="118" t="s">
        <v>61</v>
      </c>
      <c r="I38" s="118" t="s">
        <v>61</v>
      </c>
      <c r="J38" s="118" t="s">
        <v>61</v>
      </c>
      <c r="K38" s="118" t="s">
        <v>61</v>
      </c>
      <c r="L38" s="118" t="s">
        <v>61</v>
      </c>
      <c r="M38" s="118" t="s">
        <v>61</v>
      </c>
      <c r="N38" s="118" t="s">
        <v>61</v>
      </c>
      <c r="O38" s="118" t="s">
        <v>61</v>
      </c>
      <c r="P38" s="118" t="s">
        <v>61</v>
      </c>
      <c r="Q38" s="118" t="s">
        <v>61</v>
      </c>
      <c r="R38" s="118" t="s">
        <v>61</v>
      </c>
      <c r="S38" s="118" t="s">
        <v>61</v>
      </c>
      <c r="T38" s="118" t="s">
        <v>61</v>
      </c>
      <c r="U38" s="118" t="s">
        <v>61</v>
      </c>
      <c r="V38" s="118" t="s">
        <v>61</v>
      </c>
      <c r="W38" s="118" t="s">
        <v>61</v>
      </c>
    </row>
    <row r="39" spans="1:23" ht="13.5" customHeight="1" x14ac:dyDescent="0.25">
      <c r="A39" s="170">
        <v>0.29166666666666702</v>
      </c>
      <c r="B39" s="118" t="s">
        <v>61</v>
      </c>
      <c r="C39" s="118" t="s">
        <v>61</v>
      </c>
      <c r="D39" s="118" t="s">
        <v>61</v>
      </c>
      <c r="E39" s="118" t="s">
        <v>61</v>
      </c>
      <c r="F39" s="118" t="s">
        <v>61</v>
      </c>
      <c r="G39" s="118" t="s">
        <v>61</v>
      </c>
      <c r="H39" s="118" t="s">
        <v>61</v>
      </c>
      <c r="I39" s="118" t="s">
        <v>61</v>
      </c>
      <c r="J39" s="118" t="s">
        <v>61</v>
      </c>
      <c r="K39" s="118" t="s">
        <v>61</v>
      </c>
      <c r="L39" s="118" t="s">
        <v>61</v>
      </c>
      <c r="M39" s="118" t="s">
        <v>61</v>
      </c>
      <c r="N39" s="118" t="s">
        <v>61</v>
      </c>
      <c r="O39" s="118" t="s">
        <v>61</v>
      </c>
      <c r="P39" s="118" t="s">
        <v>61</v>
      </c>
      <c r="Q39" s="118" t="s">
        <v>61</v>
      </c>
      <c r="R39" s="118" t="s">
        <v>61</v>
      </c>
      <c r="S39" s="118" t="s">
        <v>61</v>
      </c>
      <c r="T39" s="118" t="s">
        <v>61</v>
      </c>
      <c r="U39" s="118" t="s">
        <v>61</v>
      </c>
      <c r="V39" s="118" t="s">
        <v>61</v>
      </c>
      <c r="W39" s="118" t="s">
        <v>61</v>
      </c>
    </row>
    <row r="40" spans="1:23" ht="13.5" customHeight="1" x14ac:dyDescent="0.25">
      <c r="A40" s="170">
        <v>0.30208333333333298</v>
      </c>
      <c r="B40" s="118" t="s">
        <v>61</v>
      </c>
      <c r="C40" s="118" t="s">
        <v>61</v>
      </c>
      <c r="D40" s="118" t="s">
        <v>61</v>
      </c>
      <c r="E40" s="118" t="s">
        <v>61</v>
      </c>
      <c r="F40" s="118" t="s">
        <v>61</v>
      </c>
      <c r="G40" s="118" t="s">
        <v>61</v>
      </c>
      <c r="H40" s="118" t="s">
        <v>61</v>
      </c>
      <c r="I40" s="118" t="s">
        <v>61</v>
      </c>
      <c r="J40" s="118" t="s">
        <v>61</v>
      </c>
      <c r="K40" s="118" t="s">
        <v>61</v>
      </c>
      <c r="L40" s="118" t="s">
        <v>61</v>
      </c>
      <c r="M40" s="118" t="s">
        <v>61</v>
      </c>
      <c r="N40" s="118" t="s">
        <v>61</v>
      </c>
      <c r="O40" s="118" t="s">
        <v>61</v>
      </c>
      <c r="P40" s="118" t="s">
        <v>61</v>
      </c>
      <c r="Q40" s="118" t="s">
        <v>61</v>
      </c>
      <c r="R40" s="118" t="s">
        <v>61</v>
      </c>
      <c r="S40" s="118" t="s">
        <v>61</v>
      </c>
      <c r="T40" s="118" t="s">
        <v>61</v>
      </c>
      <c r="U40" s="118" t="s">
        <v>61</v>
      </c>
      <c r="V40" s="118" t="s">
        <v>61</v>
      </c>
      <c r="W40" s="118" t="s">
        <v>61</v>
      </c>
    </row>
    <row r="41" spans="1:23" ht="13.5" customHeight="1" x14ac:dyDescent="0.25">
      <c r="A41" s="170">
        <v>0.3125</v>
      </c>
      <c r="B41" s="118" t="s">
        <v>61</v>
      </c>
      <c r="C41" s="118" t="s">
        <v>61</v>
      </c>
      <c r="D41" s="118" t="s">
        <v>61</v>
      </c>
      <c r="E41" s="118" t="s">
        <v>61</v>
      </c>
      <c r="F41" s="118" t="s">
        <v>61</v>
      </c>
      <c r="G41" s="118" t="s">
        <v>61</v>
      </c>
      <c r="H41" s="118" t="s">
        <v>61</v>
      </c>
      <c r="I41" s="118" t="s">
        <v>61</v>
      </c>
      <c r="J41" s="118" t="s">
        <v>61</v>
      </c>
      <c r="K41" s="118" t="s">
        <v>61</v>
      </c>
      <c r="L41" s="118" t="s">
        <v>61</v>
      </c>
      <c r="M41" s="118" t="s">
        <v>61</v>
      </c>
      <c r="N41" s="118" t="s">
        <v>61</v>
      </c>
      <c r="O41" s="118" t="s">
        <v>61</v>
      </c>
      <c r="P41" s="118" t="s">
        <v>61</v>
      </c>
      <c r="Q41" s="118" t="s">
        <v>61</v>
      </c>
      <c r="R41" s="118" t="s">
        <v>61</v>
      </c>
      <c r="S41" s="118" t="s">
        <v>61</v>
      </c>
      <c r="T41" s="118" t="s">
        <v>61</v>
      </c>
      <c r="U41" s="118" t="s">
        <v>61</v>
      </c>
      <c r="V41" s="118" t="s">
        <v>61</v>
      </c>
      <c r="W41" s="118" t="s">
        <v>61</v>
      </c>
    </row>
    <row r="42" spans="1:23" ht="13.5" customHeight="1" x14ac:dyDescent="0.25">
      <c r="A42" s="170">
        <v>0.32291666666666702</v>
      </c>
      <c r="B42" s="118" t="s">
        <v>61</v>
      </c>
      <c r="C42" s="118" t="s">
        <v>61</v>
      </c>
      <c r="D42" s="118" t="s">
        <v>61</v>
      </c>
      <c r="E42" s="118" t="s">
        <v>61</v>
      </c>
      <c r="F42" s="118" t="s">
        <v>61</v>
      </c>
      <c r="G42" s="118" t="s">
        <v>61</v>
      </c>
      <c r="H42" s="118" t="s">
        <v>61</v>
      </c>
      <c r="I42" s="118" t="s">
        <v>61</v>
      </c>
      <c r="J42" s="118" t="s">
        <v>61</v>
      </c>
      <c r="K42" s="118" t="s">
        <v>61</v>
      </c>
      <c r="L42" s="118" t="s">
        <v>61</v>
      </c>
      <c r="M42" s="118" t="s">
        <v>61</v>
      </c>
      <c r="N42" s="118" t="s">
        <v>61</v>
      </c>
      <c r="O42" s="118" t="s">
        <v>61</v>
      </c>
      <c r="P42" s="118" t="s">
        <v>61</v>
      </c>
      <c r="Q42" s="118" t="s">
        <v>61</v>
      </c>
      <c r="R42" s="118" t="s">
        <v>61</v>
      </c>
      <c r="S42" s="118" t="s">
        <v>61</v>
      </c>
      <c r="T42" s="118" t="s">
        <v>61</v>
      </c>
      <c r="U42" s="118" t="s">
        <v>61</v>
      </c>
      <c r="V42" s="118" t="s">
        <v>61</v>
      </c>
      <c r="W42" s="118" t="s">
        <v>61</v>
      </c>
    </row>
    <row r="43" spans="1:23" ht="13.5" customHeight="1" x14ac:dyDescent="0.25">
      <c r="A43" s="170">
        <v>0.33333333333333298</v>
      </c>
      <c r="B43" s="118" t="s">
        <v>61</v>
      </c>
      <c r="C43" s="118" t="s">
        <v>61</v>
      </c>
      <c r="D43" s="118" t="s">
        <v>61</v>
      </c>
      <c r="E43" s="118" t="s">
        <v>61</v>
      </c>
      <c r="F43" s="118" t="s">
        <v>61</v>
      </c>
      <c r="G43" s="118" t="s">
        <v>61</v>
      </c>
      <c r="H43" s="118" t="s">
        <v>61</v>
      </c>
      <c r="I43" s="118" t="s">
        <v>61</v>
      </c>
      <c r="J43" s="118" t="s">
        <v>61</v>
      </c>
      <c r="K43" s="118" t="s">
        <v>61</v>
      </c>
      <c r="L43" s="118" t="s">
        <v>61</v>
      </c>
      <c r="M43" s="118" t="s">
        <v>61</v>
      </c>
      <c r="N43" s="118" t="s">
        <v>61</v>
      </c>
      <c r="O43" s="118" t="s">
        <v>61</v>
      </c>
      <c r="P43" s="118" t="s">
        <v>61</v>
      </c>
      <c r="Q43" s="118" t="s">
        <v>61</v>
      </c>
      <c r="R43" s="118" t="s">
        <v>61</v>
      </c>
      <c r="S43" s="118" t="s">
        <v>61</v>
      </c>
      <c r="T43" s="118" t="s">
        <v>61</v>
      </c>
      <c r="U43" s="118" t="s">
        <v>61</v>
      </c>
      <c r="V43" s="118" t="s">
        <v>61</v>
      </c>
      <c r="W43" s="118" t="s">
        <v>61</v>
      </c>
    </row>
    <row r="44" spans="1:23" ht="13.5" customHeight="1" x14ac:dyDescent="0.25">
      <c r="A44" s="170">
        <v>0.34375</v>
      </c>
      <c r="B44" s="118" t="s">
        <v>61</v>
      </c>
      <c r="C44" s="118" t="s">
        <v>61</v>
      </c>
      <c r="D44" s="118" t="s">
        <v>61</v>
      </c>
      <c r="E44" s="118" t="s">
        <v>61</v>
      </c>
      <c r="F44" s="118" t="s">
        <v>61</v>
      </c>
      <c r="G44" s="118" t="s">
        <v>61</v>
      </c>
      <c r="H44" s="118" t="s">
        <v>61</v>
      </c>
      <c r="I44" s="118" t="s">
        <v>61</v>
      </c>
      <c r="J44" s="118" t="s">
        <v>61</v>
      </c>
      <c r="K44" s="118" t="s">
        <v>61</v>
      </c>
      <c r="L44" s="118" t="s">
        <v>61</v>
      </c>
      <c r="M44" s="118" t="s">
        <v>61</v>
      </c>
      <c r="N44" s="118" t="s">
        <v>61</v>
      </c>
      <c r="O44" s="118" t="s">
        <v>61</v>
      </c>
      <c r="P44" s="118" t="s">
        <v>61</v>
      </c>
      <c r="Q44" s="118" t="s">
        <v>61</v>
      </c>
      <c r="R44" s="118" t="s">
        <v>61</v>
      </c>
      <c r="S44" s="118" t="s">
        <v>61</v>
      </c>
      <c r="T44" s="118" t="s">
        <v>61</v>
      </c>
      <c r="U44" s="118" t="s">
        <v>61</v>
      </c>
      <c r="V44" s="118" t="s">
        <v>61</v>
      </c>
      <c r="W44" s="118" t="s">
        <v>61</v>
      </c>
    </row>
    <row r="45" spans="1:23" ht="13.5" customHeight="1" x14ac:dyDescent="0.25">
      <c r="A45" s="170">
        <v>0.35416666666666702</v>
      </c>
      <c r="B45" s="118" t="s">
        <v>61</v>
      </c>
      <c r="C45" s="118" t="s">
        <v>61</v>
      </c>
      <c r="D45" s="118" t="s">
        <v>61</v>
      </c>
      <c r="E45" s="118" t="s">
        <v>61</v>
      </c>
      <c r="F45" s="118" t="s">
        <v>61</v>
      </c>
      <c r="G45" s="118" t="s">
        <v>61</v>
      </c>
      <c r="H45" s="118" t="s">
        <v>61</v>
      </c>
      <c r="I45" s="118" t="s">
        <v>61</v>
      </c>
      <c r="J45" s="118" t="s">
        <v>61</v>
      </c>
      <c r="K45" s="118" t="s">
        <v>61</v>
      </c>
      <c r="L45" s="118" t="s">
        <v>61</v>
      </c>
      <c r="M45" s="118" t="s">
        <v>61</v>
      </c>
      <c r="N45" s="118" t="s">
        <v>61</v>
      </c>
      <c r="O45" s="118" t="s">
        <v>61</v>
      </c>
      <c r="P45" s="118" t="s">
        <v>61</v>
      </c>
      <c r="Q45" s="118" t="s">
        <v>61</v>
      </c>
      <c r="R45" s="118" t="s">
        <v>61</v>
      </c>
      <c r="S45" s="118" t="s">
        <v>61</v>
      </c>
      <c r="T45" s="118" t="s">
        <v>61</v>
      </c>
      <c r="U45" s="118" t="s">
        <v>61</v>
      </c>
      <c r="V45" s="118" t="s">
        <v>61</v>
      </c>
      <c r="W45" s="118" t="s">
        <v>61</v>
      </c>
    </row>
    <row r="46" spans="1:23" ht="13.5" customHeight="1" x14ac:dyDescent="0.25">
      <c r="A46" s="170">
        <v>0.36458333333333298</v>
      </c>
      <c r="B46" s="118" t="s">
        <v>61</v>
      </c>
      <c r="C46" s="118" t="s">
        <v>61</v>
      </c>
      <c r="D46" s="118" t="s">
        <v>61</v>
      </c>
      <c r="E46" s="118" t="s">
        <v>61</v>
      </c>
      <c r="F46" s="118" t="s">
        <v>61</v>
      </c>
      <c r="G46" s="118" t="s">
        <v>61</v>
      </c>
      <c r="H46" s="118" t="s">
        <v>61</v>
      </c>
      <c r="I46" s="118" t="s">
        <v>61</v>
      </c>
      <c r="J46" s="118" t="s">
        <v>61</v>
      </c>
      <c r="K46" s="118" t="s">
        <v>61</v>
      </c>
      <c r="L46" s="118" t="s">
        <v>61</v>
      </c>
      <c r="M46" s="118" t="s">
        <v>61</v>
      </c>
      <c r="N46" s="118" t="s">
        <v>61</v>
      </c>
      <c r="O46" s="118" t="s">
        <v>61</v>
      </c>
      <c r="P46" s="118" t="s">
        <v>61</v>
      </c>
      <c r="Q46" s="118" t="s">
        <v>61</v>
      </c>
      <c r="R46" s="118" t="s">
        <v>61</v>
      </c>
      <c r="S46" s="118" t="s">
        <v>61</v>
      </c>
      <c r="T46" s="118" t="s">
        <v>61</v>
      </c>
      <c r="U46" s="118" t="s">
        <v>61</v>
      </c>
      <c r="V46" s="118" t="s">
        <v>61</v>
      </c>
      <c r="W46" s="118" t="s">
        <v>61</v>
      </c>
    </row>
    <row r="47" spans="1:23" ht="13.5" customHeight="1" x14ac:dyDescent="0.25">
      <c r="A47" s="170">
        <v>0.375</v>
      </c>
      <c r="B47" s="118" t="s">
        <v>61</v>
      </c>
      <c r="C47" s="118" t="s">
        <v>61</v>
      </c>
      <c r="D47" s="118" t="s">
        <v>61</v>
      </c>
      <c r="E47" s="118" t="s">
        <v>61</v>
      </c>
      <c r="F47" s="118" t="s">
        <v>61</v>
      </c>
      <c r="G47" s="118" t="s">
        <v>61</v>
      </c>
      <c r="H47" s="118" t="s">
        <v>61</v>
      </c>
      <c r="I47" s="118" t="s">
        <v>61</v>
      </c>
      <c r="J47" s="118" t="s">
        <v>61</v>
      </c>
      <c r="K47" s="118" t="s">
        <v>61</v>
      </c>
      <c r="L47" s="118" t="s">
        <v>61</v>
      </c>
      <c r="M47" s="118" t="s">
        <v>61</v>
      </c>
      <c r="N47" s="118" t="s">
        <v>61</v>
      </c>
      <c r="O47" s="118" t="s">
        <v>61</v>
      </c>
      <c r="P47" s="118" t="s">
        <v>61</v>
      </c>
      <c r="Q47" s="118" t="s">
        <v>61</v>
      </c>
      <c r="R47" s="118" t="s">
        <v>61</v>
      </c>
      <c r="S47" s="118" t="s">
        <v>61</v>
      </c>
      <c r="T47" s="118" t="s">
        <v>61</v>
      </c>
      <c r="U47" s="118" t="s">
        <v>61</v>
      </c>
      <c r="V47" s="118" t="s">
        <v>61</v>
      </c>
      <c r="W47" s="118" t="s">
        <v>61</v>
      </c>
    </row>
    <row r="48" spans="1:23" ht="13.5" customHeight="1" x14ac:dyDescent="0.25">
      <c r="A48" s="170">
        <v>0.38541666666666702</v>
      </c>
      <c r="B48" s="118" t="s">
        <v>61</v>
      </c>
      <c r="C48" s="118" t="s">
        <v>61</v>
      </c>
      <c r="D48" s="118" t="s">
        <v>61</v>
      </c>
      <c r="E48" s="118" t="s">
        <v>61</v>
      </c>
      <c r="F48" s="118" t="s">
        <v>61</v>
      </c>
      <c r="G48" s="118" t="s">
        <v>61</v>
      </c>
      <c r="H48" s="118" t="s">
        <v>61</v>
      </c>
      <c r="I48" s="118" t="s">
        <v>61</v>
      </c>
      <c r="J48" s="118" t="s">
        <v>61</v>
      </c>
      <c r="K48" s="118" t="s">
        <v>61</v>
      </c>
      <c r="L48" s="118" t="s">
        <v>61</v>
      </c>
      <c r="M48" s="118" t="s">
        <v>61</v>
      </c>
      <c r="N48" s="118" t="s">
        <v>61</v>
      </c>
      <c r="O48" s="118" t="s">
        <v>61</v>
      </c>
      <c r="P48" s="118" t="s">
        <v>61</v>
      </c>
      <c r="Q48" s="118" t="s">
        <v>61</v>
      </c>
      <c r="R48" s="118" t="s">
        <v>61</v>
      </c>
      <c r="S48" s="118" t="s">
        <v>61</v>
      </c>
      <c r="T48" s="118" t="s">
        <v>61</v>
      </c>
      <c r="U48" s="118" t="s">
        <v>61</v>
      </c>
      <c r="V48" s="118" t="s">
        <v>61</v>
      </c>
      <c r="W48" s="118" t="s">
        <v>61</v>
      </c>
    </row>
    <row r="49" spans="1:23" ht="13.5" customHeight="1" x14ac:dyDescent="0.25">
      <c r="A49" s="170">
        <v>0.39583333333333298</v>
      </c>
      <c r="B49" s="118" t="s">
        <v>61</v>
      </c>
      <c r="C49" s="118" t="s">
        <v>61</v>
      </c>
      <c r="D49" s="118" t="s">
        <v>61</v>
      </c>
      <c r="E49" s="118" t="s">
        <v>61</v>
      </c>
      <c r="F49" s="118" t="s">
        <v>61</v>
      </c>
      <c r="G49" s="118" t="s">
        <v>61</v>
      </c>
      <c r="H49" s="118" t="s">
        <v>61</v>
      </c>
      <c r="I49" s="118" t="s">
        <v>61</v>
      </c>
      <c r="J49" s="118" t="s">
        <v>61</v>
      </c>
      <c r="K49" s="118" t="s">
        <v>61</v>
      </c>
      <c r="L49" s="118" t="s">
        <v>61</v>
      </c>
      <c r="M49" s="118" t="s">
        <v>61</v>
      </c>
      <c r="N49" s="118" t="s">
        <v>61</v>
      </c>
      <c r="O49" s="118" t="s">
        <v>61</v>
      </c>
      <c r="P49" s="118" t="s">
        <v>61</v>
      </c>
      <c r="Q49" s="118" t="s">
        <v>61</v>
      </c>
      <c r="R49" s="118" t="s">
        <v>61</v>
      </c>
      <c r="S49" s="118" t="s">
        <v>61</v>
      </c>
      <c r="T49" s="118" t="s">
        <v>61</v>
      </c>
      <c r="U49" s="118" t="s">
        <v>61</v>
      </c>
      <c r="V49" s="118" t="s">
        <v>61</v>
      </c>
      <c r="W49" s="118" t="s">
        <v>61</v>
      </c>
    </row>
    <row r="50" spans="1:23" ht="13.5" customHeight="1" x14ac:dyDescent="0.25">
      <c r="A50" s="170">
        <v>0.40625</v>
      </c>
      <c r="B50" s="118" t="s">
        <v>61</v>
      </c>
      <c r="C50" s="118" t="s">
        <v>61</v>
      </c>
      <c r="D50" s="118" t="s">
        <v>61</v>
      </c>
      <c r="E50" s="118" t="s">
        <v>61</v>
      </c>
      <c r="F50" s="118" t="s">
        <v>61</v>
      </c>
      <c r="G50" s="118" t="s">
        <v>61</v>
      </c>
      <c r="H50" s="118" t="s">
        <v>61</v>
      </c>
      <c r="I50" s="118" t="s">
        <v>61</v>
      </c>
      <c r="J50" s="118" t="s">
        <v>61</v>
      </c>
      <c r="K50" s="118" t="s">
        <v>61</v>
      </c>
      <c r="L50" s="118" t="s">
        <v>61</v>
      </c>
      <c r="M50" s="118" t="s">
        <v>61</v>
      </c>
      <c r="N50" s="118" t="s">
        <v>61</v>
      </c>
      <c r="O50" s="118" t="s">
        <v>61</v>
      </c>
      <c r="P50" s="118" t="s">
        <v>61</v>
      </c>
      <c r="Q50" s="118" t="s">
        <v>61</v>
      </c>
      <c r="R50" s="118" t="s">
        <v>61</v>
      </c>
      <c r="S50" s="118" t="s">
        <v>61</v>
      </c>
      <c r="T50" s="118" t="s">
        <v>61</v>
      </c>
      <c r="U50" s="118" t="s">
        <v>61</v>
      </c>
      <c r="V50" s="118" t="s">
        <v>61</v>
      </c>
      <c r="W50" s="118" t="s">
        <v>61</v>
      </c>
    </row>
    <row r="51" spans="1:23" ht="13.5" customHeight="1" x14ac:dyDescent="0.25">
      <c r="A51" s="170">
        <v>0.41666666666666702</v>
      </c>
      <c r="B51" s="118" t="s">
        <v>61</v>
      </c>
      <c r="C51" s="118" t="s">
        <v>61</v>
      </c>
      <c r="D51" s="118" t="s">
        <v>61</v>
      </c>
      <c r="E51" s="118" t="s">
        <v>61</v>
      </c>
      <c r="F51" s="118" t="s">
        <v>61</v>
      </c>
      <c r="G51" s="118" t="s">
        <v>61</v>
      </c>
      <c r="H51" s="118" t="s">
        <v>61</v>
      </c>
      <c r="I51" s="118" t="s">
        <v>61</v>
      </c>
      <c r="J51" s="118" t="s">
        <v>61</v>
      </c>
      <c r="K51" s="118" t="s">
        <v>61</v>
      </c>
      <c r="L51" s="118" t="s">
        <v>61</v>
      </c>
      <c r="M51" s="118" t="s">
        <v>61</v>
      </c>
      <c r="N51" s="118" t="s">
        <v>61</v>
      </c>
      <c r="O51" s="118" t="s">
        <v>61</v>
      </c>
      <c r="P51" s="118" t="s">
        <v>61</v>
      </c>
      <c r="Q51" s="118" t="s">
        <v>61</v>
      </c>
      <c r="R51" s="118" t="s">
        <v>61</v>
      </c>
      <c r="S51" s="118" t="s">
        <v>61</v>
      </c>
      <c r="T51" s="118" t="s">
        <v>61</v>
      </c>
      <c r="U51" s="118" t="s">
        <v>61</v>
      </c>
      <c r="V51" s="118" t="s">
        <v>61</v>
      </c>
      <c r="W51" s="118" t="s">
        <v>61</v>
      </c>
    </row>
    <row r="52" spans="1:23" ht="13.5" customHeight="1" x14ac:dyDescent="0.25">
      <c r="A52" s="170">
        <v>0.42708333333333298</v>
      </c>
      <c r="B52" s="118" t="s">
        <v>61</v>
      </c>
      <c r="C52" s="118" t="s">
        <v>61</v>
      </c>
      <c r="D52" s="118" t="s">
        <v>61</v>
      </c>
      <c r="E52" s="118" t="s">
        <v>61</v>
      </c>
      <c r="F52" s="118" t="s">
        <v>61</v>
      </c>
      <c r="G52" s="118" t="s">
        <v>61</v>
      </c>
      <c r="H52" s="118" t="s">
        <v>61</v>
      </c>
      <c r="I52" s="118" t="s">
        <v>61</v>
      </c>
      <c r="J52" s="118" t="s">
        <v>61</v>
      </c>
      <c r="K52" s="118" t="s">
        <v>61</v>
      </c>
      <c r="L52" s="118" t="s">
        <v>61</v>
      </c>
      <c r="M52" s="118" t="s">
        <v>61</v>
      </c>
      <c r="N52" s="118" t="s">
        <v>61</v>
      </c>
      <c r="O52" s="118" t="s">
        <v>61</v>
      </c>
      <c r="P52" s="118" t="s">
        <v>61</v>
      </c>
      <c r="Q52" s="118" t="s">
        <v>61</v>
      </c>
      <c r="R52" s="118" t="s">
        <v>61</v>
      </c>
      <c r="S52" s="118" t="s">
        <v>61</v>
      </c>
      <c r="T52" s="118" t="s">
        <v>61</v>
      </c>
      <c r="U52" s="118" t="s">
        <v>61</v>
      </c>
      <c r="V52" s="118" t="s">
        <v>61</v>
      </c>
      <c r="W52" s="118" t="s">
        <v>61</v>
      </c>
    </row>
    <row r="53" spans="1:23" ht="13.5" customHeight="1" x14ac:dyDescent="0.25">
      <c r="A53" s="170">
        <v>0.4375</v>
      </c>
      <c r="B53" s="118" t="s">
        <v>61</v>
      </c>
      <c r="C53" s="118" t="s">
        <v>61</v>
      </c>
      <c r="D53" s="118" t="s">
        <v>61</v>
      </c>
      <c r="E53" s="118" t="s">
        <v>61</v>
      </c>
      <c r="F53" s="118" t="s">
        <v>61</v>
      </c>
      <c r="G53" s="118" t="s">
        <v>61</v>
      </c>
      <c r="H53" s="118" t="s">
        <v>61</v>
      </c>
      <c r="I53" s="118" t="s">
        <v>61</v>
      </c>
      <c r="J53" s="118" t="s">
        <v>61</v>
      </c>
      <c r="K53" s="118" t="s">
        <v>61</v>
      </c>
      <c r="L53" s="118" t="s">
        <v>61</v>
      </c>
      <c r="M53" s="118" t="s">
        <v>61</v>
      </c>
      <c r="N53" s="118" t="s">
        <v>61</v>
      </c>
      <c r="O53" s="118" t="s">
        <v>61</v>
      </c>
      <c r="P53" s="118" t="s">
        <v>61</v>
      </c>
      <c r="Q53" s="118" t="s">
        <v>61</v>
      </c>
      <c r="R53" s="118" t="s">
        <v>61</v>
      </c>
      <c r="S53" s="118" t="s">
        <v>61</v>
      </c>
      <c r="T53" s="118" t="s">
        <v>61</v>
      </c>
      <c r="U53" s="118" t="s">
        <v>61</v>
      </c>
      <c r="V53" s="118" t="s">
        <v>61</v>
      </c>
      <c r="W53" s="118" t="s">
        <v>61</v>
      </c>
    </row>
    <row r="54" spans="1:23" ht="13.5" customHeight="1" x14ac:dyDescent="0.25">
      <c r="A54" s="170">
        <v>0.44791666666666702</v>
      </c>
      <c r="B54" s="118" t="s">
        <v>61</v>
      </c>
      <c r="C54" s="118" t="s">
        <v>61</v>
      </c>
      <c r="D54" s="118" t="s">
        <v>61</v>
      </c>
      <c r="E54" s="118" t="s">
        <v>61</v>
      </c>
      <c r="F54" s="118" t="s">
        <v>61</v>
      </c>
      <c r="G54" s="118" t="s">
        <v>61</v>
      </c>
      <c r="H54" s="118" t="s">
        <v>61</v>
      </c>
      <c r="I54" s="118" t="s">
        <v>61</v>
      </c>
      <c r="J54" s="118" t="s">
        <v>61</v>
      </c>
      <c r="K54" s="118" t="s">
        <v>61</v>
      </c>
      <c r="L54" s="118" t="s">
        <v>61</v>
      </c>
      <c r="M54" s="118" t="s">
        <v>61</v>
      </c>
      <c r="N54" s="118" t="s">
        <v>61</v>
      </c>
      <c r="O54" s="118" t="s">
        <v>61</v>
      </c>
      <c r="P54" s="118" t="s">
        <v>61</v>
      </c>
      <c r="Q54" s="118" t="s">
        <v>61</v>
      </c>
      <c r="R54" s="118" t="s">
        <v>61</v>
      </c>
      <c r="S54" s="118" t="s">
        <v>61</v>
      </c>
      <c r="T54" s="118" t="s">
        <v>61</v>
      </c>
      <c r="U54" s="118" t="s">
        <v>61</v>
      </c>
      <c r="V54" s="118" t="s">
        <v>61</v>
      </c>
      <c r="W54" s="118" t="s">
        <v>61</v>
      </c>
    </row>
    <row r="55" spans="1:23" ht="13.5" customHeight="1" x14ac:dyDescent="0.25">
      <c r="A55" s="170">
        <v>0.45833333333333298</v>
      </c>
      <c r="B55" s="118" t="s">
        <v>61</v>
      </c>
      <c r="C55" s="118" t="s">
        <v>61</v>
      </c>
      <c r="D55" s="118" t="s">
        <v>61</v>
      </c>
      <c r="E55" s="118" t="s">
        <v>61</v>
      </c>
      <c r="F55" s="118" t="s">
        <v>61</v>
      </c>
      <c r="G55" s="118" t="s">
        <v>61</v>
      </c>
      <c r="H55" s="118" t="s">
        <v>61</v>
      </c>
      <c r="I55" s="118" t="s">
        <v>61</v>
      </c>
      <c r="J55" s="118" t="s">
        <v>61</v>
      </c>
      <c r="K55" s="118" t="s">
        <v>61</v>
      </c>
      <c r="L55" s="118" t="s">
        <v>61</v>
      </c>
      <c r="M55" s="118" t="s">
        <v>61</v>
      </c>
      <c r="N55" s="118" t="s">
        <v>61</v>
      </c>
      <c r="O55" s="118" t="s">
        <v>61</v>
      </c>
      <c r="P55" s="118" t="s">
        <v>61</v>
      </c>
      <c r="Q55" s="118" t="s">
        <v>61</v>
      </c>
      <c r="R55" s="118" t="s">
        <v>61</v>
      </c>
      <c r="S55" s="118" t="s">
        <v>61</v>
      </c>
      <c r="T55" s="118" t="s">
        <v>61</v>
      </c>
      <c r="U55" s="118" t="s">
        <v>61</v>
      </c>
      <c r="V55" s="118" t="s">
        <v>61</v>
      </c>
      <c r="W55" s="118" t="s">
        <v>61</v>
      </c>
    </row>
    <row r="56" spans="1:23" ht="13.5" customHeight="1" x14ac:dyDescent="0.25">
      <c r="A56" s="170">
        <v>0.46875</v>
      </c>
      <c r="B56" s="118" t="s">
        <v>61</v>
      </c>
      <c r="C56" s="118" t="s">
        <v>61</v>
      </c>
      <c r="D56" s="118" t="s">
        <v>61</v>
      </c>
      <c r="E56" s="118" t="s">
        <v>61</v>
      </c>
      <c r="F56" s="118" t="s">
        <v>61</v>
      </c>
      <c r="G56" s="118" t="s">
        <v>61</v>
      </c>
      <c r="H56" s="118" t="s">
        <v>61</v>
      </c>
      <c r="I56" s="118" t="s">
        <v>61</v>
      </c>
      <c r="J56" s="118" t="s">
        <v>61</v>
      </c>
      <c r="K56" s="118" t="s">
        <v>61</v>
      </c>
      <c r="L56" s="118" t="s">
        <v>61</v>
      </c>
      <c r="M56" s="118" t="s">
        <v>61</v>
      </c>
      <c r="N56" s="118" t="s">
        <v>61</v>
      </c>
      <c r="O56" s="118" t="s">
        <v>61</v>
      </c>
      <c r="P56" s="118" t="s">
        <v>61</v>
      </c>
      <c r="Q56" s="118" t="s">
        <v>61</v>
      </c>
      <c r="R56" s="118" t="s">
        <v>61</v>
      </c>
      <c r="S56" s="118" t="s">
        <v>61</v>
      </c>
      <c r="T56" s="118" t="s">
        <v>61</v>
      </c>
      <c r="U56" s="118" t="s">
        <v>61</v>
      </c>
      <c r="V56" s="118" t="s">
        <v>61</v>
      </c>
      <c r="W56" s="118" t="s">
        <v>61</v>
      </c>
    </row>
    <row r="57" spans="1:23" ht="13.5" customHeight="1" x14ac:dyDescent="0.25">
      <c r="A57" s="170">
        <v>0.47916666666666702</v>
      </c>
      <c r="B57" s="118" t="s">
        <v>61</v>
      </c>
      <c r="C57" s="118" t="s">
        <v>61</v>
      </c>
      <c r="D57" s="118" t="s">
        <v>61</v>
      </c>
      <c r="E57" s="118" t="s">
        <v>61</v>
      </c>
      <c r="F57" s="118" t="s">
        <v>61</v>
      </c>
      <c r="G57" s="118" t="s">
        <v>61</v>
      </c>
      <c r="H57" s="118" t="s">
        <v>61</v>
      </c>
      <c r="I57" s="118" t="s">
        <v>61</v>
      </c>
      <c r="J57" s="118" t="s">
        <v>61</v>
      </c>
      <c r="K57" s="118" t="s">
        <v>61</v>
      </c>
      <c r="L57" s="118" t="s">
        <v>61</v>
      </c>
      <c r="M57" s="118" t="s">
        <v>61</v>
      </c>
      <c r="N57" s="118" t="s">
        <v>61</v>
      </c>
      <c r="O57" s="118" t="s">
        <v>61</v>
      </c>
      <c r="P57" s="118" t="s">
        <v>61</v>
      </c>
      <c r="Q57" s="118" t="s">
        <v>61</v>
      </c>
      <c r="R57" s="118" t="s">
        <v>61</v>
      </c>
      <c r="S57" s="118" t="s">
        <v>61</v>
      </c>
      <c r="T57" s="118" t="s">
        <v>61</v>
      </c>
      <c r="U57" s="118" t="s">
        <v>61</v>
      </c>
      <c r="V57" s="118" t="s">
        <v>61</v>
      </c>
      <c r="W57" s="118" t="s">
        <v>61</v>
      </c>
    </row>
    <row r="58" spans="1:23" ht="13.5" customHeight="1" x14ac:dyDescent="0.25">
      <c r="A58" s="170">
        <v>0.48958333333333298</v>
      </c>
      <c r="B58" s="118" t="s">
        <v>61</v>
      </c>
      <c r="C58" s="118" t="s">
        <v>61</v>
      </c>
      <c r="D58" s="118" t="s">
        <v>61</v>
      </c>
      <c r="E58" s="118" t="s">
        <v>61</v>
      </c>
      <c r="F58" s="118" t="s">
        <v>61</v>
      </c>
      <c r="G58" s="118" t="s">
        <v>61</v>
      </c>
      <c r="H58" s="118" t="s">
        <v>61</v>
      </c>
      <c r="I58" s="118" t="s">
        <v>61</v>
      </c>
      <c r="J58" s="118" t="s">
        <v>61</v>
      </c>
      <c r="K58" s="118" t="s">
        <v>61</v>
      </c>
      <c r="L58" s="118" t="s">
        <v>61</v>
      </c>
      <c r="M58" s="118" t="s">
        <v>61</v>
      </c>
      <c r="N58" s="118" t="s">
        <v>61</v>
      </c>
      <c r="O58" s="118" t="s">
        <v>61</v>
      </c>
      <c r="P58" s="118" t="s">
        <v>61</v>
      </c>
      <c r="Q58" s="118" t="s">
        <v>61</v>
      </c>
      <c r="R58" s="118" t="s">
        <v>61</v>
      </c>
      <c r="S58" s="118" t="s">
        <v>61</v>
      </c>
      <c r="T58" s="118" t="s">
        <v>61</v>
      </c>
      <c r="U58" s="118" t="s">
        <v>61</v>
      </c>
      <c r="V58" s="118" t="s">
        <v>61</v>
      </c>
      <c r="W58" s="118" t="s">
        <v>61</v>
      </c>
    </row>
    <row r="59" spans="1:23" ht="13.5" customHeight="1" x14ac:dyDescent="0.25">
      <c r="A59" s="170">
        <v>0.5</v>
      </c>
      <c r="B59" s="118" t="s">
        <v>61</v>
      </c>
      <c r="C59" s="118" t="s">
        <v>61</v>
      </c>
      <c r="D59" s="118" t="s">
        <v>61</v>
      </c>
      <c r="E59" s="118" t="s">
        <v>61</v>
      </c>
      <c r="F59" s="118" t="s">
        <v>61</v>
      </c>
      <c r="G59" s="118" t="s">
        <v>61</v>
      </c>
      <c r="H59" s="118" t="s">
        <v>61</v>
      </c>
      <c r="I59" s="118" t="s">
        <v>61</v>
      </c>
      <c r="J59" s="118" t="s">
        <v>61</v>
      </c>
      <c r="K59" s="118" t="s">
        <v>61</v>
      </c>
      <c r="L59" s="118" t="s">
        <v>61</v>
      </c>
      <c r="M59" s="118" t="s">
        <v>61</v>
      </c>
      <c r="N59" s="118" t="s">
        <v>61</v>
      </c>
      <c r="O59" s="118" t="s">
        <v>61</v>
      </c>
      <c r="P59" s="118" t="s">
        <v>61</v>
      </c>
      <c r="Q59" s="118" t="s">
        <v>61</v>
      </c>
      <c r="R59" s="118" t="s">
        <v>61</v>
      </c>
      <c r="S59" s="118" t="s">
        <v>61</v>
      </c>
      <c r="T59" s="118" t="s">
        <v>61</v>
      </c>
      <c r="U59" s="118" t="s">
        <v>61</v>
      </c>
      <c r="V59" s="118" t="s">
        <v>61</v>
      </c>
      <c r="W59" s="118" t="s">
        <v>61</v>
      </c>
    </row>
    <row r="60" spans="1:23" ht="13.5" customHeight="1" x14ac:dyDescent="0.25">
      <c r="A60" s="170">
        <v>0.51041666666666696</v>
      </c>
      <c r="B60" s="118" t="s">
        <v>61</v>
      </c>
      <c r="C60" s="118" t="s">
        <v>61</v>
      </c>
      <c r="D60" s="118" t="s">
        <v>61</v>
      </c>
      <c r="E60" s="118" t="s">
        <v>61</v>
      </c>
      <c r="F60" s="118" t="s">
        <v>61</v>
      </c>
      <c r="G60" s="118" t="s">
        <v>61</v>
      </c>
      <c r="H60" s="118" t="s">
        <v>61</v>
      </c>
      <c r="I60" s="118" t="s">
        <v>61</v>
      </c>
      <c r="J60" s="118" t="s">
        <v>61</v>
      </c>
      <c r="K60" s="118" t="s">
        <v>61</v>
      </c>
      <c r="L60" s="118" t="s">
        <v>61</v>
      </c>
      <c r="M60" s="118" t="s">
        <v>61</v>
      </c>
      <c r="N60" s="118" t="s">
        <v>61</v>
      </c>
      <c r="O60" s="118" t="s">
        <v>61</v>
      </c>
      <c r="P60" s="118" t="s">
        <v>61</v>
      </c>
      <c r="Q60" s="118" t="s">
        <v>61</v>
      </c>
      <c r="R60" s="118" t="s">
        <v>61</v>
      </c>
      <c r="S60" s="118" t="s">
        <v>61</v>
      </c>
      <c r="T60" s="118" t="s">
        <v>61</v>
      </c>
      <c r="U60" s="118" t="s">
        <v>61</v>
      </c>
      <c r="V60" s="118" t="s">
        <v>61</v>
      </c>
      <c r="W60" s="118" t="s">
        <v>61</v>
      </c>
    </row>
    <row r="61" spans="1:23" ht="13.5" customHeight="1" x14ac:dyDescent="0.25">
      <c r="A61" s="170">
        <v>0.52083333333333304</v>
      </c>
      <c r="B61" s="118" t="s">
        <v>61</v>
      </c>
      <c r="C61" s="118" t="s">
        <v>61</v>
      </c>
      <c r="D61" s="118" t="s">
        <v>61</v>
      </c>
      <c r="E61" s="118" t="s">
        <v>61</v>
      </c>
      <c r="F61" s="118" t="s">
        <v>61</v>
      </c>
      <c r="G61" s="118" t="s">
        <v>61</v>
      </c>
      <c r="H61" s="118" t="s">
        <v>61</v>
      </c>
      <c r="I61" s="118" t="s">
        <v>61</v>
      </c>
      <c r="J61" s="118" t="s">
        <v>61</v>
      </c>
      <c r="K61" s="118" t="s">
        <v>61</v>
      </c>
      <c r="L61" s="118" t="s">
        <v>61</v>
      </c>
      <c r="M61" s="118" t="s">
        <v>61</v>
      </c>
      <c r="N61" s="118" t="s">
        <v>61</v>
      </c>
      <c r="O61" s="118" t="s">
        <v>61</v>
      </c>
      <c r="P61" s="118" t="s">
        <v>61</v>
      </c>
      <c r="Q61" s="118" t="s">
        <v>61</v>
      </c>
      <c r="R61" s="118" t="s">
        <v>61</v>
      </c>
      <c r="S61" s="118" t="s">
        <v>61</v>
      </c>
      <c r="T61" s="118" t="s">
        <v>61</v>
      </c>
      <c r="U61" s="118" t="s">
        <v>61</v>
      </c>
      <c r="V61" s="118" t="s">
        <v>61</v>
      </c>
      <c r="W61" s="118" t="s">
        <v>61</v>
      </c>
    </row>
    <row r="62" spans="1:23" ht="13.5" customHeight="1" x14ac:dyDescent="0.25">
      <c r="A62" s="170">
        <v>0.53125</v>
      </c>
      <c r="B62" s="118" t="s">
        <v>61</v>
      </c>
      <c r="C62" s="118" t="s">
        <v>61</v>
      </c>
      <c r="D62" s="118" t="s">
        <v>61</v>
      </c>
      <c r="E62" s="118" t="s">
        <v>61</v>
      </c>
      <c r="F62" s="118" t="s">
        <v>61</v>
      </c>
      <c r="G62" s="118" t="s">
        <v>61</v>
      </c>
      <c r="H62" s="118" t="s">
        <v>61</v>
      </c>
      <c r="I62" s="118" t="s">
        <v>61</v>
      </c>
      <c r="J62" s="118" t="s">
        <v>61</v>
      </c>
      <c r="K62" s="118" t="s">
        <v>61</v>
      </c>
      <c r="L62" s="118" t="s">
        <v>61</v>
      </c>
      <c r="M62" s="118" t="s">
        <v>61</v>
      </c>
      <c r="N62" s="118" t="s">
        <v>61</v>
      </c>
      <c r="O62" s="118" t="s">
        <v>61</v>
      </c>
      <c r="P62" s="118" t="s">
        <v>61</v>
      </c>
      <c r="Q62" s="118" t="s">
        <v>61</v>
      </c>
      <c r="R62" s="118" t="s">
        <v>61</v>
      </c>
      <c r="S62" s="118" t="s">
        <v>61</v>
      </c>
      <c r="T62" s="118" t="s">
        <v>61</v>
      </c>
      <c r="U62" s="118" t="s">
        <v>61</v>
      </c>
      <c r="V62" s="118" t="s">
        <v>61</v>
      </c>
      <c r="W62" s="118" t="s">
        <v>61</v>
      </c>
    </row>
    <row r="63" spans="1:23" ht="13.5" customHeight="1" x14ac:dyDescent="0.25">
      <c r="A63" s="170">
        <v>0.54166666666666696</v>
      </c>
      <c r="B63" s="118" t="s">
        <v>61</v>
      </c>
      <c r="C63" s="118" t="s">
        <v>61</v>
      </c>
      <c r="D63" s="118" t="s">
        <v>61</v>
      </c>
      <c r="E63" s="118" t="s">
        <v>61</v>
      </c>
      <c r="F63" s="118" t="s">
        <v>61</v>
      </c>
      <c r="G63" s="118" t="s">
        <v>61</v>
      </c>
      <c r="H63" s="118" t="s">
        <v>61</v>
      </c>
      <c r="I63" s="118" t="s">
        <v>61</v>
      </c>
      <c r="J63" s="118" t="s">
        <v>61</v>
      </c>
      <c r="K63" s="118" t="s">
        <v>61</v>
      </c>
      <c r="L63" s="118" t="s">
        <v>61</v>
      </c>
      <c r="M63" s="118" t="s">
        <v>61</v>
      </c>
      <c r="N63" s="118" t="s">
        <v>61</v>
      </c>
      <c r="O63" s="118" t="s">
        <v>61</v>
      </c>
      <c r="P63" s="118" t="s">
        <v>61</v>
      </c>
      <c r="Q63" s="118" t="s">
        <v>61</v>
      </c>
      <c r="R63" s="118" t="s">
        <v>61</v>
      </c>
      <c r="S63" s="118" t="s">
        <v>61</v>
      </c>
      <c r="T63" s="118" t="s">
        <v>61</v>
      </c>
      <c r="U63" s="118" t="s">
        <v>61</v>
      </c>
      <c r="V63" s="118" t="s">
        <v>61</v>
      </c>
      <c r="W63" s="118" t="s">
        <v>61</v>
      </c>
    </row>
    <row r="64" spans="1:23" ht="13.5" customHeight="1" x14ac:dyDescent="0.25">
      <c r="A64" s="170">
        <v>0.55208333333333304</v>
      </c>
      <c r="B64" s="118" t="s">
        <v>61</v>
      </c>
      <c r="C64" s="118" t="s">
        <v>61</v>
      </c>
      <c r="D64" s="118" t="s">
        <v>61</v>
      </c>
      <c r="E64" s="118" t="s">
        <v>61</v>
      </c>
      <c r="F64" s="118" t="s">
        <v>61</v>
      </c>
      <c r="G64" s="118" t="s">
        <v>61</v>
      </c>
      <c r="H64" s="118" t="s">
        <v>61</v>
      </c>
      <c r="I64" s="118" t="s">
        <v>61</v>
      </c>
      <c r="J64" s="118" t="s">
        <v>61</v>
      </c>
      <c r="K64" s="118" t="s">
        <v>61</v>
      </c>
      <c r="L64" s="118" t="s">
        <v>61</v>
      </c>
      <c r="M64" s="118" t="s">
        <v>61</v>
      </c>
      <c r="N64" s="118" t="s">
        <v>61</v>
      </c>
      <c r="O64" s="118" t="s">
        <v>61</v>
      </c>
      <c r="P64" s="118" t="s">
        <v>61</v>
      </c>
      <c r="Q64" s="118" t="s">
        <v>61</v>
      </c>
      <c r="R64" s="118" t="s">
        <v>61</v>
      </c>
      <c r="S64" s="118" t="s">
        <v>61</v>
      </c>
      <c r="T64" s="118" t="s">
        <v>61</v>
      </c>
      <c r="U64" s="118" t="s">
        <v>61</v>
      </c>
      <c r="V64" s="118" t="s">
        <v>61</v>
      </c>
      <c r="W64" s="118" t="s">
        <v>61</v>
      </c>
    </row>
    <row r="65" spans="1:23" ht="13.5" customHeight="1" x14ac:dyDescent="0.25">
      <c r="A65" s="170">
        <v>0.5625</v>
      </c>
      <c r="B65" s="118" t="s">
        <v>61</v>
      </c>
      <c r="C65" s="118" t="s">
        <v>61</v>
      </c>
      <c r="D65" s="118" t="s">
        <v>61</v>
      </c>
      <c r="E65" s="118" t="s">
        <v>61</v>
      </c>
      <c r="F65" s="118" t="s">
        <v>61</v>
      </c>
      <c r="G65" s="118" t="s">
        <v>61</v>
      </c>
      <c r="H65" s="118" t="s">
        <v>61</v>
      </c>
      <c r="I65" s="118" t="s">
        <v>61</v>
      </c>
      <c r="J65" s="118" t="s">
        <v>61</v>
      </c>
      <c r="K65" s="118" t="s">
        <v>61</v>
      </c>
      <c r="L65" s="118" t="s">
        <v>61</v>
      </c>
      <c r="M65" s="118" t="s">
        <v>61</v>
      </c>
      <c r="N65" s="118" t="s">
        <v>61</v>
      </c>
      <c r="O65" s="118" t="s">
        <v>61</v>
      </c>
      <c r="P65" s="118" t="s">
        <v>61</v>
      </c>
      <c r="Q65" s="118" t="s">
        <v>61</v>
      </c>
      <c r="R65" s="118" t="s">
        <v>61</v>
      </c>
      <c r="S65" s="118" t="s">
        <v>61</v>
      </c>
      <c r="T65" s="118" t="s">
        <v>61</v>
      </c>
      <c r="U65" s="118" t="s">
        <v>61</v>
      </c>
      <c r="V65" s="118" t="s">
        <v>61</v>
      </c>
      <c r="W65" s="118" t="s">
        <v>61</v>
      </c>
    </row>
    <row r="66" spans="1:23" ht="13.5" customHeight="1" x14ac:dyDescent="0.25">
      <c r="A66" s="170">
        <v>0.57291666666666696</v>
      </c>
      <c r="B66" s="118" t="s">
        <v>61</v>
      </c>
      <c r="C66" s="118" t="s">
        <v>61</v>
      </c>
      <c r="D66" s="118" t="s">
        <v>61</v>
      </c>
      <c r="E66" s="118" t="s">
        <v>61</v>
      </c>
      <c r="F66" s="118" t="s">
        <v>61</v>
      </c>
      <c r="G66" s="118" t="s">
        <v>61</v>
      </c>
      <c r="H66" s="118" t="s">
        <v>61</v>
      </c>
      <c r="I66" s="118" t="s">
        <v>61</v>
      </c>
      <c r="J66" s="118" t="s">
        <v>61</v>
      </c>
      <c r="K66" s="118" t="s">
        <v>61</v>
      </c>
      <c r="L66" s="118" t="s">
        <v>61</v>
      </c>
      <c r="M66" s="118" t="s">
        <v>61</v>
      </c>
      <c r="N66" s="118" t="s">
        <v>61</v>
      </c>
      <c r="O66" s="118" t="s">
        <v>61</v>
      </c>
      <c r="P66" s="118" t="s">
        <v>61</v>
      </c>
      <c r="Q66" s="118" t="s">
        <v>61</v>
      </c>
      <c r="R66" s="118" t="s">
        <v>61</v>
      </c>
      <c r="S66" s="118" t="s">
        <v>61</v>
      </c>
      <c r="T66" s="118" t="s">
        <v>61</v>
      </c>
      <c r="U66" s="118" t="s">
        <v>61</v>
      </c>
      <c r="V66" s="118" t="s">
        <v>61</v>
      </c>
      <c r="W66" s="118" t="s">
        <v>61</v>
      </c>
    </row>
    <row r="67" spans="1:23" ht="13.5" customHeight="1" x14ac:dyDescent="0.25">
      <c r="A67" s="170">
        <v>0.58333333333333304</v>
      </c>
      <c r="B67" s="118" t="s">
        <v>61</v>
      </c>
      <c r="C67" s="118" t="s">
        <v>61</v>
      </c>
      <c r="D67" s="118" t="s">
        <v>61</v>
      </c>
      <c r="E67" s="118" t="s">
        <v>61</v>
      </c>
      <c r="F67" s="118" t="s">
        <v>61</v>
      </c>
      <c r="G67" s="118" t="s">
        <v>61</v>
      </c>
      <c r="H67" s="118" t="s">
        <v>61</v>
      </c>
      <c r="I67" s="118" t="s">
        <v>61</v>
      </c>
      <c r="J67" s="118" t="s">
        <v>61</v>
      </c>
      <c r="K67" s="118" t="s">
        <v>61</v>
      </c>
      <c r="L67" s="118" t="s">
        <v>61</v>
      </c>
      <c r="M67" s="118" t="s">
        <v>61</v>
      </c>
      <c r="N67" s="118" t="s">
        <v>61</v>
      </c>
      <c r="O67" s="118" t="s">
        <v>61</v>
      </c>
      <c r="P67" s="118" t="s">
        <v>61</v>
      </c>
      <c r="Q67" s="118" t="s">
        <v>61</v>
      </c>
      <c r="R67" s="118" t="s">
        <v>61</v>
      </c>
      <c r="S67" s="118" t="s">
        <v>61</v>
      </c>
      <c r="T67" s="118" t="s">
        <v>61</v>
      </c>
      <c r="U67" s="118" t="s">
        <v>61</v>
      </c>
      <c r="V67" s="118" t="s">
        <v>61</v>
      </c>
      <c r="W67" s="118" t="s">
        <v>61</v>
      </c>
    </row>
    <row r="68" spans="1:23" ht="13.5" customHeight="1" x14ac:dyDescent="0.25">
      <c r="A68" s="170">
        <v>0.59375</v>
      </c>
      <c r="B68" s="118" t="s">
        <v>61</v>
      </c>
      <c r="C68" s="118" t="s">
        <v>61</v>
      </c>
      <c r="D68" s="118" t="s">
        <v>61</v>
      </c>
      <c r="E68" s="118" t="s">
        <v>61</v>
      </c>
      <c r="F68" s="118" t="s">
        <v>61</v>
      </c>
      <c r="G68" s="118" t="s">
        <v>61</v>
      </c>
      <c r="H68" s="118" t="s">
        <v>61</v>
      </c>
      <c r="I68" s="118" t="s">
        <v>61</v>
      </c>
      <c r="J68" s="118" t="s">
        <v>61</v>
      </c>
      <c r="K68" s="118" t="s">
        <v>61</v>
      </c>
      <c r="L68" s="118" t="s">
        <v>61</v>
      </c>
      <c r="M68" s="118" t="s">
        <v>61</v>
      </c>
      <c r="N68" s="118" t="s">
        <v>61</v>
      </c>
      <c r="O68" s="118" t="s">
        <v>61</v>
      </c>
      <c r="P68" s="118" t="s">
        <v>61</v>
      </c>
      <c r="Q68" s="118" t="s">
        <v>61</v>
      </c>
      <c r="R68" s="118" t="s">
        <v>61</v>
      </c>
      <c r="S68" s="118" t="s">
        <v>61</v>
      </c>
      <c r="T68" s="118" t="s">
        <v>61</v>
      </c>
      <c r="U68" s="118" t="s">
        <v>61</v>
      </c>
      <c r="V68" s="118" t="s">
        <v>61</v>
      </c>
      <c r="W68" s="118" t="s">
        <v>61</v>
      </c>
    </row>
    <row r="69" spans="1:23" ht="13.5" customHeight="1" x14ac:dyDescent="0.25">
      <c r="A69" s="170">
        <v>0.60416666666666696</v>
      </c>
      <c r="B69" s="118" t="s">
        <v>61</v>
      </c>
      <c r="C69" s="118" t="s">
        <v>61</v>
      </c>
      <c r="D69" s="118" t="s">
        <v>61</v>
      </c>
      <c r="E69" s="118" t="s">
        <v>61</v>
      </c>
      <c r="F69" s="118" t="s">
        <v>61</v>
      </c>
      <c r="G69" s="118" t="s">
        <v>61</v>
      </c>
      <c r="H69" s="118" t="s">
        <v>61</v>
      </c>
      <c r="I69" s="118" t="s">
        <v>61</v>
      </c>
      <c r="J69" s="118" t="s">
        <v>61</v>
      </c>
      <c r="K69" s="118" t="s">
        <v>61</v>
      </c>
      <c r="L69" s="118" t="s">
        <v>61</v>
      </c>
      <c r="M69" s="118" t="s">
        <v>61</v>
      </c>
      <c r="N69" s="118" t="s">
        <v>61</v>
      </c>
      <c r="O69" s="118" t="s">
        <v>61</v>
      </c>
      <c r="P69" s="118" t="s">
        <v>61</v>
      </c>
      <c r="Q69" s="118" t="s">
        <v>61</v>
      </c>
      <c r="R69" s="118" t="s">
        <v>61</v>
      </c>
      <c r="S69" s="118" t="s">
        <v>61</v>
      </c>
      <c r="T69" s="118" t="s">
        <v>61</v>
      </c>
      <c r="U69" s="118" t="s">
        <v>61</v>
      </c>
      <c r="V69" s="118" t="s">
        <v>61</v>
      </c>
      <c r="W69" s="118" t="s">
        <v>61</v>
      </c>
    </row>
    <row r="70" spans="1:23" ht="13.5" customHeight="1" x14ac:dyDescent="0.25">
      <c r="A70" s="170">
        <v>0.61458333333333304</v>
      </c>
      <c r="B70" s="118" t="s">
        <v>61</v>
      </c>
      <c r="C70" s="118" t="s">
        <v>61</v>
      </c>
      <c r="D70" s="118" t="s">
        <v>61</v>
      </c>
      <c r="E70" s="118" t="s">
        <v>61</v>
      </c>
      <c r="F70" s="118" t="s">
        <v>61</v>
      </c>
      <c r="G70" s="118" t="s">
        <v>61</v>
      </c>
      <c r="H70" s="118" t="s">
        <v>61</v>
      </c>
      <c r="I70" s="118" t="s">
        <v>61</v>
      </c>
      <c r="J70" s="118" t="s">
        <v>61</v>
      </c>
      <c r="K70" s="118" t="s">
        <v>61</v>
      </c>
      <c r="L70" s="118" t="s">
        <v>61</v>
      </c>
      <c r="M70" s="118" t="s">
        <v>61</v>
      </c>
      <c r="N70" s="118" t="s">
        <v>61</v>
      </c>
      <c r="O70" s="118" t="s">
        <v>61</v>
      </c>
      <c r="P70" s="118" t="s">
        <v>61</v>
      </c>
      <c r="Q70" s="118" t="s">
        <v>61</v>
      </c>
      <c r="R70" s="118" t="s">
        <v>61</v>
      </c>
      <c r="S70" s="118" t="s">
        <v>61</v>
      </c>
      <c r="T70" s="118" t="s">
        <v>61</v>
      </c>
      <c r="U70" s="118" t="s">
        <v>61</v>
      </c>
      <c r="V70" s="118" t="s">
        <v>61</v>
      </c>
      <c r="W70" s="118" t="s">
        <v>61</v>
      </c>
    </row>
    <row r="71" spans="1:23" ht="13.5" customHeight="1" x14ac:dyDescent="0.25">
      <c r="A71" s="170">
        <v>0.625</v>
      </c>
      <c r="B71" s="118" t="s">
        <v>61</v>
      </c>
      <c r="C71" s="118" t="s">
        <v>61</v>
      </c>
      <c r="D71" s="118" t="s">
        <v>61</v>
      </c>
      <c r="E71" s="118" t="s">
        <v>61</v>
      </c>
      <c r="F71" s="118" t="s">
        <v>61</v>
      </c>
      <c r="G71" s="118" t="s">
        <v>61</v>
      </c>
      <c r="H71" s="118" t="s">
        <v>61</v>
      </c>
      <c r="I71" s="118" t="s">
        <v>61</v>
      </c>
      <c r="J71" s="118" t="s">
        <v>61</v>
      </c>
      <c r="K71" s="118" t="s">
        <v>61</v>
      </c>
      <c r="L71" s="118" t="s">
        <v>61</v>
      </c>
      <c r="M71" s="118" t="s">
        <v>61</v>
      </c>
      <c r="N71" s="118" t="s">
        <v>61</v>
      </c>
      <c r="O71" s="118" t="s">
        <v>61</v>
      </c>
      <c r="P71" s="118" t="s">
        <v>61</v>
      </c>
      <c r="Q71" s="118" t="s">
        <v>61</v>
      </c>
      <c r="R71" s="118" t="s">
        <v>61</v>
      </c>
      <c r="S71" s="118" t="s">
        <v>61</v>
      </c>
      <c r="T71" s="118" t="s">
        <v>61</v>
      </c>
      <c r="U71" s="118" t="s">
        <v>61</v>
      </c>
      <c r="V71" s="118" t="s">
        <v>61</v>
      </c>
      <c r="W71" s="118" t="s">
        <v>61</v>
      </c>
    </row>
    <row r="72" spans="1:23" ht="13.5" customHeight="1" x14ac:dyDescent="0.25">
      <c r="A72" s="170">
        <v>0.63541666666666696</v>
      </c>
      <c r="B72" s="118" t="s">
        <v>61</v>
      </c>
      <c r="C72" s="118" t="s">
        <v>61</v>
      </c>
      <c r="D72" s="118" t="s">
        <v>61</v>
      </c>
      <c r="E72" s="118" t="s">
        <v>61</v>
      </c>
      <c r="F72" s="118" t="s">
        <v>61</v>
      </c>
      <c r="G72" s="118" t="s">
        <v>61</v>
      </c>
      <c r="H72" s="118" t="s">
        <v>61</v>
      </c>
      <c r="I72" s="118" t="s">
        <v>61</v>
      </c>
      <c r="J72" s="118" t="s">
        <v>61</v>
      </c>
      <c r="K72" s="118" t="s">
        <v>61</v>
      </c>
      <c r="L72" s="118" t="s">
        <v>61</v>
      </c>
      <c r="M72" s="118" t="s">
        <v>61</v>
      </c>
      <c r="N72" s="118" t="s">
        <v>61</v>
      </c>
      <c r="O72" s="118" t="s">
        <v>61</v>
      </c>
      <c r="P72" s="118" t="s">
        <v>61</v>
      </c>
      <c r="Q72" s="118" t="s">
        <v>61</v>
      </c>
      <c r="R72" s="118" t="s">
        <v>61</v>
      </c>
      <c r="S72" s="118" t="s">
        <v>61</v>
      </c>
      <c r="T72" s="118" t="s">
        <v>61</v>
      </c>
      <c r="U72" s="118" t="s">
        <v>61</v>
      </c>
      <c r="V72" s="118" t="s">
        <v>61</v>
      </c>
      <c r="W72" s="118" t="s">
        <v>61</v>
      </c>
    </row>
    <row r="73" spans="1:23" ht="13.5" customHeight="1" x14ac:dyDescent="0.25">
      <c r="A73" s="170">
        <v>0.64583333333333304</v>
      </c>
      <c r="B73" s="118" t="s">
        <v>61</v>
      </c>
      <c r="C73" s="118" t="s">
        <v>61</v>
      </c>
      <c r="D73" s="118" t="s">
        <v>61</v>
      </c>
      <c r="E73" s="118" t="s">
        <v>61</v>
      </c>
      <c r="F73" s="118" t="s">
        <v>61</v>
      </c>
      <c r="G73" s="118" t="s">
        <v>61</v>
      </c>
      <c r="H73" s="118" t="s">
        <v>61</v>
      </c>
      <c r="I73" s="118" t="s">
        <v>61</v>
      </c>
      <c r="J73" s="118" t="s">
        <v>61</v>
      </c>
      <c r="K73" s="118" t="s">
        <v>61</v>
      </c>
      <c r="L73" s="118" t="s">
        <v>61</v>
      </c>
      <c r="M73" s="118" t="s">
        <v>61</v>
      </c>
      <c r="N73" s="118" t="s">
        <v>61</v>
      </c>
      <c r="O73" s="118" t="s">
        <v>61</v>
      </c>
      <c r="P73" s="118" t="s">
        <v>61</v>
      </c>
      <c r="Q73" s="118" t="s">
        <v>61</v>
      </c>
      <c r="R73" s="118" t="s">
        <v>61</v>
      </c>
      <c r="S73" s="118" t="s">
        <v>61</v>
      </c>
      <c r="T73" s="118" t="s">
        <v>61</v>
      </c>
      <c r="U73" s="118" t="s">
        <v>61</v>
      </c>
      <c r="V73" s="118" t="s">
        <v>61</v>
      </c>
      <c r="W73" s="118" t="s">
        <v>61</v>
      </c>
    </row>
    <row r="74" spans="1:23" ht="13.5" customHeight="1" x14ac:dyDescent="0.25">
      <c r="A74" s="170">
        <v>0.65625</v>
      </c>
      <c r="B74" s="118" t="s">
        <v>61</v>
      </c>
      <c r="C74" s="118" t="s">
        <v>61</v>
      </c>
      <c r="D74" s="118" t="s">
        <v>61</v>
      </c>
      <c r="E74" s="118" t="s">
        <v>61</v>
      </c>
      <c r="F74" s="118" t="s">
        <v>61</v>
      </c>
      <c r="G74" s="118" t="s">
        <v>61</v>
      </c>
      <c r="H74" s="118" t="s">
        <v>61</v>
      </c>
      <c r="I74" s="118" t="s">
        <v>61</v>
      </c>
      <c r="J74" s="118" t="s">
        <v>61</v>
      </c>
      <c r="K74" s="118" t="s">
        <v>61</v>
      </c>
      <c r="L74" s="118" t="s">
        <v>61</v>
      </c>
      <c r="M74" s="118" t="s">
        <v>61</v>
      </c>
      <c r="N74" s="118" t="s">
        <v>61</v>
      </c>
      <c r="O74" s="118" t="s">
        <v>61</v>
      </c>
      <c r="P74" s="118" t="s">
        <v>61</v>
      </c>
      <c r="Q74" s="118" t="s">
        <v>61</v>
      </c>
      <c r="R74" s="118" t="s">
        <v>61</v>
      </c>
      <c r="S74" s="118" t="s">
        <v>61</v>
      </c>
      <c r="T74" s="118" t="s">
        <v>61</v>
      </c>
      <c r="U74" s="118" t="s">
        <v>61</v>
      </c>
      <c r="V74" s="118" t="s">
        <v>61</v>
      </c>
      <c r="W74" s="118" t="s">
        <v>61</v>
      </c>
    </row>
    <row r="75" spans="1:23" ht="13.5" customHeight="1" x14ac:dyDescent="0.25">
      <c r="A75" s="170">
        <v>0.66666666666666696</v>
      </c>
      <c r="B75" s="118" t="s">
        <v>61</v>
      </c>
      <c r="C75" s="118" t="s">
        <v>61</v>
      </c>
      <c r="D75" s="118" t="s">
        <v>61</v>
      </c>
      <c r="E75" s="118" t="s">
        <v>61</v>
      </c>
      <c r="F75" s="118" t="s">
        <v>61</v>
      </c>
      <c r="G75" s="118" t="s">
        <v>61</v>
      </c>
      <c r="H75" s="118" t="s">
        <v>61</v>
      </c>
      <c r="I75" s="118" t="s">
        <v>61</v>
      </c>
      <c r="J75" s="118" t="s">
        <v>61</v>
      </c>
      <c r="K75" s="118" t="s">
        <v>61</v>
      </c>
      <c r="L75" s="118" t="s">
        <v>61</v>
      </c>
      <c r="M75" s="118" t="s">
        <v>61</v>
      </c>
      <c r="N75" s="118" t="s">
        <v>61</v>
      </c>
      <c r="O75" s="118" t="s">
        <v>61</v>
      </c>
      <c r="P75" s="118" t="s">
        <v>61</v>
      </c>
      <c r="Q75" s="118" t="s">
        <v>61</v>
      </c>
      <c r="R75" s="118" t="s">
        <v>61</v>
      </c>
      <c r="S75" s="118" t="s">
        <v>61</v>
      </c>
      <c r="T75" s="118" t="s">
        <v>61</v>
      </c>
      <c r="U75" s="118" t="s">
        <v>61</v>
      </c>
      <c r="V75" s="118" t="s">
        <v>61</v>
      </c>
      <c r="W75" s="118" t="s">
        <v>61</v>
      </c>
    </row>
    <row r="76" spans="1:23" ht="13.5" customHeight="1" x14ac:dyDescent="0.25">
      <c r="A76" s="170">
        <v>0.67708333333333304</v>
      </c>
      <c r="B76" s="118" t="s">
        <v>61</v>
      </c>
      <c r="C76" s="118" t="s">
        <v>61</v>
      </c>
      <c r="D76" s="118" t="s">
        <v>61</v>
      </c>
      <c r="E76" s="118" t="s">
        <v>61</v>
      </c>
      <c r="F76" s="118" t="s">
        <v>61</v>
      </c>
      <c r="G76" s="118" t="s">
        <v>61</v>
      </c>
      <c r="H76" s="118" t="s">
        <v>61</v>
      </c>
      <c r="I76" s="118" t="s">
        <v>61</v>
      </c>
      <c r="J76" s="118" t="s">
        <v>61</v>
      </c>
      <c r="K76" s="118" t="s">
        <v>61</v>
      </c>
      <c r="L76" s="118" t="s">
        <v>61</v>
      </c>
      <c r="M76" s="118" t="s">
        <v>61</v>
      </c>
      <c r="N76" s="118" t="s">
        <v>61</v>
      </c>
      <c r="O76" s="118" t="s">
        <v>61</v>
      </c>
      <c r="P76" s="118" t="s">
        <v>61</v>
      </c>
      <c r="Q76" s="118" t="s">
        <v>61</v>
      </c>
      <c r="R76" s="118" t="s">
        <v>61</v>
      </c>
      <c r="S76" s="118" t="s">
        <v>61</v>
      </c>
      <c r="T76" s="118" t="s">
        <v>61</v>
      </c>
      <c r="U76" s="118" t="s">
        <v>61</v>
      </c>
      <c r="V76" s="118" t="s">
        <v>61</v>
      </c>
      <c r="W76" s="118" t="s">
        <v>61</v>
      </c>
    </row>
    <row r="77" spans="1:23" ht="13.5" customHeight="1" x14ac:dyDescent="0.25">
      <c r="A77" s="170">
        <v>0.6875</v>
      </c>
      <c r="B77" s="118" t="s">
        <v>61</v>
      </c>
      <c r="C77" s="118" t="s">
        <v>61</v>
      </c>
      <c r="D77" s="118" t="s">
        <v>61</v>
      </c>
      <c r="E77" s="118" t="s">
        <v>61</v>
      </c>
      <c r="F77" s="118" t="s">
        <v>61</v>
      </c>
      <c r="G77" s="118" t="s">
        <v>61</v>
      </c>
      <c r="H77" s="118" t="s">
        <v>61</v>
      </c>
      <c r="I77" s="118" t="s">
        <v>61</v>
      </c>
      <c r="J77" s="118" t="s">
        <v>61</v>
      </c>
      <c r="K77" s="118" t="s">
        <v>61</v>
      </c>
      <c r="L77" s="118" t="s">
        <v>61</v>
      </c>
      <c r="M77" s="118" t="s">
        <v>61</v>
      </c>
      <c r="N77" s="118" t="s">
        <v>61</v>
      </c>
      <c r="O77" s="118" t="s">
        <v>61</v>
      </c>
      <c r="P77" s="118" t="s">
        <v>61</v>
      </c>
      <c r="Q77" s="118" t="s">
        <v>61</v>
      </c>
      <c r="R77" s="118" t="s">
        <v>61</v>
      </c>
      <c r="S77" s="118" t="s">
        <v>61</v>
      </c>
      <c r="T77" s="118" t="s">
        <v>61</v>
      </c>
      <c r="U77" s="118" t="s">
        <v>61</v>
      </c>
      <c r="V77" s="118" t="s">
        <v>61</v>
      </c>
      <c r="W77" s="118" t="s">
        <v>61</v>
      </c>
    </row>
    <row r="78" spans="1:23" ht="13.5" customHeight="1" x14ac:dyDescent="0.25">
      <c r="A78" s="170">
        <v>0.69791666666666696</v>
      </c>
      <c r="B78" s="118" t="s">
        <v>61</v>
      </c>
      <c r="C78" s="118" t="s">
        <v>61</v>
      </c>
      <c r="D78" s="118" t="s">
        <v>61</v>
      </c>
      <c r="E78" s="118" t="s">
        <v>61</v>
      </c>
      <c r="F78" s="118" t="s">
        <v>61</v>
      </c>
      <c r="G78" s="118" t="s">
        <v>61</v>
      </c>
      <c r="H78" s="118" t="s">
        <v>61</v>
      </c>
      <c r="I78" s="118" t="s">
        <v>61</v>
      </c>
      <c r="J78" s="118" t="s">
        <v>61</v>
      </c>
      <c r="K78" s="118" t="s">
        <v>61</v>
      </c>
      <c r="L78" s="118" t="s">
        <v>61</v>
      </c>
      <c r="M78" s="118" t="s">
        <v>61</v>
      </c>
      <c r="N78" s="118" t="s">
        <v>61</v>
      </c>
      <c r="O78" s="118" t="s">
        <v>61</v>
      </c>
      <c r="P78" s="118" t="s">
        <v>61</v>
      </c>
      <c r="Q78" s="118" t="s">
        <v>61</v>
      </c>
      <c r="R78" s="118" t="s">
        <v>61</v>
      </c>
      <c r="S78" s="118" t="s">
        <v>61</v>
      </c>
      <c r="T78" s="118" t="s">
        <v>61</v>
      </c>
      <c r="U78" s="118" t="s">
        <v>61</v>
      </c>
      <c r="V78" s="118" t="s">
        <v>61</v>
      </c>
      <c r="W78" s="118" t="s">
        <v>61</v>
      </c>
    </row>
    <row r="79" spans="1:23" ht="13.5" customHeight="1" x14ac:dyDescent="0.25">
      <c r="A79" s="170">
        <v>0.70833333333333304</v>
      </c>
      <c r="B79" s="118" t="s">
        <v>61</v>
      </c>
      <c r="C79" s="118" t="s">
        <v>61</v>
      </c>
      <c r="D79" s="118" t="s">
        <v>61</v>
      </c>
      <c r="E79" s="118" t="s">
        <v>61</v>
      </c>
      <c r="F79" s="118" t="s">
        <v>61</v>
      </c>
      <c r="G79" s="118" t="s">
        <v>61</v>
      </c>
      <c r="H79" s="118" t="s">
        <v>61</v>
      </c>
      <c r="I79" s="118" t="s">
        <v>61</v>
      </c>
      <c r="J79" s="118" t="s">
        <v>61</v>
      </c>
      <c r="K79" s="118" t="s">
        <v>61</v>
      </c>
      <c r="L79" s="118" t="s">
        <v>61</v>
      </c>
      <c r="M79" s="118" t="s">
        <v>61</v>
      </c>
      <c r="N79" s="118" t="s">
        <v>61</v>
      </c>
      <c r="O79" s="118" t="s">
        <v>61</v>
      </c>
      <c r="P79" s="118" t="s">
        <v>61</v>
      </c>
      <c r="Q79" s="118" t="s">
        <v>61</v>
      </c>
      <c r="R79" s="118" t="s">
        <v>61</v>
      </c>
      <c r="S79" s="118" t="s">
        <v>61</v>
      </c>
      <c r="T79" s="118" t="s">
        <v>61</v>
      </c>
      <c r="U79" s="118" t="s">
        <v>61</v>
      </c>
      <c r="V79" s="118" t="s">
        <v>61</v>
      </c>
      <c r="W79" s="118" t="s">
        <v>61</v>
      </c>
    </row>
    <row r="80" spans="1:23" ht="13.5" customHeight="1" x14ac:dyDescent="0.25">
      <c r="A80" s="170">
        <v>0.71875</v>
      </c>
      <c r="B80" s="118" t="s">
        <v>61</v>
      </c>
      <c r="C80" s="118" t="s">
        <v>61</v>
      </c>
      <c r="D80" s="118" t="s">
        <v>61</v>
      </c>
      <c r="E80" s="118" t="s">
        <v>61</v>
      </c>
      <c r="F80" s="118" t="s">
        <v>61</v>
      </c>
      <c r="G80" s="118" t="s">
        <v>61</v>
      </c>
      <c r="H80" s="118" t="s">
        <v>61</v>
      </c>
      <c r="I80" s="118" t="s">
        <v>61</v>
      </c>
      <c r="J80" s="118" t="s">
        <v>61</v>
      </c>
      <c r="K80" s="118" t="s">
        <v>61</v>
      </c>
      <c r="L80" s="118" t="s">
        <v>61</v>
      </c>
      <c r="M80" s="118" t="s">
        <v>61</v>
      </c>
      <c r="N80" s="118" t="s">
        <v>61</v>
      </c>
      <c r="O80" s="118" t="s">
        <v>61</v>
      </c>
      <c r="P80" s="118" t="s">
        <v>61</v>
      </c>
      <c r="Q80" s="118" t="s">
        <v>61</v>
      </c>
      <c r="R80" s="118" t="s">
        <v>61</v>
      </c>
      <c r="S80" s="118" t="s">
        <v>61</v>
      </c>
      <c r="T80" s="118" t="s">
        <v>61</v>
      </c>
      <c r="U80" s="118" t="s">
        <v>61</v>
      </c>
      <c r="V80" s="118" t="s">
        <v>61</v>
      </c>
      <c r="W80" s="118" t="s">
        <v>61</v>
      </c>
    </row>
    <row r="81" spans="1:23" ht="13.5" customHeight="1" x14ac:dyDescent="0.25">
      <c r="A81" s="170">
        <v>0.72916666666666696</v>
      </c>
      <c r="B81" s="118" t="s">
        <v>61</v>
      </c>
      <c r="C81" s="118" t="s">
        <v>61</v>
      </c>
      <c r="D81" s="118" t="s">
        <v>61</v>
      </c>
      <c r="E81" s="118" t="s">
        <v>61</v>
      </c>
      <c r="F81" s="118" t="s">
        <v>61</v>
      </c>
      <c r="G81" s="118" t="s">
        <v>61</v>
      </c>
      <c r="H81" s="118" t="s">
        <v>61</v>
      </c>
      <c r="I81" s="118" t="s">
        <v>61</v>
      </c>
      <c r="J81" s="118" t="s">
        <v>61</v>
      </c>
      <c r="K81" s="118" t="s">
        <v>61</v>
      </c>
      <c r="L81" s="118" t="s">
        <v>61</v>
      </c>
      <c r="M81" s="118" t="s">
        <v>61</v>
      </c>
      <c r="N81" s="118" t="s">
        <v>61</v>
      </c>
      <c r="O81" s="118" t="s">
        <v>61</v>
      </c>
      <c r="P81" s="118" t="s">
        <v>61</v>
      </c>
      <c r="Q81" s="118" t="s">
        <v>61</v>
      </c>
      <c r="R81" s="118" t="s">
        <v>61</v>
      </c>
      <c r="S81" s="118" t="s">
        <v>61</v>
      </c>
      <c r="T81" s="118" t="s">
        <v>61</v>
      </c>
      <c r="U81" s="118" t="s">
        <v>61</v>
      </c>
      <c r="V81" s="118" t="s">
        <v>61</v>
      </c>
      <c r="W81" s="118" t="s">
        <v>61</v>
      </c>
    </row>
    <row r="82" spans="1:23" ht="13.5" customHeight="1" x14ac:dyDescent="0.25">
      <c r="A82" s="170">
        <v>0.73958333333333304</v>
      </c>
      <c r="B82" s="118" t="s">
        <v>61</v>
      </c>
      <c r="C82" s="118" t="s">
        <v>61</v>
      </c>
      <c r="D82" s="118" t="s">
        <v>61</v>
      </c>
      <c r="E82" s="118" t="s">
        <v>61</v>
      </c>
      <c r="F82" s="118" t="s">
        <v>61</v>
      </c>
      <c r="G82" s="118" t="s">
        <v>61</v>
      </c>
      <c r="H82" s="118" t="s">
        <v>61</v>
      </c>
      <c r="I82" s="118" t="s">
        <v>61</v>
      </c>
      <c r="J82" s="118" t="s">
        <v>61</v>
      </c>
      <c r="K82" s="118" t="s">
        <v>61</v>
      </c>
      <c r="L82" s="118" t="s">
        <v>61</v>
      </c>
      <c r="M82" s="118" t="s">
        <v>61</v>
      </c>
      <c r="N82" s="118" t="s">
        <v>61</v>
      </c>
      <c r="O82" s="118" t="s">
        <v>61</v>
      </c>
      <c r="P82" s="118" t="s">
        <v>61</v>
      </c>
      <c r="Q82" s="118" t="s">
        <v>61</v>
      </c>
      <c r="R82" s="118" t="s">
        <v>61</v>
      </c>
      <c r="S82" s="118" t="s">
        <v>61</v>
      </c>
      <c r="T82" s="118" t="s">
        <v>61</v>
      </c>
      <c r="U82" s="118" t="s">
        <v>61</v>
      </c>
      <c r="V82" s="118" t="s">
        <v>61</v>
      </c>
      <c r="W82" s="118" t="s">
        <v>61</v>
      </c>
    </row>
    <row r="83" spans="1:23" ht="13.5" customHeight="1" x14ac:dyDescent="0.25">
      <c r="A83" s="170">
        <v>0.75</v>
      </c>
      <c r="B83" s="118" t="s">
        <v>61</v>
      </c>
      <c r="C83" s="118" t="s">
        <v>61</v>
      </c>
      <c r="D83" s="118" t="s">
        <v>61</v>
      </c>
      <c r="E83" s="118" t="s">
        <v>61</v>
      </c>
      <c r="F83" s="118" t="s">
        <v>61</v>
      </c>
      <c r="G83" s="118" t="s">
        <v>61</v>
      </c>
      <c r="H83" s="118" t="s">
        <v>61</v>
      </c>
      <c r="I83" s="118" t="s">
        <v>61</v>
      </c>
      <c r="J83" s="118" t="s">
        <v>61</v>
      </c>
      <c r="K83" s="118" t="s">
        <v>61</v>
      </c>
      <c r="L83" s="118" t="s">
        <v>61</v>
      </c>
      <c r="M83" s="118" t="s">
        <v>61</v>
      </c>
      <c r="N83" s="118" t="s">
        <v>61</v>
      </c>
      <c r="O83" s="118" t="s">
        <v>61</v>
      </c>
      <c r="P83" s="118" t="s">
        <v>61</v>
      </c>
      <c r="Q83" s="118" t="s">
        <v>61</v>
      </c>
      <c r="R83" s="118" t="s">
        <v>61</v>
      </c>
      <c r="S83" s="118" t="s">
        <v>61</v>
      </c>
      <c r="T83" s="118" t="s">
        <v>61</v>
      </c>
      <c r="U83" s="118" t="s">
        <v>61</v>
      </c>
      <c r="V83" s="118" t="s">
        <v>61</v>
      </c>
      <c r="W83" s="118" t="s">
        <v>61</v>
      </c>
    </row>
    <row r="84" spans="1:23" ht="13.5" customHeight="1" x14ac:dyDescent="0.25">
      <c r="A84" s="170">
        <v>0.76041666666666696</v>
      </c>
      <c r="B84" s="118" t="s">
        <v>61</v>
      </c>
      <c r="C84" s="118" t="s">
        <v>61</v>
      </c>
      <c r="D84" s="118" t="s">
        <v>61</v>
      </c>
      <c r="E84" s="118" t="s">
        <v>61</v>
      </c>
      <c r="F84" s="118" t="s">
        <v>61</v>
      </c>
      <c r="G84" s="118" t="s">
        <v>61</v>
      </c>
      <c r="H84" s="118" t="s">
        <v>61</v>
      </c>
      <c r="I84" s="118" t="s">
        <v>61</v>
      </c>
      <c r="J84" s="118" t="s">
        <v>61</v>
      </c>
      <c r="K84" s="118" t="s">
        <v>61</v>
      </c>
      <c r="L84" s="118" t="s">
        <v>61</v>
      </c>
      <c r="M84" s="118" t="s">
        <v>61</v>
      </c>
      <c r="N84" s="118" t="s">
        <v>61</v>
      </c>
      <c r="O84" s="118" t="s">
        <v>61</v>
      </c>
      <c r="P84" s="118" t="s">
        <v>61</v>
      </c>
      <c r="Q84" s="118" t="s">
        <v>61</v>
      </c>
      <c r="R84" s="118" t="s">
        <v>61</v>
      </c>
      <c r="S84" s="118" t="s">
        <v>61</v>
      </c>
      <c r="T84" s="118" t="s">
        <v>61</v>
      </c>
      <c r="U84" s="118" t="s">
        <v>61</v>
      </c>
      <c r="V84" s="118" t="s">
        <v>61</v>
      </c>
      <c r="W84" s="118" t="s">
        <v>61</v>
      </c>
    </row>
    <row r="85" spans="1:23" ht="13.5" customHeight="1" x14ac:dyDescent="0.25">
      <c r="A85" s="170">
        <v>0.77083333333333304</v>
      </c>
      <c r="B85" s="118" t="s">
        <v>61</v>
      </c>
      <c r="C85" s="118" t="s">
        <v>61</v>
      </c>
      <c r="D85" s="118" t="s">
        <v>61</v>
      </c>
      <c r="E85" s="118" t="s">
        <v>61</v>
      </c>
      <c r="F85" s="118" t="s">
        <v>61</v>
      </c>
      <c r="G85" s="118" t="s">
        <v>61</v>
      </c>
      <c r="H85" s="118" t="s">
        <v>61</v>
      </c>
      <c r="I85" s="118" t="s">
        <v>61</v>
      </c>
      <c r="J85" s="118" t="s">
        <v>61</v>
      </c>
      <c r="K85" s="118" t="s">
        <v>61</v>
      </c>
      <c r="L85" s="118" t="s">
        <v>61</v>
      </c>
      <c r="M85" s="118" t="s">
        <v>61</v>
      </c>
      <c r="N85" s="118" t="s">
        <v>61</v>
      </c>
      <c r="O85" s="118" t="s">
        <v>61</v>
      </c>
      <c r="P85" s="118" t="s">
        <v>61</v>
      </c>
      <c r="Q85" s="118" t="s">
        <v>61</v>
      </c>
      <c r="R85" s="118" t="s">
        <v>61</v>
      </c>
      <c r="S85" s="118" t="s">
        <v>61</v>
      </c>
      <c r="T85" s="118" t="s">
        <v>61</v>
      </c>
      <c r="U85" s="118" t="s">
        <v>61</v>
      </c>
      <c r="V85" s="118" t="s">
        <v>61</v>
      </c>
      <c r="W85" s="118" t="s">
        <v>61</v>
      </c>
    </row>
    <row r="86" spans="1:23" ht="13.5" customHeight="1" x14ac:dyDescent="0.25">
      <c r="A86" s="170">
        <v>0.78125</v>
      </c>
      <c r="B86" s="118" t="s">
        <v>61</v>
      </c>
      <c r="C86" s="118" t="s">
        <v>61</v>
      </c>
      <c r="D86" s="118" t="s">
        <v>61</v>
      </c>
      <c r="E86" s="118" t="s">
        <v>61</v>
      </c>
      <c r="F86" s="118" t="s">
        <v>61</v>
      </c>
      <c r="G86" s="118" t="s">
        <v>61</v>
      </c>
      <c r="H86" s="118" t="s">
        <v>61</v>
      </c>
      <c r="I86" s="118" t="s">
        <v>61</v>
      </c>
      <c r="J86" s="118" t="s">
        <v>61</v>
      </c>
      <c r="K86" s="118" t="s">
        <v>61</v>
      </c>
      <c r="L86" s="118" t="s">
        <v>61</v>
      </c>
      <c r="M86" s="118" t="s">
        <v>61</v>
      </c>
      <c r="N86" s="118" t="s">
        <v>61</v>
      </c>
      <c r="O86" s="118" t="s">
        <v>61</v>
      </c>
      <c r="P86" s="118" t="s">
        <v>61</v>
      </c>
      <c r="Q86" s="118" t="s">
        <v>61</v>
      </c>
      <c r="R86" s="118" t="s">
        <v>61</v>
      </c>
      <c r="S86" s="118" t="s">
        <v>61</v>
      </c>
      <c r="T86" s="118" t="s">
        <v>61</v>
      </c>
      <c r="U86" s="118" t="s">
        <v>61</v>
      </c>
      <c r="V86" s="118" t="s">
        <v>61</v>
      </c>
      <c r="W86" s="118" t="s">
        <v>61</v>
      </c>
    </row>
    <row r="87" spans="1:23" ht="13.5" customHeight="1" x14ac:dyDescent="0.25">
      <c r="A87" s="170">
        <v>0.79166666666666696</v>
      </c>
      <c r="B87" s="118" t="s">
        <v>61</v>
      </c>
      <c r="C87" s="118" t="s">
        <v>61</v>
      </c>
      <c r="D87" s="118" t="s">
        <v>61</v>
      </c>
      <c r="E87" s="118" t="s">
        <v>61</v>
      </c>
      <c r="F87" s="118" t="s">
        <v>61</v>
      </c>
      <c r="G87" s="118" t="s">
        <v>61</v>
      </c>
      <c r="H87" s="118" t="s">
        <v>61</v>
      </c>
      <c r="I87" s="118" t="s">
        <v>61</v>
      </c>
      <c r="J87" s="118" t="s">
        <v>61</v>
      </c>
      <c r="K87" s="118" t="s">
        <v>61</v>
      </c>
      <c r="L87" s="118" t="s">
        <v>61</v>
      </c>
      <c r="M87" s="118" t="s">
        <v>61</v>
      </c>
      <c r="N87" s="118" t="s">
        <v>61</v>
      </c>
      <c r="O87" s="118" t="s">
        <v>61</v>
      </c>
      <c r="P87" s="118" t="s">
        <v>61</v>
      </c>
      <c r="Q87" s="118" t="s">
        <v>61</v>
      </c>
      <c r="R87" s="118" t="s">
        <v>61</v>
      </c>
      <c r="S87" s="118" t="s">
        <v>61</v>
      </c>
      <c r="T87" s="118" t="s">
        <v>61</v>
      </c>
      <c r="U87" s="118" t="s">
        <v>61</v>
      </c>
      <c r="V87" s="118" t="s">
        <v>61</v>
      </c>
      <c r="W87" s="118" t="s">
        <v>61</v>
      </c>
    </row>
    <row r="88" spans="1:23" ht="13.5" customHeight="1" x14ac:dyDescent="0.25">
      <c r="A88" s="170">
        <v>0.80208333333333304</v>
      </c>
      <c r="B88" s="118" t="s">
        <v>61</v>
      </c>
      <c r="C88" s="118" t="s">
        <v>61</v>
      </c>
      <c r="D88" s="118" t="s">
        <v>61</v>
      </c>
      <c r="E88" s="118" t="s">
        <v>61</v>
      </c>
      <c r="F88" s="118" t="s">
        <v>61</v>
      </c>
      <c r="G88" s="118" t="s">
        <v>61</v>
      </c>
      <c r="H88" s="118" t="s">
        <v>61</v>
      </c>
      <c r="I88" s="118" t="s">
        <v>61</v>
      </c>
      <c r="J88" s="118" t="s">
        <v>61</v>
      </c>
      <c r="K88" s="118" t="s">
        <v>61</v>
      </c>
      <c r="L88" s="118" t="s">
        <v>61</v>
      </c>
      <c r="M88" s="118" t="s">
        <v>61</v>
      </c>
      <c r="N88" s="118" t="s">
        <v>61</v>
      </c>
      <c r="O88" s="118" t="s">
        <v>61</v>
      </c>
      <c r="P88" s="118" t="s">
        <v>61</v>
      </c>
      <c r="Q88" s="118" t="s">
        <v>61</v>
      </c>
      <c r="R88" s="118" t="s">
        <v>61</v>
      </c>
      <c r="S88" s="118" t="s">
        <v>61</v>
      </c>
      <c r="T88" s="118" t="s">
        <v>61</v>
      </c>
      <c r="U88" s="118" t="s">
        <v>61</v>
      </c>
      <c r="V88" s="118" t="s">
        <v>61</v>
      </c>
      <c r="W88" s="118" t="s">
        <v>61</v>
      </c>
    </row>
    <row r="89" spans="1:23" ht="13.5" customHeight="1" x14ac:dyDescent="0.25">
      <c r="A89" s="170">
        <v>0.8125</v>
      </c>
      <c r="B89" s="118" t="s">
        <v>61</v>
      </c>
      <c r="C89" s="118" t="s">
        <v>61</v>
      </c>
      <c r="D89" s="118" t="s">
        <v>61</v>
      </c>
      <c r="E89" s="118" t="s">
        <v>61</v>
      </c>
      <c r="F89" s="118" t="s">
        <v>61</v>
      </c>
      <c r="G89" s="118" t="s">
        <v>61</v>
      </c>
      <c r="H89" s="118" t="s">
        <v>61</v>
      </c>
      <c r="I89" s="118" t="s">
        <v>61</v>
      </c>
      <c r="J89" s="118" t="s">
        <v>61</v>
      </c>
      <c r="K89" s="118" t="s">
        <v>61</v>
      </c>
      <c r="L89" s="118" t="s">
        <v>61</v>
      </c>
      <c r="M89" s="118" t="s">
        <v>61</v>
      </c>
      <c r="N89" s="118" t="s">
        <v>61</v>
      </c>
      <c r="O89" s="118" t="s">
        <v>61</v>
      </c>
      <c r="P89" s="118" t="s">
        <v>61</v>
      </c>
      <c r="Q89" s="118" t="s">
        <v>61</v>
      </c>
      <c r="R89" s="118" t="s">
        <v>61</v>
      </c>
      <c r="S89" s="118" t="s">
        <v>61</v>
      </c>
      <c r="T89" s="118" t="s">
        <v>61</v>
      </c>
      <c r="U89" s="118" t="s">
        <v>61</v>
      </c>
      <c r="V89" s="118" t="s">
        <v>61</v>
      </c>
      <c r="W89" s="118" t="s">
        <v>61</v>
      </c>
    </row>
    <row r="90" spans="1:23" ht="13.5" customHeight="1" x14ac:dyDescent="0.25">
      <c r="A90" s="170">
        <v>0.82291666666666696</v>
      </c>
      <c r="B90" s="118" t="s">
        <v>61</v>
      </c>
      <c r="C90" s="118" t="s">
        <v>61</v>
      </c>
      <c r="D90" s="118" t="s">
        <v>61</v>
      </c>
      <c r="E90" s="118" t="s">
        <v>61</v>
      </c>
      <c r="F90" s="118" t="s">
        <v>61</v>
      </c>
      <c r="G90" s="118" t="s">
        <v>61</v>
      </c>
      <c r="H90" s="118" t="s">
        <v>61</v>
      </c>
      <c r="I90" s="118" t="s">
        <v>61</v>
      </c>
      <c r="J90" s="118" t="s">
        <v>61</v>
      </c>
      <c r="K90" s="118" t="s">
        <v>61</v>
      </c>
      <c r="L90" s="118" t="s">
        <v>61</v>
      </c>
      <c r="M90" s="118" t="s">
        <v>61</v>
      </c>
      <c r="N90" s="118" t="s">
        <v>61</v>
      </c>
      <c r="O90" s="118" t="s">
        <v>61</v>
      </c>
      <c r="P90" s="118" t="s">
        <v>61</v>
      </c>
      <c r="Q90" s="118" t="s">
        <v>61</v>
      </c>
      <c r="R90" s="118" t="s">
        <v>61</v>
      </c>
      <c r="S90" s="118" t="s">
        <v>61</v>
      </c>
      <c r="T90" s="118" t="s">
        <v>61</v>
      </c>
      <c r="U90" s="118" t="s">
        <v>61</v>
      </c>
      <c r="V90" s="118" t="s">
        <v>61</v>
      </c>
      <c r="W90" s="118" t="s">
        <v>61</v>
      </c>
    </row>
    <row r="91" spans="1:23" ht="13.5" customHeight="1" x14ac:dyDescent="0.25">
      <c r="A91" s="170">
        <v>0.83333333333333304</v>
      </c>
      <c r="B91" s="118" t="s">
        <v>61</v>
      </c>
      <c r="C91" s="118" t="s">
        <v>61</v>
      </c>
      <c r="D91" s="118" t="s">
        <v>61</v>
      </c>
      <c r="E91" s="118" t="s">
        <v>61</v>
      </c>
      <c r="F91" s="118" t="s">
        <v>61</v>
      </c>
      <c r="G91" s="118" t="s">
        <v>61</v>
      </c>
      <c r="H91" s="118" t="s">
        <v>61</v>
      </c>
      <c r="I91" s="118" t="s">
        <v>61</v>
      </c>
      <c r="J91" s="118" t="s">
        <v>61</v>
      </c>
      <c r="K91" s="118" t="s">
        <v>61</v>
      </c>
      <c r="L91" s="118" t="s">
        <v>61</v>
      </c>
      <c r="M91" s="118" t="s">
        <v>61</v>
      </c>
      <c r="N91" s="118" t="s">
        <v>61</v>
      </c>
      <c r="O91" s="118" t="s">
        <v>61</v>
      </c>
      <c r="P91" s="118" t="s">
        <v>61</v>
      </c>
      <c r="Q91" s="118" t="s">
        <v>61</v>
      </c>
      <c r="R91" s="118" t="s">
        <v>61</v>
      </c>
      <c r="S91" s="118" t="s">
        <v>61</v>
      </c>
      <c r="T91" s="118" t="s">
        <v>61</v>
      </c>
      <c r="U91" s="118" t="s">
        <v>61</v>
      </c>
      <c r="V91" s="118" t="s">
        <v>61</v>
      </c>
      <c r="W91" s="118" t="s">
        <v>61</v>
      </c>
    </row>
    <row r="92" spans="1:23" ht="13.5" customHeight="1" x14ac:dyDescent="0.25">
      <c r="A92" s="170">
        <v>0.84375</v>
      </c>
      <c r="B92" s="118" t="s">
        <v>61</v>
      </c>
      <c r="C92" s="118" t="s">
        <v>61</v>
      </c>
      <c r="D92" s="118" t="s">
        <v>61</v>
      </c>
      <c r="E92" s="118" t="s">
        <v>61</v>
      </c>
      <c r="F92" s="118" t="s">
        <v>61</v>
      </c>
      <c r="G92" s="118" t="s">
        <v>61</v>
      </c>
      <c r="H92" s="118" t="s">
        <v>61</v>
      </c>
      <c r="I92" s="118" t="s">
        <v>61</v>
      </c>
      <c r="J92" s="118" t="s">
        <v>61</v>
      </c>
      <c r="K92" s="118" t="s">
        <v>61</v>
      </c>
      <c r="L92" s="118" t="s">
        <v>61</v>
      </c>
      <c r="M92" s="118" t="s">
        <v>61</v>
      </c>
      <c r="N92" s="118" t="s">
        <v>61</v>
      </c>
      <c r="O92" s="118" t="s">
        <v>61</v>
      </c>
      <c r="P92" s="118" t="s">
        <v>61</v>
      </c>
      <c r="Q92" s="118" t="s">
        <v>61</v>
      </c>
      <c r="R92" s="118" t="s">
        <v>61</v>
      </c>
      <c r="S92" s="118" t="s">
        <v>61</v>
      </c>
      <c r="T92" s="118" t="s">
        <v>61</v>
      </c>
      <c r="U92" s="118" t="s">
        <v>61</v>
      </c>
      <c r="V92" s="118" t="s">
        <v>61</v>
      </c>
      <c r="W92" s="118" t="s">
        <v>61</v>
      </c>
    </row>
    <row r="93" spans="1:23" ht="13.5" customHeight="1" x14ac:dyDescent="0.25">
      <c r="A93" s="170">
        <v>0.85416666666666696</v>
      </c>
      <c r="B93" s="118" t="s">
        <v>61</v>
      </c>
      <c r="C93" s="118" t="s">
        <v>61</v>
      </c>
      <c r="D93" s="118" t="s">
        <v>61</v>
      </c>
      <c r="E93" s="118" t="s">
        <v>61</v>
      </c>
      <c r="F93" s="118" t="s">
        <v>61</v>
      </c>
      <c r="G93" s="118" t="s">
        <v>61</v>
      </c>
      <c r="H93" s="118" t="s">
        <v>61</v>
      </c>
      <c r="I93" s="118" t="s">
        <v>61</v>
      </c>
      <c r="J93" s="118" t="s">
        <v>61</v>
      </c>
      <c r="K93" s="118" t="s">
        <v>61</v>
      </c>
      <c r="L93" s="118" t="s">
        <v>61</v>
      </c>
      <c r="M93" s="118" t="s">
        <v>61</v>
      </c>
      <c r="N93" s="118" t="s">
        <v>61</v>
      </c>
      <c r="O93" s="118" t="s">
        <v>61</v>
      </c>
      <c r="P93" s="118" t="s">
        <v>61</v>
      </c>
      <c r="Q93" s="118" t="s">
        <v>61</v>
      </c>
      <c r="R93" s="118" t="s">
        <v>61</v>
      </c>
      <c r="S93" s="118" t="s">
        <v>61</v>
      </c>
      <c r="T93" s="118" t="s">
        <v>61</v>
      </c>
      <c r="U93" s="118" t="s">
        <v>61</v>
      </c>
      <c r="V93" s="118" t="s">
        <v>61</v>
      </c>
      <c r="W93" s="118" t="s">
        <v>61</v>
      </c>
    </row>
    <row r="94" spans="1:23" ht="13.5" customHeight="1" x14ac:dyDescent="0.25">
      <c r="A94" s="170">
        <v>0.86458333333333304</v>
      </c>
      <c r="B94" s="118" t="s">
        <v>61</v>
      </c>
      <c r="C94" s="118" t="s">
        <v>61</v>
      </c>
      <c r="D94" s="118" t="s">
        <v>61</v>
      </c>
      <c r="E94" s="118" t="s">
        <v>61</v>
      </c>
      <c r="F94" s="118" t="s">
        <v>61</v>
      </c>
      <c r="G94" s="118" t="s">
        <v>61</v>
      </c>
      <c r="H94" s="118" t="s">
        <v>61</v>
      </c>
      <c r="I94" s="118" t="s">
        <v>61</v>
      </c>
      <c r="J94" s="118" t="s">
        <v>61</v>
      </c>
      <c r="K94" s="118" t="s">
        <v>61</v>
      </c>
      <c r="L94" s="118" t="s">
        <v>61</v>
      </c>
      <c r="M94" s="118" t="s">
        <v>61</v>
      </c>
      <c r="N94" s="118" t="s">
        <v>61</v>
      </c>
      <c r="O94" s="118" t="s">
        <v>61</v>
      </c>
      <c r="P94" s="118" t="s">
        <v>61</v>
      </c>
      <c r="Q94" s="118" t="s">
        <v>61</v>
      </c>
      <c r="R94" s="118" t="s">
        <v>61</v>
      </c>
      <c r="S94" s="118" t="s">
        <v>61</v>
      </c>
      <c r="T94" s="118" t="s">
        <v>61</v>
      </c>
      <c r="U94" s="118" t="s">
        <v>61</v>
      </c>
      <c r="V94" s="118" t="s">
        <v>61</v>
      </c>
      <c r="W94" s="118" t="s">
        <v>61</v>
      </c>
    </row>
    <row r="95" spans="1:23" ht="13.5" customHeight="1" x14ac:dyDescent="0.25">
      <c r="A95" s="170">
        <v>0.875</v>
      </c>
      <c r="B95" s="118" t="s">
        <v>61</v>
      </c>
      <c r="C95" s="118" t="s">
        <v>61</v>
      </c>
      <c r="D95" s="118" t="s">
        <v>61</v>
      </c>
      <c r="E95" s="118" t="s">
        <v>61</v>
      </c>
      <c r="F95" s="118" t="s">
        <v>61</v>
      </c>
      <c r="G95" s="118" t="s">
        <v>61</v>
      </c>
      <c r="H95" s="118" t="s">
        <v>61</v>
      </c>
      <c r="I95" s="118" t="s">
        <v>61</v>
      </c>
      <c r="J95" s="118" t="s">
        <v>61</v>
      </c>
      <c r="K95" s="118" t="s">
        <v>61</v>
      </c>
      <c r="L95" s="118" t="s">
        <v>61</v>
      </c>
      <c r="M95" s="118" t="s">
        <v>61</v>
      </c>
      <c r="N95" s="118" t="s">
        <v>61</v>
      </c>
      <c r="O95" s="118" t="s">
        <v>61</v>
      </c>
      <c r="P95" s="118" t="s">
        <v>61</v>
      </c>
      <c r="Q95" s="118" t="s">
        <v>61</v>
      </c>
      <c r="R95" s="118" t="s">
        <v>61</v>
      </c>
      <c r="S95" s="118" t="s">
        <v>61</v>
      </c>
      <c r="T95" s="118" t="s">
        <v>61</v>
      </c>
      <c r="U95" s="118" t="s">
        <v>61</v>
      </c>
      <c r="V95" s="118" t="s">
        <v>61</v>
      </c>
      <c r="W95" s="118" t="s">
        <v>61</v>
      </c>
    </row>
    <row r="96" spans="1:23" ht="13.5" customHeight="1" x14ac:dyDescent="0.25">
      <c r="A96" s="170">
        <v>0.88541666666666696</v>
      </c>
      <c r="B96" s="118" t="s">
        <v>61</v>
      </c>
      <c r="C96" s="118" t="s">
        <v>61</v>
      </c>
      <c r="D96" s="118" t="s">
        <v>61</v>
      </c>
      <c r="E96" s="118" t="s">
        <v>61</v>
      </c>
      <c r="F96" s="118" t="s">
        <v>61</v>
      </c>
      <c r="G96" s="118" t="s">
        <v>61</v>
      </c>
      <c r="H96" s="118" t="s">
        <v>61</v>
      </c>
      <c r="I96" s="118" t="s">
        <v>61</v>
      </c>
      <c r="J96" s="118" t="s">
        <v>61</v>
      </c>
      <c r="K96" s="118" t="s">
        <v>61</v>
      </c>
      <c r="L96" s="118" t="s">
        <v>61</v>
      </c>
      <c r="M96" s="118" t="s">
        <v>61</v>
      </c>
      <c r="N96" s="118" t="s">
        <v>61</v>
      </c>
      <c r="O96" s="118" t="s">
        <v>61</v>
      </c>
      <c r="P96" s="118" t="s">
        <v>61</v>
      </c>
      <c r="Q96" s="118" t="s">
        <v>61</v>
      </c>
      <c r="R96" s="118" t="s">
        <v>61</v>
      </c>
      <c r="S96" s="118" t="s">
        <v>61</v>
      </c>
      <c r="T96" s="118" t="s">
        <v>61</v>
      </c>
      <c r="U96" s="118" t="s">
        <v>61</v>
      </c>
      <c r="V96" s="118" t="s">
        <v>61</v>
      </c>
      <c r="W96" s="118" t="s">
        <v>61</v>
      </c>
    </row>
    <row r="97" spans="1:23" ht="13.5" customHeight="1" x14ac:dyDescent="0.25">
      <c r="A97" s="170">
        <v>0.89583333333333304</v>
      </c>
      <c r="B97" s="118" t="s">
        <v>61</v>
      </c>
      <c r="C97" s="118" t="s">
        <v>61</v>
      </c>
      <c r="D97" s="118" t="s">
        <v>61</v>
      </c>
      <c r="E97" s="118" t="s">
        <v>61</v>
      </c>
      <c r="F97" s="118" t="s">
        <v>61</v>
      </c>
      <c r="G97" s="118" t="s">
        <v>61</v>
      </c>
      <c r="H97" s="118" t="s">
        <v>61</v>
      </c>
      <c r="I97" s="118" t="s">
        <v>61</v>
      </c>
      <c r="J97" s="118" t="s">
        <v>61</v>
      </c>
      <c r="K97" s="118" t="s">
        <v>61</v>
      </c>
      <c r="L97" s="118" t="s">
        <v>61</v>
      </c>
      <c r="M97" s="118" t="s">
        <v>61</v>
      </c>
      <c r="N97" s="118" t="s">
        <v>61</v>
      </c>
      <c r="O97" s="118" t="s">
        <v>61</v>
      </c>
      <c r="P97" s="118" t="s">
        <v>61</v>
      </c>
      <c r="Q97" s="118" t="s">
        <v>61</v>
      </c>
      <c r="R97" s="118" t="s">
        <v>61</v>
      </c>
      <c r="S97" s="118" t="s">
        <v>61</v>
      </c>
      <c r="T97" s="118" t="s">
        <v>61</v>
      </c>
      <c r="U97" s="118" t="s">
        <v>61</v>
      </c>
      <c r="V97" s="118" t="s">
        <v>61</v>
      </c>
      <c r="W97" s="118" t="s">
        <v>61</v>
      </c>
    </row>
    <row r="98" spans="1:23" ht="13.5" customHeight="1" x14ac:dyDescent="0.25">
      <c r="A98" s="170">
        <v>0.90625</v>
      </c>
      <c r="B98" s="118" t="s">
        <v>61</v>
      </c>
      <c r="C98" s="118" t="s">
        <v>61</v>
      </c>
      <c r="D98" s="118" t="s">
        <v>61</v>
      </c>
      <c r="E98" s="118" t="s">
        <v>61</v>
      </c>
      <c r="F98" s="118" t="s">
        <v>61</v>
      </c>
      <c r="G98" s="118" t="s">
        <v>61</v>
      </c>
      <c r="H98" s="118" t="s">
        <v>61</v>
      </c>
      <c r="I98" s="118" t="s">
        <v>61</v>
      </c>
      <c r="J98" s="118" t="s">
        <v>61</v>
      </c>
      <c r="K98" s="118" t="s">
        <v>61</v>
      </c>
      <c r="L98" s="118" t="s">
        <v>61</v>
      </c>
      <c r="M98" s="118" t="s">
        <v>61</v>
      </c>
      <c r="N98" s="118" t="s">
        <v>61</v>
      </c>
      <c r="O98" s="118" t="s">
        <v>61</v>
      </c>
      <c r="P98" s="118" t="s">
        <v>61</v>
      </c>
      <c r="Q98" s="118" t="s">
        <v>61</v>
      </c>
      <c r="R98" s="118" t="s">
        <v>61</v>
      </c>
      <c r="S98" s="118" t="s">
        <v>61</v>
      </c>
      <c r="T98" s="118" t="s">
        <v>61</v>
      </c>
      <c r="U98" s="118" t="s">
        <v>61</v>
      </c>
      <c r="V98" s="118" t="s">
        <v>61</v>
      </c>
      <c r="W98" s="118" t="s">
        <v>61</v>
      </c>
    </row>
    <row r="99" spans="1:23" ht="13.5" customHeight="1" x14ac:dyDescent="0.25">
      <c r="A99" s="170">
        <v>0.91666666666666696</v>
      </c>
      <c r="B99" s="118" t="s">
        <v>61</v>
      </c>
      <c r="C99" s="118" t="s">
        <v>61</v>
      </c>
      <c r="D99" s="118" t="s">
        <v>61</v>
      </c>
      <c r="E99" s="118" t="s">
        <v>61</v>
      </c>
      <c r="F99" s="118" t="s">
        <v>61</v>
      </c>
      <c r="G99" s="118" t="s">
        <v>61</v>
      </c>
      <c r="H99" s="118" t="s">
        <v>61</v>
      </c>
      <c r="I99" s="118" t="s">
        <v>61</v>
      </c>
      <c r="J99" s="118" t="s">
        <v>61</v>
      </c>
      <c r="K99" s="118" t="s">
        <v>61</v>
      </c>
      <c r="L99" s="118" t="s">
        <v>61</v>
      </c>
      <c r="M99" s="118" t="s">
        <v>61</v>
      </c>
      <c r="N99" s="118" t="s">
        <v>61</v>
      </c>
      <c r="O99" s="118" t="s">
        <v>61</v>
      </c>
      <c r="P99" s="118" t="s">
        <v>61</v>
      </c>
      <c r="Q99" s="118" t="s">
        <v>61</v>
      </c>
      <c r="R99" s="118" t="s">
        <v>61</v>
      </c>
      <c r="S99" s="118" t="s">
        <v>61</v>
      </c>
      <c r="T99" s="118" t="s">
        <v>61</v>
      </c>
      <c r="U99" s="118" t="s">
        <v>61</v>
      </c>
      <c r="V99" s="118" t="s">
        <v>61</v>
      </c>
      <c r="W99" s="118" t="s">
        <v>61</v>
      </c>
    </row>
    <row r="100" spans="1:23" ht="13.5" customHeight="1" x14ac:dyDescent="0.25">
      <c r="A100" s="170">
        <v>0.92708333333333304</v>
      </c>
      <c r="B100" s="118" t="s">
        <v>61</v>
      </c>
      <c r="C100" s="118" t="s">
        <v>61</v>
      </c>
      <c r="D100" s="118" t="s">
        <v>61</v>
      </c>
      <c r="E100" s="118" t="s">
        <v>61</v>
      </c>
      <c r="F100" s="118" t="s">
        <v>61</v>
      </c>
      <c r="G100" s="118" t="s">
        <v>61</v>
      </c>
      <c r="H100" s="118" t="s">
        <v>61</v>
      </c>
      <c r="I100" s="118" t="s">
        <v>61</v>
      </c>
      <c r="J100" s="118" t="s">
        <v>61</v>
      </c>
      <c r="K100" s="118" t="s">
        <v>61</v>
      </c>
      <c r="L100" s="118" t="s">
        <v>61</v>
      </c>
      <c r="M100" s="118" t="s">
        <v>61</v>
      </c>
      <c r="N100" s="118" t="s">
        <v>61</v>
      </c>
      <c r="O100" s="118" t="s">
        <v>61</v>
      </c>
      <c r="P100" s="118" t="s">
        <v>61</v>
      </c>
      <c r="Q100" s="118" t="s">
        <v>61</v>
      </c>
      <c r="R100" s="118" t="s">
        <v>61</v>
      </c>
      <c r="S100" s="118" t="s">
        <v>61</v>
      </c>
      <c r="T100" s="118" t="s">
        <v>61</v>
      </c>
      <c r="U100" s="118" t="s">
        <v>61</v>
      </c>
      <c r="V100" s="118" t="s">
        <v>61</v>
      </c>
      <c r="W100" s="118" t="s">
        <v>61</v>
      </c>
    </row>
    <row r="101" spans="1:23" ht="13.5" customHeight="1" x14ac:dyDescent="0.25">
      <c r="A101" s="170">
        <v>0.9375</v>
      </c>
      <c r="B101" s="118" t="s">
        <v>61</v>
      </c>
      <c r="C101" s="118" t="s">
        <v>61</v>
      </c>
      <c r="D101" s="118" t="s">
        <v>61</v>
      </c>
      <c r="E101" s="118" t="s">
        <v>61</v>
      </c>
      <c r="F101" s="118" t="s">
        <v>61</v>
      </c>
      <c r="G101" s="118" t="s">
        <v>61</v>
      </c>
      <c r="H101" s="118" t="s">
        <v>61</v>
      </c>
      <c r="I101" s="118" t="s">
        <v>61</v>
      </c>
      <c r="J101" s="118" t="s">
        <v>61</v>
      </c>
      <c r="K101" s="118" t="s">
        <v>61</v>
      </c>
      <c r="L101" s="118" t="s">
        <v>61</v>
      </c>
      <c r="M101" s="118" t="s">
        <v>61</v>
      </c>
      <c r="N101" s="118" t="s">
        <v>61</v>
      </c>
      <c r="O101" s="118" t="s">
        <v>61</v>
      </c>
      <c r="P101" s="118" t="s">
        <v>61</v>
      </c>
      <c r="Q101" s="118" t="s">
        <v>61</v>
      </c>
      <c r="R101" s="118" t="s">
        <v>61</v>
      </c>
      <c r="S101" s="118" t="s">
        <v>61</v>
      </c>
      <c r="T101" s="118" t="s">
        <v>61</v>
      </c>
      <c r="U101" s="118" t="s">
        <v>61</v>
      </c>
      <c r="V101" s="118" t="s">
        <v>61</v>
      </c>
      <c r="W101" s="118" t="s">
        <v>61</v>
      </c>
    </row>
    <row r="102" spans="1:23" ht="13.5" customHeight="1" x14ac:dyDescent="0.25">
      <c r="A102" s="170">
        <v>0.94791666666666696</v>
      </c>
      <c r="B102" s="118" t="s">
        <v>61</v>
      </c>
      <c r="C102" s="118" t="s">
        <v>61</v>
      </c>
      <c r="D102" s="118" t="s">
        <v>61</v>
      </c>
      <c r="E102" s="118" t="s">
        <v>61</v>
      </c>
      <c r="F102" s="118" t="s">
        <v>61</v>
      </c>
      <c r="G102" s="118" t="s">
        <v>61</v>
      </c>
      <c r="H102" s="118" t="s">
        <v>61</v>
      </c>
      <c r="I102" s="118" t="s">
        <v>61</v>
      </c>
      <c r="J102" s="118" t="s">
        <v>61</v>
      </c>
      <c r="K102" s="118" t="s">
        <v>61</v>
      </c>
      <c r="L102" s="118" t="s">
        <v>61</v>
      </c>
      <c r="M102" s="118" t="s">
        <v>61</v>
      </c>
      <c r="N102" s="118" t="s">
        <v>61</v>
      </c>
      <c r="O102" s="118" t="s">
        <v>61</v>
      </c>
      <c r="P102" s="118" t="s">
        <v>61</v>
      </c>
      <c r="Q102" s="118" t="s">
        <v>61</v>
      </c>
      <c r="R102" s="118" t="s">
        <v>61</v>
      </c>
      <c r="S102" s="118" t="s">
        <v>61</v>
      </c>
      <c r="T102" s="118" t="s">
        <v>61</v>
      </c>
      <c r="U102" s="118" t="s">
        <v>61</v>
      </c>
      <c r="V102" s="118" t="s">
        <v>61</v>
      </c>
      <c r="W102" s="118" t="s">
        <v>61</v>
      </c>
    </row>
    <row r="103" spans="1:23" ht="13.5" customHeight="1" x14ac:dyDescent="0.25">
      <c r="A103" s="170">
        <v>0.95833333333333304</v>
      </c>
      <c r="B103" s="118" t="s">
        <v>61</v>
      </c>
      <c r="C103" s="118" t="s">
        <v>61</v>
      </c>
      <c r="D103" s="118" t="s">
        <v>61</v>
      </c>
      <c r="E103" s="118" t="s">
        <v>61</v>
      </c>
      <c r="F103" s="118" t="s">
        <v>61</v>
      </c>
      <c r="G103" s="118" t="s">
        <v>61</v>
      </c>
      <c r="H103" s="118" t="s">
        <v>61</v>
      </c>
      <c r="I103" s="118" t="s">
        <v>61</v>
      </c>
      <c r="J103" s="118" t="s">
        <v>61</v>
      </c>
      <c r="K103" s="118" t="s">
        <v>61</v>
      </c>
      <c r="L103" s="118" t="s">
        <v>61</v>
      </c>
      <c r="M103" s="118" t="s">
        <v>61</v>
      </c>
      <c r="N103" s="118" t="s">
        <v>61</v>
      </c>
      <c r="O103" s="118" t="s">
        <v>61</v>
      </c>
      <c r="P103" s="118" t="s">
        <v>61</v>
      </c>
      <c r="Q103" s="118" t="s">
        <v>61</v>
      </c>
      <c r="R103" s="118" t="s">
        <v>61</v>
      </c>
      <c r="S103" s="118" t="s">
        <v>61</v>
      </c>
      <c r="T103" s="118" t="s">
        <v>61</v>
      </c>
      <c r="U103" s="118" t="s">
        <v>61</v>
      </c>
      <c r="V103" s="118" t="s">
        <v>61</v>
      </c>
      <c r="W103" s="118" t="s">
        <v>61</v>
      </c>
    </row>
    <row r="104" spans="1:23" ht="13.5" customHeight="1" x14ac:dyDescent="0.25">
      <c r="A104" s="170">
        <v>0.96875</v>
      </c>
      <c r="B104" s="118" t="s">
        <v>61</v>
      </c>
      <c r="C104" s="118" t="s">
        <v>61</v>
      </c>
      <c r="D104" s="118" t="s">
        <v>61</v>
      </c>
      <c r="E104" s="118" t="s">
        <v>61</v>
      </c>
      <c r="F104" s="118" t="s">
        <v>61</v>
      </c>
      <c r="G104" s="118" t="s">
        <v>61</v>
      </c>
      <c r="H104" s="118" t="s">
        <v>61</v>
      </c>
      <c r="I104" s="118" t="s">
        <v>61</v>
      </c>
      <c r="J104" s="118" t="s">
        <v>61</v>
      </c>
      <c r="K104" s="118" t="s">
        <v>61</v>
      </c>
      <c r="L104" s="118" t="s">
        <v>61</v>
      </c>
      <c r="M104" s="118" t="s">
        <v>61</v>
      </c>
      <c r="N104" s="118" t="s">
        <v>61</v>
      </c>
      <c r="O104" s="118" t="s">
        <v>61</v>
      </c>
      <c r="P104" s="118" t="s">
        <v>61</v>
      </c>
      <c r="Q104" s="118" t="s">
        <v>61</v>
      </c>
      <c r="R104" s="118" t="s">
        <v>61</v>
      </c>
      <c r="S104" s="118" t="s">
        <v>61</v>
      </c>
      <c r="T104" s="118" t="s">
        <v>61</v>
      </c>
      <c r="U104" s="118" t="s">
        <v>61</v>
      </c>
      <c r="V104" s="118" t="s">
        <v>61</v>
      </c>
      <c r="W104" s="118" t="s">
        <v>61</v>
      </c>
    </row>
    <row r="105" spans="1:23" ht="13.5" customHeight="1" x14ac:dyDescent="0.25">
      <c r="A105" s="170">
        <v>0.97916666666666696</v>
      </c>
      <c r="B105" s="118" t="s">
        <v>61</v>
      </c>
      <c r="C105" s="118" t="s">
        <v>61</v>
      </c>
      <c r="D105" s="118" t="s">
        <v>61</v>
      </c>
      <c r="E105" s="118" t="s">
        <v>61</v>
      </c>
      <c r="F105" s="118" t="s">
        <v>61</v>
      </c>
      <c r="G105" s="118" t="s">
        <v>61</v>
      </c>
      <c r="H105" s="118" t="s">
        <v>61</v>
      </c>
      <c r="I105" s="118" t="s">
        <v>61</v>
      </c>
      <c r="J105" s="118" t="s">
        <v>61</v>
      </c>
      <c r="K105" s="118" t="s">
        <v>61</v>
      </c>
      <c r="L105" s="118" t="s">
        <v>61</v>
      </c>
      <c r="M105" s="118" t="s">
        <v>61</v>
      </c>
      <c r="N105" s="118" t="s">
        <v>61</v>
      </c>
      <c r="O105" s="118" t="s">
        <v>61</v>
      </c>
      <c r="P105" s="118" t="s">
        <v>61</v>
      </c>
      <c r="Q105" s="118" t="s">
        <v>61</v>
      </c>
      <c r="R105" s="118" t="s">
        <v>61</v>
      </c>
      <c r="S105" s="118" t="s">
        <v>61</v>
      </c>
      <c r="T105" s="118" t="s">
        <v>61</v>
      </c>
      <c r="U105" s="118" t="s">
        <v>61</v>
      </c>
      <c r="V105" s="118" t="s">
        <v>61</v>
      </c>
      <c r="W105" s="118" t="s">
        <v>61</v>
      </c>
    </row>
    <row r="106" spans="1:23" ht="13.5" customHeight="1" thickBot="1" x14ac:dyDescent="0.3">
      <c r="A106" s="171">
        <v>0.98958333333333304</v>
      </c>
      <c r="B106" s="120" t="s">
        <v>61</v>
      </c>
      <c r="C106" s="120" t="s">
        <v>61</v>
      </c>
      <c r="D106" s="120" t="s">
        <v>61</v>
      </c>
      <c r="E106" s="120" t="s">
        <v>61</v>
      </c>
      <c r="F106" s="120" t="s">
        <v>61</v>
      </c>
      <c r="G106" s="120" t="s">
        <v>61</v>
      </c>
      <c r="H106" s="120" t="s">
        <v>61</v>
      </c>
      <c r="I106" s="120" t="s">
        <v>61</v>
      </c>
      <c r="J106" s="120" t="s">
        <v>61</v>
      </c>
      <c r="K106" s="120" t="s">
        <v>61</v>
      </c>
      <c r="L106" s="120" t="s">
        <v>61</v>
      </c>
      <c r="M106" s="120" t="s">
        <v>61</v>
      </c>
      <c r="N106" s="120" t="s">
        <v>61</v>
      </c>
      <c r="O106" s="120" t="s">
        <v>61</v>
      </c>
      <c r="P106" s="120" t="s">
        <v>61</v>
      </c>
      <c r="Q106" s="120" t="s">
        <v>61</v>
      </c>
      <c r="R106" s="120" t="s">
        <v>61</v>
      </c>
      <c r="S106" s="120" t="s">
        <v>61</v>
      </c>
      <c r="T106" s="120" t="s">
        <v>61</v>
      </c>
      <c r="U106" s="120" t="s">
        <v>61</v>
      </c>
      <c r="V106" s="120" t="s">
        <v>61</v>
      </c>
      <c r="W106" s="120" t="s">
        <v>61</v>
      </c>
    </row>
    <row r="107" spans="1:23" ht="13.5" customHeight="1" thickTop="1" x14ac:dyDescent="0.25">
      <c r="A107" s="286" t="s">
        <v>111</v>
      </c>
      <c r="B107" s="119">
        <f>SUM(B39:B86)</f>
        <v>0</v>
      </c>
      <c r="C107" s="119">
        <f t="shared" ref="C107:U107" si="0">SUM(C39:C86)</f>
        <v>0</v>
      </c>
      <c r="D107" s="119">
        <f t="shared" si="0"/>
        <v>0</v>
      </c>
      <c r="E107" s="119">
        <f t="shared" si="0"/>
        <v>0</v>
      </c>
      <c r="F107" s="119">
        <f t="shared" si="0"/>
        <v>0</v>
      </c>
      <c r="G107" s="119">
        <f t="shared" si="0"/>
        <v>0</v>
      </c>
      <c r="H107" s="119">
        <f t="shared" si="0"/>
        <v>0</v>
      </c>
      <c r="I107" s="119">
        <f t="shared" si="0"/>
        <v>0</v>
      </c>
      <c r="J107" s="119">
        <f t="shared" si="0"/>
        <v>0</v>
      </c>
      <c r="K107" s="119">
        <f t="shared" si="0"/>
        <v>0</v>
      </c>
      <c r="L107" s="119">
        <f t="shared" si="0"/>
        <v>0</v>
      </c>
      <c r="M107" s="119">
        <f t="shared" si="0"/>
        <v>0</v>
      </c>
      <c r="N107" s="119">
        <f t="shared" si="0"/>
        <v>0</v>
      </c>
      <c r="O107" s="119">
        <f t="shared" si="0"/>
        <v>0</v>
      </c>
      <c r="P107" s="119">
        <f t="shared" si="0"/>
        <v>0</v>
      </c>
      <c r="Q107" s="119">
        <f t="shared" si="0"/>
        <v>0</v>
      </c>
      <c r="R107" s="119">
        <f t="shared" si="0"/>
        <v>0</v>
      </c>
      <c r="S107" s="119">
        <f t="shared" si="0"/>
        <v>0</v>
      </c>
      <c r="T107" s="119">
        <f t="shared" si="0"/>
        <v>0</v>
      </c>
      <c r="U107" s="119">
        <f t="shared" si="0"/>
        <v>0</v>
      </c>
      <c r="V107" s="119"/>
      <c r="W107" s="119"/>
    </row>
    <row r="108" spans="1:23" ht="13.5" customHeight="1" x14ac:dyDescent="0.25">
      <c r="A108" s="287" t="s">
        <v>112</v>
      </c>
      <c r="B108" s="118">
        <f>SUM(B35:B98)</f>
        <v>0</v>
      </c>
      <c r="C108" s="118">
        <f t="shared" ref="C108:U108" si="1">SUM(C35:C98)</f>
        <v>0</v>
      </c>
      <c r="D108" s="118">
        <f t="shared" si="1"/>
        <v>0</v>
      </c>
      <c r="E108" s="118">
        <f t="shared" si="1"/>
        <v>0</v>
      </c>
      <c r="F108" s="118">
        <f t="shared" si="1"/>
        <v>0</v>
      </c>
      <c r="G108" s="118">
        <f t="shared" si="1"/>
        <v>0</v>
      </c>
      <c r="H108" s="118">
        <f t="shared" si="1"/>
        <v>0</v>
      </c>
      <c r="I108" s="118">
        <f t="shared" si="1"/>
        <v>0</v>
      </c>
      <c r="J108" s="118">
        <f t="shared" si="1"/>
        <v>0</v>
      </c>
      <c r="K108" s="118">
        <f t="shared" si="1"/>
        <v>0</v>
      </c>
      <c r="L108" s="118">
        <f t="shared" si="1"/>
        <v>0</v>
      </c>
      <c r="M108" s="118">
        <f t="shared" si="1"/>
        <v>0</v>
      </c>
      <c r="N108" s="118">
        <f t="shared" si="1"/>
        <v>0</v>
      </c>
      <c r="O108" s="118">
        <f t="shared" si="1"/>
        <v>0</v>
      </c>
      <c r="P108" s="118">
        <f t="shared" si="1"/>
        <v>0</v>
      </c>
      <c r="Q108" s="118">
        <f t="shared" si="1"/>
        <v>0</v>
      </c>
      <c r="R108" s="118">
        <f t="shared" si="1"/>
        <v>0</v>
      </c>
      <c r="S108" s="118">
        <f t="shared" si="1"/>
        <v>0</v>
      </c>
      <c r="T108" s="118">
        <f t="shared" si="1"/>
        <v>0</v>
      </c>
      <c r="U108" s="118">
        <f t="shared" si="1"/>
        <v>0</v>
      </c>
      <c r="V108" s="118"/>
      <c r="W108" s="118"/>
    </row>
    <row r="109" spans="1:23" ht="13.5" customHeight="1" x14ac:dyDescent="0.25">
      <c r="A109" s="118" t="s">
        <v>113</v>
      </c>
      <c r="B109" s="118">
        <f>SUM(B35:B106)</f>
        <v>0</v>
      </c>
      <c r="C109" s="118">
        <f t="shared" ref="C109:U109" si="2">SUM(C35:C106)</f>
        <v>0</v>
      </c>
      <c r="D109" s="118">
        <f t="shared" si="2"/>
        <v>0</v>
      </c>
      <c r="E109" s="118">
        <f t="shared" si="2"/>
        <v>0</v>
      </c>
      <c r="F109" s="118">
        <f t="shared" si="2"/>
        <v>0</v>
      </c>
      <c r="G109" s="118">
        <f t="shared" si="2"/>
        <v>0</v>
      </c>
      <c r="H109" s="118">
        <f t="shared" si="2"/>
        <v>0</v>
      </c>
      <c r="I109" s="118">
        <f t="shared" si="2"/>
        <v>0</v>
      </c>
      <c r="J109" s="118">
        <f t="shared" si="2"/>
        <v>0</v>
      </c>
      <c r="K109" s="118">
        <f t="shared" si="2"/>
        <v>0</v>
      </c>
      <c r="L109" s="118">
        <f t="shared" si="2"/>
        <v>0</v>
      </c>
      <c r="M109" s="118">
        <f t="shared" si="2"/>
        <v>0</v>
      </c>
      <c r="N109" s="118">
        <f t="shared" si="2"/>
        <v>0</v>
      </c>
      <c r="O109" s="118">
        <f t="shared" si="2"/>
        <v>0</v>
      </c>
      <c r="P109" s="118">
        <f t="shared" si="2"/>
        <v>0</v>
      </c>
      <c r="Q109" s="118">
        <f t="shared" si="2"/>
        <v>0</v>
      </c>
      <c r="R109" s="118">
        <f t="shared" si="2"/>
        <v>0</v>
      </c>
      <c r="S109" s="118">
        <f t="shared" si="2"/>
        <v>0</v>
      </c>
      <c r="T109" s="118">
        <f t="shared" si="2"/>
        <v>0</v>
      </c>
      <c r="U109" s="118">
        <f t="shared" si="2"/>
        <v>0</v>
      </c>
      <c r="V109" s="118"/>
      <c r="W109" s="118"/>
    </row>
    <row r="110" spans="1:23" ht="13.5" customHeight="1" thickBot="1" x14ac:dyDescent="0.3">
      <c r="A110" s="120" t="s">
        <v>114</v>
      </c>
      <c r="B110" s="120">
        <f>SUM(B11:B106)</f>
        <v>0</v>
      </c>
      <c r="C110" s="120">
        <f t="shared" ref="C110:U110" si="3">SUM(C11:C106)</f>
        <v>0</v>
      </c>
      <c r="D110" s="120">
        <f t="shared" si="3"/>
        <v>0</v>
      </c>
      <c r="E110" s="120">
        <f t="shared" si="3"/>
        <v>0</v>
      </c>
      <c r="F110" s="120">
        <f t="shared" si="3"/>
        <v>0</v>
      </c>
      <c r="G110" s="120">
        <f t="shared" si="3"/>
        <v>0</v>
      </c>
      <c r="H110" s="120">
        <f t="shared" si="3"/>
        <v>0</v>
      </c>
      <c r="I110" s="120">
        <f t="shared" si="3"/>
        <v>0</v>
      </c>
      <c r="J110" s="120">
        <f t="shared" si="3"/>
        <v>0</v>
      </c>
      <c r="K110" s="120">
        <f t="shared" si="3"/>
        <v>0</v>
      </c>
      <c r="L110" s="120">
        <f t="shared" si="3"/>
        <v>0</v>
      </c>
      <c r="M110" s="120">
        <f t="shared" si="3"/>
        <v>0</v>
      </c>
      <c r="N110" s="120">
        <f t="shared" si="3"/>
        <v>0</v>
      </c>
      <c r="O110" s="120">
        <f t="shared" si="3"/>
        <v>0</v>
      </c>
      <c r="P110" s="120">
        <f t="shared" si="3"/>
        <v>0</v>
      </c>
      <c r="Q110" s="120">
        <f t="shared" si="3"/>
        <v>0</v>
      </c>
      <c r="R110" s="120">
        <f t="shared" si="3"/>
        <v>0</v>
      </c>
      <c r="S110" s="120">
        <f t="shared" si="3"/>
        <v>0</v>
      </c>
      <c r="T110" s="120">
        <f t="shared" si="3"/>
        <v>0</v>
      </c>
      <c r="U110" s="120">
        <f t="shared" si="3"/>
        <v>0</v>
      </c>
      <c r="V110" s="120"/>
      <c r="W110" s="120"/>
    </row>
    <row r="111" spans="1:23" ht="13.5" customHeight="1" thickTop="1" x14ac:dyDescent="0.25">
      <c r="A111" s="122"/>
      <c r="B111" s="122"/>
      <c r="C111" s="122"/>
      <c r="D111" s="122"/>
      <c r="E111" s="122"/>
      <c r="F111" s="122"/>
      <c r="G111" s="122"/>
      <c r="H111" s="122"/>
      <c r="I111" s="122"/>
      <c r="J111" s="122"/>
      <c r="K111" s="122"/>
      <c r="L111" s="122"/>
      <c r="M111" s="122"/>
      <c r="N111" s="122"/>
      <c r="O111" s="122"/>
      <c r="P111" s="122"/>
      <c r="Q111" s="122"/>
      <c r="R111" s="122"/>
      <c r="S111" s="122"/>
      <c r="T111" s="122"/>
      <c r="U111" s="122"/>
      <c r="V111" s="122"/>
      <c r="W111" s="122"/>
    </row>
    <row r="112" spans="1:23" ht="13.5" customHeight="1" thickBot="1" x14ac:dyDescent="0.3">
      <c r="A112" s="122" t="s">
        <v>9</v>
      </c>
      <c r="B112" s="121" t="s">
        <v>54</v>
      </c>
      <c r="C112" s="233">
        <f>C8+1</f>
        <v>44831</v>
      </c>
      <c r="D112" s="122"/>
      <c r="E112" s="122"/>
      <c r="F112" s="122"/>
      <c r="G112" s="122"/>
      <c r="H112" s="122"/>
      <c r="I112" s="122"/>
      <c r="J112" s="122"/>
      <c r="K112" s="122"/>
      <c r="L112" s="122"/>
      <c r="M112" s="122"/>
      <c r="N112" s="122"/>
      <c r="O112" s="122"/>
      <c r="P112" s="122"/>
      <c r="Q112" s="122"/>
      <c r="R112" s="122"/>
      <c r="S112" s="122"/>
      <c r="T112" s="122"/>
      <c r="U112" s="122"/>
      <c r="V112" s="122"/>
      <c r="W112" s="122"/>
    </row>
    <row r="113" spans="1:23" ht="13.5" customHeight="1" thickTop="1" thickBot="1" x14ac:dyDescent="0.3">
      <c r="A113" s="122"/>
      <c r="B113" s="556" t="s">
        <v>90</v>
      </c>
      <c r="C113" s="557"/>
      <c r="D113" s="557"/>
      <c r="E113" s="557"/>
      <c r="F113" s="557"/>
      <c r="G113" s="557"/>
      <c r="H113" s="557"/>
      <c r="I113" s="557"/>
      <c r="J113" s="557"/>
      <c r="K113" s="557"/>
      <c r="L113" s="557"/>
      <c r="M113" s="557"/>
      <c r="N113" s="557"/>
      <c r="O113" s="557"/>
      <c r="P113" s="557"/>
      <c r="Q113" s="557"/>
      <c r="R113" s="557"/>
      <c r="S113" s="557"/>
      <c r="T113" s="557"/>
      <c r="U113" s="557"/>
      <c r="V113" s="557"/>
      <c r="W113" s="558"/>
    </row>
    <row r="114" spans="1:23" ht="13.5" customHeight="1" thickTop="1" thickBot="1" x14ac:dyDescent="0.3">
      <c r="A114" s="169" t="s">
        <v>50</v>
      </c>
      <c r="B114" s="169" t="s">
        <v>30</v>
      </c>
      <c r="C114" s="288" t="s">
        <v>91</v>
      </c>
      <c r="D114" s="288" t="s">
        <v>92</v>
      </c>
      <c r="E114" s="288" t="s">
        <v>93</v>
      </c>
      <c r="F114" s="288" t="s">
        <v>94</v>
      </c>
      <c r="G114" s="288" t="s">
        <v>95</v>
      </c>
      <c r="H114" s="288" t="s">
        <v>96</v>
      </c>
      <c r="I114" s="288" t="s">
        <v>97</v>
      </c>
      <c r="J114" s="288" t="s">
        <v>98</v>
      </c>
      <c r="K114" s="288" t="s">
        <v>99</v>
      </c>
      <c r="L114" s="288" t="s">
        <v>100</v>
      </c>
      <c r="M114" s="288" t="s">
        <v>101</v>
      </c>
      <c r="N114" s="288" t="s">
        <v>102</v>
      </c>
      <c r="O114" s="288" t="s">
        <v>103</v>
      </c>
      <c r="P114" s="288" t="s">
        <v>104</v>
      </c>
      <c r="Q114" s="288" t="s">
        <v>105</v>
      </c>
      <c r="R114" s="288" t="s">
        <v>106</v>
      </c>
      <c r="S114" s="288" t="s">
        <v>107</v>
      </c>
      <c r="T114" s="288" t="s">
        <v>108</v>
      </c>
      <c r="U114" s="288" t="s">
        <v>109</v>
      </c>
      <c r="V114" s="169" t="s">
        <v>88</v>
      </c>
      <c r="W114" s="169" t="s">
        <v>110</v>
      </c>
    </row>
    <row r="115" spans="1:23" ht="13.5" customHeight="1" thickTop="1" x14ac:dyDescent="0.25">
      <c r="A115" s="279">
        <v>0</v>
      </c>
      <c r="B115" s="119" t="s">
        <v>61</v>
      </c>
      <c r="C115" s="119" t="s">
        <v>61</v>
      </c>
      <c r="D115" s="119" t="s">
        <v>61</v>
      </c>
      <c r="E115" s="119" t="s">
        <v>61</v>
      </c>
      <c r="F115" s="119" t="s">
        <v>61</v>
      </c>
      <c r="G115" s="119" t="s">
        <v>61</v>
      </c>
      <c r="H115" s="119" t="s">
        <v>61</v>
      </c>
      <c r="I115" s="119" t="s">
        <v>61</v>
      </c>
      <c r="J115" s="119" t="s">
        <v>61</v>
      </c>
      <c r="K115" s="119" t="s">
        <v>61</v>
      </c>
      <c r="L115" s="119" t="s">
        <v>61</v>
      </c>
      <c r="M115" s="119" t="s">
        <v>61</v>
      </c>
      <c r="N115" s="119" t="s">
        <v>61</v>
      </c>
      <c r="O115" s="119" t="s">
        <v>61</v>
      </c>
      <c r="P115" s="119" t="s">
        <v>61</v>
      </c>
      <c r="Q115" s="119" t="s">
        <v>61</v>
      </c>
      <c r="R115" s="119" t="s">
        <v>61</v>
      </c>
      <c r="S115" s="119" t="s">
        <v>61</v>
      </c>
      <c r="T115" s="119" t="s">
        <v>61</v>
      </c>
      <c r="U115" s="119" t="s">
        <v>61</v>
      </c>
      <c r="V115" s="119" t="s">
        <v>61</v>
      </c>
      <c r="W115" s="119" t="s">
        <v>61</v>
      </c>
    </row>
    <row r="116" spans="1:23" ht="13.5" customHeight="1" x14ac:dyDescent="0.25">
      <c r="A116" s="170">
        <v>1.0416666666666666E-2</v>
      </c>
      <c r="B116" s="118" t="s">
        <v>61</v>
      </c>
      <c r="C116" s="118" t="s">
        <v>61</v>
      </c>
      <c r="D116" s="118" t="s">
        <v>61</v>
      </c>
      <c r="E116" s="118" t="s">
        <v>61</v>
      </c>
      <c r="F116" s="118" t="s">
        <v>61</v>
      </c>
      <c r="G116" s="118" t="s">
        <v>61</v>
      </c>
      <c r="H116" s="118" t="s">
        <v>61</v>
      </c>
      <c r="I116" s="118" t="s">
        <v>61</v>
      </c>
      <c r="J116" s="118" t="s">
        <v>61</v>
      </c>
      <c r="K116" s="118" t="s">
        <v>61</v>
      </c>
      <c r="L116" s="118" t="s">
        <v>61</v>
      </c>
      <c r="M116" s="118" t="s">
        <v>61</v>
      </c>
      <c r="N116" s="118" t="s">
        <v>61</v>
      </c>
      <c r="O116" s="118" t="s">
        <v>61</v>
      </c>
      <c r="P116" s="118" t="s">
        <v>61</v>
      </c>
      <c r="Q116" s="118" t="s">
        <v>61</v>
      </c>
      <c r="R116" s="118" t="s">
        <v>61</v>
      </c>
      <c r="S116" s="118" t="s">
        <v>61</v>
      </c>
      <c r="T116" s="118" t="s">
        <v>61</v>
      </c>
      <c r="U116" s="118" t="s">
        <v>61</v>
      </c>
      <c r="V116" s="118" t="s">
        <v>61</v>
      </c>
      <c r="W116" s="118" t="s">
        <v>61</v>
      </c>
    </row>
    <row r="117" spans="1:23" ht="13.5" customHeight="1" x14ac:dyDescent="0.25">
      <c r="A117" s="170">
        <v>2.0833333333333332E-2</v>
      </c>
      <c r="B117" s="118" t="s">
        <v>61</v>
      </c>
      <c r="C117" s="118" t="s">
        <v>61</v>
      </c>
      <c r="D117" s="118" t="s">
        <v>61</v>
      </c>
      <c r="E117" s="118" t="s">
        <v>61</v>
      </c>
      <c r="F117" s="118" t="s">
        <v>61</v>
      </c>
      <c r="G117" s="118" t="s">
        <v>61</v>
      </c>
      <c r="H117" s="118" t="s">
        <v>61</v>
      </c>
      <c r="I117" s="118" t="s">
        <v>61</v>
      </c>
      <c r="J117" s="118" t="s">
        <v>61</v>
      </c>
      <c r="K117" s="118" t="s">
        <v>61</v>
      </c>
      <c r="L117" s="118" t="s">
        <v>61</v>
      </c>
      <c r="M117" s="118" t="s">
        <v>61</v>
      </c>
      <c r="N117" s="118" t="s">
        <v>61</v>
      </c>
      <c r="O117" s="118" t="s">
        <v>61</v>
      </c>
      <c r="P117" s="118" t="s">
        <v>61</v>
      </c>
      <c r="Q117" s="118" t="s">
        <v>61</v>
      </c>
      <c r="R117" s="118" t="s">
        <v>61</v>
      </c>
      <c r="S117" s="118" t="s">
        <v>61</v>
      </c>
      <c r="T117" s="118" t="s">
        <v>61</v>
      </c>
      <c r="U117" s="118" t="s">
        <v>61</v>
      </c>
      <c r="V117" s="118" t="s">
        <v>61</v>
      </c>
      <c r="W117" s="118" t="s">
        <v>61</v>
      </c>
    </row>
    <row r="118" spans="1:23" ht="13.5" customHeight="1" x14ac:dyDescent="0.25">
      <c r="A118" s="170">
        <v>3.125E-2</v>
      </c>
      <c r="B118" s="118" t="s">
        <v>61</v>
      </c>
      <c r="C118" s="118" t="s">
        <v>61</v>
      </c>
      <c r="D118" s="118" t="s">
        <v>61</v>
      </c>
      <c r="E118" s="118" t="s">
        <v>61</v>
      </c>
      <c r="F118" s="118" t="s">
        <v>61</v>
      </c>
      <c r="G118" s="118" t="s">
        <v>61</v>
      </c>
      <c r="H118" s="118" t="s">
        <v>61</v>
      </c>
      <c r="I118" s="118" t="s">
        <v>61</v>
      </c>
      <c r="J118" s="118" t="s">
        <v>61</v>
      </c>
      <c r="K118" s="118" t="s">
        <v>61</v>
      </c>
      <c r="L118" s="118" t="s">
        <v>61</v>
      </c>
      <c r="M118" s="118" t="s">
        <v>61</v>
      </c>
      <c r="N118" s="118" t="s">
        <v>61</v>
      </c>
      <c r="O118" s="118" t="s">
        <v>61</v>
      </c>
      <c r="P118" s="118" t="s">
        <v>61</v>
      </c>
      <c r="Q118" s="118" t="s">
        <v>61</v>
      </c>
      <c r="R118" s="118" t="s">
        <v>61</v>
      </c>
      <c r="S118" s="118" t="s">
        <v>61</v>
      </c>
      <c r="T118" s="118" t="s">
        <v>61</v>
      </c>
      <c r="U118" s="118" t="s">
        <v>61</v>
      </c>
      <c r="V118" s="118" t="s">
        <v>61</v>
      </c>
      <c r="W118" s="118" t="s">
        <v>61</v>
      </c>
    </row>
    <row r="119" spans="1:23" ht="13.5" customHeight="1" x14ac:dyDescent="0.25">
      <c r="A119" s="170">
        <v>4.1666666666666664E-2</v>
      </c>
      <c r="B119" s="118" t="s">
        <v>61</v>
      </c>
      <c r="C119" s="118" t="s">
        <v>61</v>
      </c>
      <c r="D119" s="118" t="s">
        <v>61</v>
      </c>
      <c r="E119" s="118" t="s">
        <v>61</v>
      </c>
      <c r="F119" s="118" t="s">
        <v>61</v>
      </c>
      <c r="G119" s="118" t="s">
        <v>61</v>
      </c>
      <c r="H119" s="118" t="s">
        <v>61</v>
      </c>
      <c r="I119" s="118" t="s">
        <v>61</v>
      </c>
      <c r="J119" s="118" t="s">
        <v>61</v>
      </c>
      <c r="K119" s="118" t="s">
        <v>61</v>
      </c>
      <c r="L119" s="118" t="s">
        <v>61</v>
      </c>
      <c r="M119" s="118" t="s">
        <v>61</v>
      </c>
      <c r="N119" s="118" t="s">
        <v>61</v>
      </c>
      <c r="O119" s="118" t="s">
        <v>61</v>
      </c>
      <c r="P119" s="118" t="s">
        <v>61</v>
      </c>
      <c r="Q119" s="118" t="s">
        <v>61</v>
      </c>
      <c r="R119" s="118" t="s">
        <v>61</v>
      </c>
      <c r="S119" s="118" t="s">
        <v>61</v>
      </c>
      <c r="T119" s="118" t="s">
        <v>61</v>
      </c>
      <c r="U119" s="118" t="s">
        <v>61</v>
      </c>
      <c r="V119" s="118" t="s">
        <v>61</v>
      </c>
      <c r="W119" s="118" t="s">
        <v>61</v>
      </c>
    </row>
    <row r="120" spans="1:23" ht="13.5" customHeight="1" x14ac:dyDescent="0.25">
      <c r="A120" s="170">
        <v>5.2083333333333336E-2</v>
      </c>
      <c r="B120" s="118" t="s">
        <v>61</v>
      </c>
      <c r="C120" s="118" t="s">
        <v>61</v>
      </c>
      <c r="D120" s="118" t="s">
        <v>61</v>
      </c>
      <c r="E120" s="118" t="s">
        <v>61</v>
      </c>
      <c r="F120" s="118" t="s">
        <v>61</v>
      </c>
      <c r="G120" s="118" t="s">
        <v>61</v>
      </c>
      <c r="H120" s="118" t="s">
        <v>61</v>
      </c>
      <c r="I120" s="118" t="s">
        <v>61</v>
      </c>
      <c r="J120" s="118" t="s">
        <v>61</v>
      </c>
      <c r="K120" s="118" t="s">
        <v>61</v>
      </c>
      <c r="L120" s="118" t="s">
        <v>61</v>
      </c>
      <c r="M120" s="118" t="s">
        <v>61</v>
      </c>
      <c r="N120" s="118" t="s">
        <v>61</v>
      </c>
      <c r="O120" s="118" t="s">
        <v>61</v>
      </c>
      <c r="P120" s="118" t="s">
        <v>61</v>
      </c>
      <c r="Q120" s="118" t="s">
        <v>61</v>
      </c>
      <c r="R120" s="118" t="s">
        <v>61</v>
      </c>
      <c r="S120" s="118" t="s">
        <v>61</v>
      </c>
      <c r="T120" s="118" t="s">
        <v>61</v>
      </c>
      <c r="U120" s="118" t="s">
        <v>61</v>
      </c>
      <c r="V120" s="118" t="s">
        <v>61</v>
      </c>
      <c r="W120" s="118" t="s">
        <v>61</v>
      </c>
    </row>
    <row r="121" spans="1:23" ht="13.5" customHeight="1" x14ac:dyDescent="0.25">
      <c r="A121" s="170">
        <v>6.25E-2</v>
      </c>
      <c r="B121" s="118" t="s">
        <v>61</v>
      </c>
      <c r="C121" s="118" t="s">
        <v>61</v>
      </c>
      <c r="D121" s="118" t="s">
        <v>61</v>
      </c>
      <c r="E121" s="118" t="s">
        <v>61</v>
      </c>
      <c r="F121" s="118" t="s">
        <v>61</v>
      </c>
      <c r="G121" s="118" t="s">
        <v>61</v>
      </c>
      <c r="H121" s="118" t="s">
        <v>61</v>
      </c>
      <c r="I121" s="118" t="s">
        <v>61</v>
      </c>
      <c r="J121" s="118" t="s">
        <v>61</v>
      </c>
      <c r="K121" s="118" t="s">
        <v>61</v>
      </c>
      <c r="L121" s="118" t="s">
        <v>61</v>
      </c>
      <c r="M121" s="118" t="s">
        <v>61</v>
      </c>
      <c r="N121" s="118" t="s">
        <v>61</v>
      </c>
      <c r="O121" s="118" t="s">
        <v>61</v>
      </c>
      <c r="P121" s="118" t="s">
        <v>61</v>
      </c>
      <c r="Q121" s="118" t="s">
        <v>61</v>
      </c>
      <c r="R121" s="118" t="s">
        <v>61</v>
      </c>
      <c r="S121" s="118" t="s">
        <v>61</v>
      </c>
      <c r="T121" s="118" t="s">
        <v>61</v>
      </c>
      <c r="U121" s="118" t="s">
        <v>61</v>
      </c>
      <c r="V121" s="118" t="s">
        <v>61</v>
      </c>
      <c r="W121" s="118" t="s">
        <v>61</v>
      </c>
    </row>
    <row r="122" spans="1:23" ht="13.5" customHeight="1" x14ac:dyDescent="0.25">
      <c r="A122" s="170">
        <v>7.2916666666666699E-2</v>
      </c>
      <c r="B122" s="118" t="s">
        <v>61</v>
      </c>
      <c r="C122" s="118" t="s">
        <v>61</v>
      </c>
      <c r="D122" s="118" t="s">
        <v>61</v>
      </c>
      <c r="E122" s="118" t="s">
        <v>61</v>
      </c>
      <c r="F122" s="118" t="s">
        <v>61</v>
      </c>
      <c r="G122" s="118" t="s">
        <v>61</v>
      </c>
      <c r="H122" s="118" t="s">
        <v>61</v>
      </c>
      <c r="I122" s="118" t="s">
        <v>61</v>
      </c>
      <c r="J122" s="118" t="s">
        <v>61</v>
      </c>
      <c r="K122" s="118" t="s">
        <v>61</v>
      </c>
      <c r="L122" s="118" t="s">
        <v>61</v>
      </c>
      <c r="M122" s="118" t="s">
        <v>61</v>
      </c>
      <c r="N122" s="118" t="s">
        <v>61</v>
      </c>
      <c r="O122" s="118" t="s">
        <v>61</v>
      </c>
      <c r="P122" s="118" t="s">
        <v>61</v>
      </c>
      <c r="Q122" s="118" t="s">
        <v>61</v>
      </c>
      <c r="R122" s="118" t="s">
        <v>61</v>
      </c>
      <c r="S122" s="118" t="s">
        <v>61</v>
      </c>
      <c r="T122" s="118" t="s">
        <v>61</v>
      </c>
      <c r="U122" s="118" t="s">
        <v>61</v>
      </c>
      <c r="V122" s="118" t="s">
        <v>61</v>
      </c>
      <c r="W122" s="118" t="s">
        <v>61</v>
      </c>
    </row>
    <row r="123" spans="1:23" ht="13.5" customHeight="1" x14ac:dyDescent="0.25">
      <c r="A123" s="170">
        <v>8.3333333333333301E-2</v>
      </c>
      <c r="B123" s="118" t="s">
        <v>61</v>
      </c>
      <c r="C123" s="118" t="s">
        <v>61</v>
      </c>
      <c r="D123" s="118" t="s">
        <v>61</v>
      </c>
      <c r="E123" s="118" t="s">
        <v>61</v>
      </c>
      <c r="F123" s="118" t="s">
        <v>61</v>
      </c>
      <c r="G123" s="118" t="s">
        <v>61</v>
      </c>
      <c r="H123" s="118" t="s">
        <v>61</v>
      </c>
      <c r="I123" s="118" t="s">
        <v>61</v>
      </c>
      <c r="J123" s="118" t="s">
        <v>61</v>
      </c>
      <c r="K123" s="118" t="s">
        <v>61</v>
      </c>
      <c r="L123" s="118" t="s">
        <v>61</v>
      </c>
      <c r="M123" s="118" t="s">
        <v>61</v>
      </c>
      <c r="N123" s="118" t="s">
        <v>61</v>
      </c>
      <c r="O123" s="118" t="s">
        <v>61</v>
      </c>
      <c r="P123" s="118" t="s">
        <v>61</v>
      </c>
      <c r="Q123" s="118" t="s">
        <v>61</v>
      </c>
      <c r="R123" s="118" t="s">
        <v>61</v>
      </c>
      <c r="S123" s="118" t="s">
        <v>61</v>
      </c>
      <c r="T123" s="118" t="s">
        <v>61</v>
      </c>
      <c r="U123" s="118" t="s">
        <v>61</v>
      </c>
      <c r="V123" s="118" t="s">
        <v>61</v>
      </c>
      <c r="W123" s="118" t="s">
        <v>61</v>
      </c>
    </row>
    <row r="124" spans="1:23" ht="13.5" customHeight="1" x14ac:dyDescent="0.25">
      <c r="A124" s="170">
        <v>9.375E-2</v>
      </c>
      <c r="B124" s="118" t="s">
        <v>61</v>
      </c>
      <c r="C124" s="118" t="s">
        <v>61</v>
      </c>
      <c r="D124" s="118" t="s">
        <v>61</v>
      </c>
      <c r="E124" s="118" t="s">
        <v>61</v>
      </c>
      <c r="F124" s="118" t="s">
        <v>61</v>
      </c>
      <c r="G124" s="118" t="s">
        <v>61</v>
      </c>
      <c r="H124" s="118" t="s">
        <v>61</v>
      </c>
      <c r="I124" s="118" t="s">
        <v>61</v>
      </c>
      <c r="J124" s="118" t="s">
        <v>61</v>
      </c>
      <c r="K124" s="118" t="s">
        <v>61</v>
      </c>
      <c r="L124" s="118" t="s">
        <v>61</v>
      </c>
      <c r="M124" s="118" t="s">
        <v>61</v>
      </c>
      <c r="N124" s="118" t="s">
        <v>61</v>
      </c>
      <c r="O124" s="118" t="s">
        <v>61</v>
      </c>
      <c r="P124" s="118" t="s">
        <v>61</v>
      </c>
      <c r="Q124" s="118" t="s">
        <v>61</v>
      </c>
      <c r="R124" s="118" t="s">
        <v>61</v>
      </c>
      <c r="S124" s="118" t="s">
        <v>61</v>
      </c>
      <c r="T124" s="118" t="s">
        <v>61</v>
      </c>
      <c r="U124" s="118" t="s">
        <v>61</v>
      </c>
      <c r="V124" s="118" t="s">
        <v>61</v>
      </c>
      <c r="W124" s="118" t="s">
        <v>61</v>
      </c>
    </row>
    <row r="125" spans="1:23" ht="13.5" customHeight="1" x14ac:dyDescent="0.25">
      <c r="A125" s="170">
        <v>0.104166666666667</v>
      </c>
      <c r="B125" s="118" t="s">
        <v>61</v>
      </c>
      <c r="C125" s="118" t="s">
        <v>61</v>
      </c>
      <c r="D125" s="118" t="s">
        <v>61</v>
      </c>
      <c r="E125" s="118" t="s">
        <v>61</v>
      </c>
      <c r="F125" s="118" t="s">
        <v>61</v>
      </c>
      <c r="G125" s="118" t="s">
        <v>61</v>
      </c>
      <c r="H125" s="118" t="s">
        <v>61</v>
      </c>
      <c r="I125" s="118" t="s">
        <v>61</v>
      </c>
      <c r="J125" s="118" t="s">
        <v>61</v>
      </c>
      <c r="K125" s="118" t="s">
        <v>61</v>
      </c>
      <c r="L125" s="118" t="s">
        <v>61</v>
      </c>
      <c r="M125" s="118" t="s">
        <v>61</v>
      </c>
      <c r="N125" s="118" t="s">
        <v>61</v>
      </c>
      <c r="O125" s="118" t="s">
        <v>61</v>
      </c>
      <c r="P125" s="118" t="s">
        <v>61</v>
      </c>
      <c r="Q125" s="118" t="s">
        <v>61</v>
      </c>
      <c r="R125" s="118" t="s">
        <v>61</v>
      </c>
      <c r="S125" s="118" t="s">
        <v>61</v>
      </c>
      <c r="T125" s="118" t="s">
        <v>61</v>
      </c>
      <c r="U125" s="118" t="s">
        <v>61</v>
      </c>
      <c r="V125" s="118" t="s">
        <v>61</v>
      </c>
      <c r="W125" s="118" t="s">
        <v>61</v>
      </c>
    </row>
    <row r="126" spans="1:23" ht="13.5" customHeight="1" x14ac:dyDescent="0.25">
      <c r="A126" s="170">
        <v>0.114583333333333</v>
      </c>
      <c r="B126" s="118" t="s">
        <v>61</v>
      </c>
      <c r="C126" s="118" t="s">
        <v>61</v>
      </c>
      <c r="D126" s="118" t="s">
        <v>61</v>
      </c>
      <c r="E126" s="118" t="s">
        <v>61</v>
      </c>
      <c r="F126" s="118" t="s">
        <v>61</v>
      </c>
      <c r="G126" s="118" t="s">
        <v>61</v>
      </c>
      <c r="H126" s="118" t="s">
        <v>61</v>
      </c>
      <c r="I126" s="118" t="s">
        <v>61</v>
      </c>
      <c r="J126" s="118" t="s">
        <v>61</v>
      </c>
      <c r="K126" s="118" t="s">
        <v>61</v>
      </c>
      <c r="L126" s="118" t="s">
        <v>61</v>
      </c>
      <c r="M126" s="118" t="s">
        <v>61</v>
      </c>
      <c r="N126" s="118" t="s">
        <v>61</v>
      </c>
      <c r="O126" s="118" t="s">
        <v>61</v>
      </c>
      <c r="P126" s="118" t="s">
        <v>61</v>
      </c>
      <c r="Q126" s="118" t="s">
        <v>61</v>
      </c>
      <c r="R126" s="118" t="s">
        <v>61</v>
      </c>
      <c r="S126" s="118" t="s">
        <v>61</v>
      </c>
      <c r="T126" s="118" t="s">
        <v>61</v>
      </c>
      <c r="U126" s="118" t="s">
        <v>61</v>
      </c>
      <c r="V126" s="118" t="s">
        <v>61</v>
      </c>
      <c r="W126" s="118" t="s">
        <v>61</v>
      </c>
    </row>
    <row r="127" spans="1:23" ht="13.5" customHeight="1" x14ac:dyDescent="0.25">
      <c r="A127" s="170">
        <v>0.125</v>
      </c>
      <c r="B127" s="118" t="s">
        <v>61</v>
      </c>
      <c r="C127" s="118" t="s">
        <v>61</v>
      </c>
      <c r="D127" s="118" t="s">
        <v>61</v>
      </c>
      <c r="E127" s="118" t="s">
        <v>61</v>
      </c>
      <c r="F127" s="118" t="s">
        <v>61</v>
      </c>
      <c r="G127" s="118" t="s">
        <v>61</v>
      </c>
      <c r="H127" s="118" t="s">
        <v>61</v>
      </c>
      <c r="I127" s="118" t="s">
        <v>61</v>
      </c>
      <c r="J127" s="118" t="s">
        <v>61</v>
      </c>
      <c r="K127" s="118" t="s">
        <v>61</v>
      </c>
      <c r="L127" s="118" t="s">
        <v>61</v>
      </c>
      <c r="M127" s="118" t="s">
        <v>61</v>
      </c>
      <c r="N127" s="118" t="s">
        <v>61</v>
      </c>
      <c r="O127" s="118" t="s">
        <v>61</v>
      </c>
      <c r="P127" s="118" t="s">
        <v>61</v>
      </c>
      <c r="Q127" s="118" t="s">
        <v>61</v>
      </c>
      <c r="R127" s="118" t="s">
        <v>61</v>
      </c>
      <c r="S127" s="118" t="s">
        <v>61</v>
      </c>
      <c r="T127" s="118" t="s">
        <v>61</v>
      </c>
      <c r="U127" s="118" t="s">
        <v>61</v>
      </c>
      <c r="V127" s="118" t="s">
        <v>61</v>
      </c>
      <c r="W127" s="118" t="s">
        <v>61</v>
      </c>
    </row>
    <row r="128" spans="1:23" ht="13.5" customHeight="1" x14ac:dyDescent="0.25">
      <c r="A128" s="170">
        <v>0.13541666666666699</v>
      </c>
      <c r="B128" s="118" t="s">
        <v>61</v>
      </c>
      <c r="C128" s="118" t="s">
        <v>61</v>
      </c>
      <c r="D128" s="118" t="s">
        <v>61</v>
      </c>
      <c r="E128" s="118" t="s">
        <v>61</v>
      </c>
      <c r="F128" s="118" t="s">
        <v>61</v>
      </c>
      <c r="G128" s="118" t="s">
        <v>61</v>
      </c>
      <c r="H128" s="118" t="s">
        <v>61</v>
      </c>
      <c r="I128" s="118" t="s">
        <v>61</v>
      </c>
      <c r="J128" s="118" t="s">
        <v>61</v>
      </c>
      <c r="K128" s="118" t="s">
        <v>61</v>
      </c>
      <c r="L128" s="118" t="s">
        <v>61</v>
      </c>
      <c r="M128" s="118" t="s">
        <v>61</v>
      </c>
      <c r="N128" s="118" t="s">
        <v>61</v>
      </c>
      <c r="O128" s="118" t="s">
        <v>61</v>
      </c>
      <c r="P128" s="118" t="s">
        <v>61</v>
      </c>
      <c r="Q128" s="118" t="s">
        <v>61</v>
      </c>
      <c r="R128" s="118" t="s">
        <v>61</v>
      </c>
      <c r="S128" s="118" t="s">
        <v>61</v>
      </c>
      <c r="T128" s="118" t="s">
        <v>61</v>
      </c>
      <c r="U128" s="118" t="s">
        <v>61</v>
      </c>
      <c r="V128" s="118" t="s">
        <v>61</v>
      </c>
      <c r="W128" s="118" t="s">
        <v>61</v>
      </c>
    </row>
    <row r="129" spans="1:23" ht="13.5" customHeight="1" x14ac:dyDescent="0.25">
      <c r="A129" s="170">
        <v>0.14583333333333301</v>
      </c>
      <c r="B129" s="118" t="s">
        <v>61</v>
      </c>
      <c r="C129" s="118" t="s">
        <v>61</v>
      </c>
      <c r="D129" s="118" t="s">
        <v>61</v>
      </c>
      <c r="E129" s="118" t="s">
        <v>61</v>
      </c>
      <c r="F129" s="118" t="s">
        <v>61</v>
      </c>
      <c r="G129" s="118" t="s">
        <v>61</v>
      </c>
      <c r="H129" s="118" t="s">
        <v>61</v>
      </c>
      <c r="I129" s="118" t="s">
        <v>61</v>
      </c>
      <c r="J129" s="118" t="s">
        <v>61</v>
      </c>
      <c r="K129" s="118" t="s">
        <v>61</v>
      </c>
      <c r="L129" s="118" t="s">
        <v>61</v>
      </c>
      <c r="M129" s="118" t="s">
        <v>61</v>
      </c>
      <c r="N129" s="118" t="s">
        <v>61</v>
      </c>
      <c r="O129" s="118" t="s">
        <v>61</v>
      </c>
      <c r="P129" s="118" t="s">
        <v>61</v>
      </c>
      <c r="Q129" s="118" t="s">
        <v>61</v>
      </c>
      <c r="R129" s="118" t="s">
        <v>61</v>
      </c>
      <c r="S129" s="118" t="s">
        <v>61</v>
      </c>
      <c r="T129" s="118" t="s">
        <v>61</v>
      </c>
      <c r="U129" s="118" t="s">
        <v>61</v>
      </c>
      <c r="V129" s="118" t="s">
        <v>61</v>
      </c>
      <c r="W129" s="118" t="s">
        <v>61</v>
      </c>
    </row>
    <row r="130" spans="1:23" ht="13.5" customHeight="1" x14ac:dyDescent="0.25">
      <c r="A130" s="170">
        <v>0.15625</v>
      </c>
      <c r="B130" s="118" t="s">
        <v>61</v>
      </c>
      <c r="C130" s="118" t="s">
        <v>61</v>
      </c>
      <c r="D130" s="118" t="s">
        <v>61</v>
      </c>
      <c r="E130" s="118" t="s">
        <v>61</v>
      </c>
      <c r="F130" s="118" t="s">
        <v>61</v>
      </c>
      <c r="G130" s="118" t="s">
        <v>61</v>
      </c>
      <c r="H130" s="118" t="s">
        <v>61</v>
      </c>
      <c r="I130" s="118" t="s">
        <v>61</v>
      </c>
      <c r="J130" s="118" t="s">
        <v>61</v>
      </c>
      <c r="K130" s="118" t="s">
        <v>61</v>
      </c>
      <c r="L130" s="118" t="s">
        <v>61</v>
      </c>
      <c r="M130" s="118" t="s">
        <v>61</v>
      </c>
      <c r="N130" s="118" t="s">
        <v>61</v>
      </c>
      <c r="O130" s="118" t="s">
        <v>61</v>
      </c>
      <c r="P130" s="118" t="s">
        <v>61</v>
      </c>
      <c r="Q130" s="118" t="s">
        <v>61</v>
      </c>
      <c r="R130" s="118" t="s">
        <v>61</v>
      </c>
      <c r="S130" s="118" t="s">
        <v>61</v>
      </c>
      <c r="T130" s="118" t="s">
        <v>61</v>
      </c>
      <c r="U130" s="118" t="s">
        <v>61</v>
      </c>
      <c r="V130" s="118" t="s">
        <v>61</v>
      </c>
      <c r="W130" s="118" t="s">
        <v>61</v>
      </c>
    </row>
    <row r="131" spans="1:23" ht="13.5" customHeight="1" x14ac:dyDescent="0.25">
      <c r="A131" s="170">
        <v>0.16666666666666699</v>
      </c>
      <c r="B131" s="118" t="s">
        <v>61</v>
      </c>
      <c r="C131" s="118" t="s">
        <v>61</v>
      </c>
      <c r="D131" s="118" t="s">
        <v>61</v>
      </c>
      <c r="E131" s="118" t="s">
        <v>61</v>
      </c>
      <c r="F131" s="118" t="s">
        <v>61</v>
      </c>
      <c r="G131" s="118" t="s">
        <v>61</v>
      </c>
      <c r="H131" s="118" t="s">
        <v>61</v>
      </c>
      <c r="I131" s="118" t="s">
        <v>61</v>
      </c>
      <c r="J131" s="118" t="s">
        <v>61</v>
      </c>
      <c r="K131" s="118" t="s">
        <v>61</v>
      </c>
      <c r="L131" s="118" t="s">
        <v>61</v>
      </c>
      <c r="M131" s="118" t="s">
        <v>61</v>
      </c>
      <c r="N131" s="118" t="s">
        <v>61</v>
      </c>
      <c r="O131" s="118" t="s">
        <v>61</v>
      </c>
      <c r="P131" s="118" t="s">
        <v>61</v>
      </c>
      <c r="Q131" s="118" t="s">
        <v>61</v>
      </c>
      <c r="R131" s="118" t="s">
        <v>61</v>
      </c>
      <c r="S131" s="118" t="s">
        <v>61</v>
      </c>
      <c r="T131" s="118" t="s">
        <v>61</v>
      </c>
      <c r="U131" s="118" t="s">
        <v>61</v>
      </c>
      <c r="V131" s="118" t="s">
        <v>61</v>
      </c>
      <c r="W131" s="118" t="s">
        <v>61</v>
      </c>
    </row>
    <row r="132" spans="1:23" ht="13.5" customHeight="1" x14ac:dyDescent="0.25">
      <c r="A132" s="170">
        <v>0.17708333333333301</v>
      </c>
      <c r="B132" s="118" t="s">
        <v>61</v>
      </c>
      <c r="C132" s="118" t="s">
        <v>61</v>
      </c>
      <c r="D132" s="118" t="s">
        <v>61</v>
      </c>
      <c r="E132" s="118" t="s">
        <v>61</v>
      </c>
      <c r="F132" s="118" t="s">
        <v>61</v>
      </c>
      <c r="G132" s="118" t="s">
        <v>61</v>
      </c>
      <c r="H132" s="118" t="s">
        <v>61</v>
      </c>
      <c r="I132" s="118" t="s">
        <v>61</v>
      </c>
      <c r="J132" s="118" t="s">
        <v>61</v>
      </c>
      <c r="K132" s="118" t="s">
        <v>61</v>
      </c>
      <c r="L132" s="118" t="s">
        <v>61</v>
      </c>
      <c r="M132" s="118" t="s">
        <v>61</v>
      </c>
      <c r="N132" s="118" t="s">
        <v>61</v>
      </c>
      <c r="O132" s="118" t="s">
        <v>61</v>
      </c>
      <c r="P132" s="118" t="s">
        <v>61</v>
      </c>
      <c r="Q132" s="118" t="s">
        <v>61</v>
      </c>
      <c r="R132" s="118" t="s">
        <v>61</v>
      </c>
      <c r="S132" s="118" t="s">
        <v>61</v>
      </c>
      <c r="T132" s="118" t="s">
        <v>61</v>
      </c>
      <c r="U132" s="118" t="s">
        <v>61</v>
      </c>
      <c r="V132" s="118" t="s">
        <v>61</v>
      </c>
      <c r="W132" s="118" t="s">
        <v>61</v>
      </c>
    </row>
    <row r="133" spans="1:23" ht="13.5" customHeight="1" x14ac:dyDescent="0.25">
      <c r="A133" s="170">
        <v>0.1875</v>
      </c>
      <c r="B133" s="118" t="s">
        <v>61</v>
      </c>
      <c r="C133" s="118" t="s">
        <v>61</v>
      </c>
      <c r="D133" s="118" t="s">
        <v>61</v>
      </c>
      <c r="E133" s="118" t="s">
        <v>61</v>
      </c>
      <c r="F133" s="118" t="s">
        <v>61</v>
      </c>
      <c r="G133" s="118" t="s">
        <v>61</v>
      </c>
      <c r="H133" s="118" t="s">
        <v>61</v>
      </c>
      <c r="I133" s="118" t="s">
        <v>61</v>
      </c>
      <c r="J133" s="118" t="s">
        <v>61</v>
      </c>
      <c r="K133" s="118" t="s">
        <v>61</v>
      </c>
      <c r="L133" s="118" t="s">
        <v>61</v>
      </c>
      <c r="M133" s="118" t="s">
        <v>61</v>
      </c>
      <c r="N133" s="118" t="s">
        <v>61</v>
      </c>
      <c r="O133" s="118" t="s">
        <v>61</v>
      </c>
      <c r="P133" s="118" t="s">
        <v>61</v>
      </c>
      <c r="Q133" s="118" t="s">
        <v>61</v>
      </c>
      <c r="R133" s="118" t="s">
        <v>61</v>
      </c>
      <c r="S133" s="118" t="s">
        <v>61</v>
      </c>
      <c r="T133" s="118" t="s">
        <v>61</v>
      </c>
      <c r="U133" s="118" t="s">
        <v>61</v>
      </c>
      <c r="V133" s="118" t="s">
        <v>61</v>
      </c>
      <c r="W133" s="118" t="s">
        <v>61</v>
      </c>
    </row>
    <row r="134" spans="1:23" ht="13.5" customHeight="1" x14ac:dyDescent="0.25">
      <c r="A134" s="170">
        <v>0.19791666666666699</v>
      </c>
      <c r="B134" s="118" t="s">
        <v>61</v>
      </c>
      <c r="C134" s="118" t="s">
        <v>61</v>
      </c>
      <c r="D134" s="118" t="s">
        <v>61</v>
      </c>
      <c r="E134" s="118" t="s">
        <v>61</v>
      </c>
      <c r="F134" s="118" t="s">
        <v>61</v>
      </c>
      <c r="G134" s="118" t="s">
        <v>61</v>
      </c>
      <c r="H134" s="118" t="s">
        <v>61</v>
      </c>
      <c r="I134" s="118" t="s">
        <v>61</v>
      </c>
      <c r="J134" s="118" t="s">
        <v>61</v>
      </c>
      <c r="K134" s="118" t="s">
        <v>61</v>
      </c>
      <c r="L134" s="118" t="s">
        <v>61</v>
      </c>
      <c r="M134" s="118" t="s">
        <v>61</v>
      </c>
      <c r="N134" s="118" t="s">
        <v>61</v>
      </c>
      <c r="O134" s="118" t="s">
        <v>61</v>
      </c>
      <c r="P134" s="118" t="s">
        <v>61</v>
      </c>
      <c r="Q134" s="118" t="s">
        <v>61</v>
      </c>
      <c r="R134" s="118" t="s">
        <v>61</v>
      </c>
      <c r="S134" s="118" t="s">
        <v>61</v>
      </c>
      <c r="T134" s="118" t="s">
        <v>61</v>
      </c>
      <c r="U134" s="118" t="s">
        <v>61</v>
      </c>
      <c r="V134" s="118" t="s">
        <v>61</v>
      </c>
      <c r="W134" s="118" t="s">
        <v>61</v>
      </c>
    </row>
    <row r="135" spans="1:23" ht="13.5" customHeight="1" x14ac:dyDescent="0.25">
      <c r="A135" s="170">
        <v>0.20833333333333301</v>
      </c>
      <c r="B135" s="118" t="s">
        <v>61</v>
      </c>
      <c r="C135" s="118" t="s">
        <v>61</v>
      </c>
      <c r="D135" s="118" t="s">
        <v>61</v>
      </c>
      <c r="E135" s="118" t="s">
        <v>61</v>
      </c>
      <c r="F135" s="118" t="s">
        <v>61</v>
      </c>
      <c r="G135" s="118" t="s">
        <v>61</v>
      </c>
      <c r="H135" s="118" t="s">
        <v>61</v>
      </c>
      <c r="I135" s="118" t="s">
        <v>61</v>
      </c>
      <c r="J135" s="118" t="s">
        <v>61</v>
      </c>
      <c r="K135" s="118" t="s">
        <v>61</v>
      </c>
      <c r="L135" s="118" t="s">
        <v>61</v>
      </c>
      <c r="M135" s="118" t="s">
        <v>61</v>
      </c>
      <c r="N135" s="118" t="s">
        <v>61</v>
      </c>
      <c r="O135" s="118" t="s">
        <v>61</v>
      </c>
      <c r="P135" s="118" t="s">
        <v>61</v>
      </c>
      <c r="Q135" s="118" t="s">
        <v>61</v>
      </c>
      <c r="R135" s="118" t="s">
        <v>61</v>
      </c>
      <c r="S135" s="118" t="s">
        <v>61</v>
      </c>
      <c r="T135" s="118" t="s">
        <v>61</v>
      </c>
      <c r="U135" s="118" t="s">
        <v>61</v>
      </c>
      <c r="V135" s="118" t="s">
        <v>61</v>
      </c>
      <c r="W135" s="118" t="s">
        <v>61</v>
      </c>
    </row>
    <row r="136" spans="1:23" ht="13.5" customHeight="1" x14ac:dyDescent="0.25">
      <c r="A136" s="170">
        <v>0.21875</v>
      </c>
      <c r="B136" s="118" t="s">
        <v>61</v>
      </c>
      <c r="C136" s="118" t="s">
        <v>61</v>
      </c>
      <c r="D136" s="118" t="s">
        <v>61</v>
      </c>
      <c r="E136" s="118" t="s">
        <v>61</v>
      </c>
      <c r="F136" s="118" t="s">
        <v>61</v>
      </c>
      <c r="G136" s="118" t="s">
        <v>61</v>
      </c>
      <c r="H136" s="118" t="s">
        <v>61</v>
      </c>
      <c r="I136" s="118" t="s">
        <v>61</v>
      </c>
      <c r="J136" s="118" t="s">
        <v>61</v>
      </c>
      <c r="K136" s="118" t="s">
        <v>61</v>
      </c>
      <c r="L136" s="118" t="s">
        <v>61</v>
      </c>
      <c r="M136" s="118" t="s">
        <v>61</v>
      </c>
      <c r="N136" s="118" t="s">
        <v>61</v>
      </c>
      <c r="O136" s="118" t="s">
        <v>61</v>
      </c>
      <c r="P136" s="118" t="s">
        <v>61</v>
      </c>
      <c r="Q136" s="118" t="s">
        <v>61</v>
      </c>
      <c r="R136" s="118" t="s">
        <v>61</v>
      </c>
      <c r="S136" s="118" t="s">
        <v>61</v>
      </c>
      <c r="T136" s="118" t="s">
        <v>61</v>
      </c>
      <c r="U136" s="118" t="s">
        <v>61</v>
      </c>
      <c r="V136" s="118" t="s">
        <v>61</v>
      </c>
      <c r="W136" s="118" t="s">
        <v>61</v>
      </c>
    </row>
    <row r="137" spans="1:23" ht="13.5" customHeight="1" x14ac:dyDescent="0.25">
      <c r="A137" s="170">
        <v>0.22916666666666699</v>
      </c>
      <c r="B137" s="118" t="s">
        <v>61</v>
      </c>
      <c r="C137" s="118" t="s">
        <v>61</v>
      </c>
      <c r="D137" s="118" t="s">
        <v>61</v>
      </c>
      <c r="E137" s="118" t="s">
        <v>61</v>
      </c>
      <c r="F137" s="118" t="s">
        <v>61</v>
      </c>
      <c r="G137" s="118" t="s">
        <v>61</v>
      </c>
      <c r="H137" s="118" t="s">
        <v>61</v>
      </c>
      <c r="I137" s="118" t="s">
        <v>61</v>
      </c>
      <c r="J137" s="118" t="s">
        <v>61</v>
      </c>
      <c r="K137" s="118" t="s">
        <v>61</v>
      </c>
      <c r="L137" s="118" t="s">
        <v>61</v>
      </c>
      <c r="M137" s="118" t="s">
        <v>61</v>
      </c>
      <c r="N137" s="118" t="s">
        <v>61</v>
      </c>
      <c r="O137" s="118" t="s">
        <v>61</v>
      </c>
      <c r="P137" s="118" t="s">
        <v>61</v>
      </c>
      <c r="Q137" s="118" t="s">
        <v>61</v>
      </c>
      <c r="R137" s="118" t="s">
        <v>61</v>
      </c>
      <c r="S137" s="118" t="s">
        <v>61</v>
      </c>
      <c r="T137" s="118" t="s">
        <v>61</v>
      </c>
      <c r="U137" s="118" t="s">
        <v>61</v>
      </c>
      <c r="V137" s="118" t="s">
        <v>61</v>
      </c>
      <c r="W137" s="118" t="s">
        <v>61</v>
      </c>
    </row>
    <row r="138" spans="1:23" ht="13.5" customHeight="1" x14ac:dyDescent="0.25">
      <c r="A138" s="170">
        <v>0.23958333333333301</v>
      </c>
      <c r="B138" s="118" t="s">
        <v>61</v>
      </c>
      <c r="C138" s="118" t="s">
        <v>61</v>
      </c>
      <c r="D138" s="118" t="s">
        <v>61</v>
      </c>
      <c r="E138" s="118" t="s">
        <v>61</v>
      </c>
      <c r="F138" s="118" t="s">
        <v>61</v>
      </c>
      <c r="G138" s="118" t="s">
        <v>61</v>
      </c>
      <c r="H138" s="118" t="s">
        <v>61</v>
      </c>
      <c r="I138" s="118" t="s">
        <v>61</v>
      </c>
      <c r="J138" s="118" t="s">
        <v>61</v>
      </c>
      <c r="K138" s="118" t="s">
        <v>61</v>
      </c>
      <c r="L138" s="118" t="s">
        <v>61</v>
      </c>
      <c r="M138" s="118" t="s">
        <v>61</v>
      </c>
      <c r="N138" s="118" t="s">
        <v>61</v>
      </c>
      <c r="O138" s="118" t="s">
        <v>61</v>
      </c>
      <c r="P138" s="118" t="s">
        <v>61</v>
      </c>
      <c r="Q138" s="118" t="s">
        <v>61</v>
      </c>
      <c r="R138" s="118" t="s">
        <v>61</v>
      </c>
      <c r="S138" s="118" t="s">
        <v>61</v>
      </c>
      <c r="T138" s="118" t="s">
        <v>61</v>
      </c>
      <c r="U138" s="118" t="s">
        <v>61</v>
      </c>
      <c r="V138" s="118" t="s">
        <v>61</v>
      </c>
      <c r="W138" s="118" t="s">
        <v>61</v>
      </c>
    </row>
    <row r="139" spans="1:23" ht="13.5" customHeight="1" x14ac:dyDescent="0.25">
      <c r="A139" s="170">
        <v>0.25</v>
      </c>
      <c r="B139" s="118" t="s">
        <v>61</v>
      </c>
      <c r="C139" s="118" t="s">
        <v>61</v>
      </c>
      <c r="D139" s="118" t="s">
        <v>61</v>
      </c>
      <c r="E139" s="118" t="s">
        <v>61</v>
      </c>
      <c r="F139" s="118" t="s">
        <v>61</v>
      </c>
      <c r="G139" s="118" t="s">
        <v>61</v>
      </c>
      <c r="H139" s="118" t="s">
        <v>61</v>
      </c>
      <c r="I139" s="118" t="s">
        <v>61</v>
      </c>
      <c r="J139" s="118" t="s">
        <v>61</v>
      </c>
      <c r="K139" s="118" t="s">
        <v>61</v>
      </c>
      <c r="L139" s="118" t="s">
        <v>61</v>
      </c>
      <c r="M139" s="118" t="s">
        <v>61</v>
      </c>
      <c r="N139" s="118" t="s">
        <v>61</v>
      </c>
      <c r="O139" s="118" t="s">
        <v>61</v>
      </c>
      <c r="P139" s="118" t="s">
        <v>61</v>
      </c>
      <c r="Q139" s="118" t="s">
        <v>61</v>
      </c>
      <c r="R139" s="118" t="s">
        <v>61</v>
      </c>
      <c r="S139" s="118" t="s">
        <v>61</v>
      </c>
      <c r="T139" s="118" t="s">
        <v>61</v>
      </c>
      <c r="U139" s="118" t="s">
        <v>61</v>
      </c>
      <c r="V139" s="118" t="s">
        <v>61</v>
      </c>
      <c r="W139" s="118" t="s">
        <v>61</v>
      </c>
    </row>
    <row r="140" spans="1:23" ht="13.5" customHeight="1" x14ac:dyDescent="0.25">
      <c r="A140" s="170">
        <v>0.26041666666666702</v>
      </c>
      <c r="B140" s="118" t="s">
        <v>61</v>
      </c>
      <c r="C140" s="118" t="s">
        <v>61</v>
      </c>
      <c r="D140" s="118" t="s">
        <v>61</v>
      </c>
      <c r="E140" s="118" t="s">
        <v>61</v>
      </c>
      <c r="F140" s="118" t="s">
        <v>61</v>
      </c>
      <c r="G140" s="118" t="s">
        <v>61</v>
      </c>
      <c r="H140" s="118" t="s">
        <v>61</v>
      </c>
      <c r="I140" s="118" t="s">
        <v>61</v>
      </c>
      <c r="J140" s="118" t="s">
        <v>61</v>
      </c>
      <c r="K140" s="118" t="s">
        <v>61</v>
      </c>
      <c r="L140" s="118" t="s">
        <v>61</v>
      </c>
      <c r="M140" s="118" t="s">
        <v>61</v>
      </c>
      <c r="N140" s="118" t="s">
        <v>61</v>
      </c>
      <c r="O140" s="118" t="s">
        <v>61</v>
      </c>
      <c r="P140" s="118" t="s">
        <v>61</v>
      </c>
      <c r="Q140" s="118" t="s">
        <v>61</v>
      </c>
      <c r="R140" s="118" t="s">
        <v>61</v>
      </c>
      <c r="S140" s="118" t="s">
        <v>61</v>
      </c>
      <c r="T140" s="118" t="s">
        <v>61</v>
      </c>
      <c r="U140" s="118" t="s">
        <v>61</v>
      </c>
      <c r="V140" s="118" t="s">
        <v>61</v>
      </c>
      <c r="W140" s="118" t="s">
        <v>61</v>
      </c>
    </row>
    <row r="141" spans="1:23" ht="13.5" customHeight="1" x14ac:dyDescent="0.25">
      <c r="A141" s="170">
        <v>0.27083333333333298</v>
      </c>
      <c r="B141" s="118" t="s">
        <v>61</v>
      </c>
      <c r="C141" s="118" t="s">
        <v>61</v>
      </c>
      <c r="D141" s="118" t="s">
        <v>61</v>
      </c>
      <c r="E141" s="118" t="s">
        <v>61</v>
      </c>
      <c r="F141" s="118" t="s">
        <v>61</v>
      </c>
      <c r="G141" s="118" t="s">
        <v>61</v>
      </c>
      <c r="H141" s="118" t="s">
        <v>61</v>
      </c>
      <c r="I141" s="118" t="s">
        <v>61</v>
      </c>
      <c r="J141" s="118" t="s">
        <v>61</v>
      </c>
      <c r="K141" s="118" t="s">
        <v>61</v>
      </c>
      <c r="L141" s="118" t="s">
        <v>61</v>
      </c>
      <c r="M141" s="118" t="s">
        <v>61</v>
      </c>
      <c r="N141" s="118" t="s">
        <v>61</v>
      </c>
      <c r="O141" s="118" t="s">
        <v>61</v>
      </c>
      <c r="P141" s="118" t="s">
        <v>61</v>
      </c>
      <c r="Q141" s="118" t="s">
        <v>61</v>
      </c>
      <c r="R141" s="118" t="s">
        <v>61</v>
      </c>
      <c r="S141" s="118" t="s">
        <v>61</v>
      </c>
      <c r="T141" s="118" t="s">
        <v>61</v>
      </c>
      <c r="U141" s="118" t="s">
        <v>61</v>
      </c>
      <c r="V141" s="118" t="s">
        <v>61</v>
      </c>
      <c r="W141" s="118" t="s">
        <v>61</v>
      </c>
    </row>
    <row r="142" spans="1:23" ht="13.5" customHeight="1" x14ac:dyDescent="0.25">
      <c r="A142" s="170">
        <v>0.28125</v>
      </c>
      <c r="B142" s="118" t="s">
        <v>61</v>
      </c>
      <c r="C142" s="118" t="s">
        <v>61</v>
      </c>
      <c r="D142" s="118" t="s">
        <v>61</v>
      </c>
      <c r="E142" s="118" t="s">
        <v>61</v>
      </c>
      <c r="F142" s="118" t="s">
        <v>61</v>
      </c>
      <c r="G142" s="118" t="s">
        <v>61</v>
      </c>
      <c r="H142" s="118" t="s">
        <v>61</v>
      </c>
      <c r="I142" s="118" t="s">
        <v>61</v>
      </c>
      <c r="J142" s="118" t="s">
        <v>61</v>
      </c>
      <c r="K142" s="118" t="s">
        <v>61</v>
      </c>
      <c r="L142" s="118" t="s">
        <v>61</v>
      </c>
      <c r="M142" s="118" t="s">
        <v>61</v>
      </c>
      <c r="N142" s="118" t="s">
        <v>61</v>
      </c>
      <c r="O142" s="118" t="s">
        <v>61</v>
      </c>
      <c r="P142" s="118" t="s">
        <v>61</v>
      </c>
      <c r="Q142" s="118" t="s">
        <v>61</v>
      </c>
      <c r="R142" s="118" t="s">
        <v>61</v>
      </c>
      <c r="S142" s="118" t="s">
        <v>61</v>
      </c>
      <c r="T142" s="118" t="s">
        <v>61</v>
      </c>
      <c r="U142" s="118" t="s">
        <v>61</v>
      </c>
      <c r="V142" s="118" t="s">
        <v>61</v>
      </c>
      <c r="W142" s="118" t="s">
        <v>61</v>
      </c>
    </row>
    <row r="143" spans="1:23" ht="13.5" customHeight="1" x14ac:dyDescent="0.25">
      <c r="A143" s="170">
        <v>0.29166666666666702</v>
      </c>
      <c r="B143" s="118" t="s">
        <v>61</v>
      </c>
      <c r="C143" s="118" t="s">
        <v>61</v>
      </c>
      <c r="D143" s="118" t="s">
        <v>61</v>
      </c>
      <c r="E143" s="118" t="s">
        <v>61</v>
      </c>
      <c r="F143" s="118" t="s">
        <v>61</v>
      </c>
      <c r="G143" s="118" t="s">
        <v>61</v>
      </c>
      <c r="H143" s="118" t="s">
        <v>61</v>
      </c>
      <c r="I143" s="118" t="s">
        <v>61</v>
      </c>
      <c r="J143" s="118" t="s">
        <v>61</v>
      </c>
      <c r="K143" s="118" t="s">
        <v>61</v>
      </c>
      <c r="L143" s="118" t="s">
        <v>61</v>
      </c>
      <c r="M143" s="118" t="s">
        <v>61</v>
      </c>
      <c r="N143" s="118" t="s">
        <v>61</v>
      </c>
      <c r="O143" s="118" t="s">
        <v>61</v>
      </c>
      <c r="P143" s="118" t="s">
        <v>61</v>
      </c>
      <c r="Q143" s="118" t="s">
        <v>61</v>
      </c>
      <c r="R143" s="118" t="s">
        <v>61</v>
      </c>
      <c r="S143" s="118" t="s">
        <v>61</v>
      </c>
      <c r="T143" s="118" t="s">
        <v>61</v>
      </c>
      <c r="U143" s="118" t="s">
        <v>61</v>
      </c>
      <c r="V143" s="118" t="s">
        <v>61</v>
      </c>
      <c r="W143" s="118" t="s">
        <v>61</v>
      </c>
    </row>
    <row r="144" spans="1:23" ht="13.5" customHeight="1" x14ac:dyDescent="0.25">
      <c r="A144" s="170">
        <v>0.30208333333333298</v>
      </c>
      <c r="B144" s="118" t="s">
        <v>61</v>
      </c>
      <c r="C144" s="118" t="s">
        <v>61</v>
      </c>
      <c r="D144" s="118" t="s">
        <v>61</v>
      </c>
      <c r="E144" s="118" t="s">
        <v>61</v>
      </c>
      <c r="F144" s="118" t="s">
        <v>61</v>
      </c>
      <c r="G144" s="118" t="s">
        <v>61</v>
      </c>
      <c r="H144" s="118" t="s">
        <v>61</v>
      </c>
      <c r="I144" s="118" t="s">
        <v>61</v>
      </c>
      <c r="J144" s="118" t="s">
        <v>61</v>
      </c>
      <c r="K144" s="118" t="s">
        <v>61</v>
      </c>
      <c r="L144" s="118" t="s">
        <v>61</v>
      </c>
      <c r="M144" s="118" t="s">
        <v>61</v>
      </c>
      <c r="N144" s="118" t="s">
        <v>61</v>
      </c>
      <c r="O144" s="118" t="s">
        <v>61</v>
      </c>
      <c r="P144" s="118" t="s">
        <v>61</v>
      </c>
      <c r="Q144" s="118" t="s">
        <v>61</v>
      </c>
      <c r="R144" s="118" t="s">
        <v>61</v>
      </c>
      <c r="S144" s="118" t="s">
        <v>61</v>
      </c>
      <c r="T144" s="118" t="s">
        <v>61</v>
      </c>
      <c r="U144" s="118" t="s">
        <v>61</v>
      </c>
      <c r="V144" s="118" t="s">
        <v>61</v>
      </c>
      <c r="W144" s="118" t="s">
        <v>61</v>
      </c>
    </row>
    <row r="145" spans="1:23" ht="13.5" customHeight="1" x14ac:dyDescent="0.25">
      <c r="A145" s="170">
        <v>0.3125</v>
      </c>
      <c r="B145" s="118" t="s">
        <v>61</v>
      </c>
      <c r="C145" s="118" t="s">
        <v>61</v>
      </c>
      <c r="D145" s="118" t="s">
        <v>61</v>
      </c>
      <c r="E145" s="118" t="s">
        <v>61</v>
      </c>
      <c r="F145" s="118" t="s">
        <v>61</v>
      </c>
      <c r="G145" s="118" t="s">
        <v>61</v>
      </c>
      <c r="H145" s="118" t="s">
        <v>61</v>
      </c>
      <c r="I145" s="118" t="s">
        <v>61</v>
      </c>
      <c r="J145" s="118" t="s">
        <v>61</v>
      </c>
      <c r="K145" s="118" t="s">
        <v>61</v>
      </c>
      <c r="L145" s="118" t="s">
        <v>61</v>
      </c>
      <c r="M145" s="118" t="s">
        <v>61</v>
      </c>
      <c r="N145" s="118" t="s">
        <v>61</v>
      </c>
      <c r="O145" s="118" t="s">
        <v>61</v>
      </c>
      <c r="P145" s="118" t="s">
        <v>61</v>
      </c>
      <c r="Q145" s="118" t="s">
        <v>61</v>
      </c>
      <c r="R145" s="118" t="s">
        <v>61</v>
      </c>
      <c r="S145" s="118" t="s">
        <v>61</v>
      </c>
      <c r="T145" s="118" t="s">
        <v>61</v>
      </c>
      <c r="U145" s="118" t="s">
        <v>61</v>
      </c>
      <c r="V145" s="118" t="s">
        <v>61</v>
      </c>
      <c r="W145" s="118" t="s">
        <v>61</v>
      </c>
    </row>
    <row r="146" spans="1:23" ht="13.5" customHeight="1" x14ac:dyDescent="0.25">
      <c r="A146" s="170">
        <v>0.32291666666666702</v>
      </c>
      <c r="B146" s="118" t="s">
        <v>61</v>
      </c>
      <c r="C146" s="118" t="s">
        <v>61</v>
      </c>
      <c r="D146" s="118" t="s">
        <v>61</v>
      </c>
      <c r="E146" s="118" t="s">
        <v>61</v>
      </c>
      <c r="F146" s="118" t="s">
        <v>61</v>
      </c>
      <c r="G146" s="118" t="s">
        <v>61</v>
      </c>
      <c r="H146" s="118" t="s">
        <v>61</v>
      </c>
      <c r="I146" s="118" t="s">
        <v>61</v>
      </c>
      <c r="J146" s="118" t="s">
        <v>61</v>
      </c>
      <c r="K146" s="118" t="s">
        <v>61</v>
      </c>
      <c r="L146" s="118" t="s">
        <v>61</v>
      </c>
      <c r="M146" s="118" t="s">
        <v>61</v>
      </c>
      <c r="N146" s="118" t="s">
        <v>61</v>
      </c>
      <c r="O146" s="118" t="s">
        <v>61</v>
      </c>
      <c r="P146" s="118" t="s">
        <v>61</v>
      </c>
      <c r="Q146" s="118" t="s">
        <v>61</v>
      </c>
      <c r="R146" s="118" t="s">
        <v>61</v>
      </c>
      <c r="S146" s="118" t="s">
        <v>61</v>
      </c>
      <c r="T146" s="118" t="s">
        <v>61</v>
      </c>
      <c r="U146" s="118" t="s">
        <v>61</v>
      </c>
      <c r="V146" s="118" t="s">
        <v>61</v>
      </c>
      <c r="W146" s="118" t="s">
        <v>61</v>
      </c>
    </row>
    <row r="147" spans="1:23" ht="13.5" customHeight="1" x14ac:dyDescent="0.25">
      <c r="A147" s="170">
        <v>0.33333333333333298</v>
      </c>
      <c r="B147" s="118" t="s">
        <v>61</v>
      </c>
      <c r="C147" s="118" t="s">
        <v>61</v>
      </c>
      <c r="D147" s="118" t="s">
        <v>61</v>
      </c>
      <c r="E147" s="118" t="s">
        <v>61</v>
      </c>
      <c r="F147" s="118" t="s">
        <v>61</v>
      </c>
      <c r="G147" s="118" t="s">
        <v>61</v>
      </c>
      <c r="H147" s="118" t="s">
        <v>61</v>
      </c>
      <c r="I147" s="118" t="s">
        <v>61</v>
      </c>
      <c r="J147" s="118" t="s">
        <v>61</v>
      </c>
      <c r="K147" s="118" t="s">
        <v>61</v>
      </c>
      <c r="L147" s="118" t="s">
        <v>61</v>
      </c>
      <c r="M147" s="118" t="s">
        <v>61</v>
      </c>
      <c r="N147" s="118" t="s">
        <v>61</v>
      </c>
      <c r="O147" s="118" t="s">
        <v>61</v>
      </c>
      <c r="P147" s="118" t="s">
        <v>61</v>
      </c>
      <c r="Q147" s="118" t="s">
        <v>61</v>
      </c>
      <c r="R147" s="118" t="s">
        <v>61</v>
      </c>
      <c r="S147" s="118" t="s">
        <v>61</v>
      </c>
      <c r="T147" s="118" t="s">
        <v>61</v>
      </c>
      <c r="U147" s="118" t="s">
        <v>61</v>
      </c>
      <c r="V147" s="118" t="s">
        <v>61</v>
      </c>
      <c r="W147" s="118" t="s">
        <v>61</v>
      </c>
    </row>
    <row r="148" spans="1:23" ht="13.5" customHeight="1" x14ac:dyDescent="0.25">
      <c r="A148" s="170">
        <v>0.34375</v>
      </c>
      <c r="B148" s="118" t="s">
        <v>61</v>
      </c>
      <c r="C148" s="118" t="s">
        <v>61</v>
      </c>
      <c r="D148" s="118" t="s">
        <v>61</v>
      </c>
      <c r="E148" s="118" t="s">
        <v>61</v>
      </c>
      <c r="F148" s="118" t="s">
        <v>61</v>
      </c>
      <c r="G148" s="118" t="s">
        <v>61</v>
      </c>
      <c r="H148" s="118" t="s">
        <v>61</v>
      </c>
      <c r="I148" s="118" t="s">
        <v>61</v>
      </c>
      <c r="J148" s="118" t="s">
        <v>61</v>
      </c>
      <c r="K148" s="118" t="s">
        <v>61</v>
      </c>
      <c r="L148" s="118" t="s">
        <v>61</v>
      </c>
      <c r="M148" s="118" t="s">
        <v>61</v>
      </c>
      <c r="N148" s="118" t="s">
        <v>61</v>
      </c>
      <c r="O148" s="118" t="s">
        <v>61</v>
      </c>
      <c r="P148" s="118" t="s">
        <v>61</v>
      </c>
      <c r="Q148" s="118" t="s">
        <v>61</v>
      </c>
      <c r="R148" s="118" t="s">
        <v>61</v>
      </c>
      <c r="S148" s="118" t="s">
        <v>61</v>
      </c>
      <c r="T148" s="118" t="s">
        <v>61</v>
      </c>
      <c r="U148" s="118" t="s">
        <v>61</v>
      </c>
      <c r="V148" s="118" t="s">
        <v>61</v>
      </c>
      <c r="W148" s="118" t="s">
        <v>61</v>
      </c>
    </row>
    <row r="149" spans="1:23" ht="13.5" customHeight="1" x14ac:dyDescent="0.25">
      <c r="A149" s="170">
        <v>0.35416666666666702</v>
      </c>
      <c r="B149" s="118" t="s">
        <v>61</v>
      </c>
      <c r="C149" s="118" t="s">
        <v>61</v>
      </c>
      <c r="D149" s="118" t="s">
        <v>61</v>
      </c>
      <c r="E149" s="118" t="s">
        <v>61</v>
      </c>
      <c r="F149" s="118" t="s">
        <v>61</v>
      </c>
      <c r="G149" s="118" t="s">
        <v>61</v>
      </c>
      <c r="H149" s="118" t="s">
        <v>61</v>
      </c>
      <c r="I149" s="118" t="s">
        <v>61</v>
      </c>
      <c r="J149" s="118" t="s">
        <v>61</v>
      </c>
      <c r="K149" s="118" t="s">
        <v>61</v>
      </c>
      <c r="L149" s="118" t="s">
        <v>61</v>
      </c>
      <c r="M149" s="118" t="s">
        <v>61</v>
      </c>
      <c r="N149" s="118" t="s">
        <v>61</v>
      </c>
      <c r="O149" s="118" t="s">
        <v>61</v>
      </c>
      <c r="P149" s="118" t="s">
        <v>61</v>
      </c>
      <c r="Q149" s="118" t="s">
        <v>61</v>
      </c>
      <c r="R149" s="118" t="s">
        <v>61</v>
      </c>
      <c r="S149" s="118" t="s">
        <v>61</v>
      </c>
      <c r="T149" s="118" t="s">
        <v>61</v>
      </c>
      <c r="U149" s="118" t="s">
        <v>61</v>
      </c>
      <c r="V149" s="118" t="s">
        <v>61</v>
      </c>
      <c r="W149" s="118" t="s">
        <v>61</v>
      </c>
    </row>
    <row r="150" spans="1:23" ht="13.5" customHeight="1" x14ac:dyDescent="0.25">
      <c r="A150" s="170">
        <v>0.36458333333333298</v>
      </c>
      <c r="B150" s="118" t="s">
        <v>61</v>
      </c>
      <c r="C150" s="118" t="s">
        <v>61</v>
      </c>
      <c r="D150" s="118" t="s">
        <v>61</v>
      </c>
      <c r="E150" s="118" t="s">
        <v>61</v>
      </c>
      <c r="F150" s="118" t="s">
        <v>61</v>
      </c>
      <c r="G150" s="118" t="s">
        <v>61</v>
      </c>
      <c r="H150" s="118" t="s">
        <v>61</v>
      </c>
      <c r="I150" s="118" t="s">
        <v>61</v>
      </c>
      <c r="J150" s="118" t="s">
        <v>61</v>
      </c>
      <c r="K150" s="118" t="s">
        <v>61</v>
      </c>
      <c r="L150" s="118" t="s">
        <v>61</v>
      </c>
      <c r="M150" s="118" t="s">
        <v>61</v>
      </c>
      <c r="N150" s="118" t="s">
        <v>61</v>
      </c>
      <c r="O150" s="118" t="s">
        <v>61</v>
      </c>
      <c r="P150" s="118" t="s">
        <v>61</v>
      </c>
      <c r="Q150" s="118" t="s">
        <v>61</v>
      </c>
      <c r="R150" s="118" t="s">
        <v>61</v>
      </c>
      <c r="S150" s="118" t="s">
        <v>61</v>
      </c>
      <c r="T150" s="118" t="s">
        <v>61</v>
      </c>
      <c r="U150" s="118" t="s">
        <v>61</v>
      </c>
      <c r="V150" s="118" t="s">
        <v>61</v>
      </c>
      <c r="W150" s="118" t="s">
        <v>61</v>
      </c>
    </row>
    <row r="151" spans="1:23" ht="13.5" customHeight="1" x14ac:dyDescent="0.25">
      <c r="A151" s="170">
        <v>0.375</v>
      </c>
      <c r="B151" s="118" t="s">
        <v>61</v>
      </c>
      <c r="C151" s="118" t="s">
        <v>61</v>
      </c>
      <c r="D151" s="118" t="s">
        <v>61</v>
      </c>
      <c r="E151" s="118" t="s">
        <v>61</v>
      </c>
      <c r="F151" s="118" t="s">
        <v>61</v>
      </c>
      <c r="G151" s="118" t="s">
        <v>61</v>
      </c>
      <c r="H151" s="118" t="s">
        <v>61</v>
      </c>
      <c r="I151" s="118" t="s">
        <v>61</v>
      </c>
      <c r="J151" s="118" t="s">
        <v>61</v>
      </c>
      <c r="K151" s="118" t="s">
        <v>61</v>
      </c>
      <c r="L151" s="118" t="s">
        <v>61</v>
      </c>
      <c r="M151" s="118" t="s">
        <v>61</v>
      </c>
      <c r="N151" s="118" t="s">
        <v>61</v>
      </c>
      <c r="O151" s="118" t="s">
        <v>61</v>
      </c>
      <c r="P151" s="118" t="s">
        <v>61</v>
      </c>
      <c r="Q151" s="118" t="s">
        <v>61</v>
      </c>
      <c r="R151" s="118" t="s">
        <v>61</v>
      </c>
      <c r="S151" s="118" t="s">
        <v>61</v>
      </c>
      <c r="T151" s="118" t="s">
        <v>61</v>
      </c>
      <c r="U151" s="118" t="s">
        <v>61</v>
      </c>
      <c r="V151" s="118" t="s">
        <v>61</v>
      </c>
      <c r="W151" s="118" t="s">
        <v>61</v>
      </c>
    </row>
    <row r="152" spans="1:23" ht="13.5" customHeight="1" x14ac:dyDescent="0.25">
      <c r="A152" s="170">
        <v>0.38541666666666702</v>
      </c>
      <c r="B152" s="118" t="s">
        <v>61</v>
      </c>
      <c r="C152" s="118" t="s">
        <v>61</v>
      </c>
      <c r="D152" s="118" t="s">
        <v>61</v>
      </c>
      <c r="E152" s="118" t="s">
        <v>61</v>
      </c>
      <c r="F152" s="118" t="s">
        <v>61</v>
      </c>
      <c r="G152" s="118" t="s">
        <v>61</v>
      </c>
      <c r="H152" s="118" t="s">
        <v>61</v>
      </c>
      <c r="I152" s="118" t="s">
        <v>61</v>
      </c>
      <c r="J152" s="118" t="s">
        <v>61</v>
      </c>
      <c r="K152" s="118" t="s">
        <v>61</v>
      </c>
      <c r="L152" s="118" t="s">
        <v>61</v>
      </c>
      <c r="M152" s="118" t="s">
        <v>61</v>
      </c>
      <c r="N152" s="118" t="s">
        <v>61</v>
      </c>
      <c r="O152" s="118" t="s">
        <v>61</v>
      </c>
      <c r="P152" s="118" t="s">
        <v>61</v>
      </c>
      <c r="Q152" s="118" t="s">
        <v>61</v>
      </c>
      <c r="R152" s="118" t="s">
        <v>61</v>
      </c>
      <c r="S152" s="118" t="s">
        <v>61</v>
      </c>
      <c r="T152" s="118" t="s">
        <v>61</v>
      </c>
      <c r="U152" s="118" t="s">
        <v>61</v>
      </c>
      <c r="V152" s="118" t="s">
        <v>61</v>
      </c>
      <c r="W152" s="118" t="s">
        <v>61</v>
      </c>
    </row>
    <row r="153" spans="1:23" ht="13.5" customHeight="1" x14ac:dyDescent="0.25">
      <c r="A153" s="170">
        <v>0.39583333333333298</v>
      </c>
      <c r="B153" s="118" t="s">
        <v>61</v>
      </c>
      <c r="C153" s="118" t="s">
        <v>61</v>
      </c>
      <c r="D153" s="118" t="s">
        <v>61</v>
      </c>
      <c r="E153" s="118" t="s">
        <v>61</v>
      </c>
      <c r="F153" s="118" t="s">
        <v>61</v>
      </c>
      <c r="G153" s="118" t="s">
        <v>61</v>
      </c>
      <c r="H153" s="118" t="s">
        <v>61</v>
      </c>
      <c r="I153" s="118" t="s">
        <v>61</v>
      </c>
      <c r="J153" s="118" t="s">
        <v>61</v>
      </c>
      <c r="K153" s="118" t="s">
        <v>61</v>
      </c>
      <c r="L153" s="118" t="s">
        <v>61</v>
      </c>
      <c r="M153" s="118" t="s">
        <v>61</v>
      </c>
      <c r="N153" s="118" t="s">
        <v>61</v>
      </c>
      <c r="O153" s="118" t="s">
        <v>61</v>
      </c>
      <c r="P153" s="118" t="s">
        <v>61</v>
      </c>
      <c r="Q153" s="118" t="s">
        <v>61</v>
      </c>
      <c r="R153" s="118" t="s">
        <v>61</v>
      </c>
      <c r="S153" s="118" t="s">
        <v>61</v>
      </c>
      <c r="T153" s="118" t="s">
        <v>61</v>
      </c>
      <c r="U153" s="118" t="s">
        <v>61</v>
      </c>
      <c r="V153" s="118" t="s">
        <v>61</v>
      </c>
      <c r="W153" s="118" t="s">
        <v>61</v>
      </c>
    </row>
    <row r="154" spans="1:23" ht="13.5" customHeight="1" x14ac:dyDescent="0.25">
      <c r="A154" s="170">
        <v>0.40625</v>
      </c>
      <c r="B154" s="118" t="s">
        <v>61</v>
      </c>
      <c r="C154" s="118" t="s">
        <v>61</v>
      </c>
      <c r="D154" s="118" t="s">
        <v>61</v>
      </c>
      <c r="E154" s="118" t="s">
        <v>61</v>
      </c>
      <c r="F154" s="118" t="s">
        <v>61</v>
      </c>
      <c r="G154" s="118" t="s">
        <v>61</v>
      </c>
      <c r="H154" s="118" t="s">
        <v>61</v>
      </c>
      <c r="I154" s="118" t="s">
        <v>61</v>
      </c>
      <c r="J154" s="118" t="s">
        <v>61</v>
      </c>
      <c r="K154" s="118" t="s">
        <v>61</v>
      </c>
      <c r="L154" s="118" t="s">
        <v>61</v>
      </c>
      <c r="M154" s="118" t="s">
        <v>61</v>
      </c>
      <c r="N154" s="118" t="s">
        <v>61</v>
      </c>
      <c r="O154" s="118" t="s">
        <v>61</v>
      </c>
      <c r="P154" s="118" t="s">
        <v>61</v>
      </c>
      <c r="Q154" s="118" t="s">
        <v>61</v>
      </c>
      <c r="R154" s="118" t="s">
        <v>61</v>
      </c>
      <c r="S154" s="118" t="s">
        <v>61</v>
      </c>
      <c r="T154" s="118" t="s">
        <v>61</v>
      </c>
      <c r="U154" s="118" t="s">
        <v>61</v>
      </c>
      <c r="V154" s="118" t="s">
        <v>61</v>
      </c>
      <c r="W154" s="118" t="s">
        <v>61</v>
      </c>
    </row>
    <row r="155" spans="1:23" ht="13.5" customHeight="1" x14ac:dyDescent="0.25">
      <c r="A155" s="170">
        <v>0.41666666666666702</v>
      </c>
      <c r="B155" s="118" t="s">
        <v>61</v>
      </c>
      <c r="C155" s="118" t="s">
        <v>61</v>
      </c>
      <c r="D155" s="118" t="s">
        <v>61</v>
      </c>
      <c r="E155" s="118" t="s">
        <v>61</v>
      </c>
      <c r="F155" s="118" t="s">
        <v>61</v>
      </c>
      <c r="G155" s="118" t="s">
        <v>61</v>
      </c>
      <c r="H155" s="118" t="s">
        <v>61</v>
      </c>
      <c r="I155" s="118" t="s">
        <v>61</v>
      </c>
      <c r="J155" s="118" t="s">
        <v>61</v>
      </c>
      <c r="K155" s="118" t="s">
        <v>61</v>
      </c>
      <c r="L155" s="118" t="s">
        <v>61</v>
      </c>
      <c r="M155" s="118" t="s">
        <v>61</v>
      </c>
      <c r="N155" s="118" t="s">
        <v>61</v>
      </c>
      <c r="O155" s="118" t="s">
        <v>61</v>
      </c>
      <c r="P155" s="118" t="s">
        <v>61</v>
      </c>
      <c r="Q155" s="118" t="s">
        <v>61</v>
      </c>
      <c r="R155" s="118" t="s">
        <v>61</v>
      </c>
      <c r="S155" s="118" t="s">
        <v>61</v>
      </c>
      <c r="T155" s="118" t="s">
        <v>61</v>
      </c>
      <c r="U155" s="118" t="s">
        <v>61</v>
      </c>
      <c r="V155" s="118" t="s">
        <v>61</v>
      </c>
      <c r="W155" s="118" t="s">
        <v>61</v>
      </c>
    </row>
    <row r="156" spans="1:23" ht="13.5" customHeight="1" x14ac:dyDescent="0.25">
      <c r="A156" s="170">
        <v>0.42708333333333298</v>
      </c>
      <c r="B156" s="118" t="s">
        <v>61</v>
      </c>
      <c r="C156" s="118" t="s">
        <v>61</v>
      </c>
      <c r="D156" s="118" t="s">
        <v>61</v>
      </c>
      <c r="E156" s="118" t="s">
        <v>61</v>
      </c>
      <c r="F156" s="118" t="s">
        <v>61</v>
      </c>
      <c r="G156" s="118" t="s">
        <v>61</v>
      </c>
      <c r="H156" s="118" t="s">
        <v>61</v>
      </c>
      <c r="I156" s="118" t="s">
        <v>61</v>
      </c>
      <c r="J156" s="118" t="s">
        <v>61</v>
      </c>
      <c r="K156" s="118" t="s">
        <v>61</v>
      </c>
      <c r="L156" s="118" t="s">
        <v>61</v>
      </c>
      <c r="M156" s="118" t="s">
        <v>61</v>
      </c>
      <c r="N156" s="118" t="s">
        <v>61</v>
      </c>
      <c r="O156" s="118" t="s">
        <v>61</v>
      </c>
      <c r="P156" s="118" t="s">
        <v>61</v>
      </c>
      <c r="Q156" s="118" t="s">
        <v>61</v>
      </c>
      <c r="R156" s="118" t="s">
        <v>61</v>
      </c>
      <c r="S156" s="118" t="s">
        <v>61</v>
      </c>
      <c r="T156" s="118" t="s">
        <v>61</v>
      </c>
      <c r="U156" s="118" t="s">
        <v>61</v>
      </c>
      <c r="V156" s="118" t="s">
        <v>61</v>
      </c>
      <c r="W156" s="118" t="s">
        <v>61</v>
      </c>
    </row>
    <row r="157" spans="1:23" ht="13.5" customHeight="1" x14ac:dyDescent="0.25">
      <c r="A157" s="170">
        <v>0.4375</v>
      </c>
      <c r="B157" s="118" t="s">
        <v>61</v>
      </c>
      <c r="C157" s="118" t="s">
        <v>61</v>
      </c>
      <c r="D157" s="118" t="s">
        <v>61</v>
      </c>
      <c r="E157" s="118" t="s">
        <v>61</v>
      </c>
      <c r="F157" s="118" t="s">
        <v>61</v>
      </c>
      <c r="G157" s="118" t="s">
        <v>61</v>
      </c>
      <c r="H157" s="118" t="s">
        <v>61</v>
      </c>
      <c r="I157" s="118" t="s">
        <v>61</v>
      </c>
      <c r="J157" s="118" t="s">
        <v>61</v>
      </c>
      <c r="K157" s="118" t="s">
        <v>61</v>
      </c>
      <c r="L157" s="118" t="s">
        <v>61</v>
      </c>
      <c r="M157" s="118" t="s">
        <v>61</v>
      </c>
      <c r="N157" s="118" t="s">
        <v>61</v>
      </c>
      <c r="O157" s="118" t="s">
        <v>61</v>
      </c>
      <c r="P157" s="118" t="s">
        <v>61</v>
      </c>
      <c r="Q157" s="118" t="s">
        <v>61</v>
      </c>
      <c r="R157" s="118" t="s">
        <v>61</v>
      </c>
      <c r="S157" s="118" t="s">
        <v>61</v>
      </c>
      <c r="T157" s="118" t="s">
        <v>61</v>
      </c>
      <c r="U157" s="118" t="s">
        <v>61</v>
      </c>
      <c r="V157" s="118" t="s">
        <v>61</v>
      </c>
      <c r="W157" s="118" t="s">
        <v>61</v>
      </c>
    </row>
    <row r="158" spans="1:23" ht="13.5" customHeight="1" x14ac:dyDescent="0.25">
      <c r="A158" s="170">
        <v>0.44791666666666702</v>
      </c>
      <c r="B158" s="118" t="s">
        <v>61</v>
      </c>
      <c r="C158" s="118" t="s">
        <v>61</v>
      </c>
      <c r="D158" s="118" t="s">
        <v>61</v>
      </c>
      <c r="E158" s="118" t="s">
        <v>61</v>
      </c>
      <c r="F158" s="118" t="s">
        <v>61</v>
      </c>
      <c r="G158" s="118" t="s">
        <v>61</v>
      </c>
      <c r="H158" s="118" t="s">
        <v>61</v>
      </c>
      <c r="I158" s="118" t="s">
        <v>61</v>
      </c>
      <c r="J158" s="118" t="s">
        <v>61</v>
      </c>
      <c r="K158" s="118" t="s">
        <v>61</v>
      </c>
      <c r="L158" s="118" t="s">
        <v>61</v>
      </c>
      <c r="M158" s="118" t="s">
        <v>61</v>
      </c>
      <c r="N158" s="118" t="s">
        <v>61</v>
      </c>
      <c r="O158" s="118" t="s">
        <v>61</v>
      </c>
      <c r="P158" s="118" t="s">
        <v>61</v>
      </c>
      <c r="Q158" s="118" t="s">
        <v>61</v>
      </c>
      <c r="R158" s="118" t="s">
        <v>61</v>
      </c>
      <c r="S158" s="118" t="s">
        <v>61</v>
      </c>
      <c r="T158" s="118" t="s">
        <v>61</v>
      </c>
      <c r="U158" s="118" t="s">
        <v>61</v>
      </c>
      <c r="V158" s="118" t="s">
        <v>61</v>
      </c>
      <c r="W158" s="118" t="s">
        <v>61</v>
      </c>
    </row>
    <row r="159" spans="1:23" ht="13.5" customHeight="1" x14ac:dyDescent="0.25">
      <c r="A159" s="170">
        <v>0.45833333333333298</v>
      </c>
      <c r="B159" s="118" t="s">
        <v>61</v>
      </c>
      <c r="C159" s="118" t="s">
        <v>61</v>
      </c>
      <c r="D159" s="118" t="s">
        <v>61</v>
      </c>
      <c r="E159" s="118" t="s">
        <v>61</v>
      </c>
      <c r="F159" s="118" t="s">
        <v>61</v>
      </c>
      <c r="G159" s="118" t="s">
        <v>61</v>
      </c>
      <c r="H159" s="118" t="s">
        <v>61</v>
      </c>
      <c r="I159" s="118" t="s">
        <v>61</v>
      </c>
      <c r="J159" s="118" t="s">
        <v>61</v>
      </c>
      <c r="K159" s="118" t="s">
        <v>61</v>
      </c>
      <c r="L159" s="118" t="s">
        <v>61</v>
      </c>
      <c r="M159" s="118" t="s">
        <v>61</v>
      </c>
      <c r="N159" s="118" t="s">
        <v>61</v>
      </c>
      <c r="O159" s="118" t="s">
        <v>61</v>
      </c>
      <c r="P159" s="118" t="s">
        <v>61</v>
      </c>
      <c r="Q159" s="118" t="s">
        <v>61</v>
      </c>
      <c r="R159" s="118" t="s">
        <v>61</v>
      </c>
      <c r="S159" s="118" t="s">
        <v>61</v>
      </c>
      <c r="T159" s="118" t="s">
        <v>61</v>
      </c>
      <c r="U159" s="118" t="s">
        <v>61</v>
      </c>
      <c r="V159" s="118" t="s">
        <v>61</v>
      </c>
      <c r="W159" s="118" t="s">
        <v>61</v>
      </c>
    </row>
    <row r="160" spans="1:23" ht="13.5" customHeight="1" x14ac:dyDescent="0.25">
      <c r="A160" s="170">
        <v>0.46875</v>
      </c>
      <c r="B160" s="118" t="s">
        <v>61</v>
      </c>
      <c r="C160" s="118" t="s">
        <v>61</v>
      </c>
      <c r="D160" s="118" t="s">
        <v>61</v>
      </c>
      <c r="E160" s="118" t="s">
        <v>61</v>
      </c>
      <c r="F160" s="118" t="s">
        <v>61</v>
      </c>
      <c r="G160" s="118" t="s">
        <v>61</v>
      </c>
      <c r="H160" s="118" t="s">
        <v>61</v>
      </c>
      <c r="I160" s="118" t="s">
        <v>61</v>
      </c>
      <c r="J160" s="118" t="s">
        <v>61</v>
      </c>
      <c r="K160" s="118" t="s">
        <v>61</v>
      </c>
      <c r="L160" s="118" t="s">
        <v>61</v>
      </c>
      <c r="M160" s="118" t="s">
        <v>61</v>
      </c>
      <c r="N160" s="118" t="s">
        <v>61</v>
      </c>
      <c r="O160" s="118" t="s">
        <v>61</v>
      </c>
      <c r="P160" s="118" t="s">
        <v>61</v>
      </c>
      <c r="Q160" s="118" t="s">
        <v>61</v>
      </c>
      <c r="R160" s="118" t="s">
        <v>61</v>
      </c>
      <c r="S160" s="118" t="s">
        <v>61</v>
      </c>
      <c r="T160" s="118" t="s">
        <v>61</v>
      </c>
      <c r="U160" s="118" t="s">
        <v>61</v>
      </c>
      <c r="V160" s="118" t="s">
        <v>61</v>
      </c>
      <c r="W160" s="118" t="s">
        <v>61</v>
      </c>
    </row>
    <row r="161" spans="1:23" ht="13.5" customHeight="1" x14ac:dyDescent="0.25">
      <c r="A161" s="170">
        <v>0.47916666666666702</v>
      </c>
      <c r="B161" s="118" t="s">
        <v>61</v>
      </c>
      <c r="C161" s="118" t="s">
        <v>61</v>
      </c>
      <c r="D161" s="118" t="s">
        <v>61</v>
      </c>
      <c r="E161" s="118" t="s">
        <v>61</v>
      </c>
      <c r="F161" s="118" t="s">
        <v>61</v>
      </c>
      <c r="G161" s="118" t="s">
        <v>61</v>
      </c>
      <c r="H161" s="118" t="s">
        <v>61</v>
      </c>
      <c r="I161" s="118" t="s">
        <v>61</v>
      </c>
      <c r="J161" s="118" t="s">
        <v>61</v>
      </c>
      <c r="K161" s="118" t="s">
        <v>61</v>
      </c>
      <c r="L161" s="118" t="s">
        <v>61</v>
      </c>
      <c r="M161" s="118" t="s">
        <v>61</v>
      </c>
      <c r="N161" s="118" t="s">
        <v>61</v>
      </c>
      <c r="O161" s="118" t="s">
        <v>61</v>
      </c>
      <c r="P161" s="118" t="s">
        <v>61</v>
      </c>
      <c r="Q161" s="118" t="s">
        <v>61</v>
      </c>
      <c r="R161" s="118" t="s">
        <v>61</v>
      </c>
      <c r="S161" s="118" t="s">
        <v>61</v>
      </c>
      <c r="T161" s="118" t="s">
        <v>61</v>
      </c>
      <c r="U161" s="118" t="s">
        <v>61</v>
      </c>
      <c r="V161" s="118" t="s">
        <v>61</v>
      </c>
      <c r="W161" s="118" t="s">
        <v>61</v>
      </c>
    </row>
    <row r="162" spans="1:23" ht="13.5" customHeight="1" x14ac:dyDescent="0.25">
      <c r="A162" s="170">
        <v>0.48958333333333298</v>
      </c>
      <c r="B162" s="118" t="s">
        <v>61</v>
      </c>
      <c r="C162" s="118" t="s">
        <v>61</v>
      </c>
      <c r="D162" s="118" t="s">
        <v>61</v>
      </c>
      <c r="E162" s="118" t="s">
        <v>61</v>
      </c>
      <c r="F162" s="118" t="s">
        <v>61</v>
      </c>
      <c r="G162" s="118" t="s">
        <v>61</v>
      </c>
      <c r="H162" s="118" t="s">
        <v>61</v>
      </c>
      <c r="I162" s="118" t="s">
        <v>61</v>
      </c>
      <c r="J162" s="118" t="s">
        <v>61</v>
      </c>
      <c r="K162" s="118" t="s">
        <v>61</v>
      </c>
      <c r="L162" s="118" t="s">
        <v>61</v>
      </c>
      <c r="M162" s="118" t="s">
        <v>61</v>
      </c>
      <c r="N162" s="118" t="s">
        <v>61</v>
      </c>
      <c r="O162" s="118" t="s">
        <v>61</v>
      </c>
      <c r="P162" s="118" t="s">
        <v>61</v>
      </c>
      <c r="Q162" s="118" t="s">
        <v>61</v>
      </c>
      <c r="R162" s="118" t="s">
        <v>61</v>
      </c>
      <c r="S162" s="118" t="s">
        <v>61</v>
      </c>
      <c r="T162" s="118" t="s">
        <v>61</v>
      </c>
      <c r="U162" s="118" t="s">
        <v>61</v>
      </c>
      <c r="V162" s="118" t="s">
        <v>61</v>
      </c>
      <c r="W162" s="118" t="s">
        <v>61</v>
      </c>
    </row>
    <row r="163" spans="1:23" ht="13.5" customHeight="1" x14ac:dyDescent="0.25">
      <c r="A163" s="170">
        <v>0.5</v>
      </c>
      <c r="B163" s="118" t="s">
        <v>61</v>
      </c>
      <c r="C163" s="118" t="s">
        <v>61</v>
      </c>
      <c r="D163" s="118" t="s">
        <v>61</v>
      </c>
      <c r="E163" s="118" t="s">
        <v>61</v>
      </c>
      <c r="F163" s="118" t="s">
        <v>61</v>
      </c>
      <c r="G163" s="118" t="s">
        <v>61</v>
      </c>
      <c r="H163" s="118" t="s">
        <v>61</v>
      </c>
      <c r="I163" s="118" t="s">
        <v>61</v>
      </c>
      <c r="J163" s="118" t="s">
        <v>61</v>
      </c>
      <c r="K163" s="118" t="s">
        <v>61</v>
      </c>
      <c r="L163" s="118" t="s">
        <v>61</v>
      </c>
      <c r="M163" s="118" t="s">
        <v>61</v>
      </c>
      <c r="N163" s="118" t="s">
        <v>61</v>
      </c>
      <c r="O163" s="118" t="s">
        <v>61</v>
      </c>
      <c r="P163" s="118" t="s">
        <v>61</v>
      </c>
      <c r="Q163" s="118" t="s">
        <v>61</v>
      </c>
      <c r="R163" s="118" t="s">
        <v>61</v>
      </c>
      <c r="S163" s="118" t="s">
        <v>61</v>
      </c>
      <c r="T163" s="118" t="s">
        <v>61</v>
      </c>
      <c r="U163" s="118" t="s">
        <v>61</v>
      </c>
      <c r="V163" s="118" t="s">
        <v>61</v>
      </c>
      <c r="W163" s="118" t="s">
        <v>61</v>
      </c>
    </row>
    <row r="164" spans="1:23" ht="13.5" customHeight="1" x14ac:dyDescent="0.25">
      <c r="A164" s="170">
        <v>0.51041666666666696</v>
      </c>
      <c r="B164" s="118" t="s">
        <v>61</v>
      </c>
      <c r="C164" s="118" t="s">
        <v>61</v>
      </c>
      <c r="D164" s="118" t="s">
        <v>61</v>
      </c>
      <c r="E164" s="118" t="s">
        <v>61</v>
      </c>
      <c r="F164" s="118" t="s">
        <v>61</v>
      </c>
      <c r="G164" s="118" t="s">
        <v>61</v>
      </c>
      <c r="H164" s="118" t="s">
        <v>61</v>
      </c>
      <c r="I164" s="118" t="s">
        <v>61</v>
      </c>
      <c r="J164" s="118" t="s">
        <v>61</v>
      </c>
      <c r="K164" s="118" t="s">
        <v>61</v>
      </c>
      <c r="L164" s="118" t="s">
        <v>61</v>
      </c>
      <c r="M164" s="118" t="s">
        <v>61</v>
      </c>
      <c r="N164" s="118" t="s">
        <v>61</v>
      </c>
      <c r="O164" s="118" t="s">
        <v>61</v>
      </c>
      <c r="P164" s="118" t="s">
        <v>61</v>
      </c>
      <c r="Q164" s="118" t="s">
        <v>61</v>
      </c>
      <c r="R164" s="118" t="s">
        <v>61</v>
      </c>
      <c r="S164" s="118" t="s">
        <v>61</v>
      </c>
      <c r="T164" s="118" t="s">
        <v>61</v>
      </c>
      <c r="U164" s="118" t="s">
        <v>61</v>
      </c>
      <c r="V164" s="118" t="s">
        <v>61</v>
      </c>
      <c r="W164" s="118" t="s">
        <v>61</v>
      </c>
    </row>
    <row r="165" spans="1:23" ht="13.5" customHeight="1" x14ac:dyDescent="0.25">
      <c r="A165" s="170">
        <v>0.52083333333333304</v>
      </c>
      <c r="B165" s="118" t="s">
        <v>61</v>
      </c>
      <c r="C165" s="118" t="s">
        <v>61</v>
      </c>
      <c r="D165" s="118" t="s">
        <v>61</v>
      </c>
      <c r="E165" s="118" t="s">
        <v>61</v>
      </c>
      <c r="F165" s="118" t="s">
        <v>61</v>
      </c>
      <c r="G165" s="118" t="s">
        <v>61</v>
      </c>
      <c r="H165" s="118" t="s">
        <v>61</v>
      </c>
      <c r="I165" s="118" t="s">
        <v>61</v>
      </c>
      <c r="J165" s="118" t="s">
        <v>61</v>
      </c>
      <c r="K165" s="118" t="s">
        <v>61</v>
      </c>
      <c r="L165" s="118" t="s">
        <v>61</v>
      </c>
      <c r="M165" s="118" t="s">
        <v>61</v>
      </c>
      <c r="N165" s="118" t="s">
        <v>61</v>
      </c>
      <c r="O165" s="118" t="s">
        <v>61</v>
      </c>
      <c r="P165" s="118" t="s">
        <v>61</v>
      </c>
      <c r="Q165" s="118" t="s">
        <v>61</v>
      </c>
      <c r="R165" s="118" t="s">
        <v>61</v>
      </c>
      <c r="S165" s="118" t="s">
        <v>61</v>
      </c>
      <c r="T165" s="118" t="s">
        <v>61</v>
      </c>
      <c r="U165" s="118" t="s">
        <v>61</v>
      </c>
      <c r="V165" s="118" t="s">
        <v>61</v>
      </c>
      <c r="W165" s="118" t="s">
        <v>61</v>
      </c>
    </row>
    <row r="166" spans="1:23" ht="13.5" customHeight="1" x14ac:dyDescent="0.25">
      <c r="A166" s="170">
        <v>0.53125</v>
      </c>
      <c r="B166" s="118" t="s">
        <v>61</v>
      </c>
      <c r="C166" s="118" t="s">
        <v>61</v>
      </c>
      <c r="D166" s="118" t="s">
        <v>61</v>
      </c>
      <c r="E166" s="118" t="s">
        <v>61</v>
      </c>
      <c r="F166" s="118" t="s">
        <v>61</v>
      </c>
      <c r="G166" s="118" t="s">
        <v>61</v>
      </c>
      <c r="H166" s="118" t="s">
        <v>61</v>
      </c>
      <c r="I166" s="118" t="s">
        <v>61</v>
      </c>
      <c r="J166" s="118" t="s">
        <v>61</v>
      </c>
      <c r="K166" s="118" t="s">
        <v>61</v>
      </c>
      <c r="L166" s="118" t="s">
        <v>61</v>
      </c>
      <c r="M166" s="118" t="s">
        <v>61</v>
      </c>
      <c r="N166" s="118" t="s">
        <v>61</v>
      </c>
      <c r="O166" s="118" t="s">
        <v>61</v>
      </c>
      <c r="P166" s="118" t="s">
        <v>61</v>
      </c>
      <c r="Q166" s="118" t="s">
        <v>61</v>
      </c>
      <c r="R166" s="118" t="s">
        <v>61</v>
      </c>
      <c r="S166" s="118" t="s">
        <v>61</v>
      </c>
      <c r="T166" s="118" t="s">
        <v>61</v>
      </c>
      <c r="U166" s="118" t="s">
        <v>61</v>
      </c>
      <c r="V166" s="118" t="s">
        <v>61</v>
      </c>
      <c r="W166" s="118" t="s">
        <v>61</v>
      </c>
    </row>
    <row r="167" spans="1:23" ht="13.5" customHeight="1" x14ac:dyDescent="0.25">
      <c r="A167" s="170">
        <v>0.54166666666666696</v>
      </c>
      <c r="B167" s="118" t="s">
        <v>61</v>
      </c>
      <c r="C167" s="118" t="s">
        <v>61</v>
      </c>
      <c r="D167" s="118" t="s">
        <v>61</v>
      </c>
      <c r="E167" s="118" t="s">
        <v>61</v>
      </c>
      <c r="F167" s="118" t="s">
        <v>61</v>
      </c>
      <c r="G167" s="118" t="s">
        <v>61</v>
      </c>
      <c r="H167" s="118" t="s">
        <v>61</v>
      </c>
      <c r="I167" s="118" t="s">
        <v>61</v>
      </c>
      <c r="J167" s="118" t="s">
        <v>61</v>
      </c>
      <c r="K167" s="118" t="s">
        <v>61</v>
      </c>
      <c r="L167" s="118" t="s">
        <v>61</v>
      </c>
      <c r="M167" s="118" t="s">
        <v>61</v>
      </c>
      <c r="N167" s="118" t="s">
        <v>61</v>
      </c>
      <c r="O167" s="118" t="s">
        <v>61</v>
      </c>
      <c r="P167" s="118" t="s">
        <v>61</v>
      </c>
      <c r="Q167" s="118" t="s">
        <v>61</v>
      </c>
      <c r="R167" s="118" t="s">
        <v>61</v>
      </c>
      <c r="S167" s="118" t="s">
        <v>61</v>
      </c>
      <c r="T167" s="118" t="s">
        <v>61</v>
      </c>
      <c r="U167" s="118" t="s">
        <v>61</v>
      </c>
      <c r="V167" s="118" t="s">
        <v>61</v>
      </c>
      <c r="W167" s="118" t="s">
        <v>61</v>
      </c>
    </row>
    <row r="168" spans="1:23" ht="13.5" customHeight="1" x14ac:dyDescent="0.25">
      <c r="A168" s="170">
        <v>0.55208333333333304</v>
      </c>
      <c r="B168" s="118" t="s">
        <v>61</v>
      </c>
      <c r="C168" s="118" t="s">
        <v>61</v>
      </c>
      <c r="D168" s="118" t="s">
        <v>61</v>
      </c>
      <c r="E168" s="118" t="s">
        <v>61</v>
      </c>
      <c r="F168" s="118" t="s">
        <v>61</v>
      </c>
      <c r="G168" s="118" t="s">
        <v>61</v>
      </c>
      <c r="H168" s="118" t="s">
        <v>61</v>
      </c>
      <c r="I168" s="118" t="s">
        <v>61</v>
      </c>
      <c r="J168" s="118" t="s">
        <v>61</v>
      </c>
      <c r="K168" s="118" t="s">
        <v>61</v>
      </c>
      <c r="L168" s="118" t="s">
        <v>61</v>
      </c>
      <c r="M168" s="118" t="s">
        <v>61</v>
      </c>
      <c r="N168" s="118" t="s">
        <v>61</v>
      </c>
      <c r="O168" s="118" t="s">
        <v>61</v>
      </c>
      <c r="P168" s="118" t="s">
        <v>61</v>
      </c>
      <c r="Q168" s="118" t="s">
        <v>61</v>
      </c>
      <c r="R168" s="118" t="s">
        <v>61</v>
      </c>
      <c r="S168" s="118" t="s">
        <v>61</v>
      </c>
      <c r="T168" s="118" t="s">
        <v>61</v>
      </c>
      <c r="U168" s="118" t="s">
        <v>61</v>
      </c>
      <c r="V168" s="118" t="s">
        <v>61</v>
      </c>
      <c r="W168" s="118" t="s">
        <v>61</v>
      </c>
    </row>
    <row r="169" spans="1:23" ht="13.5" customHeight="1" x14ac:dyDescent="0.25">
      <c r="A169" s="170">
        <v>0.5625</v>
      </c>
      <c r="B169" s="118" t="s">
        <v>61</v>
      </c>
      <c r="C169" s="118" t="s">
        <v>61</v>
      </c>
      <c r="D169" s="118" t="s">
        <v>61</v>
      </c>
      <c r="E169" s="118" t="s">
        <v>61</v>
      </c>
      <c r="F169" s="118" t="s">
        <v>61</v>
      </c>
      <c r="G169" s="118" t="s">
        <v>61</v>
      </c>
      <c r="H169" s="118" t="s">
        <v>61</v>
      </c>
      <c r="I169" s="118" t="s">
        <v>61</v>
      </c>
      <c r="J169" s="118" t="s">
        <v>61</v>
      </c>
      <c r="K169" s="118" t="s">
        <v>61</v>
      </c>
      <c r="L169" s="118" t="s">
        <v>61</v>
      </c>
      <c r="M169" s="118" t="s">
        <v>61</v>
      </c>
      <c r="N169" s="118" t="s">
        <v>61</v>
      </c>
      <c r="O169" s="118" t="s">
        <v>61</v>
      </c>
      <c r="P169" s="118" t="s">
        <v>61</v>
      </c>
      <c r="Q169" s="118" t="s">
        <v>61</v>
      </c>
      <c r="R169" s="118" t="s">
        <v>61</v>
      </c>
      <c r="S169" s="118" t="s">
        <v>61</v>
      </c>
      <c r="T169" s="118" t="s">
        <v>61</v>
      </c>
      <c r="U169" s="118" t="s">
        <v>61</v>
      </c>
      <c r="V169" s="118" t="s">
        <v>61</v>
      </c>
      <c r="W169" s="118" t="s">
        <v>61</v>
      </c>
    </row>
    <row r="170" spans="1:23" ht="13.5" customHeight="1" x14ac:dyDescent="0.25">
      <c r="A170" s="170">
        <v>0.57291666666666696</v>
      </c>
      <c r="B170" s="118" t="s">
        <v>61</v>
      </c>
      <c r="C170" s="118" t="s">
        <v>61</v>
      </c>
      <c r="D170" s="118" t="s">
        <v>61</v>
      </c>
      <c r="E170" s="118" t="s">
        <v>61</v>
      </c>
      <c r="F170" s="118" t="s">
        <v>61</v>
      </c>
      <c r="G170" s="118" t="s">
        <v>61</v>
      </c>
      <c r="H170" s="118" t="s">
        <v>61</v>
      </c>
      <c r="I170" s="118" t="s">
        <v>61</v>
      </c>
      <c r="J170" s="118" t="s">
        <v>61</v>
      </c>
      <c r="K170" s="118" t="s">
        <v>61</v>
      </c>
      <c r="L170" s="118" t="s">
        <v>61</v>
      </c>
      <c r="M170" s="118" t="s">
        <v>61</v>
      </c>
      <c r="N170" s="118" t="s">
        <v>61</v>
      </c>
      <c r="O170" s="118" t="s">
        <v>61</v>
      </c>
      <c r="P170" s="118" t="s">
        <v>61</v>
      </c>
      <c r="Q170" s="118" t="s">
        <v>61</v>
      </c>
      <c r="R170" s="118" t="s">
        <v>61</v>
      </c>
      <c r="S170" s="118" t="s">
        <v>61</v>
      </c>
      <c r="T170" s="118" t="s">
        <v>61</v>
      </c>
      <c r="U170" s="118" t="s">
        <v>61</v>
      </c>
      <c r="V170" s="118" t="s">
        <v>61</v>
      </c>
      <c r="W170" s="118" t="s">
        <v>61</v>
      </c>
    </row>
    <row r="171" spans="1:23" ht="13.5" customHeight="1" x14ac:dyDescent="0.25">
      <c r="A171" s="170">
        <v>0.58333333333333304</v>
      </c>
      <c r="B171" s="118" t="s">
        <v>61</v>
      </c>
      <c r="C171" s="118" t="s">
        <v>61</v>
      </c>
      <c r="D171" s="118" t="s">
        <v>61</v>
      </c>
      <c r="E171" s="118" t="s">
        <v>61</v>
      </c>
      <c r="F171" s="118" t="s">
        <v>61</v>
      </c>
      <c r="G171" s="118" t="s">
        <v>61</v>
      </c>
      <c r="H171" s="118" t="s">
        <v>61</v>
      </c>
      <c r="I171" s="118" t="s">
        <v>61</v>
      </c>
      <c r="J171" s="118" t="s">
        <v>61</v>
      </c>
      <c r="K171" s="118" t="s">
        <v>61</v>
      </c>
      <c r="L171" s="118" t="s">
        <v>61</v>
      </c>
      <c r="M171" s="118" t="s">
        <v>61</v>
      </c>
      <c r="N171" s="118" t="s">
        <v>61</v>
      </c>
      <c r="O171" s="118" t="s">
        <v>61</v>
      </c>
      <c r="P171" s="118" t="s">
        <v>61</v>
      </c>
      <c r="Q171" s="118" t="s">
        <v>61</v>
      </c>
      <c r="R171" s="118" t="s">
        <v>61</v>
      </c>
      <c r="S171" s="118" t="s">
        <v>61</v>
      </c>
      <c r="T171" s="118" t="s">
        <v>61</v>
      </c>
      <c r="U171" s="118" t="s">
        <v>61</v>
      </c>
      <c r="V171" s="118" t="s">
        <v>61</v>
      </c>
      <c r="W171" s="118" t="s">
        <v>61</v>
      </c>
    </row>
    <row r="172" spans="1:23" ht="13.5" customHeight="1" x14ac:dyDescent="0.25">
      <c r="A172" s="170">
        <v>0.59375</v>
      </c>
      <c r="B172" s="118" t="s">
        <v>61</v>
      </c>
      <c r="C172" s="118" t="s">
        <v>61</v>
      </c>
      <c r="D172" s="118" t="s">
        <v>61</v>
      </c>
      <c r="E172" s="118" t="s">
        <v>61</v>
      </c>
      <c r="F172" s="118" t="s">
        <v>61</v>
      </c>
      <c r="G172" s="118" t="s">
        <v>61</v>
      </c>
      <c r="H172" s="118" t="s">
        <v>61</v>
      </c>
      <c r="I172" s="118" t="s">
        <v>61</v>
      </c>
      <c r="J172" s="118" t="s">
        <v>61</v>
      </c>
      <c r="K172" s="118" t="s">
        <v>61</v>
      </c>
      <c r="L172" s="118" t="s">
        <v>61</v>
      </c>
      <c r="M172" s="118" t="s">
        <v>61</v>
      </c>
      <c r="N172" s="118" t="s">
        <v>61</v>
      </c>
      <c r="O172" s="118" t="s">
        <v>61</v>
      </c>
      <c r="P172" s="118" t="s">
        <v>61</v>
      </c>
      <c r="Q172" s="118" t="s">
        <v>61</v>
      </c>
      <c r="R172" s="118" t="s">
        <v>61</v>
      </c>
      <c r="S172" s="118" t="s">
        <v>61</v>
      </c>
      <c r="T172" s="118" t="s">
        <v>61</v>
      </c>
      <c r="U172" s="118" t="s">
        <v>61</v>
      </c>
      <c r="V172" s="118" t="s">
        <v>61</v>
      </c>
      <c r="W172" s="118" t="s">
        <v>61</v>
      </c>
    </row>
    <row r="173" spans="1:23" ht="13.5" customHeight="1" x14ac:dyDescent="0.25">
      <c r="A173" s="170">
        <v>0.60416666666666696</v>
      </c>
      <c r="B173" s="118" t="s">
        <v>61</v>
      </c>
      <c r="C173" s="118" t="s">
        <v>61</v>
      </c>
      <c r="D173" s="118" t="s">
        <v>61</v>
      </c>
      <c r="E173" s="118" t="s">
        <v>61</v>
      </c>
      <c r="F173" s="118" t="s">
        <v>61</v>
      </c>
      <c r="G173" s="118" t="s">
        <v>61</v>
      </c>
      <c r="H173" s="118" t="s">
        <v>61</v>
      </c>
      <c r="I173" s="118" t="s">
        <v>61</v>
      </c>
      <c r="J173" s="118" t="s">
        <v>61</v>
      </c>
      <c r="K173" s="118" t="s">
        <v>61</v>
      </c>
      <c r="L173" s="118" t="s">
        <v>61</v>
      </c>
      <c r="M173" s="118" t="s">
        <v>61</v>
      </c>
      <c r="N173" s="118" t="s">
        <v>61</v>
      </c>
      <c r="O173" s="118" t="s">
        <v>61</v>
      </c>
      <c r="P173" s="118" t="s">
        <v>61</v>
      </c>
      <c r="Q173" s="118" t="s">
        <v>61</v>
      </c>
      <c r="R173" s="118" t="s">
        <v>61</v>
      </c>
      <c r="S173" s="118" t="s">
        <v>61</v>
      </c>
      <c r="T173" s="118" t="s">
        <v>61</v>
      </c>
      <c r="U173" s="118" t="s">
        <v>61</v>
      </c>
      <c r="V173" s="118" t="s">
        <v>61</v>
      </c>
      <c r="W173" s="118" t="s">
        <v>61</v>
      </c>
    </row>
    <row r="174" spans="1:23" ht="13.5" customHeight="1" x14ac:dyDescent="0.25">
      <c r="A174" s="170">
        <v>0.61458333333333304</v>
      </c>
      <c r="B174" s="118" t="s">
        <v>61</v>
      </c>
      <c r="C174" s="118" t="s">
        <v>61</v>
      </c>
      <c r="D174" s="118" t="s">
        <v>61</v>
      </c>
      <c r="E174" s="118" t="s">
        <v>61</v>
      </c>
      <c r="F174" s="118" t="s">
        <v>61</v>
      </c>
      <c r="G174" s="118" t="s">
        <v>61</v>
      </c>
      <c r="H174" s="118" t="s">
        <v>61</v>
      </c>
      <c r="I174" s="118" t="s">
        <v>61</v>
      </c>
      <c r="J174" s="118" t="s">
        <v>61</v>
      </c>
      <c r="K174" s="118" t="s">
        <v>61</v>
      </c>
      <c r="L174" s="118" t="s">
        <v>61</v>
      </c>
      <c r="M174" s="118" t="s">
        <v>61</v>
      </c>
      <c r="N174" s="118" t="s">
        <v>61</v>
      </c>
      <c r="O174" s="118" t="s">
        <v>61</v>
      </c>
      <c r="P174" s="118" t="s">
        <v>61</v>
      </c>
      <c r="Q174" s="118" t="s">
        <v>61</v>
      </c>
      <c r="R174" s="118" t="s">
        <v>61</v>
      </c>
      <c r="S174" s="118" t="s">
        <v>61</v>
      </c>
      <c r="T174" s="118" t="s">
        <v>61</v>
      </c>
      <c r="U174" s="118" t="s">
        <v>61</v>
      </c>
      <c r="V174" s="118" t="s">
        <v>61</v>
      </c>
      <c r="W174" s="118" t="s">
        <v>61</v>
      </c>
    </row>
    <row r="175" spans="1:23" ht="13.5" customHeight="1" x14ac:dyDescent="0.25">
      <c r="A175" s="170">
        <v>0.625</v>
      </c>
      <c r="B175" s="118" t="s">
        <v>61</v>
      </c>
      <c r="C175" s="118" t="s">
        <v>61</v>
      </c>
      <c r="D175" s="118" t="s">
        <v>61</v>
      </c>
      <c r="E175" s="118" t="s">
        <v>61</v>
      </c>
      <c r="F175" s="118" t="s">
        <v>61</v>
      </c>
      <c r="G175" s="118" t="s">
        <v>61</v>
      </c>
      <c r="H175" s="118" t="s">
        <v>61</v>
      </c>
      <c r="I175" s="118" t="s">
        <v>61</v>
      </c>
      <c r="J175" s="118" t="s">
        <v>61</v>
      </c>
      <c r="K175" s="118" t="s">
        <v>61</v>
      </c>
      <c r="L175" s="118" t="s">
        <v>61</v>
      </c>
      <c r="M175" s="118" t="s">
        <v>61</v>
      </c>
      <c r="N175" s="118" t="s">
        <v>61</v>
      </c>
      <c r="O175" s="118" t="s">
        <v>61</v>
      </c>
      <c r="P175" s="118" t="s">
        <v>61</v>
      </c>
      <c r="Q175" s="118" t="s">
        <v>61</v>
      </c>
      <c r="R175" s="118" t="s">
        <v>61</v>
      </c>
      <c r="S175" s="118" t="s">
        <v>61</v>
      </c>
      <c r="T175" s="118" t="s">
        <v>61</v>
      </c>
      <c r="U175" s="118" t="s">
        <v>61</v>
      </c>
      <c r="V175" s="118" t="s">
        <v>61</v>
      </c>
      <c r="W175" s="118" t="s">
        <v>61</v>
      </c>
    </row>
    <row r="176" spans="1:23" ht="13.5" customHeight="1" x14ac:dyDescent="0.25">
      <c r="A176" s="170">
        <v>0.63541666666666696</v>
      </c>
      <c r="B176" s="118" t="s">
        <v>61</v>
      </c>
      <c r="C176" s="118" t="s">
        <v>61</v>
      </c>
      <c r="D176" s="118" t="s">
        <v>61</v>
      </c>
      <c r="E176" s="118" t="s">
        <v>61</v>
      </c>
      <c r="F176" s="118" t="s">
        <v>61</v>
      </c>
      <c r="G176" s="118" t="s">
        <v>61</v>
      </c>
      <c r="H176" s="118" t="s">
        <v>61</v>
      </c>
      <c r="I176" s="118" t="s">
        <v>61</v>
      </c>
      <c r="J176" s="118" t="s">
        <v>61</v>
      </c>
      <c r="K176" s="118" t="s">
        <v>61</v>
      </c>
      <c r="L176" s="118" t="s">
        <v>61</v>
      </c>
      <c r="M176" s="118" t="s">
        <v>61</v>
      </c>
      <c r="N176" s="118" t="s">
        <v>61</v>
      </c>
      <c r="O176" s="118" t="s">
        <v>61</v>
      </c>
      <c r="P176" s="118" t="s">
        <v>61</v>
      </c>
      <c r="Q176" s="118" t="s">
        <v>61</v>
      </c>
      <c r="R176" s="118" t="s">
        <v>61</v>
      </c>
      <c r="S176" s="118" t="s">
        <v>61</v>
      </c>
      <c r="T176" s="118" t="s">
        <v>61</v>
      </c>
      <c r="U176" s="118" t="s">
        <v>61</v>
      </c>
      <c r="V176" s="118" t="s">
        <v>61</v>
      </c>
      <c r="W176" s="118" t="s">
        <v>61</v>
      </c>
    </row>
    <row r="177" spans="1:23" ht="13.5" customHeight="1" x14ac:dyDescent="0.25">
      <c r="A177" s="170">
        <v>0.64583333333333304</v>
      </c>
      <c r="B177" s="118" t="s">
        <v>61</v>
      </c>
      <c r="C177" s="118" t="s">
        <v>61</v>
      </c>
      <c r="D177" s="118" t="s">
        <v>61</v>
      </c>
      <c r="E177" s="118" t="s">
        <v>61</v>
      </c>
      <c r="F177" s="118" t="s">
        <v>61</v>
      </c>
      <c r="G177" s="118" t="s">
        <v>61</v>
      </c>
      <c r="H177" s="118" t="s">
        <v>61</v>
      </c>
      <c r="I177" s="118" t="s">
        <v>61</v>
      </c>
      <c r="J177" s="118" t="s">
        <v>61</v>
      </c>
      <c r="K177" s="118" t="s">
        <v>61</v>
      </c>
      <c r="L177" s="118" t="s">
        <v>61</v>
      </c>
      <c r="M177" s="118" t="s">
        <v>61</v>
      </c>
      <c r="N177" s="118" t="s">
        <v>61</v>
      </c>
      <c r="O177" s="118" t="s">
        <v>61</v>
      </c>
      <c r="P177" s="118" t="s">
        <v>61</v>
      </c>
      <c r="Q177" s="118" t="s">
        <v>61</v>
      </c>
      <c r="R177" s="118" t="s">
        <v>61</v>
      </c>
      <c r="S177" s="118" t="s">
        <v>61</v>
      </c>
      <c r="T177" s="118" t="s">
        <v>61</v>
      </c>
      <c r="U177" s="118" t="s">
        <v>61</v>
      </c>
      <c r="V177" s="118" t="s">
        <v>61</v>
      </c>
      <c r="W177" s="118" t="s">
        <v>61</v>
      </c>
    </row>
    <row r="178" spans="1:23" ht="13.5" customHeight="1" x14ac:dyDescent="0.25">
      <c r="A178" s="170">
        <v>0.65625</v>
      </c>
      <c r="B178" s="118" t="s">
        <v>61</v>
      </c>
      <c r="C178" s="118" t="s">
        <v>61</v>
      </c>
      <c r="D178" s="118" t="s">
        <v>61</v>
      </c>
      <c r="E178" s="118" t="s">
        <v>61</v>
      </c>
      <c r="F178" s="118" t="s">
        <v>61</v>
      </c>
      <c r="G178" s="118" t="s">
        <v>61</v>
      </c>
      <c r="H178" s="118" t="s">
        <v>61</v>
      </c>
      <c r="I178" s="118" t="s">
        <v>61</v>
      </c>
      <c r="J178" s="118" t="s">
        <v>61</v>
      </c>
      <c r="K178" s="118" t="s">
        <v>61</v>
      </c>
      <c r="L178" s="118" t="s">
        <v>61</v>
      </c>
      <c r="M178" s="118" t="s">
        <v>61</v>
      </c>
      <c r="N178" s="118" t="s">
        <v>61</v>
      </c>
      <c r="O178" s="118" t="s">
        <v>61</v>
      </c>
      <c r="P178" s="118" t="s">
        <v>61</v>
      </c>
      <c r="Q178" s="118" t="s">
        <v>61</v>
      </c>
      <c r="R178" s="118" t="s">
        <v>61</v>
      </c>
      <c r="S178" s="118" t="s">
        <v>61</v>
      </c>
      <c r="T178" s="118" t="s">
        <v>61</v>
      </c>
      <c r="U178" s="118" t="s">
        <v>61</v>
      </c>
      <c r="V178" s="118" t="s">
        <v>61</v>
      </c>
      <c r="W178" s="118" t="s">
        <v>61</v>
      </c>
    </row>
    <row r="179" spans="1:23" ht="13.5" customHeight="1" x14ac:dyDescent="0.25">
      <c r="A179" s="170">
        <v>0.66666666666666696</v>
      </c>
      <c r="B179" s="118" t="s">
        <v>61</v>
      </c>
      <c r="C179" s="118" t="s">
        <v>61</v>
      </c>
      <c r="D179" s="118" t="s">
        <v>61</v>
      </c>
      <c r="E179" s="118" t="s">
        <v>61</v>
      </c>
      <c r="F179" s="118" t="s">
        <v>61</v>
      </c>
      <c r="G179" s="118" t="s">
        <v>61</v>
      </c>
      <c r="H179" s="118" t="s">
        <v>61</v>
      </c>
      <c r="I179" s="118" t="s">
        <v>61</v>
      </c>
      <c r="J179" s="118" t="s">
        <v>61</v>
      </c>
      <c r="K179" s="118" t="s">
        <v>61</v>
      </c>
      <c r="L179" s="118" t="s">
        <v>61</v>
      </c>
      <c r="M179" s="118" t="s">
        <v>61</v>
      </c>
      <c r="N179" s="118" t="s">
        <v>61</v>
      </c>
      <c r="O179" s="118" t="s">
        <v>61</v>
      </c>
      <c r="P179" s="118" t="s">
        <v>61</v>
      </c>
      <c r="Q179" s="118" t="s">
        <v>61</v>
      </c>
      <c r="R179" s="118" t="s">
        <v>61</v>
      </c>
      <c r="S179" s="118" t="s">
        <v>61</v>
      </c>
      <c r="T179" s="118" t="s">
        <v>61</v>
      </c>
      <c r="U179" s="118" t="s">
        <v>61</v>
      </c>
      <c r="V179" s="118" t="s">
        <v>61</v>
      </c>
      <c r="W179" s="118" t="s">
        <v>61</v>
      </c>
    </row>
    <row r="180" spans="1:23" ht="13.5" customHeight="1" x14ac:dyDescent="0.25">
      <c r="A180" s="170">
        <v>0.67708333333333304</v>
      </c>
      <c r="B180" s="118" t="s">
        <v>61</v>
      </c>
      <c r="C180" s="118" t="s">
        <v>61</v>
      </c>
      <c r="D180" s="118" t="s">
        <v>61</v>
      </c>
      <c r="E180" s="118" t="s">
        <v>61</v>
      </c>
      <c r="F180" s="118" t="s">
        <v>61</v>
      </c>
      <c r="G180" s="118" t="s">
        <v>61</v>
      </c>
      <c r="H180" s="118" t="s">
        <v>61</v>
      </c>
      <c r="I180" s="118" t="s">
        <v>61</v>
      </c>
      <c r="J180" s="118" t="s">
        <v>61</v>
      </c>
      <c r="K180" s="118" t="s">
        <v>61</v>
      </c>
      <c r="L180" s="118" t="s">
        <v>61</v>
      </c>
      <c r="M180" s="118" t="s">
        <v>61</v>
      </c>
      <c r="N180" s="118" t="s">
        <v>61</v>
      </c>
      <c r="O180" s="118" t="s">
        <v>61</v>
      </c>
      <c r="P180" s="118" t="s">
        <v>61</v>
      </c>
      <c r="Q180" s="118" t="s">
        <v>61</v>
      </c>
      <c r="R180" s="118" t="s">
        <v>61</v>
      </c>
      <c r="S180" s="118" t="s">
        <v>61</v>
      </c>
      <c r="T180" s="118" t="s">
        <v>61</v>
      </c>
      <c r="U180" s="118" t="s">
        <v>61</v>
      </c>
      <c r="V180" s="118" t="s">
        <v>61</v>
      </c>
      <c r="W180" s="118" t="s">
        <v>61</v>
      </c>
    </row>
    <row r="181" spans="1:23" ht="13.5" customHeight="1" x14ac:dyDescent="0.25">
      <c r="A181" s="170">
        <v>0.6875</v>
      </c>
      <c r="B181" s="118" t="s">
        <v>61</v>
      </c>
      <c r="C181" s="118" t="s">
        <v>61</v>
      </c>
      <c r="D181" s="118" t="s">
        <v>61</v>
      </c>
      <c r="E181" s="118" t="s">
        <v>61</v>
      </c>
      <c r="F181" s="118" t="s">
        <v>61</v>
      </c>
      <c r="G181" s="118" t="s">
        <v>61</v>
      </c>
      <c r="H181" s="118" t="s">
        <v>61</v>
      </c>
      <c r="I181" s="118" t="s">
        <v>61</v>
      </c>
      <c r="J181" s="118" t="s">
        <v>61</v>
      </c>
      <c r="K181" s="118" t="s">
        <v>61</v>
      </c>
      <c r="L181" s="118" t="s">
        <v>61</v>
      </c>
      <c r="M181" s="118" t="s">
        <v>61</v>
      </c>
      <c r="N181" s="118" t="s">
        <v>61</v>
      </c>
      <c r="O181" s="118" t="s">
        <v>61</v>
      </c>
      <c r="P181" s="118" t="s">
        <v>61</v>
      </c>
      <c r="Q181" s="118" t="s">
        <v>61</v>
      </c>
      <c r="R181" s="118" t="s">
        <v>61</v>
      </c>
      <c r="S181" s="118" t="s">
        <v>61</v>
      </c>
      <c r="T181" s="118" t="s">
        <v>61</v>
      </c>
      <c r="U181" s="118" t="s">
        <v>61</v>
      </c>
      <c r="V181" s="118" t="s">
        <v>61</v>
      </c>
      <c r="W181" s="118" t="s">
        <v>61</v>
      </c>
    </row>
    <row r="182" spans="1:23" ht="13.5" customHeight="1" x14ac:dyDescent="0.25">
      <c r="A182" s="170">
        <v>0.69791666666666696</v>
      </c>
      <c r="B182" s="118" t="s">
        <v>61</v>
      </c>
      <c r="C182" s="118" t="s">
        <v>61</v>
      </c>
      <c r="D182" s="118" t="s">
        <v>61</v>
      </c>
      <c r="E182" s="118" t="s">
        <v>61</v>
      </c>
      <c r="F182" s="118" t="s">
        <v>61</v>
      </c>
      <c r="G182" s="118" t="s">
        <v>61</v>
      </c>
      <c r="H182" s="118" t="s">
        <v>61</v>
      </c>
      <c r="I182" s="118" t="s">
        <v>61</v>
      </c>
      <c r="J182" s="118" t="s">
        <v>61</v>
      </c>
      <c r="K182" s="118" t="s">
        <v>61</v>
      </c>
      <c r="L182" s="118" t="s">
        <v>61</v>
      </c>
      <c r="M182" s="118" t="s">
        <v>61</v>
      </c>
      <c r="N182" s="118" t="s">
        <v>61</v>
      </c>
      <c r="O182" s="118" t="s">
        <v>61</v>
      </c>
      <c r="P182" s="118" t="s">
        <v>61</v>
      </c>
      <c r="Q182" s="118" t="s">
        <v>61</v>
      </c>
      <c r="R182" s="118" t="s">
        <v>61</v>
      </c>
      <c r="S182" s="118" t="s">
        <v>61</v>
      </c>
      <c r="T182" s="118" t="s">
        <v>61</v>
      </c>
      <c r="U182" s="118" t="s">
        <v>61</v>
      </c>
      <c r="V182" s="118" t="s">
        <v>61</v>
      </c>
      <c r="W182" s="118" t="s">
        <v>61</v>
      </c>
    </row>
    <row r="183" spans="1:23" ht="13.5" customHeight="1" x14ac:dyDescent="0.25">
      <c r="A183" s="170">
        <v>0.70833333333333304</v>
      </c>
      <c r="B183" s="118" t="s">
        <v>61</v>
      </c>
      <c r="C183" s="118" t="s">
        <v>61</v>
      </c>
      <c r="D183" s="118" t="s">
        <v>61</v>
      </c>
      <c r="E183" s="118" t="s">
        <v>61</v>
      </c>
      <c r="F183" s="118" t="s">
        <v>61</v>
      </c>
      <c r="G183" s="118" t="s">
        <v>61</v>
      </c>
      <c r="H183" s="118" t="s">
        <v>61</v>
      </c>
      <c r="I183" s="118" t="s">
        <v>61</v>
      </c>
      <c r="J183" s="118" t="s">
        <v>61</v>
      </c>
      <c r="K183" s="118" t="s">
        <v>61</v>
      </c>
      <c r="L183" s="118" t="s">
        <v>61</v>
      </c>
      <c r="M183" s="118" t="s">
        <v>61</v>
      </c>
      <c r="N183" s="118" t="s">
        <v>61</v>
      </c>
      <c r="O183" s="118" t="s">
        <v>61</v>
      </c>
      <c r="P183" s="118" t="s">
        <v>61</v>
      </c>
      <c r="Q183" s="118" t="s">
        <v>61</v>
      </c>
      <c r="R183" s="118" t="s">
        <v>61</v>
      </c>
      <c r="S183" s="118" t="s">
        <v>61</v>
      </c>
      <c r="T183" s="118" t="s">
        <v>61</v>
      </c>
      <c r="U183" s="118" t="s">
        <v>61</v>
      </c>
      <c r="V183" s="118" t="s">
        <v>61</v>
      </c>
      <c r="W183" s="118" t="s">
        <v>61</v>
      </c>
    </row>
    <row r="184" spans="1:23" ht="13.5" customHeight="1" x14ac:dyDescent="0.25">
      <c r="A184" s="170">
        <v>0.71875</v>
      </c>
      <c r="B184" s="118" t="s">
        <v>61</v>
      </c>
      <c r="C184" s="118" t="s">
        <v>61</v>
      </c>
      <c r="D184" s="118" t="s">
        <v>61</v>
      </c>
      <c r="E184" s="118" t="s">
        <v>61</v>
      </c>
      <c r="F184" s="118" t="s">
        <v>61</v>
      </c>
      <c r="G184" s="118" t="s">
        <v>61</v>
      </c>
      <c r="H184" s="118" t="s">
        <v>61</v>
      </c>
      <c r="I184" s="118" t="s">
        <v>61</v>
      </c>
      <c r="J184" s="118" t="s">
        <v>61</v>
      </c>
      <c r="K184" s="118" t="s">
        <v>61</v>
      </c>
      <c r="L184" s="118" t="s">
        <v>61</v>
      </c>
      <c r="M184" s="118" t="s">
        <v>61</v>
      </c>
      <c r="N184" s="118" t="s">
        <v>61</v>
      </c>
      <c r="O184" s="118" t="s">
        <v>61</v>
      </c>
      <c r="P184" s="118" t="s">
        <v>61</v>
      </c>
      <c r="Q184" s="118" t="s">
        <v>61</v>
      </c>
      <c r="R184" s="118" t="s">
        <v>61</v>
      </c>
      <c r="S184" s="118" t="s">
        <v>61</v>
      </c>
      <c r="T184" s="118" t="s">
        <v>61</v>
      </c>
      <c r="U184" s="118" t="s">
        <v>61</v>
      </c>
      <c r="V184" s="118" t="s">
        <v>61</v>
      </c>
      <c r="W184" s="118" t="s">
        <v>61</v>
      </c>
    </row>
    <row r="185" spans="1:23" ht="13.5" customHeight="1" x14ac:dyDescent="0.25">
      <c r="A185" s="170">
        <v>0.72916666666666696</v>
      </c>
      <c r="B185" s="118" t="s">
        <v>61</v>
      </c>
      <c r="C185" s="118" t="s">
        <v>61</v>
      </c>
      <c r="D185" s="118" t="s">
        <v>61</v>
      </c>
      <c r="E185" s="118" t="s">
        <v>61</v>
      </c>
      <c r="F185" s="118" t="s">
        <v>61</v>
      </c>
      <c r="G185" s="118" t="s">
        <v>61</v>
      </c>
      <c r="H185" s="118" t="s">
        <v>61</v>
      </c>
      <c r="I185" s="118" t="s">
        <v>61</v>
      </c>
      <c r="J185" s="118" t="s">
        <v>61</v>
      </c>
      <c r="K185" s="118" t="s">
        <v>61</v>
      </c>
      <c r="L185" s="118" t="s">
        <v>61</v>
      </c>
      <c r="M185" s="118" t="s">
        <v>61</v>
      </c>
      <c r="N185" s="118" t="s">
        <v>61</v>
      </c>
      <c r="O185" s="118" t="s">
        <v>61</v>
      </c>
      <c r="P185" s="118" t="s">
        <v>61</v>
      </c>
      <c r="Q185" s="118" t="s">
        <v>61</v>
      </c>
      <c r="R185" s="118" t="s">
        <v>61</v>
      </c>
      <c r="S185" s="118" t="s">
        <v>61</v>
      </c>
      <c r="T185" s="118" t="s">
        <v>61</v>
      </c>
      <c r="U185" s="118" t="s">
        <v>61</v>
      </c>
      <c r="V185" s="118" t="s">
        <v>61</v>
      </c>
      <c r="W185" s="118" t="s">
        <v>61</v>
      </c>
    </row>
    <row r="186" spans="1:23" ht="13.5" customHeight="1" x14ac:dyDescent="0.25">
      <c r="A186" s="170">
        <v>0.73958333333333304</v>
      </c>
      <c r="B186" s="118" t="s">
        <v>61</v>
      </c>
      <c r="C186" s="118" t="s">
        <v>61</v>
      </c>
      <c r="D186" s="118" t="s">
        <v>61</v>
      </c>
      <c r="E186" s="118" t="s">
        <v>61</v>
      </c>
      <c r="F186" s="118" t="s">
        <v>61</v>
      </c>
      <c r="G186" s="118" t="s">
        <v>61</v>
      </c>
      <c r="H186" s="118" t="s">
        <v>61</v>
      </c>
      <c r="I186" s="118" t="s">
        <v>61</v>
      </c>
      <c r="J186" s="118" t="s">
        <v>61</v>
      </c>
      <c r="K186" s="118" t="s">
        <v>61</v>
      </c>
      <c r="L186" s="118" t="s">
        <v>61</v>
      </c>
      <c r="M186" s="118" t="s">
        <v>61</v>
      </c>
      <c r="N186" s="118" t="s">
        <v>61</v>
      </c>
      <c r="O186" s="118" t="s">
        <v>61</v>
      </c>
      <c r="P186" s="118" t="s">
        <v>61</v>
      </c>
      <c r="Q186" s="118" t="s">
        <v>61</v>
      </c>
      <c r="R186" s="118" t="s">
        <v>61</v>
      </c>
      <c r="S186" s="118" t="s">
        <v>61</v>
      </c>
      <c r="T186" s="118" t="s">
        <v>61</v>
      </c>
      <c r="U186" s="118" t="s">
        <v>61</v>
      </c>
      <c r="V186" s="118" t="s">
        <v>61</v>
      </c>
      <c r="W186" s="118" t="s">
        <v>61</v>
      </c>
    </row>
    <row r="187" spans="1:23" ht="13.5" customHeight="1" x14ac:dyDescent="0.25">
      <c r="A187" s="170">
        <v>0.75</v>
      </c>
      <c r="B187" s="118" t="s">
        <v>61</v>
      </c>
      <c r="C187" s="118" t="s">
        <v>61</v>
      </c>
      <c r="D187" s="118" t="s">
        <v>61</v>
      </c>
      <c r="E187" s="118" t="s">
        <v>61</v>
      </c>
      <c r="F187" s="118" t="s">
        <v>61</v>
      </c>
      <c r="G187" s="118" t="s">
        <v>61</v>
      </c>
      <c r="H187" s="118" t="s">
        <v>61</v>
      </c>
      <c r="I187" s="118" t="s">
        <v>61</v>
      </c>
      <c r="J187" s="118" t="s">
        <v>61</v>
      </c>
      <c r="K187" s="118" t="s">
        <v>61</v>
      </c>
      <c r="L187" s="118" t="s">
        <v>61</v>
      </c>
      <c r="M187" s="118" t="s">
        <v>61</v>
      </c>
      <c r="N187" s="118" t="s">
        <v>61</v>
      </c>
      <c r="O187" s="118" t="s">
        <v>61</v>
      </c>
      <c r="P187" s="118" t="s">
        <v>61</v>
      </c>
      <c r="Q187" s="118" t="s">
        <v>61</v>
      </c>
      <c r="R187" s="118" t="s">
        <v>61</v>
      </c>
      <c r="S187" s="118" t="s">
        <v>61</v>
      </c>
      <c r="T187" s="118" t="s">
        <v>61</v>
      </c>
      <c r="U187" s="118" t="s">
        <v>61</v>
      </c>
      <c r="V187" s="118" t="s">
        <v>61</v>
      </c>
      <c r="W187" s="118" t="s">
        <v>61</v>
      </c>
    </row>
    <row r="188" spans="1:23" ht="13.5" customHeight="1" x14ac:dyDescent="0.25">
      <c r="A188" s="170">
        <v>0.76041666666666696</v>
      </c>
      <c r="B188" s="118" t="s">
        <v>61</v>
      </c>
      <c r="C188" s="118" t="s">
        <v>61</v>
      </c>
      <c r="D188" s="118" t="s">
        <v>61</v>
      </c>
      <c r="E188" s="118" t="s">
        <v>61</v>
      </c>
      <c r="F188" s="118" t="s">
        <v>61</v>
      </c>
      <c r="G188" s="118" t="s">
        <v>61</v>
      </c>
      <c r="H188" s="118" t="s">
        <v>61</v>
      </c>
      <c r="I188" s="118" t="s">
        <v>61</v>
      </c>
      <c r="J188" s="118" t="s">
        <v>61</v>
      </c>
      <c r="K188" s="118" t="s">
        <v>61</v>
      </c>
      <c r="L188" s="118" t="s">
        <v>61</v>
      </c>
      <c r="M188" s="118" t="s">
        <v>61</v>
      </c>
      <c r="N188" s="118" t="s">
        <v>61</v>
      </c>
      <c r="O188" s="118" t="s">
        <v>61</v>
      </c>
      <c r="P188" s="118" t="s">
        <v>61</v>
      </c>
      <c r="Q188" s="118" t="s">
        <v>61</v>
      </c>
      <c r="R188" s="118" t="s">
        <v>61</v>
      </c>
      <c r="S188" s="118" t="s">
        <v>61</v>
      </c>
      <c r="T188" s="118" t="s">
        <v>61</v>
      </c>
      <c r="U188" s="118" t="s">
        <v>61</v>
      </c>
      <c r="V188" s="118" t="s">
        <v>61</v>
      </c>
      <c r="W188" s="118" t="s">
        <v>61</v>
      </c>
    </row>
    <row r="189" spans="1:23" ht="13.5" customHeight="1" x14ac:dyDescent="0.25">
      <c r="A189" s="170">
        <v>0.77083333333333304</v>
      </c>
      <c r="B189" s="118" t="s">
        <v>61</v>
      </c>
      <c r="C189" s="118" t="s">
        <v>61</v>
      </c>
      <c r="D189" s="118" t="s">
        <v>61</v>
      </c>
      <c r="E189" s="118" t="s">
        <v>61</v>
      </c>
      <c r="F189" s="118" t="s">
        <v>61</v>
      </c>
      <c r="G189" s="118" t="s">
        <v>61</v>
      </c>
      <c r="H189" s="118" t="s">
        <v>61</v>
      </c>
      <c r="I189" s="118" t="s">
        <v>61</v>
      </c>
      <c r="J189" s="118" t="s">
        <v>61</v>
      </c>
      <c r="K189" s="118" t="s">
        <v>61</v>
      </c>
      <c r="L189" s="118" t="s">
        <v>61</v>
      </c>
      <c r="M189" s="118" t="s">
        <v>61</v>
      </c>
      <c r="N189" s="118" t="s">
        <v>61</v>
      </c>
      <c r="O189" s="118" t="s">
        <v>61</v>
      </c>
      <c r="P189" s="118" t="s">
        <v>61</v>
      </c>
      <c r="Q189" s="118" t="s">
        <v>61</v>
      </c>
      <c r="R189" s="118" t="s">
        <v>61</v>
      </c>
      <c r="S189" s="118" t="s">
        <v>61</v>
      </c>
      <c r="T189" s="118" t="s">
        <v>61</v>
      </c>
      <c r="U189" s="118" t="s">
        <v>61</v>
      </c>
      <c r="V189" s="118" t="s">
        <v>61</v>
      </c>
      <c r="W189" s="118" t="s">
        <v>61</v>
      </c>
    </row>
    <row r="190" spans="1:23" ht="13.5" customHeight="1" x14ac:dyDescent="0.25">
      <c r="A190" s="170">
        <v>0.78125</v>
      </c>
      <c r="B190" s="118" t="s">
        <v>61</v>
      </c>
      <c r="C190" s="118" t="s">
        <v>61</v>
      </c>
      <c r="D190" s="118" t="s">
        <v>61</v>
      </c>
      <c r="E190" s="118" t="s">
        <v>61</v>
      </c>
      <c r="F190" s="118" t="s">
        <v>61</v>
      </c>
      <c r="G190" s="118" t="s">
        <v>61</v>
      </c>
      <c r="H190" s="118" t="s">
        <v>61</v>
      </c>
      <c r="I190" s="118" t="s">
        <v>61</v>
      </c>
      <c r="J190" s="118" t="s">
        <v>61</v>
      </c>
      <c r="K190" s="118" t="s">
        <v>61</v>
      </c>
      <c r="L190" s="118" t="s">
        <v>61</v>
      </c>
      <c r="M190" s="118" t="s">
        <v>61</v>
      </c>
      <c r="N190" s="118" t="s">
        <v>61</v>
      </c>
      <c r="O190" s="118" t="s">
        <v>61</v>
      </c>
      <c r="P190" s="118" t="s">
        <v>61</v>
      </c>
      <c r="Q190" s="118" t="s">
        <v>61</v>
      </c>
      <c r="R190" s="118" t="s">
        <v>61</v>
      </c>
      <c r="S190" s="118" t="s">
        <v>61</v>
      </c>
      <c r="T190" s="118" t="s">
        <v>61</v>
      </c>
      <c r="U190" s="118" t="s">
        <v>61</v>
      </c>
      <c r="V190" s="118" t="s">
        <v>61</v>
      </c>
      <c r="W190" s="118" t="s">
        <v>61</v>
      </c>
    </row>
    <row r="191" spans="1:23" ht="13.5" customHeight="1" x14ac:dyDescent="0.25">
      <c r="A191" s="170">
        <v>0.79166666666666696</v>
      </c>
      <c r="B191" s="118" t="s">
        <v>61</v>
      </c>
      <c r="C191" s="118" t="s">
        <v>61</v>
      </c>
      <c r="D191" s="118" t="s">
        <v>61</v>
      </c>
      <c r="E191" s="118" t="s">
        <v>61</v>
      </c>
      <c r="F191" s="118" t="s">
        <v>61</v>
      </c>
      <c r="G191" s="118" t="s">
        <v>61</v>
      </c>
      <c r="H191" s="118" t="s">
        <v>61</v>
      </c>
      <c r="I191" s="118" t="s">
        <v>61</v>
      </c>
      <c r="J191" s="118" t="s">
        <v>61</v>
      </c>
      <c r="K191" s="118" t="s">
        <v>61</v>
      </c>
      <c r="L191" s="118" t="s">
        <v>61</v>
      </c>
      <c r="M191" s="118" t="s">
        <v>61</v>
      </c>
      <c r="N191" s="118" t="s">
        <v>61</v>
      </c>
      <c r="O191" s="118" t="s">
        <v>61</v>
      </c>
      <c r="P191" s="118" t="s">
        <v>61</v>
      </c>
      <c r="Q191" s="118" t="s">
        <v>61</v>
      </c>
      <c r="R191" s="118" t="s">
        <v>61</v>
      </c>
      <c r="S191" s="118" t="s">
        <v>61</v>
      </c>
      <c r="T191" s="118" t="s">
        <v>61</v>
      </c>
      <c r="U191" s="118" t="s">
        <v>61</v>
      </c>
      <c r="V191" s="118" t="s">
        <v>61</v>
      </c>
      <c r="W191" s="118" t="s">
        <v>61</v>
      </c>
    </row>
    <row r="192" spans="1:23" ht="13.5" customHeight="1" x14ac:dyDescent="0.25">
      <c r="A192" s="170">
        <v>0.80208333333333304</v>
      </c>
      <c r="B192" s="118" t="s">
        <v>61</v>
      </c>
      <c r="C192" s="118" t="s">
        <v>61</v>
      </c>
      <c r="D192" s="118" t="s">
        <v>61</v>
      </c>
      <c r="E192" s="118" t="s">
        <v>61</v>
      </c>
      <c r="F192" s="118" t="s">
        <v>61</v>
      </c>
      <c r="G192" s="118" t="s">
        <v>61</v>
      </c>
      <c r="H192" s="118" t="s">
        <v>61</v>
      </c>
      <c r="I192" s="118" t="s">
        <v>61</v>
      </c>
      <c r="J192" s="118" t="s">
        <v>61</v>
      </c>
      <c r="K192" s="118" t="s">
        <v>61</v>
      </c>
      <c r="L192" s="118" t="s">
        <v>61</v>
      </c>
      <c r="M192" s="118" t="s">
        <v>61</v>
      </c>
      <c r="N192" s="118" t="s">
        <v>61</v>
      </c>
      <c r="O192" s="118" t="s">
        <v>61</v>
      </c>
      <c r="P192" s="118" t="s">
        <v>61</v>
      </c>
      <c r="Q192" s="118" t="s">
        <v>61</v>
      </c>
      <c r="R192" s="118" t="s">
        <v>61</v>
      </c>
      <c r="S192" s="118" t="s">
        <v>61</v>
      </c>
      <c r="T192" s="118" t="s">
        <v>61</v>
      </c>
      <c r="U192" s="118" t="s">
        <v>61</v>
      </c>
      <c r="V192" s="118" t="s">
        <v>61</v>
      </c>
      <c r="W192" s="118" t="s">
        <v>61</v>
      </c>
    </row>
    <row r="193" spans="1:23" ht="13.5" customHeight="1" x14ac:dyDescent="0.25">
      <c r="A193" s="170">
        <v>0.8125</v>
      </c>
      <c r="B193" s="118" t="s">
        <v>61</v>
      </c>
      <c r="C193" s="118" t="s">
        <v>61</v>
      </c>
      <c r="D193" s="118" t="s">
        <v>61</v>
      </c>
      <c r="E193" s="118" t="s">
        <v>61</v>
      </c>
      <c r="F193" s="118" t="s">
        <v>61</v>
      </c>
      <c r="G193" s="118" t="s">
        <v>61</v>
      </c>
      <c r="H193" s="118" t="s">
        <v>61</v>
      </c>
      <c r="I193" s="118" t="s">
        <v>61</v>
      </c>
      <c r="J193" s="118" t="s">
        <v>61</v>
      </c>
      <c r="K193" s="118" t="s">
        <v>61</v>
      </c>
      <c r="L193" s="118" t="s">
        <v>61</v>
      </c>
      <c r="M193" s="118" t="s">
        <v>61</v>
      </c>
      <c r="N193" s="118" t="s">
        <v>61</v>
      </c>
      <c r="O193" s="118" t="s">
        <v>61</v>
      </c>
      <c r="P193" s="118" t="s">
        <v>61</v>
      </c>
      <c r="Q193" s="118" t="s">
        <v>61</v>
      </c>
      <c r="R193" s="118" t="s">
        <v>61</v>
      </c>
      <c r="S193" s="118" t="s">
        <v>61</v>
      </c>
      <c r="T193" s="118" t="s">
        <v>61</v>
      </c>
      <c r="U193" s="118" t="s">
        <v>61</v>
      </c>
      <c r="V193" s="118" t="s">
        <v>61</v>
      </c>
      <c r="W193" s="118" t="s">
        <v>61</v>
      </c>
    </row>
    <row r="194" spans="1:23" ht="13.5" customHeight="1" x14ac:dyDescent="0.25">
      <c r="A194" s="170">
        <v>0.82291666666666696</v>
      </c>
      <c r="B194" s="118" t="s">
        <v>61</v>
      </c>
      <c r="C194" s="118" t="s">
        <v>61</v>
      </c>
      <c r="D194" s="118" t="s">
        <v>61</v>
      </c>
      <c r="E194" s="118" t="s">
        <v>61</v>
      </c>
      <c r="F194" s="118" t="s">
        <v>61</v>
      </c>
      <c r="G194" s="118" t="s">
        <v>61</v>
      </c>
      <c r="H194" s="118" t="s">
        <v>61</v>
      </c>
      <c r="I194" s="118" t="s">
        <v>61</v>
      </c>
      <c r="J194" s="118" t="s">
        <v>61</v>
      </c>
      <c r="K194" s="118" t="s">
        <v>61</v>
      </c>
      <c r="L194" s="118" t="s">
        <v>61</v>
      </c>
      <c r="M194" s="118" t="s">
        <v>61</v>
      </c>
      <c r="N194" s="118" t="s">
        <v>61</v>
      </c>
      <c r="O194" s="118" t="s">
        <v>61</v>
      </c>
      <c r="P194" s="118" t="s">
        <v>61</v>
      </c>
      <c r="Q194" s="118" t="s">
        <v>61</v>
      </c>
      <c r="R194" s="118" t="s">
        <v>61</v>
      </c>
      <c r="S194" s="118" t="s">
        <v>61</v>
      </c>
      <c r="T194" s="118" t="s">
        <v>61</v>
      </c>
      <c r="U194" s="118" t="s">
        <v>61</v>
      </c>
      <c r="V194" s="118" t="s">
        <v>61</v>
      </c>
      <c r="W194" s="118" t="s">
        <v>61</v>
      </c>
    </row>
    <row r="195" spans="1:23" ht="13.5" customHeight="1" x14ac:dyDescent="0.25">
      <c r="A195" s="170">
        <v>0.83333333333333304</v>
      </c>
      <c r="B195" s="118" t="s">
        <v>61</v>
      </c>
      <c r="C195" s="118" t="s">
        <v>61</v>
      </c>
      <c r="D195" s="118" t="s">
        <v>61</v>
      </c>
      <c r="E195" s="118" t="s">
        <v>61</v>
      </c>
      <c r="F195" s="118" t="s">
        <v>61</v>
      </c>
      <c r="G195" s="118" t="s">
        <v>61</v>
      </c>
      <c r="H195" s="118" t="s">
        <v>61</v>
      </c>
      <c r="I195" s="118" t="s">
        <v>61</v>
      </c>
      <c r="J195" s="118" t="s">
        <v>61</v>
      </c>
      <c r="K195" s="118" t="s">
        <v>61</v>
      </c>
      <c r="L195" s="118" t="s">
        <v>61</v>
      </c>
      <c r="M195" s="118" t="s">
        <v>61</v>
      </c>
      <c r="N195" s="118" t="s">
        <v>61</v>
      </c>
      <c r="O195" s="118" t="s">
        <v>61</v>
      </c>
      <c r="P195" s="118" t="s">
        <v>61</v>
      </c>
      <c r="Q195" s="118" t="s">
        <v>61</v>
      </c>
      <c r="R195" s="118" t="s">
        <v>61</v>
      </c>
      <c r="S195" s="118" t="s">
        <v>61</v>
      </c>
      <c r="T195" s="118" t="s">
        <v>61</v>
      </c>
      <c r="U195" s="118" t="s">
        <v>61</v>
      </c>
      <c r="V195" s="118" t="s">
        <v>61</v>
      </c>
      <c r="W195" s="118" t="s">
        <v>61</v>
      </c>
    </row>
    <row r="196" spans="1:23" ht="13.5" customHeight="1" x14ac:dyDescent="0.25">
      <c r="A196" s="170">
        <v>0.84375</v>
      </c>
      <c r="B196" s="118" t="s">
        <v>61</v>
      </c>
      <c r="C196" s="118" t="s">
        <v>61</v>
      </c>
      <c r="D196" s="118" t="s">
        <v>61</v>
      </c>
      <c r="E196" s="118" t="s">
        <v>61</v>
      </c>
      <c r="F196" s="118" t="s">
        <v>61</v>
      </c>
      <c r="G196" s="118" t="s">
        <v>61</v>
      </c>
      <c r="H196" s="118" t="s">
        <v>61</v>
      </c>
      <c r="I196" s="118" t="s">
        <v>61</v>
      </c>
      <c r="J196" s="118" t="s">
        <v>61</v>
      </c>
      <c r="K196" s="118" t="s">
        <v>61</v>
      </c>
      <c r="L196" s="118" t="s">
        <v>61</v>
      </c>
      <c r="M196" s="118" t="s">
        <v>61</v>
      </c>
      <c r="N196" s="118" t="s">
        <v>61</v>
      </c>
      <c r="O196" s="118" t="s">
        <v>61</v>
      </c>
      <c r="P196" s="118" t="s">
        <v>61</v>
      </c>
      <c r="Q196" s="118" t="s">
        <v>61</v>
      </c>
      <c r="R196" s="118" t="s">
        <v>61</v>
      </c>
      <c r="S196" s="118" t="s">
        <v>61</v>
      </c>
      <c r="T196" s="118" t="s">
        <v>61</v>
      </c>
      <c r="U196" s="118" t="s">
        <v>61</v>
      </c>
      <c r="V196" s="118" t="s">
        <v>61</v>
      </c>
      <c r="W196" s="118" t="s">
        <v>61</v>
      </c>
    </row>
    <row r="197" spans="1:23" ht="13.5" customHeight="1" x14ac:dyDescent="0.25">
      <c r="A197" s="170">
        <v>0.85416666666666696</v>
      </c>
      <c r="B197" s="118" t="s">
        <v>61</v>
      </c>
      <c r="C197" s="118" t="s">
        <v>61</v>
      </c>
      <c r="D197" s="118" t="s">
        <v>61</v>
      </c>
      <c r="E197" s="118" t="s">
        <v>61</v>
      </c>
      <c r="F197" s="118" t="s">
        <v>61</v>
      </c>
      <c r="G197" s="118" t="s">
        <v>61</v>
      </c>
      <c r="H197" s="118" t="s">
        <v>61</v>
      </c>
      <c r="I197" s="118" t="s">
        <v>61</v>
      </c>
      <c r="J197" s="118" t="s">
        <v>61</v>
      </c>
      <c r="K197" s="118" t="s">
        <v>61</v>
      </c>
      <c r="L197" s="118" t="s">
        <v>61</v>
      </c>
      <c r="M197" s="118" t="s">
        <v>61</v>
      </c>
      <c r="N197" s="118" t="s">
        <v>61</v>
      </c>
      <c r="O197" s="118" t="s">
        <v>61</v>
      </c>
      <c r="P197" s="118" t="s">
        <v>61</v>
      </c>
      <c r="Q197" s="118" t="s">
        <v>61</v>
      </c>
      <c r="R197" s="118" t="s">
        <v>61</v>
      </c>
      <c r="S197" s="118" t="s">
        <v>61</v>
      </c>
      <c r="T197" s="118" t="s">
        <v>61</v>
      </c>
      <c r="U197" s="118" t="s">
        <v>61</v>
      </c>
      <c r="V197" s="118" t="s">
        <v>61</v>
      </c>
      <c r="W197" s="118" t="s">
        <v>61</v>
      </c>
    </row>
    <row r="198" spans="1:23" ht="13.5" customHeight="1" x14ac:dyDescent="0.25">
      <c r="A198" s="170">
        <v>0.86458333333333304</v>
      </c>
      <c r="B198" s="118" t="s">
        <v>61</v>
      </c>
      <c r="C198" s="118" t="s">
        <v>61</v>
      </c>
      <c r="D198" s="118" t="s">
        <v>61</v>
      </c>
      <c r="E198" s="118" t="s">
        <v>61</v>
      </c>
      <c r="F198" s="118" t="s">
        <v>61</v>
      </c>
      <c r="G198" s="118" t="s">
        <v>61</v>
      </c>
      <c r="H198" s="118" t="s">
        <v>61</v>
      </c>
      <c r="I198" s="118" t="s">
        <v>61</v>
      </c>
      <c r="J198" s="118" t="s">
        <v>61</v>
      </c>
      <c r="K198" s="118" t="s">
        <v>61</v>
      </c>
      <c r="L198" s="118" t="s">
        <v>61</v>
      </c>
      <c r="M198" s="118" t="s">
        <v>61</v>
      </c>
      <c r="N198" s="118" t="s">
        <v>61</v>
      </c>
      <c r="O198" s="118" t="s">
        <v>61</v>
      </c>
      <c r="P198" s="118" t="s">
        <v>61</v>
      </c>
      <c r="Q198" s="118" t="s">
        <v>61</v>
      </c>
      <c r="R198" s="118" t="s">
        <v>61</v>
      </c>
      <c r="S198" s="118" t="s">
        <v>61</v>
      </c>
      <c r="T198" s="118" t="s">
        <v>61</v>
      </c>
      <c r="U198" s="118" t="s">
        <v>61</v>
      </c>
      <c r="V198" s="118" t="s">
        <v>61</v>
      </c>
      <c r="W198" s="118" t="s">
        <v>61</v>
      </c>
    </row>
    <row r="199" spans="1:23" ht="13.5" customHeight="1" x14ac:dyDescent="0.25">
      <c r="A199" s="170">
        <v>0.875</v>
      </c>
      <c r="B199" s="118" t="s">
        <v>61</v>
      </c>
      <c r="C199" s="118" t="s">
        <v>61</v>
      </c>
      <c r="D199" s="118" t="s">
        <v>61</v>
      </c>
      <c r="E199" s="118" t="s">
        <v>61</v>
      </c>
      <c r="F199" s="118" t="s">
        <v>61</v>
      </c>
      <c r="G199" s="118" t="s">
        <v>61</v>
      </c>
      <c r="H199" s="118" t="s">
        <v>61</v>
      </c>
      <c r="I199" s="118" t="s">
        <v>61</v>
      </c>
      <c r="J199" s="118" t="s">
        <v>61</v>
      </c>
      <c r="K199" s="118" t="s">
        <v>61</v>
      </c>
      <c r="L199" s="118" t="s">
        <v>61</v>
      </c>
      <c r="M199" s="118" t="s">
        <v>61</v>
      </c>
      <c r="N199" s="118" t="s">
        <v>61</v>
      </c>
      <c r="O199" s="118" t="s">
        <v>61</v>
      </c>
      <c r="P199" s="118" t="s">
        <v>61</v>
      </c>
      <c r="Q199" s="118" t="s">
        <v>61</v>
      </c>
      <c r="R199" s="118" t="s">
        <v>61</v>
      </c>
      <c r="S199" s="118" t="s">
        <v>61</v>
      </c>
      <c r="T199" s="118" t="s">
        <v>61</v>
      </c>
      <c r="U199" s="118" t="s">
        <v>61</v>
      </c>
      <c r="V199" s="118" t="s">
        <v>61</v>
      </c>
      <c r="W199" s="118" t="s">
        <v>61</v>
      </c>
    </row>
    <row r="200" spans="1:23" ht="13.5" customHeight="1" x14ac:dyDescent="0.25">
      <c r="A200" s="170">
        <v>0.88541666666666696</v>
      </c>
      <c r="B200" s="118" t="s">
        <v>61</v>
      </c>
      <c r="C200" s="118" t="s">
        <v>61</v>
      </c>
      <c r="D200" s="118" t="s">
        <v>61</v>
      </c>
      <c r="E200" s="118" t="s">
        <v>61</v>
      </c>
      <c r="F200" s="118" t="s">
        <v>61</v>
      </c>
      <c r="G200" s="118" t="s">
        <v>61</v>
      </c>
      <c r="H200" s="118" t="s">
        <v>61</v>
      </c>
      <c r="I200" s="118" t="s">
        <v>61</v>
      </c>
      <c r="J200" s="118" t="s">
        <v>61</v>
      </c>
      <c r="K200" s="118" t="s">
        <v>61</v>
      </c>
      <c r="L200" s="118" t="s">
        <v>61</v>
      </c>
      <c r="M200" s="118" t="s">
        <v>61</v>
      </c>
      <c r="N200" s="118" t="s">
        <v>61</v>
      </c>
      <c r="O200" s="118" t="s">
        <v>61</v>
      </c>
      <c r="P200" s="118" t="s">
        <v>61</v>
      </c>
      <c r="Q200" s="118" t="s">
        <v>61</v>
      </c>
      <c r="R200" s="118" t="s">
        <v>61</v>
      </c>
      <c r="S200" s="118" t="s">
        <v>61</v>
      </c>
      <c r="T200" s="118" t="s">
        <v>61</v>
      </c>
      <c r="U200" s="118" t="s">
        <v>61</v>
      </c>
      <c r="V200" s="118" t="s">
        <v>61</v>
      </c>
      <c r="W200" s="118" t="s">
        <v>61</v>
      </c>
    </row>
    <row r="201" spans="1:23" ht="13.5" customHeight="1" x14ac:dyDescent="0.25">
      <c r="A201" s="170">
        <v>0.89583333333333304</v>
      </c>
      <c r="B201" s="118" t="s">
        <v>61</v>
      </c>
      <c r="C201" s="118" t="s">
        <v>61</v>
      </c>
      <c r="D201" s="118" t="s">
        <v>61</v>
      </c>
      <c r="E201" s="118" t="s">
        <v>61</v>
      </c>
      <c r="F201" s="118" t="s">
        <v>61</v>
      </c>
      <c r="G201" s="118" t="s">
        <v>61</v>
      </c>
      <c r="H201" s="118" t="s">
        <v>61</v>
      </c>
      <c r="I201" s="118" t="s">
        <v>61</v>
      </c>
      <c r="J201" s="118" t="s">
        <v>61</v>
      </c>
      <c r="K201" s="118" t="s">
        <v>61</v>
      </c>
      <c r="L201" s="118" t="s">
        <v>61</v>
      </c>
      <c r="M201" s="118" t="s">
        <v>61</v>
      </c>
      <c r="N201" s="118" t="s">
        <v>61</v>
      </c>
      <c r="O201" s="118" t="s">
        <v>61</v>
      </c>
      <c r="P201" s="118" t="s">
        <v>61</v>
      </c>
      <c r="Q201" s="118" t="s">
        <v>61</v>
      </c>
      <c r="R201" s="118" t="s">
        <v>61</v>
      </c>
      <c r="S201" s="118" t="s">
        <v>61</v>
      </c>
      <c r="T201" s="118" t="s">
        <v>61</v>
      </c>
      <c r="U201" s="118" t="s">
        <v>61</v>
      </c>
      <c r="V201" s="118" t="s">
        <v>61</v>
      </c>
      <c r="W201" s="118" t="s">
        <v>61</v>
      </c>
    </row>
    <row r="202" spans="1:23" ht="13.5" customHeight="1" x14ac:dyDescent="0.25">
      <c r="A202" s="170">
        <v>0.90625</v>
      </c>
      <c r="B202" s="118" t="s">
        <v>61</v>
      </c>
      <c r="C202" s="118" t="s">
        <v>61</v>
      </c>
      <c r="D202" s="118" t="s">
        <v>61</v>
      </c>
      <c r="E202" s="118" t="s">
        <v>61</v>
      </c>
      <c r="F202" s="118" t="s">
        <v>61</v>
      </c>
      <c r="G202" s="118" t="s">
        <v>61</v>
      </c>
      <c r="H202" s="118" t="s">
        <v>61</v>
      </c>
      <c r="I202" s="118" t="s">
        <v>61</v>
      </c>
      <c r="J202" s="118" t="s">
        <v>61</v>
      </c>
      <c r="K202" s="118" t="s">
        <v>61</v>
      </c>
      <c r="L202" s="118" t="s">
        <v>61</v>
      </c>
      <c r="M202" s="118" t="s">
        <v>61</v>
      </c>
      <c r="N202" s="118" t="s">
        <v>61</v>
      </c>
      <c r="O202" s="118" t="s">
        <v>61</v>
      </c>
      <c r="P202" s="118" t="s">
        <v>61</v>
      </c>
      <c r="Q202" s="118" t="s">
        <v>61</v>
      </c>
      <c r="R202" s="118" t="s">
        <v>61</v>
      </c>
      <c r="S202" s="118" t="s">
        <v>61</v>
      </c>
      <c r="T202" s="118" t="s">
        <v>61</v>
      </c>
      <c r="U202" s="118" t="s">
        <v>61</v>
      </c>
      <c r="V202" s="118" t="s">
        <v>61</v>
      </c>
      <c r="W202" s="118" t="s">
        <v>61</v>
      </c>
    </row>
    <row r="203" spans="1:23" ht="13.5" customHeight="1" x14ac:dyDescent="0.25">
      <c r="A203" s="170">
        <v>0.91666666666666696</v>
      </c>
      <c r="B203" s="118" t="s">
        <v>61</v>
      </c>
      <c r="C203" s="118" t="s">
        <v>61</v>
      </c>
      <c r="D203" s="118" t="s">
        <v>61</v>
      </c>
      <c r="E203" s="118" t="s">
        <v>61</v>
      </c>
      <c r="F203" s="118" t="s">
        <v>61</v>
      </c>
      <c r="G203" s="118" t="s">
        <v>61</v>
      </c>
      <c r="H203" s="118" t="s">
        <v>61</v>
      </c>
      <c r="I203" s="118" t="s">
        <v>61</v>
      </c>
      <c r="J203" s="118" t="s">
        <v>61</v>
      </c>
      <c r="K203" s="118" t="s">
        <v>61</v>
      </c>
      <c r="L203" s="118" t="s">
        <v>61</v>
      </c>
      <c r="M203" s="118" t="s">
        <v>61</v>
      </c>
      <c r="N203" s="118" t="s">
        <v>61</v>
      </c>
      <c r="O203" s="118" t="s">
        <v>61</v>
      </c>
      <c r="P203" s="118" t="s">
        <v>61</v>
      </c>
      <c r="Q203" s="118" t="s">
        <v>61</v>
      </c>
      <c r="R203" s="118" t="s">
        <v>61</v>
      </c>
      <c r="S203" s="118" t="s">
        <v>61</v>
      </c>
      <c r="T203" s="118" t="s">
        <v>61</v>
      </c>
      <c r="U203" s="118" t="s">
        <v>61</v>
      </c>
      <c r="V203" s="118" t="s">
        <v>61</v>
      </c>
      <c r="W203" s="118" t="s">
        <v>61</v>
      </c>
    </row>
    <row r="204" spans="1:23" ht="13.5" customHeight="1" x14ac:dyDescent="0.25">
      <c r="A204" s="170">
        <v>0.92708333333333304</v>
      </c>
      <c r="B204" s="118" t="s">
        <v>61</v>
      </c>
      <c r="C204" s="118" t="s">
        <v>61</v>
      </c>
      <c r="D204" s="118" t="s">
        <v>61</v>
      </c>
      <c r="E204" s="118" t="s">
        <v>61</v>
      </c>
      <c r="F204" s="118" t="s">
        <v>61</v>
      </c>
      <c r="G204" s="118" t="s">
        <v>61</v>
      </c>
      <c r="H204" s="118" t="s">
        <v>61</v>
      </c>
      <c r="I204" s="118" t="s">
        <v>61</v>
      </c>
      <c r="J204" s="118" t="s">
        <v>61</v>
      </c>
      <c r="K204" s="118" t="s">
        <v>61</v>
      </c>
      <c r="L204" s="118" t="s">
        <v>61</v>
      </c>
      <c r="M204" s="118" t="s">
        <v>61</v>
      </c>
      <c r="N204" s="118" t="s">
        <v>61</v>
      </c>
      <c r="O204" s="118" t="s">
        <v>61</v>
      </c>
      <c r="P204" s="118" t="s">
        <v>61</v>
      </c>
      <c r="Q204" s="118" t="s">
        <v>61</v>
      </c>
      <c r="R204" s="118" t="s">
        <v>61</v>
      </c>
      <c r="S204" s="118" t="s">
        <v>61</v>
      </c>
      <c r="T204" s="118" t="s">
        <v>61</v>
      </c>
      <c r="U204" s="118" t="s">
        <v>61</v>
      </c>
      <c r="V204" s="118" t="s">
        <v>61</v>
      </c>
      <c r="W204" s="118" t="s">
        <v>61</v>
      </c>
    </row>
    <row r="205" spans="1:23" ht="13.5" customHeight="1" x14ac:dyDescent="0.25">
      <c r="A205" s="170">
        <v>0.9375</v>
      </c>
      <c r="B205" s="118" t="s">
        <v>61</v>
      </c>
      <c r="C205" s="118" t="s">
        <v>61</v>
      </c>
      <c r="D205" s="118" t="s">
        <v>61</v>
      </c>
      <c r="E205" s="118" t="s">
        <v>61</v>
      </c>
      <c r="F205" s="118" t="s">
        <v>61</v>
      </c>
      <c r="G205" s="118" t="s">
        <v>61</v>
      </c>
      <c r="H205" s="118" t="s">
        <v>61</v>
      </c>
      <c r="I205" s="118" t="s">
        <v>61</v>
      </c>
      <c r="J205" s="118" t="s">
        <v>61</v>
      </c>
      <c r="K205" s="118" t="s">
        <v>61</v>
      </c>
      <c r="L205" s="118" t="s">
        <v>61</v>
      </c>
      <c r="M205" s="118" t="s">
        <v>61</v>
      </c>
      <c r="N205" s="118" t="s">
        <v>61</v>
      </c>
      <c r="O205" s="118" t="s">
        <v>61</v>
      </c>
      <c r="P205" s="118" t="s">
        <v>61</v>
      </c>
      <c r="Q205" s="118" t="s">
        <v>61</v>
      </c>
      <c r="R205" s="118" t="s">
        <v>61</v>
      </c>
      <c r="S205" s="118" t="s">
        <v>61</v>
      </c>
      <c r="T205" s="118" t="s">
        <v>61</v>
      </c>
      <c r="U205" s="118" t="s">
        <v>61</v>
      </c>
      <c r="V205" s="118" t="s">
        <v>61</v>
      </c>
      <c r="W205" s="118" t="s">
        <v>61</v>
      </c>
    </row>
    <row r="206" spans="1:23" ht="13.5" customHeight="1" x14ac:dyDescent="0.25">
      <c r="A206" s="170">
        <v>0.94791666666666696</v>
      </c>
      <c r="B206" s="118" t="s">
        <v>61</v>
      </c>
      <c r="C206" s="118" t="s">
        <v>61</v>
      </c>
      <c r="D206" s="118" t="s">
        <v>61</v>
      </c>
      <c r="E206" s="118" t="s">
        <v>61</v>
      </c>
      <c r="F206" s="118" t="s">
        <v>61</v>
      </c>
      <c r="G206" s="118" t="s">
        <v>61</v>
      </c>
      <c r="H206" s="118" t="s">
        <v>61</v>
      </c>
      <c r="I206" s="118" t="s">
        <v>61</v>
      </c>
      <c r="J206" s="118" t="s">
        <v>61</v>
      </c>
      <c r="K206" s="118" t="s">
        <v>61</v>
      </c>
      <c r="L206" s="118" t="s">
        <v>61</v>
      </c>
      <c r="M206" s="118" t="s">
        <v>61</v>
      </c>
      <c r="N206" s="118" t="s">
        <v>61</v>
      </c>
      <c r="O206" s="118" t="s">
        <v>61</v>
      </c>
      <c r="P206" s="118" t="s">
        <v>61</v>
      </c>
      <c r="Q206" s="118" t="s">
        <v>61</v>
      </c>
      <c r="R206" s="118" t="s">
        <v>61</v>
      </c>
      <c r="S206" s="118" t="s">
        <v>61</v>
      </c>
      <c r="T206" s="118" t="s">
        <v>61</v>
      </c>
      <c r="U206" s="118" t="s">
        <v>61</v>
      </c>
      <c r="V206" s="118" t="s">
        <v>61</v>
      </c>
      <c r="W206" s="118" t="s">
        <v>61</v>
      </c>
    </row>
    <row r="207" spans="1:23" ht="13.5" customHeight="1" x14ac:dyDescent="0.25">
      <c r="A207" s="170">
        <v>0.95833333333333304</v>
      </c>
      <c r="B207" s="118" t="s">
        <v>61</v>
      </c>
      <c r="C207" s="118" t="s">
        <v>61</v>
      </c>
      <c r="D207" s="118" t="s">
        <v>61</v>
      </c>
      <c r="E207" s="118" t="s">
        <v>61</v>
      </c>
      <c r="F207" s="118" t="s">
        <v>61</v>
      </c>
      <c r="G207" s="118" t="s">
        <v>61</v>
      </c>
      <c r="H207" s="118" t="s">
        <v>61</v>
      </c>
      <c r="I207" s="118" t="s">
        <v>61</v>
      </c>
      <c r="J207" s="118" t="s">
        <v>61</v>
      </c>
      <c r="K207" s="118" t="s">
        <v>61</v>
      </c>
      <c r="L207" s="118" t="s">
        <v>61</v>
      </c>
      <c r="M207" s="118" t="s">
        <v>61</v>
      </c>
      <c r="N207" s="118" t="s">
        <v>61</v>
      </c>
      <c r="O207" s="118" t="s">
        <v>61</v>
      </c>
      <c r="P207" s="118" t="s">
        <v>61</v>
      </c>
      <c r="Q207" s="118" t="s">
        <v>61</v>
      </c>
      <c r="R207" s="118" t="s">
        <v>61</v>
      </c>
      <c r="S207" s="118" t="s">
        <v>61</v>
      </c>
      <c r="T207" s="118" t="s">
        <v>61</v>
      </c>
      <c r="U207" s="118" t="s">
        <v>61</v>
      </c>
      <c r="V207" s="118" t="s">
        <v>61</v>
      </c>
      <c r="W207" s="118" t="s">
        <v>61</v>
      </c>
    </row>
    <row r="208" spans="1:23" ht="13.5" customHeight="1" x14ac:dyDescent="0.25">
      <c r="A208" s="170">
        <v>0.96875</v>
      </c>
      <c r="B208" s="118" t="s">
        <v>61</v>
      </c>
      <c r="C208" s="118" t="s">
        <v>61</v>
      </c>
      <c r="D208" s="118" t="s">
        <v>61</v>
      </c>
      <c r="E208" s="118" t="s">
        <v>61</v>
      </c>
      <c r="F208" s="118" t="s">
        <v>61</v>
      </c>
      <c r="G208" s="118" t="s">
        <v>61</v>
      </c>
      <c r="H208" s="118" t="s">
        <v>61</v>
      </c>
      <c r="I208" s="118" t="s">
        <v>61</v>
      </c>
      <c r="J208" s="118" t="s">
        <v>61</v>
      </c>
      <c r="K208" s="118" t="s">
        <v>61</v>
      </c>
      <c r="L208" s="118" t="s">
        <v>61</v>
      </c>
      <c r="M208" s="118" t="s">
        <v>61</v>
      </c>
      <c r="N208" s="118" t="s">
        <v>61</v>
      </c>
      <c r="O208" s="118" t="s">
        <v>61</v>
      </c>
      <c r="P208" s="118" t="s">
        <v>61</v>
      </c>
      <c r="Q208" s="118" t="s">
        <v>61</v>
      </c>
      <c r="R208" s="118" t="s">
        <v>61</v>
      </c>
      <c r="S208" s="118" t="s">
        <v>61</v>
      </c>
      <c r="T208" s="118" t="s">
        <v>61</v>
      </c>
      <c r="U208" s="118" t="s">
        <v>61</v>
      </c>
      <c r="V208" s="118" t="s">
        <v>61</v>
      </c>
      <c r="W208" s="118" t="s">
        <v>61</v>
      </c>
    </row>
    <row r="209" spans="1:23" ht="13.5" customHeight="1" x14ac:dyDescent="0.25">
      <c r="A209" s="170">
        <v>0.97916666666666696</v>
      </c>
      <c r="B209" s="118" t="s">
        <v>61</v>
      </c>
      <c r="C209" s="118" t="s">
        <v>61</v>
      </c>
      <c r="D209" s="118" t="s">
        <v>61</v>
      </c>
      <c r="E209" s="118" t="s">
        <v>61</v>
      </c>
      <c r="F209" s="118" t="s">
        <v>61</v>
      </c>
      <c r="G209" s="118" t="s">
        <v>61</v>
      </c>
      <c r="H209" s="118" t="s">
        <v>61</v>
      </c>
      <c r="I209" s="118" t="s">
        <v>61</v>
      </c>
      <c r="J209" s="118" t="s">
        <v>61</v>
      </c>
      <c r="K209" s="118" t="s">
        <v>61</v>
      </c>
      <c r="L209" s="118" t="s">
        <v>61</v>
      </c>
      <c r="M209" s="118" t="s">
        <v>61</v>
      </c>
      <c r="N209" s="118" t="s">
        <v>61</v>
      </c>
      <c r="O209" s="118" t="s">
        <v>61</v>
      </c>
      <c r="P209" s="118" t="s">
        <v>61</v>
      </c>
      <c r="Q209" s="118" t="s">
        <v>61</v>
      </c>
      <c r="R209" s="118" t="s">
        <v>61</v>
      </c>
      <c r="S209" s="118" t="s">
        <v>61</v>
      </c>
      <c r="T209" s="118" t="s">
        <v>61</v>
      </c>
      <c r="U209" s="118" t="s">
        <v>61</v>
      </c>
      <c r="V209" s="118" t="s">
        <v>61</v>
      </c>
      <c r="W209" s="118" t="s">
        <v>61</v>
      </c>
    </row>
    <row r="210" spans="1:23" ht="13.5" customHeight="1" thickBot="1" x14ac:dyDescent="0.3">
      <c r="A210" s="171">
        <v>0.98958333333333304</v>
      </c>
      <c r="B210" s="120" t="s">
        <v>61</v>
      </c>
      <c r="C210" s="120" t="s">
        <v>61</v>
      </c>
      <c r="D210" s="120" t="s">
        <v>61</v>
      </c>
      <c r="E210" s="120" t="s">
        <v>61</v>
      </c>
      <c r="F210" s="120" t="s">
        <v>61</v>
      </c>
      <c r="G210" s="120" t="s">
        <v>61</v>
      </c>
      <c r="H210" s="120" t="s">
        <v>61</v>
      </c>
      <c r="I210" s="120" t="s">
        <v>61</v>
      </c>
      <c r="J210" s="120" t="s">
        <v>61</v>
      </c>
      <c r="K210" s="120" t="s">
        <v>61</v>
      </c>
      <c r="L210" s="120" t="s">
        <v>61</v>
      </c>
      <c r="M210" s="120" t="s">
        <v>61</v>
      </c>
      <c r="N210" s="120" t="s">
        <v>61</v>
      </c>
      <c r="O210" s="120" t="s">
        <v>61</v>
      </c>
      <c r="P210" s="120" t="s">
        <v>61</v>
      </c>
      <c r="Q210" s="120" t="s">
        <v>61</v>
      </c>
      <c r="R210" s="120" t="s">
        <v>61</v>
      </c>
      <c r="S210" s="120" t="s">
        <v>61</v>
      </c>
      <c r="T210" s="120" t="s">
        <v>61</v>
      </c>
      <c r="U210" s="120" t="s">
        <v>61</v>
      </c>
      <c r="V210" s="120" t="s">
        <v>61</v>
      </c>
      <c r="W210" s="120" t="s">
        <v>61</v>
      </c>
    </row>
    <row r="211" spans="1:23" ht="13.5" customHeight="1" thickTop="1" x14ac:dyDescent="0.25">
      <c r="A211" s="286" t="s">
        <v>111</v>
      </c>
      <c r="B211" s="119">
        <f>SUM(B143:B190)</f>
        <v>0</v>
      </c>
      <c r="C211" s="119">
        <f t="shared" ref="C211:U211" si="4">SUM(C143:C190)</f>
        <v>0</v>
      </c>
      <c r="D211" s="119">
        <f t="shared" si="4"/>
        <v>0</v>
      </c>
      <c r="E211" s="119">
        <f t="shared" si="4"/>
        <v>0</v>
      </c>
      <c r="F211" s="119">
        <f t="shared" si="4"/>
        <v>0</v>
      </c>
      <c r="G211" s="119">
        <f t="shared" si="4"/>
        <v>0</v>
      </c>
      <c r="H211" s="119">
        <f t="shared" si="4"/>
        <v>0</v>
      </c>
      <c r="I211" s="119">
        <f t="shared" si="4"/>
        <v>0</v>
      </c>
      <c r="J211" s="119">
        <f t="shared" si="4"/>
        <v>0</v>
      </c>
      <c r="K211" s="119">
        <f t="shared" si="4"/>
        <v>0</v>
      </c>
      <c r="L211" s="119">
        <f t="shared" si="4"/>
        <v>0</v>
      </c>
      <c r="M211" s="119">
        <f t="shared" si="4"/>
        <v>0</v>
      </c>
      <c r="N211" s="119">
        <f t="shared" si="4"/>
        <v>0</v>
      </c>
      <c r="O211" s="119">
        <f t="shared" si="4"/>
        <v>0</v>
      </c>
      <c r="P211" s="119">
        <f t="shared" si="4"/>
        <v>0</v>
      </c>
      <c r="Q211" s="119">
        <f t="shared" si="4"/>
        <v>0</v>
      </c>
      <c r="R211" s="119">
        <f t="shared" si="4"/>
        <v>0</v>
      </c>
      <c r="S211" s="119">
        <f t="shared" si="4"/>
        <v>0</v>
      </c>
      <c r="T211" s="119">
        <f t="shared" si="4"/>
        <v>0</v>
      </c>
      <c r="U211" s="119">
        <f t="shared" si="4"/>
        <v>0</v>
      </c>
      <c r="V211" s="119"/>
      <c r="W211" s="119"/>
    </row>
    <row r="212" spans="1:23" ht="13.5" customHeight="1" x14ac:dyDescent="0.25">
      <c r="A212" s="287" t="s">
        <v>112</v>
      </c>
      <c r="B212" s="118">
        <f>SUM(B139:B202)</f>
        <v>0</v>
      </c>
      <c r="C212" s="118">
        <f t="shared" ref="C212:U212" si="5">SUM(C139:C202)</f>
        <v>0</v>
      </c>
      <c r="D212" s="118">
        <f t="shared" si="5"/>
        <v>0</v>
      </c>
      <c r="E212" s="118">
        <f t="shared" si="5"/>
        <v>0</v>
      </c>
      <c r="F212" s="118">
        <f t="shared" si="5"/>
        <v>0</v>
      </c>
      <c r="G212" s="118">
        <f t="shared" si="5"/>
        <v>0</v>
      </c>
      <c r="H212" s="118">
        <f t="shared" si="5"/>
        <v>0</v>
      </c>
      <c r="I212" s="118">
        <f t="shared" si="5"/>
        <v>0</v>
      </c>
      <c r="J212" s="118">
        <f t="shared" si="5"/>
        <v>0</v>
      </c>
      <c r="K212" s="118">
        <f t="shared" si="5"/>
        <v>0</v>
      </c>
      <c r="L212" s="118">
        <f t="shared" si="5"/>
        <v>0</v>
      </c>
      <c r="M212" s="118">
        <f t="shared" si="5"/>
        <v>0</v>
      </c>
      <c r="N212" s="118">
        <f t="shared" si="5"/>
        <v>0</v>
      </c>
      <c r="O212" s="118">
        <f t="shared" si="5"/>
        <v>0</v>
      </c>
      <c r="P212" s="118">
        <f t="shared" si="5"/>
        <v>0</v>
      </c>
      <c r="Q212" s="118">
        <f t="shared" si="5"/>
        <v>0</v>
      </c>
      <c r="R212" s="118">
        <f t="shared" si="5"/>
        <v>0</v>
      </c>
      <c r="S212" s="118">
        <f t="shared" si="5"/>
        <v>0</v>
      </c>
      <c r="T212" s="118">
        <f t="shared" si="5"/>
        <v>0</v>
      </c>
      <c r="U212" s="118">
        <f t="shared" si="5"/>
        <v>0</v>
      </c>
      <c r="V212" s="118"/>
      <c r="W212" s="118"/>
    </row>
    <row r="213" spans="1:23" ht="13.5" customHeight="1" x14ac:dyDescent="0.25">
      <c r="A213" s="118" t="s">
        <v>113</v>
      </c>
      <c r="B213" s="118">
        <f>SUM(B139:B210)</f>
        <v>0</v>
      </c>
      <c r="C213" s="118">
        <f t="shared" ref="C213:U213" si="6">SUM(C139:C210)</f>
        <v>0</v>
      </c>
      <c r="D213" s="118">
        <f t="shared" si="6"/>
        <v>0</v>
      </c>
      <c r="E213" s="118">
        <f t="shared" si="6"/>
        <v>0</v>
      </c>
      <c r="F213" s="118">
        <f t="shared" si="6"/>
        <v>0</v>
      </c>
      <c r="G213" s="118">
        <f t="shared" si="6"/>
        <v>0</v>
      </c>
      <c r="H213" s="118">
        <f t="shared" si="6"/>
        <v>0</v>
      </c>
      <c r="I213" s="118">
        <f t="shared" si="6"/>
        <v>0</v>
      </c>
      <c r="J213" s="118">
        <f t="shared" si="6"/>
        <v>0</v>
      </c>
      <c r="K213" s="118">
        <f t="shared" si="6"/>
        <v>0</v>
      </c>
      <c r="L213" s="118">
        <f t="shared" si="6"/>
        <v>0</v>
      </c>
      <c r="M213" s="118">
        <f t="shared" si="6"/>
        <v>0</v>
      </c>
      <c r="N213" s="118">
        <f t="shared" si="6"/>
        <v>0</v>
      </c>
      <c r="O213" s="118">
        <f t="shared" si="6"/>
        <v>0</v>
      </c>
      <c r="P213" s="118">
        <f t="shared" si="6"/>
        <v>0</v>
      </c>
      <c r="Q213" s="118">
        <f t="shared" si="6"/>
        <v>0</v>
      </c>
      <c r="R213" s="118">
        <f t="shared" si="6"/>
        <v>0</v>
      </c>
      <c r="S213" s="118">
        <f t="shared" si="6"/>
        <v>0</v>
      </c>
      <c r="T213" s="118">
        <f t="shared" si="6"/>
        <v>0</v>
      </c>
      <c r="U213" s="118">
        <f t="shared" si="6"/>
        <v>0</v>
      </c>
      <c r="V213" s="118"/>
      <c r="W213" s="118"/>
    </row>
    <row r="214" spans="1:23" ht="13.5" customHeight="1" thickBot="1" x14ac:dyDescent="0.3">
      <c r="A214" s="120" t="s">
        <v>114</v>
      </c>
      <c r="B214" s="120">
        <f>SUM(B115:B210)</f>
        <v>0</v>
      </c>
      <c r="C214" s="120">
        <f t="shared" ref="C214:U214" si="7">SUM(C115:C210)</f>
        <v>0</v>
      </c>
      <c r="D214" s="120">
        <f t="shared" si="7"/>
        <v>0</v>
      </c>
      <c r="E214" s="120">
        <f t="shared" si="7"/>
        <v>0</v>
      </c>
      <c r="F214" s="120">
        <f t="shared" si="7"/>
        <v>0</v>
      </c>
      <c r="G214" s="120">
        <f t="shared" si="7"/>
        <v>0</v>
      </c>
      <c r="H214" s="120">
        <f t="shared" si="7"/>
        <v>0</v>
      </c>
      <c r="I214" s="120">
        <f t="shared" si="7"/>
        <v>0</v>
      </c>
      <c r="J214" s="120">
        <f t="shared" si="7"/>
        <v>0</v>
      </c>
      <c r="K214" s="120">
        <f t="shared" si="7"/>
        <v>0</v>
      </c>
      <c r="L214" s="120">
        <f t="shared" si="7"/>
        <v>0</v>
      </c>
      <c r="M214" s="120">
        <f t="shared" si="7"/>
        <v>0</v>
      </c>
      <c r="N214" s="120">
        <f t="shared" si="7"/>
        <v>0</v>
      </c>
      <c r="O214" s="120">
        <f t="shared" si="7"/>
        <v>0</v>
      </c>
      <c r="P214" s="120">
        <f t="shared" si="7"/>
        <v>0</v>
      </c>
      <c r="Q214" s="120">
        <f t="shared" si="7"/>
        <v>0</v>
      </c>
      <c r="R214" s="120">
        <f t="shared" si="7"/>
        <v>0</v>
      </c>
      <c r="S214" s="120">
        <f t="shared" si="7"/>
        <v>0</v>
      </c>
      <c r="T214" s="120">
        <f t="shared" si="7"/>
        <v>0</v>
      </c>
      <c r="U214" s="120">
        <f t="shared" si="7"/>
        <v>0</v>
      </c>
      <c r="V214" s="120"/>
      <c r="W214" s="120"/>
    </row>
    <row r="215" spans="1:23" ht="13.5" customHeight="1" thickTop="1" x14ac:dyDescent="0.25">
      <c r="A215" s="122"/>
      <c r="B215" s="122"/>
      <c r="C215" s="122"/>
      <c r="D215" s="122"/>
      <c r="E215" s="122"/>
      <c r="F215" s="122"/>
      <c r="G215" s="122"/>
      <c r="H215" s="122"/>
      <c r="I215" s="122"/>
      <c r="J215" s="122"/>
      <c r="K215" s="122"/>
      <c r="L215" s="122"/>
      <c r="M215" s="122"/>
      <c r="N215" s="122"/>
      <c r="O215" s="122"/>
      <c r="P215" s="122"/>
      <c r="Q215" s="122"/>
      <c r="R215" s="122"/>
      <c r="S215" s="122"/>
      <c r="T215" s="122"/>
      <c r="U215" s="122"/>
      <c r="V215" s="122"/>
      <c r="W215" s="122"/>
    </row>
    <row r="216" spans="1:23" ht="13.5" customHeight="1" thickBot="1" x14ac:dyDescent="0.3">
      <c r="A216" s="122" t="s">
        <v>9</v>
      </c>
      <c r="B216" s="121" t="s">
        <v>55</v>
      </c>
      <c r="C216" s="233">
        <f>C112+1</f>
        <v>44832</v>
      </c>
      <c r="D216" s="122"/>
      <c r="E216" s="122"/>
      <c r="F216" s="122"/>
      <c r="G216" s="122"/>
      <c r="H216" s="122"/>
      <c r="I216" s="122"/>
      <c r="J216" s="122"/>
      <c r="K216" s="122"/>
      <c r="L216" s="122"/>
      <c r="M216" s="122"/>
      <c r="N216" s="122"/>
      <c r="O216" s="122"/>
      <c r="P216" s="122"/>
      <c r="Q216" s="122"/>
      <c r="R216" s="122"/>
      <c r="S216" s="122"/>
      <c r="T216" s="122"/>
      <c r="U216" s="122"/>
      <c r="V216" s="122"/>
      <c r="W216" s="122"/>
    </row>
    <row r="217" spans="1:23" ht="13.5" customHeight="1" thickTop="1" thickBot="1" x14ac:dyDescent="0.3">
      <c r="A217" s="122"/>
      <c r="B217" s="556" t="s">
        <v>90</v>
      </c>
      <c r="C217" s="557"/>
      <c r="D217" s="557"/>
      <c r="E217" s="557"/>
      <c r="F217" s="557"/>
      <c r="G217" s="557"/>
      <c r="H217" s="557"/>
      <c r="I217" s="557"/>
      <c r="J217" s="557"/>
      <c r="K217" s="557"/>
      <c r="L217" s="557"/>
      <c r="M217" s="557"/>
      <c r="N217" s="557"/>
      <c r="O217" s="557"/>
      <c r="P217" s="557"/>
      <c r="Q217" s="557"/>
      <c r="R217" s="557"/>
      <c r="S217" s="557"/>
      <c r="T217" s="557"/>
      <c r="U217" s="557"/>
      <c r="V217" s="557"/>
      <c r="W217" s="558"/>
    </row>
    <row r="218" spans="1:23" ht="13.5" customHeight="1" thickTop="1" thickBot="1" x14ac:dyDescent="0.3">
      <c r="A218" s="169" t="s">
        <v>50</v>
      </c>
      <c r="B218" s="169" t="s">
        <v>30</v>
      </c>
      <c r="C218" s="288" t="s">
        <v>91</v>
      </c>
      <c r="D218" s="288" t="s">
        <v>92</v>
      </c>
      <c r="E218" s="288" t="s">
        <v>93</v>
      </c>
      <c r="F218" s="288" t="s">
        <v>94</v>
      </c>
      <c r="G218" s="288" t="s">
        <v>95</v>
      </c>
      <c r="H218" s="288" t="s">
        <v>96</v>
      </c>
      <c r="I218" s="288" t="s">
        <v>97</v>
      </c>
      <c r="J218" s="288" t="s">
        <v>98</v>
      </c>
      <c r="K218" s="288" t="s">
        <v>99</v>
      </c>
      <c r="L218" s="288" t="s">
        <v>100</v>
      </c>
      <c r="M218" s="288" t="s">
        <v>101</v>
      </c>
      <c r="N218" s="288" t="s">
        <v>102</v>
      </c>
      <c r="O218" s="288" t="s">
        <v>103</v>
      </c>
      <c r="P218" s="288" t="s">
        <v>104</v>
      </c>
      <c r="Q218" s="288" t="s">
        <v>105</v>
      </c>
      <c r="R218" s="288" t="s">
        <v>106</v>
      </c>
      <c r="S218" s="288" t="s">
        <v>107</v>
      </c>
      <c r="T218" s="288" t="s">
        <v>108</v>
      </c>
      <c r="U218" s="288" t="s">
        <v>109</v>
      </c>
      <c r="V218" s="169" t="s">
        <v>88</v>
      </c>
      <c r="W218" s="169" t="s">
        <v>110</v>
      </c>
    </row>
    <row r="219" spans="1:23" ht="13.5" customHeight="1" thickTop="1" x14ac:dyDescent="0.25">
      <c r="A219" s="279">
        <v>0</v>
      </c>
      <c r="B219" s="119" t="s">
        <v>61</v>
      </c>
      <c r="C219" s="119" t="s">
        <v>61</v>
      </c>
      <c r="D219" s="119" t="s">
        <v>61</v>
      </c>
      <c r="E219" s="119" t="s">
        <v>61</v>
      </c>
      <c r="F219" s="119" t="s">
        <v>61</v>
      </c>
      <c r="G219" s="119" t="s">
        <v>61</v>
      </c>
      <c r="H219" s="119" t="s">
        <v>61</v>
      </c>
      <c r="I219" s="119" t="s">
        <v>61</v>
      </c>
      <c r="J219" s="119" t="s">
        <v>61</v>
      </c>
      <c r="K219" s="119" t="s">
        <v>61</v>
      </c>
      <c r="L219" s="119" t="s">
        <v>61</v>
      </c>
      <c r="M219" s="119" t="s">
        <v>61</v>
      </c>
      <c r="N219" s="119" t="s">
        <v>61</v>
      </c>
      <c r="O219" s="119" t="s">
        <v>61</v>
      </c>
      <c r="P219" s="119" t="s">
        <v>61</v>
      </c>
      <c r="Q219" s="119" t="s">
        <v>61</v>
      </c>
      <c r="R219" s="119" t="s">
        <v>61</v>
      </c>
      <c r="S219" s="119" t="s">
        <v>61</v>
      </c>
      <c r="T219" s="119" t="s">
        <v>61</v>
      </c>
      <c r="U219" s="119" t="s">
        <v>61</v>
      </c>
      <c r="V219" s="119" t="s">
        <v>61</v>
      </c>
      <c r="W219" s="119" t="s">
        <v>61</v>
      </c>
    </row>
    <row r="220" spans="1:23" ht="13.5" customHeight="1" x14ac:dyDescent="0.25">
      <c r="A220" s="170">
        <v>1.0416666666666666E-2</v>
      </c>
      <c r="B220" s="118" t="s">
        <v>61</v>
      </c>
      <c r="C220" s="118" t="s">
        <v>61</v>
      </c>
      <c r="D220" s="118" t="s">
        <v>61</v>
      </c>
      <c r="E220" s="118" t="s">
        <v>61</v>
      </c>
      <c r="F220" s="118" t="s">
        <v>61</v>
      </c>
      <c r="G220" s="118" t="s">
        <v>61</v>
      </c>
      <c r="H220" s="118" t="s">
        <v>61</v>
      </c>
      <c r="I220" s="118" t="s">
        <v>61</v>
      </c>
      <c r="J220" s="118" t="s">
        <v>61</v>
      </c>
      <c r="K220" s="118" t="s">
        <v>61</v>
      </c>
      <c r="L220" s="118" t="s">
        <v>61</v>
      </c>
      <c r="M220" s="118" t="s">
        <v>61</v>
      </c>
      <c r="N220" s="118" t="s">
        <v>61</v>
      </c>
      <c r="O220" s="118" t="s">
        <v>61</v>
      </c>
      <c r="P220" s="118" t="s">
        <v>61</v>
      </c>
      <c r="Q220" s="118" t="s">
        <v>61</v>
      </c>
      <c r="R220" s="118" t="s">
        <v>61</v>
      </c>
      <c r="S220" s="118" t="s">
        <v>61</v>
      </c>
      <c r="T220" s="118" t="s">
        <v>61</v>
      </c>
      <c r="U220" s="118" t="s">
        <v>61</v>
      </c>
      <c r="V220" s="118" t="s">
        <v>61</v>
      </c>
      <c r="W220" s="118" t="s">
        <v>61</v>
      </c>
    </row>
    <row r="221" spans="1:23" ht="13.5" customHeight="1" x14ac:dyDescent="0.25">
      <c r="A221" s="170">
        <v>2.0833333333333332E-2</v>
      </c>
      <c r="B221" s="118" t="s">
        <v>61</v>
      </c>
      <c r="C221" s="118" t="s">
        <v>61</v>
      </c>
      <c r="D221" s="118" t="s">
        <v>61</v>
      </c>
      <c r="E221" s="118" t="s">
        <v>61</v>
      </c>
      <c r="F221" s="118" t="s">
        <v>61</v>
      </c>
      <c r="G221" s="118" t="s">
        <v>61</v>
      </c>
      <c r="H221" s="118" t="s">
        <v>61</v>
      </c>
      <c r="I221" s="118" t="s">
        <v>61</v>
      </c>
      <c r="J221" s="118" t="s">
        <v>61</v>
      </c>
      <c r="K221" s="118" t="s">
        <v>61</v>
      </c>
      <c r="L221" s="118" t="s">
        <v>61</v>
      </c>
      <c r="M221" s="118" t="s">
        <v>61</v>
      </c>
      <c r="N221" s="118" t="s">
        <v>61</v>
      </c>
      <c r="O221" s="118" t="s">
        <v>61</v>
      </c>
      <c r="P221" s="118" t="s">
        <v>61</v>
      </c>
      <c r="Q221" s="118" t="s">
        <v>61</v>
      </c>
      <c r="R221" s="118" t="s">
        <v>61</v>
      </c>
      <c r="S221" s="118" t="s">
        <v>61</v>
      </c>
      <c r="T221" s="118" t="s">
        <v>61</v>
      </c>
      <c r="U221" s="118" t="s">
        <v>61</v>
      </c>
      <c r="V221" s="118" t="s">
        <v>61</v>
      </c>
      <c r="W221" s="118" t="s">
        <v>61</v>
      </c>
    </row>
    <row r="222" spans="1:23" ht="13.5" customHeight="1" x14ac:dyDescent="0.25">
      <c r="A222" s="170">
        <v>3.125E-2</v>
      </c>
      <c r="B222" s="118" t="s">
        <v>61</v>
      </c>
      <c r="C222" s="118" t="s">
        <v>61</v>
      </c>
      <c r="D222" s="118" t="s">
        <v>61</v>
      </c>
      <c r="E222" s="118" t="s">
        <v>61</v>
      </c>
      <c r="F222" s="118" t="s">
        <v>61</v>
      </c>
      <c r="G222" s="118" t="s">
        <v>61</v>
      </c>
      <c r="H222" s="118" t="s">
        <v>61</v>
      </c>
      <c r="I222" s="118" t="s">
        <v>61</v>
      </c>
      <c r="J222" s="118" t="s">
        <v>61</v>
      </c>
      <c r="K222" s="118" t="s">
        <v>61</v>
      </c>
      <c r="L222" s="118" t="s">
        <v>61</v>
      </c>
      <c r="M222" s="118" t="s">
        <v>61</v>
      </c>
      <c r="N222" s="118" t="s">
        <v>61</v>
      </c>
      <c r="O222" s="118" t="s">
        <v>61</v>
      </c>
      <c r="P222" s="118" t="s">
        <v>61</v>
      </c>
      <c r="Q222" s="118" t="s">
        <v>61</v>
      </c>
      <c r="R222" s="118" t="s">
        <v>61</v>
      </c>
      <c r="S222" s="118" t="s">
        <v>61</v>
      </c>
      <c r="T222" s="118" t="s">
        <v>61</v>
      </c>
      <c r="U222" s="118" t="s">
        <v>61</v>
      </c>
      <c r="V222" s="118" t="s">
        <v>61</v>
      </c>
      <c r="W222" s="118" t="s">
        <v>61</v>
      </c>
    </row>
    <row r="223" spans="1:23" ht="13.5" customHeight="1" x14ac:dyDescent="0.25">
      <c r="A223" s="170">
        <v>4.1666666666666664E-2</v>
      </c>
      <c r="B223" s="118" t="s">
        <v>61</v>
      </c>
      <c r="C223" s="118" t="s">
        <v>61</v>
      </c>
      <c r="D223" s="118" t="s">
        <v>61</v>
      </c>
      <c r="E223" s="118" t="s">
        <v>61</v>
      </c>
      <c r="F223" s="118" t="s">
        <v>61</v>
      </c>
      <c r="G223" s="118" t="s">
        <v>61</v>
      </c>
      <c r="H223" s="118" t="s">
        <v>61</v>
      </c>
      <c r="I223" s="118" t="s">
        <v>61</v>
      </c>
      <c r="J223" s="118" t="s">
        <v>61</v>
      </c>
      <c r="K223" s="118" t="s">
        <v>61</v>
      </c>
      <c r="L223" s="118" t="s">
        <v>61</v>
      </c>
      <c r="M223" s="118" t="s">
        <v>61</v>
      </c>
      <c r="N223" s="118" t="s">
        <v>61</v>
      </c>
      <c r="O223" s="118" t="s">
        <v>61</v>
      </c>
      <c r="P223" s="118" t="s">
        <v>61</v>
      </c>
      <c r="Q223" s="118" t="s">
        <v>61</v>
      </c>
      <c r="R223" s="118" t="s">
        <v>61</v>
      </c>
      <c r="S223" s="118" t="s">
        <v>61</v>
      </c>
      <c r="T223" s="118" t="s">
        <v>61</v>
      </c>
      <c r="U223" s="118" t="s">
        <v>61</v>
      </c>
      <c r="V223" s="118" t="s">
        <v>61</v>
      </c>
      <c r="W223" s="118" t="s">
        <v>61</v>
      </c>
    </row>
    <row r="224" spans="1:23" ht="13.5" customHeight="1" x14ac:dyDescent="0.25">
      <c r="A224" s="170">
        <v>5.2083333333333336E-2</v>
      </c>
      <c r="B224" s="118" t="s">
        <v>61</v>
      </c>
      <c r="C224" s="118" t="s">
        <v>61</v>
      </c>
      <c r="D224" s="118" t="s">
        <v>61</v>
      </c>
      <c r="E224" s="118" t="s">
        <v>61</v>
      </c>
      <c r="F224" s="118" t="s">
        <v>61</v>
      </c>
      <c r="G224" s="118" t="s">
        <v>61</v>
      </c>
      <c r="H224" s="118" t="s">
        <v>61</v>
      </c>
      <c r="I224" s="118" t="s">
        <v>61</v>
      </c>
      <c r="J224" s="118" t="s">
        <v>61</v>
      </c>
      <c r="K224" s="118" t="s">
        <v>61</v>
      </c>
      <c r="L224" s="118" t="s">
        <v>61</v>
      </c>
      <c r="M224" s="118" t="s">
        <v>61</v>
      </c>
      <c r="N224" s="118" t="s">
        <v>61</v>
      </c>
      <c r="O224" s="118" t="s">
        <v>61</v>
      </c>
      <c r="P224" s="118" t="s">
        <v>61</v>
      </c>
      <c r="Q224" s="118" t="s">
        <v>61</v>
      </c>
      <c r="R224" s="118" t="s">
        <v>61</v>
      </c>
      <c r="S224" s="118" t="s">
        <v>61</v>
      </c>
      <c r="T224" s="118" t="s">
        <v>61</v>
      </c>
      <c r="U224" s="118" t="s">
        <v>61</v>
      </c>
      <c r="V224" s="118" t="s">
        <v>61</v>
      </c>
      <c r="W224" s="118" t="s">
        <v>61</v>
      </c>
    </row>
    <row r="225" spans="1:23" ht="13.5" customHeight="1" x14ac:dyDescent="0.25">
      <c r="A225" s="170">
        <v>6.25E-2</v>
      </c>
      <c r="B225" s="118" t="s">
        <v>61</v>
      </c>
      <c r="C225" s="118" t="s">
        <v>61</v>
      </c>
      <c r="D225" s="118" t="s">
        <v>61</v>
      </c>
      <c r="E225" s="118" t="s">
        <v>61</v>
      </c>
      <c r="F225" s="118" t="s">
        <v>61</v>
      </c>
      <c r="G225" s="118" t="s">
        <v>61</v>
      </c>
      <c r="H225" s="118" t="s">
        <v>61</v>
      </c>
      <c r="I225" s="118" t="s">
        <v>61</v>
      </c>
      <c r="J225" s="118" t="s">
        <v>61</v>
      </c>
      <c r="K225" s="118" t="s">
        <v>61</v>
      </c>
      <c r="L225" s="118" t="s">
        <v>61</v>
      </c>
      <c r="M225" s="118" t="s">
        <v>61</v>
      </c>
      <c r="N225" s="118" t="s">
        <v>61</v>
      </c>
      <c r="O225" s="118" t="s">
        <v>61</v>
      </c>
      <c r="P225" s="118" t="s">
        <v>61</v>
      </c>
      <c r="Q225" s="118" t="s">
        <v>61</v>
      </c>
      <c r="R225" s="118" t="s">
        <v>61</v>
      </c>
      <c r="S225" s="118" t="s">
        <v>61</v>
      </c>
      <c r="T225" s="118" t="s">
        <v>61</v>
      </c>
      <c r="U225" s="118" t="s">
        <v>61</v>
      </c>
      <c r="V225" s="118" t="s">
        <v>61</v>
      </c>
      <c r="W225" s="118" t="s">
        <v>61</v>
      </c>
    </row>
    <row r="226" spans="1:23" ht="13.5" customHeight="1" x14ac:dyDescent="0.25">
      <c r="A226" s="170">
        <v>7.2916666666666699E-2</v>
      </c>
      <c r="B226" s="118" t="s">
        <v>61</v>
      </c>
      <c r="C226" s="118" t="s">
        <v>61</v>
      </c>
      <c r="D226" s="118" t="s">
        <v>61</v>
      </c>
      <c r="E226" s="118" t="s">
        <v>61</v>
      </c>
      <c r="F226" s="118" t="s">
        <v>61</v>
      </c>
      <c r="G226" s="118" t="s">
        <v>61</v>
      </c>
      <c r="H226" s="118" t="s">
        <v>61</v>
      </c>
      <c r="I226" s="118" t="s">
        <v>61</v>
      </c>
      <c r="J226" s="118" t="s">
        <v>61</v>
      </c>
      <c r="K226" s="118" t="s">
        <v>61</v>
      </c>
      <c r="L226" s="118" t="s">
        <v>61</v>
      </c>
      <c r="M226" s="118" t="s">
        <v>61</v>
      </c>
      <c r="N226" s="118" t="s">
        <v>61</v>
      </c>
      <c r="O226" s="118" t="s">
        <v>61</v>
      </c>
      <c r="P226" s="118" t="s">
        <v>61</v>
      </c>
      <c r="Q226" s="118" t="s">
        <v>61</v>
      </c>
      <c r="R226" s="118" t="s">
        <v>61</v>
      </c>
      <c r="S226" s="118" t="s">
        <v>61</v>
      </c>
      <c r="T226" s="118" t="s">
        <v>61</v>
      </c>
      <c r="U226" s="118" t="s">
        <v>61</v>
      </c>
      <c r="V226" s="118" t="s">
        <v>61</v>
      </c>
      <c r="W226" s="118" t="s">
        <v>61</v>
      </c>
    </row>
    <row r="227" spans="1:23" ht="13.5" customHeight="1" x14ac:dyDescent="0.25">
      <c r="A227" s="170">
        <v>8.3333333333333301E-2</v>
      </c>
      <c r="B227" s="118" t="s">
        <v>61</v>
      </c>
      <c r="C227" s="118" t="s">
        <v>61</v>
      </c>
      <c r="D227" s="118" t="s">
        <v>61</v>
      </c>
      <c r="E227" s="118" t="s">
        <v>61</v>
      </c>
      <c r="F227" s="118" t="s">
        <v>61</v>
      </c>
      <c r="G227" s="118" t="s">
        <v>61</v>
      </c>
      <c r="H227" s="118" t="s">
        <v>61</v>
      </c>
      <c r="I227" s="118" t="s">
        <v>61</v>
      </c>
      <c r="J227" s="118" t="s">
        <v>61</v>
      </c>
      <c r="K227" s="118" t="s">
        <v>61</v>
      </c>
      <c r="L227" s="118" t="s">
        <v>61</v>
      </c>
      <c r="M227" s="118" t="s">
        <v>61</v>
      </c>
      <c r="N227" s="118" t="s">
        <v>61</v>
      </c>
      <c r="O227" s="118" t="s">
        <v>61</v>
      </c>
      <c r="P227" s="118" t="s">
        <v>61</v>
      </c>
      <c r="Q227" s="118" t="s">
        <v>61</v>
      </c>
      <c r="R227" s="118" t="s">
        <v>61</v>
      </c>
      <c r="S227" s="118" t="s">
        <v>61</v>
      </c>
      <c r="T227" s="118" t="s">
        <v>61</v>
      </c>
      <c r="U227" s="118" t="s">
        <v>61</v>
      </c>
      <c r="V227" s="118" t="s">
        <v>61</v>
      </c>
      <c r="W227" s="118" t="s">
        <v>61</v>
      </c>
    </row>
    <row r="228" spans="1:23" ht="13.5" customHeight="1" x14ac:dyDescent="0.25">
      <c r="A228" s="170">
        <v>9.375E-2</v>
      </c>
      <c r="B228" s="118" t="s">
        <v>61</v>
      </c>
      <c r="C228" s="118" t="s">
        <v>61</v>
      </c>
      <c r="D228" s="118" t="s">
        <v>61</v>
      </c>
      <c r="E228" s="118" t="s">
        <v>61</v>
      </c>
      <c r="F228" s="118" t="s">
        <v>61</v>
      </c>
      <c r="G228" s="118" t="s">
        <v>61</v>
      </c>
      <c r="H228" s="118" t="s">
        <v>61</v>
      </c>
      <c r="I228" s="118" t="s">
        <v>61</v>
      </c>
      <c r="J228" s="118" t="s">
        <v>61</v>
      </c>
      <c r="K228" s="118" t="s">
        <v>61</v>
      </c>
      <c r="L228" s="118" t="s">
        <v>61</v>
      </c>
      <c r="M228" s="118" t="s">
        <v>61</v>
      </c>
      <c r="N228" s="118" t="s">
        <v>61</v>
      </c>
      <c r="O228" s="118" t="s">
        <v>61</v>
      </c>
      <c r="P228" s="118" t="s">
        <v>61</v>
      </c>
      <c r="Q228" s="118" t="s">
        <v>61</v>
      </c>
      <c r="R228" s="118" t="s">
        <v>61</v>
      </c>
      <c r="S228" s="118" t="s">
        <v>61</v>
      </c>
      <c r="T228" s="118" t="s">
        <v>61</v>
      </c>
      <c r="U228" s="118" t="s">
        <v>61</v>
      </c>
      <c r="V228" s="118" t="s">
        <v>61</v>
      </c>
      <c r="W228" s="118" t="s">
        <v>61</v>
      </c>
    </row>
    <row r="229" spans="1:23" ht="13.5" customHeight="1" x14ac:dyDescent="0.25">
      <c r="A229" s="170">
        <v>0.104166666666667</v>
      </c>
      <c r="B229" s="118" t="s">
        <v>61</v>
      </c>
      <c r="C229" s="118" t="s">
        <v>61</v>
      </c>
      <c r="D229" s="118" t="s">
        <v>61</v>
      </c>
      <c r="E229" s="118" t="s">
        <v>61</v>
      </c>
      <c r="F229" s="118" t="s">
        <v>61</v>
      </c>
      <c r="G229" s="118" t="s">
        <v>61</v>
      </c>
      <c r="H229" s="118" t="s">
        <v>61</v>
      </c>
      <c r="I229" s="118" t="s">
        <v>61</v>
      </c>
      <c r="J229" s="118" t="s">
        <v>61</v>
      </c>
      <c r="K229" s="118" t="s">
        <v>61</v>
      </c>
      <c r="L229" s="118" t="s">
        <v>61</v>
      </c>
      <c r="M229" s="118" t="s">
        <v>61</v>
      </c>
      <c r="N229" s="118" t="s">
        <v>61</v>
      </c>
      <c r="O229" s="118" t="s">
        <v>61</v>
      </c>
      <c r="P229" s="118" t="s">
        <v>61</v>
      </c>
      <c r="Q229" s="118" t="s">
        <v>61</v>
      </c>
      <c r="R229" s="118" t="s">
        <v>61</v>
      </c>
      <c r="S229" s="118" t="s">
        <v>61</v>
      </c>
      <c r="T229" s="118" t="s">
        <v>61</v>
      </c>
      <c r="U229" s="118" t="s">
        <v>61</v>
      </c>
      <c r="V229" s="118" t="s">
        <v>61</v>
      </c>
      <c r="W229" s="118" t="s">
        <v>61</v>
      </c>
    </row>
    <row r="230" spans="1:23" ht="13.5" customHeight="1" x14ac:dyDescent="0.25">
      <c r="A230" s="170">
        <v>0.114583333333333</v>
      </c>
      <c r="B230" s="118" t="s">
        <v>61</v>
      </c>
      <c r="C230" s="118" t="s">
        <v>61</v>
      </c>
      <c r="D230" s="118" t="s">
        <v>61</v>
      </c>
      <c r="E230" s="118" t="s">
        <v>61</v>
      </c>
      <c r="F230" s="118" t="s">
        <v>61</v>
      </c>
      <c r="G230" s="118" t="s">
        <v>61</v>
      </c>
      <c r="H230" s="118" t="s">
        <v>61</v>
      </c>
      <c r="I230" s="118" t="s">
        <v>61</v>
      </c>
      <c r="J230" s="118" t="s">
        <v>61</v>
      </c>
      <c r="K230" s="118" t="s">
        <v>61</v>
      </c>
      <c r="L230" s="118" t="s">
        <v>61</v>
      </c>
      <c r="M230" s="118" t="s">
        <v>61</v>
      </c>
      <c r="N230" s="118" t="s">
        <v>61</v>
      </c>
      <c r="O230" s="118" t="s">
        <v>61</v>
      </c>
      <c r="P230" s="118" t="s">
        <v>61</v>
      </c>
      <c r="Q230" s="118" t="s">
        <v>61</v>
      </c>
      <c r="R230" s="118" t="s">
        <v>61</v>
      </c>
      <c r="S230" s="118" t="s">
        <v>61</v>
      </c>
      <c r="T230" s="118" t="s">
        <v>61</v>
      </c>
      <c r="U230" s="118" t="s">
        <v>61</v>
      </c>
      <c r="V230" s="118" t="s">
        <v>61</v>
      </c>
      <c r="W230" s="118" t="s">
        <v>61</v>
      </c>
    </row>
    <row r="231" spans="1:23" ht="13.5" customHeight="1" x14ac:dyDescent="0.25">
      <c r="A231" s="170">
        <v>0.125</v>
      </c>
      <c r="B231" s="118" t="s">
        <v>61</v>
      </c>
      <c r="C231" s="118" t="s">
        <v>61</v>
      </c>
      <c r="D231" s="118" t="s">
        <v>61</v>
      </c>
      <c r="E231" s="118" t="s">
        <v>61</v>
      </c>
      <c r="F231" s="118" t="s">
        <v>61</v>
      </c>
      <c r="G231" s="118" t="s">
        <v>61</v>
      </c>
      <c r="H231" s="118" t="s">
        <v>61</v>
      </c>
      <c r="I231" s="118" t="s">
        <v>61</v>
      </c>
      <c r="J231" s="118" t="s">
        <v>61</v>
      </c>
      <c r="K231" s="118" t="s">
        <v>61</v>
      </c>
      <c r="L231" s="118" t="s">
        <v>61</v>
      </c>
      <c r="M231" s="118" t="s">
        <v>61</v>
      </c>
      <c r="N231" s="118" t="s">
        <v>61</v>
      </c>
      <c r="O231" s="118" t="s">
        <v>61</v>
      </c>
      <c r="P231" s="118" t="s">
        <v>61</v>
      </c>
      <c r="Q231" s="118" t="s">
        <v>61</v>
      </c>
      <c r="R231" s="118" t="s">
        <v>61</v>
      </c>
      <c r="S231" s="118" t="s">
        <v>61</v>
      </c>
      <c r="T231" s="118" t="s">
        <v>61</v>
      </c>
      <c r="U231" s="118" t="s">
        <v>61</v>
      </c>
      <c r="V231" s="118" t="s">
        <v>61</v>
      </c>
      <c r="W231" s="118" t="s">
        <v>61</v>
      </c>
    </row>
    <row r="232" spans="1:23" ht="13.5" customHeight="1" x14ac:dyDescent="0.25">
      <c r="A232" s="170">
        <v>0.13541666666666699</v>
      </c>
      <c r="B232" s="118" t="s">
        <v>61</v>
      </c>
      <c r="C232" s="118" t="s">
        <v>61</v>
      </c>
      <c r="D232" s="118" t="s">
        <v>61</v>
      </c>
      <c r="E232" s="118" t="s">
        <v>61</v>
      </c>
      <c r="F232" s="118" t="s">
        <v>61</v>
      </c>
      <c r="G232" s="118" t="s">
        <v>61</v>
      </c>
      <c r="H232" s="118" t="s">
        <v>61</v>
      </c>
      <c r="I232" s="118" t="s">
        <v>61</v>
      </c>
      <c r="J232" s="118" t="s">
        <v>61</v>
      </c>
      <c r="K232" s="118" t="s">
        <v>61</v>
      </c>
      <c r="L232" s="118" t="s">
        <v>61</v>
      </c>
      <c r="M232" s="118" t="s">
        <v>61</v>
      </c>
      <c r="N232" s="118" t="s">
        <v>61</v>
      </c>
      <c r="O232" s="118" t="s">
        <v>61</v>
      </c>
      <c r="P232" s="118" t="s">
        <v>61</v>
      </c>
      <c r="Q232" s="118" t="s">
        <v>61</v>
      </c>
      <c r="R232" s="118" t="s">
        <v>61</v>
      </c>
      <c r="S232" s="118" t="s">
        <v>61</v>
      </c>
      <c r="T232" s="118" t="s">
        <v>61</v>
      </c>
      <c r="U232" s="118" t="s">
        <v>61</v>
      </c>
      <c r="V232" s="118" t="s">
        <v>61</v>
      </c>
      <c r="W232" s="118" t="s">
        <v>61</v>
      </c>
    </row>
    <row r="233" spans="1:23" ht="13.5" customHeight="1" x14ac:dyDescent="0.25">
      <c r="A233" s="170">
        <v>0.14583333333333301</v>
      </c>
      <c r="B233" s="118" t="s">
        <v>61</v>
      </c>
      <c r="C233" s="118" t="s">
        <v>61</v>
      </c>
      <c r="D233" s="118" t="s">
        <v>61</v>
      </c>
      <c r="E233" s="118" t="s">
        <v>61</v>
      </c>
      <c r="F233" s="118" t="s">
        <v>61</v>
      </c>
      <c r="G233" s="118" t="s">
        <v>61</v>
      </c>
      <c r="H233" s="118" t="s">
        <v>61</v>
      </c>
      <c r="I233" s="118" t="s">
        <v>61</v>
      </c>
      <c r="J233" s="118" t="s">
        <v>61</v>
      </c>
      <c r="K233" s="118" t="s">
        <v>61</v>
      </c>
      <c r="L233" s="118" t="s">
        <v>61</v>
      </c>
      <c r="M233" s="118" t="s">
        <v>61</v>
      </c>
      <c r="N233" s="118" t="s">
        <v>61</v>
      </c>
      <c r="O233" s="118" t="s">
        <v>61</v>
      </c>
      <c r="P233" s="118" t="s">
        <v>61</v>
      </c>
      <c r="Q233" s="118" t="s">
        <v>61</v>
      </c>
      <c r="R233" s="118" t="s">
        <v>61</v>
      </c>
      <c r="S233" s="118" t="s">
        <v>61</v>
      </c>
      <c r="T233" s="118" t="s">
        <v>61</v>
      </c>
      <c r="U233" s="118" t="s">
        <v>61</v>
      </c>
      <c r="V233" s="118" t="s">
        <v>61</v>
      </c>
      <c r="W233" s="118" t="s">
        <v>61</v>
      </c>
    </row>
    <row r="234" spans="1:23" ht="13.5" customHeight="1" x14ac:dyDescent="0.25">
      <c r="A234" s="170">
        <v>0.15625</v>
      </c>
      <c r="B234" s="118" t="s">
        <v>61</v>
      </c>
      <c r="C234" s="118" t="s">
        <v>61</v>
      </c>
      <c r="D234" s="118" t="s">
        <v>61</v>
      </c>
      <c r="E234" s="118" t="s">
        <v>61</v>
      </c>
      <c r="F234" s="118" t="s">
        <v>61</v>
      </c>
      <c r="G234" s="118" t="s">
        <v>61</v>
      </c>
      <c r="H234" s="118" t="s">
        <v>61</v>
      </c>
      <c r="I234" s="118" t="s">
        <v>61</v>
      </c>
      <c r="J234" s="118" t="s">
        <v>61</v>
      </c>
      <c r="K234" s="118" t="s">
        <v>61</v>
      </c>
      <c r="L234" s="118" t="s">
        <v>61</v>
      </c>
      <c r="M234" s="118" t="s">
        <v>61</v>
      </c>
      <c r="N234" s="118" t="s">
        <v>61</v>
      </c>
      <c r="O234" s="118" t="s">
        <v>61</v>
      </c>
      <c r="P234" s="118" t="s">
        <v>61</v>
      </c>
      <c r="Q234" s="118" t="s">
        <v>61</v>
      </c>
      <c r="R234" s="118" t="s">
        <v>61</v>
      </c>
      <c r="S234" s="118" t="s">
        <v>61</v>
      </c>
      <c r="T234" s="118" t="s">
        <v>61</v>
      </c>
      <c r="U234" s="118" t="s">
        <v>61</v>
      </c>
      <c r="V234" s="118" t="s">
        <v>61</v>
      </c>
      <c r="W234" s="118" t="s">
        <v>61</v>
      </c>
    </row>
    <row r="235" spans="1:23" ht="13.5" customHeight="1" x14ac:dyDescent="0.25">
      <c r="A235" s="170">
        <v>0.16666666666666699</v>
      </c>
      <c r="B235" s="118" t="s">
        <v>61</v>
      </c>
      <c r="C235" s="118" t="s">
        <v>61</v>
      </c>
      <c r="D235" s="118" t="s">
        <v>61</v>
      </c>
      <c r="E235" s="118" t="s">
        <v>61</v>
      </c>
      <c r="F235" s="118" t="s">
        <v>61</v>
      </c>
      <c r="G235" s="118" t="s">
        <v>61</v>
      </c>
      <c r="H235" s="118" t="s">
        <v>61</v>
      </c>
      <c r="I235" s="118" t="s">
        <v>61</v>
      </c>
      <c r="J235" s="118" t="s">
        <v>61</v>
      </c>
      <c r="K235" s="118" t="s">
        <v>61</v>
      </c>
      <c r="L235" s="118" t="s">
        <v>61</v>
      </c>
      <c r="M235" s="118" t="s">
        <v>61</v>
      </c>
      <c r="N235" s="118" t="s">
        <v>61</v>
      </c>
      <c r="O235" s="118" t="s">
        <v>61</v>
      </c>
      <c r="P235" s="118" t="s">
        <v>61</v>
      </c>
      <c r="Q235" s="118" t="s">
        <v>61</v>
      </c>
      <c r="R235" s="118" t="s">
        <v>61</v>
      </c>
      <c r="S235" s="118" t="s">
        <v>61</v>
      </c>
      <c r="T235" s="118" t="s">
        <v>61</v>
      </c>
      <c r="U235" s="118" t="s">
        <v>61</v>
      </c>
      <c r="V235" s="118" t="s">
        <v>61</v>
      </c>
      <c r="W235" s="118" t="s">
        <v>61</v>
      </c>
    </row>
    <row r="236" spans="1:23" ht="13.5" customHeight="1" x14ac:dyDescent="0.25">
      <c r="A236" s="170">
        <v>0.17708333333333301</v>
      </c>
      <c r="B236" s="118" t="s">
        <v>61</v>
      </c>
      <c r="C236" s="118" t="s">
        <v>61</v>
      </c>
      <c r="D236" s="118" t="s">
        <v>61</v>
      </c>
      <c r="E236" s="118" t="s">
        <v>61</v>
      </c>
      <c r="F236" s="118" t="s">
        <v>61</v>
      </c>
      <c r="G236" s="118" t="s">
        <v>61</v>
      </c>
      <c r="H236" s="118" t="s">
        <v>61</v>
      </c>
      <c r="I236" s="118" t="s">
        <v>61</v>
      </c>
      <c r="J236" s="118" t="s">
        <v>61</v>
      </c>
      <c r="K236" s="118" t="s">
        <v>61</v>
      </c>
      <c r="L236" s="118" t="s">
        <v>61</v>
      </c>
      <c r="M236" s="118" t="s">
        <v>61</v>
      </c>
      <c r="N236" s="118" t="s">
        <v>61</v>
      </c>
      <c r="O236" s="118" t="s">
        <v>61</v>
      </c>
      <c r="P236" s="118" t="s">
        <v>61</v>
      </c>
      <c r="Q236" s="118" t="s">
        <v>61</v>
      </c>
      <c r="R236" s="118" t="s">
        <v>61</v>
      </c>
      <c r="S236" s="118" t="s">
        <v>61</v>
      </c>
      <c r="T236" s="118" t="s">
        <v>61</v>
      </c>
      <c r="U236" s="118" t="s">
        <v>61</v>
      </c>
      <c r="V236" s="118" t="s">
        <v>61</v>
      </c>
      <c r="W236" s="118" t="s">
        <v>61</v>
      </c>
    </row>
    <row r="237" spans="1:23" ht="13.5" customHeight="1" x14ac:dyDescent="0.25">
      <c r="A237" s="170">
        <v>0.1875</v>
      </c>
      <c r="B237" s="118" t="s">
        <v>61</v>
      </c>
      <c r="C237" s="118" t="s">
        <v>61</v>
      </c>
      <c r="D237" s="118" t="s">
        <v>61</v>
      </c>
      <c r="E237" s="118" t="s">
        <v>61</v>
      </c>
      <c r="F237" s="118" t="s">
        <v>61</v>
      </c>
      <c r="G237" s="118" t="s">
        <v>61</v>
      </c>
      <c r="H237" s="118" t="s">
        <v>61</v>
      </c>
      <c r="I237" s="118" t="s">
        <v>61</v>
      </c>
      <c r="J237" s="118" t="s">
        <v>61</v>
      </c>
      <c r="K237" s="118" t="s">
        <v>61</v>
      </c>
      <c r="L237" s="118" t="s">
        <v>61</v>
      </c>
      <c r="M237" s="118" t="s">
        <v>61</v>
      </c>
      <c r="N237" s="118" t="s">
        <v>61</v>
      </c>
      <c r="O237" s="118" t="s">
        <v>61</v>
      </c>
      <c r="P237" s="118" t="s">
        <v>61</v>
      </c>
      <c r="Q237" s="118" t="s">
        <v>61</v>
      </c>
      <c r="R237" s="118" t="s">
        <v>61</v>
      </c>
      <c r="S237" s="118" t="s">
        <v>61</v>
      </c>
      <c r="T237" s="118" t="s">
        <v>61</v>
      </c>
      <c r="U237" s="118" t="s">
        <v>61</v>
      </c>
      <c r="V237" s="118" t="s">
        <v>61</v>
      </c>
      <c r="W237" s="118" t="s">
        <v>61</v>
      </c>
    </row>
    <row r="238" spans="1:23" ht="13.5" customHeight="1" x14ac:dyDescent="0.25">
      <c r="A238" s="170">
        <v>0.19791666666666699</v>
      </c>
      <c r="B238" s="118" t="s">
        <v>61</v>
      </c>
      <c r="C238" s="118" t="s">
        <v>61</v>
      </c>
      <c r="D238" s="118" t="s">
        <v>61</v>
      </c>
      <c r="E238" s="118" t="s">
        <v>61</v>
      </c>
      <c r="F238" s="118" t="s">
        <v>61</v>
      </c>
      <c r="G238" s="118" t="s">
        <v>61</v>
      </c>
      <c r="H238" s="118" t="s">
        <v>61</v>
      </c>
      <c r="I238" s="118" t="s">
        <v>61</v>
      </c>
      <c r="J238" s="118" t="s">
        <v>61</v>
      </c>
      <c r="K238" s="118" t="s">
        <v>61</v>
      </c>
      <c r="L238" s="118" t="s">
        <v>61</v>
      </c>
      <c r="M238" s="118" t="s">
        <v>61</v>
      </c>
      <c r="N238" s="118" t="s">
        <v>61</v>
      </c>
      <c r="O238" s="118" t="s">
        <v>61</v>
      </c>
      <c r="P238" s="118" t="s">
        <v>61</v>
      </c>
      <c r="Q238" s="118" t="s">
        <v>61</v>
      </c>
      <c r="R238" s="118" t="s">
        <v>61</v>
      </c>
      <c r="S238" s="118" t="s">
        <v>61</v>
      </c>
      <c r="T238" s="118" t="s">
        <v>61</v>
      </c>
      <c r="U238" s="118" t="s">
        <v>61</v>
      </c>
      <c r="V238" s="118" t="s">
        <v>61</v>
      </c>
      <c r="W238" s="118" t="s">
        <v>61</v>
      </c>
    </row>
    <row r="239" spans="1:23" ht="13.5" customHeight="1" x14ac:dyDescent="0.25">
      <c r="A239" s="170">
        <v>0.20833333333333301</v>
      </c>
      <c r="B239" s="118" t="s">
        <v>61</v>
      </c>
      <c r="C239" s="118" t="s">
        <v>61</v>
      </c>
      <c r="D239" s="118" t="s">
        <v>61</v>
      </c>
      <c r="E239" s="118" t="s">
        <v>61</v>
      </c>
      <c r="F239" s="118" t="s">
        <v>61</v>
      </c>
      <c r="G239" s="118" t="s">
        <v>61</v>
      </c>
      <c r="H239" s="118" t="s">
        <v>61</v>
      </c>
      <c r="I239" s="118" t="s">
        <v>61</v>
      </c>
      <c r="J239" s="118" t="s">
        <v>61</v>
      </c>
      <c r="K239" s="118" t="s">
        <v>61</v>
      </c>
      <c r="L239" s="118" t="s">
        <v>61</v>
      </c>
      <c r="M239" s="118" t="s">
        <v>61</v>
      </c>
      <c r="N239" s="118" t="s">
        <v>61</v>
      </c>
      <c r="O239" s="118" t="s">
        <v>61</v>
      </c>
      <c r="P239" s="118" t="s">
        <v>61</v>
      </c>
      <c r="Q239" s="118" t="s">
        <v>61</v>
      </c>
      <c r="R239" s="118" t="s">
        <v>61</v>
      </c>
      <c r="S239" s="118" t="s">
        <v>61</v>
      </c>
      <c r="T239" s="118" t="s">
        <v>61</v>
      </c>
      <c r="U239" s="118" t="s">
        <v>61</v>
      </c>
      <c r="V239" s="118" t="s">
        <v>61</v>
      </c>
      <c r="W239" s="118" t="s">
        <v>61</v>
      </c>
    </row>
    <row r="240" spans="1:23" ht="13.5" customHeight="1" x14ac:dyDescent="0.25">
      <c r="A240" s="170">
        <v>0.21875</v>
      </c>
      <c r="B240" s="118" t="s">
        <v>61</v>
      </c>
      <c r="C240" s="118" t="s">
        <v>61</v>
      </c>
      <c r="D240" s="118" t="s">
        <v>61</v>
      </c>
      <c r="E240" s="118" t="s">
        <v>61</v>
      </c>
      <c r="F240" s="118" t="s">
        <v>61</v>
      </c>
      <c r="G240" s="118" t="s">
        <v>61</v>
      </c>
      <c r="H240" s="118" t="s">
        <v>61</v>
      </c>
      <c r="I240" s="118" t="s">
        <v>61</v>
      </c>
      <c r="J240" s="118" t="s">
        <v>61</v>
      </c>
      <c r="K240" s="118" t="s">
        <v>61</v>
      </c>
      <c r="L240" s="118" t="s">
        <v>61</v>
      </c>
      <c r="M240" s="118" t="s">
        <v>61</v>
      </c>
      <c r="N240" s="118" t="s">
        <v>61</v>
      </c>
      <c r="O240" s="118" t="s">
        <v>61</v>
      </c>
      <c r="P240" s="118" t="s">
        <v>61</v>
      </c>
      <c r="Q240" s="118" t="s">
        <v>61</v>
      </c>
      <c r="R240" s="118" t="s">
        <v>61</v>
      </c>
      <c r="S240" s="118" t="s">
        <v>61</v>
      </c>
      <c r="T240" s="118" t="s">
        <v>61</v>
      </c>
      <c r="U240" s="118" t="s">
        <v>61</v>
      </c>
      <c r="V240" s="118" t="s">
        <v>61</v>
      </c>
      <c r="W240" s="118" t="s">
        <v>61</v>
      </c>
    </row>
    <row r="241" spans="1:23" ht="13.5" customHeight="1" x14ac:dyDescent="0.25">
      <c r="A241" s="170">
        <v>0.22916666666666699</v>
      </c>
      <c r="B241" s="118" t="s">
        <v>61</v>
      </c>
      <c r="C241" s="118" t="s">
        <v>61</v>
      </c>
      <c r="D241" s="118" t="s">
        <v>61</v>
      </c>
      <c r="E241" s="118" t="s">
        <v>61</v>
      </c>
      <c r="F241" s="118" t="s">
        <v>61</v>
      </c>
      <c r="G241" s="118" t="s">
        <v>61</v>
      </c>
      <c r="H241" s="118" t="s">
        <v>61</v>
      </c>
      <c r="I241" s="118" t="s">
        <v>61</v>
      </c>
      <c r="J241" s="118" t="s">
        <v>61</v>
      </c>
      <c r="K241" s="118" t="s">
        <v>61</v>
      </c>
      <c r="L241" s="118" t="s">
        <v>61</v>
      </c>
      <c r="M241" s="118" t="s">
        <v>61</v>
      </c>
      <c r="N241" s="118" t="s">
        <v>61</v>
      </c>
      <c r="O241" s="118" t="s">
        <v>61</v>
      </c>
      <c r="P241" s="118" t="s">
        <v>61</v>
      </c>
      <c r="Q241" s="118" t="s">
        <v>61</v>
      </c>
      <c r="R241" s="118" t="s">
        <v>61</v>
      </c>
      <c r="S241" s="118" t="s">
        <v>61</v>
      </c>
      <c r="T241" s="118" t="s">
        <v>61</v>
      </c>
      <c r="U241" s="118" t="s">
        <v>61</v>
      </c>
      <c r="V241" s="118" t="s">
        <v>61</v>
      </c>
      <c r="W241" s="118" t="s">
        <v>61</v>
      </c>
    </row>
    <row r="242" spans="1:23" ht="13.5" customHeight="1" x14ac:dyDescent="0.25">
      <c r="A242" s="170">
        <v>0.23958333333333301</v>
      </c>
      <c r="B242" s="118" t="s">
        <v>61</v>
      </c>
      <c r="C242" s="118" t="s">
        <v>61</v>
      </c>
      <c r="D242" s="118" t="s">
        <v>61</v>
      </c>
      <c r="E242" s="118" t="s">
        <v>61</v>
      </c>
      <c r="F242" s="118" t="s">
        <v>61</v>
      </c>
      <c r="G242" s="118" t="s">
        <v>61</v>
      </c>
      <c r="H242" s="118" t="s">
        <v>61</v>
      </c>
      <c r="I242" s="118" t="s">
        <v>61</v>
      </c>
      <c r="J242" s="118" t="s">
        <v>61</v>
      </c>
      <c r="K242" s="118" t="s">
        <v>61</v>
      </c>
      <c r="L242" s="118" t="s">
        <v>61</v>
      </c>
      <c r="M242" s="118" t="s">
        <v>61</v>
      </c>
      <c r="N242" s="118" t="s">
        <v>61</v>
      </c>
      <c r="O242" s="118" t="s">
        <v>61</v>
      </c>
      <c r="P242" s="118" t="s">
        <v>61</v>
      </c>
      <c r="Q242" s="118" t="s">
        <v>61</v>
      </c>
      <c r="R242" s="118" t="s">
        <v>61</v>
      </c>
      <c r="S242" s="118" t="s">
        <v>61</v>
      </c>
      <c r="T242" s="118" t="s">
        <v>61</v>
      </c>
      <c r="U242" s="118" t="s">
        <v>61</v>
      </c>
      <c r="V242" s="118" t="s">
        <v>61</v>
      </c>
      <c r="W242" s="118" t="s">
        <v>61</v>
      </c>
    </row>
    <row r="243" spans="1:23" ht="13.5" customHeight="1" x14ac:dyDescent="0.25">
      <c r="A243" s="170">
        <v>0.25</v>
      </c>
      <c r="B243" s="118" t="s">
        <v>61</v>
      </c>
      <c r="C243" s="118" t="s">
        <v>61</v>
      </c>
      <c r="D243" s="118" t="s">
        <v>61</v>
      </c>
      <c r="E243" s="118" t="s">
        <v>61</v>
      </c>
      <c r="F243" s="118" t="s">
        <v>61</v>
      </c>
      <c r="G243" s="118" t="s">
        <v>61</v>
      </c>
      <c r="H243" s="118" t="s">
        <v>61</v>
      </c>
      <c r="I243" s="118" t="s">
        <v>61</v>
      </c>
      <c r="J243" s="118" t="s">
        <v>61</v>
      </c>
      <c r="K243" s="118" t="s">
        <v>61</v>
      </c>
      <c r="L243" s="118" t="s">
        <v>61</v>
      </c>
      <c r="M243" s="118" t="s">
        <v>61</v>
      </c>
      <c r="N243" s="118" t="s">
        <v>61</v>
      </c>
      <c r="O243" s="118" t="s">
        <v>61</v>
      </c>
      <c r="P243" s="118" t="s">
        <v>61</v>
      </c>
      <c r="Q243" s="118" t="s">
        <v>61</v>
      </c>
      <c r="R243" s="118" t="s">
        <v>61</v>
      </c>
      <c r="S243" s="118" t="s">
        <v>61</v>
      </c>
      <c r="T243" s="118" t="s">
        <v>61</v>
      </c>
      <c r="U243" s="118" t="s">
        <v>61</v>
      </c>
      <c r="V243" s="118" t="s">
        <v>61</v>
      </c>
      <c r="W243" s="118" t="s">
        <v>61</v>
      </c>
    </row>
    <row r="244" spans="1:23" ht="13.5" customHeight="1" x14ac:dyDescent="0.25">
      <c r="A244" s="170">
        <v>0.26041666666666702</v>
      </c>
      <c r="B244" s="118" t="s">
        <v>61</v>
      </c>
      <c r="C244" s="118" t="s">
        <v>61</v>
      </c>
      <c r="D244" s="118" t="s">
        <v>61</v>
      </c>
      <c r="E244" s="118" t="s">
        <v>61</v>
      </c>
      <c r="F244" s="118" t="s">
        <v>61</v>
      </c>
      <c r="G244" s="118" t="s">
        <v>61</v>
      </c>
      <c r="H244" s="118" t="s">
        <v>61</v>
      </c>
      <c r="I244" s="118" t="s">
        <v>61</v>
      </c>
      <c r="J244" s="118" t="s">
        <v>61</v>
      </c>
      <c r="K244" s="118" t="s">
        <v>61</v>
      </c>
      <c r="L244" s="118" t="s">
        <v>61</v>
      </c>
      <c r="M244" s="118" t="s">
        <v>61</v>
      </c>
      <c r="N244" s="118" t="s">
        <v>61</v>
      </c>
      <c r="O244" s="118" t="s">
        <v>61</v>
      </c>
      <c r="P244" s="118" t="s">
        <v>61</v>
      </c>
      <c r="Q244" s="118" t="s">
        <v>61</v>
      </c>
      <c r="R244" s="118" t="s">
        <v>61</v>
      </c>
      <c r="S244" s="118" t="s">
        <v>61</v>
      </c>
      <c r="T244" s="118" t="s">
        <v>61</v>
      </c>
      <c r="U244" s="118" t="s">
        <v>61</v>
      </c>
      <c r="V244" s="118" t="s">
        <v>61</v>
      </c>
      <c r="W244" s="118" t="s">
        <v>61</v>
      </c>
    </row>
    <row r="245" spans="1:23" ht="13.5" customHeight="1" x14ac:dyDescent="0.25">
      <c r="A245" s="170">
        <v>0.27083333333333298</v>
      </c>
      <c r="B245" s="118" t="s">
        <v>61</v>
      </c>
      <c r="C245" s="118" t="s">
        <v>61</v>
      </c>
      <c r="D245" s="118" t="s">
        <v>61</v>
      </c>
      <c r="E245" s="118" t="s">
        <v>61</v>
      </c>
      <c r="F245" s="118" t="s">
        <v>61</v>
      </c>
      <c r="G245" s="118" t="s">
        <v>61</v>
      </c>
      <c r="H245" s="118" t="s">
        <v>61</v>
      </c>
      <c r="I245" s="118" t="s">
        <v>61</v>
      </c>
      <c r="J245" s="118" t="s">
        <v>61</v>
      </c>
      <c r="K245" s="118" t="s">
        <v>61</v>
      </c>
      <c r="L245" s="118" t="s">
        <v>61</v>
      </c>
      <c r="M245" s="118" t="s">
        <v>61</v>
      </c>
      <c r="N245" s="118" t="s">
        <v>61</v>
      </c>
      <c r="O245" s="118" t="s">
        <v>61</v>
      </c>
      <c r="P245" s="118" t="s">
        <v>61</v>
      </c>
      <c r="Q245" s="118" t="s">
        <v>61</v>
      </c>
      <c r="R245" s="118" t="s">
        <v>61</v>
      </c>
      <c r="S245" s="118" t="s">
        <v>61</v>
      </c>
      <c r="T245" s="118" t="s">
        <v>61</v>
      </c>
      <c r="U245" s="118" t="s">
        <v>61</v>
      </c>
      <c r="V245" s="118" t="s">
        <v>61</v>
      </c>
      <c r="W245" s="118" t="s">
        <v>61</v>
      </c>
    </row>
    <row r="246" spans="1:23" ht="13.5" customHeight="1" x14ac:dyDescent="0.25">
      <c r="A246" s="170">
        <v>0.28125</v>
      </c>
      <c r="B246" s="118" t="s">
        <v>61</v>
      </c>
      <c r="C246" s="118" t="s">
        <v>61</v>
      </c>
      <c r="D246" s="118" t="s">
        <v>61</v>
      </c>
      <c r="E246" s="118" t="s">
        <v>61</v>
      </c>
      <c r="F246" s="118" t="s">
        <v>61</v>
      </c>
      <c r="G246" s="118" t="s">
        <v>61</v>
      </c>
      <c r="H246" s="118" t="s">
        <v>61</v>
      </c>
      <c r="I246" s="118" t="s">
        <v>61</v>
      </c>
      <c r="J246" s="118" t="s">
        <v>61</v>
      </c>
      <c r="K246" s="118" t="s">
        <v>61</v>
      </c>
      <c r="L246" s="118" t="s">
        <v>61</v>
      </c>
      <c r="M246" s="118" t="s">
        <v>61</v>
      </c>
      <c r="N246" s="118" t="s">
        <v>61</v>
      </c>
      <c r="O246" s="118" t="s">
        <v>61</v>
      </c>
      <c r="P246" s="118" t="s">
        <v>61</v>
      </c>
      <c r="Q246" s="118" t="s">
        <v>61</v>
      </c>
      <c r="R246" s="118" t="s">
        <v>61</v>
      </c>
      <c r="S246" s="118" t="s">
        <v>61</v>
      </c>
      <c r="T246" s="118" t="s">
        <v>61</v>
      </c>
      <c r="U246" s="118" t="s">
        <v>61</v>
      </c>
      <c r="V246" s="118" t="s">
        <v>61</v>
      </c>
      <c r="W246" s="118" t="s">
        <v>61</v>
      </c>
    </row>
    <row r="247" spans="1:23" ht="13.5" customHeight="1" x14ac:dyDescent="0.25">
      <c r="A247" s="170">
        <v>0.29166666666666702</v>
      </c>
      <c r="B247" s="118" t="s">
        <v>61</v>
      </c>
      <c r="C247" s="118" t="s">
        <v>61</v>
      </c>
      <c r="D247" s="118" t="s">
        <v>61</v>
      </c>
      <c r="E247" s="118" t="s">
        <v>61</v>
      </c>
      <c r="F247" s="118" t="s">
        <v>61</v>
      </c>
      <c r="G247" s="118" t="s">
        <v>61</v>
      </c>
      <c r="H247" s="118" t="s">
        <v>61</v>
      </c>
      <c r="I247" s="118" t="s">
        <v>61</v>
      </c>
      <c r="J247" s="118" t="s">
        <v>61</v>
      </c>
      <c r="K247" s="118" t="s">
        <v>61</v>
      </c>
      <c r="L247" s="118" t="s">
        <v>61</v>
      </c>
      <c r="M247" s="118" t="s">
        <v>61</v>
      </c>
      <c r="N247" s="118" t="s">
        <v>61</v>
      </c>
      <c r="O247" s="118" t="s">
        <v>61</v>
      </c>
      <c r="P247" s="118" t="s">
        <v>61</v>
      </c>
      <c r="Q247" s="118" t="s">
        <v>61</v>
      </c>
      <c r="R247" s="118" t="s">
        <v>61</v>
      </c>
      <c r="S247" s="118" t="s">
        <v>61</v>
      </c>
      <c r="T247" s="118" t="s">
        <v>61</v>
      </c>
      <c r="U247" s="118" t="s">
        <v>61</v>
      </c>
      <c r="V247" s="118" t="s">
        <v>61</v>
      </c>
      <c r="W247" s="118" t="s">
        <v>61</v>
      </c>
    </row>
    <row r="248" spans="1:23" ht="13.5" customHeight="1" x14ac:dyDescent="0.25">
      <c r="A248" s="170">
        <v>0.30208333333333298</v>
      </c>
      <c r="B248" s="118" t="s">
        <v>61</v>
      </c>
      <c r="C248" s="118" t="s">
        <v>61</v>
      </c>
      <c r="D248" s="118" t="s">
        <v>61</v>
      </c>
      <c r="E248" s="118" t="s">
        <v>61</v>
      </c>
      <c r="F248" s="118" t="s">
        <v>61</v>
      </c>
      <c r="G248" s="118" t="s">
        <v>61</v>
      </c>
      <c r="H248" s="118" t="s">
        <v>61</v>
      </c>
      <c r="I248" s="118" t="s">
        <v>61</v>
      </c>
      <c r="J248" s="118" t="s">
        <v>61</v>
      </c>
      <c r="K248" s="118" t="s">
        <v>61</v>
      </c>
      <c r="L248" s="118" t="s">
        <v>61</v>
      </c>
      <c r="M248" s="118" t="s">
        <v>61</v>
      </c>
      <c r="N248" s="118" t="s">
        <v>61</v>
      </c>
      <c r="O248" s="118" t="s">
        <v>61</v>
      </c>
      <c r="P248" s="118" t="s">
        <v>61</v>
      </c>
      <c r="Q248" s="118" t="s">
        <v>61</v>
      </c>
      <c r="R248" s="118" t="s">
        <v>61</v>
      </c>
      <c r="S248" s="118" t="s">
        <v>61</v>
      </c>
      <c r="T248" s="118" t="s">
        <v>61</v>
      </c>
      <c r="U248" s="118" t="s">
        <v>61</v>
      </c>
      <c r="V248" s="118" t="s">
        <v>61</v>
      </c>
      <c r="W248" s="118" t="s">
        <v>61</v>
      </c>
    </row>
    <row r="249" spans="1:23" ht="13.5" customHeight="1" x14ac:dyDescent="0.25">
      <c r="A249" s="170">
        <v>0.3125</v>
      </c>
      <c r="B249" s="118" t="s">
        <v>61</v>
      </c>
      <c r="C249" s="118" t="s">
        <v>61</v>
      </c>
      <c r="D249" s="118" t="s">
        <v>61</v>
      </c>
      <c r="E249" s="118" t="s">
        <v>61</v>
      </c>
      <c r="F249" s="118" t="s">
        <v>61</v>
      </c>
      <c r="G249" s="118" t="s">
        <v>61</v>
      </c>
      <c r="H249" s="118" t="s">
        <v>61</v>
      </c>
      <c r="I249" s="118" t="s">
        <v>61</v>
      </c>
      <c r="J249" s="118" t="s">
        <v>61</v>
      </c>
      <c r="K249" s="118" t="s">
        <v>61</v>
      </c>
      <c r="L249" s="118" t="s">
        <v>61</v>
      </c>
      <c r="M249" s="118" t="s">
        <v>61</v>
      </c>
      <c r="N249" s="118" t="s">
        <v>61</v>
      </c>
      <c r="O249" s="118" t="s">
        <v>61</v>
      </c>
      <c r="P249" s="118" t="s">
        <v>61</v>
      </c>
      <c r="Q249" s="118" t="s">
        <v>61</v>
      </c>
      <c r="R249" s="118" t="s">
        <v>61</v>
      </c>
      <c r="S249" s="118" t="s">
        <v>61</v>
      </c>
      <c r="T249" s="118" t="s">
        <v>61</v>
      </c>
      <c r="U249" s="118" t="s">
        <v>61</v>
      </c>
      <c r="V249" s="118" t="s">
        <v>61</v>
      </c>
      <c r="W249" s="118" t="s">
        <v>61</v>
      </c>
    </row>
    <row r="250" spans="1:23" ht="13.5" customHeight="1" x14ac:dyDescent="0.25">
      <c r="A250" s="170">
        <v>0.32291666666666702</v>
      </c>
      <c r="B250" s="118" t="s">
        <v>61</v>
      </c>
      <c r="C250" s="118" t="s">
        <v>61</v>
      </c>
      <c r="D250" s="118" t="s">
        <v>61</v>
      </c>
      <c r="E250" s="118" t="s">
        <v>61</v>
      </c>
      <c r="F250" s="118" t="s">
        <v>61</v>
      </c>
      <c r="G250" s="118" t="s">
        <v>61</v>
      </c>
      <c r="H250" s="118" t="s">
        <v>61</v>
      </c>
      <c r="I250" s="118" t="s">
        <v>61</v>
      </c>
      <c r="J250" s="118" t="s">
        <v>61</v>
      </c>
      <c r="K250" s="118" t="s">
        <v>61</v>
      </c>
      <c r="L250" s="118" t="s">
        <v>61</v>
      </c>
      <c r="M250" s="118" t="s">
        <v>61</v>
      </c>
      <c r="N250" s="118" t="s">
        <v>61</v>
      </c>
      <c r="O250" s="118" t="s">
        <v>61</v>
      </c>
      <c r="P250" s="118" t="s">
        <v>61</v>
      </c>
      <c r="Q250" s="118" t="s">
        <v>61</v>
      </c>
      <c r="R250" s="118" t="s">
        <v>61</v>
      </c>
      <c r="S250" s="118" t="s">
        <v>61</v>
      </c>
      <c r="T250" s="118" t="s">
        <v>61</v>
      </c>
      <c r="U250" s="118" t="s">
        <v>61</v>
      </c>
      <c r="V250" s="118" t="s">
        <v>61</v>
      </c>
      <c r="W250" s="118" t="s">
        <v>61</v>
      </c>
    </row>
    <row r="251" spans="1:23" ht="13.5" customHeight="1" x14ac:dyDescent="0.25">
      <c r="A251" s="170">
        <v>0.33333333333333298</v>
      </c>
      <c r="B251" s="118" t="s">
        <v>61</v>
      </c>
      <c r="C251" s="118" t="s">
        <v>61</v>
      </c>
      <c r="D251" s="118" t="s">
        <v>61</v>
      </c>
      <c r="E251" s="118" t="s">
        <v>61</v>
      </c>
      <c r="F251" s="118" t="s">
        <v>61</v>
      </c>
      <c r="G251" s="118" t="s">
        <v>61</v>
      </c>
      <c r="H251" s="118" t="s">
        <v>61</v>
      </c>
      <c r="I251" s="118" t="s">
        <v>61</v>
      </c>
      <c r="J251" s="118" t="s">
        <v>61</v>
      </c>
      <c r="K251" s="118" t="s">
        <v>61</v>
      </c>
      <c r="L251" s="118" t="s">
        <v>61</v>
      </c>
      <c r="M251" s="118" t="s">
        <v>61</v>
      </c>
      <c r="N251" s="118" t="s">
        <v>61</v>
      </c>
      <c r="O251" s="118" t="s">
        <v>61</v>
      </c>
      <c r="P251" s="118" t="s">
        <v>61</v>
      </c>
      <c r="Q251" s="118" t="s">
        <v>61</v>
      </c>
      <c r="R251" s="118" t="s">
        <v>61</v>
      </c>
      <c r="S251" s="118" t="s">
        <v>61</v>
      </c>
      <c r="T251" s="118" t="s">
        <v>61</v>
      </c>
      <c r="U251" s="118" t="s">
        <v>61</v>
      </c>
      <c r="V251" s="118" t="s">
        <v>61</v>
      </c>
      <c r="W251" s="118" t="s">
        <v>61</v>
      </c>
    </row>
    <row r="252" spans="1:23" ht="13.5" customHeight="1" x14ac:dyDescent="0.25">
      <c r="A252" s="170">
        <v>0.34375</v>
      </c>
      <c r="B252" s="118" t="s">
        <v>61</v>
      </c>
      <c r="C252" s="118" t="s">
        <v>61</v>
      </c>
      <c r="D252" s="118" t="s">
        <v>61</v>
      </c>
      <c r="E252" s="118" t="s">
        <v>61</v>
      </c>
      <c r="F252" s="118" t="s">
        <v>61</v>
      </c>
      <c r="G252" s="118" t="s">
        <v>61</v>
      </c>
      <c r="H252" s="118" t="s">
        <v>61</v>
      </c>
      <c r="I252" s="118" t="s">
        <v>61</v>
      </c>
      <c r="J252" s="118" t="s">
        <v>61</v>
      </c>
      <c r="K252" s="118" t="s">
        <v>61</v>
      </c>
      <c r="L252" s="118" t="s">
        <v>61</v>
      </c>
      <c r="M252" s="118" t="s">
        <v>61</v>
      </c>
      <c r="N252" s="118" t="s">
        <v>61</v>
      </c>
      <c r="O252" s="118" t="s">
        <v>61</v>
      </c>
      <c r="P252" s="118" t="s">
        <v>61</v>
      </c>
      <c r="Q252" s="118" t="s">
        <v>61</v>
      </c>
      <c r="R252" s="118" t="s">
        <v>61</v>
      </c>
      <c r="S252" s="118" t="s">
        <v>61</v>
      </c>
      <c r="T252" s="118" t="s">
        <v>61</v>
      </c>
      <c r="U252" s="118" t="s">
        <v>61</v>
      </c>
      <c r="V252" s="118" t="s">
        <v>61</v>
      </c>
      <c r="W252" s="118" t="s">
        <v>61</v>
      </c>
    </row>
    <row r="253" spans="1:23" ht="13.5" customHeight="1" x14ac:dyDescent="0.25">
      <c r="A253" s="170">
        <v>0.35416666666666702</v>
      </c>
      <c r="B253" s="118" t="s">
        <v>61</v>
      </c>
      <c r="C253" s="118" t="s">
        <v>61</v>
      </c>
      <c r="D253" s="118" t="s">
        <v>61</v>
      </c>
      <c r="E253" s="118" t="s">
        <v>61</v>
      </c>
      <c r="F253" s="118" t="s">
        <v>61</v>
      </c>
      <c r="G253" s="118" t="s">
        <v>61</v>
      </c>
      <c r="H253" s="118" t="s">
        <v>61</v>
      </c>
      <c r="I253" s="118" t="s">
        <v>61</v>
      </c>
      <c r="J253" s="118" t="s">
        <v>61</v>
      </c>
      <c r="K253" s="118" t="s">
        <v>61</v>
      </c>
      <c r="L253" s="118" t="s">
        <v>61</v>
      </c>
      <c r="M253" s="118" t="s">
        <v>61</v>
      </c>
      <c r="N253" s="118" t="s">
        <v>61</v>
      </c>
      <c r="O253" s="118" t="s">
        <v>61</v>
      </c>
      <c r="P253" s="118" t="s">
        <v>61</v>
      </c>
      <c r="Q253" s="118" t="s">
        <v>61</v>
      </c>
      <c r="R253" s="118" t="s">
        <v>61</v>
      </c>
      <c r="S253" s="118" t="s">
        <v>61</v>
      </c>
      <c r="T253" s="118" t="s">
        <v>61</v>
      </c>
      <c r="U253" s="118" t="s">
        <v>61</v>
      </c>
      <c r="V253" s="118" t="s">
        <v>61</v>
      </c>
      <c r="W253" s="118" t="s">
        <v>61</v>
      </c>
    </row>
    <row r="254" spans="1:23" ht="13.5" customHeight="1" x14ac:dyDescent="0.25">
      <c r="A254" s="170">
        <v>0.36458333333333298</v>
      </c>
      <c r="B254" s="118" t="s">
        <v>61</v>
      </c>
      <c r="C254" s="118" t="s">
        <v>61</v>
      </c>
      <c r="D254" s="118" t="s">
        <v>61</v>
      </c>
      <c r="E254" s="118" t="s">
        <v>61</v>
      </c>
      <c r="F254" s="118" t="s">
        <v>61</v>
      </c>
      <c r="G254" s="118" t="s">
        <v>61</v>
      </c>
      <c r="H254" s="118" t="s">
        <v>61</v>
      </c>
      <c r="I254" s="118" t="s">
        <v>61</v>
      </c>
      <c r="J254" s="118" t="s">
        <v>61</v>
      </c>
      <c r="K254" s="118" t="s">
        <v>61</v>
      </c>
      <c r="L254" s="118" t="s">
        <v>61</v>
      </c>
      <c r="M254" s="118" t="s">
        <v>61</v>
      </c>
      <c r="N254" s="118" t="s">
        <v>61</v>
      </c>
      <c r="O254" s="118" t="s">
        <v>61</v>
      </c>
      <c r="P254" s="118" t="s">
        <v>61</v>
      </c>
      <c r="Q254" s="118" t="s">
        <v>61</v>
      </c>
      <c r="R254" s="118" t="s">
        <v>61</v>
      </c>
      <c r="S254" s="118" t="s">
        <v>61</v>
      </c>
      <c r="T254" s="118" t="s">
        <v>61</v>
      </c>
      <c r="U254" s="118" t="s">
        <v>61</v>
      </c>
      <c r="V254" s="118" t="s">
        <v>61</v>
      </c>
      <c r="W254" s="118" t="s">
        <v>61</v>
      </c>
    </row>
    <row r="255" spans="1:23" ht="13.5" customHeight="1" x14ac:dyDescent="0.25">
      <c r="A255" s="170">
        <v>0.375</v>
      </c>
      <c r="B255" s="118" t="s">
        <v>61</v>
      </c>
      <c r="C255" s="118" t="s">
        <v>61</v>
      </c>
      <c r="D255" s="118" t="s">
        <v>61</v>
      </c>
      <c r="E255" s="118" t="s">
        <v>61</v>
      </c>
      <c r="F255" s="118" t="s">
        <v>61</v>
      </c>
      <c r="G255" s="118" t="s">
        <v>61</v>
      </c>
      <c r="H255" s="118" t="s">
        <v>61</v>
      </c>
      <c r="I255" s="118" t="s">
        <v>61</v>
      </c>
      <c r="J255" s="118" t="s">
        <v>61</v>
      </c>
      <c r="K255" s="118" t="s">
        <v>61</v>
      </c>
      <c r="L255" s="118" t="s">
        <v>61</v>
      </c>
      <c r="M255" s="118" t="s">
        <v>61</v>
      </c>
      <c r="N255" s="118" t="s">
        <v>61</v>
      </c>
      <c r="O255" s="118" t="s">
        <v>61</v>
      </c>
      <c r="P255" s="118" t="s">
        <v>61</v>
      </c>
      <c r="Q255" s="118" t="s">
        <v>61</v>
      </c>
      <c r="R255" s="118" t="s">
        <v>61</v>
      </c>
      <c r="S255" s="118" t="s">
        <v>61</v>
      </c>
      <c r="T255" s="118" t="s">
        <v>61</v>
      </c>
      <c r="U255" s="118" t="s">
        <v>61</v>
      </c>
      <c r="V255" s="118" t="s">
        <v>61</v>
      </c>
      <c r="W255" s="118" t="s">
        <v>61</v>
      </c>
    </row>
    <row r="256" spans="1:23" ht="13.5" customHeight="1" x14ac:dyDescent="0.25">
      <c r="A256" s="170">
        <v>0.38541666666666702</v>
      </c>
      <c r="B256" s="118" t="s">
        <v>61</v>
      </c>
      <c r="C256" s="118" t="s">
        <v>61</v>
      </c>
      <c r="D256" s="118" t="s">
        <v>61</v>
      </c>
      <c r="E256" s="118" t="s">
        <v>61</v>
      </c>
      <c r="F256" s="118" t="s">
        <v>61</v>
      </c>
      <c r="G256" s="118" t="s">
        <v>61</v>
      </c>
      <c r="H256" s="118" t="s">
        <v>61</v>
      </c>
      <c r="I256" s="118" t="s">
        <v>61</v>
      </c>
      <c r="J256" s="118" t="s">
        <v>61</v>
      </c>
      <c r="K256" s="118" t="s">
        <v>61</v>
      </c>
      <c r="L256" s="118" t="s">
        <v>61</v>
      </c>
      <c r="M256" s="118" t="s">
        <v>61</v>
      </c>
      <c r="N256" s="118" t="s">
        <v>61</v>
      </c>
      <c r="O256" s="118" t="s">
        <v>61</v>
      </c>
      <c r="P256" s="118" t="s">
        <v>61</v>
      </c>
      <c r="Q256" s="118" t="s">
        <v>61</v>
      </c>
      <c r="R256" s="118" t="s">
        <v>61</v>
      </c>
      <c r="S256" s="118" t="s">
        <v>61</v>
      </c>
      <c r="T256" s="118" t="s">
        <v>61</v>
      </c>
      <c r="U256" s="118" t="s">
        <v>61</v>
      </c>
      <c r="V256" s="118" t="s">
        <v>61</v>
      </c>
      <c r="W256" s="118" t="s">
        <v>61</v>
      </c>
    </row>
    <row r="257" spans="1:23" ht="13.5" customHeight="1" x14ac:dyDescent="0.25">
      <c r="A257" s="170">
        <v>0.39583333333333298</v>
      </c>
      <c r="B257" s="118" t="s">
        <v>61</v>
      </c>
      <c r="C257" s="118" t="s">
        <v>61</v>
      </c>
      <c r="D257" s="118" t="s">
        <v>61</v>
      </c>
      <c r="E257" s="118" t="s">
        <v>61</v>
      </c>
      <c r="F257" s="118" t="s">
        <v>61</v>
      </c>
      <c r="G257" s="118" t="s">
        <v>61</v>
      </c>
      <c r="H257" s="118" t="s">
        <v>61</v>
      </c>
      <c r="I257" s="118" t="s">
        <v>61</v>
      </c>
      <c r="J257" s="118" t="s">
        <v>61</v>
      </c>
      <c r="K257" s="118" t="s">
        <v>61</v>
      </c>
      <c r="L257" s="118" t="s">
        <v>61</v>
      </c>
      <c r="M257" s="118" t="s">
        <v>61</v>
      </c>
      <c r="N257" s="118" t="s">
        <v>61</v>
      </c>
      <c r="O257" s="118" t="s">
        <v>61</v>
      </c>
      <c r="P257" s="118" t="s">
        <v>61</v>
      </c>
      <c r="Q257" s="118" t="s">
        <v>61</v>
      </c>
      <c r="R257" s="118" t="s">
        <v>61</v>
      </c>
      <c r="S257" s="118" t="s">
        <v>61</v>
      </c>
      <c r="T257" s="118" t="s">
        <v>61</v>
      </c>
      <c r="U257" s="118" t="s">
        <v>61</v>
      </c>
      <c r="V257" s="118" t="s">
        <v>61</v>
      </c>
      <c r="W257" s="118" t="s">
        <v>61</v>
      </c>
    </row>
    <row r="258" spans="1:23" ht="13.5" customHeight="1" x14ac:dyDescent="0.25">
      <c r="A258" s="170">
        <v>0.40625</v>
      </c>
      <c r="B258" s="118" t="s">
        <v>61</v>
      </c>
      <c r="C258" s="118" t="s">
        <v>61</v>
      </c>
      <c r="D258" s="118" t="s">
        <v>61</v>
      </c>
      <c r="E258" s="118" t="s">
        <v>61</v>
      </c>
      <c r="F258" s="118" t="s">
        <v>61</v>
      </c>
      <c r="G258" s="118" t="s">
        <v>61</v>
      </c>
      <c r="H258" s="118" t="s">
        <v>61</v>
      </c>
      <c r="I258" s="118" t="s">
        <v>61</v>
      </c>
      <c r="J258" s="118" t="s">
        <v>61</v>
      </c>
      <c r="K258" s="118" t="s">
        <v>61</v>
      </c>
      <c r="L258" s="118" t="s">
        <v>61</v>
      </c>
      <c r="M258" s="118" t="s">
        <v>61</v>
      </c>
      <c r="N258" s="118" t="s">
        <v>61</v>
      </c>
      <c r="O258" s="118" t="s">
        <v>61</v>
      </c>
      <c r="P258" s="118" t="s">
        <v>61</v>
      </c>
      <c r="Q258" s="118" t="s">
        <v>61</v>
      </c>
      <c r="R258" s="118" t="s">
        <v>61</v>
      </c>
      <c r="S258" s="118" t="s">
        <v>61</v>
      </c>
      <c r="T258" s="118" t="s">
        <v>61</v>
      </c>
      <c r="U258" s="118" t="s">
        <v>61</v>
      </c>
      <c r="V258" s="118" t="s">
        <v>61</v>
      </c>
      <c r="W258" s="118" t="s">
        <v>61</v>
      </c>
    </row>
    <row r="259" spans="1:23" ht="13.5" customHeight="1" x14ac:dyDescent="0.25">
      <c r="A259" s="170">
        <v>0.41666666666666702</v>
      </c>
      <c r="B259" s="118" t="s">
        <v>61</v>
      </c>
      <c r="C259" s="118" t="s">
        <v>61</v>
      </c>
      <c r="D259" s="118" t="s">
        <v>61</v>
      </c>
      <c r="E259" s="118" t="s">
        <v>61</v>
      </c>
      <c r="F259" s="118" t="s">
        <v>61</v>
      </c>
      <c r="G259" s="118" t="s">
        <v>61</v>
      </c>
      <c r="H259" s="118" t="s">
        <v>61</v>
      </c>
      <c r="I259" s="118" t="s">
        <v>61</v>
      </c>
      <c r="J259" s="118" t="s">
        <v>61</v>
      </c>
      <c r="K259" s="118" t="s">
        <v>61</v>
      </c>
      <c r="L259" s="118" t="s">
        <v>61</v>
      </c>
      <c r="M259" s="118" t="s">
        <v>61</v>
      </c>
      <c r="N259" s="118" t="s">
        <v>61</v>
      </c>
      <c r="O259" s="118" t="s">
        <v>61</v>
      </c>
      <c r="P259" s="118" t="s">
        <v>61</v>
      </c>
      <c r="Q259" s="118" t="s">
        <v>61</v>
      </c>
      <c r="R259" s="118" t="s">
        <v>61</v>
      </c>
      <c r="S259" s="118" t="s">
        <v>61</v>
      </c>
      <c r="T259" s="118" t="s">
        <v>61</v>
      </c>
      <c r="U259" s="118" t="s">
        <v>61</v>
      </c>
      <c r="V259" s="118" t="s">
        <v>61</v>
      </c>
      <c r="W259" s="118" t="s">
        <v>61</v>
      </c>
    </row>
    <row r="260" spans="1:23" ht="13.5" customHeight="1" x14ac:dyDescent="0.25">
      <c r="A260" s="170">
        <v>0.42708333333333298</v>
      </c>
      <c r="B260" s="118" t="s">
        <v>61</v>
      </c>
      <c r="C260" s="118" t="s">
        <v>61</v>
      </c>
      <c r="D260" s="118" t="s">
        <v>61</v>
      </c>
      <c r="E260" s="118" t="s">
        <v>61</v>
      </c>
      <c r="F260" s="118" t="s">
        <v>61</v>
      </c>
      <c r="G260" s="118" t="s">
        <v>61</v>
      </c>
      <c r="H260" s="118" t="s">
        <v>61</v>
      </c>
      <c r="I260" s="118" t="s">
        <v>61</v>
      </c>
      <c r="J260" s="118" t="s">
        <v>61</v>
      </c>
      <c r="K260" s="118" t="s">
        <v>61</v>
      </c>
      <c r="L260" s="118" t="s">
        <v>61</v>
      </c>
      <c r="M260" s="118" t="s">
        <v>61</v>
      </c>
      <c r="N260" s="118" t="s">
        <v>61</v>
      </c>
      <c r="O260" s="118" t="s">
        <v>61</v>
      </c>
      <c r="P260" s="118" t="s">
        <v>61</v>
      </c>
      <c r="Q260" s="118" t="s">
        <v>61</v>
      </c>
      <c r="R260" s="118" t="s">
        <v>61</v>
      </c>
      <c r="S260" s="118" t="s">
        <v>61</v>
      </c>
      <c r="T260" s="118" t="s">
        <v>61</v>
      </c>
      <c r="U260" s="118" t="s">
        <v>61</v>
      </c>
      <c r="V260" s="118" t="s">
        <v>61</v>
      </c>
      <c r="W260" s="118" t="s">
        <v>61</v>
      </c>
    </row>
    <row r="261" spans="1:23" ht="13.5" customHeight="1" x14ac:dyDescent="0.25">
      <c r="A261" s="170">
        <v>0.4375</v>
      </c>
      <c r="B261" s="118" t="s">
        <v>61</v>
      </c>
      <c r="C261" s="118" t="s">
        <v>61</v>
      </c>
      <c r="D261" s="118" t="s">
        <v>61</v>
      </c>
      <c r="E261" s="118" t="s">
        <v>61</v>
      </c>
      <c r="F261" s="118" t="s">
        <v>61</v>
      </c>
      <c r="G261" s="118" t="s">
        <v>61</v>
      </c>
      <c r="H261" s="118" t="s">
        <v>61</v>
      </c>
      <c r="I261" s="118" t="s">
        <v>61</v>
      </c>
      <c r="J261" s="118" t="s">
        <v>61</v>
      </c>
      <c r="K261" s="118" t="s">
        <v>61</v>
      </c>
      <c r="L261" s="118" t="s">
        <v>61</v>
      </c>
      <c r="M261" s="118" t="s">
        <v>61</v>
      </c>
      <c r="N261" s="118" t="s">
        <v>61</v>
      </c>
      <c r="O261" s="118" t="s">
        <v>61</v>
      </c>
      <c r="P261" s="118" t="s">
        <v>61</v>
      </c>
      <c r="Q261" s="118" t="s">
        <v>61</v>
      </c>
      <c r="R261" s="118" t="s">
        <v>61</v>
      </c>
      <c r="S261" s="118" t="s">
        <v>61</v>
      </c>
      <c r="T261" s="118" t="s">
        <v>61</v>
      </c>
      <c r="U261" s="118" t="s">
        <v>61</v>
      </c>
      <c r="V261" s="118" t="s">
        <v>61</v>
      </c>
      <c r="W261" s="118" t="s">
        <v>61</v>
      </c>
    </row>
    <row r="262" spans="1:23" ht="13.5" customHeight="1" x14ac:dyDescent="0.25">
      <c r="A262" s="170">
        <v>0.44791666666666702</v>
      </c>
      <c r="B262" s="118" t="s">
        <v>61</v>
      </c>
      <c r="C262" s="118" t="s">
        <v>61</v>
      </c>
      <c r="D262" s="118" t="s">
        <v>61</v>
      </c>
      <c r="E262" s="118" t="s">
        <v>61</v>
      </c>
      <c r="F262" s="118" t="s">
        <v>61</v>
      </c>
      <c r="G262" s="118" t="s">
        <v>61</v>
      </c>
      <c r="H262" s="118" t="s">
        <v>61</v>
      </c>
      <c r="I262" s="118" t="s">
        <v>61</v>
      </c>
      <c r="J262" s="118" t="s">
        <v>61</v>
      </c>
      <c r="K262" s="118" t="s">
        <v>61</v>
      </c>
      <c r="L262" s="118" t="s">
        <v>61</v>
      </c>
      <c r="M262" s="118" t="s">
        <v>61</v>
      </c>
      <c r="N262" s="118" t="s">
        <v>61</v>
      </c>
      <c r="O262" s="118" t="s">
        <v>61</v>
      </c>
      <c r="P262" s="118" t="s">
        <v>61</v>
      </c>
      <c r="Q262" s="118" t="s">
        <v>61</v>
      </c>
      <c r="R262" s="118" t="s">
        <v>61</v>
      </c>
      <c r="S262" s="118" t="s">
        <v>61</v>
      </c>
      <c r="T262" s="118" t="s">
        <v>61</v>
      </c>
      <c r="U262" s="118" t="s">
        <v>61</v>
      </c>
      <c r="V262" s="118" t="s">
        <v>61</v>
      </c>
      <c r="W262" s="118" t="s">
        <v>61</v>
      </c>
    </row>
    <row r="263" spans="1:23" ht="13.5" customHeight="1" x14ac:dyDescent="0.25">
      <c r="A263" s="170">
        <v>0.45833333333333298</v>
      </c>
      <c r="B263" s="118" t="s">
        <v>61</v>
      </c>
      <c r="C263" s="118" t="s">
        <v>61</v>
      </c>
      <c r="D263" s="118" t="s">
        <v>61</v>
      </c>
      <c r="E263" s="118" t="s">
        <v>61</v>
      </c>
      <c r="F263" s="118" t="s">
        <v>61</v>
      </c>
      <c r="G263" s="118" t="s">
        <v>61</v>
      </c>
      <c r="H263" s="118" t="s">
        <v>61</v>
      </c>
      <c r="I263" s="118" t="s">
        <v>61</v>
      </c>
      <c r="J263" s="118" t="s">
        <v>61</v>
      </c>
      <c r="K263" s="118" t="s">
        <v>61</v>
      </c>
      <c r="L263" s="118" t="s">
        <v>61</v>
      </c>
      <c r="M263" s="118" t="s">
        <v>61</v>
      </c>
      <c r="N263" s="118" t="s">
        <v>61</v>
      </c>
      <c r="O263" s="118" t="s">
        <v>61</v>
      </c>
      <c r="P263" s="118" t="s">
        <v>61</v>
      </c>
      <c r="Q263" s="118" t="s">
        <v>61</v>
      </c>
      <c r="R263" s="118" t="s">
        <v>61</v>
      </c>
      <c r="S263" s="118" t="s">
        <v>61</v>
      </c>
      <c r="T263" s="118" t="s">
        <v>61</v>
      </c>
      <c r="U263" s="118" t="s">
        <v>61</v>
      </c>
      <c r="V263" s="118" t="s">
        <v>61</v>
      </c>
      <c r="W263" s="118" t="s">
        <v>61</v>
      </c>
    </row>
    <row r="264" spans="1:23" ht="13.5" customHeight="1" x14ac:dyDescent="0.25">
      <c r="A264" s="170">
        <v>0.46875</v>
      </c>
      <c r="B264" s="118" t="s">
        <v>61</v>
      </c>
      <c r="C264" s="118" t="s">
        <v>61</v>
      </c>
      <c r="D264" s="118" t="s">
        <v>61</v>
      </c>
      <c r="E264" s="118" t="s">
        <v>61</v>
      </c>
      <c r="F264" s="118" t="s">
        <v>61</v>
      </c>
      <c r="G264" s="118" t="s">
        <v>61</v>
      </c>
      <c r="H264" s="118" t="s">
        <v>61</v>
      </c>
      <c r="I264" s="118" t="s">
        <v>61</v>
      </c>
      <c r="J264" s="118" t="s">
        <v>61</v>
      </c>
      <c r="K264" s="118" t="s">
        <v>61</v>
      </c>
      <c r="L264" s="118" t="s">
        <v>61</v>
      </c>
      <c r="M264" s="118" t="s">
        <v>61</v>
      </c>
      <c r="N264" s="118" t="s">
        <v>61</v>
      </c>
      <c r="O264" s="118" t="s">
        <v>61</v>
      </c>
      <c r="P264" s="118" t="s">
        <v>61</v>
      </c>
      <c r="Q264" s="118" t="s">
        <v>61</v>
      </c>
      <c r="R264" s="118" t="s">
        <v>61</v>
      </c>
      <c r="S264" s="118" t="s">
        <v>61</v>
      </c>
      <c r="T264" s="118" t="s">
        <v>61</v>
      </c>
      <c r="U264" s="118" t="s">
        <v>61</v>
      </c>
      <c r="V264" s="118" t="s">
        <v>61</v>
      </c>
      <c r="W264" s="118" t="s">
        <v>61</v>
      </c>
    </row>
    <row r="265" spans="1:23" ht="13.5" customHeight="1" x14ac:dyDescent="0.25">
      <c r="A265" s="170">
        <v>0.47916666666666702</v>
      </c>
      <c r="B265" s="118" t="s">
        <v>61</v>
      </c>
      <c r="C265" s="118" t="s">
        <v>61</v>
      </c>
      <c r="D265" s="118" t="s">
        <v>61</v>
      </c>
      <c r="E265" s="118" t="s">
        <v>61</v>
      </c>
      <c r="F265" s="118" t="s">
        <v>61</v>
      </c>
      <c r="G265" s="118" t="s">
        <v>61</v>
      </c>
      <c r="H265" s="118" t="s">
        <v>61</v>
      </c>
      <c r="I265" s="118" t="s">
        <v>61</v>
      </c>
      <c r="J265" s="118" t="s">
        <v>61</v>
      </c>
      <c r="K265" s="118" t="s">
        <v>61</v>
      </c>
      <c r="L265" s="118" t="s">
        <v>61</v>
      </c>
      <c r="M265" s="118" t="s">
        <v>61</v>
      </c>
      <c r="N265" s="118" t="s">
        <v>61</v>
      </c>
      <c r="O265" s="118" t="s">
        <v>61</v>
      </c>
      <c r="P265" s="118" t="s">
        <v>61</v>
      </c>
      <c r="Q265" s="118" t="s">
        <v>61</v>
      </c>
      <c r="R265" s="118" t="s">
        <v>61</v>
      </c>
      <c r="S265" s="118" t="s">
        <v>61</v>
      </c>
      <c r="T265" s="118" t="s">
        <v>61</v>
      </c>
      <c r="U265" s="118" t="s">
        <v>61</v>
      </c>
      <c r="V265" s="118" t="s">
        <v>61</v>
      </c>
      <c r="W265" s="118" t="s">
        <v>61</v>
      </c>
    </row>
    <row r="266" spans="1:23" ht="13.5" customHeight="1" x14ac:dyDescent="0.25">
      <c r="A266" s="170">
        <v>0.48958333333333298</v>
      </c>
      <c r="B266" s="118" t="s">
        <v>61</v>
      </c>
      <c r="C266" s="118" t="s">
        <v>61</v>
      </c>
      <c r="D266" s="118" t="s">
        <v>61</v>
      </c>
      <c r="E266" s="118" t="s">
        <v>61</v>
      </c>
      <c r="F266" s="118" t="s">
        <v>61</v>
      </c>
      <c r="G266" s="118" t="s">
        <v>61</v>
      </c>
      <c r="H266" s="118" t="s">
        <v>61</v>
      </c>
      <c r="I266" s="118" t="s">
        <v>61</v>
      </c>
      <c r="J266" s="118" t="s">
        <v>61</v>
      </c>
      <c r="K266" s="118" t="s">
        <v>61</v>
      </c>
      <c r="L266" s="118" t="s">
        <v>61</v>
      </c>
      <c r="M266" s="118" t="s">
        <v>61</v>
      </c>
      <c r="N266" s="118" t="s">
        <v>61</v>
      </c>
      <c r="O266" s="118" t="s">
        <v>61</v>
      </c>
      <c r="P266" s="118" t="s">
        <v>61</v>
      </c>
      <c r="Q266" s="118" t="s">
        <v>61</v>
      </c>
      <c r="R266" s="118" t="s">
        <v>61</v>
      </c>
      <c r="S266" s="118" t="s">
        <v>61</v>
      </c>
      <c r="T266" s="118" t="s">
        <v>61</v>
      </c>
      <c r="U266" s="118" t="s">
        <v>61</v>
      </c>
      <c r="V266" s="118" t="s">
        <v>61</v>
      </c>
      <c r="W266" s="118" t="s">
        <v>61</v>
      </c>
    </row>
    <row r="267" spans="1:23" ht="13.5" customHeight="1" x14ac:dyDescent="0.25">
      <c r="A267" s="170">
        <v>0.5</v>
      </c>
      <c r="B267" s="118" t="s">
        <v>61</v>
      </c>
      <c r="C267" s="118" t="s">
        <v>61</v>
      </c>
      <c r="D267" s="118" t="s">
        <v>61</v>
      </c>
      <c r="E267" s="118" t="s">
        <v>61</v>
      </c>
      <c r="F267" s="118" t="s">
        <v>61</v>
      </c>
      <c r="G267" s="118" t="s">
        <v>61</v>
      </c>
      <c r="H267" s="118" t="s">
        <v>61</v>
      </c>
      <c r="I267" s="118" t="s">
        <v>61</v>
      </c>
      <c r="J267" s="118" t="s">
        <v>61</v>
      </c>
      <c r="K267" s="118" t="s">
        <v>61</v>
      </c>
      <c r="L267" s="118" t="s">
        <v>61</v>
      </c>
      <c r="M267" s="118" t="s">
        <v>61</v>
      </c>
      <c r="N267" s="118" t="s">
        <v>61</v>
      </c>
      <c r="O267" s="118" t="s">
        <v>61</v>
      </c>
      <c r="P267" s="118" t="s">
        <v>61</v>
      </c>
      <c r="Q267" s="118" t="s">
        <v>61</v>
      </c>
      <c r="R267" s="118" t="s">
        <v>61</v>
      </c>
      <c r="S267" s="118" t="s">
        <v>61</v>
      </c>
      <c r="T267" s="118" t="s">
        <v>61</v>
      </c>
      <c r="U267" s="118" t="s">
        <v>61</v>
      </c>
      <c r="V267" s="118" t="s">
        <v>61</v>
      </c>
      <c r="W267" s="118" t="s">
        <v>61</v>
      </c>
    </row>
    <row r="268" spans="1:23" ht="13.5" customHeight="1" x14ac:dyDescent="0.25">
      <c r="A268" s="170">
        <v>0.51041666666666696</v>
      </c>
      <c r="B268" s="118" t="s">
        <v>61</v>
      </c>
      <c r="C268" s="118" t="s">
        <v>61</v>
      </c>
      <c r="D268" s="118" t="s">
        <v>61</v>
      </c>
      <c r="E268" s="118" t="s">
        <v>61</v>
      </c>
      <c r="F268" s="118" t="s">
        <v>61</v>
      </c>
      <c r="G268" s="118" t="s">
        <v>61</v>
      </c>
      <c r="H268" s="118" t="s">
        <v>61</v>
      </c>
      <c r="I268" s="118" t="s">
        <v>61</v>
      </c>
      <c r="J268" s="118" t="s">
        <v>61</v>
      </c>
      <c r="K268" s="118" t="s">
        <v>61</v>
      </c>
      <c r="L268" s="118" t="s">
        <v>61</v>
      </c>
      <c r="M268" s="118" t="s">
        <v>61</v>
      </c>
      <c r="N268" s="118" t="s">
        <v>61</v>
      </c>
      <c r="O268" s="118" t="s">
        <v>61</v>
      </c>
      <c r="P268" s="118" t="s">
        <v>61</v>
      </c>
      <c r="Q268" s="118" t="s">
        <v>61</v>
      </c>
      <c r="R268" s="118" t="s">
        <v>61</v>
      </c>
      <c r="S268" s="118" t="s">
        <v>61</v>
      </c>
      <c r="T268" s="118" t="s">
        <v>61</v>
      </c>
      <c r="U268" s="118" t="s">
        <v>61</v>
      </c>
      <c r="V268" s="118" t="s">
        <v>61</v>
      </c>
      <c r="W268" s="118" t="s">
        <v>61</v>
      </c>
    </row>
    <row r="269" spans="1:23" ht="13.5" customHeight="1" x14ac:dyDescent="0.25">
      <c r="A269" s="170">
        <v>0.52083333333333304</v>
      </c>
      <c r="B269" s="118" t="s">
        <v>61</v>
      </c>
      <c r="C269" s="118" t="s">
        <v>61</v>
      </c>
      <c r="D269" s="118" t="s">
        <v>61</v>
      </c>
      <c r="E269" s="118" t="s">
        <v>61</v>
      </c>
      <c r="F269" s="118" t="s">
        <v>61</v>
      </c>
      <c r="G269" s="118" t="s">
        <v>61</v>
      </c>
      <c r="H269" s="118" t="s">
        <v>61</v>
      </c>
      <c r="I269" s="118" t="s">
        <v>61</v>
      </c>
      <c r="J269" s="118" t="s">
        <v>61</v>
      </c>
      <c r="K269" s="118" t="s">
        <v>61</v>
      </c>
      <c r="L269" s="118" t="s">
        <v>61</v>
      </c>
      <c r="M269" s="118" t="s">
        <v>61</v>
      </c>
      <c r="N269" s="118" t="s">
        <v>61</v>
      </c>
      <c r="O269" s="118" t="s">
        <v>61</v>
      </c>
      <c r="P269" s="118" t="s">
        <v>61</v>
      </c>
      <c r="Q269" s="118" t="s">
        <v>61</v>
      </c>
      <c r="R269" s="118" t="s">
        <v>61</v>
      </c>
      <c r="S269" s="118" t="s">
        <v>61</v>
      </c>
      <c r="T269" s="118" t="s">
        <v>61</v>
      </c>
      <c r="U269" s="118" t="s">
        <v>61</v>
      </c>
      <c r="V269" s="118" t="s">
        <v>61</v>
      </c>
      <c r="W269" s="118" t="s">
        <v>61</v>
      </c>
    </row>
    <row r="270" spans="1:23" ht="13.5" customHeight="1" x14ac:dyDescent="0.25">
      <c r="A270" s="170">
        <v>0.53125</v>
      </c>
      <c r="B270" s="118" t="s">
        <v>61</v>
      </c>
      <c r="C270" s="118" t="s">
        <v>61</v>
      </c>
      <c r="D270" s="118" t="s">
        <v>61</v>
      </c>
      <c r="E270" s="118" t="s">
        <v>61</v>
      </c>
      <c r="F270" s="118" t="s">
        <v>61</v>
      </c>
      <c r="G270" s="118" t="s">
        <v>61</v>
      </c>
      <c r="H270" s="118" t="s">
        <v>61</v>
      </c>
      <c r="I270" s="118" t="s">
        <v>61</v>
      </c>
      <c r="J270" s="118" t="s">
        <v>61</v>
      </c>
      <c r="K270" s="118" t="s">
        <v>61</v>
      </c>
      <c r="L270" s="118" t="s">
        <v>61</v>
      </c>
      <c r="M270" s="118" t="s">
        <v>61</v>
      </c>
      <c r="N270" s="118" t="s">
        <v>61</v>
      </c>
      <c r="O270" s="118" t="s">
        <v>61</v>
      </c>
      <c r="P270" s="118" t="s">
        <v>61</v>
      </c>
      <c r="Q270" s="118" t="s">
        <v>61</v>
      </c>
      <c r="R270" s="118" t="s">
        <v>61</v>
      </c>
      <c r="S270" s="118" t="s">
        <v>61</v>
      </c>
      <c r="T270" s="118" t="s">
        <v>61</v>
      </c>
      <c r="U270" s="118" t="s">
        <v>61</v>
      </c>
      <c r="V270" s="118" t="s">
        <v>61</v>
      </c>
      <c r="W270" s="118" t="s">
        <v>61</v>
      </c>
    </row>
    <row r="271" spans="1:23" ht="13.5" customHeight="1" x14ac:dyDescent="0.25">
      <c r="A271" s="170">
        <v>0.54166666666666696</v>
      </c>
      <c r="B271" s="118" t="s">
        <v>61</v>
      </c>
      <c r="C271" s="118" t="s">
        <v>61</v>
      </c>
      <c r="D271" s="118" t="s">
        <v>61</v>
      </c>
      <c r="E271" s="118" t="s">
        <v>61</v>
      </c>
      <c r="F271" s="118" t="s">
        <v>61</v>
      </c>
      <c r="G271" s="118" t="s">
        <v>61</v>
      </c>
      <c r="H271" s="118" t="s">
        <v>61</v>
      </c>
      <c r="I271" s="118" t="s">
        <v>61</v>
      </c>
      <c r="J271" s="118" t="s">
        <v>61</v>
      </c>
      <c r="K271" s="118" t="s">
        <v>61</v>
      </c>
      <c r="L271" s="118" t="s">
        <v>61</v>
      </c>
      <c r="M271" s="118" t="s">
        <v>61</v>
      </c>
      <c r="N271" s="118" t="s">
        <v>61</v>
      </c>
      <c r="O271" s="118" t="s">
        <v>61</v>
      </c>
      <c r="P271" s="118" t="s">
        <v>61</v>
      </c>
      <c r="Q271" s="118" t="s">
        <v>61</v>
      </c>
      <c r="R271" s="118" t="s">
        <v>61</v>
      </c>
      <c r="S271" s="118" t="s">
        <v>61</v>
      </c>
      <c r="T271" s="118" t="s">
        <v>61</v>
      </c>
      <c r="U271" s="118" t="s">
        <v>61</v>
      </c>
      <c r="V271" s="118" t="s">
        <v>61</v>
      </c>
      <c r="W271" s="118" t="s">
        <v>61</v>
      </c>
    </row>
    <row r="272" spans="1:23" ht="13.5" customHeight="1" x14ac:dyDescent="0.25">
      <c r="A272" s="170">
        <v>0.55208333333333304</v>
      </c>
      <c r="B272" s="118" t="s">
        <v>61</v>
      </c>
      <c r="C272" s="118" t="s">
        <v>61</v>
      </c>
      <c r="D272" s="118" t="s">
        <v>61</v>
      </c>
      <c r="E272" s="118" t="s">
        <v>61</v>
      </c>
      <c r="F272" s="118" t="s">
        <v>61</v>
      </c>
      <c r="G272" s="118" t="s">
        <v>61</v>
      </c>
      <c r="H272" s="118" t="s">
        <v>61</v>
      </c>
      <c r="I272" s="118" t="s">
        <v>61</v>
      </c>
      <c r="J272" s="118" t="s">
        <v>61</v>
      </c>
      <c r="K272" s="118" t="s">
        <v>61</v>
      </c>
      <c r="L272" s="118" t="s">
        <v>61</v>
      </c>
      <c r="M272" s="118" t="s">
        <v>61</v>
      </c>
      <c r="N272" s="118" t="s">
        <v>61</v>
      </c>
      <c r="O272" s="118" t="s">
        <v>61</v>
      </c>
      <c r="P272" s="118" t="s">
        <v>61</v>
      </c>
      <c r="Q272" s="118" t="s">
        <v>61</v>
      </c>
      <c r="R272" s="118" t="s">
        <v>61</v>
      </c>
      <c r="S272" s="118" t="s">
        <v>61</v>
      </c>
      <c r="T272" s="118" t="s">
        <v>61</v>
      </c>
      <c r="U272" s="118" t="s">
        <v>61</v>
      </c>
      <c r="V272" s="118" t="s">
        <v>61</v>
      </c>
      <c r="W272" s="118" t="s">
        <v>61</v>
      </c>
    </row>
    <row r="273" spans="1:23" ht="13.5" customHeight="1" x14ac:dyDescent="0.25">
      <c r="A273" s="170">
        <v>0.5625</v>
      </c>
      <c r="B273" s="118" t="s">
        <v>61</v>
      </c>
      <c r="C273" s="118" t="s">
        <v>61</v>
      </c>
      <c r="D273" s="118" t="s">
        <v>61</v>
      </c>
      <c r="E273" s="118" t="s">
        <v>61</v>
      </c>
      <c r="F273" s="118" t="s">
        <v>61</v>
      </c>
      <c r="G273" s="118" t="s">
        <v>61</v>
      </c>
      <c r="H273" s="118" t="s">
        <v>61</v>
      </c>
      <c r="I273" s="118" t="s">
        <v>61</v>
      </c>
      <c r="J273" s="118" t="s">
        <v>61</v>
      </c>
      <c r="K273" s="118" t="s">
        <v>61</v>
      </c>
      <c r="L273" s="118" t="s">
        <v>61</v>
      </c>
      <c r="M273" s="118" t="s">
        <v>61</v>
      </c>
      <c r="N273" s="118" t="s">
        <v>61</v>
      </c>
      <c r="O273" s="118" t="s">
        <v>61</v>
      </c>
      <c r="P273" s="118" t="s">
        <v>61</v>
      </c>
      <c r="Q273" s="118" t="s">
        <v>61</v>
      </c>
      <c r="R273" s="118" t="s">
        <v>61</v>
      </c>
      <c r="S273" s="118" t="s">
        <v>61</v>
      </c>
      <c r="T273" s="118" t="s">
        <v>61</v>
      </c>
      <c r="U273" s="118" t="s">
        <v>61</v>
      </c>
      <c r="V273" s="118" t="s">
        <v>61</v>
      </c>
      <c r="W273" s="118" t="s">
        <v>61</v>
      </c>
    </row>
    <row r="274" spans="1:23" ht="13.5" customHeight="1" x14ac:dyDescent="0.25">
      <c r="A274" s="170">
        <v>0.57291666666666696</v>
      </c>
      <c r="B274" s="118" t="s">
        <v>61</v>
      </c>
      <c r="C274" s="118" t="s">
        <v>61</v>
      </c>
      <c r="D274" s="118" t="s">
        <v>61</v>
      </c>
      <c r="E274" s="118" t="s">
        <v>61</v>
      </c>
      <c r="F274" s="118" t="s">
        <v>61</v>
      </c>
      <c r="G274" s="118" t="s">
        <v>61</v>
      </c>
      <c r="H274" s="118" t="s">
        <v>61</v>
      </c>
      <c r="I274" s="118" t="s">
        <v>61</v>
      </c>
      <c r="J274" s="118" t="s">
        <v>61</v>
      </c>
      <c r="K274" s="118" t="s">
        <v>61</v>
      </c>
      <c r="L274" s="118" t="s">
        <v>61</v>
      </c>
      <c r="M274" s="118" t="s">
        <v>61</v>
      </c>
      <c r="N274" s="118" t="s">
        <v>61</v>
      </c>
      <c r="O274" s="118" t="s">
        <v>61</v>
      </c>
      <c r="P274" s="118" t="s">
        <v>61</v>
      </c>
      <c r="Q274" s="118" t="s">
        <v>61</v>
      </c>
      <c r="R274" s="118" t="s">
        <v>61</v>
      </c>
      <c r="S274" s="118" t="s">
        <v>61</v>
      </c>
      <c r="T274" s="118" t="s">
        <v>61</v>
      </c>
      <c r="U274" s="118" t="s">
        <v>61</v>
      </c>
      <c r="V274" s="118" t="s">
        <v>61</v>
      </c>
      <c r="W274" s="118" t="s">
        <v>61</v>
      </c>
    </row>
    <row r="275" spans="1:23" ht="13.5" customHeight="1" x14ac:dyDescent="0.25">
      <c r="A275" s="170">
        <v>0.58333333333333304</v>
      </c>
      <c r="B275" s="118" t="s">
        <v>61</v>
      </c>
      <c r="C275" s="118" t="s">
        <v>61</v>
      </c>
      <c r="D275" s="118" t="s">
        <v>61</v>
      </c>
      <c r="E275" s="118" t="s">
        <v>61</v>
      </c>
      <c r="F275" s="118" t="s">
        <v>61</v>
      </c>
      <c r="G275" s="118" t="s">
        <v>61</v>
      </c>
      <c r="H275" s="118" t="s">
        <v>61</v>
      </c>
      <c r="I275" s="118" t="s">
        <v>61</v>
      </c>
      <c r="J275" s="118" t="s">
        <v>61</v>
      </c>
      <c r="K275" s="118" t="s">
        <v>61</v>
      </c>
      <c r="L275" s="118" t="s">
        <v>61</v>
      </c>
      <c r="M275" s="118" t="s">
        <v>61</v>
      </c>
      <c r="N275" s="118" t="s">
        <v>61</v>
      </c>
      <c r="O275" s="118" t="s">
        <v>61</v>
      </c>
      <c r="P275" s="118" t="s">
        <v>61</v>
      </c>
      <c r="Q275" s="118" t="s">
        <v>61</v>
      </c>
      <c r="R275" s="118" t="s">
        <v>61</v>
      </c>
      <c r="S275" s="118" t="s">
        <v>61</v>
      </c>
      <c r="T275" s="118" t="s">
        <v>61</v>
      </c>
      <c r="U275" s="118" t="s">
        <v>61</v>
      </c>
      <c r="V275" s="118" t="s">
        <v>61</v>
      </c>
      <c r="W275" s="118" t="s">
        <v>61</v>
      </c>
    </row>
    <row r="276" spans="1:23" ht="13.5" customHeight="1" x14ac:dyDescent="0.25">
      <c r="A276" s="170">
        <v>0.59375</v>
      </c>
      <c r="B276" s="118" t="s">
        <v>61</v>
      </c>
      <c r="C276" s="118" t="s">
        <v>61</v>
      </c>
      <c r="D276" s="118" t="s">
        <v>61</v>
      </c>
      <c r="E276" s="118" t="s">
        <v>61</v>
      </c>
      <c r="F276" s="118" t="s">
        <v>61</v>
      </c>
      <c r="G276" s="118" t="s">
        <v>61</v>
      </c>
      <c r="H276" s="118" t="s">
        <v>61</v>
      </c>
      <c r="I276" s="118" t="s">
        <v>61</v>
      </c>
      <c r="J276" s="118" t="s">
        <v>61</v>
      </c>
      <c r="K276" s="118" t="s">
        <v>61</v>
      </c>
      <c r="L276" s="118" t="s">
        <v>61</v>
      </c>
      <c r="M276" s="118" t="s">
        <v>61</v>
      </c>
      <c r="N276" s="118" t="s">
        <v>61</v>
      </c>
      <c r="O276" s="118" t="s">
        <v>61</v>
      </c>
      <c r="P276" s="118" t="s">
        <v>61</v>
      </c>
      <c r="Q276" s="118" t="s">
        <v>61</v>
      </c>
      <c r="R276" s="118" t="s">
        <v>61</v>
      </c>
      <c r="S276" s="118" t="s">
        <v>61</v>
      </c>
      <c r="T276" s="118" t="s">
        <v>61</v>
      </c>
      <c r="U276" s="118" t="s">
        <v>61</v>
      </c>
      <c r="V276" s="118" t="s">
        <v>61</v>
      </c>
      <c r="W276" s="118" t="s">
        <v>61</v>
      </c>
    </row>
    <row r="277" spans="1:23" ht="13.5" customHeight="1" x14ac:dyDescent="0.25">
      <c r="A277" s="170">
        <v>0.60416666666666696</v>
      </c>
      <c r="B277" s="118" t="s">
        <v>61</v>
      </c>
      <c r="C277" s="118" t="s">
        <v>61</v>
      </c>
      <c r="D277" s="118" t="s">
        <v>61</v>
      </c>
      <c r="E277" s="118" t="s">
        <v>61</v>
      </c>
      <c r="F277" s="118" t="s">
        <v>61</v>
      </c>
      <c r="G277" s="118" t="s">
        <v>61</v>
      </c>
      <c r="H277" s="118" t="s">
        <v>61</v>
      </c>
      <c r="I277" s="118" t="s">
        <v>61</v>
      </c>
      <c r="J277" s="118" t="s">
        <v>61</v>
      </c>
      <c r="K277" s="118" t="s">
        <v>61</v>
      </c>
      <c r="L277" s="118" t="s">
        <v>61</v>
      </c>
      <c r="M277" s="118" t="s">
        <v>61</v>
      </c>
      <c r="N277" s="118" t="s">
        <v>61</v>
      </c>
      <c r="O277" s="118" t="s">
        <v>61</v>
      </c>
      <c r="P277" s="118" t="s">
        <v>61</v>
      </c>
      <c r="Q277" s="118" t="s">
        <v>61</v>
      </c>
      <c r="R277" s="118" t="s">
        <v>61</v>
      </c>
      <c r="S277" s="118" t="s">
        <v>61</v>
      </c>
      <c r="T277" s="118" t="s">
        <v>61</v>
      </c>
      <c r="U277" s="118" t="s">
        <v>61</v>
      </c>
      <c r="V277" s="118" t="s">
        <v>61</v>
      </c>
      <c r="W277" s="118" t="s">
        <v>61</v>
      </c>
    </row>
    <row r="278" spans="1:23" ht="13.5" customHeight="1" x14ac:dyDescent="0.25">
      <c r="A278" s="170">
        <v>0.61458333333333304</v>
      </c>
      <c r="B278" s="118" t="s">
        <v>61</v>
      </c>
      <c r="C278" s="118" t="s">
        <v>61</v>
      </c>
      <c r="D278" s="118" t="s">
        <v>61</v>
      </c>
      <c r="E278" s="118" t="s">
        <v>61</v>
      </c>
      <c r="F278" s="118" t="s">
        <v>61</v>
      </c>
      <c r="G278" s="118" t="s">
        <v>61</v>
      </c>
      <c r="H278" s="118" t="s">
        <v>61</v>
      </c>
      <c r="I278" s="118" t="s">
        <v>61</v>
      </c>
      <c r="J278" s="118" t="s">
        <v>61</v>
      </c>
      <c r="K278" s="118" t="s">
        <v>61</v>
      </c>
      <c r="L278" s="118" t="s">
        <v>61</v>
      </c>
      <c r="M278" s="118" t="s">
        <v>61</v>
      </c>
      <c r="N278" s="118" t="s">
        <v>61</v>
      </c>
      <c r="O278" s="118" t="s">
        <v>61</v>
      </c>
      <c r="P278" s="118" t="s">
        <v>61</v>
      </c>
      <c r="Q278" s="118" t="s">
        <v>61</v>
      </c>
      <c r="R278" s="118" t="s">
        <v>61</v>
      </c>
      <c r="S278" s="118" t="s">
        <v>61</v>
      </c>
      <c r="T278" s="118" t="s">
        <v>61</v>
      </c>
      <c r="U278" s="118" t="s">
        <v>61</v>
      </c>
      <c r="V278" s="118" t="s">
        <v>61</v>
      </c>
      <c r="W278" s="118" t="s">
        <v>61</v>
      </c>
    </row>
    <row r="279" spans="1:23" ht="13.5" customHeight="1" x14ac:dyDescent="0.25">
      <c r="A279" s="170">
        <v>0.625</v>
      </c>
      <c r="B279" s="118" t="s">
        <v>61</v>
      </c>
      <c r="C279" s="118" t="s">
        <v>61</v>
      </c>
      <c r="D279" s="118" t="s">
        <v>61</v>
      </c>
      <c r="E279" s="118" t="s">
        <v>61</v>
      </c>
      <c r="F279" s="118" t="s">
        <v>61</v>
      </c>
      <c r="G279" s="118" t="s">
        <v>61</v>
      </c>
      <c r="H279" s="118" t="s">
        <v>61</v>
      </c>
      <c r="I279" s="118" t="s">
        <v>61</v>
      </c>
      <c r="J279" s="118" t="s">
        <v>61</v>
      </c>
      <c r="K279" s="118" t="s">
        <v>61</v>
      </c>
      <c r="L279" s="118" t="s">
        <v>61</v>
      </c>
      <c r="M279" s="118" t="s">
        <v>61</v>
      </c>
      <c r="N279" s="118" t="s">
        <v>61</v>
      </c>
      <c r="O279" s="118" t="s">
        <v>61</v>
      </c>
      <c r="P279" s="118" t="s">
        <v>61</v>
      </c>
      <c r="Q279" s="118" t="s">
        <v>61</v>
      </c>
      <c r="R279" s="118" t="s">
        <v>61</v>
      </c>
      <c r="S279" s="118" t="s">
        <v>61</v>
      </c>
      <c r="T279" s="118" t="s">
        <v>61</v>
      </c>
      <c r="U279" s="118" t="s">
        <v>61</v>
      </c>
      <c r="V279" s="118" t="s">
        <v>61</v>
      </c>
      <c r="W279" s="118" t="s">
        <v>61</v>
      </c>
    </row>
    <row r="280" spans="1:23" ht="13.5" customHeight="1" x14ac:dyDescent="0.25">
      <c r="A280" s="170">
        <v>0.63541666666666696</v>
      </c>
      <c r="B280" s="118" t="s">
        <v>61</v>
      </c>
      <c r="C280" s="118" t="s">
        <v>61</v>
      </c>
      <c r="D280" s="118" t="s">
        <v>61</v>
      </c>
      <c r="E280" s="118" t="s">
        <v>61</v>
      </c>
      <c r="F280" s="118" t="s">
        <v>61</v>
      </c>
      <c r="G280" s="118" t="s">
        <v>61</v>
      </c>
      <c r="H280" s="118" t="s">
        <v>61</v>
      </c>
      <c r="I280" s="118" t="s">
        <v>61</v>
      </c>
      <c r="J280" s="118" t="s">
        <v>61</v>
      </c>
      <c r="K280" s="118" t="s">
        <v>61</v>
      </c>
      <c r="L280" s="118" t="s">
        <v>61</v>
      </c>
      <c r="M280" s="118" t="s">
        <v>61</v>
      </c>
      <c r="N280" s="118" t="s">
        <v>61</v>
      </c>
      <c r="O280" s="118" t="s">
        <v>61</v>
      </c>
      <c r="P280" s="118" t="s">
        <v>61</v>
      </c>
      <c r="Q280" s="118" t="s">
        <v>61</v>
      </c>
      <c r="R280" s="118" t="s">
        <v>61</v>
      </c>
      <c r="S280" s="118" t="s">
        <v>61</v>
      </c>
      <c r="T280" s="118" t="s">
        <v>61</v>
      </c>
      <c r="U280" s="118" t="s">
        <v>61</v>
      </c>
      <c r="V280" s="118" t="s">
        <v>61</v>
      </c>
      <c r="W280" s="118" t="s">
        <v>61</v>
      </c>
    </row>
    <row r="281" spans="1:23" ht="13.5" customHeight="1" x14ac:dyDescent="0.25">
      <c r="A281" s="170">
        <v>0.64583333333333304</v>
      </c>
      <c r="B281" s="118" t="s">
        <v>61</v>
      </c>
      <c r="C281" s="118" t="s">
        <v>61</v>
      </c>
      <c r="D281" s="118" t="s">
        <v>61</v>
      </c>
      <c r="E281" s="118" t="s">
        <v>61</v>
      </c>
      <c r="F281" s="118" t="s">
        <v>61</v>
      </c>
      <c r="G281" s="118" t="s">
        <v>61</v>
      </c>
      <c r="H281" s="118" t="s">
        <v>61</v>
      </c>
      <c r="I281" s="118" t="s">
        <v>61</v>
      </c>
      <c r="J281" s="118" t="s">
        <v>61</v>
      </c>
      <c r="K281" s="118" t="s">
        <v>61</v>
      </c>
      <c r="L281" s="118" t="s">
        <v>61</v>
      </c>
      <c r="M281" s="118" t="s">
        <v>61</v>
      </c>
      <c r="N281" s="118" t="s">
        <v>61</v>
      </c>
      <c r="O281" s="118" t="s">
        <v>61</v>
      </c>
      <c r="P281" s="118" t="s">
        <v>61</v>
      </c>
      <c r="Q281" s="118" t="s">
        <v>61</v>
      </c>
      <c r="R281" s="118" t="s">
        <v>61</v>
      </c>
      <c r="S281" s="118" t="s">
        <v>61</v>
      </c>
      <c r="T281" s="118" t="s">
        <v>61</v>
      </c>
      <c r="U281" s="118" t="s">
        <v>61</v>
      </c>
      <c r="V281" s="118" t="s">
        <v>61</v>
      </c>
      <c r="W281" s="118" t="s">
        <v>61</v>
      </c>
    </row>
    <row r="282" spans="1:23" ht="13.5" customHeight="1" x14ac:dyDescent="0.25">
      <c r="A282" s="170">
        <v>0.65625</v>
      </c>
      <c r="B282" s="118" t="s">
        <v>61</v>
      </c>
      <c r="C282" s="118" t="s">
        <v>61</v>
      </c>
      <c r="D282" s="118" t="s">
        <v>61</v>
      </c>
      <c r="E282" s="118" t="s">
        <v>61</v>
      </c>
      <c r="F282" s="118" t="s">
        <v>61</v>
      </c>
      <c r="G282" s="118" t="s">
        <v>61</v>
      </c>
      <c r="H282" s="118" t="s">
        <v>61</v>
      </c>
      <c r="I282" s="118" t="s">
        <v>61</v>
      </c>
      <c r="J282" s="118" t="s">
        <v>61</v>
      </c>
      <c r="K282" s="118" t="s">
        <v>61</v>
      </c>
      <c r="L282" s="118" t="s">
        <v>61</v>
      </c>
      <c r="M282" s="118" t="s">
        <v>61</v>
      </c>
      <c r="N282" s="118" t="s">
        <v>61</v>
      </c>
      <c r="O282" s="118" t="s">
        <v>61</v>
      </c>
      <c r="P282" s="118" t="s">
        <v>61</v>
      </c>
      <c r="Q282" s="118" t="s">
        <v>61</v>
      </c>
      <c r="R282" s="118" t="s">
        <v>61</v>
      </c>
      <c r="S282" s="118" t="s">
        <v>61</v>
      </c>
      <c r="T282" s="118" t="s">
        <v>61</v>
      </c>
      <c r="U282" s="118" t="s">
        <v>61</v>
      </c>
      <c r="V282" s="118" t="s">
        <v>61</v>
      </c>
      <c r="W282" s="118" t="s">
        <v>61</v>
      </c>
    </row>
    <row r="283" spans="1:23" ht="13.5" customHeight="1" x14ac:dyDescent="0.25">
      <c r="A283" s="170">
        <v>0.66666666666666696</v>
      </c>
      <c r="B283" s="118" t="s">
        <v>61</v>
      </c>
      <c r="C283" s="118" t="s">
        <v>61</v>
      </c>
      <c r="D283" s="118" t="s">
        <v>61</v>
      </c>
      <c r="E283" s="118" t="s">
        <v>61</v>
      </c>
      <c r="F283" s="118" t="s">
        <v>61</v>
      </c>
      <c r="G283" s="118" t="s">
        <v>61</v>
      </c>
      <c r="H283" s="118" t="s">
        <v>61</v>
      </c>
      <c r="I283" s="118" t="s">
        <v>61</v>
      </c>
      <c r="J283" s="118" t="s">
        <v>61</v>
      </c>
      <c r="K283" s="118" t="s">
        <v>61</v>
      </c>
      <c r="L283" s="118" t="s">
        <v>61</v>
      </c>
      <c r="M283" s="118" t="s">
        <v>61</v>
      </c>
      <c r="N283" s="118" t="s">
        <v>61</v>
      </c>
      <c r="O283" s="118" t="s">
        <v>61</v>
      </c>
      <c r="P283" s="118" t="s">
        <v>61</v>
      </c>
      <c r="Q283" s="118" t="s">
        <v>61</v>
      </c>
      <c r="R283" s="118" t="s">
        <v>61</v>
      </c>
      <c r="S283" s="118" t="s">
        <v>61</v>
      </c>
      <c r="T283" s="118" t="s">
        <v>61</v>
      </c>
      <c r="U283" s="118" t="s">
        <v>61</v>
      </c>
      <c r="V283" s="118" t="s">
        <v>61</v>
      </c>
      <c r="W283" s="118" t="s">
        <v>61</v>
      </c>
    </row>
    <row r="284" spans="1:23" ht="13.5" customHeight="1" x14ac:dyDescent="0.25">
      <c r="A284" s="170">
        <v>0.67708333333333304</v>
      </c>
      <c r="B284" s="118" t="s">
        <v>61</v>
      </c>
      <c r="C284" s="118" t="s">
        <v>61</v>
      </c>
      <c r="D284" s="118" t="s">
        <v>61</v>
      </c>
      <c r="E284" s="118" t="s">
        <v>61</v>
      </c>
      <c r="F284" s="118" t="s">
        <v>61</v>
      </c>
      <c r="G284" s="118" t="s">
        <v>61</v>
      </c>
      <c r="H284" s="118" t="s">
        <v>61</v>
      </c>
      <c r="I284" s="118" t="s">
        <v>61</v>
      </c>
      <c r="J284" s="118" t="s">
        <v>61</v>
      </c>
      <c r="K284" s="118" t="s">
        <v>61</v>
      </c>
      <c r="L284" s="118" t="s">
        <v>61</v>
      </c>
      <c r="M284" s="118" t="s">
        <v>61</v>
      </c>
      <c r="N284" s="118" t="s">
        <v>61</v>
      </c>
      <c r="O284" s="118" t="s">
        <v>61</v>
      </c>
      <c r="P284" s="118" t="s">
        <v>61</v>
      </c>
      <c r="Q284" s="118" t="s">
        <v>61</v>
      </c>
      <c r="R284" s="118" t="s">
        <v>61</v>
      </c>
      <c r="S284" s="118" t="s">
        <v>61</v>
      </c>
      <c r="T284" s="118" t="s">
        <v>61</v>
      </c>
      <c r="U284" s="118" t="s">
        <v>61</v>
      </c>
      <c r="V284" s="118" t="s">
        <v>61</v>
      </c>
      <c r="W284" s="118" t="s">
        <v>61</v>
      </c>
    </row>
    <row r="285" spans="1:23" ht="13.5" customHeight="1" x14ac:dyDescent="0.25">
      <c r="A285" s="170">
        <v>0.6875</v>
      </c>
      <c r="B285" s="118" t="s">
        <v>61</v>
      </c>
      <c r="C285" s="118" t="s">
        <v>61</v>
      </c>
      <c r="D285" s="118" t="s">
        <v>61</v>
      </c>
      <c r="E285" s="118" t="s">
        <v>61</v>
      </c>
      <c r="F285" s="118" t="s">
        <v>61</v>
      </c>
      <c r="G285" s="118" t="s">
        <v>61</v>
      </c>
      <c r="H285" s="118" t="s">
        <v>61</v>
      </c>
      <c r="I285" s="118" t="s">
        <v>61</v>
      </c>
      <c r="J285" s="118" t="s">
        <v>61</v>
      </c>
      <c r="K285" s="118" t="s">
        <v>61</v>
      </c>
      <c r="L285" s="118" t="s">
        <v>61</v>
      </c>
      <c r="M285" s="118" t="s">
        <v>61</v>
      </c>
      <c r="N285" s="118" t="s">
        <v>61</v>
      </c>
      <c r="O285" s="118" t="s">
        <v>61</v>
      </c>
      <c r="P285" s="118" t="s">
        <v>61</v>
      </c>
      <c r="Q285" s="118" t="s">
        <v>61</v>
      </c>
      <c r="R285" s="118" t="s">
        <v>61</v>
      </c>
      <c r="S285" s="118" t="s">
        <v>61</v>
      </c>
      <c r="T285" s="118" t="s">
        <v>61</v>
      </c>
      <c r="U285" s="118" t="s">
        <v>61</v>
      </c>
      <c r="V285" s="118" t="s">
        <v>61</v>
      </c>
      <c r="W285" s="118" t="s">
        <v>61</v>
      </c>
    </row>
    <row r="286" spans="1:23" ht="13.5" customHeight="1" x14ac:dyDescent="0.25">
      <c r="A286" s="170">
        <v>0.69791666666666696</v>
      </c>
      <c r="B286" s="118" t="s">
        <v>61</v>
      </c>
      <c r="C286" s="118" t="s">
        <v>61</v>
      </c>
      <c r="D286" s="118" t="s">
        <v>61</v>
      </c>
      <c r="E286" s="118" t="s">
        <v>61</v>
      </c>
      <c r="F286" s="118" t="s">
        <v>61</v>
      </c>
      <c r="G286" s="118" t="s">
        <v>61</v>
      </c>
      <c r="H286" s="118" t="s">
        <v>61</v>
      </c>
      <c r="I286" s="118" t="s">
        <v>61</v>
      </c>
      <c r="J286" s="118" t="s">
        <v>61</v>
      </c>
      <c r="K286" s="118" t="s">
        <v>61</v>
      </c>
      <c r="L286" s="118" t="s">
        <v>61</v>
      </c>
      <c r="M286" s="118" t="s">
        <v>61</v>
      </c>
      <c r="N286" s="118" t="s">
        <v>61</v>
      </c>
      <c r="O286" s="118" t="s">
        <v>61</v>
      </c>
      <c r="P286" s="118" t="s">
        <v>61</v>
      </c>
      <c r="Q286" s="118" t="s">
        <v>61</v>
      </c>
      <c r="R286" s="118" t="s">
        <v>61</v>
      </c>
      <c r="S286" s="118" t="s">
        <v>61</v>
      </c>
      <c r="T286" s="118" t="s">
        <v>61</v>
      </c>
      <c r="U286" s="118" t="s">
        <v>61</v>
      </c>
      <c r="V286" s="118" t="s">
        <v>61</v>
      </c>
      <c r="W286" s="118" t="s">
        <v>61</v>
      </c>
    </row>
    <row r="287" spans="1:23" ht="13.5" customHeight="1" x14ac:dyDescent="0.25">
      <c r="A287" s="170">
        <v>0.70833333333333304</v>
      </c>
      <c r="B287" s="118" t="s">
        <v>61</v>
      </c>
      <c r="C287" s="118" t="s">
        <v>61</v>
      </c>
      <c r="D287" s="118" t="s">
        <v>61</v>
      </c>
      <c r="E287" s="118" t="s">
        <v>61</v>
      </c>
      <c r="F287" s="118" t="s">
        <v>61</v>
      </c>
      <c r="G287" s="118" t="s">
        <v>61</v>
      </c>
      <c r="H287" s="118" t="s">
        <v>61</v>
      </c>
      <c r="I287" s="118" t="s">
        <v>61</v>
      </c>
      <c r="J287" s="118" t="s">
        <v>61</v>
      </c>
      <c r="K287" s="118" t="s">
        <v>61</v>
      </c>
      <c r="L287" s="118" t="s">
        <v>61</v>
      </c>
      <c r="M287" s="118" t="s">
        <v>61</v>
      </c>
      <c r="N287" s="118" t="s">
        <v>61</v>
      </c>
      <c r="O287" s="118" t="s">
        <v>61</v>
      </c>
      <c r="P287" s="118" t="s">
        <v>61</v>
      </c>
      <c r="Q287" s="118" t="s">
        <v>61</v>
      </c>
      <c r="R287" s="118" t="s">
        <v>61</v>
      </c>
      <c r="S287" s="118" t="s">
        <v>61</v>
      </c>
      <c r="T287" s="118" t="s">
        <v>61</v>
      </c>
      <c r="U287" s="118" t="s">
        <v>61</v>
      </c>
      <c r="V287" s="118" t="s">
        <v>61</v>
      </c>
      <c r="W287" s="118" t="s">
        <v>61</v>
      </c>
    </row>
    <row r="288" spans="1:23" ht="13.5" customHeight="1" x14ac:dyDescent="0.25">
      <c r="A288" s="170">
        <v>0.71875</v>
      </c>
      <c r="B288" s="118" t="s">
        <v>61</v>
      </c>
      <c r="C288" s="118" t="s">
        <v>61</v>
      </c>
      <c r="D288" s="118" t="s">
        <v>61</v>
      </c>
      <c r="E288" s="118" t="s">
        <v>61</v>
      </c>
      <c r="F288" s="118" t="s">
        <v>61</v>
      </c>
      <c r="G288" s="118" t="s">
        <v>61</v>
      </c>
      <c r="H288" s="118" t="s">
        <v>61</v>
      </c>
      <c r="I288" s="118" t="s">
        <v>61</v>
      </c>
      <c r="J288" s="118" t="s">
        <v>61</v>
      </c>
      <c r="K288" s="118" t="s">
        <v>61</v>
      </c>
      <c r="L288" s="118" t="s">
        <v>61</v>
      </c>
      <c r="M288" s="118" t="s">
        <v>61</v>
      </c>
      <c r="N288" s="118" t="s">
        <v>61</v>
      </c>
      <c r="O288" s="118" t="s">
        <v>61</v>
      </c>
      <c r="P288" s="118" t="s">
        <v>61</v>
      </c>
      <c r="Q288" s="118" t="s">
        <v>61</v>
      </c>
      <c r="R288" s="118" t="s">
        <v>61</v>
      </c>
      <c r="S288" s="118" t="s">
        <v>61</v>
      </c>
      <c r="T288" s="118" t="s">
        <v>61</v>
      </c>
      <c r="U288" s="118" t="s">
        <v>61</v>
      </c>
      <c r="V288" s="118" t="s">
        <v>61</v>
      </c>
      <c r="W288" s="118" t="s">
        <v>61</v>
      </c>
    </row>
    <row r="289" spans="1:23" ht="13.5" customHeight="1" x14ac:dyDescent="0.25">
      <c r="A289" s="170">
        <v>0.72916666666666696</v>
      </c>
      <c r="B289" s="118" t="s">
        <v>61</v>
      </c>
      <c r="C289" s="118" t="s">
        <v>61</v>
      </c>
      <c r="D289" s="118" t="s">
        <v>61</v>
      </c>
      <c r="E289" s="118" t="s">
        <v>61</v>
      </c>
      <c r="F289" s="118" t="s">
        <v>61</v>
      </c>
      <c r="G289" s="118" t="s">
        <v>61</v>
      </c>
      <c r="H289" s="118" t="s">
        <v>61</v>
      </c>
      <c r="I289" s="118" t="s">
        <v>61</v>
      </c>
      <c r="J289" s="118" t="s">
        <v>61</v>
      </c>
      <c r="K289" s="118" t="s">
        <v>61</v>
      </c>
      <c r="L289" s="118" t="s">
        <v>61</v>
      </c>
      <c r="M289" s="118" t="s">
        <v>61</v>
      </c>
      <c r="N289" s="118" t="s">
        <v>61</v>
      </c>
      <c r="O289" s="118" t="s">
        <v>61</v>
      </c>
      <c r="P289" s="118" t="s">
        <v>61</v>
      </c>
      <c r="Q289" s="118" t="s">
        <v>61</v>
      </c>
      <c r="R289" s="118" t="s">
        <v>61</v>
      </c>
      <c r="S289" s="118" t="s">
        <v>61</v>
      </c>
      <c r="T289" s="118" t="s">
        <v>61</v>
      </c>
      <c r="U289" s="118" t="s">
        <v>61</v>
      </c>
      <c r="V289" s="118" t="s">
        <v>61</v>
      </c>
      <c r="W289" s="118" t="s">
        <v>61</v>
      </c>
    </row>
    <row r="290" spans="1:23" ht="13.5" customHeight="1" x14ac:dyDescent="0.25">
      <c r="A290" s="170">
        <v>0.73958333333333304</v>
      </c>
      <c r="B290" s="118" t="s">
        <v>61</v>
      </c>
      <c r="C290" s="118" t="s">
        <v>61</v>
      </c>
      <c r="D290" s="118" t="s">
        <v>61</v>
      </c>
      <c r="E290" s="118" t="s">
        <v>61</v>
      </c>
      <c r="F290" s="118" t="s">
        <v>61</v>
      </c>
      <c r="G290" s="118" t="s">
        <v>61</v>
      </c>
      <c r="H290" s="118" t="s">
        <v>61</v>
      </c>
      <c r="I290" s="118" t="s">
        <v>61</v>
      </c>
      <c r="J290" s="118" t="s">
        <v>61</v>
      </c>
      <c r="K290" s="118" t="s">
        <v>61</v>
      </c>
      <c r="L290" s="118" t="s">
        <v>61</v>
      </c>
      <c r="M290" s="118" t="s">
        <v>61</v>
      </c>
      <c r="N290" s="118" t="s">
        <v>61</v>
      </c>
      <c r="O290" s="118" t="s">
        <v>61</v>
      </c>
      <c r="P290" s="118" t="s">
        <v>61</v>
      </c>
      <c r="Q290" s="118" t="s">
        <v>61</v>
      </c>
      <c r="R290" s="118" t="s">
        <v>61</v>
      </c>
      <c r="S290" s="118" t="s">
        <v>61</v>
      </c>
      <c r="T290" s="118" t="s">
        <v>61</v>
      </c>
      <c r="U290" s="118" t="s">
        <v>61</v>
      </c>
      <c r="V290" s="118" t="s">
        <v>61</v>
      </c>
      <c r="W290" s="118" t="s">
        <v>61</v>
      </c>
    </row>
    <row r="291" spans="1:23" ht="13.5" customHeight="1" x14ac:dyDescent="0.25">
      <c r="A291" s="170">
        <v>0.75</v>
      </c>
      <c r="B291" s="118" t="s">
        <v>61</v>
      </c>
      <c r="C291" s="118" t="s">
        <v>61</v>
      </c>
      <c r="D291" s="118" t="s">
        <v>61</v>
      </c>
      <c r="E291" s="118" t="s">
        <v>61</v>
      </c>
      <c r="F291" s="118" t="s">
        <v>61</v>
      </c>
      <c r="G291" s="118" t="s">
        <v>61</v>
      </c>
      <c r="H291" s="118" t="s">
        <v>61</v>
      </c>
      <c r="I291" s="118" t="s">
        <v>61</v>
      </c>
      <c r="J291" s="118" t="s">
        <v>61</v>
      </c>
      <c r="K291" s="118" t="s">
        <v>61</v>
      </c>
      <c r="L291" s="118" t="s">
        <v>61</v>
      </c>
      <c r="M291" s="118" t="s">
        <v>61</v>
      </c>
      <c r="N291" s="118" t="s">
        <v>61</v>
      </c>
      <c r="O291" s="118" t="s">
        <v>61</v>
      </c>
      <c r="P291" s="118" t="s">
        <v>61</v>
      </c>
      <c r="Q291" s="118" t="s">
        <v>61</v>
      </c>
      <c r="R291" s="118" t="s">
        <v>61</v>
      </c>
      <c r="S291" s="118" t="s">
        <v>61</v>
      </c>
      <c r="T291" s="118" t="s">
        <v>61</v>
      </c>
      <c r="U291" s="118" t="s">
        <v>61</v>
      </c>
      <c r="V291" s="118" t="s">
        <v>61</v>
      </c>
      <c r="W291" s="118" t="s">
        <v>61</v>
      </c>
    </row>
    <row r="292" spans="1:23" ht="13.5" customHeight="1" x14ac:dyDescent="0.25">
      <c r="A292" s="170">
        <v>0.76041666666666696</v>
      </c>
      <c r="B292" s="118" t="s">
        <v>61</v>
      </c>
      <c r="C292" s="118" t="s">
        <v>61</v>
      </c>
      <c r="D292" s="118" t="s">
        <v>61</v>
      </c>
      <c r="E292" s="118" t="s">
        <v>61</v>
      </c>
      <c r="F292" s="118" t="s">
        <v>61</v>
      </c>
      <c r="G292" s="118" t="s">
        <v>61</v>
      </c>
      <c r="H292" s="118" t="s">
        <v>61</v>
      </c>
      <c r="I292" s="118" t="s">
        <v>61</v>
      </c>
      <c r="J292" s="118" t="s">
        <v>61</v>
      </c>
      <c r="K292" s="118" t="s">
        <v>61</v>
      </c>
      <c r="L292" s="118" t="s">
        <v>61</v>
      </c>
      <c r="M292" s="118" t="s">
        <v>61</v>
      </c>
      <c r="N292" s="118" t="s">
        <v>61</v>
      </c>
      <c r="O292" s="118" t="s">
        <v>61</v>
      </c>
      <c r="P292" s="118" t="s">
        <v>61</v>
      </c>
      <c r="Q292" s="118" t="s">
        <v>61</v>
      </c>
      <c r="R292" s="118" t="s">
        <v>61</v>
      </c>
      <c r="S292" s="118" t="s">
        <v>61</v>
      </c>
      <c r="T292" s="118" t="s">
        <v>61</v>
      </c>
      <c r="U292" s="118" t="s">
        <v>61</v>
      </c>
      <c r="V292" s="118" t="s">
        <v>61</v>
      </c>
      <c r="W292" s="118" t="s">
        <v>61</v>
      </c>
    </row>
    <row r="293" spans="1:23" ht="13.5" customHeight="1" x14ac:dyDescent="0.25">
      <c r="A293" s="170">
        <v>0.77083333333333304</v>
      </c>
      <c r="B293" s="118" t="s">
        <v>61</v>
      </c>
      <c r="C293" s="118" t="s">
        <v>61</v>
      </c>
      <c r="D293" s="118" t="s">
        <v>61</v>
      </c>
      <c r="E293" s="118" t="s">
        <v>61</v>
      </c>
      <c r="F293" s="118" t="s">
        <v>61</v>
      </c>
      <c r="G293" s="118" t="s">
        <v>61</v>
      </c>
      <c r="H293" s="118" t="s">
        <v>61</v>
      </c>
      <c r="I293" s="118" t="s">
        <v>61</v>
      </c>
      <c r="J293" s="118" t="s">
        <v>61</v>
      </c>
      <c r="K293" s="118" t="s">
        <v>61</v>
      </c>
      <c r="L293" s="118" t="s">
        <v>61</v>
      </c>
      <c r="M293" s="118" t="s">
        <v>61</v>
      </c>
      <c r="N293" s="118" t="s">
        <v>61</v>
      </c>
      <c r="O293" s="118" t="s">
        <v>61</v>
      </c>
      <c r="P293" s="118" t="s">
        <v>61</v>
      </c>
      <c r="Q293" s="118" t="s">
        <v>61</v>
      </c>
      <c r="R293" s="118" t="s">
        <v>61</v>
      </c>
      <c r="S293" s="118" t="s">
        <v>61</v>
      </c>
      <c r="T293" s="118" t="s">
        <v>61</v>
      </c>
      <c r="U293" s="118" t="s">
        <v>61</v>
      </c>
      <c r="V293" s="118" t="s">
        <v>61</v>
      </c>
      <c r="W293" s="118" t="s">
        <v>61</v>
      </c>
    </row>
    <row r="294" spans="1:23" ht="13.5" customHeight="1" x14ac:dyDescent="0.25">
      <c r="A294" s="170">
        <v>0.78125</v>
      </c>
      <c r="B294" s="118" t="s">
        <v>61</v>
      </c>
      <c r="C294" s="118" t="s">
        <v>61</v>
      </c>
      <c r="D294" s="118" t="s">
        <v>61</v>
      </c>
      <c r="E294" s="118" t="s">
        <v>61</v>
      </c>
      <c r="F294" s="118" t="s">
        <v>61</v>
      </c>
      <c r="G294" s="118" t="s">
        <v>61</v>
      </c>
      <c r="H294" s="118" t="s">
        <v>61</v>
      </c>
      <c r="I294" s="118" t="s">
        <v>61</v>
      </c>
      <c r="J294" s="118" t="s">
        <v>61</v>
      </c>
      <c r="K294" s="118" t="s">
        <v>61</v>
      </c>
      <c r="L294" s="118" t="s">
        <v>61</v>
      </c>
      <c r="M294" s="118" t="s">
        <v>61</v>
      </c>
      <c r="N294" s="118" t="s">
        <v>61</v>
      </c>
      <c r="O294" s="118" t="s">
        <v>61</v>
      </c>
      <c r="P294" s="118" t="s">
        <v>61</v>
      </c>
      <c r="Q294" s="118" t="s">
        <v>61</v>
      </c>
      <c r="R294" s="118" t="s">
        <v>61</v>
      </c>
      <c r="S294" s="118" t="s">
        <v>61</v>
      </c>
      <c r="T294" s="118" t="s">
        <v>61</v>
      </c>
      <c r="U294" s="118" t="s">
        <v>61</v>
      </c>
      <c r="V294" s="118" t="s">
        <v>61</v>
      </c>
      <c r="W294" s="118" t="s">
        <v>61</v>
      </c>
    </row>
    <row r="295" spans="1:23" ht="13.5" customHeight="1" x14ac:dyDescent="0.25">
      <c r="A295" s="170">
        <v>0.79166666666666696</v>
      </c>
      <c r="B295" s="118" t="s">
        <v>61</v>
      </c>
      <c r="C295" s="118" t="s">
        <v>61</v>
      </c>
      <c r="D295" s="118" t="s">
        <v>61</v>
      </c>
      <c r="E295" s="118" t="s">
        <v>61</v>
      </c>
      <c r="F295" s="118" t="s">
        <v>61</v>
      </c>
      <c r="G295" s="118" t="s">
        <v>61</v>
      </c>
      <c r="H295" s="118" t="s">
        <v>61</v>
      </c>
      <c r="I295" s="118" t="s">
        <v>61</v>
      </c>
      <c r="J295" s="118" t="s">
        <v>61</v>
      </c>
      <c r="K295" s="118" t="s">
        <v>61</v>
      </c>
      <c r="L295" s="118" t="s">
        <v>61</v>
      </c>
      <c r="M295" s="118" t="s">
        <v>61</v>
      </c>
      <c r="N295" s="118" t="s">
        <v>61</v>
      </c>
      <c r="O295" s="118" t="s">
        <v>61</v>
      </c>
      <c r="P295" s="118" t="s">
        <v>61</v>
      </c>
      <c r="Q295" s="118" t="s">
        <v>61</v>
      </c>
      <c r="R295" s="118" t="s">
        <v>61</v>
      </c>
      <c r="S295" s="118" t="s">
        <v>61</v>
      </c>
      <c r="T295" s="118" t="s">
        <v>61</v>
      </c>
      <c r="U295" s="118" t="s">
        <v>61</v>
      </c>
      <c r="V295" s="118" t="s">
        <v>61</v>
      </c>
      <c r="W295" s="118" t="s">
        <v>61</v>
      </c>
    </row>
    <row r="296" spans="1:23" ht="13.5" customHeight="1" x14ac:dyDescent="0.25">
      <c r="A296" s="170">
        <v>0.80208333333333304</v>
      </c>
      <c r="B296" s="118" t="s">
        <v>61</v>
      </c>
      <c r="C296" s="118" t="s">
        <v>61</v>
      </c>
      <c r="D296" s="118" t="s">
        <v>61</v>
      </c>
      <c r="E296" s="118" t="s">
        <v>61</v>
      </c>
      <c r="F296" s="118" t="s">
        <v>61</v>
      </c>
      <c r="G296" s="118" t="s">
        <v>61</v>
      </c>
      <c r="H296" s="118" t="s">
        <v>61</v>
      </c>
      <c r="I296" s="118" t="s">
        <v>61</v>
      </c>
      <c r="J296" s="118" t="s">
        <v>61</v>
      </c>
      <c r="K296" s="118" t="s">
        <v>61</v>
      </c>
      <c r="L296" s="118" t="s">
        <v>61</v>
      </c>
      <c r="M296" s="118" t="s">
        <v>61</v>
      </c>
      <c r="N296" s="118" t="s">
        <v>61</v>
      </c>
      <c r="O296" s="118" t="s">
        <v>61</v>
      </c>
      <c r="P296" s="118" t="s">
        <v>61</v>
      </c>
      <c r="Q296" s="118" t="s">
        <v>61</v>
      </c>
      <c r="R296" s="118" t="s">
        <v>61</v>
      </c>
      <c r="S296" s="118" t="s">
        <v>61</v>
      </c>
      <c r="T296" s="118" t="s">
        <v>61</v>
      </c>
      <c r="U296" s="118" t="s">
        <v>61</v>
      </c>
      <c r="V296" s="118" t="s">
        <v>61</v>
      </c>
      <c r="W296" s="118" t="s">
        <v>61</v>
      </c>
    </row>
    <row r="297" spans="1:23" ht="13.5" customHeight="1" x14ac:dyDescent="0.25">
      <c r="A297" s="170">
        <v>0.8125</v>
      </c>
      <c r="B297" s="118" t="s">
        <v>61</v>
      </c>
      <c r="C297" s="118" t="s">
        <v>61</v>
      </c>
      <c r="D297" s="118" t="s">
        <v>61</v>
      </c>
      <c r="E297" s="118" t="s">
        <v>61</v>
      </c>
      <c r="F297" s="118" t="s">
        <v>61</v>
      </c>
      <c r="G297" s="118" t="s">
        <v>61</v>
      </c>
      <c r="H297" s="118" t="s">
        <v>61</v>
      </c>
      <c r="I297" s="118" t="s">
        <v>61</v>
      </c>
      <c r="J297" s="118" t="s">
        <v>61</v>
      </c>
      <c r="K297" s="118" t="s">
        <v>61</v>
      </c>
      <c r="L297" s="118" t="s">
        <v>61</v>
      </c>
      <c r="M297" s="118" t="s">
        <v>61</v>
      </c>
      <c r="N297" s="118" t="s">
        <v>61</v>
      </c>
      <c r="O297" s="118" t="s">
        <v>61</v>
      </c>
      <c r="P297" s="118" t="s">
        <v>61</v>
      </c>
      <c r="Q297" s="118" t="s">
        <v>61</v>
      </c>
      <c r="R297" s="118" t="s">
        <v>61</v>
      </c>
      <c r="S297" s="118" t="s">
        <v>61</v>
      </c>
      <c r="T297" s="118" t="s">
        <v>61</v>
      </c>
      <c r="U297" s="118" t="s">
        <v>61</v>
      </c>
      <c r="V297" s="118" t="s">
        <v>61</v>
      </c>
      <c r="W297" s="118" t="s">
        <v>61</v>
      </c>
    </row>
    <row r="298" spans="1:23" ht="13.5" customHeight="1" x14ac:dyDescent="0.25">
      <c r="A298" s="170">
        <v>0.82291666666666696</v>
      </c>
      <c r="B298" s="118" t="s">
        <v>61</v>
      </c>
      <c r="C298" s="118" t="s">
        <v>61</v>
      </c>
      <c r="D298" s="118" t="s">
        <v>61</v>
      </c>
      <c r="E298" s="118" t="s">
        <v>61</v>
      </c>
      <c r="F298" s="118" t="s">
        <v>61</v>
      </c>
      <c r="G298" s="118" t="s">
        <v>61</v>
      </c>
      <c r="H298" s="118" t="s">
        <v>61</v>
      </c>
      <c r="I298" s="118" t="s">
        <v>61</v>
      </c>
      <c r="J298" s="118" t="s">
        <v>61</v>
      </c>
      <c r="K298" s="118" t="s">
        <v>61</v>
      </c>
      <c r="L298" s="118" t="s">
        <v>61</v>
      </c>
      <c r="M298" s="118" t="s">
        <v>61</v>
      </c>
      <c r="N298" s="118" t="s">
        <v>61</v>
      </c>
      <c r="O298" s="118" t="s">
        <v>61</v>
      </c>
      <c r="P298" s="118" t="s">
        <v>61</v>
      </c>
      <c r="Q298" s="118" t="s">
        <v>61</v>
      </c>
      <c r="R298" s="118" t="s">
        <v>61</v>
      </c>
      <c r="S298" s="118" t="s">
        <v>61</v>
      </c>
      <c r="T298" s="118" t="s">
        <v>61</v>
      </c>
      <c r="U298" s="118" t="s">
        <v>61</v>
      </c>
      <c r="V298" s="118" t="s">
        <v>61</v>
      </c>
      <c r="W298" s="118" t="s">
        <v>61</v>
      </c>
    </row>
    <row r="299" spans="1:23" ht="13.5" customHeight="1" x14ac:dyDescent="0.25">
      <c r="A299" s="170">
        <v>0.83333333333333304</v>
      </c>
      <c r="B299" s="118" t="s">
        <v>61</v>
      </c>
      <c r="C299" s="118" t="s">
        <v>61</v>
      </c>
      <c r="D299" s="118" t="s">
        <v>61</v>
      </c>
      <c r="E299" s="118" t="s">
        <v>61</v>
      </c>
      <c r="F299" s="118" t="s">
        <v>61</v>
      </c>
      <c r="G299" s="118" t="s">
        <v>61</v>
      </c>
      <c r="H299" s="118" t="s">
        <v>61</v>
      </c>
      <c r="I299" s="118" t="s">
        <v>61</v>
      </c>
      <c r="J299" s="118" t="s">
        <v>61</v>
      </c>
      <c r="K299" s="118" t="s">
        <v>61</v>
      </c>
      <c r="L299" s="118" t="s">
        <v>61</v>
      </c>
      <c r="M299" s="118" t="s">
        <v>61</v>
      </c>
      <c r="N299" s="118" t="s">
        <v>61</v>
      </c>
      <c r="O299" s="118" t="s">
        <v>61</v>
      </c>
      <c r="P299" s="118" t="s">
        <v>61</v>
      </c>
      <c r="Q299" s="118" t="s">
        <v>61</v>
      </c>
      <c r="R299" s="118" t="s">
        <v>61</v>
      </c>
      <c r="S299" s="118" t="s">
        <v>61</v>
      </c>
      <c r="T299" s="118" t="s">
        <v>61</v>
      </c>
      <c r="U299" s="118" t="s">
        <v>61</v>
      </c>
      <c r="V299" s="118" t="s">
        <v>61</v>
      </c>
      <c r="W299" s="118" t="s">
        <v>61</v>
      </c>
    </row>
    <row r="300" spans="1:23" ht="13.5" customHeight="1" x14ac:dyDescent="0.25">
      <c r="A300" s="170">
        <v>0.84375</v>
      </c>
      <c r="B300" s="118" t="s">
        <v>61</v>
      </c>
      <c r="C300" s="118" t="s">
        <v>61</v>
      </c>
      <c r="D300" s="118" t="s">
        <v>61</v>
      </c>
      <c r="E300" s="118" t="s">
        <v>61</v>
      </c>
      <c r="F300" s="118" t="s">
        <v>61</v>
      </c>
      <c r="G300" s="118" t="s">
        <v>61</v>
      </c>
      <c r="H300" s="118" t="s">
        <v>61</v>
      </c>
      <c r="I300" s="118" t="s">
        <v>61</v>
      </c>
      <c r="J300" s="118" t="s">
        <v>61</v>
      </c>
      <c r="K300" s="118" t="s">
        <v>61</v>
      </c>
      <c r="L300" s="118" t="s">
        <v>61</v>
      </c>
      <c r="M300" s="118" t="s">
        <v>61</v>
      </c>
      <c r="N300" s="118" t="s">
        <v>61</v>
      </c>
      <c r="O300" s="118" t="s">
        <v>61</v>
      </c>
      <c r="P300" s="118" t="s">
        <v>61</v>
      </c>
      <c r="Q300" s="118" t="s">
        <v>61</v>
      </c>
      <c r="R300" s="118" t="s">
        <v>61</v>
      </c>
      <c r="S300" s="118" t="s">
        <v>61</v>
      </c>
      <c r="T300" s="118" t="s">
        <v>61</v>
      </c>
      <c r="U300" s="118" t="s">
        <v>61</v>
      </c>
      <c r="V300" s="118" t="s">
        <v>61</v>
      </c>
      <c r="W300" s="118" t="s">
        <v>61</v>
      </c>
    </row>
    <row r="301" spans="1:23" ht="13.5" customHeight="1" x14ac:dyDescent="0.25">
      <c r="A301" s="170">
        <v>0.85416666666666696</v>
      </c>
      <c r="B301" s="118" t="s">
        <v>61</v>
      </c>
      <c r="C301" s="118" t="s">
        <v>61</v>
      </c>
      <c r="D301" s="118" t="s">
        <v>61</v>
      </c>
      <c r="E301" s="118" t="s">
        <v>61</v>
      </c>
      <c r="F301" s="118" t="s">
        <v>61</v>
      </c>
      <c r="G301" s="118" t="s">
        <v>61</v>
      </c>
      <c r="H301" s="118" t="s">
        <v>61</v>
      </c>
      <c r="I301" s="118" t="s">
        <v>61</v>
      </c>
      <c r="J301" s="118" t="s">
        <v>61</v>
      </c>
      <c r="K301" s="118" t="s">
        <v>61</v>
      </c>
      <c r="L301" s="118" t="s">
        <v>61</v>
      </c>
      <c r="M301" s="118" t="s">
        <v>61</v>
      </c>
      <c r="N301" s="118" t="s">
        <v>61</v>
      </c>
      <c r="O301" s="118" t="s">
        <v>61</v>
      </c>
      <c r="P301" s="118" t="s">
        <v>61</v>
      </c>
      <c r="Q301" s="118" t="s">
        <v>61</v>
      </c>
      <c r="R301" s="118" t="s">
        <v>61</v>
      </c>
      <c r="S301" s="118" t="s">
        <v>61</v>
      </c>
      <c r="T301" s="118" t="s">
        <v>61</v>
      </c>
      <c r="U301" s="118" t="s">
        <v>61</v>
      </c>
      <c r="V301" s="118" t="s">
        <v>61</v>
      </c>
      <c r="W301" s="118" t="s">
        <v>61</v>
      </c>
    </row>
    <row r="302" spans="1:23" ht="13.5" customHeight="1" x14ac:dyDescent="0.25">
      <c r="A302" s="170">
        <v>0.86458333333333304</v>
      </c>
      <c r="B302" s="118" t="s">
        <v>61</v>
      </c>
      <c r="C302" s="118" t="s">
        <v>61</v>
      </c>
      <c r="D302" s="118" t="s">
        <v>61</v>
      </c>
      <c r="E302" s="118" t="s">
        <v>61</v>
      </c>
      <c r="F302" s="118" t="s">
        <v>61</v>
      </c>
      <c r="G302" s="118" t="s">
        <v>61</v>
      </c>
      <c r="H302" s="118" t="s">
        <v>61</v>
      </c>
      <c r="I302" s="118" t="s">
        <v>61</v>
      </c>
      <c r="J302" s="118" t="s">
        <v>61</v>
      </c>
      <c r="K302" s="118" t="s">
        <v>61</v>
      </c>
      <c r="L302" s="118" t="s">
        <v>61</v>
      </c>
      <c r="M302" s="118" t="s">
        <v>61</v>
      </c>
      <c r="N302" s="118" t="s">
        <v>61</v>
      </c>
      <c r="O302" s="118" t="s">
        <v>61</v>
      </c>
      <c r="P302" s="118" t="s">
        <v>61</v>
      </c>
      <c r="Q302" s="118" t="s">
        <v>61</v>
      </c>
      <c r="R302" s="118" t="s">
        <v>61</v>
      </c>
      <c r="S302" s="118" t="s">
        <v>61</v>
      </c>
      <c r="T302" s="118" t="s">
        <v>61</v>
      </c>
      <c r="U302" s="118" t="s">
        <v>61</v>
      </c>
      <c r="V302" s="118" t="s">
        <v>61</v>
      </c>
      <c r="W302" s="118" t="s">
        <v>61</v>
      </c>
    </row>
    <row r="303" spans="1:23" ht="13.5" customHeight="1" x14ac:dyDescent="0.25">
      <c r="A303" s="170">
        <v>0.875</v>
      </c>
      <c r="B303" s="118" t="s">
        <v>61</v>
      </c>
      <c r="C303" s="118" t="s">
        <v>61</v>
      </c>
      <c r="D303" s="118" t="s">
        <v>61</v>
      </c>
      <c r="E303" s="118" t="s">
        <v>61</v>
      </c>
      <c r="F303" s="118" t="s">
        <v>61</v>
      </c>
      <c r="G303" s="118" t="s">
        <v>61</v>
      </c>
      <c r="H303" s="118" t="s">
        <v>61</v>
      </c>
      <c r="I303" s="118" t="s">
        <v>61</v>
      </c>
      <c r="J303" s="118" t="s">
        <v>61</v>
      </c>
      <c r="K303" s="118" t="s">
        <v>61</v>
      </c>
      <c r="L303" s="118" t="s">
        <v>61</v>
      </c>
      <c r="M303" s="118" t="s">
        <v>61</v>
      </c>
      <c r="N303" s="118" t="s">
        <v>61</v>
      </c>
      <c r="O303" s="118" t="s">
        <v>61</v>
      </c>
      <c r="P303" s="118" t="s">
        <v>61</v>
      </c>
      <c r="Q303" s="118" t="s">
        <v>61</v>
      </c>
      <c r="R303" s="118" t="s">
        <v>61</v>
      </c>
      <c r="S303" s="118" t="s">
        <v>61</v>
      </c>
      <c r="T303" s="118" t="s">
        <v>61</v>
      </c>
      <c r="U303" s="118" t="s">
        <v>61</v>
      </c>
      <c r="V303" s="118" t="s">
        <v>61</v>
      </c>
      <c r="W303" s="118" t="s">
        <v>61</v>
      </c>
    </row>
    <row r="304" spans="1:23" ht="13.5" customHeight="1" x14ac:dyDescent="0.25">
      <c r="A304" s="170">
        <v>0.88541666666666696</v>
      </c>
      <c r="B304" s="118" t="s">
        <v>61</v>
      </c>
      <c r="C304" s="118" t="s">
        <v>61</v>
      </c>
      <c r="D304" s="118" t="s">
        <v>61</v>
      </c>
      <c r="E304" s="118" t="s">
        <v>61</v>
      </c>
      <c r="F304" s="118" t="s">
        <v>61</v>
      </c>
      <c r="G304" s="118" t="s">
        <v>61</v>
      </c>
      <c r="H304" s="118" t="s">
        <v>61</v>
      </c>
      <c r="I304" s="118" t="s">
        <v>61</v>
      </c>
      <c r="J304" s="118" t="s">
        <v>61</v>
      </c>
      <c r="K304" s="118" t="s">
        <v>61</v>
      </c>
      <c r="L304" s="118" t="s">
        <v>61</v>
      </c>
      <c r="M304" s="118" t="s">
        <v>61</v>
      </c>
      <c r="N304" s="118" t="s">
        <v>61</v>
      </c>
      <c r="O304" s="118" t="s">
        <v>61</v>
      </c>
      <c r="P304" s="118" t="s">
        <v>61</v>
      </c>
      <c r="Q304" s="118" t="s">
        <v>61</v>
      </c>
      <c r="R304" s="118" t="s">
        <v>61</v>
      </c>
      <c r="S304" s="118" t="s">
        <v>61</v>
      </c>
      <c r="T304" s="118" t="s">
        <v>61</v>
      </c>
      <c r="U304" s="118" t="s">
        <v>61</v>
      </c>
      <c r="V304" s="118" t="s">
        <v>61</v>
      </c>
      <c r="W304" s="118" t="s">
        <v>61</v>
      </c>
    </row>
    <row r="305" spans="1:23" ht="13.5" customHeight="1" x14ac:dyDescent="0.25">
      <c r="A305" s="170">
        <v>0.89583333333333304</v>
      </c>
      <c r="B305" s="118" t="s">
        <v>61</v>
      </c>
      <c r="C305" s="118" t="s">
        <v>61</v>
      </c>
      <c r="D305" s="118" t="s">
        <v>61</v>
      </c>
      <c r="E305" s="118" t="s">
        <v>61</v>
      </c>
      <c r="F305" s="118" t="s">
        <v>61</v>
      </c>
      <c r="G305" s="118" t="s">
        <v>61</v>
      </c>
      <c r="H305" s="118" t="s">
        <v>61</v>
      </c>
      <c r="I305" s="118" t="s">
        <v>61</v>
      </c>
      <c r="J305" s="118" t="s">
        <v>61</v>
      </c>
      <c r="K305" s="118" t="s">
        <v>61</v>
      </c>
      <c r="L305" s="118" t="s">
        <v>61</v>
      </c>
      <c r="M305" s="118" t="s">
        <v>61</v>
      </c>
      <c r="N305" s="118" t="s">
        <v>61</v>
      </c>
      <c r="O305" s="118" t="s">
        <v>61</v>
      </c>
      <c r="P305" s="118" t="s">
        <v>61</v>
      </c>
      <c r="Q305" s="118" t="s">
        <v>61</v>
      </c>
      <c r="R305" s="118" t="s">
        <v>61</v>
      </c>
      <c r="S305" s="118" t="s">
        <v>61</v>
      </c>
      <c r="T305" s="118" t="s">
        <v>61</v>
      </c>
      <c r="U305" s="118" t="s">
        <v>61</v>
      </c>
      <c r="V305" s="118" t="s">
        <v>61</v>
      </c>
      <c r="W305" s="118" t="s">
        <v>61</v>
      </c>
    </row>
    <row r="306" spans="1:23" ht="13.5" customHeight="1" x14ac:dyDescent="0.25">
      <c r="A306" s="170">
        <v>0.90625</v>
      </c>
      <c r="B306" s="118" t="s">
        <v>61</v>
      </c>
      <c r="C306" s="118" t="s">
        <v>61</v>
      </c>
      <c r="D306" s="118" t="s">
        <v>61</v>
      </c>
      <c r="E306" s="118" t="s">
        <v>61</v>
      </c>
      <c r="F306" s="118" t="s">
        <v>61</v>
      </c>
      <c r="G306" s="118" t="s">
        <v>61</v>
      </c>
      <c r="H306" s="118" t="s">
        <v>61</v>
      </c>
      <c r="I306" s="118" t="s">
        <v>61</v>
      </c>
      <c r="J306" s="118" t="s">
        <v>61</v>
      </c>
      <c r="K306" s="118" t="s">
        <v>61</v>
      </c>
      <c r="L306" s="118" t="s">
        <v>61</v>
      </c>
      <c r="M306" s="118" t="s">
        <v>61</v>
      </c>
      <c r="N306" s="118" t="s">
        <v>61</v>
      </c>
      <c r="O306" s="118" t="s">
        <v>61</v>
      </c>
      <c r="P306" s="118" t="s">
        <v>61</v>
      </c>
      <c r="Q306" s="118" t="s">
        <v>61</v>
      </c>
      <c r="R306" s="118" t="s">
        <v>61</v>
      </c>
      <c r="S306" s="118" t="s">
        <v>61</v>
      </c>
      <c r="T306" s="118" t="s">
        <v>61</v>
      </c>
      <c r="U306" s="118" t="s">
        <v>61</v>
      </c>
      <c r="V306" s="118" t="s">
        <v>61</v>
      </c>
      <c r="W306" s="118" t="s">
        <v>61</v>
      </c>
    </row>
    <row r="307" spans="1:23" ht="13.5" customHeight="1" x14ac:dyDescent="0.25">
      <c r="A307" s="170">
        <v>0.91666666666666696</v>
      </c>
      <c r="B307" s="118" t="s">
        <v>61</v>
      </c>
      <c r="C307" s="118" t="s">
        <v>61</v>
      </c>
      <c r="D307" s="118" t="s">
        <v>61</v>
      </c>
      <c r="E307" s="118" t="s">
        <v>61</v>
      </c>
      <c r="F307" s="118" t="s">
        <v>61</v>
      </c>
      <c r="G307" s="118" t="s">
        <v>61</v>
      </c>
      <c r="H307" s="118" t="s">
        <v>61</v>
      </c>
      <c r="I307" s="118" t="s">
        <v>61</v>
      </c>
      <c r="J307" s="118" t="s">
        <v>61</v>
      </c>
      <c r="K307" s="118" t="s">
        <v>61</v>
      </c>
      <c r="L307" s="118" t="s">
        <v>61</v>
      </c>
      <c r="M307" s="118" t="s">
        <v>61</v>
      </c>
      <c r="N307" s="118" t="s">
        <v>61</v>
      </c>
      <c r="O307" s="118" t="s">
        <v>61</v>
      </c>
      <c r="P307" s="118" t="s">
        <v>61</v>
      </c>
      <c r="Q307" s="118" t="s">
        <v>61</v>
      </c>
      <c r="R307" s="118" t="s">
        <v>61</v>
      </c>
      <c r="S307" s="118" t="s">
        <v>61</v>
      </c>
      <c r="T307" s="118" t="s">
        <v>61</v>
      </c>
      <c r="U307" s="118" t="s">
        <v>61</v>
      </c>
      <c r="V307" s="118" t="s">
        <v>61</v>
      </c>
      <c r="W307" s="118" t="s">
        <v>61</v>
      </c>
    </row>
    <row r="308" spans="1:23" ht="13.5" customHeight="1" x14ac:dyDescent="0.25">
      <c r="A308" s="170">
        <v>0.92708333333333304</v>
      </c>
      <c r="B308" s="118" t="s">
        <v>61</v>
      </c>
      <c r="C308" s="118" t="s">
        <v>61</v>
      </c>
      <c r="D308" s="118" t="s">
        <v>61</v>
      </c>
      <c r="E308" s="118" t="s">
        <v>61</v>
      </c>
      <c r="F308" s="118" t="s">
        <v>61</v>
      </c>
      <c r="G308" s="118" t="s">
        <v>61</v>
      </c>
      <c r="H308" s="118" t="s">
        <v>61</v>
      </c>
      <c r="I308" s="118" t="s">
        <v>61</v>
      </c>
      <c r="J308" s="118" t="s">
        <v>61</v>
      </c>
      <c r="K308" s="118" t="s">
        <v>61</v>
      </c>
      <c r="L308" s="118" t="s">
        <v>61</v>
      </c>
      <c r="M308" s="118" t="s">
        <v>61</v>
      </c>
      <c r="N308" s="118" t="s">
        <v>61</v>
      </c>
      <c r="O308" s="118" t="s">
        <v>61</v>
      </c>
      <c r="P308" s="118" t="s">
        <v>61</v>
      </c>
      <c r="Q308" s="118" t="s">
        <v>61</v>
      </c>
      <c r="R308" s="118" t="s">
        <v>61</v>
      </c>
      <c r="S308" s="118" t="s">
        <v>61</v>
      </c>
      <c r="T308" s="118" t="s">
        <v>61</v>
      </c>
      <c r="U308" s="118" t="s">
        <v>61</v>
      </c>
      <c r="V308" s="118" t="s">
        <v>61</v>
      </c>
      <c r="W308" s="118" t="s">
        <v>61</v>
      </c>
    </row>
    <row r="309" spans="1:23" ht="13.5" customHeight="1" x14ac:dyDescent="0.25">
      <c r="A309" s="170">
        <v>0.9375</v>
      </c>
      <c r="B309" s="118" t="s">
        <v>61</v>
      </c>
      <c r="C309" s="118" t="s">
        <v>61</v>
      </c>
      <c r="D309" s="118" t="s">
        <v>61</v>
      </c>
      <c r="E309" s="118" t="s">
        <v>61</v>
      </c>
      <c r="F309" s="118" t="s">
        <v>61</v>
      </c>
      <c r="G309" s="118" t="s">
        <v>61</v>
      </c>
      <c r="H309" s="118" t="s">
        <v>61</v>
      </c>
      <c r="I309" s="118" t="s">
        <v>61</v>
      </c>
      <c r="J309" s="118" t="s">
        <v>61</v>
      </c>
      <c r="K309" s="118" t="s">
        <v>61</v>
      </c>
      <c r="L309" s="118" t="s">
        <v>61</v>
      </c>
      <c r="M309" s="118" t="s">
        <v>61</v>
      </c>
      <c r="N309" s="118" t="s">
        <v>61</v>
      </c>
      <c r="O309" s="118" t="s">
        <v>61</v>
      </c>
      <c r="P309" s="118" t="s">
        <v>61</v>
      </c>
      <c r="Q309" s="118" t="s">
        <v>61</v>
      </c>
      <c r="R309" s="118" t="s">
        <v>61</v>
      </c>
      <c r="S309" s="118" t="s">
        <v>61</v>
      </c>
      <c r="T309" s="118" t="s">
        <v>61</v>
      </c>
      <c r="U309" s="118" t="s">
        <v>61</v>
      </c>
      <c r="V309" s="118" t="s">
        <v>61</v>
      </c>
      <c r="W309" s="118" t="s">
        <v>61</v>
      </c>
    </row>
    <row r="310" spans="1:23" ht="13.5" customHeight="1" x14ac:dyDescent="0.25">
      <c r="A310" s="170">
        <v>0.94791666666666696</v>
      </c>
      <c r="B310" s="118" t="s">
        <v>61</v>
      </c>
      <c r="C310" s="118" t="s">
        <v>61</v>
      </c>
      <c r="D310" s="118" t="s">
        <v>61</v>
      </c>
      <c r="E310" s="118" t="s">
        <v>61</v>
      </c>
      <c r="F310" s="118" t="s">
        <v>61</v>
      </c>
      <c r="G310" s="118" t="s">
        <v>61</v>
      </c>
      <c r="H310" s="118" t="s">
        <v>61</v>
      </c>
      <c r="I310" s="118" t="s">
        <v>61</v>
      </c>
      <c r="J310" s="118" t="s">
        <v>61</v>
      </c>
      <c r="K310" s="118" t="s">
        <v>61</v>
      </c>
      <c r="L310" s="118" t="s">
        <v>61</v>
      </c>
      <c r="M310" s="118" t="s">
        <v>61</v>
      </c>
      <c r="N310" s="118" t="s">
        <v>61</v>
      </c>
      <c r="O310" s="118" t="s">
        <v>61</v>
      </c>
      <c r="P310" s="118" t="s">
        <v>61</v>
      </c>
      <c r="Q310" s="118" t="s">
        <v>61</v>
      </c>
      <c r="R310" s="118" t="s">
        <v>61</v>
      </c>
      <c r="S310" s="118" t="s">
        <v>61</v>
      </c>
      <c r="T310" s="118" t="s">
        <v>61</v>
      </c>
      <c r="U310" s="118" t="s">
        <v>61</v>
      </c>
      <c r="V310" s="118" t="s">
        <v>61</v>
      </c>
      <c r="W310" s="118" t="s">
        <v>61</v>
      </c>
    </row>
    <row r="311" spans="1:23" ht="13.5" customHeight="1" x14ac:dyDescent="0.25">
      <c r="A311" s="170">
        <v>0.95833333333333304</v>
      </c>
      <c r="B311" s="118" t="s">
        <v>61</v>
      </c>
      <c r="C311" s="118" t="s">
        <v>61</v>
      </c>
      <c r="D311" s="118" t="s">
        <v>61</v>
      </c>
      <c r="E311" s="118" t="s">
        <v>61</v>
      </c>
      <c r="F311" s="118" t="s">
        <v>61</v>
      </c>
      <c r="G311" s="118" t="s">
        <v>61</v>
      </c>
      <c r="H311" s="118" t="s">
        <v>61</v>
      </c>
      <c r="I311" s="118" t="s">
        <v>61</v>
      </c>
      <c r="J311" s="118" t="s">
        <v>61</v>
      </c>
      <c r="K311" s="118" t="s">
        <v>61</v>
      </c>
      <c r="L311" s="118" t="s">
        <v>61</v>
      </c>
      <c r="M311" s="118" t="s">
        <v>61</v>
      </c>
      <c r="N311" s="118" t="s">
        <v>61</v>
      </c>
      <c r="O311" s="118" t="s">
        <v>61</v>
      </c>
      <c r="P311" s="118" t="s">
        <v>61</v>
      </c>
      <c r="Q311" s="118" t="s">
        <v>61</v>
      </c>
      <c r="R311" s="118" t="s">
        <v>61</v>
      </c>
      <c r="S311" s="118" t="s">
        <v>61</v>
      </c>
      <c r="T311" s="118" t="s">
        <v>61</v>
      </c>
      <c r="U311" s="118" t="s">
        <v>61</v>
      </c>
      <c r="V311" s="118" t="s">
        <v>61</v>
      </c>
      <c r="W311" s="118" t="s">
        <v>61</v>
      </c>
    </row>
    <row r="312" spans="1:23" ht="13.5" customHeight="1" x14ac:dyDescent="0.25">
      <c r="A312" s="170">
        <v>0.96875</v>
      </c>
      <c r="B312" s="118" t="s">
        <v>61</v>
      </c>
      <c r="C312" s="118" t="s">
        <v>61</v>
      </c>
      <c r="D312" s="118" t="s">
        <v>61</v>
      </c>
      <c r="E312" s="118" t="s">
        <v>61</v>
      </c>
      <c r="F312" s="118" t="s">
        <v>61</v>
      </c>
      <c r="G312" s="118" t="s">
        <v>61</v>
      </c>
      <c r="H312" s="118" t="s">
        <v>61</v>
      </c>
      <c r="I312" s="118" t="s">
        <v>61</v>
      </c>
      <c r="J312" s="118" t="s">
        <v>61</v>
      </c>
      <c r="K312" s="118" t="s">
        <v>61</v>
      </c>
      <c r="L312" s="118" t="s">
        <v>61</v>
      </c>
      <c r="M312" s="118" t="s">
        <v>61</v>
      </c>
      <c r="N312" s="118" t="s">
        <v>61</v>
      </c>
      <c r="O312" s="118" t="s">
        <v>61</v>
      </c>
      <c r="P312" s="118" t="s">
        <v>61</v>
      </c>
      <c r="Q312" s="118" t="s">
        <v>61</v>
      </c>
      <c r="R312" s="118" t="s">
        <v>61</v>
      </c>
      <c r="S312" s="118" t="s">
        <v>61</v>
      </c>
      <c r="T312" s="118" t="s">
        <v>61</v>
      </c>
      <c r="U312" s="118" t="s">
        <v>61</v>
      </c>
      <c r="V312" s="118" t="s">
        <v>61</v>
      </c>
      <c r="W312" s="118" t="s">
        <v>61</v>
      </c>
    </row>
    <row r="313" spans="1:23" ht="13.5" customHeight="1" x14ac:dyDescent="0.25">
      <c r="A313" s="170">
        <v>0.97916666666666696</v>
      </c>
      <c r="B313" s="118" t="s">
        <v>61</v>
      </c>
      <c r="C313" s="118" t="s">
        <v>61</v>
      </c>
      <c r="D313" s="118" t="s">
        <v>61</v>
      </c>
      <c r="E313" s="118" t="s">
        <v>61</v>
      </c>
      <c r="F313" s="118" t="s">
        <v>61</v>
      </c>
      <c r="G313" s="118" t="s">
        <v>61</v>
      </c>
      <c r="H313" s="118" t="s">
        <v>61</v>
      </c>
      <c r="I313" s="118" t="s">
        <v>61</v>
      </c>
      <c r="J313" s="118" t="s">
        <v>61</v>
      </c>
      <c r="K313" s="118" t="s">
        <v>61</v>
      </c>
      <c r="L313" s="118" t="s">
        <v>61</v>
      </c>
      <c r="M313" s="118" t="s">
        <v>61</v>
      </c>
      <c r="N313" s="118" t="s">
        <v>61</v>
      </c>
      <c r="O313" s="118" t="s">
        <v>61</v>
      </c>
      <c r="P313" s="118" t="s">
        <v>61</v>
      </c>
      <c r="Q313" s="118" t="s">
        <v>61</v>
      </c>
      <c r="R313" s="118" t="s">
        <v>61</v>
      </c>
      <c r="S313" s="118" t="s">
        <v>61</v>
      </c>
      <c r="T313" s="118" t="s">
        <v>61</v>
      </c>
      <c r="U313" s="118" t="s">
        <v>61</v>
      </c>
      <c r="V313" s="118" t="s">
        <v>61</v>
      </c>
      <c r="W313" s="118" t="s">
        <v>61</v>
      </c>
    </row>
    <row r="314" spans="1:23" ht="13.5" customHeight="1" thickBot="1" x14ac:dyDescent="0.3">
      <c r="A314" s="171">
        <v>0.98958333333333304</v>
      </c>
      <c r="B314" s="120" t="s">
        <v>61</v>
      </c>
      <c r="C314" s="120" t="s">
        <v>61</v>
      </c>
      <c r="D314" s="120" t="s">
        <v>61</v>
      </c>
      <c r="E314" s="120" t="s">
        <v>61</v>
      </c>
      <c r="F314" s="120" t="s">
        <v>61</v>
      </c>
      <c r="G314" s="120" t="s">
        <v>61</v>
      </c>
      <c r="H314" s="120" t="s">
        <v>61</v>
      </c>
      <c r="I314" s="120" t="s">
        <v>61</v>
      </c>
      <c r="J314" s="120" t="s">
        <v>61</v>
      </c>
      <c r="K314" s="120" t="s">
        <v>61</v>
      </c>
      <c r="L314" s="120" t="s">
        <v>61</v>
      </c>
      <c r="M314" s="120" t="s">
        <v>61</v>
      </c>
      <c r="N314" s="120" t="s">
        <v>61</v>
      </c>
      <c r="O314" s="120" t="s">
        <v>61</v>
      </c>
      <c r="P314" s="120" t="s">
        <v>61</v>
      </c>
      <c r="Q314" s="120" t="s">
        <v>61</v>
      </c>
      <c r="R314" s="120" t="s">
        <v>61</v>
      </c>
      <c r="S314" s="120" t="s">
        <v>61</v>
      </c>
      <c r="T314" s="120" t="s">
        <v>61</v>
      </c>
      <c r="U314" s="120" t="s">
        <v>61</v>
      </c>
      <c r="V314" s="120" t="s">
        <v>61</v>
      </c>
      <c r="W314" s="120" t="s">
        <v>61</v>
      </c>
    </row>
    <row r="315" spans="1:23" ht="13.5" customHeight="1" thickTop="1" x14ac:dyDescent="0.25">
      <c r="A315" s="286" t="s">
        <v>111</v>
      </c>
      <c r="B315" s="119">
        <f>SUM(B247:B294)</f>
        <v>0</v>
      </c>
      <c r="C315" s="119">
        <f t="shared" ref="C315:U315" si="8">SUM(C247:C294)</f>
        <v>0</v>
      </c>
      <c r="D315" s="119">
        <f t="shared" si="8"/>
        <v>0</v>
      </c>
      <c r="E315" s="119">
        <f t="shared" si="8"/>
        <v>0</v>
      </c>
      <c r="F315" s="119">
        <f t="shared" si="8"/>
        <v>0</v>
      </c>
      <c r="G315" s="119">
        <f t="shared" si="8"/>
        <v>0</v>
      </c>
      <c r="H315" s="119">
        <f t="shared" si="8"/>
        <v>0</v>
      </c>
      <c r="I315" s="119">
        <f t="shared" si="8"/>
        <v>0</v>
      </c>
      <c r="J315" s="119">
        <f t="shared" si="8"/>
        <v>0</v>
      </c>
      <c r="K315" s="119">
        <f t="shared" si="8"/>
        <v>0</v>
      </c>
      <c r="L315" s="119">
        <f t="shared" si="8"/>
        <v>0</v>
      </c>
      <c r="M315" s="119">
        <f t="shared" si="8"/>
        <v>0</v>
      </c>
      <c r="N315" s="119">
        <f t="shared" si="8"/>
        <v>0</v>
      </c>
      <c r="O315" s="119">
        <f t="shared" si="8"/>
        <v>0</v>
      </c>
      <c r="P315" s="119">
        <f t="shared" si="8"/>
        <v>0</v>
      </c>
      <c r="Q315" s="119">
        <f t="shared" si="8"/>
        <v>0</v>
      </c>
      <c r="R315" s="119">
        <f t="shared" si="8"/>
        <v>0</v>
      </c>
      <c r="S315" s="119">
        <f t="shared" si="8"/>
        <v>0</v>
      </c>
      <c r="T315" s="119">
        <f t="shared" si="8"/>
        <v>0</v>
      </c>
      <c r="U315" s="119">
        <f t="shared" si="8"/>
        <v>0</v>
      </c>
      <c r="V315" s="119"/>
      <c r="W315" s="119"/>
    </row>
    <row r="316" spans="1:23" ht="13.5" customHeight="1" x14ac:dyDescent="0.25">
      <c r="A316" s="287" t="s">
        <v>112</v>
      </c>
      <c r="B316" s="118">
        <f>SUM(B243:B306)</f>
        <v>0</v>
      </c>
      <c r="C316" s="118">
        <f t="shared" ref="C316:U316" si="9">SUM(C243:C306)</f>
        <v>0</v>
      </c>
      <c r="D316" s="118">
        <f t="shared" si="9"/>
        <v>0</v>
      </c>
      <c r="E316" s="118">
        <f t="shared" si="9"/>
        <v>0</v>
      </c>
      <c r="F316" s="118">
        <f t="shared" si="9"/>
        <v>0</v>
      </c>
      <c r="G316" s="118">
        <f t="shared" si="9"/>
        <v>0</v>
      </c>
      <c r="H316" s="118">
        <f t="shared" si="9"/>
        <v>0</v>
      </c>
      <c r="I316" s="118">
        <f t="shared" si="9"/>
        <v>0</v>
      </c>
      <c r="J316" s="118">
        <f t="shared" si="9"/>
        <v>0</v>
      </c>
      <c r="K316" s="118">
        <f t="shared" si="9"/>
        <v>0</v>
      </c>
      <c r="L316" s="118">
        <f t="shared" si="9"/>
        <v>0</v>
      </c>
      <c r="M316" s="118">
        <f t="shared" si="9"/>
        <v>0</v>
      </c>
      <c r="N316" s="118">
        <f t="shared" si="9"/>
        <v>0</v>
      </c>
      <c r="O316" s="118">
        <f t="shared" si="9"/>
        <v>0</v>
      </c>
      <c r="P316" s="118">
        <f t="shared" si="9"/>
        <v>0</v>
      </c>
      <c r="Q316" s="118">
        <f t="shared" si="9"/>
        <v>0</v>
      </c>
      <c r="R316" s="118">
        <f t="shared" si="9"/>
        <v>0</v>
      </c>
      <c r="S316" s="118">
        <f t="shared" si="9"/>
        <v>0</v>
      </c>
      <c r="T316" s="118">
        <f t="shared" si="9"/>
        <v>0</v>
      </c>
      <c r="U316" s="118">
        <f t="shared" si="9"/>
        <v>0</v>
      </c>
      <c r="V316" s="118"/>
      <c r="W316" s="118"/>
    </row>
    <row r="317" spans="1:23" ht="13.5" customHeight="1" x14ac:dyDescent="0.25">
      <c r="A317" s="118" t="s">
        <v>113</v>
      </c>
      <c r="B317" s="118">
        <f>SUM(B243:B314)</f>
        <v>0</v>
      </c>
      <c r="C317" s="118">
        <f t="shared" ref="C317:U317" si="10">SUM(C243:C314)</f>
        <v>0</v>
      </c>
      <c r="D317" s="118">
        <f t="shared" si="10"/>
        <v>0</v>
      </c>
      <c r="E317" s="118">
        <f t="shared" si="10"/>
        <v>0</v>
      </c>
      <c r="F317" s="118">
        <f t="shared" si="10"/>
        <v>0</v>
      </c>
      <c r="G317" s="118">
        <f t="shared" si="10"/>
        <v>0</v>
      </c>
      <c r="H317" s="118">
        <f t="shared" si="10"/>
        <v>0</v>
      </c>
      <c r="I317" s="118">
        <f t="shared" si="10"/>
        <v>0</v>
      </c>
      <c r="J317" s="118">
        <f t="shared" si="10"/>
        <v>0</v>
      </c>
      <c r="K317" s="118">
        <f t="shared" si="10"/>
        <v>0</v>
      </c>
      <c r="L317" s="118">
        <f t="shared" si="10"/>
        <v>0</v>
      </c>
      <c r="M317" s="118">
        <f t="shared" si="10"/>
        <v>0</v>
      </c>
      <c r="N317" s="118">
        <f t="shared" si="10"/>
        <v>0</v>
      </c>
      <c r="O317" s="118">
        <f t="shared" si="10"/>
        <v>0</v>
      </c>
      <c r="P317" s="118">
        <f t="shared" si="10"/>
        <v>0</v>
      </c>
      <c r="Q317" s="118">
        <f t="shared" si="10"/>
        <v>0</v>
      </c>
      <c r="R317" s="118">
        <f t="shared" si="10"/>
        <v>0</v>
      </c>
      <c r="S317" s="118">
        <f t="shared" si="10"/>
        <v>0</v>
      </c>
      <c r="T317" s="118">
        <f t="shared" si="10"/>
        <v>0</v>
      </c>
      <c r="U317" s="118">
        <f t="shared" si="10"/>
        <v>0</v>
      </c>
      <c r="V317" s="118"/>
      <c r="W317" s="118"/>
    </row>
    <row r="318" spans="1:23" ht="13.5" customHeight="1" thickBot="1" x14ac:dyDescent="0.3">
      <c r="A318" s="120" t="s">
        <v>114</v>
      </c>
      <c r="B318" s="120">
        <f>SUM(B219:B314)</f>
        <v>0</v>
      </c>
      <c r="C318" s="120">
        <f t="shared" ref="C318:U318" si="11">SUM(C219:C314)</f>
        <v>0</v>
      </c>
      <c r="D318" s="120">
        <f t="shared" si="11"/>
        <v>0</v>
      </c>
      <c r="E318" s="120">
        <f t="shared" si="11"/>
        <v>0</v>
      </c>
      <c r="F318" s="120">
        <f t="shared" si="11"/>
        <v>0</v>
      </c>
      <c r="G318" s="120">
        <f t="shared" si="11"/>
        <v>0</v>
      </c>
      <c r="H318" s="120">
        <f t="shared" si="11"/>
        <v>0</v>
      </c>
      <c r="I318" s="120">
        <f t="shared" si="11"/>
        <v>0</v>
      </c>
      <c r="J318" s="120">
        <f t="shared" si="11"/>
        <v>0</v>
      </c>
      <c r="K318" s="120">
        <f t="shared" si="11"/>
        <v>0</v>
      </c>
      <c r="L318" s="120">
        <f t="shared" si="11"/>
        <v>0</v>
      </c>
      <c r="M318" s="120">
        <f t="shared" si="11"/>
        <v>0</v>
      </c>
      <c r="N318" s="120">
        <f t="shared" si="11"/>
        <v>0</v>
      </c>
      <c r="O318" s="120">
        <f t="shared" si="11"/>
        <v>0</v>
      </c>
      <c r="P318" s="120">
        <f t="shared" si="11"/>
        <v>0</v>
      </c>
      <c r="Q318" s="120">
        <f t="shared" si="11"/>
        <v>0</v>
      </c>
      <c r="R318" s="120">
        <f t="shared" si="11"/>
        <v>0</v>
      </c>
      <c r="S318" s="120">
        <f t="shared" si="11"/>
        <v>0</v>
      </c>
      <c r="T318" s="120">
        <f t="shared" si="11"/>
        <v>0</v>
      </c>
      <c r="U318" s="120">
        <f t="shared" si="11"/>
        <v>0</v>
      </c>
      <c r="V318" s="120"/>
      <c r="W318" s="120"/>
    </row>
    <row r="319" spans="1:23" ht="13.5" customHeight="1" thickTop="1" x14ac:dyDescent="0.25">
      <c r="A319" s="122"/>
      <c r="B319" s="122"/>
      <c r="C319" s="122"/>
      <c r="D319" s="122"/>
      <c r="E319" s="122"/>
      <c r="F319" s="122"/>
      <c r="G319" s="122"/>
      <c r="H319" s="122"/>
      <c r="I319" s="122"/>
      <c r="J319" s="122"/>
      <c r="K319" s="122"/>
      <c r="L319" s="122"/>
      <c r="M319" s="122"/>
      <c r="N319" s="122"/>
      <c r="O319" s="122"/>
      <c r="P319" s="122"/>
      <c r="Q319" s="122"/>
      <c r="R319" s="122"/>
      <c r="S319" s="122"/>
      <c r="T319" s="122"/>
      <c r="U319" s="122"/>
      <c r="V319" s="122"/>
      <c r="W319" s="122"/>
    </row>
    <row r="320" spans="1:23" ht="13.5" customHeight="1" thickBot="1" x14ac:dyDescent="0.3">
      <c r="A320" s="122" t="s">
        <v>9</v>
      </c>
      <c r="B320" s="121" t="s">
        <v>56</v>
      </c>
      <c r="C320" s="233">
        <f>C216+1</f>
        <v>44833</v>
      </c>
      <c r="D320" s="122"/>
      <c r="E320" s="122"/>
      <c r="F320" s="122"/>
      <c r="G320" s="122"/>
      <c r="H320" s="122"/>
      <c r="I320" s="122"/>
      <c r="J320" s="122"/>
      <c r="K320" s="122"/>
      <c r="L320" s="122"/>
      <c r="M320" s="122"/>
      <c r="N320" s="122"/>
      <c r="O320" s="122"/>
      <c r="P320" s="122"/>
      <c r="Q320" s="122"/>
      <c r="R320" s="122"/>
      <c r="S320" s="122"/>
      <c r="T320" s="122"/>
      <c r="U320" s="122"/>
      <c r="V320" s="122"/>
      <c r="W320" s="122"/>
    </row>
    <row r="321" spans="1:23" ht="13.5" customHeight="1" thickTop="1" thickBot="1" x14ac:dyDescent="0.3">
      <c r="A321" s="122"/>
      <c r="B321" s="556" t="s">
        <v>90</v>
      </c>
      <c r="C321" s="557"/>
      <c r="D321" s="557"/>
      <c r="E321" s="557"/>
      <c r="F321" s="557"/>
      <c r="G321" s="557"/>
      <c r="H321" s="557"/>
      <c r="I321" s="557"/>
      <c r="J321" s="557"/>
      <c r="K321" s="557"/>
      <c r="L321" s="557"/>
      <c r="M321" s="557"/>
      <c r="N321" s="557"/>
      <c r="O321" s="557"/>
      <c r="P321" s="557"/>
      <c r="Q321" s="557"/>
      <c r="R321" s="557"/>
      <c r="S321" s="557"/>
      <c r="T321" s="557"/>
      <c r="U321" s="557"/>
      <c r="V321" s="557"/>
      <c r="W321" s="558"/>
    </row>
    <row r="322" spans="1:23" ht="13.5" customHeight="1" thickTop="1" thickBot="1" x14ac:dyDescent="0.3">
      <c r="A322" s="169" t="s">
        <v>50</v>
      </c>
      <c r="B322" s="169" t="s">
        <v>30</v>
      </c>
      <c r="C322" s="288" t="s">
        <v>91</v>
      </c>
      <c r="D322" s="288" t="s">
        <v>92</v>
      </c>
      <c r="E322" s="288" t="s">
        <v>93</v>
      </c>
      <c r="F322" s="288" t="s">
        <v>94</v>
      </c>
      <c r="G322" s="288" t="s">
        <v>95</v>
      </c>
      <c r="H322" s="288" t="s">
        <v>96</v>
      </c>
      <c r="I322" s="288" t="s">
        <v>97</v>
      </c>
      <c r="J322" s="288" t="s">
        <v>98</v>
      </c>
      <c r="K322" s="288" t="s">
        <v>99</v>
      </c>
      <c r="L322" s="288" t="s">
        <v>100</v>
      </c>
      <c r="M322" s="288" t="s">
        <v>101</v>
      </c>
      <c r="N322" s="288" t="s">
        <v>102</v>
      </c>
      <c r="O322" s="288" t="s">
        <v>103</v>
      </c>
      <c r="P322" s="288" t="s">
        <v>104</v>
      </c>
      <c r="Q322" s="288" t="s">
        <v>105</v>
      </c>
      <c r="R322" s="288" t="s">
        <v>106</v>
      </c>
      <c r="S322" s="288" t="s">
        <v>107</v>
      </c>
      <c r="T322" s="288" t="s">
        <v>108</v>
      </c>
      <c r="U322" s="288" t="s">
        <v>109</v>
      </c>
      <c r="V322" s="169" t="s">
        <v>88</v>
      </c>
      <c r="W322" s="169" t="s">
        <v>110</v>
      </c>
    </row>
    <row r="323" spans="1:23" ht="13.5" customHeight="1" thickTop="1" x14ac:dyDescent="0.25">
      <c r="A323" s="279">
        <v>0</v>
      </c>
      <c r="B323" s="119" t="s">
        <v>61</v>
      </c>
      <c r="C323" s="119" t="s">
        <v>61</v>
      </c>
      <c r="D323" s="119" t="s">
        <v>61</v>
      </c>
      <c r="E323" s="119" t="s">
        <v>61</v>
      </c>
      <c r="F323" s="119" t="s">
        <v>61</v>
      </c>
      <c r="G323" s="119" t="s">
        <v>61</v>
      </c>
      <c r="H323" s="119" t="s">
        <v>61</v>
      </c>
      <c r="I323" s="119" t="s">
        <v>61</v>
      </c>
      <c r="J323" s="119" t="s">
        <v>61</v>
      </c>
      <c r="K323" s="119" t="s">
        <v>61</v>
      </c>
      <c r="L323" s="119" t="s">
        <v>61</v>
      </c>
      <c r="M323" s="119" t="s">
        <v>61</v>
      </c>
      <c r="N323" s="119" t="s">
        <v>61</v>
      </c>
      <c r="O323" s="119" t="s">
        <v>61</v>
      </c>
      <c r="P323" s="119" t="s">
        <v>61</v>
      </c>
      <c r="Q323" s="119" t="s">
        <v>61</v>
      </c>
      <c r="R323" s="119" t="s">
        <v>61</v>
      </c>
      <c r="S323" s="119" t="s">
        <v>61</v>
      </c>
      <c r="T323" s="119" t="s">
        <v>61</v>
      </c>
      <c r="U323" s="119" t="s">
        <v>61</v>
      </c>
      <c r="V323" s="119" t="s">
        <v>61</v>
      </c>
      <c r="W323" s="119" t="s">
        <v>61</v>
      </c>
    </row>
    <row r="324" spans="1:23" ht="13.5" customHeight="1" x14ac:dyDescent="0.25">
      <c r="A324" s="170">
        <v>1.0416666666666666E-2</v>
      </c>
      <c r="B324" s="118" t="s">
        <v>61</v>
      </c>
      <c r="C324" s="118" t="s">
        <v>61</v>
      </c>
      <c r="D324" s="118" t="s">
        <v>61</v>
      </c>
      <c r="E324" s="118" t="s">
        <v>61</v>
      </c>
      <c r="F324" s="118" t="s">
        <v>61</v>
      </c>
      <c r="G324" s="118" t="s">
        <v>61</v>
      </c>
      <c r="H324" s="118" t="s">
        <v>61</v>
      </c>
      <c r="I324" s="118" t="s">
        <v>61</v>
      </c>
      <c r="J324" s="118" t="s">
        <v>61</v>
      </c>
      <c r="K324" s="118" t="s">
        <v>61</v>
      </c>
      <c r="L324" s="118" t="s">
        <v>61</v>
      </c>
      <c r="M324" s="118" t="s">
        <v>61</v>
      </c>
      <c r="N324" s="118" t="s">
        <v>61</v>
      </c>
      <c r="O324" s="118" t="s">
        <v>61</v>
      </c>
      <c r="P324" s="118" t="s">
        <v>61</v>
      </c>
      <c r="Q324" s="118" t="s">
        <v>61</v>
      </c>
      <c r="R324" s="118" t="s">
        <v>61</v>
      </c>
      <c r="S324" s="118" t="s">
        <v>61</v>
      </c>
      <c r="T324" s="118" t="s">
        <v>61</v>
      </c>
      <c r="U324" s="118" t="s">
        <v>61</v>
      </c>
      <c r="V324" s="118" t="s">
        <v>61</v>
      </c>
      <c r="W324" s="118" t="s">
        <v>61</v>
      </c>
    </row>
    <row r="325" spans="1:23" ht="13.5" customHeight="1" x14ac:dyDescent="0.25">
      <c r="A325" s="170">
        <v>2.0833333333333332E-2</v>
      </c>
      <c r="B325" s="118" t="s">
        <v>61</v>
      </c>
      <c r="C325" s="118" t="s">
        <v>61</v>
      </c>
      <c r="D325" s="118" t="s">
        <v>61</v>
      </c>
      <c r="E325" s="118" t="s">
        <v>61</v>
      </c>
      <c r="F325" s="118" t="s">
        <v>61</v>
      </c>
      <c r="G325" s="118" t="s">
        <v>61</v>
      </c>
      <c r="H325" s="118" t="s">
        <v>61</v>
      </c>
      <c r="I325" s="118" t="s">
        <v>61</v>
      </c>
      <c r="J325" s="118" t="s">
        <v>61</v>
      </c>
      <c r="K325" s="118" t="s">
        <v>61</v>
      </c>
      <c r="L325" s="118" t="s">
        <v>61</v>
      </c>
      <c r="M325" s="118" t="s">
        <v>61</v>
      </c>
      <c r="N325" s="118" t="s">
        <v>61</v>
      </c>
      <c r="O325" s="118" t="s">
        <v>61</v>
      </c>
      <c r="P325" s="118" t="s">
        <v>61</v>
      </c>
      <c r="Q325" s="118" t="s">
        <v>61</v>
      </c>
      <c r="R325" s="118" t="s">
        <v>61</v>
      </c>
      <c r="S325" s="118" t="s">
        <v>61</v>
      </c>
      <c r="T325" s="118" t="s">
        <v>61</v>
      </c>
      <c r="U325" s="118" t="s">
        <v>61</v>
      </c>
      <c r="V325" s="118" t="s">
        <v>61</v>
      </c>
      <c r="W325" s="118" t="s">
        <v>61</v>
      </c>
    </row>
    <row r="326" spans="1:23" ht="13.5" customHeight="1" x14ac:dyDescent="0.25">
      <c r="A326" s="170">
        <v>3.125E-2</v>
      </c>
      <c r="B326" s="118" t="s">
        <v>61</v>
      </c>
      <c r="C326" s="118" t="s">
        <v>61</v>
      </c>
      <c r="D326" s="118" t="s">
        <v>61</v>
      </c>
      <c r="E326" s="118" t="s">
        <v>61</v>
      </c>
      <c r="F326" s="118" t="s">
        <v>61</v>
      </c>
      <c r="G326" s="118" t="s">
        <v>61</v>
      </c>
      <c r="H326" s="118" t="s">
        <v>61</v>
      </c>
      <c r="I326" s="118" t="s">
        <v>61</v>
      </c>
      <c r="J326" s="118" t="s">
        <v>61</v>
      </c>
      <c r="K326" s="118" t="s">
        <v>61</v>
      </c>
      <c r="L326" s="118" t="s">
        <v>61</v>
      </c>
      <c r="M326" s="118" t="s">
        <v>61</v>
      </c>
      <c r="N326" s="118" t="s">
        <v>61</v>
      </c>
      <c r="O326" s="118" t="s">
        <v>61</v>
      </c>
      <c r="P326" s="118" t="s">
        <v>61</v>
      </c>
      <c r="Q326" s="118" t="s">
        <v>61</v>
      </c>
      <c r="R326" s="118" t="s">
        <v>61</v>
      </c>
      <c r="S326" s="118" t="s">
        <v>61</v>
      </c>
      <c r="T326" s="118" t="s">
        <v>61</v>
      </c>
      <c r="U326" s="118" t="s">
        <v>61</v>
      </c>
      <c r="V326" s="118" t="s">
        <v>61</v>
      </c>
      <c r="W326" s="118" t="s">
        <v>61</v>
      </c>
    </row>
    <row r="327" spans="1:23" ht="13.5" customHeight="1" x14ac:dyDescent="0.25">
      <c r="A327" s="170">
        <v>4.1666666666666664E-2</v>
      </c>
      <c r="B327" s="118" t="s">
        <v>61</v>
      </c>
      <c r="C327" s="118" t="s">
        <v>61</v>
      </c>
      <c r="D327" s="118" t="s">
        <v>61</v>
      </c>
      <c r="E327" s="118" t="s">
        <v>61</v>
      </c>
      <c r="F327" s="118" t="s">
        <v>61</v>
      </c>
      <c r="G327" s="118" t="s">
        <v>61</v>
      </c>
      <c r="H327" s="118" t="s">
        <v>61</v>
      </c>
      <c r="I327" s="118" t="s">
        <v>61</v>
      </c>
      <c r="J327" s="118" t="s">
        <v>61</v>
      </c>
      <c r="K327" s="118" t="s">
        <v>61</v>
      </c>
      <c r="L327" s="118" t="s">
        <v>61</v>
      </c>
      <c r="M327" s="118" t="s">
        <v>61</v>
      </c>
      <c r="N327" s="118" t="s">
        <v>61</v>
      </c>
      <c r="O327" s="118" t="s">
        <v>61</v>
      </c>
      <c r="P327" s="118" t="s">
        <v>61</v>
      </c>
      <c r="Q327" s="118" t="s">
        <v>61</v>
      </c>
      <c r="R327" s="118" t="s">
        <v>61</v>
      </c>
      <c r="S327" s="118" t="s">
        <v>61</v>
      </c>
      <c r="T327" s="118" t="s">
        <v>61</v>
      </c>
      <c r="U327" s="118" t="s">
        <v>61</v>
      </c>
      <c r="V327" s="118" t="s">
        <v>61</v>
      </c>
      <c r="W327" s="118" t="s">
        <v>61</v>
      </c>
    </row>
    <row r="328" spans="1:23" ht="13.5" customHeight="1" x14ac:dyDescent="0.25">
      <c r="A328" s="170">
        <v>5.2083333333333336E-2</v>
      </c>
      <c r="B328" s="118" t="s">
        <v>61</v>
      </c>
      <c r="C328" s="118" t="s">
        <v>61</v>
      </c>
      <c r="D328" s="118" t="s">
        <v>61</v>
      </c>
      <c r="E328" s="118" t="s">
        <v>61</v>
      </c>
      <c r="F328" s="118" t="s">
        <v>61</v>
      </c>
      <c r="G328" s="118" t="s">
        <v>61</v>
      </c>
      <c r="H328" s="118" t="s">
        <v>61</v>
      </c>
      <c r="I328" s="118" t="s">
        <v>61</v>
      </c>
      <c r="J328" s="118" t="s">
        <v>61</v>
      </c>
      <c r="K328" s="118" t="s">
        <v>61</v>
      </c>
      <c r="L328" s="118" t="s">
        <v>61</v>
      </c>
      <c r="M328" s="118" t="s">
        <v>61</v>
      </c>
      <c r="N328" s="118" t="s">
        <v>61</v>
      </c>
      <c r="O328" s="118" t="s">
        <v>61</v>
      </c>
      <c r="P328" s="118" t="s">
        <v>61</v>
      </c>
      <c r="Q328" s="118" t="s">
        <v>61</v>
      </c>
      <c r="R328" s="118" t="s">
        <v>61</v>
      </c>
      <c r="S328" s="118" t="s">
        <v>61</v>
      </c>
      <c r="T328" s="118" t="s">
        <v>61</v>
      </c>
      <c r="U328" s="118" t="s">
        <v>61</v>
      </c>
      <c r="V328" s="118" t="s">
        <v>61</v>
      </c>
      <c r="W328" s="118" t="s">
        <v>61</v>
      </c>
    </row>
    <row r="329" spans="1:23" ht="13.5" customHeight="1" x14ac:dyDescent="0.25">
      <c r="A329" s="170">
        <v>6.25E-2</v>
      </c>
      <c r="B329" s="118" t="s">
        <v>61</v>
      </c>
      <c r="C329" s="118" t="s">
        <v>61</v>
      </c>
      <c r="D329" s="118" t="s">
        <v>61</v>
      </c>
      <c r="E329" s="118" t="s">
        <v>61</v>
      </c>
      <c r="F329" s="118" t="s">
        <v>61</v>
      </c>
      <c r="G329" s="118" t="s">
        <v>61</v>
      </c>
      <c r="H329" s="118" t="s">
        <v>61</v>
      </c>
      <c r="I329" s="118" t="s">
        <v>61</v>
      </c>
      <c r="J329" s="118" t="s">
        <v>61</v>
      </c>
      <c r="K329" s="118" t="s">
        <v>61</v>
      </c>
      <c r="L329" s="118" t="s">
        <v>61</v>
      </c>
      <c r="M329" s="118" t="s">
        <v>61</v>
      </c>
      <c r="N329" s="118" t="s">
        <v>61</v>
      </c>
      <c r="O329" s="118" t="s">
        <v>61</v>
      </c>
      <c r="P329" s="118" t="s">
        <v>61</v>
      </c>
      <c r="Q329" s="118" t="s">
        <v>61</v>
      </c>
      <c r="R329" s="118" t="s">
        <v>61</v>
      </c>
      <c r="S329" s="118" t="s">
        <v>61</v>
      </c>
      <c r="T329" s="118" t="s">
        <v>61</v>
      </c>
      <c r="U329" s="118" t="s">
        <v>61</v>
      </c>
      <c r="V329" s="118" t="s">
        <v>61</v>
      </c>
      <c r="W329" s="118" t="s">
        <v>61</v>
      </c>
    </row>
    <row r="330" spans="1:23" ht="13.5" customHeight="1" x14ac:dyDescent="0.25">
      <c r="A330" s="170">
        <v>7.2916666666666699E-2</v>
      </c>
      <c r="B330" s="118" t="s">
        <v>61</v>
      </c>
      <c r="C330" s="118" t="s">
        <v>61</v>
      </c>
      <c r="D330" s="118" t="s">
        <v>61</v>
      </c>
      <c r="E330" s="118" t="s">
        <v>61</v>
      </c>
      <c r="F330" s="118" t="s">
        <v>61</v>
      </c>
      <c r="G330" s="118" t="s">
        <v>61</v>
      </c>
      <c r="H330" s="118" t="s">
        <v>61</v>
      </c>
      <c r="I330" s="118" t="s">
        <v>61</v>
      </c>
      <c r="J330" s="118" t="s">
        <v>61</v>
      </c>
      <c r="K330" s="118" t="s">
        <v>61</v>
      </c>
      <c r="L330" s="118" t="s">
        <v>61</v>
      </c>
      <c r="M330" s="118" t="s">
        <v>61</v>
      </c>
      <c r="N330" s="118" t="s">
        <v>61</v>
      </c>
      <c r="O330" s="118" t="s">
        <v>61</v>
      </c>
      <c r="P330" s="118" t="s">
        <v>61</v>
      </c>
      <c r="Q330" s="118" t="s">
        <v>61</v>
      </c>
      <c r="R330" s="118" t="s">
        <v>61</v>
      </c>
      <c r="S330" s="118" t="s">
        <v>61</v>
      </c>
      <c r="T330" s="118" t="s">
        <v>61</v>
      </c>
      <c r="U330" s="118" t="s">
        <v>61</v>
      </c>
      <c r="V330" s="118" t="s">
        <v>61</v>
      </c>
      <c r="W330" s="118" t="s">
        <v>61</v>
      </c>
    </row>
    <row r="331" spans="1:23" ht="13.5" customHeight="1" x14ac:dyDescent="0.25">
      <c r="A331" s="170">
        <v>8.3333333333333301E-2</v>
      </c>
      <c r="B331" s="118" t="s">
        <v>61</v>
      </c>
      <c r="C331" s="118" t="s">
        <v>61</v>
      </c>
      <c r="D331" s="118" t="s">
        <v>61</v>
      </c>
      <c r="E331" s="118" t="s">
        <v>61</v>
      </c>
      <c r="F331" s="118" t="s">
        <v>61</v>
      </c>
      <c r="G331" s="118" t="s">
        <v>61</v>
      </c>
      <c r="H331" s="118" t="s">
        <v>61</v>
      </c>
      <c r="I331" s="118" t="s">
        <v>61</v>
      </c>
      <c r="J331" s="118" t="s">
        <v>61</v>
      </c>
      <c r="K331" s="118" t="s">
        <v>61</v>
      </c>
      <c r="L331" s="118" t="s">
        <v>61</v>
      </c>
      <c r="M331" s="118" t="s">
        <v>61</v>
      </c>
      <c r="N331" s="118" t="s">
        <v>61</v>
      </c>
      <c r="O331" s="118" t="s">
        <v>61</v>
      </c>
      <c r="P331" s="118" t="s">
        <v>61</v>
      </c>
      <c r="Q331" s="118" t="s">
        <v>61</v>
      </c>
      <c r="R331" s="118" t="s">
        <v>61</v>
      </c>
      <c r="S331" s="118" t="s">
        <v>61</v>
      </c>
      <c r="T331" s="118" t="s">
        <v>61</v>
      </c>
      <c r="U331" s="118" t="s">
        <v>61</v>
      </c>
      <c r="V331" s="118" t="s">
        <v>61</v>
      </c>
      <c r="W331" s="118" t="s">
        <v>61</v>
      </c>
    </row>
    <row r="332" spans="1:23" ht="13.5" customHeight="1" x14ac:dyDescent="0.25">
      <c r="A332" s="170">
        <v>9.375E-2</v>
      </c>
      <c r="B332" s="118" t="s">
        <v>61</v>
      </c>
      <c r="C332" s="118" t="s">
        <v>61</v>
      </c>
      <c r="D332" s="118" t="s">
        <v>61</v>
      </c>
      <c r="E332" s="118" t="s">
        <v>61</v>
      </c>
      <c r="F332" s="118" t="s">
        <v>61</v>
      </c>
      <c r="G332" s="118" t="s">
        <v>61</v>
      </c>
      <c r="H332" s="118" t="s">
        <v>61</v>
      </c>
      <c r="I332" s="118" t="s">
        <v>61</v>
      </c>
      <c r="J332" s="118" t="s">
        <v>61</v>
      </c>
      <c r="K332" s="118" t="s">
        <v>61</v>
      </c>
      <c r="L332" s="118" t="s">
        <v>61</v>
      </c>
      <c r="M332" s="118" t="s">
        <v>61</v>
      </c>
      <c r="N332" s="118" t="s">
        <v>61</v>
      </c>
      <c r="O332" s="118" t="s">
        <v>61</v>
      </c>
      <c r="P332" s="118" t="s">
        <v>61</v>
      </c>
      <c r="Q332" s="118" t="s">
        <v>61</v>
      </c>
      <c r="R332" s="118" t="s">
        <v>61</v>
      </c>
      <c r="S332" s="118" t="s">
        <v>61</v>
      </c>
      <c r="T332" s="118" t="s">
        <v>61</v>
      </c>
      <c r="U332" s="118" t="s">
        <v>61</v>
      </c>
      <c r="V332" s="118" t="s">
        <v>61</v>
      </c>
      <c r="W332" s="118" t="s">
        <v>61</v>
      </c>
    </row>
    <row r="333" spans="1:23" ht="13.5" customHeight="1" x14ac:dyDescent="0.25">
      <c r="A333" s="170">
        <v>0.104166666666667</v>
      </c>
      <c r="B333" s="118" t="s">
        <v>61</v>
      </c>
      <c r="C333" s="118" t="s">
        <v>61</v>
      </c>
      <c r="D333" s="118" t="s">
        <v>61</v>
      </c>
      <c r="E333" s="118" t="s">
        <v>61</v>
      </c>
      <c r="F333" s="118" t="s">
        <v>61</v>
      </c>
      <c r="G333" s="118" t="s">
        <v>61</v>
      </c>
      <c r="H333" s="118" t="s">
        <v>61</v>
      </c>
      <c r="I333" s="118" t="s">
        <v>61</v>
      </c>
      <c r="J333" s="118" t="s">
        <v>61</v>
      </c>
      <c r="K333" s="118" t="s">
        <v>61</v>
      </c>
      <c r="L333" s="118" t="s">
        <v>61</v>
      </c>
      <c r="M333" s="118" t="s">
        <v>61</v>
      </c>
      <c r="N333" s="118" t="s">
        <v>61</v>
      </c>
      <c r="O333" s="118" t="s">
        <v>61</v>
      </c>
      <c r="P333" s="118" t="s">
        <v>61</v>
      </c>
      <c r="Q333" s="118" t="s">
        <v>61</v>
      </c>
      <c r="R333" s="118" t="s">
        <v>61</v>
      </c>
      <c r="S333" s="118" t="s">
        <v>61</v>
      </c>
      <c r="T333" s="118" t="s">
        <v>61</v>
      </c>
      <c r="U333" s="118" t="s">
        <v>61</v>
      </c>
      <c r="V333" s="118" t="s">
        <v>61</v>
      </c>
      <c r="W333" s="118" t="s">
        <v>61</v>
      </c>
    </row>
    <row r="334" spans="1:23" ht="13.5" customHeight="1" x14ac:dyDescent="0.25">
      <c r="A334" s="170">
        <v>0.114583333333333</v>
      </c>
      <c r="B334" s="118" t="s">
        <v>61</v>
      </c>
      <c r="C334" s="118" t="s">
        <v>61</v>
      </c>
      <c r="D334" s="118" t="s">
        <v>61</v>
      </c>
      <c r="E334" s="118" t="s">
        <v>61</v>
      </c>
      <c r="F334" s="118" t="s">
        <v>61</v>
      </c>
      <c r="G334" s="118" t="s">
        <v>61</v>
      </c>
      <c r="H334" s="118" t="s">
        <v>61</v>
      </c>
      <c r="I334" s="118" t="s">
        <v>61</v>
      </c>
      <c r="J334" s="118" t="s">
        <v>61</v>
      </c>
      <c r="K334" s="118" t="s">
        <v>61</v>
      </c>
      <c r="L334" s="118" t="s">
        <v>61</v>
      </c>
      <c r="M334" s="118" t="s">
        <v>61</v>
      </c>
      <c r="N334" s="118" t="s">
        <v>61</v>
      </c>
      <c r="O334" s="118" t="s">
        <v>61</v>
      </c>
      <c r="P334" s="118" t="s">
        <v>61</v>
      </c>
      <c r="Q334" s="118" t="s">
        <v>61</v>
      </c>
      <c r="R334" s="118" t="s">
        <v>61</v>
      </c>
      <c r="S334" s="118" t="s">
        <v>61</v>
      </c>
      <c r="T334" s="118" t="s">
        <v>61</v>
      </c>
      <c r="U334" s="118" t="s">
        <v>61</v>
      </c>
      <c r="V334" s="118" t="s">
        <v>61</v>
      </c>
      <c r="W334" s="118" t="s">
        <v>61</v>
      </c>
    </row>
    <row r="335" spans="1:23" ht="13.5" customHeight="1" x14ac:dyDescent="0.25">
      <c r="A335" s="170">
        <v>0.125</v>
      </c>
      <c r="B335" s="118" t="s">
        <v>61</v>
      </c>
      <c r="C335" s="118" t="s">
        <v>61</v>
      </c>
      <c r="D335" s="118" t="s">
        <v>61</v>
      </c>
      <c r="E335" s="118" t="s">
        <v>61</v>
      </c>
      <c r="F335" s="118" t="s">
        <v>61</v>
      </c>
      <c r="G335" s="118" t="s">
        <v>61</v>
      </c>
      <c r="H335" s="118" t="s">
        <v>61</v>
      </c>
      <c r="I335" s="118" t="s">
        <v>61</v>
      </c>
      <c r="J335" s="118" t="s">
        <v>61</v>
      </c>
      <c r="K335" s="118" t="s">
        <v>61</v>
      </c>
      <c r="L335" s="118" t="s">
        <v>61</v>
      </c>
      <c r="M335" s="118" t="s">
        <v>61</v>
      </c>
      <c r="N335" s="118" t="s">
        <v>61</v>
      </c>
      <c r="O335" s="118" t="s">
        <v>61</v>
      </c>
      <c r="P335" s="118" t="s">
        <v>61</v>
      </c>
      <c r="Q335" s="118" t="s">
        <v>61</v>
      </c>
      <c r="R335" s="118" t="s">
        <v>61</v>
      </c>
      <c r="S335" s="118" t="s">
        <v>61</v>
      </c>
      <c r="T335" s="118" t="s">
        <v>61</v>
      </c>
      <c r="U335" s="118" t="s">
        <v>61</v>
      </c>
      <c r="V335" s="118" t="s">
        <v>61</v>
      </c>
      <c r="W335" s="118" t="s">
        <v>61</v>
      </c>
    </row>
    <row r="336" spans="1:23" ht="13.5" customHeight="1" x14ac:dyDescent="0.25">
      <c r="A336" s="170">
        <v>0.13541666666666699</v>
      </c>
      <c r="B336" s="118" t="s">
        <v>61</v>
      </c>
      <c r="C336" s="118" t="s">
        <v>61</v>
      </c>
      <c r="D336" s="118" t="s">
        <v>61</v>
      </c>
      <c r="E336" s="118" t="s">
        <v>61</v>
      </c>
      <c r="F336" s="118" t="s">
        <v>61</v>
      </c>
      <c r="G336" s="118" t="s">
        <v>61</v>
      </c>
      <c r="H336" s="118" t="s">
        <v>61</v>
      </c>
      <c r="I336" s="118" t="s">
        <v>61</v>
      </c>
      <c r="J336" s="118" t="s">
        <v>61</v>
      </c>
      <c r="K336" s="118" t="s">
        <v>61</v>
      </c>
      <c r="L336" s="118" t="s">
        <v>61</v>
      </c>
      <c r="M336" s="118" t="s">
        <v>61</v>
      </c>
      <c r="N336" s="118" t="s">
        <v>61</v>
      </c>
      <c r="O336" s="118" t="s">
        <v>61</v>
      </c>
      <c r="P336" s="118" t="s">
        <v>61</v>
      </c>
      <c r="Q336" s="118" t="s">
        <v>61</v>
      </c>
      <c r="R336" s="118" t="s">
        <v>61</v>
      </c>
      <c r="S336" s="118" t="s">
        <v>61</v>
      </c>
      <c r="T336" s="118" t="s">
        <v>61</v>
      </c>
      <c r="U336" s="118" t="s">
        <v>61</v>
      </c>
      <c r="V336" s="118" t="s">
        <v>61</v>
      </c>
      <c r="W336" s="118" t="s">
        <v>61</v>
      </c>
    </row>
    <row r="337" spans="1:23" ht="13.5" customHeight="1" x14ac:dyDescent="0.25">
      <c r="A337" s="170">
        <v>0.14583333333333301</v>
      </c>
      <c r="B337" s="118" t="s">
        <v>61</v>
      </c>
      <c r="C337" s="118" t="s">
        <v>61</v>
      </c>
      <c r="D337" s="118" t="s">
        <v>61</v>
      </c>
      <c r="E337" s="118" t="s">
        <v>61</v>
      </c>
      <c r="F337" s="118" t="s">
        <v>61</v>
      </c>
      <c r="G337" s="118" t="s">
        <v>61</v>
      </c>
      <c r="H337" s="118" t="s">
        <v>61</v>
      </c>
      <c r="I337" s="118" t="s">
        <v>61</v>
      </c>
      <c r="J337" s="118" t="s">
        <v>61</v>
      </c>
      <c r="K337" s="118" t="s">
        <v>61</v>
      </c>
      <c r="L337" s="118" t="s">
        <v>61</v>
      </c>
      <c r="M337" s="118" t="s">
        <v>61</v>
      </c>
      <c r="N337" s="118" t="s">
        <v>61</v>
      </c>
      <c r="O337" s="118" t="s">
        <v>61</v>
      </c>
      <c r="P337" s="118" t="s">
        <v>61</v>
      </c>
      <c r="Q337" s="118" t="s">
        <v>61</v>
      </c>
      <c r="R337" s="118" t="s">
        <v>61</v>
      </c>
      <c r="S337" s="118" t="s">
        <v>61</v>
      </c>
      <c r="T337" s="118" t="s">
        <v>61</v>
      </c>
      <c r="U337" s="118" t="s">
        <v>61</v>
      </c>
      <c r="V337" s="118" t="s">
        <v>61</v>
      </c>
      <c r="W337" s="118" t="s">
        <v>61</v>
      </c>
    </row>
    <row r="338" spans="1:23" ht="13.5" customHeight="1" x14ac:dyDescent="0.25">
      <c r="A338" s="170">
        <v>0.15625</v>
      </c>
      <c r="B338" s="118" t="s">
        <v>61</v>
      </c>
      <c r="C338" s="118" t="s">
        <v>61</v>
      </c>
      <c r="D338" s="118" t="s">
        <v>61</v>
      </c>
      <c r="E338" s="118" t="s">
        <v>61</v>
      </c>
      <c r="F338" s="118" t="s">
        <v>61</v>
      </c>
      <c r="G338" s="118" t="s">
        <v>61</v>
      </c>
      <c r="H338" s="118" t="s">
        <v>61</v>
      </c>
      <c r="I338" s="118" t="s">
        <v>61</v>
      </c>
      <c r="J338" s="118" t="s">
        <v>61</v>
      </c>
      <c r="K338" s="118" t="s">
        <v>61</v>
      </c>
      <c r="L338" s="118" t="s">
        <v>61</v>
      </c>
      <c r="M338" s="118" t="s">
        <v>61</v>
      </c>
      <c r="N338" s="118" t="s">
        <v>61</v>
      </c>
      <c r="O338" s="118" t="s">
        <v>61</v>
      </c>
      <c r="P338" s="118" t="s">
        <v>61</v>
      </c>
      <c r="Q338" s="118" t="s">
        <v>61</v>
      </c>
      <c r="R338" s="118" t="s">
        <v>61</v>
      </c>
      <c r="S338" s="118" t="s">
        <v>61</v>
      </c>
      <c r="T338" s="118" t="s">
        <v>61</v>
      </c>
      <c r="U338" s="118" t="s">
        <v>61</v>
      </c>
      <c r="V338" s="118" t="s">
        <v>61</v>
      </c>
      <c r="W338" s="118" t="s">
        <v>61</v>
      </c>
    </row>
    <row r="339" spans="1:23" ht="13.5" customHeight="1" x14ac:dyDescent="0.25">
      <c r="A339" s="170">
        <v>0.16666666666666699</v>
      </c>
      <c r="B339" s="118" t="s">
        <v>61</v>
      </c>
      <c r="C339" s="118" t="s">
        <v>61</v>
      </c>
      <c r="D339" s="118" t="s">
        <v>61</v>
      </c>
      <c r="E339" s="118" t="s">
        <v>61</v>
      </c>
      <c r="F339" s="118" t="s">
        <v>61</v>
      </c>
      <c r="G339" s="118" t="s">
        <v>61</v>
      </c>
      <c r="H339" s="118" t="s">
        <v>61</v>
      </c>
      <c r="I339" s="118" t="s">
        <v>61</v>
      </c>
      <c r="J339" s="118" t="s">
        <v>61</v>
      </c>
      <c r="K339" s="118" t="s">
        <v>61</v>
      </c>
      <c r="L339" s="118" t="s">
        <v>61</v>
      </c>
      <c r="M339" s="118" t="s">
        <v>61</v>
      </c>
      <c r="N339" s="118" t="s">
        <v>61</v>
      </c>
      <c r="O339" s="118" t="s">
        <v>61</v>
      </c>
      <c r="P339" s="118" t="s">
        <v>61</v>
      </c>
      <c r="Q339" s="118" t="s">
        <v>61</v>
      </c>
      <c r="R339" s="118" t="s">
        <v>61</v>
      </c>
      <c r="S339" s="118" t="s">
        <v>61</v>
      </c>
      <c r="T339" s="118" t="s">
        <v>61</v>
      </c>
      <c r="U339" s="118" t="s">
        <v>61</v>
      </c>
      <c r="V339" s="118" t="s">
        <v>61</v>
      </c>
      <c r="W339" s="118" t="s">
        <v>61</v>
      </c>
    </row>
    <row r="340" spans="1:23" ht="13.5" customHeight="1" x14ac:dyDescent="0.25">
      <c r="A340" s="170">
        <v>0.17708333333333301</v>
      </c>
      <c r="B340" s="118" t="s">
        <v>61</v>
      </c>
      <c r="C340" s="118" t="s">
        <v>61</v>
      </c>
      <c r="D340" s="118" t="s">
        <v>61</v>
      </c>
      <c r="E340" s="118" t="s">
        <v>61</v>
      </c>
      <c r="F340" s="118" t="s">
        <v>61</v>
      </c>
      <c r="G340" s="118" t="s">
        <v>61</v>
      </c>
      <c r="H340" s="118" t="s">
        <v>61</v>
      </c>
      <c r="I340" s="118" t="s">
        <v>61</v>
      </c>
      <c r="J340" s="118" t="s">
        <v>61</v>
      </c>
      <c r="K340" s="118" t="s">
        <v>61</v>
      </c>
      <c r="L340" s="118" t="s">
        <v>61</v>
      </c>
      <c r="M340" s="118" t="s">
        <v>61</v>
      </c>
      <c r="N340" s="118" t="s">
        <v>61</v>
      </c>
      <c r="O340" s="118" t="s">
        <v>61</v>
      </c>
      <c r="P340" s="118" t="s">
        <v>61</v>
      </c>
      <c r="Q340" s="118" t="s">
        <v>61</v>
      </c>
      <c r="R340" s="118" t="s">
        <v>61</v>
      </c>
      <c r="S340" s="118" t="s">
        <v>61</v>
      </c>
      <c r="T340" s="118" t="s">
        <v>61</v>
      </c>
      <c r="U340" s="118" t="s">
        <v>61</v>
      </c>
      <c r="V340" s="118" t="s">
        <v>61</v>
      </c>
      <c r="W340" s="118" t="s">
        <v>61</v>
      </c>
    </row>
    <row r="341" spans="1:23" ht="13.5" customHeight="1" x14ac:dyDescent="0.25">
      <c r="A341" s="170">
        <v>0.1875</v>
      </c>
      <c r="B341" s="118" t="s">
        <v>61</v>
      </c>
      <c r="C341" s="118" t="s">
        <v>61</v>
      </c>
      <c r="D341" s="118" t="s">
        <v>61</v>
      </c>
      <c r="E341" s="118" t="s">
        <v>61</v>
      </c>
      <c r="F341" s="118" t="s">
        <v>61</v>
      </c>
      <c r="G341" s="118" t="s">
        <v>61</v>
      </c>
      <c r="H341" s="118" t="s">
        <v>61</v>
      </c>
      <c r="I341" s="118" t="s">
        <v>61</v>
      </c>
      <c r="J341" s="118" t="s">
        <v>61</v>
      </c>
      <c r="K341" s="118" t="s">
        <v>61</v>
      </c>
      <c r="L341" s="118" t="s">
        <v>61</v>
      </c>
      <c r="M341" s="118" t="s">
        <v>61</v>
      </c>
      <c r="N341" s="118" t="s">
        <v>61</v>
      </c>
      <c r="O341" s="118" t="s">
        <v>61</v>
      </c>
      <c r="P341" s="118" t="s">
        <v>61</v>
      </c>
      <c r="Q341" s="118" t="s">
        <v>61</v>
      </c>
      <c r="R341" s="118" t="s">
        <v>61</v>
      </c>
      <c r="S341" s="118" t="s">
        <v>61</v>
      </c>
      <c r="T341" s="118" t="s">
        <v>61</v>
      </c>
      <c r="U341" s="118" t="s">
        <v>61</v>
      </c>
      <c r="V341" s="118" t="s">
        <v>61</v>
      </c>
      <c r="W341" s="118" t="s">
        <v>61</v>
      </c>
    </row>
    <row r="342" spans="1:23" ht="13.5" customHeight="1" x14ac:dyDescent="0.25">
      <c r="A342" s="170">
        <v>0.19791666666666699</v>
      </c>
      <c r="B342" s="118" t="s">
        <v>61</v>
      </c>
      <c r="C342" s="118" t="s">
        <v>61</v>
      </c>
      <c r="D342" s="118" t="s">
        <v>61</v>
      </c>
      <c r="E342" s="118" t="s">
        <v>61</v>
      </c>
      <c r="F342" s="118" t="s">
        <v>61</v>
      </c>
      <c r="G342" s="118" t="s">
        <v>61</v>
      </c>
      <c r="H342" s="118" t="s">
        <v>61</v>
      </c>
      <c r="I342" s="118" t="s">
        <v>61</v>
      </c>
      <c r="J342" s="118" t="s">
        <v>61</v>
      </c>
      <c r="K342" s="118" t="s">
        <v>61</v>
      </c>
      <c r="L342" s="118" t="s">
        <v>61</v>
      </c>
      <c r="M342" s="118" t="s">
        <v>61</v>
      </c>
      <c r="N342" s="118" t="s">
        <v>61</v>
      </c>
      <c r="O342" s="118" t="s">
        <v>61</v>
      </c>
      <c r="P342" s="118" t="s">
        <v>61</v>
      </c>
      <c r="Q342" s="118" t="s">
        <v>61</v>
      </c>
      <c r="R342" s="118" t="s">
        <v>61</v>
      </c>
      <c r="S342" s="118" t="s">
        <v>61</v>
      </c>
      <c r="T342" s="118" t="s">
        <v>61</v>
      </c>
      <c r="U342" s="118" t="s">
        <v>61</v>
      </c>
      <c r="V342" s="118" t="s">
        <v>61</v>
      </c>
      <c r="W342" s="118" t="s">
        <v>61</v>
      </c>
    </row>
    <row r="343" spans="1:23" ht="13.5" customHeight="1" x14ac:dyDescent="0.25">
      <c r="A343" s="170">
        <v>0.20833333333333301</v>
      </c>
      <c r="B343" s="118" t="s">
        <v>61</v>
      </c>
      <c r="C343" s="118" t="s">
        <v>61</v>
      </c>
      <c r="D343" s="118" t="s">
        <v>61</v>
      </c>
      <c r="E343" s="118" t="s">
        <v>61</v>
      </c>
      <c r="F343" s="118" t="s">
        <v>61</v>
      </c>
      <c r="G343" s="118" t="s">
        <v>61</v>
      </c>
      <c r="H343" s="118" t="s">
        <v>61</v>
      </c>
      <c r="I343" s="118" t="s">
        <v>61</v>
      </c>
      <c r="J343" s="118" t="s">
        <v>61</v>
      </c>
      <c r="K343" s="118" t="s">
        <v>61</v>
      </c>
      <c r="L343" s="118" t="s">
        <v>61</v>
      </c>
      <c r="M343" s="118" t="s">
        <v>61</v>
      </c>
      <c r="N343" s="118" t="s">
        <v>61</v>
      </c>
      <c r="O343" s="118" t="s">
        <v>61</v>
      </c>
      <c r="P343" s="118" t="s">
        <v>61</v>
      </c>
      <c r="Q343" s="118" t="s">
        <v>61</v>
      </c>
      <c r="R343" s="118" t="s">
        <v>61</v>
      </c>
      <c r="S343" s="118" t="s">
        <v>61</v>
      </c>
      <c r="T343" s="118" t="s">
        <v>61</v>
      </c>
      <c r="U343" s="118" t="s">
        <v>61</v>
      </c>
      <c r="V343" s="118" t="s">
        <v>61</v>
      </c>
      <c r="W343" s="118" t="s">
        <v>61</v>
      </c>
    </row>
    <row r="344" spans="1:23" ht="13.5" customHeight="1" x14ac:dyDescent="0.25">
      <c r="A344" s="170">
        <v>0.21875</v>
      </c>
      <c r="B344" s="118" t="s">
        <v>61</v>
      </c>
      <c r="C344" s="118" t="s">
        <v>61</v>
      </c>
      <c r="D344" s="118" t="s">
        <v>61</v>
      </c>
      <c r="E344" s="118" t="s">
        <v>61</v>
      </c>
      <c r="F344" s="118" t="s">
        <v>61</v>
      </c>
      <c r="G344" s="118" t="s">
        <v>61</v>
      </c>
      <c r="H344" s="118" t="s">
        <v>61</v>
      </c>
      <c r="I344" s="118" t="s">
        <v>61</v>
      </c>
      <c r="J344" s="118" t="s">
        <v>61</v>
      </c>
      <c r="K344" s="118" t="s">
        <v>61</v>
      </c>
      <c r="L344" s="118" t="s">
        <v>61</v>
      </c>
      <c r="M344" s="118" t="s">
        <v>61</v>
      </c>
      <c r="N344" s="118" t="s">
        <v>61</v>
      </c>
      <c r="O344" s="118" t="s">
        <v>61</v>
      </c>
      <c r="P344" s="118" t="s">
        <v>61</v>
      </c>
      <c r="Q344" s="118" t="s">
        <v>61</v>
      </c>
      <c r="R344" s="118" t="s">
        <v>61</v>
      </c>
      <c r="S344" s="118" t="s">
        <v>61</v>
      </c>
      <c r="T344" s="118" t="s">
        <v>61</v>
      </c>
      <c r="U344" s="118" t="s">
        <v>61</v>
      </c>
      <c r="V344" s="118" t="s">
        <v>61</v>
      </c>
      <c r="W344" s="118" t="s">
        <v>61</v>
      </c>
    </row>
    <row r="345" spans="1:23" ht="13.5" customHeight="1" x14ac:dyDescent="0.25">
      <c r="A345" s="170">
        <v>0.22916666666666699</v>
      </c>
      <c r="B345" s="118" t="s">
        <v>61</v>
      </c>
      <c r="C345" s="118" t="s">
        <v>61</v>
      </c>
      <c r="D345" s="118" t="s">
        <v>61</v>
      </c>
      <c r="E345" s="118" t="s">
        <v>61</v>
      </c>
      <c r="F345" s="118" t="s">
        <v>61</v>
      </c>
      <c r="G345" s="118" t="s">
        <v>61</v>
      </c>
      <c r="H345" s="118" t="s">
        <v>61</v>
      </c>
      <c r="I345" s="118" t="s">
        <v>61</v>
      </c>
      <c r="J345" s="118" t="s">
        <v>61</v>
      </c>
      <c r="K345" s="118" t="s">
        <v>61</v>
      </c>
      <c r="L345" s="118" t="s">
        <v>61</v>
      </c>
      <c r="M345" s="118" t="s">
        <v>61</v>
      </c>
      <c r="N345" s="118" t="s">
        <v>61</v>
      </c>
      <c r="O345" s="118" t="s">
        <v>61</v>
      </c>
      <c r="P345" s="118" t="s">
        <v>61</v>
      </c>
      <c r="Q345" s="118" t="s">
        <v>61</v>
      </c>
      <c r="R345" s="118" t="s">
        <v>61</v>
      </c>
      <c r="S345" s="118" t="s">
        <v>61</v>
      </c>
      <c r="T345" s="118" t="s">
        <v>61</v>
      </c>
      <c r="U345" s="118" t="s">
        <v>61</v>
      </c>
      <c r="V345" s="118" t="s">
        <v>61</v>
      </c>
      <c r="W345" s="118" t="s">
        <v>61</v>
      </c>
    </row>
    <row r="346" spans="1:23" ht="13.5" customHeight="1" x14ac:dyDescent="0.25">
      <c r="A346" s="170">
        <v>0.23958333333333301</v>
      </c>
      <c r="B346" s="118" t="s">
        <v>61</v>
      </c>
      <c r="C346" s="118" t="s">
        <v>61</v>
      </c>
      <c r="D346" s="118" t="s">
        <v>61</v>
      </c>
      <c r="E346" s="118" t="s">
        <v>61</v>
      </c>
      <c r="F346" s="118" t="s">
        <v>61</v>
      </c>
      <c r="G346" s="118" t="s">
        <v>61</v>
      </c>
      <c r="H346" s="118" t="s">
        <v>61</v>
      </c>
      <c r="I346" s="118" t="s">
        <v>61</v>
      </c>
      <c r="J346" s="118" t="s">
        <v>61</v>
      </c>
      <c r="K346" s="118" t="s">
        <v>61</v>
      </c>
      <c r="L346" s="118" t="s">
        <v>61</v>
      </c>
      <c r="M346" s="118" t="s">
        <v>61</v>
      </c>
      <c r="N346" s="118" t="s">
        <v>61</v>
      </c>
      <c r="O346" s="118" t="s">
        <v>61</v>
      </c>
      <c r="P346" s="118" t="s">
        <v>61</v>
      </c>
      <c r="Q346" s="118" t="s">
        <v>61</v>
      </c>
      <c r="R346" s="118" t="s">
        <v>61</v>
      </c>
      <c r="S346" s="118" t="s">
        <v>61</v>
      </c>
      <c r="T346" s="118" t="s">
        <v>61</v>
      </c>
      <c r="U346" s="118" t="s">
        <v>61</v>
      </c>
      <c r="V346" s="118" t="s">
        <v>61</v>
      </c>
      <c r="W346" s="118" t="s">
        <v>61</v>
      </c>
    </row>
    <row r="347" spans="1:23" ht="13.5" customHeight="1" x14ac:dyDescent="0.25">
      <c r="A347" s="170">
        <v>0.25</v>
      </c>
      <c r="B347" s="118" t="s">
        <v>61</v>
      </c>
      <c r="C347" s="118" t="s">
        <v>61</v>
      </c>
      <c r="D347" s="118" t="s">
        <v>61</v>
      </c>
      <c r="E347" s="118" t="s">
        <v>61</v>
      </c>
      <c r="F347" s="118" t="s">
        <v>61</v>
      </c>
      <c r="G347" s="118" t="s">
        <v>61</v>
      </c>
      <c r="H347" s="118" t="s">
        <v>61</v>
      </c>
      <c r="I347" s="118" t="s">
        <v>61</v>
      </c>
      <c r="J347" s="118" t="s">
        <v>61</v>
      </c>
      <c r="K347" s="118" t="s">
        <v>61</v>
      </c>
      <c r="L347" s="118" t="s">
        <v>61</v>
      </c>
      <c r="M347" s="118" t="s">
        <v>61</v>
      </c>
      <c r="N347" s="118" t="s">
        <v>61</v>
      </c>
      <c r="O347" s="118" t="s">
        <v>61</v>
      </c>
      <c r="P347" s="118" t="s">
        <v>61</v>
      </c>
      <c r="Q347" s="118" t="s">
        <v>61</v>
      </c>
      <c r="R347" s="118" t="s">
        <v>61</v>
      </c>
      <c r="S347" s="118" t="s">
        <v>61</v>
      </c>
      <c r="T347" s="118" t="s">
        <v>61</v>
      </c>
      <c r="U347" s="118" t="s">
        <v>61</v>
      </c>
      <c r="V347" s="118" t="s">
        <v>61</v>
      </c>
      <c r="W347" s="118" t="s">
        <v>61</v>
      </c>
    </row>
    <row r="348" spans="1:23" ht="13.5" customHeight="1" x14ac:dyDescent="0.25">
      <c r="A348" s="170">
        <v>0.26041666666666702</v>
      </c>
      <c r="B348" s="118" t="s">
        <v>61</v>
      </c>
      <c r="C348" s="118" t="s">
        <v>61</v>
      </c>
      <c r="D348" s="118" t="s">
        <v>61</v>
      </c>
      <c r="E348" s="118" t="s">
        <v>61</v>
      </c>
      <c r="F348" s="118" t="s">
        <v>61</v>
      </c>
      <c r="G348" s="118" t="s">
        <v>61</v>
      </c>
      <c r="H348" s="118" t="s">
        <v>61</v>
      </c>
      <c r="I348" s="118" t="s">
        <v>61</v>
      </c>
      <c r="J348" s="118" t="s">
        <v>61</v>
      </c>
      <c r="K348" s="118" t="s">
        <v>61</v>
      </c>
      <c r="L348" s="118" t="s">
        <v>61</v>
      </c>
      <c r="M348" s="118" t="s">
        <v>61</v>
      </c>
      <c r="N348" s="118" t="s">
        <v>61</v>
      </c>
      <c r="O348" s="118" t="s">
        <v>61</v>
      </c>
      <c r="P348" s="118" t="s">
        <v>61</v>
      </c>
      <c r="Q348" s="118" t="s">
        <v>61</v>
      </c>
      <c r="R348" s="118" t="s">
        <v>61</v>
      </c>
      <c r="S348" s="118" t="s">
        <v>61</v>
      </c>
      <c r="T348" s="118" t="s">
        <v>61</v>
      </c>
      <c r="U348" s="118" t="s">
        <v>61</v>
      </c>
      <c r="V348" s="118" t="s">
        <v>61</v>
      </c>
      <c r="W348" s="118" t="s">
        <v>61</v>
      </c>
    </row>
    <row r="349" spans="1:23" ht="13.5" customHeight="1" x14ac:dyDescent="0.25">
      <c r="A349" s="170">
        <v>0.27083333333333298</v>
      </c>
      <c r="B349" s="118" t="s">
        <v>61</v>
      </c>
      <c r="C349" s="118" t="s">
        <v>61</v>
      </c>
      <c r="D349" s="118" t="s">
        <v>61</v>
      </c>
      <c r="E349" s="118" t="s">
        <v>61</v>
      </c>
      <c r="F349" s="118" t="s">
        <v>61</v>
      </c>
      <c r="G349" s="118" t="s">
        <v>61</v>
      </c>
      <c r="H349" s="118" t="s">
        <v>61</v>
      </c>
      <c r="I349" s="118" t="s">
        <v>61</v>
      </c>
      <c r="J349" s="118" t="s">
        <v>61</v>
      </c>
      <c r="K349" s="118" t="s">
        <v>61</v>
      </c>
      <c r="L349" s="118" t="s">
        <v>61</v>
      </c>
      <c r="M349" s="118" t="s">
        <v>61</v>
      </c>
      <c r="N349" s="118" t="s">
        <v>61</v>
      </c>
      <c r="O349" s="118" t="s">
        <v>61</v>
      </c>
      <c r="P349" s="118" t="s">
        <v>61</v>
      </c>
      <c r="Q349" s="118" t="s">
        <v>61</v>
      </c>
      <c r="R349" s="118" t="s">
        <v>61</v>
      </c>
      <c r="S349" s="118" t="s">
        <v>61</v>
      </c>
      <c r="T349" s="118" t="s">
        <v>61</v>
      </c>
      <c r="U349" s="118" t="s">
        <v>61</v>
      </c>
      <c r="V349" s="118" t="s">
        <v>61</v>
      </c>
      <c r="W349" s="118" t="s">
        <v>61</v>
      </c>
    </row>
    <row r="350" spans="1:23" ht="13.5" customHeight="1" x14ac:dyDescent="0.25">
      <c r="A350" s="170">
        <v>0.28125</v>
      </c>
      <c r="B350" s="118" t="s">
        <v>61</v>
      </c>
      <c r="C350" s="118" t="s">
        <v>61</v>
      </c>
      <c r="D350" s="118" t="s">
        <v>61</v>
      </c>
      <c r="E350" s="118" t="s">
        <v>61</v>
      </c>
      <c r="F350" s="118" t="s">
        <v>61</v>
      </c>
      <c r="G350" s="118" t="s">
        <v>61</v>
      </c>
      <c r="H350" s="118" t="s">
        <v>61</v>
      </c>
      <c r="I350" s="118" t="s">
        <v>61</v>
      </c>
      <c r="J350" s="118" t="s">
        <v>61</v>
      </c>
      <c r="K350" s="118" t="s">
        <v>61</v>
      </c>
      <c r="L350" s="118" t="s">
        <v>61</v>
      </c>
      <c r="M350" s="118" t="s">
        <v>61</v>
      </c>
      <c r="N350" s="118" t="s">
        <v>61</v>
      </c>
      <c r="O350" s="118" t="s">
        <v>61</v>
      </c>
      <c r="P350" s="118" t="s">
        <v>61</v>
      </c>
      <c r="Q350" s="118" t="s">
        <v>61</v>
      </c>
      <c r="R350" s="118" t="s">
        <v>61</v>
      </c>
      <c r="S350" s="118" t="s">
        <v>61</v>
      </c>
      <c r="T350" s="118" t="s">
        <v>61</v>
      </c>
      <c r="U350" s="118" t="s">
        <v>61</v>
      </c>
      <c r="V350" s="118" t="s">
        <v>61</v>
      </c>
      <c r="W350" s="118" t="s">
        <v>61</v>
      </c>
    </row>
    <row r="351" spans="1:23" ht="13.5" customHeight="1" x14ac:dyDescent="0.25">
      <c r="A351" s="170">
        <v>0.29166666666666702</v>
      </c>
      <c r="B351" s="118" t="s">
        <v>61</v>
      </c>
      <c r="C351" s="118" t="s">
        <v>61</v>
      </c>
      <c r="D351" s="118" t="s">
        <v>61</v>
      </c>
      <c r="E351" s="118" t="s">
        <v>61</v>
      </c>
      <c r="F351" s="118" t="s">
        <v>61</v>
      </c>
      <c r="G351" s="118" t="s">
        <v>61</v>
      </c>
      <c r="H351" s="118" t="s">
        <v>61</v>
      </c>
      <c r="I351" s="118" t="s">
        <v>61</v>
      </c>
      <c r="J351" s="118" t="s">
        <v>61</v>
      </c>
      <c r="K351" s="118" t="s">
        <v>61</v>
      </c>
      <c r="L351" s="118" t="s">
        <v>61</v>
      </c>
      <c r="M351" s="118" t="s">
        <v>61</v>
      </c>
      <c r="N351" s="118" t="s">
        <v>61</v>
      </c>
      <c r="O351" s="118" t="s">
        <v>61</v>
      </c>
      <c r="P351" s="118" t="s">
        <v>61</v>
      </c>
      <c r="Q351" s="118" t="s">
        <v>61</v>
      </c>
      <c r="R351" s="118" t="s">
        <v>61</v>
      </c>
      <c r="S351" s="118" t="s">
        <v>61</v>
      </c>
      <c r="T351" s="118" t="s">
        <v>61</v>
      </c>
      <c r="U351" s="118" t="s">
        <v>61</v>
      </c>
      <c r="V351" s="118" t="s">
        <v>61</v>
      </c>
      <c r="W351" s="118" t="s">
        <v>61</v>
      </c>
    </row>
    <row r="352" spans="1:23" ht="13.5" customHeight="1" x14ac:dyDescent="0.25">
      <c r="A352" s="170">
        <v>0.30208333333333298</v>
      </c>
      <c r="B352" s="118" t="s">
        <v>61</v>
      </c>
      <c r="C352" s="118" t="s">
        <v>61</v>
      </c>
      <c r="D352" s="118" t="s">
        <v>61</v>
      </c>
      <c r="E352" s="118" t="s">
        <v>61</v>
      </c>
      <c r="F352" s="118" t="s">
        <v>61</v>
      </c>
      <c r="G352" s="118" t="s">
        <v>61</v>
      </c>
      <c r="H352" s="118" t="s">
        <v>61</v>
      </c>
      <c r="I352" s="118" t="s">
        <v>61</v>
      </c>
      <c r="J352" s="118" t="s">
        <v>61</v>
      </c>
      <c r="K352" s="118" t="s">
        <v>61</v>
      </c>
      <c r="L352" s="118" t="s">
        <v>61</v>
      </c>
      <c r="M352" s="118" t="s">
        <v>61</v>
      </c>
      <c r="N352" s="118" t="s">
        <v>61</v>
      </c>
      <c r="O352" s="118" t="s">
        <v>61</v>
      </c>
      <c r="P352" s="118" t="s">
        <v>61</v>
      </c>
      <c r="Q352" s="118" t="s">
        <v>61</v>
      </c>
      <c r="R352" s="118" t="s">
        <v>61</v>
      </c>
      <c r="S352" s="118" t="s">
        <v>61</v>
      </c>
      <c r="T352" s="118" t="s">
        <v>61</v>
      </c>
      <c r="U352" s="118" t="s">
        <v>61</v>
      </c>
      <c r="V352" s="118" t="s">
        <v>61</v>
      </c>
      <c r="W352" s="118" t="s">
        <v>61</v>
      </c>
    </row>
    <row r="353" spans="1:23" ht="13.5" customHeight="1" x14ac:dyDescent="0.25">
      <c r="A353" s="170">
        <v>0.3125</v>
      </c>
      <c r="B353" s="118" t="s">
        <v>61</v>
      </c>
      <c r="C353" s="118" t="s">
        <v>61</v>
      </c>
      <c r="D353" s="118" t="s">
        <v>61</v>
      </c>
      <c r="E353" s="118" t="s">
        <v>61</v>
      </c>
      <c r="F353" s="118" t="s">
        <v>61</v>
      </c>
      <c r="G353" s="118" t="s">
        <v>61</v>
      </c>
      <c r="H353" s="118" t="s">
        <v>61</v>
      </c>
      <c r="I353" s="118" t="s">
        <v>61</v>
      </c>
      <c r="J353" s="118" t="s">
        <v>61</v>
      </c>
      <c r="K353" s="118" t="s">
        <v>61</v>
      </c>
      <c r="L353" s="118" t="s">
        <v>61</v>
      </c>
      <c r="M353" s="118" t="s">
        <v>61</v>
      </c>
      <c r="N353" s="118" t="s">
        <v>61</v>
      </c>
      <c r="O353" s="118" t="s">
        <v>61</v>
      </c>
      <c r="P353" s="118" t="s">
        <v>61</v>
      </c>
      <c r="Q353" s="118" t="s">
        <v>61</v>
      </c>
      <c r="R353" s="118" t="s">
        <v>61</v>
      </c>
      <c r="S353" s="118" t="s">
        <v>61</v>
      </c>
      <c r="T353" s="118" t="s">
        <v>61</v>
      </c>
      <c r="U353" s="118" t="s">
        <v>61</v>
      </c>
      <c r="V353" s="118" t="s">
        <v>61</v>
      </c>
      <c r="W353" s="118" t="s">
        <v>61</v>
      </c>
    </row>
    <row r="354" spans="1:23" ht="13.5" customHeight="1" x14ac:dyDescent="0.25">
      <c r="A354" s="170">
        <v>0.32291666666666702</v>
      </c>
      <c r="B354" s="118" t="s">
        <v>61</v>
      </c>
      <c r="C354" s="118" t="s">
        <v>61</v>
      </c>
      <c r="D354" s="118" t="s">
        <v>61</v>
      </c>
      <c r="E354" s="118" t="s">
        <v>61</v>
      </c>
      <c r="F354" s="118" t="s">
        <v>61</v>
      </c>
      <c r="G354" s="118" t="s">
        <v>61</v>
      </c>
      <c r="H354" s="118" t="s">
        <v>61</v>
      </c>
      <c r="I354" s="118" t="s">
        <v>61</v>
      </c>
      <c r="J354" s="118" t="s">
        <v>61</v>
      </c>
      <c r="K354" s="118" t="s">
        <v>61</v>
      </c>
      <c r="L354" s="118" t="s">
        <v>61</v>
      </c>
      <c r="M354" s="118" t="s">
        <v>61</v>
      </c>
      <c r="N354" s="118" t="s">
        <v>61</v>
      </c>
      <c r="O354" s="118" t="s">
        <v>61</v>
      </c>
      <c r="P354" s="118" t="s">
        <v>61</v>
      </c>
      <c r="Q354" s="118" t="s">
        <v>61</v>
      </c>
      <c r="R354" s="118" t="s">
        <v>61</v>
      </c>
      <c r="S354" s="118" t="s">
        <v>61</v>
      </c>
      <c r="T354" s="118" t="s">
        <v>61</v>
      </c>
      <c r="U354" s="118" t="s">
        <v>61</v>
      </c>
      <c r="V354" s="118" t="s">
        <v>61</v>
      </c>
      <c r="W354" s="118" t="s">
        <v>61</v>
      </c>
    </row>
    <row r="355" spans="1:23" ht="13.5" customHeight="1" x14ac:dyDescent="0.25">
      <c r="A355" s="170">
        <v>0.33333333333333298</v>
      </c>
      <c r="B355" s="118" t="s">
        <v>61</v>
      </c>
      <c r="C355" s="118" t="s">
        <v>61</v>
      </c>
      <c r="D355" s="118" t="s">
        <v>61</v>
      </c>
      <c r="E355" s="118" t="s">
        <v>61</v>
      </c>
      <c r="F355" s="118" t="s">
        <v>61</v>
      </c>
      <c r="G355" s="118" t="s">
        <v>61</v>
      </c>
      <c r="H355" s="118" t="s">
        <v>61</v>
      </c>
      <c r="I355" s="118" t="s">
        <v>61</v>
      </c>
      <c r="J355" s="118" t="s">
        <v>61</v>
      </c>
      <c r="K355" s="118" t="s">
        <v>61</v>
      </c>
      <c r="L355" s="118" t="s">
        <v>61</v>
      </c>
      <c r="M355" s="118" t="s">
        <v>61</v>
      </c>
      <c r="N355" s="118" t="s">
        <v>61</v>
      </c>
      <c r="O355" s="118" t="s">
        <v>61</v>
      </c>
      <c r="P355" s="118" t="s">
        <v>61</v>
      </c>
      <c r="Q355" s="118" t="s">
        <v>61</v>
      </c>
      <c r="R355" s="118" t="s">
        <v>61</v>
      </c>
      <c r="S355" s="118" t="s">
        <v>61</v>
      </c>
      <c r="T355" s="118" t="s">
        <v>61</v>
      </c>
      <c r="U355" s="118" t="s">
        <v>61</v>
      </c>
      <c r="V355" s="118" t="s">
        <v>61</v>
      </c>
      <c r="W355" s="118" t="s">
        <v>61</v>
      </c>
    </row>
    <row r="356" spans="1:23" ht="13.5" customHeight="1" x14ac:dyDescent="0.25">
      <c r="A356" s="170">
        <v>0.34375</v>
      </c>
      <c r="B356" s="118" t="s">
        <v>61</v>
      </c>
      <c r="C356" s="118" t="s">
        <v>61</v>
      </c>
      <c r="D356" s="118" t="s">
        <v>61</v>
      </c>
      <c r="E356" s="118" t="s">
        <v>61</v>
      </c>
      <c r="F356" s="118" t="s">
        <v>61</v>
      </c>
      <c r="G356" s="118" t="s">
        <v>61</v>
      </c>
      <c r="H356" s="118" t="s">
        <v>61</v>
      </c>
      <c r="I356" s="118" t="s">
        <v>61</v>
      </c>
      <c r="J356" s="118" t="s">
        <v>61</v>
      </c>
      <c r="K356" s="118" t="s">
        <v>61</v>
      </c>
      <c r="L356" s="118" t="s">
        <v>61</v>
      </c>
      <c r="M356" s="118" t="s">
        <v>61</v>
      </c>
      <c r="N356" s="118" t="s">
        <v>61</v>
      </c>
      <c r="O356" s="118" t="s">
        <v>61</v>
      </c>
      <c r="P356" s="118" t="s">
        <v>61</v>
      </c>
      <c r="Q356" s="118" t="s">
        <v>61</v>
      </c>
      <c r="R356" s="118" t="s">
        <v>61</v>
      </c>
      <c r="S356" s="118" t="s">
        <v>61</v>
      </c>
      <c r="T356" s="118" t="s">
        <v>61</v>
      </c>
      <c r="U356" s="118" t="s">
        <v>61</v>
      </c>
      <c r="V356" s="118" t="s">
        <v>61</v>
      </c>
      <c r="W356" s="118" t="s">
        <v>61</v>
      </c>
    </row>
    <row r="357" spans="1:23" ht="13.5" customHeight="1" x14ac:dyDescent="0.25">
      <c r="A357" s="170">
        <v>0.35416666666666702</v>
      </c>
      <c r="B357" s="118" t="s">
        <v>61</v>
      </c>
      <c r="C357" s="118" t="s">
        <v>61</v>
      </c>
      <c r="D357" s="118" t="s">
        <v>61</v>
      </c>
      <c r="E357" s="118" t="s">
        <v>61</v>
      </c>
      <c r="F357" s="118" t="s">
        <v>61</v>
      </c>
      <c r="G357" s="118" t="s">
        <v>61</v>
      </c>
      <c r="H357" s="118" t="s">
        <v>61</v>
      </c>
      <c r="I357" s="118" t="s">
        <v>61</v>
      </c>
      <c r="J357" s="118" t="s">
        <v>61</v>
      </c>
      <c r="K357" s="118" t="s">
        <v>61</v>
      </c>
      <c r="L357" s="118" t="s">
        <v>61</v>
      </c>
      <c r="M357" s="118" t="s">
        <v>61</v>
      </c>
      <c r="N357" s="118" t="s">
        <v>61</v>
      </c>
      <c r="O357" s="118" t="s">
        <v>61</v>
      </c>
      <c r="P357" s="118" t="s">
        <v>61</v>
      </c>
      <c r="Q357" s="118" t="s">
        <v>61</v>
      </c>
      <c r="R357" s="118" t="s">
        <v>61</v>
      </c>
      <c r="S357" s="118" t="s">
        <v>61</v>
      </c>
      <c r="T357" s="118" t="s">
        <v>61</v>
      </c>
      <c r="U357" s="118" t="s">
        <v>61</v>
      </c>
      <c r="V357" s="118" t="s">
        <v>61</v>
      </c>
      <c r="W357" s="118" t="s">
        <v>61</v>
      </c>
    </row>
    <row r="358" spans="1:23" ht="13.5" customHeight="1" x14ac:dyDescent="0.25">
      <c r="A358" s="170">
        <v>0.36458333333333298</v>
      </c>
      <c r="B358" s="118" t="s">
        <v>61</v>
      </c>
      <c r="C358" s="118" t="s">
        <v>61</v>
      </c>
      <c r="D358" s="118" t="s">
        <v>61</v>
      </c>
      <c r="E358" s="118" t="s">
        <v>61</v>
      </c>
      <c r="F358" s="118" t="s">
        <v>61</v>
      </c>
      <c r="G358" s="118" t="s">
        <v>61</v>
      </c>
      <c r="H358" s="118" t="s">
        <v>61</v>
      </c>
      <c r="I358" s="118" t="s">
        <v>61</v>
      </c>
      <c r="J358" s="118" t="s">
        <v>61</v>
      </c>
      <c r="K358" s="118" t="s">
        <v>61</v>
      </c>
      <c r="L358" s="118" t="s">
        <v>61</v>
      </c>
      <c r="M358" s="118" t="s">
        <v>61</v>
      </c>
      <c r="N358" s="118" t="s">
        <v>61</v>
      </c>
      <c r="O358" s="118" t="s">
        <v>61</v>
      </c>
      <c r="P358" s="118" t="s">
        <v>61</v>
      </c>
      <c r="Q358" s="118" t="s">
        <v>61</v>
      </c>
      <c r="R358" s="118" t="s">
        <v>61</v>
      </c>
      <c r="S358" s="118" t="s">
        <v>61</v>
      </c>
      <c r="T358" s="118" t="s">
        <v>61</v>
      </c>
      <c r="U358" s="118" t="s">
        <v>61</v>
      </c>
      <c r="V358" s="118" t="s">
        <v>61</v>
      </c>
      <c r="W358" s="118" t="s">
        <v>61</v>
      </c>
    </row>
    <row r="359" spans="1:23" ht="13.5" customHeight="1" x14ac:dyDescent="0.25">
      <c r="A359" s="170">
        <v>0.375</v>
      </c>
      <c r="B359" s="118" t="s">
        <v>61</v>
      </c>
      <c r="C359" s="118" t="s">
        <v>61</v>
      </c>
      <c r="D359" s="118" t="s">
        <v>61</v>
      </c>
      <c r="E359" s="118" t="s">
        <v>61</v>
      </c>
      <c r="F359" s="118" t="s">
        <v>61</v>
      </c>
      <c r="G359" s="118" t="s">
        <v>61</v>
      </c>
      <c r="H359" s="118" t="s">
        <v>61</v>
      </c>
      <c r="I359" s="118" t="s">
        <v>61</v>
      </c>
      <c r="J359" s="118" t="s">
        <v>61</v>
      </c>
      <c r="K359" s="118" t="s">
        <v>61</v>
      </c>
      <c r="L359" s="118" t="s">
        <v>61</v>
      </c>
      <c r="M359" s="118" t="s">
        <v>61</v>
      </c>
      <c r="N359" s="118" t="s">
        <v>61</v>
      </c>
      <c r="O359" s="118" t="s">
        <v>61</v>
      </c>
      <c r="P359" s="118" t="s">
        <v>61</v>
      </c>
      <c r="Q359" s="118" t="s">
        <v>61</v>
      </c>
      <c r="R359" s="118" t="s">
        <v>61</v>
      </c>
      <c r="S359" s="118" t="s">
        <v>61</v>
      </c>
      <c r="T359" s="118" t="s">
        <v>61</v>
      </c>
      <c r="U359" s="118" t="s">
        <v>61</v>
      </c>
      <c r="V359" s="118" t="s">
        <v>61</v>
      </c>
      <c r="W359" s="118" t="s">
        <v>61</v>
      </c>
    </row>
    <row r="360" spans="1:23" ht="13.5" customHeight="1" x14ac:dyDescent="0.25">
      <c r="A360" s="170">
        <v>0.38541666666666702</v>
      </c>
      <c r="B360" s="118">
        <v>6</v>
      </c>
      <c r="C360" s="118">
        <v>0</v>
      </c>
      <c r="D360" s="118">
        <v>0</v>
      </c>
      <c r="E360" s="118">
        <v>1</v>
      </c>
      <c r="F360" s="118">
        <v>3</v>
      </c>
      <c r="G360" s="118">
        <v>2</v>
      </c>
      <c r="H360" s="118">
        <v>0</v>
      </c>
      <c r="I360" s="118">
        <v>0</v>
      </c>
      <c r="J360" s="118">
        <v>0</v>
      </c>
      <c r="K360" s="118">
        <v>0</v>
      </c>
      <c r="L360" s="118">
        <v>0</v>
      </c>
      <c r="M360" s="118">
        <v>0</v>
      </c>
      <c r="N360" s="118">
        <v>0</v>
      </c>
      <c r="O360" s="118">
        <v>0</v>
      </c>
      <c r="P360" s="118">
        <v>0</v>
      </c>
      <c r="Q360" s="118">
        <v>0</v>
      </c>
      <c r="R360" s="118">
        <v>0</v>
      </c>
      <c r="S360" s="118">
        <v>0</v>
      </c>
      <c r="T360" s="118">
        <v>0</v>
      </c>
      <c r="U360" s="118">
        <v>0</v>
      </c>
      <c r="V360" s="118">
        <v>23.2</v>
      </c>
      <c r="W360" s="118" t="s">
        <v>188</v>
      </c>
    </row>
    <row r="361" spans="1:23" ht="13.5" customHeight="1" x14ac:dyDescent="0.25">
      <c r="A361" s="170">
        <v>0.39583333333333298</v>
      </c>
      <c r="B361" s="118">
        <v>10</v>
      </c>
      <c r="C361" s="118">
        <v>0</v>
      </c>
      <c r="D361" s="118">
        <v>1</v>
      </c>
      <c r="E361" s="118">
        <v>2</v>
      </c>
      <c r="F361" s="118">
        <v>5</v>
      </c>
      <c r="G361" s="118">
        <v>2</v>
      </c>
      <c r="H361" s="118">
        <v>0</v>
      </c>
      <c r="I361" s="118">
        <v>0</v>
      </c>
      <c r="J361" s="118">
        <v>0</v>
      </c>
      <c r="K361" s="118">
        <v>0</v>
      </c>
      <c r="L361" s="118">
        <v>0</v>
      </c>
      <c r="M361" s="118">
        <v>0</v>
      </c>
      <c r="N361" s="118">
        <v>0</v>
      </c>
      <c r="O361" s="118">
        <v>0</v>
      </c>
      <c r="P361" s="118">
        <v>0</v>
      </c>
      <c r="Q361" s="118">
        <v>0</v>
      </c>
      <c r="R361" s="118">
        <v>0</v>
      </c>
      <c r="S361" s="118">
        <v>0</v>
      </c>
      <c r="T361" s="118">
        <v>0</v>
      </c>
      <c r="U361" s="118">
        <v>0</v>
      </c>
      <c r="V361" s="118">
        <v>22.3</v>
      </c>
      <c r="W361" s="118" t="s">
        <v>188</v>
      </c>
    </row>
    <row r="362" spans="1:23" ht="13.5" customHeight="1" x14ac:dyDescent="0.25">
      <c r="A362" s="170">
        <v>0.40625</v>
      </c>
      <c r="B362" s="118">
        <v>10</v>
      </c>
      <c r="C362" s="118">
        <v>0</v>
      </c>
      <c r="D362" s="118">
        <v>0</v>
      </c>
      <c r="E362" s="118">
        <v>2</v>
      </c>
      <c r="F362" s="118">
        <v>6</v>
      </c>
      <c r="G362" s="118">
        <v>1</v>
      </c>
      <c r="H362" s="118">
        <v>0</v>
      </c>
      <c r="I362" s="118">
        <v>1</v>
      </c>
      <c r="J362" s="118">
        <v>0</v>
      </c>
      <c r="K362" s="118">
        <v>0</v>
      </c>
      <c r="L362" s="118">
        <v>0</v>
      </c>
      <c r="M362" s="118">
        <v>0</v>
      </c>
      <c r="N362" s="118">
        <v>0</v>
      </c>
      <c r="O362" s="118">
        <v>0</v>
      </c>
      <c r="P362" s="118">
        <v>0</v>
      </c>
      <c r="Q362" s="118">
        <v>0</v>
      </c>
      <c r="R362" s="118">
        <v>0</v>
      </c>
      <c r="S362" s="118">
        <v>0</v>
      </c>
      <c r="T362" s="118">
        <v>0</v>
      </c>
      <c r="U362" s="118">
        <v>0</v>
      </c>
      <c r="V362" s="118">
        <v>23.7</v>
      </c>
      <c r="W362" s="118" t="s">
        <v>188</v>
      </c>
    </row>
    <row r="363" spans="1:23" ht="13.5" customHeight="1" x14ac:dyDescent="0.25">
      <c r="A363" s="170">
        <v>0.41666666666666702</v>
      </c>
      <c r="B363" s="118">
        <v>9</v>
      </c>
      <c r="C363" s="118">
        <v>0</v>
      </c>
      <c r="D363" s="118">
        <v>0</v>
      </c>
      <c r="E363" s="118">
        <v>2</v>
      </c>
      <c r="F363" s="118">
        <v>6</v>
      </c>
      <c r="G363" s="118">
        <v>1</v>
      </c>
      <c r="H363" s="118">
        <v>0</v>
      </c>
      <c r="I363" s="118">
        <v>0</v>
      </c>
      <c r="J363" s="118">
        <v>0</v>
      </c>
      <c r="K363" s="118">
        <v>0</v>
      </c>
      <c r="L363" s="118">
        <v>0</v>
      </c>
      <c r="M363" s="118">
        <v>0</v>
      </c>
      <c r="N363" s="118">
        <v>0</v>
      </c>
      <c r="O363" s="118">
        <v>0</v>
      </c>
      <c r="P363" s="118">
        <v>0</v>
      </c>
      <c r="Q363" s="118">
        <v>0</v>
      </c>
      <c r="R363" s="118">
        <v>0</v>
      </c>
      <c r="S363" s="118">
        <v>0</v>
      </c>
      <c r="T363" s="118">
        <v>0</v>
      </c>
      <c r="U363" s="118">
        <v>0</v>
      </c>
      <c r="V363" s="118">
        <v>23.1</v>
      </c>
      <c r="W363" s="118" t="s">
        <v>188</v>
      </c>
    </row>
    <row r="364" spans="1:23" ht="13.5" customHeight="1" x14ac:dyDescent="0.25">
      <c r="A364" s="170">
        <v>0.42708333333333298</v>
      </c>
      <c r="B364" s="118">
        <v>11</v>
      </c>
      <c r="C364" s="118">
        <v>0</v>
      </c>
      <c r="D364" s="118">
        <v>0</v>
      </c>
      <c r="E364" s="118">
        <v>4</v>
      </c>
      <c r="F364" s="118">
        <v>6</v>
      </c>
      <c r="G364" s="118">
        <v>1</v>
      </c>
      <c r="H364" s="118">
        <v>0</v>
      </c>
      <c r="I364" s="118">
        <v>0</v>
      </c>
      <c r="J364" s="118">
        <v>0</v>
      </c>
      <c r="K364" s="118">
        <v>0</v>
      </c>
      <c r="L364" s="118">
        <v>0</v>
      </c>
      <c r="M364" s="118">
        <v>0</v>
      </c>
      <c r="N364" s="118">
        <v>0</v>
      </c>
      <c r="O364" s="118">
        <v>0</v>
      </c>
      <c r="P364" s="118">
        <v>0</v>
      </c>
      <c r="Q364" s="118">
        <v>0</v>
      </c>
      <c r="R364" s="118">
        <v>0</v>
      </c>
      <c r="S364" s="118">
        <v>0</v>
      </c>
      <c r="T364" s="118">
        <v>0</v>
      </c>
      <c r="U364" s="118">
        <v>0</v>
      </c>
      <c r="V364" s="118">
        <v>21.8</v>
      </c>
      <c r="W364" s="118">
        <v>25.6</v>
      </c>
    </row>
    <row r="365" spans="1:23" ht="13.5" customHeight="1" x14ac:dyDescent="0.25">
      <c r="A365" s="170">
        <v>0.4375</v>
      </c>
      <c r="B365" s="118">
        <v>11</v>
      </c>
      <c r="C365" s="118">
        <v>0</v>
      </c>
      <c r="D365" s="118">
        <v>0</v>
      </c>
      <c r="E365" s="118">
        <v>1</v>
      </c>
      <c r="F365" s="118">
        <v>4</v>
      </c>
      <c r="G365" s="118">
        <v>5</v>
      </c>
      <c r="H365" s="118">
        <v>1</v>
      </c>
      <c r="I365" s="118">
        <v>0</v>
      </c>
      <c r="J365" s="118">
        <v>0</v>
      </c>
      <c r="K365" s="118">
        <v>0</v>
      </c>
      <c r="L365" s="118">
        <v>0</v>
      </c>
      <c r="M365" s="118">
        <v>0</v>
      </c>
      <c r="N365" s="118">
        <v>0</v>
      </c>
      <c r="O365" s="118">
        <v>0</v>
      </c>
      <c r="P365" s="118">
        <v>0</v>
      </c>
      <c r="Q365" s="118">
        <v>0</v>
      </c>
      <c r="R365" s="118">
        <v>0</v>
      </c>
      <c r="S365" s="118">
        <v>0</v>
      </c>
      <c r="T365" s="118">
        <v>0</v>
      </c>
      <c r="U365" s="118">
        <v>0</v>
      </c>
      <c r="V365" s="118">
        <v>25.3</v>
      </c>
      <c r="W365" s="118">
        <v>29.3</v>
      </c>
    </row>
    <row r="366" spans="1:23" ht="13.5" customHeight="1" x14ac:dyDescent="0.25">
      <c r="A366" s="170">
        <v>0.44791666666666702</v>
      </c>
      <c r="B366" s="118">
        <v>9</v>
      </c>
      <c r="C366" s="118">
        <v>0</v>
      </c>
      <c r="D366" s="118">
        <v>1</v>
      </c>
      <c r="E366" s="118">
        <v>0</v>
      </c>
      <c r="F366" s="118">
        <v>4</v>
      </c>
      <c r="G366" s="118">
        <v>1</v>
      </c>
      <c r="H366" s="118">
        <v>3</v>
      </c>
      <c r="I366" s="118">
        <v>0</v>
      </c>
      <c r="J366" s="118">
        <v>0</v>
      </c>
      <c r="K366" s="118">
        <v>0</v>
      </c>
      <c r="L366" s="118">
        <v>0</v>
      </c>
      <c r="M366" s="118">
        <v>0</v>
      </c>
      <c r="N366" s="118">
        <v>0</v>
      </c>
      <c r="O366" s="118">
        <v>0</v>
      </c>
      <c r="P366" s="118">
        <v>0</v>
      </c>
      <c r="Q366" s="118">
        <v>0</v>
      </c>
      <c r="R366" s="118">
        <v>0</v>
      </c>
      <c r="S366" s="118">
        <v>0</v>
      </c>
      <c r="T366" s="118">
        <v>0</v>
      </c>
      <c r="U366" s="118">
        <v>0</v>
      </c>
      <c r="V366" s="118">
        <v>25</v>
      </c>
      <c r="W366" s="118" t="s">
        <v>188</v>
      </c>
    </row>
    <row r="367" spans="1:23" ht="13.5" customHeight="1" x14ac:dyDescent="0.25">
      <c r="A367" s="170">
        <v>0.45833333333333298</v>
      </c>
      <c r="B367" s="118">
        <v>6</v>
      </c>
      <c r="C367" s="118">
        <v>0</v>
      </c>
      <c r="D367" s="118">
        <v>0</v>
      </c>
      <c r="E367" s="118">
        <v>1</v>
      </c>
      <c r="F367" s="118">
        <v>4</v>
      </c>
      <c r="G367" s="118">
        <v>1</v>
      </c>
      <c r="H367" s="118">
        <v>0</v>
      </c>
      <c r="I367" s="118">
        <v>0</v>
      </c>
      <c r="J367" s="118">
        <v>0</v>
      </c>
      <c r="K367" s="118">
        <v>0</v>
      </c>
      <c r="L367" s="118">
        <v>0</v>
      </c>
      <c r="M367" s="118">
        <v>0</v>
      </c>
      <c r="N367" s="118">
        <v>0</v>
      </c>
      <c r="O367" s="118">
        <v>0</v>
      </c>
      <c r="P367" s="118">
        <v>0</v>
      </c>
      <c r="Q367" s="118">
        <v>0</v>
      </c>
      <c r="R367" s="118">
        <v>0</v>
      </c>
      <c r="S367" s="118">
        <v>0</v>
      </c>
      <c r="T367" s="118">
        <v>0</v>
      </c>
      <c r="U367" s="118">
        <v>0</v>
      </c>
      <c r="V367" s="118">
        <v>22.5</v>
      </c>
      <c r="W367" s="118" t="s">
        <v>188</v>
      </c>
    </row>
    <row r="368" spans="1:23" ht="13.5" customHeight="1" x14ac:dyDescent="0.25">
      <c r="A368" s="170">
        <v>0.46875</v>
      </c>
      <c r="B368" s="118">
        <v>11</v>
      </c>
      <c r="C368" s="118">
        <v>0</v>
      </c>
      <c r="D368" s="118">
        <v>1</v>
      </c>
      <c r="E368" s="118">
        <v>2</v>
      </c>
      <c r="F368" s="118">
        <v>4</v>
      </c>
      <c r="G368" s="118">
        <v>4</v>
      </c>
      <c r="H368" s="118">
        <v>0</v>
      </c>
      <c r="I368" s="118">
        <v>0</v>
      </c>
      <c r="J368" s="118">
        <v>0</v>
      </c>
      <c r="K368" s="118">
        <v>0</v>
      </c>
      <c r="L368" s="118">
        <v>0</v>
      </c>
      <c r="M368" s="118">
        <v>0</v>
      </c>
      <c r="N368" s="118">
        <v>0</v>
      </c>
      <c r="O368" s="118">
        <v>0</v>
      </c>
      <c r="P368" s="118">
        <v>0</v>
      </c>
      <c r="Q368" s="118">
        <v>0</v>
      </c>
      <c r="R368" s="118">
        <v>0</v>
      </c>
      <c r="S368" s="118">
        <v>0</v>
      </c>
      <c r="T368" s="118">
        <v>0</v>
      </c>
      <c r="U368" s="118">
        <v>0</v>
      </c>
      <c r="V368" s="118">
        <v>22.5</v>
      </c>
      <c r="W368" s="118">
        <v>27.2</v>
      </c>
    </row>
    <row r="369" spans="1:23" ht="13.5" customHeight="1" x14ac:dyDescent="0.25">
      <c r="A369" s="170">
        <v>0.47916666666666702</v>
      </c>
      <c r="B369" s="118">
        <v>7</v>
      </c>
      <c r="C369" s="118">
        <v>0</v>
      </c>
      <c r="D369" s="118">
        <v>0</v>
      </c>
      <c r="E369" s="118">
        <v>3</v>
      </c>
      <c r="F369" s="118">
        <v>3</v>
      </c>
      <c r="G369" s="118">
        <v>1</v>
      </c>
      <c r="H369" s="118">
        <v>0</v>
      </c>
      <c r="I369" s="118">
        <v>0</v>
      </c>
      <c r="J369" s="118">
        <v>0</v>
      </c>
      <c r="K369" s="118">
        <v>0</v>
      </c>
      <c r="L369" s="118">
        <v>0</v>
      </c>
      <c r="M369" s="118">
        <v>0</v>
      </c>
      <c r="N369" s="118">
        <v>0</v>
      </c>
      <c r="O369" s="118">
        <v>0</v>
      </c>
      <c r="P369" s="118">
        <v>0</v>
      </c>
      <c r="Q369" s="118">
        <v>0</v>
      </c>
      <c r="R369" s="118">
        <v>0</v>
      </c>
      <c r="S369" s="118">
        <v>0</v>
      </c>
      <c r="T369" s="118">
        <v>0</v>
      </c>
      <c r="U369" s="118">
        <v>0</v>
      </c>
      <c r="V369" s="118">
        <v>21.6</v>
      </c>
      <c r="W369" s="118" t="s">
        <v>188</v>
      </c>
    </row>
    <row r="370" spans="1:23" ht="13.5" customHeight="1" x14ac:dyDescent="0.25">
      <c r="A370" s="170">
        <v>0.48958333333333298</v>
      </c>
      <c r="B370" s="118">
        <v>9</v>
      </c>
      <c r="C370" s="118">
        <v>1</v>
      </c>
      <c r="D370" s="118">
        <v>0</v>
      </c>
      <c r="E370" s="118">
        <v>1</v>
      </c>
      <c r="F370" s="118">
        <v>5</v>
      </c>
      <c r="G370" s="118">
        <v>2</v>
      </c>
      <c r="H370" s="118">
        <v>0</v>
      </c>
      <c r="I370" s="118">
        <v>0</v>
      </c>
      <c r="J370" s="118">
        <v>0</v>
      </c>
      <c r="K370" s="118">
        <v>0</v>
      </c>
      <c r="L370" s="118">
        <v>0</v>
      </c>
      <c r="M370" s="118">
        <v>0</v>
      </c>
      <c r="N370" s="118">
        <v>0</v>
      </c>
      <c r="O370" s="118">
        <v>0</v>
      </c>
      <c r="P370" s="118">
        <v>0</v>
      </c>
      <c r="Q370" s="118">
        <v>0</v>
      </c>
      <c r="R370" s="118">
        <v>0</v>
      </c>
      <c r="S370" s="118">
        <v>0</v>
      </c>
      <c r="T370" s="118">
        <v>0</v>
      </c>
      <c r="U370" s="118">
        <v>0</v>
      </c>
      <c r="V370" s="118">
        <v>21.6</v>
      </c>
      <c r="W370" s="118" t="s">
        <v>188</v>
      </c>
    </row>
    <row r="371" spans="1:23" ht="13.5" customHeight="1" x14ac:dyDescent="0.25">
      <c r="A371" s="170">
        <v>0.5</v>
      </c>
      <c r="B371" s="118">
        <v>8</v>
      </c>
      <c r="C371" s="118">
        <v>0</v>
      </c>
      <c r="D371" s="118">
        <v>0</v>
      </c>
      <c r="E371" s="118">
        <v>0</v>
      </c>
      <c r="F371" s="118">
        <v>3</v>
      </c>
      <c r="G371" s="118">
        <v>5</v>
      </c>
      <c r="H371" s="118">
        <v>0</v>
      </c>
      <c r="I371" s="118">
        <v>0</v>
      </c>
      <c r="J371" s="118">
        <v>0</v>
      </c>
      <c r="K371" s="118">
        <v>0</v>
      </c>
      <c r="L371" s="118">
        <v>0</v>
      </c>
      <c r="M371" s="118">
        <v>0</v>
      </c>
      <c r="N371" s="118">
        <v>0</v>
      </c>
      <c r="O371" s="118">
        <v>0</v>
      </c>
      <c r="P371" s="118">
        <v>0</v>
      </c>
      <c r="Q371" s="118">
        <v>0</v>
      </c>
      <c r="R371" s="118">
        <v>0</v>
      </c>
      <c r="S371" s="118">
        <v>0</v>
      </c>
      <c r="T371" s="118">
        <v>0</v>
      </c>
      <c r="U371" s="118">
        <v>0</v>
      </c>
      <c r="V371" s="118">
        <v>25.2</v>
      </c>
      <c r="W371" s="118" t="s">
        <v>188</v>
      </c>
    </row>
    <row r="372" spans="1:23" ht="13.5" customHeight="1" x14ac:dyDescent="0.25">
      <c r="A372" s="170">
        <v>0.51041666666666696</v>
      </c>
      <c r="B372" s="118">
        <v>11</v>
      </c>
      <c r="C372" s="118">
        <v>0</v>
      </c>
      <c r="D372" s="118">
        <v>0</v>
      </c>
      <c r="E372" s="118">
        <v>2</v>
      </c>
      <c r="F372" s="118">
        <v>6</v>
      </c>
      <c r="G372" s="118">
        <v>3</v>
      </c>
      <c r="H372" s="118">
        <v>0</v>
      </c>
      <c r="I372" s="118">
        <v>0</v>
      </c>
      <c r="J372" s="118">
        <v>0</v>
      </c>
      <c r="K372" s="118">
        <v>0</v>
      </c>
      <c r="L372" s="118">
        <v>0</v>
      </c>
      <c r="M372" s="118">
        <v>0</v>
      </c>
      <c r="N372" s="118">
        <v>0</v>
      </c>
      <c r="O372" s="118">
        <v>0</v>
      </c>
      <c r="P372" s="118">
        <v>0</v>
      </c>
      <c r="Q372" s="118">
        <v>0</v>
      </c>
      <c r="R372" s="118">
        <v>0</v>
      </c>
      <c r="S372" s="118">
        <v>0</v>
      </c>
      <c r="T372" s="118">
        <v>0</v>
      </c>
      <c r="U372" s="118">
        <v>0</v>
      </c>
      <c r="V372" s="118">
        <v>22.4</v>
      </c>
      <c r="W372" s="118">
        <v>26.1</v>
      </c>
    </row>
    <row r="373" spans="1:23" ht="13.5" customHeight="1" x14ac:dyDescent="0.25">
      <c r="A373" s="170">
        <v>0.52083333333333304</v>
      </c>
      <c r="B373" s="118">
        <v>8</v>
      </c>
      <c r="C373" s="118">
        <v>0</v>
      </c>
      <c r="D373" s="118">
        <v>0</v>
      </c>
      <c r="E373" s="118">
        <v>1</v>
      </c>
      <c r="F373" s="118">
        <v>3</v>
      </c>
      <c r="G373" s="118">
        <v>4</v>
      </c>
      <c r="H373" s="118">
        <v>0</v>
      </c>
      <c r="I373" s="118">
        <v>0</v>
      </c>
      <c r="J373" s="118">
        <v>0</v>
      </c>
      <c r="K373" s="118">
        <v>0</v>
      </c>
      <c r="L373" s="118">
        <v>0</v>
      </c>
      <c r="M373" s="118">
        <v>0</v>
      </c>
      <c r="N373" s="118">
        <v>0</v>
      </c>
      <c r="O373" s="118">
        <v>0</v>
      </c>
      <c r="P373" s="118">
        <v>0</v>
      </c>
      <c r="Q373" s="118">
        <v>0</v>
      </c>
      <c r="R373" s="118">
        <v>0</v>
      </c>
      <c r="S373" s="118">
        <v>0</v>
      </c>
      <c r="T373" s="118">
        <v>0</v>
      </c>
      <c r="U373" s="118">
        <v>0</v>
      </c>
      <c r="V373" s="118">
        <v>23.8</v>
      </c>
      <c r="W373" s="118" t="s">
        <v>188</v>
      </c>
    </row>
    <row r="374" spans="1:23" ht="13.5" customHeight="1" x14ac:dyDescent="0.25">
      <c r="A374" s="170">
        <v>0.53125</v>
      </c>
      <c r="B374" s="118">
        <v>17</v>
      </c>
      <c r="C374" s="118">
        <v>0</v>
      </c>
      <c r="D374" s="118">
        <v>0</v>
      </c>
      <c r="E374" s="118">
        <v>1</v>
      </c>
      <c r="F374" s="118">
        <v>9</v>
      </c>
      <c r="G374" s="118">
        <v>6</v>
      </c>
      <c r="H374" s="118">
        <v>1</v>
      </c>
      <c r="I374" s="118">
        <v>0</v>
      </c>
      <c r="J374" s="118">
        <v>0</v>
      </c>
      <c r="K374" s="118">
        <v>0</v>
      </c>
      <c r="L374" s="118">
        <v>0</v>
      </c>
      <c r="M374" s="118">
        <v>0</v>
      </c>
      <c r="N374" s="118">
        <v>0</v>
      </c>
      <c r="O374" s="118">
        <v>0</v>
      </c>
      <c r="P374" s="118">
        <v>0</v>
      </c>
      <c r="Q374" s="118">
        <v>0</v>
      </c>
      <c r="R374" s="118">
        <v>0</v>
      </c>
      <c r="S374" s="118">
        <v>0</v>
      </c>
      <c r="T374" s="118">
        <v>0</v>
      </c>
      <c r="U374" s="118">
        <v>0</v>
      </c>
      <c r="V374" s="118">
        <v>24.3</v>
      </c>
      <c r="W374" s="118">
        <v>27.7</v>
      </c>
    </row>
    <row r="375" spans="1:23" ht="13.5" customHeight="1" x14ac:dyDescent="0.25">
      <c r="A375" s="170">
        <v>0.54166666666666696</v>
      </c>
      <c r="B375" s="118">
        <v>8</v>
      </c>
      <c r="C375" s="118">
        <v>0</v>
      </c>
      <c r="D375" s="118">
        <v>0</v>
      </c>
      <c r="E375" s="118">
        <v>1</v>
      </c>
      <c r="F375" s="118">
        <v>2</v>
      </c>
      <c r="G375" s="118">
        <v>4</v>
      </c>
      <c r="H375" s="118">
        <v>1</v>
      </c>
      <c r="I375" s="118">
        <v>0</v>
      </c>
      <c r="J375" s="118">
        <v>0</v>
      </c>
      <c r="K375" s="118">
        <v>0</v>
      </c>
      <c r="L375" s="118">
        <v>0</v>
      </c>
      <c r="M375" s="118">
        <v>0</v>
      </c>
      <c r="N375" s="118">
        <v>0</v>
      </c>
      <c r="O375" s="118">
        <v>0</v>
      </c>
      <c r="P375" s="118">
        <v>0</v>
      </c>
      <c r="Q375" s="118">
        <v>0</v>
      </c>
      <c r="R375" s="118">
        <v>0</v>
      </c>
      <c r="S375" s="118">
        <v>0</v>
      </c>
      <c r="T375" s="118">
        <v>0</v>
      </c>
      <c r="U375" s="118">
        <v>0</v>
      </c>
      <c r="V375" s="118">
        <v>25.6</v>
      </c>
      <c r="W375" s="118" t="s">
        <v>188</v>
      </c>
    </row>
    <row r="376" spans="1:23" ht="13.5" customHeight="1" x14ac:dyDescent="0.25">
      <c r="A376" s="170">
        <v>0.55208333333333304</v>
      </c>
      <c r="B376" s="118">
        <v>8</v>
      </c>
      <c r="C376" s="118">
        <v>0</v>
      </c>
      <c r="D376" s="118">
        <v>0</v>
      </c>
      <c r="E376" s="118">
        <v>2</v>
      </c>
      <c r="F376" s="118">
        <v>5</v>
      </c>
      <c r="G376" s="118">
        <v>1</v>
      </c>
      <c r="H376" s="118">
        <v>0</v>
      </c>
      <c r="I376" s="118">
        <v>0</v>
      </c>
      <c r="J376" s="118">
        <v>0</v>
      </c>
      <c r="K376" s="118">
        <v>0</v>
      </c>
      <c r="L376" s="118">
        <v>0</v>
      </c>
      <c r="M376" s="118">
        <v>0</v>
      </c>
      <c r="N376" s="118">
        <v>0</v>
      </c>
      <c r="O376" s="118">
        <v>0</v>
      </c>
      <c r="P376" s="118">
        <v>0</v>
      </c>
      <c r="Q376" s="118">
        <v>0</v>
      </c>
      <c r="R376" s="118">
        <v>0</v>
      </c>
      <c r="S376" s="118">
        <v>0</v>
      </c>
      <c r="T376" s="118">
        <v>0</v>
      </c>
      <c r="U376" s="118">
        <v>0</v>
      </c>
      <c r="V376" s="118">
        <v>21.6</v>
      </c>
      <c r="W376" s="118" t="s">
        <v>188</v>
      </c>
    </row>
    <row r="377" spans="1:23" ht="13.5" customHeight="1" x14ac:dyDescent="0.25">
      <c r="A377" s="170">
        <v>0.5625</v>
      </c>
      <c r="B377" s="118">
        <v>13</v>
      </c>
      <c r="C377" s="118">
        <v>0</v>
      </c>
      <c r="D377" s="118">
        <v>0</v>
      </c>
      <c r="E377" s="118">
        <v>0</v>
      </c>
      <c r="F377" s="118">
        <v>7</v>
      </c>
      <c r="G377" s="118">
        <v>4</v>
      </c>
      <c r="H377" s="118">
        <v>2</v>
      </c>
      <c r="I377" s="118">
        <v>0</v>
      </c>
      <c r="J377" s="118">
        <v>0</v>
      </c>
      <c r="K377" s="118">
        <v>0</v>
      </c>
      <c r="L377" s="118">
        <v>0</v>
      </c>
      <c r="M377" s="118">
        <v>0</v>
      </c>
      <c r="N377" s="118">
        <v>0</v>
      </c>
      <c r="O377" s="118">
        <v>0</v>
      </c>
      <c r="P377" s="118">
        <v>0</v>
      </c>
      <c r="Q377" s="118">
        <v>0</v>
      </c>
      <c r="R377" s="118">
        <v>0</v>
      </c>
      <c r="S377" s="118">
        <v>0</v>
      </c>
      <c r="T377" s="118">
        <v>0</v>
      </c>
      <c r="U377" s="118">
        <v>0</v>
      </c>
      <c r="V377" s="118">
        <v>25.4</v>
      </c>
      <c r="W377" s="118">
        <v>30.8</v>
      </c>
    </row>
    <row r="378" spans="1:23" ht="13.5" customHeight="1" x14ac:dyDescent="0.25">
      <c r="A378" s="170">
        <v>0.57291666666666696</v>
      </c>
      <c r="B378" s="118">
        <v>9</v>
      </c>
      <c r="C378" s="118">
        <v>0</v>
      </c>
      <c r="D378" s="118">
        <v>1</v>
      </c>
      <c r="E378" s="118">
        <v>3</v>
      </c>
      <c r="F378" s="118">
        <v>2</v>
      </c>
      <c r="G378" s="118">
        <v>2</v>
      </c>
      <c r="H378" s="118">
        <v>1</v>
      </c>
      <c r="I378" s="118">
        <v>0</v>
      </c>
      <c r="J378" s="118">
        <v>0</v>
      </c>
      <c r="K378" s="118">
        <v>0</v>
      </c>
      <c r="L378" s="118">
        <v>0</v>
      </c>
      <c r="M378" s="118">
        <v>0</v>
      </c>
      <c r="N378" s="118">
        <v>0</v>
      </c>
      <c r="O378" s="118">
        <v>0</v>
      </c>
      <c r="P378" s="118">
        <v>0</v>
      </c>
      <c r="Q378" s="118">
        <v>0</v>
      </c>
      <c r="R378" s="118">
        <v>0</v>
      </c>
      <c r="S378" s="118">
        <v>0</v>
      </c>
      <c r="T378" s="118">
        <v>0</v>
      </c>
      <c r="U378" s="118">
        <v>0</v>
      </c>
      <c r="V378" s="118">
        <v>23.2</v>
      </c>
      <c r="W378" s="118" t="s">
        <v>188</v>
      </c>
    </row>
    <row r="379" spans="1:23" ht="13.5" customHeight="1" x14ac:dyDescent="0.25">
      <c r="A379" s="170">
        <v>0.58333333333333304</v>
      </c>
      <c r="B379" s="118">
        <v>10</v>
      </c>
      <c r="C379" s="118">
        <v>0</v>
      </c>
      <c r="D379" s="118">
        <v>0</v>
      </c>
      <c r="E379" s="118">
        <v>6</v>
      </c>
      <c r="F379" s="118">
        <v>1</v>
      </c>
      <c r="G379" s="118">
        <v>2</v>
      </c>
      <c r="H379" s="118">
        <v>1</v>
      </c>
      <c r="I379" s="118">
        <v>0</v>
      </c>
      <c r="J379" s="118">
        <v>0</v>
      </c>
      <c r="K379" s="118">
        <v>0</v>
      </c>
      <c r="L379" s="118">
        <v>0</v>
      </c>
      <c r="M379" s="118">
        <v>0</v>
      </c>
      <c r="N379" s="118">
        <v>0</v>
      </c>
      <c r="O379" s="118">
        <v>0</v>
      </c>
      <c r="P379" s="118">
        <v>0</v>
      </c>
      <c r="Q379" s="118">
        <v>0</v>
      </c>
      <c r="R379" s="118">
        <v>0</v>
      </c>
      <c r="S379" s="118">
        <v>0</v>
      </c>
      <c r="T379" s="118">
        <v>0</v>
      </c>
      <c r="U379" s="118">
        <v>0</v>
      </c>
      <c r="V379" s="118">
        <v>21.9</v>
      </c>
      <c r="W379" s="118" t="s">
        <v>188</v>
      </c>
    </row>
    <row r="380" spans="1:23" ht="13.5" customHeight="1" x14ac:dyDescent="0.25">
      <c r="A380" s="170">
        <v>0.59375</v>
      </c>
      <c r="B380" s="118">
        <v>16</v>
      </c>
      <c r="C380" s="118">
        <v>1</v>
      </c>
      <c r="D380" s="118">
        <v>0</v>
      </c>
      <c r="E380" s="118">
        <v>3</v>
      </c>
      <c r="F380" s="118">
        <v>6</v>
      </c>
      <c r="G380" s="118">
        <v>5</v>
      </c>
      <c r="H380" s="118">
        <v>1</v>
      </c>
      <c r="I380" s="118">
        <v>0</v>
      </c>
      <c r="J380" s="118">
        <v>0</v>
      </c>
      <c r="K380" s="118">
        <v>0</v>
      </c>
      <c r="L380" s="118">
        <v>0</v>
      </c>
      <c r="M380" s="118">
        <v>0</v>
      </c>
      <c r="N380" s="118">
        <v>0</v>
      </c>
      <c r="O380" s="118">
        <v>0</v>
      </c>
      <c r="P380" s="118">
        <v>0</v>
      </c>
      <c r="Q380" s="118">
        <v>0</v>
      </c>
      <c r="R380" s="118">
        <v>0</v>
      </c>
      <c r="S380" s="118">
        <v>0</v>
      </c>
      <c r="T380" s="118">
        <v>0</v>
      </c>
      <c r="U380" s="118">
        <v>0</v>
      </c>
      <c r="V380" s="118">
        <v>22.9</v>
      </c>
      <c r="W380" s="118">
        <v>28.4</v>
      </c>
    </row>
    <row r="381" spans="1:23" ht="13.5" customHeight="1" x14ac:dyDescent="0.25">
      <c r="A381" s="170">
        <v>0.60416666666666696</v>
      </c>
      <c r="B381" s="118">
        <v>13</v>
      </c>
      <c r="C381" s="118">
        <v>0</v>
      </c>
      <c r="D381" s="118">
        <v>0</v>
      </c>
      <c r="E381" s="118">
        <v>0</v>
      </c>
      <c r="F381" s="118">
        <v>9</v>
      </c>
      <c r="G381" s="118">
        <v>3</v>
      </c>
      <c r="H381" s="118">
        <v>1</v>
      </c>
      <c r="I381" s="118">
        <v>0</v>
      </c>
      <c r="J381" s="118">
        <v>0</v>
      </c>
      <c r="K381" s="118">
        <v>0</v>
      </c>
      <c r="L381" s="118">
        <v>0</v>
      </c>
      <c r="M381" s="118">
        <v>0</v>
      </c>
      <c r="N381" s="118">
        <v>0</v>
      </c>
      <c r="O381" s="118">
        <v>0</v>
      </c>
      <c r="P381" s="118">
        <v>0</v>
      </c>
      <c r="Q381" s="118">
        <v>0</v>
      </c>
      <c r="R381" s="118">
        <v>0</v>
      </c>
      <c r="S381" s="118">
        <v>0</v>
      </c>
      <c r="T381" s="118">
        <v>0</v>
      </c>
      <c r="U381" s="118">
        <v>0</v>
      </c>
      <c r="V381" s="118">
        <v>24.7</v>
      </c>
      <c r="W381" s="118">
        <v>27.1</v>
      </c>
    </row>
    <row r="382" spans="1:23" ht="13.5" customHeight="1" x14ac:dyDescent="0.25">
      <c r="A382" s="170">
        <v>0.61458333333333304</v>
      </c>
      <c r="B382" s="118">
        <v>23</v>
      </c>
      <c r="C382" s="118">
        <v>0</v>
      </c>
      <c r="D382" s="118">
        <v>0</v>
      </c>
      <c r="E382" s="118">
        <v>0</v>
      </c>
      <c r="F382" s="118">
        <v>14</v>
      </c>
      <c r="G382" s="118">
        <v>8</v>
      </c>
      <c r="H382" s="118">
        <v>1</v>
      </c>
      <c r="I382" s="118">
        <v>0</v>
      </c>
      <c r="J382" s="118">
        <v>0</v>
      </c>
      <c r="K382" s="118">
        <v>0</v>
      </c>
      <c r="L382" s="118">
        <v>0</v>
      </c>
      <c r="M382" s="118">
        <v>0</v>
      </c>
      <c r="N382" s="118">
        <v>0</v>
      </c>
      <c r="O382" s="118">
        <v>0</v>
      </c>
      <c r="P382" s="118">
        <v>0</v>
      </c>
      <c r="Q382" s="118">
        <v>0</v>
      </c>
      <c r="R382" s="118">
        <v>0</v>
      </c>
      <c r="S382" s="118">
        <v>0</v>
      </c>
      <c r="T382" s="118">
        <v>0</v>
      </c>
      <c r="U382" s="118">
        <v>0</v>
      </c>
      <c r="V382" s="118">
        <v>24.8</v>
      </c>
      <c r="W382" s="118">
        <v>28.7</v>
      </c>
    </row>
    <row r="383" spans="1:23" ht="13.5" customHeight="1" x14ac:dyDescent="0.25">
      <c r="A383" s="170">
        <v>0.625</v>
      </c>
      <c r="B383" s="118">
        <v>20</v>
      </c>
      <c r="C383" s="118">
        <v>0</v>
      </c>
      <c r="D383" s="118">
        <v>0</v>
      </c>
      <c r="E383" s="118">
        <v>3</v>
      </c>
      <c r="F383" s="118">
        <v>8</v>
      </c>
      <c r="G383" s="118">
        <v>8</v>
      </c>
      <c r="H383" s="118">
        <v>1</v>
      </c>
      <c r="I383" s="118">
        <v>0</v>
      </c>
      <c r="J383" s="118">
        <v>0</v>
      </c>
      <c r="K383" s="118">
        <v>0</v>
      </c>
      <c r="L383" s="118">
        <v>0</v>
      </c>
      <c r="M383" s="118">
        <v>0</v>
      </c>
      <c r="N383" s="118">
        <v>0</v>
      </c>
      <c r="O383" s="118">
        <v>0</v>
      </c>
      <c r="P383" s="118">
        <v>0</v>
      </c>
      <c r="Q383" s="118">
        <v>0</v>
      </c>
      <c r="R383" s="118">
        <v>0</v>
      </c>
      <c r="S383" s="118">
        <v>0</v>
      </c>
      <c r="T383" s="118">
        <v>0</v>
      </c>
      <c r="U383" s="118">
        <v>0</v>
      </c>
      <c r="V383" s="118">
        <v>24.9</v>
      </c>
      <c r="W383" s="118">
        <v>28.8</v>
      </c>
    </row>
    <row r="384" spans="1:23" ht="13.5" customHeight="1" x14ac:dyDescent="0.25">
      <c r="A384" s="170">
        <v>0.63541666666666696</v>
      </c>
      <c r="B384" s="118">
        <v>13</v>
      </c>
      <c r="C384" s="118">
        <v>0</v>
      </c>
      <c r="D384" s="118">
        <v>0</v>
      </c>
      <c r="E384" s="118">
        <v>3</v>
      </c>
      <c r="F384" s="118">
        <v>7</v>
      </c>
      <c r="G384" s="118">
        <v>2</v>
      </c>
      <c r="H384" s="118">
        <v>1</v>
      </c>
      <c r="I384" s="118">
        <v>0</v>
      </c>
      <c r="J384" s="118">
        <v>0</v>
      </c>
      <c r="K384" s="118">
        <v>0</v>
      </c>
      <c r="L384" s="118">
        <v>0</v>
      </c>
      <c r="M384" s="118">
        <v>0</v>
      </c>
      <c r="N384" s="118">
        <v>0</v>
      </c>
      <c r="O384" s="118">
        <v>0</v>
      </c>
      <c r="P384" s="118">
        <v>0</v>
      </c>
      <c r="Q384" s="118">
        <v>0</v>
      </c>
      <c r="R384" s="118">
        <v>0</v>
      </c>
      <c r="S384" s="118">
        <v>0</v>
      </c>
      <c r="T384" s="118">
        <v>0</v>
      </c>
      <c r="U384" s="118">
        <v>0</v>
      </c>
      <c r="V384" s="118">
        <v>23.6</v>
      </c>
      <c r="W384" s="118">
        <v>28.9</v>
      </c>
    </row>
    <row r="385" spans="1:23" ht="13.5" customHeight="1" x14ac:dyDescent="0.25">
      <c r="A385" s="170">
        <v>0.64583333333333304</v>
      </c>
      <c r="B385" s="118">
        <v>14</v>
      </c>
      <c r="C385" s="118">
        <v>0</v>
      </c>
      <c r="D385" s="118">
        <v>2</v>
      </c>
      <c r="E385" s="118">
        <v>1</v>
      </c>
      <c r="F385" s="118">
        <v>6</v>
      </c>
      <c r="G385" s="118">
        <v>4</v>
      </c>
      <c r="H385" s="118">
        <v>1</v>
      </c>
      <c r="I385" s="118">
        <v>0</v>
      </c>
      <c r="J385" s="118">
        <v>0</v>
      </c>
      <c r="K385" s="118">
        <v>0</v>
      </c>
      <c r="L385" s="118">
        <v>0</v>
      </c>
      <c r="M385" s="118">
        <v>0</v>
      </c>
      <c r="N385" s="118">
        <v>0</v>
      </c>
      <c r="O385" s="118">
        <v>0</v>
      </c>
      <c r="P385" s="118">
        <v>0</v>
      </c>
      <c r="Q385" s="118">
        <v>0</v>
      </c>
      <c r="R385" s="118">
        <v>0</v>
      </c>
      <c r="S385" s="118">
        <v>0</v>
      </c>
      <c r="T385" s="118">
        <v>0</v>
      </c>
      <c r="U385" s="118">
        <v>0</v>
      </c>
      <c r="V385" s="118">
        <v>23</v>
      </c>
      <c r="W385" s="118">
        <v>28.2</v>
      </c>
    </row>
    <row r="386" spans="1:23" ht="13.5" customHeight="1" x14ac:dyDescent="0.25">
      <c r="A386" s="170">
        <v>0.65625</v>
      </c>
      <c r="B386" s="118">
        <v>12</v>
      </c>
      <c r="C386" s="118">
        <v>0</v>
      </c>
      <c r="D386" s="118">
        <v>0</v>
      </c>
      <c r="E386" s="118">
        <v>3</v>
      </c>
      <c r="F386" s="118">
        <v>6</v>
      </c>
      <c r="G386" s="118">
        <v>3</v>
      </c>
      <c r="H386" s="118">
        <v>0</v>
      </c>
      <c r="I386" s="118">
        <v>0</v>
      </c>
      <c r="J386" s="118">
        <v>0</v>
      </c>
      <c r="K386" s="118">
        <v>0</v>
      </c>
      <c r="L386" s="118">
        <v>0</v>
      </c>
      <c r="M386" s="118">
        <v>0</v>
      </c>
      <c r="N386" s="118">
        <v>0</v>
      </c>
      <c r="O386" s="118">
        <v>0</v>
      </c>
      <c r="P386" s="118">
        <v>0</v>
      </c>
      <c r="Q386" s="118">
        <v>0</v>
      </c>
      <c r="R386" s="118">
        <v>0</v>
      </c>
      <c r="S386" s="118">
        <v>0</v>
      </c>
      <c r="T386" s="118">
        <v>0</v>
      </c>
      <c r="U386" s="118">
        <v>0</v>
      </c>
      <c r="V386" s="118">
        <v>22.4</v>
      </c>
      <c r="W386" s="118">
        <v>25.4</v>
      </c>
    </row>
    <row r="387" spans="1:23" ht="13.5" customHeight="1" x14ac:dyDescent="0.25">
      <c r="A387" s="170">
        <v>0.66666666666666696</v>
      </c>
      <c r="B387" s="118">
        <v>10</v>
      </c>
      <c r="C387" s="118">
        <v>0</v>
      </c>
      <c r="D387" s="118">
        <v>0</v>
      </c>
      <c r="E387" s="118">
        <v>0</v>
      </c>
      <c r="F387" s="118">
        <v>7</v>
      </c>
      <c r="G387" s="118">
        <v>3</v>
      </c>
      <c r="H387" s="118">
        <v>0</v>
      </c>
      <c r="I387" s="118">
        <v>0</v>
      </c>
      <c r="J387" s="118">
        <v>0</v>
      </c>
      <c r="K387" s="118">
        <v>0</v>
      </c>
      <c r="L387" s="118">
        <v>0</v>
      </c>
      <c r="M387" s="118">
        <v>0</v>
      </c>
      <c r="N387" s="118">
        <v>0</v>
      </c>
      <c r="O387" s="118">
        <v>0</v>
      </c>
      <c r="P387" s="118">
        <v>0</v>
      </c>
      <c r="Q387" s="118">
        <v>0</v>
      </c>
      <c r="R387" s="118">
        <v>0</v>
      </c>
      <c r="S387" s="118">
        <v>0</v>
      </c>
      <c r="T387" s="118">
        <v>0</v>
      </c>
      <c r="U387" s="118">
        <v>0</v>
      </c>
      <c r="V387" s="118">
        <v>24.5</v>
      </c>
      <c r="W387" s="118" t="s">
        <v>188</v>
      </c>
    </row>
    <row r="388" spans="1:23" ht="13.5" customHeight="1" x14ac:dyDescent="0.25">
      <c r="A388" s="170">
        <v>0.67708333333333304</v>
      </c>
      <c r="B388" s="118">
        <v>20</v>
      </c>
      <c r="C388" s="118">
        <v>0</v>
      </c>
      <c r="D388" s="118">
        <v>0</v>
      </c>
      <c r="E388" s="118">
        <v>8</v>
      </c>
      <c r="F388" s="118">
        <v>7</v>
      </c>
      <c r="G388" s="118">
        <v>5</v>
      </c>
      <c r="H388" s="118">
        <v>0</v>
      </c>
      <c r="I388" s="118">
        <v>0</v>
      </c>
      <c r="J388" s="118">
        <v>0</v>
      </c>
      <c r="K388" s="118">
        <v>0</v>
      </c>
      <c r="L388" s="118">
        <v>0</v>
      </c>
      <c r="M388" s="118">
        <v>0</v>
      </c>
      <c r="N388" s="118">
        <v>0</v>
      </c>
      <c r="O388" s="118">
        <v>0</v>
      </c>
      <c r="P388" s="118">
        <v>0</v>
      </c>
      <c r="Q388" s="118">
        <v>0</v>
      </c>
      <c r="R388" s="118">
        <v>0</v>
      </c>
      <c r="S388" s="118">
        <v>0</v>
      </c>
      <c r="T388" s="118">
        <v>0</v>
      </c>
      <c r="U388" s="118">
        <v>0</v>
      </c>
      <c r="V388" s="118">
        <v>22.2</v>
      </c>
      <c r="W388" s="118">
        <v>27.4</v>
      </c>
    </row>
    <row r="389" spans="1:23" ht="13.5" customHeight="1" x14ac:dyDescent="0.25">
      <c r="A389" s="170">
        <v>0.6875</v>
      </c>
      <c r="B389" s="118">
        <v>21</v>
      </c>
      <c r="C389" s="118">
        <v>1</v>
      </c>
      <c r="D389" s="118">
        <v>0</v>
      </c>
      <c r="E389" s="118">
        <v>4</v>
      </c>
      <c r="F389" s="118">
        <v>13</v>
      </c>
      <c r="G389" s="118">
        <v>3</v>
      </c>
      <c r="H389" s="118">
        <v>0</v>
      </c>
      <c r="I389" s="118">
        <v>0</v>
      </c>
      <c r="J389" s="118">
        <v>0</v>
      </c>
      <c r="K389" s="118">
        <v>0</v>
      </c>
      <c r="L389" s="118">
        <v>0</v>
      </c>
      <c r="M389" s="118">
        <v>0</v>
      </c>
      <c r="N389" s="118">
        <v>0</v>
      </c>
      <c r="O389" s="118">
        <v>0</v>
      </c>
      <c r="P389" s="118">
        <v>0</v>
      </c>
      <c r="Q389" s="118">
        <v>0</v>
      </c>
      <c r="R389" s="118">
        <v>0</v>
      </c>
      <c r="S389" s="118">
        <v>0</v>
      </c>
      <c r="T389" s="118">
        <v>0</v>
      </c>
      <c r="U389" s="118">
        <v>0</v>
      </c>
      <c r="V389" s="118">
        <v>21.2</v>
      </c>
      <c r="W389" s="118">
        <v>25.1</v>
      </c>
    </row>
    <row r="390" spans="1:23" ht="13.5" customHeight="1" x14ac:dyDescent="0.25">
      <c r="A390" s="170">
        <v>0.69791666666666696</v>
      </c>
      <c r="B390" s="118">
        <v>10</v>
      </c>
      <c r="C390" s="118">
        <v>0</v>
      </c>
      <c r="D390" s="118">
        <v>1</v>
      </c>
      <c r="E390" s="118">
        <v>3</v>
      </c>
      <c r="F390" s="118">
        <v>6</v>
      </c>
      <c r="G390" s="118">
        <v>0</v>
      </c>
      <c r="H390" s="118">
        <v>0</v>
      </c>
      <c r="I390" s="118">
        <v>0</v>
      </c>
      <c r="J390" s="118">
        <v>0</v>
      </c>
      <c r="K390" s="118">
        <v>0</v>
      </c>
      <c r="L390" s="118">
        <v>0</v>
      </c>
      <c r="M390" s="118">
        <v>0</v>
      </c>
      <c r="N390" s="118">
        <v>0</v>
      </c>
      <c r="O390" s="118">
        <v>0</v>
      </c>
      <c r="P390" s="118">
        <v>0</v>
      </c>
      <c r="Q390" s="118">
        <v>0</v>
      </c>
      <c r="R390" s="118">
        <v>0</v>
      </c>
      <c r="S390" s="118">
        <v>0</v>
      </c>
      <c r="T390" s="118">
        <v>0</v>
      </c>
      <c r="U390" s="118">
        <v>0</v>
      </c>
      <c r="V390" s="118">
        <v>21</v>
      </c>
      <c r="W390" s="118" t="s">
        <v>188</v>
      </c>
    </row>
    <row r="391" spans="1:23" ht="13.5" customHeight="1" x14ac:dyDescent="0.25">
      <c r="A391" s="170">
        <v>0.70833333333333304</v>
      </c>
      <c r="B391" s="118">
        <v>15</v>
      </c>
      <c r="C391" s="118">
        <v>0</v>
      </c>
      <c r="D391" s="118">
        <v>0</v>
      </c>
      <c r="E391" s="118">
        <v>2</v>
      </c>
      <c r="F391" s="118">
        <v>5</v>
      </c>
      <c r="G391" s="118">
        <v>7</v>
      </c>
      <c r="H391" s="118">
        <v>1</v>
      </c>
      <c r="I391" s="118">
        <v>0</v>
      </c>
      <c r="J391" s="118">
        <v>0</v>
      </c>
      <c r="K391" s="118">
        <v>0</v>
      </c>
      <c r="L391" s="118">
        <v>0</v>
      </c>
      <c r="M391" s="118">
        <v>0</v>
      </c>
      <c r="N391" s="118">
        <v>0</v>
      </c>
      <c r="O391" s="118">
        <v>0</v>
      </c>
      <c r="P391" s="118">
        <v>0</v>
      </c>
      <c r="Q391" s="118">
        <v>0</v>
      </c>
      <c r="R391" s="118">
        <v>0</v>
      </c>
      <c r="S391" s="118">
        <v>0</v>
      </c>
      <c r="T391" s="118">
        <v>0</v>
      </c>
      <c r="U391" s="118">
        <v>0</v>
      </c>
      <c r="V391" s="118">
        <v>24.5</v>
      </c>
      <c r="W391" s="118">
        <v>28.8</v>
      </c>
    </row>
    <row r="392" spans="1:23" ht="13.5" customHeight="1" x14ac:dyDescent="0.25">
      <c r="A392" s="170">
        <v>0.71875</v>
      </c>
      <c r="B392" s="118">
        <v>8</v>
      </c>
      <c r="C392" s="118">
        <v>0</v>
      </c>
      <c r="D392" s="118">
        <v>0</v>
      </c>
      <c r="E392" s="118">
        <v>0</v>
      </c>
      <c r="F392" s="118">
        <v>4</v>
      </c>
      <c r="G392" s="118">
        <v>3</v>
      </c>
      <c r="H392" s="118">
        <v>1</v>
      </c>
      <c r="I392" s="118">
        <v>0</v>
      </c>
      <c r="J392" s="118">
        <v>0</v>
      </c>
      <c r="K392" s="118">
        <v>0</v>
      </c>
      <c r="L392" s="118">
        <v>0</v>
      </c>
      <c r="M392" s="118">
        <v>0</v>
      </c>
      <c r="N392" s="118">
        <v>0</v>
      </c>
      <c r="O392" s="118">
        <v>0</v>
      </c>
      <c r="P392" s="118">
        <v>0</v>
      </c>
      <c r="Q392" s="118">
        <v>0</v>
      </c>
      <c r="R392" s="118">
        <v>0</v>
      </c>
      <c r="S392" s="118">
        <v>0</v>
      </c>
      <c r="T392" s="118">
        <v>0</v>
      </c>
      <c r="U392" s="118">
        <v>0</v>
      </c>
      <c r="V392" s="118">
        <v>24.8</v>
      </c>
      <c r="W392" s="118" t="s">
        <v>188</v>
      </c>
    </row>
    <row r="393" spans="1:23" ht="13.5" customHeight="1" x14ac:dyDescent="0.25">
      <c r="A393" s="170">
        <v>0.72916666666666696</v>
      </c>
      <c r="B393" s="118">
        <v>14</v>
      </c>
      <c r="C393" s="118">
        <v>0</v>
      </c>
      <c r="D393" s="118">
        <v>0</v>
      </c>
      <c r="E393" s="118">
        <v>2</v>
      </c>
      <c r="F393" s="118">
        <v>7</v>
      </c>
      <c r="G393" s="118">
        <v>5</v>
      </c>
      <c r="H393" s="118">
        <v>0</v>
      </c>
      <c r="I393" s="118">
        <v>0</v>
      </c>
      <c r="J393" s="118">
        <v>0</v>
      </c>
      <c r="K393" s="118">
        <v>0</v>
      </c>
      <c r="L393" s="118">
        <v>0</v>
      </c>
      <c r="M393" s="118">
        <v>0</v>
      </c>
      <c r="N393" s="118">
        <v>0</v>
      </c>
      <c r="O393" s="118">
        <v>0</v>
      </c>
      <c r="P393" s="118">
        <v>0</v>
      </c>
      <c r="Q393" s="118">
        <v>0</v>
      </c>
      <c r="R393" s="118">
        <v>0</v>
      </c>
      <c r="S393" s="118">
        <v>0</v>
      </c>
      <c r="T393" s="118">
        <v>0</v>
      </c>
      <c r="U393" s="118">
        <v>0</v>
      </c>
      <c r="V393" s="118">
        <v>23.2</v>
      </c>
      <c r="W393" s="118">
        <v>27.5</v>
      </c>
    </row>
    <row r="394" spans="1:23" ht="13.5" customHeight="1" x14ac:dyDescent="0.25">
      <c r="A394" s="170">
        <v>0.73958333333333304</v>
      </c>
      <c r="B394" s="118">
        <v>16</v>
      </c>
      <c r="C394" s="118">
        <v>0</v>
      </c>
      <c r="D394" s="118">
        <v>0</v>
      </c>
      <c r="E394" s="118">
        <v>2</v>
      </c>
      <c r="F394" s="118">
        <v>7</v>
      </c>
      <c r="G394" s="118">
        <v>4</v>
      </c>
      <c r="H394" s="118">
        <v>2</v>
      </c>
      <c r="I394" s="118">
        <v>1</v>
      </c>
      <c r="J394" s="118">
        <v>0</v>
      </c>
      <c r="K394" s="118">
        <v>0</v>
      </c>
      <c r="L394" s="118">
        <v>0</v>
      </c>
      <c r="M394" s="118">
        <v>0</v>
      </c>
      <c r="N394" s="118">
        <v>0</v>
      </c>
      <c r="O394" s="118">
        <v>0</v>
      </c>
      <c r="P394" s="118">
        <v>0</v>
      </c>
      <c r="Q394" s="118">
        <v>0</v>
      </c>
      <c r="R394" s="118">
        <v>0</v>
      </c>
      <c r="S394" s="118">
        <v>0</v>
      </c>
      <c r="T394" s="118">
        <v>0</v>
      </c>
      <c r="U394" s="118">
        <v>0</v>
      </c>
      <c r="V394" s="118">
        <v>25.2</v>
      </c>
      <c r="W394" s="118">
        <v>31</v>
      </c>
    </row>
    <row r="395" spans="1:23" ht="13.5" customHeight="1" x14ac:dyDescent="0.25">
      <c r="A395" s="170">
        <v>0.75</v>
      </c>
      <c r="B395" s="118">
        <v>12</v>
      </c>
      <c r="C395" s="118">
        <v>0</v>
      </c>
      <c r="D395" s="118">
        <v>0</v>
      </c>
      <c r="E395" s="118">
        <v>3</v>
      </c>
      <c r="F395" s="118">
        <v>5</v>
      </c>
      <c r="G395" s="118">
        <v>3</v>
      </c>
      <c r="H395" s="118">
        <v>1</v>
      </c>
      <c r="I395" s="118">
        <v>0</v>
      </c>
      <c r="J395" s="118">
        <v>0</v>
      </c>
      <c r="K395" s="118">
        <v>0</v>
      </c>
      <c r="L395" s="118">
        <v>0</v>
      </c>
      <c r="M395" s="118">
        <v>0</v>
      </c>
      <c r="N395" s="118">
        <v>0</v>
      </c>
      <c r="O395" s="118">
        <v>0</v>
      </c>
      <c r="P395" s="118">
        <v>0</v>
      </c>
      <c r="Q395" s="118">
        <v>0</v>
      </c>
      <c r="R395" s="118">
        <v>0</v>
      </c>
      <c r="S395" s="118">
        <v>0</v>
      </c>
      <c r="T395" s="118">
        <v>0</v>
      </c>
      <c r="U395" s="118">
        <v>0</v>
      </c>
      <c r="V395" s="118">
        <v>23.4</v>
      </c>
      <c r="W395" s="118">
        <v>29.6</v>
      </c>
    </row>
    <row r="396" spans="1:23" ht="13.5" customHeight="1" x14ac:dyDescent="0.25">
      <c r="A396" s="170">
        <v>0.76041666666666696</v>
      </c>
      <c r="B396" s="118">
        <v>10</v>
      </c>
      <c r="C396" s="118">
        <v>0</v>
      </c>
      <c r="D396" s="118">
        <v>0</v>
      </c>
      <c r="E396" s="118">
        <v>2</v>
      </c>
      <c r="F396" s="118">
        <v>6</v>
      </c>
      <c r="G396" s="118">
        <v>2</v>
      </c>
      <c r="H396" s="118">
        <v>0</v>
      </c>
      <c r="I396" s="118">
        <v>0</v>
      </c>
      <c r="J396" s="118">
        <v>0</v>
      </c>
      <c r="K396" s="118">
        <v>0</v>
      </c>
      <c r="L396" s="118">
        <v>0</v>
      </c>
      <c r="M396" s="118">
        <v>0</v>
      </c>
      <c r="N396" s="118">
        <v>0</v>
      </c>
      <c r="O396" s="118">
        <v>0</v>
      </c>
      <c r="P396" s="118">
        <v>0</v>
      </c>
      <c r="Q396" s="118">
        <v>0</v>
      </c>
      <c r="R396" s="118">
        <v>0</v>
      </c>
      <c r="S396" s="118">
        <v>0</v>
      </c>
      <c r="T396" s="118">
        <v>0</v>
      </c>
      <c r="U396" s="118">
        <v>0</v>
      </c>
      <c r="V396" s="118">
        <v>23</v>
      </c>
      <c r="W396" s="118" t="s">
        <v>188</v>
      </c>
    </row>
    <row r="397" spans="1:23" ht="13.5" customHeight="1" x14ac:dyDescent="0.25">
      <c r="A397" s="170">
        <v>0.77083333333333304</v>
      </c>
      <c r="B397" s="118">
        <v>8</v>
      </c>
      <c r="C397" s="118">
        <v>0</v>
      </c>
      <c r="D397" s="118">
        <v>0</v>
      </c>
      <c r="E397" s="118">
        <v>1</v>
      </c>
      <c r="F397" s="118">
        <v>4</v>
      </c>
      <c r="G397" s="118">
        <v>3</v>
      </c>
      <c r="H397" s="118">
        <v>0</v>
      </c>
      <c r="I397" s="118">
        <v>0</v>
      </c>
      <c r="J397" s="118">
        <v>0</v>
      </c>
      <c r="K397" s="118">
        <v>0</v>
      </c>
      <c r="L397" s="118">
        <v>0</v>
      </c>
      <c r="M397" s="118">
        <v>0</v>
      </c>
      <c r="N397" s="118">
        <v>0</v>
      </c>
      <c r="O397" s="118">
        <v>0</v>
      </c>
      <c r="P397" s="118">
        <v>0</v>
      </c>
      <c r="Q397" s="118">
        <v>0</v>
      </c>
      <c r="R397" s="118">
        <v>0</v>
      </c>
      <c r="S397" s="118">
        <v>0</v>
      </c>
      <c r="T397" s="118">
        <v>0</v>
      </c>
      <c r="U397" s="118">
        <v>0</v>
      </c>
      <c r="V397" s="118">
        <v>23.8</v>
      </c>
      <c r="W397" s="118" t="s">
        <v>188</v>
      </c>
    </row>
    <row r="398" spans="1:23" ht="13.5" customHeight="1" x14ac:dyDescent="0.25">
      <c r="A398" s="170">
        <v>0.78125</v>
      </c>
      <c r="B398" s="118">
        <v>10</v>
      </c>
      <c r="C398" s="118">
        <v>0</v>
      </c>
      <c r="D398" s="118">
        <v>1</v>
      </c>
      <c r="E398" s="118">
        <v>0</v>
      </c>
      <c r="F398" s="118">
        <v>2</v>
      </c>
      <c r="G398" s="118">
        <v>7</v>
      </c>
      <c r="H398" s="118">
        <v>0</v>
      </c>
      <c r="I398" s="118">
        <v>0</v>
      </c>
      <c r="J398" s="118">
        <v>0</v>
      </c>
      <c r="K398" s="118">
        <v>0</v>
      </c>
      <c r="L398" s="118">
        <v>0</v>
      </c>
      <c r="M398" s="118">
        <v>0</v>
      </c>
      <c r="N398" s="118">
        <v>0</v>
      </c>
      <c r="O398" s="118">
        <v>0</v>
      </c>
      <c r="P398" s="118">
        <v>0</v>
      </c>
      <c r="Q398" s="118">
        <v>0</v>
      </c>
      <c r="R398" s="118">
        <v>0</v>
      </c>
      <c r="S398" s="118">
        <v>0</v>
      </c>
      <c r="T398" s="118">
        <v>0</v>
      </c>
      <c r="U398" s="118">
        <v>0</v>
      </c>
      <c r="V398" s="118">
        <v>24.7</v>
      </c>
      <c r="W398" s="118" t="s">
        <v>188</v>
      </c>
    </row>
    <row r="399" spans="1:23" ht="13.5" customHeight="1" x14ac:dyDescent="0.25">
      <c r="A399" s="170">
        <v>0.79166666666666696</v>
      </c>
      <c r="B399" s="118">
        <v>4</v>
      </c>
      <c r="C399" s="118">
        <v>0</v>
      </c>
      <c r="D399" s="118">
        <v>0</v>
      </c>
      <c r="E399" s="118">
        <v>0</v>
      </c>
      <c r="F399" s="118">
        <v>3</v>
      </c>
      <c r="G399" s="118">
        <v>1</v>
      </c>
      <c r="H399" s="118">
        <v>0</v>
      </c>
      <c r="I399" s="118">
        <v>0</v>
      </c>
      <c r="J399" s="118">
        <v>0</v>
      </c>
      <c r="K399" s="118">
        <v>0</v>
      </c>
      <c r="L399" s="118">
        <v>0</v>
      </c>
      <c r="M399" s="118">
        <v>0</v>
      </c>
      <c r="N399" s="118">
        <v>0</v>
      </c>
      <c r="O399" s="118">
        <v>0</v>
      </c>
      <c r="P399" s="118">
        <v>0</v>
      </c>
      <c r="Q399" s="118">
        <v>0</v>
      </c>
      <c r="R399" s="118">
        <v>0</v>
      </c>
      <c r="S399" s="118">
        <v>0</v>
      </c>
      <c r="T399" s="118">
        <v>0</v>
      </c>
      <c r="U399" s="118">
        <v>0</v>
      </c>
      <c r="V399" s="118">
        <v>22.3</v>
      </c>
      <c r="W399" s="118" t="s">
        <v>188</v>
      </c>
    </row>
    <row r="400" spans="1:23" ht="13.5" customHeight="1" x14ac:dyDescent="0.25">
      <c r="A400" s="170">
        <v>0.80208333333333304</v>
      </c>
      <c r="B400" s="118">
        <v>4</v>
      </c>
      <c r="C400" s="118">
        <v>0</v>
      </c>
      <c r="D400" s="118">
        <v>0</v>
      </c>
      <c r="E400" s="118">
        <v>1</v>
      </c>
      <c r="F400" s="118">
        <v>2</v>
      </c>
      <c r="G400" s="118">
        <v>0</v>
      </c>
      <c r="H400" s="118">
        <v>1</v>
      </c>
      <c r="I400" s="118">
        <v>0</v>
      </c>
      <c r="J400" s="118">
        <v>0</v>
      </c>
      <c r="K400" s="118">
        <v>0</v>
      </c>
      <c r="L400" s="118">
        <v>0</v>
      </c>
      <c r="M400" s="118">
        <v>0</v>
      </c>
      <c r="N400" s="118">
        <v>0</v>
      </c>
      <c r="O400" s="118">
        <v>0</v>
      </c>
      <c r="P400" s="118">
        <v>0</v>
      </c>
      <c r="Q400" s="118">
        <v>0</v>
      </c>
      <c r="R400" s="118">
        <v>0</v>
      </c>
      <c r="S400" s="118">
        <v>0</v>
      </c>
      <c r="T400" s="118">
        <v>0</v>
      </c>
      <c r="U400" s="118">
        <v>0</v>
      </c>
      <c r="V400" s="118">
        <v>23.3</v>
      </c>
      <c r="W400" s="118" t="s">
        <v>188</v>
      </c>
    </row>
    <row r="401" spans="1:23" ht="13.5" customHeight="1" x14ac:dyDescent="0.25">
      <c r="A401" s="170">
        <v>0.8125</v>
      </c>
      <c r="B401" s="118">
        <v>9</v>
      </c>
      <c r="C401" s="118">
        <v>0</v>
      </c>
      <c r="D401" s="118">
        <v>0</v>
      </c>
      <c r="E401" s="118">
        <v>0</v>
      </c>
      <c r="F401" s="118">
        <v>3</v>
      </c>
      <c r="G401" s="118">
        <v>3</v>
      </c>
      <c r="H401" s="118">
        <v>3</v>
      </c>
      <c r="I401" s="118">
        <v>0</v>
      </c>
      <c r="J401" s="118">
        <v>0</v>
      </c>
      <c r="K401" s="118">
        <v>0</v>
      </c>
      <c r="L401" s="118">
        <v>0</v>
      </c>
      <c r="M401" s="118">
        <v>0</v>
      </c>
      <c r="N401" s="118">
        <v>0</v>
      </c>
      <c r="O401" s="118">
        <v>0</v>
      </c>
      <c r="P401" s="118">
        <v>0</v>
      </c>
      <c r="Q401" s="118">
        <v>0</v>
      </c>
      <c r="R401" s="118">
        <v>0</v>
      </c>
      <c r="S401" s="118">
        <v>0</v>
      </c>
      <c r="T401" s="118">
        <v>0</v>
      </c>
      <c r="U401" s="118">
        <v>0</v>
      </c>
      <c r="V401" s="118">
        <v>27.7</v>
      </c>
      <c r="W401" s="118" t="s">
        <v>188</v>
      </c>
    </row>
    <row r="402" spans="1:23" ht="13.5" customHeight="1" x14ac:dyDescent="0.25">
      <c r="A402" s="170">
        <v>0.82291666666666696</v>
      </c>
      <c r="B402" s="118">
        <v>6</v>
      </c>
      <c r="C402" s="118">
        <v>0</v>
      </c>
      <c r="D402" s="118">
        <v>0</v>
      </c>
      <c r="E402" s="118">
        <v>0</v>
      </c>
      <c r="F402" s="118">
        <v>3</v>
      </c>
      <c r="G402" s="118">
        <v>2</v>
      </c>
      <c r="H402" s="118">
        <v>0</v>
      </c>
      <c r="I402" s="118">
        <v>1</v>
      </c>
      <c r="J402" s="118">
        <v>0</v>
      </c>
      <c r="K402" s="118">
        <v>0</v>
      </c>
      <c r="L402" s="118">
        <v>0</v>
      </c>
      <c r="M402" s="118">
        <v>0</v>
      </c>
      <c r="N402" s="118">
        <v>0</v>
      </c>
      <c r="O402" s="118">
        <v>0</v>
      </c>
      <c r="P402" s="118">
        <v>0</v>
      </c>
      <c r="Q402" s="118">
        <v>0</v>
      </c>
      <c r="R402" s="118">
        <v>0</v>
      </c>
      <c r="S402" s="118">
        <v>0</v>
      </c>
      <c r="T402" s="118">
        <v>0</v>
      </c>
      <c r="U402" s="118">
        <v>0</v>
      </c>
      <c r="V402" s="118">
        <v>26.3</v>
      </c>
      <c r="W402" s="118" t="s">
        <v>188</v>
      </c>
    </row>
    <row r="403" spans="1:23" ht="13.5" customHeight="1" x14ac:dyDescent="0.25">
      <c r="A403" s="170">
        <v>0.83333333333333304</v>
      </c>
      <c r="B403" s="118">
        <v>4</v>
      </c>
      <c r="C403" s="118">
        <v>0</v>
      </c>
      <c r="D403" s="118">
        <v>0</v>
      </c>
      <c r="E403" s="118">
        <v>0</v>
      </c>
      <c r="F403" s="118">
        <v>0</v>
      </c>
      <c r="G403" s="118">
        <v>1</v>
      </c>
      <c r="H403" s="118">
        <v>2</v>
      </c>
      <c r="I403" s="118">
        <v>1</v>
      </c>
      <c r="J403" s="118">
        <v>0</v>
      </c>
      <c r="K403" s="118">
        <v>0</v>
      </c>
      <c r="L403" s="118">
        <v>0</v>
      </c>
      <c r="M403" s="118">
        <v>0</v>
      </c>
      <c r="N403" s="118">
        <v>0</v>
      </c>
      <c r="O403" s="118">
        <v>0</v>
      </c>
      <c r="P403" s="118">
        <v>0</v>
      </c>
      <c r="Q403" s="118">
        <v>0</v>
      </c>
      <c r="R403" s="118">
        <v>0</v>
      </c>
      <c r="S403" s="118">
        <v>0</v>
      </c>
      <c r="T403" s="118">
        <v>0</v>
      </c>
      <c r="U403" s="118">
        <v>0</v>
      </c>
      <c r="V403" s="118">
        <v>32.6</v>
      </c>
      <c r="W403" s="118" t="s">
        <v>188</v>
      </c>
    </row>
    <row r="404" spans="1:23" ht="13.5" customHeight="1" x14ac:dyDescent="0.25">
      <c r="A404" s="170">
        <v>0.84375</v>
      </c>
      <c r="B404" s="118">
        <v>5</v>
      </c>
      <c r="C404" s="118">
        <v>0</v>
      </c>
      <c r="D404" s="118">
        <v>0</v>
      </c>
      <c r="E404" s="118">
        <v>0</v>
      </c>
      <c r="F404" s="118">
        <v>2</v>
      </c>
      <c r="G404" s="118">
        <v>3</v>
      </c>
      <c r="H404" s="118">
        <v>0</v>
      </c>
      <c r="I404" s="118">
        <v>0</v>
      </c>
      <c r="J404" s="118">
        <v>0</v>
      </c>
      <c r="K404" s="118">
        <v>0</v>
      </c>
      <c r="L404" s="118">
        <v>0</v>
      </c>
      <c r="M404" s="118">
        <v>0</v>
      </c>
      <c r="N404" s="118">
        <v>0</v>
      </c>
      <c r="O404" s="118">
        <v>0</v>
      </c>
      <c r="P404" s="118">
        <v>0</v>
      </c>
      <c r="Q404" s="118">
        <v>0</v>
      </c>
      <c r="R404" s="118">
        <v>0</v>
      </c>
      <c r="S404" s="118">
        <v>0</v>
      </c>
      <c r="T404" s="118">
        <v>0</v>
      </c>
      <c r="U404" s="118">
        <v>0</v>
      </c>
      <c r="V404" s="118">
        <v>26.5</v>
      </c>
      <c r="W404" s="118" t="s">
        <v>188</v>
      </c>
    </row>
    <row r="405" spans="1:23" ht="13.5" customHeight="1" x14ac:dyDescent="0.25">
      <c r="A405" s="170">
        <v>0.85416666666666696</v>
      </c>
      <c r="B405" s="118">
        <v>0</v>
      </c>
      <c r="C405" s="118">
        <v>0</v>
      </c>
      <c r="D405" s="118">
        <v>0</v>
      </c>
      <c r="E405" s="118">
        <v>0</v>
      </c>
      <c r="F405" s="118">
        <v>0</v>
      </c>
      <c r="G405" s="118">
        <v>0</v>
      </c>
      <c r="H405" s="118">
        <v>0</v>
      </c>
      <c r="I405" s="118">
        <v>0</v>
      </c>
      <c r="J405" s="118">
        <v>0</v>
      </c>
      <c r="K405" s="118">
        <v>0</v>
      </c>
      <c r="L405" s="118">
        <v>0</v>
      </c>
      <c r="M405" s="118">
        <v>0</v>
      </c>
      <c r="N405" s="118">
        <v>0</v>
      </c>
      <c r="O405" s="118">
        <v>0</v>
      </c>
      <c r="P405" s="118">
        <v>0</v>
      </c>
      <c r="Q405" s="118">
        <v>0</v>
      </c>
      <c r="R405" s="118">
        <v>0</v>
      </c>
      <c r="S405" s="118">
        <v>0</v>
      </c>
      <c r="T405" s="118">
        <v>0</v>
      </c>
      <c r="U405" s="118">
        <v>0</v>
      </c>
      <c r="V405" s="118" t="s">
        <v>188</v>
      </c>
      <c r="W405" s="118" t="s">
        <v>188</v>
      </c>
    </row>
    <row r="406" spans="1:23" ht="13.5" customHeight="1" x14ac:dyDescent="0.25">
      <c r="A406" s="170">
        <v>0.86458333333333304</v>
      </c>
      <c r="B406" s="118">
        <v>1</v>
      </c>
      <c r="C406" s="118">
        <v>0</v>
      </c>
      <c r="D406" s="118">
        <v>0</v>
      </c>
      <c r="E406" s="118">
        <v>0</v>
      </c>
      <c r="F406" s="118">
        <v>0</v>
      </c>
      <c r="G406" s="118">
        <v>1</v>
      </c>
      <c r="H406" s="118">
        <v>0</v>
      </c>
      <c r="I406" s="118">
        <v>0</v>
      </c>
      <c r="J406" s="118">
        <v>0</v>
      </c>
      <c r="K406" s="118">
        <v>0</v>
      </c>
      <c r="L406" s="118">
        <v>0</v>
      </c>
      <c r="M406" s="118">
        <v>0</v>
      </c>
      <c r="N406" s="118">
        <v>0</v>
      </c>
      <c r="O406" s="118">
        <v>0</v>
      </c>
      <c r="P406" s="118">
        <v>0</v>
      </c>
      <c r="Q406" s="118">
        <v>0</v>
      </c>
      <c r="R406" s="118">
        <v>0</v>
      </c>
      <c r="S406" s="118">
        <v>0</v>
      </c>
      <c r="T406" s="118">
        <v>0</v>
      </c>
      <c r="U406" s="118">
        <v>0</v>
      </c>
      <c r="V406" s="118">
        <v>25.2</v>
      </c>
      <c r="W406" s="118" t="s">
        <v>188</v>
      </c>
    </row>
    <row r="407" spans="1:23" ht="13.5" customHeight="1" x14ac:dyDescent="0.25">
      <c r="A407" s="170">
        <v>0.875</v>
      </c>
      <c r="B407" s="118">
        <v>1</v>
      </c>
      <c r="C407" s="118">
        <v>0</v>
      </c>
      <c r="D407" s="118">
        <v>0</v>
      </c>
      <c r="E407" s="118">
        <v>0</v>
      </c>
      <c r="F407" s="118">
        <v>1</v>
      </c>
      <c r="G407" s="118">
        <v>0</v>
      </c>
      <c r="H407" s="118">
        <v>0</v>
      </c>
      <c r="I407" s="118">
        <v>0</v>
      </c>
      <c r="J407" s="118">
        <v>0</v>
      </c>
      <c r="K407" s="118">
        <v>0</v>
      </c>
      <c r="L407" s="118">
        <v>0</v>
      </c>
      <c r="M407" s="118">
        <v>0</v>
      </c>
      <c r="N407" s="118">
        <v>0</v>
      </c>
      <c r="O407" s="118">
        <v>0</v>
      </c>
      <c r="P407" s="118">
        <v>0</v>
      </c>
      <c r="Q407" s="118">
        <v>0</v>
      </c>
      <c r="R407" s="118">
        <v>0</v>
      </c>
      <c r="S407" s="118">
        <v>0</v>
      </c>
      <c r="T407" s="118">
        <v>0</v>
      </c>
      <c r="U407" s="118">
        <v>0</v>
      </c>
      <c r="V407" s="118">
        <v>23.7</v>
      </c>
      <c r="W407" s="118" t="s">
        <v>188</v>
      </c>
    </row>
    <row r="408" spans="1:23" ht="13.5" customHeight="1" x14ac:dyDescent="0.25">
      <c r="A408" s="170">
        <v>0.88541666666666696</v>
      </c>
      <c r="B408" s="118">
        <v>1</v>
      </c>
      <c r="C408" s="118">
        <v>0</v>
      </c>
      <c r="D408" s="118">
        <v>0</v>
      </c>
      <c r="E408" s="118">
        <v>0</v>
      </c>
      <c r="F408" s="118">
        <v>1</v>
      </c>
      <c r="G408" s="118">
        <v>0</v>
      </c>
      <c r="H408" s="118">
        <v>0</v>
      </c>
      <c r="I408" s="118">
        <v>0</v>
      </c>
      <c r="J408" s="118">
        <v>0</v>
      </c>
      <c r="K408" s="118">
        <v>0</v>
      </c>
      <c r="L408" s="118">
        <v>0</v>
      </c>
      <c r="M408" s="118">
        <v>0</v>
      </c>
      <c r="N408" s="118">
        <v>0</v>
      </c>
      <c r="O408" s="118">
        <v>0</v>
      </c>
      <c r="P408" s="118">
        <v>0</v>
      </c>
      <c r="Q408" s="118">
        <v>0</v>
      </c>
      <c r="R408" s="118">
        <v>0</v>
      </c>
      <c r="S408" s="118">
        <v>0</v>
      </c>
      <c r="T408" s="118">
        <v>0</v>
      </c>
      <c r="U408" s="118">
        <v>0</v>
      </c>
      <c r="V408" s="118">
        <v>22.9</v>
      </c>
      <c r="W408" s="118" t="s">
        <v>188</v>
      </c>
    </row>
    <row r="409" spans="1:23" ht="13.5" customHeight="1" x14ac:dyDescent="0.25">
      <c r="A409" s="170">
        <v>0.89583333333333304</v>
      </c>
      <c r="B409" s="118">
        <v>5</v>
      </c>
      <c r="C409" s="118">
        <v>0</v>
      </c>
      <c r="D409" s="118">
        <v>0</v>
      </c>
      <c r="E409" s="118">
        <v>0</v>
      </c>
      <c r="F409" s="118">
        <v>0</v>
      </c>
      <c r="G409" s="118">
        <v>4</v>
      </c>
      <c r="H409" s="118">
        <v>1</v>
      </c>
      <c r="I409" s="118">
        <v>0</v>
      </c>
      <c r="J409" s="118">
        <v>0</v>
      </c>
      <c r="K409" s="118">
        <v>0</v>
      </c>
      <c r="L409" s="118">
        <v>0</v>
      </c>
      <c r="M409" s="118">
        <v>0</v>
      </c>
      <c r="N409" s="118">
        <v>0</v>
      </c>
      <c r="O409" s="118">
        <v>0</v>
      </c>
      <c r="P409" s="118">
        <v>0</v>
      </c>
      <c r="Q409" s="118">
        <v>0</v>
      </c>
      <c r="R409" s="118">
        <v>0</v>
      </c>
      <c r="S409" s="118">
        <v>0</v>
      </c>
      <c r="T409" s="118">
        <v>0</v>
      </c>
      <c r="U409" s="118">
        <v>0</v>
      </c>
      <c r="V409" s="118">
        <v>28.8</v>
      </c>
      <c r="W409" s="118" t="s">
        <v>188</v>
      </c>
    </row>
    <row r="410" spans="1:23" ht="13.5" customHeight="1" x14ac:dyDescent="0.25">
      <c r="A410" s="170">
        <v>0.90625</v>
      </c>
      <c r="B410" s="118">
        <v>2</v>
      </c>
      <c r="C410" s="118">
        <v>0</v>
      </c>
      <c r="D410" s="118">
        <v>0</v>
      </c>
      <c r="E410" s="118">
        <v>0</v>
      </c>
      <c r="F410" s="118">
        <v>0</v>
      </c>
      <c r="G410" s="118">
        <v>1</v>
      </c>
      <c r="H410" s="118">
        <v>1</v>
      </c>
      <c r="I410" s="118">
        <v>0</v>
      </c>
      <c r="J410" s="118">
        <v>0</v>
      </c>
      <c r="K410" s="118">
        <v>0</v>
      </c>
      <c r="L410" s="118">
        <v>0</v>
      </c>
      <c r="M410" s="118">
        <v>0</v>
      </c>
      <c r="N410" s="118">
        <v>0</v>
      </c>
      <c r="O410" s="118">
        <v>0</v>
      </c>
      <c r="P410" s="118">
        <v>0</v>
      </c>
      <c r="Q410" s="118">
        <v>0</v>
      </c>
      <c r="R410" s="118">
        <v>0</v>
      </c>
      <c r="S410" s="118">
        <v>0</v>
      </c>
      <c r="T410" s="118">
        <v>0</v>
      </c>
      <c r="U410" s="118">
        <v>0</v>
      </c>
      <c r="V410" s="118">
        <v>28</v>
      </c>
      <c r="W410" s="118" t="s">
        <v>188</v>
      </c>
    </row>
    <row r="411" spans="1:23" ht="13.5" customHeight="1" x14ac:dyDescent="0.25">
      <c r="A411" s="170">
        <v>0.91666666666666696</v>
      </c>
      <c r="B411" s="118">
        <v>1</v>
      </c>
      <c r="C411" s="118">
        <v>0</v>
      </c>
      <c r="D411" s="118">
        <v>0</v>
      </c>
      <c r="E411" s="118">
        <v>0</v>
      </c>
      <c r="F411" s="118">
        <v>0</v>
      </c>
      <c r="G411" s="118">
        <v>1</v>
      </c>
      <c r="H411" s="118">
        <v>0</v>
      </c>
      <c r="I411" s="118">
        <v>0</v>
      </c>
      <c r="J411" s="118">
        <v>0</v>
      </c>
      <c r="K411" s="118">
        <v>0</v>
      </c>
      <c r="L411" s="118">
        <v>0</v>
      </c>
      <c r="M411" s="118">
        <v>0</v>
      </c>
      <c r="N411" s="118">
        <v>0</v>
      </c>
      <c r="O411" s="118">
        <v>0</v>
      </c>
      <c r="P411" s="118">
        <v>0</v>
      </c>
      <c r="Q411" s="118">
        <v>0</v>
      </c>
      <c r="R411" s="118">
        <v>0</v>
      </c>
      <c r="S411" s="118">
        <v>0</v>
      </c>
      <c r="T411" s="118">
        <v>0</v>
      </c>
      <c r="U411" s="118">
        <v>0</v>
      </c>
      <c r="V411" s="118">
        <v>25.6</v>
      </c>
      <c r="W411" s="118" t="s">
        <v>188</v>
      </c>
    </row>
    <row r="412" spans="1:23" ht="13.5" customHeight="1" x14ac:dyDescent="0.25">
      <c r="A412" s="170">
        <v>0.92708333333333304</v>
      </c>
      <c r="B412" s="118">
        <v>0</v>
      </c>
      <c r="C412" s="118">
        <v>0</v>
      </c>
      <c r="D412" s="118">
        <v>0</v>
      </c>
      <c r="E412" s="118">
        <v>0</v>
      </c>
      <c r="F412" s="118">
        <v>0</v>
      </c>
      <c r="G412" s="118">
        <v>0</v>
      </c>
      <c r="H412" s="118">
        <v>0</v>
      </c>
      <c r="I412" s="118">
        <v>0</v>
      </c>
      <c r="J412" s="118">
        <v>0</v>
      </c>
      <c r="K412" s="118">
        <v>0</v>
      </c>
      <c r="L412" s="118">
        <v>0</v>
      </c>
      <c r="M412" s="118">
        <v>0</v>
      </c>
      <c r="N412" s="118">
        <v>0</v>
      </c>
      <c r="O412" s="118">
        <v>0</v>
      </c>
      <c r="P412" s="118">
        <v>0</v>
      </c>
      <c r="Q412" s="118">
        <v>0</v>
      </c>
      <c r="R412" s="118">
        <v>0</v>
      </c>
      <c r="S412" s="118">
        <v>0</v>
      </c>
      <c r="T412" s="118">
        <v>0</v>
      </c>
      <c r="U412" s="118">
        <v>0</v>
      </c>
      <c r="V412" s="118" t="s">
        <v>188</v>
      </c>
      <c r="W412" s="118" t="s">
        <v>188</v>
      </c>
    </row>
    <row r="413" spans="1:23" ht="13.5" customHeight="1" x14ac:dyDescent="0.25">
      <c r="A413" s="170">
        <v>0.9375</v>
      </c>
      <c r="B413" s="118">
        <v>0</v>
      </c>
      <c r="C413" s="118">
        <v>0</v>
      </c>
      <c r="D413" s="118">
        <v>0</v>
      </c>
      <c r="E413" s="118">
        <v>0</v>
      </c>
      <c r="F413" s="118">
        <v>0</v>
      </c>
      <c r="G413" s="118">
        <v>0</v>
      </c>
      <c r="H413" s="118">
        <v>0</v>
      </c>
      <c r="I413" s="118">
        <v>0</v>
      </c>
      <c r="J413" s="118">
        <v>0</v>
      </c>
      <c r="K413" s="118">
        <v>0</v>
      </c>
      <c r="L413" s="118">
        <v>0</v>
      </c>
      <c r="M413" s="118">
        <v>0</v>
      </c>
      <c r="N413" s="118">
        <v>0</v>
      </c>
      <c r="O413" s="118">
        <v>0</v>
      </c>
      <c r="P413" s="118">
        <v>0</v>
      </c>
      <c r="Q413" s="118">
        <v>0</v>
      </c>
      <c r="R413" s="118">
        <v>0</v>
      </c>
      <c r="S413" s="118">
        <v>0</v>
      </c>
      <c r="T413" s="118">
        <v>0</v>
      </c>
      <c r="U413" s="118">
        <v>0</v>
      </c>
      <c r="V413" s="118" t="s">
        <v>188</v>
      </c>
      <c r="W413" s="118" t="s">
        <v>188</v>
      </c>
    </row>
    <row r="414" spans="1:23" ht="13.5" customHeight="1" x14ac:dyDescent="0.25">
      <c r="A414" s="170">
        <v>0.94791666666666696</v>
      </c>
      <c r="B414" s="118">
        <v>2</v>
      </c>
      <c r="C414" s="118">
        <v>0</v>
      </c>
      <c r="D414" s="118">
        <v>0</v>
      </c>
      <c r="E414" s="118">
        <v>0</v>
      </c>
      <c r="F414" s="118">
        <v>1</v>
      </c>
      <c r="G414" s="118">
        <v>1</v>
      </c>
      <c r="H414" s="118">
        <v>0</v>
      </c>
      <c r="I414" s="118">
        <v>0</v>
      </c>
      <c r="J414" s="118">
        <v>0</v>
      </c>
      <c r="K414" s="118">
        <v>0</v>
      </c>
      <c r="L414" s="118">
        <v>0</v>
      </c>
      <c r="M414" s="118">
        <v>0</v>
      </c>
      <c r="N414" s="118">
        <v>0</v>
      </c>
      <c r="O414" s="118">
        <v>0</v>
      </c>
      <c r="P414" s="118">
        <v>0</v>
      </c>
      <c r="Q414" s="118">
        <v>0</v>
      </c>
      <c r="R414" s="118">
        <v>0</v>
      </c>
      <c r="S414" s="118">
        <v>0</v>
      </c>
      <c r="T414" s="118">
        <v>0</v>
      </c>
      <c r="U414" s="118">
        <v>0</v>
      </c>
      <c r="V414" s="118">
        <v>27</v>
      </c>
      <c r="W414" s="118" t="s">
        <v>188</v>
      </c>
    </row>
    <row r="415" spans="1:23" ht="13.5" customHeight="1" x14ac:dyDescent="0.25">
      <c r="A415" s="170">
        <v>0.95833333333333304</v>
      </c>
      <c r="B415" s="118">
        <v>0</v>
      </c>
      <c r="C415" s="118">
        <v>0</v>
      </c>
      <c r="D415" s="118">
        <v>0</v>
      </c>
      <c r="E415" s="118">
        <v>0</v>
      </c>
      <c r="F415" s="118">
        <v>0</v>
      </c>
      <c r="G415" s="118">
        <v>0</v>
      </c>
      <c r="H415" s="118">
        <v>0</v>
      </c>
      <c r="I415" s="118">
        <v>0</v>
      </c>
      <c r="J415" s="118">
        <v>0</v>
      </c>
      <c r="K415" s="118">
        <v>0</v>
      </c>
      <c r="L415" s="118">
        <v>0</v>
      </c>
      <c r="M415" s="118">
        <v>0</v>
      </c>
      <c r="N415" s="118">
        <v>0</v>
      </c>
      <c r="O415" s="118">
        <v>0</v>
      </c>
      <c r="P415" s="118">
        <v>0</v>
      </c>
      <c r="Q415" s="118">
        <v>0</v>
      </c>
      <c r="R415" s="118">
        <v>0</v>
      </c>
      <c r="S415" s="118">
        <v>0</v>
      </c>
      <c r="T415" s="118">
        <v>0</v>
      </c>
      <c r="U415" s="118">
        <v>0</v>
      </c>
      <c r="V415" s="118" t="s">
        <v>188</v>
      </c>
      <c r="W415" s="118" t="s">
        <v>188</v>
      </c>
    </row>
    <row r="416" spans="1:23" ht="13.5" customHeight="1" x14ac:dyDescent="0.25">
      <c r="A416" s="170">
        <v>0.96875</v>
      </c>
      <c r="B416" s="118">
        <v>0</v>
      </c>
      <c r="C416" s="118">
        <v>0</v>
      </c>
      <c r="D416" s="118">
        <v>0</v>
      </c>
      <c r="E416" s="118">
        <v>0</v>
      </c>
      <c r="F416" s="118">
        <v>0</v>
      </c>
      <c r="G416" s="118">
        <v>0</v>
      </c>
      <c r="H416" s="118">
        <v>0</v>
      </c>
      <c r="I416" s="118">
        <v>0</v>
      </c>
      <c r="J416" s="118">
        <v>0</v>
      </c>
      <c r="K416" s="118">
        <v>0</v>
      </c>
      <c r="L416" s="118">
        <v>0</v>
      </c>
      <c r="M416" s="118">
        <v>0</v>
      </c>
      <c r="N416" s="118">
        <v>0</v>
      </c>
      <c r="O416" s="118">
        <v>0</v>
      </c>
      <c r="P416" s="118">
        <v>0</v>
      </c>
      <c r="Q416" s="118">
        <v>0</v>
      </c>
      <c r="R416" s="118">
        <v>0</v>
      </c>
      <c r="S416" s="118">
        <v>0</v>
      </c>
      <c r="T416" s="118">
        <v>0</v>
      </c>
      <c r="U416" s="118">
        <v>0</v>
      </c>
      <c r="V416" s="118" t="s">
        <v>188</v>
      </c>
      <c r="W416" s="118" t="s">
        <v>188</v>
      </c>
    </row>
    <row r="417" spans="1:23" ht="13.5" customHeight="1" x14ac:dyDescent="0.25">
      <c r="A417" s="170">
        <v>0.97916666666666696</v>
      </c>
      <c r="B417" s="118">
        <v>0</v>
      </c>
      <c r="C417" s="118">
        <v>0</v>
      </c>
      <c r="D417" s="118">
        <v>0</v>
      </c>
      <c r="E417" s="118">
        <v>0</v>
      </c>
      <c r="F417" s="118">
        <v>0</v>
      </c>
      <c r="G417" s="118">
        <v>0</v>
      </c>
      <c r="H417" s="118">
        <v>0</v>
      </c>
      <c r="I417" s="118">
        <v>0</v>
      </c>
      <c r="J417" s="118">
        <v>0</v>
      </c>
      <c r="K417" s="118">
        <v>0</v>
      </c>
      <c r="L417" s="118">
        <v>0</v>
      </c>
      <c r="M417" s="118">
        <v>0</v>
      </c>
      <c r="N417" s="118">
        <v>0</v>
      </c>
      <c r="O417" s="118">
        <v>0</v>
      </c>
      <c r="P417" s="118">
        <v>0</v>
      </c>
      <c r="Q417" s="118">
        <v>0</v>
      </c>
      <c r="R417" s="118">
        <v>0</v>
      </c>
      <c r="S417" s="118">
        <v>0</v>
      </c>
      <c r="T417" s="118">
        <v>0</v>
      </c>
      <c r="U417" s="118">
        <v>0</v>
      </c>
      <c r="V417" s="118" t="s">
        <v>188</v>
      </c>
      <c r="W417" s="118" t="s">
        <v>188</v>
      </c>
    </row>
    <row r="418" spans="1:23" ht="13.5" customHeight="1" thickBot="1" x14ac:dyDescent="0.3">
      <c r="A418" s="171">
        <v>0.98958333333333304</v>
      </c>
      <c r="B418" s="120">
        <v>0</v>
      </c>
      <c r="C418" s="120">
        <v>0</v>
      </c>
      <c r="D418" s="120">
        <v>0</v>
      </c>
      <c r="E418" s="120">
        <v>0</v>
      </c>
      <c r="F418" s="120">
        <v>0</v>
      </c>
      <c r="G418" s="120">
        <v>0</v>
      </c>
      <c r="H418" s="120">
        <v>0</v>
      </c>
      <c r="I418" s="120">
        <v>0</v>
      </c>
      <c r="J418" s="120">
        <v>0</v>
      </c>
      <c r="K418" s="120">
        <v>0</v>
      </c>
      <c r="L418" s="120">
        <v>0</v>
      </c>
      <c r="M418" s="120">
        <v>0</v>
      </c>
      <c r="N418" s="120">
        <v>0</v>
      </c>
      <c r="O418" s="120">
        <v>0</v>
      </c>
      <c r="P418" s="120">
        <v>0</v>
      </c>
      <c r="Q418" s="120">
        <v>0</v>
      </c>
      <c r="R418" s="120">
        <v>0</v>
      </c>
      <c r="S418" s="120">
        <v>0</v>
      </c>
      <c r="T418" s="120">
        <v>0</v>
      </c>
      <c r="U418" s="120">
        <v>0</v>
      </c>
      <c r="V418" s="120" t="s">
        <v>188</v>
      </c>
      <c r="W418" s="120" t="s">
        <v>188</v>
      </c>
    </row>
    <row r="419" spans="1:23" ht="13.5" customHeight="1" thickTop="1" x14ac:dyDescent="0.25">
      <c r="A419" s="286" t="s">
        <v>111</v>
      </c>
      <c r="B419" s="119">
        <f>SUM(B351:B398)</f>
        <v>456</v>
      </c>
      <c r="C419" s="119">
        <f t="shared" ref="C419:U419" si="12">SUM(C351:C398)</f>
        <v>3</v>
      </c>
      <c r="D419" s="119">
        <f t="shared" si="12"/>
        <v>8</v>
      </c>
      <c r="E419" s="119">
        <f t="shared" si="12"/>
        <v>75</v>
      </c>
      <c r="F419" s="119">
        <f t="shared" si="12"/>
        <v>217</v>
      </c>
      <c r="G419" s="119">
        <f t="shared" si="12"/>
        <v>130</v>
      </c>
      <c r="H419" s="119">
        <f t="shared" si="12"/>
        <v>21</v>
      </c>
      <c r="I419" s="119">
        <f t="shared" si="12"/>
        <v>2</v>
      </c>
      <c r="J419" s="119">
        <f t="shared" si="12"/>
        <v>0</v>
      </c>
      <c r="K419" s="119">
        <f t="shared" si="12"/>
        <v>0</v>
      </c>
      <c r="L419" s="119">
        <f t="shared" si="12"/>
        <v>0</v>
      </c>
      <c r="M419" s="119">
        <f t="shared" si="12"/>
        <v>0</v>
      </c>
      <c r="N419" s="119">
        <f t="shared" si="12"/>
        <v>0</v>
      </c>
      <c r="O419" s="119">
        <f t="shared" si="12"/>
        <v>0</v>
      </c>
      <c r="P419" s="119">
        <f t="shared" si="12"/>
        <v>0</v>
      </c>
      <c r="Q419" s="119">
        <f t="shared" si="12"/>
        <v>0</v>
      </c>
      <c r="R419" s="119">
        <f t="shared" si="12"/>
        <v>0</v>
      </c>
      <c r="S419" s="119">
        <f t="shared" si="12"/>
        <v>0</v>
      </c>
      <c r="T419" s="119">
        <f t="shared" si="12"/>
        <v>0</v>
      </c>
      <c r="U419" s="119">
        <f t="shared" si="12"/>
        <v>0</v>
      </c>
      <c r="V419" s="119">
        <v>23.5</v>
      </c>
      <c r="W419" s="119">
        <v>27.3</v>
      </c>
    </row>
    <row r="420" spans="1:23" ht="13.5" customHeight="1" x14ac:dyDescent="0.25">
      <c r="A420" s="287" t="s">
        <v>112</v>
      </c>
      <c r="B420" s="118">
        <f>SUM(B347:B410)</f>
        <v>498</v>
      </c>
      <c r="C420" s="118">
        <f t="shared" ref="C420:U420" si="13">SUM(C347:C410)</f>
        <v>3</v>
      </c>
      <c r="D420" s="118">
        <f t="shared" si="13"/>
        <v>8</v>
      </c>
      <c r="E420" s="118">
        <f t="shared" si="13"/>
        <v>76</v>
      </c>
      <c r="F420" s="118">
        <f t="shared" si="13"/>
        <v>232</v>
      </c>
      <c r="G420" s="118">
        <f t="shared" si="13"/>
        <v>146</v>
      </c>
      <c r="H420" s="118">
        <f t="shared" si="13"/>
        <v>29</v>
      </c>
      <c r="I420" s="118">
        <f t="shared" si="13"/>
        <v>4</v>
      </c>
      <c r="J420" s="118">
        <f t="shared" si="13"/>
        <v>0</v>
      </c>
      <c r="K420" s="118">
        <f t="shared" si="13"/>
        <v>0</v>
      </c>
      <c r="L420" s="118">
        <f t="shared" si="13"/>
        <v>0</v>
      </c>
      <c r="M420" s="118">
        <f t="shared" si="13"/>
        <v>0</v>
      </c>
      <c r="N420" s="118">
        <f t="shared" si="13"/>
        <v>0</v>
      </c>
      <c r="O420" s="118">
        <f t="shared" si="13"/>
        <v>0</v>
      </c>
      <c r="P420" s="118">
        <f t="shared" si="13"/>
        <v>0</v>
      </c>
      <c r="Q420" s="118">
        <f t="shared" si="13"/>
        <v>0</v>
      </c>
      <c r="R420" s="118">
        <f t="shared" si="13"/>
        <v>0</v>
      </c>
      <c r="S420" s="118">
        <f t="shared" si="13"/>
        <v>0</v>
      </c>
      <c r="T420" s="118">
        <f t="shared" si="13"/>
        <v>0</v>
      </c>
      <c r="U420" s="118">
        <f t="shared" si="13"/>
        <v>0</v>
      </c>
      <c r="V420" s="118">
        <v>23.8</v>
      </c>
      <c r="W420" s="118">
        <v>27.7</v>
      </c>
    </row>
    <row r="421" spans="1:23" ht="13.5" customHeight="1" x14ac:dyDescent="0.25">
      <c r="A421" s="118" t="s">
        <v>113</v>
      </c>
      <c r="B421" s="118">
        <f>SUM(B347:B418)</f>
        <v>501</v>
      </c>
      <c r="C421" s="118">
        <f t="shared" ref="C421:U421" si="14">SUM(C347:C418)</f>
        <v>3</v>
      </c>
      <c r="D421" s="118">
        <f t="shared" si="14"/>
        <v>8</v>
      </c>
      <c r="E421" s="118">
        <f t="shared" si="14"/>
        <v>76</v>
      </c>
      <c r="F421" s="118">
        <f t="shared" si="14"/>
        <v>233</v>
      </c>
      <c r="G421" s="118">
        <f t="shared" si="14"/>
        <v>148</v>
      </c>
      <c r="H421" s="118">
        <f t="shared" si="14"/>
        <v>29</v>
      </c>
      <c r="I421" s="118">
        <f t="shared" si="14"/>
        <v>4</v>
      </c>
      <c r="J421" s="118">
        <f t="shared" si="14"/>
        <v>0</v>
      </c>
      <c r="K421" s="118">
        <f t="shared" si="14"/>
        <v>0</v>
      </c>
      <c r="L421" s="118">
        <f t="shared" si="14"/>
        <v>0</v>
      </c>
      <c r="M421" s="118">
        <f t="shared" si="14"/>
        <v>0</v>
      </c>
      <c r="N421" s="118">
        <f t="shared" si="14"/>
        <v>0</v>
      </c>
      <c r="O421" s="118">
        <f t="shared" si="14"/>
        <v>0</v>
      </c>
      <c r="P421" s="118">
        <f t="shared" si="14"/>
        <v>0</v>
      </c>
      <c r="Q421" s="118">
        <f t="shared" si="14"/>
        <v>0</v>
      </c>
      <c r="R421" s="118">
        <f t="shared" si="14"/>
        <v>0</v>
      </c>
      <c r="S421" s="118">
        <f t="shared" si="14"/>
        <v>0</v>
      </c>
      <c r="T421" s="118">
        <f t="shared" si="14"/>
        <v>0</v>
      </c>
      <c r="U421" s="118">
        <f t="shared" si="14"/>
        <v>0</v>
      </c>
      <c r="V421" s="118">
        <v>23.8</v>
      </c>
      <c r="W421" s="118">
        <v>27.7</v>
      </c>
    </row>
    <row r="422" spans="1:23" ht="13.5" customHeight="1" thickBot="1" x14ac:dyDescent="0.3">
      <c r="A422" s="120" t="s">
        <v>114</v>
      </c>
      <c r="B422" s="120">
        <f>SUM(B323:B418)</f>
        <v>501</v>
      </c>
      <c r="C422" s="120">
        <f t="shared" ref="C422:U422" si="15">SUM(C323:C418)</f>
        <v>3</v>
      </c>
      <c r="D422" s="120">
        <f t="shared" si="15"/>
        <v>8</v>
      </c>
      <c r="E422" s="120">
        <f t="shared" si="15"/>
        <v>76</v>
      </c>
      <c r="F422" s="120">
        <f t="shared" si="15"/>
        <v>233</v>
      </c>
      <c r="G422" s="120">
        <f t="shared" si="15"/>
        <v>148</v>
      </c>
      <c r="H422" s="120">
        <f t="shared" si="15"/>
        <v>29</v>
      </c>
      <c r="I422" s="120">
        <f t="shared" si="15"/>
        <v>4</v>
      </c>
      <c r="J422" s="120">
        <f t="shared" si="15"/>
        <v>0</v>
      </c>
      <c r="K422" s="120">
        <f t="shared" si="15"/>
        <v>0</v>
      </c>
      <c r="L422" s="120">
        <f t="shared" si="15"/>
        <v>0</v>
      </c>
      <c r="M422" s="120">
        <f t="shared" si="15"/>
        <v>0</v>
      </c>
      <c r="N422" s="120">
        <f t="shared" si="15"/>
        <v>0</v>
      </c>
      <c r="O422" s="120">
        <f t="shared" si="15"/>
        <v>0</v>
      </c>
      <c r="P422" s="120">
        <f t="shared" si="15"/>
        <v>0</v>
      </c>
      <c r="Q422" s="120">
        <f t="shared" si="15"/>
        <v>0</v>
      </c>
      <c r="R422" s="120">
        <f t="shared" si="15"/>
        <v>0</v>
      </c>
      <c r="S422" s="120">
        <f t="shared" si="15"/>
        <v>0</v>
      </c>
      <c r="T422" s="120">
        <f t="shared" si="15"/>
        <v>0</v>
      </c>
      <c r="U422" s="120">
        <f t="shared" si="15"/>
        <v>0</v>
      </c>
      <c r="V422" s="120">
        <v>23.8</v>
      </c>
      <c r="W422" s="120">
        <v>27.7</v>
      </c>
    </row>
    <row r="423" spans="1:23" ht="13.5" customHeight="1" thickTop="1" x14ac:dyDescent="0.25">
      <c r="A423" s="122"/>
      <c r="B423" s="122"/>
      <c r="C423" s="122"/>
      <c r="D423" s="122"/>
      <c r="E423" s="122"/>
      <c r="F423" s="122"/>
      <c r="G423" s="122"/>
      <c r="H423" s="122"/>
      <c r="I423" s="122"/>
      <c r="J423" s="122"/>
      <c r="K423" s="122"/>
      <c r="L423" s="122"/>
      <c r="M423" s="122"/>
      <c r="N423" s="122"/>
      <c r="O423" s="122"/>
      <c r="P423" s="122"/>
      <c r="Q423" s="122"/>
      <c r="R423" s="122"/>
      <c r="S423" s="122"/>
      <c r="T423" s="122"/>
      <c r="U423" s="122"/>
      <c r="V423" s="122"/>
      <c r="W423" s="122"/>
    </row>
    <row r="424" spans="1:23" ht="13.5" customHeight="1" thickBot="1" x14ac:dyDescent="0.3">
      <c r="A424" s="122" t="s">
        <v>9</v>
      </c>
      <c r="B424" s="437" t="str">
        <f>TEXT(C424,"dddd")</f>
        <v>Friday</v>
      </c>
      <c r="C424" s="233">
        <f>C320+1</f>
        <v>44834</v>
      </c>
      <c r="D424" s="122"/>
      <c r="E424" s="122"/>
      <c r="F424" s="122"/>
      <c r="G424" s="122"/>
      <c r="H424" s="122"/>
      <c r="I424" s="122"/>
      <c r="J424" s="122"/>
      <c r="K424" s="122"/>
      <c r="L424" s="122"/>
      <c r="M424" s="122"/>
      <c r="N424" s="122"/>
      <c r="O424" s="122"/>
      <c r="P424" s="122"/>
      <c r="Q424" s="122"/>
      <c r="R424" s="122"/>
      <c r="S424" s="122"/>
      <c r="T424" s="122"/>
      <c r="U424" s="122"/>
      <c r="V424" s="122"/>
      <c r="W424" s="122"/>
    </row>
    <row r="425" spans="1:23" ht="13.5" customHeight="1" thickTop="1" thickBot="1" x14ac:dyDescent="0.3">
      <c r="A425" s="122"/>
      <c r="B425" s="556" t="s">
        <v>90</v>
      </c>
      <c r="C425" s="557"/>
      <c r="D425" s="557"/>
      <c r="E425" s="557"/>
      <c r="F425" s="557"/>
      <c r="G425" s="557"/>
      <c r="H425" s="557"/>
      <c r="I425" s="557"/>
      <c r="J425" s="557"/>
      <c r="K425" s="557"/>
      <c r="L425" s="557"/>
      <c r="M425" s="557"/>
      <c r="N425" s="557"/>
      <c r="O425" s="557"/>
      <c r="P425" s="557"/>
      <c r="Q425" s="557"/>
      <c r="R425" s="557"/>
      <c r="S425" s="557"/>
      <c r="T425" s="557"/>
      <c r="U425" s="557"/>
      <c r="V425" s="557"/>
      <c r="W425" s="558"/>
    </row>
    <row r="426" spans="1:23" ht="13.5" customHeight="1" thickTop="1" thickBot="1" x14ac:dyDescent="0.3">
      <c r="A426" s="169" t="s">
        <v>50</v>
      </c>
      <c r="B426" s="169" t="s">
        <v>30</v>
      </c>
      <c r="C426" s="288" t="s">
        <v>91</v>
      </c>
      <c r="D426" s="288" t="s">
        <v>92</v>
      </c>
      <c r="E426" s="288" t="s">
        <v>93</v>
      </c>
      <c r="F426" s="288" t="s">
        <v>94</v>
      </c>
      <c r="G426" s="288" t="s">
        <v>95</v>
      </c>
      <c r="H426" s="288" t="s">
        <v>96</v>
      </c>
      <c r="I426" s="288" t="s">
        <v>97</v>
      </c>
      <c r="J426" s="288" t="s">
        <v>98</v>
      </c>
      <c r="K426" s="288" t="s">
        <v>99</v>
      </c>
      <c r="L426" s="288" t="s">
        <v>100</v>
      </c>
      <c r="M426" s="288" t="s">
        <v>101</v>
      </c>
      <c r="N426" s="288" t="s">
        <v>102</v>
      </c>
      <c r="O426" s="288" t="s">
        <v>103</v>
      </c>
      <c r="P426" s="288" t="s">
        <v>104</v>
      </c>
      <c r="Q426" s="288" t="s">
        <v>105</v>
      </c>
      <c r="R426" s="288" t="s">
        <v>106</v>
      </c>
      <c r="S426" s="288" t="s">
        <v>107</v>
      </c>
      <c r="T426" s="288" t="s">
        <v>108</v>
      </c>
      <c r="U426" s="288" t="s">
        <v>109</v>
      </c>
      <c r="V426" s="169" t="s">
        <v>88</v>
      </c>
      <c r="W426" s="169" t="s">
        <v>110</v>
      </c>
    </row>
    <row r="427" spans="1:23" ht="13.5" customHeight="1" thickTop="1" x14ac:dyDescent="0.25">
      <c r="A427" s="279">
        <v>0</v>
      </c>
      <c r="B427" s="119">
        <v>3</v>
      </c>
      <c r="C427" s="119">
        <v>0</v>
      </c>
      <c r="D427" s="119">
        <v>0</v>
      </c>
      <c r="E427" s="119">
        <v>0</v>
      </c>
      <c r="F427" s="119">
        <v>2</v>
      </c>
      <c r="G427" s="119">
        <v>1</v>
      </c>
      <c r="H427" s="119">
        <v>0</v>
      </c>
      <c r="I427" s="119">
        <v>0</v>
      </c>
      <c r="J427" s="119">
        <v>0</v>
      </c>
      <c r="K427" s="119">
        <v>0</v>
      </c>
      <c r="L427" s="119">
        <v>0</v>
      </c>
      <c r="M427" s="119">
        <v>0</v>
      </c>
      <c r="N427" s="119">
        <v>0</v>
      </c>
      <c r="O427" s="119">
        <v>0</v>
      </c>
      <c r="P427" s="119">
        <v>0</v>
      </c>
      <c r="Q427" s="119">
        <v>0</v>
      </c>
      <c r="R427" s="119">
        <v>0</v>
      </c>
      <c r="S427" s="119">
        <v>0</v>
      </c>
      <c r="T427" s="119">
        <v>0</v>
      </c>
      <c r="U427" s="119">
        <v>0</v>
      </c>
      <c r="V427" s="119">
        <v>24</v>
      </c>
      <c r="W427" s="119" t="s">
        <v>188</v>
      </c>
    </row>
    <row r="428" spans="1:23" ht="13.5" customHeight="1" x14ac:dyDescent="0.25">
      <c r="A428" s="170">
        <v>1.0416666666666666E-2</v>
      </c>
      <c r="B428" s="118">
        <v>0</v>
      </c>
      <c r="C428" s="118">
        <v>0</v>
      </c>
      <c r="D428" s="118">
        <v>0</v>
      </c>
      <c r="E428" s="118">
        <v>0</v>
      </c>
      <c r="F428" s="118">
        <v>0</v>
      </c>
      <c r="G428" s="118">
        <v>0</v>
      </c>
      <c r="H428" s="118">
        <v>0</v>
      </c>
      <c r="I428" s="118">
        <v>0</v>
      </c>
      <c r="J428" s="118">
        <v>0</v>
      </c>
      <c r="K428" s="118">
        <v>0</v>
      </c>
      <c r="L428" s="118">
        <v>0</v>
      </c>
      <c r="M428" s="118">
        <v>0</v>
      </c>
      <c r="N428" s="118">
        <v>0</v>
      </c>
      <c r="O428" s="118">
        <v>0</v>
      </c>
      <c r="P428" s="118">
        <v>0</v>
      </c>
      <c r="Q428" s="118">
        <v>0</v>
      </c>
      <c r="R428" s="118">
        <v>0</v>
      </c>
      <c r="S428" s="118">
        <v>0</v>
      </c>
      <c r="T428" s="118">
        <v>0</v>
      </c>
      <c r="U428" s="118">
        <v>0</v>
      </c>
      <c r="V428" s="118" t="s">
        <v>188</v>
      </c>
      <c r="W428" s="118" t="s">
        <v>188</v>
      </c>
    </row>
    <row r="429" spans="1:23" ht="13.5" customHeight="1" x14ac:dyDescent="0.25">
      <c r="A429" s="170">
        <v>2.0833333333333332E-2</v>
      </c>
      <c r="B429" s="118">
        <v>0</v>
      </c>
      <c r="C429" s="118">
        <v>0</v>
      </c>
      <c r="D429" s="118">
        <v>0</v>
      </c>
      <c r="E429" s="118">
        <v>0</v>
      </c>
      <c r="F429" s="118">
        <v>0</v>
      </c>
      <c r="G429" s="118">
        <v>0</v>
      </c>
      <c r="H429" s="118">
        <v>0</v>
      </c>
      <c r="I429" s="118">
        <v>0</v>
      </c>
      <c r="J429" s="118">
        <v>0</v>
      </c>
      <c r="K429" s="118">
        <v>0</v>
      </c>
      <c r="L429" s="118">
        <v>0</v>
      </c>
      <c r="M429" s="118">
        <v>0</v>
      </c>
      <c r="N429" s="118">
        <v>0</v>
      </c>
      <c r="O429" s="118">
        <v>0</v>
      </c>
      <c r="P429" s="118">
        <v>0</v>
      </c>
      <c r="Q429" s="118">
        <v>0</v>
      </c>
      <c r="R429" s="118">
        <v>0</v>
      </c>
      <c r="S429" s="118">
        <v>0</v>
      </c>
      <c r="T429" s="118">
        <v>0</v>
      </c>
      <c r="U429" s="118">
        <v>0</v>
      </c>
      <c r="V429" s="118" t="s">
        <v>188</v>
      </c>
      <c r="W429" s="118" t="s">
        <v>188</v>
      </c>
    </row>
    <row r="430" spans="1:23" ht="13.5" customHeight="1" x14ac:dyDescent="0.25">
      <c r="A430" s="170">
        <v>3.125E-2</v>
      </c>
      <c r="B430" s="118">
        <v>0</v>
      </c>
      <c r="C430" s="118">
        <v>0</v>
      </c>
      <c r="D430" s="118">
        <v>0</v>
      </c>
      <c r="E430" s="118">
        <v>0</v>
      </c>
      <c r="F430" s="118">
        <v>0</v>
      </c>
      <c r="G430" s="118">
        <v>0</v>
      </c>
      <c r="H430" s="118">
        <v>0</v>
      </c>
      <c r="I430" s="118">
        <v>0</v>
      </c>
      <c r="J430" s="118">
        <v>0</v>
      </c>
      <c r="K430" s="118">
        <v>0</v>
      </c>
      <c r="L430" s="118">
        <v>0</v>
      </c>
      <c r="M430" s="118">
        <v>0</v>
      </c>
      <c r="N430" s="118">
        <v>0</v>
      </c>
      <c r="O430" s="118">
        <v>0</v>
      </c>
      <c r="P430" s="118">
        <v>0</v>
      </c>
      <c r="Q430" s="118">
        <v>0</v>
      </c>
      <c r="R430" s="118">
        <v>0</v>
      </c>
      <c r="S430" s="118">
        <v>0</v>
      </c>
      <c r="T430" s="118">
        <v>0</v>
      </c>
      <c r="U430" s="118">
        <v>0</v>
      </c>
      <c r="V430" s="118" t="s">
        <v>188</v>
      </c>
      <c r="W430" s="118" t="s">
        <v>188</v>
      </c>
    </row>
    <row r="431" spans="1:23" ht="13.5" customHeight="1" x14ac:dyDescent="0.25">
      <c r="A431" s="170">
        <v>4.1666666666666664E-2</v>
      </c>
      <c r="B431" s="118">
        <v>0</v>
      </c>
      <c r="C431" s="118">
        <v>0</v>
      </c>
      <c r="D431" s="118">
        <v>0</v>
      </c>
      <c r="E431" s="118">
        <v>0</v>
      </c>
      <c r="F431" s="118">
        <v>0</v>
      </c>
      <c r="G431" s="118">
        <v>0</v>
      </c>
      <c r="H431" s="118">
        <v>0</v>
      </c>
      <c r="I431" s="118">
        <v>0</v>
      </c>
      <c r="J431" s="118">
        <v>0</v>
      </c>
      <c r="K431" s="118">
        <v>0</v>
      </c>
      <c r="L431" s="118">
        <v>0</v>
      </c>
      <c r="M431" s="118">
        <v>0</v>
      </c>
      <c r="N431" s="118">
        <v>0</v>
      </c>
      <c r="O431" s="118">
        <v>0</v>
      </c>
      <c r="P431" s="118">
        <v>0</v>
      </c>
      <c r="Q431" s="118">
        <v>0</v>
      </c>
      <c r="R431" s="118">
        <v>0</v>
      </c>
      <c r="S431" s="118">
        <v>0</v>
      </c>
      <c r="T431" s="118">
        <v>0</v>
      </c>
      <c r="U431" s="118">
        <v>0</v>
      </c>
      <c r="V431" s="118" t="s">
        <v>188</v>
      </c>
      <c r="W431" s="118" t="s">
        <v>188</v>
      </c>
    </row>
    <row r="432" spans="1:23" ht="13.5" customHeight="1" x14ac:dyDescent="0.25">
      <c r="A432" s="170">
        <v>5.2083333333333336E-2</v>
      </c>
      <c r="B432" s="118">
        <v>0</v>
      </c>
      <c r="C432" s="118">
        <v>0</v>
      </c>
      <c r="D432" s="118">
        <v>0</v>
      </c>
      <c r="E432" s="118">
        <v>0</v>
      </c>
      <c r="F432" s="118">
        <v>0</v>
      </c>
      <c r="G432" s="118">
        <v>0</v>
      </c>
      <c r="H432" s="118">
        <v>0</v>
      </c>
      <c r="I432" s="118">
        <v>0</v>
      </c>
      <c r="J432" s="118">
        <v>0</v>
      </c>
      <c r="K432" s="118">
        <v>0</v>
      </c>
      <c r="L432" s="118">
        <v>0</v>
      </c>
      <c r="M432" s="118">
        <v>0</v>
      </c>
      <c r="N432" s="118">
        <v>0</v>
      </c>
      <c r="O432" s="118">
        <v>0</v>
      </c>
      <c r="P432" s="118">
        <v>0</v>
      </c>
      <c r="Q432" s="118">
        <v>0</v>
      </c>
      <c r="R432" s="118">
        <v>0</v>
      </c>
      <c r="S432" s="118">
        <v>0</v>
      </c>
      <c r="T432" s="118">
        <v>0</v>
      </c>
      <c r="U432" s="118">
        <v>0</v>
      </c>
      <c r="V432" s="118" t="s">
        <v>188</v>
      </c>
      <c r="W432" s="118" t="s">
        <v>188</v>
      </c>
    </row>
    <row r="433" spans="1:23" ht="13.5" customHeight="1" x14ac:dyDescent="0.25">
      <c r="A433" s="170">
        <v>6.25E-2</v>
      </c>
      <c r="B433" s="118">
        <v>0</v>
      </c>
      <c r="C433" s="118">
        <v>0</v>
      </c>
      <c r="D433" s="118">
        <v>0</v>
      </c>
      <c r="E433" s="118">
        <v>0</v>
      </c>
      <c r="F433" s="118">
        <v>0</v>
      </c>
      <c r="G433" s="118">
        <v>0</v>
      </c>
      <c r="H433" s="118">
        <v>0</v>
      </c>
      <c r="I433" s="118">
        <v>0</v>
      </c>
      <c r="J433" s="118">
        <v>0</v>
      </c>
      <c r="K433" s="118">
        <v>0</v>
      </c>
      <c r="L433" s="118">
        <v>0</v>
      </c>
      <c r="M433" s="118">
        <v>0</v>
      </c>
      <c r="N433" s="118">
        <v>0</v>
      </c>
      <c r="O433" s="118">
        <v>0</v>
      </c>
      <c r="P433" s="118">
        <v>0</v>
      </c>
      <c r="Q433" s="118">
        <v>0</v>
      </c>
      <c r="R433" s="118">
        <v>0</v>
      </c>
      <c r="S433" s="118">
        <v>0</v>
      </c>
      <c r="T433" s="118">
        <v>0</v>
      </c>
      <c r="U433" s="118">
        <v>0</v>
      </c>
      <c r="V433" s="118" t="s">
        <v>188</v>
      </c>
      <c r="W433" s="118" t="s">
        <v>188</v>
      </c>
    </row>
    <row r="434" spans="1:23" ht="13.5" customHeight="1" x14ac:dyDescent="0.25">
      <c r="A434" s="170">
        <v>7.2916666666666699E-2</v>
      </c>
      <c r="B434" s="118">
        <v>0</v>
      </c>
      <c r="C434" s="118">
        <v>0</v>
      </c>
      <c r="D434" s="118">
        <v>0</v>
      </c>
      <c r="E434" s="118">
        <v>0</v>
      </c>
      <c r="F434" s="118">
        <v>0</v>
      </c>
      <c r="G434" s="118">
        <v>0</v>
      </c>
      <c r="H434" s="118">
        <v>0</v>
      </c>
      <c r="I434" s="118">
        <v>0</v>
      </c>
      <c r="J434" s="118">
        <v>0</v>
      </c>
      <c r="K434" s="118">
        <v>0</v>
      </c>
      <c r="L434" s="118">
        <v>0</v>
      </c>
      <c r="M434" s="118">
        <v>0</v>
      </c>
      <c r="N434" s="118">
        <v>0</v>
      </c>
      <c r="O434" s="118">
        <v>0</v>
      </c>
      <c r="P434" s="118">
        <v>0</v>
      </c>
      <c r="Q434" s="118">
        <v>0</v>
      </c>
      <c r="R434" s="118">
        <v>0</v>
      </c>
      <c r="S434" s="118">
        <v>0</v>
      </c>
      <c r="T434" s="118">
        <v>0</v>
      </c>
      <c r="U434" s="118">
        <v>0</v>
      </c>
      <c r="V434" s="118" t="s">
        <v>188</v>
      </c>
      <c r="W434" s="118" t="s">
        <v>188</v>
      </c>
    </row>
    <row r="435" spans="1:23" ht="13.5" customHeight="1" x14ac:dyDescent="0.25">
      <c r="A435" s="170">
        <v>8.3333333333333301E-2</v>
      </c>
      <c r="B435" s="118">
        <v>0</v>
      </c>
      <c r="C435" s="118">
        <v>0</v>
      </c>
      <c r="D435" s="118">
        <v>0</v>
      </c>
      <c r="E435" s="118">
        <v>0</v>
      </c>
      <c r="F435" s="118">
        <v>0</v>
      </c>
      <c r="G435" s="118">
        <v>0</v>
      </c>
      <c r="H435" s="118">
        <v>0</v>
      </c>
      <c r="I435" s="118">
        <v>0</v>
      </c>
      <c r="J435" s="118">
        <v>0</v>
      </c>
      <c r="K435" s="118">
        <v>0</v>
      </c>
      <c r="L435" s="118">
        <v>0</v>
      </c>
      <c r="M435" s="118">
        <v>0</v>
      </c>
      <c r="N435" s="118">
        <v>0</v>
      </c>
      <c r="O435" s="118">
        <v>0</v>
      </c>
      <c r="P435" s="118">
        <v>0</v>
      </c>
      <c r="Q435" s="118">
        <v>0</v>
      </c>
      <c r="R435" s="118">
        <v>0</v>
      </c>
      <c r="S435" s="118">
        <v>0</v>
      </c>
      <c r="T435" s="118">
        <v>0</v>
      </c>
      <c r="U435" s="118">
        <v>0</v>
      </c>
      <c r="V435" s="118" t="s">
        <v>188</v>
      </c>
      <c r="W435" s="118" t="s">
        <v>188</v>
      </c>
    </row>
    <row r="436" spans="1:23" ht="13.5" customHeight="1" x14ac:dyDescent="0.25">
      <c r="A436" s="170">
        <v>9.375E-2</v>
      </c>
      <c r="B436" s="118">
        <v>0</v>
      </c>
      <c r="C436" s="118">
        <v>0</v>
      </c>
      <c r="D436" s="118">
        <v>0</v>
      </c>
      <c r="E436" s="118">
        <v>0</v>
      </c>
      <c r="F436" s="118">
        <v>0</v>
      </c>
      <c r="G436" s="118">
        <v>0</v>
      </c>
      <c r="H436" s="118">
        <v>0</v>
      </c>
      <c r="I436" s="118">
        <v>0</v>
      </c>
      <c r="J436" s="118">
        <v>0</v>
      </c>
      <c r="K436" s="118">
        <v>0</v>
      </c>
      <c r="L436" s="118">
        <v>0</v>
      </c>
      <c r="M436" s="118">
        <v>0</v>
      </c>
      <c r="N436" s="118">
        <v>0</v>
      </c>
      <c r="O436" s="118">
        <v>0</v>
      </c>
      <c r="P436" s="118">
        <v>0</v>
      </c>
      <c r="Q436" s="118">
        <v>0</v>
      </c>
      <c r="R436" s="118">
        <v>0</v>
      </c>
      <c r="S436" s="118">
        <v>0</v>
      </c>
      <c r="T436" s="118">
        <v>0</v>
      </c>
      <c r="U436" s="118">
        <v>0</v>
      </c>
      <c r="V436" s="118" t="s">
        <v>188</v>
      </c>
      <c r="W436" s="118" t="s">
        <v>188</v>
      </c>
    </row>
    <row r="437" spans="1:23" ht="13.5" customHeight="1" x14ac:dyDescent="0.25">
      <c r="A437" s="170">
        <v>0.104166666666667</v>
      </c>
      <c r="B437" s="118">
        <v>0</v>
      </c>
      <c r="C437" s="118">
        <v>0</v>
      </c>
      <c r="D437" s="118">
        <v>0</v>
      </c>
      <c r="E437" s="118">
        <v>0</v>
      </c>
      <c r="F437" s="118">
        <v>0</v>
      </c>
      <c r="G437" s="118">
        <v>0</v>
      </c>
      <c r="H437" s="118">
        <v>0</v>
      </c>
      <c r="I437" s="118">
        <v>0</v>
      </c>
      <c r="J437" s="118">
        <v>0</v>
      </c>
      <c r="K437" s="118">
        <v>0</v>
      </c>
      <c r="L437" s="118">
        <v>0</v>
      </c>
      <c r="M437" s="118">
        <v>0</v>
      </c>
      <c r="N437" s="118">
        <v>0</v>
      </c>
      <c r="O437" s="118">
        <v>0</v>
      </c>
      <c r="P437" s="118">
        <v>0</v>
      </c>
      <c r="Q437" s="118">
        <v>0</v>
      </c>
      <c r="R437" s="118">
        <v>0</v>
      </c>
      <c r="S437" s="118">
        <v>0</v>
      </c>
      <c r="T437" s="118">
        <v>0</v>
      </c>
      <c r="U437" s="118">
        <v>0</v>
      </c>
      <c r="V437" s="118" t="s">
        <v>188</v>
      </c>
      <c r="W437" s="118" t="s">
        <v>188</v>
      </c>
    </row>
    <row r="438" spans="1:23" ht="13.5" customHeight="1" x14ac:dyDescent="0.25">
      <c r="A438" s="170">
        <v>0.114583333333333</v>
      </c>
      <c r="B438" s="118">
        <v>0</v>
      </c>
      <c r="C438" s="118">
        <v>0</v>
      </c>
      <c r="D438" s="118">
        <v>0</v>
      </c>
      <c r="E438" s="118">
        <v>0</v>
      </c>
      <c r="F438" s="118">
        <v>0</v>
      </c>
      <c r="G438" s="118">
        <v>0</v>
      </c>
      <c r="H438" s="118">
        <v>0</v>
      </c>
      <c r="I438" s="118">
        <v>0</v>
      </c>
      <c r="J438" s="118">
        <v>0</v>
      </c>
      <c r="K438" s="118">
        <v>0</v>
      </c>
      <c r="L438" s="118">
        <v>0</v>
      </c>
      <c r="M438" s="118">
        <v>0</v>
      </c>
      <c r="N438" s="118">
        <v>0</v>
      </c>
      <c r="O438" s="118">
        <v>0</v>
      </c>
      <c r="P438" s="118">
        <v>0</v>
      </c>
      <c r="Q438" s="118">
        <v>0</v>
      </c>
      <c r="R438" s="118">
        <v>0</v>
      </c>
      <c r="S438" s="118">
        <v>0</v>
      </c>
      <c r="T438" s="118">
        <v>0</v>
      </c>
      <c r="U438" s="118">
        <v>0</v>
      </c>
      <c r="V438" s="118" t="s">
        <v>188</v>
      </c>
      <c r="W438" s="118" t="s">
        <v>188</v>
      </c>
    </row>
    <row r="439" spans="1:23" ht="13.5" customHeight="1" x14ac:dyDescent="0.25">
      <c r="A439" s="170">
        <v>0.125</v>
      </c>
      <c r="B439" s="118">
        <v>0</v>
      </c>
      <c r="C439" s="118">
        <v>0</v>
      </c>
      <c r="D439" s="118">
        <v>0</v>
      </c>
      <c r="E439" s="118">
        <v>0</v>
      </c>
      <c r="F439" s="118">
        <v>0</v>
      </c>
      <c r="G439" s="118">
        <v>0</v>
      </c>
      <c r="H439" s="118">
        <v>0</v>
      </c>
      <c r="I439" s="118">
        <v>0</v>
      </c>
      <c r="J439" s="118">
        <v>0</v>
      </c>
      <c r="K439" s="118">
        <v>0</v>
      </c>
      <c r="L439" s="118">
        <v>0</v>
      </c>
      <c r="M439" s="118">
        <v>0</v>
      </c>
      <c r="N439" s="118">
        <v>0</v>
      </c>
      <c r="O439" s="118">
        <v>0</v>
      </c>
      <c r="P439" s="118">
        <v>0</v>
      </c>
      <c r="Q439" s="118">
        <v>0</v>
      </c>
      <c r="R439" s="118">
        <v>0</v>
      </c>
      <c r="S439" s="118">
        <v>0</v>
      </c>
      <c r="T439" s="118">
        <v>0</v>
      </c>
      <c r="U439" s="118">
        <v>0</v>
      </c>
      <c r="V439" s="118" t="s">
        <v>188</v>
      </c>
      <c r="W439" s="118" t="s">
        <v>188</v>
      </c>
    </row>
    <row r="440" spans="1:23" ht="13.5" customHeight="1" x14ac:dyDescent="0.25">
      <c r="A440" s="170">
        <v>0.13541666666666699</v>
      </c>
      <c r="B440" s="118">
        <v>0</v>
      </c>
      <c r="C440" s="118">
        <v>0</v>
      </c>
      <c r="D440" s="118">
        <v>0</v>
      </c>
      <c r="E440" s="118">
        <v>0</v>
      </c>
      <c r="F440" s="118">
        <v>0</v>
      </c>
      <c r="G440" s="118">
        <v>0</v>
      </c>
      <c r="H440" s="118">
        <v>0</v>
      </c>
      <c r="I440" s="118">
        <v>0</v>
      </c>
      <c r="J440" s="118">
        <v>0</v>
      </c>
      <c r="K440" s="118">
        <v>0</v>
      </c>
      <c r="L440" s="118">
        <v>0</v>
      </c>
      <c r="M440" s="118">
        <v>0</v>
      </c>
      <c r="N440" s="118">
        <v>0</v>
      </c>
      <c r="O440" s="118">
        <v>0</v>
      </c>
      <c r="P440" s="118">
        <v>0</v>
      </c>
      <c r="Q440" s="118">
        <v>0</v>
      </c>
      <c r="R440" s="118">
        <v>0</v>
      </c>
      <c r="S440" s="118">
        <v>0</v>
      </c>
      <c r="T440" s="118">
        <v>0</v>
      </c>
      <c r="U440" s="118">
        <v>0</v>
      </c>
      <c r="V440" s="118" t="s">
        <v>188</v>
      </c>
      <c r="W440" s="118" t="s">
        <v>188</v>
      </c>
    </row>
    <row r="441" spans="1:23" ht="13.5" customHeight="1" x14ac:dyDescent="0.25">
      <c r="A441" s="170">
        <v>0.14583333333333301</v>
      </c>
      <c r="B441" s="118">
        <v>0</v>
      </c>
      <c r="C441" s="118">
        <v>0</v>
      </c>
      <c r="D441" s="118">
        <v>0</v>
      </c>
      <c r="E441" s="118">
        <v>0</v>
      </c>
      <c r="F441" s="118">
        <v>0</v>
      </c>
      <c r="G441" s="118">
        <v>0</v>
      </c>
      <c r="H441" s="118">
        <v>0</v>
      </c>
      <c r="I441" s="118">
        <v>0</v>
      </c>
      <c r="J441" s="118">
        <v>0</v>
      </c>
      <c r="K441" s="118">
        <v>0</v>
      </c>
      <c r="L441" s="118">
        <v>0</v>
      </c>
      <c r="M441" s="118">
        <v>0</v>
      </c>
      <c r="N441" s="118">
        <v>0</v>
      </c>
      <c r="O441" s="118">
        <v>0</v>
      </c>
      <c r="P441" s="118">
        <v>0</v>
      </c>
      <c r="Q441" s="118">
        <v>0</v>
      </c>
      <c r="R441" s="118">
        <v>0</v>
      </c>
      <c r="S441" s="118">
        <v>0</v>
      </c>
      <c r="T441" s="118">
        <v>0</v>
      </c>
      <c r="U441" s="118">
        <v>0</v>
      </c>
      <c r="V441" s="118" t="s">
        <v>188</v>
      </c>
      <c r="W441" s="118" t="s">
        <v>188</v>
      </c>
    </row>
    <row r="442" spans="1:23" ht="13.5" customHeight="1" x14ac:dyDescent="0.25">
      <c r="A442" s="170">
        <v>0.15625</v>
      </c>
      <c r="B442" s="118">
        <v>0</v>
      </c>
      <c r="C442" s="118">
        <v>0</v>
      </c>
      <c r="D442" s="118">
        <v>0</v>
      </c>
      <c r="E442" s="118">
        <v>0</v>
      </c>
      <c r="F442" s="118">
        <v>0</v>
      </c>
      <c r="G442" s="118">
        <v>0</v>
      </c>
      <c r="H442" s="118">
        <v>0</v>
      </c>
      <c r="I442" s="118">
        <v>0</v>
      </c>
      <c r="J442" s="118">
        <v>0</v>
      </c>
      <c r="K442" s="118">
        <v>0</v>
      </c>
      <c r="L442" s="118">
        <v>0</v>
      </c>
      <c r="M442" s="118">
        <v>0</v>
      </c>
      <c r="N442" s="118">
        <v>0</v>
      </c>
      <c r="O442" s="118">
        <v>0</v>
      </c>
      <c r="P442" s="118">
        <v>0</v>
      </c>
      <c r="Q442" s="118">
        <v>0</v>
      </c>
      <c r="R442" s="118">
        <v>0</v>
      </c>
      <c r="S442" s="118">
        <v>0</v>
      </c>
      <c r="T442" s="118">
        <v>0</v>
      </c>
      <c r="U442" s="118">
        <v>0</v>
      </c>
      <c r="V442" s="118" t="s">
        <v>188</v>
      </c>
      <c r="W442" s="118" t="s">
        <v>188</v>
      </c>
    </row>
    <row r="443" spans="1:23" ht="13.5" customHeight="1" x14ac:dyDescent="0.25">
      <c r="A443" s="170">
        <v>0.16666666666666699</v>
      </c>
      <c r="B443" s="118">
        <v>0</v>
      </c>
      <c r="C443" s="118">
        <v>0</v>
      </c>
      <c r="D443" s="118">
        <v>0</v>
      </c>
      <c r="E443" s="118">
        <v>0</v>
      </c>
      <c r="F443" s="118">
        <v>0</v>
      </c>
      <c r="G443" s="118">
        <v>0</v>
      </c>
      <c r="H443" s="118">
        <v>0</v>
      </c>
      <c r="I443" s="118">
        <v>0</v>
      </c>
      <c r="J443" s="118">
        <v>0</v>
      </c>
      <c r="K443" s="118">
        <v>0</v>
      </c>
      <c r="L443" s="118">
        <v>0</v>
      </c>
      <c r="M443" s="118">
        <v>0</v>
      </c>
      <c r="N443" s="118">
        <v>0</v>
      </c>
      <c r="O443" s="118">
        <v>0</v>
      </c>
      <c r="P443" s="118">
        <v>0</v>
      </c>
      <c r="Q443" s="118">
        <v>0</v>
      </c>
      <c r="R443" s="118">
        <v>0</v>
      </c>
      <c r="S443" s="118">
        <v>0</v>
      </c>
      <c r="T443" s="118">
        <v>0</v>
      </c>
      <c r="U443" s="118">
        <v>0</v>
      </c>
      <c r="V443" s="118" t="s">
        <v>188</v>
      </c>
      <c r="W443" s="118" t="s">
        <v>188</v>
      </c>
    </row>
    <row r="444" spans="1:23" ht="13.5" customHeight="1" x14ac:dyDescent="0.25">
      <c r="A444" s="170">
        <v>0.17708333333333301</v>
      </c>
      <c r="B444" s="118">
        <v>0</v>
      </c>
      <c r="C444" s="118">
        <v>0</v>
      </c>
      <c r="D444" s="118">
        <v>0</v>
      </c>
      <c r="E444" s="118">
        <v>0</v>
      </c>
      <c r="F444" s="118">
        <v>0</v>
      </c>
      <c r="G444" s="118">
        <v>0</v>
      </c>
      <c r="H444" s="118">
        <v>0</v>
      </c>
      <c r="I444" s="118">
        <v>0</v>
      </c>
      <c r="J444" s="118">
        <v>0</v>
      </c>
      <c r="K444" s="118">
        <v>0</v>
      </c>
      <c r="L444" s="118">
        <v>0</v>
      </c>
      <c r="M444" s="118">
        <v>0</v>
      </c>
      <c r="N444" s="118">
        <v>0</v>
      </c>
      <c r="O444" s="118">
        <v>0</v>
      </c>
      <c r="P444" s="118">
        <v>0</v>
      </c>
      <c r="Q444" s="118">
        <v>0</v>
      </c>
      <c r="R444" s="118">
        <v>0</v>
      </c>
      <c r="S444" s="118">
        <v>0</v>
      </c>
      <c r="T444" s="118">
        <v>0</v>
      </c>
      <c r="U444" s="118">
        <v>0</v>
      </c>
      <c r="V444" s="118" t="s">
        <v>188</v>
      </c>
      <c r="W444" s="118" t="s">
        <v>188</v>
      </c>
    </row>
    <row r="445" spans="1:23" ht="13.5" customHeight="1" x14ac:dyDescent="0.25">
      <c r="A445" s="170">
        <v>0.1875</v>
      </c>
      <c r="B445" s="118">
        <v>0</v>
      </c>
      <c r="C445" s="118">
        <v>0</v>
      </c>
      <c r="D445" s="118">
        <v>0</v>
      </c>
      <c r="E445" s="118">
        <v>0</v>
      </c>
      <c r="F445" s="118">
        <v>0</v>
      </c>
      <c r="G445" s="118">
        <v>0</v>
      </c>
      <c r="H445" s="118">
        <v>0</v>
      </c>
      <c r="I445" s="118">
        <v>0</v>
      </c>
      <c r="J445" s="118">
        <v>0</v>
      </c>
      <c r="K445" s="118">
        <v>0</v>
      </c>
      <c r="L445" s="118">
        <v>0</v>
      </c>
      <c r="M445" s="118">
        <v>0</v>
      </c>
      <c r="N445" s="118">
        <v>0</v>
      </c>
      <c r="O445" s="118">
        <v>0</v>
      </c>
      <c r="P445" s="118">
        <v>0</v>
      </c>
      <c r="Q445" s="118">
        <v>0</v>
      </c>
      <c r="R445" s="118">
        <v>0</v>
      </c>
      <c r="S445" s="118">
        <v>0</v>
      </c>
      <c r="T445" s="118">
        <v>0</v>
      </c>
      <c r="U445" s="118">
        <v>0</v>
      </c>
      <c r="V445" s="118" t="s">
        <v>188</v>
      </c>
      <c r="W445" s="118" t="s">
        <v>188</v>
      </c>
    </row>
    <row r="446" spans="1:23" ht="13.5" customHeight="1" x14ac:dyDescent="0.25">
      <c r="A446" s="170">
        <v>0.19791666666666699</v>
      </c>
      <c r="B446" s="118">
        <v>0</v>
      </c>
      <c r="C446" s="118">
        <v>0</v>
      </c>
      <c r="D446" s="118">
        <v>0</v>
      </c>
      <c r="E446" s="118">
        <v>0</v>
      </c>
      <c r="F446" s="118">
        <v>0</v>
      </c>
      <c r="G446" s="118">
        <v>0</v>
      </c>
      <c r="H446" s="118">
        <v>0</v>
      </c>
      <c r="I446" s="118">
        <v>0</v>
      </c>
      <c r="J446" s="118">
        <v>0</v>
      </c>
      <c r="K446" s="118">
        <v>0</v>
      </c>
      <c r="L446" s="118">
        <v>0</v>
      </c>
      <c r="M446" s="118">
        <v>0</v>
      </c>
      <c r="N446" s="118">
        <v>0</v>
      </c>
      <c r="O446" s="118">
        <v>0</v>
      </c>
      <c r="P446" s="118">
        <v>0</v>
      </c>
      <c r="Q446" s="118">
        <v>0</v>
      </c>
      <c r="R446" s="118">
        <v>0</v>
      </c>
      <c r="S446" s="118">
        <v>0</v>
      </c>
      <c r="T446" s="118">
        <v>0</v>
      </c>
      <c r="U446" s="118">
        <v>0</v>
      </c>
      <c r="V446" s="118" t="s">
        <v>188</v>
      </c>
      <c r="W446" s="118" t="s">
        <v>188</v>
      </c>
    </row>
    <row r="447" spans="1:23" ht="13.5" customHeight="1" x14ac:dyDescent="0.25">
      <c r="A447" s="170">
        <v>0.20833333333333301</v>
      </c>
      <c r="B447" s="118">
        <v>0</v>
      </c>
      <c r="C447" s="118">
        <v>0</v>
      </c>
      <c r="D447" s="118">
        <v>0</v>
      </c>
      <c r="E447" s="118">
        <v>0</v>
      </c>
      <c r="F447" s="118">
        <v>0</v>
      </c>
      <c r="G447" s="118">
        <v>0</v>
      </c>
      <c r="H447" s="118">
        <v>0</v>
      </c>
      <c r="I447" s="118">
        <v>0</v>
      </c>
      <c r="J447" s="118">
        <v>0</v>
      </c>
      <c r="K447" s="118">
        <v>0</v>
      </c>
      <c r="L447" s="118">
        <v>0</v>
      </c>
      <c r="M447" s="118">
        <v>0</v>
      </c>
      <c r="N447" s="118">
        <v>0</v>
      </c>
      <c r="O447" s="118">
        <v>0</v>
      </c>
      <c r="P447" s="118">
        <v>0</v>
      </c>
      <c r="Q447" s="118">
        <v>0</v>
      </c>
      <c r="R447" s="118">
        <v>0</v>
      </c>
      <c r="S447" s="118">
        <v>0</v>
      </c>
      <c r="T447" s="118">
        <v>0</v>
      </c>
      <c r="U447" s="118">
        <v>0</v>
      </c>
      <c r="V447" s="118" t="s">
        <v>188</v>
      </c>
      <c r="W447" s="118" t="s">
        <v>188</v>
      </c>
    </row>
    <row r="448" spans="1:23" ht="13.5" customHeight="1" x14ac:dyDescent="0.25">
      <c r="A448" s="170">
        <v>0.21875</v>
      </c>
      <c r="B448" s="118">
        <v>0</v>
      </c>
      <c r="C448" s="118">
        <v>0</v>
      </c>
      <c r="D448" s="118">
        <v>0</v>
      </c>
      <c r="E448" s="118">
        <v>0</v>
      </c>
      <c r="F448" s="118">
        <v>0</v>
      </c>
      <c r="G448" s="118">
        <v>0</v>
      </c>
      <c r="H448" s="118">
        <v>0</v>
      </c>
      <c r="I448" s="118">
        <v>0</v>
      </c>
      <c r="J448" s="118">
        <v>0</v>
      </c>
      <c r="K448" s="118">
        <v>0</v>
      </c>
      <c r="L448" s="118">
        <v>0</v>
      </c>
      <c r="M448" s="118">
        <v>0</v>
      </c>
      <c r="N448" s="118">
        <v>0</v>
      </c>
      <c r="O448" s="118">
        <v>0</v>
      </c>
      <c r="P448" s="118">
        <v>0</v>
      </c>
      <c r="Q448" s="118">
        <v>0</v>
      </c>
      <c r="R448" s="118">
        <v>0</v>
      </c>
      <c r="S448" s="118">
        <v>0</v>
      </c>
      <c r="T448" s="118">
        <v>0</v>
      </c>
      <c r="U448" s="118">
        <v>0</v>
      </c>
      <c r="V448" s="118" t="s">
        <v>188</v>
      </c>
      <c r="W448" s="118" t="s">
        <v>188</v>
      </c>
    </row>
    <row r="449" spans="1:23" ht="13.5" customHeight="1" x14ac:dyDescent="0.25">
      <c r="A449" s="170">
        <v>0.22916666666666699</v>
      </c>
      <c r="B449" s="118">
        <v>0</v>
      </c>
      <c r="C449" s="118">
        <v>0</v>
      </c>
      <c r="D449" s="118">
        <v>0</v>
      </c>
      <c r="E449" s="118">
        <v>0</v>
      </c>
      <c r="F449" s="118">
        <v>0</v>
      </c>
      <c r="G449" s="118">
        <v>0</v>
      </c>
      <c r="H449" s="118">
        <v>0</v>
      </c>
      <c r="I449" s="118">
        <v>0</v>
      </c>
      <c r="J449" s="118">
        <v>0</v>
      </c>
      <c r="K449" s="118">
        <v>0</v>
      </c>
      <c r="L449" s="118">
        <v>0</v>
      </c>
      <c r="M449" s="118">
        <v>0</v>
      </c>
      <c r="N449" s="118">
        <v>0</v>
      </c>
      <c r="O449" s="118">
        <v>0</v>
      </c>
      <c r="P449" s="118">
        <v>0</v>
      </c>
      <c r="Q449" s="118">
        <v>0</v>
      </c>
      <c r="R449" s="118">
        <v>0</v>
      </c>
      <c r="S449" s="118">
        <v>0</v>
      </c>
      <c r="T449" s="118">
        <v>0</v>
      </c>
      <c r="U449" s="118">
        <v>0</v>
      </c>
      <c r="V449" s="118" t="s">
        <v>188</v>
      </c>
      <c r="W449" s="118" t="s">
        <v>188</v>
      </c>
    </row>
    <row r="450" spans="1:23" ht="13.5" customHeight="1" x14ac:dyDescent="0.25">
      <c r="A450" s="170">
        <v>0.23958333333333301</v>
      </c>
      <c r="B450" s="118">
        <v>2</v>
      </c>
      <c r="C450" s="118">
        <v>0</v>
      </c>
      <c r="D450" s="118">
        <v>0</v>
      </c>
      <c r="E450" s="118">
        <v>0</v>
      </c>
      <c r="F450" s="118">
        <v>0</v>
      </c>
      <c r="G450" s="118">
        <v>1</v>
      </c>
      <c r="H450" s="118">
        <v>1</v>
      </c>
      <c r="I450" s="118">
        <v>0</v>
      </c>
      <c r="J450" s="118">
        <v>0</v>
      </c>
      <c r="K450" s="118">
        <v>0</v>
      </c>
      <c r="L450" s="118">
        <v>0</v>
      </c>
      <c r="M450" s="118">
        <v>0</v>
      </c>
      <c r="N450" s="118">
        <v>0</v>
      </c>
      <c r="O450" s="118">
        <v>0</v>
      </c>
      <c r="P450" s="118">
        <v>0</v>
      </c>
      <c r="Q450" s="118">
        <v>0</v>
      </c>
      <c r="R450" s="118">
        <v>0</v>
      </c>
      <c r="S450" s="118">
        <v>0</v>
      </c>
      <c r="T450" s="118">
        <v>0</v>
      </c>
      <c r="U450" s="118">
        <v>0</v>
      </c>
      <c r="V450" s="118">
        <v>28.9</v>
      </c>
      <c r="W450" s="118" t="s">
        <v>188</v>
      </c>
    </row>
    <row r="451" spans="1:23" ht="13.5" customHeight="1" x14ac:dyDescent="0.25">
      <c r="A451" s="170">
        <v>0.25</v>
      </c>
      <c r="B451" s="118">
        <v>3</v>
      </c>
      <c r="C451" s="118">
        <v>0</v>
      </c>
      <c r="D451" s="118">
        <v>0</v>
      </c>
      <c r="E451" s="118">
        <v>0</v>
      </c>
      <c r="F451" s="118">
        <v>1</v>
      </c>
      <c r="G451" s="118">
        <v>0</v>
      </c>
      <c r="H451" s="118">
        <v>1</v>
      </c>
      <c r="I451" s="118">
        <v>1</v>
      </c>
      <c r="J451" s="118">
        <v>0</v>
      </c>
      <c r="K451" s="118">
        <v>0</v>
      </c>
      <c r="L451" s="118">
        <v>0</v>
      </c>
      <c r="M451" s="118">
        <v>0</v>
      </c>
      <c r="N451" s="118">
        <v>0</v>
      </c>
      <c r="O451" s="118">
        <v>0</v>
      </c>
      <c r="P451" s="118">
        <v>0</v>
      </c>
      <c r="Q451" s="118">
        <v>0</v>
      </c>
      <c r="R451" s="118">
        <v>0</v>
      </c>
      <c r="S451" s="118">
        <v>0</v>
      </c>
      <c r="T451" s="118">
        <v>0</v>
      </c>
      <c r="U451" s="118">
        <v>0</v>
      </c>
      <c r="V451" s="118">
        <v>30.8</v>
      </c>
      <c r="W451" s="118" t="s">
        <v>188</v>
      </c>
    </row>
    <row r="452" spans="1:23" ht="13.5" customHeight="1" x14ac:dyDescent="0.25">
      <c r="A452" s="170">
        <v>0.26041666666666702</v>
      </c>
      <c r="B452" s="118">
        <v>7</v>
      </c>
      <c r="C452" s="118">
        <v>0</v>
      </c>
      <c r="D452" s="118">
        <v>0</v>
      </c>
      <c r="E452" s="118">
        <v>0</v>
      </c>
      <c r="F452" s="118">
        <v>1</v>
      </c>
      <c r="G452" s="118">
        <v>5</v>
      </c>
      <c r="H452" s="118">
        <v>1</v>
      </c>
      <c r="I452" s="118">
        <v>0</v>
      </c>
      <c r="J452" s="118">
        <v>0</v>
      </c>
      <c r="K452" s="118">
        <v>0</v>
      </c>
      <c r="L452" s="118">
        <v>0</v>
      </c>
      <c r="M452" s="118">
        <v>0</v>
      </c>
      <c r="N452" s="118">
        <v>0</v>
      </c>
      <c r="O452" s="118">
        <v>0</v>
      </c>
      <c r="P452" s="118">
        <v>0</v>
      </c>
      <c r="Q452" s="118">
        <v>0</v>
      </c>
      <c r="R452" s="118">
        <v>0</v>
      </c>
      <c r="S452" s="118">
        <v>0</v>
      </c>
      <c r="T452" s="118">
        <v>0</v>
      </c>
      <c r="U452" s="118">
        <v>0</v>
      </c>
      <c r="V452" s="118">
        <v>28.1</v>
      </c>
      <c r="W452" s="118" t="s">
        <v>188</v>
      </c>
    </row>
    <row r="453" spans="1:23" ht="13.5" customHeight="1" x14ac:dyDescent="0.25">
      <c r="A453" s="170">
        <v>0.27083333333333298</v>
      </c>
      <c r="B453" s="118">
        <v>8</v>
      </c>
      <c r="C453" s="118">
        <v>0</v>
      </c>
      <c r="D453" s="118">
        <v>0</v>
      </c>
      <c r="E453" s="118">
        <v>1</v>
      </c>
      <c r="F453" s="118">
        <v>2</v>
      </c>
      <c r="G453" s="118">
        <v>3</v>
      </c>
      <c r="H453" s="118">
        <v>1</v>
      </c>
      <c r="I453" s="118">
        <v>1</v>
      </c>
      <c r="J453" s="118">
        <v>0</v>
      </c>
      <c r="K453" s="118">
        <v>0</v>
      </c>
      <c r="L453" s="118">
        <v>0</v>
      </c>
      <c r="M453" s="118">
        <v>0</v>
      </c>
      <c r="N453" s="118">
        <v>0</v>
      </c>
      <c r="O453" s="118">
        <v>0</v>
      </c>
      <c r="P453" s="118">
        <v>0</v>
      </c>
      <c r="Q453" s="118">
        <v>0</v>
      </c>
      <c r="R453" s="118">
        <v>0</v>
      </c>
      <c r="S453" s="118">
        <v>0</v>
      </c>
      <c r="T453" s="118">
        <v>0</v>
      </c>
      <c r="U453" s="118">
        <v>0</v>
      </c>
      <c r="V453" s="118">
        <v>27.4</v>
      </c>
      <c r="W453" s="118" t="s">
        <v>188</v>
      </c>
    </row>
    <row r="454" spans="1:23" ht="13.5" customHeight="1" x14ac:dyDescent="0.25">
      <c r="A454" s="170">
        <v>0.28125</v>
      </c>
      <c r="B454" s="118">
        <v>12</v>
      </c>
      <c r="C454" s="118">
        <v>0</v>
      </c>
      <c r="D454" s="118">
        <v>0</v>
      </c>
      <c r="E454" s="118">
        <v>0</v>
      </c>
      <c r="F454" s="118">
        <v>4</v>
      </c>
      <c r="G454" s="118">
        <v>4</v>
      </c>
      <c r="H454" s="118">
        <v>2</v>
      </c>
      <c r="I454" s="118">
        <v>2</v>
      </c>
      <c r="J454" s="118">
        <v>0</v>
      </c>
      <c r="K454" s="118">
        <v>0</v>
      </c>
      <c r="L454" s="118">
        <v>0</v>
      </c>
      <c r="M454" s="118">
        <v>0</v>
      </c>
      <c r="N454" s="118">
        <v>0</v>
      </c>
      <c r="O454" s="118">
        <v>0</v>
      </c>
      <c r="P454" s="118">
        <v>0</v>
      </c>
      <c r="Q454" s="118">
        <v>0</v>
      </c>
      <c r="R454" s="118">
        <v>0</v>
      </c>
      <c r="S454" s="118">
        <v>0</v>
      </c>
      <c r="T454" s="118">
        <v>0</v>
      </c>
      <c r="U454" s="118">
        <v>0</v>
      </c>
      <c r="V454" s="118">
        <v>28.2</v>
      </c>
      <c r="W454" s="118">
        <v>38.5</v>
      </c>
    </row>
    <row r="455" spans="1:23" ht="13.5" customHeight="1" x14ac:dyDescent="0.25">
      <c r="A455" s="170">
        <v>0.29166666666666702</v>
      </c>
      <c r="B455" s="118">
        <v>15</v>
      </c>
      <c r="C455" s="118">
        <v>2</v>
      </c>
      <c r="D455" s="118">
        <v>0</v>
      </c>
      <c r="E455" s="118">
        <v>1</v>
      </c>
      <c r="F455" s="118">
        <v>5</v>
      </c>
      <c r="G455" s="118">
        <v>5</v>
      </c>
      <c r="H455" s="118">
        <v>1</v>
      </c>
      <c r="I455" s="118">
        <v>1</v>
      </c>
      <c r="J455" s="118">
        <v>0</v>
      </c>
      <c r="K455" s="118">
        <v>0</v>
      </c>
      <c r="L455" s="118">
        <v>0</v>
      </c>
      <c r="M455" s="118">
        <v>0</v>
      </c>
      <c r="N455" s="118">
        <v>0</v>
      </c>
      <c r="O455" s="118">
        <v>0</v>
      </c>
      <c r="P455" s="118">
        <v>0</v>
      </c>
      <c r="Q455" s="118">
        <v>0</v>
      </c>
      <c r="R455" s="118">
        <v>0</v>
      </c>
      <c r="S455" s="118">
        <v>0</v>
      </c>
      <c r="T455" s="118">
        <v>0</v>
      </c>
      <c r="U455" s="118">
        <v>0</v>
      </c>
      <c r="V455" s="118">
        <v>24.7</v>
      </c>
      <c r="W455" s="118">
        <v>31.5</v>
      </c>
    </row>
    <row r="456" spans="1:23" ht="13.5" customHeight="1" x14ac:dyDescent="0.25">
      <c r="A456" s="170">
        <v>0.30208333333333298</v>
      </c>
      <c r="B456" s="118">
        <v>12</v>
      </c>
      <c r="C456" s="118">
        <v>0</v>
      </c>
      <c r="D456" s="118">
        <v>0</v>
      </c>
      <c r="E456" s="118">
        <v>2</v>
      </c>
      <c r="F456" s="118">
        <v>4</v>
      </c>
      <c r="G456" s="118">
        <v>4</v>
      </c>
      <c r="H456" s="118">
        <v>2</v>
      </c>
      <c r="I456" s="118">
        <v>0</v>
      </c>
      <c r="J456" s="118">
        <v>0</v>
      </c>
      <c r="K456" s="118">
        <v>0</v>
      </c>
      <c r="L456" s="118">
        <v>0</v>
      </c>
      <c r="M456" s="118">
        <v>0</v>
      </c>
      <c r="N456" s="118">
        <v>0</v>
      </c>
      <c r="O456" s="118">
        <v>0</v>
      </c>
      <c r="P456" s="118">
        <v>0</v>
      </c>
      <c r="Q456" s="118">
        <v>0</v>
      </c>
      <c r="R456" s="118">
        <v>0</v>
      </c>
      <c r="S456" s="118">
        <v>0</v>
      </c>
      <c r="T456" s="118">
        <v>0</v>
      </c>
      <c r="U456" s="118">
        <v>0</v>
      </c>
      <c r="V456" s="118">
        <v>24.3</v>
      </c>
      <c r="W456" s="118">
        <v>30.1</v>
      </c>
    </row>
    <row r="457" spans="1:23" ht="13.5" customHeight="1" x14ac:dyDescent="0.25">
      <c r="A457" s="170">
        <v>0.3125</v>
      </c>
      <c r="B457" s="118">
        <v>28</v>
      </c>
      <c r="C457" s="118">
        <v>0</v>
      </c>
      <c r="D457" s="118">
        <v>0</v>
      </c>
      <c r="E457" s="118">
        <v>2</v>
      </c>
      <c r="F457" s="118">
        <v>9</v>
      </c>
      <c r="G457" s="118">
        <v>14</v>
      </c>
      <c r="H457" s="118">
        <v>3</v>
      </c>
      <c r="I457" s="118">
        <v>0</v>
      </c>
      <c r="J457" s="118">
        <v>0</v>
      </c>
      <c r="K457" s="118">
        <v>0</v>
      </c>
      <c r="L457" s="118">
        <v>0</v>
      </c>
      <c r="M457" s="118">
        <v>0</v>
      </c>
      <c r="N457" s="118">
        <v>0</v>
      </c>
      <c r="O457" s="118">
        <v>0</v>
      </c>
      <c r="P457" s="118">
        <v>0</v>
      </c>
      <c r="Q457" s="118">
        <v>0</v>
      </c>
      <c r="R457" s="118">
        <v>0</v>
      </c>
      <c r="S457" s="118">
        <v>0</v>
      </c>
      <c r="T457" s="118">
        <v>0</v>
      </c>
      <c r="U457" s="118">
        <v>0</v>
      </c>
      <c r="V457" s="118">
        <v>25.2</v>
      </c>
      <c r="W457" s="118">
        <v>28.9</v>
      </c>
    </row>
    <row r="458" spans="1:23" ht="13.5" customHeight="1" x14ac:dyDescent="0.25">
      <c r="A458" s="170">
        <v>0.32291666666666702</v>
      </c>
      <c r="B458" s="118">
        <v>24</v>
      </c>
      <c r="C458" s="118">
        <v>0</v>
      </c>
      <c r="D458" s="118">
        <v>0</v>
      </c>
      <c r="E458" s="118">
        <v>6</v>
      </c>
      <c r="F458" s="118">
        <v>12</v>
      </c>
      <c r="G458" s="118">
        <v>6</v>
      </c>
      <c r="H458" s="118">
        <v>0</v>
      </c>
      <c r="I458" s="118">
        <v>0</v>
      </c>
      <c r="J458" s="118">
        <v>0</v>
      </c>
      <c r="K458" s="118">
        <v>0</v>
      </c>
      <c r="L458" s="118">
        <v>0</v>
      </c>
      <c r="M458" s="118">
        <v>0</v>
      </c>
      <c r="N458" s="118">
        <v>0</v>
      </c>
      <c r="O458" s="118">
        <v>0</v>
      </c>
      <c r="P458" s="118">
        <v>0</v>
      </c>
      <c r="Q458" s="118">
        <v>0</v>
      </c>
      <c r="R458" s="118">
        <v>0</v>
      </c>
      <c r="S458" s="118">
        <v>0</v>
      </c>
      <c r="T458" s="118">
        <v>0</v>
      </c>
      <c r="U458" s="118">
        <v>0</v>
      </c>
      <c r="V458" s="118">
        <v>23</v>
      </c>
      <c r="W458" s="118">
        <v>26.9</v>
      </c>
    </row>
    <row r="459" spans="1:23" ht="13.5" customHeight="1" x14ac:dyDescent="0.25">
      <c r="A459" s="170">
        <v>0.33333333333333298</v>
      </c>
      <c r="B459" s="118">
        <v>25</v>
      </c>
      <c r="C459" s="118">
        <v>0</v>
      </c>
      <c r="D459" s="118">
        <v>0</v>
      </c>
      <c r="E459" s="118">
        <v>0</v>
      </c>
      <c r="F459" s="118">
        <v>16</v>
      </c>
      <c r="G459" s="118">
        <v>8</v>
      </c>
      <c r="H459" s="118">
        <v>1</v>
      </c>
      <c r="I459" s="118">
        <v>0</v>
      </c>
      <c r="J459" s="118">
        <v>0</v>
      </c>
      <c r="K459" s="118">
        <v>0</v>
      </c>
      <c r="L459" s="118">
        <v>0</v>
      </c>
      <c r="M459" s="118">
        <v>0</v>
      </c>
      <c r="N459" s="118">
        <v>0</v>
      </c>
      <c r="O459" s="118">
        <v>0</v>
      </c>
      <c r="P459" s="118">
        <v>0</v>
      </c>
      <c r="Q459" s="118">
        <v>0</v>
      </c>
      <c r="R459" s="118">
        <v>0</v>
      </c>
      <c r="S459" s="118">
        <v>0</v>
      </c>
      <c r="T459" s="118">
        <v>0</v>
      </c>
      <c r="U459" s="118">
        <v>0</v>
      </c>
      <c r="V459" s="118">
        <v>24.5</v>
      </c>
      <c r="W459" s="118">
        <v>27.3</v>
      </c>
    </row>
    <row r="460" spans="1:23" ht="13.5" customHeight="1" x14ac:dyDescent="0.25">
      <c r="A460" s="170">
        <v>0.34375</v>
      </c>
      <c r="B460" s="118">
        <v>51</v>
      </c>
      <c r="C460" s="118">
        <v>0</v>
      </c>
      <c r="D460" s="118">
        <v>2</v>
      </c>
      <c r="E460" s="118">
        <v>5</v>
      </c>
      <c r="F460" s="118">
        <v>24</v>
      </c>
      <c r="G460" s="118">
        <v>18</v>
      </c>
      <c r="H460" s="118">
        <v>2</v>
      </c>
      <c r="I460" s="118">
        <v>0</v>
      </c>
      <c r="J460" s="118">
        <v>0</v>
      </c>
      <c r="K460" s="118">
        <v>0</v>
      </c>
      <c r="L460" s="118">
        <v>0</v>
      </c>
      <c r="M460" s="118">
        <v>0</v>
      </c>
      <c r="N460" s="118">
        <v>0</v>
      </c>
      <c r="O460" s="118">
        <v>0</v>
      </c>
      <c r="P460" s="118">
        <v>0</v>
      </c>
      <c r="Q460" s="118">
        <v>0</v>
      </c>
      <c r="R460" s="118">
        <v>0</v>
      </c>
      <c r="S460" s="118">
        <v>0</v>
      </c>
      <c r="T460" s="118">
        <v>0</v>
      </c>
      <c r="U460" s="118">
        <v>0</v>
      </c>
      <c r="V460" s="118">
        <v>23.5</v>
      </c>
      <c r="W460" s="118">
        <v>26.4</v>
      </c>
    </row>
    <row r="461" spans="1:23" ht="13.5" customHeight="1" x14ac:dyDescent="0.25">
      <c r="A461" s="170">
        <v>0.35416666666666702</v>
      </c>
      <c r="B461" s="118">
        <v>46</v>
      </c>
      <c r="C461" s="118">
        <v>0</v>
      </c>
      <c r="D461" s="118">
        <v>0</v>
      </c>
      <c r="E461" s="118">
        <v>5</v>
      </c>
      <c r="F461" s="118">
        <v>24</v>
      </c>
      <c r="G461" s="118">
        <v>17</v>
      </c>
      <c r="H461" s="118">
        <v>0</v>
      </c>
      <c r="I461" s="118">
        <v>0</v>
      </c>
      <c r="J461" s="118">
        <v>0</v>
      </c>
      <c r="K461" s="118">
        <v>0</v>
      </c>
      <c r="L461" s="118">
        <v>0</v>
      </c>
      <c r="M461" s="118">
        <v>0</v>
      </c>
      <c r="N461" s="118">
        <v>0</v>
      </c>
      <c r="O461" s="118">
        <v>0</v>
      </c>
      <c r="P461" s="118">
        <v>0</v>
      </c>
      <c r="Q461" s="118">
        <v>0</v>
      </c>
      <c r="R461" s="118">
        <v>0</v>
      </c>
      <c r="S461" s="118">
        <v>0</v>
      </c>
      <c r="T461" s="118">
        <v>0</v>
      </c>
      <c r="U461" s="118">
        <v>0</v>
      </c>
      <c r="V461" s="118">
        <v>23.8</v>
      </c>
      <c r="W461" s="118">
        <v>27.5</v>
      </c>
    </row>
    <row r="462" spans="1:23" ht="13.5" customHeight="1" x14ac:dyDescent="0.25">
      <c r="A462" s="170">
        <v>0.36458333333333298</v>
      </c>
      <c r="B462" s="118">
        <v>16</v>
      </c>
      <c r="C462" s="118">
        <v>0</v>
      </c>
      <c r="D462" s="118">
        <v>0</v>
      </c>
      <c r="E462" s="118">
        <v>2</v>
      </c>
      <c r="F462" s="118">
        <v>6</v>
      </c>
      <c r="G462" s="118">
        <v>8</v>
      </c>
      <c r="H462" s="118">
        <v>0</v>
      </c>
      <c r="I462" s="118">
        <v>0</v>
      </c>
      <c r="J462" s="118">
        <v>0</v>
      </c>
      <c r="K462" s="118">
        <v>0</v>
      </c>
      <c r="L462" s="118">
        <v>0</v>
      </c>
      <c r="M462" s="118">
        <v>0</v>
      </c>
      <c r="N462" s="118">
        <v>0</v>
      </c>
      <c r="O462" s="118">
        <v>0</v>
      </c>
      <c r="P462" s="118">
        <v>0</v>
      </c>
      <c r="Q462" s="118">
        <v>0</v>
      </c>
      <c r="R462" s="118">
        <v>0</v>
      </c>
      <c r="S462" s="118">
        <v>0</v>
      </c>
      <c r="T462" s="118">
        <v>0</v>
      </c>
      <c r="U462" s="118">
        <v>0</v>
      </c>
      <c r="V462" s="118">
        <v>24</v>
      </c>
      <c r="W462" s="118">
        <v>28</v>
      </c>
    </row>
    <row r="463" spans="1:23" ht="13.5" customHeight="1" x14ac:dyDescent="0.25">
      <c r="A463" s="170">
        <v>0.375</v>
      </c>
      <c r="B463" s="118">
        <v>11</v>
      </c>
      <c r="C463" s="118">
        <v>0</v>
      </c>
      <c r="D463" s="118">
        <v>1</v>
      </c>
      <c r="E463" s="118">
        <v>2</v>
      </c>
      <c r="F463" s="118">
        <v>4</v>
      </c>
      <c r="G463" s="118">
        <v>3</v>
      </c>
      <c r="H463" s="118">
        <v>1</v>
      </c>
      <c r="I463" s="118">
        <v>0</v>
      </c>
      <c r="J463" s="118">
        <v>0</v>
      </c>
      <c r="K463" s="118">
        <v>0</v>
      </c>
      <c r="L463" s="118">
        <v>0</v>
      </c>
      <c r="M463" s="118">
        <v>0</v>
      </c>
      <c r="N463" s="118">
        <v>0</v>
      </c>
      <c r="O463" s="118">
        <v>0</v>
      </c>
      <c r="P463" s="118">
        <v>0</v>
      </c>
      <c r="Q463" s="118">
        <v>0</v>
      </c>
      <c r="R463" s="118">
        <v>0</v>
      </c>
      <c r="S463" s="118">
        <v>0</v>
      </c>
      <c r="T463" s="118">
        <v>0</v>
      </c>
      <c r="U463" s="118">
        <v>0</v>
      </c>
      <c r="V463" s="118">
        <v>22.8</v>
      </c>
      <c r="W463" s="118">
        <v>27.6</v>
      </c>
    </row>
    <row r="464" spans="1:23" ht="13.5" customHeight="1" x14ac:dyDescent="0.25">
      <c r="A464" s="170">
        <v>0.38541666666666702</v>
      </c>
      <c r="B464" s="118">
        <v>9</v>
      </c>
      <c r="C464" s="118">
        <v>0</v>
      </c>
      <c r="D464" s="118">
        <v>0</v>
      </c>
      <c r="E464" s="118">
        <v>1</v>
      </c>
      <c r="F464" s="118">
        <v>3</v>
      </c>
      <c r="G464" s="118">
        <v>5</v>
      </c>
      <c r="H464" s="118">
        <v>0</v>
      </c>
      <c r="I464" s="118">
        <v>0</v>
      </c>
      <c r="J464" s="118">
        <v>0</v>
      </c>
      <c r="K464" s="118">
        <v>0</v>
      </c>
      <c r="L464" s="118">
        <v>0</v>
      </c>
      <c r="M464" s="118">
        <v>0</v>
      </c>
      <c r="N464" s="118">
        <v>0</v>
      </c>
      <c r="O464" s="118">
        <v>0</v>
      </c>
      <c r="P464" s="118">
        <v>0</v>
      </c>
      <c r="Q464" s="118">
        <v>0</v>
      </c>
      <c r="R464" s="118">
        <v>0</v>
      </c>
      <c r="S464" s="118">
        <v>0</v>
      </c>
      <c r="T464" s="118">
        <v>0</v>
      </c>
      <c r="U464" s="118">
        <v>0</v>
      </c>
      <c r="V464" s="118">
        <v>24.6</v>
      </c>
      <c r="W464" s="118" t="s">
        <v>188</v>
      </c>
    </row>
    <row r="465" spans="1:23" ht="13.5" customHeight="1" x14ac:dyDescent="0.25">
      <c r="A465" s="170">
        <v>0.39583333333333298</v>
      </c>
      <c r="B465" s="118">
        <v>13</v>
      </c>
      <c r="C465" s="118">
        <v>0</v>
      </c>
      <c r="D465" s="118">
        <v>0</v>
      </c>
      <c r="E465" s="118">
        <v>1</v>
      </c>
      <c r="F465" s="118">
        <v>5</v>
      </c>
      <c r="G465" s="118">
        <v>5</v>
      </c>
      <c r="H465" s="118">
        <v>2</v>
      </c>
      <c r="I465" s="118">
        <v>0</v>
      </c>
      <c r="J465" s="118">
        <v>0</v>
      </c>
      <c r="K465" s="118">
        <v>0</v>
      </c>
      <c r="L465" s="118">
        <v>0</v>
      </c>
      <c r="M465" s="118">
        <v>0</v>
      </c>
      <c r="N465" s="118">
        <v>0</v>
      </c>
      <c r="O465" s="118">
        <v>0</v>
      </c>
      <c r="P465" s="118">
        <v>0</v>
      </c>
      <c r="Q465" s="118">
        <v>0</v>
      </c>
      <c r="R465" s="118">
        <v>0</v>
      </c>
      <c r="S465" s="118">
        <v>0</v>
      </c>
      <c r="T465" s="118">
        <v>0</v>
      </c>
      <c r="U465" s="118">
        <v>0</v>
      </c>
      <c r="V465" s="118">
        <v>25.3</v>
      </c>
      <c r="W465" s="118">
        <v>30</v>
      </c>
    </row>
    <row r="466" spans="1:23" ht="13.5" customHeight="1" x14ac:dyDescent="0.25">
      <c r="A466" s="170">
        <v>0.40625</v>
      </c>
      <c r="B466" s="118">
        <v>10</v>
      </c>
      <c r="C466" s="118">
        <v>0</v>
      </c>
      <c r="D466" s="118">
        <v>0</v>
      </c>
      <c r="E466" s="118">
        <v>1</v>
      </c>
      <c r="F466" s="118">
        <v>3</v>
      </c>
      <c r="G466" s="118">
        <v>4</v>
      </c>
      <c r="H466" s="118">
        <v>2</v>
      </c>
      <c r="I466" s="118">
        <v>0</v>
      </c>
      <c r="J466" s="118">
        <v>0</v>
      </c>
      <c r="K466" s="118">
        <v>0</v>
      </c>
      <c r="L466" s="118">
        <v>0</v>
      </c>
      <c r="M466" s="118">
        <v>0</v>
      </c>
      <c r="N466" s="118">
        <v>0</v>
      </c>
      <c r="O466" s="118">
        <v>0</v>
      </c>
      <c r="P466" s="118">
        <v>0</v>
      </c>
      <c r="Q466" s="118">
        <v>0</v>
      </c>
      <c r="R466" s="118">
        <v>0</v>
      </c>
      <c r="S466" s="118">
        <v>0</v>
      </c>
      <c r="T466" s="118">
        <v>0</v>
      </c>
      <c r="U466" s="118">
        <v>0</v>
      </c>
      <c r="V466" s="118">
        <v>25.9</v>
      </c>
      <c r="W466" s="118" t="s">
        <v>188</v>
      </c>
    </row>
    <row r="467" spans="1:23" ht="13.5" customHeight="1" x14ac:dyDescent="0.25">
      <c r="A467" s="170">
        <v>0.41666666666666702</v>
      </c>
      <c r="B467" s="118">
        <v>4</v>
      </c>
      <c r="C467" s="118">
        <v>0</v>
      </c>
      <c r="D467" s="118">
        <v>0</v>
      </c>
      <c r="E467" s="118">
        <v>0</v>
      </c>
      <c r="F467" s="118">
        <v>3</v>
      </c>
      <c r="G467" s="118">
        <v>1</v>
      </c>
      <c r="H467" s="118">
        <v>0</v>
      </c>
      <c r="I467" s="118">
        <v>0</v>
      </c>
      <c r="J467" s="118">
        <v>0</v>
      </c>
      <c r="K467" s="118">
        <v>0</v>
      </c>
      <c r="L467" s="118">
        <v>0</v>
      </c>
      <c r="M467" s="118">
        <v>0</v>
      </c>
      <c r="N467" s="118">
        <v>0</v>
      </c>
      <c r="O467" s="118">
        <v>0</v>
      </c>
      <c r="P467" s="118">
        <v>0</v>
      </c>
      <c r="Q467" s="118">
        <v>0</v>
      </c>
      <c r="R467" s="118">
        <v>0</v>
      </c>
      <c r="S467" s="118">
        <v>0</v>
      </c>
      <c r="T467" s="118">
        <v>0</v>
      </c>
      <c r="U467" s="118">
        <v>0</v>
      </c>
      <c r="V467" s="118">
        <v>23.4</v>
      </c>
      <c r="W467" s="118" t="s">
        <v>188</v>
      </c>
    </row>
    <row r="468" spans="1:23" ht="13.5" customHeight="1" x14ac:dyDescent="0.25">
      <c r="A468" s="170">
        <v>0.42708333333333298</v>
      </c>
      <c r="B468" s="118">
        <v>11</v>
      </c>
      <c r="C468" s="118">
        <v>0</v>
      </c>
      <c r="D468" s="118">
        <v>1</v>
      </c>
      <c r="E468" s="118">
        <v>2</v>
      </c>
      <c r="F468" s="118">
        <v>5</v>
      </c>
      <c r="G468" s="118">
        <v>3</v>
      </c>
      <c r="H468" s="118">
        <v>0</v>
      </c>
      <c r="I468" s="118">
        <v>0</v>
      </c>
      <c r="J468" s="118">
        <v>0</v>
      </c>
      <c r="K468" s="118">
        <v>0</v>
      </c>
      <c r="L468" s="118">
        <v>0</v>
      </c>
      <c r="M468" s="118">
        <v>0</v>
      </c>
      <c r="N468" s="118">
        <v>0</v>
      </c>
      <c r="O468" s="118">
        <v>0</v>
      </c>
      <c r="P468" s="118">
        <v>0</v>
      </c>
      <c r="Q468" s="118">
        <v>0</v>
      </c>
      <c r="R468" s="118">
        <v>0</v>
      </c>
      <c r="S468" s="118">
        <v>0</v>
      </c>
      <c r="T468" s="118">
        <v>0</v>
      </c>
      <c r="U468" s="118">
        <v>0</v>
      </c>
      <c r="V468" s="118">
        <v>22.3</v>
      </c>
      <c r="W468" s="118">
        <v>26.4</v>
      </c>
    </row>
    <row r="469" spans="1:23" ht="13.5" customHeight="1" x14ac:dyDescent="0.25">
      <c r="A469" s="170">
        <v>0.4375</v>
      </c>
      <c r="B469" s="118">
        <v>13</v>
      </c>
      <c r="C469" s="118">
        <v>1</v>
      </c>
      <c r="D469" s="118">
        <v>2</v>
      </c>
      <c r="E469" s="118">
        <v>0</v>
      </c>
      <c r="F469" s="118">
        <v>7</v>
      </c>
      <c r="G469" s="118">
        <v>2</v>
      </c>
      <c r="H469" s="118">
        <v>1</v>
      </c>
      <c r="I469" s="118">
        <v>0</v>
      </c>
      <c r="J469" s="118">
        <v>0</v>
      </c>
      <c r="K469" s="118">
        <v>0</v>
      </c>
      <c r="L469" s="118">
        <v>0</v>
      </c>
      <c r="M469" s="118">
        <v>0</v>
      </c>
      <c r="N469" s="118">
        <v>0</v>
      </c>
      <c r="O469" s="118">
        <v>0</v>
      </c>
      <c r="P469" s="118">
        <v>0</v>
      </c>
      <c r="Q469" s="118">
        <v>0</v>
      </c>
      <c r="R469" s="118">
        <v>0</v>
      </c>
      <c r="S469" s="118">
        <v>0</v>
      </c>
      <c r="T469" s="118">
        <v>0</v>
      </c>
      <c r="U469" s="118">
        <v>0</v>
      </c>
      <c r="V469" s="118">
        <v>21.5</v>
      </c>
      <c r="W469" s="118">
        <v>27.7</v>
      </c>
    </row>
    <row r="470" spans="1:23" ht="13.5" customHeight="1" x14ac:dyDescent="0.25">
      <c r="A470" s="170">
        <v>0.44791666666666702</v>
      </c>
      <c r="B470" s="118">
        <v>8</v>
      </c>
      <c r="C470" s="118">
        <v>0</v>
      </c>
      <c r="D470" s="118">
        <v>1</v>
      </c>
      <c r="E470" s="118">
        <v>1</v>
      </c>
      <c r="F470" s="118">
        <v>1</v>
      </c>
      <c r="G470" s="118">
        <v>4</v>
      </c>
      <c r="H470" s="118">
        <v>1</v>
      </c>
      <c r="I470" s="118">
        <v>0</v>
      </c>
      <c r="J470" s="118">
        <v>0</v>
      </c>
      <c r="K470" s="118">
        <v>0</v>
      </c>
      <c r="L470" s="118">
        <v>0</v>
      </c>
      <c r="M470" s="118">
        <v>0</v>
      </c>
      <c r="N470" s="118">
        <v>0</v>
      </c>
      <c r="O470" s="118">
        <v>0</v>
      </c>
      <c r="P470" s="118">
        <v>0</v>
      </c>
      <c r="Q470" s="118">
        <v>0</v>
      </c>
      <c r="R470" s="118">
        <v>0</v>
      </c>
      <c r="S470" s="118">
        <v>0</v>
      </c>
      <c r="T470" s="118">
        <v>0</v>
      </c>
      <c r="U470" s="118">
        <v>0</v>
      </c>
      <c r="V470" s="118">
        <v>24.2</v>
      </c>
      <c r="W470" s="118" t="s">
        <v>188</v>
      </c>
    </row>
    <row r="471" spans="1:23" ht="13.5" customHeight="1" x14ac:dyDescent="0.25">
      <c r="A471" s="170">
        <v>0.45833333333333298</v>
      </c>
      <c r="B471" s="118">
        <v>10</v>
      </c>
      <c r="C471" s="118">
        <v>0</v>
      </c>
      <c r="D471" s="118">
        <v>0</v>
      </c>
      <c r="E471" s="118">
        <v>2</v>
      </c>
      <c r="F471" s="118">
        <v>5</v>
      </c>
      <c r="G471" s="118">
        <v>3</v>
      </c>
      <c r="H471" s="118">
        <v>0</v>
      </c>
      <c r="I471" s="118">
        <v>0</v>
      </c>
      <c r="J471" s="118">
        <v>0</v>
      </c>
      <c r="K471" s="118">
        <v>0</v>
      </c>
      <c r="L471" s="118">
        <v>0</v>
      </c>
      <c r="M471" s="118">
        <v>0</v>
      </c>
      <c r="N471" s="118">
        <v>0</v>
      </c>
      <c r="O471" s="118">
        <v>0</v>
      </c>
      <c r="P471" s="118">
        <v>0</v>
      </c>
      <c r="Q471" s="118">
        <v>0</v>
      </c>
      <c r="R471" s="118">
        <v>0</v>
      </c>
      <c r="S471" s="118">
        <v>0</v>
      </c>
      <c r="T471" s="118">
        <v>0</v>
      </c>
      <c r="U471" s="118">
        <v>0</v>
      </c>
      <c r="V471" s="118">
        <v>23</v>
      </c>
      <c r="W471" s="118" t="s">
        <v>188</v>
      </c>
    </row>
    <row r="472" spans="1:23" ht="13.5" customHeight="1" x14ac:dyDescent="0.25">
      <c r="A472" s="170">
        <v>0.46875</v>
      </c>
      <c r="B472" s="118">
        <v>9</v>
      </c>
      <c r="C472" s="118">
        <v>0</v>
      </c>
      <c r="D472" s="118">
        <v>1</v>
      </c>
      <c r="E472" s="118">
        <v>0</v>
      </c>
      <c r="F472" s="118">
        <v>7</v>
      </c>
      <c r="G472" s="118">
        <v>1</v>
      </c>
      <c r="H472" s="118">
        <v>0</v>
      </c>
      <c r="I472" s="118">
        <v>0</v>
      </c>
      <c r="J472" s="118">
        <v>0</v>
      </c>
      <c r="K472" s="118">
        <v>0</v>
      </c>
      <c r="L472" s="118">
        <v>0</v>
      </c>
      <c r="M472" s="118">
        <v>0</v>
      </c>
      <c r="N472" s="118">
        <v>0</v>
      </c>
      <c r="O472" s="118">
        <v>0</v>
      </c>
      <c r="P472" s="118">
        <v>0</v>
      </c>
      <c r="Q472" s="118">
        <v>0</v>
      </c>
      <c r="R472" s="118">
        <v>0</v>
      </c>
      <c r="S472" s="118">
        <v>0</v>
      </c>
      <c r="T472" s="118">
        <v>0</v>
      </c>
      <c r="U472" s="118">
        <v>0</v>
      </c>
      <c r="V472" s="118">
        <v>22.4</v>
      </c>
      <c r="W472" s="118" t="s">
        <v>188</v>
      </c>
    </row>
    <row r="473" spans="1:23" ht="13.5" customHeight="1" x14ac:dyDescent="0.25">
      <c r="A473" s="170">
        <v>0.47916666666666702</v>
      </c>
      <c r="B473" s="118">
        <v>13</v>
      </c>
      <c r="C473" s="118">
        <v>0</v>
      </c>
      <c r="D473" s="118">
        <v>0</v>
      </c>
      <c r="E473" s="118">
        <v>2</v>
      </c>
      <c r="F473" s="118">
        <v>7</v>
      </c>
      <c r="G473" s="118">
        <v>4</v>
      </c>
      <c r="H473" s="118">
        <v>0</v>
      </c>
      <c r="I473" s="118">
        <v>0</v>
      </c>
      <c r="J473" s="118">
        <v>0</v>
      </c>
      <c r="K473" s="118">
        <v>0</v>
      </c>
      <c r="L473" s="118">
        <v>0</v>
      </c>
      <c r="M473" s="118">
        <v>0</v>
      </c>
      <c r="N473" s="118">
        <v>0</v>
      </c>
      <c r="O473" s="118">
        <v>0</v>
      </c>
      <c r="P473" s="118">
        <v>0</v>
      </c>
      <c r="Q473" s="118">
        <v>0</v>
      </c>
      <c r="R473" s="118">
        <v>0</v>
      </c>
      <c r="S473" s="118">
        <v>0</v>
      </c>
      <c r="T473" s="118">
        <v>0</v>
      </c>
      <c r="U473" s="118">
        <v>0</v>
      </c>
      <c r="V473" s="118">
        <v>23.4</v>
      </c>
      <c r="W473" s="118">
        <v>27.2</v>
      </c>
    </row>
    <row r="474" spans="1:23" ht="13.5" customHeight="1" x14ac:dyDescent="0.25">
      <c r="A474" s="170">
        <v>0.48958333333333298</v>
      </c>
      <c r="B474" s="118">
        <v>4</v>
      </c>
      <c r="C474" s="118">
        <v>0</v>
      </c>
      <c r="D474" s="118">
        <v>0</v>
      </c>
      <c r="E474" s="118">
        <v>1</v>
      </c>
      <c r="F474" s="118">
        <v>3</v>
      </c>
      <c r="G474" s="118">
        <v>0</v>
      </c>
      <c r="H474" s="118">
        <v>0</v>
      </c>
      <c r="I474" s="118">
        <v>0</v>
      </c>
      <c r="J474" s="118">
        <v>0</v>
      </c>
      <c r="K474" s="118">
        <v>0</v>
      </c>
      <c r="L474" s="118">
        <v>0</v>
      </c>
      <c r="M474" s="118">
        <v>0</v>
      </c>
      <c r="N474" s="118">
        <v>0</v>
      </c>
      <c r="O474" s="118">
        <v>0</v>
      </c>
      <c r="P474" s="118">
        <v>0</v>
      </c>
      <c r="Q474" s="118">
        <v>0</v>
      </c>
      <c r="R474" s="118">
        <v>0</v>
      </c>
      <c r="S474" s="118">
        <v>0</v>
      </c>
      <c r="T474" s="118">
        <v>0</v>
      </c>
      <c r="U474" s="118">
        <v>0</v>
      </c>
      <c r="V474" s="118">
        <v>21.4</v>
      </c>
      <c r="W474" s="118" t="s">
        <v>188</v>
      </c>
    </row>
    <row r="475" spans="1:23" ht="13.5" customHeight="1" x14ac:dyDescent="0.25">
      <c r="A475" s="170">
        <v>0.5</v>
      </c>
      <c r="B475" s="118">
        <v>13</v>
      </c>
      <c r="C475" s="118">
        <v>0</v>
      </c>
      <c r="D475" s="118">
        <v>3</v>
      </c>
      <c r="E475" s="118">
        <v>0</v>
      </c>
      <c r="F475" s="118">
        <v>6</v>
      </c>
      <c r="G475" s="118">
        <v>3</v>
      </c>
      <c r="H475" s="118">
        <v>1</v>
      </c>
      <c r="I475" s="118">
        <v>0</v>
      </c>
      <c r="J475" s="118">
        <v>0</v>
      </c>
      <c r="K475" s="118">
        <v>0</v>
      </c>
      <c r="L475" s="118">
        <v>0</v>
      </c>
      <c r="M475" s="118">
        <v>0</v>
      </c>
      <c r="N475" s="118">
        <v>0</v>
      </c>
      <c r="O475" s="118">
        <v>0</v>
      </c>
      <c r="P475" s="118">
        <v>0</v>
      </c>
      <c r="Q475" s="118">
        <v>0</v>
      </c>
      <c r="R475" s="118">
        <v>0</v>
      </c>
      <c r="S475" s="118">
        <v>0</v>
      </c>
      <c r="T475" s="118">
        <v>0</v>
      </c>
      <c r="U475" s="118">
        <v>0</v>
      </c>
      <c r="V475" s="118">
        <v>22.7</v>
      </c>
      <c r="W475" s="118">
        <v>28.6</v>
      </c>
    </row>
    <row r="476" spans="1:23" ht="13.5" customHeight="1" x14ac:dyDescent="0.25">
      <c r="A476" s="170">
        <v>0.51041666666666696</v>
      </c>
      <c r="B476" s="118">
        <v>13</v>
      </c>
      <c r="C476" s="118">
        <v>0</v>
      </c>
      <c r="D476" s="118">
        <v>0</v>
      </c>
      <c r="E476" s="118">
        <v>1</v>
      </c>
      <c r="F476" s="118">
        <v>6</v>
      </c>
      <c r="G476" s="118">
        <v>6</v>
      </c>
      <c r="H476" s="118">
        <v>0</v>
      </c>
      <c r="I476" s="118">
        <v>0</v>
      </c>
      <c r="J476" s="118">
        <v>0</v>
      </c>
      <c r="K476" s="118">
        <v>0</v>
      </c>
      <c r="L476" s="118">
        <v>0</v>
      </c>
      <c r="M476" s="118">
        <v>0</v>
      </c>
      <c r="N476" s="118">
        <v>0</v>
      </c>
      <c r="O476" s="118">
        <v>0</v>
      </c>
      <c r="P476" s="118">
        <v>0</v>
      </c>
      <c r="Q476" s="118">
        <v>0</v>
      </c>
      <c r="R476" s="118">
        <v>0</v>
      </c>
      <c r="S476" s="118">
        <v>0</v>
      </c>
      <c r="T476" s="118">
        <v>0</v>
      </c>
      <c r="U476" s="118">
        <v>0</v>
      </c>
      <c r="V476" s="118">
        <v>24.6</v>
      </c>
      <c r="W476" s="118">
        <v>27.2</v>
      </c>
    </row>
    <row r="477" spans="1:23" ht="13.5" customHeight="1" x14ac:dyDescent="0.25">
      <c r="A477" s="170">
        <v>0.52083333333333304</v>
      </c>
      <c r="B477" s="118">
        <v>15</v>
      </c>
      <c r="C477" s="118">
        <v>0</v>
      </c>
      <c r="D477" s="118">
        <v>1</v>
      </c>
      <c r="E477" s="118">
        <v>0</v>
      </c>
      <c r="F477" s="118">
        <v>8</v>
      </c>
      <c r="G477" s="118">
        <v>4</v>
      </c>
      <c r="H477" s="118">
        <v>2</v>
      </c>
      <c r="I477" s="118">
        <v>0</v>
      </c>
      <c r="J477" s="118">
        <v>0</v>
      </c>
      <c r="K477" s="118">
        <v>0</v>
      </c>
      <c r="L477" s="118">
        <v>0</v>
      </c>
      <c r="M477" s="118">
        <v>0</v>
      </c>
      <c r="N477" s="118">
        <v>0</v>
      </c>
      <c r="O477" s="118">
        <v>0</v>
      </c>
      <c r="P477" s="118">
        <v>0</v>
      </c>
      <c r="Q477" s="118">
        <v>0</v>
      </c>
      <c r="R477" s="118">
        <v>0</v>
      </c>
      <c r="S477" s="118">
        <v>0</v>
      </c>
      <c r="T477" s="118">
        <v>0</v>
      </c>
      <c r="U477" s="118">
        <v>0</v>
      </c>
      <c r="V477" s="118">
        <v>25</v>
      </c>
      <c r="W477" s="118">
        <v>29.8</v>
      </c>
    </row>
    <row r="478" spans="1:23" ht="13.5" customHeight="1" x14ac:dyDescent="0.25">
      <c r="A478" s="170">
        <v>0.53125</v>
      </c>
      <c r="B478" s="118">
        <v>11</v>
      </c>
      <c r="C478" s="118">
        <v>1</v>
      </c>
      <c r="D478" s="118">
        <v>0</v>
      </c>
      <c r="E478" s="118">
        <v>1</v>
      </c>
      <c r="F478" s="118">
        <v>2</v>
      </c>
      <c r="G478" s="118">
        <v>6</v>
      </c>
      <c r="H478" s="118">
        <v>0</v>
      </c>
      <c r="I478" s="118">
        <v>1</v>
      </c>
      <c r="J478" s="118">
        <v>0</v>
      </c>
      <c r="K478" s="118">
        <v>0</v>
      </c>
      <c r="L478" s="118">
        <v>0</v>
      </c>
      <c r="M478" s="118">
        <v>0</v>
      </c>
      <c r="N478" s="118">
        <v>0</v>
      </c>
      <c r="O478" s="118">
        <v>0</v>
      </c>
      <c r="P478" s="118">
        <v>0</v>
      </c>
      <c r="Q478" s="118">
        <v>0</v>
      </c>
      <c r="R478" s="118">
        <v>0</v>
      </c>
      <c r="S478" s="118">
        <v>0</v>
      </c>
      <c r="T478" s="118">
        <v>0</v>
      </c>
      <c r="U478" s="118">
        <v>0</v>
      </c>
      <c r="V478" s="118">
        <v>24.3</v>
      </c>
      <c r="W478" s="118">
        <v>31.1</v>
      </c>
    </row>
    <row r="479" spans="1:23" ht="13.5" customHeight="1" x14ac:dyDescent="0.25">
      <c r="A479" s="170">
        <v>0.54166666666666696</v>
      </c>
      <c r="B479" s="118">
        <v>20</v>
      </c>
      <c r="C479" s="118">
        <v>0</v>
      </c>
      <c r="D479" s="118">
        <v>1</v>
      </c>
      <c r="E479" s="118">
        <v>2</v>
      </c>
      <c r="F479" s="118">
        <v>10</v>
      </c>
      <c r="G479" s="118">
        <v>7</v>
      </c>
      <c r="H479" s="118">
        <v>0</v>
      </c>
      <c r="I479" s="118">
        <v>0</v>
      </c>
      <c r="J479" s="118">
        <v>0</v>
      </c>
      <c r="K479" s="118">
        <v>0</v>
      </c>
      <c r="L479" s="118">
        <v>0</v>
      </c>
      <c r="M479" s="118">
        <v>0</v>
      </c>
      <c r="N479" s="118">
        <v>0</v>
      </c>
      <c r="O479" s="118">
        <v>0</v>
      </c>
      <c r="P479" s="118">
        <v>0</v>
      </c>
      <c r="Q479" s="118">
        <v>0</v>
      </c>
      <c r="R479" s="118">
        <v>0</v>
      </c>
      <c r="S479" s="118">
        <v>0</v>
      </c>
      <c r="T479" s="118">
        <v>0</v>
      </c>
      <c r="U479" s="118">
        <v>0</v>
      </c>
      <c r="V479" s="118">
        <v>23.2</v>
      </c>
      <c r="W479" s="118">
        <v>26.5</v>
      </c>
    </row>
    <row r="480" spans="1:23" ht="13.5" customHeight="1" x14ac:dyDescent="0.25">
      <c r="A480" s="170">
        <v>0.55208333333333304</v>
      </c>
      <c r="B480" s="118">
        <v>9</v>
      </c>
      <c r="C480" s="118">
        <v>0</v>
      </c>
      <c r="D480" s="118">
        <v>0</v>
      </c>
      <c r="E480" s="118">
        <v>2</v>
      </c>
      <c r="F480" s="118">
        <v>4</v>
      </c>
      <c r="G480" s="118">
        <v>2</v>
      </c>
      <c r="H480" s="118">
        <v>1</v>
      </c>
      <c r="I480" s="118">
        <v>0</v>
      </c>
      <c r="J480" s="118">
        <v>0</v>
      </c>
      <c r="K480" s="118">
        <v>0</v>
      </c>
      <c r="L480" s="118">
        <v>0</v>
      </c>
      <c r="M480" s="118">
        <v>0</v>
      </c>
      <c r="N480" s="118">
        <v>0</v>
      </c>
      <c r="O480" s="118">
        <v>0</v>
      </c>
      <c r="P480" s="118">
        <v>0</v>
      </c>
      <c r="Q480" s="118">
        <v>0</v>
      </c>
      <c r="R480" s="118">
        <v>0</v>
      </c>
      <c r="S480" s="118">
        <v>0</v>
      </c>
      <c r="T480" s="118">
        <v>0</v>
      </c>
      <c r="U480" s="118">
        <v>0</v>
      </c>
      <c r="V480" s="118">
        <v>23.1</v>
      </c>
      <c r="W480" s="118" t="s">
        <v>188</v>
      </c>
    </row>
    <row r="481" spans="1:23" ht="13.5" customHeight="1" x14ac:dyDescent="0.25">
      <c r="A481" s="170">
        <v>0.5625</v>
      </c>
      <c r="B481" s="118">
        <v>10</v>
      </c>
      <c r="C481" s="118">
        <v>0</v>
      </c>
      <c r="D481" s="118">
        <v>0</v>
      </c>
      <c r="E481" s="118">
        <v>1</v>
      </c>
      <c r="F481" s="118">
        <v>4</v>
      </c>
      <c r="G481" s="118">
        <v>5</v>
      </c>
      <c r="H481" s="118">
        <v>0</v>
      </c>
      <c r="I481" s="118">
        <v>0</v>
      </c>
      <c r="J481" s="118">
        <v>0</v>
      </c>
      <c r="K481" s="118">
        <v>0</v>
      </c>
      <c r="L481" s="118">
        <v>0</v>
      </c>
      <c r="M481" s="118">
        <v>0</v>
      </c>
      <c r="N481" s="118">
        <v>0</v>
      </c>
      <c r="O481" s="118">
        <v>0</v>
      </c>
      <c r="P481" s="118">
        <v>0</v>
      </c>
      <c r="Q481" s="118">
        <v>0</v>
      </c>
      <c r="R481" s="118">
        <v>0</v>
      </c>
      <c r="S481" s="118">
        <v>0</v>
      </c>
      <c r="T481" s="118">
        <v>0</v>
      </c>
      <c r="U481" s="118">
        <v>0</v>
      </c>
      <c r="V481" s="118">
        <v>24</v>
      </c>
      <c r="W481" s="118" t="s">
        <v>188</v>
      </c>
    </row>
    <row r="482" spans="1:23" ht="13.5" customHeight="1" x14ac:dyDescent="0.25">
      <c r="A482" s="170">
        <v>0.57291666666666696</v>
      </c>
      <c r="B482" s="118">
        <v>14</v>
      </c>
      <c r="C482" s="118">
        <v>0</v>
      </c>
      <c r="D482" s="118">
        <v>0</v>
      </c>
      <c r="E482" s="118">
        <v>3</v>
      </c>
      <c r="F482" s="118">
        <v>6</v>
      </c>
      <c r="G482" s="118">
        <v>5</v>
      </c>
      <c r="H482" s="118">
        <v>0</v>
      </c>
      <c r="I482" s="118">
        <v>0</v>
      </c>
      <c r="J482" s="118">
        <v>0</v>
      </c>
      <c r="K482" s="118">
        <v>0</v>
      </c>
      <c r="L482" s="118">
        <v>0</v>
      </c>
      <c r="M482" s="118">
        <v>0</v>
      </c>
      <c r="N482" s="118">
        <v>0</v>
      </c>
      <c r="O482" s="118">
        <v>0</v>
      </c>
      <c r="P482" s="118">
        <v>0</v>
      </c>
      <c r="Q482" s="118">
        <v>0</v>
      </c>
      <c r="R482" s="118">
        <v>0</v>
      </c>
      <c r="S482" s="118">
        <v>0</v>
      </c>
      <c r="T482" s="118">
        <v>0</v>
      </c>
      <c r="U482" s="118">
        <v>0</v>
      </c>
      <c r="V482" s="118">
        <v>23</v>
      </c>
      <c r="W482" s="118">
        <v>26.4</v>
      </c>
    </row>
    <row r="483" spans="1:23" ht="13.5" customHeight="1" x14ac:dyDescent="0.25">
      <c r="A483" s="170">
        <v>0.58333333333333304</v>
      </c>
      <c r="B483" s="118">
        <v>14</v>
      </c>
      <c r="C483" s="118">
        <v>0</v>
      </c>
      <c r="D483" s="118">
        <v>0</v>
      </c>
      <c r="E483" s="118">
        <v>1</v>
      </c>
      <c r="F483" s="118">
        <v>6</v>
      </c>
      <c r="G483" s="118">
        <v>6</v>
      </c>
      <c r="H483" s="118">
        <v>1</v>
      </c>
      <c r="I483" s="118">
        <v>0</v>
      </c>
      <c r="J483" s="118">
        <v>0</v>
      </c>
      <c r="K483" s="118">
        <v>0</v>
      </c>
      <c r="L483" s="118">
        <v>0</v>
      </c>
      <c r="M483" s="118">
        <v>0</v>
      </c>
      <c r="N483" s="118">
        <v>0</v>
      </c>
      <c r="O483" s="118">
        <v>0</v>
      </c>
      <c r="P483" s="118">
        <v>0</v>
      </c>
      <c r="Q483" s="118">
        <v>0</v>
      </c>
      <c r="R483" s="118">
        <v>0</v>
      </c>
      <c r="S483" s="118">
        <v>0</v>
      </c>
      <c r="T483" s="118">
        <v>0</v>
      </c>
      <c r="U483" s="118">
        <v>0</v>
      </c>
      <c r="V483" s="118">
        <v>24.7</v>
      </c>
      <c r="W483" s="118">
        <v>28.7</v>
      </c>
    </row>
    <row r="484" spans="1:23" ht="13.5" customHeight="1" x14ac:dyDescent="0.25">
      <c r="A484" s="170">
        <v>0.59375</v>
      </c>
      <c r="B484" s="118">
        <v>20</v>
      </c>
      <c r="C484" s="118">
        <v>0</v>
      </c>
      <c r="D484" s="118">
        <v>0</v>
      </c>
      <c r="E484" s="118">
        <v>2</v>
      </c>
      <c r="F484" s="118">
        <v>11</v>
      </c>
      <c r="G484" s="118">
        <v>6</v>
      </c>
      <c r="H484" s="118">
        <v>1</v>
      </c>
      <c r="I484" s="118">
        <v>0</v>
      </c>
      <c r="J484" s="118">
        <v>0</v>
      </c>
      <c r="K484" s="118">
        <v>0</v>
      </c>
      <c r="L484" s="118">
        <v>0</v>
      </c>
      <c r="M484" s="118">
        <v>0</v>
      </c>
      <c r="N484" s="118">
        <v>0</v>
      </c>
      <c r="O484" s="118">
        <v>0</v>
      </c>
      <c r="P484" s="118">
        <v>0</v>
      </c>
      <c r="Q484" s="118">
        <v>0</v>
      </c>
      <c r="R484" s="118">
        <v>0</v>
      </c>
      <c r="S484" s="118">
        <v>0</v>
      </c>
      <c r="T484" s="118">
        <v>0</v>
      </c>
      <c r="U484" s="118">
        <v>0</v>
      </c>
      <c r="V484" s="118">
        <v>24.2</v>
      </c>
      <c r="W484" s="118">
        <v>28.6</v>
      </c>
    </row>
    <row r="485" spans="1:23" ht="13.5" customHeight="1" x14ac:dyDescent="0.25">
      <c r="A485" s="170">
        <v>0.60416666666666696</v>
      </c>
      <c r="B485" s="118">
        <v>22</v>
      </c>
      <c r="C485" s="118">
        <v>0</v>
      </c>
      <c r="D485" s="118">
        <v>1</v>
      </c>
      <c r="E485" s="118">
        <v>1</v>
      </c>
      <c r="F485" s="118">
        <v>14</v>
      </c>
      <c r="G485" s="118">
        <v>5</v>
      </c>
      <c r="H485" s="118">
        <v>1</v>
      </c>
      <c r="I485" s="118">
        <v>0</v>
      </c>
      <c r="J485" s="118">
        <v>0</v>
      </c>
      <c r="K485" s="118">
        <v>0</v>
      </c>
      <c r="L485" s="118">
        <v>0</v>
      </c>
      <c r="M485" s="118">
        <v>0</v>
      </c>
      <c r="N485" s="118">
        <v>0</v>
      </c>
      <c r="O485" s="118">
        <v>0</v>
      </c>
      <c r="P485" s="118">
        <v>0</v>
      </c>
      <c r="Q485" s="118">
        <v>0</v>
      </c>
      <c r="R485" s="118">
        <v>0</v>
      </c>
      <c r="S485" s="118">
        <v>0</v>
      </c>
      <c r="T485" s="118">
        <v>0</v>
      </c>
      <c r="U485" s="118">
        <v>0</v>
      </c>
      <c r="V485" s="118">
        <v>23.8</v>
      </c>
      <c r="W485" s="118">
        <v>27.3</v>
      </c>
    </row>
    <row r="486" spans="1:23" ht="13.5" customHeight="1" x14ac:dyDescent="0.25">
      <c r="A486" s="170">
        <v>0.61458333333333304</v>
      </c>
      <c r="B486" s="118">
        <v>32</v>
      </c>
      <c r="C486" s="118">
        <v>0</v>
      </c>
      <c r="D486" s="118">
        <v>0</v>
      </c>
      <c r="E486" s="118">
        <v>4</v>
      </c>
      <c r="F486" s="118">
        <v>15</v>
      </c>
      <c r="G486" s="118">
        <v>11</v>
      </c>
      <c r="H486" s="118">
        <v>2</v>
      </c>
      <c r="I486" s="118">
        <v>0</v>
      </c>
      <c r="J486" s="118">
        <v>0</v>
      </c>
      <c r="K486" s="118">
        <v>0</v>
      </c>
      <c r="L486" s="118">
        <v>0</v>
      </c>
      <c r="M486" s="118">
        <v>0</v>
      </c>
      <c r="N486" s="118">
        <v>0</v>
      </c>
      <c r="O486" s="118">
        <v>0</v>
      </c>
      <c r="P486" s="118">
        <v>0</v>
      </c>
      <c r="Q486" s="118">
        <v>0</v>
      </c>
      <c r="R486" s="118">
        <v>0</v>
      </c>
      <c r="S486" s="118">
        <v>0</v>
      </c>
      <c r="T486" s="118">
        <v>0</v>
      </c>
      <c r="U486" s="118">
        <v>0</v>
      </c>
      <c r="V486" s="118">
        <v>24.1</v>
      </c>
      <c r="W486" s="118">
        <v>28.2</v>
      </c>
    </row>
    <row r="487" spans="1:23" ht="13.5" customHeight="1" x14ac:dyDescent="0.25">
      <c r="A487" s="170">
        <v>0.625</v>
      </c>
      <c r="B487" s="118">
        <v>15</v>
      </c>
      <c r="C487" s="118">
        <v>0</v>
      </c>
      <c r="D487" s="118">
        <v>1</v>
      </c>
      <c r="E487" s="118">
        <v>2</v>
      </c>
      <c r="F487" s="118">
        <v>7</v>
      </c>
      <c r="G487" s="118">
        <v>4</v>
      </c>
      <c r="H487" s="118">
        <v>1</v>
      </c>
      <c r="I487" s="118">
        <v>0</v>
      </c>
      <c r="J487" s="118">
        <v>0</v>
      </c>
      <c r="K487" s="118">
        <v>0</v>
      </c>
      <c r="L487" s="118">
        <v>0</v>
      </c>
      <c r="M487" s="118">
        <v>0</v>
      </c>
      <c r="N487" s="118">
        <v>0</v>
      </c>
      <c r="O487" s="118">
        <v>0</v>
      </c>
      <c r="P487" s="118">
        <v>0</v>
      </c>
      <c r="Q487" s="118">
        <v>0</v>
      </c>
      <c r="R487" s="118">
        <v>0</v>
      </c>
      <c r="S487" s="118">
        <v>0</v>
      </c>
      <c r="T487" s="118">
        <v>0</v>
      </c>
      <c r="U487" s="118">
        <v>0</v>
      </c>
      <c r="V487" s="118">
        <v>23</v>
      </c>
      <c r="W487" s="118">
        <v>27.3</v>
      </c>
    </row>
    <row r="488" spans="1:23" ht="13.5" customHeight="1" x14ac:dyDescent="0.25">
      <c r="A488" s="170">
        <v>0.63541666666666696</v>
      </c>
      <c r="B488" s="118">
        <v>20</v>
      </c>
      <c r="C488" s="118">
        <v>0</v>
      </c>
      <c r="D488" s="118">
        <v>2</v>
      </c>
      <c r="E488" s="118">
        <v>9</v>
      </c>
      <c r="F488" s="118">
        <v>5</v>
      </c>
      <c r="G488" s="118">
        <v>4</v>
      </c>
      <c r="H488" s="118">
        <v>0</v>
      </c>
      <c r="I488" s="118">
        <v>0</v>
      </c>
      <c r="J488" s="118">
        <v>0</v>
      </c>
      <c r="K488" s="118">
        <v>0</v>
      </c>
      <c r="L488" s="118">
        <v>0</v>
      </c>
      <c r="M488" s="118">
        <v>0</v>
      </c>
      <c r="N488" s="118">
        <v>0</v>
      </c>
      <c r="O488" s="118">
        <v>0</v>
      </c>
      <c r="P488" s="118">
        <v>0</v>
      </c>
      <c r="Q488" s="118">
        <v>0</v>
      </c>
      <c r="R488" s="118">
        <v>0</v>
      </c>
      <c r="S488" s="118">
        <v>0</v>
      </c>
      <c r="T488" s="118">
        <v>0</v>
      </c>
      <c r="U488" s="118">
        <v>0</v>
      </c>
      <c r="V488" s="118">
        <v>20.100000000000001</v>
      </c>
      <c r="W488" s="118">
        <v>25.2</v>
      </c>
    </row>
    <row r="489" spans="1:23" ht="13.5" customHeight="1" x14ac:dyDescent="0.25">
      <c r="A489" s="170">
        <v>0.64583333333333304</v>
      </c>
      <c r="B489" s="118">
        <v>17</v>
      </c>
      <c r="C489" s="118">
        <v>0</v>
      </c>
      <c r="D489" s="118">
        <v>2</v>
      </c>
      <c r="E489" s="118">
        <v>7</v>
      </c>
      <c r="F489" s="118">
        <v>6</v>
      </c>
      <c r="G489" s="118">
        <v>2</v>
      </c>
      <c r="H489" s="118">
        <v>0</v>
      </c>
      <c r="I489" s="118">
        <v>0</v>
      </c>
      <c r="J489" s="118">
        <v>0</v>
      </c>
      <c r="K489" s="118">
        <v>0</v>
      </c>
      <c r="L489" s="118">
        <v>0</v>
      </c>
      <c r="M489" s="118">
        <v>0</v>
      </c>
      <c r="N489" s="118">
        <v>0</v>
      </c>
      <c r="O489" s="118">
        <v>0</v>
      </c>
      <c r="P489" s="118">
        <v>0</v>
      </c>
      <c r="Q489" s="118">
        <v>0</v>
      </c>
      <c r="R489" s="118">
        <v>0</v>
      </c>
      <c r="S489" s="118">
        <v>0</v>
      </c>
      <c r="T489" s="118">
        <v>0</v>
      </c>
      <c r="U489" s="118">
        <v>0</v>
      </c>
      <c r="V489" s="118">
        <v>19.7</v>
      </c>
      <c r="W489" s="118">
        <v>24.2</v>
      </c>
    </row>
    <row r="490" spans="1:23" ht="13.5" customHeight="1" x14ac:dyDescent="0.25">
      <c r="A490" s="170">
        <v>0.65625</v>
      </c>
      <c r="B490" s="118">
        <v>17</v>
      </c>
      <c r="C490" s="118">
        <v>0</v>
      </c>
      <c r="D490" s="118">
        <v>0</v>
      </c>
      <c r="E490" s="118">
        <v>3</v>
      </c>
      <c r="F490" s="118">
        <v>9</v>
      </c>
      <c r="G490" s="118">
        <v>4</v>
      </c>
      <c r="H490" s="118">
        <v>1</v>
      </c>
      <c r="I490" s="118">
        <v>0</v>
      </c>
      <c r="J490" s="118">
        <v>0</v>
      </c>
      <c r="K490" s="118">
        <v>0</v>
      </c>
      <c r="L490" s="118">
        <v>0</v>
      </c>
      <c r="M490" s="118">
        <v>0</v>
      </c>
      <c r="N490" s="118">
        <v>0</v>
      </c>
      <c r="O490" s="118">
        <v>0</v>
      </c>
      <c r="P490" s="118">
        <v>0</v>
      </c>
      <c r="Q490" s="118">
        <v>0</v>
      </c>
      <c r="R490" s="118">
        <v>0</v>
      </c>
      <c r="S490" s="118">
        <v>0</v>
      </c>
      <c r="T490" s="118">
        <v>0</v>
      </c>
      <c r="U490" s="118">
        <v>0</v>
      </c>
      <c r="V490" s="118">
        <v>23.5</v>
      </c>
      <c r="W490" s="118">
        <v>28.8</v>
      </c>
    </row>
    <row r="491" spans="1:23" ht="13.5" customHeight="1" x14ac:dyDescent="0.25">
      <c r="A491" s="170">
        <v>0.66666666666666696</v>
      </c>
      <c r="B491" s="118">
        <v>12</v>
      </c>
      <c r="C491" s="118">
        <v>0</v>
      </c>
      <c r="D491" s="118">
        <v>0</v>
      </c>
      <c r="E491" s="118">
        <v>2</v>
      </c>
      <c r="F491" s="118">
        <v>7</v>
      </c>
      <c r="G491" s="118">
        <v>3</v>
      </c>
      <c r="H491" s="118">
        <v>0</v>
      </c>
      <c r="I491" s="118">
        <v>0</v>
      </c>
      <c r="J491" s="118">
        <v>0</v>
      </c>
      <c r="K491" s="118">
        <v>0</v>
      </c>
      <c r="L491" s="118">
        <v>0</v>
      </c>
      <c r="M491" s="118">
        <v>0</v>
      </c>
      <c r="N491" s="118">
        <v>0</v>
      </c>
      <c r="O491" s="118">
        <v>0</v>
      </c>
      <c r="P491" s="118">
        <v>0</v>
      </c>
      <c r="Q491" s="118">
        <v>0</v>
      </c>
      <c r="R491" s="118">
        <v>0</v>
      </c>
      <c r="S491" s="118">
        <v>0</v>
      </c>
      <c r="T491" s="118">
        <v>0</v>
      </c>
      <c r="U491" s="118">
        <v>0</v>
      </c>
      <c r="V491" s="118">
        <v>21.9</v>
      </c>
      <c r="W491" s="118">
        <v>25.9</v>
      </c>
    </row>
    <row r="492" spans="1:23" ht="13.5" customHeight="1" x14ac:dyDescent="0.25">
      <c r="A492" s="170">
        <v>0.67708333333333304</v>
      </c>
      <c r="B492" s="118">
        <v>19</v>
      </c>
      <c r="C492" s="118">
        <v>1</v>
      </c>
      <c r="D492" s="118">
        <v>0</v>
      </c>
      <c r="E492" s="118">
        <v>2</v>
      </c>
      <c r="F492" s="118">
        <v>6</v>
      </c>
      <c r="G492" s="118">
        <v>10</v>
      </c>
      <c r="H492" s="118">
        <v>0</v>
      </c>
      <c r="I492" s="118">
        <v>0</v>
      </c>
      <c r="J492" s="118">
        <v>0</v>
      </c>
      <c r="K492" s="118">
        <v>0</v>
      </c>
      <c r="L492" s="118">
        <v>0</v>
      </c>
      <c r="M492" s="118">
        <v>0</v>
      </c>
      <c r="N492" s="118">
        <v>0</v>
      </c>
      <c r="O492" s="118">
        <v>0</v>
      </c>
      <c r="P492" s="118">
        <v>0</v>
      </c>
      <c r="Q492" s="118">
        <v>0</v>
      </c>
      <c r="R492" s="118">
        <v>0</v>
      </c>
      <c r="S492" s="118">
        <v>0</v>
      </c>
      <c r="T492" s="118">
        <v>0</v>
      </c>
      <c r="U492" s="118">
        <v>0</v>
      </c>
      <c r="V492" s="118">
        <v>23.6</v>
      </c>
      <c r="W492" s="118">
        <v>26.6</v>
      </c>
    </row>
    <row r="493" spans="1:23" ht="13.5" customHeight="1" x14ac:dyDescent="0.25">
      <c r="A493" s="170">
        <v>0.6875</v>
      </c>
      <c r="B493" s="118">
        <v>13</v>
      </c>
      <c r="C493" s="118">
        <v>0</v>
      </c>
      <c r="D493" s="118">
        <v>1</v>
      </c>
      <c r="E493" s="118">
        <v>1</v>
      </c>
      <c r="F493" s="118">
        <v>9</v>
      </c>
      <c r="G493" s="118">
        <v>2</v>
      </c>
      <c r="H493" s="118">
        <v>0</v>
      </c>
      <c r="I493" s="118">
        <v>0</v>
      </c>
      <c r="J493" s="118">
        <v>0</v>
      </c>
      <c r="K493" s="118">
        <v>0</v>
      </c>
      <c r="L493" s="118">
        <v>0</v>
      </c>
      <c r="M493" s="118">
        <v>0</v>
      </c>
      <c r="N493" s="118">
        <v>0</v>
      </c>
      <c r="O493" s="118">
        <v>0</v>
      </c>
      <c r="P493" s="118">
        <v>0</v>
      </c>
      <c r="Q493" s="118">
        <v>0</v>
      </c>
      <c r="R493" s="118">
        <v>0</v>
      </c>
      <c r="S493" s="118">
        <v>0</v>
      </c>
      <c r="T493" s="118">
        <v>0</v>
      </c>
      <c r="U493" s="118">
        <v>0</v>
      </c>
      <c r="V493" s="118">
        <v>22.1</v>
      </c>
      <c r="W493" s="118">
        <v>25</v>
      </c>
    </row>
    <row r="494" spans="1:23" ht="13.5" customHeight="1" x14ac:dyDescent="0.25">
      <c r="A494" s="170">
        <v>0.69791666666666696</v>
      </c>
      <c r="B494" s="118">
        <v>9</v>
      </c>
      <c r="C494" s="118">
        <v>0</v>
      </c>
      <c r="D494" s="118">
        <v>0</v>
      </c>
      <c r="E494" s="118">
        <v>0</v>
      </c>
      <c r="F494" s="118">
        <v>5</v>
      </c>
      <c r="G494" s="118">
        <v>4</v>
      </c>
      <c r="H494" s="118">
        <v>0</v>
      </c>
      <c r="I494" s="118">
        <v>0</v>
      </c>
      <c r="J494" s="118">
        <v>0</v>
      </c>
      <c r="K494" s="118">
        <v>0</v>
      </c>
      <c r="L494" s="118">
        <v>0</v>
      </c>
      <c r="M494" s="118">
        <v>0</v>
      </c>
      <c r="N494" s="118">
        <v>0</v>
      </c>
      <c r="O494" s="118">
        <v>0</v>
      </c>
      <c r="P494" s="118">
        <v>0</v>
      </c>
      <c r="Q494" s="118">
        <v>0</v>
      </c>
      <c r="R494" s="118">
        <v>0</v>
      </c>
      <c r="S494" s="118">
        <v>0</v>
      </c>
      <c r="T494" s="118">
        <v>0</v>
      </c>
      <c r="U494" s="118">
        <v>0</v>
      </c>
      <c r="V494" s="118">
        <v>24.8</v>
      </c>
      <c r="W494" s="118" t="s">
        <v>188</v>
      </c>
    </row>
    <row r="495" spans="1:23" ht="13.5" customHeight="1" x14ac:dyDescent="0.25">
      <c r="A495" s="170">
        <v>0.70833333333333304</v>
      </c>
      <c r="B495" s="118">
        <v>7</v>
      </c>
      <c r="C495" s="118">
        <v>0</v>
      </c>
      <c r="D495" s="118">
        <v>0</v>
      </c>
      <c r="E495" s="118">
        <v>2</v>
      </c>
      <c r="F495" s="118">
        <v>5</v>
      </c>
      <c r="G495" s="118">
        <v>0</v>
      </c>
      <c r="H495" s="118">
        <v>0</v>
      </c>
      <c r="I495" s="118">
        <v>0</v>
      </c>
      <c r="J495" s="118">
        <v>0</v>
      </c>
      <c r="K495" s="118">
        <v>0</v>
      </c>
      <c r="L495" s="118">
        <v>0</v>
      </c>
      <c r="M495" s="118">
        <v>0</v>
      </c>
      <c r="N495" s="118">
        <v>0</v>
      </c>
      <c r="O495" s="118">
        <v>0</v>
      </c>
      <c r="P495" s="118">
        <v>0</v>
      </c>
      <c r="Q495" s="118">
        <v>0</v>
      </c>
      <c r="R495" s="118">
        <v>0</v>
      </c>
      <c r="S495" s="118">
        <v>0</v>
      </c>
      <c r="T495" s="118">
        <v>0</v>
      </c>
      <c r="U495" s="118">
        <v>0</v>
      </c>
      <c r="V495" s="118">
        <v>21</v>
      </c>
      <c r="W495" s="118" t="s">
        <v>188</v>
      </c>
    </row>
    <row r="496" spans="1:23" ht="13.5" customHeight="1" x14ac:dyDescent="0.25">
      <c r="A496" s="170">
        <v>0.71875</v>
      </c>
      <c r="B496" s="118">
        <v>17</v>
      </c>
      <c r="C496" s="118">
        <v>0</v>
      </c>
      <c r="D496" s="118">
        <v>0</v>
      </c>
      <c r="E496" s="118">
        <v>2</v>
      </c>
      <c r="F496" s="118">
        <v>9</v>
      </c>
      <c r="G496" s="118">
        <v>5</v>
      </c>
      <c r="H496" s="118">
        <v>1</v>
      </c>
      <c r="I496" s="118">
        <v>0</v>
      </c>
      <c r="J496" s="118">
        <v>0</v>
      </c>
      <c r="K496" s="118">
        <v>0</v>
      </c>
      <c r="L496" s="118">
        <v>0</v>
      </c>
      <c r="M496" s="118">
        <v>0</v>
      </c>
      <c r="N496" s="118">
        <v>0</v>
      </c>
      <c r="O496" s="118">
        <v>0</v>
      </c>
      <c r="P496" s="118">
        <v>0</v>
      </c>
      <c r="Q496" s="118">
        <v>0</v>
      </c>
      <c r="R496" s="118">
        <v>0</v>
      </c>
      <c r="S496" s="118">
        <v>0</v>
      </c>
      <c r="T496" s="118">
        <v>0</v>
      </c>
      <c r="U496" s="118">
        <v>0</v>
      </c>
      <c r="V496" s="118">
        <v>23.7</v>
      </c>
      <c r="W496" s="118">
        <v>28.1</v>
      </c>
    </row>
    <row r="497" spans="1:23" ht="13.5" customHeight="1" x14ac:dyDescent="0.25">
      <c r="A497" s="170">
        <v>0.72916666666666696</v>
      </c>
      <c r="B497" s="118">
        <v>7</v>
      </c>
      <c r="C497" s="118">
        <v>0</v>
      </c>
      <c r="D497" s="118">
        <v>0</v>
      </c>
      <c r="E497" s="118">
        <v>0</v>
      </c>
      <c r="F497" s="118">
        <v>3</v>
      </c>
      <c r="G497" s="118">
        <v>4</v>
      </c>
      <c r="H497" s="118">
        <v>0</v>
      </c>
      <c r="I497" s="118">
        <v>0</v>
      </c>
      <c r="J497" s="118">
        <v>0</v>
      </c>
      <c r="K497" s="118">
        <v>0</v>
      </c>
      <c r="L497" s="118">
        <v>0</v>
      </c>
      <c r="M497" s="118">
        <v>0</v>
      </c>
      <c r="N497" s="118">
        <v>0</v>
      </c>
      <c r="O497" s="118">
        <v>0</v>
      </c>
      <c r="P497" s="118">
        <v>0</v>
      </c>
      <c r="Q497" s="118">
        <v>0</v>
      </c>
      <c r="R497" s="118">
        <v>0</v>
      </c>
      <c r="S497" s="118">
        <v>0</v>
      </c>
      <c r="T497" s="118">
        <v>0</v>
      </c>
      <c r="U497" s="118">
        <v>0</v>
      </c>
      <c r="V497" s="118">
        <v>25.9</v>
      </c>
      <c r="W497" s="118" t="s">
        <v>188</v>
      </c>
    </row>
    <row r="498" spans="1:23" ht="13.5" customHeight="1" x14ac:dyDescent="0.25">
      <c r="A498" s="170">
        <v>0.73958333333333304</v>
      </c>
      <c r="B498" s="118">
        <v>10</v>
      </c>
      <c r="C498" s="118">
        <v>0</v>
      </c>
      <c r="D498" s="118">
        <v>0</v>
      </c>
      <c r="E498" s="118">
        <v>1</v>
      </c>
      <c r="F498" s="118">
        <v>5</v>
      </c>
      <c r="G498" s="118">
        <v>4</v>
      </c>
      <c r="H498" s="118">
        <v>0</v>
      </c>
      <c r="I498" s="118">
        <v>0</v>
      </c>
      <c r="J498" s="118">
        <v>0</v>
      </c>
      <c r="K498" s="118">
        <v>0</v>
      </c>
      <c r="L498" s="118">
        <v>0</v>
      </c>
      <c r="M498" s="118">
        <v>0</v>
      </c>
      <c r="N498" s="118">
        <v>0</v>
      </c>
      <c r="O498" s="118">
        <v>0</v>
      </c>
      <c r="P498" s="118">
        <v>0</v>
      </c>
      <c r="Q498" s="118">
        <v>0</v>
      </c>
      <c r="R498" s="118">
        <v>0</v>
      </c>
      <c r="S498" s="118">
        <v>0</v>
      </c>
      <c r="T498" s="118">
        <v>0</v>
      </c>
      <c r="U498" s="118">
        <v>0</v>
      </c>
      <c r="V498" s="118">
        <v>23.6</v>
      </c>
      <c r="W498" s="118" t="s">
        <v>188</v>
      </c>
    </row>
    <row r="499" spans="1:23" ht="13.5" customHeight="1" x14ac:dyDescent="0.25">
      <c r="A499" s="170">
        <v>0.75</v>
      </c>
      <c r="B499" s="118">
        <v>9</v>
      </c>
      <c r="C499" s="118">
        <v>0</v>
      </c>
      <c r="D499" s="118">
        <v>0</v>
      </c>
      <c r="E499" s="118">
        <v>1</v>
      </c>
      <c r="F499" s="118">
        <v>7</v>
      </c>
      <c r="G499" s="118">
        <v>1</v>
      </c>
      <c r="H499" s="118">
        <v>0</v>
      </c>
      <c r="I499" s="118">
        <v>0</v>
      </c>
      <c r="J499" s="118">
        <v>0</v>
      </c>
      <c r="K499" s="118">
        <v>0</v>
      </c>
      <c r="L499" s="118">
        <v>0</v>
      </c>
      <c r="M499" s="118">
        <v>0</v>
      </c>
      <c r="N499" s="118">
        <v>0</v>
      </c>
      <c r="O499" s="118">
        <v>0</v>
      </c>
      <c r="P499" s="118">
        <v>0</v>
      </c>
      <c r="Q499" s="118">
        <v>0</v>
      </c>
      <c r="R499" s="118">
        <v>0</v>
      </c>
      <c r="S499" s="118">
        <v>0</v>
      </c>
      <c r="T499" s="118">
        <v>0</v>
      </c>
      <c r="U499" s="118">
        <v>0</v>
      </c>
      <c r="V499" s="118">
        <v>22.5</v>
      </c>
      <c r="W499" s="118" t="s">
        <v>188</v>
      </c>
    </row>
    <row r="500" spans="1:23" ht="13.5" customHeight="1" x14ac:dyDescent="0.25">
      <c r="A500" s="170">
        <v>0.76041666666666696</v>
      </c>
      <c r="B500" s="118">
        <v>11</v>
      </c>
      <c r="C500" s="118">
        <v>0</v>
      </c>
      <c r="D500" s="118">
        <v>0</v>
      </c>
      <c r="E500" s="118">
        <v>4</v>
      </c>
      <c r="F500" s="118">
        <v>3</v>
      </c>
      <c r="G500" s="118">
        <v>4</v>
      </c>
      <c r="H500" s="118">
        <v>0</v>
      </c>
      <c r="I500" s="118">
        <v>0</v>
      </c>
      <c r="J500" s="118">
        <v>0</v>
      </c>
      <c r="K500" s="118">
        <v>0</v>
      </c>
      <c r="L500" s="118">
        <v>0</v>
      </c>
      <c r="M500" s="118">
        <v>0</v>
      </c>
      <c r="N500" s="118">
        <v>0</v>
      </c>
      <c r="O500" s="118">
        <v>0</v>
      </c>
      <c r="P500" s="118">
        <v>0</v>
      </c>
      <c r="Q500" s="118">
        <v>0</v>
      </c>
      <c r="R500" s="118">
        <v>0</v>
      </c>
      <c r="S500" s="118">
        <v>0</v>
      </c>
      <c r="T500" s="118">
        <v>0</v>
      </c>
      <c r="U500" s="118">
        <v>0</v>
      </c>
      <c r="V500" s="118">
        <v>22.2</v>
      </c>
      <c r="W500" s="118">
        <v>27.2</v>
      </c>
    </row>
    <row r="501" spans="1:23" ht="13.5" customHeight="1" x14ac:dyDescent="0.25">
      <c r="A501" s="170">
        <v>0.77083333333333304</v>
      </c>
      <c r="B501" s="118">
        <v>2</v>
      </c>
      <c r="C501" s="118">
        <v>0</v>
      </c>
      <c r="D501" s="118">
        <v>0</v>
      </c>
      <c r="E501" s="118">
        <v>0</v>
      </c>
      <c r="F501" s="118">
        <v>0</v>
      </c>
      <c r="G501" s="118">
        <v>2</v>
      </c>
      <c r="H501" s="118">
        <v>0</v>
      </c>
      <c r="I501" s="118">
        <v>0</v>
      </c>
      <c r="J501" s="118">
        <v>0</v>
      </c>
      <c r="K501" s="118">
        <v>0</v>
      </c>
      <c r="L501" s="118">
        <v>0</v>
      </c>
      <c r="M501" s="118">
        <v>0</v>
      </c>
      <c r="N501" s="118">
        <v>0</v>
      </c>
      <c r="O501" s="118">
        <v>0</v>
      </c>
      <c r="P501" s="118">
        <v>0</v>
      </c>
      <c r="Q501" s="118">
        <v>0</v>
      </c>
      <c r="R501" s="118">
        <v>0</v>
      </c>
      <c r="S501" s="118">
        <v>0</v>
      </c>
      <c r="T501" s="118">
        <v>0</v>
      </c>
      <c r="U501" s="118">
        <v>0</v>
      </c>
      <c r="V501" s="118">
        <v>28.4</v>
      </c>
      <c r="W501" s="118" t="s">
        <v>188</v>
      </c>
    </row>
    <row r="502" spans="1:23" ht="13.5" customHeight="1" x14ac:dyDescent="0.25">
      <c r="A502" s="170">
        <v>0.78125</v>
      </c>
      <c r="B502" s="118">
        <v>7</v>
      </c>
      <c r="C502" s="118">
        <v>0</v>
      </c>
      <c r="D502" s="118">
        <v>0</v>
      </c>
      <c r="E502" s="118">
        <v>0</v>
      </c>
      <c r="F502" s="118">
        <v>3</v>
      </c>
      <c r="G502" s="118">
        <v>4</v>
      </c>
      <c r="H502" s="118">
        <v>0</v>
      </c>
      <c r="I502" s="118">
        <v>0</v>
      </c>
      <c r="J502" s="118">
        <v>0</v>
      </c>
      <c r="K502" s="118">
        <v>0</v>
      </c>
      <c r="L502" s="118">
        <v>0</v>
      </c>
      <c r="M502" s="118">
        <v>0</v>
      </c>
      <c r="N502" s="118">
        <v>0</v>
      </c>
      <c r="O502" s="118">
        <v>0</v>
      </c>
      <c r="P502" s="118">
        <v>0</v>
      </c>
      <c r="Q502" s="118">
        <v>0</v>
      </c>
      <c r="R502" s="118">
        <v>0</v>
      </c>
      <c r="S502" s="118">
        <v>0</v>
      </c>
      <c r="T502" s="118">
        <v>0</v>
      </c>
      <c r="U502" s="118">
        <v>0</v>
      </c>
      <c r="V502" s="118">
        <v>25.5</v>
      </c>
      <c r="W502" s="118" t="s">
        <v>188</v>
      </c>
    </row>
    <row r="503" spans="1:23" ht="13.5" customHeight="1" x14ac:dyDescent="0.25">
      <c r="A503" s="170">
        <v>0.79166666666666696</v>
      </c>
      <c r="B503" s="118">
        <v>5</v>
      </c>
      <c r="C503" s="118">
        <v>1</v>
      </c>
      <c r="D503" s="118">
        <v>0</v>
      </c>
      <c r="E503" s="118">
        <v>2</v>
      </c>
      <c r="F503" s="118">
        <v>2</v>
      </c>
      <c r="G503" s="118">
        <v>0</v>
      </c>
      <c r="H503" s="118">
        <v>0</v>
      </c>
      <c r="I503" s="118">
        <v>0</v>
      </c>
      <c r="J503" s="118">
        <v>0</v>
      </c>
      <c r="K503" s="118">
        <v>0</v>
      </c>
      <c r="L503" s="118">
        <v>0</v>
      </c>
      <c r="M503" s="118">
        <v>0</v>
      </c>
      <c r="N503" s="118">
        <v>0</v>
      </c>
      <c r="O503" s="118">
        <v>0</v>
      </c>
      <c r="P503" s="118">
        <v>0</v>
      </c>
      <c r="Q503" s="118">
        <v>0</v>
      </c>
      <c r="R503" s="118">
        <v>0</v>
      </c>
      <c r="S503" s="118">
        <v>0</v>
      </c>
      <c r="T503" s="118">
        <v>0</v>
      </c>
      <c r="U503" s="118">
        <v>0</v>
      </c>
      <c r="V503" s="118">
        <v>17.3</v>
      </c>
      <c r="W503" s="118" t="s">
        <v>188</v>
      </c>
    </row>
    <row r="504" spans="1:23" ht="13.5" customHeight="1" x14ac:dyDescent="0.25">
      <c r="A504" s="170">
        <v>0.80208333333333304</v>
      </c>
      <c r="B504" s="118">
        <v>4</v>
      </c>
      <c r="C504" s="118">
        <v>0</v>
      </c>
      <c r="D504" s="118">
        <v>0</v>
      </c>
      <c r="E504" s="118">
        <v>1</v>
      </c>
      <c r="F504" s="118">
        <v>2</v>
      </c>
      <c r="G504" s="118">
        <v>1</v>
      </c>
      <c r="H504" s="118">
        <v>0</v>
      </c>
      <c r="I504" s="118">
        <v>0</v>
      </c>
      <c r="J504" s="118">
        <v>0</v>
      </c>
      <c r="K504" s="118">
        <v>0</v>
      </c>
      <c r="L504" s="118">
        <v>0</v>
      </c>
      <c r="M504" s="118">
        <v>0</v>
      </c>
      <c r="N504" s="118">
        <v>0</v>
      </c>
      <c r="O504" s="118">
        <v>0</v>
      </c>
      <c r="P504" s="118">
        <v>0</v>
      </c>
      <c r="Q504" s="118">
        <v>0</v>
      </c>
      <c r="R504" s="118">
        <v>0</v>
      </c>
      <c r="S504" s="118">
        <v>0</v>
      </c>
      <c r="T504" s="118">
        <v>0</v>
      </c>
      <c r="U504" s="118">
        <v>0</v>
      </c>
      <c r="V504" s="118">
        <v>23</v>
      </c>
      <c r="W504" s="118" t="s">
        <v>188</v>
      </c>
    </row>
    <row r="505" spans="1:23" ht="13.5" customHeight="1" x14ac:dyDescent="0.25">
      <c r="A505" s="170">
        <v>0.8125</v>
      </c>
      <c r="B505" s="118">
        <v>7</v>
      </c>
      <c r="C505" s="118">
        <v>0</v>
      </c>
      <c r="D505" s="118">
        <v>0</v>
      </c>
      <c r="E505" s="118">
        <v>0</v>
      </c>
      <c r="F505" s="118">
        <v>4</v>
      </c>
      <c r="G505" s="118">
        <v>1</v>
      </c>
      <c r="H505" s="118">
        <v>1</v>
      </c>
      <c r="I505" s="118">
        <v>1</v>
      </c>
      <c r="J505" s="118">
        <v>0</v>
      </c>
      <c r="K505" s="118">
        <v>0</v>
      </c>
      <c r="L505" s="118">
        <v>0</v>
      </c>
      <c r="M505" s="118">
        <v>0</v>
      </c>
      <c r="N505" s="118">
        <v>0</v>
      </c>
      <c r="O505" s="118">
        <v>0</v>
      </c>
      <c r="P505" s="118">
        <v>0</v>
      </c>
      <c r="Q505" s="118">
        <v>0</v>
      </c>
      <c r="R505" s="118">
        <v>0</v>
      </c>
      <c r="S505" s="118">
        <v>0</v>
      </c>
      <c r="T505" s="118">
        <v>0</v>
      </c>
      <c r="U505" s="118">
        <v>0</v>
      </c>
      <c r="V505" s="118">
        <v>26.8</v>
      </c>
      <c r="W505" s="118" t="s">
        <v>188</v>
      </c>
    </row>
    <row r="506" spans="1:23" ht="13.5" customHeight="1" x14ac:dyDescent="0.25">
      <c r="A506" s="170">
        <v>0.82291666666666696</v>
      </c>
      <c r="B506" s="118">
        <v>5</v>
      </c>
      <c r="C506" s="118">
        <v>0</v>
      </c>
      <c r="D506" s="118">
        <v>0</v>
      </c>
      <c r="E506" s="118">
        <v>0</v>
      </c>
      <c r="F506" s="118">
        <v>1</v>
      </c>
      <c r="G506" s="118">
        <v>4</v>
      </c>
      <c r="H506" s="118">
        <v>0</v>
      </c>
      <c r="I506" s="118">
        <v>0</v>
      </c>
      <c r="J506" s="118">
        <v>0</v>
      </c>
      <c r="K506" s="118">
        <v>0</v>
      </c>
      <c r="L506" s="118">
        <v>0</v>
      </c>
      <c r="M506" s="118">
        <v>0</v>
      </c>
      <c r="N506" s="118">
        <v>0</v>
      </c>
      <c r="O506" s="118">
        <v>0</v>
      </c>
      <c r="P506" s="118">
        <v>0</v>
      </c>
      <c r="Q506" s="118">
        <v>0</v>
      </c>
      <c r="R506" s="118">
        <v>0</v>
      </c>
      <c r="S506" s="118">
        <v>0</v>
      </c>
      <c r="T506" s="118">
        <v>0</v>
      </c>
      <c r="U506" s="118">
        <v>0</v>
      </c>
      <c r="V506" s="118">
        <v>26.2</v>
      </c>
      <c r="W506" s="118" t="s">
        <v>188</v>
      </c>
    </row>
    <row r="507" spans="1:23" ht="13.5" customHeight="1" x14ac:dyDescent="0.25">
      <c r="A507" s="170">
        <v>0.83333333333333304</v>
      </c>
      <c r="B507" s="118">
        <v>4</v>
      </c>
      <c r="C507" s="118">
        <v>0</v>
      </c>
      <c r="D507" s="118">
        <v>0</v>
      </c>
      <c r="E507" s="118">
        <v>2</v>
      </c>
      <c r="F507" s="118">
        <v>0</v>
      </c>
      <c r="G507" s="118">
        <v>1</v>
      </c>
      <c r="H507" s="118">
        <v>0</v>
      </c>
      <c r="I507" s="118">
        <v>1</v>
      </c>
      <c r="J507" s="118">
        <v>0</v>
      </c>
      <c r="K507" s="118">
        <v>0</v>
      </c>
      <c r="L507" s="118">
        <v>0</v>
      </c>
      <c r="M507" s="118">
        <v>0</v>
      </c>
      <c r="N507" s="118">
        <v>0</v>
      </c>
      <c r="O507" s="118">
        <v>0</v>
      </c>
      <c r="P507" s="118">
        <v>0</v>
      </c>
      <c r="Q507" s="118">
        <v>0</v>
      </c>
      <c r="R507" s="118">
        <v>0</v>
      </c>
      <c r="S507" s="118">
        <v>0</v>
      </c>
      <c r="T507" s="118">
        <v>0</v>
      </c>
      <c r="U507" s="118">
        <v>0</v>
      </c>
      <c r="V507" s="118">
        <v>25.5</v>
      </c>
      <c r="W507" s="118" t="s">
        <v>188</v>
      </c>
    </row>
    <row r="508" spans="1:23" ht="13.5" customHeight="1" x14ac:dyDescent="0.25">
      <c r="A508" s="170">
        <v>0.84375</v>
      </c>
      <c r="B508" s="118">
        <v>0</v>
      </c>
      <c r="C508" s="118">
        <v>0</v>
      </c>
      <c r="D508" s="118">
        <v>0</v>
      </c>
      <c r="E508" s="118">
        <v>0</v>
      </c>
      <c r="F508" s="118">
        <v>0</v>
      </c>
      <c r="G508" s="118">
        <v>0</v>
      </c>
      <c r="H508" s="118">
        <v>0</v>
      </c>
      <c r="I508" s="118">
        <v>0</v>
      </c>
      <c r="J508" s="118">
        <v>0</v>
      </c>
      <c r="K508" s="118">
        <v>0</v>
      </c>
      <c r="L508" s="118">
        <v>0</v>
      </c>
      <c r="M508" s="118">
        <v>0</v>
      </c>
      <c r="N508" s="118">
        <v>0</v>
      </c>
      <c r="O508" s="118">
        <v>0</v>
      </c>
      <c r="P508" s="118">
        <v>0</v>
      </c>
      <c r="Q508" s="118">
        <v>0</v>
      </c>
      <c r="R508" s="118">
        <v>0</v>
      </c>
      <c r="S508" s="118">
        <v>0</v>
      </c>
      <c r="T508" s="118">
        <v>0</v>
      </c>
      <c r="U508" s="118">
        <v>0</v>
      </c>
      <c r="V508" s="118" t="s">
        <v>188</v>
      </c>
      <c r="W508" s="118" t="s">
        <v>188</v>
      </c>
    </row>
    <row r="509" spans="1:23" ht="13.5" customHeight="1" x14ac:dyDescent="0.25">
      <c r="A509" s="170">
        <v>0.85416666666666696</v>
      </c>
      <c r="B509" s="118">
        <v>0</v>
      </c>
      <c r="C509" s="118">
        <v>0</v>
      </c>
      <c r="D509" s="118">
        <v>0</v>
      </c>
      <c r="E509" s="118">
        <v>0</v>
      </c>
      <c r="F509" s="118">
        <v>0</v>
      </c>
      <c r="G509" s="118">
        <v>0</v>
      </c>
      <c r="H509" s="118">
        <v>0</v>
      </c>
      <c r="I509" s="118">
        <v>0</v>
      </c>
      <c r="J509" s="118">
        <v>0</v>
      </c>
      <c r="K509" s="118">
        <v>0</v>
      </c>
      <c r="L509" s="118">
        <v>0</v>
      </c>
      <c r="M509" s="118">
        <v>0</v>
      </c>
      <c r="N509" s="118">
        <v>0</v>
      </c>
      <c r="O509" s="118">
        <v>0</v>
      </c>
      <c r="P509" s="118">
        <v>0</v>
      </c>
      <c r="Q509" s="118">
        <v>0</v>
      </c>
      <c r="R509" s="118">
        <v>0</v>
      </c>
      <c r="S509" s="118">
        <v>0</v>
      </c>
      <c r="T509" s="118">
        <v>0</v>
      </c>
      <c r="U509" s="118">
        <v>0</v>
      </c>
      <c r="V509" s="118" t="s">
        <v>188</v>
      </c>
      <c r="W509" s="118" t="s">
        <v>188</v>
      </c>
    </row>
    <row r="510" spans="1:23" ht="13.5" customHeight="1" x14ac:dyDescent="0.25">
      <c r="A510" s="170">
        <v>0.86458333333333304</v>
      </c>
      <c r="B510" s="118">
        <v>1</v>
      </c>
      <c r="C510" s="118">
        <v>0</v>
      </c>
      <c r="D510" s="118">
        <v>0</v>
      </c>
      <c r="E510" s="118">
        <v>0</v>
      </c>
      <c r="F510" s="118">
        <v>0</v>
      </c>
      <c r="G510" s="118">
        <v>0</v>
      </c>
      <c r="H510" s="118">
        <v>1</v>
      </c>
      <c r="I510" s="118">
        <v>0</v>
      </c>
      <c r="J510" s="118">
        <v>0</v>
      </c>
      <c r="K510" s="118">
        <v>0</v>
      </c>
      <c r="L510" s="118">
        <v>0</v>
      </c>
      <c r="M510" s="118">
        <v>0</v>
      </c>
      <c r="N510" s="118">
        <v>0</v>
      </c>
      <c r="O510" s="118">
        <v>0</v>
      </c>
      <c r="P510" s="118">
        <v>0</v>
      </c>
      <c r="Q510" s="118">
        <v>0</v>
      </c>
      <c r="R510" s="118">
        <v>0</v>
      </c>
      <c r="S510" s="118">
        <v>0</v>
      </c>
      <c r="T510" s="118">
        <v>0</v>
      </c>
      <c r="U510" s="118">
        <v>0</v>
      </c>
      <c r="V510" s="118">
        <v>31.2</v>
      </c>
      <c r="W510" s="118" t="s">
        <v>188</v>
      </c>
    </row>
    <row r="511" spans="1:23" ht="13.5" customHeight="1" x14ac:dyDescent="0.25">
      <c r="A511" s="170">
        <v>0.875</v>
      </c>
      <c r="B511" s="118">
        <v>0</v>
      </c>
      <c r="C511" s="118">
        <v>0</v>
      </c>
      <c r="D511" s="118">
        <v>0</v>
      </c>
      <c r="E511" s="118">
        <v>0</v>
      </c>
      <c r="F511" s="118">
        <v>0</v>
      </c>
      <c r="G511" s="118">
        <v>0</v>
      </c>
      <c r="H511" s="118">
        <v>0</v>
      </c>
      <c r="I511" s="118">
        <v>0</v>
      </c>
      <c r="J511" s="118">
        <v>0</v>
      </c>
      <c r="K511" s="118">
        <v>0</v>
      </c>
      <c r="L511" s="118">
        <v>0</v>
      </c>
      <c r="M511" s="118">
        <v>0</v>
      </c>
      <c r="N511" s="118">
        <v>0</v>
      </c>
      <c r="O511" s="118">
        <v>0</v>
      </c>
      <c r="P511" s="118">
        <v>0</v>
      </c>
      <c r="Q511" s="118">
        <v>0</v>
      </c>
      <c r="R511" s="118">
        <v>0</v>
      </c>
      <c r="S511" s="118">
        <v>0</v>
      </c>
      <c r="T511" s="118">
        <v>0</v>
      </c>
      <c r="U511" s="118">
        <v>0</v>
      </c>
      <c r="V511" s="118" t="s">
        <v>188</v>
      </c>
      <c r="W511" s="118" t="s">
        <v>188</v>
      </c>
    </row>
    <row r="512" spans="1:23" ht="13.5" customHeight="1" x14ac:dyDescent="0.25">
      <c r="A512" s="170">
        <v>0.88541666666666696</v>
      </c>
      <c r="B512" s="118">
        <v>4</v>
      </c>
      <c r="C512" s="118">
        <v>0</v>
      </c>
      <c r="D512" s="118">
        <v>0</v>
      </c>
      <c r="E512" s="118">
        <v>0</v>
      </c>
      <c r="F512" s="118">
        <v>1</v>
      </c>
      <c r="G512" s="118">
        <v>2</v>
      </c>
      <c r="H512" s="118">
        <v>0</v>
      </c>
      <c r="I512" s="118">
        <v>1</v>
      </c>
      <c r="J512" s="118">
        <v>0</v>
      </c>
      <c r="K512" s="118">
        <v>0</v>
      </c>
      <c r="L512" s="118">
        <v>0</v>
      </c>
      <c r="M512" s="118">
        <v>0</v>
      </c>
      <c r="N512" s="118">
        <v>0</v>
      </c>
      <c r="O512" s="118">
        <v>0</v>
      </c>
      <c r="P512" s="118">
        <v>0</v>
      </c>
      <c r="Q512" s="118">
        <v>0</v>
      </c>
      <c r="R512" s="118">
        <v>0</v>
      </c>
      <c r="S512" s="118">
        <v>0</v>
      </c>
      <c r="T512" s="118">
        <v>0</v>
      </c>
      <c r="U512" s="118">
        <v>0</v>
      </c>
      <c r="V512" s="118">
        <v>28.2</v>
      </c>
      <c r="W512" s="118" t="s">
        <v>188</v>
      </c>
    </row>
    <row r="513" spans="1:23" ht="13.5" customHeight="1" x14ac:dyDescent="0.25">
      <c r="A513" s="170">
        <v>0.89583333333333304</v>
      </c>
      <c r="B513" s="118">
        <v>1</v>
      </c>
      <c r="C513" s="118">
        <v>0</v>
      </c>
      <c r="D513" s="118">
        <v>0</v>
      </c>
      <c r="E513" s="118">
        <v>0</v>
      </c>
      <c r="F513" s="118">
        <v>0</v>
      </c>
      <c r="G513" s="118">
        <v>0</v>
      </c>
      <c r="H513" s="118">
        <v>1</v>
      </c>
      <c r="I513" s="118">
        <v>0</v>
      </c>
      <c r="J513" s="118">
        <v>0</v>
      </c>
      <c r="K513" s="118">
        <v>0</v>
      </c>
      <c r="L513" s="118">
        <v>0</v>
      </c>
      <c r="M513" s="118">
        <v>0</v>
      </c>
      <c r="N513" s="118">
        <v>0</v>
      </c>
      <c r="O513" s="118">
        <v>0</v>
      </c>
      <c r="P513" s="118">
        <v>0</v>
      </c>
      <c r="Q513" s="118">
        <v>0</v>
      </c>
      <c r="R513" s="118">
        <v>0</v>
      </c>
      <c r="S513" s="118">
        <v>0</v>
      </c>
      <c r="T513" s="118">
        <v>0</v>
      </c>
      <c r="U513" s="118">
        <v>0</v>
      </c>
      <c r="V513" s="118">
        <v>34.799999999999997</v>
      </c>
      <c r="W513" s="118" t="s">
        <v>188</v>
      </c>
    </row>
    <row r="514" spans="1:23" ht="13.5" customHeight="1" x14ac:dyDescent="0.25">
      <c r="A514" s="170">
        <v>0.90625</v>
      </c>
      <c r="B514" s="118">
        <v>3</v>
      </c>
      <c r="C514" s="118">
        <v>0</v>
      </c>
      <c r="D514" s="118">
        <v>0</v>
      </c>
      <c r="E514" s="118">
        <v>0</v>
      </c>
      <c r="F514" s="118">
        <v>1</v>
      </c>
      <c r="G514" s="118">
        <v>1</v>
      </c>
      <c r="H514" s="118">
        <v>0</v>
      </c>
      <c r="I514" s="118">
        <v>1</v>
      </c>
      <c r="J514" s="118">
        <v>0</v>
      </c>
      <c r="K514" s="118">
        <v>0</v>
      </c>
      <c r="L514" s="118">
        <v>0</v>
      </c>
      <c r="M514" s="118">
        <v>0</v>
      </c>
      <c r="N514" s="118">
        <v>0</v>
      </c>
      <c r="O514" s="118">
        <v>0</v>
      </c>
      <c r="P514" s="118">
        <v>0</v>
      </c>
      <c r="Q514" s="118">
        <v>0</v>
      </c>
      <c r="R514" s="118">
        <v>0</v>
      </c>
      <c r="S514" s="118">
        <v>0</v>
      </c>
      <c r="T514" s="118">
        <v>0</v>
      </c>
      <c r="U514" s="118">
        <v>0</v>
      </c>
      <c r="V514" s="118">
        <v>29</v>
      </c>
      <c r="W514" s="118" t="s">
        <v>188</v>
      </c>
    </row>
    <row r="515" spans="1:23" ht="13.5" customHeight="1" x14ac:dyDescent="0.25">
      <c r="A515" s="170">
        <v>0.91666666666666696</v>
      </c>
      <c r="B515" s="118">
        <v>2</v>
      </c>
      <c r="C515" s="118">
        <v>0</v>
      </c>
      <c r="D515" s="118">
        <v>0</v>
      </c>
      <c r="E515" s="118">
        <v>1</v>
      </c>
      <c r="F515" s="118">
        <v>0</v>
      </c>
      <c r="G515" s="118">
        <v>1</v>
      </c>
      <c r="H515" s="118">
        <v>0</v>
      </c>
      <c r="I515" s="118">
        <v>0</v>
      </c>
      <c r="J515" s="118">
        <v>0</v>
      </c>
      <c r="K515" s="118">
        <v>0</v>
      </c>
      <c r="L515" s="118">
        <v>0</v>
      </c>
      <c r="M515" s="118">
        <v>0</v>
      </c>
      <c r="N515" s="118">
        <v>0</v>
      </c>
      <c r="O515" s="118">
        <v>0</v>
      </c>
      <c r="P515" s="118">
        <v>0</v>
      </c>
      <c r="Q515" s="118">
        <v>0</v>
      </c>
      <c r="R515" s="118">
        <v>0</v>
      </c>
      <c r="S515" s="118">
        <v>0</v>
      </c>
      <c r="T515" s="118">
        <v>0</v>
      </c>
      <c r="U515" s="118">
        <v>0</v>
      </c>
      <c r="V515" s="118">
        <v>23.8</v>
      </c>
      <c r="W515" s="118" t="s">
        <v>188</v>
      </c>
    </row>
    <row r="516" spans="1:23" ht="13.5" customHeight="1" x14ac:dyDescent="0.25">
      <c r="A516" s="170">
        <v>0.92708333333333304</v>
      </c>
      <c r="B516" s="118">
        <v>1</v>
      </c>
      <c r="C516" s="118">
        <v>0</v>
      </c>
      <c r="D516" s="118">
        <v>0</v>
      </c>
      <c r="E516" s="118">
        <v>0</v>
      </c>
      <c r="F516" s="118">
        <v>1</v>
      </c>
      <c r="G516" s="118">
        <v>0</v>
      </c>
      <c r="H516" s="118">
        <v>0</v>
      </c>
      <c r="I516" s="118">
        <v>0</v>
      </c>
      <c r="J516" s="118">
        <v>0</v>
      </c>
      <c r="K516" s="118">
        <v>0</v>
      </c>
      <c r="L516" s="118">
        <v>0</v>
      </c>
      <c r="M516" s="118">
        <v>0</v>
      </c>
      <c r="N516" s="118">
        <v>0</v>
      </c>
      <c r="O516" s="118">
        <v>0</v>
      </c>
      <c r="P516" s="118">
        <v>0</v>
      </c>
      <c r="Q516" s="118">
        <v>0</v>
      </c>
      <c r="R516" s="118">
        <v>0</v>
      </c>
      <c r="S516" s="118">
        <v>0</v>
      </c>
      <c r="T516" s="118">
        <v>0</v>
      </c>
      <c r="U516" s="118">
        <v>0</v>
      </c>
      <c r="V516" s="118">
        <v>22.1</v>
      </c>
      <c r="W516" s="118" t="s">
        <v>188</v>
      </c>
    </row>
    <row r="517" spans="1:23" ht="13.5" customHeight="1" x14ac:dyDescent="0.25">
      <c r="A517" s="170">
        <v>0.9375</v>
      </c>
      <c r="B517" s="118">
        <v>1</v>
      </c>
      <c r="C517" s="118">
        <v>0</v>
      </c>
      <c r="D517" s="118">
        <v>0</v>
      </c>
      <c r="E517" s="118">
        <v>0</v>
      </c>
      <c r="F517" s="118">
        <v>0</v>
      </c>
      <c r="G517" s="118">
        <v>0</v>
      </c>
      <c r="H517" s="118">
        <v>0</v>
      </c>
      <c r="I517" s="118">
        <v>1</v>
      </c>
      <c r="J517" s="118">
        <v>0</v>
      </c>
      <c r="K517" s="118">
        <v>0</v>
      </c>
      <c r="L517" s="118">
        <v>0</v>
      </c>
      <c r="M517" s="118">
        <v>0</v>
      </c>
      <c r="N517" s="118">
        <v>0</v>
      </c>
      <c r="O517" s="118">
        <v>0</v>
      </c>
      <c r="P517" s="118">
        <v>0</v>
      </c>
      <c r="Q517" s="118">
        <v>0</v>
      </c>
      <c r="R517" s="118">
        <v>0</v>
      </c>
      <c r="S517" s="118">
        <v>0</v>
      </c>
      <c r="T517" s="118">
        <v>0</v>
      </c>
      <c r="U517" s="118">
        <v>0</v>
      </c>
      <c r="V517" s="118">
        <v>37.6</v>
      </c>
      <c r="W517" s="118" t="s">
        <v>188</v>
      </c>
    </row>
    <row r="518" spans="1:23" ht="13.5" customHeight="1" x14ac:dyDescent="0.25">
      <c r="A518" s="170">
        <v>0.94791666666666696</v>
      </c>
      <c r="B518" s="118">
        <v>2</v>
      </c>
      <c r="C518" s="118">
        <v>0</v>
      </c>
      <c r="D518" s="118">
        <v>0</v>
      </c>
      <c r="E518" s="118">
        <v>1</v>
      </c>
      <c r="F518" s="118">
        <v>0</v>
      </c>
      <c r="G518" s="118">
        <v>0</v>
      </c>
      <c r="H518" s="118">
        <v>1</v>
      </c>
      <c r="I518" s="118">
        <v>0</v>
      </c>
      <c r="J518" s="118">
        <v>0</v>
      </c>
      <c r="K518" s="118">
        <v>0</v>
      </c>
      <c r="L518" s="118">
        <v>0</v>
      </c>
      <c r="M518" s="118">
        <v>0</v>
      </c>
      <c r="N518" s="118">
        <v>0</v>
      </c>
      <c r="O518" s="118">
        <v>0</v>
      </c>
      <c r="P518" s="118">
        <v>0</v>
      </c>
      <c r="Q518" s="118">
        <v>0</v>
      </c>
      <c r="R518" s="118">
        <v>0</v>
      </c>
      <c r="S518" s="118">
        <v>0</v>
      </c>
      <c r="T518" s="118">
        <v>0</v>
      </c>
      <c r="U518" s="118">
        <v>0</v>
      </c>
      <c r="V518" s="118">
        <v>25.3</v>
      </c>
      <c r="W518" s="118" t="s">
        <v>188</v>
      </c>
    </row>
    <row r="519" spans="1:23" ht="13.5" customHeight="1" x14ac:dyDescent="0.25">
      <c r="A519" s="170">
        <v>0.95833333333333304</v>
      </c>
      <c r="B519" s="118">
        <v>0</v>
      </c>
      <c r="C519" s="118">
        <v>0</v>
      </c>
      <c r="D519" s="118">
        <v>0</v>
      </c>
      <c r="E519" s="118">
        <v>0</v>
      </c>
      <c r="F519" s="118">
        <v>0</v>
      </c>
      <c r="G519" s="118">
        <v>0</v>
      </c>
      <c r="H519" s="118">
        <v>0</v>
      </c>
      <c r="I519" s="118">
        <v>0</v>
      </c>
      <c r="J519" s="118">
        <v>0</v>
      </c>
      <c r="K519" s="118">
        <v>0</v>
      </c>
      <c r="L519" s="118">
        <v>0</v>
      </c>
      <c r="M519" s="118">
        <v>0</v>
      </c>
      <c r="N519" s="118">
        <v>0</v>
      </c>
      <c r="O519" s="118">
        <v>0</v>
      </c>
      <c r="P519" s="118">
        <v>0</v>
      </c>
      <c r="Q519" s="118">
        <v>0</v>
      </c>
      <c r="R519" s="118">
        <v>0</v>
      </c>
      <c r="S519" s="118">
        <v>0</v>
      </c>
      <c r="T519" s="118">
        <v>0</v>
      </c>
      <c r="U519" s="118">
        <v>0</v>
      </c>
      <c r="V519" s="118" t="s">
        <v>188</v>
      </c>
      <c r="W519" s="118" t="s">
        <v>188</v>
      </c>
    </row>
    <row r="520" spans="1:23" ht="13.5" customHeight="1" x14ac:dyDescent="0.25">
      <c r="A520" s="170">
        <v>0.96875</v>
      </c>
      <c r="B520" s="118">
        <v>0</v>
      </c>
      <c r="C520" s="118">
        <v>0</v>
      </c>
      <c r="D520" s="118">
        <v>0</v>
      </c>
      <c r="E520" s="118">
        <v>0</v>
      </c>
      <c r="F520" s="118">
        <v>0</v>
      </c>
      <c r="G520" s="118">
        <v>0</v>
      </c>
      <c r="H520" s="118">
        <v>0</v>
      </c>
      <c r="I520" s="118">
        <v>0</v>
      </c>
      <c r="J520" s="118">
        <v>0</v>
      </c>
      <c r="K520" s="118">
        <v>0</v>
      </c>
      <c r="L520" s="118">
        <v>0</v>
      </c>
      <c r="M520" s="118">
        <v>0</v>
      </c>
      <c r="N520" s="118">
        <v>0</v>
      </c>
      <c r="O520" s="118">
        <v>0</v>
      </c>
      <c r="P520" s="118">
        <v>0</v>
      </c>
      <c r="Q520" s="118">
        <v>0</v>
      </c>
      <c r="R520" s="118">
        <v>0</v>
      </c>
      <c r="S520" s="118">
        <v>0</v>
      </c>
      <c r="T520" s="118">
        <v>0</v>
      </c>
      <c r="U520" s="118">
        <v>0</v>
      </c>
      <c r="V520" s="118" t="s">
        <v>188</v>
      </c>
      <c r="W520" s="118" t="s">
        <v>188</v>
      </c>
    </row>
    <row r="521" spans="1:23" ht="13.5" customHeight="1" x14ac:dyDescent="0.25">
      <c r="A521" s="170">
        <v>0.97916666666666696</v>
      </c>
      <c r="B521" s="118">
        <v>1</v>
      </c>
      <c r="C521" s="118">
        <v>0</v>
      </c>
      <c r="D521" s="118">
        <v>0</v>
      </c>
      <c r="E521" s="118">
        <v>0</v>
      </c>
      <c r="F521" s="118">
        <v>0</v>
      </c>
      <c r="G521" s="118">
        <v>1</v>
      </c>
      <c r="H521" s="118">
        <v>0</v>
      </c>
      <c r="I521" s="118">
        <v>0</v>
      </c>
      <c r="J521" s="118">
        <v>0</v>
      </c>
      <c r="K521" s="118">
        <v>0</v>
      </c>
      <c r="L521" s="118">
        <v>0</v>
      </c>
      <c r="M521" s="118">
        <v>0</v>
      </c>
      <c r="N521" s="118">
        <v>0</v>
      </c>
      <c r="O521" s="118">
        <v>0</v>
      </c>
      <c r="P521" s="118">
        <v>0</v>
      </c>
      <c r="Q521" s="118">
        <v>0</v>
      </c>
      <c r="R521" s="118">
        <v>0</v>
      </c>
      <c r="S521" s="118">
        <v>0</v>
      </c>
      <c r="T521" s="118">
        <v>0</v>
      </c>
      <c r="U521" s="118">
        <v>0</v>
      </c>
      <c r="V521" s="118">
        <v>27.9</v>
      </c>
      <c r="W521" s="118" t="s">
        <v>188</v>
      </c>
    </row>
    <row r="522" spans="1:23" ht="13.5" customHeight="1" thickBot="1" x14ac:dyDescent="0.3">
      <c r="A522" s="171">
        <v>0.98958333333333304</v>
      </c>
      <c r="B522" s="120">
        <v>1</v>
      </c>
      <c r="C522" s="120">
        <v>0</v>
      </c>
      <c r="D522" s="120">
        <v>0</v>
      </c>
      <c r="E522" s="120">
        <v>0</v>
      </c>
      <c r="F522" s="120">
        <v>0</v>
      </c>
      <c r="G522" s="120">
        <v>1</v>
      </c>
      <c r="H522" s="120">
        <v>0</v>
      </c>
      <c r="I522" s="120">
        <v>0</v>
      </c>
      <c r="J522" s="120">
        <v>0</v>
      </c>
      <c r="K522" s="120">
        <v>0</v>
      </c>
      <c r="L522" s="120">
        <v>0</v>
      </c>
      <c r="M522" s="120">
        <v>0</v>
      </c>
      <c r="N522" s="120">
        <v>0</v>
      </c>
      <c r="O522" s="120">
        <v>0</v>
      </c>
      <c r="P522" s="120">
        <v>0</v>
      </c>
      <c r="Q522" s="120">
        <v>0</v>
      </c>
      <c r="R522" s="120">
        <v>0</v>
      </c>
      <c r="S522" s="120">
        <v>0</v>
      </c>
      <c r="T522" s="120">
        <v>0</v>
      </c>
      <c r="U522" s="120">
        <v>0</v>
      </c>
      <c r="V522" s="120">
        <v>28.1</v>
      </c>
      <c r="W522" s="120" t="s">
        <v>188</v>
      </c>
    </row>
    <row r="523" spans="1:23" ht="13.5" customHeight="1" thickTop="1" x14ac:dyDescent="0.25">
      <c r="A523" s="286" t="s">
        <v>111</v>
      </c>
      <c r="B523" s="119">
        <f>SUM(B455:B502)</f>
        <v>717</v>
      </c>
      <c r="C523" s="119">
        <f t="shared" ref="C523:U523" si="16">SUM(C455:C502)</f>
        <v>5</v>
      </c>
      <c r="D523" s="119">
        <f t="shared" si="16"/>
        <v>20</v>
      </c>
      <c r="E523" s="119">
        <f t="shared" si="16"/>
        <v>90</v>
      </c>
      <c r="F523" s="119">
        <f t="shared" si="16"/>
        <v>334</v>
      </c>
      <c r="G523" s="119">
        <f t="shared" si="16"/>
        <v>238</v>
      </c>
      <c r="H523" s="119">
        <f t="shared" si="16"/>
        <v>28</v>
      </c>
      <c r="I523" s="119">
        <f t="shared" si="16"/>
        <v>2</v>
      </c>
      <c r="J523" s="119">
        <f t="shared" si="16"/>
        <v>0</v>
      </c>
      <c r="K523" s="119">
        <f t="shared" si="16"/>
        <v>0</v>
      </c>
      <c r="L523" s="119">
        <f t="shared" si="16"/>
        <v>0</v>
      </c>
      <c r="M523" s="119">
        <f t="shared" si="16"/>
        <v>0</v>
      </c>
      <c r="N523" s="119">
        <f t="shared" si="16"/>
        <v>0</v>
      </c>
      <c r="O523" s="119">
        <f t="shared" si="16"/>
        <v>0</v>
      </c>
      <c r="P523" s="119">
        <f t="shared" si="16"/>
        <v>0</v>
      </c>
      <c r="Q523" s="119">
        <f t="shared" si="16"/>
        <v>0</v>
      </c>
      <c r="R523" s="119">
        <f t="shared" si="16"/>
        <v>0</v>
      </c>
      <c r="S523" s="119">
        <f t="shared" si="16"/>
        <v>0</v>
      </c>
      <c r="T523" s="119">
        <f t="shared" si="16"/>
        <v>0</v>
      </c>
      <c r="U523" s="119">
        <f t="shared" si="16"/>
        <v>0</v>
      </c>
      <c r="V523" s="119">
        <v>23.5</v>
      </c>
      <c r="W523" s="119">
        <v>27.3</v>
      </c>
    </row>
    <row r="524" spans="1:23" ht="13.5" customHeight="1" x14ac:dyDescent="0.25">
      <c r="A524" s="287" t="s">
        <v>112</v>
      </c>
      <c r="B524" s="118">
        <f>SUM(B451:B514)</f>
        <v>781</v>
      </c>
      <c r="C524" s="118">
        <f t="shared" ref="C524:U524" si="17">SUM(C451:C514)</f>
        <v>6</v>
      </c>
      <c r="D524" s="118">
        <f t="shared" si="17"/>
        <v>20</v>
      </c>
      <c r="E524" s="118">
        <f t="shared" si="17"/>
        <v>96</v>
      </c>
      <c r="F524" s="118">
        <f t="shared" si="17"/>
        <v>353</v>
      </c>
      <c r="G524" s="118">
        <f t="shared" si="17"/>
        <v>260</v>
      </c>
      <c r="H524" s="118">
        <f t="shared" si="17"/>
        <v>36</v>
      </c>
      <c r="I524" s="118">
        <f t="shared" si="17"/>
        <v>10</v>
      </c>
      <c r="J524" s="118">
        <f t="shared" si="17"/>
        <v>0</v>
      </c>
      <c r="K524" s="118">
        <f t="shared" si="17"/>
        <v>0</v>
      </c>
      <c r="L524" s="118">
        <f t="shared" si="17"/>
        <v>0</v>
      </c>
      <c r="M524" s="118">
        <f t="shared" si="17"/>
        <v>0</v>
      </c>
      <c r="N524" s="118">
        <f t="shared" si="17"/>
        <v>0</v>
      </c>
      <c r="O524" s="118">
        <f t="shared" si="17"/>
        <v>0</v>
      </c>
      <c r="P524" s="118">
        <f t="shared" si="17"/>
        <v>0</v>
      </c>
      <c r="Q524" s="118">
        <f t="shared" si="17"/>
        <v>0</v>
      </c>
      <c r="R524" s="118">
        <f t="shared" si="17"/>
        <v>0</v>
      </c>
      <c r="S524" s="118">
        <f t="shared" si="17"/>
        <v>0</v>
      </c>
      <c r="T524" s="118">
        <f t="shared" si="17"/>
        <v>0</v>
      </c>
      <c r="U524" s="118">
        <f t="shared" si="17"/>
        <v>0</v>
      </c>
      <c r="V524" s="118">
        <v>23.8</v>
      </c>
      <c r="W524" s="118">
        <v>27.8</v>
      </c>
    </row>
    <row r="525" spans="1:23" ht="13.5" customHeight="1" x14ac:dyDescent="0.25">
      <c r="A525" s="118" t="s">
        <v>113</v>
      </c>
      <c r="B525" s="118">
        <f>SUM(B451:B522)</f>
        <v>789</v>
      </c>
      <c r="C525" s="118">
        <f t="shared" ref="C525:U525" si="18">SUM(C451:C522)</f>
        <v>6</v>
      </c>
      <c r="D525" s="118">
        <f t="shared" si="18"/>
        <v>20</v>
      </c>
      <c r="E525" s="118">
        <f t="shared" si="18"/>
        <v>98</v>
      </c>
      <c r="F525" s="118">
        <f t="shared" si="18"/>
        <v>354</v>
      </c>
      <c r="G525" s="118">
        <f t="shared" si="18"/>
        <v>263</v>
      </c>
      <c r="H525" s="118">
        <f t="shared" si="18"/>
        <v>37</v>
      </c>
      <c r="I525" s="118">
        <f t="shared" si="18"/>
        <v>11</v>
      </c>
      <c r="J525" s="118">
        <f t="shared" si="18"/>
        <v>0</v>
      </c>
      <c r="K525" s="118">
        <f t="shared" si="18"/>
        <v>0</v>
      </c>
      <c r="L525" s="118">
        <f t="shared" si="18"/>
        <v>0</v>
      </c>
      <c r="M525" s="118">
        <f t="shared" si="18"/>
        <v>0</v>
      </c>
      <c r="N525" s="118">
        <f t="shared" si="18"/>
        <v>0</v>
      </c>
      <c r="O525" s="118">
        <f t="shared" si="18"/>
        <v>0</v>
      </c>
      <c r="P525" s="118">
        <f t="shared" si="18"/>
        <v>0</v>
      </c>
      <c r="Q525" s="118">
        <f t="shared" si="18"/>
        <v>0</v>
      </c>
      <c r="R525" s="118">
        <f t="shared" si="18"/>
        <v>0</v>
      </c>
      <c r="S525" s="118">
        <f t="shared" si="18"/>
        <v>0</v>
      </c>
      <c r="T525" s="118">
        <f t="shared" si="18"/>
        <v>0</v>
      </c>
      <c r="U525" s="118">
        <f t="shared" si="18"/>
        <v>0</v>
      </c>
      <c r="V525" s="118">
        <v>23.8</v>
      </c>
      <c r="W525" s="118">
        <v>27.9</v>
      </c>
    </row>
    <row r="526" spans="1:23" ht="13.5" customHeight="1" thickBot="1" x14ac:dyDescent="0.3">
      <c r="A526" s="120" t="s">
        <v>114</v>
      </c>
      <c r="B526" s="120">
        <f>SUM(B427:B522)</f>
        <v>794</v>
      </c>
      <c r="C526" s="120">
        <f t="shared" ref="C526:U526" si="19">SUM(C427:C522)</f>
        <v>6</v>
      </c>
      <c r="D526" s="120">
        <f t="shared" si="19"/>
        <v>20</v>
      </c>
      <c r="E526" s="120">
        <f t="shared" si="19"/>
        <v>98</v>
      </c>
      <c r="F526" s="120">
        <f t="shared" si="19"/>
        <v>356</v>
      </c>
      <c r="G526" s="120">
        <f t="shared" si="19"/>
        <v>265</v>
      </c>
      <c r="H526" s="120">
        <f t="shared" si="19"/>
        <v>38</v>
      </c>
      <c r="I526" s="120">
        <f t="shared" si="19"/>
        <v>11</v>
      </c>
      <c r="J526" s="120">
        <f t="shared" si="19"/>
        <v>0</v>
      </c>
      <c r="K526" s="120">
        <f t="shared" si="19"/>
        <v>0</v>
      </c>
      <c r="L526" s="120">
        <f t="shared" si="19"/>
        <v>0</v>
      </c>
      <c r="M526" s="120">
        <f t="shared" si="19"/>
        <v>0</v>
      </c>
      <c r="N526" s="120">
        <f t="shared" si="19"/>
        <v>0</v>
      </c>
      <c r="O526" s="120">
        <f t="shared" si="19"/>
        <v>0</v>
      </c>
      <c r="P526" s="120">
        <f t="shared" si="19"/>
        <v>0</v>
      </c>
      <c r="Q526" s="120">
        <f t="shared" si="19"/>
        <v>0</v>
      </c>
      <c r="R526" s="120">
        <f t="shared" si="19"/>
        <v>0</v>
      </c>
      <c r="S526" s="120">
        <f t="shared" si="19"/>
        <v>0</v>
      </c>
      <c r="T526" s="120">
        <f t="shared" si="19"/>
        <v>0</v>
      </c>
      <c r="U526" s="120">
        <f t="shared" si="19"/>
        <v>0</v>
      </c>
      <c r="V526" s="120">
        <v>23.8</v>
      </c>
      <c r="W526" s="120">
        <v>27.9</v>
      </c>
    </row>
    <row r="527" spans="1:23" ht="13.5" customHeight="1" thickTop="1" x14ac:dyDescent="0.25">
      <c r="A527" s="122"/>
      <c r="B527" s="122"/>
      <c r="C527" s="122"/>
      <c r="D527" s="122"/>
      <c r="E527" s="122"/>
      <c r="F527" s="122"/>
      <c r="G527" s="122"/>
      <c r="H527" s="122"/>
      <c r="I527" s="122"/>
      <c r="J527" s="122"/>
      <c r="K527" s="122"/>
      <c r="L527" s="122"/>
      <c r="M527" s="122"/>
      <c r="N527" s="122"/>
      <c r="O527" s="122"/>
      <c r="P527" s="122"/>
      <c r="Q527" s="122"/>
      <c r="R527" s="122"/>
      <c r="S527" s="122"/>
      <c r="T527" s="122"/>
      <c r="U527" s="122"/>
      <c r="V527" s="122"/>
      <c r="W527" s="122"/>
    </row>
    <row r="528" spans="1:23" ht="13.5" customHeight="1" thickBot="1" x14ac:dyDescent="0.3">
      <c r="A528" s="122" t="s">
        <v>9</v>
      </c>
      <c r="B528" s="437" t="str">
        <f>TEXT(C528,"dddd")</f>
        <v>Saturday</v>
      </c>
      <c r="C528" s="233">
        <f>C424+1</f>
        <v>44835</v>
      </c>
      <c r="D528" s="122"/>
      <c r="E528" s="122"/>
      <c r="F528" s="122"/>
      <c r="G528" s="122"/>
      <c r="H528" s="122"/>
      <c r="I528" s="122"/>
      <c r="J528" s="122"/>
      <c r="K528" s="122"/>
      <c r="L528" s="122"/>
      <c r="M528" s="122"/>
      <c r="N528" s="122"/>
      <c r="O528" s="122"/>
      <c r="P528" s="122"/>
      <c r="Q528" s="122"/>
      <c r="R528" s="122"/>
      <c r="S528" s="122"/>
      <c r="T528" s="122"/>
      <c r="U528" s="122"/>
      <c r="V528" s="122"/>
      <c r="W528" s="122"/>
    </row>
    <row r="529" spans="1:23" ht="13.5" customHeight="1" thickTop="1" thickBot="1" x14ac:dyDescent="0.3">
      <c r="A529" s="122"/>
      <c r="B529" s="556" t="s">
        <v>90</v>
      </c>
      <c r="C529" s="557"/>
      <c r="D529" s="557"/>
      <c r="E529" s="557"/>
      <c r="F529" s="557"/>
      <c r="G529" s="557"/>
      <c r="H529" s="557"/>
      <c r="I529" s="557"/>
      <c r="J529" s="557"/>
      <c r="K529" s="557"/>
      <c r="L529" s="557"/>
      <c r="M529" s="557"/>
      <c r="N529" s="557"/>
      <c r="O529" s="557"/>
      <c r="P529" s="557"/>
      <c r="Q529" s="557"/>
      <c r="R529" s="557"/>
      <c r="S529" s="557"/>
      <c r="T529" s="557"/>
      <c r="U529" s="557"/>
      <c r="V529" s="557"/>
      <c r="W529" s="558"/>
    </row>
    <row r="530" spans="1:23" ht="13.5" customHeight="1" thickTop="1" thickBot="1" x14ac:dyDescent="0.3">
      <c r="A530" s="169" t="s">
        <v>50</v>
      </c>
      <c r="B530" s="169" t="s">
        <v>30</v>
      </c>
      <c r="C530" s="288" t="s">
        <v>91</v>
      </c>
      <c r="D530" s="288" t="s">
        <v>92</v>
      </c>
      <c r="E530" s="288" t="s">
        <v>93</v>
      </c>
      <c r="F530" s="288" t="s">
        <v>94</v>
      </c>
      <c r="G530" s="288" t="s">
        <v>95</v>
      </c>
      <c r="H530" s="288" t="s">
        <v>96</v>
      </c>
      <c r="I530" s="288" t="s">
        <v>97</v>
      </c>
      <c r="J530" s="288" t="s">
        <v>98</v>
      </c>
      <c r="K530" s="288" t="s">
        <v>99</v>
      </c>
      <c r="L530" s="288" t="s">
        <v>100</v>
      </c>
      <c r="M530" s="288" t="s">
        <v>101</v>
      </c>
      <c r="N530" s="288" t="s">
        <v>102</v>
      </c>
      <c r="O530" s="288" t="s">
        <v>103</v>
      </c>
      <c r="P530" s="288" t="s">
        <v>104</v>
      </c>
      <c r="Q530" s="288" t="s">
        <v>105</v>
      </c>
      <c r="R530" s="288" t="s">
        <v>106</v>
      </c>
      <c r="S530" s="288" t="s">
        <v>107</v>
      </c>
      <c r="T530" s="288" t="s">
        <v>108</v>
      </c>
      <c r="U530" s="288" t="s">
        <v>109</v>
      </c>
      <c r="V530" s="169" t="s">
        <v>88</v>
      </c>
      <c r="W530" s="169" t="s">
        <v>110</v>
      </c>
    </row>
    <row r="531" spans="1:23" ht="13.5" customHeight="1" thickTop="1" x14ac:dyDescent="0.25">
      <c r="A531" s="279">
        <v>0</v>
      </c>
      <c r="B531" s="119">
        <v>0</v>
      </c>
      <c r="C531" s="119">
        <v>0</v>
      </c>
      <c r="D531" s="119">
        <v>0</v>
      </c>
      <c r="E531" s="119">
        <v>0</v>
      </c>
      <c r="F531" s="119">
        <v>0</v>
      </c>
      <c r="G531" s="119">
        <v>0</v>
      </c>
      <c r="H531" s="119">
        <v>0</v>
      </c>
      <c r="I531" s="119">
        <v>0</v>
      </c>
      <c r="J531" s="119">
        <v>0</v>
      </c>
      <c r="K531" s="119">
        <v>0</v>
      </c>
      <c r="L531" s="119">
        <v>0</v>
      </c>
      <c r="M531" s="119">
        <v>0</v>
      </c>
      <c r="N531" s="119">
        <v>0</v>
      </c>
      <c r="O531" s="119">
        <v>0</v>
      </c>
      <c r="P531" s="119">
        <v>0</v>
      </c>
      <c r="Q531" s="119">
        <v>0</v>
      </c>
      <c r="R531" s="119">
        <v>0</v>
      </c>
      <c r="S531" s="119">
        <v>0</v>
      </c>
      <c r="T531" s="119">
        <v>0</v>
      </c>
      <c r="U531" s="119">
        <v>0</v>
      </c>
      <c r="V531" s="119" t="s">
        <v>188</v>
      </c>
      <c r="W531" s="119" t="s">
        <v>188</v>
      </c>
    </row>
    <row r="532" spans="1:23" ht="13.5" customHeight="1" x14ac:dyDescent="0.25">
      <c r="A532" s="170">
        <v>1.0416666666666666E-2</v>
      </c>
      <c r="B532" s="118">
        <v>1</v>
      </c>
      <c r="C532" s="118">
        <v>0</v>
      </c>
      <c r="D532" s="118">
        <v>0</v>
      </c>
      <c r="E532" s="118">
        <v>0</v>
      </c>
      <c r="F532" s="118">
        <v>0</v>
      </c>
      <c r="G532" s="118">
        <v>0</v>
      </c>
      <c r="H532" s="118">
        <v>0</v>
      </c>
      <c r="I532" s="118">
        <v>0</v>
      </c>
      <c r="J532" s="118">
        <v>1</v>
      </c>
      <c r="K532" s="118">
        <v>0</v>
      </c>
      <c r="L532" s="118">
        <v>0</v>
      </c>
      <c r="M532" s="118">
        <v>0</v>
      </c>
      <c r="N532" s="118">
        <v>0</v>
      </c>
      <c r="O532" s="118">
        <v>0</v>
      </c>
      <c r="P532" s="118">
        <v>0</v>
      </c>
      <c r="Q532" s="118">
        <v>0</v>
      </c>
      <c r="R532" s="118">
        <v>0</v>
      </c>
      <c r="S532" s="118">
        <v>0</v>
      </c>
      <c r="T532" s="118">
        <v>0</v>
      </c>
      <c r="U532" s="118">
        <v>0</v>
      </c>
      <c r="V532" s="118">
        <v>43.7</v>
      </c>
      <c r="W532" s="118" t="s">
        <v>188</v>
      </c>
    </row>
    <row r="533" spans="1:23" ht="13.5" customHeight="1" x14ac:dyDescent="0.25">
      <c r="A533" s="170">
        <v>2.0833333333333332E-2</v>
      </c>
      <c r="B533" s="118">
        <v>0</v>
      </c>
      <c r="C533" s="118">
        <v>0</v>
      </c>
      <c r="D533" s="118">
        <v>0</v>
      </c>
      <c r="E533" s="118">
        <v>0</v>
      </c>
      <c r="F533" s="118">
        <v>0</v>
      </c>
      <c r="G533" s="118">
        <v>0</v>
      </c>
      <c r="H533" s="118">
        <v>0</v>
      </c>
      <c r="I533" s="118">
        <v>0</v>
      </c>
      <c r="J533" s="118">
        <v>0</v>
      </c>
      <c r="K533" s="118">
        <v>0</v>
      </c>
      <c r="L533" s="118">
        <v>0</v>
      </c>
      <c r="M533" s="118">
        <v>0</v>
      </c>
      <c r="N533" s="118">
        <v>0</v>
      </c>
      <c r="O533" s="118">
        <v>0</v>
      </c>
      <c r="P533" s="118">
        <v>0</v>
      </c>
      <c r="Q533" s="118">
        <v>0</v>
      </c>
      <c r="R533" s="118">
        <v>0</v>
      </c>
      <c r="S533" s="118">
        <v>0</v>
      </c>
      <c r="T533" s="118">
        <v>0</v>
      </c>
      <c r="U533" s="118">
        <v>0</v>
      </c>
      <c r="V533" s="118" t="s">
        <v>188</v>
      </c>
      <c r="W533" s="118" t="s">
        <v>188</v>
      </c>
    </row>
    <row r="534" spans="1:23" ht="13.5" customHeight="1" x14ac:dyDescent="0.25">
      <c r="A534" s="170">
        <v>3.125E-2</v>
      </c>
      <c r="B534" s="118">
        <v>0</v>
      </c>
      <c r="C534" s="118">
        <v>0</v>
      </c>
      <c r="D534" s="118">
        <v>0</v>
      </c>
      <c r="E534" s="118">
        <v>0</v>
      </c>
      <c r="F534" s="118">
        <v>0</v>
      </c>
      <c r="G534" s="118">
        <v>0</v>
      </c>
      <c r="H534" s="118">
        <v>0</v>
      </c>
      <c r="I534" s="118">
        <v>0</v>
      </c>
      <c r="J534" s="118">
        <v>0</v>
      </c>
      <c r="K534" s="118">
        <v>0</v>
      </c>
      <c r="L534" s="118">
        <v>0</v>
      </c>
      <c r="M534" s="118">
        <v>0</v>
      </c>
      <c r="N534" s="118">
        <v>0</v>
      </c>
      <c r="O534" s="118">
        <v>0</v>
      </c>
      <c r="P534" s="118">
        <v>0</v>
      </c>
      <c r="Q534" s="118">
        <v>0</v>
      </c>
      <c r="R534" s="118">
        <v>0</v>
      </c>
      <c r="S534" s="118">
        <v>0</v>
      </c>
      <c r="T534" s="118">
        <v>0</v>
      </c>
      <c r="U534" s="118">
        <v>0</v>
      </c>
      <c r="V534" s="118" t="s">
        <v>188</v>
      </c>
      <c r="W534" s="118" t="s">
        <v>188</v>
      </c>
    </row>
    <row r="535" spans="1:23" ht="13.5" customHeight="1" x14ac:dyDescent="0.25">
      <c r="A535" s="170">
        <v>4.1666666666666664E-2</v>
      </c>
      <c r="B535" s="118">
        <v>0</v>
      </c>
      <c r="C535" s="118">
        <v>0</v>
      </c>
      <c r="D535" s="118">
        <v>0</v>
      </c>
      <c r="E535" s="118">
        <v>0</v>
      </c>
      <c r="F535" s="118">
        <v>0</v>
      </c>
      <c r="G535" s="118">
        <v>0</v>
      </c>
      <c r="H535" s="118">
        <v>0</v>
      </c>
      <c r="I535" s="118">
        <v>0</v>
      </c>
      <c r="J535" s="118">
        <v>0</v>
      </c>
      <c r="K535" s="118">
        <v>0</v>
      </c>
      <c r="L535" s="118">
        <v>0</v>
      </c>
      <c r="M535" s="118">
        <v>0</v>
      </c>
      <c r="N535" s="118">
        <v>0</v>
      </c>
      <c r="O535" s="118">
        <v>0</v>
      </c>
      <c r="P535" s="118">
        <v>0</v>
      </c>
      <c r="Q535" s="118">
        <v>0</v>
      </c>
      <c r="R535" s="118">
        <v>0</v>
      </c>
      <c r="S535" s="118">
        <v>0</v>
      </c>
      <c r="T535" s="118">
        <v>0</v>
      </c>
      <c r="U535" s="118">
        <v>0</v>
      </c>
      <c r="V535" s="118" t="s">
        <v>188</v>
      </c>
      <c r="W535" s="118" t="s">
        <v>188</v>
      </c>
    </row>
    <row r="536" spans="1:23" ht="13.5" customHeight="1" x14ac:dyDescent="0.25">
      <c r="A536" s="170">
        <v>5.2083333333333336E-2</v>
      </c>
      <c r="B536" s="118">
        <v>1</v>
      </c>
      <c r="C536" s="118">
        <v>0</v>
      </c>
      <c r="D536" s="118">
        <v>0</v>
      </c>
      <c r="E536" s="118">
        <v>0</v>
      </c>
      <c r="F536" s="118">
        <v>1</v>
      </c>
      <c r="G536" s="118">
        <v>0</v>
      </c>
      <c r="H536" s="118">
        <v>0</v>
      </c>
      <c r="I536" s="118">
        <v>0</v>
      </c>
      <c r="J536" s="118">
        <v>0</v>
      </c>
      <c r="K536" s="118">
        <v>0</v>
      </c>
      <c r="L536" s="118">
        <v>0</v>
      </c>
      <c r="M536" s="118">
        <v>0</v>
      </c>
      <c r="N536" s="118">
        <v>0</v>
      </c>
      <c r="O536" s="118">
        <v>0</v>
      </c>
      <c r="P536" s="118">
        <v>0</v>
      </c>
      <c r="Q536" s="118">
        <v>0</v>
      </c>
      <c r="R536" s="118">
        <v>0</v>
      </c>
      <c r="S536" s="118">
        <v>0</v>
      </c>
      <c r="T536" s="118">
        <v>0</v>
      </c>
      <c r="U536" s="118">
        <v>0</v>
      </c>
      <c r="V536" s="118">
        <v>24</v>
      </c>
      <c r="W536" s="118" t="s">
        <v>188</v>
      </c>
    </row>
    <row r="537" spans="1:23" ht="13.5" customHeight="1" x14ac:dyDescent="0.25">
      <c r="A537" s="170">
        <v>6.25E-2</v>
      </c>
      <c r="B537" s="118">
        <v>0</v>
      </c>
      <c r="C537" s="118">
        <v>0</v>
      </c>
      <c r="D537" s="118">
        <v>0</v>
      </c>
      <c r="E537" s="118">
        <v>0</v>
      </c>
      <c r="F537" s="118">
        <v>0</v>
      </c>
      <c r="G537" s="118">
        <v>0</v>
      </c>
      <c r="H537" s="118">
        <v>0</v>
      </c>
      <c r="I537" s="118">
        <v>0</v>
      </c>
      <c r="J537" s="118">
        <v>0</v>
      </c>
      <c r="K537" s="118">
        <v>0</v>
      </c>
      <c r="L537" s="118">
        <v>0</v>
      </c>
      <c r="M537" s="118">
        <v>0</v>
      </c>
      <c r="N537" s="118">
        <v>0</v>
      </c>
      <c r="O537" s="118">
        <v>0</v>
      </c>
      <c r="P537" s="118">
        <v>0</v>
      </c>
      <c r="Q537" s="118">
        <v>0</v>
      </c>
      <c r="R537" s="118">
        <v>0</v>
      </c>
      <c r="S537" s="118">
        <v>0</v>
      </c>
      <c r="T537" s="118">
        <v>0</v>
      </c>
      <c r="U537" s="118">
        <v>0</v>
      </c>
      <c r="V537" s="118" t="s">
        <v>188</v>
      </c>
      <c r="W537" s="118" t="s">
        <v>188</v>
      </c>
    </row>
    <row r="538" spans="1:23" ht="13.5" customHeight="1" x14ac:dyDescent="0.25">
      <c r="A538" s="170">
        <v>7.2916666666666699E-2</v>
      </c>
      <c r="B538" s="118">
        <v>1</v>
      </c>
      <c r="C538" s="118">
        <v>0</v>
      </c>
      <c r="D538" s="118">
        <v>0</v>
      </c>
      <c r="E538" s="118">
        <v>0</v>
      </c>
      <c r="F538" s="118">
        <v>0</v>
      </c>
      <c r="G538" s="118">
        <v>0</v>
      </c>
      <c r="H538" s="118">
        <v>1</v>
      </c>
      <c r="I538" s="118">
        <v>0</v>
      </c>
      <c r="J538" s="118">
        <v>0</v>
      </c>
      <c r="K538" s="118">
        <v>0</v>
      </c>
      <c r="L538" s="118">
        <v>0</v>
      </c>
      <c r="M538" s="118">
        <v>0</v>
      </c>
      <c r="N538" s="118">
        <v>0</v>
      </c>
      <c r="O538" s="118">
        <v>0</v>
      </c>
      <c r="P538" s="118">
        <v>0</v>
      </c>
      <c r="Q538" s="118">
        <v>0</v>
      </c>
      <c r="R538" s="118">
        <v>0</v>
      </c>
      <c r="S538" s="118">
        <v>0</v>
      </c>
      <c r="T538" s="118">
        <v>0</v>
      </c>
      <c r="U538" s="118">
        <v>0</v>
      </c>
      <c r="V538" s="118">
        <v>33.5</v>
      </c>
      <c r="W538" s="118" t="s">
        <v>188</v>
      </c>
    </row>
    <row r="539" spans="1:23" ht="13.5" customHeight="1" x14ac:dyDescent="0.25">
      <c r="A539" s="170">
        <v>8.3333333333333301E-2</v>
      </c>
      <c r="B539" s="118">
        <v>1</v>
      </c>
      <c r="C539" s="118">
        <v>0</v>
      </c>
      <c r="D539" s="118">
        <v>0</v>
      </c>
      <c r="E539" s="118">
        <v>0</v>
      </c>
      <c r="F539" s="118">
        <v>1</v>
      </c>
      <c r="G539" s="118">
        <v>0</v>
      </c>
      <c r="H539" s="118">
        <v>0</v>
      </c>
      <c r="I539" s="118">
        <v>0</v>
      </c>
      <c r="J539" s="118">
        <v>0</v>
      </c>
      <c r="K539" s="118">
        <v>0</v>
      </c>
      <c r="L539" s="118">
        <v>0</v>
      </c>
      <c r="M539" s="118">
        <v>0</v>
      </c>
      <c r="N539" s="118">
        <v>0</v>
      </c>
      <c r="O539" s="118">
        <v>0</v>
      </c>
      <c r="P539" s="118">
        <v>0</v>
      </c>
      <c r="Q539" s="118">
        <v>0</v>
      </c>
      <c r="R539" s="118">
        <v>0</v>
      </c>
      <c r="S539" s="118">
        <v>0</v>
      </c>
      <c r="T539" s="118">
        <v>0</v>
      </c>
      <c r="U539" s="118">
        <v>0</v>
      </c>
      <c r="V539" s="118">
        <v>20.7</v>
      </c>
      <c r="W539" s="118" t="s">
        <v>188</v>
      </c>
    </row>
    <row r="540" spans="1:23" ht="13.5" customHeight="1" x14ac:dyDescent="0.25">
      <c r="A540" s="170">
        <v>9.375E-2</v>
      </c>
      <c r="B540" s="118">
        <v>0</v>
      </c>
      <c r="C540" s="118">
        <v>0</v>
      </c>
      <c r="D540" s="118">
        <v>0</v>
      </c>
      <c r="E540" s="118">
        <v>0</v>
      </c>
      <c r="F540" s="118">
        <v>0</v>
      </c>
      <c r="G540" s="118">
        <v>0</v>
      </c>
      <c r="H540" s="118">
        <v>0</v>
      </c>
      <c r="I540" s="118">
        <v>0</v>
      </c>
      <c r="J540" s="118">
        <v>0</v>
      </c>
      <c r="K540" s="118">
        <v>0</v>
      </c>
      <c r="L540" s="118">
        <v>0</v>
      </c>
      <c r="M540" s="118">
        <v>0</v>
      </c>
      <c r="N540" s="118">
        <v>0</v>
      </c>
      <c r="O540" s="118">
        <v>0</v>
      </c>
      <c r="P540" s="118">
        <v>0</v>
      </c>
      <c r="Q540" s="118">
        <v>0</v>
      </c>
      <c r="R540" s="118">
        <v>0</v>
      </c>
      <c r="S540" s="118">
        <v>0</v>
      </c>
      <c r="T540" s="118">
        <v>0</v>
      </c>
      <c r="U540" s="118">
        <v>0</v>
      </c>
      <c r="V540" s="118" t="s">
        <v>188</v>
      </c>
      <c r="W540" s="118" t="s">
        <v>188</v>
      </c>
    </row>
    <row r="541" spans="1:23" ht="13.5" customHeight="1" x14ac:dyDescent="0.25">
      <c r="A541" s="170">
        <v>0.104166666666667</v>
      </c>
      <c r="B541" s="118">
        <v>0</v>
      </c>
      <c r="C541" s="118">
        <v>0</v>
      </c>
      <c r="D541" s="118">
        <v>0</v>
      </c>
      <c r="E541" s="118">
        <v>0</v>
      </c>
      <c r="F541" s="118">
        <v>0</v>
      </c>
      <c r="G541" s="118">
        <v>0</v>
      </c>
      <c r="H541" s="118">
        <v>0</v>
      </c>
      <c r="I541" s="118">
        <v>0</v>
      </c>
      <c r="J541" s="118">
        <v>0</v>
      </c>
      <c r="K541" s="118">
        <v>0</v>
      </c>
      <c r="L541" s="118">
        <v>0</v>
      </c>
      <c r="M541" s="118">
        <v>0</v>
      </c>
      <c r="N541" s="118">
        <v>0</v>
      </c>
      <c r="O541" s="118">
        <v>0</v>
      </c>
      <c r="P541" s="118">
        <v>0</v>
      </c>
      <c r="Q541" s="118">
        <v>0</v>
      </c>
      <c r="R541" s="118">
        <v>0</v>
      </c>
      <c r="S541" s="118">
        <v>0</v>
      </c>
      <c r="T541" s="118">
        <v>0</v>
      </c>
      <c r="U541" s="118">
        <v>0</v>
      </c>
      <c r="V541" s="118" t="s">
        <v>188</v>
      </c>
      <c r="W541" s="118" t="s">
        <v>188</v>
      </c>
    </row>
    <row r="542" spans="1:23" ht="13.5" customHeight="1" x14ac:dyDescent="0.25">
      <c r="A542" s="170">
        <v>0.114583333333333</v>
      </c>
      <c r="B542" s="118">
        <v>0</v>
      </c>
      <c r="C542" s="118">
        <v>0</v>
      </c>
      <c r="D542" s="118">
        <v>0</v>
      </c>
      <c r="E542" s="118">
        <v>0</v>
      </c>
      <c r="F542" s="118">
        <v>0</v>
      </c>
      <c r="G542" s="118">
        <v>0</v>
      </c>
      <c r="H542" s="118">
        <v>0</v>
      </c>
      <c r="I542" s="118">
        <v>0</v>
      </c>
      <c r="J542" s="118">
        <v>0</v>
      </c>
      <c r="K542" s="118">
        <v>0</v>
      </c>
      <c r="L542" s="118">
        <v>0</v>
      </c>
      <c r="M542" s="118">
        <v>0</v>
      </c>
      <c r="N542" s="118">
        <v>0</v>
      </c>
      <c r="O542" s="118">
        <v>0</v>
      </c>
      <c r="P542" s="118">
        <v>0</v>
      </c>
      <c r="Q542" s="118">
        <v>0</v>
      </c>
      <c r="R542" s="118">
        <v>0</v>
      </c>
      <c r="S542" s="118">
        <v>0</v>
      </c>
      <c r="T542" s="118">
        <v>0</v>
      </c>
      <c r="U542" s="118">
        <v>0</v>
      </c>
      <c r="V542" s="118" t="s">
        <v>188</v>
      </c>
      <c r="W542" s="118" t="s">
        <v>188</v>
      </c>
    </row>
    <row r="543" spans="1:23" ht="13.5" customHeight="1" x14ac:dyDescent="0.25">
      <c r="A543" s="170">
        <v>0.125</v>
      </c>
      <c r="B543" s="118">
        <v>0</v>
      </c>
      <c r="C543" s="118">
        <v>0</v>
      </c>
      <c r="D543" s="118">
        <v>0</v>
      </c>
      <c r="E543" s="118">
        <v>0</v>
      </c>
      <c r="F543" s="118">
        <v>0</v>
      </c>
      <c r="G543" s="118">
        <v>0</v>
      </c>
      <c r="H543" s="118">
        <v>0</v>
      </c>
      <c r="I543" s="118">
        <v>0</v>
      </c>
      <c r="J543" s="118">
        <v>0</v>
      </c>
      <c r="K543" s="118">
        <v>0</v>
      </c>
      <c r="L543" s="118">
        <v>0</v>
      </c>
      <c r="M543" s="118">
        <v>0</v>
      </c>
      <c r="N543" s="118">
        <v>0</v>
      </c>
      <c r="O543" s="118">
        <v>0</v>
      </c>
      <c r="P543" s="118">
        <v>0</v>
      </c>
      <c r="Q543" s="118">
        <v>0</v>
      </c>
      <c r="R543" s="118">
        <v>0</v>
      </c>
      <c r="S543" s="118">
        <v>0</v>
      </c>
      <c r="T543" s="118">
        <v>0</v>
      </c>
      <c r="U543" s="118">
        <v>0</v>
      </c>
      <c r="V543" s="118" t="s">
        <v>188</v>
      </c>
      <c r="W543" s="118" t="s">
        <v>188</v>
      </c>
    </row>
    <row r="544" spans="1:23" ht="13.5" customHeight="1" x14ac:dyDescent="0.25">
      <c r="A544" s="170">
        <v>0.13541666666666699</v>
      </c>
      <c r="B544" s="118">
        <v>0</v>
      </c>
      <c r="C544" s="118">
        <v>0</v>
      </c>
      <c r="D544" s="118">
        <v>0</v>
      </c>
      <c r="E544" s="118">
        <v>0</v>
      </c>
      <c r="F544" s="118">
        <v>0</v>
      </c>
      <c r="G544" s="118">
        <v>0</v>
      </c>
      <c r="H544" s="118">
        <v>0</v>
      </c>
      <c r="I544" s="118">
        <v>0</v>
      </c>
      <c r="J544" s="118">
        <v>0</v>
      </c>
      <c r="K544" s="118">
        <v>0</v>
      </c>
      <c r="L544" s="118">
        <v>0</v>
      </c>
      <c r="M544" s="118">
        <v>0</v>
      </c>
      <c r="N544" s="118">
        <v>0</v>
      </c>
      <c r="O544" s="118">
        <v>0</v>
      </c>
      <c r="P544" s="118">
        <v>0</v>
      </c>
      <c r="Q544" s="118">
        <v>0</v>
      </c>
      <c r="R544" s="118">
        <v>0</v>
      </c>
      <c r="S544" s="118">
        <v>0</v>
      </c>
      <c r="T544" s="118">
        <v>0</v>
      </c>
      <c r="U544" s="118">
        <v>0</v>
      </c>
      <c r="V544" s="118" t="s">
        <v>188</v>
      </c>
      <c r="W544" s="118" t="s">
        <v>188</v>
      </c>
    </row>
    <row r="545" spans="1:23" ht="13.5" customHeight="1" x14ac:dyDescent="0.25">
      <c r="A545" s="170">
        <v>0.14583333333333301</v>
      </c>
      <c r="B545" s="118">
        <v>0</v>
      </c>
      <c r="C545" s="118">
        <v>0</v>
      </c>
      <c r="D545" s="118">
        <v>0</v>
      </c>
      <c r="E545" s="118">
        <v>0</v>
      </c>
      <c r="F545" s="118">
        <v>0</v>
      </c>
      <c r="G545" s="118">
        <v>0</v>
      </c>
      <c r="H545" s="118">
        <v>0</v>
      </c>
      <c r="I545" s="118">
        <v>0</v>
      </c>
      <c r="J545" s="118">
        <v>0</v>
      </c>
      <c r="K545" s="118">
        <v>0</v>
      </c>
      <c r="L545" s="118">
        <v>0</v>
      </c>
      <c r="M545" s="118">
        <v>0</v>
      </c>
      <c r="N545" s="118">
        <v>0</v>
      </c>
      <c r="O545" s="118">
        <v>0</v>
      </c>
      <c r="P545" s="118">
        <v>0</v>
      </c>
      <c r="Q545" s="118">
        <v>0</v>
      </c>
      <c r="R545" s="118">
        <v>0</v>
      </c>
      <c r="S545" s="118">
        <v>0</v>
      </c>
      <c r="T545" s="118">
        <v>0</v>
      </c>
      <c r="U545" s="118">
        <v>0</v>
      </c>
      <c r="V545" s="118" t="s">
        <v>188</v>
      </c>
      <c r="W545" s="118" t="s">
        <v>188</v>
      </c>
    </row>
    <row r="546" spans="1:23" ht="13.5" customHeight="1" x14ac:dyDescent="0.25">
      <c r="A546" s="170">
        <v>0.15625</v>
      </c>
      <c r="B546" s="118">
        <v>0</v>
      </c>
      <c r="C546" s="118">
        <v>0</v>
      </c>
      <c r="D546" s="118">
        <v>0</v>
      </c>
      <c r="E546" s="118">
        <v>0</v>
      </c>
      <c r="F546" s="118">
        <v>0</v>
      </c>
      <c r="G546" s="118">
        <v>0</v>
      </c>
      <c r="H546" s="118">
        <v>0</v>
      </c>
      <c r="I546" s="118">
        <v>0</v>
      </c>
      <c r="J546" s="118">
        <v>0</v>
      </c>
      <c r="K546" s="118">
        <v>0</v>
      </c>
      <c r="L546" s="118">
        <v>0</v>
      </c>
      <c r="M546" s="118">
        <v>0</v>
      </c>
      <c r="N546" s="118">
        <v>0</v>
      </c>
      <c r="O546" s="118">
        <v>0</v>
      </c>
      <c r="P546" s="118">
        <v>0</v>
      </c>
      <c r="Q546" s="118">
        <v>0</v>
      </c>
      <c r="R546" s="118">
        <v>0</v>
      </c>
      <c r="S546" s="118">
        <v>0</v>
      </c>
      <c r="T546" s="118">
        <v>0</v>
      </c>
      <c r="U546" s="118">
        <v>0</v>
      </c>
      <c r="V546" s="118" t="s">
        <v>188</v>
      </c>
      <c r="W546" s="118" t="s">
        <v>188</v>
      </c>
    </row>
    <row r="547" spans="1:23" ht="13.5" customHeight="1" x14ac:dyDescent="0.25">
      <c r="A547" s="170">
        <v>0.16666666666666699</v>
      </c>
      <c r="B547" s="118">
        <v>0</v>
      </c>
      <c r="C547" s="118">
        <v>0</v>
      </c>
      <c r="D547" s="118">
        <v>0</v>
      </c>
      <c r="E547" s="118">
        <v>0</v>
      </c>
      <c r="F547" s="118">
        <v>0</v>
      </c>
      <c r="G547" s="118">
        <v>0</v>
      </c>
      <c r="H547" s="118">
        <v>0</v>
      </c>
      <c r="I547" s="118">
        <v>0</v>
      </c>
      <c r="J547" s="118">
        <v>0</v>
      </c>
      <c r="K547" s="118">
        <v>0</v>
      </c>
      <c r="L547" s="118">
        <v>0</v>
      </c>
      <c r="M547" s="118">
        <v>0</v>
      </c>
      <c r="N547" s="118">
        <v>0</v>
      </c>
      <c r="O547" s="118">
        <v>0</v>
      </c>
      <c r="P547" s="118">
        <v>0</v>
      </c>
      <c r="Q547" s="118">
        <v>0</v>
      </c>
      <c r="R547" s="118">
        <v>0</v>
      </c>
      <c r="S547" s="118">
        <v>0</v>
      </c>
      <c r="T547" s="118">
        <v>0</v>
      </c>
      <c r="U547" s="118">
        <v>0</v>
      </c>
      <c r="V547" s="118" t="s">
        <v>188</v>
      </c>
      <c r="W547" s="118" t="s">
        <v>188</v>
      </c>
    </row>
    <row r="548" spans="1:23" ht="13.5" customHeight="1" x14ac:dyDescent="0.25">
      <c r="A548" s="170">
        <v>0.17708333333333301</v>
      </c>
      <c r="B548" s="118">
        <v>0</v>
      </c>
      <c r="C548" s="118">
        <v>0</v>
      </c>
      <c r="D548" s="118">
        <v>0</v>
      </c>
      <c r="E548" s="118">
        <v>0</v>
      </c>
      <c r="F548" s="118">
        <v>0</v>
      </c>
      <c r="G548" s="118">
        <v>0</v>
      </c>
      <c r="H548" s="118">
        <v>0</v>
      </c>
      <c r="I548" s="118">
        <v>0</v>
      </c>
      <c r="J548" s="118">
        <v>0</v>
      </c>
      <c r="K548" s="118">
        <v>0</v>
      </c>
      <c r="L548" s="118">
        <v>0</v>
      </c>
      <c r="M548" s="118">
        <v>0</v>
      </c>
      <c r="N548" s="118">
        <v>0</v>
      </c>
      <c r="O548" s="118">
        <v>0</v>
      </c>
      <c r="P548" s="118">
        <v>0</v>
      </c>
      <c r="Q548" s="118">
        <v>0</v>
      </c>
      <c r="R548" s="118">
        <v>0</v>
      </c>
      <c r="S548" s="118">
        <v>0</v>
      </c>
      <c r="T548" s="118">
        <v>0</v>
      </c>
      <c r="U548" s="118">
        <v>0</v>
      </c>
      <c r="V548" s="118" t="s">
        <v>188</v>
      </c>
      <c r="W548" s="118" t="s">
        <v>188</v>
      </c>
    </row>
    <row r="549" spans="1:23" ht="13.5" customHeight="1" x14ac:dyDescent="0.25">
      <c r="A549" s="170">
        <v>0.1875</v>
      </c>
      <c r="B549" s="118">
        <v>0</v>
      </c>
      <c r="C549" s="118">
        <v>0</v>
      </c>
      <c r="D549" s="118">
        <v>0</v>
      </c>
      <c r="E549" s="118">
        <v>0</v>
      </c>
      <c r="F549" s="118">
        <v>0</v>
      </c>
      <c r="G549" s="118">
        <v>0</v>
      </c>
      <c r="H549" s="118">
        <v>0</v>
      </c>
      <c r="I549" s="118">
        <v>0</v>
      </c>
      <c r="J549" s="118">
        <v>0</v>
      </c>
      <c r="K549" s="118">
        <v>0</v>
      </c>
      <c r="L549" s="118">
        <v>0</v>
      </c>
      <c r="M549" s="118">
        <v>0</v>
      </c>
      <c r="N549" s="118">
        <v>0</v>
      </c>
      <c r="O549" s="118">
        <v>0</v>
      </c>
      <c r="P549" s="118">
        <v>0</v>
      </c>
      <c r="Q549" s="118">
        <v>0</v>
      </c>
      <c r="R549" s="118">
        <v>0</v>
      </c>
      <c r="S549" s="118">
        <v>0</v>
      </c>
      <c r="T549" s="118">
        <v>0</v>
      </c>
      <c r="U549" s="118">
        <v>0</v>
      </c>
      <c r="V549" s="118" t="s">
        <v>188</v>
      </c>
      <c r="W549" s="118" t="s">
        <v>188</v>
      </c>
    </row>
    <row r="550" spans="1:23" ht="13.5" customHeight="1" x14ac:dyDescent="0.25">
      <c r="A550" s="170">
        <v>0.19791666666666699</v>
      </c>
      <c r="B550" s="118">
        <v>2</v>
      </c>
      <c r="C550" s="118">
        <v>0</v>
      </c>
      <c r="D550" s="118">
        <v>0</v>
      </c>
      <c r="E550" s="118">
        <v>0</v>
      </c>
      <c r="F550" s="118">
        <v>2</v>
      </c>
      <c r="G550" s="118">
        <v>0</v>
      </c>
      <c r="H550" s="118">
        <v>0</v>
      </c>
      <c r="I550" s="118">
        <v>0</v>
      </c>
      <c r="J550" s="118">
        <v>0</v>
      </c>
      <c r="K550" s="118">
        <v>0</v>
      </c>
      <c r="L550" s="118">
        <v>0</v>
      </c>
      <c r="M550" s="118">
        <v>0</v>
      </c>
      <c r="N550" s="118">
        <v>0</v>
      </c>
      <c r="O550" s="118">
        <v>0</v>
      </c>
      <c r="P550" s="118">
        <v>0</v>
      </c>
      <c r="Q550" s="118">
        <v>0</v>
      </c>
      <c r="R550" s="118">
        <v>0</v>
      </c>
      <c r="S550" s="118">
        <v>0</v>
      </c>
      <c r="T550" s="118">
        <v>0</v>
      </c>
      <c r="U550" s="118">
        <v>0</v>
      </c>
      <c r="V550" s="118">
        <v>22.1</v>
      </c>
      <c r="W550" s="118" t="s">
        <v>188</v>
      </c>
    </row>
    <row r="551" spans="1:23" ht="13.5" customHeight="1" x14ac:dyDescent="0.25">
      <c r="A551" s="170">
        <v>0.20833333333333301</v>
      </c>
      <c r="B551" s="118">
        <v>1</v>
      </c>
      <c r="C551" s="118">
        <v>0</v>
      </c>
      <c r="D551" s="118">
        <v>0</v>
      </c>
      <c r="E551" s="118">
        <v>0</v>
      </c>
      <c r="F551" s="118">
        <v>1</v>
      </c>
      <c r="G551" s="118">
        <v>0</v>
      </c>
      <c r="H551" s="118">
        <v>0</v>
      </c>
      <c r="I551" s="118">
        <v>0</v>
      </c>
      <c r="J551" s="118">
        <v>0</v>
      </c>
      <c r="K551" s="118">
        <v>0</v>
      </c>
      <c r="L551" s="118">
        <v>0</v>
      </c>
      <c r="M551" s="118">
        <v>0</v>
      </c>
      <c r="N551" s="118">
        <v>0</v>
      </c>
      <c r="O551" s="118">
        <v>0</v>
      </c>
      <c r="P551" s="118">
        <v>0</v>
      </c>
      <c r="Q551" s="118">
        <v>0</v>
      </c>
      <c r="R551" s="118">
        <v>0</v>
      </c>
      <c r="S551" s="118">
        <v>0</v>
      </c>
      <c r="T551" s="118">
        <v>0</v>
      </c>
      <c r="U551" s="118">
        <v>0</v>
      </c>
      <c r="V551" s="118">
        <v>23.9</v>
      </c>
      <c r="W551" s="118" t="s">
        <v>188</v>
      </c>
    </row>
    <row r="552" spans="1:23" ht="13.5" customHeight="1" x14ac:dyDescent="0.25">
      <c r="A552" s="170">
        <v>0.21875</v>
      </c>
      <c r="B552" s="118">
        <v>0</v>
      </c>
      <c r="C552" s="118">
        <v>0</v>
      </c>
      <c r="D552" s="118">
        <v>0</v>
      </c>
      <c r="E552" s="118">
        <v>0</v>
      </c>
      <c r="F552" s="118">
        <v>0</v>
      </c>
      <c r="G552" s="118">
        <v>0</v>
      </c>
      <c r="H552" s="118">
        <v>0</v>
      </c>
      <c r="I552" s="118">
        <v>0</v>
      </c>
      <c r="J552" s="118">
        <v>0</v>
      </c>
      <c r="K552" s="118">
        <v>0</v>
      </c>
      <c r="L552" s="118">
        <v>0</v>
      </c>
      <c r="M552" s="118">
        <v>0</v>
      </c>
      <c r="N552" s="118">
        <v>0</v>
      </c>
      <c r="O552" s="118">
        <v>0</v>
      </c>
      <c r="P552" s="118">
        <v>0</v>
      </c>
      <c r="Q552" s="118">
        <v>0</v>
      </c>
      <c r="R552" s="118">
        <v>0</v>
      </c>
      <c r="S552" s="118">
        <v>0</v>
      </c>
      <c r="T552" s="118">
        <v>0</v>
      </c>
      <c r="U552" s="118">
        <v>0</v>
      </c>
      <c r="V552" s="118" t="s">
        <v>188</v>
      </c>
      <c r="W552" s="118" t="s">
        <v>188</v>
      </c>
    </row>
    <row r="553" spans="1:23" ht="13.5" customHeight="1" x14ac:dyDescent="0.25">
      <c r="A553" s="170">
        <v>0.22916666666666699</v>
      </c>
      <c r="B553" s="118">
        <v>0</v>
      </c>
      <c r="C553" s="118">
        <v>0</v>
      </c>
      <c r="D553" s="118">
        <v>0</v>
      </c>
      <c r="E553" s="118">
        <v>0</v>
      </c>
      <c r="F553" s="118">
        <v>0</v>
      </c>
      <c r="G553" s="118">
        <v>0</v>
      </c>
      <c r="H553" s="118">
        <v>0</v>
      </c>
      <c r="I553" s="118">
        <v>0</v>
      </c>
      <c r="J553" s="118">
        <v>0</v>
      </c>
      <c r="K553" s="118">
        <v>0</v>
      </c>
      <c r="L553" s="118">
        <v>0</v>
      </c>
      <c r="M553" s="118">
        <v>0</v>
      </c>
      <c r="N553" s="118">
        <v>0</v>
      </c>
      <c r="O553" s="118">
        <v>0</v>
      </c>
      <c r="P553" s="118">
        <v>0</v>
      </c>
      <c r="Q553" s="118">
        <v>0</v>
      </c>
      <c r="R553" s="118">
        <v>0</v>
      </c>
      <c r="S553" s="118">
        <v>0</v>
      </c>
      <c r="T553" s="118">
        <v>0</v>
      </c>
      <c r="U553" s="118">
        <v>0</v>
      </c>
      <c r="V553" s="118" t="s">
        <v>188</v>
      </c>
      <c r="W553" s="118" t="s">
        <v>188</v>
      </c>
    </row>
    <row r="554" spans="1:23" ht="13.5" customHeight="1" x14ac:dyDescent="0.25">
      <c r="A554" s="170">
        <v>0.23958333333333301</v>
      </c>
      <c r="B554" s="118">
        <v>2</v>
      </c>
      <c r="C554" s="118">
        <v>0</v>
      </c>
      <c r="D554" s="118">
        <v>0</v>
      </c>
      <c r="E554" s="118">
        <v>0</v>
      </c>
      <c r="F554" s="118">
        <v>0</v>
      </c>
      <c r="G554" s="118">
        <v>1</v>
      </c>
      <c r="H554" s="118">
        <v>1</v>
      </c>
      <c r="I554" s="118">
        <v>0</v>
      </c>
      <c r="J554" s="118">
        <v>0</v>
      </c>
      <c r="K554" s="118">
        <v>0</v>
      </c>
      <c r="L554" s="118">
        <v>0</v>
      </c>
      <c r="M554" s="118">
        <v>0</v>
      </c>
      <c r="N554" s="118">
        <v>0</v>
      </c>
      <c r="O554" s="118">
        <v>0</v>
      </c>
      <c r="P554" s="118">
        <v>0</v>
      </c>
      <c r="Q554" s="118">
        <v>0</v>
      </c>
      <c r="R554" s="118">
        <v>0</v>
      </c>
      <c r="S554" s="118">
        <v>0</v>
      </c>
      <c r="T554" s="118">
        <v>0</v>
      </c>
      <c r="U554" s="118">
        <v>0</v>
      </c>
      <c r="V554" s="118">
        <v>29.2</v>
      </c>
      <c r="W554" s="118" t="s">
        <v>188</v>
      </c>
    </row>
    <row r="555" spans="1:23" ht="13.5" customHeight="1" x14ac:dyDescent="0.25">
      <c r="A555" s="170">
        <v>0.25</v>
      </c>
      <c r="B555" s="118">
        <v>2</v>
      </c>
      <c r="C555" s="118">
        <v>0</v>
      </c>
      <c r="D555" s="118">
        <v>0</v>
      </c>
      <c r="E555" s="118">
        <v>0</v>
      </c>
      <c r="F555" s="118">
        <v>1</v>
      </c>
      <c r="G555" s="118">
        <v>0</v>
      </c>
      <c r="H555" s="118">
        <v>1</v>
      </c>
      <c r="I555" s="118">
        <v>0</v>
      </c>
      <c r="J555" s="118">
        <v>0</v>
      </c>
      <c r="K555" s="118">
        <v>0</v>
      </c>
      <c r="L555" s="118">
        <v>0</v>
      </c>
      <c r="M555" s="118">
        <v>0</v>
      </c>
      <c r="N555" s="118">
        <v>0</v>
      </c>
      <c r="O555" s="118">
        <v>0</v>
      </c>
      <c r="P555" s="118">
        <v>0</v>
      </c>
      <c r="Q555" s="118">
        <v>0</v>
      </c>
      <c r="R555" s="118">
        <v>0</v>
      </c>
      <c r="S555" s="118">
        <v>0</v>
      </c>
      <c r="T555" s="118">
        <v>0</v>
      </c>
      <c r="U555" s="118">
        <v>0</v>
      </c>
      <c r="V555" s="118">
        <v>27</v>
      </c>
      <c r="W555" s="118" t="s">
        <v>188</v>
      </c>
    </row>
    <row r="556" spans="1:23" ht="13.5" customHeight="1" x14ac:dyDescent="0.25">
      <c r="A556" s="170">
        <v>0.26041666666666702</v>
      </c>
      <c r="B556" s="118">
        <v>1</v>
      </c>
      <c r="C556" s="118">
        <v>0</v>
      </c>
      <c r="D556" s="118">
        <v>0</v>
      </c>
      <c r="E556" s="118">
        <v>0</v>
      </c>
      <c r="F556" s="118">
        <v>0</v>
      </c>
      <c r="G556" s="118">
        <v>0</v>
      </c>
      <c r="H556" s="118">
        <v>0</v>
      </c>
      <c r="I556" s="118">
        <v>0</v>
      </c>
      <c r="J556" s="118">
        <v>1</v>
      </c>
      <c r="K556" s="118">
        <v>0</v>
      </c>
      <c r="L556" s="118">
        <v>0</v>
      </c>
      <c r="M556" s="118">
        <v>0</v>
      </c>
      <c r="N556" s="118">
        <v>0</v>
      </c>
      <c r="O556" s="118">
        <v>0</v>
      </c>
      <c r="P556" s="118">
        <v>0</v>
      </c>
      <c r="Q556" s="118">
        <v>0</v>
      </c>
      <c r="R556" s="118">
        <v>0</v>
      </c>
      <c r="S556" s="118">
        <v>0</v>
      </c>
      <c r="T556" s="118">
        <v>0</v>
      </c>
      <c r="U556" s="118">
        <v>0</v>
      </c>
      <c r="V556" s="118">
        <v>40.200000000000003</v>
      </c>
      <c r="W556" s="118" t="s">
        <v>188</v>
      </c>
    </row>
    <row r="557" spans="1:23" ht="13.5" customHeight="1" x14ac:dyDescent="0.25">
      <c r="A557" s="170">
        <v>0.27083333333333298</v>
      </c>
      <c r="B557" s="118">
        <v>2</v>
      </c>
      <c r="C557" s="118">
        <v>0</v>
      </c>
      <c r="D557" s="118">
        <v>0</v>
      </c>
      <c r="E557" s="118">
        <v>0</v>
      </c>
      <c r="F557" s="118">
        <v>1</v>
      </c>
      <c r="G557" s="118">
        <v>0</v>
      </c>
      <c r="H557" s="118">
        <v>0</v>
      </c>
      <c r="I557" s="118">
        <v>1</v>
      </c>
      <c r="J557" s="118">
        <v>0</v>
      </c>
      <c r="K557" s="118">
        <v>0</v>
      </c>
      <c r="L557" s="118">
        <v>0</v>
      </c>
      <c r="M557" s="118">
        <v>0</v>
      </c>
      <c r="N557" s="118">
        <v>0</v>
      </c>
      <c r="O557" s="118">
        <v>0</v>
      </c>
      <c r="P557" s="118">
        <v>0</v>
      </c>
      <c r="Q557" s="118">
        <v>0</v>
      </c>
      <c r="R557" s="118">
        <v>0</v>
      </c>
      <c r="S557" s="118">
        <v>0</v>
      </c>
      <c r="T557" s="118">
        <v>0</v>
      </c>
      <c r="U557" s="118">
        <v>0</v>
      </c>
      <c r="V557" s="118">
        <v>28.4</v>
      </c>
      <c r="W557" s="118" t="s">
        <v>188</v>
      </c>
    </row>
    <row r="558" spans="1:23" ht="13.5" customHeight="1" x14ac:dyDescent="0.25">
      <c r="A558" s="170">
        <v>0.28125</v>
      </c>
      <c r="B558" s="118">
        <v>5</v>
      </c>
      <c r="C558" s="118">
        <v>0</v>
      </c>
      <c r="D558" s="118">
        <v>0</v>
      </c>
      <c r="E558" s="118">
        <v>1</v>
      </c>
      <c r="F558" s="118">
        <v>2</v>
      </c>
      <c r="G558" s="118">
        <v>1</v>
      </c>
      <c r="H558" s="118">
        <v>1</v>
      </c>
      <c r="I558" s="118">
        <v>0</v>
      </c>
      <c r="J558" s="118">
        <v>0</v>
      </c>
      <c r="K558" s="118">
        <v>0</v>
      </c>
      <c r="L558" s="118">
        <v>0</v>
      </c>
      <c r="M558" s="118">
        <v>0</v>
      </c>
      <c r="N558" s="118">
        <v>0</v>
      </c>
      <c r="O558" s="118">
        <v>0</v>
      </c>
      <c r="P558" s="118">
        <v>0</v>
      </c>
      <c r="Q558" s="118">
        <v>0</v>
      </c>
      <c r="R558" s="118">
        <v>0</v>
      </c>
      <c r="S558" s="118">
        <v>0</v>
      </c>
      <c r="T558" s="118">
        <v>0</v>
      </c>
      <c r="U558" s="118">
        <v>0</v>
      </c>
      <c r="V558" s="118">
        <v>25.4</v>
      </c>
      <c r="W558" s="118" t="s">
        <v>188</v>
      </c>
    </row>
    <row r="559" spans="1:23" ht="13.5" customHeight="1" x14ac:dyDescent="0.25">
      <c r="A559" s="170">
        <v>0.29166666666666702</v>
      </c>
      <c r="B559" s="118">
        <v>3</v>
      </c>
      <c r="C559" s="118">
        <v>0</v>
      </c>
      <c r="D559" s="118">
        <v>0</v>
      </c>
      <c r="E559" s="118">
        <v>0</v>
      </c>
      <c r="F559" s="118">
        <v>1</v>
      </c>
      <c r="G559" s="118">
        <v>1</v>
      </c>
      <c r="H559" s="118">
        <v>1</v>
      </c>
      <c r="I559" s="118">
        <v>0</v>
      </c>
      <c r="J559" s="118">
        <v>0</v>
      </c>
      <c r="K559" s="118">
        <v>0</v>
      </c>
      <c r="L559" s="118">
        <v>0</v>
      </c>
      <c r="M559" s="118">
        <v>0</v>
      </c>
      <c r="N559" s="118">
        <v>0</v>
      </c>
      <c r="O559" s="118">
        <v>0</v>
      </c>
      <c r="P559" s="118">
        <v>0</v>
      </c>
      <c r="Q559" s="118">
        <v>0</v>
      </c>
      <c r="R559" s="118">
        <v>0</v>
      </c>
      <c r="S559" s="118">
        <v>0</v>
      </c>
      <c r="T559" s="118">
        <v>0</v>
      </c>
      <c r="U559" s="118">
        <v>0</v>
      </c>
      <c r="V559" s="118">
        <v>26.5</v>
      </c>
      <c r="W559" s="118" t="s">
        <v>188</v>
      </c>
    </row>
    <row r="560" spans="1:23" ht="13.5" customHeight="1" x14ac:dyDescent="0.25">
      <c r="A560" s="170">
        <v>0.30208333333333298</v>
      </c>
      <c r="B560" s="118">
        <v>1</v>
      </c>
      <c r="C560" s="118">
        <v>0</v>
      </c>
      <c r="D560" s="118">
        <v>0</v>
      </c>
      <c r="E560" s="118">
        <v>0</v>
      </c>
      <c r="F560" s="118">
        <v>0</v>
      </c>
      <c r="G560" s="118">
        <v>1</v>
      </c>
      <c r="H560" s="118">
        <v>0</v>
      </c>
      <c r="I560" s="118">
        <v>0</v>
      </c>
      <c r="J560" s="118">
        <v>0</v>
      </c>
      <c r="K560" s="118">
        <v>0</v>
      </c>
      <c r="L560" s="118">
        <v>0</v>
      </c>
      <c r="M560" s="118">
        <v>0</v>
      </c>
      <c r="N560" s="118">
        <v>0</v>
      </c>
      <c r="O560" s="118">
        <v>0</v>
      </c>
      <c r="P560" s="118">
        <v>0</v>
      </c>
      <c r="Q560" s="118">
        <v>0</v>
      </c>
      <c r="R560" s="118">
        <v>0</v>
      </c>
      <c r="S560" s="118">
        <v>0</v>
      </c>
      <c r="T560" s="118">
        <v>0</v>
      </c>
      <c r="U560" s="118">
        <v>0</v>
      </c>
      <c r="V560" s="118">
        <v>27.3</v>
      </c>
      <c r="W560" s="118" t="s">
        <v>188</v>
      </c>
    </row>
    <row r="561" spans="1:23" ht="13.5" customHeight="1" x14ac:dyDescent="0.25">
      <c r="A561" s="170">
        <v>0.3125</v>
      </c>
      <c r="B561" s="118">
        <v>3</v>
      </c>
      <c r="C561" s="118">
        <v>0</v>
      </c>
      <c r="D561" s="118">
        <v>0</v>
      </c>
      <c r="E561" s="118">
        <v>0</v>
      </c>
      <c r="F561" s="118">
        <v>0</v>
      </c>
      <c r="G561" s="118">
        <v>1</v>
      </c>
      <c r="H561" s="118">
        <v>1</v>
      </c>
      <c r="I561" s="118">
        <v>0</v>
      </c>
      <c r="J561" s="118">
        <v>1</v>
      </c>
      <c r="K561" s="118">
        <v>0</v>
      </c>
      <c r="L561" s="118">
        <v>0</v>
      </c>
      <c r="M561" s="118">
        <v>0</v>
      </c>
      <c r="N561" s="118">
        <v>0</v>
      </c>
      <c r="O561" s="118">
        <v>0</v>
      </c>
      <c r="P561" s="118">
        <v>0</v>
      </c>
      <c r="Q561" s="118">
        <v>0</v>
      </c>
      <c r="R561" s="118">
        <v>0</v>
      </c>
      <c r="S561" s="118">
        <v>0</v>
      </c>
      <c r="T561" s="118">
        <v>0</v>
      </c>
      <c r="U561" s="118">
        <v>0</v>
      </c>
      <c r="V561" s="118">
        <v>34.1</v>
      </c>
      <c r="W561" s="118" t="s">
        <v>188</v>
      </c>
    </row>
    <row r="562" spans="1:23" ht="13.5" customHeight="1" x14ac:dyDescent="0.25">
      <c r="A562" s="170">
        <v>0.32291666666666702</v>
      </c>
      <c r="B562" s="118">
        <v>7</v>
      </c>
      <c r="C562" s="118">
        <v>0</v>
      </c>
      <c r="D562" s="118">
        <v>0</v>
      </c>
      <c r="E562" s="118">
        <v>0</v>
      </c>
      <c r="F562" s="118">
        <v>2</v>
      </c>
      <c r="G562" s="118">
        <v>4</v>
      </c>
      <c r="H562" s="118">
        <v>1</v>
      </c>
      <c r="I562" s="118">
        <v>0</v>
      </c>
      <c r="J562" s="118">
        <v>0</v>
      </c>
      <c r="K562" s="118">
        <v>0</v>
      </c>
      <c r="L562" s="118">
        <v>0</v>
      </c>
      <c r="M562" s="118">
        <v>0</v>
      </c>
      <c r="N562" s="118">
        <v>0</v>
      </c>
      <c r="O562" s="118">
        <v>0</v>
      </c>
      <c r="P562" s="118">
        <v>0</v>
      </c>
      <c r="Q562" s="118">
        <v>0</v>
      </c>
      <c r="R562" s="118">
        <v>0</v>
      </c>
      <c r="S562" s="118">
        <v>0</v>
      </c>
      <c r="T562" s="118">
        <v>0</v>
      </c>
      <c r="U562" s="118">
        <v>0</v>
      </c>
      <c r="V562" s="118">
        <v>27.6</v>
      </c>
      <c r="W562" s="118" t="s">
        <v>188</v>
      </c>
    </row>
    <row r="563" spans="1:23" ht="13.5" customHeight="1" x14ac:dyDescent="0.25">
      <c r="A563" s="170">
        <v>0.33333333333333298</v>
      </c>
      <c r="B563" s="118">
        <v>4</v>
      </c>
      <c r="C563" s="118">
        <v>0</v>
      </c>
      <c r="D563" s="118">
        <v>0</v>
      </c>
      <c r="E563" s="118">
        <v>0</v>
      </c>
      <c r="F563" s="118">
        <v>1</v>
      </c>
      <c r="G563" s="118">
        <v>2</v>
      </c>
      <c r="H563" s="118">
        <v>1</v>
      </c>
      <c r="I563" s="118">
        <v>0</v>
      </c>
      <c r="J563" s="118">
        <v>0</v>
      </c>
      <c r="K563" s="118">
        <v>0</v>
      </c>
      <c r="L563" s="118">
        <v>0</v>
      </c>
      <c r="M563" s="118">
        <v>0</v>
      </c>
      <c r="N563" s="118">
        <v>0</v>
      </c>
      <c r="O563" s="118">
        <v>0</v>
      </c>
      <c r="P563" s="118">
        <v>0</v>
      </c>
      <c r="Q563" s="118">
        <v>0</v>
      </c>
      <c r="R563" s="118">
        <v>0</v>
      </c>
      <c r="S563" s="118">
        <v>0</v>
      </c>
      <c r="T563" s="118">
        <v>0</v>
      </c>
      <c r="U563" s="118">
        <v>0</v>
      </c>
      <c r="V563" s="118">
        <v>28</v>
      </c>
      <c r="W563" s="118" t="s">
        <v>188</v>
      </c>
    </row>
    <row r="564" spans="1:23" ht="13.5" customHeight="1" x14ac:dyDescent="0.25">
      <c r="A564" s="170">
        <v>0.34375</v>
      </c>
      <c r="B564" s="118">
        <v>4</v>
      </c>
      <c r="C564" s="118">
        <v>0</v>
      </c>
      <c r="D564" s="118">
        <v>2</v>
      </c>
      <c r="E564" s="118">
        <v>1</v>
      </c>
      <c r="F564" s="118">
        <v>0</v>
      </c>
      <c r="G564" s="118">
        <v>1</v>
      </c>
      <c r="H564" s="118">
        <v>0</v>
      </c>
      <c r="I564" s="118">
        <v>0</v>
      </c>
      <c r="J564" s="118">
        <v>0</v>
      </c>
      <c r="K564" s="118">
        <v>0</v>
      </c>
      <c r="L564" s="118">
        <v>0</v>
      </c>
      <c r="M564" s="118">
        <v>0</v>
      </c>
      <c r="N564" s="118">
        <v>0</v>
      </c>
      <c r="O564" s="118">
        <v>0</v>
      </c>
      <c r="P564" s="118">
        <v>0</v>
      </c>
      <c r="Q564" s="118">
        <v>0</v>
      </c>
      <c r="R564" s="118">
        <v>0</v>
      </c>
      <c r="S564" s="118">
        <v>0</v>
      </c>
      <c r="T564" s="118">
        <v>0</v>
      </c>
      <c r="U564" s="118">
        <v>0</v>
      </c>
      <c r="V564" s="118">
        <v>17.100000000000001</v>
      </c>
      <c r="W564" s="118" t="s">
        <v>188</v>
      </c>
    </row>
    <row r="565" spans="1:23" ht="13.5" customHeight="1" x14ac:dyDescent="0.25">
      <c r="A565" s="170">
        <v>0.35416666666666702</v>
      </c>
      <c r="B565" s="118">
        <v>7</v>
      </c>
      <c r="C565" s="118">
        <v>0</v>
      </c>
      <c r="D565" s="118">
        <v>1</v>
      </c>
      <c r="E565" s="118">
        <v>1</v>
      </c>
      <c r="F565" s="118">
        <v>2</v>
      </c>
      <c r="G565" s="118">
        <v>2</v>
      </c>
      <c r="H565" s="118">
        <v>1</v>
      </c>
      <c r="I565" s="118">
        <v>0</v>
      </c>
      <c r="J565" s="118">
        <v>0</v>
      </c>
      <c r="K565" s="118">
        <v>0</v>
      </c>
      <c r="L565" s="118">
        <v>0</v>
      </c>
      <c r="M565" s="118">
        <v>0</v>
      </c>
      <c r="N565" s="118">
        <v>0</v>
      </c>
      <c r="O565" s="118">
        <v>0</v>
      </c>
      <c r="P565" s="118">
        <v>0</v>
      </c>
      <c r="Q565" s="118">
        <v>0</v>
      </c>
      <c r="R565" s="118">
        <v>0</v>
      </c>
      <c r="S565" s="118">
        <v>0</v>
      </c>
      <c r="T565" s="118">
        <v>0</v>
      </c>
      <c r="U565" s="118">
        <v>0</v>
      </c>
      <c r="V565" s="118">
        <v>23</v>
      </c>
      <c r="W565" s="118" t="s">
        <v>188</v>
      </c>
    </row>
    <row r="566" spans="1:23" ht="13.5" customHeight="1" x14ac:dyDescent="0.25">
      <c r="A566" s="170">
        <v>0.36458333333333298</v>
      </c>
      <c r="B566" s="118">
        <v>11</v>
      </c>
      <c r="C566" s="118">
        <v>0</v>
      </c>
      <c r="D566" s="118">
        <v>0</v>
      </c>
      <c r="E566" s="118">
        <v>1</v>
      </c>
      <c r="F566" s="118">
        <v>4</v>
      </c>
      <c r="G566" s="118">
        <v>3</v>
      </c>
      <c r="H566" s="118">
        <v>2</v>
      </c>
      <c r="I566" s="118">
        <v>1</v>
      </c>
      <c r="J566" s="118">
        <v>0</v>
      </c>
      <c r="K566" s="118">
        <v>0</v>
      </c>
      <c r="L566" s="118">
        <v>0</v>
      </c>
      <c r="M566" s="118">
        <v>0</v>
      </c>
      <c r="N566" s="118">
        <v>0</v>
      </c>
      <c r="O566" s="118">
        <v>0</v>
      </c>
      <c r="P566" s="118">
        <v>0</v>
      </c>
      <c r="Q566" s="118">
        <v>0</v>
      </c>
      <c r="R566" s="118">
        <v>0</v>
      </c>
      <c r="S566" s="118">
        <v>0</v>
      </c>
      <c r="T566" s="118">
        <v>0</v>
      </c>
      <c r="U566" s="118">
        <v>0</v>
      </c>
      <c r="V566" s="118">
        <v>27.4</v>
      </c>
      <c r="W566" s="118">
        <v>34.200000000000003</v>
      </c>
    </row>
    <row r="567" spans="1:23" ht="13.5" customHeight="1" x14ac:dyDescent="0.25">
      <c r="A567" s="170">
        <v>0.375</v>
      </c>
      <c r="B567" s="118">
        <v>11</v>
      </c>
      <c r="C567" s="118">
        <v>0</v>
      </c>
      <c r="D567" s="118">
        <v>0</v>
      </c>
      <c r="E567" s="118">
        <v>0</v>
      </c>
      <c r="F567" s="118">
        <v>5</v>
      </c>
      <c r="G567" s="118">
        <v>5</v>
      </c>
      <c r="H567" s="118">
        <v>1</v>
      </c>
      <c r="I567" s="118">
        <v>0</v>
      </c>
      <c r="J567" s="118">
        <v>0</v>
      </c>
      <c r="K567" s="118">
        <v>0</v>
      </c>
      <c r="L567" s="118">
        <v>0</v>
      </c>
      <c r="M567" s="118">
        <v>0</v>
      </c>
      <c r="N567" s="118">
        <v>0</v>
      </c>
      <c r="O567" s="118">
        <v>0</v>
      </c>
      <c r="P567" s="118">
        <v>0</v>
      </c>
      <c r="Q567" s="118">
        <v>0</v>
      </c>
      <c r="R567" s="118">
        <v>0</v>
      </c>
      <c r="S567" s="118">
        <v>0</v>
      </c>
      <c r="T567" s="118">
        <v>0</v>
      </c>
      <c r="U567" s="118">
        <v>0</v>
      </c>
      <c r="V567" s="118">
        <v>25.4</v>
      </c>
      <c r="W567" s="118">
        <v>28.9</v>
      </c>
    </row>
    <row r="568" spans="1:23" ht="13.5" customHeight="1" x14ac:dyDescent="0.25">
      <c r="A568" s="170">
        <v>0.38541666666666702</v>
      </c>
      <c r="B568" s="118">
        <v>8</v>
      </c>
      <c r="C568" s="118">
        <v>0</v>
      </c>
      <c r="D568" s="118">
        <v>0</v>
      </c>
      <c r="E568" s="118">
        <v>1</v>
      </c>
      <c r="F568" s="118">
        <v>4</v>
      </c>
      <c r="G568" s="118">
        <v>3</v>
      </c>
      <c r="H568" s="118">
        <v>0</v>
      </c>
      <c r="I568" s="118">
        <v>0</v>
      </c>
      <c r="J568" s="118">
        <v>0</v>
      </c>
      <c r="K568" s="118">
        <v>0</v>
      </c>
      <c r="L568" s="118">
        <v>0</v>
      </c>
      <c r="M568" s="118">
        <v>0</v>
      </c>
      <c r="N568" s="118">
        <v>0</v>
      </c>
      <c r="O568" s="118">
        <v>0</v>
      </c>
      <c r="P568" s="118">
        <v>0</v>
      </c>
      <c r="Q568" s="118">
        <v>0</v>
      </c>
      <c r="R568" s="118">
        <v>0</v>
      </c>
      <c r="S568" s="118">
        <v>0</v>
      </c>
      <c r="T568" s="118">
        <v>0</v>
      </c>
      <c r="U568" s="118">
        <v>0</v>
      </c>
      <c r="V568" s="118">
        <v>23.5</v>
      </c>
      <c r="W568" s="118" t="s">
        <v>188</v>
      </c>
    </row>
    <row r="569" spans="1:23" ht="13.5" customHeight="1" x14ac:dyDescent="0.25">
      <c r="A569" s="170">
        <v>0.39583333333333298</v>
      </c>
      <c r="B569" s="118">
        <v>6</v>
      </c>
      <c r="C569" s="118">
        <v>0</v>
      </c>
      <c r="D569" s="118">
        <v>0</v>
      </c>
      <c r="E569" s="118">
        <v>1</v>
      </c>
      <c r="F569" s="118">
        <v>3</v>
      </c>
      <c r="G569" s="118">
        <v>1</v>
      </c>
      <c r="H569" s="118">
        <v>0</v>
      </c>
      <c r="I569" s="118">
        <v>1</v>
      </c>
      <c r="J569" s="118">
        <v>0</v>
      </c>
      <c r="K569" s="118">
        <v>0</v>
      </c>
      <c r="L569" s="118">
        <v>0</v>
      </c>
      <c r="M569" s="118">
        <v>0</v>
      </c>
      <c r="N569" s="118">
        <v>0</v>
      </c>
      <c r="O569" s="118">
        <v>0</v>
      </c>
      <c r="P569" s="118">
        <v>0</v>
      </c>
      <c r="Q569" s="118">
        <v>0</v>
      </c>
      <c r="R569" s="118">
        <v>0</v>
      </c>
      <c r="S569" s="118">
        <v>0</v>
      </c>
      <c r="T569" s="118">
        <v>0</v>
      </c>
      <c r="U569" s="118">
        <v>0</v>
      </c>
      <c r="V569" s="118">
        <v>26.2</v>
      </c>
      <c r="W569" s="118" t="s">
        <v>188</v>
      </c>
    </row>
    <row r="570" spans="1:23" ht="13.5" customHeight="1" x14ac:dyDescent="0.25">
      <c r="A570" s="170">
        <v>0.40625</v>
      </c>
      <c r="B570" s="118">
        <v>2</v>
      </c>
      <c r="C570" s="118">
        <v>0</v>
      </c>
      <c r="D570" s="118">
        <v>0</v>
      </c>
      <c r="E570" s="118">
        <v>0</v>
      </c>
      <c r="F570" s="118">
        <v>1</v>
      </c>
      <c r="G570" s="118">
        <v>1</v>
      </c>
      <c r="H570" s="118">
        <v>0</v>
      </c>
      <c r="I570" s="118">
        <v>0</v>
      </c>
      <c r="J570" s="118">
        <v>0</v>
      </c>
      <c r="K570" s="118">
        <v>0</v>
      </c>
      <c r="L570" s="118">
        <v>0</v>
      </c>
      <c r="M570" s="118">
        <v>0</v>
      </c>
      <c r="N570" s="118">
        <v>0</v>
      </c>
      <c r="O570" s="118">
        <v>0</v>
      </c>
      <c r="P570" s="118">
        <v>0</v>
      </c>
      <c r="Q570" s="118">
        <v>0</v>
      </c>
      <c r="R570" s="118">
        <v>0</v>
      </c>
      <c r="S570" s="118">
        <v>0</v>
      </c>
      <c r="T570" s="118">
        <v>0</v>
      </c>
      <c r="U570" s="118">
        <v>0</v>
      </c>
      <c r="V570" s="118">
        <v>26.9</v>
      </c>
      <c r="W570" s="118" t="s">
        <v>188</v>
      </c>
    </row>
    <row r="571" spans="1:23" ht="13.5" customHeight="1" x14ac:dyDescent="0.25">
      <c r="A571" s="170">
        <v>0.41666666666666702</v>
      </c>
      <c r="B571" s="118">
        <v>10</v>
      </c>
      <c r="C571" s="118">
        <v>0</v>
      </c>
      <c r="D571" s="118">
        <v>1</v>
      </c>
      <c r="E571" s="118">
        <v>3</v>
      </c>
      <c r="F571" s="118">
        <v>2</v>
      </c>
      <c r="G571" s="118">
        <v>4</v>
      </c>
      <c r="H571" s="118">
        <v>0</v>
      </c>
      <c r="I571" s="118">
        <v>0</v>
      </c>
      <c r="J571" s="118">
        <v>0</v>
      </c>
      <c r="K571" s="118">
        <v>0</v>
      </c>
      <c r="L571" s="118">
        <v>0</v>
      </c>
      <c r="M571" s="118">
        <v>0</v>
      </c>
      <c r="N571" s="118">
        <v>0</v>
      </c>
      <c r="O571" s="118">
        <v>0</v>
      </c>
      <c r="P571" s="118">
        <v>0</v>
      </c>
      <c r="Q571" s="118">
        <v>0</v>
      </c>
      <c r="R571" s="118">
        <v>0</v>
      </c>
      <c r="S571" s="118">
        <v>0</v>
      </c>
      <c r="T571" s="118">
        <v>0</v>
      </c>
      <c r="U571" s="118">
        <v>0</v>
      </c>
      <c r="V571" s="118">
        <v>22.4</v>
      </c>
      <c r="W571" s="118" t="s">
        <v>188</v>
      </c>
    </row>
    <row r="572" spans="1:23" ht="13.5" customHeight="1" x14ac:dyDescent="0.25">
      <c r="A572" s="170">
        <v>0.42708333333333298</v>
      </c>
      <c r="B572" s="118">
        <v>12</v>
      </c>
      <c r="C572" s="118">
        <v>0</v>
      </c>
      <c r="D572" s="118">
        <v>0</v>
      </c>
      <c r="E572" s="118">
        <v>2</v>
      </c>
      <c r="F572" s="118">
        <v>5</v>
      </c>
      <c r="G572" s="118">
        <v>5</v>
      </c>
      <c r="H572" s="118">
        <v>0</v>
      </c>
      <c r="I572" s="118">
        <v>0</v>
      </c>
      <c r="J572" s="118">
        <v>0</v>
      </c>
      <c r="K572" s="118">
        <v>0</v>
      </c>
      <c r="L572" s="118">
        <v>0</v>
      </c>
      <c r="M572" s="118">
        <v>0</v>
      </c>
      <c r="N572" s="118">
        <v>0</v>
      </c>
      <c r="O572" s="118">
        <v>0</v>
      </c>
      <c r="P572" s="118">
        <v>0</v>
      </c>
      <c r="Q572" s="118">
        <v>0</v>
      </c>
      <c r="R572" s="118">
        <v>0</v>
      </c>
      <c r="S572" s="118">
        <v>0</v>
      </c>
      <c r="T572" s="118">
        <v>0</v>
      </c>
      <c r="U572" s="118">
        <v>0</v>
      </c>
      <c r="V572" s="118">
        <v>23.8</v>
      </c>
      <c r="W572" s="118">
        <v>27.7</v>
      </c>
    </row>
    <row r="573" spans="1:23" ht="13.5" customHeight="1" x14ac:dyDescent="0.25">
      <c r="A573" s="170">
        <v>0.4375</v>
      </c>
      <c r="B573" s="118">
        <v>10</v>
      </c>
      <c r="C573" s="118">
        <v>0</v>
      </c>
      <c r="D573" s="118">
        <v>0</v>
      </c>
      <c r="E573" s="118">
        <v>1</v>
      </c>
      <c r="F573" s="118">
        <v>5</v>
      </c>
      <c r="G573" s="118">
        <v>4</v>
      </c>
      <c r="H573" s="118">
        <v>0</v>
      </c>
      <c r="I573" s="118">
        <v>0</v>
      </c>
      <c r="J573" s="118">
        <v>0</v>
      </c>
      <c r="K573" s="118">
        <v>0</v>
      </c>
      <c r="L573" s="118">
        <v>0</v>
      </c>
      <c r="M573" s="118">
        <v>0</v>
      </c>
      <c r="N573" s="118">
        <v>0</v>
      </c>
      <c r="O573" s="118">
        <v>0</v>
      </c>
      <c r="P573" s="118">
        <v>0</v>
      </c>
      <c r="Q573" s="118">
        <v>0</v>
      </c>
      <c r="R573" s="118">
        <v>0</v>
      </c>
      <c r="S573" s="118">
        <v>0</v>
      </c>
      <c r="T573" s="118">
        <v>0</v>
      </c>
      <c r="U573" s="118">
        <v>0</v>
      </c>
      <c r="V573" s="118">
        <v>24.1</v>
      </c>
      <c r="W573" s="118" t="s">
        <v>188</v>
      </c>
    </row>
    <row r="574" spans="1:23" ht="13.5" customHeight="1" x14ac:dyDescent="0.25">
      <c r="A574" s="170">
        <v>0.44791666666666702</v>
      </c>
      <c r="B574" s="118">
        <v>8</v>
      </c>
      <c r="C574" s="118">
        <v>0</v>
      </c>
      <c r="D574" s="118">
        <v>0</v>
      </c>
      <c r="E574" s="118">
        <v>1</v>
      </c>
      <c r="F574" s="118">
        <v>5</v>
      </c>
      <c r="G574" s="118">
        <v>2</v>
      </c>
      <c r="H574" s="118">
        <v>0</v>
      </c>
      <c r="I574" s="118">
        <v>0</v>
      </c>
      <c r="J574" s="118">
        <v>0</v>
      </c>
      <c r="K574" s="118">
        <v>0</v>
      </c>
      <c r="L574" s="118">
        <v>0</v>
      </c>
      <c r="M574" s="118">
        <v>0</v>
      </c>
      <c r="N574" s="118">
        <v>0</v>
      </c>
      <c r="O574" s="118">
        <v>0</v>
      </c>
      <c r="P574" s="118">
        <v>0</v>
      </c>
      <c r="Q574" s="118">
        <v>0</v>
      </c>
      <c r="R574" s="118">
        <v>0</v>
      </c>
      <c r="S574" s="118">
        <v>0</v>
      </c>
      <c r="T574" s="118">
        <v>0</v>
      </c>
      <c r="U574" s="118">
        <v>0</v>
      </c>
      <c r="V574" s="118">
        <v>24</v>
      </c>
      <c r="W574" s="118" t="s">
        <v>188</v>
      </c>
    </row>
    <row r="575" spans="1:23" ht="13.5" customHeight="1" x14ac:dyDescent="0.25">
      <c r="A575" s="170">
        <v>0.45833333333333298</v>
      </c>
      <c r="B575" s="118">
        <v>10</v>
      </c>
      <c r="C575" s="118">
        <v>0</v>
      </c>
      <c r="D575" s="118">
        <v>0</v>
      </c>
      <c r="E575" s="118">
        <v>3</v>
      </c>
      <c r="F575" s="118">
        <v>2</v>
      </c>
      <c r="G575" s="118">
        <v>3</v>
      </c>
      <c r="H575" s="118">
        <v>2</v>
      </c>
      <c r="I575" s="118">
        <v>0</v>
      </c>
      <c r="J575" s="118">
        <v>0</v>
      </c>
      <c r="K575" s="118">
        <v>0</v>
      </c>
      <c r="L575" s="118">
        <v>0</v>
      </c>
      <c r="M575" s="118">
        <v>0</v>
      </c>
      <c r="N575" s="118">
        <v>0</v>
      </c>
      <c r="O575" s="118">
        <v>0</v>
      </c>
      <c r="P575" s="118">
        <v>0</v>
      </c>
      <c r="Q575" s="118">
        <v>0</v>
      </c>
      <c r="R575" s="118">
        <v>0</v>
      </c>
      <c r="S575" s="118">
        <v>0</v>
      </c>
      <c r="T575" s="118">
        <v>0</v>
      </c>
      <c r="U575" s="118">
        <v>0</v>
      </c>
      <c r="V575" s="118">
        <v>25.3</v>
      </c>
      <c r="W575" s="118" t="s">
        <v>188</v>
      </c>
    </row>
    <row r="576" spans="1:23" ht="13.5" customHeight="1" x14ac:dyDescent="0.25">
      <c r="A576" s="170">
        <v>0.46875</v>
      </c>
      <c r="B576" s="118">
        <v>13</v>
      </c>
      <c r="C576" s="118">
        <v>0</v>
      </c>
      <c r="D576" s="118">
        <v>0</v>
      </c>
      <c r="E576" s="118">
        <v>1</v>
      </c>
      <c r="F576" s="118">
        <v>7</v>
      </c>
      <c r="G576" s="118">
        <v>4</v>
      </c>
      <c r="H576" s="118">
        <v>1</v>
      </c>
      <c r="I576" s="118">
        <v>0</v>
      </c>
      <c r="J576" s="118">
        <v>0</v>
      </c>
      <c r="K576" s="118">
        <v>0</v>
      </c>
      <c r="L576" s="118">
        <v>0</v>
      </c>
      <c r="M576" s="118">
        <v>0</v>
      </c>
      <c r="N576" s="118">
        <v>0</v>
      </c>
      <c r="O576" s="118">
        <v>0</v>
      </c>
      <c r="P576" s="118">
        <v>0</v>
      </c>
      <c r="Q576" s="118">
        <v>0</v>
      </c>
      <c r="R576" s="118">
        <v>0</v>
      </c>
      <c r="S576" s="118">
        <v>0</v>
      </c>
      <c r="T576" s="118">
        <v>0</v>
      </c>
      <c r="U576" s="118">
        <v>0</v>
      </c>
      <c r="V576" s="118">
        <v>24.3</v>
      </c>
      <c r="W576" s="118">
        <v>28.5</v>
      </c>
    </row>
    <row r="577" spans="1:23" ht="13.5" customHeight="1" x14ac:dyDescent="0.25">
      <c r="A577" s="170">
        <v>0.47916666666666702</v>
      </c>
      <c r="B577" s="118">
        <v>7</v>
      </c>
      <c r="C577" s="118">
        <v>0</v>
      </c>
      <c r="D577" s="118">
        <v>1</v>
      </c>
      <c r="E577" s="118">
        <v>1</v>
      </c>
      <c r="F577" s="118">
        <v>2</v>
      </c>
      <c r="G577" s="118">
        <v>3</v>
      </c>
      <c r="H577" s="118">
        <v>0</v>
      </c>
      <c r="I577" s="118">
        <v>0</v>
      </c>
      <c r="J577" s="118">
        <v>0</v>
      </c>
      <c r="K577" s="118">
        <v>0</v>
      </c>
      <c r="L577" s="118">
        <v>0</v>
      </c>
      <c r="M577" s="118">
        <v>0</v>
      </c>
      <c r="N577" s="118">
        <v>0</v>
      </c>
      <c r="O577" s="118">
        <v>0</v>
      </c>
      <c r="P577" s="118">
        <v>0</v>
      </c>
      <c r="Q577" s="118">
        <v>0</v>
      </c>
      <c r="R577" s="118">
        <v>0</v>
      </c>
      <c r="S577" s="118">
        <v>0</v>
      </c>
      <c r="T577" s="118">
        <v>0</v>
      </c>
      <c r="U577" s="118">
        <v>0</v>
      </c>
      <c r="V577" s="118">
        <v>22.8</v>
      </c>
      <c r="W577" s="118" t="s">
        <v>188</v>
      </c>
    </row>
    <row r="578" spans="1:23" ht="13.5" customHeight="1" x14ac:dyDescent="0.25">
      <c r="A578" s="170">
        <v>0.48958333333333298</v>
      </c>
      <c r="B578" s="118">
        <v>8</v>
      </c>
      <c r="C578" s="118">
        <v>0</v>
      </c>
      <c r="D578" s="118">
        <v>0</v>
      </c>
      <c r="E578" s="118">
        <v>0</v>
      </c>
      <c r="F578" s="118">
        <v>5</v>
      </c>
      <c r="G578" s="118">
        <v>3</v>
      </c>
      <c r="H578" s="118">
        <v>0</v>
      </c>
      <c r="I578" s="118">
        <v>0</v>
      </c>
      <c r="J578" s="118">
        <v>0</v>
      </c>
      <c r="K578" s="118">
        <v>0</v>
      </c>
      <c r="L578" s="118">
        <v>0</v>
      </c>
      <c r="M578" s="118">
        <v>0</v>
      </c>
      <c r="N578" s="118">
        <v>0</v>
      </c>
      <c r="O578" s="118">
        <v>0</v>
      </c>
      <c r="P578" s="118">
        <v>0</v>
      </c>
      <c r="Q578" s="118">
        <v>0</v>
      </c>
      <c r="R578" s="118">
        <v>0</v>
      </c>
      <c r="S578" s="118">
        <v>0</v>
      </c>
      <c r="T578" s="118">
        <v>0</v>
      </c>
      <c r="U578" s="118">
        <v>0</v>
      </c>
      <c r="V578" s="118">
        <v>25.1</v>
      </c>
      <c r="W578" s="118" t="s">
        <v>188</v>
      </c>
    </row>
    <row r="579" spans="1:23" ht="13.5" customHeight="1" x14ac:dyDescent="0.25">
      <c r="A579" s="170">
        <v>0.5</v>
      </c>
      <c r="B579" s="118">
        <v>13</v>
      </c>
      <c r="C579" s="118">
        <v>0</v>
      </c>
      <c r="D579" s="118">
        <v>0</v>
      </c>
      <c r="E579" s="118">
        <v>2</v>
      </c>
      <c r="F579" s="118">
        <v>6</v>
      </c>
      <c r="G579" s="118">
        <v>3</v>
      </c>
      <c r="H579" s="118">
        <v>2</v>
      </c>
      <c r="I579" s="118">
        <v>0</v>
      </c>
      <c r="J579" s="118">
        <v>0</v>
      </c>
      <c r="K579" s="118">
        <v>0</v>
      </c>
      <c r="L579" s="118">
        <v>0</v>
      </c>
      <c r="M579" s="118">
        <v>0</v>
      </c>
      <c r="N579" s="118">
        <v>0</v>
      </c>
      <c r="O579" s="118">
        <v>0</v>
      </c>
      <c r="P579" s="118">
        <v>0</v>
      </c>
      <c r="Q579" s="118">
        <v>0</v>
      </c>
      <c r="R579" s="118">
        <v>0</v>
      </c>
      <c r="S579" s="118">
        <v>0</v>
      </c>
      <c r="T579" s="118">
        <v>0</v>
      </c>
      <c r="U579" s="118">
        <v>0</v>
      </c>
      <c r="V579" s="118">
        <v>24.2</v>
      </c>
      <c r="W579" s="118">
        <v>30.4</v>
      </c>
    </row>
    <row r="580" spans="1:23" ht="13.5" customHeight="1" x14ac:dyDescent="0.25">
      <c r="A580" s="170">
        <v>0.51041666666666696</v>
      </c>
      <c r="B580" s="118">
        <v>13</v>
      </c>
      <c r="C580" s="118">
        <v>0</v>
      </c>
      <c r="D580" s="118">
        <v>1</v>
      </c>
      <c r="E580" s="118">
        <v>1</v>
      </c>
      <c r="F580" s="118">
        <v>4</v>
      </c>
      <c r="G580" s="118">
        <v>5</v>
      </c>
      <c r="H580" s="118">
        <v>2</v>
      </c>
      <c r="I580" s="118">
        <v>0</v>
      </c>
      <c r="J580" s="118">
        <v>0</v>
      </c>
      <c r="K580" s="118">
        <v>0</v>
      </c>
      <c r="L580" s="118">
        <v>0</v>
      </c>
      <c r="M580" s="118">
        <v>0</v>
      </c>
      <c r="N580" s="118">
        <v>0</v>
      </c>
      <c r="O580" s="118">
        <v>0</v>
      </c>
      <c r="P580" s="118">
        <v>0</v>
      </c>
      <c r="Q580" s="118">
        <v>0</v>
      </c>
      <c r="R580" s="118">
        <v>0</v>
      </c>
      <c r="S580" s="118">
        <v>0</v>
      </c>
      <c r="T580" s="118">
        <v>0</v>
      </c>
      <c r="U580" s="118">
        <v>0</v>
      </c>
      <c r="V580" s="118">
        <v>24.2</v>
      </c>
      <c r="W580" s="118">
        <v>30.6</v>
      </c>
    </row>
    <row r="581" spans="1:23" ht="13.5" customHeight="1" x14ac:dyDescent="0.25">
      <c r="A581" s="170">
        <v>0.52083333333333304</v>
      </c>
      <c r="B581" s="118">
        <v>15</v>
      </c>
      <c r="C581" s="118">
        <v>0</v>
      </c>
      <c r="D581" s="118">
        <v>0</v>
      </c>
      <c r="E581" s="118">
        <v>1</v>
      </c>
      <c r="F581" s="118">
        <v>6</v>
      </c>
      <c r="G581" s="118">
        <v>7</v>
      </c>
      <c r="H581" s="118">
        <v>1</v>
      </c>
      <c r="I581" s="118">
        <v>0</v>
      </c>
      <c r="J581" s="118">
        <v>0</v>
      </c>
      <c r="K581" s="118">
        <v>0</v>
      </c>
      <c r="L581" s="118">
        <v>0</v>
      </c>
      <c r="M581" s="118">
        <v>0</v>
      </c>
      <c r="N581" s="118">
        <v>0</v>
      </c>
      <c r="O581" s="118">
        <v>0</v>
      </c>
      <c r="P581" s="118">
        <v>0</v>
      </c>
      <c r="Q581" s="118">
        <v>0</v>
      </c>
      <c r="R581" s="118">
        <v>0</v>
      </c>
      <c r="S581" s="118">
        <v>0</v>
      </c>
      <c r="T581" s="118">
        <v>0</v>
      </c>
      <c r="U581" s="118">
        <v>0</v>
      </c>
      <c r="V581" s="118">
        <v>24.7</v>
      </c>
      <c r="W581" s="118">
        <v>28.7</v>
      </c>
    </row>
    <row r="582" spans="1:23" ht="13.5" customHeight="1" x14ac:dyDescent="0.25">
      <c r="A582" s="170">
        <v>0.53125</v>
      </c>
      <c r="B582" s="118">
        <v>11</v>
      </c>
      <c r="C582" s="118">
        <v>1</v>
      </c>
      <c r="D582" s="118">
        <v>0</v>
      </c>
      <c r="E582" s="118">
        <v>1</v>
      </c>
      <c r="F582" s="118">
        <v>6</v>
      </c>
      <c r="G582" s="118">
        <v>3</v>
      </c>
      <c r="H582" s="118">
        <v>0</v>
      </c>
      <c r="I582" s="118">
        <v>0</v>
      </c>
      <c r="J582" s="118">
        <v>0</v>
      </c>
      <c r="K582" s="118">
        <v>0</v>
      </c>
      <c r="L582" s="118">
        <v>0</v>
      </c>
      <c r="M582" s="118">
        <v>0</v>
      </c>
      <c r="N582" s="118">
        <v>0</v>
      </c>
      <c r="O582" s="118">
        <v>0</v>
      </c>
      <c r="P582" s="118">
        <v>0</v>
      </c>
      <c r="Q582" s="118">
        <v>0</v>
      </c>
      <c r="R582" s="118">
        <v>0</v>
      </c>
      <c r="S582" s="118">
        <v>0</v>
      </c>
      <c r="T582" s="118">
        <v>0</v>
      </c>
      <c r="U582" s="118">
        <v>0</v>
      </c>
      <c r="V582" s="118">
        <v>22.3</v>
      </c>
      <c r="W582" s="118">
        <v>27</v>
      </c>
    </row>
    <row r="583" spans="1:23" ht="13.5" customHeight="1" x14ac:dyDescent="0.25">
      <c r="A583" s="170">
        <v>0.54166666666666696</v>
      </c>
      <c r="B583" s="118">
        <v>11</v>
      </c>
      <c r="C583" s="118">
        <v>0</v>
      </c>
      <c r="D583" s="118">
        <v>0</v>
      </c>
      <c r="E583" s="118">
        <v>2</v>
      </c>
      <c r="F583" s="118">
        <v>3</v>
      </c>
      <c r="G583" s="118">
        <v>5</v>
      </c>
      <c r="H583" s="118">
        <v>1</v>
      </c>
      <c r="I583" s="118">
        <v>0</v>
      </c>
      <c r="J583" s="118">
        <v>0</v>
      </c>
      <c r="K583" s="118">
        <v>0</v>
      </c>
      <c r="L583" s="118">
        <v>0</v>
      </c>
      <c r="M583" s="118">
        <v>0</v>
      </c>
      <c r="N583" s="118">
        <v>0</v>
      </c>
      <c r="O583" s="118">
        <v>0</v>
      </c>
      <c r="P583" s="118">
        <v>0</v>
      </c>
      <c r="Q583" s="118">
        <v>0</v>
      </c>
      <c r="R583" s="118">
        <v>0</v>
      </c>
      <c r="S583" s="118">
        <v>0</v>
      </c>
      <c r="T583" s="118">
        <v>0</v>
      </c>
      <c r="U583" s="118">
        <v>0</v>
      </c>
      <c r="V583" s="118">
        <v>25.6</v>
      </c>
      <c r="W583" s="118">
        <v>29.6</v>
      </c>
    </row>
    <row r="584" spans="1:23" ht="13.5" customHeight="1" x14ac:dyDescent="0.25">
      <c r="A584" s="170">
        <v>0.55208333333333304</v>
      </c>
      <c r="B584" s="118">
        <v>21</v>
      </c>
      <c r="C584" s="118">
        <v>0</v>
      </c>
      <c r="D584" s="118">
        <v>0</v>
      </c>
      <c r="E584" s="118">
        <v>1</v>
      </c>
      <c r="F584" s="118">
        <v>10</v>
      </c>
      <c r="G584" s="118">
        <v>9</v>
      </c>
      <c r="H584" s="118">
        <v>1</v>
      </c>
      <c r="I584" s="118">
        <v>0</v>
      </c>
      <c r="J584" s="118">
        <v>0</v>
      </c>
      <c r="K584" s="118">
        <v>0</v>
      </c>
      <c r="L584" s="118">
        <v>0</v>
      </c>
      <c r="M584" s="118">
        <v>0</v>
      </c>
      <c r="N584" s="118">
        <v>0</v>
      </c>
      <c r="O584" s="118">
        <v>0</v>
      </c>
      <c r="P584" s="118">
        <v>0</v>
      </c>
      <c r="Q584" s="118">
        <v>0</v>
      </c>
      <c r="R584" s="118">
        <v>0</v>
      </c>
      <c r="S584" s="118">
        <v>0</v>
      </c>
      <c r="T584" s="118">
        <v>0</v>
      </c>
      <c r="U584" s="118">
        <v>0</v>
      </c>
      <c r="V584" s="118">
        <v>25.2</v>
      </c>
      <c r="W584" s="118">
        <v>27.7</v>
      </c>
    </row>
    <row r="585" spans="1:23" ht="13.5" customHeight="1" x14ac:dyDescent="0.25">
      <c r="A585" s="170">
        <v>0.5625</v>
      </c>
      <c r="B585" s="118">
        <v>4</v>
      </c>
      <c r="C585" s="118">
        <v>0</v>
      </c>
      <c r="D585" s="118">
        <v>0</v>
      </c>
      <c r="E585" s="118">
        <v>1</v>
      </c>
      <c r="F585" s="118">
        <v>2</v>
      </c>
      <c r="G585" s="118">
        <v>1</v>
      </c>
      <c r="H585" s="118">
        <v>0</v>
      </c>
      <c r="I585" s="118">
        <v>0</v>
      </c>
      <c r="J585" s="118">
        <v>0</v>
      </c>
      <c r="K585" s="118">
        <v>0</v>
      </c>
      <c r="L585" s="118">
        <v>0</v>
      </c>
      <c r="M585" s="118">
        <v>0</v>
      </c>
      <c r="N585" s="118">
        <v>0</v>
      </c>
      <c r="O585" s="118">
        <v>0</v>
      </c>
      <c r="P585" s="118">
        <v>0</v>
      </c>
      <c r="Q585" s="118">
        <v>0</v>
      </c>
      <c r="R585" s="118">
        <v>0</v>
      </c>
      <c r="S585" s="118">
        <v>0</v>
      </c>
      <c r="T585" s="118">
        <v>0</v>
      </c>
      <c r="U585" s="118">
        <v>0</v>
      </c>
      <c r="V585" s="118">
        <v>22.2</v>
      </c>
      <c r="W585" s="118" t="s">
        <v>188</v>
      </c>
    </row>
    <row r="586" spans="1:23" ht="13.5" customHeight="1" x14ac:dyDescent="0.25">
      <c r="A586" s="170">
        <v>0.57291666666666696</v>
      </c>
      <c r="B586" s="118">
        <v>16</v>
      </c>
      <c r="C586" s="118">
        <v>0</v>
      </c>
      <c r="D586" s="118">
        <v>0</v>
      </c>
      <c r="E586" s="118">
        <v>2</v>
      </c>
      <c r="F586" s="118">
        <v>8</v>
      </c>
      <c r="G586" s="118">
        <v>5</v>
      </c>
      <c r="H586" s="118">
        <v>1</v>
      </c>
      <c r="I586" s="118">
        <v>0</v>
      </c>
      <c r="J586" s="118">
        <v>0</v>
      </c>
      <c r="K586" s="118">
        <v>0</v>
      </c>
      <c r="L586" s="118">
        <v>0</v>
      </c>
      <c r="M586" s="118">
        <v>0</v>
      </c>
      <c r="N586" s="118">
        <v>0</v>
      </c>
      <c r="O586" s="118">
        <v>0</v>
      </c>
      <c r="P586" s="118">
        <v>0</v>
      </c>
      <c r="Q586" s="118">
        <v>0</v>
      </c>
      <c r="R586" s="118">
        <v>0</v>
      </c>
      <c r="S586" s="118">
        <v>0</v>
      </c>
      <c r="T586" s="118">
        <v>0</v>
      </c>
      <c r="U586" s="118">
        <v>0</v>
      </c>
      <c r="V586" s="118">
        <v>23.9</v>
      </c>
      <c r="W586" s="118">
        <v>27.8</v>
      </c>
    </row>
    <row r="587" spans="1:23" ht="13.5" customHeight="1" x14ac:dyDescent="0.25">
      <c r="A587" s="170">
        <v>0.58333333333333304</v>
      </c>
      <c r="B587" s="118">
        <v>7</v>
      </c>
      <c r="C587" s="118">
        <v>0</v>
      </c>
      <c r="D587" s="118">
        <v>0</v>
      </c>
      <c r="E587" s="118">
        <v>1</v>
      </c>
      <c r="F587" s="118">
        <v>3</v>
      </c>
      <c r="G587" s="118">
        <v>3</v>
      </c>
      <c r="H587" s="118">
        <v>0</v>
      </c>
      <c r="I587" s="118">
        <v>0</v>
      </c>
      <c r="J587" s="118">
        <v>0</v>
      </c>
      <c r="K587" s="118">
        <v>0</v>
      </c>
      <c r="L587" s="118">
        <v>0</v>
      </c>
      <c r="M587" s="118">
        <v>0</v>
      </c>
      <c r="N587" s="118">
        <v>0</v>
      </c>
      <c r="O587" s="118">
        <v>0</v>
      </c>
      <c r="P587" s="118">
        <v>0</v>
      </c>
      <c r="Q587" s="118">
        <v>0</v>
      </c>
      <c r="R587" s="118">
        <v>0</v>
      </c>
      <c r="S587" s="118">
        <v>0</v>
      </c>
      <c r="T587" s="118">
        <v>0</v>
      </c>
      <c r="U587" s="118">
        <v>0</v>
      </c>
      <c r="V587" s="118">
        <v>24.7</v>
      </c>
      <c r="W587" s="118" t="s">
        <v>188</v>
      </c>
    </row>
    <row r="588" spans="1:23" ht="13.5" customHeight="1" x14ac:dyDescent="0.25">
      <c r="A588" s="170">
        <v>0.59375</v>
      </c>
      <c r="B588" s="118">
        <v>8</v>
      </c>
      <c r="C588" s="118">
        <v>0</v>
      </c>
      <c r="D588" s="118">
        <v>0</v>
      </c>
      <c r="E588" s="118">
        <v>0</v>
      </c>
      <c r="F588" s="118">
        <v>4</v>
      </c>
      <c r="G588" s="118">
        <v>2</v>
      </c>
      <c r="H588" s="118">
        <v>2</v>
      </c>
      <c r="I588" s="118">
        <v>0</v>
      </c>
      <c r="J588" s="118">
        <v>0</v>
      </c>
      <c r="K588" s="118">
        <v>0</v>
      </c>
      <c r="L588" s="118">
        <v>0</v>
      </c>
      <c r="M588" s="118">
        <v>0</v>
      </c>
      <c r="N588" s="118">
        <v>0</v>
      </c>
      <c r="O588" s="118">
        <v>0</v>
      </c>
      <c r="P588" s="118">
        <v>0</v>
      </c>
      <c r="Q588" s="118">
        <v>0</v>
      </c>
      <c r="R588" s="118">
        <v>0</v>
      </c>
      <c r="S588" s="118">
        <v>0</v>
      </c>
      <c r="T588" s="118">
        <v>0</v>
      </c>
      <c r="U588" s="118">
        <v>0</v>
      </c>
      <c r="V588" s="118">
        <v>25.9</v>
      </c>
      <c r="W588" s="118" t="s">
        <v>188</v>
      </c>
    </row>
    <row r="589" spans="1:23" ht="13.5" customHeight="1" x14ac:dyDescent="0.25">
      <c r="A589" s="170">
        <v>0.60416666666666696</v>
      </c>
      <c r="B589" s="118">
        <v>8</v>
      </c>
      <c r="C589" s="118">
        <v>0</v>
      </c>
      <c r="D589" s="118">
        <v>0</v>
      </c>
      <c r="E589" s="118">
        <v>2</v>
      </c>
      <c r="F589" s="118">
        <v>1</v>
      </c>
      <c r="G589" s="118">
        <v>3</v>
      </c>
      <c r="H589" s="118">
        <v>2</v>
      </c>
      <c r="I589" s="118">
        <v>0</v>
      </c>
      <c r="J589" s="118">
        <v>0</v>
      </c>
      <c r="K589" s="118">
        <v>0</v>
      </c>
      <c r="L589" s="118">
        <v>0</v>
      </c>
      <c r="M589" s="118">
        <v>0</v>
      </c>
      <c r="N589" s="118">
        <v>0</v>
      </c>
      <c r="O589" s="118">
        <v>0</v>
      </c>
      <c r="P589" s="118">
        <v>0</v>
      </c>
      <c r="Q589" s="118">
        <v>0</v>
      </c>
      <c r="R589" s="118">
        <v>0</v>
      </c>
      <c r="S589" s="118">
        <v>0</v>
      </c>
      <c r="T589" s="118">
        <v>0</v>
      </c>
      <c r="U589" s="118">
        <v>0</v>
      </c>
      <c r="V589" s="118">
        <v>25.6</v>
      </c>
      <c r="W589" s="118" t="s">
        <v>188</v>
      </c>
    </row>
    <row r="590" spans="1:23" ht="13.5" customHeight="1" x14ac:dyDescent="0.25">
      <c r="A590" s="170">
        <v>0.61458333333333304</v>
      </c>
      <c r="B590" s="118">
        <v>7</v>
      </c>
      <c r="C590" s="118">
        <v>0</v>
      </c>
      <c r="D590" s="118">
        <v>0</v>
      </c>
      <c r="E590" s="118">
        <v>4</v>
      </c>
      <c r="F590" s="118">
        <v>1</v>
      </c>
      <c r="G590" s="118">
        <v>2</v>
      </c>
      <c r="H590" s="118">
        <v>0</v>
      </c>
      <c r="I590" s="118">
        <v>0</v>
      </c>
      <c r="J590" s="118">
        <v>0</v>
      </c>
      <c r="K590" s="118">
        <v>0</v>
      </c>
      <c r="L590" s="118">
        <v>0</v>
      </c>
      <c r="M590" s="118">
        <v>0</v>
      </c>
      <c r="N590" s="118">
        <v>0</v>
      </c>
      <c r="O590" s="118">
        <v>0</v>
      </c>
      <c r="P590" s="118">
        <v>0</v>
      </c>
      <c r="Q590" s="118">
        <v>0</v>
      </c>
      <c r="R590" s="118">
        <v>0</v>
      </c>
      <c r="S590" s="118">
        <v>0</v>
      </c>
      <c r="T590" s="118">
        <v>0</v>
      </c>
      <c r="U590" s="118">
        <v>0</v>
      </c>
      <c r="V590" s="118">
        <v>21.4</v>
      </c>
      <c r="W590" s="118" t="s">
        <v>188</v>
      </c>
    </row>
    <row r="591" spans="1:23" ht="13.5" customHeight="1" x14ac:dyDescent="0.25">
      <c r="A591" s="170">
        <v>0.625</v>
      </c>
      <c r="B591" s="118">
        <v>8</v>
      </c>
      <c r="C591" s="118">
        <v>0</v>
      </c>
      <c r="D591" s="118">
        <v>0</v>
      </c>
      <c r="E591" s="118">
        <v>2</v>
      </c>
      <c r="F591" s="118">
        <v>5</v>
      </c>
      <c r="G591" s="118">
        <v>1</v>
      </c>
      <c r="H591" s="118">
        <v>0</v>
      </c>
      <c r="I591" s="118">
        <v>0</v>
      </c>
      <c r="J591" s="118">
        <v>0</v>
      </c>
      <c r="K591" s="118">
        <v>0</v>
      </c>
      <c r="L591" s="118">
        <v>0</v>
      </c>
      <c r="M591" s="118">
        <v>0</v>
      </c>
      <c r="N591" s="118">
        <v>0</v>
      </c>
      <c r="O591" s="118">
        <v>0</v>
      </c>
      <c r="P591" s="118">
        <v>0</v>
      </c>
      <c r="Q591" s="118">
        <v>0</v>
      </c>
      <c r="R591" s="118">
        <v>0</v>
      </c>
      <c r="S591" s="118">
        <v>0</v>
      </c>
      <c r="T591" s="118">
        <v>0</v>
      </c>
      <c r="U591" s="118">
        <v>0</v>
      </c>
      <c r="V591" s="118">
        <v>21.7</v>
      </c>
      <c r="W591" s="118" t="s">
        <v>188</v>
      </c>
    </row>
    <row r="592" spans="1:23" ht="13.5" customHeight="1" x14ac:dyDescent="0.25">
      <c r="A592" s="170">
        <v>0.63541666666666696</v>
      </c>
      <c r="B592" s="118">
        <v>11</v>
      </c>
      <c r="C592" s="118">
        <v>0</v>
      </c>
      <c r="D592" s="118">
        <v>1</v>
      </c>
      <c r="E592" s="118">
        <v>1</v>
      </c>
      <c r="F592" s="118">
        <v>5</v>
      </c>
      <c r="G592" s="118">
        <v>4</v>
      </c>
      <c r="H592" s="118">
        <v>0</v>
      </c>
      <c r="I592" s="118">
        <v>0</v>
      </c>
      <c r="J592" s="118">
        <v>0</v>
      </c>
      <c r="K592" s="118">
        <v>0</v>
      </c>
      <c r="L592" s="118">
        <v>0</v>
      </c>
      <c r="M592" s="118">
        <v>0</v>
      </c>
      <c r="N592" s="118">
        <v>0</v>
      </c>
      <c r="O592" s="118">
        <v>0</v>
      </c>
      <c r="P592" s="118">
        <v>0</v>
      </c>
      <c r="Q592" s="118">
        <v>0</v>
      </c>
      <c r="R592" s="118">
        <v>0</v>
      </c>
      <c r="S592" s="118">
        <v>0</v>
      </c>
      <c r="T592" s="118">
        <v>0</v>
      </c>
      <c r="U592" s="118">
        <v>0</v>
      </c>
      <c r="V592" s="118">
        <v>23.3</v>
      </c>
      <c r="W592" s="118">
        <v>26.2</v>
      </c>
    </row>
    <row r="593" spans="1:23" ht="13.5" customHeight="1" x14ac:dyDescent="0.25">
      <c r="A593" s="170">
        <v>0.64583333333333304</v>
      </c>
      <c r="B593" s="118">
        <v>5</v>
      </c>
      <c r="C593" s="118">
        <v>0</v>
      </c>
      <c r="D593" s="118">
        <v>0</v>
      </c>
      <c r="E593" s="118">
        <v>0</v>
      </c>
      <c r="F593" s="118">
        <v>1</v>
      </c>
      <c r="G593" s="118">
        <v>4</v>
      </c>
      <c r="H593" s="118">
        <v>0</v>
      </c>
      <c r="I593" s="118">
        <v>0</v>
      </c>
      <c r="J593" s="118">
        <v>0</v>
      </c>
      <c r="K593" s="118">
        <v>0</v>
      </c>
      <c r="L593" s="118">
        <v>0</v>
      </c>
      <c r="M593" s="118">
        <v>0</v>
      </c>
      <c r="N593" s="118">
        <v>0</v>
      </c>
      <c r="O593" s="118">
        <v>0</v>
      </c>
      <c r="P593" s="118">
        <v>0</v>
      </c>
      <c r="Q593" s="118">
        <v>0</v>
      </c>
      <c r="R593" s="118">
        <v>0</v>
      </c>
      <c r="S593" s="118">
        <v>0</v>
      </c>
      <c r="T593" s="118">
        <v>0</v>
      </c>
      <c r="U593" s="118">
        <v>0</v>
      </c>
      <c r="V593" s="118">
        <v>26.5</v>
      </c>
      <c r="W593" s="118" t="s">
        <v>188</v>
      </c>
    </row>
    <row r="594" spans="1:23" ht="13.5" customHeight="1" x14ac:dyDescent="0.25">
      <c r="A594" s="170">
        <v>0.65625</v>
      </c>
      <c r="B594" s="118">
        <v>8</v>
      </c>
      <c r="C594" s="118">
        <v>1</v>
      </c>
      <c r="D594" s="118">
        <v>1</v>
      </c>
      <c r="E594" s="118">
        <v>1</v>
      </c>
      <c r="F594" s="118">
        <v>4</v>
      </c>
      <c r="G594" s="118">
        <v>1</v>
      </c>
      <c r="H594" s="118">
        <v>0</v>
      </c>
      <c r="I594" s="118">
        <v>0</v>
      </c>
      <c r="J594" s="118">
        <v>0</v>
      </c>
      <c r="K594" s="118">
        <v>0</v>
      </c>
      <c r="L594" s="118">
        <v>0</v>
      </c>
      <c r="M594" s="118">
        <v>0</v>
      </c>
      <c r="N594" s="118">
        <v>0</v>
      </c>
      <c r="O594" s="118">
        <v>0</v>
      </c>
      <c r="P594" s="118">
        <v>0</v>
      </c>
      <c r="Q594" s="118">
        <v>0</v>
      </c>
      <c r="R594" s="118">
        <v>0</v>
      </c>
      <c r="S594" s="118">
        <v>0</v>
      </c>
      <c r="T594" s="118">
        <v>0</v>
      </c>
      <c r="U594" s="118">
        <v>0</v>
      </c>
      <c r="V594" s="118">
        <v>19.7</v>
      </c>
      <c r="W594" s="118" t="s">
        <v>188</v>
      </c>
    </row>
    <row r="595" spans="1:23" ht="13.5" customHeight="1" x14ac:dyDescent="0.25">
      <c r="A595" s="170">
        <v>0.66666666666666696</v>
      </c>
      <c r="B595" s="118">
        <v>7</v>
      </c>
      <c r="C595" s="118">
        <v>0</v>
      </c>
      <c r="D595" s="118">
        <v>0</v>
      </c>
      <c r="E595" s="118">
        <v>0</v>
      </c>
      <c r="F595" s="118">
        <v>3</v>
      </c>
      <c r="G595" s="118">
        <v>4</v>
      </c>
      <c r="H595" s="118">
        <v>0</v>
      </c>
      <c r="I595" s="118">
        <v>0</v>
      </c>
      <c r="J595" s="118">
        <v>0</v>
      </c>
      <c r="K595" s="118">
        <v>0</v>
      </c>
      <c r="L595" s="118">
        <v>0</v>
      </c>
      <c r="M595" s="118">
        <v>0</v>
      </c>
      <c r="N595" s="118">
        <v>0</v>
      </c>
      <c r="O595" s="118">
        <v>0</v>
      </c>
      <c r="P595" s="118">
        <v>0</v>
      </c>
      <c r="Q595" s="118">
        <v>0</v>
      </c>
      <c r="R595" s="118">
        <v>0</v>
      </c>
      <c r="S595" s="118">
        <v>0</v>
      </c>
      <c r="T595" s="118">
        <v>0</v>
      </c>
      <c r="U595" s="118">
        <v>0</v>
      </c>
      <c r="V595" s="118">
        <v>25.5</v>
      </c>
      <c r="W595" s="118" t="s">
        <v>188</v>
      </c>
    </row>
    <row r="596" spans="1:23" ht="13.5" customHeight="1" x14ac:dyDescent="0.25">
      <c r="A596" s="170">
        <v>0.67708333333333304</v>
      </c>
      <c r="B596" s="118">
        <v>8</v>
      </c>
      <c r="C596" s="118">
        <v>0</v>
      </c>
      <c r="D596" s="118">
        <v>0</v>
      </c>
      <c r="E596" s="118">
        <v>1</v>
      </c>
      <c r="F596" s="118">
        <v>6</v>
      </c>
      <c r="G596" s="118">
        <v>1</v>
      </c>
      <c r="H596" s="118">
        <v>0</v>
      </c>
      <c r="I596" s="118">
        <v>0</v>
      </c>
      <c r="J596" s="118">
        <v>0</v>
      </c>
      <c r="K596" s="118">
        <v>0</v>
      </c>
      <c r="L596" s="118">
        <v>0</v>
      </c>
      <c r="M596" s="118">
        <v>0</v>
      </c>
      <c r="N596" s="118">
        <v>0</v>
      </c>
      <c r="O596" s="118">
        <v>0</v>
      </c>
      <c r="P596" s="118">
        <v>0</v>
      </c>
      <c r="Q596" s="118">
        <v>0</v>
      </c>
      <c r="R596" s="118">
        <v>0</v>
      </c>
      <c r="S596" s="118">
        <v>0</v>
      </c>
      <c r="T596" s="118">
        <v>0</v>
      </c>
      <c r="U596" s="118">
        <v>0</v>
      </c>
      <c r="V596" s="118">
        <v>23.1</v>
      </c>
      <c r="W596" s="118" t="s">
        <v>188</v>
      </c>
    </row>
    <row r="597" spans="1:23" ht="13.5" customHeight="1" x14ac:dyDescent="0.25">
      <c r="A597" s="170">
        <v>0.6875</v>
      </c>
      <c r="B597" s="118">
        <v>9</v>
      </c>
      <c r="C597" s="118">
        <v>0</v>
      </c>
      <c r="D597" s="118">
        <v>0</v>
      </c>
      <c r="E597" s="118">
        <v>2</v>
      </c>
      <c r="F597" s="118">
        <v>4</v>
      </c>
      <c r="G597" s="118">
        <v>2</v>
      </c>
      <c r="H597" s="118">
        <v>1</v>
      </c>
      <c r="I597" s="118">
        <v>0</v>
      </c>
      <c r="J597" s="118">
        <v>0</v>
      </c>
      <c r="K597" s="118">
        <v>0</v>
      </c>
      <c r="L597" s="118">
        <v>0</v>
      </c>
      <c r="M597" s="118">
        <v>0</v>
      </c>
      <c r="N597" s="118">
        <v>0</v>
      </c>
      <c r="O597" s="118">
        <v>0</v>
      </c>
      <c r="P597" s="118">
        <v>0</v>
      </c>
      <c r="Q597" s="118">
        <v>0</v>
      </c>
      <c r="R597" s="118">
        <v>0</v>
      </c>
      <c r="S597" s="118">
        <v>0</v>
      </c>
      <c r="T597" s="118">
        <v>0</v>
      </c>
      <c r="U597" s="118">
        <v>0</v>
      </c>
      <c r="V597" s="118">
        <v>23.3</v>
      </c>
      <c r="W597" s="118" t="s">
        <v>188</v>
      </c>
    </row>
    <row r="598" spans="1:23" ht="13.5" customHeight="1" x14ac:dyDescent="0.25">
      <c r="A598" s="170">
        <v>0.69791666666666696</v>
      </c>
      <c r="B598" s="118">
        <v>11</v>
      </c>
      <c r="C598" s="118">
        <v>0</v>
      </c>
      <c r="D598" s="118">
        <v>0</v>
      </c>
      <c r="E598" s="118">
        <v>0</v>
      </c>
      <c r="F598" s="118">
        <v>4</v>
      </c>
      <c r="G598" s="118">
        <v>6</v>
      </c>
      <c r="H598" s="118">
        <v>1</v>
      </c>
      <c r="I598" s="118">
        <v>0</v>
      </c>
      <c r="J598" s="118">
        <v>0</v>
      </c>
      <c r="K598" s="118">
        <v>0</v>
      </c>
      <c r="L598" s="118">
        <v>0</v>
      </c>
      <c r="M598" s="118">
        <v>0</v>
      </c>
      <c r="N598" s="118">
        <v>0</v>
      </c>
      <c r="O598" s="118">
        <v>0</v>
      </c>
      <c r="P598" s="118">
        <v>0</v>
      </c>
      <c r="Q598" s="118">
        <v>0</v>
      </c>
      <c r="R598" s="118">
        <v>0</v>
      </c>
      <c r="S598" s="118">
        <v>0</v>
      </c>
      <c r="T598" s="118">
        <v>0</v>
      </c>
      <c r="U598" s="118">
        <v>0</v>
      </c>
      <c r="V598" s="118">
        <v>26.6</v>
      </c>
      <c r="W598" s="118">
        <v>29.8</v>
      </c>
    </row>
    <row r="599" spans="1:23" ht="13.5" customHeight="1" x14ac:dyDescent="0.25">
      <c r="A599" s="170">
        <v>0.70833333333333304</v>
      </c>
      <c r="B599" s="118">
        <v>13</v>
      </c>
      <c r="C599" s="118">
        <v>0</v>
      </c>
      <c r="D599" s="118">
        <v>0</v>
      </c>
      <c r="E599" s="118">
        <v>1</v>
      </c>
      <c r="F599" s="118">
        <v>7</v>
      </c>
      <c r="G599" s="118">
        <v>5</v>
      </c>
      <c r="H599" s="118">
        <v>0</v>
      </c>
      <c r="I599" s="118">
        <v>0</v>
      </c>
      <c r="J599" s="118">
        <v>0</v>
      </c>
      <c r="K599" s="118">
        <v>0</v>
      </c>
      <c r="L599" s="118">
        <v>0</v>
      </c>
      <c r="M599" s="118">
        <v>0</v>
      </c>
      <c r="N599" s="118">
        <v>0</v>
      </c>
      <c r="O599" s="118">
        <v>0</v>
      </c>
      <c r="P599" s="118">
        <v>0</v>
      </c>
      <c r="Q599" s="118">
        <v>0</v>
      </c>
      <c r="R599" s="118">
        <v>0</v>
      </c>
      <c r="S599" s="118">
        <v>0</v>
      </c>
      <c r="T599" s="118">
        <v>0</v>
      </c>
      <c r="U599" s="118">
        <v>0</v>
      </c>
      <c r="V599" s="118">
        <v>24.5</v>
      </c>
      <c r="W599" s="118">
        <v>26.6</v>
      </c>
    </row>
    <row r="600" spans="1:23" ht="13.5" customHeight="1" x14ac:dyDescent="0.25">
      <c r="A600" s="170">
        <v>0.71875</v>
      </c>
      <c r="B600" s="118">
        <v>4</v>
      </c>
      <c r="C600" s="118">
        <v>1</v>
      </c>
      <c r="D600" s="118">
        <v>0</v>
      </c>
      <c r="E600" s="118">
        <v>0</v>
      </c>
      <c r="F600" s="118">
        <v>2</v>
      </c>
      <c r="G600" s="118">
        <v>1</v>
      </c>
      <c r="H600" s="118">
        <v>0</v>
      </c>
      <c r="I600" s="118">
        <v>0</v>
      </c>
      <c r="J600" s="118">
        <v>0</v>
      </c>
      <c r="K600" s="118">
        <v>0</v>
      </c>
      <c r="L600" s="118">
        <v>0</v>
      </c>
      <c r="M600" s="118">
        <v>0</v>
      </c>
      <c r="N600" s="118">
        <v>0</v>
      </c>
      <c r="O600" s="118">
        <v>0</v>
      </c>
      <c r="P600" s="118">
        <v>0</v>
      </c>
      <c r="Q600" s="118">
        <v>0</v>
      </c>
      <c r="R600" s="118">
        <v>0</v>
      </c>
      <c r="S600" s="118">
        <v>0</v>
      </c>
      <c r="T600" s="118">
        <v>0</v>
      </c>
      <c r="U600" s="118">
        <v>0</v>
      </c>
      <c r="V600" s="118">
        <v>20.2</v>
      </c>
      <c r="W600" s="118" t="s">
        <v>188</v>
      </c>
    </row>
    <row r="601" spans="1:23" ht="13.5" customHeight="1" x14ac:dyDescent="0.25">
      <c r="A601" s="170">
        <v>0.72916666666666696</v>
      </c>
      <c r="B601" s="118">
        <v>12</v>
      </c>
      <c r="C601" s="118">
        <v>0</v>
      </c>
      <c r="D601" s="118">
        <v>0</v>
      </c>
      <c r="E601" s="118">
        <v>2</v>
      </c>
      <c r="F601" s="118">
        <v>4</v>
      </c>
      <c r="G601" s="118">
        <v>6</v>
      </c>
      <c r="H601" s="118">
        <v>0</v>
      </c>
      <c r="I601" s="118">
        <v>0</v>
      </c>
      <c r="J601" s="118">
        <v>0</v>
      </c>
      <c r="K601" s="118">
        <v>0</v>
      </c>
      <c r="L601" s="118">
        <v>0</v>
      </c>
      <c r="M601" s="118">
        <v>0</v>
      </c>
      <c r="N601" s="118">
        <v>0</v>
      </c>
      <c r="O601" s="118">
        <v>0</v>
      </c>
      <c r="P601" s="118">
        <v>0</v>
      </c>
      <c r="Q601" s="118">
        <v>0</v>
      </c>
      <c r="R601" s="118">
        <v>0</v>
      </c>
      <c r="S601" s="118">
        <v>0</v>
      </c>
      <c r="T601" s="118">
        <v>0</v>
      </c>
      <c r="U601" s="118">
        <v>0</v>
      </c>
      <c r="V601" s="118">
        <v>24.4</v>
      </c>
      <c r="W601" s="118">
        <v>29</v>
      </c>
    </row>
    <row r="602" spans="1:23" ht="13.5" customHeight="1" x14ac:dyDescent="0.25">
      <c r="A602" s="170">
        <v>0.73958333333333304</v>
      </c>
      <c r="B602" s="118">
        <v>7</v>
      </c>
      <c r="C602" s="118">
        <v>0</v>
      </c>
      <c r="D602" s="118">
        <v>0</v>
      </c>
      <c r="E602" s="118">
        <v>0</v>
      </c>
      <c r="F602" s="118">
        <v>3</v>
      </c>
      <c r="G602" s="118">
        <v>3</v>
      </c>
      <c r="H602" s="118">
        <v>1</v>
      </c>
      <c r="I602" s="118">
        <v>0</v>
      </c>
      <c r="J602" s="118">
        <v>0</v>
      </c>
      <c r="K602" s="118">
        <v>0</v>
      </c>
      <c r="L602" s="118">
        <v>0</v>
      </c>
      <c r="M602" s="118">
        <v>0</v>
      </c>
      <c r="N602" s="118">
        <v>0</v>
      </c>
      <c r="O602" s="118">
        <v>0</v>
      </c>
      <c r="P602" s="118">
        <v>0</v>
      </c>
      <c r="Q602" s="118">
        <v>0</v>
      </c>
      <c r="R602" s="118">
        <v>0</v>
      </c>
      <c r="S602" s="118">
        <v>0</v>
      </c>
      <c r="T602" s="118">
        <v>0</v>
      </c>
      <c r="U602" s="118">
        <v>0</v>
      </c>
      <c r="V602" s="118">
        <v>26.7</v>
      </c>
      <c r="W602" s="118" t="s">
        <v>188</v>
      </c>
    </row>
    <row r="603" spans="1:23" ht="13.5" customHeight="1" x14ac:dyDescent="0.25">
      <c r="A603" s="170">
        <v>0.75</v>
      </c>
      <c r="B603" s="118">
        <v>12</v>
      </c>
      <c r="C603" s="118">
        <v>0</v>
      </c>
      <c r="D603" s="118">
        <v>0</v>
      </c>
      <c r="E603" s="118">
        <v>1</v>
      </c>
      <c r="F603" s="118">
        <v>5</v>
      </c>
      <c r="G603" s="118">
        <v>4</v>
      </c>
      <c r="H603" s="118">
        <v>1</v>
      </c>
      <c r="I603" s="118">
        <v>1</v>
      </c>
      <c r="J603" s="118">
        <v>0</v>
      </c>
      <c r="K603" s="118">
        <v>0</v>
      </c>
      <c r="L603" s="118">
        <v>0</v>
      </c>
      <c r="M603" s="118">
        <v>0</v>
      </c>
      <c r="N603" s="118">
        <v>0</v>
      </c>
      <c r="O603" s="118">
        <v>0</v>
      </c>
      <c r="P603" s="118">
        <v>0</v>
      </c>
      <c r="Q603" s="118">
        <v>0</v>
      </c>
      <c r="R603" s="118">
        <v>0</v>
      </c>
      <c r="S603" s="118">
        <v>0</v>
      </c>
      <c r="T603" s="118">
        <v>0</v>
      </c>
      <c r="U603" s="118">
        <v>0</v>
      </c>
      <c r="V603" s="118">
        <v>25.3</v>
      </c>
      <c r="W603" s="118">
        <v>31.6</v>
      </c>
    </row>
    <row r="604" spans="1:23" ht="13.5" customHeight="1" x14ac:dyDescent="0.25">
      <c r="A604" s="170">
        <v>0.76041666666666696</v>
      </c>
      <c r="B604" s="118">
        <v>9</v>
      </c>
      <c r="C604" s="118">
        <v>0</v>
      </c>
      <c r="D604" s="118">
        <v>0</v>
      </c>
      <c r="E604" s="118">
        <v>0</v>
      </c>
      <c r="F604" s="118">
        <v>1</v>
      </c>
      <c r="G604" s="118">
        <v>3</v>
      </c>
      <c r="H604" s="118">
        <v>5</v>
      </c>
      <c r="I604" s="118">
        <v>0</v>
      </c>
      <c r="J604" s="118">
        <v>0</v>
      </c>
      <c r="K604" s="118">
        <v>0</v>
      </c>
      <c r="L604" s="118">
        <v>0</v>
      </c>
      <c r="M604" s="118">
        <v>0</v>
      </c>
      <c r="N604" s="118">
        <v>0</v>
      </c>
      <c r="O604" s="118">
        <v>0</v>
      </c>
      <c r="P604" s="118">
        <v>0</v>
      </c>
      <c r="Q604" s="118">
        <v>0</v>
      </c>
      <c r="R604" s="118">
        <v>0</v>
      </c>
      <c r="S604" s="118">
        <v>0</v>
      </c>
      <c r="T604" s="118">
        <v>0</v>
      </c>
      <c r="U604" s="118">
        <v>0</v>
      </c>
      <c r="V604" s="118">
        <v>28.7</v>
      </c>
      <c r="W604" s="118" t="s">
        <v>188</v>
      </c>
    </row>
    <row r="605" spans="1:23" ht="13.5" customHeight="1" x14ac:dyDescent="0.25">
      <c r="A605" s="170">
        <v>0.77083333333333304</v>
      </c>
      <c r="B605" s="118">
        <v>8</v>
      </c>
      <c r="C605" s="118">
        <v>0</v>
      </c>
      <c r="D605" s="118">
        <v>0</v>
      </c>
      <c r="E605" s="118">
        <v>2</v>
      </c>
      <c r="F605" s="118">
        <v>1</v>
      </c>
      <c r="G605" s="118">
        <v>5</v>
      </c>
      <c r="H605" s="118">
        <v>0</v>
      </c>
      <c r="I605" s="118">
        <v>0</v>
      </c>
      <c r="J605" s="118">
        <v>0</v>
      </c>
      <c r="K605" s="118">
        <v>0</v>
      </c>
      <c r="L605" s="118">
        <v>0</v>
      </c>
      <c r="M605" s="118">
        <v>0</v>
      </c>
      <c r="N605" s="118">
        <v>0</v>
      </c>
      <c r="O605" s="118">
        <v>0</v>
      </c>
      <c r="P605" s="118">
        <v>0</v>
      </c>
      <c r="Q605" s="118">
        <v>0</v>
      </c>
      <c r="R605" s="118">
        <v>0</v>
      </c>
      <c r="S605" s="118">
        <v>0</v>
      </c>
      <c r="T605" s="118">
        <v>0</v>
      </c>
      <c r="U605" s="118">
        <v>0</v>
      </c>
      <c r="V605" s="118">
        <v>23.7</v>
      </c>
      <c r="W605" s="118" t="s">
        <v>188</v>
      </c>
    </row>
    <row r="606" spans="1:23" ht="13.5" customHeight="1" x14ac:dyDescent="0.25">
      <c r="A606" s="170">
        <v>0.78125</v>
      </c>
      <c r="B606" s="118">
        <v>3</v>
      </c>
      <c r="C606" s="118">
        <v>0</v>
      </c>
      <c r="D606" s="118">
        <v>0</v>
      </c>
      <c r="E606" s="118">
        <v>1</v>
      </c>
      <c r="F606" s="118">
        <v>1</v>
      </c>
      <c r="G606" s="118">
        <v>1</v>
      </c>
      <c r="H606" s="118">
        <v>0</v>
      </c>
      <c r="I606" s="118">
        <v>0</v>
      </c>
      <c r="J606" s="118">
        <v>0</v>
      </c>
      <c r="K606" s="118">
        <v>0</v>
      </c>
      <c r="L606" s="118">
        <v>0</v>
      </c>
      <c r="M606" s="118">
        <v>0</v>
      </c>
      <c r="N606" s="118">
        <v>0</v>
      </c>
      <c r="O606" s="118">
        <v>0</v>
      </c>
      <c r="P606" s="118">
        <v>0</v>
      </c>
      <c r="Q606" s="118">
        <v>0</v>
      </c>
      <c r="R606" s="118">
        <v>0</v>
      </c>
      <c r="S606" s="118">
        <v>0</v>
      </c>
      <c r="T606" s="118">
        <v>0</v>
      </c>
      <c r="U606" s="118">
        <v>0</v>
      </c>
      <c r="V606" s="118">
        <v>22.2</v>
      </c>
      <c r="W606" s="118" t="s">
        <v>188</v>
      </c>
    </row>
    <row r="607" spans="1:23" ht="13.5" customHeight="1" x14ac:dyDescent="0.25">
      <c r="A607" s="170">
        <v>0.79166666666666696</v>
      </c>
      <c r="B607" s="118">
        <v>6</v>
      </c>
      <c r="C607" s="118">
        <v>0</v>
      </c>
      <c r="D607" s="118">
        <v>0</v>
      </c>
      <c r="E607" s="118">
        <v>0</v>
      </c>
      <c r="F607" s="118">
        <v>4</v>
      </c>
      <c r="G607" s="118">
        <v>1</v>
      </c>
      <c r="H607" s="118">
        <v>1</v>
      </c>
      <c r="I607" s="118">
        <v>0</v>
      </c>
      <c r="J607" s="118">
        <v>0</v>
      </c>
      <c r="K607" s="118">
        <v>0</v>
      </c>
      <c r="L607" s="118">
        <v>0</v>
      </c>
      <c r="M607" s="118">
        <v>0</v>
      </c>
      <c r="N607" s="118">
        <v>0</v>
      </c>
      <c r="O607" s="118">
        <v>0</v>
      </c>
      <c r="P607" s="118">
        <v>0</v>
      </c>
      <c r="Q607" s="118">
        <v>0</v>
      </c>
      <c r="R607" s="118">
        <v>0</v>
      </c>
      <c r="S607" s="118">
        <v>0</v>
      </c>
      <c r="T607" s="118">
        <v>0</v>
      </c>
      <c r="U607" s="118">
        <v>0</v>
      </c>
      <c r="V607" s="118">
        <v>26.1</v>
      </c>
      <c r="W607" s="118" t="s">
        <v>188</v>
      </c>
    </row>
    <row r="608" spans="1:23" ht="13.5" customHeight="1" x14ac:dyDescent="0.25">
      <c r="A608" s="170">
        <v>0.80208333333333304</v>
      </c>
      <c r="B608" s="118">
        <v>4</v>
      </c>
      <c r="C608" s="118">
        <v>0</v>
      </c>
      <c r="D608" s="118">
        <v>0</v>
      </c>
      <c r="E608" s="118">
        <v>0</v>
      </c>
      <c r="F608" s="118">
        <v>1</v>
      </c>
      <c r="G608" s="118">
        <v>1</v>
      </c>
      <c r="H608" s="118">
        <v>1</v>
      </c>
      <c r="I608" s="118">
        <v>1</v>
      </c>
      <c r="J608" s="118">
        <v>0</v>
      </c>
      <c r="K608" s="118">
        <v>0</v>
      </c>
      <c r="L608" s="118">
        <v>0</v>
      </c>
      <c r="M608" s="118">
        <v>0</v>
      </c>
      <c r="N608" s="118">
        <v>0</v>
      </c>
      <c r="O608" s="118">
        <v>0</v>
      </c>
      <c r="P608" s="118">
        <v>0</v>
      </c>
      <c r="Q608" s="118">
        <v>0</v>
      </c>
      <c r="R608" s="118">
        <v>0</v>
      </c>
      <c r="S608" s="118">
        <v>0</v>
      </c>
      <c r="T608" s="118">
        <v>0</v>
      </c>
      <c r="U608" s="118">
        <v>0</v>
      </c>
      <c r="V608" s="118">
        <v>28.5</v>
      </c>
      <c r="W608" s="118" t="s">
        <v>188</v>
      </c>
    </row>
    <row r="609" spans="1:23" ht="13.5" customHeight="1" x14ac:dyDescent="0.25">
      <c r="A609" s="170">
        <v>0.8125</v>
      </c>
      <c r="B609" s="118">
        <v>3</v>
      </c>
      <c r="C609" s="118">
        <v>0</v>
      </c>
      <c r="D609" s="118">
        <v>0</v>
      </c>
      <c r="E609" s="118">
        <v>0</v>
      </c>
      <c r="F609" s="118">
        <v>0</v>
      </c>
      <c r="G609" s="118">
        <v>1</v>
      </c>
      <c r="H609" s="118">
        <v>1</v>
      </c>
      <c r="I609" s="118">
        <v>0</v>
      </c>
      <c r="J609" s="118">
        <v>1</v>
      </c>
      <c r="K609" s="118">
        <v>0</v>
      </c>
      <c r="L609" s="118">
        <v>0</v>
      </c>
      <c r="M609" s="118">
        <v>0</v>
      </c>
      <c r="N609" s="118">
        <v>0</v>
      </c>
      <c r="O609" s="118">
        <v>0</v>
      </c>
      <c r="P609" s="118">
        <v>0</v>
      </c>
      <c r="Q609" s="118">
        <v>0</v>
      </c>
      <c r="R609" s="118">
        <v>0</v>
      </c>
      <c r="S609" s="118">
        <v>0</v>
      </c>
      <c r="T609" s="118">
        <v>0</v>
      </c>
      <c r="U609" s="118">
        <v>0</v>
      </c>
      <c r="V609" s="118">
        <v>33.299999999999997</v>
      </c>
      <c r="W609" s="118" t="s">
        <v>188</v>
      </c>
    </row>
    <row r="610" spans="1:23" ht="13.5" customHeight="1" x14ac:dyDescent="0.25">
      <c r="A610" s="170">
        <v>0.82291666666666696</v>
      </c>
      <c r="B610" s="118">
        <v>5</v>
      </c>
      <c r="C610" s="118">
        <v>0</v>
      </c>
      <c r="D610" s="118">
        <v>0</v>
      </c>
      <c r="E610" s="118">
        <v>0</v>
      </c>
      <c r="F610" s="118">
        <v>1</v>
      </c>
      <c r="G610" s="118">
        <v>2</v>
      </c>
      <c r="H610" s="118">
        <v>2</v>
      </c>
      <c r="I610" s="118">
        <v>0</v>
      </c>
      <c r="J610" s="118">
        <v>0</v>
      </c>
      <c r="K610" s="118">
        <v>0</v>
      </c>
      <c r="L610" s="118">
        <v>0</v>
      </c>
      <c r="M610" s="118">
        <v>0</v>
      </c>
      <c r="N610" s="118">
        <v>0</v>
      </c>
      <c r="O610" s="118">
        <v>0</v>
      </c>
      <c r="P610" s="118">
        <v>0</v>
      </c>
      <c r="Q610" s="118">
        <v>0</v>
      </c>
      <c r="R610" s="118">
        <v>0</v>
      </c>
      <c r="S610" s="118">
        <v>0</v>
      </c>
      <c r="T610" s="118">
        <v>0</v>
      </c>
      <c r="U610" s="118">
        <v>0</v>
      </c>
      <c r="V610" s="118">
        <v>28.8</v>
      </c>
      <c r="W610" s="118" t="s">
        <v>188</v>
      </c>
    </row>
    <row r="611" spans="1:23" ht="13.5" customHeight="1" x14ac:dyDescent="0.25">
      <c r="A611" s="170">
        <v>0.83333333333333304</v>
      </c>
      <c r="B611" s="118">
        <v>2</v>
      </c>
      <c r="C611" s="118">
        <v>0</v>
      </c>
      <c r="D611" s="118">
        <v>0</v>
      </c>
      <c r="E611" s="118">
        <v>0</v>
      </c>
      <c r="F611" s="118">
        <v>0</v>
      </c>
      <c r="G611" s="118">
        <v>1</v>
      </c>
      <c r="H611" s="118">
        <v>1</v>
      </c>
      <c r="I611" s="118">
        <v>0</v>
      </c>
      <c r="J611" s="118">
        <v>0</v>
      </c>
      <c r="K611" s="118">
        <v>0</v>
      </c>
      <c r="L611" s="118">
        <v>0</v>
      </c>
      <c r="M611" s="118">
        <v>0</v>
      </c>
      <c r="N611" s="118">
        <v>0</v>
      </c>
      <c r="O611" s="118">
        <v>0</v>
      </c>
      <c r="P611" s="118">
        <v>0</v>
      </c>
      <c r="Q611" s="118">
        <v>0</v>
      </c>
      <c r="R611" s="118">
        <v>0</v>
      </c>
      <c r="S611" s="118">
        <v>0</v>
      </c>
      <c r="T611" s="118">
        <v>0</v>
      </c>
      <c r="U611" s="118">
        <v>0</v>
      </c>
      <c r="V611" s="118">
        <v>29.7</v>
      </c>
      <c r="W611" s="118" t="s">
        <v>188</v>
      </c>
    </row>
    <row r="612" spans="1:23" ht="13.5" customHeight="1" x14ac:dyDescent="0.25">
      <c r="A612" s="170">
        <v>0.84375</v>
      </c>
      <c r="B612" s="118">
        <v>2</v>
      </c>
      <c r="C612" s="118">
        <v>0</v>
      </c>
      <c r="D612" s="118">
        <v>0</v>
      </c>
      <c r="E612" s="118">
        <v>0</v>
      </c>
      <c r="F612" s="118">
        <v>0</v>
      </c>
      <c r="G612" s="118">
        <v>0</v>
      </c>
      <c r="H612" s="118">
        <v>2</v>
      </c>
      <c r="I612" s="118">
        <v>0</v>
      </c>
      <c r="J612" s="118">
        <v>0</v>
      </c>
      <c r="K612" s="118">
        <v>0</v>
      </c>
      <c r="L612" s="118">
        <v>0</v>
      </c>
      <c r="M612" s="118">
        <v>0</v>
      </c>
      <c r="N612" s="118">
        <v>0</v>
      </c>
      <c r="O612" s="118">
        <v>0</v>
      </c>
      <c r="P612" s="118">
        <v>0</v>
      </c>
      <c r="Q612" s="118">
        <v>0</v>
      </c>
      <c r="R612" s="118">
        <v>0</v>
      </c>
      <c r="S612" s="118">
        <v>0</v>
      </c>
      <c r="T612" s="118">
        <v>0</v>
      </c>
      <c r="U612" s="118">
        <v>0</v>
      </c>
      <c r="V612" s="118">
        <v>30.5</v>
      </c>
      <c r="W612" s="118" t="s">
        <v>188</v>
      </c>
    </row>
    <row r="613" spans="1:23" ht="13.5" customHeight="1" x14ac:dyDescent="0.25">
      <c r="A613" s="170">
        <v>0.85416666666666696</v>
      </c>
      <c r="B613" s="118">
        <v>0</v>
      </c>
      <c r="C613" s="118">
        <v>0</v>
      </c>
      <c r="D613" s="118">
        <v>0</v>
      </c>
      <c r="E613" s="118">
        <v>0</v>
      </c>
      <c r="F613" s="118">
        <v>0</v>
      </c>
      <c r="G613" s="118">
        <v>0</v>
      </c>
      <c r="H613" s="118">
        <v>0</v>
      </c>
      <c r="I613" s="118">
        <v>0</v>
      </c>
      <c r="J613" s="118">
        <v>0</v>
      </c>
      <c r="K613" s="118">
        <v>0</v>
      </c>
      <c r="L613" s="118">
        <v>0</v>
      </c>
      <c r="M613" s="118">
        <v>0</v>
      </c>
      <c r="N613" s="118">
        <v>0</v>
      </c>
      <c r="O613" s="118">
        <v>0</v>
      </c>
      <c r="P613" s="118">
        <v>0</v>
      </c>
      <c r="Q613" s="118">
        <v>0</v>
      </c>
      <c r="R613" s="118">
        <v>0</v>
      </c>
      <c r="S613" s="118">
        <v>0</v>
      </c>
      <c r="T613" s="118">
        <v>0</v>
      </c>
      <c r="U613" s="118">
        <v>0</v>
      </c>
      <c r="V613" s="118" t="s">
        <v>188</v>
      </c>
      <c r="W613" s="118" t="s">
        <v>188</v>
      </c>
    </row>
    <row r="614" spans="1:23" ht="13.5" customHeight="1" x14ac:dyDescent="0.25">
      <c r="A614" s="170">
        <v>0.86458333333333304</v>
      </c>
      <c r="B614" s="118">
        <v>2</v>
      </c>
      <c r="C614" s="118">
        <v>0</v>
      </c>
      <c r="D614" s="118">
        <v>0</v>
      </c>
      <c r="E614" s="118">
        <v>0</v>
      </c>
      <c r="F614" s="118">
        <v>0</v>
      </c>
      <c r="G614" s="118">
        <v>2</v>
      </c>
      <c r="H614" s="118">
        <v>0</v>
      </c>
      <c r="I614" s="118">
        <v>0</v>
      </c>
      <c r="J614" s="118">
        <v>0</v>
      </c>
      <c r="K614" s="118">
        <v>0</v>
      </c>
      <c r="L614" s="118">
        <v>0</v>
      </c>
      <c r="M614" s="118">
        <v>0</v>
      </c>
      <c r="N614" s="118">
        <v>0</v>
      </c>
      <c r="O614" s="118">
        <v>0</v>
      </c>
      <c r="P614" s="118">
        <v>0</v>
      </c>
      <c r="Q614" s="118">
        <v>0</v>
      </c>
      <c r="R614" s="118">
        <v>0</v>
      </c>
      <c r="S614" s="118">
        <v>0</v>
      </c>
      <c r="T614" s="118">
        <v>0</v>
      </c>
      <c r="U614" s="118">
        <v>0</v>
      </c>
      <c r="V614" s="118">
        <v>26.1</v>
      </c>
      <c r="W614" s="118" t="s">
        <v>188</v>
      </c>
    </row>
    <row r="615" spans="1:23" ht="13.5" customHeight="1" x14ac:dyDescent="0.25">
      <c r="A615" s="170">
        <v>0.875</v>
      </c>
      <c r="B615" s="118">
        <v>3</v>
      </c>
      <c r="C615" s="118">
        <v>0</v>
      </c>
      <c r="D615" s="118">
        <v>0</v>
      </c>
      <c r="E615" s="118">
        <v>0</v>
      </c>
      <c r="F615" s="118">
        <v>2</v>
      </c>
      <c r="G615" s="118">
        <v>1</v>
      </c>
      <c r="H615" s="118">
        <v>0</v>
      </c>
      <c r="I615" s="118">
        <v>0</v>
      </c>
      <c r="J615" s="118">
        <v>0</v>
      </c>
      <c r="K615" s="118">
        <v>0</v>
      </c>
      <c r="L615" s="118">
        <v>0</v>
      </c>
      <c r="M615" s="118">
        <v>0</v>
      </c>
      <c r="N615" s="118">
        <v>0</v>
      </c>
      <c r="O615" s="118">
        <v>0</v>
      </c>
      <c r="P615" s="118">
        <v>0</v>
      </c>
      <c r="Q615" s="118">
        <v>0</v>
      </c>
      <c r="R615" s="118">
        <v>0</v>
      </c>
      <c r="S615" s="118">
        <v>0</v>
      </c>
      <c r="T615" s="118">
        <v>0</v>
      </c>
      <c r="U615" s="118">
        <v>0</v>
      </c>
      <c r="V615" s="118">
        <v>24.8</v>
      </c>
      <c r="W615" s="118" t="s">
        <v>188</v>
      </c>
    </row>
    <row r="616" spans="1:23" ht="13.5" customHeight="1" x14ac:dyDescent="0.25">
      <c r="A616" s="170">
        <v>0.88541666666666696</v>
      </c>
      <c r="B616" s="118">
        <v>1</v>
      </c>
      <c r="C616" s="118">
        <v>0</v>
      </c>
      <c r="D616" s="118">
        <v>0</v>
      </c>
      <c r="E616" s="118">
        <v>0</v>
      </c>
      <c r="F616" s="118">
        <v>0</v>
      </c>
      <c r="G616" s="118">
        <v>1</v>
      </c>
      <c r="H616" s="118">
        <v>0</v>
      </c>
      <c r="I616" s="118">
        <v>0</v>
      </c>
      <c r="J616" s="118">
        <v>0</v>
      </c>
      <c r="K616" s="118">
        <v>0</v>
      </c>
      <c r="L616" s="118">
        <v>0</v>
      </c>
      <c r="M616" s="118">
        <v>0</v>
      </c>
      <c r="N616" s="118">
        <v>0</v>
      </c>
      <c r="O616" s="118">
        <v>0</v>
      </c>
      <c r="P616" s="118">
        <v>0</v>
      </c>
      <c r="Q616" s="118">
        <v>0</v>
      </c>
      <c r="R616" s="118">
        <v>0</v>
      </c>
      <c r="S616" s="118">
        <v>0</v>
      </c>
      <c r="T616" s="118">
        <v>0</v>
      </c>
      <c r="U616" s="118">
        <v>0</v>
      </c>
      <c r="V616" s="118">
        <v>29.2</v>
      </c>
      <c r="W616" s="118" t="s">
        <v>188</v>
      </c>
    </row>
    <row r="617" spans="1:23" ht="13.5" customHeight="1" x14ac:dyDescent="0.25">
      <c r="A617" s="170">
        <v>0.89583333333333304</v>
      </c>
      <c r="B617" s="118">
        <v>4</v>
      </c>
      <c r="C617" s="118">
        <v>0</v>
      </c>
      <c r="D617" s="118">
        <v>0</v>
      </c>
      <c r="E617" s="118">
        <v>0</v>
      </c>
      <c r="F617" s="118">
        <v>1</v>
      </c>
      <c r="G617" s="118">
        <v>2</v>
      </c>
      <c r="H617" s="118">
        <v>1</v>
      </c>
      <c r="I617" s="118">
        <v>0</v>
      </c>
      <c r="J617" s="118">
        <v>0</v>
      </c>
      <c r="K617" s="118">
        <v>0</v>
      </c>
      <c r="L617" s="118">
        <v>0</v>
      </c>
      <c r="M617" s="118">
        <v>0</v>
      </c>
      <c r="N617" s="118">
        <v>0</v>
      </c>
      <c r="O617" s="118">
        <v>0</v>
      </c>
      <c r="P617" s="118">
        <v>0</v>
      </c>
      <c r="Q617" s="118">
        <v>0</v>
      </c>
      <c r="R617" s="118">
        <v>0</v>
      </c>
      <c r="S617" s="118">
        <v>0</v>
      </c>
      <c r="T617" s="118">
        <v>0</v>
      </c>
      <c r="U617" s="118">
        <v>0</v>
      </c>
      <c r="V617" s="118">
        <v>28.4</v>
      </c>
      <c r="W617" s="118" t="s">
        <v>188</v>
      </c>
    </row>
    <row r="618" spans="1:23" ht="13.5" customHeight="1" x14ac:dyDescent="0.25">
      <c r="A618" s="170">
        <v>0.90625</v>
      </c>
      <c r="B618" s="118">
        <v>3</v>
      </c>
      <c r="C618" s="118">
        <v>0</v>
      </c>
      <c r="D618" s="118">
        <v>0</v>
      </c>
      <c r="E618" s="118">
        <v>0</v>
      </c>
      <c r="F618" s="118">
        <v>2</v>
      </c>
      <c r="G618" s="118">
        <v>0</v>
      </c>
      <c r="H618" s="118">
        <v>1</v>
      </c>
      <c r="I618" s="118">
        <v>0</v>
      </c>
      <c r="J618" s="118">
        <v>0</v>
      </c>
      <c r="K618" s="118">
        <v>0</v>
      </c>
      <c r="L618" s="118">
        <v>0</v>
      </c>
      <c r="M618" s="118">
        <v>0</v>
      </c>
      <c r="N618" s="118">
        <v>0</v>
      </c>
      <c r="O618" s="118">
        <v>0</v>
      </c>
      <c r="P618" s="118">
        <v>0</v>
      </c>
      <c r="Q618" s="118">
        <v>0</v>
      </c>
      <c r="R618" s="118">
        <v>0</v>
      </c>
      <c r="S618" s="118">
        <v>0</v>
      </c>
      <c r="T618" s="118">
        <v>0</v>
      </c>
      <c r="U618" s="118">
        <v>0</v>
      </c>
      <c r="V618" s="118">
        <v>27</v>
      </c>
      <c r="W618" s="118" t="s">
        <v>188</v>
      </c>
    </row>
    <row r="619" spans="1:23" ht="13.5" customHeight="1" x14ac:dyDescent="0.25">
      <c r="A619" s="170">
        <v>0.91666666666666696</v>
      </c>
      <c r="B619" s="118">
        <v>3</v>
      </c>
      <c r="C619" s="118">
        <v>0</v>
      </c>
      <c r="D619" s="118">
        <v>0</v>
      </c>
      <c r="E619" s="118">
        <v>0</v>
      </c>
      <c r="F619" s="118">
        <v>3</v>
      </c>
      <c r="G619" s="118">
        <v>0</v>
      </c>
      <c r="H619" s="118">
        <v>0</v>
      </c>
      <c r="I619" s="118">
        <v>0</v>
      </c>
      <c r="J619" s="118">
        <v>0</v>
      </c>
      <c r="K619" s="118">
        <v>0</v>
      </c>
      <c r="L619" s="118">
        <v>0</v>
      </c>
      <c r="M619" s="118">
        <v>0</v>
      </c>
      <c r="N619" s="118">
        <v>0</v>
      </c>
      <c r="O619" s="118">
        <v>0</v>
      </c>
      <c r="P619" s="118">
        <v>0</v>
      </c>
      <c r="Q619" s="118">
        <v>0</v>
      </c>
      <c r="R619" s="118">
        <v>0</v>
      </c>
      <c r="S619" s="118">
        <v>0</v>
      </c>
      <c r="T619" s="118">
        <v>0</v>
      </c>
      <c r="U619" s="118">
        <v>0</v>
      </c>
      <c r="V619" s="118">
        <v>23.4</v>
      </c>
      <c r="W619" s="118" t="s">
        <v>188</v>
      </c>
    </row>
    <row r="620" spans="1:23" ht="13.5" customHeight="1" x14ac:dyDescent="0.25">
      <c r="A620" s="170">
        <v>0.92708333333333304</v>
      </c>
      <c r="B620" s="118">
        <v>4</v>
      </c>
      <c r="C620" s="118">
        <v>0</v>
      </c>
      <c r="D620" s="118">
        <v>0</v>
      </c>
      <c r="E620" s="118">
        <v>0</v>
      </c>
      <c r="F620" s="118">
        <v>3</v>
      </c>
      <c r="G620" s="118">
        <v>1</v>
      </c>
      <c r="H620" s="118">
        <v>0</v>
      </c>
      <c r="I620" s="118">
        <v>0</v>
      </c>
      <c r="J620" s="118">
        <v>0</v>
      </c>
      <c r="K620" s="118">
        <v>0</v>
      </c>
      <c r="L620" s="118">
        <v>0</v>
      </c>
      <c r="M620" s="118">
        <v>0</v>
      </c>
      <c r="N620" s="118">
        <v>0</v>
      </c>
      <c r="O620" s="118">
        <v>0</v>
      </c>
      <c r="P620" s="118">
        <v>0</v>
      </c>
      <c r="Q620" s="118">
        <v>0</v>
      </c>
      <c r="R620" s="118">
        <v>0</v>
      </c>
      <c r="S620" s="118">
        <v>0</v>
      </c>
      <c r="T620" s="118">
        <v>0</v>
      </c>
      <c r="U620" s="118">
        <v>0</v>
      </c>
      <c r="V620" s="118">
        <v>23.9</v>
      </c>
      <c r="W620" s="118" t="s">
        <v>188</v>
      </c>
    </row>
    <row r="621" spans="1:23" ht="13.5" customHeight="1" x14ac:dyDescent="0.25">
      <c r="A621" s="170">
        <v>0.9375</v>
      </c>
      <c r="B621" s="118">
        <v>2</v>
      </c>
      <c r="C621" s="118">
        <v>0</v>
      </c>
      <c r="D621" s="118">
        <v>0</v>
      </c>
      <c r="E621" s="118">
        <v>1</v>
      </c>
      <c r="F621" s="118">
        <v>0</v>
      </c>
      <c r="G621" s="118">
        <v>1</v>
      </c>
      <c r="H621" s="118">
        <v>0</v>
      </c>
      <c r="I621" s="118">
        <v>0</v>
      </c>
      <c r="J621" s="118">
        <v>0</v>
      </c>
      <c r="K621" s="118">
        <v>0</v>
      </c>
      <c r="L621" s="118">
        <v>0</v>
      </c>
      <c r="M621" s="118">
        <v>0</v>
      </c>
      <c r="N621" s="118">
        <v>0</v>
      </c>
      <c r="O621" s="118">
        <v>0</v>
      </c>
      <c r="P621" s="118">
        <v>0</v>
      </c>
      <c r="Q621" s="118">
        <v>0</v>
      </c>
      <c r="R621" s="118">
        <v>0</v>
      </c>
      <c r="S621" s="118">
        <v>0</v>
      </c>
      <c r="T621" s="118">
        <v>0</v>
      </c>
      <c r="U621" s="118">
        <v>0</v>
      </c>
      <c r="V621" s="118">
        <v>22.5</v>
      </c>
      <c r="W621" s="118" t="s">
        <v>188</v>
      </c>
    </row>
    <row r="622" spans="1:23" ht="13.5" customHeight="1" x14ac:dyDescent="0.25">
      <c r="A622" s="170">
        <v>0.94791666666666696</v>
      </c>
      <c r="B622" s="118">
        <v>2</v>
      </c>
      <c r="C622" s="118">
        <v>0</v>
      </c>
      <c r="D622" s="118">
        <v>0</v>
      </c>
      <c r="E622" s="118">
        <v>0</v>
      </c>
      <c r="F622" s="118">
        <v>1</v>
      </c>
      <c r="G622" s="118">
        <v>1</v>
      </c>
      <c r="H622" s="118">
        <v>0</v>
      </c>
      <c r="I622" s="118">
        <v>0</v>
      </c>
      <c r="J622" s="118">
        <v>0</v>
      </c>
      <c r="K622" s="118">
        <v>0</v>
      </c>
      <c r="L622" s="118">
        <v>0</v>
      </c>
      <c r="M622" s="118">
        <v>0</v>
      </c>
      <c r="N622" s="118">
        <v>0</v>
      </c>
      <c r="O622" s="118">
        <v>0</v>
      </c>
      <c r="P622" s="118">
        <v>0</v>
      </c>
      <c r="Q622" s="118">
        <v>0</v>
      </c>
      <c r="R622" s="118">
        <v>0</v>
      </c>
      <c r="S622" s="118">
        <v>0</v>
      </c>
      <c r="T622" s="118">
        <v>0</v>
      </c>
      <c r="U622" s="118">
        <v>0</v>
      </c>
      <c r="V622" s="118">
        <v>25.3</v>
      </c>
      <c r="W622" s="118" t="s">
        <v>188</v>
      </c>
    </row>
    <row r="623" spans="1:23" ht="13.5" customHeight="1" x14ac:dyDescent="0.25">
      <c r="A623" s="170">
        <v>0.95833333333333304</v>
      </c>
      <c r="B623" s="118">
        <v>2</v>
      </c>
      <c r="C623" s="118">
        <v>0</v>
      </c>
      <c r="D623" s="118">
        <v>0</v>
      </c>
      <c r="E623" s="118">
        <v>0</v>
      </c>
      <c r="F623" s="118">
        <v>1</v>
      </c>
      <c r="G623" s="118">
        <v>1</v>
      </c>
      <c r="H623" s="118">
        <v>0</v>
      </c>
      <c r="I623" s="118">
        <v>0</v>
      </c>
      <c r="J623" s="118">
        <v>0</v>
      </c>
      <c r="K623" s="118">
        <v>0</v>
      </c>
      <c r="L623" s="118">
        <v>0</v>
      </c>
      <c r="M623" s="118">
        <v>0</v>
      </c>
      <c r="N623" s="118">
        <v>0</v>
      </c>
      <c r="O623" s="118">
        <v>0</v>
      </c>
      <c r="P623" s="118">
        <v>0</v>
      </c>
      <c r="Q623" s="118">
        <v>0</v>
      </c>
      <c r="R623" s="118">
        <v>0</v>
      </c>
      <c r="S623" s="118">
        <v>0</v>
      </c>
      <c r="T623" s="118">
        <v>0</v>
      </c>
      <c r="U623" s="118">
        <v>0</v>
      </c>
      <c r="V623" s="118">
        <v>23.4</v>
      </c>
      <c r="W623" s="118" t="s">
        <v>188</v>
      </c>
    </row>
    <row r="624" spans="1:23" ht="13.5" customHeight="1" x14ac:dyDescent="0.25">
      <c r="A624" s="170">
        <v>0.96875</v>
      </c>
      <c r="B624" s="118">
        <v>1</v>
      </c>
      <c r="C624" s="118">
        <v>0</v>
      </c>
      <c r="D624" s="118">
        <v>0</v>
      </c>
      <c r="E624" s="118">
        <v>1</v>
      </c>
      <c r="F624" s="118">
        <v>0</v>
      </c>
      <c r="G624" s="118">
        <v>0</v>
      </c>
      <c r="H624" s="118">
        <v>0</v>
      </c>
      <c r="I624" s="118">
        <v>0</v>
      </c>
      <c r="J624" s="118">
        <v>0</v>
      </c>
      <c r="K624" s="118">
        <v>0</v>
      </c>
      <c r="L624" s="118">
        <v>0</v>
      </c>
      <c r="M624" s="118">
        <v>0</v>
      </c>
      <c r="N624" s="118">
        <v>0</v>
      </c>
      <c r="O624" s="118">
        <v>0</v>
      </c>
      <c r="P624" s="118">
        <v>0</v>
      </c>
      <c r="Q624" s="118">
        <v>0</v>
      </c>
      <c r="R624" s="118">
        <v>0</v>
      </c>
      <c r="S624" s="118">
        <v>0</v>
      </c>
      <c r="T624" s="118">
        <v>0</v>
      </c>
      <c r="U624" s="118">
        <v>0</v>
      </c>
      <c r="V624" s="118">
        <v>19.100000000000001</v>
      </c>
      <c r="W624" s="118" t="s">
        <v>188</v>
      </c>
    </row>
    <row r="625" spans="1:23" ht="13.5" customHeight="1" x14ac:dyDescent="0.25">
      <c r="A625" s="170">
        <v>0.97916666666666696</v>
      </c>
      <c r="B625" s="118">
        <v>0</v>
      </c>
      <c r="C625" s="118">
        <v>0</v>
      </c>
      <c r="D625" s="118">
        <v>0</v>
      </c>
      <c r="E625" s="118">
        <v>0</v>
      </c>
      <c r="F625" s="118">
        <v>0</v>
      </c>
      <c r="G625" s="118">
        <v>0</v>
      </c>
      <c r="H625" s="118">
        <v>0</v>
      </c>
      <c r="I625" s="118">
        <v>0</v>
      </c>
      <c r="J625" s="118">
        <v>0</v>
      </c>
      <c r="K625" s="118">
        <v>0</v>
      </c>
      <c r="L625" s="118">
        <v>0</v>
      </c>
      <c r="M625" s="118">
        <v>0</v>
      </c>
      <c r="N625" s="118">
        <v>0</v>
      </c>
      <c r="O625" s="118">
        <v>0</v>
      </c>
      <c r="P625" s="118">
        <v>0</v>
      </c>
      <c r="Q625" s="118">
        <v>0</v>
      </c>
      <c r="R625" s="118">
        <v>0</v>
      </c>
      <c r="S625" s="118">
        <v>0</v>
      </c>
      <c r="T625" s="118">
        <v>0</v>
      </c>
      <c r="U625" s="118">
        <v>0</v>
      </c>
      <c r="V625" s="118" t="s">
        <v>188</v>
      </c>
      <c r="W625" s="118" t="s">
        <v>188</v>
      </c>
    </row>
    <row r="626" spans="1:23" ht="13.5" customHeight="1" thickBot="1" x14ac:dyDescent="0.3">
      <c r="A626" s="171">
        <v>0.98958333333333304</v>
      </c>
      <c r="B626" s="120">
        <v>2</v>
      </c>
      <c r="C626" s="120">
        <v>0</v>
      </c>
      <c r="D626" s="120">
        <v>0</v>
      </c>
      <c r="E626" s="120">
        <v>0</v>
      </c>
      <c r="F626" s="120">
        <v>1</v>
      </c>
      <c r="G626" s="120">
        <v>1</v>
      </c>
      <c r="H626" s="120">
        <v>0</v>
      </c>
      <c r="I626" s="120">
        <v>0</v>
      </c>
      <c r="J626" s="120">
        <v>0</v>
      </c>
      <c r="K626" s="120">
        <v>0</v>
      </c>
      <c r="L626" s="120">
        <v>0</v>
      </c>
      <c r="M626" s="120">
        <v>0</v>
      </c>
      <c r="N626" s="120">
        <v>0</v>
      </c>
      <c r="O626" s="120">
        <v>0</v>
      </c>
      <c r="P626" s="120">
        <v>0</v>
      </c>
      <c r="Q626" s="120">
        <v>0</v>
      </c>
      <c r="R626" s="120">
        <v>0</v>
      </c>
      <c r="S626" s="120">
        <v>0</v>
      </c>
      <c r="T626" s="120">
        <v>0</v>
      </c>
      <c r="U626" s="120">
        <v>0</v>
      </c>
      <c r="V626" s="120">
        <v>24.2</v>
      </c>
      <c r="W626" s="120" t="s">
        <v>188</v>
      </c>
    </row>
    <row r="627" spans="1:23" ht="13.5" customHeight="1" thickTop="1" x14ac:dyDescent="0.25">
      <c r="A627" s="286" t="s">
        <v>111</v>
      </c>
      <c r="B627" s="119">
        <f>SUM(B559:B606)</f>
        <v>414</v>
      </c>
      <c r="C627" s="119">
        <f t="shared" ref="C627:U627" si="20">SUM(C559:C606)</f>
        <v>3</v>
      </c>
      <c r="D627" s="119">
        <f t="shared" si="20"/>
        <v>8</v>
      </c>
      <c r="E627" s="119">
        <f t="shared" si="20"/>
        <v>49</v>
      </c>
      <c r="F627" s="119">
        <f t="shared" si="20"/>
        <v>166</v>
      </c>
      <c r="G627" s="119">
        <f t="shared" si="20"/>
        <v>152</v>
      </c>
      <c r="H627" s="119">
        <f t="shared" si="20"/>
        <v>32</v>
      </c>
      <c r="I627" s="119">
        <f t="shared" si="20"/>
        <v>3</v>
      </c>
      <c r="J627" s="119">
        <f t="shared" si="20"/>
        <v>1</v>
      </c>
      <c r="K627" s="119">
        <f t="shared" si="20"/>
        <v>0</v>
      </c>
      <c r="L627" s="119">
        <f t="shared" si="20"/>
        <v>0</v>
      </c>
      <c r="M627" s="119">
        <f t="shared" si="20"/>
        <v>0</v>
      </c>
      <c r="N627" s="119">
        <f t="shared" si="20"/>
        <v>0</v>
      </c>
      <c r="O627" s="119">
        <f t="shared" si="20"/>
        <v>0</v>
      </c>
      <c r="P627" s="119">
        <f t="shared" si="20"/>
        <v>0</v>
      </c>
      <c r="Q627" s="119">
        <f t="shared" si="20"/>
        <v>0</v>
      </c>
      <c r="R627" s="119">
        <f t="shared" si="20"/>
        <v>0</v>
      </c>
      <c r="S627" s="119">
        <f t="shared" si="20"/>
        <v>0</v>
      </c>
      <c r="T627" s="119">
        <f t="shared" si="20"/>
        <v>0</v>
      </c>
      <c r="U627" s="119">
        <f t="shared" si="20"/>
        <v>0</v>
      </c>
      <c r="V627" s="119">
        <v>24.5</v>
      </c>
      <c r="W627" s="119">
        <v>29</v>
      </c>
    </row>
    <row r="628" spans="1:23" ht="13.5" customHeight="1" x14ac:dyDescent="0.25">
      <c r="A628" s="287" t="s">
        <v>112</v>
      </c>
      <c r="B628" s="118">
        <f>SUM(B555:B618)</f>
        <v>459</v>
      </c>
      <c r="C628" s="118">
        <f t="shared" ref="C628:U628" si="21">SUM(C555:C618)</f>
        <v>3</v>
      </c>
      <c r="D628" s="118">
        <f t="shared" si="21"/>
        <v>8</v>
      </c>
      <c r="E628" s="118">
        <f t="shared" si="21"/>
        <v>50</v>
      </c>
      <c r="F628" s="118">
        <f t="shared" si="21"/>
        <v>181</v>
      </c>
      <c r="G628" s="118">
        <f t="shared" si="21"/>
        <v>165</v>
      </c>
      <c r="H628" s="118">
        <f t="shared" si="21"/>
        <v>44</v>
      </c>
      <c r="I628" s="118">
        <f t="shared" si="21"/>
        <v>5</v>
      </c>
      <c r="J628" s="118">
        <f t="shared" si="21"/>
        <v>3</v>
      </c>
      <c r="K628" s="118">
        <f t="shared" si="21"/>
        <v>0</v>
      </c>
      <c r="L628" s="118">
        <f t="shared" si="21"/>
        <v>0</v>
      </c>
      <c r="M628" s="118">
        <f t="shared" si="21"/>
        <v>0</v>
      </c>
      <c r="N628" s="118">
        <f t="shared" si="21"/>
        <v>0</v>
      </c>
      <c r="O628" s="118">
        <f t="shared" si="21"/>
        <v>0</v>
      </c>
      <c r="P628" s="118">
        <f t="shared" si="21"/>
        <v>0</v>
      </c>
      <c r="Q628" s="118">
        <f t="shared" si="21"/>
        <v>0</v>
      </c>
      <c r="R628" s="118">
        <f t="shared" si="21"/>
        <v>0</v>
      </c>
      <c r="S628" s="118">
        <f t="shared" si="21"/>
        <v>0</v>
      </c>
      <c r="T628" s="118">
        <f t="shared" si="21"/>
        <v>0</v>
      </c>
      <c r="U628" s="118">
        <f t="shared" si="21"/>
        <v>0</v>
      </c>
      <c r="V628" s="118">
        <v>24.8</v>
      </c>
      <c r="W628" s="118">
        <v>29.2</v>
      </c>
    </row>
    <row r="629" spans="1:23" ht="13.5" customHeight="1" x14ac:dyDescent="0.25">
      <c r="A629" s="118" t="s">
        <v>113</v>
      </c>
      <c r="B629" s="118">
        <f>SUM(B555:B626)</f>
        <v>475</v>
      </c>
      <c r="C629" s="118">
        <f t="shared" ref="C629:U629" si="22">SUM(C555:C626)</f>
        <v>3</v>
      </c>
      <c r="D629" s="118">
        <f t="shared" si="22"/>
        <v>8</v>
      </c>
      <c r="E629" s="118">
        <f t="shared" si="22"/>
        <v>52</v>
      </c>
      <c r="F629" s="118">
        <f t="shared" si="22"/>
        <v>190</v>
      </c>
      <c r="G629" s="118">
        <f t="shared" si="22"/>
        <v>170</v>
      </c>
      <c r="H629" s="118">
        <f t="shared" si="22"/>
        <v>44</v>
      </c>
      <c r="I629" s="118">
        <f t="shared" si="22"/>
        <v>5</v>
      </c>
      <c r="J629" s="118">
        <f t="shared" si="22"/>
        <v>3</v>
      </c>
      <c r="K629" s="118">
        <f t="shared" si="22"/>
        <v>0</v>
      </c>
      <c r="L629" s="118">
        <f t="shared" si="22"/>
        <v>0</v>
      </c>
      <c r="M629" s="118">
        <f t="shared" si="22"/>
        <v>0</v>
      </c>
      <c r="N629" s="118">
        <f t="shared" si="22"/>
        <v>0</v>
      </c>
      <c r="O629" s="118">
        <f t="shared" si="22"/>
        <v>0</v>
      </c>
      <c r="P629" s="118">
        <f t="shared" si="22"/>
        <v>0</v>
      </c>
      <c r="Q629" s="118">
        <f t="shared" si="22"/>
        <v>0</v>
      </c>
      <c r="R629" s="118">
        <f t="shared" si="22"/>
        <v>0</v>
      </c>
      <c r="S629" s="118">
        <f t="shared" si="22"/>
        <v>0</v>
      </c>
      <c r="T629" s="118">
        <f t="shared" si="22"/>
        <v>0</v>
      </c>
      <c r="U629" s="118">
        <f t="shared" si="22"/>
        <v>0</v>
      </c>
      <c r="V629" s="118">
        <v>24.8</v>
      </c>
      <c r="W629" s="118">
        <v>29.1</v>
      </c>
    </row>
    <row r="630" spans="1:23" ht="13.5" customHeight="1" thickBot="1" x14ac:dyDescent="0.3">
      <c r="A630" s="120" t="s">
        <v>114</v>
      </c>
      <c r="B630" s="120">
        <f>SUM(B531:B626)</f>
        <v>484</v>
      </c>
      <c r="C630" s="120">
        <f t="shared" ref="C630:U630" si="23">SUM(C531:C626)</f>
        <v>3</v>
      </c>
      <c r="D630" s="120">
        <f t="shared" si="23"/>
        <v>8</v>
      </c>
      <c r="E630" s="120">
        <f t="shared" si="23"/>
        <v>52</v>
      </c>
      <c r="F630" s="120">
        <f t="shared" si="23"/>
        <v>195</v>
      </c>
      <c r="G630" s="120">
        <f t="shared" si="23"/>
        <v>171</v>
      </c>
      <c r="H630" s="120">
        <f t="shared" si="23"/>
        <v>46</v>
      </c>
      <c r="I630" s="120">
        <f t="shared" si="23"/>
        <v>5</v>
      </c>
      <c r="J630" s="120">
        <f t="shared" si="23"/>
        <v>4</v>
      </c>
      <c r="K630" s="120">
        <f t="shared" si="23"/>
        <v>0</v>
      </c>
      <c r="L630" s="120">
        <f t="shared" si="23"/>
        <v>0</v>
      </c>
      <c r="M630" s="120">
        <f t="shared" si="23"/>
        <v>0</v>
      </c>
      <c r="N630" s="120">
        <f t="shared" si="23"/>
        <v>0</v>
      </c>
      <c r="O630" s="120">
        <f t="shared" si="23"/>
        <v>0</v>
      </c>
      <c r="P630" s="120">
        <f t="shared" si="23"/>
        <v>0</v>
      </c>
      <c r="Q630" s="120">
        <f t="shared" si="23"/>
        <v>0</v>
      </c>
      <c r="R630" s="120">
        <f t="shared" si="23"/>
        <v>0</v>
      </c>
      <c r="S630" s="120">
        <f t="shared" si="23"/>
        <v>0</v>
      </c>
      <c r="T630" s="120">
        <f t="shared" si="23"/>
        <v>0</v>
      </c>
      <c r="U630" s="120">
        <f t="shared" si="23"/>
        <v>0</v>
      </c>
      <c r="V630" s="120">
        <v>24.9</v>
      </c>
      <c r="W630" s="120">
        <v>29.2</v>
      </c>
    </row>
    <row r="631" spans="1:23" ht="13.5" customHeight="1" thickTop="1" x14ac:dyDescent="0.25">
      <c r="A631" s="122"/>
      <c r="B631" s="122"/>
      <c r="C631" s="122"/>
      <c r="D631" s="122"/>
      <c r="E631" s="122"/>
      <c r="F631" s="122"/>
      <c r="G631" s="122"/>
      <c r="H631" s="122"/>
      <c r="I631" s="122"/>
      <c r="J631" s="122"/>
      <c r="K631" s="122"/>
      <c r="L631" s="122"/>
      <c r="M631" s="122"/>
      <c r="N631" s="122"/>
      <c r="O631" s="122"/>
      <c r="P631" s="122"/>
      <c r="Q631" s="122"/>
      <c r="R631" s="122"/>
      <c r="S631" s="122"/>
      <c r="T631" s="122"/>
      <c r="U631" s="122"/>
      <c r="V631" s="122"/>
      <c r="W631" s="122"/>
    </row>
    <row r="632" spans="1:23" ht="13.5" customHeight="1" thickBot="1" x14ac:dyDescent="0.3">
      <c r="A632" s="122" t="s">
        <v>9</v>
      </c>
      <c r="B632" s="437" t="str">
        <f>TEXT(C632,"dddd")</f>
        <v>Sunday</v>
      </c>
      <c r="C632" s="233">
        <f>C528+1</f>
        <v>44836</v>
      </c>
      <c r="D632" s="122"/>
      <c r="E632" s="122"/>
      <c r="F632" s="122"/>
      <c r="G632" s="122"/>
      <c r="H632" s="122"/>
      <c r="I632" s="122"/>
      <c r="J632" s="122"/>
      <c r="K632" s="122"/>
      <c r="L632" s="122"/>
      <c r="M632" s="122"/>
      <c r="N632" s="122"/>
      <c r="O632" s="122"/>
      <c r="P632" s="122"/>
      <c r="Q632" s="122"/>
      <c r="R632" s="122"/>
      <c r="S632" s="122"/>
      <c r="T632" s="122"/>
      <c r="U632" s="122"/>
      <c r="V632" s="122"/>
      <c r="W632" s="122"/>
    </row>
    <row r="633" spans="1:23" ht="13.5" customHeight="1" thickTop="1" thickBot="1" x14ac:dyDescent="0.3">
      <c r="A633" s="122"/>
      <c r="B633" s="556" t="s">
        <v>90</v>
      </c>
      <c r="C633" s="557"/>
      <c r="D633" s="557"/>
      <c r="E633" s="557"/>
      <c r="F633" s="557"/>
      <c r="G633" s="557"/>
      <c r="H633" s="557"/>
      <c r="I633" s="557"/>
      <c r="J633" s="557"/>
      <c r="K633" s="557"/>
      <c r="L633" s="557"/>
      <c r="M633" s="557"/>
      <c r="N633" s="557"/>
      <c r="O633" s="557"/>
      <c r="P633" s="557"/>
      <c r="Q633" s="557"/>
      <c r="R633" s="557"/>
      <c r="S633" s="557"/>
      <c r="T633" s="557"/>
      <c r="U633" s="557"/>
      <c r="V633" s="557"/>
      <c r="W633" s="558"/>
    </row>
    <row r="634" spans="1:23" ht="13.5" customHeight="1" thickTop="1" thickBot="1" x14ac:dyDescent="0.3">
      <c r="A634" s="169" t="s">
        <v>50</v>
      </c>
      <c r="B634" s="169" t="s">
        <v>30</v>
      </c>
      <c r="C634" s="288" t="s">
        <v>91</v>
      </c>
      <c r="D634" s="288" t="s">
        <v>92</v>
      </c>
      <c r="E634" s="288" t="s">
        <v>93</v>
      </c>
      <c r="F634" s="288" t="s">
        <v>94</v>
      </c>
      <c r="G634" s="288" t="s">
        <v>95</v>
      </c>
      <c r="H634" s="288" t="s">
        <v>96</v>
      </c>
      <c r="I634" s="288" t="s">
        <v>97</v>
      </c>
      <c r="J634" s="288" t="s">
        <v>98</v>
      </c>
      <c r="K634" s="288" t="s">
        <v>99</v>
      </c>
      <c r="L634" s="288" t="s">
        <v>100</v>
      </c>
      <c r="M634" s="288" t="s">
        <v>101</v>
      </c>
      <c r="N634" s="288" t="s">
        <v>102</v>
      </c>
      <c r="O634" s="288" t="s">
        <v>103</v>
      </c>
      <c r="P634" s="288" t="s">
        <v>104</v>
      </c>
      <c r="Q634" s="288" t="s">
        <v>105</v>
      </c>
      <c r="R634" s="288" t="s">
        <v>106</v>
      </c>
      <c r="S634" s="288" t="s">
        <v>107</v>
      </c>
      <c r="T634" s="288" t="s">
        <v>108</v>
      </c>
      <c r="U634" s="288" t="s">
        <v>109</v>
      </c>
      <c r="V634" s="169" t="s">
        <v>88</v>
      </c>
      <c r="W634" s="169" t="s">
        <v>110</v>
      </c>
    </row>
    <row r="635" spans="1:23" ht="13.5" customHeight="1" thickTop="1" x14ac:dyDescent="0.25">
      <c r="A635" s="279">
        <v>0</v>
      </c>
      <c r="B635" s="119">
        <v>0</v>
      </c>
      <c r="C635" s="119">
        <v>0</v>
      </c>
      <c r="D635" s="119">
        <v>0</v>
      </c>
      <c r="E635" s="119">
        <v>0</v>
      </c>
      <c r="F635" s="119">
        <v>0</v>
      </c>
      <c r="G635" s="119">
        <v>0</v>
      </c>
      <c r="H635" s="119">
        <v>0</v>
      </c>
      <c r="I635" s="119">
        <v>0</v>
      </c>
      <c r="J635" s="119">
        <v>0</v>
      </c>
      <c r="K635" s="119">
        <v>0</v>
      </c>
      <c r="L635" s="119">
        <v>0</v>
      </c>
      <c r="M635" s="119">
        <v>0</v>
      </c>
      <c r="N635" s="119">
        <v>0</v>
      </c>
      <c r="O635" s="119">
        <v>0</v>
      </c>
      <c r="P635" s="119">
        <v>0</v>
      </c>
      <c r="Q635" s="119">
        <v>0</v>
      </c>
      <c r="R635" s="119">
        <v>0</v>
      </c>
      <c r="S635" s="119">
        <v>0</v>
      </c>
      <c r="T635" s="119">
        <v>0</v>
      </c>
      <c r="U635" s="119">
        <v>0</v>
      </c>
      <c r="V635" s="119" t="s">
        <v>188</v>
      </c>
      <c r="W635" s="119" t="s">
        <v>188</v>
      </c>
    </row>
    <row r="636" spans="1:23" ht="13.5" customHeight="1" x14ac:dyDescent="0.25">
      <c r="A636" s="170">
        <v>1.0416666666666666E-2</v>
      </c>
      <c r="B636" s="118">
        <v>0</v>
      </c>
      <c r="C636" s="118">
        <v>0</v>
      </c>
      <c r="D636" s="118">
        <v>0</v>
      </c>
      <c r="E636" s="118">
        <v>0</v>
      </c>
      <c r="F636" s="118">
        <v>0</v>
      </c>
      <c r="G636" s="118">
        <v>0</v>
      </c>
      <c r="H636" s="118">
        <v>0</v>
      </c>
      <c r="I636" s="118">
        <v>0</v>
      </c>
      <c r="J636" s="118">
        <v>0</v>
      </c>
      <c r="K636" s="118">
        <v>0</v>
      </c>
      <c r="L636" s="118">
        <v>0</v>
      </c>
      <c r="M636" s="118">
        <v>0</v>
      </c>
      <c r="N636" s="118">
        <v>0</v>
      </c>
      <c r="O636" s="118">
        <v>0</v>
      </c>
      <c r="P636" s="118">
        <v>0</v>
      </c>
      <c r="Q636" s="118">
        <v>0</v>
      </c>
      <c r="R636" s="118">
        <v>0</v>
      </c>
      <c r="S636" s="118">
        <v>0</v>
      </c>
      <c r="T636" s="118">
        <v>0</v>
      </c>
      <c r="U636" s="118">
        <v>0</v>
      </c>
      <c r="V636" s="118" t="s">
        <v>188</v>
      </c>
      <c r="W636" s="118" t="s">
        <v>188</v>
      </c>
    </row>
    <row r="637" spans="1:23" ht="13.5" customHeight="1" x14ac:dyDescent="0.25">
      <c r="A637" s="170">
        <v>2.0833333333333332E-2</v>
      </c>
      <c r="B637" s="118">
        <v>0</v>
      </c>
      <c r="C637" s="118">
        <v>0</v>
      </c>
      <c r="D637" s="118">
        <v>0</v>
      </c>
      <c r="E637" s="118">
        <v>0</v>
      </c>
      <c r="F637" s="118">
        <v>0</v>
      </c>
      <c r="G637" s="118">
        <v>0</v>
      </c>
      <c r="H637" s="118">
        <v>0</v>
      </c>
      <c r="I637" s="118">
        <v>0</v>
      </c>
      <c r="J637" s="118">
        <v>0</v>
      </c>
      <c r="K637" s="118">
        <v>0</v>
      </c>
      <c r="L637" s="118">
        <v>0</v>
      </c>
      <c r="M637" s="118">
        <v>0</v>
      </c>
      <c r="N637" s="118">
        <v>0</v>
      </c>
      <c r="O637" s="118">
        <v>0</v>
      </c>
      <c r="P637" s="118">
        <v>0</v>
      </c>
      <c r="Q637" s="118">
        <v>0</v>
      </c>
      <c r="R637" s="118">
        <v>0</v>
      </c>
      <c r="S637" s="118">
        <v>0</v>
      </c>
      <c r="T637" s="118">
        <v>0</v>
      </c>
      <c r="U637" s="118">
        <v>0</v>
      </c>
      <c r="V637" s="118" t="s">
        <v>188</v>
      </c>
      <c r="W637" s="118" t="s">
        <v>188</v>
      </c>
    </row>
    <row r="638" spans="1:23" ht="13.5" customHeight="1" x14ac:dyDescent="0.25">
      <c r="A638" s="170">
        <v>3.125E-2</v>
      </c>
      <c r="B638" s="118">
        <v>0</v>
      </c>
      <c r="C638" s="118">
        <v>0</v>
      </c>
      <c r="D638" s="118">
        <v>0</v>
      </c>
      <c r="E638" s="118">
        <v>0</v>
      </c>
      <c r="F638" s="118">
        <v>0</v>
      </c>
      <c r="G638" s="118">
        <v>0</v>
      </c>
      <c r="H638" s="118">
        <v>0</v>
      </c>
      <c r="I638" s="118">
        <v>0</v>
      </c>
      <c r="J638" s="118">
        <v>0</v>
      </c>
      <c r="K638" s="118">
        <v>0</v>
      </c>
      <c r="L638" s="118">
        <v>0</v>
      </c>
      <c r="M638" s="118">
        <v>0</v>
      </c>
      <c r="N638" s="118">
        <v>0</v>
      </c>
      <c r="O638" s="118">
        <v>0</v>
      </c>
      <c r="P638" s="118">
        <v>0</v>
      </c>
      <c r="Q638" s="118">
        <v>0</v>
      </c>
      <c r="R638" s="118">
        <v>0</v>
      </c>
      <c r="S638" s="118">
        <v>0</v>
      </c>
      <c r="T638" s="118">
        <v>0</v>
      </c>
      <c r="U638" s="118">
        <v>0</v>
      </c>
      <c r="V638" s="118" t="s">
        <v>188</v>
      </c>
      <c r="W638" s="118" t="s">
        <v>188</v>
      </c>
    </row>
    <row r="639" spans="1:23" ht="13.5" customHeight="1" x14ac:dyDescent="0.25">
      <c r="A639" s="170">
        <v>4.1666666666666664E-2</v>
      </c>
      <c r="B639" s="118">
        <v>0</v>
      </c>
      <c r="C639" s="118">
        <v>0</v>
      </c>
      <c r="D639" s="118">
        <v>0</v>
      </c>
      <c r="E639" s="118">
        <v>0</v>
      </c>
      <c r="F639" s="118">
        <v>0</v>
      </c>
      <c r="G639" s="118">
        <v>0</v>
      </c>
      <c r="H639" s="118">
        <v>0</v>
      </c>
      <c r="I639" s="118">
        <v>0</v>
      </c>
      <c r="J639" s="118">
        <v>0</v>
      </c>
      <c r="K639" s="118">
        <v>0</v>
      </c>
      <c r="L639" s="118">
        <v>0</v>
      </c>
      <c r="M639" s="118">
        <v>0</v>
      </c>
      <c r="N639" s="118">
        <v>0</v>
      </c>
      <c r="O639" s="118">
        <v>0</v>
      </c>
      <c r="P639" s="118">
        <v>0</v>
      </c>
      <c r="Q639" s="118">
        <v>0</v>
      </c>
      <c r="R639" s="118">
        <v>0</v>
      </c>
      <c r="S639" s="118">
        <v>0</v>
      </c>
      <c r="T639" s="118">
        <v>0</v>
      </c>
      <c r="U639" s="118">
        <v>0</v>
      </c>
      <c r="V639" s="118" t="s">
        <v>188</v>
      </c>
      <c r="W639" s="118" t="s">
        <v>188</v>
      </c>
    </row>
    <row r="640" spans="1:23" ht="13.5" customHeight="1" x14ac:dyDescent="0.25">
      <c r="A640" s="170">
        <v>5.2083333333333336E-2</v>
      </c>
      <c r="B640" s="118">
        <v>0</v>
      </c>
      <c r="C640" s="118">
        <v>0</v>
      </c>
      <c r="D640" s="118">
        <v>0</v>
      </c>
      <c r="E640" s="118">
        <v>0</v>
      </c>
      <c r="F640" s="118">
        <v>0</v>
      </c>
      <c r="G640" s="118">
        <v>0</v>
      </c>
      <c r="H640" s="118">
        <v>0</v>
      </c>
      <c r="I640" s="118">
        <v>0</v>
      </c>
      <c r="J640" s="118">
        <v>0</v>
      </c>
      <c r="K640" s="118">
        <v>0</v>
      </c>
      <c r="L640" s="118">
        <v>0</v>
      </c>
      <c r="M640" s="118">
        <v>0</v>
      </c>
      <c r="N640" s="118">
        <v>0</v>
      </c>
      <c r="O640" s="118">
        <v>0</v>
      </c>
      <c r="P640" s="118">
        <v>0</v>
      </c>
      <c r="Q640" s="118">
        <v>0</v>
      </c>
      <c r="R640" s="118">
        <v>0</v>
      </c>
      <c r="S640" s="118">
        <v>0</v>
      </c>
      <c r="T640" s="118">
        <v>0</v>
      </c>
      <c r="U640" s="118">
        <v>0</v>
      </c>
      <c r="V640" s="118" t="s">
        <v>188</v>
      </c>
      <c r="W640" s="118" t="s">
        <v>188</v>
      </c>
    </row>
    <row r="641" spans="1:23" ht="13.5" customHeight="1" x14ac:dyDescent="0.25">
      <c r="A641" s="170">
        <v>6.25E-2</v>
      </c>
      <c r="B641" s="118">
        <v>0</v>
      </c>
      <c r="C641" s="118">
        <v>0</v>
      </c>
      <c r="D641" s="118">
        <v>0</v>
      </c>
      <c r="E641" s="118">
        <v>0</v>
      </c>
      <c r="F641" s="118">
        <v>0</v>
      </c>
      <c r="G641" s="118">
        <v>0</v>
      </c>
      <c r="H641" s="118">
        <v>0</v>
      </c>
      <c r="I641" s="118">
        <v>0</v>
      </c>
      <c r="J641" s="118">
        <v>0</v>
      </c>
      <c r="K641" s="118">
        <v>0</v>
      </c>
      <c r="L641" s="118">
        <v>0</v>
      </c>
      <c r="M641" s="118">
        <v>0</v>
      </c>
      <c r="N641" s="118">
        <v>0</v>
      </c>
      <c r="O641" s="118">
        <v>0</v>
      </c>
      <c r="P641" s="118">
        <v>0</v>
      </c>
      <c r="Q641" s="118">
        <v>0</v>
      </c>
      <c r="R641" s="118">
        <v>0</v>
      </c>
      <c r="S641" s="118">
        <v>0</v>
      </c>
      <c r="T641" s="118">
        <v>0</v>
      </c>
      <c r="U641" s="118">
        <v>0</v>
      </c>
      <c r="V641" s="118" t="s">
        <v>188</v>
      </c>
      <c r="W641" s="118" t="s">
        <v>188</v>
      </c>
    </row>
    <row r="642" spans="1:23" ht="13.5" customHeight="1" x14ac:dyDescent="0.25">
      <c r="A642" s="170">
        <v>7.2916666666666699E-2</v>
      </c>
      <c r="B642" s="118">
        <v>0</v>
      </c>
      <c r="C642" s="118">
        <v>0</v>
      </c>
      <c r="D642" s="118">
        <v>0</v>
      </c>
      <c r="E642" s="118">
        <v>0</v>
      </c>
      <c r="F642" s="118">
        <v>0</v>
      </c>
      <c r="G642" s="118">
        <v>0</v>
      </c>
      <c r="H642" s="118">
        <v>0</v>
      </c>
      <c r="I642" s="118">
        <v>0</v>
      </c>
      <c r="J642" s="118">
        <v>0</v>
      </c>
      <c r="K642" s="118">
        <v>0</v>
      </c>
      <c r="L642" s="118">
        <v>0</v>
      </c>
      <c r="M642" s="118">
        <v>0</v>
      </c>
      <c r="N642" s="118">
        <v>0</v>
      </c>
      <c r="O642" s="118">
        <v>0</v>
      </c>
      <c r="P642" s="118">
        <v>0</v>
      </c>
      <c r="Q642" s="118">
        <v>0</v>
      </c>
      <c r="R642" s="118">
        <v>0</v>
      </c>
      <c r="S642" s="118">
        <v>0</v>
      </c>
      <c r="T642" s="118">
        <v>0</v>
      </c>
      <c r="U642" s="118">
        <v>0</v>
      </c>
      <c r="V642" s="118" t="s">
        <v>188</v>
      </c>
      <c r="W642" s="118" t="s">
        <v>188</v>
      </c>
    </row>
    <row r="643" spans="1:23" ht="13.5" customHeight="1" x14ac:dyDescent="0.25">
      <c r="A643" s="170">
        <v>8.3333333333333301E-2</v>
      </c>
      <c r="B643" s="118">
        <v>1</v>
      </c>
      <c r="C643" s="118">
        <v>1</v>
      </c>
      <c r="D643" s="118">
        <v>0</v>
      </c>
      <c r="E643" s="118">
        <v>0</v>
      </c>
      <c r="F643" s="118">
        <v>0</v>
      </c>
      <c r="G643" s="118">
        <v>0</v>
      </c>
      <c r="H643" s="118">
        <v>0</v>
      </c>
      <c r="I643" s="118">
        <v>0</v>
      </c>
      <c r="J643" s="118">
        <v>0</v>
      </c>
      <c r="K643" s="118">
        <v>0</v>
      </c>
      <c r="L643" s="118">
        <v>0</v>
      </c>
      <c r="M643" s="118">
        <v>0</v>
      </c>
      <c r="N643" s="118">
        <v>0</v>
      </c>
      <c r="O643" s="118">
        <v>0</v>
      </c>
      <c r="P643" s="118">
        <v>0</v>
      </c>
      <c r="Q643" s="118">
        <v>0</v>
      </c>
      <c r="R643" s="118">
        <v>0</v>
      </c>
      <c r="S643" s="118">
        <v>0</v>
      </c>
      <c r="T643" s="118">
        <v>0</v>
      </c>
      <c r="U643" s="118">
        <v>0</v>
      </c>
      <c r="V643" s="118">
        <v>7.2</v>
      </c>
      <c r="W643" s="118" t="s">
        <v>188</v>
      </c>
    </row>
    <row r="644" spans="1:23" ht="13.5" customHeight="1" x14ac:dyDescent="0.25">
      <c r="A644" s="170">
        <v>9.375E-2</v>
      </c>
      <c r="B644" s="118">
        <v>0</v>
      </c>
      <c r="C644" s="118">
        <v>0</v>
      </c>
      <c r="D644" s="118">
        <v>0</v>
      </c>
      <c r="E644" s="118">
        <v>0</v>
      </c>
      <c r="F644" s="118">
        <v>0</v>
      </c>
      <c r="G644" s="118">
        <v>0</v>
      </c>
      <c r="H644" s="118">
        <v>0</v>
      </c>
      <c r="I644" s="118">
        <v>0</v>
      </c>
      <c r="J644" s="118">
        <v>0</v>
      </c>
      <c r="K644" s="118">
        <v>0</v>
      </c>
      <c r="L644" s="118">
        <v>0</v>
      </c>
      <c r="M644" s="118">
        <v>0</v>
      </c>
      <c r="N644" s="118">
        <v>0</v>
      </c>
      <c r="O644" s="118">
        <v>0</v>
      </c>
      <c r="P644" s="118">
        <v>0</v>
      </c>
      <c r="Q644" s="118">
        <v>0</v>
      </c>
      <c r="R644" s="118">
        <v>0</v>
      </c>
      <c r="S644" s="118">
        <v>0</v>
      </c>
      <c r="T644" s="118">
        <v>0</v>
      </c>
      <c r="U644" s="118">
        <v>0</v>
      </c>
      <c r="V644" s="118" t="s">
        <v>188</v>
      </c>
      <c r="W644" s="118" t="s">
        <v>188</v>
      </c>
    </row>
    <row r="645" spans="1:23" ht="13.5" customHeight="1" x14ac:dyDescent="0.25">
      <c r="A645" s="170">
        <v>0.104166666666667</v>
      </c>
      <c r="B645" s="118">
        <v>0</v>
      </c>
      <c r="C645" s="118">
        <v>0</v>
      </c>
      <c r="D645" s="118">
        <v>0</v>
      </c>
      <c r="E645" s="118">
        <v>0</v>
      </c>
      <c r="F645" s="118">
        <v>0</v>
      </c>
      <c r="G645" s="118">
        <v>0</v>
      </c>
      <c r="H645" s="118">
        <v>0</v>
      </c>
      <c r="I645" s="118">
        <v>0</v>
      </c>
      <c r="J645" s="118">
        <v>0</v>
      </c>
      <c r="K645" s="118">
        <v>0</v>
      </c>
      <c r="L645" s="118">
        <v>0</v>
      </c>
      <c r="M645" s="118">
        <v>0</v>
      </c>
      <c r="N645" s="118">
        <v>0</v>
      </c>
      <c r="O645" s="118">
        <v>0</v>
      </c>
      <c r="P645" s="118">
        <v>0</v>
      </c>
      <c r="Q645" s="118">
        <v>0</v>
      </c>
      <c r="R645" s="118">
        <v>0</v>
      </c>
      <c r="S645" s="118">
        <v>0</v>
      </c>
      <c r="T645" s="118">
        <v>0</v>
      </c>
      <c r="U645" s="118">
        <v>0</v>
      </c>
      <c r="V645" s="118" t="s">
        <v>188</v>
      </c>
      <c r="W645" s="118" t="s">
        <v>188</v>
      </c>
    </row>
    <row r="646" spans="1:23" ht="13.5" customHeight="1" x14ac:dyDescent="0.25">
      <c r="A646" s="170">
        <v>0.114583333333333</v>
      </c>
      <c r="B646" s="118">
        <v>0</v>
      </c>
      <c r="C646" s="118">
        <v>0</v>
      </c>
      <c r="D646" s="118">
        <v>0</v>
      </c>
      <c r="E646" s="118">
        <v>0</v>
      </c>
      <c r="F646" s="118">
        <v>0</v>
      </c>
      <c r="G646" s="118">
        <v>0</v>
      </c>
      <c r="H646" s="118">
        <v>0</v>
      </c>
      <c r="I646" s="118">
        <v>0</v>
      </c>
      <c r="J646" s="118">
        <v>0</v>
      </c>
      <c r="K646" s="118">
        <v>0</v>
      </c>
      <c r="L646" s="118">
        <v>0</v>
      </c>
      <c r="M646" s="118">
        <v>0</v>
      </c>
      <c r="N646" s="118">
        <v>0</v>
      </c>
      <c r="O646" s="118">
        <v>0</v>
      </c>
      <c r="P646" s="118">
        <v>0</v>
      </c>
      <c r="Q646" s="118">
        <v>0</v>
      </c>
      <c r="R646" s="118">
        <v>0</v>
      </c>
      <c r="S646" s="118">
        <v>0</v>
      </c>
      <c r="T646" s="118">
        <v>0</v>
      </c>
      <c r="U646" s="118">
        <v>0</v>
      </c>
      <c r="V646" s="118" t="s">
        <v>188</v>
      </c>
      <c r="W646" s="118" t="s">
        <v>188</v>
      </c>
    </row>
    <row r="647" spans="1:23" ht="13.5" customHeight="1" x14ac:dyDescent="0.25">
      <c r="A647" s="170">
        <v>0.125</v>
      </c>
      <c r="B647" s="118">
        <v>0</v>
      </c>
      <c r="C647" s="118">
        <v>0</v>
      </c>
      <c r="D647" s="118">
        <v>0</v>
      </c>
      <c r="E647" s="118">
        <v>0</v>
      </c>
      <c r="F647" s="118">
        <v>0</v>
      </c>
      <c r="G647" s="118">
        <v>0</v>
      </c>
      <c r="H647" s="118">
        <v>0</v>
      </c>
      <c r="I647" s="118">
        <v>0</v>
      </c>
      <c r="J647" s="118">
        <v>0</v>
      </c>
      <c r="K647" s="118">
        <v>0</v>
      </c>
      <c r="L647" s="118">
        <v>0</v>
      </c>
      <c r="M647" s="118">
        <v>0</v>
      </c>
      <c r="N647" s="118">
        <v>0</v>
      </c>
      <c r="O647" s="118">
        <v>0</v>
      </c>
      <c r="P647" s="118">
        <v>0</v>
      </c>
      <c r="Q647" s="118">
        <v>0</v>
      </c>
      <c r="R647" s="118">
        <v>0</v>
      </c>
      <c r="S647" s="118">
        <v>0</v>
      </c>
      <c r="T647" s="118">
        <v>0</v>
      </c>
      <c r="U647" s="118">
        <v>0</v>
      </c>
      <c r="V647" s="118" t="s">
        <v>188</v>
      </c>
      <c r="W647" s="118" t="s">
        <v>188</v>
      </c>
    </row>
    <row r="648" spans="1:23" ht="13.5" customHeight="1" x14ac:dyDescent="0.25">
      <c r="A648" s="170">
        <v>0.13541666666666699</v>
      </c>
      <c r="B648" s="118">
        <v>0</v>
      </c>
      <c r="C648" s="118">
        <v>0</v>
      </c>
      <c r="D648" s="118">
        <v>0</v>
      </c>
      <c r="E648" s="118">
        <v>0</v>
      </c>
      <c r="F648" s="118">
        <v>0</v>
      </c>
      <c r="G648" s="118">
        <v>0</v>
      </c>
      <c r="H648" s="118">
        <v>0</v>
      </c>
      <c r="I648" s="118">
        <v>0</v>
      </c>
      <c r="J648" s="118">
        <v>0</v>
      </c>
      <c r="K648" s="118">
        <v>0</v>
      </c>
      <c r="L648" s="118">
        <v>0</v>
      </c>
      <c r="M648" s="118">
        <v>0</v>
      </c>
      <c r="N648" s="118">
        <v>0</v>
      </c>
      <c r="O648" s="118">
        <v>0</v>
      </c>
      <c r="P648" s="118">
        <v>0</v>
      </c>
      <c r="Q648" s="118">
        <v>0</v>
      </c>
      <c r="R648" s="118">
        <v>0</v>
      </c>
      <c r="S648" s="118">
        <v>0</v>
      </c>
      <c r="T648" s="118">
        <v>0</v>
      </c>
      <c r="U648" s="118">
        <v>0</v>
      </c>
      <c r="V648" s="118" t="s">
        <v>188</v>
      </c>
      <c r="W648" s="118" t="s">
        <v>188</v>
      </c>
    </row>
    <row r="649" spans="1:23" ht="13.5" customHeight="1" x14ac:dyDescent="0.25">
      <c r="A649" s="170">
        <v>0.14583333333333301</v>
      </c>
      <c r="B649" s="118">
        <v>1</v>
      </c>
      <c r="C649" s="118">
        <v>0</v>
      </c>
      <c r="D649" s="118">
        <v>0</v>
      </c>
      <c r="E649" s="118">
        <v>0</v>
      </c>
      <c r="F649" s="118">
        <v>0</v>
      </c>
      <c r="G649" s="118">
        <v>0</v>
      </c>
      <c r="H649" s="118">
        <v>1</v>
      </c>
      <c r="I649" s="118">
        <v>0</v>
      </c>
      <c r="J649" s="118">
        <v>0</v>
      </c>
      <c r="K649" s="118">
        <v>0</v>
      </c>
      <c r="L649" s="118">
        <v>0</v>
      </c>
      <c r="M649" s="118">
        <v>0</v>
      </c>
      <c r="N649" s="118">
        <v>0</v>
      </c>
      <c r="O649" s="118">
        <v>0</v>
      </c>
      <c r="P649" s="118">
        <v>0</v>
      </c>
      <c r="Q649" s="118">
        <v>0</v>
      </c>
      <c r="R649" s="118">
        <v>0</v>
      </c>
      <c r="S649" s="118">
        <v>0</v>
      </c>
      <c r="T649" s="118">
        <v>0</v>
      </c>
      <c r="U649" s="118">
        <v>0</v>
      </c>
      <c r="V649" s="118">
        <v>32</v>
      </c>
      <c r="W649" s="118" t="s">
        <v>188</v>
      </c>
    </row>
    <row r="650" spans="1:23" ht="13.5" customHeight="1" x14ac:dyDescent="0.25">
      <c r="A650" s="170">
        <v>0.15625</v>
      </c>
      <c r="B650" s="118">
        <v>0</v>
      </c>
      <c r="C650" s="118">
        <v>0</v>
      </c>
      <c r="D650" s="118">
        <v>0</v>
      </c>
      <c r="E650" s="118">
        <v>0</v>
      </c>
      <c r="F650" s="118">
        <v>0</v>
      </c>
      <c r="G650" s="118">
        <v>0</v>
      </c>
      <c r="H650" s="118">
        <v>0</v>
      </c>
      <c r="I650" s="118">
        <v>0</v>
      </c>
      <c r="J650" s="118">
        <v>0</v>
      </c>
      <c r="K650" s="118">
        <v>0</v>
      </c>
      <c r="L650" s="118">
        <v>0</v>
      </c>
      <c r="M650" s="118">
        <v>0</v>
      </c>
      <c r="N650" s="118">
        <v>0</v>
      </c>
      <c r="O650" s="118">
        <v>0</v>
      </c>
      <c r="P650" s="118">
        <v>0</v>
      </c>
      <c r="Q650" s="118">
        <v>0</v>
      </c>
      <c r="R650" s="118">
        <v>0</v>
      </c>
      <c r="S650" s="118">
        <v>0</v>
      </c>
      <c r="T650" s="118">
        <v>0</v>
      </c>
      <c r="U650" s="118">
        <v>0</v>
      </c>
      <c r="V650" s="118" t="s">
        <v>188</v>
      </c>
      <c r="W650" s="118" t="s">
        <v>188</v>
      </c>
    </row>
    <row r="651" spans="1:23" ht="13.5" customHeight="1" x14ac:dyDescent="0.25">
      <c r="A651" s="170">
        <v>0.16666666666666699</v>
      </c>
      <c r="B651" s="118">
        <v>0</v>
      </c>
      <c r="C651" s="118">
        <v>0</v>
      </c>
      <c r="D651" s="118">
        <v>0</v>
      </c>
      <c r="E651" s="118">
        <v>0</v>
      </c>
      <c r="F651" s="118">
        <v>0</v>
      </c>
      <c r="G651" s="118">
        <v>0</v>
      </c>
      <c r="H651" s="118">
        <v>0</v>
      </c>
      <c r="I651" s="118">
        <v>0</v>
      </c>
      <c r="J651" s="118">
        <v>0</v>
      </c>
      <c r="K651" s="118">
        <v>0</v>
      </c>
      <c r="L651" s="118">
        <v>0</v>
      </c>
      <c r="M651" s="118">
        <v>0</v>
      </c>
      <c r="N651" s="118">
        <v>0</v>
      </c>
      <c r="O651" s="118">
        <v>0</v>
      </c>
      <c r="P651" s="118">
        <v>0</v>
      </c>
      <c r="Q651" s="118">
        <v>0</v>
      </c>
      <c r="R651" s="118">
        <v>0</v>
      </c>
      <c r="S651" s="118">
        <v>0</v>
      </c>
      <c r="T651" s="118">
        <v>0</v>
      </c>
      <c r="U651" s="118">
        <v>0</v>
      </c>
      <c r="V651" s="118" t="s">
        <v>188</v>
      </c>
      <c r="W651" s="118" t="s">
        <v>188</v>
      </c>
    </row>
    <row r="652" spans="1:23" ht="13.5" customHeight="1" x14ac:dyDescent="0.25">
      <c r="A652" s="170">
        <v>0.17708333333333301</v>
      </c>
      <c r="B652" s="118">
        <v>0</v>
      </c>
      <c r="C652" s="118">
        <v>0</v>
      </c>
      <c r="D652" s="118">
        <v>0</v>
      </c>
      <c r="E652" s="118">
        <v>0</v>
      </c>
      <c r="F652" s="118">
        <v>0</v>
      </c>
      <c r="G652" s="118">
        <v>0</v>
      </c>
      <c r="H652" s="118">
        <v>0</v>
      </c>
      <c r="I652" s="118">
        <v>0</v>
      </c>
      <c r="J652" s="118">
        <v>0</v>
      </c>
      <c r="K652" s="118">
        <v>0</v>
      </c>
      <c r="L652" s="118">
        <v>0</v>
      </c>
      <c r="M652" s="118">
        <v>0</v>
      </c>
      <c r="N652" s="118">
        <v>0</v>
      </c>
      <c r="O652" s="118">
        <v>0</v>
      </c>
      <c r="P652" s="118">
        <v>0</v>
      </c>
      <c r="Q652" s="118">
        <v>0</v>
      </c>
      <c r="R652" s="118">
        <v>0</v>
      </c>
      <c r="S652" s="118">
        <v>0</v>
      </c>
      <c r="T652" s="118">
        <v>0</v>
      </c>
      <c r="U652" s="118">
        <v>0</v>
      </c>
      <c r="V652" s="118" t="s">
        <v>188</v>
      </c>
      <c r="W652" s="118" t="s">
        <v>188</v>
      </c>
    </row>
    <row r="653" spans="1:23" ht="13.5" customHeight="1" x14ac:dyDescent="0.25">
      <c r="A653" s="170">
        <v>0.1875</v>
      </c>
      <c r="B653" s="118">
        <v>0</v>
      </c>
      <c r="C653" s="118">
        <v>0</v>
      </c>
      <c r="D653" s="118">
        <v>0</v>
      </c>
      <c r="E653" s="118">
        <v>0</v>
      </c>
      <c r="F653" s="118">
        <v>0</v>
      </c>
      <c r="G653" s="118">
        <v>0</v>
      </c>
      <c r="H653" s="118">
        <v>0</v>
      </c>
      <c r="I653" s="118">
        <v>0</v>
      </c>
      <c r="J653" s="118">
        <v>0</v>
      </c>
      <c r="K653" s="118">
        <v>0</v>
      </c>
      <c r="L653" s="118">
        <v>0</v>
      </c>
      <c r="M653" s="118">
        <v>0</v>
      </c>
      <c r="N653" s="118">
        <v>0</v>
      </c>
      <c r="O653" s="118">
        <v>0</v>
      </c>
      <c r="P653" s="118">
        <v>0</v>
      </c>
      <c r="Q653" s="118">
        <v>0</v>
      </c>
      <c r="R653" s="118">
        <v>0</v>
      </c>
      <c r="S653" s="118">
        <v>0</v>
      </c>
      <c r="T653" s="118">
        <v>0</v>
      </c>
      <c r="U653" s="118">
        <v>0</v>
      </c>
      <c r="V653" s="118" t="s">
        <v>188</v>
      </c>
      <c r="W653" s="118" t="s">
        <v>188</v>
      </c>
    </row>
    <row r="654" spans="1:23" ht="13.5" customHeight="1" x14ac:dyDescent="0.25">
      <c r="A654" s="170">
        <v>0.19791666666666699</v>
      </c>
      <c r="B654" s="118">
        <v>0</v>
      </c>
      <c r="C654" s="118">
        <v>0</v>
      </c>
      <c r="D654" s="118">
        <v>0</v>
      </c>
      <c r="E654" s="118">
        <v>0</v>
      </c>
      <c r="F654" s="118">
        <v>0</v>
      </c>
      <c r="G654" s="118">
        <v>0</v>
      </c>
      <c r="H654" s="118">
        <v>0</v>
      </c>
      <c r="I654" s="118">
        <v>0</v>
      </c>
      <c r="J654" s="118">
        <v>0</v>
      </c>
      <c r="K654" s="118">
        <v>0</v>
      </c>
      <c r="L654" s="118">
        <v>0</v>
      </c>
      <c r="M654" s="118">
        <v>0</v>
      </c>
      <c r="N654" s="118">
        <v>0</v>
      </c>
      <c r="O654" s="118">
        <v>0</v>
      </c>
      <c r="P654" s="118">
        <v>0</v>
      </c>
      <c r="Q654" s="118">
        <v>0</v>
      </c>
      <c r="R654" s="118">
        <v>0</v>
      </c>
      <c r="S654" s="118">
        <v>0</v>
      </c>
      <c r="T654" s="118">
        <v>0</v>
      </c>
      <c r="U654" s="118">
        <v>0</v>
      </c>
      <c r="V654" s="118" t="s">
        <v>188</v>
      </c>
      <c r="W654" s="118" t="s">
        <v>188</v>
      </c>
    </row>
    <row r="655" spans="1:23" ht="13.5" customHeight="1" x14ac:dyDescent="0.25">
      <c r="A655" s="170">
        <v>0.20833333333333301</v>
      </c>
      <c r="B655" s="118">
        <v>0</v>
      </c>
      <c r="C655" s="118">
        <v>0</v>
      </c>
      <c r="D655" s="118">
        <v>0</v>
      </c>
      <c r="E655" s="118">
        <v>0</v>
      </c>
      <c r="F655" s="118">
        <v>0</v>
      </c>
      <c r="G655" s="118">
        <v>0</v>
      </c>
      <c r="H655" s="118">
        <v>0</v>
      </c>
      <c r="I655" s="118">
        <v>0</v>
      </c>
      <c r="J655" s="118">
        <v>0</v>
      </c>
      <c r="K655" s="118">
        <v>0</v>
      </c>
      <c r="L655" s="118">
        <v>0</v>
      </c>
      <c r="M655" s="118">
        <v>0</v>
      </c>
      <c r="N655" s="118">
        <v>0</v>
      </c>
      <c r="O655" s="118">
        <v>0</v>
      </c>
      <c r="P655" s="118">
        <v>0</v>
      </c>
      <c r="Q655" s="118">
        <v>0</v>
      </c>
      <c r="R655" s="118">
        <v>0</v>
      </c>
      <c r="S655" s="118">
        <v>0</v>
      </c>
      <c r="T655" s="118">
        <v>0</v>
      </c>
      <c r="U655" s="118">
        <v>0</v>
      </c>
      <c r="V655" s="118" t="s">
        <v>188</v>
      </c>
      <c r="W655" s="118" t="s">
        <v>188</v>
      </c>
    </row>
    <row r="656" spans="1:23" ht="13.5" customHeight="1" x14ac:dyDescent="0.25">
      <c r="A656" s="170">
        <v>0.21875</v>
      </c>
      <c r="B656" s="118">
        <v>0</v>
      </c>
      <c r="C656" s="118">
        <v>0</v>
      </c>
      <c r="D656" s="118">
        <v>0</v>
      </c>
      <c r="E656" s="118">
        <v>0</v>
      </c>
      <c r="F656" s="118">
        <v>0</v>
      </c>
      <c r="G656" s="118">
        <v>0</v>
      </c>
      <c r="H656" s="118">
        <v>0</v>
      </c>
      <c r="I656" s="118">
        <v>0</v>
      </c>
      <c r="J656" s="118">
        <v>0</v>
      </c>
      <c r="K656" s="118">
        <v>0</v>
      </c>
      <c r="L656" s="118">
        <v>0</v>
      </c>
      <c r="M656" s="118">
        <v>0</v>
      </c>
      <c r="N656" s="118">
        <v>0</v>
      </c>
      <c r="O656" s="118">
        <v>0</v>
      </c>
      <c r="P656" s="118">
        <v>0</v>
      </c>
      <c r="Q656" s="118">
        <v>0</v>
      </c>
      <c r="R656" s="118">
        <v>0</v>
      </c>
      <c r="S656" s="118">
        <v>0</v>
      </c>
      <c r="T656" s="118">
        <v>0</v>
      </c>
      <c r="U656" s="118">
        <v>0</v>
      </c>
      <c r="V656" s="118" t="s">
        <v>188</v>
      </c>
      <c r="W656" s="118" t="s">
        <v>188</v>
      </c>
    </row>
    <row r="657" spans="1:23" ht="13.5" customHeight="1" x14ac:dyDescent="0.25">
      <c r="A657" s="170">
        <v>0.22916666666666699</v>
      </c>
      <c r="B657" s="118">
        <v>0</v>
      </c>
      <c r="C657" s="118">
        <v>0</v>
      </c>
      <c r="D657" s="118">
        <v>0</v>
      </c>
      <c r="E657" s="118">
        <v>0</v>
      </c>
      <c r="F657" s="118">
        <v>0</v>
      </c>
      <c r="G657" s="118">
        <v>0</v>
      </c>
      <c r="H657" s="118">
        <v>0</v>
      </c>
      <c r="I657" s="118">
        <v>0</v>
      </c>
      <c r="J657" s="118">
        <v>0</v>
      </c>
      <c r="K657" s="118">
        <v>0</v>
      </c>
      <c r="L657" s="118">
        <v>0</v>
      </c>
      <c r="M657" s="118">
        <v>0</v>
      </c>
      <c r="N657" s="118">
        <v>0</v>
      </c>
      <c r="O657" s="118">
        <v>0</v>
      </c>
      <c r="P657" s="118">
        <v>0</v>
      </c>
      <c r="Q657" s="118">
        <v>0</v>
      </c>
      <c r="R657" s="118">
        <v>0</v>
      </c>
      <c r="S657" s="118">
        <v>0</v>
      </c>
      <c r="T657" s="118">
        <v>0</v>
      </c>
      <c r="U657" s="118">
        <v>0</v>
      </c>
      <c r="V657" s="118" t="s">
        <v>188</v>
      </c>
      <c r="W657" s="118" t="s">
        <v>188</v>
      </c>
    </row>
    <row r="658" spans="1:23" ht="13.5" customHeight="1" x14ac:dyDescent="0.25">
      <c r="A658" s="170">
        <v>0.23958333333333301</v>
      </c>
      <c r="B658" s="118">
        <v>0</v>
      </c>
      <c r="C658" s="118">
        <v>0</v>
      </c>
      <c r="D658" s="118">
        <v>0</v>
      </c>
      <c r="E658" s="118">
        <v>0</v>
      </c>
      <c r="F658" s="118">
        <v>0</v>
      </c>
      <c r="G658" s="118">
        <v>0</v>
      </c>
      <c r="H658" s="118">
        <v>0</v>
      </c>
      <c r="I658" s="118">
        <v>0</v>
      </c>
      <c r="J658" s="118">
        <v>0</v>
      </c>
      <c r="K658" s="118">
        <v>0</v>
      </c>
      <c r="L658" s="118">
        <v>0</v>
      </c>
      <c r="M658" s="118">
        <v>0</v>
      </c>
      <c r="N658" s="118">
        <v>0</v>
      </c>
      <c r="O658" s="118">
        <v>0</v>
      </c>
      <c r="P658" s="118">
        <v>0</v>
      </c>
      <c r="Q658" s="118">
        <v>0</v>
      </c>
      <c r="R658" s="118">
        <v>0</v>
      </c>
      <c r="S658" s="118">
        <v>0</v>
      </c>
      <c r="T658" s="118">
        <v>0</v>
      </c>
      <c r="U658" s="118">
        <v>0</v>
      </c>
      <c r="V658" s="118" t="s">
        <v>188</v>
      </c>
      <c r="W658" s="118" t="s">
        <v>188</v>
      </c>
    </row>
    <row r="659" spans="1:23" ht="13.5" customHeight="1" x14ac:dyDescent="0.25">
      <c r="A659" s="170">
        <v>0.25</v>
      </c>
      <c r="B659" s="118">
        <v>3</v>
      </c>
      <c r="C659" s="118">
        <v>0</v>
      </c>
      <c r="D659" s="118">
        <v>0</v>
      </c>
      <c r="E659" s="118">
        <v>0</v>
      </c>
      <c r="F659" s="118">
        <v>0</v>
      </c>
      <c r="G659" s="118">
        <v>1</v>
      </c>
      <c r="H659" s="118">
        <v>1</v>
      </c>
      <c r="I659" s="118">
        <v>0</v>
      </c>
      <c r="J659" s="118">
        <v>1</v>
      </c>
      <c r="K659" s="118">
        <v>0</v>
      </c>
      <c r="L659" s="118">
        <v>0</v>
      </c>
      <c r="M659" s="118">
        <v>0</v>
      </c>
      <c r="N659" s="118">
        <v>0</v>
      </c>
      <c r="O659" s="118">
        <v>0</v>
      </c>
      <c r="P659" s="118">
        <v>0</v>
      </c>
      <c r="Q659" s="118">
        <v>0</v>
      </c>
      <c r="R659" s="118">
        <v>0</v>
      </c>
      <c r="S659" s="118">
        <v>0</v>
      </c>
      <c r="T659" s="118">
        <v>0</v>
      </c>
      <c r="U659" s="118">
        <v>0</v>
      </c>
      <c r="V659" s="118">
        <v>32.799999999999997</v>
      </c>
      <c r="W659" s="118" t="s">
        <v>188</v>
      </c>
    </row>
    <row r="660" spans="1:23" ht="13.5" customHeight="1" x14ac:dyDescent="0.25">
      <c r="A660" s="170">
        <v>0.26041666666666702</v>
      </c>
      <c r="B660" s="118">
        <v>2</v>
      </c>
      <c r="C660" s="118">
        <v>0</v>
      </c>
      <c r="D660" s="118">
        <v>0</v>
      </c>
      <c r="E660" s="118">
        <v>0</v>
      </c>
      <c r="F660" s="118">
        <v>0</v>
      </c>
      <c r="G660" s="118">
        <v>1</v>
      </c>
      <c r="H660" s="118">
        <v>1</v>
      </c>
      <c r="I660" s="118">
        <v>0</v>
      </c>
      <c r="J660" s="118">
        <v>0</v>
      </c>
      <c r="K660" s="118">
        <v>0</v>
      </c>
      <c r="L660" s="118">
        <v>0</v>
      </c>
      <c r="M660" s="118">
        <v>0</v>
      </c>
      <c r="N660" s="118">
        <v>0</v>
      </c>
      <c r="O660" s="118">
        <v>0</v>
      </c>
      <c r="P660" s="118">
        <v>0</v>
      </c>
      <c r="Q660" s="118">
        <v>0</v>
      </c>
      <c r="R660" s="118">
        <v>0</v>
      </c>
      <c r="S660" s="118">
        <v>0</v>
      </c>
      <c r="T660" s="118">
        <v>0</v>
      </c>
      <c r="U660" s="118">
        <v>0</v>
      </c>
      <c r="V660" s="118">
        <v>30.4</v>
      </c>
      <c r="W660" s="118" t="s">
        <v>188</v>
      </c>
    </row>
    <row r="661" spans="1:23" ht="13.5" customHeight="1" x14ac:dyDescent="0.25">
      <c r="A661" s="170">
        <v>0.27083333333333298</v>
      </c>
      <c r="B661" s="118">
        <v>1</v>
      </c>
      <c r="C661" s="118">
        <v>0</v>
      </c>
      <c r="D661" s="118">
        <v>0</v>
      </c>
      <c r="E661" s="118">
        <v>0</v>
      </c>
      <c r="F661" s="118">
        <v>0</v>
      </c>
      <c r="G661" s="118">
        <v>1</v>
      </c>
      <c r="H661" s="118">
        <v>0</v>
      </c>
      <c r="I661" s="118">
        <v>0</v>
      </c>
      <c r="J661" s="118">
        <v>0</v>
      </c>
      <c r="K661" s="118">
        <v>0</v>
      </c>
      <c r="L661" s="118">
        <v>0</v>
      </c>
      <c r="M661" s="118">
        <v>0</v>
      </c>
      <c r="N661" s="118">
        <v>0</v>
      </c>
      <c r="O661" s="118">
        <v>0</v>
      </c>
      <c r="P661" s="118">
        <v>0</v>
      </c>
      <c r="Q661" s="118">
        <v>0</v>
      </c>
      <c r="R661" s="118">
        <v>0</v>
      </c>
      <c r="S661" s="118">
        <v>0</v>
      </c>
      <c r="T661" s="118">
        <v>0</v>
      </c>
      <c r="U661" s="118">
        <v>0</v>
      </c>
      <c r="V661" s="118">
        <v>28.3</v>
      </c>
      <c r="W661" s="118" t="s">
        <v>188</v>
      </c>
    </row>
    <row r="662" spans="1:23" ht="13.5" customHeight="1" x14ac:dyDescent="0.25">
      <c r="A662" s="170">
        <v>0.28125</v>
      </c>
      <c r="B662" s="118">
        <v>2</v>
      </c>
      <c r="C662" s="118">
        <v>0</v>
      </c>
      <c r="D662" s="118">
        <v>0</v>
      </c>
      <c r="E662" s="118">
        <v>1</v>
      </c>
      <c r="F662" s="118">
        <v>1</v>
      </c>
      <c r="G662" s="118">
        <v>0</v>
      </c>
      <c r="H662" s="118">
        <v>0</v>
      </c>
      <c r="I662" s="118">
        <v>0</v>
      </c>
      <c r="J662" s="118">
        <v>0</v>
      </c>
      <c r="K662" s="118">
        <v>0</v>
      </c>
      <c r="L662" s="118">
        <v>0</v>
      </c>
      <c r="M662" s="118">
        <v>0</v>
      </c>
      <c r="N662" s="118">
        <v>0</v>
      </c>
      <c r="O662" s="118">
        <v>0</v>
      </c>
      <c r="P662" s="118">
        <v>0</v>
      </c>
      <c r="Q662" s="118">
        <v>0</v>
      </c>
      <c r="R662" s="118">
        <v>0</v>
      </c>
      <c r="S662" s="118">
        <v>0</v>
      </c>
      <c r="T662" s="118">
        <v>0</v>
      </c>
      <c r="U662" s="118">
        <v>0</v>
      </c>
      <c r="V662" s="118">
        <v>20.399999999999999</v>
      </c>
      <c r="W662" s="118" t="s">
        <v>188</v>
      </c>
    </row>
    <row r="663" spans="1:23" ht="13.5" customHeight="1" x14ac:dyDescent="0.25">
      <c r="A663" s="170">
        <v>0.29166666666666702</v>
      </c>
      <c r="B663" s="118">
        <v>1</v>
      </c>
      <c r="C663" s="118">
        <v>0</v>
      </c>
      <c r="D663" s="118">
        <v>0</v>
      </c>
      <c r="E663" s="118">
        <v>0</v>
      </c>
      <c r="F663" s="118">
        <v>0</v>
      </c>
      <c r="G663" s="118">
        <v>0</v>
      </c>
      <c r="H663" s="118">
        <v>1</v>
      </c>
      <c r="I663" s="118">
        <v>0</v>
      </c>
      <c r="J663" s="118">
        <v>0</v>
      </c>
      <c r="K663" s="118">
        <v>0</v>
      </c>
      <c r="L663" s="118">
        <v>0</v>
      </c>
      <c r="M663" s="118">
        <v>0</v>
      </c>
      <c r="N663" s="118">
        <v>0</v>
      </c>
      <c r="O663" s="118">
        <v>0</v>
      </c>
      <c r="P663" s="118">
        <v>0</v>
      </c>
      <c r="Q663" s="118">
        <v>0</v>
      </c>
      <c r="R663" s="118">
        <v>0</v>
      </c>
      <c r="S663" s="118">
        <v>0</v>
      </c>
      <c r="T663" s="118">
        <v>0</v>
      </c>
      <c r="U663" s="118">
        <v>0</v>
      </c>
      <c r="V663" s="118">
        <v>32.700000000000003</v>
      </c>
      <c r="W663" s="118" t="s">
        <v>188</v>
      </c>
    </row>
    <row r="664" spans="1:23" ht="13.5" customHeight="1" x14ac:dyDescent="0.25">
      <c r="A664" s="170">
        <v>0.30208333333333298</v>
      </c>
      <c r="B664" s="118">
        <v>1</v>
      </c>
      <c r="C664" s="118">
        <v>0</v>
      </c>
      <c r="D664" s="118">
        <v>0</v>
      </c>
      <c r="E664" s="118">
        <v>0</v>
      </c>
      <c r="F664" s="118">
        <v>1</v>
      </c>
      <c r="G664" s="118">
        <v>0</v>
      </c>
      <c r="H664" s="118">
        <v>0</v>
      </c>
      <c r="I664" s="118">
        <v>0</v>
      </c>
      <c r="J664" s="118">
        <v>0</v>
      </c>
      <c r="K664" s="118">
        <v>0</v>
      </c>
      <c r="L664" s="118">
        <v>0</v>
      </c>
      <c r="M664" s="118">
        <v>0</v>
      </c>
      <c r="N664" s="118">
        <v>0</v>
      </c>
      <c r="O664" s="118">
        <v>0</v>
      </c>
      <c r="P664" s="118">
        <v>0</v>
      </c>
      <c r="Q664" s="118">
        <v>0</v>
      </c>
      <c r="R664" s="118">
        <v>0</v>
      </c>
      <c r="S664" s="118">
        <v>0</v>
      </c>
      <c r="T664" s="118">
        <v>0</v>
      </c>
      <c r="U664" s="118">
        <v>0</v>
      </c>
      <c r="V664" s="118">
        <v>22.6</v>
      </c>
      <c r="W664" s="118" t="s">
        <v>188</v>
      </c>
    </row>
    <row r="665" spans="1:23" ht="13.5" customHeight="1" x14ac:dyDescent="0.25">
      <c r="A665" s="170">
        <v>0.3125</v>
      </c>
      <c r="B665" s="118">
        <v>0</v>
      </c>
      <c r="C665" s="118">
        <v>0</v>
      </c>
      <c r="D665" s="118">
        <v>0</v>
      </c>
      <c r="E665" s="118">
        <v>0</v>
      </c>
      <c r="F665" s="118">
        <v>0</v>
      </c>
      <c r="G665" s="118">
        <v>0</v>
      </c>
      <c r="H665" s="118">
        <v>0</v>
      </c>
      <c r="I665" s="118">
        <v>0</v>
      </c>
      <c r="J665" s="118">
        <v>0</v>
      </c>
      <c r="K665" s="118">
        <v>0</v>
      </c>
      <c r="L665" s="118">
        <v>0</v>
      </c>
      <c r="M665" s="118">
        <v>0</v>
      </c>
      <c r="N665" s="118">
        <v>0</v>
      </c>
      <c r="O665" s="118">
        <v>0</v>
      </c>
      <c r="P665" s="118">
        <v>0</v>
      </c>
      <c r="Q665" s="118">
        <v>0</v>
      </c>
      <c r="R665" s="118">
        <v>0</v>
      </c>
      <c r="S665" s="118">
        <v>0</v>
      </c>
      <c r="T665" s="118">
        <v>0</v>
      </c>
      <c r="U665" s="118">
        <v>0</v>
      </c>
      <c r="V665" s="118" t="s">
        <v>188</v>
      </c>
      <c r="W665" s="118" t="s">
        <v>188</v>
      </c>
    </row>
    <row r="666" spans="1:23" ht="13.5" customHeight="1" x14ac:dyDescent="0.25">
      <c r="A666" s="170">
        <v>0.32291666666666702</v>
      </c>
      <c r="B666" s="118">
        <v>6</v>
      </c>
      <c r="C666" s="118">
        <v>0</v>
      </c>
      <c r="D666" s="118">
        <v>0</v>
      </c>
      <c r="E666" s="118">
        <v>0</v>
      </c>
      <c r="F666" s="118">
        <v>2</v>
      </c>
      <c r="G666" s="118">
        <v>4</v>
      </c>
      <c r="H666" s="118">
        <v>0</v>
      </c>
      <c r="I666" s="118">
        <v>0</v>
      </c>
      <c r="J666" s="118">
        <v>0</v>
      </c>
      <c r="K666" s="118">
        <v>0</v>
      </c>
      <c r="L666" s="118">
        <v>0</v>
      </c>
      <c r="M666" s="118">
        <v>0</v>
      </c>
      <c r="N666" s="118">
        <v>0</v>
      </c>
      <c r="O666" s="118">
        <v>0</v>
      </c>
      <c r="P666" s="118">
        <v>0</v>
      </c>
      <c r="Q666" s="118">
        <v>0</v>
      </c>
      <c r="R666" s="118">
        <v>0</v>
      </c>
      <c r="S666" s="118">
        <v>0</v>
      </c>
      <c r="T666" s="118">
        <v>0</v>
      </c>
      <c r="U666" s="118">
        <v>0</v>
      </c>
      <c r="V666" s="118">
        <v>25.8</v>
      </c>
      <c r="W666" s="118" t="s">
        <v>188</v>
      </c>
    </row>
    <row r="667" spans="1:23" ht="13.5" customHeight="1" x14ac:dyDescent="0.25">
      <c r="A667" s="170">
        <v>0.33333333333333298</v>
      </c>
      <c r="B667" s="118">
        <v>3</v>
      </c>
      <c r="C667" s="118">
        <v>0</v>
      </c>
      <c r="D667" s="118">
        <v>0</v>
      </c>
      <c r="E667" s="118">
        <v>0</v>
      </c>
      <c r="F667" s="118">
        <v>0</v>
      </c>
      <c r="G667" s="118">
        <v>1</v>
      </c>
      <c r="H667" s="118">
        <v>0</v>
      </c>
      <c r="I667" s="118">
        <v>1</v>
      </c>
      <c r="J667" s="118">
        <v>1</v>
      </c>
      <c r="K667" s="118">
        <v>0</v>
      </c>
      <c r="L667" s="118">
        <v>0</v>
      </c>
      <c r="M667" s="118">
        <v>0</v>
      </c>
      <c r="N667" s="118">
        <v>0</v>
      </c>
      <c r="O667" s="118">
        <v>0</v>
      </c>
      <c r="P667" s="118">
        <v>0</v>
      </c>
      <c r="Q667" s="118">
        <v>0</v>
      </c>
      <c r="R667" s="118">
        <v>0</v>
      </c>
      <c r="S667" s="118">
        <v>0</v>
      </c>
      <c r="T667" s="118">
        <v>0</v>
      </c>
      <c r="U667" s="118">
        <v>0</v>
      </c>
      <c r="V667" s="118">
        <v>34.799999999999997</v>
      </c>
      <c r="W667" s="118" t="s">
        <v>188</v>
      </c>
    </row>
    <row r="668" spans="1:23" ht="13.5" customHeight="1" x14ac:dyDescent="0.25">
      <c r="A668" s="170">
        <v>0.34375</v>
      </c>
      <c r="B668" s="118">
        <v>0</v>
      </c>
      <c r="C668" s="118">
        <v>0</v>
      </c>
      <c r="D668" s="118">
        <v>0</v>
      </c>
      <c r="E668" s="118">
        <v>0</v>
      </c>
      <c r="F668" s="118">
        <v>0</v>
      </c>
      <c r="G668" s="118">
        <v>0</v>
      </c>
      <c r="H668" s="118">
        <v>0</v>
      </c>
      <c r="I668" s="118">
        <v>0</v>
      </c>
      <c r="J668" s="118">
        <v>0</v>
      </c>
      <c r="K668" s="118">
        <v>0</v>
      </c>
      <c r="L668" s="118">
        <v>0</v>
      </c>
      <c r="M668" s="118">
        <v>0</v>
      </c>
      <c r="N668" s="118">
        <v>0</v>
      </c>
      <c r="O668" s="118">
        <v>0</v>
      </c>
      <c r="P668" s="118">
        <v>0</v>
      </c>
      <c r="Q668" s="118">
        <v>0</v>
      </c>
      <c r="R668" s="118">
        <v>0</v>
      </c>
      <c r="S668" s="118">
        <v>0</v>
      </c>
      <c r="T668" s="118">
        <v>0</v>
      </c>
      <c r="U668" s="118">
        <v>0</v>
      </c>
      <c r="V668" s="118" t="s">
        <v>188</v>
      </c>
      <c r="W668" s="118" t="s">
        <v>188</v>
      </c>
    </row>
    <row r="669" spans="1:23" ht="13.5" customHeight="1" x14ac:dyDescent="0.25">
      <c r="A669" s="170">
        <v>0.35416666666666702</v>
      </c>
      <c r="B669" s="118">
        <v>3</v>
      </c>
      <c r="C669" s="118">
        <v>0</v>
      </c>
      <c r="D669" s="118">
        <v>0</v>
      </c>
      <c r="E669" s="118">
        <v>0</v>
      </c>
      <c r="F669" s="118">
        <v>2</v>
      </c>
      <c r="G669" s="118">
        <v>1</v>
      </c>
      <c r="H669" s="118">
        <v>0</v>
      </c>
      <c r="I669" s="118">
        <v>0</v>
      </c>
      <c r="J669" s="118">
        <v>0</v>
      </c>
      <c r="K669" s="118">
        <v>0</v>
      </c>
      <c r="L669" s="118">
        <v>0</v>
      </c>
      <c r="M669" s="118">
        <v>0</v>
      </c>
      <c r="N669" s="118">
        <v>0</v>
      </c>
      <c r="O669" s="118">
        <v>0</v>
      </c>
      <c r="P669" s="118">
        <v>0</v>
      </c>
      <c r="Q669" s="118">
        <v>0</v>
      </c>
      <c r="R669" s="118">
        <v>0</v>
      </c>
      <c r="S669" s="118">
        <v>0</v>
      </c>
      <c r="T669" s="118">
        <v>0</v>
      </c>
      <c r="U669" s="118">
        <v>0</v>
      </c>
      <c r="V669" s="118">
        <v>24.8</v>
      </c>
      <c r="W669" s="118" t="s">
        <v>188</v>
      </c>
    </row>
    <row r="670" spans="1:23" ht="13.5" customHeight="1" x14ac:dyDescent="0.25">
      <c r="A670" s="170">
        <v>0.36458333333333298</v>
      </c>
      <c r="B670" s="118">
        <v>5</v>
      </c>
      <c r="C670" s="118">
        <v>0</v>
      </c>
      <c r="D670" s="118">
        <v>1</v>
      </c>
      <c r="E670" s="118">
        <v>1</v>
      </c>
      <c r="F670" s="118">
        <v>2</v>
      </c>
      <c r="G670" s="118">
        <v>1</v>
      </c>
      <c r="H670" s="118">
        <v>0</v>
      </c>
      <c r="I670" s="118">
        <v>0</v>
      </c>
      <c r="J670" s="118">
        <v>0</v>
      </c>
      <c r="K670" s="118">
        <v>0</v>
      </c>
      <c r="L670" s="118">
        <v>0</v>
      </c>
      <c r="M670" s="118">
        <v>0</v>
      </c>
      <c r="N670" s="118">
        <v>0</v>
      </c>
      <c r="O670" s="118">
        <v>0</v>
      </c>
      <c r="P670" s="118">
        <v>0</v>
      </c>
      <c r="Q670" s="118">
        <v>0</v>
      </c>
      <c r="R670" s="118">
        <v>0</v>
      </c>
      <c r="S670" s="118">
        <v>0</v>
      </c>
      <c r="T670" s="118">
        <v>0</v>
      </c>
      <c r="U670" s="118">
        <v>0</v>
      </c>
      <c r="V670" s="118">
        <v>21</v>
      </c>
      <c r="W670" s="118" t="s">
        <v>188</v>
      </c>
    </row>
    <row r="671" spans="1:23" ht="13.5" customHeight="1" x14ac:dyDescent="0.25">
      <c r="A671" s="170">
        <v>0.375</v>
      </c>
      <c r="B671" s="118">
        <v>10</v>
      </c>
      <c r="C671" s="118">
        <v>0</v>
      </c>
      <c r="D671" s="118">
        <v>0</v>
      </c>
      <c r="E671" s="118">
        <v>0</v>
      </c>
      <c r="F671" s="118">
        <v>5</v>
      </c>
      <c r="G671" s="118">
        <v>5</v>
      </c>
      <c r="H671" s="118">
        <v>0</v>
      </c>
      <c r="I671" s="118">
        <v>0</v>
      </c>
      <c r="J671" s="118">
        <v>0</v>
      </c>
      <c r="K671" s="118">
        <v>0</v>
      </c>
      <c r="L671" s="118">
        <v>0</v>
      </c>
      <c r="M671" s="118">
        <v>0</v>
      </c>
      <c r="N671" s="118">
        <v>0</v>
      </c>
      <c r="O671" s="118">
        <v>0</v>
      </c>
      <c r="P671" s="118">
        <v>0</v>
      </c>
      <c r="Q671" s="118">
        <v>0</v>
      </c>
      <c r="R671" s="118">
        <v>0</v>
      </c>
      <c r="S671" s="118">
        <v>0</v>
      </c>
      <c r="T671" s="118">
        <v>0</v>
      </c>
      <c r="U671" s="118">
        <v>0</v>
      </c>
      <c r="V671" s="118">
        <v>25.2</v>
      </c>
      <c r="W671" s="118" t="s">
        <v>188</v>
      </c>
    </row>
    <row r="672" spans="1:23" ht="13.5" customHeight="1" x14ac:dyDescent="0.25">
      <c r="A672" s="170">
        <v>0.38541666666666702</v>
      </c>
      <c r="B672" s="118">
        <v>3</v>
      </c>
      <c r="C672" s="118">
        <v>0</v>
      </c>
      <c r="D672" s="118">
        <v>0</v>
      </c>
      <c r="E672" s="118">
        <v>0</v>
      </c>
      <c r="F672" s="118">
        <v>0</v>
      </c>
      <c r="G672" s="118">
        <v>3</v>
      </c>
      <c r="H672" s="118">
        <v>0</v>
      </c>
      <c r="I672" s="118">
        <v>0</v>
      </c>
      <c r="J672" s="118">
        <v>0</v>
      </c>
      <c r="K672" s="118">
        <v>0</v>
      </c>
      <c r="L672" s="118">
        <v>0</v>
      </c>
      <c r="M672" s="118">
        <v>0</v>
      </c>
      <c r="N672" s="118">
        <v>0</v>
      </c>
      <c r="O672" s="118">
        <v>0</v>
      </c>
      <c r="P672" s="118">
        <v>0</v>
      </c>
      <c r="Q672" s="118">
        <v>0</v>
      </c>
      <c r="R672" s="118">
        <v>0</v>
      </c>
      <c r="S672" s="118">
        <v>0</v>
      </c>
      <c r="T672" s="118">
        <v>0</v>
      </c>
      <c r="U672" s="118">
        <v>0</v>
      </c>
      <c r="V672" s="118">
        <v>29.2</v>
      </c>
      <c r="W672" s="118" t="s">
        <v>188</v>
      </c>
    </row>
    <row r="673" spans="1:23" ht="13.5" customHeight="1" x14ac:dyDescent="0.25">
      <c r="A673" s="170">
        <v>0.39583333333333298</v>
      </c>
      <c r="B673" s="118">
        <v>5</v>
      </c>
      <c r="C673" s="118">
        <v>0</v>
      </c>
      <c r="D673" s="118">
        <v>0</v>
      </c>
      <c r="E673" s="118">
        <v>0</v>
      </c>
      <c r="F673" s="118">
        <v>1</v>
      </c>
      <c r="G673" s="118">
        <v>4</v>
      </c>
      <c r="H673" s="118">
        <v>0</v>
      </c>
      <c r="I673" s="118">
        <v>0</v>
      </c>
      <c r="J673" s="118">
        <v>0</v>
      </c>
      <c r="K673" s="118">
        <v>0</v>
      </c>
      <c r="L673" s="118">
        <v>0</v>
      </c>
      <c r="M673" s="118">
        <v>0</v>
      </c>
      <c r="N673" s="118">
        <v>0</v>
      </c>
      <c r="O673" s="118">
        <v>0</v>
      </c>
      <c r="P673" s="118">
        <v>0</v>
      </c>
      <c r="Q673" s="118">
        <v>0</v>
      </c>
      <c r="R673" s="118">
        <v>0</v>
      </c>
      <c r="S673" s="118">
        <v>0</v>
      </c>
      <c r="T673" s="118">
        <v>0</v>
      </c>
      <c r="U673" s="118">
        <v>0</v>
      </c>
      <c r="V673" s="118">
        <v>25.9</v>
      </c>
      <c r="W673" s="118" t="s">
        <v>188</v>
      </c>
    </row>
    <row r="674" spans="1:23" ht="13.5" customHeight="1" x14ac:dyDescent="0.25">
      <c r="A674" s="170">
        <v>0.40625</v>
      </c>
      <c r="B674" s="118">
        <v>5</v>
      </c>
      <c r="C674" s="118">
        <v>0</v>
      </c>
      <c r="D674" s="118">
        <v>0</v>
      </c>
      <c r="E674" s="118">
        <v>0</v>
      </c>
      <c r="F674" s="118">
        <v>1</v>
      </c>
      <c r="G674" s="118">
        <v>4</v>
      </c>
      <c r="H674" s="118">
        <v>0</v>
      </c>
      <c r="I674" s="118">
        <v>0</v>
      </c>
      <c r="J674" s="118">
        <v>0</v>
      </c>
      <c r="K674" s="118">
        <v>0</v>
      </c>
      <c r="L674" s="118">
        <v>0</v>
      </c>
      <c r="M674" s="118">
        <v>0</v>
      </c>
      <c r="N674" s="118">
        <v>0</v>
      </c>
      <c r="O674" s="118">
        <v>0</v>
      </c>
      <c r="P674" s="118">
        <v>0</v>
      </c>
      <c r="Q674" s="118">
        <v>0</v>
      </c>
      <c r="R674" s="118">
        <v>0</v>
      </c>
      <c r="S674" s="118">
        <v>0</v>
      </c>
      <c r="T674" s="118">
        <v>0</v>
      </c>
      <c r="U674" s="118">
        <v>0</v>
      </c>
      <c r="V674" s="118">
        <v>25.8</v>
      </c>
      <c r="W674" s="118" t="s">
        <v>188</v>
      </c>
    </row>
    <row r="675" spans="1:23" ht="13.5" customHeight="1" x14ac:dyDescent="0.25">
      <c r="A675" s="170">
        <v>0.41666666666666702</v>
      </c>
      <c r="B675" s="118">
        <v>3</v>
      </c>
      <c r="C675" s="118">
        <v>0</v>
      </c>
      <c r="D675" s="118">
        <v>1</v>
      </c>
      <c r="E675" s="118">
        <v>0</v>
      </c>
      <c r="F675" s="118">
        <v>2</v>
      </c>
      <c r="G675" s="118">
        <v>0</v>
      </c>
      <c r="H675" s="118">
        <v>0</v>
      </c>
      <c r="I675" s="118">
        <v>0</v>
      </c>
      <c r="J675" s="118">
        <v>0</v>
      </c>
      <c r="K675" s="118">
        <v>0</v>
      </c>
      <c r="L675" s="118">
        <v>0</v>
      </c>
      <c r="M675" s="118">
        <v>0</v>
      </c>
      <c r="N675" s="118">
        <v>0</v>
      </c>
      <c r="O675" s="118">
        <v>0</v>
      </c>
      <c r="P675" s="118">
        <v>0</v>
      </c>
      <c r="Q675" s="118">
        <v>0</v>
      </c>
      <c r="R675" s="118">
        <v>0</v>
      </c>
      <c r="S675" s="118">
        <v>0</v>
      </c>
      <c r="T675" s="118">
        <v>0</v>
      </c>
      <c r="U675" s="118">
        <v>0</v>
      </c>
      <c r="V675" s="118">
        <v>20.9</v>
      </c>
      <c r="W675" s="118" t="s">
        <v>188</v>
      </c>
    </row>
    <row r="676" spans="1:23" ht="13.5" customHeight="1" x14ac:dyDescent="0.25">
      <c r="A676" s="170">
        <v>0.42708333333333298</v>
      </c>
      <c r="B676" s="118">
        <v>11</v>
      </c>
      <c r="C676" s="118">
        <v>0</v>
      </c>
      <c r="D676" s="118">
        <v>0</v>
      </c>
      <c r="E676" s="118">
        <v>2</v>
      </c>
      <c r="F676" s="118">
        <v>3</v>
      </c>
      <c r="G676" s="118">
        <v>6</v>
      </c>
      <c r="H676" s="118">
        <v>0</v>
      </c>
      <c r="I676" s="118">
        <v>0</v>
      </c>
      <c r="J676" s="118">
        <v>0</v>
      </c>
      <c r="K676" s="118">
        <v>0</v>
      </c>
      <c r="L676" s="118">
        <v>0</v>
      </c>
      <c r="M676" s="118">
        <v>0</v>
      </c>
      <c r="N676" s="118">
        <v>0</v>
      </c>
      <c r="O676" s="118">
        <v>0</v>
      </c>
      <c r="P676" s="118">
        <v>0</v>
      </c>
      <c r="Q676" s="118">
        <v>0</v>
      </c>
      <c r="R676" s="118">
        <v>0</v>
      </c>
      <c r="S676" s="118">
        <v>0</v>
      </c>
      <c r="T676" s="118">
        <v>0</v>
      </c>
      <c r="U676" s="118">
        <v>0</v>
      </c>
      <c r="V676" s="118">
        <v>24.1</v>
      </c>
      <c r="W676" s="118">
        <v>27.9</v>
      </c>
    </row>
    <row r="677" spans="1:23" ht="13.5" customHeight="1" x14ac:dyDescent="0.25">
      <c r="A677" s="170">
        <v>0.4375</v>
      </c>
      <c r="B677" s="118">
        <v>7</v>
      </c>
      <c r="C677" s="118">
        <v>0</v>
      </c>
      <c r="D677" s="118">
        <v>0</v>
      </c>
      <c r="E677" s="118">
        <v>2</v>
      </c>
      <c r="F677" s="118">
        <v>2</v>
      </c>
      <c r="G677" s="118">
        <v>3</v>
      </c>
      <c r="H677" s="118">
        <v>0</v>
      </c>
      <c r="I677" s="118">
        <v>0</v>
      </c>
      <c r="J677" s="118">
        <v>0</v>
      </c>
      <c r="K677" s="118">
        <v>0</v>
      </c>
      <c r="L677" s="118">
        <v>0</v>
      </c>
      <c r="M677" s="118">
        <v>0</v>
      </c>
      <c r="N677" s="118">
        <v>0</v>
      </c>
      <c r="O677" s="118">
        <v>0</v>
      </c>
      <c r="P677" s="118">
        <v>0</v>
      </c>
      <c r="Q677" s="118">
        <v>0</v>
      </c>
      <c r="R677" s="118">
        <v>0</v>
      </c>
      <c r="S677" s="118">
        <v>0</v>
      </c>
      <c r="T677" s="118">
        <v>0</v>
      </c>
      <c r="U677" s="118">
        <v>0</v>
      </c>
      <c r="V677" s="118">
        <v>22.9</v>
      </c>
      <c r="W677" s="118" t="s">
        <v>188</v>
      </c>
    </row>
    <row r="678" spans="1:23" ht="13.5" customHeight="1" x14ac:dyDescent="0.25">
      <c r="A678" s="170">
        <v>0.44791666666666702</v>
      </c>
      <c r="B678" s="118">
        <v>4</v>
      </c>
      <c r="C678" s="118">
        <v>0</v>
      </c>
      <c r="D678" s="118">
        <v>0</v>
      </c>
      <c r="E678" s="118">
        <v>0</v>
      </c>
      <c r="F678" s="118">
        <v>3</v>
      </c>
      <c r="G678" s="118">
        <v>1</v>
      </c>
      <c r="H678" s="118">
        <v>0</v>
      </c>
      <c r="I678" s="118">
        <v>0</v>
      </c>
      <c r="J678" s="118">
        <v>0</v>
      </c>
      <c r="K678" s="118">
        <v>0</v>
      </c>
      <c r="L678" s="118">
        <v>0</v>
      </c>
      <c r="M678" s="118">
        <v>0</v>
      </c>
      <c r="N678" s="118">
        <v>0</v>
      </c>
      <c r="O678" s="118">
        <v>0</v>
      </c>
      <c r="P678" s="118">
        <v>0</v>
      </c>
      <c r="Q678" s="118">
        <v>0</v>
      </c>
      <c r="R678" s="118">
        <v>0</v>
      </c>
      <c r="S678" s="118">
        <v>0</v>
      </c>
      <c r="T678" s="118">
        <v>0</v>
      </c>
      <c r="U678" s="118">
        <v>0</v>
      </c>
      <c r="V678" s="118">
        <v>24.1</v>
      </c>
      <c r="W678" s="118" t="s">
        <v>188</v>
      </c>
    </row>
    <row r="679" spans="1:23" ht="13.5" customHeight="1" x14ac:dyDescent="0.25">
      <c r="A679" s="170">
        <v>0.45833333333333298</v>
      </c>
      <c r="B679" s="118">
        <v>6</v>
      </c>
      <c r="C679" s="118">
        <v>0</v>
      </c>
      <c r="D679" s="118">
        <v>1</v>
      </c>
      <c r="E679" s="118">
        <v>0</v>
      </c>
      <c r="F679" s="118">
        <v>2</v>
      </c>
      <c r="G679" s="118">
        <v>3</v>
      </c>
      <c r="H679" s="118">
        <v>0</v>
      </c>
      <c r="I679" s="118">
        <v>0</v>
      </c>
      <c r="J679" s="118">
        <v>0</v>
      </c>
      <c r="K679" s="118">
        <v>0</v>
      </c>
      <c r="L679" s="118">
        <v>0</v>
      </c>
      <c r="M679" s="118">
        <v>0</v>
      </c>
      <c r="N679" s="118">
        <v>0</v>
      </c>
      <c r="O679" s="118">
        <v>0</v>
      </c>
      <c r="P679" s="118">
        <v>0</v>
      </c>
      <c r="Q679" s="118">
        <v>0</v>
      </c>
      <c r="R679" s="118">
        <v>0</v>
      </c>
      <c r="S679" s="118">
        <v>0</v>
      </c>
      <c r="T679" s="118">
        <v>0</v>
      </c>
      <c r="U679" s="118">
        <v>0</v>
      </c>
      <c r="V679" s="118">
        <v>23.7</v>
      </c>
      <c r="W679" s="118" t="s">
        <v>188</v>
      </c>
    </row>
    <row r="680" spans="1:23" ht="13.5" customHeight="1" x14ac:dyDescent="0.25">
      <c r="A680" s="170">
        <v>0.46875</v>
      </c>
      <c r="B680" s="118">
        <v>10</v>
      </c>
      <c r="C680" s="118">
        <v>0</v>
      </c>
      <c r="D680" s="118">
        <v>0</v>
      </c>
      <c r="E680" s="118">
        <v>0</v>
      </c>
      <c r="F680" s="118">
        <v>5</v>
      </c>
      <c r="G680" s="118">
        <v>4</v>
      </c>
      <c r="H680" s="118">
        <v>1</v>
      </c>
      <c r="I680" s="118">
        <v>0</v>
      </c>
      <c r="J680" s="118">
        <v>0</v>
      </c>
      <c r="K680" s="118">
        <v>0</v>
      </c>
      <c r="L680" s="118">
        <v>0</v>
      </c>
      <c r="M680" s="118">
        <v>0</v>
      </c>
      <c r="N680" s="118">
        <v>0</v>
      </c>
      <c r="O680" s="118">
        <v>0</v>
      </c>
      <c r="P680" s="118">
        <v>0</v>
      </c>
      <c r="Q680" s="118">
        <v>0</v>
      </c>
      <c r="R680" s="118">
        <v>0</v>
      </c>
      <c r="S680" s="118">
        <v>0</v>
      </c>
      <c r="T680" s="118">
        <v>0</v>
      </c>
      <c r="U680" s="118">
        <v>0</v>
      </c>
      <c r="V680" s="118">
        <v>25.6</v>
      </c>
      <c r="W680" s="118" t="s">
        <v>188</v>
      </c>
    </row>
    <row r="681" spans="1:23" ht="13.5" customHeight="1" x14ac:dyDescent="0.25">
      <c r="A681" s="170">
        <v>0.47916666666666702</v>
      </c>
      <c r="B681" s="118">
        <v>7</v>
      </c>
      <c r="C681" s="118">
        <v>0</v>
      </c>
      <c r="D681" s="118">
        <v>0</v>
      </c>
      <c r="E681" s="118">
        <v>1</v>
      </c>
      <c r="F681" s="118">
        <v>5</v>
      </c>
      <c r="G681" s="118">
        <v>1</v>
      </c>
      <c r="H681" s="118">
        <v>0</v>
      </c>
      <c r="I681" s="118">
        <v>0</v>
      </c>
      <c r="J681" s="118">
        <v>0</v>
      </c>
      <c r="K681" s="118">
        <v>0</v>
      </c>
      <c r="L681" s="118">
        <v>0</v>
      </c>
      <c r="M681" s="118">
        <v>0</v>
      </c>
      <c r="N681" s="118">
        <v>0</v>
      </c>
      <c r="O681" s="118">
        <v>0</v>
      </c>
      <c r="P681" s="118">
        <v>0</v>
      </c>
      <c r="Q681" s="118">
        <v>0</v>
      </c>
      <c r="R681" s="118">
        <v>0</v>
      </c>
      <c r="S681" s="118">
        <v>0</v>
      </c>
      <c r="T681" s="118">
        <v>0</v>
      </c>
      <c r="U681" s="118">
        <v>0</v>
      </c>
      <c r="V681" s="118">
        <v>23</v>
      </c>
      <c r="W681" s="118" t="s">
        <v>188</v>
      </c>
    </row>
    <row r="682" spans="1:23" ht="13.5" customHeight="1" x14ac:dyDescent="0.25">
      <c r="A682" s="170">
        <v>0.48958333333333298</v>
      </c>
      <c r="B682" s="118">
        <v>12</v>
      </c>
      <c r="C682" s="118">
        <v>0</v>
      </c>
      <c r="D682" s="118">
        <v>0</v>
      </c>
      <c r="E682" s="118">
        <v>4</v>
      </c>
      <c r="F682" s="118">
        <v>1</v>
      </c>
      <c r="G682" s="118">
        <v>6</v>
      </c>
      <c r="H682" s="118">
        <v>1</v>
      </c>
      <c r="I682" s="118">
        <v>0</v>
      </c>
      <c r="J682" s="118">
        <v>0</v>
      </c>
      <c r="K682" s="118">
        <v>0</v>
      </c>
      <c r="L682" s="118">
        <v>0</v>
      </c>
      <c r="M682" s="118">
        <v>0</v>
      </c>
      <c r="N682" s="118">
        <v>0</v>
      </c>
      <c r="O682" s="118">
        <v>0</v>
      </c>
      <c r="P682" s="118">
        <v>0</v>
      </c>
      <c r="Q682" s="118">
        <v>0</v>
      </c>
      <c r="R682" s="118">
        <v>0</v>
      </c>
      <c r="S682" s="118">
        <v>0</v>
      </c>
      <c r="T682" s="118">
        <v>0</v>
      </c>
      <c r="U682" s="118">
        <v>0</v>
      </c>
      <c r="V682" s="118">
        <v>24.3</v>
      </c>
      <c r="W682" s="118">
        <v>28.7</v>
      </c>
    </row>
    <row r="683" spans="1:23" ht="13.5" customHeight="1" x14ac:dyDescent="0.25">
      <c r="A683" s="170">
        <v>0.5</v>
      </c>
      <c r="B683" s="118">
        <v>11</v>
      </c>
      <c r="C683" s="118">
        <v>0</v>
      </c>
      <c r="D683" s="118">
        <v>0</v>
      </c>
      <c r="E683" s="118">
        <v>0</v>
      </c>
      <c r="F683" s="118">
        <v>6</v>
      </c>
      <c r="G683" s="118">
        <v>4</v>
      </c>
      <c r="H683" s="118">
        <v>1</v>
      </c>
      <c r="I683" s="118">
        <v>0</v>
      </c>
      <c r="J683" s="118">
        <v>0</v>
      </c>
      <c r="K683" s="118">
        <v>0</v>
      </c>
      <c r="L683" s="118">
        <v>0</v>
      </c>
      <c r="M683" s="118">
        <v>0</v>
      </c>
      <c r="N683" s="118">
        <v>0</v>
      </c>
      <c r="O683" s="118">
        <v>0</v>
      </c>
      <c r="P683" s="118">
        <v>0</v>
      </c>
      <c r="Q683" s="118">
        <v>0</v>
      </c>
      <c r="R683" s="118">
        <v>0</v>
      </c>
      <c r="S683" s="118">
        <v>0</v>
      </c>
      <c r="T683" s="118">
        <v>0</v>
      </c>
      <c r="U683" s="118">
        <v>0</v>
      </c>
      <c r="V683" s="118">
        <v>24.9</v>
      </c>
      <c r="W683" s="118">
        <v>29</v>
      </c>
    </row>
    <row r="684" spans="1:23" ht="13.5" customHeight="1" x14ac:dyDescent="0.25">
      <c r="A684" s="170">
        <v>0.51041666666666696</v>
      </c>
      <c r="B684" s="118">
        <v>11</v>
      </c>
      <c r="C684" s="118">
        <v>0</v>
      </c>
      <c r="D684" s="118">
        <v>0</v>
      </c>
      <c r="E684" s="118">
        <v>1</v>
      </c>
      <c r="F684" s="118">
        <v>5</v>
      </c>
      <c r="G684" s="118">
        <v>4</v>
      </c>
      <c r="H684" s="118">
        <v>1</v>
      </c>
      <c r="I684" s="118">
        <v>0</v>
      </c>
      <c r="J684" s="118">
        <v>0</v>
      </c>
      <c r="K684" s="118">
        <v>0</v>
      </c>
      <c r="L684" s="118">
        <v>0</v>
      </c>
      <c r="M684" s="118">
        <v>0</v>
      </c>
      <c r="N684" s="118">
        <v>0</v>
      </c>
      <c r="O684" s="118">
        <v>0</v>
      </c>
      <c r="P684" s="118">
        <v>0</v>
      </c>
      <c r="Q684" s="118">
        <v>0</v>
      </c>
      <c r="R684" s="118">
        <v>0</v>
      </c>
      <c r="S684" s="118">
        <v>0</v>
      </c>
      <c r="T684" s="118">
        <v>0</v>
      </c>
      <c r="U684" s="118">
        <v>0</v>
      </c>
      <c r="V684" s="118">
        <v>25.3</v>
      </c>
      <c r="W684" s="118">
        <v>29</v>
      </c>
    </row>
    <row r="685" spans="1:23" ht="13.5" customHeight="1" x14ac:dyDescent="0.25">
      <c r="A685" s="170">
        <v>0.52083333333333304</v>
      </c>
      <c r="B685" s="118">
        <v>11</v>
      </c>
      <c r="C685" s="118">
        <v>0</v>
      </c>
      <c r="D685" s="118">
        <v>0</v>
      </c>
      <c r="E685" s="118">
        <v>2</v>
      </c>
      <c r="F685" s="118">
        <v>7</v>
      </c>
      <c r="G685" s="118">
        <v>2</v>
      </c>
      <c r="H685" s="118">
        <v>0</v>
      </c>
      <c r="I685" s="118">
        <v>0</v>
      </c>
      <c r="J685" s="118">
        <v>0</v>
      </c>
      <c r="K685" s="118">
        <v>0</v>
      </c>
      <c r="L685" s="118">
        <v>0</v>
      </c>
      <c r="M685" s="118">
        <v>0</v>
      </c>
      <c r="N685" s="118">
        <v>0</v>
      </c>
      <c r="O685" s="118">
        <v>0</v>
      </c>
      <c r="P685" s="118">
        <v>0</v>
      </c>
      <c r="Q685" s="118">
        <v>0</v>
      </c>
      <c r="R685" s="118">
        <v>0</v>
      </c>
      <c r="S685" s="118">
        <v>0</v>
      </c>
      <c r="T685" s="118">
        <v>0</v>
      </c>
      <c r="U685" s="118">
        <v>0</v>
      </c>
      <c r="V685" s="118">
        <v>23.5</v>
      </c>
      <c r="W685" s="118">
        <v>27.4</v>
      </c>
    </row>
    <row r="686" spans="1:23" ht="13.5" customHeight="1" x14ac:dyDescent="0.25">
      <c r="A686" s="170">
        <v>0.53125</v>
      </c>
      <c r="B686" s="118">
        <v>7</v>
      </c>
      <c r="C686" s="118">
        <v>0</v>
      </c>
      <c r="D686" s="118">
        <v>0</v>
      </c>
      <c r="E686" s="118">
        <v>0</v>
      </c>
      <c r="F686" s="118">
        <v>5</v>
      </c>
      <c r="G686" s="118">
        <v>2</v>
      </c>
      <c r="H686" s="118">
        <v>0</v>
      </c>
      <c r="I686" s="118">
        <v>0</v>
      </c>
      <c r="J686" s="118">
        <v>0</v>
      </c>
      <c r="K686" s="118">
        <v>0</v>
      </c>
      <c r="L686" s="118">
        <v>0</v>
      </c>
      <c r="M686" s="118">
        <v>0</v>
      </c>
      <c r="N686" s="118">
        <v>0</v>
      </c>
      <c r="O686" s="118">
        <v>0</v>
      </c>
      <c r="P686" s="118">
        <v>0</v>
      </c>
      <c r="Q686" s="118">
        <v>0</v>
      </c>
      <c r="R686" s="118">
        <v>0</v>
      </c>
      <c r="S686" s="118">
        <v>0</v>
      </c>
      <c r="T686" s="118">
        <v>0</v>
      </c>
      <c r="U686" s="118">
        <v>0</v>
      </c>
      <c r="V686" s="118">
        <v>23.9</v>
      </c>
      <c r="W686" s="118" t="s">
        <v>188</v>
      </c>
    </row>
    <row r="687" spans="1:23" ht="13.5" customHeight="1" x14ac:dyDescent="0.25">
      <c r="A687" s="170">
        <v>0.54166666666666696</v>
      </c>
      <c r="B687" s="118">
        <v>8</v>
      </c>
      <c r="C687" s="118">
        <v>0</v>
      </c>
      <c r="D687" s="118">
        <v>1</v>
      </c>
      <c r="E687" s="118">
        <v>1</v>
      </c>
      <c r="F687" s="118">
        <v>2</v>
      </c>
      <c r="G687" s="118">
        <v>4</v>
      </c>
      <c r="H687" s="118">
        <v>0</v>
      </c>
      <c r="I687" s="118">
        <v>0</v>
      </c>
      <c r="J687" s="118">
        <v>0</v>
      </c>
      <c r="K687" s="118">
        <v>0</v>
      </c>
      <c r="L687" s="118">
        <v>0</v>
      </c>
      <c r="M687" s="118">
        <v>0</v>
      </c>
      <c r="N687" s="118">
        <v>0</v>
      </c>
      <c r="O687" s="118">
        <v>0</v>
      </c>
      <c r="P687" s="118">
        <v>0</v>
      </c>
      <c r="Q687" s="118">
        <v>0</v>
      </c>
      <c r="R687" s="118">
        <v>0</v>
      </c>
      <c r="S687" s="118">
        <v>0</v>
      </c>
      <c r="T687" s="118">
        <v>0</v>
      </c>
      <c r="U687" s="118">
        <v>0</v>
      </c>
      <c r="V687" s="118">
        <v>22.7</v>
      </c>
      <c r="W687" s="118" t="s">
        <v>188</v>
      </c>
    </row>
    <row r="688" spans="1:23" ht="13.5" customHeight="1" x14ac:dyDescent="0.25">
      <c r="A688" s="170">
        <v>0.55208333333333304</v>
      </c>
      <c r="B688" s="118">
        <v>9</v>
      </c>
      <c r="C688" s="118">
        <v>0</v>
      </c>
      <c r="D688" s="118">
        <v>0</v>
      </c>
      <c r="E688" s="118">
        <v>1</v>
      </c>
      <c r="F688" s="118">
        <v>8</v>
      </c>
      <c r="G688" s="118">
        <v>0</v>
      </c>
      <c r="H688" s="118">
        <v>0</v>
      </c>
      <c r="I688" s="118">
        <v>0</v>
      </c>
      <c r="J688" s="118">
        <v>0</v>
      </c>
      <c r="K688" s="118">
        <v>0</v>
      </c>
      <c r="L688" s="118">
        <v>0</v>
      </c>
      <c r="M688" s="118">
        <v>0</v>
      </c>
      <c r="N688" s="118">
        <v>0</v>
      </c>
      <c r="O688" s="118">
        <v>0</v>
      </c>
      <c r="P688" s="118">
        <v>0</v>
      </c>
      <c r="Q688" s="118">
        <v>0</v>
      </c>
      <c r="R688" s="118">
        <v>0</v>
      </c>
      <c r="S688" s="118">
        <v>0</v>
      </c>
      <c r="T688" s="118">
        <v>0</v>
      </c>
      <c r="U688" s="118">
        <v>0</v>
      </c>
      <c r="V688" s="118">
        <v>22.2</v>
      </c>
      <c r="W688" s="118" t="s">
        <v>188</v>
      </c>
    </row>
    <row r="689" spans="1:23" ht="13.5" customHeight="1" x14ac:dyDescent="0.25">
      <c r="A689" s="170">
        <v>0.5625</v>
      </c>
      <c r="B689" s="118">
        <v>6</v>
      </c>
      <c r="C689" s="118">
        <v>0</v>
      </c>
      <c r="D689" s="118">
        <v>0</v>
      </c>
      <c r="E689" s="118">
        <v>0</v>
      </c>
      <c r="F689" s="118">
        <v>1</v>
      </c>
      <c r="G689" s="118">
        <v>5</v>
      </c>
      <c r="H689" s="118">
        <v>0</v>
      </c>
      <c r="I689" s="118">
        <v>0</v>
      </c>
      <c r="J689" s="118">
        <v>0</v>
      </c>
      <c r="K689" s="118">
        <v>0</v>
      </c>
      <c r="L689" s="118">
        <v>0</v>
      </c>
      <c r="M689" s="118">
        <v>0</v>
      </c>
      <c r="N689" s="118">
        <v>0</v>
      </c>
      <c r="O689" s="118">
        <v>0</v>
      </c>
      <c r="P689" s="118">
        <v>0</v>
      </c>
      <c r="Q689" s="118">
        <v>0</v>
      </c>
      <c r="R689" s="118">
        <v>0</v>
      </c>
      <c r="S689" s="118">
        <v>0</v>
      </c>
      <c r="T689" s="118">
        <v>0</v>
      </c>
      <c r="U689" s="118">
        <v>0</v>
      </c>
      <c r="V689" s="118">
        <v>26.1</v>
      </c>
      <c r="W689" s="118" t="s">
        <v>188</v>
      </c>
    </row>
    <row r="690" spans="1:23" ht="13.5" customHeight="1" x14ac:dyDescent="0.25">
      <c r="A690" s="170">
        <v>0.57291666666666696</v>
      </c>
      <c r="B690" s="118">
        <v>9</v>
      </c>
      <c r="C690" s="118">
        <v>0</v>
      </c>
      <c r="D690" s="118">
        <v>0</v>
      </c>
      <c r="E690" s="118">
        <v>2</v>
      </c>
      <c r="F690" s="118">
        <v>4</v>
      </c>
      <c r="G690" s="118">
        <v>3</v>
      </c>
      <c r="H690" s="118">
        <v>0</v>
      </c>
      <c r="I690" s="118">
        <v>0</v>
      </c>
      <c r="J690" s="118">
        <v>0</v>
      </c>
      <c r="K690" s="118">
        <v>0</v>
      </c>
      <c r="L690" s="118">
        <v>0</v>
      </c>
      <c r="M690" s="118">
        <v>0</v>
      </c>
      <c r="N690" s="118">
        <v>0</v>
      </c>
      <c r="O690" s="118">
        <v>0</v>
      </c>
      <c r="P690" s="118">
        <v>0</v>
      </c>
      <c r="Q690" s="118">
        <v>0</v>
      </c>
      <c r="R690" s="118">
        <v>0</v>
      </c>
      <c r="S690" s="118">
        <v>0</v>
      </c>
      <c r="T690" s="118">
        <v>0</v>
      </c>
      <c r="U690" s="118">
        <v>0</v>
      </c>
      <c r="V690" s="118">
        <v>22.9</v>
      </c>
      <c r="W690" s="118" t="s">
        <v>188</v>
      </c>
    </row>
    <row r="691" spans="1:23" ht="13.5" customHeight="1" x14ac:dyDescent="0.25">
      <c r="A691" s="170">
        <v>0.58333333333333304</v>
      </c>
      <c r="B691" s="118">
        <v>13</v>
      </c>
      <c r="C691" s="118">
        <v>0</v>
      </c>
      <c r="D691" s="118">
        <v>0</v>
      </c>
      <c r="E691" s="118">
        <v>2</v>
      </c>
      <c r="F691" s="118">
        <v>5</v>
      </c>
      <c r="G691" s="118">
        <v>6</v>
      </c>
      <c r="H691" s="118">
        <v>0</v>
      </c>
      <c r="I691" s="118">
        <v>0</v>
      </c>
      <c r="J691" s="118">
        <v>0</v>
      </c>
      <c r="K691" s="118">
        <v>0</v>
      </c>
      <c r="L691" s="118">
        <v>0</v>
      </c>
      <c r="M691" s="118">
        <v>0</v>
      </c>
      <c r="N691" s="118">
        <v>0</v>
      </c>
      <c r="O691" s="118">
        <v>0</v>
      </c>
      <c r="P691" s="118">
        <v>0</v>
      </c>
      <c r="Q691" s="118">
        <v>0</v>
      </c>
      <c r="R691" s="118">
        <v>0</v>
      </c>
      <c r="S691" s="118">
        <v>0</v>
      </c>
      <c r="T691" s="118">
        <v>0</v>
      </c>
      <c r="U691" s="118">
        <v>0</v>
      </c>
      <c r="V691" s="118">
        <v>24.2</v>
      </c>
      <c r="W691" s="118">
        <v>26.9</v>
      </c>
    </row>
    <row r="692" spans="1:23" ht="13.5" customHeight="1" x14ac:dyDescent="0.25">
      <c r="A692" s="170">
        <v>0.59375</v>
      </c>
      <c r="B692" s="118">
        <v>8</v>
      </c>
      <c r="C692" s="118">
        <v>0</v>
      </c>
      <c r="D692" s="118">
        <v>0</v>
      </c>
      <c r="E692" s="118">
        <v>0</v>
      </c>
      <c r="F692" s="118">
        <v>4</v>
      </c>
      <c r="G692" s="118">
        <v>4</v>
      </c>
      <c r="H692" s="118">
        <v>0</v>
      </c>
      <c r="I692" s="118">
        <v>0</v>
      </c>
      <c r="J692" s="118">
        <v>0</v>
      </c>
      <c r="K692" s="118">
        <v>0</v>
      </c>
      <c r="L692" s="118">
        <v>0</v>
      </c>
      <c r="M692" s="118">
        <v>0</v>
      </c>
      <c r="N692" s="118">
        <v>0</v>
      </c>
      <c r="O692" s="118">
        <v>0</v>
      </c>
      <c r="P692" s="118">
        <v>0</v>
      </c>
      <c r="Q692" s="118">
        <v>0</v>
      </c>
      <c r="R692" s="118">
        <v>0</v>
      </c>
      <c r="S692" s="118">
        <v>0</v>
      </c>
      <c r="T692" s="118">
        <v>0</v>
      </c>
      <c r="U692" s="118">
        <v>0</v>
      </c>
      <c r="V692" s="118">
        <v>24.2</v>
      </c>
      <c r="W692" s="118" t="s">
        <v>188</v>
      </c>
    </row>
    <row r="693" spans="1:23" ht="13.5" customHeight="1" x14ac:dyDescent="0.25">
      <c r="A693" s="170">
        <v>0.60416666666666696</v>
      </c>
      <c r="B693" s="118">
        <v>4</v>
      </c>
      <c r="C693" s="118">
        <v>0</v>
      </c>
      <c r="D693" s="118">
        <v>0</v>
      </c>
      <c r="E693" s="118">
        <v>0</v>
      </c>
      <c r="F693" s="118">
        <v>2</v>
      </c>
      <c r="G693" s="118">
        <v>1</v>
      </c>
      <c r="H693" s="118">
        <v>1</v>
      </c>
      <c r="I693" s="118">
        <v>0</v>
      </c>
      <c r="J693" s="118">
        <v>0</v>
      </c>
      <c r="K693" s="118">
        <v>0</v>
      </c>
      <c r="L693" s="118">
        <v>0</v>
      </c>
      <c r="M693" s="118">
        <v>0</v>
      </c>
      <c r="N693" s="118">
        <v>0</v>
      </c>
      <c r="O693" s="118">
        <v>0</v>
      </c>
      <c r="P693" s="118">
        <v>0</v>
      </c>
      <c r="Q693" s="118">
        <v>0</v>
      </c>
      <c r="R693" s="118">
        <v>0</v>
      </c>
      <c r="S693" s="118">
        <v>0</v>
      </c>
      <c r="T693" s="118">
        <v>0</v>
      </c>
      <c r="U693" s="118">
        <v>0</v>
      </c>
      <c r="V693" s="118">
        <v>25.1</v>
      </c>
      <c r="W693" s="118" t="s">
        <v>188</v>
      </c>
    </row>
    <row r="694" spans="1:23" ht="13.5" customHeight="1" x14ac:dyDescent="0.25">
      <c r="A694" s="170">
        <v>0.61458333333333304</v>
      </c>
      <c r="B694" s="118">
        <v>14</v>
      </c>
      <c r="C694" s="118">
        <v>1</v>
      </c>
      <c r="D694" s="118">
        <v>0</v>
      </c>
      <c r="E694" s="118">
        <v>2</v>
      </c>
      <c r="F694" s="118">
        <v>8</v>
      </c>
      <c r="G694" s="118">
        <v>2</v>
      </c>
      <c r="H694" s="118">
        <v>1</v>
      </c>
      <c r="I694" s="118">
        <v>0</v>
      </c>
      <c r="J694" s="118">
        <v>0</v>
      </c>
      <c r="K694" s="118">
        <v>0</v>
      </c>
      <c r="L694" s="118">
        <v>0</v>
      </c>
      <c r="M694" s="118">
        <v>0</v>
      </c>
      <c r="N694" s="118">
        <v>0</v>
      </c>
      <c r="O694" s="118">
        <v>0</v>
      </c>
      <c r="P694" s="118">
        <v>0</v>
      </c>
      <c r="Q694" s="118">
        <v>0</v>
      </c>
      <c r="R694" s="118">
        <v>0</v>
      </c>
      <c r="S694" s="118">
        <v>0</v>
      </c>
      <c r="T694" s="118">
        <v>0</v>
      </c>
      <c r="U694" s="118">
        <v>0</v>
      </c>
      <c r="V694" s="118">
        <v>22.3</v>
      </c>
      <c r="W694" s="118">
        <v>28.6</v>
      </c>
    </row>
    <row r="695" spans="1:23" ht="13.5" customHeight="1" x14ac:dyDescent="0.25">
      <c r="A695" s="170">
        <v>0.625</v>
      </c>
      <c r="B695" s="118">
        <v>7</v>
      </c>
      <c r="C695" s="118">
        <v>0</v>
      </c>
      <c r="D695" s="118">
        <v>1</v>
      </c>
      <c r="E695" s="118">
        <v>1</v>
      </c>
      <c r="F695" s="118">
        <v>3</v>
      </c>
      <c r="G695" s="118">
        <v>2</v>
      </c>
      <c r="H695" s="118">
        <v>0</v>
      </c>
      <c r="I695" s="118">
        <v>0</v>
      </c>
      <c r="J695" s="118">
        <v>0</v>
      </c>
      <c r="K695" s="118">
        <v>0</v>
      </c>
      <c r="L695" s="118">
        <v>0</v>
      </c>
      <c r="M695" s="118">
        <v>0</v>
      </c>
      <c r="N695" s="118">
        <v>0</v>
      </c>
      <c r="O695" s="118">
        <v>0</v>
      </c>
      <c r="P695" s="118">
        <v>0</v>
      </c>
      <c r="Q695" s="118">
        <v>0</v>
      </c>
      <c r="R695" s="118">
        <v>0</v>
      </c>
      <c r="S695" s="118">
        <v>0</v>
      </c>
      <c r="T695" s="118">
        <v>0</v>
      </c>
      <c r="U695" s="118">
        <v>0</v>
      </c>
      <c r="V695" s="118">
        <v>21.4</v>
      </c>
      <c r="W695" s="118" t="s">
        <v>188</v>
      </c>
    </row>
    <row r="696" spans="1:23" ht="13.5" customHeight="1" x14ac:dyDescent="0.25">
      <c r="A696" s="170">
        <v>0.63541666666666696</v>
      </c>
      <c r="B696" s="118">
        <v>5</v>
      </c>
      <c r="C696" s="118">
        <v>0</v>
      </c>
      <c r="D696" s="118">
        <v>0</v>
      </c>
      <c r="E696" s="118">
        <v>0</v>
      </c>
      <c r="F696" s="118">
        <v>3</v>
      </c>
      <c r="G696" s="118">
        <v>2</v>
      </c>
      <c r="H696" s="118">
        <v>0</v>
      </c>
      <c r="I696" s="118">
        <v>0</v>
      </c>
      <c r="J696" s="118">
        <v>0</v>
      </c>
      <c r="K696" s="118">
        <v>0</v>
      </c>
      <c r="L696" s="118">
        <v>0</v>
      </c>
      <c r="M696" s="118">
        <v>0</v>
      </c>
      <c r="N696" s="118">
        <v>0</v>
      </c>
      <c r="O696" s="118">
        <v>0</v>
      </c>
      <c r="P696" s="118">
        <v>0</v>
      </c>
      <c r="Q696" s="118">
        <v>0</v>
      </c>
      <c r="R696" s="118">
        <v>0</v>
      </c>
      <c r="S696" s="118">
        <v>0</v>
      </c>
      <c r="T696" s="118">
        <v>0</v>
      </c>
      <c r="U696" s="118">
        <v>0</v>
      </c>
      <c r="V696" s="118">
        <v>23.7</v>
      </c>
      <c r="W696" s="118" t="s">
        <v>188</v>
      </c>
    </row>
    <row r="697" spans="1:23" ht="13.5" customHeight="1" x14ac:dyDescent="0.25">
      <c r="A697" s="170">
        <v>0.64583333333333304</v>
      </c>
      <c r="B697" s="118">
        <v>1</v>
      </c>
      <c r="C697" s="118">
        <v>0</v>
      </c>
      <c r="D697" s="118">
        <v>0</v>
      </c>
      <c r="E697" s="118">
        <v>0</v>
      </c>
      <c r="F697" s="118">
        <v>1</v>
      </c>
      <c r="G697" s="118">
        <v>0</v>
      </c>
      <c r="H697" s="118">
        <v>0</v>
      </c>
      <c r="I697" s="118">
        <v>0</v>
      </c>
      <c r="J697" s="118">
        <v>0</v>
      </c>
      <c r="K697" s="118">
        <v>0</v>
      </c>
      <c r="L697" s="118">
        <v>0</v>
      </c>
      <c r="M697" s="118">
        <v>0</v>
      </c>
      <c r="N697" s="118">
        <v>0</v>
      </c>
      <c r="O697" s="118">
        <v>0</v>
      </c>
      <c r="P697" s="118">
        <v>0</v>
      </c>
      <c r="Q697" s="118">
        <v>0</v>
      </c>
      <c r="R697" s="118">
        <v>0</v>
      </c>
      <c r="S697" s="118">
        <v>0</v>
      </c>
      <c r="T697" s="118">
        <v>0</v>
      </c>
      <c r="U697" s="118">
        <v>0</v>
      </c>
      <c r="V697" s="118">
        <v>24.7</v>
      </c>
      <c r="W697" s="118" t="s">
        <v>188</v>
      </c>
    </row>
    <row r="698" spans="1:23" ht="13.5" customHeight="1" x14ac:dyDescent="0.25">
      <c r="A698" s="170">
        <v>0.65625</v>
      </c>
      <c r="B698" s="118">
        <v>9</v>
      </c>
      <c r="C698" s="118">
        <v>0</v>
      </c>
      <c r="D698" s="118">
        <v>1</v>
      </c>
      <c r="E698" s="118">
        <v>0</v>
      </c>
      <c r="F698" s="118">
        <v>4</v>
      </c>
      <c r="G698" s="118">
        <v>4</v>
      </c>
      <c r="H698" s="118">
        <v>0</v>
      </c>
      <c r="I698" s="118">
        <v>0</v>
      </c>
      <c r="J698" s="118">
        <v>0</v>
      </c>
      <c r="K698" s="118">
        <v>0</v>
      </c>
      <c r="L698" s="118">
        <v>0</v>
      </c>
      <c r="M698" s="118">
        <v>0</v>
      </c>
      <c r="N698" s="118">
        <v>0</v>
      </c>
      <c r="O698" s="118">
        <v>0</v>
      </c>
      <c r="P698" s="118">
        <v>0</v>
      </c>
      <c r="Q698" s="118">
        <v>0</v>
      </c>
      <c r="R698" s="118">
        <v>0</v>
      </c>
      <c r="S698" s="118">
        <v>0</v>
      </c>
      <c r="T698" s="118">
        <v>0</v>
      </c>
      <c r="U698" s="118">
        <v>0</v>
      </c>
      <c r="V698" s="118">
        <v>23.3</v>
      </c>
      <c r="W698" s="118" t="s">
        <v>188</v>
      </c>
    </row>
    <row r="699" spans="1:23" ht="13.5" customHeight="1" x14ac:dyDescent="0.25">
      <c r="A699" s="170">
        <v>0.66666666666666696</v>
      </c>
      <c r="B699" s="118">
        <v>9</v>
      </c>
      <c r="C699" s="118">
        <v>0</v>
      </c>
      <c r="D699" s="118">
        <v>0</v>
      </c>
      <c r="E699" s="118">
        <v>0</v>
      </c>
      <c r="F699" s="118">
        <v>6</v>
      </c>
      <c r="G699" s="118">
        <v>3</v>
      </c>
      <c r="H699" s="118">
        <v>0</v>
      </c>
      <c r="I699" s="118">
        <v>0</v>
      </c>
      <c r="J699" s="118">
        <v>0</v>
      </c>
      <c r="K699" s="118">
        <v>0</v>
      </c>
      <c r="L699" s="118">
        <v>0</v>
      </c>
      <c r="M699" s="118">
        <v>0</v>
      </c>
      <c r="N699" s="118">
        <v>0</v>
      </c>
      <c r="O699" s="118">
        <v>0</v>
      </c>
      <c r="P699" s="118">
        <v>0</v>
      </c>
      <c r="Q699" s="118">
        <v>0</v>
      </c>
      <c r="R699" s="118">
        <v>0</v>
      </c>
      <c r="S699" s="118">
        <v>0</v>
      </c>
      <c r="T699" s="118">
        <v>0</v>
      </c>
      <c r="U699" s="118">
        <v>0</v>
      </c>
      <c r="V699" s="118">
        <v>23.9</v>
      </c>
      <c r="W699" s="118" t="s">
        <v>188</v>
      </c>
    </row>
    <row r="700" spans="1:23" ht="13.5" customHeight="1" x14ac:dyDescent="0.25">
      <c r="A700" s="170">
        <v>0.67708333333333304</v>
      </c>
      <c r="B700" s="118">
        <v>7</v>
      </c>
      <c r="C700" s="118">
        <v>0</v>
      </c>
      <c r="D700" s="118">
        <v>0</v>
      </c>
      <c r="E700" s="118">
        <v>1</v>
      </c>
      <c r="F700" s="118">
        <v>3</v>
      </c>
      <c r="G700" s="118">
        <v>3</v>
      </c>
      <c r="H700" s="118">
        <v>0</v>
      </c>
      <c r="I700" s="118">
        <v>0</v>
      </c>
      <c r="J700" s="118">
        <v>0</v>
      </c>
      <c r="K700" s="118">
        <v>0</v>
      </c>
      <c r="L700" s="118">
        <v>0</v>
      </c>
      <c r="M700" s="118">
        <v>0</v>
      </c>
      <c r="N700" s="118">
        <v>0</v>
      </c>
      <c r="O700" s="118">
        <v>0</v>
      </c>
      <c r="P700" s="118">
        <v>0</v>
      </c>
      <c r="Q700" s="118">
        <v>0</v>
      </c>
      <c r="R700" s="118">
        <v>0</v>
      </c>
      <c r="S700" s="118">
        <v>0</v>
      </c>
      <c r="T700" s="118">
        <v>0</v>
      </c>
      <c r="U700" s="118">
        <v>0</v>
      </c>
      <c r="V700" s="118">
        <v>24.8</v>
      </c>
      <c r="W700" s="118" t="s">
        <v>188</v>
      </c>
    </row>
    <row r="701" spans="1:23" ht="13.5" customHeight="1" x14ac:dyDescent="0.25">
      <c r="A701" s="170">
        <v>0.6875</v>
      </c>
      <c r="B701" s="118">
        <v>6</v>
      </c>
      <c r="C701" s="118">
        <v>0</v>
      </c>
      <c r="D701" s="118">
        <v>0</v>
      </c>
      <c r="E701" s="118">
        <v>2</v>
      </c>
      <c r="F701" s="118">
        <v>1</v>
      </c>
      <c r="G701" s="118">
        <v>3</v>
      </c>
      <c r="H701" s="118">
        <v>0</v>
      </c>
      <c r="I701" s="118">
        <v>0</v>
      </c>
      <c r="J701" s="118">
        <v>0</v>
      </c>
      <c r="K701" s="118">
        <v>0</v>
      </c>
      <c r="L701" s="118">
        <v>0</v>
      </c>
      <c r="M701" s="118">
        <v>0</v>
      </c>
      <c r="N701" s="118">
        <v>0</v>
      </c>
      <c r="O701" s="118">
        <v>0</v>
      </c>
      <c r="P701" s="118">
        <v>0</v>
      </c>
      <c r="Q701" s="118">
        <v>0</v>
      </c>
      <c r="R701" s="118">
        <v>0</v>
      </c>
      <c r="S701" s="118">
        <v>0</v>
      </c>
      <c r="T701" s="118">
        <v>0</v>
      </c>
      <c r="U701" s="118">
        <v>0</v>
      </c>
      <c r="V701" s="118">
        <v>24.4</v>
      </c>
      <c r="W701" s="118" t="s">
        <v>188</v>
      </c>
    </row>
    <row r="702" spans="1:23" ht="13.5" customHeight="1" x14ac:dyDescent="0.25">
      <c r="A702" s="170">
        <v>0.69791666666666696</v>
      </c>
      <c r="B702" s="118">
        <v>6</v>
      </c>
      <c r="C702" s="118">
        <v>0</v>
      </c>
      <c r="D702" s="118">
        <v>0</v>
      </c>
      <c r="E702" s="118">
        <v>2</v>
      </c>
      <c r="F702" s="118">
        <v>1</v>
      </c>
      <c r="G702" s="118">
        <v>3</v>
      </c>
      <c r="H702" s="118">
        <v>0</v>
      </c>
      <c r="I702" s="118">
        <v>0</v>
      </c>
      <c r="J702" s="118">
        <v>0</v>
      </c>
      <c r="K702" s="118">
        <v>0</v>
      </c>
      <c r="L702" s="118">
        <v>0</v>
      </c>
      <c r="M702" s="118">
        <v>0</v>
      </c>
      <c r="N702" s="118">
        <v>0</v>
      </c>
      <c r="O702" s="118">
        <v>0</v>
      </c>
      <c r="P702" s="118">
        <v>0</v>
      </c>
      <c r="Q702" s="118">
        <v>0</v>
      </c>
      <c r="R702" s="118">
        <v>0</v>
      </c>
      <c r="S702" s="118">
        <v>0</v>
      </c>
      <c r="T702" s="118">
        <v>0</v>
      </c>
      <c r="U702" s="118">
        <v>0</v>
      </c>
      <c r="V702" s="118">
        <v>24</v>
      </c>
      <c r="W702" s="118" t="s">
        <v>188</v>
      </c>
    </row>
    <row r="703" spans="1:23" ht="13.5" customHeight="1" x14ac:dyDescent="0.25">
      <c r="A703" s="170">
        <v>0.70833333333333304</v>
      </c>
      <c r="B703" s="118">
        <v>9</v>
      </c>
      <c r="C703" s="118">
        <v>0</v>
      </c>
      <c r="D703" s="118">
        <v>0</v>
      </c>
      <c r="E703" s="118">
        <v>0</v>
      </c>
      <c r="F703" s="118">
        <v>6</v>
      </c>
      <c r="G703" s="118">
        <v>2</v>
      </c>
      <c r="H703" s="118">
        <v>1</v>
      </c>
      <c r="I703" s="118">
        <v>0</v>
      </c>
      <c r="J703" s="118">
        <v>0</v>
      </c>
      <c r="K703" s="118">
        <v>0</v>
      </c>
      <c r="L703" s="118">
        <v>0</v>
      </c>
      <c r="M703" s="118">
        <v>0</v>
      </c>
      <c r="N703" s="118">
        <v>0</v>
      </c>
      <c r="O703" s="118">
        <v>0</v>
      </c>
      <c r="P703" s="118">
        <v>0</v>
      </c>
      <c r="Q703" s="118">
        <v>0</v>
      </c>
      <c r="R703" s="118">
        <v>0</v>
      </c>
      <c r="S703" s="118">
        <v>0</v>
      </c>
      <c r="T703" s="118">
        <v>0</v>
      </c>
      <c r="U703" s="118">
        <v>0</v>
      </c>
      <c r="V703" s="118">
        <v>24.4</v>
      </c>
      <c r="W703" s="118" t="s">
        <v>188</v>
      </c>
    </row>
    <row r="704" spans="1:23" ht="13.5" customHeight="1" x14ac:dyDescent="0.25">
      <c r="A704" s="170">
        <v>0.71875</v>
      </c>
      <c r="B704" s="118">
        <v>3</v>
      </c>
      <c r="C704" s="118">
        <v>0</v>
      </c>
      <c r="D704" s="118">
        <v>0</v>
      </c>
      <c r="E704" s="118">
        <v>0</v>
      </c>
      <c r="F704" s="118">
        <v>2</v>
      </c>
      <c r="G704" s="118">
        <v>1</v>
      </c>
      <c r="H704" s="118">
        <v>0</v>
      </c>
      <c r="I704" s="118">
        <v>0</v>
      </c>
      <c r="J704" s="118">
        <v>0</v>
      </c>
      <c r="K704" s="118">
        <v>0</v>
      </c>
      <c r="L704" s="118">
        <v>0</v>
      </c>
      <c r="M704" s="118">
        <v>0</v>
      </c>
      <c r="N704" s="118">
        <v>0</v>
      </c>
      <c r="O704" s="118">
        <v>0</v>
      </c>
      <c r="P704" s="118">
        <v>0</v>
      </c>
      <c r="Q704" s="118">
        <v>0</v>
      </c>
      <c r="R704" s="118">
        <v>0</v>
      </c>
      <c r="S704" s="118">
        <v>0</v>
      </c>
      <c r="T704" s="118">
        <v>0</v>
      </c>
      <c r="U704" s="118">
        <v>0</v>
      </c>
      <c r="V704" s="118">
        <v>23.6</v>
      </c>
      <c r="W704" s="118" t="s">
        <v>188</v>
      </c>
    </row>
    <row r="705" spans="1:23" ht="13.5" customHeight="1" x14ac:dyDescent="0.25">
      <c r="A705" s="170">
        <v>0.72916666666666696</v>
      </c>
      <c r="B705" s="118">
        <v>8</v>
      </c>
      <c r="C705" s="118">
        <v>0</v>
      </c>
      <c r="D705" s="118">
        <v>0</v>
      </c>
      <c r="E705" s="118">
        <v>1</v>
      </c>
      <c r="F705" s="118">
        <v>4</v>
      </c>
      <c r="G705" s="118">
        <v>2</v>
      </c>
      <c r="H705" s="118">
        <v>0</v>
      </c>
      <c r="I705" s="118">
        <v>1</v>
      </c>
      <c r="J705" s="118">
        <v>0</v>
      </c>
      <c r="K705" s="118">
        <v>0</v>
      </c>
      <c r="L705" s="118">
        <v>0</v>
      </c>
      <c r="M705" s="118">
        <v>0</v>
      </c>
      <c r="N705" s="118">
        <v>0</v>
      </c>
      <c r="O705" s="118">
        <v>0</v>
      </c>
      <c r="P705" s="118">
        <v>0</v>
      </c>
      <c r="Q705" s="118">
        <v>0</v>
      </c>
      <c r="R705" s="118">
        <v>0</v>
      </c>
      <c r="S705" s="118">
        <v>0</v>
      </c>
      <c r="T705" s="118">
        <v>0</v>
      </c>
      <c r="U705" s="118">
        <v>0</v>
      </c>
      <c r="V705" s="118">
        <v>24.5</v>
      </c>
      <c r="W705" s="118" t="s">
        <v>188</v>
      </c>
    </row>
    <row r="706" spans="1:23" ht="13.5" customHeight="1" x14ac:dyDescent="0.25">
      <c r="A706" s="170">
        <v>0.73958333333333304</v>
      </c>
      <c r="B706" s="118">
        <v>6</v>
      </c>
      <c r="C706" s="118">
        <v>0</v>
      </c>
      <c r="D706" s="118">
        <v>0</v>
      </c>
      <c r="E706" s="118">
        <v>1</v>
      </c>
      <c r="F706" s="118">
        <v>1</v>
      </c>
      <c r="G706" s="118">
        <v>2</v>
      </c>
      <c r="H706" s="118">
        <v>2</v>
      </c>
      <c r="I706" s="118">
        <v>0</v>
      </c>
      <c r="J706" s="118">
        <v>0</v>
      </c>
      <c r="K706" s="118">
        <v>0</v>
      </c>
      <c r="L706" s="118">
        <v>0</v>
      </c>
      <c r="M706" s="118">
        <v>0</v>
      </c>
      <c r="N706" s="118">
        <v>0</v>
      </c>
      <c r="O706" s="118">
        <v>0</v>
      </c>
      <c r="P706" s="118">
        <v>0</v>
      </c>
      <c r="Q706" s="118">
        <v>0</v>
      </c>
      <c r="R706" s="118">
        <v>0</v>
      </c>
      <c r="S706" s="118">
        <v>0</v>
      </c>
      <c r="T706" s="118">
        <v>0</v>
      </c>
      <c r="U706" s="118">
        <v>0</v>
      </c>
      <c r="V706" s="118">
        <v>26.3</v>
      </c>
      <c r="W706" s="118" t="s">
        <v>188</v>
      </c>
    </row>
    <row r="707" spans="1:23" ht="13.5" customHeight="1" x14ac:dyDescent="0.25">
      <c r="A707" s="170">
        <v>0.75</v>
      </c>
      <c r="B707" s="118">
        <v>6</v>
      </c>
      <c r="C707" s="118">
        <v>0</v>
      </c>
      <c r="D707" s="118">
        <v>0</v>
      </c>
      <c r="E707" s="118">
        <v>0</v>
      </c>
      <c r="F707" s="118">
        <v>2</v>
      </c>
      <c r="G707" s="118">
        <v>4</v>
      </c>
      <c r="H707" s="118">
        <v>0</v>
      </c>
      <c r="I707" s="118">
        <v>0</v>
      </c>
      <c r="J707" s="118">
        <v>0</v>
      </c>
      <c r="K707" s="118">
        <v>0</v>
      </c>
      <c r="L707" s="118">
        <v>0</v>
      </c>
      <c r="M707" s="118">
        <v>0</v>
      </c>
      <c r="N707" s="118">
        <v>0</v>
      </c>
      <c r="O707" s="118">
        <v>0</v>
      </c>
      <c r="P707" s="118">
        <v>0</v>
      </c>
      <c r="Q707" s="118">
        <v>0</v>
      </c>
      <c r="R707" s="118">
        <v>0</v>
      </c>
      <c r="S707" s="118">
        <v>0</v>
      </c>
      <c r="T707" s="118">
        <v>0</v>
      </c>
      <c r="U707" s="118">
        <v>0</v>
      </c>
      <c r="V707" s="118">
        <v>26</v>
      </c>
      <c r="W707" s="118" t="s">
        <v>188</v>
      </c>
    </row>
    <row r="708" spans="1:23" ht="13.5" customHeight="1" x14ac:dyDescent="0.25">
      <c r="A708" s="170">
        <v>0.76041666666666696</v>
      </c>
      <c r="B708" s="118">
        <v>6</v>
      </c>
      <c r="C708" s="118">
        <v>0</v>
      </c>
      <c r="D708" s="118">
        <v>2</v>
      </c>
      <c r="E708" s="118">
        <v>1</v>
      </c>
      <c r="F708" s="118">
        <v>2</v>
      </c>
      <c r="G708" s="118">
        <v>0</v>
      </c>
      <c r="H708" s="118">
        <v>1</v>
      </c>
      <c r="I708" s="118">
        <v>0</v>
      </c>
      <c r="J708" s="118">
        <v>0</v>
      </c>
      <c r="K708" s="118">
        <v>0</v>
      </c>
      <c r="L708" s="118">
        <v>0</v>
      </c>
      <c r="M708" s="118">
        <v>0</v>
      </c>
      <c r="N708" s="118">
        <v>0</v>
      </c>
      <c r="O708" s="118">
        <v>0</v>
      </c>
      <c r="P708" s="118">
        <v>0</v>
      </c>
      <c r="Q708" s="118">
        <v>0</v>
      </c>
      <c r="R708" s="118">
        <v>0</v>
      </c>
      <c r="S708" s="118">
        <v>0</v>
      </c>
      <c r="T708" s="118">
        <v>0</v>
      </c>
      <c r="U708" s="118">
        <v>0</v>
      </c>
      <c r="V708" s="118">
        <v>21</v>
      </c>
      <c r="W708" s="118" t="s">
        <v>188</v>
      </c>
    </row>
    <row r="709" spans="1:23" ht="13.5" customHeight="1" x14ac:dyDescent="0.25">
      <c r="A709" s="170">
        <v>0.77083333333333304</v>
      </c>
      <c r="B709" s="118">
        <v>10</v>
      </c>
      <c r="C709" s="118">
        <v>0</v>
      </c>
      <c r="D709" s="118">
        <v>0</v>
      </c>
      <c r="E709" s="118">
        <v>0</v>
      </c>
      <c r="F709" s="118">
        <v>6</v>
      </c>
      <c r="G709" s="118">
        <v>4</v>
      </c>
      <c r="H709" s="118">
        <v>0</v>
      </c>
      <c r="I709" s="118">
        <v>0</v>
      </c>
      <c r="J709" s="118">
        <v>0</v>
      </c>
      <c r="K709" s="118">
        <v>0</v>
      </c>
      <c r="L709" s="118">
        <v>0</v>
      </c>
      <c r="M709" s="118">
        <v>0</v>
      </c>
      <c r="N709" s="118">
        <v>0</v>
      </c>
      <c r="O709" s="118">
        <v>0</v>
      </c>
      <c r="P709" s="118">
        <v>0</v>
      </c>
      <c r="Q709" s="118">
        <v>0</v>
      </c>
      <c r="R709" s="118">
        <v>0</v>
      </c>
      <c r="S709" s="118">
        <v>0</v>
      </c>
      <c r="T709" s="118">
        <v>0</v>
      </c>
      <c r="U709" s="118">
        <v>0</v>
      </c>
      <c r="V709" s="118">
        <v>25.2</v>
      </c>
      <c r="W709" s="118" t="s">
        <v>188</v>
      </c>
    </row>
    <row r="710" spans="1:23" ht="13.5" customHeight="1" x14ac:dyDescent="0.25">
      <c r="A710" s="170">
        <v>0.78125</v>
      </c>
      <c r="B710" s="118">
        <v>2</v>
      </c>
      <c r="C710" s="118">
        <v>0</v>
      </c>
      <c r="D710" s="118">
        <v>0</v>
      </c>
      <c r="E710" s="118">
        <v>0</v>
      </c>
      <c r="F710" s="118">
        <v>1</v>
      </c>
      <c r="G710" s="118">
        <v>1</v>
      </c>
      <c r="H710" s="118">
        <v>0</v>
      </c>
      <c r="I710" s="118">
        <v>0</v>
      </c>
      <c r="J710" s="118">
        <v>0</v>
      </c>
      <c r="K710" s="118">
        <v>0</v>
      </c>
      <c r="L710" s="118">
        <v>0</v>
      </c>
      <c r="M710" s="118">
        <v>0</v>
      </c>
      <c r="N710" s="118">
        <v>0</v>
      </c>
      <c r="O710" s="118">
        <v>0</v>
      </c>
      <c r="P710" s="118">
        <v>0</v>
      </c>
      <c r="Q710" s="118">
        <v>0</v>
      </c>
      <c r="R710" s="118">
        <v>0</v>
      </c>
      <c r="S710" s="118">
        <v>0</v>
      </c>
      <c r="T710" s="118">
        <v>0</v>
      </c>
      <c r="U710" s="118">
        <v>0</v>
      </c>
      <c r="V710" s="118">
        <v>23.8</v>
      </c>
      <c r="W710" s="118" t="s">
        <v>188</v>
      </c>
    </row>
    <row r="711" spans="1:23" ht="13.5" customHeight="1" x14ac:dyDescent="0.25">
      <c r="A711" s="170">
        <v>0.79166666666666696</v>
      </c>
      <c r="B711" s="118">
        <v>6</v>
      </c>
      <c r="C711" s="118">
        <v>0</v>
      </c>
      <c r="D711" s="118">
        <v>0</v>
      </c>
      <c r="E711" s="118">
        <v>0</v>
      </c>
      <c r="F711" s="118">
        <v>4</v>
      </c>
      <c r="G711" s="118">
        <v>2</v>
      </c>
      <c r="H711" s="118">
        <v>0</v>
      </c>
      <c r="I711" s="118">
        <v>0</v>
      </c>
      <c r="J711" s="118">
        <v>0</v>
      </c>
      <c r="K711" s="118">
        <v>0</v>
      </c>
      <c r="L711" s="118">
        <v>0</v>
      </c>
      <c r="M711" s="118">
        <v>0</v>
      </c>
      <c r="N711" s="118">
        <v>0</v>
      </c>
      <c r="O711" s="118">
        <v>0</v>
      </c>
      <c r="P711" s="118">
        <v>0</v>
      </c>
      <c r="Q711" s="118">
        <v>0</v>
      </c>
      <c r="R711" s="118">
        <v>0</v>
      </c>
      <c r="S711" s="118">
        <v>0</v>
      </c>
      <c r="T711" s="118">
        <v>0</v>
      </c>
      <c r="U711" s="118">
        <v>0</v>
      </c>
      <c r="V711" s="118">
        <v>24.1</v>
      </c>
      <c r="W711" s="118" t="s">
        <v>188</v>
      </c>
    </row>
    <row r="712" spans="1:23" ht="13.5" customHeight="1" x14ac:dyDescent="0.25">
      <c r="A712" s="170">
        <v>0.80208333333333304</v>
      </c>
      <c r="B712" s="118">
        <v>0</v>
      </c>
      <c r="C712" s="118">
        <v>0</v>
      </c>
      <c r="D712" s="118">
        <v>0</v>
      </c>
      <c r="E712" s="118">
        <v>0</v>
      </c>
      <c r="F712" s="118">
        <v>0</v>
      </c>
      <c r="G712" s="118">
        <v>0</v>
      </c>
      <c r="H712" s="118">
        <v>0</v>
      </c>
      <c r="I712" s="118">
        <v>0</v>
      </c>
      <c r="J712" s="118">
        <v>0</v>
      </c>
      <c r="K712" s="118">
        <v>0</v>
      </c>
      <c r="L712" s="118">
        <v>0</v>
      </c>
      <c r="M712" s="118">
        <v>0</v>
      </c>
      <c r="N712" s="118">
        <v>0</v>
      </c>
      <c r="O712" s="118">
        <v>0</v>
      </c>
      <c r="P712" s="118">
        <v>0</v>
      </c>
      <c r="Q712" s="118">
        <v>0</v>
      </c>
      <c r="R712" s="118">
        <v>0</v>
      </c>
      <c r="S712" s="118">
        <v>0</v>
      </c>
      <c r="T712" s="118">
        <v>0</v>
      </c>
      <c r="U712" s="118">
        <v>0</v>
      </c>
      <c r="V712" s="118" t="s">
        <v>188</v>
      </c>
      <c r="W712" s="118" t="s">
        <v>188</v>
      </c>
    </row>
    <row r="713" spans="1:23" ht="13.5" customHeight="1" x14ac:dyDescent="0.25">
      <c r="A713" s="170">
        <v>0.8125</v>
      </c>
      <c r="B713" s="118">
        <v>2</v>
      </c>
      <c r="C713" s="118">
        <v>0</v>
      </c>
      <c r="D713" s="118">
        <v>0</v>
      </c>
      <c r="E713" s="118">
        <v>1</v>
      </c>
      <c r="F713" s="118">
        <v>0</v>
      </c>
      <c r="G713" s="118">
        <v>1</v>
      </c>
      <c r="H713" s="118">
        <v>0</v>
      </c>
      <c r="I713" s="118">
        <v>0</v>
      </c>
      <c r="J713" s="118">
        <v>0</v>
      </c>
      <c r="K713" s="118">
        <v>0</v>
      </c>
      <c r="L713" s="118">
        <v>0</v>
      </c>
      <c r="M713" s="118">
        <v>0</v>
      </c>
      <c r="N713" s="118">
        <v>0</v>
      </c>
      <c r="O713" s="118">
        <v>0</v>
      </c>
      <c r="P713" s="118">
        <v>0</v>
      </c>
      <c r="Q713" s="118">
        <v>0</v>
      </c>
      <c r="R713" s="118">
        <v>0</v>
      </c>
      <c r="S713" s="118">
        <v>0</v>
      </c>
      <c r="T713" s="118">
        <v>0</v>
      </c>
      <c r="U713" s="118">
        <v>0</v>
      </c>
      <c r="V713" s="118">
        <v>22.6</v>
      </c>
      <c r="W713" s="118" t="s">
        <v>188</v>
      </c>
    </row>
    <row r="714" spans="1:23" ht="13.5" customHeight="1" x14ac:dyDescent="0.25">
      <c r="A714" s="170">
        <v>0.82291666666666696</v>
      </c>
      <c r="B714" s="118">
        <v>3</v>
      </c>
      <c r="C714" s="118">
        <v>0</v>
      </c>
      <c r="D714" s="118">
        <v>0</v>
      </c>
      <c r="E714" s="118">
        <v>0</v>
      </c>
      <c r="F714" s="118">
        <v>1</v>
      </c>
      <c r="G714" s="118">
        <v>2</v>
      </c>
      <c r="H714" s="118">
        <v>0</v>
      </c>
      <c r="I714" s="118">
        <v>0</v>
      </c>
      <c r="J714" s="118">
        <v>0</v>
      </c>
      <c r="K714" s="118">
        <v>0</v>
      </c>
      <c r="L714" s="118">
        <v>0</v>
      </c>
      <c r="M714" s="118">
        <v>0</v>
      </c>
      <c r="N714" s="118">
        <v>0</v>
      </c>
      <c r="O714" s="118">
        <v>0</v>
      </c>
      <c r="P714" s="118">
        <v>0</v>
      </c>
      <c r="Q714" s="118">
        <v>0</v>
      </c>
      <c r="R714" s="118">
        <v>0</v>
      </c>
      <c r="S714" s="118">
        <v>0</v>
      </c>
      <c r="T714" s="118">
        <v>0</v>
      </c>
      <c r="U714" s="118">
        <v>0</v>
      </c>
      <c r="V714" s="118">
        <v>25.4</v>
      </c>
      <c r="W714" s="118" t="s">
        <v>188</v>
      </c>
    </row>
    <row r="715" spans="1:23" ht="13.5" customHeight="1" x14ac:dyDescent="0.25">
      <c r="A715" s="170">
        <v>0.83333333333333304</v>
      </c>
      <c r="B715" s="118">
        <v>1</v>
      </c>
      <c r="C715" s="118">
        <v>0</v>
      </c>
      <c r="D715" s="118">
        <v>0</v>
      </c>
      <c r="E715" s="118">
        <v>0</v>
      </c>
      <c r="F715" s="118">
        <v>0</v>
      </c>
      <c r="G715" s="118">
        <v>1</v>
      </c>
      <c r="H715" s="118">
        <v>0</v>
      </c>
      <c r="I715" s="118">
        <v>0</v>
      </c>
      <c r="J715" s="118">
        <v>0</v>
      </c>
      <c r="K715" s="118">
        <v>0</v>
      </c>
      <c r="L715" s="118">
        <v>0</v>
      </c>
      <c r="M715" s="118">
        <v>0</v>
      </c>
      <c r="N715" s="118">
        <v>0</v>
      </c>
      <c r="O715" s="118">
        <v>0</v>
      </c>
      <c r="P715" s="118">
        <v>0</v>
      </c>
      <c r="Q715" s="118">
        <v>0</v>
      </c>
      <c r="R715" s="118">
        <v>0</v>
      </c>
      <c r="S715" s="118">
        <v>0</v>
      </c>
      <c r="T715" s="118">
        <v>0</v>
      </c>
      <c r="U715" s="118">
        <v>0</v>
      </c>
      <c r="V715" s="118">
        <v>26.2</v>
      </c>
      <c r="W715" s="118" t="s">
        <v>188</v>
      </c>
    </row>
    <row r="716" spans="1:23" ht="13.5" customHeight="1" x14ac:dyDescent="0.25">
      <c r="A716" s="170">
        <v>0.84375</v>
      </c>
      <c r="B716" s="118">
        <v>3</v>
      </c>
      <c r="C716" s="118">
        <v>0</v>
      </c>
      <c r="D716" s="118">
        <v>0</v>
      </c>
      <c r="E716" s="118">
        <v>0</v>
      </c>
      <c r="F716" s="118">
        <v>1</v>
      </c>
      <c r="G716" s="118">
        <v>1</v>
      </c>
      <c r="H716" s="118">
        <v>1</v>
      </c>
      <c r="I716" s="118">
        <v>0</v>
      </c>
      <c r="J716" s="118">
        <v>0</v>
      </c>
      <c r="K716" s="118">
        <v>0</v>
      </c>
      <c r="L716" s="118">
        <v>0</v>
      </c>
      <c r="M716" s="118">
        <v>0</v>
      </c>
      <c r="N716" s="118">
        <v>0</v>
      </c>
      <c r="O716" s="118">
        <v>0</v>
      </c>
      <c r="P716" s="118">
        <v>0</v>
      </c>
      <c r="Q716" s="118">
        <v>0</v>
      </c>
      <c r="R716" s="118">
        <v>0</v>
      </c>
      <c r="S716" s="118">
        <v>0</v>
      </c>
      <c r="T716" s="118">
        <v>0</v>
      </c>
      <c r="U716" s="118">
        <v>0</v>
      </c>
      <c r="V716" s="118">
        <v>27.3</v>
      </c>
      <c r="W716" s="118" t="s">
        <v>188</v>
      </c>
    </row>
    <row r="717" spans="1:23" ht="13.5" customHeight="1" x14ac:dyDescent="0.25">
      <c r="A717" s="170">
        <v>0.85416666666666696</v>
      </c>
      <c r="B717" s="118">
        <v>1</v>
      </c>
      <c r="C717" s="118">
        <v>0</v>
      </c>
      <c r="D717" s="118">
        <v>0</v>
      </c>
      <c r="E717" s="118">
        <v>0</v>
      </c>
      <c r="F717" s="118">
        <v>0</v>
      </c>
      <c r="G717" s="118">
        <v>1</v>
      </c>
      <c r="H717" s="118">
        <v>0</v>
      </c>
      <c r="I717" s="118">
        <v>0</v>
      </c>
      <c r="J717" s="118">
        <v>0</v>
      </c>
      <c r="K717" s="118">
        <v>0</v>
      </c>
      <c r="L717" s="118">
        <v>0</v>
      </c>
      <c r="M717" s="118">
        <v>0</v>
      </c>
      <c r="N717" s="118">
        <v>0</v>
      </c>
      <c r="O717" s="118">
        <v>0</v>
      </c>
      <c r="P717" s="118">
        <v>0</v>
      </c>
      <c r="Q717" s="118">
        <v>0</v>
      </c>
      <c r="R717" s="118">
        <v>0</v>
      </c>
      <c r="S717" s="118">
        <v>0</v>
      </c>
      <c r="T717" s="118">
        <v>0</v>
      </c>
      <c r="U717" s="118">
        <v>0</v>
      </c>
      <c r="V717" s="118">
        <v>26.5</v>
      </c>
      <c r="W717" s="118" t="s">
        <v>188</v>
      </c>
    </row>
    <row r="718" spans="1:23" ht="13.5" customHeight="1" x14ac:dyDescent="0.25">
      <c r="A718" s="170">
        <v>0.86458333333333304</v>
      </c>
      <c r="B718" s="118">
        <v>2</v>
      </c>
      <c r="C718" s="118">
        <v>0</v>
      </c>
      <c r="D718" s="118">
        <v>0</v>
      </c>
      <c r="E718" s="118">
        <v>0</v>
      </c>
      <c r="F718" s="118">
        <v>2</v>
      </c>
      <c r="G718" s="118">
        <v>0</v>
      </c>
      <c r="H718" s="118">
        <v>0</v>
      </c>
      <c r="I718" s="118">
        <v>0</v>
      </c>
      <c r="J718" s="118">
        <v>0</v>
      </c>
      <c r="K718" s="118">
        <v>0</v>
      </c>
      <c r="L718" s="118">
        <v>0</v>
      </c>
      <c r="M718" s="118">
        <v>0</v>
      </c>
      <c r="N718" s="118">
        <v>0</v>
      </c>
      <c r="O718" s="118">
        <v>0</v>
      </c>
      <c r="P718" s="118">
        <v>0</v>
      </c>
      <c r="Q718" s="118">
        <v>0</v>
      </c>
      <c r="R718" s="118">
        <v>0</v>
      </c>
      <c r="S718" s="118">
        <v>0</v>
      </c>
      <c r="T718" s="118">
        <v>0</v>
      </c>
      <c r="U718" s="118">
        <v>0</v>
      </c>
      <c r="V718" s="118">
        <v>24</v>
      </c>
      <c r="W718" s="118" t="s">
        <v>188</v>
      </c>
    </row>
    <row r="719" spans="1:23" ht="13.5" customHeight="1" x14ac:dyDescent="0.25">
      <c r="A719" s="170">
        <v>0.875</v>
      </c>
      <c r="B719" s="118">
        <v>0</v>
      </c>
      <c r="C719" s="118">
        <v>0</v>
      </c>
      <c r="D719" s="118">
        <v>0</v>
      </c>
      <c r="E719" s="118">
        <v>0</v>
      </c>
      <c r="F719" s="118">
        <v>0</v>
      </c>
      <c r="G719" s="118">
        <v>0</v>
      </c>
      <c r="H719" s="118">
        <v>0</v>
      </c>
      <c r="I719" s="118">
        <v>0</v>
      </c>
      <c r="J719" s="118">
        <v>0</v>
      </c>
      <c r="K719" s="118">
        <v>0</v>
      </c>
      <c r="L719" s="118">
        <v>0</v>
      </c>
      <c r="M719" s="118">
        <v>0</v>
      </c>
      <c r="N719" s="118">
        <v>0</v>
      </c>
      <c r="O719" s="118">
        <v>0</v>
      </c>
      <c r="P719" s="118">
        <v>0</v>
      </c>
      <c r="Q719" s="118">
        <v>0</v>
      </c>
      <c r="R719" s="118">
        <v>0</v>
      </c>
      <c r="S719" s="118">
        <v>0</v>
      </c>
      <c r="T719" s="118">
        <v>0</v>
      </c>
      <c r="U719" s="118">
        <v>0</v>
      </c>
      <c r="V719" s="118" t="s">
        <v>188</v>
      </c>
      <c r="W719" s="118" t="s">
        <v>188</v>
      </c>
    </row>
    <row r="720" spans="1:23" ht="13.5" customHeight="1" x14ac:dyDescent="0.25">
      <c r="A720" s="170">
        <v>0.88541666666666696</v>
      </c>
      <c r="B720" s="118">
        <v>2</v>
      </c>
      <c r="C720" s="118">
        <v>0</v>
      </c>
      <c r="D720" s="118">
        <v>0</v>
      </c>
      <c r="E720" s="118">
        <v>0</v>
      </c>
      <c r="F720" s="118">
        <v>0</v>
      </c>
      <c r="G720" s="118">
        <v>2</v>
      </c>
      <c r="H720" s="118">
        <v>0</v>
      </c>
      <c r="I720" s="118">
        <v>0</v>
      </c>
      <c r="J720" s="118">
        <v>0</v>
      </c>
      <c r="K720" s="118">
        <v>0</v>
      </c>
      <c r="L720" s="118">
        <v>0</v>
      </c>
      <c r="M720" s="118">
        <v>0</v>
      </c>
      <c r="N720" s="118">
        <v>0</v>
      </c>
      <c r="O720" s="118">
        <v>0</v>
      </c>
      <c r="P720" s="118">
        <v>0</v>
      </c>
      <c r="Q720" s="118">
        <v>0</v>
      </c>
      <c r="R720" s="118">
        <v>0</v>
      </c>
      <c r="S720" s="118">
        <v>0</v>
      </c>
      <c r="T720" s="118">
        <v>0</v>
      </c>
      <c r="U720" s="118">
        <v>0</v>
      </c>
      <c r="V720" s="118">
        <v>27.4</v>
      </c>
      <c r="W720" s="118" t="s">
        <v>188</v>
      </c>
    </row>
    <row r="721" spans="1:23" ht="13.5" customHeight="1" x14ac:dyDescent="0.25">
      <c r="A721" s="170">
        <v>0.89583333333333304</v>
      </c>
      <c r="B721" s="118">
        <v>0</v>
      </c>
      <c r="C721" s="118">
        <v>0</v>
      </c>
      <c r="D721" s="118">
        <v>0</v>
      </c>
      <c r="E721" s="118">
        <v>0</v>
      </c>
      <c r="F721" s="118">
        <v>0</v>
      </c>
      <c r="G721" s="118">
        <v>0</v>
      </c>
      <c r="H721" s="118">
        <v>0</v>
      </c>
      <c r="I721" s="118">
        <v>0</v>
      </c>
      <c r="J721" s="118">
        <v>0</v>
      </c>
      <c r="K721" s="118">
        <v>0</v>
      </c>
      <c r="L721" s="118">
        <v>0</v>
      </c>
      <c r="M721" s="118">
        <v>0</v>
      </c>
      <c r="N721" s="118">
        <v>0</v>
      </c>
      <c r="O721" s="118">
        <v>0</v>
      </c>
      <c r="P721" s="118">
        <v>0</v>
      </c>
      <c r="Q721" s="118">
        <v>0</v>
      </c>
      <c r="R721" s="118">
        <v>0</v>
      </c>
      <c r="S721" s="118">
        <v>0</v>
      </c>
      <c r="T721" s="118">
        <v>0</v>
      </c>
      <c r="U721" s="118">
        <v>0</v>
      </c>
      <c r="V721" s="118" t="s">
        <v>188</v>
      </c>
      <c r="W721" s="118" t="s">
        <v>188</v>
      </c>
    </row>
    <row r="722" spans="1:23" ht="13.5" customHeight="1" x14ac:dyDescent="0.25">
      <c r="A722" s="170">
        <v>0.90625</v>
      </c>
      <c r="B722" s="118">
        <v>0</v>
      </c>
      <c r="C722" s="118">
        <v>0</v>
      </c>
      <c r="D722" s="118">
        <v>0</v>
      </c>
      <c r="E722" s="118">
        <v>0</v>
      </c>
      <c r="F722" s="118">
        <v>0</v>
      </c>
      <c r="G722" s="118">
        <v>0</v>
      </c>
      <c r="H722" s="118">
        <v>0</v>
      </c>
      <c r="I722" s="118">
        <v>0</v>
      </c>
      <c r="J722" s="118">
        <v>0</v>
      </c>
      <c r="K722" s="118">
        <v>0</v>
      </c>
      <c r="L722" s="118">
        <v>0</v>
      </c>
      <c r="M722" s="118">
        <v>0</v>
      </c>
      <c r="N722" s="118">
        <v>0</v>
      </c>
      <c r="O722" s="118">
        <v>0</v>
      </c>
      <c r="P722" s="118">
        <v>0</v>
      </c>
      <c r="Q722" s="118">
        <v>0</v>
      </c>
      <c r="R722" s="118">
        <v>0</v>
      </c>
      <c r="S722" s="118">
        <v>0</v>
      </c>
      <c r="T722" s="118">
        <v>0</v>
      </c>
      <c r="U722" s="118">
        <v>0</v>
      </c>
      <c r="V722" s="118" t="s">
        <v>188</v>
      </c>
      <c r="W722" s="118" t="s">
        <v>188</v>
      </c>
    </row>
    <row r="723" spans="1:23" ht="13.5" customHeight="1" x14ac:dyDescent="0.25">
      <c r="A723" s="170">
        <v>0.91666666666666696</v>
      </c>
      <c r="B723" s="118">
        <v>1</v>
      </c>
      <c r="C723" s="118">
        <v>0</v>
      </c>
      <c r="D723" s="118">
        <v>0</v>
      </c>
      <c r="E723" s="118">
        <v>0</v>
      </c>
      <c r="F723" s="118">
        <v>0</v>
      </c>
      <c r="G723" s="118">
        <v>1</v>
      </c>
      <c r="H723" s="118">
        <v>0</v>
      </c>
      <c r="I723" s="118">
        <v>0</v>
      </c>
      <c r="J723" s="118">
        <v>0</v>
      </c>
      <c r="K723" s="118">
        <v>0</v>
      </c>
      <c r="L723" s="118">
        <v>0</v>
      </c>
      <c r="M723" s="118">
        <v>0</v>
      </c>
      <c r="N723" s="118">
        <v>0</v>
      </c>
      <c r="O723" s="118">
        <v>0</v>
      </c>
      <c r="P723" s="118">
        <v>0</v>
      </c>
      <c r="Q723" s="118">
        <v>0</v>
      </c>
      <c r="R723" s="118">
        <v>0</v>
      </c>
      <c r="S723" s="118">
        <v>0</v>
      </c>
      <c r="T723" s="118">
        <v>0</v>
      </c>
      <c r="U723" s="118">
        <v>0</v>
      </c>
      <c r="V723" s="118">
        <v>29.3</v>
      </c>
      <c r="W723" s="118" t="s">
        <v>188</v>
      </c>
    </row>
    <row r="724" spans="1:23" ht="13.5" customHeight="1" x14ac:dyDescent="0.25">
      <c r="A724" s="170">
        <v>0.92708333333333304</v>
      </c>
      <c r="B724" s="118">
        <v>1</v>
      </c>
      <c r="C724" s="118">
        <v>0</v>
      </c>
      <c r="D724" s="118">
        <v>0</v>
      </c>
      <c r="E724" s="118">
        <v>0</v>
      </c>
      <c r="F724" s="118">
        <v>0</v>
      </c>
      <c r="G724" s="118">
        <v>0</v>
      </c>
      <c r="H724" s="118">
        <v>0</v>
      </c>
      <c r="I724" s="118">
        <v>0</v>
      </c>
      <c r="J724" s="118">
        <v>1</v>
      </c>
      <c r="K724" s="118">
        <v>0</v>
      </c>
      <c r="L724" s="118">
        <v>0</v>
      </c>
      <c r="M724" s="118">
        <v>0</v>
      </c>
      <c r="N724" s="118">
        <v>0</v>
      </c>
      <c r="O724" s="118">
        <v>0</v>
      </c>
      <c r="P724" s="118">
        <v>0</v>
      </c>
      <c r="Q724" s="118">
        <v>0</v>
      </c>
      <c r="R724" s="118">
        <v>0</v>
      </c>
      <c r="S724" s="118">
        <v>0</v>
      </c>
      <c r="T724" s="118">
        <v>0</v>
      </c>
      <c r="U724" s="118">
        <v>0</v>
      </c>
      <c r="V724" s="118">
        <v>40.799999999999997</v>
      </c>
      <c r="W724" s="118" t="s">
        <v>188</v>
      </c>
    </row>
    <row r="725" spans="1:23" ht="13.5" customHeight="1" x14ac:dyDescent="0.25">
      <c r="A725" s="170">
        <v>0.9375</v>
      </c>
      <c r="B725" s="118">
        <v>0</v>
      </c>
      <c r="C725" s="118">
        <v>0</v>
      </c>
      <c r="D725" s="118">
        <v>0</v>
      </c>
      <c r="E725" s="118">
        <v>0</v>
      </c>
      <c r="F725" s="118">
        <v>0</v>
      </c>
      <c r="G725" s="118">
        <v>0</v>
      </c>
      <c r="H725" s="118">
        <v>0</v>
      </c>
      <c r="I725" s="118">
        <v>0</v>
      </c>
      <c r="J725" s="118">
        <v>0</v>
      </c>
      <c r="K725" s="118">
        <v>0</v>
      </c>
      <c r="L725" s="118">
        <v>0</v>
      </c>
      <c r="M725" s="118">
        <v>0</v>
      </c>
      <c r="N725" s="118">
        <v>0</v>
      </c>
      <c r="O725" s="118">
        <v>0</v>
      </c>
      <c r="P725" s="118">
        <v>0</v>
      </c>
      <c r="Q725" s="118">
        <v>0</v>
      </c>
      <c r="R725" s="118">
        <v>0</v>
      </c>
      <c r="S725" s="118">
        <v>0</v>
      </c>
      <c r="T725" s="118">
        <v>0</v>
      </c>
      <c r="U725" s="118">
        <v>0</v>
      </c>
      <c r="V725" s="118" t="s">
        <v>188</v>
      </c>
      <c r="W725" s="118" t="s">
        <v>188</v>
      </c>
    </row>
    <row r="726" spans="1:23" ht="13.5" customHeight="1" x14ac:dyDescent="0.25">
      <c r="A726" s="170">
        <v>0.94791666666666696</v>
      </c>
      <c r="B726" s="118">
        <v>0</v>
      </c>
      <c r="C726" s="118">
        <v>0</v>
      </c>
      <c r="D726" s="118">
        <v>0</v>
      </c>
      <c r="E726" s="118">
        <v>0</v>
      </c>
      <c r="F726" s="118">
        <v>0</v>
      </c>
      <c r="G726" s="118">
        <v>0</v>
      </c>
      <c r="H726" s="118">
        <v>0</v>
      </c>
      <c r="I726" s="118">
        <v>0</v>
      </c>
      <c r="J726" s="118">
        <v>0</v>
      </c>
      <c r="K726" s="118">
        <v>0</v>
      </c>
      <c r="L726" s="118">
        <v>0</v>
      </c>
      <c r="M726" s="118">
        <v>0</v>
      </c>
      <c r="N726" s="118">
        <v>0</v>
      </c>
      <c r="O726" s="118">
        <v>0</v>
      </c>
      <c r="P726" s="118">
        <v>0</v>
      </c>
      <c r="Q726" s="118">
        <v>0</v>
      </c>
      <c r="R726" s="118">
        <v>0</v>
      </c>
      <c r="S726" s="118">
        <v>0</v>
      </c>
      <c r="T726" s="118">
        <v>0</v>
      </c>
      <c r="U726" s="118">
        <v>0</v>
      </c>
      <c r="V726" s="118" t="s">
        <v>188</v>
      </c>
      <c r="W726" s="118" t="s">
        <v>188</v>
      </c>
    </row>
    <row r="727" spans="1:23" ht="13.5" customHeight="1" x14ac:dyDescent="0.25">
      <c r="A727" s="170">
        <v>0.95833333333333304</v>
      </c>
      <c r="B727" s="118">
        <v>0</v>
      </c>
      <c r="C727" s="118">
        <v>0</v>
      </c>
      <c r="D727" s="118">
        <v>0</v>
      </c>
      <c r="E727" s="118">
        <v>0</v>
      </c>
      <c r="F727" s="118">
        <v>0</v>
      </c>
      <c r="G727" s="118">
        <v>0</v>
      </c>
      <c r="H727" s="118">
        <v>0</v>
      </c>
      <c r="I727" s="118">
        <v>0</v>
      </c>
      <c r="J727" s="118">
        <v>0</v>
      </c>
      <c r="K727" s="118">
        <v>0</v>
      </c>
      <c r="L727" s="118">
        <v>0</v>
      </c>
      <c r="M727" s="118">
        <v>0</v>
      </c>
      <c r="N727" s="118">
        <v>0</v>
      </c>
      <c r="O727" s="118">
        <v>0</v>
      </c>
      <c r="P727" s="118">
        <v>0</v>
      </c>
      <c r="Q727" s="118">
        <v>0</v>
      </c>
      <c r="R727" s="118">
        <v>0</v>
      </c>
      <c r="S727" s="118">
        <v>0</v>
      </c>
      <c r="T727" s="118">
        <v>0</v>
      </c>
      <c r="U727" s="118">
        <v>0</v>
      </c>
      <c r="V727" s="118" t="s">
        <v>188</v>
      </c>
      <c r="W727" s="118" t="s">
        <v>188</v>
      </c>
    </row>
    <row r="728" spans="1:23" ht="13.5" customHeight="1" x14ac:dyDescent="0.25">
      <c r="A728" s="170">
        <v>0.96875</v>
      </c>
      <c r="B728" s="118">
        <v>1</v>
      </c>
      <c r="C728" s="118">
        <v>0</v>
      </c>
      <c r="D728" s="118">
        <v>0</v>
      </c>
      <c r="E728" s="118">
        <v>0</v>
      </c>
      <c r="F728" s="118">
        <v>1</v>
      </c>
      <c r="G728" s="118">
        <v>0</v>
      </c>
      <c r="H728" s="118">
        <v>0</v>
      </c>
      <c r="I728" s="118">
        <v>0</v>
      </c>
      <c r="J728" s="118">
        <v>0</v>
      </c>
      <c r="K728" s="118">
        <v>0</v>
      </c>
      <c r="L728" s="118">
        <v>0</v>
      </c>
      <c r="M728" s="118">
        <v>0</v>
      </c>
      <c r="N728" s="118">
        <v>0</v>
      </c>
      <c r="O728" s="118">
        <v>0</v>
      </c>
      <c r="P728" s="118">
        <v>0</v>
      </c>
      <c r="Q728" s="118">
        <v>0</v>
      </c>
      <c r="R728" s="118">
        <v>0</v>
      </c>
      <c r="S728" s="118">
        <v>0</v>
      </c>
      <c r="T728" s="118">
        <v>0</v>
      </c>
      <c r="U728" s="118">
        <v>0</v>
      </c>
      <c r="V728" s="118">
        <v>24.2</v>
      </c>
      <c r="W728" s="118" t="s">
        <v>188</v>
      </c>
    </row>
    <row r="729" spans="1:23" ht="13.5" customHeight="1" x14ac:dyDescent="0.25">
      <c r="A729" s="170">
        <v>0.97916666666666696</v>
      </c>
      <c r="B729" s="118">
        <v>0</v>
      </c>
      <c r="C729" s="118">
        <v>0</v>
      </c>
      <c r="D729" s="118">
        <v>0</v>
      </c>
      <c r="E729" s="118">
        <v>0</v>
      </c>
      <c r="F729" s="118">
        <v>0</v>
      </c>
      <c r="G729" s="118">
        <v>0</v>
      </c>
      <c r="H729" s="118">
        <v>0</v>
      </c>
      <c r="I729" s="118">
        <v>0</v>
      </c>
      <c r="J729" s="118">
        <v>0</v>
      </c>
      <c r="K729" s="118">
        <v>0</v>
      </c>
      <c r="L729" s="118">
        <v>0</v>
      </c>
      <c r="M729" s="118">
        <v>0</v>
      </c>
      <c r="N729" s="118">
        <v>0</v>
      </c>
      <c r="O729" s="118">
        <v>0</v>
      </c>
      <c r="P729" s="118">
        <v>0</v>
      </c>
      <c r="Q729" s="118">
        <v>0</v>
      </c>
      <c r="R729" s="118">
        <v>0</v>
      </c>
      <c r="S729" s="118">
        <v>0</v>
      </c>
      <c r="T729" s="118">
        <v>0</v>
      </c>
      <c r="U729" s="118">
        <v>0</v>
      </c>
      <c r="V729" s="118" t="s">
        <v>188</v>
      </c>
      <c r="W729" s="118" t="s">
        <v>188</v>
      </c>
    </row>
    <row r="730" spans="1:23" ht="13.5" customHeight="1" thickBot="1" x14ac:dyDescent="0.3">
      <c r="A730" s="171">
        <v>0.98958333333333304</v>
      </c>
      <c r="B730" s="120">
        <v>0</v>
      </c>
      <c r="C730" s="120">
        <v>0</v>
      </c>
      <c r="D730" s="120">
        <v>0</v>
      </c>
      <c r="E730" s="120">
        <v>0</v>
      </c>
      <c r="F730" s="120">
        <v>0</v>
      </c>
      <c r="G730" s="120">
        <v>0</v>
      </c>
      <c r="H730" s="120">
        <v>0</v>
      </c>
      <c r="I730" s="120">
        <v>0</v>
      </c>
      <c r="J730" s="120">
        <v>0</v>
      </c>
      <c r="K730" s="120">
        <v>0</v>
      </c>
      <c r="L730" s="120">
        <v>0</v>
      </c>
      <c r="M730" s="120">
        <v>0</v>
      </c>
      <c r="N730" s="120">
        <v>0</v>
      </c>
      <c r="O730" s="120">
        <v>0</v>
      </c>
      <c r="P730" s="120">
        <v>0</v>
      </c>
      <c r="Q730" s="120">
        <v>0</v>
      </c>
      <c r="R730" s="120">
        <v>0</v>
      </c>
      <c r="S730" s="120">
        <v>0</v>
      </c>
      <c r="T730" s="120">
        <v>0</v>
      </c>
      <c r="U730" s="120">
        <v>0</v>
      </c>
      <c r="V730" s="120" t="s">
        <v>188</v>
      </c>
      <c r="W730" s="120" t="s">
        <v>188</v>
      </c>
    </row>
    <row r="731" spans="1:23" ht="13.5" customHeight="1" thickTop="1" x14ac:dyDescent="0.25">
      <c r="A731" s="286" t="s">
        <v>111</v>
      </c>
      <c r="B731" s="119">
        <f>SUM(B663:B710)</f>
        <v>313</v>
      </c>
      <c r="C731" s="119">
        <f t="shared" ref="C731:U731" si="24">SUM(C663:C710)</f>
        <v>1</v>
      </c>
      <c r="D731" s="119">
        <f t="shared" si="24"/>
        <v>8</v>
      </c>
      <c r="E731" s="119">
        <f t="shared" si="24"/>
        <v>30</v>
      </c>
      <c r="F731" s="119">
        <f t="shared" si="24"/>
        <v>140</v>
      </c>
      <c r="G731" s="119">
        <f t="shared" si="24"/>
        <v>120</v>
      </c>
      <c r="H731" s="119">
        <f t="shared" si="24"/>
        <v>11</v>
      </c>
      <c r="I731" s="119">
        <f t="shared" si="24"/>
        <v>2</v>
      </c>
      <c r="J731" s="119">
        <f t="shared" si="24"/>
        <v>1</v>
      </c>
      <c r="K731" s="119">
        <f t="shared" si="24"/>
        <v>0</v>
      </c>
      <c r="L731" s="119">
        <f t="shared" si="24"/>
        <v>0</v>
      </c>
      <c r="M731" s="119">
        <f t="shared" si="24"/>
        <v>0</v>
      </c>
      <c r="N731" s="119">
        <f t="shared" si="24"/>
        <v>0</v>
      </c>
      <c r="O731" s="119">
        <f t="shared" si="24"/>
        <v>0</v>
      </c>
      <c r="P731" s="119">
        <f t="shared" si="24"/>
        <v>0</v>
      </c>
      <c r="Q731" s="119">
        <f t="shared" si="24"/>
        <v>0</v>
      </c>
      <c r="R731" s="119">
        <f t="shared" si="24"/>
        <v>0</v>
      </c>
      <c r="S731" s="119">
        <f t="shared" si="24"/>
        <v>0</v>
      </c>
      <c r="T731" s="119">
        <f t="shared" si="24"/>
        <v>0</v>
      </c>
      <c r="U731" s="119">
        <f t="shared" si="24"/>
        <v>0</v>
      </c>
      <c r="V731" s="119">
        <v>24.2</v>
      </c>
      <c r="W731" s="119">
        <v>28.3</v>
      </c>
    </row>
    <row r="732" spans="1:23" ht="13.5" customHeight="1" x14ac:dyDescent="0.25">
      <c r="A732" s="287" t="s">
        <v>112</v>
      </c>
      <c r="B732" s="118">
        <f>SUM(B659:B722)</f>
        <v>341</v>
      </c>
      <c r="C732" s="118">
        <f t="shared" ref="C732:U732" si="25">SUM(C659:C722)</f>
        <v>1</v>
      </c>
      <c r="D732" s="118">
        <f t="shared" si="25"/>
        <v>8</v>
      </c>
      <c r="E732" s="118">
        <f t="shared" si="25"/>
        <v>32</v>
      </c>
      <c r="F732" s="118">
        <f t="shared" si="25"/>
        <v>149</v>
      </c>
      <c r="G732" s="118">
        <f t="shared" si="25"/>
        <v>133</v>
      </c>
      <c r="H732" s="118">
        <f t="shared" si="25"/>
        <v>14</v>
      </c>
      <c r="I732" s="118">
        <f t="shared" si="25"/>
        <v>2</v>
      </c>
      <c r="J732" s="118">
        <f t="shared" si="25"/>
        <v>2</v>
      </c>
      <c r="K732" s="118">
        <f t="shared" si="25"/>
        <v>0</v>
      </c>
      <c r="L732" s="118">
        <f t="shared" si="25"/>
        <v>0</v>
      </c>
      <c r="M732" s="118">
        <f t="shared" si="25"/>
        <v>0</v>
      </c>
      <c r="N732" s="118">
        <f t="shared" si="25"/>
        <v>0</v>
      </c>
      <c r="O732" s="118">
        <f t="shared" si="25"/>
        <v>0</v>
      </c>
      <c r="P732" s="118">
        <f t="shared" si="25"/>
        <v>0</v>
      </c>
      <c r="Q732" s="118">
        <f t="shared" si="25"/>
        <v>0</v>
      </c>
      <c r="R732" s="118">
        <f t="shared" si="25"/>
        <v>0</v>
      </c>
      <c r="S732" s="118">
        <f t="shared" si="25"/>
        <v>0</v>
      </c>
      <c r="T732" s="118">
        <f t="shared" si="25"/>
        <v>0</v>
      </c>
      <c r="U732" s="118">
        <f t="shared" si="25"/>
        <v>0</v>
      </c>
      <c r="V732" s="118">
        <v>24.4</v>
      </c>
      <c r="W732" s="118">
        <v>28.5</v>
      </c>
    </row>
    <row r="733" spans="1:23" ht="13.5" customHeight="1" x14ac:dyDescent="0.25">
      <c r="A733" s="118" t="s">
        <v>113</v>
      </c>
      <c r="B733" s="118">
        <f>SUM(B659:B730)</f>
        <v>344</v>
      </c>
      <c r="C733" s="118">
        <f t="shared" ref="C733:U733" si="26">SUM(C659:C730)</f>
        <v>1</v>
      </c>
      <c r="D733" s="118">
        <f t="shared" si="26"/>
        <v>8</v>
      </c>
      <c r="E733" s="118">
        <f t="shared" si="26"/>
        <v>32</v>
      </c>
      <c r="F733" s="118">
        <f t="shared" si="26"/>
        <v>150</v>
      </c>
      <c r="G733" s="118">
        <f t="shared" si="26"/>
        <v>134</v>
      </c>
      <c r="H733" s="118">
        <f t="shared" si="26"/>
        <v>14</v>
      </c>
      <c r="I733" s="118">
        <f t="shared" si="26"/>
        <v>2</v>
      </c>
      <c r="J733" s="118">
        <f t="shared" si="26"/>
        <v>3</v>
      </c>
      <c r="K733" s="118">
        <f t="shared" si="26"/>
        <v>0</v>
      </c>
      <c r="L733" s="118">
        <f t="shared" si="26"/>
        <v>0</v>
      </c>
      <c r="M733" s="118">
        <f t="shared" si="26"/>
        <v>0</v>
      </c>
      <c r="N733" s="118">
        <f t="shared" si="26"/>
        <v>0</v>
      </c>
      <c r="O733" s="118">
        <f t="shared" si="26"/>
        <v>0</v>
      </c>
      <c r="P733" s="118">
        <f t="shared" si="26"/>
        <v>0</v>
      </c>
      <c r="Q733" s="118">
        <f t="shared" si="26"/>
        <v>0</v>
      </c>
      <c r="R733" s="118">
        <f t="shared" si="26"/>
        <v>0</v>
      </c>
      <c r="S733" s="118">
        <f t="shared" si="26"/>
        <v>0</v>
      </c>
      <c r="T733" s="118">
        <f t="shared" si="26"/>
        <v>0</v>
      </c>
      <c r="U733" s="118">
        <f t="shared" si="26"/>
        <v>0</v>
      </c>
      <c r="V733" s="118">
        <v>24.4</v>
      </c>
      <c r="W733" s="118">
        <v>28.5</v>
      </c>
    </row>
    <row r="734" spans="1:23" ht="13.5" customHeight="1" thickBot="1" x14ac:dyDescent="0.3">
      <c r="A734" s="120" t="s">
        <v>114</v>
      </c>
      <c r="B734" s="120">
        <f>SUM(B635:B730)</f>
        <v>346</v>
      </c>
      <c r="C734" s="120">
        <f t="shared" ref="C734:U734" si="27">SUM(C635:C730)</f>
        <v>2</v>
      </c>
      <c r="D734" s="120">
        <f t="shared" si="27"/>
        <v>8</v>
      </c>
      <c r="E734" s="120">
        <f t="shared" si="27"/>
        <v>32</v>
      </c>
      <c r="F734" s="120">
        <f t="shared" si="27"/>
        <v>150</v>
      </c>
      <c r="G734" s="120">
        <f t="shared" si="27"/>
        <v>134</v>
      </c>
      <c r="H734" s="120">
        <f t="shared" si="27"/>
        <v>15</v>
      </c>
      <c r="I734" s="120">
        <f t="shared" si="27"/>
        <v>2</v>
      </c>
      <c r="J734" s="120">
        <f t="shared" si="27"/>
        <v>3</v>
      </c>
      <c r="K734" s="120">
        <f t="shared" si="27"/>
        <v>0</v>
      </c>
      <c r="L734" s="120">
        <f t="shared" si="27"/>
        <v>0</v>
      </c>
      <c r="M734" s="120">
        <f t="shared" si="27"/>
        <v>0</v>
      </c>
      <c r="N734" s="120">
        <f t="shared" si="27"/>
        <v>0</v>
      </c>
      <c r="O734" s="120">
        <f t="shared" si="27"/>
        <v>0</v>
      </c>
      <c r="P734" s="120">
        <f t="shared" si="27"/>
        <v>0</v>
      </c>
      <c r="Q734" s="120">
        <f t="shared" si="27"/>
        <v>0</v>
      </c>
      <c r="R734" s="120">
        <f t="shared" si="27"/>
        <v>0</v>
      </c>
      <c r="S734" s="120">
        <f t="shared" si="27"/>
        <v>0</v>
      </c>
      <c r="T734" s="120">
        <f t="shared" si="27"/>
        <v>0</v>
      </c>
      <c r="U734" s="120">
        <f t="shared" si="27"/>
        <v>0</v>
      </c>
      <c r="V734" s="120">
        <v>24.4</v>
      </c>
      <c r="W734" s="120">
        <v>28.6</v>
      </c>
    </row>
    <row r="735" spans="1:23" ht="13.5" customHeight="1" thickTop="1" x14ac:dyDescent="0.25">
      <c r="A735" s="122"/>
      <c r="B735" s="122"/>
      <c r="C735" s="122"/>
      <c r="D735" s="122"/>
      <c r="E735" s="122"/>
      <c r="F735" s="122"/>
      <c r="G735" s="122"/>
      <c r="H735" s="122"/>
      <c r="I735" s="122"/>
      <c r="J735" s="122"/>
      <c r="K735" s="122"/>
      <c r="L735" s="122"/>
      <c r="M735" s="122"/>
      <c r="N735" s="122"/>
      <c r="O735" s="122"/>
      <c r="P735" s="122"/>
      <c r="Q735" s="122"/>
      <c r="R735" s="122"/>
      <c r="S735" s="122"/>
      <c r="T735" s="122"/>
      <c r="U735" s="122"/>
      <c r="V735" s="122"/>
      <c r="W735" s="122"/>
    </row>
    <row r="736" spans="1:23" ht="13.5" customHeight="1" thickBot="1" x14ac:dyDescent="0.3">
      <c r="A736" s="122" t="s">
        <v>9</v>
      </c>
      <c r="B736" s="437" t="str">
        <f>TEXT(C736,"dddd")</f>
        <v>Monday</v>
      </c>
      <c r="C736" s="233">
        <f>C632+1</f>
        <v>44837</v>
      </c>
      <c r="D736" s="122"/>
      <c r="E736" s="122"/>
      <c r="F736" s="122"/>
      <c r="G736" s="122"/>
      <c r="H736" s="122"/>
      <c r="I736" s="122"/>
      <c r="J736" s="122"/>
      <c r="K736" s="122"/>
      <c r="L736" s="122"/>
      <c r="M736" s="122"/>
      <c r="N736" s="122"/>
      <c r="O736" s="122"/>
      <c r="P736" s="122"/>
      <c r="Q736" s="122"/>
      <c r="R736" s="122"/>
      <c r="S736" s="122"/>
      <c r="T736" s="122"/>
      <c r="U736" s="122"/>
      <c r="V736" s="122"/>
      <c r="W736" s="122"/>
    </row>
    <row r="737" spans="1:23" ht="13.5" customHeight="1" thickTop="1" thickBot="1" x14ac:dyDescent="0.3">
      <c r="A737" s="122"/>
      <c r="B737" s="556" t="s">
        <v>90</v>
      </c>
      <c r="C737" s="557"/>
      <c r="D737" s="557"/>
      <c r="E737" s="557"/>
      <c r="F737" s="557"/>
      <c r="G737" s="557"/>
      <c r="H737" s="557"/>
      <c r="I737" s="557"/>
      <c r="J737" s="557"/>
      <c r="K737" s="557"/>
      <c r="L737" s="557"/>
      <c r="M737" s="557"/>
      <c r="N737" s="557"/>
      <c r="O737" s="557"/>
      <c r="P737" s="557"/>
      <c r="Q737" s="557"/>
      <c r="R737" s="557"/>
      <c r="S737" s="557"/>
      <c r="T737" s="557"/>
      <c r="U737" s="557"/>
      <c r="V737" s="557"/>
      <c r="W737" s="558"/>
    </row>
    <row r="738" spans="1:23" ht="13.5" customHeight="1" thickTop="1" thickBot="1" x14ac:dyDescent="0.3">
      <c r="A738" s="169" t="s">
        <v>50</v>
      </c>
      <c r="B738" s="169" t="s">
        <v>30</v>
      </c>
      <c r="C738" s="288" t="s">
        <v>91</v>
      </c>
      <c r="D738" s="288" t="s">
        <v>92</v>
      </c>
      <c r="E738" s="288" t="s">
        <v>93</v>
      </c>
      <c r="F738" s="288" t="s">
        <v>94</v>
      </c>
      <c r="G738" s="288" t="s">
        <v>95</v>
      </c>
      <c r="H738" s="288" t="s">
        <v>96</v>
      </c>
      <c r="I738" s="288" t="s">
        <v>97</v>
      </c>
      <c r="J738" s="288" t="s">
        <v>98</v>
      </c>
      <c r="K738" s="288" t="s">
        <v>99</v>
      </c>
      <c r="L738" s="288" t="s">
        <v>100</v>
      </c>
      <c r="M738" s="288" t="s">
        <v>101</v>
      </c>
      <c r="N738" s="288" t="s">
        <v>102</v>
      </c>
      <c r="O738" s="288" t="s">
        <v>103</v>
      </c>
      <c r="P738" s="288" t="s">
        <v>104</v>
      </c>
      <c r="Q738" s="288" t="s">
        <v>105</v>
      </c>
      <c r="R738" s="288" t="s">
        <v>106</v>
      </c>
      <c r="S738" s="288" t="s">
        <v>107</v>
      </c>
      <c r="T738" s="288" t="s">
        <v>108</v>
      </c>
      <c r="U738" s="288" t="s">
        <v>109</v>
      </c>
      <c r="V738" s="169" t="s">
        <v>88</v>
      </c>
      <c r="W738" s="169" t="s">
        <v>110</v>
      </c>
    </row>
    <row r="739" spans="1:23" ht="13.5" customHeight="1" thickTop="1" x14ac:dyDescent="0.25">
      <c r="A739" s="279">
        <v>0</v>
      </c>
      <c r="B739" s="119">
        <v>0</v>
      </c>
      <c r="C739" s="119">
        <v>0</v>
      </c>
      <c r="D739" s="119">
        <v>0</v>
      </c>
      <c r="E739" s="119">
        <v>0</v>
      </c>
      <c r="F739" s="119">
        <v>0</v>
      </c>
      <c r="G739" s="119">
        <v>0</v>
      </c>
      <c r="H739" s="119">
        <v>0</v>
      </c>
      <c r="I739" s="119">
        <v>0</v>
      </c>
      <c r="J739" s="119">
        <v>0</v>
      </c>
      <c r="K739" s="119">
        <v>0</v>
      </c>
      <c r="L739" s="119">
        <v>0</v>
      </c>
      <c r="M739" s="119">
        <v>0</v>
      </c>
      <c r="N739" s="119">
        <v>0</v>
      </c>
      <c r="O739" s="119">
        <v>0</v>
      </c>
      <c r="P739" s="119">
        <v>0</v>
      </c>
      <c r="Q739" s="119">
        <v>0</v>
      </c>
      <c r="R739" s="119">
        <v>0</v>
      </c>
      <c r="S739" s="119">
        <v>0</v>
      </c>
      <c r="T739" s="119">
        <v>0</v>
      </c>
      <c r="U739" s="119">
        <v>0</v>
      </c>
      <c r="V739" s="119" t="s">
        <v>188</v>
      </c>
      <c r="W739" s="119" t="s">
        <v>188</v>
      </c>
    </row>
    <row r="740" spans="1:23" ht="13.5" customHeight="1" x14ac:dyDescent="0.25">
      <c r="A740" s="170">
        <v>1.0416666666666666E-2</v>
      </c>
      <c r="B740" s="118">
        <v>0</v>
      </c>
      <c r="C740" s="118">
        <v>0</v>
      </c>
      <c r="D740" s="118">
        <v>0</v>
      </c>
      <c r="E740" s="118">
        <v>0</v>
      </c>
      <c r="F740" s="118">
        <v>0</v>
      </c>
      <c r="G740" s="118">
        <v>0</v>
      </c>
      <c r="H740" s="118">
        <v>0</v>
      </c>
      <c r="I740" s="118">
        <v>0</v>
      </c>
      <c r="J740" s="118">
        <v>0</v>
      </c>
      <c r="K740" s="118">
        <v>0</v>
      </c>
      <c r="L740" s="118">
        <v>0</v>
      </c>
      <c r="M740" s="118">
        <v>0</v>
      </c>
      <c r="N740" s="118">
        <v>0</v>
      </c>
      <c r="O740" s="118">
        <v>0</v>
      </c>
      <c r="P740" s="118">
        <v>0</v>
      </c>
      <c r="Q740" s="118">
        <v>0</v>
      </c>
      <c r="R740" s="118">
        <v>0</v>
      </c>
      <c r="S740" s="118">
        <v>0</v>
      </c>
      <c r="T740" s="118">
        <v>0</v>
      </c>
      <c r="U740" s="118">
        <v>0</v>
      </c>
      <c r="V740" s="118" t="s">
        <v>188</v>
      </c>
      <c r="W740" s="118" t="s">
        <v>188</v>
      </c>
    </row>
    <row r="741" spans="1:23" ht="13.5" customHeight="1" x14ac:dyDescent="0.25">
      <c r="A741" s="170">
        <v>2.0833333333333332E-2</v>
      </c>
      <c r="B741" s="118">
        <v>0</v>
      </c>
      <c r="C741" s="118">
        <v>0</v>
      </c>
      <c r="D741" s="118">
        <v>0</v>
      </c>
      <c r="E741" s="118">
        <v>0</v>
      </c>
      <c r="F741" s="118">
        <v>0</v>
      </c>
      <c r="G741" s="118">
        <v>0</v>
      </c>
      <c r="H741" s="118">
        <v>0</v>
      </c>
      <c r="I741" s="118">
        <v>0</v>
      </c>
      <c r="J741" s="118">
        <v>0</v>
      </c>
      <c r="K741" s="118">
        <v>0</v>
      </c>
      <c r="L741" s="118">
        <v>0</v>
      </c>
      <c r="M741" s="118">
        <v>0</v>
      </c>
      <c r="N741" s="118">
        <v>0</v>
      </c>
      <c r="O741" s="118">
        <v>0</v>
      </c>
      <c r="P741" s="118">
        <v>0</v>
      </c>
      <c r="Q741" s="118">
        <v>0</v>
      </c>
      <c r="R741" s="118">
        <v>0</v>
      </c>
      <c r="S741" s="118">
        <v>0</v>
      </c>
      <c r="T741" s="118">
        <v>0</v>
      </c>
      <c r="U741" s="118">
        <v>0</v>
      </c>
      <c r="V741" s="118" t="s">
        <v>188</v>
      </c>
      <c r="W741" s="118" t="s">
        <v>188</v>
      </c>
    </row>
    <row r="742" spans="1:23" ht="13.5" customHeight="1" x14ac:dyDescent="0.25">
      <c r="A742" s="170">
        <v>3.125E-2</v>
      </c>
      <c r="B742" s="118">
        <v>1</v>
      </c>
      <c r="C742" s="118">
        <v>0</v>
      </c>
      <c r="D742" s="118">
        <v>0</v>
      </c>
      <c r="E742" s="118">
        <v>0</v>
      </c>
      <c r="F742" s="118">
        <v>0</v>
      </c>
      <c r="G742" s="118">
        <v>0</v>
      </c>
      <c r="H742" s="118">
        <v>0</v>
      </c>
      <c r="I742" s="118">
        <v>1</v>
      </c>
      <c r="J742" s="118">
        <v>0</v>
      </c>
      <c r="K742" s="118">
        <v>0</v>
      </c>
      <c r="L742" s="118">
        <v>0</v>
      </c>
      <c r="M742" s="118">
        <v>0</v>
      </c>
      <c r="N742" s="118">
        <v>0</v>
      </c>
      <c r="O742" s="118">
        <v>0</v>
      </c>
      <c r="P742" s="118">
        <v>0</v>
      </c>
      <c r="Q742" s="118">
        <v>0</v>
      </c>
      <c r="R742" s="118">
        <v>0</v>
      </c>
      <c r="S742" s="118">
        <v>0</v>
      </c>
      <c r="T742" s="118">
        <v>0</v>
      </c>
      <c r="U742" s="118">
        <v>0</v>
      </c>
      <c r="V742" s="118">
        <v>36.299999999999997</v>
      </c>
      <c r="W742" s="118" t="s">
        <v>188</v>
      </c>
    </row>
    <row r="743" spans="1:23" ht="13.5" customHeight="1" x14ac:dyDescent="0.25">
      <c r="A743" s="170">
        <v>4.1666666666666664E-2</v>
      </c>
      <c r="B743" s="118">
        <v>0</v>
      </c>
      <c r="C743" s="118">
        <v>0</v>
      </c>
      <c r="D743" s="118">
        <v>0</v>
      </c>
      <c r="E743" s="118">
        <v>0</v>
      </c>
      <c r="F743" s="118">
        <v>0</v>
      </c>
      <c r="G743" s="118">
        <v>0</v>
      </c>
      <c r="H743" s="118">
        <v>0</v>
      </c>
      <c r="I743" s="118">
        <v>0</v>
      </c>
      <c r="J743" s="118">
        <v>0</v>
      </c>
      <c r="K743" s="118">
        <v>0</v>
      </c>
      <c r="L743" s="118">
        <v>0</v>
      </c>
      <c r="M743" s="118">
        <v>0</v>
      </c>
      <c r="N743" s="118">
        <v>0</v>
      </c>
      <c r="O743" s="118">
        <v>0</v>
      </c>
      <c r="P743" s="118">
        <v>0</v>
      </c>
      <c r="Q743" s="118">
        <v>0</v>
      </c>
      <c r="R743" s="118">
        <v>0</v>
      </c>
      <c r="S743" s="118">
        <v>0</v>
      </c>
      <c r="T743" s="118">
        <v>0</v>
      </c>
      <c r="U743" s="118">
        <v>0</v>
      </c>
      <c r="V743" s="118" t="s">
        <v>188</v>
      </c>
      <c r="W743" s="118" t="s">
        <v>188</v>
      </c>
    </row>
    <row r="744" spans="1:23" ht="13.5" customHeight="1" x14ac:dyDescent="0.25">
      <c r="A744" s="170">
        <v>5.2083333333333336E-2</v>
      </c>
      <c r="B744" s="118">
        <v>0</v>
      </c>
      <c r="C744" s="118">
        <v>0</v>
      </c>
      <c r="D744" s="118">
        <v>0</v>
      </c>
      <c r="E744" s="118">
        <v>0</v>
      </c>
      <c r="F744" s="118">
        <v>0</v>
      </c>
      <c r="G744" s="118">
        <v>0</v>
      </c>
      <c r="H744" s="118">
        <v>0</v>
      </c>
      <c r="I744" s="118">
        <v>0</v>
      </c>
      <c r="J744" s="118">
        <v>0</v>
      </c>
      <c r="K744" s="118">
        <v>0</v>
      </c>
      <c r="L744" s="118">
        <v>0</v>
      </c>
      <c r="M744" s="118">
        <v>0</v>
      </c>
      <c r="N744" s="118">
        <v>0</v>
      </c>
      <c r="O744" s="118">
        <v>0</v>
      </c>
      <c r="P744" s="118">
        <v>0</v>
      </c>
      <c r="Q744" s="118">
        <v>0</v>
      </c>
      <c r="R744" s="118">
        <v>0</v>
      </c>
      <c r="S744" s="118">
        <v>0</v>
      </c>
      <c r="T744" s="118">
        <v>0</v>
      </c>
      <c r="U744" s="118">
        <v>0</v>
      </c>
      <c r="V744" s="118" t="s">
        <v>188</v>
      </c>
      <c r="W744" s="118" t="s">
        <v>188</v>
      </c>
    </row>
    <row r="745" spans="1:23" ht="13.5" customHeight="1" x14ac:dyDescent="0.25">
      <c r="A745" s="170">
        <v>6.25E-2</v>
      </c>
      <c r="B745" s="118">
        <v>1</v>
      </c>
      <c r="C745" s="118">
        <v>0</v>
      </c>
      <c r="D745" s="118">
        <v>0</v>
      </c>
      <c r="E745" s="118">
        <v>0</v>
      </c>
      <c r="F745" s="118">
        <v>1</v>
      </c>
      <c r="G745" s="118">
        <v>0</v>
      </c>
      <c r="H745" s="118">
        <v>0</v>
      </c>
      <c r="I745" s="118">
        <v>0</v>
      </c>
      <c r="J745" s="118">
        <v>0</v>
      </c>
      <c r="K745" s="118">
        <v>0</v>
      </c>
      <c r="L745" s="118">
        <v>0</v>
      </c>
      <c r="M745" s="118">
        <v>0</v>
      </c>
      <c r="N745" s="118">
        <v>0</v>
      </c>
      <c r="O745" s="118">
        <v>0</v>
      </c>
      <c r="P745" s="118">
        <v>0</v>
      </c>
      <c r="Q745" s="118">
        <v>0</v>
      </c>
      <c r="R745" s="118">
        <v>0</v>
      </c>
      <c r="S745" s="118">
        <v>0</v>
      </c>
      <c r="T745" s="118">
        <v>0</v>
      </c>
      <c r="U745" s="118">
        <v>0</v>
      </c>
      <c r="V745" s="118">
        <v>24.5</v>
      </c>
      <c r="W745" s="118" t="s">
        <v>188</v>
      </c>
    </row>
    <row r="746" spans="1:23" ht="13.5" customHeight="1" x14ac:dyDescent="0.25">
      <c r="A746" s="170">
        <v>7.2916666666666699E-2</v>
      </c>
      <c r="B746" s="118">
        <v>0</v>
      </c>
      <c r="C746" s="118">
        <v>0</v>
      </c>
      <c r="D746" s="118">
        <v>0</v>
      </c>
      <c r="E746" s="118">
        <v>0</v>
      </c>
      <c r="F746" s="118">
        <v>0</v>
      </c>
      <c r="G746" s="118">
        <v>0</v>
      </c>
      <c r="H746" s="118">
        <v>0</v>
      </c>
      <c r="I746" s="118">
        <v>0</v>
      </c>
      <c r="J746" s="118">
        <v>0</v>
      </c>
      <c r="K746" s="118">
        <v>0</v>
      </c>
      <c r="L746" s="118">
        <v>0</v>
      </c>
      <c r="M746" s="118">
        <v>0</v>
      </c>
      <c r="N746" s="118">
        <v>0</v>
      </c>
      <c r="O746" s="118">
        <v>0</v>
      </c>
      <c r="P746" s="118">
        <v>0</v>
      </c>
      <c r="Q746" s="118">
        <v>0</v>
      </c>
      <c r="R746" s="118">
        <v>0</v>
      </c>
      <c r="S746" s="118">
        <v>0</v>
      </c>
      <c r="T746" s="118">
        <v>0</v>
      </c>
      <c r="U746" s="118">
        <v>0</v>
      </c>
      <c r="V746" s="118" t="s">
        <v>188</v>
      </c>
      <c r="W746" s="118" t="s">
        <v>188</v>
      </c>
    </row>
    <row r="747" spans="1:23" ht="13.5" customHeight="1" x14ac:dyDescent="0.25">
      <c r="A747" s="170">
        <v>8.3333333333333301E-2</v>
      </c>
      <c r="B747" s="118">
        <v>0</v>
      </c>
      <c r="C747" s="118">
        <v>0</v>
      </c>
      <c r="D747" s="118">
        <v>0</v>
      </c>
      <c r="E747" s="118">
        <v>0</v>
      </c>
      <c r="F747" s="118">
        <v>0</v>
      </c>
      <c r="G747" s="118">
        <v>0</v>
      </c>
      <c r="H747" s="118">
        <v>0</v>
      </c>
      <c r="I747" s="118">
        <v>0</v>
      </c>
      <c r="J747" s="118">
        <v>0</v>
      </c>
      <c r="K747" s="118">
        <v>0</v>
      </c>
      <c r="L747" s="118">
        <v>0</v>
      </c>
      <c r="M747" s="118">
        <v>0</v>
      </c>
      <c r="N747" s="118">
        <v>0</v>
      </c>
      <c r="O747" s="118">
        <v>0</v>
      </c>
      <c r="P747" s="118">
        <v>0</v>
      </c>
      <c r="Q747" s="118">
        <v>0</v>
      </c>
      <c r="R747" s="118">
        <v>0</v>
      </c>
      <c r="S747" s="118">
        <v>0</v>
      </c>
      <c r="T747" s="118">
        <v>0</v>
      </c>
      <c r="U747" s="118">
        <v>0</v>
      </c>
      <c r="V747" s="118" t="s">
        <v>188</v>
      </c>
      <c r="W747" s="118" t="s">
        <v>188</v>
      </c>
    </row>
    <row r="748" spans="1:23" ht="13.5" customHeight="1" x14ac:dyDescent="0.25">
      <c r="A748" s="170">
        <v>9.375E-2</v>
      </c>
      <c r="B748" s="118">
        <v>0</v>
      </c>
      <c r="C748" s="118">
        <v>0</v>
      </c>
      <c r="D748" s="118">
        <v>0</v>
      </c>
      <c r="E748" s="118">
        <v>0</v>
      </c>
      <c r="F748" s="118">
        <v>0</v>
      </c>
      <c r="G748" s="118">
        <v>0</v>
      </c>
      <c r="H748" s="118">
        <v>0</v>
      </c>
      <c r="I748" s="118">
        <v>0</v>
      </c>
      <c r="J748" s="118">
        <v>0</v>
      </c>
      <c r="K748" s="118">
        <v>0</v>
      </c>
      <c r="L748" s="118">
        <v>0</v>
      </c>
      <c r="M748" s="118">
        <v>0</v>
      </c>
      <c r="N748" s="118">
        <v>0</v>
      </c>
      <c r="O748" s="118">
        <v>0</v>
      </c>
      <c r="P748" s="118">
        <v>0</v>
      </c>
      <c r="Q748" s="118">
        <v>0</v>
      </c>
      <c r="R748" s="118">
        <v>0</v>
      </c>
      <c r="S748" s="118">
        <v>0</v>
      </c>
      <c r="T748" s="118">
        <v>0</v>
      </c>
      <c r="U748" s="118">
        <v>0</v>
      </c>
      <c r="V748" s="118" t="s">
        <v>188</v>
      </c>
      <c r="W748" s="118" t="s">
        <v>188</v>
      </c>
    </row>
    <row r="749" spans="1:23" ht="13.5" customHeight="1" x14ac:dyDescent="0.25">
      <c r="A749" s="170">
        <v>0.104166666666667</v>
      </c>
      <c r="B749" s="118">
        <v>0</v>
      </c>
      <c r="C749" s="118">
        <v>0</v>
      </c>
      <c r="D749" s="118">
        <v>0</v>
      </c>
      <c r="E749" s="118">
        <v>0</v>
      </c>
      <c r="F749" s="118">
        <v>0</v>
      </c>
      <c r="G749" s="118">
        <v>0</v>
      </c>
      <c r="H749" s="118">
        <v>0</v>
      </c>
      <c r="I749" s="118">
        <v>0</v>
      </c>
      <c r="J749" s="118">
        <v>0</v>
      </c>
      <c r="K749" s="118">
        <v>0</v>
      </c>
      <c r="L749" s="118">
        <v>0</v>
      </c>
      <c r="M749" s="118">
        <v>0</v>
      </c>
      <c r="N749" s="118">
        <v>0</v>
      </c>
      <c r="O749" s="118">
        <v>0</v>
      </c>
      <c r="P749" s="118">
        <v>0</v>
      </c>
      <c r="Q749" s="118">
        <v>0</v>
      </c>
      <c r="R749" s="118">
        <v>0</v>
      </c>
      <c r="S749" s="118">
        <v>0</v>
      </c>
      <c r="T749" s="118">
        <v>0</v>
      </c>
      <c r="U749" s="118">
        <v>0</v>
      </c>
      <c r="V749" s="118" t="s">
        <v>188</v>
      </c>
      <c r="W749" s="118" t="s">
        <v>188</v>
      </c>
    </row>
    <row r="750" spans="1:23" ht="13.5" customHeight="1" x14ac:dyDescent="0.25">
      <c r="A750" s="170">
        <v>0.114583333333333</v>
      </c>
      <c r="B750" s="118">
        <v>1</v>
      </c>
      <c r="C750" s="118">
        <v>0</v>
      </c>
      <c r="D750" s="118">
        <v>0</v>
      </c>
      <c r="E750" s="118">
        <v>0</v>
      </c>
      <c r="F750" s="118">
        <v>0</v>
      </c>
      <c r="G750" s="118">
        <v>0</v>
      </c>
      <c r="H750" s="118">
        <v>0</v>
      </c>
      <c r="I750" s="118">
        <v>1</v>
      </c>
      <c r="J750" s="118">
        <v>0</v>
      </c>
      <c r="K750" s="118">
        <v>0</v>
      </c>
      <c r="L750" s="118">
        <v>0</v>
      </c>
      <c r="M750" s="118">
        <v>0</v>
      </c>
      <c r="N750" s="118">
        <v>0</v>
      </c>
      <c r="O750" s="118">
        <v>0</v>
      </c>
      <c r="P750" s="118">
        <v>0</v>
      </c>
      <c r="Q750" s="118">
        <v>0</v>
      </c>
      <c r="R750" s="118">
        <v>0</v>
      </c>
      <c r="S750" s="118">
        <v>0</v>
      </c>
      <c r="T750" s="118">
        <v>0</v>
      </c>
      <c r="U750" s="118">
        <v>0</v>
      </c>
      <c r="V750" s="118">
        <v>38.799999999999997</v>
      </c>
      <c r="W750" s="118" t="s">
        <v>188</v>
      </c>
    </row>
    <row r="751" spans="1:23" ht="13.5" customHeight="1" x14ac:dyDescent="0.25">
      <c r="A751" s="170">
        <v>0.125</v>
      </c>
      <c r="B751" s="118">
        <v>0</v>
      </c>
      <c r="C751" s="118">
        <v>0</v>
      </c>
      <c r="D751" s="118">
        <v>0</v>
      </c>
      <c r="E751" s="118">
        <v>0</v>
      </c>
      <c r="F751" s="118">
        <v>0</v>
      </c>
      <c r="G751" s="118">
        <v>0</v>
      </c>
      <c r="H751" s="118">
        <v>0</v>
      </c>
      <c r="I751" s="118">
        <v>0</v>
      </c>
      <c r="J751" s="118">
        <v>0</v>
      </c>
      <c r="K751" s="118">
        <v>0</v>
      </c>
      <c r="L751" s="118">
        <v>0</v>
      </c>
      <c r="M751" s="118">
        <v>0</v>
      </c>
      <c r="N751" s="118">
        <v>0</v>
      </c>
      <c r="O751" s="118">
        <v>0</v>
      </c>
      <c r="P751" s="118">
        <v>0</v>
      </c>
      <c r="Q751" s="118">
        <v>0</v>
      </c>
      <c r="R751" s="118">
        <v>0</v>
      </c>
      <c r="S751" s="118">
        <v>0</v>
      </c>
      <c r="T751" s="118">
        <v>0</v>
      </c>
      <c r="U751" s="118">
        <v>0</v>
      </c>
      <c r="V751" s="118" t="s">
        <v>188</v>
      </c>
      <c r="W751" s="118" t="s">
        <v>188</v>
      </c>
    </row>
    <row r="752" spans="1:23" ht="13.5" customHeight="1" x14ac:dyDescent="0.25">
      <c r="A752" s="170">
        <v>0.13541666666666699</v>
      </c>
      <c r="B752" s="118">
        <v>0</v>
      </c>
      <c r="C752" s="118">
        <v>0</v>
      </c>
      <c r="D752" s="118">
        <v>0</v>
      </c>
      <c r="E752" s="118">
        <v>0</v>
      </c>
      <c r="F752" s="118">
        <v>0</v>
      </c>
      <c r="G752" s="118">
        <v>0</v>
      </c>
      <c r="H752" s="118">
        <v>0</v>
      </c>
      <c r="I752" s="118">
        <v>0</v>
      </c>
      <c r="J752" s="118">
        <v>0</v>
      </c>
      <c r="K752" s="118">
        <v>0</v>
      </c>
      <c r="L752" s="118">
        <v>0</v>
      </c>
      <c r="M752" s="118">
        <v>0</v>
      </c>
      <c r="N752" s="118">
        <v>0</v>
      </c>
      <c r="O752" s="118">
        <v>0</v>
      </c>
      <c r="P752" s="118">
        <v>0</v>
      </c>
      <c r="Q752" s="118">
        <v>0</v>
      </c>
      <c r="R752" s="118">
        <v>0</v>
      </c>
      <c r="S752" s="118">
        <v>0</v>
      </c>
      <c r="T752" s="118">
        <v>0</v>
      </c>
      <c r="U752" s="118">
        <v>0</v>
      </c>
      <c r="V752" s="118" t="s">
        <v>188</v>
      </c>
      <c r="W752" s="118" t="s">
        <v>188</v>
      </c>
    </row>
    <row r="753" spans="1:23" ht="13.5" customHeight="1" x14ac:dyDescent="0.25">
      <c r="A753" s="170">
        <v>0.14583333333333301</v>
      </c>
      <c r="B753" s="118">
        <v>0</v>
      </c>
      <c r="C753" s="118">
        <v>0</v>
      </c>
      <c r="D753" s="118">
        <v>0</v>
      </c>
      <c r="E753" s="118">
        <v>0</v>
      </c>
      <c r="F753" s="118">
        <v>0</v>
      </c>
      <c r="G753" s="118">
        <v>0</v>
      </c>
      <c r="H753" s="118">
        <v>0</v>
      </c>
      <c r="I753" s="118">
        <v>0</v>
      </c>
      <c r="J753" s="118">
        <v>0</v>
      </c>
      <c r="K753" s="118">
        <v>0</v>
      </c>
      <c r="L753" s="118">
        <v>0</v>
      </c>
      <c r="M753" s="118">
        <v>0</v>
      </c>
      <c r="N753" s="118">
        <v>0</v>
      </c>
      <c r="O753" s="118">
        <v>0</v>
      </c>
      <c r="P753" s="118">
        <v>0</v>
      </c>
      <c r="Q753" s="118">
        <v>0</v>
      </c>
      <c r="R753" s="118">
        <v>0</v>
      </c>
      <c r="S753" s="118">
        <v>0</v>
      </c>
      <c r="T753" s="118">
        <v>0</v>
      </c>
      <c r="U753" s="118">
        <v>0</v>
      </c>
      <c r="V753" s="118" t="s">
        <v>188</v>
      </c>
      <c r="W753" s="118" t="s">
        <v>188</v>
      </c>
    </row>
    <row r="754" spans="1:23" ht="13.5" customHeight="1" x14ac:dyDescent="0.25">
      <c r="A754" s="170">
        <v>0.15625</v>
      </c>
      <c r="B754" s="118">
        <v>1</v>
      </c>
      <c r="C754" s="118">
        <v>0</v>
      </c>
      <c r="D754" s="118">
        <v>0</v>
      </c>
      <c r="E754" s="118">
        <v>0</v>
      </c>
      <c r="F754" s="118">
        <v>0</v>
      </c>
      <c r="G754" s="118">
        <v>1</v>
      </c>
      <c r="H754" s="118">
        <v>0</v>
      </c>
      <c r="I754" s="118">
        <v>0</v>
      </c>
      <c r="J754" s="118">
        <v>0</v>
      </c>
      <c r="K754" s="118">
        <v>0</v>
      </c>
      <c r="L754" s="118">
        <v>0</v>
      </c>
      <c r="M754" s="118">
        <v>0</v>
      </c>
      <c r="N754" s="118">
        <v>0</v>
      </c>
      <c r="O754" s="118">
        <v>0</v>
      </c>
      <c r="P754" s="118">
        <v>0</v>
      </c>
      <c r="Q754" s="118">
        <v>0</v>
      </c>
      <c r="R754" s="118">
        <v>0</v>
      </c>
      <c r="S754" s="118">
        <v>0</v>
      </c>
      <c r="T754" s="118">
        <v>0</v>
      </c>
      <c r="U754" s="118">
        <v>0</v>
      </c>
      <c r="V754" s="118">
        <v>25.6</v>
      </c>
      <c r="W754" s="118" t="s">
        <v>188</v>
      </c>
    </row>
    <row r="755" spans="1:23" ht="13.5" customHeight="1" x14ac:dyDescent="0.25">
      <c r="A755" s="170">
        <v>0.16666666666666699</v>
      </c>
      <c r="B755" s="118">
        <v>0</v>
      </c>
      <c r="C755" s="118">
        <v>0</v>
      </c>
      <c r="D755" s="118">
        <v>0</v>
      </c>
      <c r="E755" s="118">
        <v>0</v>
      </c>
      <c r="F755" s="118">
        <v>0</v>
      </c>
      <c r="G755" s="118">
        <v>0</v>
      </c>
      <c r="H755" s="118">
        <v>0</v>
      </c>
      <c r="I755" s="118">
        <v>0</v>
      </c>
      <c r="J755" s="118">
        <v>0</v>
      </c>
      <c r="K755" s="118">
        <v>0</v>
      </c>
      <c r="L755" s="118">
        <v>0</v>
      </c>
      <c r="M755" s="118">
        <v>0</v>
      </c>
      <c r="N755" s="118">
        <v>0</v>
      </c>
      <c r="O755" s="118">
        <v>0</v>
      </c>
      <c r="P755" s="118">
        <v>0</v>
      </c>
      <c r="Q755" s="118">
        <v>0</v>
      </c>
      <c r="R755" s="118">
        <v>0</v>
      </c>
      <c r="S755" s="118">
        <v>0</v>
      </c>
      <c r="T755" s="118">
        <v>0</v>
      </c>
      <c r="U755" s="118">
        <v>0</v>
      </c>
      <c r="V755" s="118" t="s">
        <v>188</v>
      </c>
      <c r="W755" s="118" t="s">
        <v>188</v>
      </c>
    </row>
    <row r="756" spans="1:23" ht="13.5" customHeight="1" x14ac:dyDescent="0.25">
      <c r="A756" s="170">
        <v>0.17708333333333301</v>
      </c>
      <c r="B756" s="118">
        <v>0</v>
      </c>
      <c r="C756" s="118">
        <v>0</v>
      </c>
      <c r="D756" s="118">
        <v>0</v>
      </c>
      <c r="E756" s="118">
        <v>0</v>
      </c>
      <c r="F756" s="118">
        <v>0</v>
      </c>
      <c r="G756" s="118">
        <v>0</v>
      </c>
      <c r="H756" s="118">
        <v>0</v>
      </c>
      <c r="I756" s="118">
        <v>0</v>
      </c>
      <c r="J756" s="118">
        <v>0</v>
      </c>
      <c r="K756" s="118">
        <v>0</v>
      </c>
      <c r="L756" s="118">
        <v>0</v>
      </c>
      <c r="M756" s="118">
        <v>0</v>
      </c>
      <c r="N756" s="118">
        <v>0</v>
      </c>
      <c r="O756" s="118">
        <v>0</v>
      </c>
      <c r="P756" s="118">
        <v>0</v>
      </c>
      <c r="Q756" s="118">
        <v>0</v>
      </c>
      <c r="R756" s="118">
        <v>0</v>
      </c>
      <c r="S756" s="118">
        <v>0</v>
      </c>
      <c r="T756" s="118">
        <v>0</v>
      </c>
      <c r="U756" s="118">
        <v>0</v>
      </c>
      <c r="V756" s="118" t="s">
        <v>188</v>
      </c>
      <c r="W756" s="118" t="s">
        <v>188</v>
      </c>
    </row>
    <row r="757" spans="1:23" ht="13.5" customHeight="1" x14ac:dyDescent="0.25">
      <c r="A757" s="170">
        <v>0.1875</v>
      </c>
      <c r="B757" s="118">
        <v>0</v>
      </c>
      <c r="C757" s="118">
        <v>0</v>
      </c>
      <c r="D757" s="118">
        <v>0</v>
      </c>
      <c r="E757" s="118">
        <v>0</v>
      </c>
      <c r="F757" s="118">
        <v>0</v>
      </c>
      <c r="G757" s="118">
        <v>0</v>
      </c>
      <c r="H757" s="118">
        <v>0</v>
      </c>
      <c r="I757" s="118">
        <v>0</v>
      </c>
      <c r="J757" s="118">
        <v>0</v>
      </c>
      <c r="K757" s="118">
        <v>0</v>
      </c>
      <c r="L757" s="118">
        <v>0</v>
      </c>
      <c r="M757" s="118">
        <v>0</v>
      </c>
      <c r="N757" s="118">
        <v>0</v>
      </c>
      <c r="O757" s="118">
        <v>0</v>
      </c>
      <c r="P757" s="118">
        <v>0</v>
      </c>
      <c r="Q757" s="118">
        <v>0</v>
      </c>
      <c r="R757" s="118">
        <v>0</v>
      </c>
      <c r="S757" s="118">
        <v>0</v>
      </c>
      <c r="T757" s="118">
        <v>0</v>
      </c>
      <c r="U757" s="118">
        <v>0</v>
      </c>
      <c r="V757" s="118" t="s">
        <v>188</v>
      </c>
      <c r="W757" s="118" t="s">
        <v>188</v>
      </c>
    </row>
    <row r="758" spans="1:23" ht="13.5" customHeight="1" x14ac:dyDescent="0.25">
      <c r="A758" s="170">
        <v>0.19791666666666699</v>
      </c>
      <c r="B758" s="118">
        <v>0</v>
      </c>
      <c r="C758" s="118">
        <v>0</v>
      </c>
      <c r="D758" s="118">
        <v>0</v>
      </c>
      <c r="E758" s="118">
        <v>0</v>
      </c>
      <c r="F758" s="118">
        <v>0</v>
      </c>
      <c r="G758" s="118">
        <v>0</v>
      </c>
      <c r="H758" s="118">
        <v>0</v>
      </c>
      <c r="I758" s="118">
        <v>0</v>
      </c>
      <c r="J758" s="118">
        <v>0</v>
      </c>
      <c r="K758" s="118">
        <v>0</v>
      </c>
      <c r="L758" s="118">
        <v>0</v>
      </c>
      <c r="M758" s="118">
        <v>0</v>
      </c>
      <c r="N758" s="118">
        <v>0</v>
      </c>
      <c r="O758" s="118">
        <v>0</v>
      </c>
      <c r="P758" s="118">
        <v>0</v>
      </c>
      <c r="Q758" s="118">
        <v>0</v>
      </c>
      <c r="R758" s="118">
        <v>0</v>
      </c>
      <c r="S758" s="118">
        <v>0</v>
      </c>
      <c r="T758" s="118">
        <v>0</v>
      </c>
      <c r="U758" s="118">
        <v>0</v>
      </c>
      <c r="V758" s="118" t="s">
        <v>188</v>
      </c>
      <c r="W758" s="118" t="s">
        <v>188</v>
      </c>
    </row>
    <row r="759" spans="1:23" ht="13.5" customHeight="1" x14ac:dyDescent="0.25">
      <c r="A759" s="170">
        <v>0.20833333333333301</v>
      </c>
      <c r="B759" s="118">
        <v>0</v>
      </c>
      <c r="C759" s="118">
        <v>0</v>
      </c>
      <c r="D759" s="118">
        <v>0</v>
      </c>
      <c r="E759" s="118">
        <v>0</v>
      </c>
      <c r="F759" s="118">
        <v>0</v>
      </c>
      <c r="G759" s="118">
        <v>0</v>
      </c>
      <c r="H759" s="118">
        <v>0</v>
      </c>
      <c r="I759" s="118">
        <v>0</v>
      </c>
      <c r="J759" s="118">
        <v>0</v>
      </c>
      <c r="K759" s="118">
        <v>0</v>
      </c>
      <c r="L759" s="118">
        <v>0</v>
      </c>
      <c r="M759" s="118">
        <v>0</v>
      </c>
      <c r="N759" s="118">
        <v>0</v>
      </c>
      <c r="O759" s="118">
        <v>0</v>
      </c>
      <c r="P759" s="118">
        <v>0</v>
      </c>
      <c r="Q759" s="118">
        <v>0</v>
      </c>
      <c r="R759" s="118">
        <v>0</v>
      </c>
      <c r="S759" s="118">
        <v>0</v>
      </c>
      <c r="T759" s="118">
        <v>0</v>
      </c>
      <c r="U759" s="118">
        <v>0</v>
      </c>
      <c r="V759" s="118" t="s">
        <v>188</v>
      </c>
      <c r="W759" s="118" t="s">
        <v>188</v>
      </c>
    </row>
    <row r="760" spans="1:23" ht="13.5" customHeight="1" x14ac:dyDescent="0.25">
      <c r="A760" s="170">
        <v>0.21875</v>
      </c>
      <c r="B760" s="118">
        <v>1</v>
      </c>
      <c r="C760" s="118">
        <v>0</v>
      </c>
      <c r="D760" s="118">
        <v>0</v>
      </c>
      <c r="E760" s="118">
        <v>0</v>
      </c>
      <c r="F760" s="118">
        <v>0</v>
      </c>
      <c r="G760" s="118">
        <v>0</v>
      </c>
      <c r="H760" s="118">
        <v>1</v>
      </c>
      <c r="I760" s="118">
        <v>0</v>
      </c>
      <c r="J760" s="118">
        <v>0</v>
      </c>
      <c r="K760" s="118">
        <v>0</v>
      </c>
      <c r="L760" s="118">
        <v>0</v>
      </c>
      <c r="M760" s="118">
        <v>0</v>
      </c>
      <c r="N760" s="118">
        <v>0</v>
      </c>
      <c r="O760" s="118">
        <v>0</v>
      </c>
      <c r="P760" s="118">
        <v>0</v>
      </c>
      <c r="Q760" s="118">
        <v>0</v>
      </c>
      <c r="R760" s="118">
        <v>0</v>
      </c>
      <c r="S760" s="118">
        <v>0</v>
      </c>
      <c r="T760" s="118">
        <v>0</v>
      </c>
      <c r="U760" s="118">
        <v>0</v>
      </c>
      <c r="V760" s="118">
        <v>32.4</v>
      </c>
      <c r="W760" s="118" t="s">
        <v>188</v>
      </c>
    </row>
    <row r="761" spans="1:23" ht="13.5" customHeight="1" x14ac:dyDescent="0.25">
      <c r="A761" s="170">
        <v>0.22916666666666699</v>
      </c>
      <c r="B761" s="118">
        <v>0</v>
      </c>
      <c r="C761" s="118">
        <v>0</v>
      </c>
      <c r="D761" s="118">
        <v>0</v>
      </c>
      <c r="E761" s="118">
        <v>0</v>
      </c>
      <c r="F761" s="118">
        <v>0</v>
      </c>
      <c r="G761" s="118">
        <v>0</v>
      </c>
      <c r="H761" s="118">
        <v>0</v>
      </c>
      <c r="I761" s="118">
        <v>0</v>
      </c>
      <c r="J761" s="118">
        <v>0</v>
      </c>
      <c r="K761" s="118">
        <v>0</v>
      </c>
      <c r="L761" s="118">
        <v>0</v>
      </c>
      <c r="M761" s="118">
        <v>0</v>
      </c>
      <c r="N761" s="118">
        <v>0</v>
      </c>
      <c r="O761" s="118">
        <v>0</v>
      </c>
      <c r="P761" s="118">
        <v>0</v>
      </c>
      <c r="Q761" s="118">
        <v>0</v>
      </c>
      <c r="R761" s="118">
        <v>0</v>
      </c>
      <c r="S761" s="118">
        <v>0</v>
      </c>
      <c r="T761" s="118">
        <v>0</v>
      </c>
      <c r="U761" s="118">
        <v>0</v>
      </c>
      <c r="V761" s="118" t="s">
        <v>188</v>
      </c>
      <c r="W761" s="118" t="s">
        <v>188</v>
      </c>
    </row>
    <row r="762" spans="1:23" ht="13.5" customHeight="1" x14ac:dyDescent="0.25">
      <c r="A762" s="170">
        <v>0.23958333333333301</v>
      </c>
      <c r="B762" s="118">
        <v>3</v>
      </c>
      <c r="C762" s="118">
        <v>0</v>
      </c>
      <c r="D762" s="118">
        <v>0</v>
      </c>
      <c r="E762" s="118">
        <v>0</v>
      </c>
      <c r="F762" s="118">
        <v>0</v>
      </c>
      <c r="G762" s="118">
        <v>1</v>
      </c>
      <c r="H762" s="118">
        <v>1</v>
      </c>
      <c r="I762" s="118">
        <v>1</v>
      </c>
      <c r="J762" s="118">
        <v>0</v>
      </c>
      <c r="K762" s="118">
        <v>0</v>
      </c>
      <c r="L762" s="118">
        <v>0</v>
      </c>
      <c r="M762" s="118">
        <v>0</v>
      </c>
      <c r="N762" s="118">
        <v>0</v>
      </c>
      <c r="O762" s="118">
        <v>0</v>
      </c>
      <c r="P762" s="118">
        <v>0</v>
      </c>
      <c r="Q762" s="118">
        <v>0</v>
      </c>
      <c r="R762" s="118">
        <v>0</v>
      </c>
      <c r="S762" s="118">
        <v>0</v>
      </c>
      <c r="T762" s="118">
        <v>0</v>
      </c>
      <c r="U762" s="118">
        <v>0</v>
      </c>
      <c r="V762" s="118">
        <v>32.299999999999997</v>
      </c>
      <c r="W762" s="118" t="s">
        <v>188</v>
      </c>
    </row>
    <row r="763" spans="1:23" ht="13.5" customHeight="1" x14ac:dyDescent="0.25">
      <c r="A763" s="170">
        <v>0.25</v>
      </c>
      <c r="B763" s="118">
        <v>7</v>
      </c>
      <c r="C763" s="118">
        <v>0</v>
      </c>
      <c r="D763" s="118">
        <v>0</v>
      </c>
      <c r="E763" s="118">
        <v>0</v>
      </c>
      <c r="F763" s="118">
        <v>0</v>
      </c>
      <c r="G763" s="118">
        <v>3</v>
      </c>
      <c r="H763" s="118">
        <v>2</v>
      </c>
      <c r="I763" s="118">
        <v>2</v>
      </c>
      <c r="J763" s="118">
        <v>0</v>
      </c>
      <c r="K763" s="118">
        <v>0</v>
      </c>
      <c r="L763" s="118">
        <v>0</v>
      </c>
      <c r="M763" s="118">
        <v>0</v>
      </c>
      <c r="N763" s="118">
        <v>0</v>
      </c>
      <c r="O763" s="118">
        <v>0</v>
      </c>
      <c r="P763" s="118">
        <v>0</v>
      </c>
      <c r="Q763" s="118">
        <v>0</v>
      </c>
      <c r="R763" s="118">
        <v>0</v>
      </c>
      <c r="S763" s="118">
        <v>0</v>
      </c>
      <c r="T763" s="118">
        <v>0</v>
      </c>
      <c r="U763" s="118">
        <v>0</v>
      </c>
      <c r="V763" s="118">
        <v>32.6</v>
      </c>
      <c r="W763" s="118" t="s">
        <v>188</v>
      </c>
    </row>
    <row r="764" spans="1:23" ht="13.5" customHeight="1" x14ac:dyDescent="0.25">
      <c r="A764" s="170">
        <v>0.26041666666666702</v>
      </c>
      <c r="B764" s="118">
        <v>4</v>
      </c>
      <c r="C764" s="118">
        <v>0</v>
      </c>
      <c r="D764" s="118">
        <v>0</v>
      </c>
      <c r="E764" s="118">
        <v>0</v>
      </c>
      <c r="F764" s="118">
        <v>0</v>
      </c>
      <c r="G764" s="118">
        <v>2</v>
      </c>
      <c r="H764" s="118">
        <v>2</v>
      </c>
      <c r="I764" s="118">
        <v>0</v>
      </c>
      <c r="J764" s="118">
        <v>0</v>
      </c>
      <c r="K764" s="118">
        <v>0</v>
      </c>
      <c r="L764" s="118">
        <v>0</v>
      </c>
      <c r="M764" s="118">
        <v>0</v>
      </c>
      <c r="N764" s="118">
        <v>0</v>
      </c>
      <c r="O764" s="118">
        <v>0</v>
      </c>
      <c r="P764" s="118">
        <v>0</v>
      </c>
      <c r="Q764" s="118">
        <v>0</v>
      </c>
      <c r="R764" s="118">
        <v>0</v>
      </c>
      <c r="S764" s="118">
        <v>0</v>
      </c>
      <c r="T764" s="118">
        <v>0</v>
      </c>
      <c r="U764" s="118">
        <v>0</v>
      </c>
      <c r="V764" s="118">
        <v>29.7</v>
      </c>
      <c r="W764" s="118" t="s">
        <v>188</v>
      </c>
    </row>
    <row r="765" spans="1:23" ht="13.5" customHeight="1" x14ac:dyDescent="0.25">
      <c r="A765" s="170">
        <v>0.27083333333333298</v>
      </c>
      <c r="B765" s="118">
        <v>6</v>
      </c>
      <c r="C765" s="118">
        <v>0</v>
      </c>
      <c r="D765" s="118">
        <v>0</v>
      </c>
      <c r="E765" s="118">
        <v>1</v>
      </c>
      <c r="F765" s="118">
        <v>1</v>
      </c>
      <c r="G765" s="118">
        <v>1</v>
      </c>
      <c r="H765" s="118">
        <v>2</v>
      </c>
      <c r="I765" s="118">
        <v>1</v>
      </c>
      <c r="J765" s="118">
        <v>0</v>
      </c>
      <c r="K765" s="118">
        <v>0</v>
      </c>
      <c r="L765" s="118">
        <v>0</v>
      </c>
      <c r="M765" s="118">
        <v>0</v>
      </c>
      <c r="N765" s="118">
        <v>0</v>
      </c>
      <c r="O765" s="118">
        <v>0</v>
      </c>
      <c r="P765" s="118">
        <v>0</v>
      </c>
      <c r="Q765" s="118">
        <v>0</v>
      </c>
      <c r="R765" s="118">
        <v>0</v>
      </c>
      <c r="S765" s="118">
        <v>0</v>
      </c>
      <c r="T765" s="118">
        <v>0</v>
      </c>
      <c r="U765" s="118">
        <v>0</v>
      </c>
      <c r="V765" s="118">
        <v>28.2</v>
      </c>
      <c r="W765" s="118" t="s">
        <v>188</v>
      </c>
    </row>
    <row r="766" spans="1:23" ht="13.5" customHeight="1" x14ac:dyDescent="0.25">
      <c r="A766" s="170">
        <v>0.28125</v>
      </c>
      <c r="B766" s="118">
        <v>17</v>
      </c>
      <c r="C766" s="118">
        <v>0</v>
      </c>
      <c r="D766" s="118">
        <v>0</v>
      </c>
      <c r="E766" s="118">
        <v>1</v>
      </c>
      <c r="F766" s="118">
        <v>4</v>
      </c>
      <c r="G766" s="118">
        <v>4</v>
      </c>
      <c r="H766" s="118">
        <v>7</v>
      </c>
      <c r="I766" s="118">
        <v>1</v>
      </c>
      <c r="J766" s="118">
        <v>0</v>
      </c>
      <c r="K766" s="118">
        <v>0</v>
      </c>
      <c r="L766" s="118">
        <v>0</v>
      </c>
      <c r="M766" s="118">
        <v>0</v>
      </c>
      <c r="N766" s="118">
        <v>0</v>
      </c>
      <c r="O766" s="118">
        <v>0</v>
      </c>
      <c r="P766" s="118">
        <v>0</v>
      </c>
      <c r="Q766" s="118">
        <v>0</v>
      </c>
      <c r="R766" s="118">
        <v>0</v>
      </c>
      <c r="S766" s="118">
        <v>0</v>
      </c>
      <c r="T766" s="118">
        <v>0</v>
      </c>
      <c r="U766" s="118">
        <v>0</v>
      </c>
      <c r="V766" s="118">
        <v>28.4</v>
      </c>
      <c r="W766" s="118">
        <v>34</v>
      </c>
    </row>
    <row r="767" spans="1:23" ht="13.5" customHeight="1" x14ac:dyDescent="0.25">
      <c r="A767" s="170">
        <v>0.29166666666666702</v>
      </c>
      <c r="B767" s="118">
        <v>12</v>
      </c>
      <c r="C767" s="118">
        <v>0</v>
      </c>
      <c r="D767" s="118">
        <v>0</v>
      </c>
      <c r="E767" s="118">
        <v>0</v>
      </c>
      <c r="F767" s="118">
        <v>5</v>
      </c>
      <c r="G767" s="118">
        <v>3</v>
      </c>
      <c r="H767" s="118">
        <v>1</v>
      </c>
      <c r="I767" s="118">
        <v>2</v>
      </c>
      <c r="J767" s="118">
        <v>1</v>
      </c>
      <c r="K767" s="118">
        <v>0</v>
      </c>
      <c r="L767" s="118">
        <v>0</v>
      </c>
      <c r="M767" s="118">
        <v>0</v>
      </c>
      <c r="N767" s="118">
        <v>0</v>
      </c>
      <c r="O767" s="118">
        <v>0</v>
      </c>
      <c r="P767" s="118">
        <v>0</v>
      </c>
      <c r="Q767" s="118">
        <v>0</v>
      </c>
      <c r="R767" s="118">
        <v>0</v>
      </c>
      <c r="S767" s="118">
        <v>0</v>
      </c>
      <c r="T767" s="118">
        <v>0</v>
      </c>
      <c r="U767" s="118">
        <v>0</v>
      </c>
      <c r="V767" s="118">
        <v>29</v>
      </c>
      <c r="W767" s="118">
        <v>37</v>
      </c>
    </row>
    <row r="768" spans="1:23" ht="13.5" customHeight="1" x14ac:dyDescent="0.25">
      <c r="A768" s="170">
        <v>0.30208333333333298</v>
      </c>
      <c r="B768" s="118">
        <v>16</v>
      </c>
      <c r="C768" s="118">
        <v>0</v>
      </c>
      <c r="D768" s="118">
        <v>0</v>
      </c>
      <c r="E768" s="118">
        <v>1</v>
      </c>
      <c r="F768" s="118">
        <v>5</v>
      </c>
      <c r="G768" s="118">
        <v>8</v>
      </c>
      <c r="H768" s="118">
        <v>2</v>
      </c>
      <c r="I768" s="118">
        <v>0</v>
      </c>
      <c r="J768" s="118">
        <v>0</v>
      </c>
      <c r="K768" s="118">
        <v>0</v>
      </c>
      <c r="L768" s="118">
        <v>0</v>
      </c>
      <c r="M768" s="118">
        <v>0</v>
      </c>
      <c r="N768" s="118">
        <v>0</v>
      </c>
      <c r="O768" s="118">
        <v>0</v>
      </c>
      <c r="P768" s="118">
        <v>0</v>
      </c>
      <c r="Q768" s="118">
        <v>0</v>
      </c>
      <c r="R768" s="118">
        <v>0</v>
      </c>
      <c r="S768" s="118">
        <v>0</v>
      </c>
      <c r="T768" s="118">
        <v>0</v>
      </c>
      <c r="U768" s="118">
        <v>0</v>
      </c>
      <c r="V768" s="118">
        <v>26.1</v>
      </c>
      <c r="W768" s="118">
        <v>30.5</v>
      </c>
    </row>
    <row r="769" spans="1:23" ht="13.5" customHeight="1" x14ac:dyDescent="0.25">
      <c r="A769" s="170">
        <v>0.3125</v>
      </c>
      <c r="B769" s="118">
        <v>35</v>
      </c>
      <c r="C769" s="118">
        <v>0</v>
      </c>
      <c r="D769" s="118">
        <v>2</v>
      </c>
      <c r="E769" s="118">
        <v>1</v>
      </c>
      <c r="F769" s="118">
        <v>12</v>
      </c>
      <c r="G769" s="118">
        <v>19</v>
      </c>
      <c r="H769" s="118">
        <v>1</v>
      </c>
      <c r="I769" s="118">
        <v>0</v>
      </c>
      <c r="J769" s="118">
        <v>0</v>
      </c>
      <c r="K769" s="118">
        <v>0</v>
      </c>
      <c r="L769" s="118">
        <v>0</v>
      </c>
      <c r="M769" s="118">
        <v>0</v>
      </c>
      <c r="N769" s="118">
        <v>0</v>
      </c>
      <c r="O769" s="118">
        <v>0</v>
      </c>
      <c r="P769" s="118">
        <v>0</v>
      </c>
      <c r="Q769" s="118">
        <v>0</v>
      </c>
      <c r="R769" s="118">
        <v>0</v>
      </c>
      <c r="S769" s="118">
        <v>0</v>
      </c>
      <c r="T769" s="118">
        <v>0</v>
      </c>
      <c r="U769" s="118">
        <v>0</v>
      </c>
      <c r="V769" s="118">
        <v>24.9</v>
      </c>
      <c r="W769" s="118">
        <v>28.3</v>
      </c>
    </row>
    <row r="770" spans="1:23" ht="13.5" customHeight="1" x14ac:dyDescent="0.25">
      <c r="A770" s="170">
        <v>0.32291666666666702</v>
      </c>
      <c r="B770" s="118">
        <v>28</v>
      </c>
      <c r="C770" s="118">
        <v>0</v>
      </c>
      <c r="D770" s="118">
        <v>1</v>
      </c>
      <c r="E770" s="118">
        <v>4</v>
      </c>
      <c r="F770" s="118">
        <v>8</v>
      </c>
      <c r="G770" s="118">
        <v>13</v>
      </c>
      <c r="H770" s="118">
        <v>2</v>
      </c>
      <c r="I770" s="118">
        <v>0</v>
      </c>
      <c r="J770" s="118">
        <v>0</v>
      </c>
      <c r="K770" s="118">
        <v>0</v>
      </c>
      <c r="L770" s="118">
        <v>0</v>
      </c>
      <c r="M770" s="118">
        <v>0</v>
      </c>
      <c r="N770" s="118">
        <v>0</v>
      </c>
      <c r="O770" s="118">
        <v>0</v>
      </c>
      <c r="P770" s="118">
        <v>0</v>
      </c>
      <c r="Q770" s="118">
        <v>0</v>
      </c>
      <c r="R770" s="118">
        <v>0</v>
      </c>
      <c r="S770" s="118">
        <v>0</v>
      </c>
      <c r="T770" s="118">
        <v>0</v>
      </c>
      <c r="U770" s="118">
        <v>0</v>
      </c>
      <c r="V770" s="118">
        <v>24.5</v>
      </c>
      <c r="W770" s="118">
        <v>29.5</v>
      </c>
    </row>
    <row r="771" spans="1:23" ht="13.5" customHeight="1" x14ac:dyDescent="0.25">
      <c r="A771" s="170">
        <v>0.33333333333333298</v>
      </c>
      <c r="B771" s="118">
        <v>23</v>
      </c>
      <c r="C771" s="118">
        <v>0</v>
      </c>
      <c r="D771" s="118">
        <v>0</v>
      </c>
      <c r="E771" s="118">
        <v>2</v>
      </c>
      <c r="F771" s="118">
        <v>13</v>
      </c>
      <c r="G771" s="118">
        <v>8</v>
      </c>
      <c r="H771" s="118">
        <v>0</v>
      </c>
      <c r="I771" s="118">
        <v>0</v>
      </c>
      <c r="J771" s="118">
        <v>0</v>
      </c>
      <c r="K771" s="118">
        <v>0</v>
      </c>
      <c r="L771" s="118">
        <v>0</v>
      </c>
      <c r="M771" s="118">
        <v>0</v>
      </c>
      <c r="N771" s="118">
        <v>0</v>
      </c>
      <c r="O771" s="118">
        <v>0</v>
      </c>
      <c r="P771" s="118">
        <v>0</v>
      </c>
      <c r="Q771" s="118">
        <v>0</v>
      </c>
      <c r="R771" s="118">
        <v>0</v>
      </c>
      <c r="S771" s="118">
        <v>0</v>
      </c>
      <c r="T771" s="118">
        <v>0</v>
      </c>
      <c r="U771" s="118">
        <v>0</v>
      </c>
      <c r="V771" s="118">
        <v>24</v>
      </c>
      <c r="W771" s="118">
        <v>26.5</v>
      </c>
    </row>
    <row r="772" spans="1:23" ht="13.5" customHeight="1" x14ac:dyDescent="0.25">
      <c r="A772" s="170">
        <v>0.34375</v>
      </c>
      <c r="B772" s="118">
        <v>54</v>
      </c>
      <c r="C772" s="118">
        <v>0</v>
      </c>
      <c r="D772" s="118">
        <v>2</v>
      </c>
      <c r="E772" s="118">
        <v>5</v>
      </c>
      <c r="F772" s="118">
        <v>20</v>
      </c>
      <c r="G772" s="118">
        <v>23</v>
      </c>
      <c r="H772" s="118">
        <v>4</v>
      </c>
      <c r="I772" s="118">
        <v>0</v>
      </c>
      <c r="J772" s="118">
        <v>0</v>
      </c>
      <c r="K772" s="118">
        <v>0</v>
      </c>
      <c r="L772" s="118">
        <v>0</v>
      </c>
      <c r="M772" s="118">
        <v>0</v>
      </c>
      <c r="N772" s="118">
        <v>0</v>
      </c>
      <c r="O772" s="118">
        <v>0</v>
      </c>
      <c r="P772" s="118">
        <v>0</v>
      </c>
      <c r="Q772" s="118">
        <v>0</v>
      </c>
      <c r="R772" s="118">
        <v>0</v>
      </c>
      <c r="S772" s="118">
        <v>0</v>
      </c>
      <c r="T772" s="118">
        <v>0</v>
      </c>
      <c r="U772" s="118">
        <v>0</v>
      </c>
      <c r="V772" s="118">
        <v>24.7</v>
      </c>
      <c r="W772" s="118">
        <v>29.1</v>
      </c>
    </row>
    <row r="773" spans="1:23" ht="13.5" customHeight="1" x14ac:dyDescent="0.25">
      <c r="A773" s="170">
        <v>0.35416666666666702</v>
      </c>
      <c r="B773" s="118">
        <v>43</v>
      </c>
      <c r="C773" s="118">
        <v>0</v>
      </c>
      <c r="D773" s="118">
        <v>0</v>
      </c>
      <c r="E773" s="118">
        <v>4</v>
      </c>
      <c r="F773" s="118">
        <v>19</v>
      </c>
      <c r="G773" s="118">
        <v>16</v>
      </c>
      <c r="H773" s="118">
        <v>4</v>
      </c>
      <c r="I773" s="118">
        <v>0</v>
      </c>
      <c r="J773" s="118">
        <v>0</v>
      </c>
      <c r="K773" s="118">
        <v>0</v>
      </c>
      <c r="L773" s="118">
        <v>0</v>
      </c>
      <c r="M773" s="118">
        <v>0</v>
      </c>
      <c r="N773" s="118">
        <v>0</v>
      </c>
      <c r="O773" s="118">
        <v>0</v>
      </c>
      <c r="P773" s="118">
        <v>0</v>
      </c>
      <c r="Q773" s="118">
        <v>0</v>
      </c>
      <c r="R773" s="118">
        <v>0</v>
      </c>
      <c r="S773" s="118">
        <v>0</v>
      </c>
      <c r="T773" s="118">
        <v>0</v>
      </c>
      <c r="U773" s="118">
        <v>0</v>
      </c>
      <c r="V773" s="118">
        <v>24.7</v>
      </c>
      <c r="W773" s="118">
        <v>27.4</v>
      </c>
    </row>
    <row r="774" spans="1:23" ht="13.5" customHeight="1" x14ac:dyDescent="0.25">
      <c r="A774" s="170">
        <v>0.36458333333333298</v>
      </c>
      <c r="B774" s="118">
        <v>21</v>
      </c>
      <c r="C774" s="118">
        <v>0</v>
      </c>
      <c r="D774" s="118">
        <v>1</v>
      </c>
      <c r="E774" s="118">
        <v>3</v>
      </c>
      <c r="F774" s="118">
        <v>6</v>
      </c>
      <c r="G774" s="118">
        <v>10</v>
      </c>
      <c r="H774" s="118">
        <v>1</v>
      </c>
      <c r="I774" s="118">
        <v>0</v>
      </c>
      <c r="J774" s="118">
        <v>0</v>
      </c>
      <c r="K774" s="118">
        <v>0</v>
      </c>
      <c r="L774" s="118">
        <v>0</v>
      </c>
      <c r="M774" s="118">
        <v>0</v>
      </c>
      <c r="N774" s="118">
        <v>0</v>
      </c>
      <c r="O774" s="118">
        <v>0</v>
      </c>
      <c r="P774" s="118">
        <v>0</v>
      </c>
      <c r="Q774" s="118">
        <v>0</v>
      </c>
      <c r="R774" s="118">
        <v>0</v>
      </c>
      <c r="S774" s="118">
        <v>0</v>
      </c>
      <c r="T774" s="118">
        <v>0</v>
      </c>
      <c r="U774" s="118">
        <v>0</v>
      </c>
      <c r="V774" s="118">
        <v>24.2</v>
      </c>
      <c r="W774" s="118">
        <v>28</v>
      </c>
    </row>
    <row r="775" spans="1:23" ht="13.5" customHeight="1" x14ac:dyDescent="0.25">
      <c r="A775" s="170">
        <v>0.375</v>
      </c>
      <c r="B775" s="118">
        <v>16</v>
      </c>
      <c r="C775" s="118">
        <v>0</v>
      </c>
      <c r="D775" s="118">
        <v>0</v>
      </c>
      <c r="E775" s="118">
        <v>2</v>
      </c>
      <c r="F775" s="118">
        <v>5</v>
      </c>
      <c r="G775" s="118">
        <v>9</v>
      </c>
      <c r="H775" s="118">
        <v>0</v>
      </c>
      <c r="I775" s="118">
        <v>0</v>
      </c>
      <c r="J775" s="118">
        <v>0</v>
      </c>
      <c r="K775" s="118">
        <v>0</v>
      </c>
      <c r="L775" s="118">
        <v>0</v>
      </c>
      <c r="M775" s="118">
        <v>0</v>
      </c>
      <c r="N775" s="118">
        <v>0</v>
      </c>
      <c r="O775" s="118">
        <v>0</v>
      </c>
      <c r="P775" s="118">
        <v>0</v>
      </c>
      <c r="Q775" s="118">
        <v>0</v>
      </c>
      <c r="R775" s="118">
        <v>0</v>
      </c>
      <c r="S775" s="118">
        <v>0</v>
      </c>
      <c r="T775" s="118">
        <v>0</v>
      </c>
      <c r="U775" s="118">
        <v>0</v>
      </c>
      <c r="V775" s="118">
        <v>24.9</v>
      </c>
      <c r="W775" s="118">
        <v>28.7</v>
      </c>
    </row>
    <row r="776" spans="1:23" ht="13.5" customHeight="1" x14ac:dyDescent="0.25">
      <c r="A776" s="170">
        <v>0.38541666666666702</v>
      </c>
      <c r="B776" s="118">
        <v>18</v>
      </c>
      <c r="C776" s="118">
        <v>0</v>
      </c>
      <c r="D776" s="118">
        <v>0</v>
      </c>
      <c r="E776" s="118">
        <v>3</v>
      </c>
      <c r="F776" s="118">
        <v>10</v>
      </c>
      <c r="G776" s="118">
        <v>5</v>
      </c>
      <c r="H776" s="118">
        <v>0</v>
      </c>
      <c r="I776" s="118">
        <v>0</v>
      </c>
      <c r="J776" s="118">
        <v>0</v>
      </c>
      <c r="K776" s="118">
        <v>0</v>
      </c>
      <c r="L776" s="118">
        <v>0</v>
      </c>
      <c r="M776" s="118">
        <v>0</v>
      </c>
      <c r="N776" s="118">
        <v>0</v>
      </c>
      <c r="O776" s="118">
        <v>0</v>
      </c>
      <c r="P776" s="118">
        <v>0</v>
      </c>
      <c r="Q776" s="118">
        <v>0</v>
      </c>
      <c r="R776" s="118">
        <v>0</v>
      </c>
      <c r="S776" s="118">
        <v>0</v>
      </c>
      <c r="T776" s="118">
        <v>0</v>
      </c>
      <c r="U776" s="118">
        <v>0</v>
      </c>
      <c r="V776" s="118">
        <v>22.8</v>
      </c>
      <c r="W776" s="118">
        <v>27.2</v>
      </c>
    </row>
    <row r="777" spans="1:23" ht="13.5" customHeight="1" x14ac:dyDescent="0.25">
      <c r="A777" s="170">
        <v>0.39583333333333298</v>
      </c>
      <c r="B777" s="118">
        <v>9</v>
      </c>
      <c r="C777" s="118">
        <v>1</v>
      </c>
      <c r="D777" s="118">
        <v>0</v>
      </c>
      <c r="E777" s="118">
        <v>2</v>
      </c>
      <c r="F777" s="118">
        <v>5</v>
      </c>
      <c r="G777" s="118">
        <v>1</v>
      </c>
      <c r="H777" s="118">
        <v>0</v>
      </c>
      <c r="I777" s="118">
        <v>0</v>
      </c>
      <c r="J777" s="118">
        <v>0</v>
      </c>
      <c r="K777" s="118">
        <v>0</v>
      </c>
      <c r="L777" s="118">
        <v>0</v>
      </c>
      <c r="M777" s="118">
        <v>0</v>
      </c>
      <c r="N777" s="118">
        <v>0</v>
      </c>
      <c r="O777" s="118">
        <v>0</v>
      </c>
      <c r="P777" s="118">
        <v>0</v>
      </c>
      <c r="Q777" s="118">
        <v>0</v>
      </c>
      <c r="R777" s="118">
        <v>0</v>
      </c>
      <c r="S777" s="118">
        <v>0</v>
      </c>
      <c r="T777" s="118">
        <v>0</v>
      </c>
      <c r="U777" s="118">
        <v>0</v>
      </c>
      <c r="V777" s="118">
        <v>19.899999999999999</v>
      </c>
      <c r="W777" s="118" t="s">
        <v>188</v>
      </c>
    </row>
    <row r="778" spans="1:23" ht="13.5" customHeight="1" x14ac:dyDescent="0.25">
      <c r="A778" s="170">
        <v>0.40625</v>
      </c>
      <c r="B778" s="118">
        <v>8</v>
      </c>
      <c r="C778" s="118">
        <v>0</v>
      </c>
      <c r="D778" s="118">
        <v>0</v>
      </c>
      <c r="E778" s="118">
        <v>1</v>
      </c>
      <c r="F778" s="118">
        <v>4</v>
      </c>
      <c r="G778" s="118">
        <v>3</v>
      </c>
      <c r="H778" s="118">
        <v>0</v>
      </c>
      <c r="I778" s="118">
        <v>0</v>
      </c>
      <c r="J778" s="118">
        <v>0</v>
      </c>
      <c r="K778" s="118">
        <v>0</v>
      </c>
      <c r="L778" s="118">
        <v>0</v>
      </c>
      <c r="M778" s="118">
        <v>0</v>
      </c>
      <c r="N778" s="118">
        <v>0</v>
      </c>
      <c r="O778" s="118">
        <v>0</v>
      </c>
      <c r="P778" s="118">
        <v>0</v>
      </c>
      <c r="Q778" s="118">
        <v>0</v>
      </c>
      <c r="R778" s="118">
        <v>0</v>
      </c>
      <c r="S778" s="118">
        <v>0</v>
      </c>
      <c r="T778" s="118">
        <v>0</v>
      </c>
      <c r="U778" s="118">
        <v>0</v>
      </c>
      <c r="V778" s="118">
        <v>23.3</v>
      </c>
      <c r="W778" s="118" t="s">
        <v>188</v>
      </c>
    </row>
    <row r="779" spans="1:23" ht="13.5" customHeight="1" x14ac:dyDescent="0.25">
      <c r="A779" s="170">
        <v>0.41666666666666702</v>
      </c>
      <c r="B779" s="118">
        <v>4</v>
      </c>
      <c r="C779" s="118">
        <v>0</v>
      </c>
      <c r="D779" s="118">
        <v>0</v>
      </c>
      <c r="E779" s="118">
        <v>1</v>
      </c>
      <c r="F779" s="118">
        <v>0</v>
      </c>
      <c r="G779" s="118">
        <v>3</v>
      </c>
      <c r="H779" s="118">
        <v>0</v>
      </c>
      <c r="I779" s="118">
        <v>0</v>
      </c>
      <c r="J779" s="118">
        <v>0</v>
      </c>
      <c r="K779" s="118">
        <v>0</v>
      </c>
      <c r="L779" s="118">
        <v>0</v>
      </c>
      <c r="M779" s="118">
        <v>0</v>
      </c>
      <c r="N779" s="118">
        <v>0</v>
      </c>
      <c r="O779" s="118">
        <v>0</v>
      </c>
      <c r="P779" s="118">
        <v>0</v>
      </c>
      <c r="Q779" s="118">
        <v>0</v>
      </c>
      <c r="R779" s="118">
        <v>0</v>
      </c>
      <c r="S779" s="118">
        <v>0</v>
      </c>
      <c r="T779" s="118">
        <v>0</v>
      </c>
      <c r="U779" s="118">
        <v>0</v>
      </c>
      <c r="V779" s="118">
        <v>25.2</v>
      </c>
      <c r="W779" s="118" t="s">
        <v>188</v>
      </c>
    </row>
    <row r="780" spans="1:23" ht="13.5" customHeight="1" x14ac:dyDescent="0.25">
      <c r="A780" s="170">
        <v>0.42708333333333298</v>
      </c>
      <c r="B780" s="118">
        <v>14</v>
      </c>
      <c r="C780" s="118">
        <v>0</v>
      </c>
      <c r="D780" s="118">
        <v>0</v>
      </c>
      <c r="E780" s="118">
        <v>4</v>
      </c>
      <c r="F780" s="118">
        <v>4</v>
      </c>
      <c r="G780" s="118">
        <v>5</v>
      </c>
      <c r="H780" s="118">
        <v>1</v>
      </c>
      <c r="I780" s="118">
        <v>0</v>
      </c>
      <c r="J780" s="118">
        <v>0</v>
      </c>
      <c r="K780" s="118">
        <v>0</v>
      </c>
      <c r="L780" s="118">
        <v>0</v>
      </c>
      <c r="M780" s="118">
        <v>0</v>
      </c>
      <c r="N780" s="118">
        <v>0</v>
      </c>
      <c r="O780" s="118">
        <v>0</v>
      </c>
      <c r="P780" s="118">
        <v>0</v>
      </c>
      <c r="Q780" s="118">
        <v>0</v>
      </c>
      <c r="R780" s="118">
        <v>0</v>
      </c>
      <c r="S780" s="118">
        <v>0</v>
      </c>
      <c r="T780" s="118">
        <v>0</v>
      </c>
      <c r="U780" s="118">
        <v>0</v>
      </c>
      <c r="V780" s="118">
        <v>23.8</v>
      </c>
      <c r="W780" s="118">
        <v>29.4</v>
      </c>
    </row>
    <row r="781" spans="1:23" ht="13.5" customHeight="1" x14ac:dyDescent="0.25">
      <c r="A781" s="170">
        <v>0.4375</v>
      </c>
      <c r="B781" s="118">
        <v>6</v>
      </c>
      <c r="C781" s="118">
        <v>0</v>
      </c>
      <c r="D781" s="118">
        <v>0</v>
      </c>
      <c r="E781" s="118">
        <v>0</v>
      </c>
      <c r="F781" s="118">
        <v>3</v>
      </c>
      <c r="G781" s="118">
        <v>2</v>
      </c>
      <c r="H781" s="118">
        <v>0</v>
      </c>
      <c r="I781" s="118">
        <v>1</v>
      </c>
      <c r="J781" s="118">
        <v>0</v>
      </c>
      <c r="K781" s="118">
        <v>0</v>
      </c>
      <c r="L781" s="118">
        <v>0</v>
      </c>
      <c r="M781" s="118">
        <v>0</v>
      </c>
      <c r="N781" s="118">
        <v>0</v>
      </c>
      <c r="O781" s="118">
        <v>0</v>
      </c>
      <c r="P781" s="118">
        <v>0</v>
      </c>
      <c r="Q781" s="118">
        <v>0</v>
      </c>
      <c r="R781" s="118">
        <v>0</v>
      </c>
      <c r="S781" s="118">
        <v>0</v>
      </c>
      <c r="T781" s="118">
        <v>0</v>
      </c>
      <c r="U781" s="118">
        <v>0</v>
      </c>
      <c r="V781" s="118">
        <v>25.9</v>
      </c>
      <c r="W781" s="118" t="s">
        <v>188</v>
      </c>
    </row>
    <row r="782" spans="1:23" ht="13.5" customHeight="1" x14ac:dyDescent="0.25">
      <c r="A782" s="170">
        <v>0.44791666666666702</v>
      </c>
      <c r="B782" s="118">
        <v>6</v>
      </c>
      <c r="C782" s="118">
        <v>0</v>
      </c>
      <c r="D782" s="118">
        <v>0</v>
      </c>
      <c r="E782" s="118">
        <v>0</v>
      </c>
      <c r="F782" s="118">
        <v>4</v>
      </c>
      <c r="G782" s="118">
        <v>1</v>
      </c>
      <c r="H782" s="118">
        <v>1</v>
      </c>
      <c r="I782" s="118">
        <v>0</v>
      </c>
      <c r="J782" s="118">
        <v>0</v>
      </c>
      <c r="K782" s="118">
        <v>0</v>
      </c>
      <c r="L782" s="118">
        <v>0</v>
      </c>
      <c r="M782" s="118">
        <v>0</v>
      </c>
      <c r="N782" s="118">
        <v>0</v>
      </c>
      <c r="O782" s="118">
        <v>0</v>
      </c>
      <c r="P782" s="118">
        <v>0</v>
      </c>
      <c r="Q782" s="118">
        <v>0</v>
      </c>
      <c r="R782" s="118">
        <v>0</v>
      </c>
      <c r="S782" s="118">
        <v>0</v>
      </c>
      <c r="T782" s="118">
        <v>0</v>
      </c>
      <c r="U782" s="118">
        <v>0</v>
      </c>
      <c r="V782" s="118">
        <v>25.1</v>
      </c>
      <c r="W782" s="118" t="s">
        <v>188</v>
      </c>
    </row>
    <row r="783" spans="1:23" ht="13.5" customHeight="1" x14ac:dyDescent="0.25">
      <c r="A783" s="170">
        <v>0.45833333333333298</v>
      </c>
      <c r="B783" s="118">
        <v>5</v>
      </c>
      <c r="C783" s="118">
        <v>0</v>
      </c>
      <c r="D783" s="118">
        <v>0</v>
      </c>
      <c r="E783" s="118">
        <v>0</v>
      </c>
      <c r="F783" s="118">
        <v>2</v>
      </c>
      <c r="G783" s="118">
        <v>1</v>
      </c>
      <c r="H783" s="118">
        <v>2</v>
      </c>
      <c r="I783" s="118">
        <v>0</v>
      </c>
      <c r="J783" s="118">
        <v>0</v>
      </c>
      <c r="K783" s="118">
        <v>0</v>
      </c>
      <c r="L783" s="118">
        <v>0</v>
      </c>
      <c r="M783" s="118">
        <v>0</v>
      </c>
      <c r="N783" s="118">
        <v>0</v>
      </c>
      <c r="O783" s="118">
        <v>0</v>
      </c>
      <c r="P783" s="118">
        <v>0</v>
      </c>
      <c r="Q783" s="118">
        <v>0</v>
      </c>
      <c r="R783" s="118">
        <v>0</v>
      </c>
      <c r="S783" s="118">
        <v>0</v>
      </c>
      <c r="T783" s="118">
        <v>0</v>
      </c>
      <c r="U783" s="118">
        <v>0</v>
      </c>
      <c r="V783" s="118">
        <v>26.8</v>
      </c>
      <c r="W783" s="118" t="s">
        <v>188</v>
      </c>
    </row>
    <row r="784" spans="1:23" ht="13.5" customHeight="1" x14ac:dyDescent="0.25">
      <c r="A784" s="170">
        <v>0.46875</v>
      </c>
      <c r="B784" s="118">
        <v>6</v>
      </c>
      <c r="C784" s="118">
        <v>0</v>
      </c>
      <c r="D784" s="118">
        <v>0</v>
      </c>
      <c r="E784" s="118">
        <v>2</v>
      </c>
      <c r="F784" s="118">
        <v>3</v>
      </c>
      <c r="G784" s="118">
        <v>1</v>
      </c>
      <c r="H784" s="118">
        <v>0</v>
      </c>
      <c r="I784" s="118">
        <v>0</v>
      </c>
      <c r="J784" s="118">
        <v>0</v>
      </c>
      <c r="K784" s="118">
        <v>0</v>
      </c>
      <c r="L784" s="118">
        <v>0</v>
      </c>
      <c r="M784" s="118">
        <v>0</v>
      </c>
      <c r="N784" s="118">
        <v>0</v>
      </c>
      <c r="O784" s="118">
        <v>0</v>
      </c>
      <c r="P784" s="118">
        <v>0</v>
      </c>
      <c r="Q784" s="118">
        <v>0</v>
      </c>
      <c r="R784" s="118">
        <v>0</v>
      </c>
      <c r="S784" s="118">
        <v>0</v>
      </c>
      <c r="T784" s="118">
        <v>0</v>
      </c>
      <c r="U784" s="118">
        <v>0</v>
      </c>
      <c r="V784" s="118">
        <v>22.2</v>
      </c>
      <c r="W784" s="118" t="s">
        <v>188</v>
      </c>
    </row>
    <row r="785" spans="1:23" ht="13.5" customHeight="1" x14ac:dyDescent="0.25">
      <c r="A785" s="170">
        <v>0.47916666666666702</v>
      </c>
      <c r="B785" s="118">
        <v>3</v>
      </c>
      <c r="C785" s="118">
        <v>0</v>
      </c>
      <c r="D785" s="118">
        <v>0</v>
      </c>
      <c r="E785" s="118">
        <v>1</v>
      </c>
      <c r="F785" s="118">
        <v>0</v>
      </c>
      <c r="G785" s="118">
        <v>2</v>
      </c>
      <c r="H785" s="118">
        <v>0</v>
      </c>
      <c r="I785" s="118">
        <v>0</v>
      </c>
      <c r="J785" s="118">
        <v>0</v>
      </c>
      <c r="K785" s="118">
        <v>0</v>
      </c>
      <c r="L785" s="118">
        <v>0</v>
      </c>
      <c r="M785" s="118">
        <v>0</v>
      </c>
      <c r="N785" s="118">
        <v>0</v>
      </c>
      <c r="O785" s="118">
        <v>0</v>
      </c>
      <c r="P785" s="118">
        <v>0</v>
      </c>
      <c r="Q785" s="118">
        <v>0</v>
      </c>
      <c r="R785" s="118">
        <v>0</v>
      </c>
      <c r="S785" s="118">
        <v>0</v>
      </c>
      <c r="T785" s="118">
        <v>0</v>
      </c>
      <c r="U785" s="118">
        <v>0</v>
      </c>
      <c r="V785" s="118">
        <v>23.7</v>
      </c>
      <c r="W785" s="118" t="s">
        <v>188</v>
      </c>
    </row>
    <row r="786" spans="1:23" ht="13.5" customHeight="1" x14ac:dyDescent="0.25">
      <c r="A786" s="170">
        <v>0.48958333333333298</v>
      </c>
      <c r="B786" s="118">
        <v>6</v>
      </c>
      <c r="C786" s="118">
        <v>0</v>
      </c>
      <c r="D786" s="118">
        <v>0</v>
      </c>
      <c r="E786" s="118">
        <v>1</v>
      </c>
      <c r="F786" s="118">
        <v>4</v>
      </c>
      <c r="G786" s="118">
        <v>1</v>
      </c>
      <c r="H786" s="118">
        <v>0</v>
      </c>
      <c r="I786" s="118">
        <v>0</v>
      </c>
      <c r="J786" s="118">
        <v>0</v>
      </c>
      <c r="K786" s="118">
        <v>0</v>
      </c>
      <c r="L786" s="118">
        <v>0</v>
      </c>
      <c r="M786" s="118">
        <v>0</v>
      </c>
      <c r="N786" s="118">
        <v>0</v>
      </c>
      <c r="O786" s="118">
        <v>0</v>
      </c>
      <c r="P786" s="118">
        <v>0</v>
      </c>
      <c r="Q786" s="118">
        <v>0</v>
      </c>
      <c r="R786" s="118">
        <v>0</v>
      </c>
      <c r="S786" s="118">
        <v>0</v>
      </c>
      <c r="T786" s="118">
        <v>0</v>
      </c>
      <c r="U786" s="118">
        <v>0</v>
      </c>
      <c r="V786" s="118">
        <v>22.1</v>
      </c>
      <c r="W786" s="118" t="s">
        <v>188</v>
      </c>
    </row>
    <row r="787" spans="1:23" ht="13.5" customHeight="1" x14ac:dyDescent="0.25">
      <c r="A787" s="170">
        <v>0.5</v>
      </c>
      <c r="B787" s="118">
        <v>8</v>
      </c>
      <c r="C787" s="118">
        <v>0</v>
      </c>
      <c r="D787" s="118">
        <v>0</v>
      </c>
      <c r="E787" s="118">
        <v>2</v>
      </c>
      <c r="F787" s="118">
        <v>5</v>
      </c>
      <c r="G787" s="118">
        <v>1</v>
      </c>
      <c r="H787" s="118">
        <v>0</v>
      </c>
      <c r="I787" s="118">
        <v>0</v>
      </c>
      <c r="J787" s="118">
        <v>0</v>
      </c>
      <c r="K787" s="118">
        <v>0</v>
      </c>
      <c r="L787" s="118">
        <v>0</v>
      </c>
      <c r="M787" s="118">
        <v>0</v>
      </c>
      <c r="N787" s="118">
        <v>0</v>
      </c>
      <c r="O787" s="118">
        <v>0</v>
      </c>
      <c r="P787" s="118">
        <v>0</v>
      </c>
      <c r="Q787" s="118">
        <v>0</v>
      </c>
      <c r="R787" s="118">
        <v>0</v>
      </c>
      <c r="S787" s="118">
        <v>0</v>
      </c>
      <c r="T787" s="118">
        <v>0</v>
      </c>
      <c r="U787" s="118">
        <v>0</v>
      </c>
      <c r="V787" s="118">
        <v>22.3</v>
      </c>
      <c r="W787" s="118" t="s">
        <v>188</v>
      </c>
    </row>
    <row r="788" spans="1:23" ht="13.5" customHeight="1" x14ac:dyDescent="0.25">
      <c r="A788" s="170">
        <v>0.51041666666666696</v>
      </c>
      <c r="B788" s="118">
        <v>19</v>
      </c>
      <c r="C788" s="118">
        <v>0</v>
      </c>
      <c r="D788" s="118">
        <v>1</v>
      </c>
      <c r="E788" s="118">
        <v>2</v>
      </c>
      <c r="F788" s="118">
        <v>8</v>
      </c>
      <c r="G788" s="118">
        <v>5</v>
      </c>
      <c r="H788" s="118">
        <v>3</v>
      </c>
      <c r="I788" s="118">
        <v>0</v>
      </c>
      <c r="J788" s="118">
        <v>0</v>
      </c>
      <c r="K788" s="118">
        <v>0</v>
      </c>
      <c r="L788" s="118">
        <v>0</v>
      </c>
      <c r="M788" s="118">
        <v>0</v>
      </c>
      <c r="N788" s="118">
        <v>0</v>
      </c>
      <c r="O788" s="118">
        <v>0</v>
      </c>
      <c r="P788" s="118">
        <v>0</v>
      </c>
      <c r="Q788" s="118">
        <v>0</v>
      </c>
      <c r="R788" s="118">
        <v>0</v>
      </c>
      <c r="S788" s="118">
        <v>0</v>
      </c>
      <c r="T788" s="118">
        <v>0</v>
      </c>
      <c r="U788" s="118">
        <v>0</v>
      </c>
      <c r="V788" s="118">
        <v>24.2</v>
      </c>
      <c r="W788" s="118">
        <v>30.3</v>
      </c>
    </row>
    <row r="789" spans="1:23" ht="13.5" customHeight="1" x14ac:dyDescent="0.25">
      <c r="A789" s="170">
        <v>0.52083333333333304</v>
      </c>
      <c r="B789" s="118">
        <v>8</v>
      </c>
      <c r="C789" s="118">
        <v>0</v>
      </c>
      <c r="D789" s="118">
        <v>1</v>
      </c>
      <c r="E789" s="118">
        <v>0</v>
      </c>
      <c r="F789" s="118">
        <v>4</v>
      </c>
      <c r="G789" s="118">
        <v>2</v>
      </c>
      <c r="H789" s="118">
        <v>0</v>
      </c>
      <c r="I789" s="118">
        <v>1</v>
      </c>
      <c r="J789" s="118">
        <v>0</v>
      </c>
      <c r="K789" s="118">
        <v>0</v>
      </c>
      <c r="L789" s="118">
        <v>0</v>
      </c>
      <c r="M789" s="118">
        <v>0</v>
      </c>
      <c r="N789" s="118">
        <v>0</v>
      </c>
      <c r="O789" s="118">
        <v>0</v>
      </c>
      <c r="P789" s="118">
        <v>0</v>
      </c>
      <c r="Q789" s="118">
        <v>0</v>
      </c>
      <c r="R789" s="118">
        <v>0</v>
      </c>
      <c r="S789" s="118">
        <v>0</v>
      </c>
      <c r="T789" s="118">
        <v>0</v>
      </c>
      <c r="U789" s="118">
        <v>0</v>
      </c>
      <c r="V789" s="118">
        <v>24.4</v>
      </c>
      <c r="W789" s="118" t="s">
        <v>188</v>
      </c>
    </row>
    <row r="790" spans="1:23" ht="13.5" customHeight="1" x14ac:dyDescent="0.25">
      <c r="A790" s="170">
        <v>0.53125</v>
      </c>
      <c r="B790" s="118">
        <v>17</v>
      </c>
      <c r="C790" s="118">
        <v>0</v>
      </c>
      <c r="D790" s="118">
        <v>2</v>
      </c>
      <c r="E790" s="118">
        <v>4</v>
      </c>
      <c r="F790" s="118">
        <v>7</v>
      </c>
      <c r="G790" s="118">
        <v>3</v>
      </c>
      <c r="H790" s="118">
        <v>1</v>
      </c>
      <c r="I790" s="118">
        <v>0</v>
      </c>
      <c r="J790" s="118">
        <v>0</v>
      </c>
      <c r="K790" s="118">
        <v>0</v>
      </c>
      <c r="L790" s="118">
        <v>0</v>
      </c>
      <c r="M790" s="118">
        <v>0</v>
      </c>
      <c r="N790" s="118">
        <v>0</v>
      </c>
      <c r="O790" s="118">
        <v>0</v>
      </c>
      <c r="P790" s="118">
        <v>0</v>
      </c>
      <c r="Q790" s="118">
        <v>0</v>
      </c>
      <c r="R790" s="118">
        <v>0</v>
      </c>
      <c r="S790" s="118">
        <v>0</v>
      </c>
      <c r="T790" s="118">
        <v>0</v>
      </c>
      <c r="U790" s="118">
        <v>0</v>
      </c>
      <c r="V790" s="118">
        <v>22</v>
      </c>
      <c r="W790" s="118">
        <v>28.5</v>
      </c>
    </row>
    <row r="791" spans="1:23" ht="13.5" customHeight="1" x14ac:dyDescent="0.25">
      <c r="A791" s="170">
        <v>0.54166666666666696</v>
      </c>
      <c r="B791" s="118">
        <v>14</v>
      </c>
      <c r="C791" s="118">
        <v>0</v>
      </c>
      <c r="D791" s="118">
        <v>0</v>
      </c>
      <c r="E791" s="118">
        <v>2</v>
      </c>
      <c r="F791" s="118">
        <v>7</v>
      </c>
      <c r="G791" s="118">
        <v>4</v>
      </c>
      <c r="H791" s="118">
        <v>1</v>
      </c>
      <c r="I791" s="118">
        <v>0</v>
      </c>
      <c r="J791" s="118">
        <v>0</v>
      </c>
      <c r="K791" s="118">
        <v>0</v>
      </c>
      <c r="L791" s="118">
        <v>0</v>
      </c>
      <c r="M791" s="118">
        <v>0</v>
      </c>
      <c r="N791" s="118">
        <v>0</v>
      </c>
      <c r="O791" s="118">
        <v>0</v>
      </c>
      <c r="P791" s="118">
        <v>0</v>
      </c>
      <c r="Q791" s="118">
        <v>0</v>
      </c>
      <c r="R791" s="118">
        <v>0</v>
      </c>
      <c r="S791" s="118">
        <v>0</v>
      </c>
      <c r="T791" s="118">
        <v>0</v>
      </c>
      <c r="U791" s="118">
        <v>0</v>
      </c>
      <c r="V791" s="118">
        <v>24.4</v>
      </c>
      <c r="W791" s="118">
        <v>28.3</v>
      </c>
    </row>
    <row r="792" spans="1:23" ht="13.5" customHeight="1" x14ac:dyDescent="0.25">
      <c r="A792" s="170">
        <v>0.55208333333333304</v>
      </c>
      <c r="B792" s="118">
        <v>12</v>
      </c>
      <c r="C792" s="118">
        <v>0</v>
      </c>
      <c r="D792" s="118">
        <v>0</v>
      </c>
      <c r="E792" s="118">
        <v>1</v>
      </c>
      <c r="F792" s="118">
        <v>9</v>
      </c>
      <c r="G792" s="118">
        <v>2</v>
      </c>
      <c r="H792" s="118">
        <v>0</v>
      </c>
      <c r="I792" s="118">
        <v>0</v>
      </c>
      <c r="J792" s="118">
        <v>0</v>
      </c>
      <c r="K792" s="118">
        <v>0</v>
      </c>
      <c r="L792" s="118">
        <v>0</v>
      </c>
      <c r="M792" s="118">
        <v>0</v>
      </c>
      <c r="N792" s="118">
        <v>0</v>
      </c>
      <c r="O792" s="118">
        <v>0</v>
      </c>
      <c r="P792" s="118">
        <v>0</v>
      </c>
      <c r="Q792" s="118">
        <v>0</v>
      </c>
      <c r="R792" s="118">
        <v>0</v>
      </c>
      <c r="S792" s="118">
        <v>0</v>
      </c>
      <c r="T792" s="118">
        <v>0</v>
      </c>
      <c r="U792" s="118">
        <v>0</v>
      </c>
      <c r="V792" s="118">
        <v>23.1</v>
      </c>
      <c r="W792" s="118">
        <v>25.8</v>
      </c>
    </row>
    <row r="793" spans="1:23" ht="13.5" customHeight="1" x14ac:dyDescent="0.25">
      <c r="A793" s="170">
        <v>0.5625</v>
      </c>
      <c r="B793" s="118">
        <v>4</v>
      </c>
      <c r="C793" s="118">
        <v>0</v>
      </c>
      <c r="D793" s="118">
        <v>0</v>
      </c>
      <c r="E793" s="118">
        <v>0</v>
      </c>
      <c r="F793" s="118">
        <v>4</v>
      </c>
      <c r="G793" s="118">
        <v>0</v>
      </c>
      <c r="H793" s="118">
        <v>0</v>
      </c>
      <c r="I793" s="118">
        <v>0</v>
      </c>
      <c r="J793" s="118">
        <v>0</v>
      </c>
      <c r="K793" s="118">
        <v>0</v>
      </c>
      <c r="L793" s="118">
        <v>0</v>
      </c>
      <c r="M793" s="118">
        <v>0</v>
      </c>
      <c r="N793" s="118">
        <v>0</v>
      </c>
      <c r="O793" s="118">
        <v>0</v>
      </c>
      <c r="P793" s="118">
        <v>0</v>
      </c>
      <c r="Q793" s="118">
        <v>0</v>
      </c>
      <c r="R793" s="118">
        <v>0</v>
      </c>
      <c r="S793" s="118">
        <v>0</v>
      </c>
      <c r="T793" s="118">
        <v>0</v>
      </c>
      <c r="U793" s="118">
        <v>0</v>
      </c>
      <c r="V793" s="118">
        <v>22.2</v>
      </c>
      <c r="W793" s="118" t="s">
        <v>188</v>
      </c>
    </row>
    <row r="794" spans="1:23" ht="13.5" customHeight="1" x14ac:dyDescent="0.25">
      <c r="A794" s="170">
        <v>0.57291666666666696</v>
      </c>
      <c r="B794" s="118">
        <v>8</v>
      </c>
      <c r="C794" s="118">
        <v>0</v>
      </c>
      <c r="D794" s="118">
        <v>3</v>
      </c>
      <c r="E794" s="118">
        <v>2</v>
      </c>
      <c r="F794" s="118">
        <v>0</v>
      </c>
      <c r="G794" s="118">
        <v>3</v>
      </c>
      <c r="H794" s="118">
        <v>0</v>
      </c>
      <c r="I794" s="118">
        <v>0</v>
      </c>
      <c r="J794" s="118">
        <v>0</v>
      </c>
      <c r="K794" s="118">
        <v>0</v>
      </c>
      <c r="L794" s="118">
        <v>0</v>
      </c>
      <c r="M794" s="118">
        <v>0</v>
      </c>
      <c r="N794" s="118">
        <v>0</v>
      </c>
      <c r="O794" s="118">
        <v>0</v>
      </c>
      <c r="P794" s="118">
        <v>0</v>
      </c>
      <c r="Q794" s="118">
        <v>0</v>
      </c>
      <c r="R794" s="118">
        <v>0</v>
      </c>
      <c r="S794" s="118">
        <v>0</v>
      </c>
      <c r="T794" s="118">
        <v>0</v>
      </c>
      <c r="U794" s="118">
        <v>0</v>
      </c>
      <c r="V794" s="118">
        <v>19.399999999999999</v>
      </c>
      <c r="W794" s="118" t="s">
        <v>188</v>
      </c>
    </row>
    <row r="795" spans="1:23" ht="13.5" customHeight="1" x14ac:dyDescent="0.25">
      <c r="A795" s="170">
        <v>0.58333333333333304</v>
      </c>
      <c r="B795" s="118">
        <v>13</v>
      </c>
      <c r="C795" s="118">
        <v>0</v>
      </c>
      <c r="D795" s="118">
        <v>0</v>
      </c>
      <c r="E795" s="118">
        <v>0</v>
      </c>
      <c r="F795" s="118">
        <v>9</v>
      </c>
      <c r="G795" s="118">
        <v>2</v>
      </c>
      <c r="H795" s="118">
        <v>2</v>
      </c>
      <c r="I795" s="118">
        <v>0</v>
      </c>
      <c r="J795" s="118">
        <v>0</v>
      </c>
      <c r="K795" s="118">
        <v>0</v>
      </c>
      <c r="L795" s="118">
        <v>0</v>
      </c>
      <c r="M795" s="118">
        <v>0</v>
      </c>
      <c r="N795" s="118">
        <v>0</v>
      </c>
      <c r="O795" s="118">
        <v>0</v>
      </c>
      <c r="P795" s="118">
        <v>0</v>
      </c>
      <c r="Q795" s="118">
        <v>0</v>
      </c>
      <c r="R795" s="118">
        <v>0</v>
      </c>
      <c r="S795" s="118">
        <v>0</v>
      </c>
      <c r="T795" s="118">
        <v>0</v>
      </c>
      <c r="U795" s="118">
        <v>0</v>
      </c>
      <c r="V795" s="118">
        <v>25.1</v>
      </c>
      <c r="W795" s="118">
        <v>31.3</v>
      </c>
    </row>
    <row r="796" spans="1:23" ht="13.5" customHeight="1" x14ac:dyDescent="0.25">
      <c r="A796" s="170">
        <v>0.59375</v>
      </c>
      <c r="B796" s="118">
        <v>16</v>
      </c>
      <c r="C796" s="118">
        <v>0</v>
      </c>
      <c r="D796" s="118">
        <v>1</v>
      </c>
      <c r="E796" s="118">
        <v>6</v>
      </c>
      <c r="F796" s="118">
        <v>1</v>
      </c>
      <c r="G796" s="118">
        <v>7</v>
      </c>
      <c r="H796" s="118">
        <v>1</v>
      </c>
      <c r="I796" s="118">
        <v>0</v>
      </c>
      <c r="J796" s="118">
        <v>0</v>
      </c>
      <c r="K796" s="118">
        <v>0</v>
      </c>
      <c r="L796" s="118">
        <v>0</v>
      </c>
      <c r="M796" s="118">
        <v>0</v>
      </c>
      <c r="N796" s="118">
        <v>0</v>
      </c>
      <c r="O796" s="118">
        <v>0</v>
      </c>
      <c r="P796" s="118">
        <v>0</v>
      </c>
      <c r="Q796" s="118">
        <v>0</v>
      </c>
      <c r="R796" s="118">
        <v>0</v>
      </c>
      <c r="S796" s="118">
        <v>0</v>
      </c>
      <c r="T796" s="118">
        <v>0</v>
      </c>
      <c r="U796" s="118">
        <v>0</v>
      </c>
      <c r="V796" s="118">
        <v>23.1</v>
      </c>
      <c r="W796" s="118">
        <v>28.4</v>
      </c>
    </row>
    <row r="797" spans="1:23" ht="13.5" customHeight="1" x14ac:dyDescent="0.25">
      <c r="A797" s="170">
        <v>0.60416666666666696</v>
      </c>
      <c r="B797" s="118">
        <v>16</v>
      </c>
      <c r="C797" s="118">
        <v>0</v>
      </c>
      <c r="D797" s="118">
        <v>0</v>
      </c>
      <c r="E797" s="118">
        <v>4</v>
      </c>
      <c r="F797" s="118">
        <v>4</v>
      </c>
      <c r="G797" s="118">
        <v>7</v>
      </c>
      <c r="H797" s="118">
        <v>1</v>
      </c>
      <c r="I797" s="118">
        <v>0</v>
      </c>
      <c r="J797" s="118">
        <v>0</v>
      </c>
      <c r="K797" s="118">
        <v>0</v>
      </c>
      <c r="L797" s="118">
        <v>0</v>
      </c>
      <c r="M797" s="118">
        <v>0</v>
      </c>
      <c r="N797" s="118">
        <v>0</v>
      </c>
      <c r="O797" s="118">
        <v>0</v>
      </c>
      <c r="P797" s="118">
        <v>0</v>
      </c>
      <c r="Q797" s="118">
        <v>0</v>
      </c>
      <c r="R797" s="118">
        <v>0</v>
      </c>
      <c r="S797" s="118">
        <v>0</v>
      </c>
      <c r="T797" s="118">
        <v>0</v>
      </c>
      <c r="U797" s="118">
        <v>0</v>
      </c>
      <c r="V797" s="118">
        <v>24.2</v>
      </c>
      <c r="W797" s="118">
        <v>29.1</v>
      </c>
    </row>
    <row r="798" spans="1:23" ht="13.5" customHeight="1" x14ac:dyDescent="0.25">
      <c r="A798" s="170">
        <v>0.61458333333333304</v>
      </c>
      <c r="B798" s="118">
        <v>24</v>
      </c>
      <c r="C798" s="118">
        <v>0</v>
      </c>
      <c r="D798" s="118">
        <v>0</v>
      </c>
      <c r="E798" s="118">
        <v>1</v>
      </c>
      <c r="F798" s="118">
        <v>13</v>
      </c>
      <c r="G798" s="118">
        <v>10</v>
      </c>
      <c r="H798" s="118">
        <v>0</v>
      </c>
      <c r="I798" s="118">
        <v>0</v>
      </c>
      <c r="J798" s="118">
        <v>0</v>
      </c>
      <c r="K798" s="118">
        <v>0</v>
      </c>
      <c r="L798" s="118">
        <v>0</v>
      </c>
      <c r="M798" s="118">
        <v>0</v>
      </c>
      <c r="N798" s="118">
        <v>0</v>
      </c>
      <c r="O798" s="118">
        <v>0</v>
      </c>
      <c r="P798" s="118">
        <v>0</v>
      </c>
      <c r="Q798" s="118">
        <v>0</v>
      </c>
      <c r="R798" s="118">
        <v>0</v>
      </c>
      <c r="S798" s="118">
        <v>0</v>
      </c>
      <c r="T798" s="118">
        <v>0</v>
      </c>
      <c r="U798" s="118">
        <v>0</v>
      </c>
      <c r="V798" s="118">
        <v>24.3</v>
      </c>
      <c r="W798" s="118">
        <v>26.6</v>
      </c>
    </row>
    <row r="799" spans="1:23" ht="13.5" customHeight="1" x14ac:dyDescent="0.25">
      <c r="A799" s="170">
        <v>0.625</v>
      </c>
      <c r="B799" s="118">
        <v>26</v>
      </c>
      <c r="C799" s="118">
        <v>0</v>
      </c>
      <c r="D799" s="118">
        <v>0</v>
      </c>
      <c r="E799" s="118">
        <v>6</v>
      </c>
      <c r="F799" s="118">
        <v>9</v>
      </c>
      <c r="G799" s="118">
        <v>10</v>
      </c>
      <c r="H799" s="118">
        <v>1</v>
      </c>
      <c r="I799" s="118">
        <v>0</v>
      </c>
      <c r="J799" s="118">
        <v>0</v>
      </c>
      <c r="K799" s="118">
        <v>0</v>
      </c>
      <c r="L799" s="118">
        <v>0</v>
      </c>
      <c r="M799" s="118">
        <v>0</v>
      </c>
      <c r="N799" s="118">
        <v>0</v>
      </c>
      <c r="O799" s="118">
        <v>0</v>
      </c>
      <c r="P799" s="118">
        <v>0</v>
      </c>
      <c r="Q799" s="118">
        <v>0</v>
      </c>
      <c r="R799" s="118">
        <v>0</v>
      </c>
      <c r="S799" s="118">
        <v>0</v>
      </c>
      <c r="T799" s="118">
        <v>0</v>
      </c>
      <c r="U799" s="118">
        <v>0</v>
      </c>
      <c r="V799" s="118">
        <v>23.4</v>
      </c>
      <c r="W799" s="118">
        <v>27.1</v>
      </c>
    </row>
    <row r="800" spans="1:23" ht="13.5" customHeight="1" x14ac:dyDescent="0.25">
      <c r="A800" s="170">
        <v>0.63541666666666696</v>
      </c>
      <c r="B800" s="118">
        <v>16</v>
      </c>
      <c r="C800" s="118">
        <v>0</v>
      </c>
      <c r="D800" s="118">
        <v>0</v>
      </c>
      <c r="E800" s="118">
        <v>8</v>
      </c>
      <c r="F800" s="118">
        <v>6</v>
      </c>
      <c r="G800" s="118">
        <v>2</v>
      </c>
      <c r="H800" s="118">
        <v>0</v>
      </c>
      <c r="I800" s="118">
        <v>0</v>
      </c>
      <c r="J800" s="118">
        <v>0</v>
      </c>
      <c r="K800" s="118">
        <v>0</v>
      </c>
      <c r="L800" s="118">
        <v>0</v>
      </c>
      <c r="M800" s="118">
        <v>0</v>
      </c>
      <c r="N800" s="118">
        <v>0</v>
      </c>
      <c r="O800" s="118">
        <v>0</v>
      </c>
      <c r="P800" s="118">
        <v>0</v>
      </c>
      <c r="Q800" s="118">
        <v>0</v>
      </c>
      <c r="R800" s="118">
        <v>0</v>
      </c>
      <c r="S800" s="118">
        <v>0</v>
      </c>
      <c r="T800" s="118">
        <v>0</v>
      </c>
      <c r="U800" s="118">
        <v>0</v>
      </c>
      <c r="V800" s="118">
        <v>20.8</v>
      </c>
      <c r="W800" s="118">
        <v>25.6</v>
      </c>
    </row>
    <row r="801" spans="1:23" ht="13.5" customHeight="1" x14ac:dyDescent="0.25">
      <c r="A801" s="170">
        <v>0.64583333333333304</v>
      </c>
      <c r="B801" s="118">
        <v>18</v>
      </c>
      <c r="C801" s="118">
        <v>0</v>
      </c>
      <c r="D801" s="118">
        <v>0</v>
      </c>
      <c r="E801" s="118">
        <v>6</v>
      </c>
      <c r="F801" s="118">
        <v>6</v>
      </c>
      <c r="G801" s="118">
        <v>6</v>
      </c>
      <c r="H801" s="118">
        <v>0</v>
      </c>
      <c r="I801" s="118">
        <v>0</v>
      </c>
      <c r="J801" s="118">
        <v>0</v>
      </c>
      <c r="K801" s="118">
        <v>0</v>
      </c>
      <c r="L801" s="118">
        <v>0</v>
      </c>
      <c r="M801" s="118">
        <v>0</v>
      </c>
      <c r="N801" s="118">
        <v>0</v>
      </c>
      <c r="O801" s="118">
        <v>0</v>
      </c>
      <c r="P801" s="118">
        <v>0</v>
      </c>
      <c r="Q801" s="118">
        <v>0</v>
      </c>
      <c r="R801" s="118">
        <v>0</v>
      </c>
      <c r="S801" s="118">
        <v>0</v>
      </c>
      <c r="T801" s="118">
        <v>0</v>
      </c>
      <c r="U801" s="118">
        <v>0</v>
      </c>
      <c r="V801" s="118">
        <v>22.7</v>
      </c>
      <c r="W801" s="118">
        <v>27.9</v>
      </c>
    </row>
    <row r="802" spans="1:23" ht="13.5" customHeight="1" x14ac:dyDescent="0.25">
      <c r="A802" s="170">
        <v>0.65625</v>
      </c>
      <c r="B802" s="118">
        <v>9</v>
      </c>
      <c r="C802" s="118">
        <v>0</v>
      </c>
      <c r="D802" s="118">
        <v>0</v>
      </c>
      <c r="E802" s="118">
        <v>1</v>
      </c>
      <c r="F802" s="118">
        <v>3</v>
      </c>
      <c r="G802" s="118">
        <v>5</v>
      </c>
      <c r="H802" s="118">
        <v>0</v>
      </c>
      <c r="I802" s="118">
        <v>0</v>
      </c>
      <c r="J802" s="118">
        <v>0</v>
      </c>
      <c r="K802" s="118">
        <v>0</v>
      </c>
      <c r="L802" s="118">
        <v>0</v>
      </c>
      <c r="M802" s="118">
        <v>0</v>
      </c>
      <c r="N802" s="118">
        <v>0</v>
      </c>
      <c r="O802" s="118">
        <v>0</v>
      </c>
      <c r="P802" s="118">
        <v>0</v>
      </c>
      <c r="Q802" s="118">
        <v>0</v>
      </c>
      <c r="R802" s="118">
        <v>0</v>
      </c>
      <c r="S802" s="118">
        <v>0</v>
      </c>
      <c r="T802" s="118">
        <v>0</v>
      </c>
      <c r="U802" s="118">
        <v>0</v>
      </c>
      <c r="V802" s="118">
        <v>25.6</v>
      </c>
      <c r="W802" s="118" t="s">
        <v>188</v>
      </c>
    </row>
    <row r="803" spans="1:23" ht="13.5" customHeight="1" x14ac:dyDescent="0.25">
      <c r="A803" s="170">
        <v>0.66666666666666696</v>
      </c>
      <c r="B803" s="118">
        <v>20</v>
      </c>
      <c r="C803" s="118">
        <v>2</v>
      </c>
      <c r="D803" s="118">
        <v>0</v>
      </c>
      <c r="E803" s="118">
        <v>1</v>
      </c>
      <c r="F803" s="118">
        <v>14</v>
      </c>
      <c r="G803" s="118">
        <v>3</v>
      </c>
      <c r="H803" s="118">
        <v>0</v>
      </c>
      <c r="I803" s="118">
        <v>0</v>
      </c>
      <c r="J803" s="118">
        <v>0</v>
      </c>
      <c r="K803" s="118">
        <v>0</v>
      </c>
      <c r="L803" s="118">
        <v>0</v>
      </c>
      <c r="M803" s="118">
        <v>0</v>
      </c>
      <c r="N803" s="118">
        <v>0</v>
      </c>
      <c r="O803" s="118">
        <v>0</v>
      </c>
      <c r="P803" s="118">
        <v>0</v>
      </c>
      <c r="Q803" s="118">
        <v>0</v>
      </c>
      <c r="R803" s="118">
        <v>0</v>
      </c>
      <c r="S803" s="118">
        <v>0</v>
      </c>
      <c r="T803" s="118">
        <v>0</v>
      </c>
      <c r="U803" s="118">
        <v>0</v>
      </c>
      <c r="V803" s="118">
        <v>21.8</v>
      </c>
      <c r="W803" s="118">
        <v>25.8</v>
      </c>
    </row>
    <row r="804" spans="1:23" ht="13.5" customHeight="1" x14ac:dyDescent="0.25">
      <c r="A804" s="170">
        <v>0.67708333333333304</v>
      </c>
      <c r="B804" s="118">
        <v>17</v>
      </c>
      <c r="C804" s="118">
        <v>0</v>
      </c>
      <c r="D804" s="118">
        <v>0</v>
      </c>
      <c r="E804" s="118">
        <v>4</v>
      </c>
      <c r="F804" s="118">
        <v>10</v>
      </c>
      <c r="G804" s="118">
        <v>3</v>
      </c>
      <c r="H804" s="118">
        <v>0</v>
      </c>
      <c r="I804" s="118">
        <v>0</v>
      </c>
      <c r="J804" s="118">
        <v>0</v>
      </c>
      <c r="K804" s="118">
        <v>0</v>
      </c>
      <c r="L804" s="118">
        <v>0</v>
      </c>
      <c r="M804" s="118">
        <v>0</v>
      </c>
      <c r="N804" s="118">
        <v>0</v>
      </c>
      <c r="O804" s="118">
        <v>0</v>
      </c>
      <c r="P804" s="118">
        <v>0</v>
      </c>
      <c r="Q804" s="118">
        <v>0</v>
      </c>
      <c r="R804" s="118">
        <v>0</v>
      </c>
      <c r="S804" s="118">
        <v>0</v>
      </c>
      <c r="T804" s="118">
        <v>0</v>
      </c>
      <c r="U804" s="118">
        <v>0</v>
      </c>
      <c r="V804" s="118">
        <v>22.2</v>
      </c>
      <c r="W804" s="118">
        <v>27.2</v>
      </c>
    </row>
    <row r="805" spans="1:23" ht="13.5" customHeight="1" x14ac:dyDescent="0.25">
      <c r="A805" s="170">
        <v>0.6875</v>
      </c>
      <c r="B805" s="118">
        <v>13</v>
      </c>
      <c r="C805" s="118">
        <v>0</v>
      </c>
      <c r="D805" s="118">
        <v>0</v>
      </c>
      <c r="E805" s="118">
        <v>4</v>
      </c>
      <c r="F805" s="118">
        <v>7</v>
      </c>
      <c r="G805" s="118">
        <v>2</v>
      </c>
      <c r="H805" s="118">
        <v>0</v>
      </c>
      <c r="I805" s="118">
        <v>0</v>
      </c>
      <c r="J805" s="118">
        <v>0</v>
      </c>
      <c r="K805" s="118">
        <v>0</v>
      </c>
      <c r="L805" s="118">
        <v>0</v>
      </c>
      <c r="M805" s="118">
        <v>0</v>
      </c>
      <c r="N805" s="118">
        <v>0</v>
      </c>
      <c r="O805" s="118">
        <v>0</v>
      </c>
      <c r="P805" s="118">
        <v>0</v>
      </c>
      <c r="Q805" s="118">
        <v>0</v>
      </c>
      <c r="R805" s="118">
        <v>0</v>
      </c>
      <c r="S805" s="118">
        <v>0</v>
      </c>
      <c r="T805" s="118">
        <v>0</v>
      </c>
      <c r="U805" s="118">
        <v>0</v>
      </c>
      <c r="V805" s="118">
        <v>22.6</v>
      </c>
      <c r="W805" s="118">
        <v>27</v>
      </c>
    </row>
    <row r="806" spans="1:23" ht="13.5" customHeight="1" x14ac:dyDescent="0.25">
      <c r="A806" s="170">
        <v>0.69791666666666696</v>
      </c>
      <c r="B806" s="118">
        <v>17</v>
      </c>
      <c r="C806" s="118">
        <v>0</v>
      </c>
      <c r="D806" s="118">
        <v>0</v>
      </c>
      <c r="E806" s="118">
        <v>4</v>
      </c>
      <c r="F806" s="118">
        <v>2</v>
      </c>
      <c r="G806" s="118">
        <v>9</v>
      </c>
      <c r="H806" s="118">
        <v>2</v>
      </c>
      <c r="I806" s="118">
        <v>0</v>
      </c>
      <c r="J806" s="118">
        <v>0</v>
      </c>
      <c r="K806" s="118">
        <v>0</v>
      </c>
      <c r="L806" s="118">
        <v>0</v>
      </c>
      <c r="M806" s="118">
        <v>0</v>
      </c>
      <c r="N806" s="118">
        <v>0</v>
      </c>
      <c r="O806" s="118">
        <v>0</v>
      </c>
      <c r="P806" s="118">
        <v>0</v>
      </c>
      <c r="Q806" s="118">
        <v>0</v>
      </c>
      <c r="R806" s="118">
        <v>0</v>
      </c>
      <c r="S806" s="118">
        <v>0</v>
      </c>
      <c r="T806" s="118">
        <v>0</v>
      </c>
      <c r="U806" s="118">
        <v>0</v>
      </c>
      <c r="V806" s="118">
        <v>25.1</v>
      </c>
      <c r="W806" s="118">
        <v>30.3</v>
      </c>
    </row>
    <row r="807" spans="1:23" ht="13.5" customHeight="1" x14ac:dyDescent="0.25">
      <c r="A807" s="170">
        <v>0.70833333333333304</v>
      </c>
      <c r="B807" s="118">
        <v>18</v>
      </c>
      <c r="C807" s="118">
        <v>0</v>
      </c>
      <c r="D807" s="118">
        <v>0</v>
      </c>
      <c r="E807" s="118">
        <v>1</v>
      </c>
      <c r="F807" s="118">
        <v>13</v>
      </c>
      <c r="G807" s="118">
        <v>3</v>
      </c>
      <c r="H807" s="118">
        <v>1</v>
      </c>
      <c r="I807" s="118">
        <v>0</v>
      </c>
      <c r="J807" s="118">
        <v>0</v>
      </c>
      <c r="K807" s="118">
        <v>0</v>
      </c>
      <c r="L807" s="118">
        <v>0</v>
      </c>
      <c r="M807" s="118">
        <v>0</v>
      </c>
      <c r="N807" s="118">
        <v>0</v>
      </c>
      <c r="O807" s="118">
        <v>0</v>
      </c>
      <c r="P807" s="118">
        <v>0</v>
      </c>
      <c r="Q807" s="118">
        <v>0</v>
      </c>
      <c r="R807" s="118">
        <v>0</v>
      </c>
      <c r="S807" s="118">
        <v>0</v>
      </c>
      <c r="T807" s="118">
        <v>0</v>
      </c>
      <c r="U807" s="118">
        <v>0</v>
      </c>
      <c r="V807" s="118">
        <v>23.3</v>
      </c>
      <c r="W807" s="118">
        <v>25.8</v>
      </c>
    </row>
    <row r="808" spans="1:23" ht="13.5" customHeight="1" x14ac:dyDescent="0.25">
      <c r="A808" s="170">
        <v>0.71875</v>
      </c>
      <c r="B808" s="118">
        <v>14</v>
      </c>
      <c r="C808" s="118">
        <v>0</v>
      </c>
      <c r="D808" s="118">
        <v>0</v>
      </c>
      <c r="E808" s="118">
        <v>3</v>
      </c>
      <c r="F808" s="118">
        <v>3</v>
      </c>
      <c r="G808" s="118">
        <v>8</v>
      </c>
      <c r="H808" s="118">
        <v>0</v>
      </c>
      <c r="I808" s="118">
        <v>0</v>
      </c>
      <c r="J808" s="118">
        <v>0</v>
      </c>
      <c r="K808" s="118">
        <v>0</v>
      </c>
      <c r="L808" s="118">
        <v>0</v>
      </c>
      <c r="M808" s="118">
        <v>0</v>
      </c>
      <c r="N808" s="118">
        <v>0</v>
      </c>
      <c r="O808" s="118">
        <v>0</v>
      </c>
      <c r="P808" s="118">
        <v>0</v>
      </c>
      <c r="Q808" s="118">
        <v>0</v>
      </c>
      <c r="R808" s="118">
        <v>0</v>
      </c>
      <c r="S808" s="118">
        <v>0</v>
      </c>
      <c r="T808" s="118">
        <v>0</v>
      </c>
      <c r="U808" s="118">
        <v>0</v>
      </c>
      <c r="V808" s="118">
        <v>24.1</v>
      </c>
      <c r="W808" s="118">
        <v>27.2</v>
      </c>
    </row>
    <row r="809" spans="1:23" ht="13.5" customHeight="1" x14ac:dyDescent="0.25">
      <c r="A809" s="170">
        <v>0.72916666666666696</v>
      </c>
      <c r="B809" s="118">
        <v>13</v>
      </c>
      <c r="C809" s="118">
        <v>0</v>
      </c>
      <c r="D809" s="118">
        <v>1</v>
      </c>
      <c r="E809" s="118">
        <v>2</v>
      </c>
      <c r="F809" s="118">
        <v>6</v>
      </c>
      <c r="G809" s="118">
        <v>4</v>
      </c>
      <c r="H809" s="118">
        <v>0</v>
      </c>
      <c r="I809" s="118">
        <v>0</v>
      </c>
      <c r="J809" s="118">
        <v>0</v>
      </c>
      <c r="K809" s="118">
        <v>0</v>
      </c>
      <c r="L809" s="118">
        <v>0</v>
      </c>
      <c r="M809" s="118">
        <v>0</v>
      </c>
      <c r="N809" s="118">
        <v>0</v>
      </c>
      <c r="O809" s="118">
        <v>0</v>
      </c>
      <c r="P809" s="118">
        <v>0</v>
      </c>
      <c r="Q809" s="118">
        <v>0</v>
      </c>
      <c r="R809" s="118">
        <v>0</v>
      </c>
      <c r="S809" s="118">
        <v>0</v>
      </c>
      <c r="T809" s="118">
        <v>0</v>
      </c>
      <c r="U809" s="118">
        <v>0</v>
      </c>
      <c r="V809" s="118">
        <v>22.4</v>
      </c>
      <c r="W809" s="118">
        <v>27.5</v>
      </c>
    </row>
    <row r="810" spans="1:23" ht="13.5" customHeight="1" x14ac:dyDescent="0.25">
      <c r="A810" s="170">
        <v>0.73958333333333304</v>
      </c>
      <c r="B810" s="118">
        <v>13</v>
      </c>
      <c r="C810" s="118">
        <v>0</v>
      </c>
      <c r="D810" s="118">
        <v>1</v>
      </c>
      <c r="E810" s="118">
        <v>3</v>
      </c>
      <c r="F810" s="118">
        <v>3</v>
      </c>
      <c r="G810" s="118">
        <v>5</v>
      </c>
      <c r="H810" s="118">
        <v>1</v>
      </c>
      <c r="I810" s="118">
        <v>0</v>
      </c>
      <c r="J810" s="118">
        <v>0</v>
      </c>
      <c r="K810" s="118">
        <v>0</v>
      </c>
      <c r="L810" s="118">
        <v>0</v>
      </c>
      <c r="M810" s="118">
        <v>0</v>
      </c>
      <c r="N810" s="118">
        <v>0</v>
      </c>
      <c r="O810" s="118">
        <v>0</v>
      </c>
      <c r="P810" s="118">
        <v>0</v>
      </c>
      <c r="Q810" s="118">
        <v>0</v>
      </c>
      <c r="R810" s="118">
        <v>0</v>
      </c>
      <c r="S810" s="118">
        <v>0</v>
      </c>
      <c r="T810" s="118">
        <v>0</v>
      </c>
      <c r="U810" s="118">
        <v>0</v>
      </c>
      <c r="V810" s="118">
        <v>23.9</v>
      </c>
      <c r="W810" s="118">
        <v>29</v>
      </c>
    </row>
    <row r="811" spans="1:23" ht="13.5" customHeight="1" x14ac:dyDescent="0.25">
      <c r="A811" s="170">
        <v>0.75</v>
      </c>
      <c r="B811" s="118">
        <v>12</v>
      </c>
      <c r="C811" s="118">
        <v>0</v>
      </c>
      <c r="D811" s="118">
        <v>0</v>
      </c>
      <c r="E811" s="118">
        <v>1</v>
      </c>
      <c r="F811" s="118">
        <v>6</v>
      </c>
      <c r="G811" s="118">
        <v>5</v>
      </c>
      <c r="H811" s="118">
        <v>0</v>
      </c>
      <c r="I811" s="118">
        <v>0</v>
      </c>
      <c r="J811" s="118">
        <v>0</v>
      </c>
      <c r="K811" s="118">
        <v>0</v>
      </c>
      <c r="L811" s="118">
        <v>0</v>
      </c>
      <c r="M811" s="118">
        <v>0</v>
      </c>
      <c r="N811" s="118">
        <v>0</v>
      </c>
      <c r="O811" s="118">
        <v>0</v>
      </c>
      <c r="P811" s="118">
        <v>0</v>
      </c>
      <c r="Q811" s="118">
        <v>0</v>
      </c>
      <c r="R811" s="118">
        <v>0</v>
      </c>
      <c r="S811" s="118">
        <v>0</v>
      </c>
      <c r="T811" s="118">
        <v>0</v>
      </c>
      <c r="U811" s="118">
        <v>0</v>
      </c>
      <c r="V811" s="118">
        <v>24</v>
      </c>
      <c r="W811" s="118">
        <v>28.6</v>
      </c>
    </row>
    <row r="812" spans="1:23" ht="13.5" customHeight="1" x14ac:dyDescent="0.25">
      <c r="A812" s="170">
        <v>0.76041666666666696</v>
      </c>
      <c r="B812" s="118">
        <v>7</v>
      </c>
      <c r="C812" s="118">
        <v>0</v>
      </c>
      <c r="D812" s="118">
        <v>0</v>
      </c>
      <c r="E812" s="118">
        <v>1</v>
      </c>
      <c r="F812" s="118">
        <v>5</v>
      </c>
      <c r="G812" s="118">
        <v>1</v>
      </c>
      <c r="H812" s="118">
        <v>0</v>
      </c>
      <c r="I812" s="118">
        <v>0</v>
      </c>
      <c r="J812" s="118">
        <v>0</v>
      </c>
      <c r="K812" s="118">
        <v>0</v>
      </c>
      <c r="L812" s="118">
        <v>0</v>
      </c>
      <c r="M812" s="118">
        <v>0</v>
      </c>
      <c r="N812" s="118">
        <v>0</v>
      </c>
      <c r="O812" s="118">
        <v>0</v>
      </c>
      <c r="P812" s="118">
        <v>0</v>
      </c>
      <c r="Q812" s="118">
        <v>0</v>
      </c>
      <c r="R812" s="118">
        <v>0</v>
      </c>
      <c r="S812" s="118">
        <v>0</v>
      </c>
      <c r="T812" s="118">
        <v>0</v>
      </c>
      <c r="U812" s="118">
        <v>0</v>
      </c>
      <c r="V812" s="118">
        <v>22.7</v>
      </c>
      <c r="W812" s="118" t="s">
        <v>188</v>
      </c>
    </row>
    <row r="813" spans="1:23" ht="13.5" customHeight="1" x14ac:dyDescent="0.25">
      <c r="A813" s="170">
        <v>0.77083333333333304</v>
      </c>
      <c r="B813" s="118">
        <v>8</v>
      </c>
      <c r="C813" s="118">
        <v>0</v>
      </c>
      <c r="D813" s="118">
        <v>0</v>
      </c>
      <c r="E813" s="118">
        <v>1</v>
      </c>
      <c r="F813" s="118">
        <v>4</v>
      </c>
      <c r="G813" s="118">
        <v>3</v>
      </c>
      <c r="H813" s="118">
        <v>0</v>
      </c>
      <c r="I813" s="118">
        <v>0</v>
      </c>
      <c r="J813" s="118">
        <v>0</v>
      </c>
      <c r="K813" s="118">
        <v>0</v>
      </c>
      <c r="L813" s="118">
        <v>0</v>
      </c>
      <c r="M813" s="118">
        <v>0</v>
      </c>
      <c r="N813" s="118">
        <v>0</v>
      </c>
      <c r="O813" s="118">
        <v>0</v>
      </c>
      <c r="P813" s="118">
        <v>0</v>
      </c>
      <c r="Q813" s="118">
        <v>0</v>
      </c>
      <c r="R813" s="118">
        <v>0</v>
      </c>
      <c r="S813" s="118">
        <v>0</v>
      </c>
      <c r="T813" s="118">
        <v>0</v>
      </c>
      <c r="U813" s="118">
        <v>0</v>
      </c>
      <c r="V813" s="118">
        <v>24.1</v>
      </c>
      <c r="W813" s="118" t="s">
        <v>188</v>
      </c>
    </row>
    <row r="814" spans="1:23" ht="13.5" customHeight="1" x14ac:dyDescent="0.25">
      <c r="A814" s="170">
        <v>0.78125</v>
      </c>
      <c r="B814" s="118">
        <v>14</v>
      </c>
      <c r="C814" s="118">
        <v>0</v>
      </c>
      <c r="D814" s="118">
        <v>0</v>
      </c>
      <c r="E814" s="118">
        <v>4</v>
      </c>
      <c r="F814" s="118">
        <v>6</v>
      </c>
      <c r="G814" s="118">
        <v>3</v>
      </c>
      <c r="H814" s="118">
        <v>1</v>
      </c>
      <c r="I814" s="118">
        <v>0</v>
      </c>
      <c r="J814" s="118">
        <v>0</v>
      </c>
      <c r="K814" s="118">
        <v>0</v>
      </c>
      <c r="L814" s="118">
        <v>0</v>
      </c>
      <c r="M814" s="118">
        <v>0</v>
      </c>
      <c r="N814" s="118">
        <v>0</v>
      </c>
      <c r="O814" s="118">
        <v>0</v>
      </c>
      <c r="P814" s="118">
        <v>0</v>
      </c>
      <c r="Q814" s="118">
        <v>0</v>
      </c>
      <c r="R814" s="118">
        <v>0</v>
      </c>
      <c r="S814" s="118">
        <v>0</v>
      </c>
      <c r="T814" s="118">
        <v>0</v>
      </c>
      <c r="U814" s="118">
        <v>0</v>
      </c>
      <c r="V814" s="118">
        <v>23.1</v>
      </c>
      <c r="W814" s="118">
        <v>27.8</v>
      </c>
    </row>
    <row r="815" spans="1:23" ht="13.5" customHeight="1" x14ac:dyDescent="0.25">
      <c r="A815" s="170">
        <v>0.79166666666666696</v>
      </c>
      <c r="B815" s="118">
        <v>10</v>
      </c>
      <c r="C815" s="118">
        <v>0</v>
      </c>
      <c r="D815" s="118">
        <v>0</v>
      </c>
      <c r="E815" s="118">
        <v>0</v>
      </c>
      <c r="F815" s="118">
        <v>2</v>
      </c>
      <c r="G815" s="118">
        <v>6</v>
      </c>
      <c r="H815" s="118">
        <v>2</v>
      </c>
      <c r="I815" s="118">
        <v>0</v>
      </c>
      <c r="J815" s="118">
        <v>0</v>
      </c>
      <c r="K815" s="118">
        <v>0</v>
      </c>
      <c r="L815" s="118">
        <v>0</v>
      </c>
      <c r="M815" s="118">
        <v>0</v>
      </c>
      <c r="N815" s="118">
        <v>0</v>
      </c>
      <c r="O815" s="118">
        <v>0</v>
      </c>
      <c r="P815" s="118">
        <v>0</v>
      </c>
      <c r="Q815" s="118">
        <v>0</v>
      </c>
      <c r="R815" s="118">
        <v>0</v>
      </c>
      <c r="S815" s="118">
        <v>0</v>
      </c>
      <c r="T815" s="118">
        <v>0</v>
      </c>
      <c r="U815" s="118">
        <v>0</v>
      </c>
      <c r="V815" s="118">
        <v>27</v>
      </c>
      <c r="W815" s="118" t="s">
        <v>188</v>
      </c>
    </row>
    <row r="816" spans="1:23" ht="13.5" customHeight="1" x14ac:dyDescent="0.25">
      <c r="A816" s="170">
        <v>0.80208333333333304</v>
      </c>
      <c r="B816" s="118">
        <v>9</v>
      </c>
      <c r="C816" s="118">
        <v>0</v>
      </c>
      <c r="D816" s="118">
        <v>0</v>
      </c>
      <c r="E816" s="118">
        <v>0</v>
      </c>
      <c r="F816" s="118">
        <v>6</v>
      </c>
      <c r="G816" s="118">
        <v>2</v>
      </c>
      <c r="H816" s="118">
        <v>1</v>
      </c>
      <c r="I816" s="118">
        <v>0</v>
      </c>
      <c r="J816" s="118">
        <v>0</v>
      </c>
      <c r="K816" s="118">
        <v>0</v>
      </c>
      <c r="L816" s="118">
        <v>0</v>
      </c>
      <c r="M816" s="118">
        <v>0</v>
      </c>
      <c r="N816" s="118">
        <v>0</v>
      </c>
      <c r="O816" s="118">
        <v>0</v>
      </c>
      <c r="P816" s="118">
        <v>0</v>
      </c>
      <c r="Q816" s="118">
        <v>0</v>
      </c>
      <c r="R816" s="118">
        <v>0</v>
      </c>
      <c r="S816" s="118">
        <v>0</v>
      </c>
      <c r="T816" s="118">
        <v>0</v>
      </c>
      <c r="U816" s="118">
        <v>0</v>
      </c>
      <c r="V816" s="118">
        <v>24.7</v>
      </c>
      <c r="W816" s="118" t="s">
        <v>188</v>
      </c>
    </row>
    <row r="817" spans="1:23" ht="13.5" customHeight="1" x14ac:dyDescent="0.25">
      <c r="A817" s="170">
        <v>0.8125</v>
      </c>
      <c r="B817" s="118">
        <v>5</v>
      </c>
      <c r="C817" s="118">
        <v>0</v>
      </c>
      <c r="D817" s="118">
        <v>0</v>
      </c>
      <c r="E817" s="118">
        <v>0</v>
      </c>
      <c r="F817" s="118">
        <v>2</v>
      </c>
      <c r="G817" s="118">
        <v>0</v>
      </c>
      <c r="H817" s="118">
        <v>3</v>
      </c>
      <c r="I817" s="118">
        <v>0</v>
      </c>
      <c r="J817" s="118">
        <v>0</v>
      </c>
      <c r="K817" s="118">
        <v>0</v>
      </c>
      <c r="L817" s="118">
        <v>0</v>
      </c>
      <c r="M817" s="118">
        <v>0</v>
      </c>
      <c r="N817" s="118">
        <v>0</v>
      </c>
      <c r="O817" s="118">
        <v>0</v>
      </c>
      <c r="P817" s="118">
        <v>0</v>
      </c>
      <c r="Q817" s="118">
        <v>0</v>
      </c>
      <c r="R817" s="118">
        <v>0</v>
      </c>
      <c r="S817" s="118">
        <v>0</v>
      </c>
      <c r="T817" s="118">
        <v>0</v>
      </c>
      <c r="U817" s="118">
        <v>0</v>
      </c>
      <c r="V817" s="118">
        <v>27.6</v>
      </c>
      <c r="W817" s="118" t="s">
        <v>188</v>
      </c>
    </row>
    <row r="818" spans="1:23" ht="13.5" customHeight="1" x14ac:dyDescent="0.25">
      <c r="A818" s="170">
        <v>0.82291666666666696</v>
      </c>
      <c r="B818" s="118">
        <v>4</v>
      </c>
      <c r="C818" s="118">
        <v>0</v>
      </c>
      <c r="D818" s="118">
        <v>0</v>
      </c>
      <c r="E818" s="118">
        <v>0</v>
      </c>
      <c r="F818" s="118">
        <v>1</v>
      </c>
      <c r="G818" s="118">
        <v>2</v>
      </c>
      <c r="H818" s="118">
        <v>1</v>
      </c>
      <c r="I818" s="118">
        <v>0</v>
      </c>
      <c r="J818" s="118">
        <v>0</v>
      </c>
      <c r="K818" s="118">
        <v>0</v>
      </c>
      <c r="L818" s="118">
        <v>0</v>
      </c>
      <c r="M818" s="118">
        <v>0</v>
      </c>
      <c r="N818" s="118">
        <v>0</v>
      </c>
      <c r="O818" s="118">
        <v>0</v>
      </c>
      <c r="P818" s="118">
        <v>0</v>
      </c>
      <c r="Q818" s="118">
        <v>0</v>
      </c>
      <c r="R818" s="118">
        <v>0</v>
      </c>
      <c r="S818" s="118">
        <v>0</v>
      </c>
      <c r="T818" s="118">
        <v>0</v>
      </c>
      <c r="U818" s="118">
        <v>0</v>
      </c>
      <c r="V818" s="118">
        <v>26.9</v>
      </c>
      <c r="W818" s="118" t="s">
        <v>188</v>
      </c>
    </row>
    <row r="819" spans="1:23" ht="13.5" customHeight="1" x14ac:dyDescent="0.25">
      <c r="A819" s="170">
        <v>0.83333333333333304</v>
      </c>
      <c r="B819" s="118">
        <v>5</v>
      </c>
      <c r="C819" s="118">
        <v>0</v>
      </c>
      <c r="D819" s="118">
        <v>0</v>
      </c>
      <c r="E819" s="118">
        <v>0</v>
      </c>
      <c r="F819" s="118">
        <v>3</v>
      </c>
      <c r="G819" s="118">
        <v>1</v>
      </c>
      <c r="H819" s="118">
        <v>0</v>
      </c>
      <c r="I819" s="118">
        <v>1</v>
      </c>
      <c r="J819" s="118">
        <v>0</v>
      </c>
      <c r="K819" s="118">
        <v>0</v>
      </c>
      <c r="L819" s="118">
        <v>0</v>
      </c>
      <c r="M819" s="118">
        <v>0</v>
      </c>
      <c r="N819" s="118">
        <v>0</v>
      </c>
      <c r="O819" s="118">
        <v>0</v>
      </c>
      <c r="P819" s="118">
        <v>0</v>
      </c>
      <c r="Q819" s="118">
        <v>0</v>
      </c>
      <c r="R819" s="118">
        <v>0</v>
      </c>
      <c r="S819" s="118">
        <v>0</v>
      </c>
      <c r="T819" s="118">
        <v>0</v>
      </c>
      <c r="U819" s="118">
        <v>0</v>
      </c>
      <c r="V819" s="118">
        <v>25.8</v>
      </c>
      <c r="W819" s="118" t="s">
        <v>188</v>
      </c>
    </row>
    <row r="820" spans="1:23" ht="13.5" customHeight="1" x14ac:dyDescent="0.25">
      <c r="A820" s="170">
        <v>0.84375</v>
      </c>
      <c r="B820" s="118">
        <v>6</v>
      </c>
      <c r="C820" s="118">
        <v>0</v>
      </c>
      <c r="D820" s="118">
        <v>0</v>
      </c>
      <c r="E820" s="118">
        <v>1</v>
      </c>
      <c r="F820" s="118">
        <v>3</v>
      </c>
      <c r="G820" s="118">
        <v>1</v>
      </c>
      <c r="H820" s="118">
        <v>0</v>
      </c>
      <c r="I820" s="118">
        <v>1</v>
      </c>
      <c r="J820" s="118">
        <v>0</v>
      </c>
      <c r="K820" s="118">
        <v>0</v>
      </c>
      <c r="L820" s="118">
        <v>0</v>
      </c>
      <c r="M820" s="118">
        <v>0</v>
      </c>
      <c r="N820" s="118">
        <v>0</v>
      </c>
      <c r="O820" s="118">
        <v>0</v>
      </c>
      <c r="P820" s="118">
        <v>0</v>
      </c>
      <c r="Q820" s="118">
        <v>0</v>
      </c>
      <c r="R820" s="118">
        <v>0</v>
      </c>
      <c r="S820" s="118">
        <v>0</v>
      </c>
      <c r="T820" s="118">
        <v>0</v>
      </c>
      <c r="U820" s="118">
        <v>0</v>
      </c>
      <c r="V820" s="118">
        <v>25.2</v>
      </c>
      <c r="W820" s="118" t="s">
        <v>188</v>
      </c>
    </row>
    <row r="821" spans="1:23" ht="13.5" customHeight="1" x14ac:dyDescent="0.25">
      <c r="A821" s="170">
        <v>0.85416666666666696</v>
      </c>
      <c r="B821" s="118">
        <v>2</v>
      </c>
      <c r="C821" s="118">
        <v>0</v>
      </c>
      <c r="D821" s="118">
        <v>0</v>
      </c>
      <c r="E821" s="118">
        <v>0</v>
      </c>
      <c r="F821" s="118">
        <v>1</v>
      </c>
      <c r="G821" s="118">
        <v>1</v>
      </c>
      <c r="H821" s="118">
        <v>0</v>
      </c>
      <c r="I821" s="118">
        <v>0</v>
      </c>
      <c r="J821" s="118">
        <v>0</v>
      </c>
      <c r="K821" s="118">
        <v>0</v>
      </c>
      <c r="L821" s="118">
        <v>0</v>
      </c>
      <c r="M821" s="118">
        <v>0</v>
      </c>
      <c r="N821" s="118">
        <v>0</v>
      </c>
      <c r="O821" s="118">
        <v>0</v>
      </c>
      <c r="P821" s="118">
        <v>0</v>
      </c>
      <c r="Q821" s="118">
        <v>0</v>
      </c>
      <c r="R821" s="118">
        <v>0</v>
      </c>
      <c r="S821" s="118">
        <v>0</v>
      </c>
      <c r="T821" s="118">
        <v>0</v>
      </c>
      <c r="U821" s="118">
        <v>0</v>
      </c>
      <c r="V821" s="118">
        <v>25.1</v>
      </c>
      <c r="W821" s="118" t="s">
        <v>188</v>
      </c>
    </row>
    <row r="822" spans="1:23" ht="13.5" customHeight="1" x14ac:dyDescent="0.25">
      <c r="A822" s="170">
        <v>0.86458333333333304</v>
      </c>
      <c r="B822" s="118">
        <v>3</v>
      </c>
      <c r="C822" s="118">
        <v>0</v>
      </c>
      <c r="D822" s="118">
        <v>0</v>
      </c>
      <c r="E822" s="118">
        <v>0</v>
      </c>
      <c r="F822" s="118">
        <v>2</v>
      </c>
      <c r="G822" s="118">
        <v>1</v>
      </c>
      <c r="H822" s="118">
        <v>0</v>
      </c>
      <c r="I822" s="118">
        <v>0</v>
      </c>
      <c r="J822" s="118">
        <v>0</v>
      </c>
      <c r="K822" s="118">
        <v>0</v>
      </c>
      <c r="L822" s="118">
        <v>0</v>
      </c>
      <c r="M822" s="118">
        <v>0</v>
      </c>
      <c r="N822" s="118">
        <v>0</v>
      </c>
      <c r="O822" s="118">
        <v>0</v>
      </c>
      <c r="P822" s="118">
        <v>0</v>
      </c>
      <c r="Q822" s="118">
        <v>0</v>
      </c>
      <c r="R822" s="118">
        <v>0</v>
      </c>
      <c r="S822" s="118">
        <v>0</v>
      </c>
      <c r="T822" s="118">
        <v>0</v>
      </c>
      <c r="U822" s="118">
        <v>0</v>
      </c>
      <c r="V822" s="118">
        <v>23.8</v>
      </c>
      <c r="W822" s="118" t="s">
        <v>188</v>
      </c>
    </row>
    <row r="823" spans="1:23" ht="13.5" customHeight="1" x14ac:dyDescent="0.25">
      <c r="A823" s="170">
        <v>0.875</v>
      </c>
      <c r="B823" s="118">
        <v>1</v>
      </c>
      <c r="C823" s="118">
        <v>0</v>
      </c>
      <c r="D823" s="118">
        <v>0</v>
      </c>
      <c r="E823" s="118">
        <v>0</v>
      </c>
      <c r="F823" s="118">
        <v>0</v>
      </c>
      <c r="G823" s="118">
        <v>1</v>
      </c>
      <c r="H823" s="118">
        <v>0</v>
      </c>
      <c r="I823" s="118">
        <v>0</v>
      </c>
      <c r="J823" s="118">
        <v>0</v>
      </c>
      <c r="K823" s="118">
        <v>0</v>
      </c>
      <c r="L823" s="118">
        <v>0</v>
      </c>
      <c r="M823" s="118">
        <v>0</v>
      </c>
      <c r="N823" s="118">
        <v>0</v>
      </c>
      <c r="O823" s="118">
        <v>0</v>
      </c>
      <c r="P823" s="118">
        <v>0</v>
      </c>
      <c r="Q823" s="118">
        <v>0</v>
      </c>
      <c r="R823" s="118">
        <v>0</v>
      </c>
      <c r="S823" s="118">
        <v>0</v>
      </c>
      <c r="T823" s="118">
        <v>0</v>
      </c>
      <c r="U823" s="118">
        <v>0</v>
      </c>
      <c r="V823" s="118">
        <v>27.1</v>
      </c>
      <c r="W823" s="118" t="s">
        <v>188</v>
      </c>
    </row>
    <row r="824" spans="1:23" ht="13.5" customHeight="1" x14ac:dyDescent="0.25">
      <c r="A824" s="170">
        <v>0.88541666666666696</v>
      </c>
      <c r="B824" s="118">
        <v>0</v>
      </c>
      <c r="C824" s="118">
        <v>0</v>
      </c>
      <c r="D824" s="118">
        <v>0</v>
      </c>
      <c r="E824" s="118">
        <v>0</v>
      </c>
      <c r="F824" s="118">
        <v>0</v>
      </c>
      <c r="G824" s="118">
        <v>0</v>
      </c>
      <c r="H824" s="118">
        <v>0</v>
      </c>
      <c r="I824" s="118">
        <v>0</v>
      </c>
      <c r="J824" s="118">
        <v>0</v>
      </c>
      <c r="K824" s="118">
        <v>0</v>
      </c>
      <c r="L824" s="118">
        <v>0</v>
      </c>
      <c r="M824" s="118">
        <v>0</v>
      </c>
      <c r="N824" s="118">
        <v>0</v>
      </c>
      <c r="O824" s="118">
        <v>0</v>
      </c>
      <c r="P824" s="118">
        <v>0</v>
      </c>
      <c r="Q824" s="118">
        <v>0</v>
      </c>
      <c r="R824" s="118">
        <v>0</v>
      </c>
      <c r="S824" s="118">
        <v>0</v>
      </c>
      <c r="T824" s="118">
        <v>0</v>
      </c>
      <c r="U824" s="118">
        <v>0</v>
      </c>
      <c r="V824" s="118" t="s">
        <v>188</v>
      </c>
      <c r="W824" s="118" t="s">
        <v>188</v>
      </c>
    </row>
    <row r="825" spans="1:23" ht="13.5" customHeight="1" x14ac:dyDescent="0.25">
      <c r="A825" s="170">
        <v>0.89583333333333304</v>
      </c>
      <c r="B825" s="118">
        <v>3</v>
      </c>
      <c r="C825" s="118">
        <v>0</v>
      </c>
      <c r="D825" s="118">
        <v>0</v>
      </c>
      <c r="E825" s="118">
        <v>0</v>
      </c>
      <c r="F825" s="118">
        <v>1</v>
      </c>
      <c r="G825" s="118">
        <v>2</v>
      </c>
      <c r="H825" s="118">
        <v>0</v>
      </c>
      <c r="I825" s="118">
        <v>0</v>
      </c>
      <c r="J825" s="118">
        <v>0</v>
      </c>
      <c r="K825" s="118">
        <v>0</v>
      </c>
      <c r="L825" s="118">
        <v>0</v>
      </c>
      <c r="M825" s="118">
        <v>0</v>
      </c>
      <c r="N825" s="118">
        <v>0</v>
      </c>
      <c r="O825" s="118">
        <v>0</v>
      </c>
      <c r="P825" s="118">
        <v>0</v>
      </c>
      <c r="Q825" s="118">
        <v>0</v>
      </c>
      <c r="R825" s="118">
        <v>0</v>
      </c>
      <c r="S825" s="118">
        <v>0</v>
      </c>
      <c r="T825" s="118">
        <v>0</v>
      </c>
      <c r="U825" s="118">
        <v>0</v>
      </c>
      <c r="V825" s="118">
        <v>25.6</v>
      </c>
      <c r="W825" s="118" t="s">
        <v>188</v>
      </c>
    </row>
    <row r="826" spans="1:23" ht="13.5" customHeight="1" x14ac:dyDescent="0.25">
      <c r="A826" s="170">
        <v>0.90625</v>
      </c>
      <c r="B826" s="118">
        <v>1</v>
      </c>
      <c r="C826" s="118">
        <v>0</v>
      </c>
      <c r="D826" s="118">
        <v>0</v>
      </c>
      <c r="E826" s="118">
        <v>0</v>
      </c>
      <c r="F826" s="118">
        <v>0</v>
      </c>
      <c r="G826" s="118">
        <v>1</v>
      </c>
      <c r="H826" s="118">
        <v>0</v>
      </c>
      <c r="I826" s="118">
        <v>0</v>
      </c>
      <c r="J826" s="118">
        <v>0</v>
      </c>
      <c r="K826" s="118">
        <v>0</v>
      </c>
      <c r="L826" s="118">
        <v>0</v>
      </c>
      <c r="M826" s="118">
        <v>0</v>
      </c>
      <c r="N826" s="118">
        <v>0</v>
      </c>
      <c r="O826" s="118">
        <v>0</v>
      </c>
      <c r="P826" s="118">
        <v>0</v>
      </c>
      <c r="Q826" s="118">
        <v>0</v>
      </c>
      <c r="R826" s="118">
        <v>0</v>
      </c>
      <c r="S826" s="118">
        <v>0</v>
      </c>
      <c r="T826" s="118">
        <v>0</v>
      </c>
      <c r="U826" s="118">
        <v>0</v>
      </c>
      <c r="V826" s="118">
        <v>28</v>
      </c>
      <c r="W826" s="118" t="s">
        <v>188</v>
      </c>
    </row>
    <row r="827" spans="1:23" ht="13.5" customHeight="1" x14ac:dyDescent="0.25">
      <c r="A827" s="170">
        <v>0.91666666666666696</v>
      </c>
      <c r="B827" s="118">
        <v>0</v>
      </c>
      <c r="C827" s="118">
        <v>0</v>
      </c>
      <c r="D827" s="118">
        <v>0</v>
      </c>
      <c r="E827" s="118">
        <v>0</v>
      </c>
      <c r="F827" s="118">
        <v>0</v>
      </c>
      <c r="G827" s="118">
        <v>0</v>
      </c>
      <c r="H827" s="118">
        <v>0</v>
      </c>
      <c r="I827" s="118">
        <v>0</v>
      </c>
      <c r="J827" s="118">
        <v>0</v>
      </c>
      <c r="K827" s="118">
        <v>0</v>
      </c>
      <c r="L827" s="118">
        <v>0</v>
      </c>
      <c r="M827" s="118">
        <v>0</v>
      </c>
      <c r="N827" s="118">
        <v>0</v>
      </c>
      <c r="O827" s="118">
        <v>0</v>
      </c>
      <c r="P827" s="118">
        <v>0</v>
      </c>
      <c r="Q827" s="118">
        <v>0</v>
      </c>
      <c r="R827" s="118">
        <v>0</v>
      </c>
      <c r="S827" s="118">
        <v>0</v>
      </c>
      <c r="T827" s="118">
        <v>0</v>
      </c>
      <c r="U827" s="118">
        <v>0</v>
      </c>
      <c r="V827" s="118" t="s">
        <v>188</v>
      </c>
      <c r="W827" s="118" t="s">
        <v>188</v>
      </c>
    </row>
    <row r="828" spans="1:23" ht="13.5" customHeight="1" x14ac:dyDescent="0.25">
      <c r="A828" s="170">
        <v>0.92708333333333304</v>
      </c>
      <c r="B828" s="118">
        <v>0</v>
      </c>
      <c r="C828" s="118">
        <v>0</v>
      </c>
      <c r="D828" s="118">
        <v>0</v>
      </c>
      <c r="E828" s="118">
        <v>0</v>
      </c>
      <c r="F828" s="118">
        <v>0</v>
      </c>
      <c r="G828" s="118">
        <v>0</v>
      </c>
      <c r="H828" s="118">
        <v>0</v>
      </c>
      <c r="I828" s="118">
        <v>0</v>
      </c>
      <c r="J828" s="118">
        <v>0</v>
      </c>
      <c r="K828" s="118">
        <v>0</v>
      </c>
      <c r="L828" s="118">
        <v>0</v>
      </c>
      <c r="M828" s="118">
        <v>0</v>
      </c>
      <c r="N828" s="118">
        <v>0</v>
      </c>
      <c r="O828" s="118">
        <v>0</v>
      </c>
      <c r="P828" s="118">
        <v>0</v>
      </c>
      <c r="Q828" s="118">
        <v>0</v>
      </c>
      <c r="R828" s="118">
        <v>0</v>
      </c>
      <c r="S828" s="118">
        <v>0</v>
      </c>
      <c r="T828" s="118">
        <v>0</v>
      </c>
      <c r="U828" s="118">
        <v>0</v>
      </c>
      <c r="V828" s="118" t="s">
        <v>188</v>
      </c>
      <c r="W828" s="118" t="s">
        <v>188</v>
      </c>
    </row>
    <row r="829" spans="1:23" ht="13.5" customHeight="1" x14ac:dyDescent="0.25">
      <c r="A829" s="170">
        <v>0.9375</v>
      </c>
      <c r="B829" s="118">
        <v>0</v>
      </c>
      <c r="C829" s="118">
        <v>0</v>
      </c>
      <c r="D829" s="118">
        <v>0</v>
      </c>
      <c r="E829" s="118">
        <v>0</v>
      </c>
      <c r="F829" s="118">
        <v>0</v>
      </c>
      <c r="G829" s="118">
        <v>0</v>
      </c>
      <c r="H829" s="118">
        <v>0</v>
      </c>
      <c r="I829" s="118">
        <v>0</v>
      </c>
      <c r="J829" s="118">
        <v>0</v>
      </c>
      <c r="K829" s="118">
        <v>0</v>
      </c>
      <c r="L829" s="118">
        <v>0</v>
      </c>
      <c r="M829" s="118">
        <v>0</v>
      </c>
      <c r="N829" s="118">
        <v>0</v>
      </c>
      <c r="O829" s="118">
        <v>0</v>
      </c>
      <c r="P829" s="118">
        <v>0</v>
      </c>
      <c r="Q829" s="118">
        <v>0</v>
      </c>
      <c r="R829" s="118">
        <v>0</v>
      </c>
      <c r="S829" s="118">
        <v>0</v>
      </c>
      <c r="T829" s="118">
        <v>0</v>
      </c>
      <c r="U829" s="118">
        <v>0</v>
      </c>
      <c r="V829" s="118" t="s">
        <v>188</v>
      </c>
      <c r="W829" s="118" t="s">
        <v>188</v>
      </c>
    </row>
    <row r="830" spans="1:23" ht="13.5" customHeight="1" x14ac:dyDescent="0.25">
      <c r="A830" s="170">
        <v>0.94791666666666696</v>
      </c>
      <c r="B830" s="118">
        <v>0</v>
      </c>
      <c r="C830" s="118">
        <v>0</v>
      </c>
      <c r="D830" s="118">
        <v>0</v>
      </c>
      <c r="E830" s="118">
        <v>0</v>
      </c>
      <c r="F830" s="118">
        <v>0</v>
      </c>
      <c r="G830" s="118">
        <v>0</v>
      </c>
      <c r="H830" s="118">
        <v>0</v>
      </c>
      <c r="I830" s="118">
        <v>0</v>
      </c>
      <c r="J830" s="118">
        <v>0</v>
      </c>
      <c r="K830" s="118">
        <v>0</v>
      </c>
      <c r="L830" s="118">
        <v>0</v>
      </c>
      <c r="M830" s="118">
        <v>0</v>
      </c>
      <c r="N830" s="118">
        <v>0</v>
      </c>
      <c r="O830" s="118">
        <v>0</v>
      </c>
      <c r="P830" s="118">
        <v>0</v>
      </c>
      <c r="Q830" s="118">
        <v>0</v>
      </c>
      <c r="R830" s="118">
        <v>0</v>
      </c>
      <c r="S830" s="118">
        <v>0</v>
      </c>
      <c r="T830" s="118">
        <v>0</v>
      </c>
      <c r="U830" s="118">
        <v>0</v>
      </c>
      <c r="V830" s="118" t="s">
        <v>188</v>
      </c>
      <c r="W830" s="118" t="s">
        <v>188</v>
      </c>
    </row>
    <row r="831" spans="1:23" ht="13.5" customHeight="1" x14ac:dyDescent="0.25">
      <c r="A831" s="170">
        <v>0.95833333333333304</v>
      </c>
      <c r="B831" s="118">
        <v>1</v>
      </c>
      <c r="C831" s="118">
        <v>0</v>
      </c>
      <c r="D831" s="118">
        <v>0</v>
      </c>
      <c r="E831" s="118">
        <v>0</v>
      </c>
      <c r="F831" s="118">
        <v>0</v>
      </c>
      <c r="G831" s="118">
        <v>0</v>
      </c>
      <c r="H831" s="118">
        <v>0</v>
      </c>
      <c r="I831" s="118">
        <v>0</v>
      </c>
      <c r="J831" s="118">
        <v>1</v>
      </c>
      <c r="K831" s="118">
        <v>0</v>
      </c>
      <c r="L831" s="118">
        <v>0</v>
      </c>
      <c r="M831" s="118">
        <v>0</v>
      </c>
      <c r="N831" s="118">
        <v>0</v>
      </c>
      <c r="O831" s="118">
        <v>0</v>
      </c>
      <c r="P831" s="118">
        <v>0</v>
      </c>
      <c r="Q831" s="118">
        <v>0</v>
      </c>
      <c r="R831" s="118">
        <v>0</v>
      </c>
      <c r="S831" s="118">
        <v>0</v>
      </c>
      <c r="T831" s="118">
        <v>0</v>
      </c>
      <c r="U831" s="118">
        <v>0</v>
      </c>
      <c r="V831" s="118">
        <v>43.8</v>
      </c>
      <c r="W831" s="118" t="s">
        <v>188</v>
      </c>
    </row>
    <row r="832" spans="1:23" ht="13.5" customHeight="1" x14ac:dyDescent="0.25">
      <c r="A832" s="170">
        <v>0.96875</v>
      </c>
      <c r="B832" s="118">
        <v>0</v>
      </c>
      <c r="C832" s="118">
        <v>0</v>
      </c>
      <c r="D832" s="118">
        <v>0</v>
      </c>
      <c r="E832" s="118">
        <v>0</v>
      </c>
      <c r="F832" s="118">
        <v>0</v>
      </c>
      <c r="G832" s="118">
        <v>0</v>
      </c>
      <c r="H832" s="118">
        <v>0</v>
      </c>
      <c r="I832" s="118">
        <v>0</v>
      </c>
      <c r="J832" s="118">
        <v>0</v>
      </c>
      <c r="K832" s="118">
        <v>0</v>
      </c>
      <c r="L832" s="118">
        <v>0</v>
      </c>
      <c r="M832" s="118">
        <v>0</v>
      </c>
      <c r="N832" s="118">
        <v>0</v>
      </c>
      <c r="O832" s="118">
        <v>0</v>
      </c>
      <c r="P832" s="118">
        <v>0</v>
      </c>
      <c r="Q832" s="118">
        <v>0</v>
      </c>
      <c r="R832" s="118">
        <v>0</v>
      </c>
      <c r="S832" s="118">
        <v>0</v>
      </c>
      <c r="T832" s="118">
        <v>0</v>
      </c>
      <c r="U832" s="118">
        <v>0</v>
      </c>
      <c r="V832" s="118" t="s">
        <v>188</v>
      </c>
      <c r="W832" s="118" t="s">
        <v>188</v>
      </c>
    </row>
    <row r="833" spans="1:23" ht="13.5" customHeight="1" x14ac:dyDescent="0.25">
      <c r="A833" s="170">
        <v>0.97916666666666696</v>
      </c>
      <c r="B833" s="118">
        <v>0</v>
      </c>
      <c r="C833" s="118">
        <v>0</v>
      </c>
      <c r="D833" s="118">
        <v>0</v>
      </c>
      <c r="E833" s="118">
        <v>0</v>
      </c>
      <c r="F833" s="118">
        <v>0</v>
      </c>
      <c r="G833" s="118">
        <v>0</v>
      </c>
      <c r="H833" s="118">
        <v>0</v>
      </c>
      <c r="I833" s="118">
        <v>0</v>
      </c>
      <c r="J833" s="118">
        <v>0</v>
      </c>
      <c r="K833" s="118">
        <v>0</v>
      </c>
      <c r="L833" s="118">
        <v>0</v>
      </c>
      <c r="M833" s="118">
        <v>0</v>
      </c>
      <c r="N833" s="118">
        <v>0</v>
      </c>
      <c r="O833" s="118">
        <v>0</v>
      </c>
      <c r="P833" s="118">
        <v>0</v>
      </c>
      <c r="Q833" s="118">
        <v>0</v>
      </c>
      <c r="R833" s="118">
        <v>0</v>
      </c>
      <c r="S833" s="118">
        <v>0</v>
      </c>
      <c r="T833" s="118">
        <v>0</v>
      </c>
      <c r="U833" s="118">
        <v>0</v>
      </c>
      <c r="V833" s="118" t="s">
        <v>188</v>
      </c>
      <c r="W833" s="118" t="s">
        <v>188</v>
      </c>
    </row>
    <row r="834" spans="1:23" ht="13.5" customHeight="1" thickBot="1" x14ac:dyDescent="0.3">
      <c r="A834" s="171">
        <v>0.98958333333333304</v>
      </c>
      <c r="B834" s="120">
        <v>0</v>
      </c>
      <c r="C834" s="120">
        <v>0</v>
      </c>
      <c r="D834" s="120">
        <v>0</v>
      </c>
      <c r="E834" s="120">
        <v>0</v>
      </c>
      <c r="F834" s="120">
        <v>0</v>
      </c>
      <c r="G834" s="120">
        <v>0</v>
      </c>
      <c r="H834" s="120">
        <v>0</v>
      </c>
      <c r="I834" s="120">
        <v>0</v>
      </c>
      <c r="J834" s="120">
        <v>0</v>
      </c>
      <c r="K834" s="120">
        <v>0</v>
      </c>
      <c r="L834" s="120">
        <v>0</v>
      </c>
      <c r="M834" s="120">
        <v>0</v>
      </c>
      <c r="N834" s="120">
        <v>0</v>
      </c>
      <c r="O834" s="120">
        <v>0</v>
      </c>
      <c r="P834" s="120">
        <v>0</v>
      </c>
      <c r="Q834" s="120">
        <v>0</v>
      </c>
      <c r="R834" s="120">
        <v>0</v>
      </c>
      <c r="S834" s="120">
        <v>0</v>
      </c>
      <c r="T834" s="120">
        <v>0</v>
      </c>
      <c r="U834" s="120">
        <v>0</v>
      </c>
      <c r="V834" s="120" t="s">
        <v>188</v>
      </c>
      <c r="W834" s="120" t="s">
        <v>188</v>
      </c>
    </row>
    <row r="835" spans="1:23" ht="13.5" customHeight="1" thickTop="1" x14ac:dyDescent="0.25">
      <c r="A835" s="286" t="s">
        <v>111</v>
      </c>
      <c r="B835" s="119">
        <f>SUM(B767:B814)</f>
        <v>727</v>
      </c>
      <c r="C835" s="119">
        <f t="shared" ref="C835:U835" si="28">SUM(C767:C814)</f>
        <v>3</v>
      </c>
      <c r="D835" s="119">
        <f t="shared" si="28"/>
        <v>16</v>
      </c>
      <c r="E835" s="119">
        <f t="shared" si="28"/>
        <v>111</v>
      </c>
      <c r="F835" s="119">
        <f t="shared" si="28"/>
        <v>306</v>
      </c>
      <c r="G835" s="119">
        <f t="shared" si="28"/>
        <v>252</v>
      </c>
      <c r="H835" s="119">
        <f t="shared" si="28"/>
        <v>34</v>
      </c>
      <c r="I835" s="119">
        <f t="shared" si="28"/>
        <v>4</v>
      </c>
      <c r="J835" s="119">
        <f t="shared" si="28"/>
        <v>1</v>
      </c>
      <c r="K835" s="119">
        <f t="shared" si="28"/>
        <v>0</v>
      </c>
      <c r="L835" s="119">
        <f t="shared" si="28"/>
        <v>0</v>
      </c>
      <c r="M835" s="119">
        <f t="shared" si="28"/>
        <v>0</v>
      </c>
      <c r="N835" s="119">
        <f t="shared" si="28"/>
        <v>0</v>
      </c>
      <c r="O835" s="119">
        <f t="shared" si="28"/>
        <v>0</v>
      </c>
      <c r="P835" s="119">
        <f t="shared" si="28"/>
        <v>0</v>
      </c>
      <c r="Q835" s="119">
        <f t="shared" si="28"/>
        <v>0</v>
      </c>
      <c r="R835" s="119">
        <f t="shared" si="28"/>
        <v>0</v>
      </c>
      <c r="S835" s="119">
        <f t="shared" si="28"/>
        <v>0</v>
      </c>
      <c r="T835" s="119">
        <f t="shared" si="28"/>
        <v>0</v>
      </c>
      <c r="U835" s="119">
        <f t="shared" si="28"/>
        <v>0</v>
      </c>
      <c r="V835" s="119">
        <v>23.9</v>
      </c>
      <c r="W835" s="119">
        <v>28.1</v>
      </c>
    </row>
    <row r="836" spans="1:23" ht="13.5" customHeight="1" x14ac:dyDescent="0.25">
      <c r="A836" s="287" t="s">
        <v>112</v>
      </c>
      <c r="B836" s="118">
        <f>SUM(B763:B826)</f>
        <v>810</v>
      </c>
      <c r="C836" s="118">
        <f t="shared" ref="C836:U836" si="29">SUM(C763:C826)</f>
        <v>3</v>
      </c>
      <c r="D836" s="118">
        <f t="shared" si="29"/>
        <v>16</v>
      </c>
      <c r="E836" s="118">
        <f t="shared" si="29"/>
        <v>114</v>
      </c>
      <c r="F836" s="118">
        <f t="shared" si="29"/>
        <v>332</v>
      </c>
      <c r="G836" s="118">
        <f t="shared" si="29"/>
        <v>280</v>
      </c>
      <c r="H836" s="118">
        <f t="shared" si="29"/>
        <v>54</v>
      </c>
      <c r="I836" s="118">
        <f t="shared" si="29"/>
        <v>10</v>
      </c>
      <c r="J836" s="118">
        <f t="shared" si="29"/>
        <v>1</v>
      </c>
      <c r="K836" s="118">
        <f t="shared" si="29"/>
        <v>0</v>
      </c>
      <c r="L836" s="118">
        <f t="shared" si="29"/>
        <v>0</v>
      </c>
      <c r="M836" s="118">
        <f t="shared" si="29"/>
        <v>0</v>
      </c>
      <c r="N836" s="118">
        <f t="shared" si="29"/>
        <v>0</v>
      </c>
      <c r="O836" s="118">
        <f t="shared" si="29"/>
        <v>0</v>
      </c>
      <c r="P836" s="118">
        <f t="shared" si="29"/>
        <v>0</v>
      </c>
      <c r="Q836" s="118">
        <f t="shared" si="29"/>
        <v>0</v>
      </c>
      <c r="R836" s="118">
        <f t="shared" si="29"/>
        <v>0</v>
      </c>
      <c r="S836" s="118">
        <f t="shared" si="29"/>
        <v>0</v>
      </c>
      <c r="T836" s="118">
        <f t="shared" si="29"/>
        <v>0</v>
      </c>
      <c r="U836" s="118">
        <f t="shared" si="29"/>
        <v>0</v>
      </c>
      <c r="V836" s="118">
        <v>24.2</v>
      </c>
      <c r="W836" s="118">
        <v>28.5</v>
      </c>
    </row>
    <row r="837" spans="1:23" ht="13.5" customHeight="1" x14ac:dyDescent="0.25">
      <c r="A837" s="118" t="s">
        <v>113</v>
      </c>
      <c r="B837" s="118">
        <f>SUM(B763:B834)</f>
        <v>811</v>
      </c>
      <c r="C837" s="118">
        <f t="shared" ref="C837:U837" si="30">SUM(C763:C834)</f>
        <v>3</v>
      </c>
      <c r="D837" s="118">
        <f t="shared" si="30"/>
        <v>16</v>
      </c>
      <c r="E837" s="118">
        <f t="shared" si="30"/>
        <v>114</v>
      </c>
      <c r="F837" s="118">
        <f t="shared" si="30"/>
        <v>332</v>
      </c>
      <c r="G837" s="118">
        <f t="shared" si="30"/>
        <v>280</v>
      </c>
      <c r="H837" s="118">
        <f t="shared" si="30"/>
        <v>54</v>
      </c>
      <c r="I837" s="118">
        <f t="shared" si="30"/>
        <v>10</v>
      </c>
      <c r="J837" s="118">
        <f t="shared" si="30"/>
        <v>2</v>
      </c>
      <c r="K837" s="118">
        <f t="shared" si="30"/>
        <v>0</v>
      </c>
      <c r="L837" s="118">
        <f t="shared" si="30"/>
        <v>0</v>
      </c>
      <c r="M837" s="118">
        <f t="shared" si="30"/>
        <v>0</v>
      </c>
      <c r="N837" s="118">
        <f t="shared" si="30"/>
        <v>0</v>
      </c>
      <c r="O837" s="118">
        <f t="shared" si="30"/>
        <v>0</v>
      </c>
      <c r="P837" s="118">
        <f t="shared" si="30"/>
        <v>0</v>
      </c>
      <c r="Q837" s="118">
        <f t="shared" si="30"/>
        <v>0</v>
      </c>
      <c r="R837" s="118">
        <f t="shared" si="30"/>
        <v>0</v>
      </c>
      <c r="S837" s="118">
        <f t="shared" si="30"/>
        <v>0</v>
      </c>
      <c r="T837" s="118">
        <f t="shared" si="30"/>
        <v>0</v>
      </c>
      <c r="U837" s="118">
        <f t="shared" si="30"/>
        <v>0</v>
      </c>
      <c r="V837" s="118">
        <v>24.2</v>
      </c>
      <c r="W837" s="118">
        <v>28.5</v>
      </c>
    </row>
    <row r="838" spans="1:23" ht="13.5" customHeight="1" thickBot="1" x14ac:dyDescent="0.3">
      <c r="A838" s="120" t="s">
        <v>114</v>
      </c>
      <c r="B838" s="120">
        <f>SUM(B739:B834)</f>
        <v>819</v>
      </c>
      <c r="C838" s="120">
        <f t="shared" ref="C838:U838" si="31">SUM(C739:C834)</f>
        <v>3</v>
      </c>
      <c r="D838" s="120">
        <f t="shared" si="31"/>
        <v>16</v>
      </c>
      <c r="E838" s="120">
        <f t="shared" si="31"/>
        <v>114</v>
      </c>
      <c r="F838" s="120">
        <f t="shared" si="31"/>
        <v>333</v>
      </c>
      <c r="G838" s="120">
        <f t="shared" si="31"/>
        <v>282</v>
      </c>
      <c r="H838" s="120">
        <f t="shared" si="31"/>
        <v>56</v>
      </c>
      <c r="I838" s="120">
        <f t="shared" si="31"/>
        <v>13</v>
      </c>
      <c r="J838" s="120">
        <f t="shared" si="31"/>
        <v>2</v>
      </c>
      <c r="K838" s="120">
        <f t="shared" si="31"/>
        <v>0</v>
      </c>
      <c r="L838" s="120">
        <f t="shared" si="31"/>
        <v>0</v>
      </c>
      <c r="M838" s="120">
        <f t="shared" si="31"/>
        <v>0</v>
      </c>
      <c r="N838" s="120">
        <f t="shared" si="31"/>
        <v>0</v>
      </c>
      <c r="O838" s="120">
        <f t="shared" si="31"/>
        <v>0</v>
      </c>
      <c r="P838" s="120">
        <f t="shared" si="31"/>
        <v>0</v>
      </c>
      <c r="Q838" s="120">
        <f t="shared" si="31"/>
        <v>0</v>
      </c>
      <c r="R838" s="120">
        <f t="shared" si="31"/>
        <v>0</v>
      </c>
      <c r="S838" s="120">
        <f t="shared" si="31"/>
        <v>0</v>
      </c>
      <c r="T838" s="120">
        <f t="shared" si="31"/>
        <v>0</v>
      </c>
      <c r="U838" s="120">
        <f t="shared" si="31"/>
        <v>0</v>
      </c>
      <c r="V838" s="120">
        <v>24.3</v>
      </c>
      <c r="W838" s="120">
        <v>28.6</v>
      </c>
    </row>
    <row r="839" spans="1:23" ht="13.5" customHeight="1" thickTop="1" x14ac:dyDescent="0.25">
      <c r="A839" s="122"/>
      <c r="B839" s="122"/>
      <c r="C839" s="122"/>
      <c r="D839" s="122"/>
      <c r="E839" s="122"/>
      <c r="F839" s="122"/>
      <c r="G839" s="122"/>
      <c r="H839" s="122"/>
      <c r="I839" s="122"/>
      <c r="J839" s="122"/>
      <c r="K839" s="122"/>
      <c r="L839" s="122"/>
      <c r="M839" s="122"/>
      <c r="N839" s="122"/>
      <c r="O839" s="122"/>
      <c r="P839" s="122"/>
      <c r="Q839" s="122"/>
      <c r="R839" s="122"/>
      <c r="S839" s="122"/>
      <c r="T839" s="122"/>
      <c r="U839" s="122"/>
      <c r="V839" s="122"/>
      <c r="W839" s="122"/>
    </row>
    <row r="840" spans="1:23" ht="13.5" customHeight="1" thickBot="1" x14ac:dyDescent="0.3">
      <c r="A840" s="122" t="s">
        <v>9</v>
      </c>
      <c r="B840" s="437" t="str">
        <f>TEXT(C840,"dddd")</f>
        <v>Tuesday</v>
      </c>
      <c r="C840" s="233">
        <f>C736+1</f>
        <v>44838</v>
      </c>
      <c r="D840" s="122"/>
      <c r="E840" s="122"/>
      <c r="F840" s="122"/>
      <c r="G840" s="122"/>
      <c r="H840" s="122"/>
      <c r="I840" s="122"/>
      <c r="J840" s="122"/>
      <c r="K840" s="122"/>
      <c r="L840" s="122"/>
      <c r="M840" s="122"/>
      <c r="N840" s="122"/>
      <c r="O840" s="122"/>
      <c r="P840" s="122"/>
      <c r="Q840" s="122"/>
      <c r="R840" s="122"/>
      <c r="S840" s="122"/>
      <c r="T840" s="122"/>
      <c r="U840" s="122"/>
      <c r="V840" s="122"/>
      <c r="W840" s="122"/>
    </row>
    <row r="841" spans="1:23" ht="13.5" customHeight="1" thickTop="1" thickBot="1" x14ac:dyDescent="0.3">
      <c r="A841" s="122"/>
      <c r="B841" s="556" t="s">
        <v>90</v>
      </c>
      <c r="C841" s="557"/>
      <c r="D841" s="557"/>
      <c r="E841" s="557"/>
      <c r="F841" s="557"/>
      <c r="G841" s="557"/>
      <c r="H841" s="557"/>
      <c r="I841" s="557"/>
      <c r="J841" s="557"/>
      <c r="K841" s="557"/>
      <c r="L841" s="557"/>
      <c r="M841" s="557"/>
      <c r="N841" s="557"/>
      <c r="O841" s="557"/>
      <c r="P841" s="557"/>
      <c r="Q841" s="557"/>
      <c r="R841" s="557"/>
      <c r="S841" s="557"/>
      <c r="T841" s="557"/>
      <c r="U841" s="557"/>
      <c r="V841" s="557"/>
      <c r="W841" s="558"/>
    </row>
    <row r="842" spans="1:23" ht="13.5" customHeight="1" thickTop="1" thickBot="1" x14ac:dyDescent="0.3">
      <c r="A842" s="169" t="s">
        <v>50</v>
      </c>
      <c r="B842" s="169" t="s">
        <v>30</v>
      </c>
      <c r="C842" s="288" t="s">
        <v>91</v>
      </c>
      <c r="D842" s="288" t="s">
        <v>92</v>
      </c>
      <c r="E842" s="288" t="s">
        <v>93</v>
      </c>
      <c r="F842" s="288" t="s">
        <v>94</v>
      </c>
      <c r="G842" s="288" t="s">
        <v>95</v>
      </c>
      <c r="H842" s="288" t="s">
        <v>96</v>
      </c>
      <c r="I842" s="288" t="s">
        <v>97</v>
      </c>
      <c r="J842" s="288" t="s">
        <v>98</v>
      </c>
      <c r="K842" s="288" t="s">
        <v>99</v>
      </c>
      <c r="L842" s="288" t="s">
        <v>100</v>
      </c>
      <c r="M842" s="288" t="s">
        <v>101</v>
      </c>
      <c r="N842" s="288" t="s">
        <v>102</v>
      </c>
      <c r="O842" s="288" t="s">
        <v>103</v>
      </c>
      <c r="P842" s="288" t="s">
        <v>104</v>
      </c>
      <c r="Q842" s="288" t="s">
        <v>105</v>
      </c>
      <c r="R842" s="288" t="s">
        <v>106</v>
      </c>
      <c r="S842" s="288" t="s">
        <v>107</v>
      </c>
      <c r="T842" s="288" t="s">
        <v>108</v>
      </c>
      <c r="U842" s="288" t="s">
        <v>109</v>
      </c>
      <c r="V842" s="169" t="s">
        <v>88</v>
      </c>
      <c r="W842" s="169" t="s">
        <v>110</v>
      </c>
    </row>
    <row r="843" spans="1:23" ht="13.5" customHeight="1" thickTop="1" x14ac:dyDescent="0.25">
      <c r="A843" s="279">
        <v>0</v>
      </c>
      <c r="B843" s="119">
        <v>0</v>
      </c>
      <c r="C843" s="119">
        <v>0</v>
      </c>
      <c r="D843" s="119">
        <v>0</v>
      </c>
      <c r="E843" s="119">
        <v>0</v>
      </c>
      <c r="F843" s="119">
        <v>0</v>
      </c>
      <c r="G843" s="119">
        <v>0</v>
      </c>
      <c r="H843" s="119">
        <v>0</v>
      </c>
      <c r="I843" s="119">
        <v>0</v>
      </c>
      <c r="J843" s="119">
        <v>0</v>
      </c>
      <c r="K843" s="119">
        <v>0</v>
      </c>
      <c r="L843" s="119">
        <v>0</v>
      </c>
      <c r="M843" s="119">
        <v>0</v>
      </c>
      <c r="N843" s="119">
        <v>0</v>
      </c>
      <c r="O843" s="119">
        <v>0</v>
      </c>
      <c r="P843" s="119">
        <v>0</v>
      </c>
      <c r="Q843" s="119">
        <v>0</v>
      </c>
      <c r="R843" s="119">
        <v>0</v>
      </c>
      <c r="S843" s="119">
        <v>0</v>
      </c>
      <c r="T843" s="119">
        <v>0</v>
      </c>
      <c r="U843" s="119">
        <v>0</v>
      </c>
      <c r="V843" s="119" t="s">
        <v>188</v>
      </c>
      <c r="W843" s="119" t="s">
        <v>188</v>
      </c>
    </row>
    <row r="844" spans="1:23" ht="13.5" customHeight="1" x14ac:dyDescent="0.25">
      <c r="A844" s="170">
        <v>1.0416666666666666E-2</v>
      </c>
      <c r="B844" s="118">
        <v>1</v>
      </c>
      <c r="C844" s="118">
        <v>0</v>
      </c>
      <c r="D844" s="118">
        <v>0</v>
      </c>
      <c r="E844" s="118">
        <v>0</v>
      </c>
      <c r="F844" s="118">
        <v>0</v>
      </c>
      <c r="G844" s="118">
        <v>0</v>
      </c>
      <c r="H844" s="118">
        <v>0</v>
      </c>
      <c r="I844" s="118">
        <v>1</v>
      </c>
      <c r="J844" s="118">
        <v>0</v>
      </c>
      <c r="K844" s="118">
        <v>0</v>
      </c>
      <c r="L844" s="118">
        <v>0</v>
      </c>
      <c r="M844" s="118">
        <v>0</v>
      </c>
      <c r="N844" s="118">
        <v>0</v>
      </c>
      <c r="O844" s="118">
        <v>0</v>
      </c>
      <c r="P844" s="118">
        <v>0</v>
      </c>
      <c r="Q844" s="118">
        <v>0</v>
      </c>
      <c r="R844" s="118">
        <v>0</v>
      </c>
      <c r="S844" s="118">
        <v>0</v>
      </c>
      <c r="T844" s="118">
        <v>0</v>
      </c>
      <c r="U844" s="118">
        <v>0</v>
      </c>
      <c r="V844" s="118">
        <v>35.200000000000003</v>
      </c>
      <c r="W844" s="118" t="s">
        <v>188</v>
      </c>
    </row>
    <row r="845" spans="1:23" ht="13.5" customHeight="1" x14ac:dyDescent="0.25">
      <c r="A845" s="170">
        <v>2.0833333333333332E-2</v>
      </c>
      <c r="B845" s="118">
        <v>0</v>
      </c>
      <c r="C845" s="118">
        <v>0</v>
      </c>
      <c r="D845" s="118">
        <v>0</v>
      </c>
      <c r="E845" s="118">
        <v>0</v>
      </c>
      <c r="F845" s="118">
        <v>0</v>
      </c>
      <c r="G845" s="118">
        <v>0</v>
      </c>
      <c r="H845" s="118">
        <v>0</v>
      </c>
      <c r="I845" s="118">
        <v>0</v>
      </c>
      <c r="J845" s="118">
        <v>0</v>
      </c>
      <c r="K845" s="118">
        <v>0</v>
      </c>
      <c r="L845" s="118">
        <v>0</v>
      </c>
      <c r="M845" s="118">
        <v>0</v>
      </c>
      <c r="N845" s="118">
        <v>0</v>
      </c>
      <c r="O845" s="118">
        <v>0</v>
      </c>
      <c r="P845" s="118">
        <v>0</v>
      </c>
      <c r="Q845" s="118">
        <v>0</v>
      </c>
      <c r="R845" s="118">
        <v>0</v>
      </c>
      <c r="S845" s="118">
        <v>0</v>
      </c>
      <c r="T845" s="118">
        <v>0</v>
      </c>
      <c r="U845" s="118">
        <v>0</v>
      </c>
      <c r="V845" s="118" t="s">
        <v>188</v>
      </c>
      <c r="W845" s="118" t="s">
        <v>188</v>
      </c>
    </row>
    <row r="846" spans="1:23" ht="13.5" customHeight="1" x14ac:dyDescent="0.25">
      <c r="A846" s="170">
        <v>3.125E-2</v>
      </c>
      <c r="B846" s="118">
        <v>0</v>
      </c>
      <c r="C846" s="118">
        <v>0</v>
      </c>
      <c r="D846" s="118">
        <v>0</v>
      </c>
      <c r="E846" s="118">
        <v>0</v>
      </c>
      <c r="F846" s="118">
        <v>0</v>
      </c>
      <c r="G846" s="118">
        <v>0</v>
      </c>
      <c r="H846" s="118">
        <v>0</v>
      </c>
      <c r="I846" s="118">
        <v>0</v>
      </c>
      <c r="J846" s="118">
        <v>0</v>
      </c>
      <c r="K846" s="118">
        <v>0</v>
      </c>
      <c r="L846" s="118">
        <v>0</v>
      </c>
      <c r="M846" s="118">
        <v>0</v>
      </c>
      <c r="N846" s="118">
        <v>0</v>
      </c>
      <c r="O846" s="118">
        <v>0</v>
      </c>
      <c r="P846" s="118">
        <v>0</v>
      </c>
      <c r="Q846" s="118">
        <v>0</v>
      </c>
      <c r="R846" s="118">
        <v>0</v>
      </c>
      <c r="S846" s="118">
        <v>0</v>
      </c>
      <c r="T846" s="118">
        <v>0</v>
      </c>
      <c r="U846" s="118">
        <v>0</v>
      </c>
      <c r="V846" s="118" t="s">
        <v>188</v>
      </c>
      <c r="W846" s="118" t="s">
        <v>188</v>
      </c>
    </row>
    <row r="847" spans="1:23" ht="13.5" customHeight="1" x14ac:dyDescent="0.25">
      <c r="A847" s="170">
        <v>4.1666666666666664E-2</v>
      </c>
      <c r="B847" s="118">
        <v>0</v>
      </c>
      <c r="C847" s="118">
        <v>0</v>
      </c>
      <c r="D847" s="118">
        <v>0</v>
      </c>
      <c r="E847" s="118">
        <v>0</v>
      </c>
      <c r="F847" s="118">
        <v>0</v>
      </c>
      <c r="G847" s="118">
        <v>0</v>
      </c>
      <c r="H847" s="118">
        <v>0</v>
      </c>
      <c r="I847" s="118">
        <v>0</v>
      </c>
      <c r="J847" s="118">
        <v>0</v>
      </c>
      <c r="K847" s="118">
        <v>0</v>
      </c>
      <c r="L847" s="118">
        <v>0</v>
      </c>
      <c r="M847" s="118">
        <v>0</v>
      </c>
      <c r="N847" s="118">
        <v>0</v>
      </c>
      <c r="O847" s="118">
        <v>0</v>
      </c>
      <c r="P847" s="118">
        <v>0</v>
      </c>
      <c r="Q847" s="118">
        <v>0</v>
      </c>
      <c r="R847" s="118">
        <v>0</v>
      </c>
      <c r="S847" s="118">
        <v>0</v>
      </c>
      <c r="T847" s="118">
        <v>0</v>
      </c>
      <c r="U847" s="118">
        <v>0</v>
      </c>
      <c r="V847" s="118" t="s">
        <v>188</v>
      </c>
      <c r="W847" s="118" t="s">
        <v>188</v>
      </c>
    </row>
    <row r="848" spans="1:23" ht="13.5" customHeight="1" x14ac:dyDescent="0.25">
      <c r="A848" s="170">
        <v>5.2083333333333336E-2</v>
      </c>
      <c r="B848" s="118">
        <v>0</v>
      </c>
      <c r="C848" s="118">
        <v>0</v>
      </c>
      <c r="D848" s="118">
        <v>0</v>
      </c>
      <c r="E848" s="118">
        <v>0</v>
      </c>
      <c r="F848" s="118">
        <v>0</v>
      </c>
      <c r="G848" s="118">
        <v>0</v>
      </c>
      <c r="H848" s="118">
        <v>0</v>
      </c>
      <c r="I848" s="118">
        <v>0</v>
      </c>
      <c r="J848" s="118">
        <v>0</v>
      </c>
      <c r="K848" s="118">
        <v>0</v>
      </c>
      <c r="L848" s="118">
        <v>0</v>
      </c>
      <c r="M848" s="118">
        <v>0</v>
      </c>
      <c r="N848" s="118">
        <v>0</v>
      </c>
      <c r="O848" s="118">
        <v>0</v>
      </c>
      <c r="P848" s="118">
        <v>0</v>
      </c>
      <c r="Q848" s="118">
        <v>0</v>
      </c>
      <c r="R848" s="118">
        <v>0</v>
      </c>
      <c r="S848" s="118">
        <v>0</v>
      </c>
      <c r="T848" s="118">
        <v>0</v>
      </c>
      <c r="U848" s="118">
        <v>0</v>
      </c>
      <c r="V848" s="118" t="s">
        <v>188</v>
      </c>
      <c r="W848" s="118" t="s">
        <v>188</v>
      </c>
    </row>
    <row r="849" spans="1:23" ht="13.5" customHeight="1" x14ac:dyDescent="0.25">
      <c r="A849" s="170">
        <v>6.25E-2</v>
      </c>
      <c r="B849" s="118">
        <v>0</v>
      </c>
      <c r="C849" s="118">
        <v>0</v>
      </c>
      <c r="D849" s="118">
        <v>0</v>
      </c>
      <c r="E849" s="118">
        <v>0</v>
      </c>
      <c r="F849" s="118">
        <v>0</v>
      </c>
      <c r="G849" s="118">
        <v>0</v>
      </c>
      <c r="H849" s="118">
        <v>0</v>
      </c>
      <c r="I849" s="118">
        <v>0</v>
      </c>
      <c r="J849" s="118">
        <v>0</v>
      </c>
      <c r="K849" s="118">
        <v>0</v>
      </c>
      <c r="L849" s="118">
        <v>0</v>
      </c>
      <c r="M849" s="118">
        <v>0</v>
      </c>
      <c r="N849" s="118">
        <v>0</v>
      </c>
      <c r="O849" s="118">
        <v>0</v>
      </c>
      <c r="P849" s="118">
        <v>0</v>
      </c>
      <c r="Q849" s="118">
        <v>0</v>
      </c>
      <c r="R849" s="118">
        <v>0</v>
      </c>
      <c r="S849" s="118">
        <v>0</v>
      </c>
      <c r="T849" s="118">
        <v>0</v>
      </c>
      <c r="U849" s="118">
        <v>0</v>
      </c>
      <c r="V849" s="118" t="s">
        <v>188</v>
      </c>
      <c r="W849" s="118" t="s">
        <v>188</v>
      </c>
    </row>
    <row r="850" spans="1:23" ht="13.5" customHeight="1" x14ac:dyDescent="0.25">
      <c r="A850" s="170">
        <v>7.2916666666666699E-2</v>
      </c>
      <c r="B850" s="118">
        <v>0</v>
      </c>
      <c r="C850" s="118">
        <v>0</v>
      </c>
      <c r="D850" s="118">
        <v>0</v>
      </c>
      <c r="E850" s="118">
        <v>0</v>
      </c>
      <c r="F850" s="118">
        <v>0</v>
      </c>
      <c r="G850" s="118">
        <v>0</v>
      </c>
      <c r="H850" s="118">
        <v>0</v>
      </c>
      <c r="I850" s="118">
        <v>0</v>
      </c>
      <c r="J850" s="118">
        <v>0</v>
      </c>
      <c r="K850" s="118">
        <v>0</v>
      </c>
      <c r="L850" s="118">
        <v>0</v>
      </c>
      <c r="M850" s="118">
        <v>0</v>
      </c>
      <c r="N850" s="118">
        <v>0</v>
      </c>
      <c r="O850" s="118">
        <v>0</v>
      </c>
      <c r="P850" s="118">
        <v>0</v>
      </c>
      <c r="Q850" s="118">
        <v>0</v>
      </c>
      <c r="R850" s="118">
        <v>0</v>
      </c>
      <c r="S850" s="118">
        <v>0</v>
      </c>
      <c r="T850" s="118">
        <v>0</v>
      </c>
      <c r="U850" s="118">
        <v>0</v>
      </c>
      <c r="V850" s="118" t="s">
        <v>188</v>
      </c>
      <c r="W850" s="118" t="s">
        <v>188</v>
      </c>
    </row>
    <row r="851" spans="1:23" ht="13.5" customHeight="1" x14ac:dyDescent="0.25">
      <c r="A851" s="170">
        <v>8.3333333333333301E-2</v>
      </c>
      <c r="B851" s="118">
        <v>0</v>
      </c>
      <c r="C851" s="118">
        <v>0</v>
      </c>
      <c r="D851" s="118">
        <v>0</v>
      </c>
      <c r="E851" s="118">
        <v>0</v>
      </c>
      <c r="F851" s="118">
        <v>0</v>
      </c>
      <c r="G851" s="118">
        <v>0</v>
      </c>
      <c r="H851" s="118">
        <v>0</v>
      </c>
      <c r="I851" s="118">
        <v>0</v>
      </c>
      <c r="J851" s="118">
        <v>0</v>
      </c>
      <c r="K851" s="118">
        <v>0</v>
      </c>
      <c r="L851" s="118">
        <v>0</v>
      </c>
      <c r="M851" s="118">
        <v>0</v>
      </c>
      <c r="N851" s="118">
        <v>0</v>
      </c>
      <c r="O851" s="118">
        <v>0</v>
      </c>
      <c r="P851" s="118">
        <v>0</v>
      </c>
      <c r="Q851" s="118">
        <v>0</v>
      </c>
      <c r="R851" s="118">
        <v>0</v>
      </c>
      <c r="S851" s="118">
        <v>0</v>
      </c>
      <c r="T851" s="118">
        <v>0</v>
      </c>
      <c r="U851" s="118">
        <v>0</v>
      </c>
      <c r="V851" s="118" t="s">
        <v>188</v>
      </c>
      <c r="W851" s="118" t="s">
        <v>188</v>
      </c>
    </row>
    <row r="852" spans="1:23" ht="13.5" customHeight="1" x14ac:dyDescent="0.25">
      <c r="A852" s="170">
        <v>9.375E-2</v>
      </c>
      <c r="B852" s="118">
        <v>0</v>
      </c>
      <c r="C852" s="118">
        <v>0</v>
      </c>
      <c r="D852" s="118">
        <v>0</v>
      </c>
      <c r="E852" s="118">
        <v>0</v>
      </c>
      <c r="F852" s="118">
        <v>0</v>
      </c>
      <c r="G852" s="118">
        <v>0</v>
      </c>
      <c r="H852" s="118">
        <v>0</v>
      </c>
      <c r="I852" s="118">
        <v>0</v>
      </c>
      <c r="J852" s="118">
        <v>0</v>
      </c>
      <c r="K852" s="118">
        <v>0</v>
      </c>
      <c r="L852" s="118">
        <v>0</v>
      </c>
      <c r="M852" s="118">
        <v>0</v>
      </c>
      <c r="N852" s="118">
        <v>0</v>
      </c>
      <c r="O852" s="118">
        <v>0</v>
      </c>
      <c r="P852" s="118">
        <v>0</v>
      </c>
      <c r="Q852" s="118">
        <v>0</v>
      </c>
      <c r="R852" s="118">
        <v>0</v>
      </c>
      <c r="S852" s="118">
        <v>0</v>
      </c>
      <c r="T852" s="118">
        <v>0</v>
      </c>
      <c r="U852" s="118">
        <v>0</v>
      </c>
      <c r="V852" s="118" t="s">
        <v>188</v>
      </c>
      <c r="W852" s="118" t="s">
        <v>188</v>
      </c>
    </row>
    <row r="853" spans="1:23" ht="13.5" customHeight="1" x14ac:dyDescent="0.25">
      <c r="A853" s="170">
        <v>0.104166666666667</v>
      </c>
      <c r="B853" s="118">
        <v>0</v>
      </c>
      <c r="C853" s="118">
        <v>0</v>
      </c>
      <c r="D853" s="118">
        <v>0</v>
      </c>
      <c r="E853" s="118">
        <v>0</v>
      </c>
      <c r="F853" s="118">
        <v>0</v>
      </c>
      <c r="G853" s="118">
        <v>0</v>
      </c>
      <c r="H853" s="118">
        <v>0</v>
      </c>
      <c r="I853" s="118">
        <v>0</v>
      </c>
      <c r="J853" s="118">
        <v>0</v>
      </c>
      <c r="K853" s="118">
        <v>0</v>
      </c>
      <c r="L853" s="118">
        <v>0</v>
      </c>
      <c r="M853" s="118">
        <v>0</v>
      </c>
      <c r="N853" s="118">
        <v>0</v>
      </c>
      <c r="O853" s="118">
        <v>0</v>
      </c>
      <c r="P853" s="118">
        <v>0</v>
      </c>
      <c r="Q853" s="118">
        <v>0</v>
      </c>
      <c r="R853" s="118">
        <v>0</v>
      </c>
      <c r="S853" s="118">
        <v>0</v>
      </c>
      <c r="T853" s="118">
        <v>0</v>
      </c>
      <c r="U853" s="118">
        <v>0</v>
      </c>
      <c r="V853" s="118" t="s">
        <v>188</v>
      </c>
      <c r="W853" s="118" t="s">
        <v>188</v>
      </c>
    </row>
    <row r="854" spans="1:23" ht="13.5" customHeight="1" x14ac:dyDescent="0.25">
      <c r="A854" s="170">
        <v>0.114583333333333</v>
      </c>
      <c r="B854" s="118">
        <v>0</v>
      </c>
      <c r="C854" s="118">
        <v>0</v>
      </c>
      <c r="D854" s="118">
        <v>0</v>
      </c>
      <c r="E854" s="118">
        <v>0</v>
      </c>
      <c r="F854" s="118">
        <v>0</v>
      </c>
      <c r="G854" s="118">
        <v>0</v>
      </c>
      <c r="H854" s="118">
        <v>0</v>
      </c>
      <c r="I854" s="118">
        <v>0</v>
      </c>
      <c r="J854" s="118">
        <v>0</v>
      </c>
      <c r="K854" s="118">
        <v>0</v>
      </c>
      <c r="L854" s="118">
        <v>0</v>
      </c>
      <c r="M854" s="118">
        <v>0</v>
      </c>
      <c r="N854" s="118">
        <v>0</v>
      </c>
      <c r="O854" s="118">
        <v>0</v>
      </c>
      <c r="P854" s="118">
        <v>0</v>
      </c>
      <c r="Q854" s="118">
        <v>0</v>
      </c>
      <c r="R854" s="118">
        <v>0</v>
      </c>
      <c r="S854" s="118">
        <v>0</v>
      </c>
      <c r="T854" s="118">
        <v>0</v>
      </c>
      <c r="U854" s="118">
        <v>0</v>
      </c>
      <c r="V854" s="118" t="s">
        <v>188</v>
      </c>
      <c r="W854" s="118" t="s">
        <v>188</v>
      </c>
    </row>
    <row r="855" spans="1:23" ht="13.5" customHeight="1" x14ac:dyDescent="0.25">
      <c r="A855" s="170">
        <v>0.125</v>
      </c>
      <c r="B855" s="118">
        <v>0</v>
      </c>
      <c r="C855" s="118">
        <v>0</v>
      </c>
      <c r="D855" s="118">
        <v>0</v>
      </c>
      <c r="E855" s="118">
        <v>0</v>
      </c>
      <c r="F855" s="118">
        <v>0</v>
      </c>
      <c r="G855" s="118">
        <v>0</v>
      </c>
      <c r="H855" s="118">
        <v>0</v>
      </c>
      <c r="I855" s="118">
        <v>0</v>
      </c>
      <c r="J855" s="118">
        <v>0</v>
      </c>
      <c r="K855" s="118">
        <v>0</v>
      </c>
      <c r="L855" s="118">
        <v>0</v>
      </c>
      <c r="M855" s="118">
        <v>0</v>
      </c>
      <c r="N855" s="118">
        <v>0</v>
      </c>
      <c r="O855" s="118">
        <v>0</v>
      </c>
      <c r="P855" s="118">
        <v>0</v>
      </c>
      <c r="Q855" s="118">
        <v>0</v>
      </c>
      <c r="R855" s="118">
        <v>0</v>
      </c>
      <c r="S855" s="118">
        <v>0</v>
      </c>
      <c r="T855" s="118">
        <v>0</v>
      </c>
      <c r="U855" s="118">
        <v>0</v>
      </c>
      <c r="V855" s="118" t="s">
        <v>188</v>
      </c>
      <c r="W855" s="118" t="s">
        <v>188</v>
      </c>
    </row>
    <row r="856" spans="1:23" ht="13.5" customHeight="1" x14ac:dyDescent="0.25">
      <c r="A856" s="170">
        <v>0.13541666666666699</v>
      </c>
      <c r="B856" s="118">
        <v>0</v>
      </c>
      <c r="C856" s="118">
        <v>0</v>
      </c>
      <c r="D856" s="118">
        <v>0</v>
      </c>
      <c r="E856" s="118">
        <v>0</v>
      </c>
      <c r="F856" s="118">
        <v>0</v>
      </c>
      <c r="G856" s="118">
        <v>0</v>
      </c>
      <c r="H856" s="118">
        <v>0</v>
      </c>
      <c r="I856" s="118">
        <v>0</v>
      </c>
      <c r="J856" s="118">
        <v>0</v>
      </c>
      <c r="K856" s="118">
        <v>0</v>
      </c>
      <c r="L856" s="118">
        <v>0</v>
      </c>
      <c r="M856" s="118">
        <v>0</v>
      </c>
      <c r="N856" s="118">
        <v>0</v>
      </c>
      <c r="O856" s="118">
        <v>0</v>
      </c>
      <c r="P856" s="118">
        <v>0</v>
      </c>
      <c r="Q856" s="118">
        <v>0</v>
      </c>
      <c r="R856" s="118">
        <v>0</v>
      </c>
      <c r="S856" s="118">
        <v>0</v>
      </c>
      <c r="T856" s="118">
        <v>0</v>
      </c>
      <c r="U856" s="118">
        <v>0</v>
      </c>
      <c r="V856" s="118" t="s">
        <v>188</v>
      </c>
      <c r="W856" s="118" t="s">
        <v>188</v>
      </c>
    </row>
    <row r="857" spans="1:23" ht="13.5" customHeight="1" x14ac:dyDescent="0.25">
      <c r="A857" s="170">
        <v>0.14583333333333301</v>
      </c>
      <c r="B857" s="118">
        <v>0</v>
      </c>
      <c r="C857" s="118">
        <v>0</v>
      </c>
      <c r="D857" s="118">
        <v>0</v>
      </c>
      <c r="E857" s="118">
        <v>0</v>
      </c>
      <c r="F857" s="118">
        <v>0</v>
      </c>
      <c r="G857" s="118">
        <v>0</v>
      </c>
      <c r="H857" s="118">
        <v>0</v>
      </c>
      <c r="I857" s="118">
        <v>0</v>
      </c>
      <c r="J857" s="118">
        <v>0</v>
      </c>
      <c r="K857" s="118">
        <v>0</v>
      </c>
      <c r="L857" s="118">
        <v>0</v>
      </c>
      <c r="M857" s="118">
        <v>0</v>
      </c>
      <c r="N857" s="118">
        <v>0</v>
      </c>
      <c r="O857" s="118">
        <v>0</v>
      </c>
      <c r="P857" s="118">
        <v>0</v>
      </c>
      <c r="Q857" s="118">
        <v>0</v>
      </c>
      <c r="R857" s="118">
        <v>0</v>
      </c>
      <c r="S857" s="118">
        <v>0</v>
      </c>
      <c r="T857" s="118">
        <v>0</v>
      </c>
      <c r="U857" s="118">
        <v>0</v>
      </c>
      <c r="V857" s="118" t="s">
        <v>188</v>
      </c>
      <c r="W857" s="118" t="s">
        <v>188</v>
      </c>
    </row>
    <row r="858" spans="1:23" ht="13.5" customHeight="1" x14ac:dyDescent="0.25">
      <c r="A858" s="170">
        <v>0.15625</v>
      </c>
      <c r="B858" s="118">
        <v>0</v>
      </c>
      <c r="C858" s="118">
        <v>0</v>
      </c>
      <c r="D858" s="118">
        <v>0</v>
      </c>
      <c r="E858" s="118">
        <v>0</v>
      </c>
      <c r="F858" s="118">
        <v>0</v>
      </c>
      <c r="G858" s="118">
        <v>0</v>
      </c>
      <c r="H858" s="118">
        <v>0</v>
      </c>
      <c r="I858" s="118">
        <v>0</v>
      </c>
      <c r="J858" s="118">
        <v>0</v>
      </c>
      <c r="K858" s="118">
        <v>0</v>
      </c>
      <c r="L858" s="118">
        <v>0</v>
      </c>
      <c r="M858" s="118">
        <v>0</v>
      </c>
      <c r="N858" s="118">
        <v>0</v>
      </c>
      <c r="O858" s="118">
        <v>0</v>
      </c>
      <c r="P858" s="118">
        <v>0</v>
      </c>
      <c r="Q858" s="118">
        <v>0</v>
      </c>
      <c r="R858" s="118">
        <v>0</v>
      </c>
      <c r="S858" s="118">
        <v>0</v>
      </c>
      <c r="T858" s="118">
        <v>0</v>
      </c>
      <c r="U858" s="118">
        <v>0</v>
      </c>
      <c r="V858" s="118" t="s">
        <v>188</v>
      </c>
      <c r="W858" s="118" t="s">
        <v>188</v>
      </c>
    </row>
    <row r="859" spans="1:23" ht="13.5" customHeight="1" x14ac:dyDescent="0.25">
      <c r="A859" s="170">
        <v>0.16666666666666699</v>
      </c>
      <c r="B859" s="118">
        <v>1</v>
      </c>
      <c r="C859" s="118">
        <v>0</v>
      </c>
      <c r="D859" s="118">
        <v>0</v>
      </c>
      <c r="E859" s="118">
        <v>0</v>
      </c>
      <c r="F859" s="118">
        <v>1</v>
      </c>
      <c r="G859" s="118">
        <v>0</v>
      </c>
      <c r="H859" s="118">
        <v>0</v>
      </c>
      <c r="I859" s="118">
        <v>0</v>
      </c>
      <c r="J859" s="118">
        <v>0</v>
      </c>
      <c r="K859" s="118">
        <v>0</v>
      </c>
      <c r="L859" s="118">
        <v>0</v>
      </c>
      <c r="M859" s="118">
        <v>0</v>
      </c>
      <c r="N859" s="118">
        <v>0</v>
      </c>
      <c r="O859" s="118">
        <v>0</v>
      </c>
      <c r="P859" s="118">
        <v>0</v>
      </c>
      <c r="Q859" s="118">
        <v>0</v>
      </c>
      <c r="R859" s="118">
        <v>0</v>
      </c>
      <c r="S859" s="118">
        <v>0</v>
      </c>
      <c r="T859" s="118">
        <v>0</v>
      </c>
      <c r="U859" s="118">
        <v>0</v>
      </c>
      <c r="V859" s="118">
        <v>24</v>
      </c>
      <c r="W859" s="118" t="s">
        <v>188</v>
      </c>
    </row>
    <row r="860" spans="1:23" ht="13.5" customHeight="1" x14ac:dyDescent="0.25">
      <c r="A860" s="170">
        <v>0.17708333333333301</v>
      </c>
      <c r="B860" s="118">
        <v>0</v>
      </c>
      <c r="C860" s="118">
        <v>0</v>
      </c>
      <c r="D860" s="118">
        <v>0</v>
      </c>
      <c r="E860" s="118">
        <v>0</v>
      </c>
      <c r="F860" s="118">
        <v>0</v>
      </c>
      <c r="G860" s="118">
        <v>0</v>
      </c>
      <c r="H860" s="118">
        <v>0</v>
      </c>
      <c r="I860" s="118">
        <v>0</v>
      </c>
      <c r="J860" s="118">
        <v>0</v>
      </c>
      <c r="K860" s="118">
        <v>0</v>
      </c>
      <c r="L860" s="118">
        <v>0</v>
      </c>
      <c r="M860" s="118">
        <v>0</v>
      </c>
      <c r="N860" s="118">
        <v>0</v>
      </c>
      <c r="O860" s="118">
        <v>0</v>
      </c>
      <c r="P860" s="118">
        <v>0</v>
      </c>
      <c r="Q860" s="118">
        <v>0</v>
      </c>
      <c r="R860" s="118">
        <v>0</v>
      </c>
      <c r="S860" s="118">
        <v>0</v>
      </c>
      <c r="T860" s="118">
        <v>0</v>
      </c>
      <c r="U860" s="118">
        <v>0</v>
      </c>
      <c r="V860" s="118" t="s">
        <v>188</v>
      </c>
      <c r="W860" s="118" t="s">
        <v>188</v>
      </c>
    </row>
    <row r="861" spans="1:23" ht="13.5" customHeight="1" x14ac:dyDescent="0.25">
      <c r="A861" s="170">
        <v>0.1875</v>
      </c>
      <c r="B861" s="118">
        <v>0</v>
      </c>
      <c r="C861" s="118">
        <v>0</v>
      </c>
      <c r="D861" s="118">
        <v>0</v>
      </c>
      <c r="E861" s="118">
        <v>0</v>
      </c>
      <c r="F861" s="118">
        <v>0</v>
      </c>
      <c r="G861" s="118">
        <v>0</v>
      </c>
      <c r="H861" s="118">
        <v>0</v>
      </c>
      <c r="I861" s="118">
        <v>0</v>
      </c>
      <c r="J861" s="118">
        <v>0</v>
      </c>
      <c r="K861" s="118">
        <v>0</v>
      </c>
      <c r="L861" s="118">
        <v>0</v>
      </c>
      <c r="M861" s="118">
        <v>0</v>
      </c>
      <c r="N861" s="118">
        <v>0</v>
      </c>
      <c r="O861" s="118">
        <v>0</v>
      </c>
      <c r="P861" s="118">
        <v>0</v>
      </c>
      <c r="Q861" s="118">
        <v>0</v>
      </c>
      <c r="R861" s="118">
        <v>0</v>
      </c>
      <c r="S861" s="118">
        <v>0</v>
      </c>
      <c r="T861" s="118">
        <v>0</v>
      </c>
      <c r="U861" s="118">
        <v>0</v>
      </c>
      <c r="V861" s="118" t="s">
        <v>188</v>
      </c>
      <c r="W861" s="118" t="s">
        <v>188</v>
      </c>
    </row>
    <row r="862" spans="1:23" ht="13.5" customHeight="1" x14ac:dyDescent="0.25">
      <c r="A862" s="170">
        <v>0.19791666666666699</v>
      </c>
      <c r="B862" s="118">
        <v>1</v>
      </c>
      <c r="C862" s="118">
        <v>0</v>
      </c>
      <c r="D862" s="118">
        <v>0</v>
      </c>
      <c r="E862" s="118">
        <v>0</v>
      </c>
      <c r="F862" s="118">
        <v>1</v>
      </c>
      <c r="G862" s="118">
        <v>0</v>
      </c>
      <c r="H862" s="118">
        <v>0</v>
      </c>
      <c r="I862" s="118">
        <v>0</v>
      </c>
      <c r="J862" s="118">
        <v>0</v>
      </c>
      <c r="K862" s="118">
        <v>0</v>
      </c>
      <c r="L862" s="118">
        <v>0</v>
      </c>
      <c r="M862" s="118">
        <v>0</v>
      </c>
      <c r="N862" s="118">
        <v>0</v>
      </c>
      <c r="O862" s="118">
        <v>0</v>
      </c>
      <c r="P862" s="118">
        <v>0</v>
      </c>
      <c r="Q862" s="118">
        <v>0</v>
      </c>
      <c r="R862" s="118">
        <v>0</v>
      </c>
      <c r="S862" s="118">
        <v>0</v>
      </c>
      <c r="T862" s="118">
        <v>0</v>
      </c>
      <c r="U862" s="118">
        <v>0</v>
      </c>
      <c r="V862" s="118">
        <v>20.8</v>
      </c>
      <c r="W862" s="118" t="s">
        <v>188</v>
      </c>
    </row>
    <row r="863" spans="1:23" ht="13.5" customHeight="1" x14ac:dyDescent="0.25">
      <c r="A863" s="170">
        <v>0.20833333333333301</v>
      </c>
      <c r="B863" s="118">
        <v>0</v>
      </c>
      <c r="C863" s="118">
        <v>0</v>
      </c>
      <c r="D863" s="118">
        <v>0</v>
      </c>
      <c r="E863" s="118">
        <v>0</v>
      </c>
      <c r="F863" s="118">
        <v>0</v>
      </c>
      <c r="G863" s="118">
        <v>0</v>
      </c>
      <c r="H863" s="118">
        <v>0</v>
      </c>
      <c r="I863" s="118">
        <v>0</v>
      </c>
      <c r="J863" s="118">
        <v>0</v>
      </c>
      <c r="K863" s="118">
        <v>0</v>
      </c>
      <c r="L863" s="118">
        <v>0</v>
      </c>
      <c r="M863" s="118">
        <v>0</v>
      </c>
      <c r="N863" s="118">
        <v>0</v>
      </c>
      <c r="O863" s="118">
        <v>0</v>
      </c>
      <c r="P863" s="118">
        <v>0</v>
      </c>
      <c r="Q863" s="118">
        <v>0</v>
      </c>
      <c r="R863" s="118">
        <v>0</v>
      </c>
      <c r="S863" s="118">
        <v>0</v>
      </c>
      <c r="T863" s="118">
        <v>0</v>
      </c>
      <c r="U863" s="118">
        <v>0</v>
      </c>
      <c r="V863" s="118" t="s">
        <v>188</v>
      </c>
      <c r="W863" s="118" t="s">
        <v>188</v>
      </c>
    </row>
    <row r="864" spans="1:23" ht="13.5" customHeight="1" x14ac:dyDescent="0.25">
      <c r="A864" s="170">
        <v>0.21875</v>
      </c>
      <c r="B864" s="118">
        <v>0</v>
      </c>
      <c r="C864" s="118">
        <v>0</v>
      </c>
      <c r="D864" s="118">
        <v>0</v>
      </c>
      <c r="E864" s="118">
        <v>0</v>
      </c>
      <c r="F864" s="118">
        <v>0</v>
      </c>
      <c r="G864" s="118">
        <v>0</v>
      </c>
      <c r="H864" s="118">
        <v>0</v>
      </c>
      <c r="I864" s="118">
        <v>0</v>
      </c>
      <c r="J864" s="118">
        <v>0</v>
      </c>
      <c r="K864" s="118">
        <v>0</v>
      </c>
      <c r="L864" s="118">
        <v>0</v>
      </c>
      <c r="M864" s="118">
        <v>0</v>
      </c>
      <c r="N864" s="118">
        <v>0</v>
      </c>
      <c r="O864" s="118">
        <v>0</v>
      </c>
      <c r="P864" s="118">
        <v>0</v>
      </c>
      <c r="Q864" s="118">
        <v>0</v>
      </c>
      <c r="R864" s="118">
        <v>0</v>
      </c>
      <c r="S864" s="118">
        <v>0</v>
      </c>
      <c r="T864" s="118">
        <v>0</v>
      </c>
      <c r="U864" s="118">
        <v>0</v>
      </c>
      <c r="V864" s="118" t="s">
        <v>188</v>
      </c>
      <c r="W864" s="118" t="s">
        <v>188</v>
      </c>
    </row>
    <row r="865" spans="1:23" ht="13.5" customHeight="1" x14ac:dyDescent="0.25">
      <c r="A865" s="170">
        <v>0.22916666666666699</v>
      </c>
      <c r="B865" s="118">
        <v>0</v>
      </c>
      <c r="C865" s="118">
        <v>0</v>
      </c>
      <c r="D865" s="118">
        <v>0</v>
      </c>
      <c r="E865" s="118">
        <v>0</v>
      </c>
      <c r="F865" s="118">
        <v>0</v>
      </c>
      <c r="G865" s="118">
        <v>0</v>
      </c>
      <c r="H865" s="118">
        <v>0</v>
      </c>
      <c r="I865" s="118">
        <v>0</v>
      </c>
      <c r="J865" s="118">
        <v>0</v>
      </c>
      <c r="K865" s="118">
        <v>0</v>
      </c>
      <c r="L865" s="118">
        <v>0</v>
      </c>
      <c r="M865" s="118">
        <v>0</v>
      </c>
      <c r="N865" s="118">
        <v>0</v>
      </c>
      <c r="O865" s="118">
        <v>0</v>
      </c>
      <c r="P865" s="118">
        <v>0</v>
      </c>
      <c r="Q865" s="118">
        <v>0</v>
      </c>
      <c r="R865" s="118">
        <v>0</v>
      </c>
      <c r="S865" s="118">
        <v>0</v>
      </c>
      <c r="T865" s="118">
        <v>0</v>
      </c>
      <c r="U865" s="118">
        <v>0</v>
      </c>
      <c r="V865" s="118" t="s">
        <v>188</v>
      </c>
      <c r="W865" s="118" t="s">
        <v>188</v>
      </c>
    </row>
    <row r="866" spans="1:23" ht="13.5" customHeight="1" x14ac:dyDescent="0.25">
      <c r="A866" s="170">
        <v>0.23958333333333301</v>
      </c>
      <c r="B866" s="118">
        <v>3</v>
      </c>
      <c r="C866" s="118">
        <v>0</v>
      </c>
      <c r="D866" s="118">
        <v>0</v>
      </c>
      <c r="E866" s="118">
        <v>0</v>
      </c>
      <c r="F866" s="118">
        <v>0</v>
      </c>
      <c r="G866" s="118">
        <v>2</v>
      </c>
      <c r="H866" s="118">
        <v>0</v>
      </c>
      <c r="I866" s="118">
        <v>1</v>
      </c>
      <c r="J866" s="118">
        <v>0</v>
      </c>
      <c r="K866" s="118">
        <v>0</v>
      </c>
      <c r="L866" s="118">
        <v>0</v>
      </c>
      <c r="M866" s="118">
        <v>0</v>
      </c>
      <c r="N866" s="118">
        <v>0</v>
      </c>
      <c r="O866" s="118">
        <v>0</v>
      </c>
      <c r="P866" s="118">
        <v>0</v>
      </c>
      <c r="Q866" s="118">
        <v>0</v>
      </c>
      <c r="R866" s="118">
        <v>0</v>
      </c>
      <c r="S866" s="118">
        <v>0</v>
      </c>
      <c r="T866" s="118">
        <v>0</v>
      </c>
      <c r="U866" s="118">
        <v>0</v>
      </c>
      <c r="V866" s="118">
        <v>32</v>
      </c>
      <c r="W866" s="118" t="s">
        <v>188</v>
      </c>
    </row>
    <row r="867" spans="1:23" ht="13.5" customHeight="1" x14ac:dyDescent="0.25">
      <c r="A867" s="170">
        <v>0.25</v>
      </c>
      <c r="B867" s="118">
        <v>7</v>
      </c>
      <c r="C867" s="118">
        <v>0</v>
      </c>
      <c r="D867" s="118">
        <v>0</v>
      </c>
      <c r="E867" s="118">
        <v>0</v>
      </c>
      <c r="F867" s="118">
        <v>0</v>
      </c>
      <c r="G867" s="118">
        <v>2</v>
      </c>
      <c r="H867" s="118">
        <v>4</v>
      </c>
      <c r="I867" s="118">
        <v>0</v>
      </c>
      <c r="J867" s="118">
        <v>1</v>
      </c>
      <c r="K867" s="118">
        <v>0</v>
      </c>
      <c r="L867" s="118">
        <v>0</v>
      </c>
      <c r="M867" s="118">
        <v>0</v>
      </c>
      <c r="N867" s="118">
        <v>0</v>
      </c>
      <c r="O867" s="118">
        <v>0</v>
      </c>
      <c r="P867" s="118">
        <v>0</v>
      </c>
      <c r="Q867" s="118">
        <v>0</v>
      </c>
      <c r="R867" s="118">
        <v>0</v>
      </c>
      <c r="S867" s="118">
        <v>0</v>
      </c>
      <c r="T867" s="118">
        <v>0</v>
      </c>
      <c r="U867" s="118">
        <v>0</v>
      </c>
      <c r="V867" s="118">
        <v>31.9</v>
      </c>
      <c r="W867" s="118" t="s">
        <v>188</v>
      </c>
    </row>
    <row r="868" spans="1:23" ht="13.5" customHeight="1" x14ac:dyDescent="0.25">
      <c r="A868" s="170">
        <v>0.26041666666666702</v>
      </c>
      <c r="B868" s="118">
        <v>4</v>
      </c>
      <c r="C868" s="118">
        <v>0</v>
      </c>
      <c r="D868" s="118">
        <v>0</v>
      </c>
      <c r="E868" s="118">
        <v>0</v>
      </c>
      <c r="F868" s="118">
        <v>0</v>
      </c>
      <c r="G868" s="118">
        <v>2</v>
      </c>
      <c r="H868" s="118">
        <v>2</v>
      </c>
      <c r="I868" s="118">
        <v>0</v>
      </c>
      <c r="J868" s="118">
        <v>0</v>
      </c>
      <c r="K868" s="118">
        <v>0</v>
      </c>
      <c r="L868" s="118">
        <v>0</v>
      </c>
      <c r="M868" s="118">
        <v>0</v>
      </c>
      <c r="N868" s="118">
        <v>0</v>
      </c>
      <c r="O868" s="118">
        <v>0</v>
      </c>
      <c r="P868" s="118">
        <v>0</v>
      </c>
      <c r="Q868" s="118">
        <v>0</v>
      </c>
      <c r="R868" s="118">
        <v>0</v>
      </c>
      <c r="S868" s="118">
        <v>0</v>
      </c>
      <c r="T868" s="118">
        <v>0</v>
      </c>
      <c r="U868" s="118">
        <v>0</v>
      </c>
      <c r="V868" s="118">
        <v>29.8</v>
      </c>
      <c r="W868" s="118" t="s">
        <v>188</v>
      </c>
    </row>
    <row r="869" spans="1:23" ht="13.5" customHeight="1" x14ac:dyDescent="0.25">
      <c r="A869" s="170">
        <v>0.27083333333333298</v>
      </c>
      <c r="B869" s="118">
        <v>7</v>
      </c>
      <c r="C869" s="118">
        <v>0</v>
      </c>
      <c r="D869" s="118">
        <v>0</v>
      </c>
      <c r="E869" s="118">
        <v>0</v>
      </c>
      <c r="F869" s="118">
        <v>2</v>
      </c>
      <c r="G869" s="118">
        <v>3</v>
      </c>
      <c r="H869" s="118">
        <v>2</v>
      </c>
      <c r="I869" s="118">
        <v>0</v>
      </c>
      <c r="J869" s="118">
        <v>0</v>
      </c>
      <c r="K869" s="118">
        <v>0</v>
      </c>
      <c r="L869" s="118">
        <v>0</v>
      </c>
      <c r="M869" s="118">
        <v>0</v>
      </c>
      <c r="N869" s="118">
        <v>0</v>
      </c>
      <c r="O869" s="118">
        <v>0</v>
      </c>
      <c r="P869" s="118">
        <v>0</v>
      </c>
      <c r="Q869" s="118">
        <v>0</v>
      </c>
      <c r="R869" s="118">
        <v>0</v>
      </c>
      <c r="S869" s="118">
        <v>0</v>
      </c>
      <c r="T869" s="118">
        <v>0</v>
      </c>
      <c r="U869" s="118">
        <v>0</v>
      </c>
      <c r="V869" s="118">
        <v>26.9</v>
      </c>
      <c r="W869" s="118" t="s">
        <v>188</v>
      </c>
    </row>
    <row r="870" spans="1:23" ht="13.5" customHeight="1" x14ac:dyDescent="0.25">
      <c r="A870" s="170">
        <v>0.28125</v>
      </c>
      <c r="B870" s="118">
        <v>15</v>
      </c>
      <c r="C870" s="118">
        <v>0</v>
      </c>
      <c r="D870" s="118">
        <v>0</v>
      </c>
      <c r="E870" s="118">
        <v>0</v>
      </c>
      <c r="F870" s="118">
        <v>6</v>
      </c>
      <c r="G870" s="118">
        <v>4</v>
      </c>
      <c r="H870" s="118">
        <v>5</v>
      </c>
      <c r="I870" s="118">
        <v>0</v>
      </c>
      <c r="J870" s="118">
        <v>0</v>
      </c>
      <c r="K870" s="118">
        <v>0</v>
      </c>
      <c r="L870" s="118">
        <v>0</v>
      </c>
      <c r="M870" s="118">
        <v>0</v>
      </c>
      <c r="N870" s="118">
        <v>0</v>
      </c>
      <c r="O870" s="118">
        <v>0</v>
      </c>
      <c r="P870" s="118">
        <v>0</v>
      </c>
      <c r="Q870" s="118">
        <v>0</v>
      </c>
      <c r="R870" s="118">
        <v>0</v>
      </c>
      <c r="S870" s="118">
        <v>0</v>
      </c>
      <c r="T870" s="118">
        <v>0</v>
      </c>
      <c r="U870" s="118">
        <v>0</v>
      </c>
      <c r="V870" s="118">
        <v>27.3</v>
      </c>
      <c r="W870" s="118">
        <v>32.4</v>
      </c>
    </row>
    <row r="871" spans="1:23" ht="13.5" customHeight="1" x14ac:dyDescent="0.25">
      <c r="A871" s="170">
        <v>0.29166666666666702</v>
      </c>
      <c r="B871" s="118">
        <v>15</v>
      </c>
      <c r="C871" s="118">
        <v>0</v>
      </c>
      <c r="D871" s="118">
        <v>0</v>
      </c>
      <c r="E871" s="118">
        <v>0</v>
      </c>
      <c r="F871" s="118">
        <v>1</v>
      </c>
      <c r="G871" s="118">
        <v>10</v>
      </c>
      <c r="H871" s="118">
        <v>3</v>
      </c>
      <c r="I871" s="118">
        <v>1</v>
      </c>
      <c r="J871" s="118">
        <v>0</v>
      </c>
      <c r="K871" s="118">
        <v>0</v>
      </c>
      <c r="L871" s="118">
        <v>0</v>
      </c>
      <c r="M871" s="118">
        <v>0</v>
      </c>
      <c r="N871" s="118">
        <v>0</v>
      </c>
      <c r="O871" s="118">
        <v>0</v>
      </c>
      <c r="P871" s="118">
        <v>0</v>
      </c>
      <c r="Q871" s="118">
        <v>0</v>
      </c>
      <c r="R871" s="118">
        <v>0</v>
      </c>
      <c r="S871" s="118">
        <v>0</v>
      </c>
      <c r="T871" s="118">
        <v>0</v>
      </c>
      <c r="U871" s="118">
        <v>0</v>
      </c>
      <c r="V871" s="118">
        <v>28.2</v>
      </c>
      <c r="W871" s="118">
        <v>33</v>
      </c>
    </row>
    <row r="872" spans="1:23" ht="13.5" customHeight="1" x14ac:dyDescent="0.25">
      <c r="A872" s="170">
        <v>0.30208333333333298</v>
      </c>
      <c r="B872" s="118">
        <v>21</v>
      </c>
      <c r="C872" s="118">
        <v>0</v>
      </c>
      <c r="D872" s="118">
        <v>0</v>
      </c>
      <c r="E872" s="118">
        <v>2</v>
      </c>
      <c r="F872" s="118">
        <v>10</v>
      </c>
      <c r="G872" s="118">
        <v>6</v>
      </c>
      <c r="H872" s="118">
        <v>3</v>
      </c>
      <c r="I872" s="118">
        <v>0</v>
      </c>
      <c r="J872" s="118">
        <v>0</v>
      </c>
      <c r="K872" s="118">
        <v>0</v>
      </c>
      <c r="L872" s="118">
        <v>0</v>
      </c>
      <c r="M872" s="118">
        <v>0</v>
      </c>
      <c r="N872" s="118">
        <v>0</v>
      </c>
      <c r="O872" s="118">
        <v>0</v>
      </c>
      <c r="P872" s="118">
        <v>0</v>
      </c>
      <c r="Q872" s="118">
        <v>0</v>
      </c>
      <c r="R872" s="118">
        <v>0</v>
      </c>
      <c r="S872" s="118">
        <v>0</v>
      </c>
      <c r="T872" s="118">
        <v>0</v>
      </c>
      <c r="U872" s="118">
        <v>0</v>
      </c>
      <c r="V872" s="118">
        <v>25</v>
      </c>
      <c r="W872" s="118">
        <v>30</v>
      </c>
    </row>
    <row r="873" spans="1:23" ht="13.5" customHeight="1" x14ac:dyDescent="0.25">
      <c r="A873" s="170">
        <v>0.3125</v>
      </c>
      <c r="B873" s="118">
        <v>29</v>
      </c>
      <c r="C873" s="118">
        <v>0</v>
      </c>
      <c r="D873" s="118">
        <v>1</v>
      </c>
      <c r="E873" s="118">
        <v>4</v>
      </c>
      <c r="F873" s="118">
        <v>4</v>
      </c>
      <c r="G873" s="118">
        <v>18</v>
      </c>
      <c r="H873" s="118">
        <v>2</v>
      </c>
      <c r="I873" s="118">
        <v>0</v>
      </c>
      <c r="J873" s="118">
        <v>0</v>
      </c>
      <c r="K873" s="118">
        <v>0</v>
      </c>
      <c r="L873" s="118">
        <v>0</v>
      </c>
      <c r="M873" s="118">
        <v>0</v>
      </c>
      <c r="N873" s="118">
        <v>0</v>
      </c>
      <c r="O873" s="118">
        <v>0</v>
      </c>
      <c r="P873" s="118">
        <v>0</v>
      </c>
      <c r="Q873" s="118">
        <v>0</v>
      </c>
      <c r="R873" s="118">
        <v>0</v>
      </c>
      <c r="S873" s="118">
        <v>0</v>
      </c>
      <c r="T873" s="118">
        <v>0</v>
      </c>
      <c r="U873" s="118">
        <v>0</v>
      </c>
      <c r="V873" s="118">
        <v>25.3</v>
      </c>
      <c r="W873" s="118">
        <v>29.6</v>
      </c>
    </row>
    <row r="874" spans="1:23" ht="13.5" customHeight="1" x14ac:dyDescent="0.25">
      <c r="A874" s="170">
        <v>0.32291666666666702</v>
      </c>
      <c r="B874" s="118">
        <v>23</v>
      </c>
      <c r="C874" s="118">
        <v>0</v>
      </c>
      <c r="D874" s="118">
        <v>0</v>
      </c>
      <c r="E874" s="118">
        <v>1</v>
      </c>
      <c r="F874" s="118">
        <v>12</v>
      </c>
      <c r="G874" s="118">
        <v>6</v>
      </c>
      <c r="H874" s="118">
        <v>4</v>
      </c>
      <c r="I874" s="118">
        <v>0</v>
      </c>
      <c r="J874" s="118">
        <v>0</v>
      </c>
      <c r="K874" s="118">
        <v>0</v>
      </c>
      <c r="L874" s="118">
        <v>0</v>
      </c>
      <c r="M874" s="118">
        <v>0</v>
      </c>
      <c r="N874" s="118">
        <v>0</v>
      </c>
      <c r="O874" s="118">
        <v>0</v>
      </c>
      <c r="P874" s="118">
        <v>0</v>
      </c>
      <c r="Q874" s="118">
        <v>0</v>
      </c>
      <c r="R874" s="118">
        <v>0</v>
      </c>
      <c r="S874" s="118">
        <v>0</v>
      </c>
      <c r="T874" s="118">
        <v>0</v>
      </c>
      <c r="U874" s="118">
        <v>0</v>
      </c>
      <c r="V874" s="118">
        <v>25.5</v>
      </c>
      <c r="W874" s="118">
        <v>30.7</v>
      </c>
    </row>
    <row r="875" spans="1:23" ht="13.5" customHeight="1" x14ac:dyDescent="0.25">
      <c r="A875" s="170">
        <v>0.33333333333333298</v>
      </c>
      <c r="B875" s="118">
        <v>27</v>
      </c>
      <c r="C875" s="118">
        <v>0</v>
      </c>
      <c r="D875" s="118">
        <v>0</v>
      </c>
      <c r="E875" s="118">
        <v>2</v>
      </c>
      <c r="F875" s="118">
        <v>6</v>
      </c>
      <c r="G875" s="118">
        <v>15</v>
      </c>
      <c r="H875" s="118">
        <v>3</v>
      </c>
      <c r="I875" s="118">
        <v>1</v>
      </c>
      <c r="J875" s="118">
        <v>0</v>
      </c>
      <c r="K875" s="118">
        <v>0</v>
      </c>
      <c r="L875" s="118">
        <v>0</v>
      </c>
      <c r="M875" s="118">
        <v>0</v>
      </c>
      <c r="N875" s="118">
        <v>0</v>
      </c>
      <c r="O875" s="118">
        <v>0</v>
      </c>
      <c r="P875" s="118">
        <v>0</v>
      </c>
      <c r="Q875" s="118">
        <v>0</v>
      </c>
      <c r="R875" s="118">
        <v>0</v>
      </c>
      <c r="S875" s="118">
        <v>0</v>
      </c>
      <c r="T875" s="118">
        <v>0</v>
      </c>
      <c r="U875" s="118">
        <v>0</v>
      </c>
      <c r="V875" s="118">
        <v>26.4</v>
      </c>
      <c r="W875" s="118">
        <v>30.5</v>
      </c>
    </row>
    <row r="876" spans="1:23" ht="13.5" customHeight="1" x14ac:dyDescent="0.25">
      <c r="A876" s="170">
        <v>0.34375</v>
      </c>
      <c r="B876" s="118">
        <v>68</v>
      </c>
      <c r="C876" s="118">
        <v>0</v>
      </c>
      <c r="D876" s="118">
        <v>0</v>
      </c>
      <c r="E876" s="118">
        <v>5</v>
      </c>
      <c r="F876" s="118">
        <v>32</v>
      </c>
      <c r="G876" s="118">
        <v>31</v>
      </c>
      <c r="H876" s="118">
        <v>0</v>
      </c>
      <c r="I876" s="118">
        <v>0</v>
      </c>
      <c r="J876" s="118">
        <v>0</v>
      </c>
      <c r="K876" s="118">
        <v>0</v>
      </c>
      <c r="L876" s="118">
        <v>0</v>
      </c>
      <c r="M876" s="118">
        <v>0</v>
      </c>
      <c r="N876" s="118">
        <v>0</v>
      </c>
      <c r="O876" s="118">
        <v>0</v>
      </c>
      <c r="P876" s="118">
        <v>0</v>
      </c>
      <c r="Q876" s="118">
        <v>0</v>
      </c>
      <c r="R876" s="118">
        <v>0</v>
      </c>
      <c r="S876" s="118">
        <v>0</v>
      </c>
      <c r="T876" s="118">
        <v>0</v>
      </c>
      <c r="U876" s="118">
        <v>0</v>
      </c>
      <c r="V876" s="118">
        <v>24.4</v>
      </c>
      <c r="W876" s="118">
        <v>27.3</v>
      </c>
    </row>
    <row r="877" spans="1:23" ht="13.5" customHeight="1" x14ac:dyDescent="0.25">
      <c r="A877" s="170">
        <v>0.35416666666666702</v>
      </c>
      <c r="B877" s="118">
        <v>48</v>
      </c>
      <c r="C877" s="118">
        <v>0</v>
      </c>
      <c r="D877" s="118">
        <v>0</v>
      </c>
      <c r="E877" s="118">
        <v>4</v>
      </c>
      <c r="F877" s="118">
        <v>14</v>
      </c>
      <c r="G877" s="118">
        <v>28</v>
      </c>
      <c r="H877" s="118">
        <v>2</v>
      </c>
      <c r="I877" s="118">
        <v>0</v>
      </c>
      <c r="J877" s="118">
        <v>0</v>
      </c>
      <c r="K877" s="118">
        <v>0</v>
      </c>
      <c r="L877" s="118">
        <v>0</v>
      </c>
      <c r="M877" s="118">
        <v>0</v>
      </c>
      <c r="N877" s="118">
        <v>0</v>
      </c>
      <c r="O877" s="118">
        <v>0</v>
      </c>
      <c r="P877" s="118">
        <v>0</v>
      </c>
      <c r="Q877" s="118">
        <v>0</v>
      </c>
      <c r="R877" s="118">
        <v>0</v>
      </c>
      <c r="S877" s="118">
        <v>0</v>
      </c>
      <c r="T877" s="118">
        <v>0</v>
      </c>
      <c r="U877" s="118">
        <v>0</v>
      </c>
      <c r="V877" s="118">
        <v>25.2</v>
      </c>
      <c r="W877" s="118">
        <v>27.5</v>
      </c>
    </row>
    <row r="878" spans="1:23" ht="13.5" customHeight="1" x14ac:dyDescent="0.25">
      <c r="A878" s="170">
        <v>0.36458333333333298</v>
      </c>
      <c r="B878" s="118">
        <v>19</v>
      </c>
      <c r="C878" s="118">
        <v>0</v>
      </c>
      <c r="D878" s="118">
        <v>1</v>
      </c>
      <c r="E878" s="118">
        <v>2</v>
      </c>
      <c r="F878" s="118">
        <v>11</v>
      </c>
      <c r="G878" s="118">
        <v>5</v>
      </c>
      <c r="H878" s="118">
        <v>0</v>
      </c>
      <c r="I878" s="118">
        <v>0</v>
      </c>
      <c r="J878" s="118">
        <v>0</v>
      </c>
      <c r="K878" s="118">
        <v>0</v>
      </c>
      <c r="L878" s="118">
        <v>0</v>
      </c>
      <c r="M878" s="118">
        <v>0</v>
      </c>
      <c r="N878" s="118">
        <v>0</v>
      </c>
      <c r="O878" s="118">
        <v>0</v>
      </c>
      <c r="P878" s="118">
        <v>0</v>
      </c>
      <c r="Q878" s="118">
        <v>0</v>
      </c>
      <c r="R878" s="118">
        <v>0</v>
      </c>
      <c r="S878" s="118">
        <v>0</v>
      </c>
      <c r="T878" s="118">
        <v>0</v>
      </c>
      <c r="U878" s="118">
        <v>0</v>
      </c>
      <c r="V878" s="118">
        <v>23.1</v>
      </c>
      <c r="W878" s="118">
        <v>26.6</v>
      </c>
    </row>
    <row r="879" spans="1:23" ht="13.5" customHeight="1" x14ac:dyDescent="0.25">
      <c r="A879" s="170">
        <v>0.375</v>
      </c>
      <c r="B879" s="118">
        <v>8</v>
      </c>
      <c r="C879" s="118">
        <v>0</v>
      </c>
      <c r="D879" s="118">
        <v>1</v>
      </c>
      <c r="E879" s="118">
        <v>3</v>
      </c>
      <c r="F879" s="118">
        <v>3</v>
      </c>
      <c r="G879" s="118">
        <v>1</v>
      </c>
      <c r="H879" s="118">
        <v>0</v>
      </c>
      <c r="I879" s="118">
        <v>0</v>
      </c>
      <c r="J879" s="118">
        <v>0</v>
      </c>
      <c r="K879" s="118">
        <v>0</v>
      </c>
      <c r="L879" s="118">
        <v>0</v>
      </c>
      <c r="M879" s="118">
        <v>0</v>
      </c>
      <c r="N879" s="118">
        <v>0</v>
      </c>
      <c r="O879" s="118">
        <v>0</v>
      </c>
      <c r="P879" s="118">
        <v>0</v>
      </c>
      <c r="Q879" s="118">
        <v>0</v>
      </c>
      <c r="R879" s="118">
        <v>0</v>
      </c>
      <c r="S879" s="118">
        <v>0</v>
      </c>
      <c r="T879" s="118">
        <v>0</v>
      </c>
      <c r="U879" s="118">
        <v>0</v>
      </c>
      <c r="V879" s="118">
        <v>20</v>
      </c>
      <c r="W879" s="118" t="s">
        <v>188</v>
      </c>
    </row>
    <row r="880" spans="1:23" ht="13.5" customHeight="1" x14ac:dyDescent="0.25">
      <c r="A880" s="170">
        <v>0.38541666666666702</v>
      </c>
      <c r="B880" s="118">
        <v>19</v>
      </c>
      <c r="C880" s="118">
        <v>0</v>
      </c>
      <c r="D880" s="118">
        <v>3</v>
      </c>
      <c r="E880" s="118">
        <v>1</v>
      </c>
      <c r="F880" s="118">
        <v>8</v>
      </c>
      <c r="G880" s="118">
        <v>7</v>
      </c>
      <c r="H880" s="118">
        <v>0</v>
      </c>
      <c r="I880" s="118">
        <v>0</v>
      </c>
      <c r="J880" s="118">
        <v>0</v>
      </c>
      <c r="K880" s="118">
        <v>0</v>
      </c>
      <c r="L880" s="118">
        <v>0</v>
      </c>
      <c r="M880" s="118">
        <v>0</v>
      </c>
      <c r="N880" s="118">
        <v>0</v>
      </c>
      <c r="O880" s="118">
        <v>0</v>
      </c>
      <c r="P880" s="118">
        <v>0</v>
      </c>
      <c r="Q880" s="118">
        <v>0</v>
      </c>
      <c r="R880" s="118">
        <v>0</v>
      </c>
      <c r="S880" s="118">
        <v>0</v>
      </c>
      <c r="T880" s="118">
        <v>0</v>
      </c>
      <c r="U880" s="118">
        <v>0</v>
      </c>
      <c r="V880" s="118">
        <v>22.1</v>
      </c>
      <c r="W880" s="118">
        <v>27.9</v>
      </c>
    </row>
    <row r="881" spans="1:23" ht="13.5" customHeight="1" x14ac:dyDescent="0.25">
      <c r="A881" s="170">
        <v>0.39583333333333298</v>
      </c>
      <c r="B881" s="118">
        <v>16</v>
      </c>
      <c r="C881" s="118">
        <v>0</v>
      </c>
      <c r="D881" s="118">
        <v>0</v>
      </c>
      <c r="E881" s="118">
        <v>2</v>
      </c>
      <c r="F881" s="118">
        <v>11</v>
      </c>
      <c r="G881" s="118">
        <v>2</v>
      </c>
      <c r="H881" s="118">
        <v>1</v>
      </c>
      <c r="I881" s="118">
        <v>0</v>
      </c>
      <c r="J881" s="118">
        <v>0</v>
      </c>
      <c r="K881" s="118">
        <v>0</v>
      </c>
      <c r="L881" s="118">
        <v>0</v>
      </c>
      <c r="M881" s="118">
        <v>0</v>
      </c>
      <c r="N881" s="118">
        <v>0</v>
      </c>
      <c r="O881" s="118">
        <v>0</v>
      </c>
      <c r="P881" s="118">
        <v>0</v>
      </c>
      <c r="Q881" s="118">
        <v>0</v>
      </c>
      <c r="R881" s="118">
        <v>0</v>
      </c>
      <c r="S881" s="118">
        <v>0</v>
      </c>
      <c r="T881" s="118">
        <v>0</v>
      </c>
      <c r="U881" s="118">
        <v>0</v>
      </c>
      <c r="V881" s="118">
        <v>23.1</v>
      </c>
      <c r="W881" s="118">
        <v>26.2</v>
      </c>
    </row>
    <row r="882" spans="1:23" ht="13.5" customHeight="1" x14ac:dyDescent="0.25">
      <c r="A882" s="170">
        <v>0.40625</v>
      </c>
      <c r="B882" s="118">
        <v>17</v>
      </c>
      <c r="C882" s="118">
        <v>0</v>
      </c>
      <c r="D882" s="118">
        <v>0</v>
      </c>
      <c r="E882" s="118">
        <v>5</v>
      </c>
      <c r="F882" s="118">
        <v>2</v>
      </c>
      <c r="G882" s="118">
        <v>8</v>
      </c>
      <c r="H882" s="118">
        <v>2</v>
      </c>
      <c r="I882" s="118">
        <v>0</v>
      </c>
      <c r="J882" s="118">
        <v>0</v>
      </c>
      <c r="K882" s="118">
        <v>0</v>
      </c>
      <c r="L882" s="118">
        <v>0</v>
      </c>
      <c r="M882" s="118">
        <v>0</v>
      </c>
      <c r="N882" s="118">
        <v>0</v>
      </c>
      <c r="O882" s="118">
        <v>0</v>
      </c>
      <c r="P882" s="118">
        <v>0</v>
      </c>
      <c r="Q882" s="118">
        <v>0</v>
      </c>
      <c r="R882" s="118">
        <v>0</v>
      </c>
      <c r="S882" s="118">
        <v>0</v>
      </c>
      <c r="T882" s="118">
        <v>0</v>
      </c>
      <c r="U882" s="118">
        <v>0</v>
      </c>
      <c r="V882" s="118">
        <v>24.4</v>
      </c>
      <c r="W882" s="118">
        <v>29.4</v>
      </c>
    </row>
    <row r="883" spans="1:23" ht="13.5" customHeight="1" x14ac:dyDescent="0.25">
      <c r="A883" s="170">
        <v>0.41666666666666702</v>
      </c>
      <c r="B883" s="118">
        <v>8</v>
      </c>
      <c r="C883" s="118">
        <v>0</v>
      </c>
      <c r="D883" s="118">
        <v>0</v>
      </c>
      <c r="E883" s="118">
        <v>0</v>
      </c>
      <c r="F883" s="118">
        <v>4</v>
      </c>
      <c r="G883" s="118">
        <v>4</v>
      </c>
      <c r="H883" s="118">
        <v>0</v>
      </c>
      <c r="I883" s="118">
        <v>0</v>
      </c>
      <c r="J883" s="118">
        <v>0</v>
      </c>
      <c r="K883" s="118">
        <v>0</v>
      </c>
      <c r="L883" s="118">
        <v>0</v>
      </c>
      <c r="M883" s="118">
        <v>0</v>
      </c>
      <c r="N883" s="118">
        <v>0</v>
      </c>
      <c r="O883" s="118">
        <v>0</v>
      </c>
      <c r="P883" s="118">
        <v>0</v>
      </c>
      <c r="Q883" s="118">
        <v>0</v>
      </c>
      <c r="R883" s="118">
        <v>0</v>
      </c>
      <c r="S883" s="118">
        <v>0</v>
      </c>
      <c r="T883" s="118">
        <v>0</v>
      </c>
      <c r="U883" s="118">
        <v>0</v>
      </c>
      <c r="V883" s="118">
        <v>24.4</v>
      </c>
      <c r="W883" s="118" t="s">
        <v>188</v>
      </c>
    </row>
    <row r="884" spans="1:23" ht="13.5" customHeight="1" x14ac:dyDescent="0.25">
      <c r="A884" s="170">
        <v>0.42708333333333298</v>
      </c>
      <c r="B884" s="118">
        <v>11</v>
      </c>
      <c r="C884" s="118">
        <v>0</v>
      </c>
      <c r="D884" s="118">
        <v>1</v>
      </c>
      <c r="E884" s="118">
        <v>2</v>
      </c>
      <c r="F884" s="118">
        <v>7</v>
      </c>
      <c r="G884" s="118">
        <v>1</v>
      </c>
      <c r="H884" s="118">
        <v>0</v>
      </c>
      <c r="I884" s="118">
        <v>0</v>
      </c>
      <c r="J884" s="118">
        <v>0</v>
      </c>
      <c r="K884" s="118">
        <v>0</v>
      </c>
      <c r="L884" s="118">
        <v>0</v>
      </c>
      <c r="M884" s="118">
        <v>0</v>
      </c>
      <c r="N884" s="118">
        <v>0</v>
      </c>
      <c r="O884" s="118">
        <v>0</v>
      </c>
      <c r="P884" s="118">
        <v>0</v>
      </c>
      <c r="Q884" s="118">
        <v>0</v>
      </c>
      <c r="R884" s="118">
        <v>0</v>
      </c>
      <c r="S884" s="118">
        <v>0</v>
      </c>
      <c r="T884" s="118">
        <v>0</v>
      </c>
      <c r="U884" s="118">
        <v>0</v>
      </c>
      <c r="V884" s="118">
        <v>21.7</v>
      </c>
      <c r="W884" s="118">
        <v>24.8</v>
      </c>
    </row>
    <row r="885" spans="1:23" ht="13.5" customHeight="1" x14ac:dyDescent="0.25">
      <c r="A885" s="170">
        <v>0.4375</v>
      </c>
      <c r="B885" s="118">
        <v>9</v>
      </c>
      <c r="C885" s="118">
        <v>0</v>
      </c>
      <c r="D885" s="118">
        <v>1</v>
      </c>
      <c r="E885" s="118">
        <v>1</v>
      </c>
      <c r="F885" s="118">
        <v>3</v>
      </c>
      <c r="G885" s="118">
        <v>4</v>
      </c>
      <c r="H885" s="118">
        <v>0</v>
      </c>
      <c r="I885" s="118">
        <v>0</v>
      </c>
      <c r="J885" s="118">
        <v>0</v>
      </c>
      <c r="K885" s="118">
        <v>0</v>
      </c>
      <c r="L885" s="118">
        <v>0</v>
      </c>
      <c r="M885" s="118">
        <v>0</v>
      </c>
      <c r="N885" s="118">
        <v>0</v>
      </c>
      <c r="O885" s="118">
        <v>0</v>
      </c>
      <c r="P885" s="118">
        <v>0</v>
      </c>
      <c r="Q885" s="118">
        <v>0</v>
      </c>
      <c r="R885" s="118">
        <v>0</v>
      </c>
      <c r="S885" s="118">
        <v>0</v>
      </c>
      <c r="T885" s="118">
        <v>0</v>
      </c>
      <c r="U885" s="118">
        <v>0</v>
      </c>
      <c r="V885" s="118">
        <v>23.3</v>
      </c>
      <c r="W885" s="118" t="s">
        <v>188</v>
      </c>
    </row>
    <row r="886" spans="1:23" ht="13.5" customHeight="1" x14ac:dyDescent="0.25">
      <c r="A886" s="170">
        <v>0.44791666666666702</v>
      </c>
      <c r="B886" s="118">
        <v>4</v>
      </c>
      <c r="C886" s="118">
        <v>0</v>
      </c>
      <c r="D886" s="118">
        <v>0</v>
      </c>
      <c r="E886" s="118">
        <v>0</v>
      </c>
      <c r="F886" s="118">
        <v>0</v>
      </c>
      <c r="G886" s="118">
        <v>3</v>
      </c>
      <c r="H886" s="118">
        <v>1</v>
      </c>
      <c r="I886" s="118">
        <v>0</v>
      </c>
      <c r="J886" s="118">
        <v>0</v>
      </c>
      <c r="K886" s="118">
        <v>0</v>
      </c>
      <c r="L886" s="118">
        <v>0</v>
      </c>
      <c r="M886" s="118">
        <v>0</v>
      </c>
      <c r="N886" s="118">
        <v>0</v>
      </c>
      <c r="O886" s="118">
        <v>0</v>
      </c>
      <c r="P886" s="118">
        <v>0</v>
      </c>
      <c r="Q886" s="118">
        <v>0</v>
      </c>
      <c r="R886" s="118">
        <v>0</v>
      </c>
      <c r="S886" s="118">
        <v>0</v>
      </c>
      <c r="T886" s="118">
        <v>0</v>
      </c>
      <c r="U886" s="118">
        <v>0</v>
      </c>
      <c r="V886" s="118">
        <v>27.7</v>
      </c>
      <c r="W886" s="118" t="s">
        <v>188</v>
      </c>
    </row>
    <row r="887" spans="1:23" ht="13.5" customHeight="1" x14ac:dyDescent="0.25">
      <c r="A887" s="170">
        <v>0.45833333333333298</v>
      </c>
      <c r="B887" s="118">
        <v>12</v>
      </c>
      <c r="C887" s="118">
        <v>0</v>
      </c>
      <c r="D887" s="118">
        <v>1</v>
      </c>
      <c r="E887" s="118">
        <v>4</v>
      </c>
      <c r="F887" s="118">
        <v>5</v>
      </c>
      <c r="G887" s="118">
        <v>2</v>
      </c>
      <c r="H887" s="118">
        <v>0</v>
      </c>
      <c r="I887" s="118">
        <v>0</v>
      </c>
      <c r="J887" s="118">
        <v>0</v>
      </c>
      <c r="K887" s="118">
        <v>0</v>
      </c>
      <c r="L887" s="118">
        <v>0</v>
      </c>
      <c r="M887" s="118">
        <v>0</v>
      </c>
      <c r="N887" s="118">
        <v>0</v>
      </c>
      <c r="O887" s="118">
        <v>0</v>
      </c>
      <c r="P887" s="118">
        <v>0</v>
      </c>
      <c r="Q887" s="118">
        <v>0</v>
      </c>
      <c r="R887" s="118">
        <v>0</v>
      </c>
      <c r="S887" s="118">
        <v>0</v>
      </c>
      <c r="T887" s="118">
        <v>0</v>
      </c>
      <c r="U887" s="118">
        <v>0</v>
      </c>
      <c r="V887" s="118">
        <v>21</v>
      </c>
      <c r="W887" s="118">
        <v>25.9</v>
      </c>
    </row>
    <row r="888" spans="1:23" ht="13.5" customHeight="1" x14ac:dyDescent="0.25">
      <c r="A888" s="170">
        <v>0.46875</v>
      </c>
      <c r="B888" s="118">
        <v>4</v>
      </c>
      <c r="C888" s="118">
        <v>0</v>
      </c>
      <c r="D888" s="118">
        <v>0</v>
      </c>
      <c r="E888" s="118">
        <v>0</v>
      </c>
      <c r="F888" s="118">
        <v>1</v>
      </c>
      <c r="G888" s="118">
        <v>2</v>
      </c>
      <c r="H888" s="118">
        <v>1</v>
      </c>
      <c r="I888" s="118">
        <v>0</v>
      </c>
      <c r="J888" s="118">
        <v>0</v>
      </c>
      <c r="K888" s="118">
        <v>0</v>
      </c>
      <c r="L888" s="118">
        <v>0</v>
      </c>
      <c r="M888" s="118">
        <v>0</v>
      </c>
      <c r="N888" s="118">
        <v>0</v>
      </c>
      <c r="O888" s="118">
        <v>0</v>
      </c>
      <c r="P888" s="118">
        <v>0</v>
      </c>
      <c r="Q888" s="118">
        <v>0</v>
      </c>
      <c r="R888" s="118">
        <v>0</v>
      </c>
      <c r="S888" s="118">
        <v>0</v>
      </c>
      <c r="T888" s="118">
        <v>0</v>
      </c>
      <c r="U888" s="118">
        <v>0</v>
      </c>
      <c r="V888" s="118">
        <v>25.6</v>
      </c>
      <c r="W888" s="118" t="s">
        <v>188</v>
      </c>
    </row>
    <row r="889" spans="1:23" ht="13.5" customHeight="1" x14ac:dyDescent="0.25">
      <c r="A889" s="170">
        <v>0.47916666666666702</v>
      </c>
      <c r="B889" s="118">
        <v>5</v>
      </c>
      <c r="C889" s="118">
        <v>0</v>
      </c>
      <c r="D889" s="118">
        <v>0</v>
      </c>
      <c r="E889" s="118">
        <v>1</v>
      </c>
      <c r="F889" s="118">
        <v>0</v>
      </c>
      <c r="G889" s="118">
        <v>3</v>
      </c>
      <c r="H889" s="118">
        <v>1</v>
      </c>
      <c r="I889" s="118">
        <v>0</v>
      </c>
      <c r="J889" s="118">
        <v>0</v>
      </c>
      <c r="K889" s="118">
        <v>0</v>
      </c>
      <c r="L889" s="118">
        <v>0</v>
      </c>
      <c r="M889" s="118">
        <v>0</v>
      </c>
      <c r="N889" s="118">
        <v>0</v>
      </c>
      <c r="O889" s="118">
        <v>0</v>
      </c>
      <c r="P889" s="118">
        <v>0</v>
      </c>
      <c r="Q889" s="118">
        <v>0</v>
      </c>
      <c r="R889" s="118">
        <v>0</v>
      </c>
      <c r="S889" s="118">
        <v>0</v>
      </c>
      <c r="T889" s="118">
        <v>0</v>
      </c>
      <c r="U889" s="118">
        <v>0</v>
      </c>
      <c r="V889" s="118">
        <v>26.7</v>
      </c>
      <c r="W889" s="118" t="s">
        <v>188</v>
      </c>
    </row>
    <row r="890" spans="1:23" ht="13.5" customHeight="1" x14ac:dyDescent="0.25">
      <c r="A890" s="170">
        <v>0.48958333333333298</v>
      </c>
      <c r="B890" s="118">
        <v>11</v>
      </c>
      <c r="C890" s="118">
        <v>0</v>
      </c>
      <c r="D890" s="118">
        <v>0</v>
      </c>
      <c r="E890" s="118">
        <v>1</v>
      </c>
      <c r="F890" s="118">
        <v>5</v>
      </c>
      <c r="G890" s="118">
        <v>3</v>
      </c>
      <c r="H890" s="118">
        <v>2</v>
      </c>
      <c r="I890" s="118">
        <v>0</v>
      </c>
      <c r="J890" s="118">
        <v>0</v>
      </c>
      <c r="K890" s="118">
        <v>0</v>
      </c>
      <c r="L890" s="118">
        <v>0</v>
      </c>
      <c r="M890" s="118">
        <v>0</v>
      </c>
      <c r="N890" s="118">
        <v>0</v>
      </c>
      <c r="O890" s="118">
        <v>0</v>
      </c>
      <c r="P890" s="118">
        <v>0</v>
      </c>
      <c r="Q890" s="118">
        <v>0</v>
      </c>
      <c r="R890" s="118">
        <v>0</v>
      </c>
      <c r="S890" s="118">
        <v>0</v>
      </c>
      <c r="T890" s="118">
        <v>0</v>
      </c>
      <c r="U890" s="118">
        <v>0</v>
      </c>
      <c r="V890" s="118">
        <v>24.9</v>
      </c>
      <c r="W890" s="118">
        <v>31.5</v>
      </c>
    </row>
    <row r="891" spans="1:23" ht="13.5" customHeight="1" x14ac:dyDescent="0.25">
      <c r="A891" s="170">
        <v>0.5</v>
      </c>
      <c r="B891" s="118">
        <v>6</v>
      </c>
      <c r="C891" s="118">
        <v>0</v>
      </c>
      <c r="D891" s="118">
        <v>0</v>
      </c>
      <c r="E891" s="118">
        <v>1</v>
      </c>
      <c r="F891" s="118">
        <v>5</v>
      </c>
      <c r="G891" s="118">
        <v>0</v>
      </c>
      <c r="H891" s="118">
        <v>0</v>
      </c>
      <c r="I891" s="118">
        <v>0</v>
      </c>
      <c r="J891" s="118">
        <v>0</v>
      </c>
      <c r="K891" s="118">
        <v>0</v>
      </c>
      <c r="L891" s="118">
        <v>0</v>
      </c>
      <c r="M891" s="118">
        <v>0</v>
      </c>
      <c r="N891" s="118">
        <v>0</v>
      </c>
      <c r="O891" s="118">
        <v>0</v>
      </c>
      <c r="P891" s="118">
        <v>0</v>
      </c>
      <c r="Q891" s="118">
        <v>0</v>
      </c>
      <c r="R891" s="118">
        <v>0</v>
      </c>
      <c r="S891" s="118">
        <v>0</v>
      </c>
      <c r="T891" s="118">
        <v>0</v>
      </c>
      <c r="U891" s="118">
        <v>0</v>
      </c>
      <c r="V891" s="118">
        <v>22</v>
      </c>
      <c r="W891" s="118" t="s">
        <v>188</v>
      </c>
    </row>
    <row r="892" spans="1:23" ht="13.5" customHeight="1" x14ac:dyDescent="0.25">
      <c r="A892" s="170">
        <v>0.51041666666666696</v>
      </c>
      <c r="B892" s="118">
        <v>14</v>
      </c>
      <c r="C892" s="118">
        <v>0</v>
      </c>
      <c r="D892" s="118">
        <v>2</v>
      </c>
      <c r="E892" s="118">
        <v>1</v>
      </c>
      <c r="F892" s="118">
        <v>8</v>
      </c>
      <c r="G892" s="118">
        <v>3</v>
      </c>
      <c r="H892" s="118">
        <v>0</v>
      </c>
      <c r="I892" s="118">
        <v>0</v>
      </c>
      <c r="J892" s="118">
        <v>0</v>
      </c>
      <c r="K892" s="118">
        <v>0</v>
      </c>
      <c r="L892" s="118">
        <v>0</v>
      </c>
      <c r="M892" s="118">
        <v>0</v>
      </c>
      <c r="N892" s="118">
        <v>0</v>
      </c>
      <c r="O892" s="118">
        <v>0</v>
      </c>
      <c r="P892" s="118">
        <v>0</v>
      </c>
      <c r="Q892" s="118">
        <v>0</v>
      </c>
      <c r="R892" s="118">
        <v>0</v>
      </c>
      <c r="S892" s="118">
        <v>0</v>
      </c>
      <c r="T892" s="118">
        <v>0</v>
      </c>
      <c r="U892" s="118">
        <v>0</v>
      </c>
      <c r="V892" s="118">
        <v>21.5</v>
      </c>
      <c r="W892" s="118">
        <v>26</v>
      </c>
    </row>
    <row r="893" spans="1:23" ht="13.5" customHeight="1" x14ac:dyDescent="0.25">
      <c r="A893" s="170">
        <v>0.52083333333333304</v>
      </c>
      <c r="B893" s="118">
        <v>10</v>
      </c>
      <c r="C893" s="118">
        <v>0</v>
      </c>
      <c r="D893" s="118">
        <v>2</v>
      </c>
      <c r="E893" s="118">
        <v>1</v>
      </c>
      <c r="F893" s="118">
        <v>5</v>
      </c>
      <c r="G893" s="118">
        <v>2</v>
      </c>
      <c r="H893" s="118">
        <v>0</v>
      </c>
      <c r="I893" s="118">
        <v>0</v>
      </c>
      <c r="J893" s="118">
        <v>0</v>
      </c>
      <c r="K893" s="118">
        <v>0</v>
      </c>
      <c r="L893" s="118">
        <v>0</v>
      </c>
      <c r="M893" s="118">
        <v>0</v>
      </c>
      <c r="N893" s="118">
        <v>0</v>
      </c>
      <c r="O893" s="118">
        <v>0</v>
      </c>
      <c r="P893" s="118">
        <v>0</v>
      </c>
      <c r="Q893" s="118">
        <v>0</v>
      </c>
      <c r="R893" s="118">
        <v>0</v>
      </c>
      <c r="S893" s="118">
        <v>0</v>
      </c>
      <c r="T893" s="118">
        <v>0</v>
      </c>
      <c r="U893" s="118">
        <v>0</v>
      </c>
      <c r="V893" s="118">
        <v>21.3</v>
      </c>
      <c r="W893" s="118" t="s">
        <v>188</v>
      </c>
    </row>
    <row r="894" spans="1:23" ht="13.5" customHeight="1" x14ac:dyDescent="0.25">
      <c r="A894" s="170">
        <v>0.53125</v>
      </c>
      <c r="B894" s="118">
        <v>11</v>
      </c>
      <c r="C894" s="118">
        <v>0</v>
      </c>
      <c r="D894" s="118">
        <v>0</v>
      </c>
      <c r="E894" s="118">
        <v>1</v>
      </c>
      <c r="F894" s="118">
        <v>6</v>
      </c>
      <c r="G894" s="118">
        <v>4</v>
      </c>
      <c r="H894" s="118">
        <v>0</v>
      </c>
      <c r="I894" s="118">
        <v>0</v>
      </c>
      <c r="J894" s="118">
        <v>0</v>
      </c>
      <c r="K894" s="118">
        <v>0</v>
      </c>
      <c r="L894" s="118">
        <v>0</v>
      </c>
      <c r="M894" s="118">
        <v>0</v>
      </c>
      <c r="N894" s="118">
        <v>0</v>
      </c>
      <c r="O894" s="118">
        <v>0</v>
      </c>
      <c r="P894" s="118">
        <v>0</v>
      </c>
      <c r="Q894" s="118">
        <v>0</v>
      </c>
      <c r="R894" s="118">
        <v>0</v>
      </c>
      <c r="S894" s="118">
        <v>0</v>
      </c>
      <c r="T894" s="118">
        <v>0</v>
      </c>
      <c r="U894" s="118">
        <v>0</v>
      </c>
      <c r="V894" s="118">
        <v>24.4</v>
      </c>
      <c r="W894" s="118">
        <v>28.4</v>
      </c>
    </row>
    <row r="895" spans="1:23" ht="13.5" customHeight="1" x14ac:dyDescent="0.25">
      <c r="A895" s="170">
        <v>0.54166666666666696</v>
      </c>
      <c r="B895" s="118">
        <v>11</v>
      </c>
      <c r="C895" s="118">
        <v>3</v>
      </c>
      <c r="D895" s="118">
        <v>2</v>
      </c>
      <c r="E895" s="118">
        <v>0</v>
      </c>
      <c r="F895" s="118">
        <v>1</v>
      </c>
      <c r="G895" s="118">
        <v>3</v>
      </c>
      <c r="H895" s="118">
        <v>2</v>
      </c>
      <c r="I895" s="118">
        <v>0</v>
      </c>
      <c r="J895" s="118">
        <v>0</v>
      </c>
      <c r="K895" s="118">
        <v>0</v>
      </c>
      <c r="L895" s="118">
        <v>0</v>
      </c>
      <c r="M895" s="118">
        <v>0</v>
      </c>
      <c r="N895" s="118">
        <v>0</v>
      </c>
      <c r="O895" s="118">
        <v>0</v>
      </c>
      <c r="P895" s="118">
        <v>0</v>
      </c>
      <c r="Q895" s="118">
        <v>0</v>
      </c>
      <c r="R895" s="118">
        <v>0</v>
      </c>
      <c r="S895" s="118">
        <v>0</v>
      </c>
      <c r="T895" s="118">
        <v>0</v>
      </c>
      <c r="U895" s="118">
        <v>0</v>
      </c>
      <c r="V895" s="118">
        <v>19.7</v>
      </c>
      <c r="W895" s="118">
        <v>32.4</v>
      </c>
    </row>
    <row r="896" spans="1:23" ht="13.5" customHeight="1" x14ac:dyDescent="0.25">
      <c r="A896" s="170">
        <v>0.55208333333333304</v>
      </c>
      <c r="B896" s="118">
        <v>11</v>
      </c>
      <c r="C896" s="118">
        <v>0</v>
      </c>
      <c r="D896" s="118">
        <v>0</v>
      </c>
      <c r="E896" s="118">
        <v>2</v>
      </c>
      <c r="F896" s="118">
        <v>6</v>
      </c>
      <c r="G896" s="118">
        <v>3</v>
      </c>
      <c r="H896" s="118">
        <v>0</v>
      </c>
      <c r="I896" s="118">
        <v>0</v>
      </c>
      <c r="J896" s="118">
        <v>0</v>
      </c>
      <c r="K896" s="118">
        <v>0</v>
      </c>
      <c r="L896" s="118">
        <v>0</v>
      </c>
      <c r="M896" s="118">
        <v>0</v>
      </c>
      <c r="N896" s="118">
        <v>0</v>
      </c>
      <c r="O896" s="118">
        <v>0</v>
      </c>
      <c r="P896" s="118">
        <v>0</v>
      </c>
      <c r="Q896" s="118">
        <v>0</v>
      </c>
      <c r="R896" s="118">
        <v>0</v>
      </c>
      <c r="S896" s="118">
        <v>0</v>
      </c>
      <c r="T896" s="118">
        <v>0</v>
      </c>
      <c r="U896" s="118">
        <v>0</v>
      </c>
      <c r="V896" s="118">
        <v>23.1</v>
      </c>
      <c r="W896" s="118">
        <v>26.7</v>
      </c>
    </row>
    <row r="897" spans="1:23" ht="13.5" customHeight="1" x14ac:dyDescent="0.25">
      <c r="A897" s="170">
        <v>0.5625</v>
      </c>
      <c r="B897" s="118">
        <v>16</v>
      </c>
      <c r="C897" s="118">
        <v>0</v>
      </c>
      <c r="D897" s="118">
        <v>0</v>
      </c>
      <c r="E897" s="118">
        <v>0</v>
      </c>
      <c r="F897" s="118">
        <v>8</v>
      </c>
      <c r="G897" s="118">
        <v>7</v>
      </c>
      <c r="H897" s="118">
        <v>1</v>
      </c>
      <c r="I897" s="118">
        <v>0</v>
      </c>
      <c r="J897" s="118">
        <v>0</v>
      </c>
      <c r="K897" s="118">
        <v>0</v>
      </c>
      <c r="L897" s="118">
        <v>0</v>
      </c>
      <c r="M897" s="118">
        <v>0</v>
      </c>
      <c r="N897" s="118">
        <v>0</v>
      </c>
      <c r="O897" s="118">
        <v>0</v>
      </c>
      <c r="P897" s="118">
        <v>0</v>
      </c>
      <c r="Q897" s="118">
        <v>0</v>
      </c>
      <c r="R897" s="118">
        <v>0</v>
      </c>
      <c r="S897" s="118">
        <v>0</v>
      </c>
      <c r="T897" s="118">
        <v>0</v>
      </c>
      <c r="U897" s="118">
        <v>0</v>
      </c>
      <c r="V897" s="118">
        <v>25.1</v>
      </c>
      <c r="W897" s="118">
        <v>28.6</v>
      </c>
    </row>
    <row r="898" spans="1:23" ht="13.5" customHeight="1" x14ac:dyDescent="0.25">
      <c r="A898" s="170">
        <v>0.57291666666666696</v>
      </c>
      <c r="B898" s="118">
        <v>11</v>
      </c>
      <c r="C898" s="118">
        <v>0</v>
      </c>
      <c r="D898" s="118">
        <v>0</v>
      </c>
      <c r="E898" s="118">
        <v>3</v>
      </c>
      <c r="F898" s="118">
        <v>2</v>
      </c>
      <c r="G898" s="118">
        <v>6</v>
      </c>
      <c r="H898" s="118">
        <v>0</v>
      </c>
      <c r="I898" s="118">
        <v>0</v>
      </c>
      <c r="J898" s="118">
        <v>0</v>
      </c>
      <c r="K898" s="118">
        <v>0</v>
      </c>
      <c r="L898" s="118">
        <v>0</v>
      </c>
      <c r="M898" s="118">
        <v>0</v>
      </c>
      <c r="N898" s="118">
        <v>0</v>
      </c>
      <c r="O898" s="118">
        <v>0</v>
      </c>
      <c r="P898" s="118">
        <v>0</v>
      </c>
      <c r="Q898" s="118">
        <v>0</v>
      </c>
      <c r="R898" s="118">
        <v>0</v>
      </c>
      <c r="S898" s="118">
        <v>0</v>
      </c>
      <c r="T898" s="118">
        <v>0</v>
      </c>
      <c r="U898" s="118">
        <v>0</v>
      </c>
      <c r="V898" s="118">
        <v>23.9</v>
      </c>
      <c r="W898" s="118">
        <v>28.4</v>
      </c>
    </row>
    <row r="899" spans="1:23" ht="13.5" customHeight="1" x14ac:dyDescent="0.25">
      <c r="A899" s="170">
        <v>0.58333333333333304</v>
      </c>
      <c r="B899" s="118">
        <v>7</v>
      </c>
      <c r="C899" s="118">
        <v>0</v>
      </c>
      <c r="D899" s="118">
        <v>0</v>
      </c>
      <c r="E899" s="118">
        <v>0</v>
      </c>
      <c r="F899" s="118">
        <v>2</v>
      </c>
      <c r="G899" s="118">
        <v>3</v>
      </c>
      <c r="H899" s="118">
        <v>2</v>
      </c>
      <c r="I899" s="118">
        <v>0</v>
      </c>
      <c r="J899" s="118">
        <v>0</v>
      </c>
      <c r="K899" s="118">
        <v>0</v>
      </c>
      <c r="L899" s="118">
        <v>0</v>
      </c>
      <c r="M899" s="118">
        <v>0</v>
      </c>
      <c r="N899" s="118">
        <v>0</v>
      </c>
      <c r="O899" s="118">
        <v>0</v>
      </c>
      <c r="P899" s="118">
        <v>0</v>
      </c>
      <c r="Q899" s="118">
        <v>0</v>
      </c>
      <c r="R899" s="118">
        <v>0</v>
      </c>
      <c r="S899" s="118">
        <v>0</v>
      </c>
      <c r="T899" s="118">
        <v>0</v>
      </c>
      <c r="U899" s="118">
        <v>0</v>
      </c>
      <c r="V899" s="118">
        <v>26.6</v>
      </c>
      <c r="W899" s="118" t="s">
        <v>188</v>
      </c>
    </row>
    <row r="900" spans="1:23" ht="13.5" customHeight="1" x14ac:dyDescent="0.25">
      <c r="A900" s="170">
        <v>0.59375</v>
      </c>
      <c r="B900" s="118">
        <v>11</v>
      </c>
      <c r="C900" s="118">
        <v>0</v>
      </c>
      <c r="D900" s="118">
        <v>0</v>
      </c>
      <c r="E900" s="118">
        <v>1</v>
      </c>
      <c r="F900" s="118">
        <v>3</v>
      </c>
      <c r="G900" s="118">
        <v>7</v>
      </c>
      <c r="H900" s="118">
        <v>0</v>
      </c>
      <c r="I900" s="118">
        <v>0</v>
      </c>
      <c r="J900" s="118">
        <v>0</v>
      </c>
      <c r="K900" s="118">
        <v>0</v>
      </c>
      <c r="L900" s="118">
        <v>0</v>
      </c>
      <c r="M900" s="118">
        <v>0</v>
      </c>
      <c r="N900" s="118">
        <v>0</v>
      </c>
      <c r="O900" s="118">
        <v>0</v>
      </c>
      <c r="P900" s="118">
        <v>0</v>
      </c>
      <c r="Q900" s="118">
        <v>0</v>
      </c>
      <c r="R900" s="118">
        <v>0</v>
      </c>
      <c r="S900" s="118">
        <v>0</v>
      </c>
      <c r="T900" s="118">
        <v>0</v>
      </c>
      <c r="U900" s="118">
        <v>0</v>
      </c>
      <c r="V900" s="118">
        <v>25.2</v>
      </c>
      <c r="W900" s="118">
        <v>29.1</v>
      </c>
    </row>
    <row r="901" spans="1:23" ht="13.5" customHeight="1" x14ac:dyDescent="0.25">
      <c r="A901" s="170">
        <v>0.60416666666666696</v>
      </c>
      <c r="B901" s="118">
        <v>18</v>
      </c>
      <c r="C901" s="118">
        <v>0</v>
      </c>
      <c r="D901" s="118">
        <v>1</v>
      </c>
      <c r="E901" s="118">
        <v>1</v>
      </c>
      <c r="F901" s="118">
        <v>7</v>
      </c>
      <c r="G901" s="118">
        <v>7</v>
      </c>
      <c r="H901" s="118">
        <v>2</v>
      </c>
      <c r="I901" s="118">
        <v>0</v>
      </c>
      <c r="J901" s="118">
        <v>0</v>
      </c>
      <c r="K901" s="118">
        <v>0</v>
      </c>
      <c r="L901" s="118">
        <v>0</v>
      </c>
      <c r="M901" s="118">
        <v>0</v>
      </c>
      <c r="N901" s="118">
        <v>0</v>
      </c>
      <c r="O901" s="118">
        <v>0</v>
      </c>
      <c r="P901" s="118">
        <v>0</v>
      </c>
      <c r="Q901" s="118">
        <v>0</v>
      </c>
      <c r="R901" s="118">
        <v>0</v>
      </c>
      <c r="S901" s="118">
        <v>0</v>
      </c>
      <c r="T901" s="118">
        <v>0</v>
      </c>
      <c r="U901" s="118">
        <v>0</v>
      </c>
      <c r="V901" s="118">
        <v>25.1</v>
      </c>
      <c r="W901" s="118">
        <v>29.5</v>
      </c>
    </row>
    <row r="902" spans="1:23" ht="13.5" customHeight="1" x14ac:dyDescent="0.25">
      <c r="A902" s="170">
        <v>0.61458333333333304</v>
      </c>
      <c r="B902" s="118">
        <v>26</v>
      </c>
      <c r="C902" s="118">
        <v>0</v>
      </c>
      <c r="D902" s="118">
        <v>2</v>
      </c>
      <c r="E902" s="118">
        <v>4</v>
      </c>
      <c r="F902" s="118">
        <v>5</v>
      </c>
      <c r="G902" s="118">
        <v>13</v>
      </c>
      <c r="H902" s="118">
        <v>2</v>
      </c>
      <c r="I902" s="118">
        <v>0</v>
      </c>
      <c r="J902" s="118">
        <v>0</v>
      </c>
      <c r="K902" s="118">
        <v>0</v>
      </c>
      <c r="L902" s="118">
        <v>0</v>
      </c>
      <c r="M902" s="118">
        <v>0</v>
      </c>
      <c r="N902" s="118">
        <v>0</v>
      </c>
      <c r="O902" s="118">
        <v>0</v>
      </c>
      <c r="P902" s="118">
        <v>0</v>
      </c>
      <c r="Q902" s="118">
        <v>0</v>
      </c>
      <c r="R902" s="118">
        <v>0</v>
      </c>
      <c r="S902" s="118">
        <v>0</v>
      </c>
      <c r="T902" s="118">
        <v>0</v>
      </c>
      <c r="U902" s="118">
        <v>0</v>
      </c>
      <c r="V902" s="118">
        <v>24.2</v>
      </c>
      <c r="W902" s="118">
        <v>29.5</v>
      </c>
    </row>
    <row r="903" spans="1:23" ht="13.5" customHeight="1" x14ac:dyDescent="0.25">
      <c r="A903" s="170">
        <v>0.625</v>
      </c>
      <c r="B903" s="118">
        <v>19</v>
      </c>
      <c r="C903" s="118">
        <v>0</v>
      </c>
      <c r="D903" s="118">
        <v>1</v>
      </c>
      <c r="E903" s="118">
        <v>1</v>
      </c>
      <c r="F903" s="118">
        <v>11</v>
      </c>
      <c r="G903" s="118">
        <v>6</v>
      </c>
      <c r="H903" s="118">
        <v>0</v>
      </c>
      <c r="I903" s="118">
        <v>0</v>
      </c>
      <c r="J903" s="118">
        <v>0</v>
      </c>
      <c r="K903" s="118">
        <v>0</v>
      </c>
      <c r="L903" s="118">
        <v>0</v>
      </c>
      <c r="M903" s="118">
        <v>0</v>
      </c>
      <c r="N903" s="118">
        <v>0</v>
      </c>
      <c r="O903" s="118">
        <v>0</v>
      </c>
      <c r="P903" s="118">
        <v>0</v>
      </c>
      <c r="Q903" s="118">
        <v>0</v>
      </c>
      <c r="R903" s="118">
        <v>0</v>
      </c>
      <c r="S903" s="118">
        <v>0</v>
      </c>
      <c r="T903" s="118">
        <v>0</v>
      </c>
      <c r="U903" s="118">
        <v>0</v>
      </c>
      <c r="V903" s="118">
        <v>23.7</v>
      </c>
      <c r="W903" s="118">
        <v>28.2</v>
      </c>
    </row>
    <row r="904" spans="1:23" ht="13.5" customHeight="1" x14ac:dyDescent="0.25">
      <c r="A904" s="170">
        <v>0.63541666666666696</v>
      </c>
      <c r="B904" s="118">
        <v>12</v>
      </c>
      <c r="C904" s="118">
        <v>0</v>
      </c>
      <c r="D904" s="118">
        <v>2</v>
      </c>
      <c r="E904" s="118">
        <v>2</v>
      </c>
      <c r="F904" s="118">
        <v>3</v>
      </c>
      <c r="G904" s="118">
        <v>5</v>
      </c>
      <c r="H904" s="118">
        <v>0</v>
      </c>
      <c r="I904" s="118">
        <v>0</v>
      </c>
      <c r="J904" s="118">
        <v>0</v>
      </c>
      <c r="K904" s="118">
        <v>0</v>
      </c>
      <c r="L904" s="118">
        <v>0</v>
      </c>
      <c r="M904" s="118">
        <v>0</v>
      </c>
      <c r="N904" s="118">
        <v>0</v>
      </c>
      <c r="O904" s="118">
        <v>0</v>
      </c>
      <c r="P904" s="118">
        <v>0</v>
      </c>
      <c r="Q904" s="118">
        <v>0</v>
      </c>
      <c r="R904" s="118">
        <v>0</v>
      </c>
      <c r="S904" s="118">
        <v>0</v>
      </c>
      <c r="T904" s="118">
        <v>0</v>
      </c>
      <c r="U904" s="118">
        <v>0</v>
      </c>
      <c r="V904" s="118">
        <v>22.4</v>
      </c>
      <c r="W904" s="118">
        <v>28.3</v>
      </c>
    </row>
    <row r="905" spans="1:23" ht="13.5" customHeight="1" x14ac:dyDescent="0.25">
      <c r="A905" s="170">
        <v>0.64583333333333304</v>
      </c>
      <c r="B905" s="118">
        <v>16</v>
      </c>
      <c r="C905" s="118">
        <v>0</v>
      </c>
      <c r="D905" s="118">
        <v>1</v>
      </c>
      <c r="E905" s="118">
        <v>3</v>
      </c>
      <c r="F905" s="118">
        <v>9</v>
      </c>
      <c r="G905" s="118">
        <v>3</v>
      </c>
      <c r="H905" s="118">
        <v>0</v>
      </c>
      <c r="I905" s="118">
        <v>0</v>
      </c>
      <c r="J905" s="118">
        <v>0</v>
      </c>
      <c r="K905" s="118">
        <v>0</v>
      </c>
      <c r="L905" s="118">
        <v>0</v>
      </c>
      <c r="M905" s="118">
        <v>0</v>
      </c>
      <c r="N905" s="118">
        <v>0</v>
      </c>
      <c r="O905" s="118">
        <v>0</v>
      </c>
      <c r="P905" s="118">
        <v>0</v>
      </c>
      <c r="Q905" s="118">
        <v>0</v>
      </c>
      <c r="R905" s="118">
        <v>0</v>
      </c>
      <c r="S905" s="118">
        <v>0</v>
      </c>
      <c r="T905" s="118">
        <v>0</v>
      </c>
      <c r="U905" s="118">
        <v>0</v>
      </c>
      <c r="V905" s="118">
        <v>22</v>
      </c>
      <c r="W905" s="118">
        <v>27.8</v>
      </c>
    </row>
    <row r="906" spans="1:23" ht="13.5" customHeight="1" x14ac:dyDescent="0.25">
      <c r="A906" s="170">
        <v>0.65625</v>
      </c>
      <c r="B906" s="118">
        <v>16</v>
      </c>
      <c r="C906" s="118">
        <v>1</v>
      </c>
      <c r="D906" s="118">
        <v>0</v>
      </c>
      <c r="E906" s="118">
        <v>5</v>
      </c>
      <c r="F906" s="118">
        <v>6</v>
      </c>
      <c r="G906" s="118">
        <v>3</v>
      </c>
      <c r="H906" s="118">
        <v>1</v>
      </c>
      <c r="I906" s="118">
        <v>0</v>
      </c>
      <c r="J906" s="118">
        <v>0</v>
      </c>
      <c r="K906" s="118">
        <v>0</v>
      </c>
      <c r="L906" s="118">
        <v>0</v>
      </c>
      <c r="M906" s="118">
        <v>0</v>
      </c>
      <c r="N906" s="118">
        <v>0</v>
      </c>
      <c r="O906" s="118">
        <v>0</v>
      </c>
      <c r="P906" s="118">
        <v>0</v>
      </c>
      <c r="Q906" s="118">
        <v>0</v>
      </c>
      <c r="R906" s="118">
        <v>0</v>
      </c>
      <c r="S906" s="118">
        <v>0</v>
      </c>
      <c r="T906" s="118">
        <v>0</v>
      </c>
      <c r="U906" s="118">
        <v>0</v>
      </c>
      <c r="V906" s="118">
        <v>21.4</v>
      </c>
      <c r="W906" s="118">
        <v>26</v>
      </c>
    </row>
    <row r="907" spans="1:23" ht="13.5" customHeight="1" x14ac:dyDescent="0.25">
      <c r="A907" s="170">
        <v>0.66666666666666696</v>
      </c>
      <c r="B907" s="118">
        <v>14</v>
      </c>
      <c r="C907" s="118">
        <v>0</v>
      </c>
      <c r="D907" s="118">
        <v>0</v>
      </c>
      <c r="E907" s="118">
        <v>2</v>
      </c>
      <c r="F907" s="118">
        <v>4</v>
      </c>
      <c r="G907" s="118">
        <v>7</v>
      </c>
      <c r="H907" s="118">
        <v>1</v>
      </c>
      <c r="I907" s="118">
        <v>0</v>
      </c>
      <c r="J907" s="118">
        <v>0</v>
      </c>
      <c r="K907" s="118">
        <v>0</v>
      </c>
      <c r="L907" s="118">
        <v>0</v>
      </c>
      <c r="M907" s="118">
        <v>0</v>
      </c>
      <c r="N907" s="118">
        <v>0</v>
      </c>
      <c r="O907" s="118">
        <v>0</v>
      </c>
      <c r="P907" s="118">
        <v>0</v>
      </c>
      <c r="Q907" s="118">
        <v>0</v>
      </c>
      <c r="R907" s="118">
        <v>0</v>
      </c>
      <c r="S907" s="118">
        <v>0</v>
      </c>
      <c r="T907" s="118">
        <v>0</v>
      </c>
      <c r="U907" s="118">
        <v>0</v>
      </c>
      <c r="V907" s="118">
        <v>24.8</v>
      </c>
      <c r="W907" s="118">
        <v>28</v>
      </c>
    </row>
    <row r="908" spans="1:23" ht="13.5" customHeight="1" x14ac:dyDescent="0.25">
      <c r="A908" s="170">
        <v>0.67708333333333304</v>
      </c>
      <c r="B908" s="118">
        <v>24</v>
      </c>
      <c r="C908" s="118">
        <v>0</v>
      </c>
      <c r="D908" s="118">
        <v>0</v>
      </c>
      <c r="E908" s="118">
        <v>2</v>
      </c>
      <c r="F908" s="118">
        <v>11</v>
      </c>
      <c r="G908" s="118">
        <v>10</v>
      </c>
      <c r="H908" s="118">
        <v>1</v>
      </c>
      <c r="I908" s="118">
        <v>0</v>
      </c>
      <c r="J908" s="118">
        <v>0</v>
      </c>
      <c r="K908" s="118">
        <v>0</v>
      </c>
      <c r="L908" s="118">
        <v>0</v>
      </c>
      <c r="M908" s="118">
        <v>0</v>
      </c>
      <c r="N908" s="118">
        <v>0</v>
      </c>
      <c r="O908" s="118">
        <v>0</v>
      </c>
      <c r="P908" s="118">
        <v>0</v>
      </c>
      <c r="Q908" s="118">
        <v>0</v>
      </c>
      <c r="R908" s="118">
        <v>0</v>
      </c>
      <c r="S908" s="118">
        <v>0</v>
      </c>
      <c r="T908" s="118">
        <v>0</v>
      </c>
      <c r="U908" s="118">
        <v>0</v>
      </c>
      <c r="V908" s="118">
        <v>24.5</v>
      </c>
      <c r="W908" s="118">
        <v>27.1</v>
      </c>
    </row>
    <row r="909" spans="1:23" ht="13.5" customHeight="1" x14ac:dyDescent="0.25">
      <c r="A909" s="170">
        <v>0.6875</v>
      </c>
      <c r="B909" s="118">
        <v>15</v>
      </c>
      <c r="C909" s="118">
        <v>0</v>
      </c>
      <c r="D909" s="118">
        <v>1</v>
      </c>
      <c r="E909" s="118">
        <v>1</v>
      </c>
      <c r="F909" s="118">
        <v>9</v>
      </c>
      <c r="G909" s="118">
        <v>4</v>
      </c>
      <c r="H909" s="118">
        <v>0</v>
      </c>
      <c r="I909" s="118">
        <v>0</v>
      </c>
      <c r="J909" s="118">
        <v>0</v>
      </c>
      <c r="K909" s="118">
        <v>0</v>
      </c>
      <c r="L909" s="118">
        <v>0</v>
      </c>
      <c r="M909" s="118">
        <v>0</v>
      </c>
      <c r="N909" s="118">
        <v>0</v>
      </c>
      <c r="O909" s="118">
        <v>0</v>
      </c>
      <c r="P909" s="118">
        <v>0</v>
      </c>
      <c r="Q909" s="118">
        <v>0</v>
      </c>
      <c r="R909" s="118">
        <v>0</v>
      </c>
      <c r="S909" s="118">
        <v>0</v>
      </c>
      <c r="T909" s="118">
        <v>0</v>
      </c>
      <c r="U909" s="118">
        <v>0</v>
      </c>
      <c r="V909" s="118">
        <v>23.2</v>
      </c>
      <c r="W909" s="118">
        <v>27.9</v>
      </c>
    </row>
    <row r="910" spans="1:23" ht="13.5" customHeight="1" x14ac:dyDescent="0.25">
      <c r="A910" s="170">
        <v>0.69791666666666696</v>
      </c>
      <c r="B910" s="118">
        <v>20</v>
      </c>
      <c r="C910" s="118">
        <v>0</v>
      </c>
      <c r="D910" s="118">
        <v>0</v>
      </c>
      <c r="E910" s="118">
        <v>5</v>
      </c>
      <c r="F910" s="118">
        <v>7</v>
      </c>
      <c r="G910" s="118">
        <v>7</v>
      </c>
      <c r="H910" s="118">
        <v>1</v>
      </c>
      <c r="I910" s="118">
        <v>0</v>
      </c>
      <c r="J910" s="118">
        <v>0</v>
      </c>
      <c r="K910" s="118">
        <v>0</v>
      </c>
      <c r="L910" s="118">
        <v>0</v>
      </c>
      <c r="M910" s="118">
        <v>0</v>
      </c>
      <c r="N910" s="118">
        <v>0</v>
      </c>
      <c r="O910" s="118">
        <v>0</v>
      </c>
      <c r="P910" s="118">
        <v>0</v>
      </c>
      <c r="Q910" s="118">
        <v>0</v>
      </c>
      <c r="R910" s="118">
        <v>0</v>
      </c>
      <c r="S910" s="118">
        <v>0</v>
      </c>
      <c r="T910" s="118">
        <v>0</v>
      </c>
      <c r="U910" s="118">
        <v>0</v>
      </c>
      <c r="V910" s="118">
        <v>23.4</v>
      </c>
      <c r="W910" s="118">
        <v>26.9</v>
      </c>
    </row>
    <row r="911" spans="1:23" ht="13.5" customHeight="1" x14ac:dyDescent="0.25">
      <c r="A911" s="170">
        <v>0.70833333333333304</v>
      </c>
      <c r="B911" s="118">
        <v>15</v>
      </c>
      <c r="C911" s="118">
        <v>0</v>
      </c>
      <c r="D911" s="118">
        <v>1</v>
      </c>
      <c r="E911" s="118">
        <v>4</v>
      </c>
      <c r="F911" s="118">
        <v>7</v>
      </c>
      <c r="G911" s="118">
        <v>2</v>
      </c>
      <c r="H911" s="118">
        <v>1</v>
      </c>
      <c r="I911" s="118">
        <v>0</v>
      </c>
      <c r="J911" s="118">
        <v>0</v>
      </c>
      <c r="K911" s="118">
        <v>0</v>
      </c>
      <c r="L911" s="118">
        <v>0</v>
      </c>
      <c r="M911" s="118">
        <v>0</v>
      </c>
      <c r="N911" s="118">
        <v>0</v>
      </c>
      <c r="O911" s="118">
        <v>0</v>
      </c>
      <c r="P911" s="118">
        <v>0</v>
      </c>
      <c r="Q911" s="118">
        <v>0</v>
      </c>
      <c r="R911" s="118">
        <v>0</v>
      </c>
      <c r="S911" s="118">
        <v>0</v>
      </c>
      <c r="T911" s="118">
        <v>0</v>
      </c>
      <c r="U911" s="118">
        <v>0</v>
      </c>
      <c r="V911" s="118">
        <v>22.2</v>
      </c>
      <c r="W911" s="118">
        <v>27.5</v>
      </c>
    </row>
    <row r="912" spans="1:23" ht="13.5" customHeight="1" x14ac:dyDescent="0.25">
      <c r="A912" s="170">
        <v>0.71875</v>
      </c>
      <c r="B912" s="118">
        <v>21</v>
      </c>
      <c r="C912" s="118">
        <v>0</v>
      </c>
      <c r="D912" s="118">
        <v>2</v>
      </c>
      <c r="E912" s="118">
        <v>0</v>
      </c>
      <c r="F912" s="118">
        <v>11</v>
      </c>
      <c r="G912" s="118">
        <v>7</v>
      </c>
      <c r="H912" s="118">
        <v>1</v>
      </c>
      <c r="I912" s="118">
        <v>0</v>
      </c>
      <c r="J912" s="118">
        <v>0</v>
      </c>
      <c r="K912" s="118">
        <v>0</v>
      </c>
      <c r="L912" s="118">
        <v>0</v>
      </c>
      <c r="M912" s="118">
        <v>0</v>
      </c>
      <c r="N912" s="118">
        <v>0</v>
      </c>
      <c r="O912" s="118">
        <v>0</v>
      </c>
      <c r="P912" s="118">
        <v>0</v>
      </c>
      <c r="Q912" s="118">
        <v>0</v>
      </c>
      <c r="R912" s="118">
        <v>0</v>
      </c>
      <c r="S912" s="118">
        <v>0</v>
      </c>
      <c r="T912" s="118">
        <v>0</v>
      </c>
      <c r="U912" s="118">
        <v>0</v>
      </c>
      <c r="V912" s="118">
        <v>24.1</v>
      </c>
      <c r="W912" s="118">
        <v>27.8</v>
      </c>
    </row>
    <row r="913" spans="1:23" ht="13.5" customHeight="1" x14ac:dyDescent="0.25">
      <c r="A913" s="170">
        <v>0.72916666666666696</v>
      </c>
      <c r="B913" s="118">
        <v>20</v>
      </c>
      <c r="C913" s="118">
        <v>0</v>
      </c>
      <c r="D913" s="118">
        <v>0</v>
      </c>
      <c r="E913" s="118">
        <v>5</v>
      </c>
      <c r="F913" s="118">
        <v>8</v>
      </c>
      <c r="G913" s="118">
        <v>6</v>
      </c>
      <c r="H913" s="118">
        <v>1</v>
      </c>
      <c r="I913" s="118">
        <v>0</v>
      </c>
      <c r="J913" s="118">
        <v>0</v>
      </c>
      <c r="K913" s="118">
        <v>0</v>
      </c>
      <c r="L913" s="118">
        <v>0</v>
      </c>
      <c r="M913" s="118">
        <v>0</v>
      </c>
      <c r="N913" s="118">
        <v>0</v>
      </c>
      <c r="O913" s="118">
        <v>0</v>
      </c>
      <c r="P913" s="118">
        <v>0</v>
      </c>
      <c r="Q913" s="118">
        <v>0</v>
      </c>
      <c r="R913" s="118">
        <v>0</v>
      </c>
      <c r="S913" s="118">
        <v>0</v>
      </c>
      <c r="T913" s="118">
        <v>0</v>
      </c>
      <c r="U913" s="118">
        <v>0</v>
      </c>
      <c r="V913" s="118">
        <v>22.8</v>
      </c>
      <c r="W913" s="118">
        <v>26.5</v>
      </c>
    </row>
    <row r="914" spans="1:23" ht="13.5" customHeight="1" x14ac:dyDescent="0.25">
      <c r="A914" s="170">
        <v>0.73958333333333304</v>
      </c>
      <c r="B914" s="118">
        <v>10</v>
      </c>
      <c r="C914" s="118">
        <v>0</v>
      </c>
      <c r="D914" s="118">
        <v>0</v>
      </c>
      <c r="E914" s="118">
        <v>3</v>
      </c>
      <c r="F914" s="118">
        <v>4</v>
      </c>
      <c r="G914" s="118">
        <v>2</v>
      </c>
      <c r="H914" s="118">
        <v>1</v>
      </c>
      <c r="I914" s="118">
        <v>0</v>
      </c>
      <c r="J914" s="118">
        <v>0</v>
      </c>
      <c r="K914" s="118">
        <v>0</v>
      </c>
      <c r="L914" s="118">
        <v>0</v>
      </c>
      <c r="M914" s="118">
        <v>0</v>
      </c>
      <c r="N914" s="118">
        <v>0</v>
      </c>
      <c r="O914" s="118">
        <v>0</v>
      </c>
      <c r="P914" s="118">
        <v>0</v>
      </c>
      <c r="Q914" s="118">
        <v>0</v>
      </c>
      <c r="R914" s="118">
        <v>0</v>
      </c>
      <c r="S914" s="118">
        <v>0</v>
      </c>
      <c r="T914" s="118">
        <v>0</v>
      </c>
      <c r="U914" s="118">
        <v>0</v>
      </c>
      <c r="V914" s="118">
        <v>22.2</v>
      </c>
      <c r="W914" s="118" t="s">
        <v>188</v>
      </c>
    </row>
    <row r="915" spans="1:23" ht="13.5" customHeight="1" x14ac:dyDescent="0.25">
      <c r="A915" s="170">
        <v>0.75</v>
      </c>
      <c r="B915" s="118">
        <v>13</v>
      </c>
      <c r="C915" s="118">
        <v>0</v>
      </c>
      <c r="D915" s="118">
        <v>0</v>
      </c>
      <c r="E915" s="118">
        <v>1</v>
      </c>
      <c r="F915" s="118">
        <v>6</v>
      </c>
      <c r="G915" s="118">
        <v>6</v>
      </c>
      <c r="H915" s="118">
        <v>0</v>
      </c>
      <c r="I915" s="118">
        <v>0</v>
      </c>
      <c r="J915" s="118">
        <v>0</v>
      </c>
      <c r="K915" s="118">
        <v>0</v>
      </c>
      <c r="L915" s="118">
        <v>0</v>
      </c>
      <c r="M915" s="118">
        <v>0</v>
      </c>
      <c r="N915" s="118">
        <v>0</v>
      </c>
      <c r="O915" s="118">
        <v>0</v>
      </c>
      <c r="P915" s="118">
        <v>0</v>
      </c>
      <c r="Q915" s="118">
        <v>0</v>
      </c>
      <c r="R915" s="118">
        <v>0</v>
      </c>
      <c r="S915" s="118">
        <v>0</v>
      </c>
      <c r="T915" s="118">
        <v>0</v>
      </c>
      <c r="U915" s="118">
        <v>0</v>
      </c>
      <c r="V915" s="118">
        <v>23.9</v>
      </c>
      <c r="W915" s="118">
        <v>26.1</v>
      </c>
    </row>
    <row r="916" spans="1:23" ht="13.5" customHeight="1" x14ac:dyDescent="0.25">
      <c r="A916" s="170">
        <v>0.76041666666666696</v>
      </c>
      <c r="B916" s="118">
        <v>10</v>
      </c>
      <c r="C916" s="118">
        <v>0</v>
      </c>
      <c r="D916" s="118">
        <v>0</v>
      </c>
      <c r="E916" s="118">
        <v>3</v>
      </c>
      <c r="F916" s="118">
        <v>3</v>
      </c>
      <c r="G916" s="118">
        <v>4</v>
      </c>
      <c r="H916" s="118">
        <v>0</v>
      </c>
      <c r="I916" s="118">
        <v>0</v>
      </c>
      <c r="J916" s="118">
        <v>0</v>
      </c>
      <c r="K916" s="118">
        <v>0</v>
      </c>
      <c r="L916" s="118">
        <v>0</v>
      </c>
      <c r="M916" s="118">
        <v>0</v>
      </c>
      <c r="N916" s="118">
        <v>0</v>
      </c>
      <c r="O916" s="118">
        <v>0</v>
      </c>
      <c r="P916" s="118">
        <v>0</v>
      </c>
      <c r="Q916" s="118">
        <v>0</v>
      </c>
      <c r="R916" s="118">
        <v>0</v>
      </c>
      <c r="S916" s="118">
        <v>0</v>
      </c>
      <c r="T916" s="118">
        <v>0</v>
      </c>
      <c r="U916" s="118">
        <v>0</v>
      </c>
      <c r="V916" s="118">
        <v>22.5</v>
      </c>
      <c r="W916" s="118" t="s">
        <v>188</v>
      </c>
    </row>
    <row r="917" spans="1:23" ht="13.5" customHeight="1" x14ac:dyDescent="0.25">
      <c r="A917" s="170">
        <v>0.77083333333333304</v>
      </c>
      <c r="B917" s="118">
        <v>5</v>
      </c>
      <c r="C917" s="118">
        <v>0</v>
      </c>
      <c r="D917" s="118">
        <v>0</v>
      </c>
      <c r="E917" s="118">
        <v>1</v>
      </c>
      <c r="F917" s="118">
        <v>2</v>
      </c>
      <c r="G917" s="118">
        <v>2</v>
      </c>
      <c r="H917" s="118">
        <v>0</v>
      </c>
      <c r="I917" s="118">
        <v>0</v>
      </c>
      <c r="J917" s="118">
        <v>0</v>
      </c>
      <c r="K917" s="118">
        <v>0</v>
      </c>
      <c r="L917" s="118">
        <v>0</v>
      </c>
      <c r="M917" s="118">
        <v>0</v>
      </c>
      <c r="N917" s="118">
        <v>0</v>
      </c>
      <c r="O917" s="118">
        <v>0</v>
      </c>
      <c r="P917" s="118">
        <v>0</v>
      </c>
      <c r="Q917" s="118">
        <v>0</v>
      </c>
      <c r="R917" s="118">
        <v>0</v>
      </c>
      <c r="S917" s="118">
        <v>0</v>
      </c>
      <c r="T917" s="118">
        <v>0</v>
      </c>
      <c r="U917" s="118">
        <v>0</v>
      </c>
      <c r="V917" s="118">
        <v>24.3</v>
      </c>
      <c r="W917" s="118" t="s">
        <v>188</v>
      </c>
    </row>
    <row r="918" spans="1:23" ht="13.5" customHeight="1" x14ac:dyDescent="0.25">
      <c r="A918" s="170">
        <v>0.78125</v>
      </c>
      <c r="B918" s="118">
        <v>9</v>
      </c>
      <c r="C918" s="118">
        <v>0</v>
      </c>
      <c r="D918" s="118">
        <v>0</v>
      </c>
      <c r="E918" s="118">
        <v>0</v>
      </c>
      <c r="F918" s="118">
        <v>7</v>
      </c>
      <c r="G918" s="118">
        <v>2</v>
      </c>
      <c r="H918" s="118">
        <v>0</v>
      </c>
      <c r="I918" s="118">
        <v>0</v>
      </c>
      <c r="J918" s="118">
        <v>0</v>
      </c>
      <c r="K918" s="118">
        <v>0</v>
      </c>
      <c r="L918" s="118">
        <v>0</v>
      </c>
      <c r="M918" s="118">
        <v>0</v>
      </c>
      <c r="N918" s="118">
        <v>0</v>
      </c>
      <c r="O918" s="118">
        <v>0</v>
      </c>
      <c r="P918" s="118">
        <v>0</v>
      </c>
      <c r="Q918" s="118">
        <v>0</v>
      </c>
      <c r="R918" s="118">
        <v>0</v>
      </c>
      <c r="S918" s="118">
        <v>0</v>
      </c>
      <c r="T918" s="118">
        <v>0</v>
      </c>
      <c r="U918" s="118">
        <v>0</v>
      </c>
      <c r="V918" s="118">
        <v>23.8</v>
      </c>
      <c r="W918" s="118" t="s">
        <v>188</v>
      </c>
    </row>
    <row r="919" spans="1:23" ht="13.5" customHeight="1" x14ac:dyDescent="0.25">
      <c r="A919" s="170">
        <v>0.79166666666666696</v>
      </c>
      <c r="B919" s="118">
        <v>4</v>
      </c>
      <c r="C919" s="118">
        <v>0</v>
      </c>
      <c r="D919" s="118">
        <v>0</v>
      </c>
      <c r="E919" s="118">
        <v>0</v>
      </c>
      <c r="F919" s="118">
        <v>1</v>
      </c>
      <c r="G919" s="118">
        <v>3</v>
      </c>
      <c r="H919" s="118">
        <v>0</v>
      </c>
      <c r="I919" s="118">
        <v>0</v>
      </c>
      <c r="J919" s="118">
        <v>0</v>
      </c>
      <c r="K919" s="118">
        <v>0</v>
      </c>
      <c r="L919" s="118">
        <v>0</v>
      </c>
      <c r="M919" s="118">
        <v>0</v>
      </c>
      <c r="N919" s="118">
        <v>0</v>
      </c>
      <c r="O919" s="118">
        <v>0</v>
      </c>
      <c r="P919" s="118">
        <v>0</v>
      </c>
      <c r="Q919" s="118">
        <v>0</v>
      </c>
      <c r="R919" s="118">
        <v>0</v>
      </c>
      <c r="S919" s="118">
        <v>0</v>
      </c>
      <c r="T919" s="118">
        <v>0</v>
      </c>
      <c r="U919" s="118">
        <v>0</v>
      </c>
      <c r="V919" s="118">
        <v>27.3</v>
      </c>
      <c r="W919" s="118" t="s">
        <v>188</v>
      </c>
    </row>
    <row r="920" spans="1:23" ht="13.5" customHeight="1" x14ac:dyDescent="0.25">
      <c r="A920" s="170">
        <v>0.80208333333333304</v>
      </c>
      <c r="B920" s="118">
        <v>6</v>
      </c>
      <c r="C920" s="118">
        <v>0</v>
      </c>
      <c r="D920" s="118">
        <v>0</v>
      </c>
      <c r="E920" s="118">
        <v>0</v>
      </c>
      <c r="F920" s="118">
        <v>1</v>
      </c>
      <c r="G920" s="118">
        <v>4</v>
      </c>
      <c r="H920" s="118">
        <v>1</v>
      </c>
      <c r="I920" s="118">
        <v>0</v>
      </c>
      <c r="J920" s="118">
        <v>0</v>
      </c>
      <c r="K920" s="118">
        <v>0</v>
      </c>
      <c r="L920" s="118">
        <v>0</v>
      </c>
      <c r="M920" s="118">
        <v>0</v>
      </c>
      <c r="N920" s="118">
        <v>0</v>
      </c>
      <c r="O920" s="118">
        <v>0</v>
      </c>
      <c r="P920" s="118">
        <v>0</v>
      </c>
      <c r="Q920" s="118">
        <v>0</v>
      </c>
      <c r="R920" s="118">
        <v>0</v>
      </c>
      <c r="S920" s="118">
        <v>0</v>
      </c>
      <c r="T920" s="118">
        <v>0</v>
      </c>
      <c r="U920" s="118">
        <v>0</v>
      </c>
      <c r="V920" s="118">
        <v>27.2</v>
      </c>
      <c r="W920" s="118" t="s">
        <v>188</v>
      </c>
    </row>
    <row r="921" spans="1:23" ht="13.5" customHeight="1" x14ac:dyDescent="0.25">
      <c r="A921" s="170">
        <v>0.8125</v>
      </c>
      <c r="B921" s="118">
        <v>2</v>
      </c>
      <c r="C921" s="118">
        <v>0</v>
      </c>
      <c r="D921" s="118">
        <v>0</v>
      </c>
      <c r="E921" s="118">
        <v>0</v>
      </c>
      <c r="F921" s="118">
        <v>0</v>
      </c>
      <c r="G921" s="118">
        <v>1</v>
      </c>
      <c r="H921" s="118">
        <v>0</v>
      </c>
      <c r="I921" s="118">
        <v>0</v>
      </c>
      <c r="J921" s="118">
        <v>1</v>
      </c>
      <c r="K921" s="118">
        <v>0</v>
      </c>
      <c r="L921" s="118">
        <v>0</v>
      </c>
      <c r="M921" s="118">
        <v>0</v>
      </c>
      <c r="N921" s="118">
        <v>0</v>
      </c>
      <c r="O921" s="118">
        <v>0</v>
      </c>
      <c r="P921" s="118">
        <v>0</v>
      </c>
      <c r="Q921" s="118">
        <v>0</v>
      </c>
      <c r="R921" s="118">
        <v>0</v>
      </c>
      <c r="S921" s="118">
        <v>0</v>
      </c>
      <c r="T921" s="118">
        <v>0</v>
      </c>
      <c r="U921" s="118">
        <v>0</v>
      </c>
      <c r="V921" s="118">
        <v>36.4</v>
      </c>
      <c r="W921" s="118" t="s">
        <v>188</v>
      </c>
    </row>
    <row r="922" spans="1:23" ht="13.5" customHeight="1" x14ac:dyDescent="0.25">
      <c r="A922" s="170">
        <v>0.82291666666666696</v>
      </c>
      <c r="B922" s="118">
        <v>8</v>
      </c>
      <c r="C922" s="118">
        <v>0</v>
      </c>
      <c r="D922" s="118">
        <v>0</v>
      </c>
      <c r="E922" s="118">
        <v>0</v>
      </c>
      <c r="F922" s="118">
        <v>3</v>
      </c>
      <c r="G922" s="118">
        <v>3</v>
      </c>
      <c r="H922" s="118">
        <v>1</v>
      </c>
      <c r="I922" s="118">
        <v>1</v>
      </c>
      <c r="J922" s="118">
        <v>0</v>
      </c>
      <c r="K922" s="118">
        <v>0</v>
      </c>
      <c r="L922" s="118">
        <v>0</v>
      </c>
      <c r="M922" s="118">
        <v>0</v>
      </c>
      <c r="N922" s="118">
        <v>0</v>
      </c>
      <c r="O922" s="118">
        <v>0</v>
      </c>
      <c r="P922" s="118">
        <v>0</v>
      </c>
      <c r="Q922" s="118">
        <v>0</v>
      </c>
      <c r="R922" s="118">
        <v>0</v>
      </c>
      <c r="S922" s="118">
        <v>0</v>
      </c>
      <c r="T922" s="118">
        <v>0</v>
      </c>
      <c r="U922" s="118">
        <v>0</v>
      </c>
      <c r="V922" s="118">
        <v>28</v>
      </c>
      <c r="W922" s="118" t="s">
        <v>188</v>
      </c>
    </row>
    <row r="923" spans="1:23" ht="13.5" customHeight="1" x14ac:dyDescent="0.25">
      <c r="A923" s="170">
        <v>0.83333333333333304</v>
      </c>
      <c r="B923" s="118">
        <v>3</v>
      </c>
      <c r="C923" s="118">
        <v>0</v>
      </c>
      <c r="D923" s="118">
        <v>0</v>
      </c>
      <c r="E923" s="118">
        <v>0</v>
      </c>
      <c r="F923" s="118">
        <v>1</v>
      </c>
      <c r="G923" s="118">
        <v>2</v>
      </c>
      <c r="H923" s="118">
        <v>0</v>
      </c>
      <c r="I923" s="118">
        <v>0</v>
      </c>
      <c r="J923" s="118">
        <v>0</v>
      </c>
      <c r="K923" s="118">
        <v>0</v>
      </c>
      <c r="L923" s="118">
        <v>0</v>
      </c>
      <c r="M923" s="118">
        <v>0</v>
      </c>
      <c r="N923" s="118">
        <v>0</v>
      </c>
      <c r="O923" s="118">
        <v>0</v>
      </c>
      <c r="P923" s="118">
        <v>0</v>
      </c>
      <c r="Q923" s="118">
        <v>0</v>
      </c>
      <c r="R923" s="118">
        <v>0</v>
      </c>
      <c r="S923" s="118">
        <v>0</v>
      </c>
      <c r="T923" s="118">
        <v>0</v>
      </c>
      <c r="U923" s="118">
        <v>0</v>
      </c>
      <c r="V923" s="118">
        <v>26.5</v>
      </c>
      <c r="W923" s="118" t="s">
        <v>188</v>
      </c>
    </row>
    <row r="924" spans="1:23" ht="13.5" customHeight="1" x14ac:dyDescent="0.25">
      <c r="A924" s="170">
        <v>0.84375</v>
      </c>
      <c r="B924" s="118">
        <v>3</v>
      </c>
      <c r="C924" s="118">
        <v>0</v>
      </c>
      <c r="D924" s="118">
        <v>0</v>
      </c>
      <c r="E924" s="118">
        <v>0</v>
      </c>
      <c r="F924" s="118">
        <v>1</v>
      </c>
      <c r="G924" s="118">
        <v>0</v>
      </c>
      <c r="H924" s="118">
        <v>1</v>
      </c>
      <c r="I924" s="118">
        <v>0</v>
      </c>
      <c r="J924" s="118">
        <v>1</v>
      </c>
      <c r="K924" s="118">
        <v>0</v>
      </c>
      <c r="L924" s="118">
        <v>0</v>
      </c>
      <c r="M924" s="118">
        <v>0</v>
      </c>
      <c r="N924" s="118">
        <v>0</v>
      </c>
      <c r="O924" s="118">
        <v>0</v>
      </c>
      <c r="P924" s="118">
        <v>0</v>
      </c>
      <c r="Q924" s="118">
        <v>0</v>
      </c>
      <c r="R924" s="118">
        <v>0</v>
      </c>
      <c r="S924" s="118">
        <v>0</v>
      </c>
      <c r="T924" s="118">
        <v>0</v>
      </c>
      <c r="U924" s="118">
        <v>0</v>
      </c>
      <c r="V924" s="118">
        <v>32.200000000000003</v>
      </c>
      <c r="W924" s="118" t="s">
        <v>188</v>
      </c>
    </row>
    <row r="925" spans="1:23" ht="13.5" customHeight="1" x14ac:dyDescent="0.25">
      <c r="A925" s="170">
        <v>0.85416666666666696</v>
      </c>
      <c r="B925" s="118">
        <v>3</v>
      </c>
      <c r="C925" s="118">
        <v>0</v>
      </c>
      <c r="D925" s="118">
        <v>0</v>
      </c>
      <c r="E925" s="118">
        <v>0</v>
      </c>
      <c r="F925" s="118">
        <v>1</v>
      </c>
      <c r="G925" s="118">
        <v>2</v>
      </c>
      <c r="H925" s="118">
        <v>0</v>
      </c>
      <c r="I925" s="118">
        <v>0</v>
      </c>
      <c r="J925" s="118">
        <v>0</v>
      </c>
      <c r="K925" s="118">
        <v>0</v>
      </c>
      <c r="L925" s="118">
        <v>0</v>
      </c>
      <c r="M925" s="118">
        <v>0</v>
      </c>
      <c r="N925" s="118">
        <v>0</v>
      </c>
      <c r="O925" s="118">
        <v>0</v>
      </c>
      <c r="P925" s="118">
        <v>0</v>
      </c>
      <c r="Q925" s="118">
        <v>0</v>
      </c>
      <c r="R925" s="118">
        <v>0</v>
      </c>
      <c r="S925" s="118">
        <v>0</v>
      </c>
      <c r="T925" s="118">
        <v>0</v>
      </c>
      <c r="U925" s="118">
        <v>0</v>
      </c>
      <c r="V925" s="118">
        <v>26.9</v>
      </c>
      <c r="W925" s="118" t="s">
        <v>188</v>
      </c>
    </row>
    <row r="926" spans="1:23" ht="13.5" customHeight="1" x14ac:dyDescent="0.25">
      <c r="A926" s="170">
        <v>0.86458333333333304</v>
      </c>
      <c r="B926" s="118">
        <v>2</v>
      </c>
      <c r="C926" s="118">
        <v>0</v>
      </c>
      <c r="D926" s="118">
        <v>0</v>
      </c>
      <c r="E926" s="118">
        <v>0</v>
      </c>
      <c r="F926" s="118">
        <v>0</v>
      </c>
      <c r="G926" s="118">
        <v>0</v>
      </c>
      <c r="H926" s="118">
        <v>2</v>
      </c>
      <c r="I926" s="118">
        <v>0</v>
      </c>
      <c r="J926" s="118">
        <v>0</v>
      </c>
      <c r="K926" s="118">
        <v>0</v>
      </c>
      <c r="L926" s="118">
        <v>0</v>
      </c>
      <c r="M926" s="118">
        <v>0</v>
      </c>
      <c r="N926" s="118">
        <v>0</v>
      </c>
      <c r="O926" s="118">
        <v>0</v>
      </c>
      <c r="P926" s="118">
        <v>0</v>
      </c>
      <c r="Q926" s="118">
        <v>0</v>
      </c>
      <c r="R926" s="118">
        <v>0</v>
      </c>
      <c r="S926" s="118">
        <v>0</v>
      </c>
      <c r="T926" s="118">
        <v>0</v>
      </c>
      <c r="U926" s="118">
        <v>0</v>
      </c>
      <c r="V926" s="118">
        <v>31.8</v>
      </c>
      <c r="W926" s="118" t="s">
        <v>188</v>
      </c>
    </row>
    <row r="927" spans="1:23" ht="13.5" customHeight="1" x14ac:dyDescent="0.25">
      <c r="A927" s="170">
        <v>0.875</v>
      </c>
      <c r="B927" s="118">
        <v>1</v>
      </c>
      <c r="C927" s="118">
        <v>0</v>
      </c>
      <c r="D927" s="118">
        <v>0</v>
      </c>
      <c r="E927" s="118">
        <v>0</v>
      </c>
      <c r="F927" s="118">
        <v>1</v>
      </c>
      <c r="G927" s="118">
        <v>0</v>
      </c>
      <c r="H927" s="118">
        <v>0</v>
      </c>
      <c r="I927" s="118">
        <v>0</v>
      </c>
      <c r="J927" s="118">
        <v>0</v>
      </c>
      <c r="K927" s="118">
        <v>0</v>
      </c>
      <c r="L927" s="118">
        <v>0</v>
      </c>
      <c r="M927" s="118">
        <v>0</v>
      </c>
      <c r="N927" s="118">
        <v>0</v>
      </c>
      <c r="O927" s="118">
        <v>0</v>
      </c>
      <c r="P927" s="118">
        <v>0</v>
      </c>
      <c r="Q927" s="118">
        <v>0</v>
      </c>
      <c r="R927" s="118">
        <v>0</v>
      </c>
      <c r="S927" s="118">
        <v>0</v>
      </c>
      <c r="T927" s="118">
        <v>0</v>
      </c>
      <c r="U927" s="118">
        <v>0</v>
      </c>
      <c r="V927" s="118">
        <v>23.5</v>
      </c>
      <c r="W927" s="118" t="s">
        <v>188</v>
      </c>
    </row>
    <row r="928" spans="1:23" ht="13.5" customHeight="1" x14ac:dyDescent="0.25">
      <c r="A928" s="170">
        <v>0.88541666666666696</v>
      </c>
      <c r="B928" s="118">
        <v>1</v>
      </c>
      <c r="C928" s="118">
        <v>0</v>
      </c>
      <c r="D928" s="118">
        <v>0</v>
      </c>
      <c r="E928" s="118">
        <v>0</v>
      </c>
      <c r="F928" s="118">
        <v>0</v>
      </c>
      <c r="G928" s="118">
        <v>0</v>
      </c>
      <c r="H928" s="118">
        <v>1</v>
      </c>
      <c r="I928" s="118">
        <v>0</v>
      </c>
      <c r="J928" s="118">
        <v>0</v>
      </c>
      <c r="K928" s="118">
        <v>0</v>
      </c>
      <c r="L928" s="118">
        <v>0</v>
      </c>
      <c r="M928" s="118">
        <v>0</v>
      </c>
      <c r="N928" s="118">
        <v>0</v>
      </c>
      <c r="O928" s="118">
        <v>0</v>
      </c>
      <c r="P928" s="118">
        <v>0</v>
      </c>
      <c r="Q928" s="118">
        <v>0</v>
      </c>
      <c r="R928" s="118">
        <v>0</v>
      </c>
      <c r="S928" s="118">
        <v>0</v>
      </c>
      <c r="T928" s="118">
        <v>0</v>
      </c>
      <c r="U928" s="118">
        <v>0</v>
      </c>
      <c r="V928" s="118">
        <v>32.1</v>
      </c>
      <c r="W928" s="118" t="s">
        <v>188</v>
      </c>
    </row>
    <row r="929" spans="1:23" ht="13.5" customHeight="1" x14ac:dyDescent="0.25">
      <c r="A929" s="170">
        <v>0.89583333333333304</v>
      </c>
      <c r="B929" s="118">
        <v>2</v>
      </c>
      <c r="C929" s="118">
        <v>0</v>
      </c>
      <c r="D929" s="118">
        <v>0</v>
      </c>
      <c r="E929" s="118">
        <v>0</v>
      </c>
      <c r="F929" s="118">
        <v>0</v>
      </c>
      <c r="G929" s="118">
        <v>2</v>
      </c>
      <c r="H929" s="118">
        <v>0</v>
      </c>
      <c r="I929" s="118">
        <v>0</v>
      </c>
      <c r="J929" s="118">
        <v>0</v>
      </c>
      <c r="K929" s="118">
        <v>0</v>
      </c>
      <c r="L929" s="118">
        <v>0</v>
      </c>
      <c r="M929" s="118">
        <v>0</v>
      </c>
      <c r="N929" s="118">
        <v>0</v>
      </c>
      <c r="O929" s="118">
        <v>0</v>
      </c>
      <c r="P929" s="118">
        <v>0</v>
      </c>
      <c r="Q929" s="118">
        <v>0</v>
      </c>
      <c r="R929" s="118">
        <v>0</v>
      </c>
      <c r="S929" s="118">
        <v>0</v>
      </c>
      <c r="T929" s="118">
        <v>0</v>
      </c>
      <c r="U929" s="118">
        <v>0</v>
      </c>
      <c r="V929" s="118">
        <v>27.5</v>
      </c>
      <c r="W929" s="118" t="s">
        <v>188</v>
      </c>
    </row>
    <row r="930" spans="1:23" ht="13.5" customHeight="1" x14ac:dyDescent="0.25">
      <c r="A930" s="170">
        <v>0.90625</v>
      </c>
      <c r="B930" s="118">
        <v>1</v>
      </c>
      <c r="C930" s="118">
        <v>0</v>
      </c>
      <c r="D930" s="118">
        <v>0</v>
      </c>
      <c r="E930" s="118">
        <v>0</v>
      </c>
      <c r="F930" s="118">
        <v>1</v>
      </c>
      <c r="G930" s="118">
        <v>0</v>
      </c>
      <c r="H930" s="118">
        <v>0</v>
      </c>
      <c r="I930" s="118">
        <v>0</v>
      </c>
      <c r="J930" s="118">
        <v>0</v>
      </c>
      <c r="K930" s="118">
        <v>0</v>
      </c>
      <c r="L930" s="118">
        <v>0</v>
      </c>
      <c r="M930" s="118">
        <v>0</v>
      </c>
      <c r="N930" s="118">
        <v>0</v>
      </c>
      <c r="O930" s="118">
        <v>0</v>
      </c>
      <c r="P930" s="118">
        <v>0</v>
      </c>
      <c r="Q930" s="118">
        <v>0</v>
      </c>
      <c r="R930" s="118">
        <v>0</v>
      </c>
      <c r="S930" s="118">
        <v>0</v>
      </c>
      <c r="T930" s="118">
        <v>0</v>
      </c>
      <c r="U930" s="118">
        <v>0</v>
      </c>
      <c r="V930" s="118">
        <v>24</v>
      </c>
      <c r="W930" s="118" t="s">
        <v>188</v>
      </c>
    </row>
    <row r="931" spans="1:23" ht="13.5" customHeight="1" x14ac:dyDescent="0.25">
      <c r="A931" s="170">
        <v>0.91666666666666696</v>
      </c>
      <c r="B931" s="118">
        <v>6</v>
      </c>
      <c r="C931" s="118">
        <v>0</v>
      </c>
      <c r="D931" s="118">
        <v>0</v>
      </c>
      <c r="E931" s="118">
        <v>0</v>
      </c>
      <c r="F931" s="118">
        <v>1</v>
      </c>
      <c r="G931" s="118">
        <v>1</v>
      </c>
      <c r="H931" s="118">
        <v>3</v>
      </c>
      <c r="I931" s="118">
        <v>1</v>
      </c>
      <c r="J931" s="118">
        <v>0</v>
      </c>
      <c r="K931" s="118">
        <v>0</v>
      </c>
      <c r="L931" s="118">
        <v>0</v>
      </c>
      <c r="M931" s="118">
        <v>0</v>
      </c>
      <c r="N931" s="118">
        <v>0</v>
      </c>
      <c r="O931" s="118">
        <v>0</v>
      </c>
      <c r="P931" s="118">
        <v>0</v>
      </c>
      <c r="Q931" s="118">
        <v>0</v>
      </c>
      <c r="R931" s="118">
        <v>0</v>
      </c>
      <c r="S931" s="118">
        <v>0</v>
      </c>
      <c r="T931" s="118">
        <v>0</v>
      </c>
      <c r="U931" s="118">
        <v>0</v>
      </c>
      <c r="V931" s="118">
        <v>30.2</v>
      </c>
      <c r="W931" s="118" t="s">
        <v>188</v>
      </c>
    </row>
    <row r="932" spans="1:23" ht="13.5" customHeight="1" x14ac:dyDescent="0.25">
      <c r="A932" s="170">
        <v>0.92708333333333304</v>
      </c>
      <c r="B932" s="118">
        <v>11</v>
      </c>
      <c r="C932" s="118">
        <v>0</v>
      </c>
      <c r="D932" s="118">
        <v>0</v>
      </c>
      <c r="E932" s="118">
        <v>0</v>
      </c>
      <c r="F932" s="118">
        <v>1</v>
      </c>
      <c r="G932" s="118">
        <v>5</v>
      </c>
      <c r="H932" s="118">
        <v>5</v>
      </c>
      <c r="I932" s="118">
        <v>0</v>
      </c>
      <c r="J932" s="118">
        <v>0</v>
      </c>
      <c r="K932" s="118">
        <v>0</v>
      </c>
      <c r="L932" s="118">
        <v>0</v>
      </c>
      <c r="M932" s="118">
        <v>0</v>
      </c>
      <c r="N932" s="118">
        <v>0</v>
      </c>
      <c r="O932" s="118">
        <v>0</v>
      </c>
      <c r="P932" s="118">
        <v>0</v>
      </c>
      <c r="Q932" s="118">
        <v>0</v>
      </c>
      <c r="R932" s="118">
        <v>0</v>
      </c>
      <c r="S932" s="118">
        <v>0</v>
      </c>
      <c r="T932" s="118">
        <v>0</v>
      </c>
      <c r="U932" s="118">
        <v>0</v>
      </c>
      <c r="V932" s="118">
        <v>29.3</v>
      </c>
      <c r="W932" s="118">
        <v>32.200000000000003</v>
      </c>
    </row>
    <row r="933" spans="1:23" ht="13.5" customHeight="1" x14ac:dyDescent="0.25">
      <c r="A933" s="170">
        <v>0.9375</v>
      </c>
      <c r="B933" s="118">
        <v>2</v>
      </c>
      <c r="C933" s="118">
        <v>0</v>
      </c>
      <c r="D933" s="118">
        <v>0</v>
      </c>
      <c r="E933" s="118">
        <v>0</v>
      </c>
      <c r="F933" s="118">
        <v>1</v>
      </c>
      <c r="G933" s="118">
        <v>1</v>
      </c>
      <c r="H933" s="118">
        <v>0</v>
      </c>
      <c r="I933" s="118">
        <v>0</v>
      </c>
      <c r="J933" s="118">
        <v>0</v>
      </c>
      <c r="K933" s="118">
        <v>0</v>
      </c>
      <c r="L933" s="118">
        <v>0</v>
      </c>
      <c r="M933" s="118">
        <v>0</v>
      </c>
      <c r="N933" s="118">
        <v>0</v>
      </c>
      <c r="O933" s="118">
        <v>0</v>
      </c>
      <c r="P933" s="118">
        <v>0</v>
      </c>
      <c r="Q933" s="118">
        <v>0</v>
      </c>
      <c r="R933" s="118">
        <v>0</v>
      </c>
      <c r="S933" s="118">
        <v>0</v>
      </c>
      <c r="T933" s="118">
        <v>0</v>
      </c>
      <c r="U933" s="118">
        <v>0</v>
      </c>
      <c r="V933" s="118">
        <v>25</v>
      </c>
      <c r="W933" s="118" t="s">
        <v>188</v>
      </c>
    </row>
    <row r="934" spans="1:23" ht="13.5" customHeight="1" x14ac:dyDescent="0.25">
      <c r="A934" s="170">
        <v>0.94791666666666696</v>
      </c>
      <c r="B934" s="118">
        <v>0</v>
      </c>
      <c r="C934" s="118">
        <v>0</v>
      </c>
      <c r="D934" s="118">
        <v>0</v>
      </c>
      <c r="E934" s="118">
        <v>0</v>
      </c>
      <c r="F934" s="118">
        <v>0</v>
      </c>
      <c r="G934" s="118">
        <v>0</v>
      </c>
      <c r="H934" s="118">
        <v>0</v>
      </c>
      <c r="I934" s="118">
        <v>0</v>
      </c>
      <c r="J934" s="118">
        <v>0</v>
      </c>
      <c r="K934" s="118">
        <v>0</v>
      </c>
      <c r="L934" s="118">
        <v>0</v>
      </c>
      <c r="M934" s="118">
        <v>0</v>
      </c>
      <c r="N934" s="118">
        <v>0</v>
      </c>
      <c r="O934" s="118">
        <v>0</v>
      </c>
      <c r="P934" s="118">
        <v>0</v>
      </c>
      <c r="Q934" s="118">
        <v>0</v>
      </c>
      <c r="R934" s="118">
        <v>0</v>
      </c>
      <c r="S934" s="118">
        <v>0</v>
      </c>
      <c r="T934" s="118">
        <v>0</v>
      </c>
      <c r="U934" s="118">
        <v>0</v>
      </c>
      <c r="V934" s="118" t="s">
        <v>188</v>
      </c>
      <c r="W934" s="118" t="s">
        <v>188</v>
      </c>
    </row>
    <row r="935" spans="1:23" ht="13.5" customHeight="1" x14ac:dyDescent="0.25">
      <c r="A935" s="170">
        <v>0.95833333333333304</v>
      </c>
      <c r="B935" s="118">
        <v>1</v>
      </c>
      <c r="C935" s="118">
        <v>0</v>
      </c>
      <c r="D935" s="118">
        <v>0</v>
      </c>
      <c r="E935" s="118">
        <v>0</v>
      </c>
      <c r="F935" s="118">
        <v>0</v>
      </c>
      <c r="G935" s="118">
        <v>0</v>
      </c>
      <c r="H935" s="118">
        <v>1</v>
      </c>
      <c r="I935" s="118">
        <v>0</v>
      </c>
      <c r="J935" s="118">
        <v>0</v>
      </c>
      <c r="K935" s="118">
        <v>0</v>
      </c>
      <c r="L935" s="118">
        <v>0</v>
      </c>
      <c r="M935" s="118">
        <v>0</v>
      </c>
      <c r="N935" s="118">
        <v>0</v>
      </c>
      <c r="O935" s="118">
        <v>0</v>
      </c>
      <c r="P935" s="118">
        <v>0</v>
      </c>
      <c r="Q935" s="118">
        <v>0</v>
      </c>
      <c r="R935" s="118">
        <v>0</v>
      </c>
      <c r="S935" s="118">
        <v>0</v>
      </c>
      <c r="T935" s="118">
        <v>0</v>
      </c>
      <c r="U935" s="118">
        <v>0</v>
      </c>
      <c r="V935" s="118">
        <v>33</v>
      </c>
      <c r="W935" s="118" t="s">
        <v>188</v>
      </c>
    </row>
    <row r="936" spans="1:23" ht="13.5" customHeight="1" x14ac:dyDescent="0.25">
      <c r="A936" s="170">
        <v>0.96875</v>
      </c>
      <c r="B936" s="118">
        <v>1</v>
      </c>
      <c r="C936" s="118">
        <v>0</v>
      </c>
      <c r="D936" s="118">
        <v>0</v>
      </c>
      <c r="E936" s="118">
        <v>0</v>
      </c>
      <c r="F936" s="118">
        <v>1</v>
      </c>
      <c r="G936" s="118">
        <v>0</v>
      </c>
      <c r="H936" s="118">
        <v>0</v>
      </c>
      <c r="I936" s="118">
        <v>0</v>
      </c>
      <c r="J936" s="118">
        <v>0</v>
      </c>
      <c r="K936" s="118">
        <v>0</v>
      </c>
      <c r="L936" s="118">
        <v>0</v>
      </c>
      <c r="M936" s="118">
        <v>0</v>
      </c>
      <c r="N936" s="118">
        <v>0</v>
      </c>
      <c r="O936" s="118">
        <v>0</v>
      </c>
      <c r="P936" s="118">
        <v>0</v>
      </c>
      <c r="Q936" s="118">
        <v>0</v>
      </c>
      <c r="R936" s="118">
        <v>0</v>
      </c>
      <c r="S936" s="118">
        <v>0</v>
      </c>
      <c r="T936" s="118">
        <v>0</v>
      </c>
      <c r="U936" s="118">
        <v>0</v>
      </c>
      <c r="V936" s="118">
        <v>23.8</v>
      </c>
      <c r="W936" s="118" t="s">
        <v>188</v>
      </c>
    </row>
    <row r="937" spans="1:23" ht="13.5" customHeight="1" x14ac:dyDescent="0.25">
      <c r="A937" s="170">
        <v>0.97916666666666696</v>
      </c>
      <c r="B937" s="118">
        <v>0</v>
      </c>
      <c r="C937" s="118">
        <v>0</v>
      </c>
      <c r="D937" s="118">
        <v>0</v>
      </c>
      <c r="E937" s="118">
        <v>0</v>
      </c>
      <c r="F937" s="118">
        <v>0</v>
      </c>
      <c r="G937" s="118">
        <v>0</v>
      </c>
      <c r="H937" s="118">
        <v>0</v>
      </c>
      <c r="I937" s="118">
        <v>0</v>
      </c>
      <c r="J937" s="118">
        <v>0</v>
      </c>
      <c r="K937" s="118">
        <v>0</v>
      </c>
      <c r="L937" s="118">
        <v>0</v>
      </c>
      <c r="M937" s="118">
        <v>0</v>
      </c>
      <c r="N937" s="118">
        <v>0</v>
      </c>
      <c r="O937" s="118">
        <v>0</v>
      </c>
      <c r="P937" s="118">
        <v>0</v>
      </c>
      <c r="Q937" s="118">
        <v>0</v>
      </c>
      <c r="R937" s="118">
        <v>0</v>
      </c>
      <c r="S937" s="118">
        <v>0</v>
      </c>
      <c r="T937" s="118">
        <v>0</v>
      </c>
      <c r="U937" s="118">
        <v>0</v>
      </c>
      <c r="V937" s="118" t="s">
        <v>188</v>
      </c>
      <c r="W937" s="118" t="s">
        <v>188</v>
      </c>
    </row>
    <row r="938" spans="1:23" ht="13.5" customHeight="1" thickBot="1" x14ac:dyDescent="0.3">
      <c r="A938" s="171">
        <v>0.98958333333333304</v>
      </c>
      <c r="B938" s="120">
        <v>0</v>
      </c>
      <c r="C938" s="120">
        <v>0</v>
      </c>
      <c r="D938" s="120">
        <v>0</v>
      </c>
      <c r="E938" s="120">
        <v>0</v>
      </c>
      <c r="F938" s="120">
        <v>0</v>
      </c>
      <c r="G938" s="120">
        <v>0</v>
      </c>
      <c r="H938" s="120">
        <v>0</v>
      </c>
      <c r="I938" s="120">
        <v>0</v>
      </c>
      <c r="J938" s="120">
        <v>0</v>
      </c>
      <c r="K938" s="120">
        <v>0</v>
      </c>
      <c r="L938" s="120">
        <v>0</v>
      </c>
      <c r="M938" s="120">
        <v>0</v>
      </c>
      <c r="N938" s="120">
        <v>0</v>
      </c>
      <c r="O938" s="120">
        <v>0</v>
      </c>
      <c r="P938" s="120">
        <v>0</v>
      </c>
      <c r="Q938" s="120">
        <v>0</v>
      </c>
      <c r="R938" s="120">
        <v>0</v>
      </c>
      <c r="S938" s="120">
        <v>0</v>
      </c>
      <c r="T938" s="120">
        <v>0</v>
      </c>
      <c r="U938" s="120">
        <v>0</v>
      </c>
      <c r="V938" s="120" t="s">
        <v>188</v>
      </c>
      <c r="W938" s="120" t="s">
        <v>188</v>
      </c>
    </row>
    <row r="939" spans="1:23" ht="13.5" customHeight="1" thickTop="1" x14ac:dyDescent="0.25">
      <c r="A939" s="286" t="s">
        <v>111</v>
      </c>
      <c r="B939" s="119">
        <f>SUM(B871:B918)</f>
        <v>765</v>
      </c>
      <c r="C939" s="119">
        <f t="shared" ref="C939:U939" si="32">SUM(C871:C918)</f>
        <v>4</v>
      </c>
      <c r="D939" s="119">
        <f t="shared" si="32"/>
        <v>26</v>
      </c>
      <c r="E939" s="119">
        <f t="shared" si="32"/>
        <v>93</v>
      </c>
      <c r="F939" s="119">
        <f t="shared" si="32"/>
        <v>305</v>
      </c>
      <c r="G939" s="119">
        <f t="shared" si="32"/>
        <v>293</v>
      </c>
      <c r="H939" s="119">
        <f t="shared" si="32"/>
        <v>42</v>
      </c>
      <c r="I939" s="119">
        <f t="shared" si="32"/>
        <v>2</v>
      </c>
      <c r="J939" s="119">
        <f t="shared" si="32"/>
        <v>0</v>
      </c>
      <c r="K939" s="119">
        <f t="shared" si="32"/>
        <v>0</v>
      </c>
      <c r="L939" s="119">
        <f t="shared" si="32"/>
        <v>0</v>
      </c>
      <c r="M939" s="119">
        <f t="shared" si="32"/>
        <v>0</v>
      </c>
      <c r="N939" s="119">
        <f t="shared" si="32"/>
        <v>0</v>
      </c>
      <c r="O939" s="119">
        <f t="shared" si="32"/>
        <v>0</v>
      </c>
      <c r="P939" s="119">
        <f t="shared" si="32"/>
        <v>0</v>
      </c>
      <c r="Q939" s="119">
        <f t="shared" si="32"/>
        <v>0</v>
      </c>
      <c r="R939" s="119">
        <f t="shared" si="32"/>
        <v>0</v>
      </c>
      <c r="S939" s="119">
        <f t="shared" si="32"/>
        <v>0</v>
      </c>
      <c r="T939" s="119">
        <f t="shared" si="32"/>
        <v>0</v>
      </c>
      <c r="U939" s="119">
        <f t="shared" si="32"/>
        <v>0</v>
      </c>
      <c r="V939" s="119">
        <v>23.9</v>
      </c>
      <c r="W939" s="119">
        <v>27.8</v>
      </c>
    </row>
    <row r="940" spans="1:23" ht="13.5" customHeight="1" x14ac:dyDescent="0.25">
      <c r="A940" s="287" t="s">
        <v>112</v>
      </c>
      <c r="B940" s="118">
        <f>SUM(B867:B930)</f>
        <v>834</v>
      </c>
      <c r="C940" s="118">
        <f t="shared" ref="C940:U940" si="33">SUM(C867:C930)</f>
        <v>4</v>
      </c>
      <c r="D940" s="118">
        <f t="shared" si="33"/>
        <v>26</v>
      </c>
      <c r="E940" s="118">
        <f t="shared" si="33"/>
        <v>93</v>
      </c>
      <c r="F940" s="118">
        <f t="shared" si="33"/>
        <v>323</v>
      </c>
      <c r="G940" s="118">
        <f t="shared" si="33"/>
        <v>321</v>
      </c>
      <c r="H940" s="118">
        <f t="shared" si="33"/>
        <v>61</v>
      </c>
      <c r="I940" s="118">
        <f t="shared" si="33"/>
        <v>3</v>
      </c>
      <c r="J940" s="118">
        <f t="shared" si="33"/>
        <v>3</v>
      </c>
      <c r="K940" s="118">
        <f t="shared" si="33"/>
        <v>0</v>
      </c>
      <c r="L940" s="118">
        <f t="shared" si="33"/>
        <v>0</v>
      </c>
      <c r="M940" s="118">
        <f t="shared" si="33"/>
        <v>0</v>
      </c>
      <c r="N940" s="118">
        <f t="shared" si="33"/>
        <v>0</v>
      </c>
      <c r="O940" s="118">
        <f t="shared" si="33"/>
        <v>0</v>
      </c>
      <c r="P940" s="118">
        <f t="shared" si="33"/>
        <v>0</v>
      </c>
      <c r="Q940" s="118">
        <f t="shared" si="33"/>
        <v>0</v>
      </c>
      <c r="R940" s="118">
        <f t="shared" si="33"/>
        <v>0</v>
      </c>
      <c r="S940" s="118">
        <f t="shared" si="33"/>
        <v>0</v>
      </c>
      <c r="T940" s="118">
        <f t="shared" si="33"/>
        <v>0</v>
      </c>
      <c r="U940" s="118">
        <f t="shared" si="33"/>
        <v>0</v>
      </c>
      <c r="V940" s="118">
        <v>24.3</v>
      </c>
      <c r="W940" s="118">
        <v>28.2</v>
      </c>
    </row>
    <row r="941" spans="1:23" ht="13.5" customHeight="1" x14ac:dyDescent="0.25">
      <c r="A941" s="118" t="s">
        <v>113</v>
      </c>
      <c r="B941" s="118">
        <f>SUM(B867:B938)</f>
        <v>855</v>
      </c>
      <c r="C941" s="118">
        <f t="shared" ref="C941:U941" si="34">SUM(C867:C938)</f>
        <v>4</v>
      </c>
      <c r="D941" s="118">
        <f t="shared" si="34"/>
        <v>26</v>
      </c>
      <c r="E941" s="118">
        <f t="shared" si="34"/>
        <v>93</v>
      </c>
      <c r="F941" s="118">
        <f t="shared" si="34"/>
        <v>327</v>
      </c>
      <c r="G941" s="118">
        <f t="shared" si="34"/>
        <v>328</v>
      </c>
      <c r="H941" s="118">
        <f t="shared" si="34"/>
        <v>70</v>
      </c>
      <c r="I941" s="118">
        <f t="shared" si="34"/>
        <v>4</v>
      </c>
      <c r="J941" s="118">
        <f t="shared" si="34"/>
        <v>3</v>
      </c>
      <c r="K941" s="118">
        <f t="shared" si="34"/>
        <v>0</v>
      </c>
      <c r="L941" s="118">
        <f t="shared" si="34"/>
        <v>0</v>
      </c>
      <c r="M941" s="118">
        <f t="shared" si="34"/>
        <v>0</v>
      </c>
      <c r="N941" s="118">
        <f t="shared" si="34"/>
        <v>0</v>
      </c>
      <c r="O941" s="118">
        <f t="shared" si="34"/>
        <v>0</v>
      </c>
      <c r="P941" s="118">
        <f t="shared" si="34"/>
        <v>0</v>
      </c>
      <c r="Q941" s="118">
        <f t="shared" si="34"/>
        <v>0</v>
      </c>
      <c r="R941" s="118">
        <f t="shared" si="34"/>
        <v>0</v>
      </c>
      <c r="S941" s="118">
        <f t="shared" si="34"/>
        <v>0</v>
      </c>
      <c r="T941" s="118">
        <f t="shared" si="34"/>
        <v>0</v>
      </c>
      <c r="U941" s="118">
        <f t="shared" si="34"/>
        <v>0</v>
      </c>
      <c r="V941" s="118">
        <v>24.4</v>
      </c>
      <c r="W941" s="118">
        <v>28.4</v>
      </c>
    </row>
    <row r="942" spans="1:23" ht="13.5" customHeight="1" thickBot="1" x14ac:dyDescent="0.3">
      <c r="A942" s="120" t="s">
        <v>114</v>
      </c>
      <c r="B942" s="120">
        <f>SUM(B843:B938)</f>
        <v>861</v>
      </c>
      <c r="C942" s="120">
        <f t="shared" ref="C942:U942" si="35">SUM(C843:C938)</f>
        <v>4</v>
      </c>
      <c r="D942" s="120">
        <f t="shared" si="35"/>
        <v>26</v>
      </c>
      <c r="E942" s="120">
        <f t="shared" si="35"/>
        <v>93</v>
      </c>
      <c r="F942" s="120">
        <f t="shared" si="35"/>
        <v>329</v>
      </c>
      <c r="G942" s="120">
        <f t="shared" si="35"/>
        <v>330</v>
      </c>
      <c r="H942" s="120">
        <f t="shared" si="35"/>
        <v>70</v>
      </c>
      <c r="I942" s="120">
        <f t="shared" si="35"/>
        <v>6</v>
      </c>
      <c r="J942" s="120">
        <f t="shared" si="35"/>
        <v>3</v>
      </c>
      <c r="K942" s="120">
        <f t="shared" si="35"/>
        <v>0</v>
      </c>
      <c r="L942" s="120">
        <f t="shared" si="35"/>
        <v>0</v>
      </c>
      <c r="M942" s="120">
        <f t="shared" si="35"/>
        <v>0</v>
      </c>
      <c r="N942" s="120">
        <f t="shared" si="35"/>
        <v>0</v>
      </c>
      <c r="O942" s="120">
        <f t="shared" si="35"/>
        <v>0</v>
      </c>
      <c r="P942" s="120">
        <f t="shared" si="35"/>
        <v>0</v>
      </c>
      <c r="Q942" s="120">
        <f t="shared" si="35"/>
        <v>0</v>
      </c>
      <c r="R942" s="120">
        <f t="shared" si="35"/>
        <v>0</v>
      </c>
      <c r="S942" s="120">
        <f t="shared" si="35"/>
        <v>0</v>
      </c>
      <c r="T942" s="120">
        <f t="shared" si="35"/>
        <v>0</v>
      </c>
      <c r="U942" s="120">
        <f t="shared" si="35"/>
        <v>0</v>
      </c>
      <c r="V942" s="120">
        <v>24.5</v>
      </c>
      <c r="W942" s="120">
        <v>28.5</v>
      </c>
    </row>
    <row r="943" spans="1:23" ht="13.5" customHeight="1" thickTop="1" x14ac:dyDescent="0.25">
      <c r="A943" s="122"/>
      <c r="B943" s="122"/>
      <c r="C943" s="122"/>
      <c r="D943" s="122"/>
      <c r="E943" s="122"/>
      <c r="F943" s="122"/>
      <c r="G943" s="122"/>
      <c r="H943" s="122"/>
      <c r="I943" s="122"/>
      <c r="J943" s="122"/>
      <c r="K943" s="122"/>
      <c r="L943" s="122"/>
      <c r="M943" s="122"/>
      <c r="N943" s="122"/>
      <c r="O943" s="122"/>
      <c r="P943" s="122"/>
      <c r="Q943" s="122"/>
      <c r="R943" s="122"/>
      <c r="S943" s="122"/>
      <c r="T943" s="122"/>
      <c r="U943" s="122"/>
      <c r="V943" s="122"/>
      <c r="W943" s="122"/>
    </row>
    <row r="944" spans="1:23" ht="13.5" customHeight="1" thickBot="1" x14ac:dyDescent="0.3">
      <c r="A944" s="122" t="s">
        <v>9</v>
      </c>
      <c r="B944" s="437" t="str">
        <f>TEXT(C944,"dddd")</f>
        <v>Wednesday</v>
      </c>
      <c r="C944" s="233">
        <f>C840+1</f>
        <v>44839</v>
      </c>
      <c r="D944" s="122"/>
      <c r="E944" s="122"/>
      <c r="F944" s="122"/>
      <c r="G944" s="122"/>
      <c r="H944" s="122"/>
      <c r="I944" s="122"/>
      <c r="J944" s="122"/>
      <c r="K944" s="122"/>
      <c r="L944" s="122"/>
      <c r="M944" s="122"/>
      <c r="N944" s="122"/>
      <c r="O944" s="122"/>
      <c r="P944" s="122"/>
      <c r="Q944" s="122"/>
      <c r="R944" s="122"/>
      <c r="S944" s="122"/>
      <c r="T944" s="122"/>
      <c r="U944" s="122"/>
      <c r="V944" s="122"/>
      <c r="W944" s="122"/>
    </row>
    <row r="945" spans="1:23" ht="13.5" customHeight="1" thickTop="1" thickBot="1" x14ac:dyDescent="0.3">
      <c r="A945" s="122"/>
      <c r="B945" s="556" t="s">
        <v>90</v>
      </c>
      <c r="C945" s="557"/>
      <c r="D945" s="557"/>
      <c r="E945" s="557"/>
      <c r="F945" s="557"/>
      <c r="G945" s="557"/>
      <c r="H945" s="557"/>
      <c r="I945" s="557"/>
      <c r="J945" s="557"/>
      <c r="K945" s="557"/>
      <c r="L945" s="557"/>
      <c r="M945" s="557"/>
      <c r="N945" s="557"/>
      <c r="O945" s="557"/>
      <c r="P945" s="557"/>
      <c r="Q945" s="557"/>
      <c r="R945" s="557"/>
      <c r="S945" s="557"/>
      <c r="T945" s="557"/>
      <c r="U945" s="557"/>
      <c r="V945" s="557"/>
      <c r="W945" s="558"/>
    </row>
    <row r="946" spans="1:23" ht="13.5" customHeight="1" thickTop="1" thickBot="1" x14ac:dyDescent="0.3">
      <c r="A946" s="169" t="s">
        <v>50</v>
      </c>
      <c r="B946" s="169" t="s">
        <v>30</v>
      </c>
      <c r="C946" s="288" t="s">
        <v>91</v>
      </c>
      <c r="D946" s="288" t="s">
        <v>92</v>
      </c>
      <c r="E946" s="288" t="s">
        <v>93</v>
      </c>
      <c r="F946" s="288" t="s">
        <v>94</v>
      </c>
      <c r="G946" s="288" t="s">
        <v>95</v>
      </c>
      <c r="H946" s="288" t="s">
        <v>96</v>
      </c>
      <c r="I946" s="288" t="s">
        <v>97</v>
      </c>
      <c r="J946" s="288" t="s">
        <v>98</v>
      </c>
      <c r="K946" s="288" t="s">
        <v>99</v>
      </c>
      <c r="L946" s="288" t="s">
        <v>100</v>
      </c>
      <c r="M946" s="288" t="s">
        <v>101</v>
      </c>
      <c r="N946" s="288" t="s">
        <v>102</v>
      </c>
      <c r="O946" s="288" t="s">
        <v>103</v>
      </c>
      <c r="P946" s="288" t="s">
        <v>104</v>
      </c>
      <c r="Q946" s="288" t="s">
        <v>105</v>
      </c>
      <c r="R946" s="288" t="s">
        <v>106</v>
      </c>
      <c r="S946" s="288" t="s">
        <v>107</v>
      </c>
      <c r="T946" s="288" t="s">
        <v>108</v>
      </c>
      <c r="U946" s="288" t="s">
        <v>109</v>
      </c>
      <c r="V946" s="169" t="s">
        <v>88</v>
      </c>
      <c r="W946" s="169" t="s">
        <v>110</v>
      </c>
    </row>
    <row r="947" spans="1:23" ht="13.5" customHeight="1" thickTop="1" x14ac:dyDescent="0.25">
      <c r="A947" s="279">
        <v>0</v>
      </c>
      <c r="B947" s="119">
        <v>0</v>
      </c>
      <c r="C947" s="119">
        <v>0</v>
      </c>
      <c r="D947" s="119">
        <v>0</v>
      </c>
      <c r="E947" s="119">
        <v>0</v>
      </c>
      <c r="F947" s="119">
        <v>0</v>
      </c>
      <c r="G947" s="119">
        <v>0</v>
      </c>
      <c r="H947" s="119">
        <v>0</v>
      </c>
      <c r="I947" s="119">
        <v>0</v>
      </c>
      <c r="J947" s="119">
        <v>0</v>
      </c>
      <c r="K947" s="119">
        <v>0</v>
      </c>
      <c r="L947" s="119">
        <v>0</v>
      </c>
      <c r="M947" s="119">
        <v>0</v>
      </c>
      <c r="N947" s="119">
        <v>0</v>
      </c>
      <c r="O947" s="119">
        <v>0</v>
      </c>
      <c r="P947" s="119">
        <v>0</v>
      </c>
      <c r="Q947" s="119">
        <v>0</v>
      </c>
      <c r="R947" s="119">
        <v>0</v>
      </c>
      <c r="S947" s="119">
        <v>0</v>
      </c>
      <c r="T947" s="119">
        <v>0</v>
      </c>
      <c r="U947" s="119">
        <v>0</v>
      </c>
      <c r="V947" s="119" t="s">
        <v>188</v>
      </c>
      <c r="W947" s="119" t="s">
        <v>188</v>
      </c>
    </row>
    <row r="948" spans="1:23" ht="13.5" customHeight="1" x14ac:dyDescent="0.25">
      <c r="A948" s="170">
        <v>1.0416666666666666E-2</v>
      </c>
      <c r="B948" s="118">
        <v>0</v>
      </c>
      <c r="C948" s="118">
        <v>0</v>
      </c>
      <c r="D948" s="118">
        <v>0</v>
      </c>
      <c r="E948" s="118">
        <v>0</v>
      </c>
      <c r="F948" s="118">
        <v>0</v>
      </c>
      <c r="G948" s="118">
        <v>0</v>
      </c>
      <c r="H948" s="118">
        <v>0</v>
      </c>
      <c r="I948" s="118">
        <v>0</v>
      </c>
      <c r="J948" s="118">
        <v>0</v>
      </c>
      <c r="K948" s="118">
        <v>0</v>
      </c>
      <c r="L948" s="118">
        <v>0</v>
      </c>
      <c r="M948" s="118">
        <v>0</v>
      </c>
      <c r="N948" s="118">
        <v>0</v>
      </c>
      <c r="O948" s="118">
        <v>0</v>
      </c>
      <c r="P948" s="118">
        <v>0</v>
      </c>
      <c r="Q948" s="118">
        <v>0</v>
      </c>
      <c r="R948" s="118">
        <v>0</v>
      </c>
      <c r="S948" s="118">
        <v>0</v>
      </c>
      <c r="T948" s="118">
        <v>0</v>
      </c>
      <c r="U948" s="118">
        <v>0</v>
      </c>
      <c r="V948" s="118" t="s">
        <v>188</v>
      </c>
      <c r="W948" s="118" t="s">
        <v>188</v>
      </c>
    </row>
    <row r="949" spans="1:23" ht="13.5" customHeight="1" x14ac:dyDescent="0.25">
      <c r="A949" s="170">
        <v>2.0833333333333332E-2</v>
      </c>
      <c r="B949" s="118">
        <v>0</v>
      </c>
      <c r="C949" s="118">
        <v>0</v>
      </c>
      <c r="D949" s="118">
        <v>0</v>
      </c>
      <c r="E949" s="118">
        <v>0</v>
      </c>
      <c r="F949" s="118">
        <v>0</v>
      </c>
      <c r="G949" s="118">
        <v>0</v>
      </c>
      <c r="H949" s="118">
        <v>0</v>
      </c>
      <c r="I949" s="118">
        <v>0</v>
      </c>
      <c r="J949" s="118">
        <v>0</v>
      </c>
      <c r="K949" s="118">
        <v>0</v>
      </c>
      <c r="L949" s="118">
        <v>0</v>
      </c>
      <c r="M949" s="118">
        <v>0</v>
      </c>
      <c r="N949" s="118">
        <v>0</v>
      </c>
      <c r="O949" s="118">
        <v>0</v>
      </c>
      <c r="P949" s="118">
        <v>0</v>
      </c>
      <c r="Q949" s="118">
        <v>0</v>
      </c>
      <c r="R949" s="118">
        <v>0</v>
      </c>
      <c r="S949" s="118">
        <v>0</v>
      </c>
      <c r="T949" s="118">
        <v>0</v>
      </c>
      <c r="U949" s="118">
        <v>0</v>
      </c>
      <c r="V949" s="118" t="s">
        <v>188</v>
      </c>
      <c r="W949" s="118" t="s">
        <v>188</v>
      </c>
    </row>
    <row r="950" spans="1:23" ht="13.5" customHeight="1" x14ac:dyDescent="0.25">
      <c r="A950" s="170">
        <v>3.125E-2</v>
      </c>
      <c r="B950" s="118">
        <v>0</v>
      </c>
      <c r="C950" s="118">
        <v>0</v>
      </c>
      <c r="D950" s="118">
        <v>0</v>
      </c>
      <c r="E950" s="118">
        <v>0</v>
      </c>
      <c r="F950" s="118">
        <v>0</v>
      </c>
      <c r="G950" s="118">
        <v>0</v>
      </c>
      <c r="H950" s="118">
        <v>0</v>
      </c>
      <c r="I950" s="118">
        <v>0</v>
      </c>
      <c r="J950" s="118">
        <v>0</v>
      </c>
      <c r="K950" s="118">
        <v>0</v>
      </c>
      <c r="L950" s="118">
        <v>0</v>
      </c>
      <c r="M950" s="118">
        <v>0</v>
      </c>
      <c r="N950" s="118">
        <v>0</v>
      </c>
      <c r="O950" s="118">
        <v>0</v>
      </c>
      <c r="P950" s="118">
        <v>0</v>
      </c>
      <c r="Q950" s="118">
        <v>0</v>
      </c>
      <c r="R950" s="118">
        <v>0</v>
      </c>
      <c r="S950" s="118">
        <v>0</v>
      </c>
      <c r="T950" s="118">
        <v>0</v>
      </c>
      <c r="U950" s="118">
        <v>0</v>
      </c>
      <c r="V950" s="118" t="s">
        <v>188</v>
      </c>
      <c r="W950" s="118" t="s">
        <v>188</v>
      </c>
    </row>
    <row r="951" spans="1:23" ht="13.5" customHeight="1" x14ac:dyDescent="0.25">
      <c r="A951" s="170">
        <v>4.1666666666666664E-2</v>
      </c>
      <c r="B951" s="118">
        <v>0</v>
      </c>
      <c r="C951" s="118">
        <v>0</v>
      </c>
      <c r="D951" s="118">
        <v>0</v>
      </c>
      <c r="E951" s="118">
        <v>0</v>
      </c>
      <c r="F951" s="118">
        <v>0</v>
      </c>
      <c r="G951" s="118">
        <v>0</v>
      </c>
      <c r="H951" s="118">
        <v>0</v>
      </c>
      <c r="I951" s="118">
        <v>0</v>
      </c>
      <c r="J951" s="118">
        <v>0</v>
      </c>
      <c r="K951" s="118">
        <v>0</v>
      </c>
      <c r="L951" s="118">
        <v>0</v>
      </c>
      <c r="M951" s="118">
        <v>0</v>
      </c>
      <c r="N951" s="118">
        <v>0</v>
      </c>
      <c r="O951" s="118">
        <v>0</v>
      </c>
      <c r="P951" s="118">
        <v>0</v>
      </c>
      <c r="Q951" s="118">
        <v>0</v>
      </c>
      <c r="R951" s="118">
        <v>0</v>
      </c>
      <c r="S951" s="118">
        <v>0</v>
      </c>
      <c r="T951" s="118">
        <v>0</v>
      </c>
      <c r="U951" s="118">
        <v>0</v>
      </c>
      <c r="V951" s="118" t="s">
        <v>188</v>
      </c>
      <c r="W951" s="118" t="s">
        <v>188</v>
      </c>
    </row>
    <row r="952" spans="1:23" ht="13.5" customHeight="1" x14ac:dyDescent="0.25">
      <c r="A952" s="170">
        <v>5.2083333333333336E-2</v>
      </c>
      <c r="B952" s="118">
        <v>0</v>
      </c>
      <c r="C952" s="118">
        <v>0</v>
      </c>
      <c r="D952" s="118">
        <v>0</v>
      </c>
      <c r="E952" s="118">
        <v>0</v>
      </c>
      <c r="F952" s="118">
        <v>0</v>
      </c>
      <c r="G952" s="118">
        <v>0</v>
      </c>
      <c r="H952" s="118">
        <v>0</v>
      </c>
      <c r="I952" s="118">
        <v>0</v>
      </c>
      <c r="J952" s="118">
        <v>0</v>
      </c>
      <c r="K952" s="118">
        <v>0</v>
      </c>
      <c r="L952" s="118">
        <v>0</v>
      </c>
      <c r="M952" s="118">
        <v>0</v>
      </c>
      <c r="N952" s="118">
        <v>0</v>
      </c>
      <c r="O952" s="118">
        <v>0</v>
      </c>
      <c r="P952" s="118">
        <v>0</v>
      </c>
      <c r="Q952" s="118">
        <v>0</v>
      </c>
      <c r="R952" s="118">
        <v>0</v>
      </c>
      <c r="S952" s="118">
        <v>0</v>
      </c>
      <c r="T952" s="118">
        <v>0</v>
      </c>
      <c r="U952" s="118">
        <v>0</v>
      </c>
      <c r="V952" s="118" t="s">
        <v>188</v>
      </c>
      <c r="W952" s="118" t="s">
        <v>188</v>
      </c>
    </row>
    <row r="953" spans="1:23" ht="13.5" customHeight="1" x14ac:dyDescent="0.25">
      <c r="A953" s="170">
        <v>6.25E-2</v>
      </c>
      <c r="B953" s="118">
        <v>0</v>
      </c>
      <c r="C953" s="118">
        <v>0</v>
      </c>
      <c r="D953" s="118">
        <v>0</v>
      </c>
      <c r="E953" s="118">
        <v>0</v>
      </c>
      <c r="F953" s="118">
        <v>0</v>
      </c>
      <c r="G953" s="118">
        <v>0</v>
      </c>
      <c r="H953" s="118">
        <v>0</v>
      </c>
      <c r="I953" s="118">
        <v>0</v>
      </c>
      <c r="J953" s="118">
        <v>0</v>
      </c>
      <c r="K953" s="118">
        <v>0</v>
      </c>
      <c r="L953" s="118">
        <v>0</v>
      </c>
      <c r="M953" s="118">
        <v>0</v>
      </c>
      <c r="N953" s="118">
        <v>0</v>
      </c>
      <c r="O953" s="118">
        <v>0</v>
      </c>
      <c r="P953" s="118">
        <v>0</v>
      </c>
      <c r="Q953" s="118">
        <v>0</v>
      </c>
      <c r="R953" s="118">
        <v>0</v>
      </c>
      <c r="S953" s="118">
        <v>0</v>
      </c>
      <c r="T953" s="118">
        <v>0</v>
      </c>
      <c r="U953" s="118">
        <v>0</v>
      </c>
      <c r="V953" s="118" t="s">
        <v>188</v>
      </c>
      <c r="W953" s="118" t="s">
        <v>188</v>
      </c>
    </row>
    <row r="954" spans="1:23" ht="13.5" customHeight="1" x14ac:dyDescent="0.25">
      <c r="A954" s="170">
        <v>7.2916666666666699E-2</v>
      </c>
      <c r="B954" s="118">
        <v>0</v>
      </c>
      <c r="C954" s="118">
        <v>0</v>
      </c>
      <c r="D954" s="118">
        <v>0</v>
      </c>
      <c r="E954" s="118">
        <v>0</v>
      </c>
      <c r="F954" s="118">
        <v>0</v>
      </c>
      <c r="G954" s="118">
        <v>0</v>
      </c>
      <c r="H954" s="118">
        <v>0</v>
      </c>
      <c r="I954" s="118">
        <v>0</v>
      </c>
      <c r="J954" s="118">
        <v>0</v>
      </c>
      <c r="K954" s="118">
        <v>0</v>
      </c>
      <c r="L954" s="118">
        <v>0</v>
      </c>
      <c r="M954" s="118">
        <v>0</v>
      </c>
      <c r="N954" s="118">
        <v>0</v>
      </c>
      <c r="O954" s="118">
        <v>0</v>
      </c>
      <c r="P954" s="118">
        <v>0</v>
      </c>
      <c r="Q954" s="118">
        <v>0</v>
      </c>
      <c r="R954" s="118">
        <v>0</v>
      </c>
      <c r="S954" s="118">
        <v>0</v>
      </c>
      <c r="T954" s="118">
        <v>0</v>
      </c>
      <c r="U954" s="118">
        <v>0</v>
      </c>
      <c r="V954" s="118" t="s">
        <v>188</v>
      </c>
      <c r="W954" s="118" t="s">
        <v>188</v>
      </c>
    </row>
    <row r="955" spans="1:23" ht="13.5" customHeight="1" x14ac:dyDescent="0.25">
      <c r="A955" s="170">
        <v>8.3333333333333301E-2</v>
      </c>
      <c r="B955" s="118">
        <v>0</v>
      </c>
      <c r="C955" s="118">
        <v>0</v>
      </c>
      <c r="D955" s="118">
        <v>0</v>
      </c>
      <c r="E955" s="118">
        <v>0</v>
      </c>
      <c r="F955" s="118">
        <v>0</v>
      </c>
      <c r="G955" s="118">
        <v>0</v>
      </c>
      <c r="H955" s="118">
        <v>0</v>
      </c>
      <c r="I955" s="118">
        <v>0</v>
      </c>
      <c r="J955" s="118">
        <v>0</v>
      </c>
      <c r="K955" s="118">
        <v>0</v>
      </c>
      <c r="L955" s="118">
        <v>0</v>
      </c>
      <c r="M955" s="118">
        <v>0</v>
      </c>
      <c r="N955" s="118">
        <v>0</v>
      </c>
      <c r="O955" s="118">
        <v>0</v>
      </c>
      <c r="P955" s="118">
        <v>0</v>
      </c>
      <c r="Q955" s="118">
        <v>0</v>
      </c>
      <c r="R955" s="118">
        <v>0</v>
      </c>
      <c r="S955" s="118">
        <v>0</v>
      </c>
      <c r="T955" s="118">
        <v>0</v>
      </c>
      <c r="U955" s="118">
        <v>0</v>
      </c>
      <c r="V955" s="118" t="s">
        <v>188</v>
      </c>
      <c r="W955" s="118" t="s">
        <v>188</v>
      </c>
    </row>
    <row r="956" spans="1:23" ht="13.5" customHeight="1" x14ac:dyDescent="0.25">
      <c r="A956" s="170">
        <v>9.375E-2</v>
      </c>
      <c r="B956" s="118">
        <v>0</v>
      </c>
      <c r="C956" s="118">
        <v>0</v>
      </c>
      <c r="D956" s="118">
        <v>0</v>
      </c>
      <c r="E956" s="118">
        <v>0</v>
      </c>
      <c r="F956" s="118">
        <v>0</v>
      </c>
      <c r="G956" s="118">
        <v>0</v>
      </c>
      <c r="H956" s="118">
        <v>0</v>
      </c>
      <c r="I956" s="118">
        <v>0</v>
      </c>
      <c r="J956" s="118">
        <v>0</v>
      </c>
      <c r="K956" s="118">
        <v>0</v>
      </c>
      <c r="L956" s="118">
        <v>0</v>
      </c>
      <c r="M956" s="118">
        <v>0</v>
      </c>
      <c r="N956" s="118">
        <v>0</v>
      </c>
      <c r="O956" s="118">
        <v>0</v>
      </c>
      <c r="P956" s="118">
        <v>0</v>
      </c>
      <c r="Q956" s="118">
        <v>0</v>
      </c>
      <c r="R956" s="118">
        <v>0</v>
      </c>
      <c r="S956" s="118">
        <v>0</v>
      </c>
      <c r="T956" s="118">
        <v>0</v>
      </c>
      <c r="U956" s="118">
        <v>0</v>
      </c>
      <c r="V956" s="118" t="s">
        <v>188</v>
      </c>
      <c r="W956" s="118" t="s">
        <v>188</v>
      </c>
    </row>
    <row r="957" spans="1:23" ht="13.5" customHeight="1" x14ac:dyDescent="0.25">
      <c r="A957" s="170">
        <v>0.104166666666667</v>
      </c>
      <c r="B957" s="118">
        <v>0</v>
      </c>
      <c r="C957" s="118">
        <v>0</v>
      </c>
      <c r="D957" s="118">
        <v>0</v>
      </c>
      <c r="E957" s="118">
        <v>0</v>
      </c>
      <c r="F957" s="118">
        <v>0</v>
      </c>
      <c r="G957" s="118">
        <v>0</v>
      </c>
      <c r="H957" s="118">
        <v>0</v>
      </c>
      <c r="I957" s="118">
        <v>0</v>
      </c>
      <c r="J957" s="118">
        <v>0</v>
      </c>
      <c r="K957" s="118">
        <v>0</v>
      </c>
      <c r="L957" s="118">
        <v>0</v>
      </c>
      <c r="M957" s="118">
        <v>0</v>
      </c>
      <c r="N957" s="118">
        <v>0</v>
      </c>
      <c r="O957" s="118">
        <v>0</v>
      </c>
      <c r="P957" s="118">
        <v>0</v>
      </c>
      <c r="Q957" s="118">
        <v>0</v>
      </c>
      <c r="R957" s="118">
        <v>0</v>
      </c>
      <c r="S957" s="118">
        <v>0</v>
      </c>
      <c r="T957" s="118">
        <v>0</v>
      </c>
      <c r="U957" s="118">
        <v>0</v>
      </c>
      <c r="V957" s="118" t="s">
        <v>188</v>
      </c>
      <c r="W957" s="118" t="s">
        <v>188</v>
      </c>
    </row>
    <row r="958" spans="1:23" ht="13.5" customHeight="1" x14ac:dyDescent="0.25">
      <c r="A958" s="170">
        <v>0.114583333333333</v>
      </c>
      <c r="B958" s="118">
        <v>0</v>
      </c>
      <c r="C958" s="118">
        <v>0</v>
      </c>
      <c r="D958" s="118">
        <v>0</v>
      </c>
      <c r="E958" s="118">
        <v>0</v>
      </c>
      <c r="F958" s="118">
        <v>0</v>
      </c>
      <c r="G958" s="118">
        <v>0</v>
      </c>
      <c r="H958" s="118">
        <v>0</v>
      </c>
      <c r="I958" s="118">
        <v>0</v>
      </c>
      <c r="J958" s="118">
        <v>0</v>
      </c>
      <c r="K958" s="118">
        <v>0</v>
      </c>
      <c r="L958" s="118">
        <v>0</v>
      </c>
      <c r="M958" s="118">
        <v>0</v>
      </c>
      <c r="N958" s="118">
        <v>0</v>
      </c>
      <c r="O958" s="118">
        <v>0</v>
      </c>
      <c r="P958" s="118">
        <v>0</v>
      </c>
      <c r="Q958" s="118">
        <v>0</v>
      </c>
      <c r="R958" s="118">
        <v>0</v>
      </c>
      <c r="S958" s="118">
        <v>0</v>
      </c>
      <c r="T958" s="118">
        <v>0</v>
      </c>
      <c r="U958" s="118">
        <v>0</v>
      </c>
      <c r="V958" s="118" t="s">
        <v>188</v>
      </c>
      <c r="W958" s="118" t="s">
        <v>188</v>
      </c>
    </row>
    <row r="959" spans="1:23" ht="13.5" customHeight="1" x14ac:dyDescent="0.25">
      <c r="A959" s="170">
        <v>0.125</v>
      </c>
      <c r="B959" s="118">
        <v>0</v>
      </c>
      <c r="C959" s="118">
        <v>0</v>
      </c>
      <c r="D959" s="118">
        <v>0</v>
      </c>
      <c r="E959" s="118">
        <v>0</v>
      </c>
      <c r="F959" s="118">
        <v>0</v>
      </c>
      <c r="G959" s="118">
        <v>0</v>
      </c>
      <c r="H959" s="118">
        <v>0</v>
      </c>
      <c r="I959" s="118">
        <v>0</v>
      </c>
      <c r="J959" s="118">
        <v>0</v>
      </c>
      <c r="K959" s="118">
        <v>0</v>
      </c>
      <c r="L959" s="118">
        <v>0</v>
      </c>
      <c r="M959" s="118">
        <v>0</v>
      </c>
      <c r="N959" s="118">
        <v>0</v>
      </c>
      <c r="O959" s="118">
        <v>0</v>
      </c>
      <c r="P959" s="118">
        <v>0</v>
      </c>
      <c r="Q959" s="118">
        <v>0</v>
      </c>
      <c r="R959" s="118">
        <v>0</v>
      </c>
      <c r="S959" s="118">
        <v>0</v>
      </c>
      <c r="T959" s="118">
        <v>0</v>
      </c>
      <c r="U959" s="118">
        <v>0</v>
      </c>
      <c r="V959" s="118" t="s">
        <v>188</v>
      </c>
      <c r="W959" s="118" t="s">
        <v>188</v>
      </c>
    </row>
    <row r="960" spans="1:23" ht="13.5" customHeight="1" x14ac:dyDescent="0.25">
      <c r="A960" s="170">
        <v>0.13541666666666699</v>
      </c>
      <c r="B960" s="118">
        <v>0</v>
      </c>
      <c r="C960" s="118">
        <v>0</v>
      </c>
      <c r="D960" s="118">
        <v>0</v>
      </c>
      <c r="E960" s="118">
        <v>0</v>
      </c>
      <c r="F960" s="118">
        <v>0</v>
      </c>
      <c r="G960" s="118">
        <v>0</v>
      </c>
      <c r="H960" s="118">
        <v>0</v>
      </c>
      <c r="I960" s="118">
        <v>0</v>
      </c>
      <c r="J960" s="118">
        <v>0</v>
      </c>
      <c r="K960" s="118">
        <v>0</v>
      </c>
      <c r="L960" s="118">
        <v>0</v>
      </c>
      <c r="M960" s="118">
        <v>0</v>
      </c>
      <c r="N960" s="118">
        <v>0</v>
      </c>
      <c r="O960" s="118">
        <v>0</v>
      </c>
      <c r="P960" s="118">
        <v>0</v>
      </c>
      <c r="Q960" s="118">
        <v>0</v>
      </c>
      <c r="R960" s="118">
        <v>0</v>
      </c>
      <c r="S960" s="118">
        <v>0</v>
      </c>
      <c r="T960" s="118">
        <v>0</v>
      </c>
      <c r="U960" s="118">
        <v>0</v>
      </c>
      <c r="V960" s="118" t="s">
        <v>188</v>
      </c>
      <c r="W960" s="118" t="s">
        <v>188</v>
      </c>
    </row>
    <row r="961" spans="1:23" ht="13.5" customHeight="1" x14ac:dyDescent="0.25">
      <c r="A961" s="170">
        <v>0.14583333333333301</v>
      </c>
      <c r="B961" s="118">
        <v>0</v>
      </c>
      <c r="C961" s="118">
        <v>0</v>
      </c>
      <c r="D961" s="118">
        <v>0</v>
      </c>
      <c r="E961" s="118">
        <v>0</v>
      </c>
      <c r="F961" s="118">
        <v>0</v>
      </c>
      <c r="G961" s="118">
        <v>0</v>
      </c>
      <c r="H961" s="118">
        <v>0</v>
      </c>
      <c r="I961" s="118">
        <v>0</v>
      </c>
      <c r="J961" s="118">
        <v>0</v>
      </c>
      <c r="K961" s="118">
        <v>0</v>
      </c>
      <c r="L961" s="118">
        <v>0</v>
      </c>
      <c r="M961" s="118">
        <v>0</v>
      </c>
      <c r="N961" s="118">
        <v>0</v>
      </c>
      <c r="O961" s="118">
        <v>0</v>
      </c>
      <c r="P961" s="118">
        <v>0</v>
      </c>
      <c r="Q961" s="118">
        <v>0</v>
      </c>
      <c r="R961" s="118">
        <v>0</v>
      </c>
      <c r="S961" s="118">
        <v>0</v>
      </c>
      <c r="T961" s="118">
        <v>0</v>
      </c>
      <c r="U961" s="118">
        <v>0</v>
      </c>
      <c r="V961" s="118" t="s">
        <v>188</v>
      </c>
      <c r="W961" s="118" t="s">
        <v>188</v>
      </c>
    </row>
    <row r="962" spans="1:23" ht="13.5" customHeight="1" x14ac:dyDescent="0.25">
      <c r="A962" s="170">
        <v>0.15625</v>
      </c>
      <c r="B962" s="118">
        <v>1</v>
      </c>
      <c r="C962" s="118">
        <v>0</v>
      </c>
      <c r="D962" s="118">
        <v>0</v>
      </c>
      <c r="E962" s="118">
        <v>0</v>
      </c>
      <c r="F962" s="118">
        <v>0</v>
      </c>
      <c r="G962" s="118">
        <v>0</v>
      </c>
      <c r="H962" s="118">
        <v>0</v>
      </c>
      <c r="I962" s="118">
        <v>0</v>
      </c>
      <c r="J962" s="118">
        <v>1</v>
      </c>
      <c r="K962" s="118">
        <v>0</v>
      </c>
      <c r="L962" s="118">
        <v>0</v>
      </c>
      <c r="M962" s="118">
        <v>0</v>
      </c>
      <c r="N962" s="118">
        <v>0</v>
      </c>
      <c r="O962" s="118">
        <v>0</v>
      </c>
      <c r="P962" s="118">
        <v>0</v>
      </c>
      <c r="Q962" s="118">
        <v>0</v>
      </c>
      <c r="R962" s="118">
        <v>0</v>
      </c>
      <c r="S962" s="118">
        <v>0</v>
      </c>
      <c r="T962" s="118">
        <v>0</v>
      </c>
      <c r="U962" s="118">
        <v>0</v>
      </c>
      <c r="V962" s="118">
        <v>41.5</v>
      </c>
      <c r="W962" s="118" t="s">
        <v>188</v>
      </c>
    </row>
    <row r="963" spans="1:23" ht="13.5" customHeight="1" x14ac:dyDescent="0.25">
      <c r="A963" s="170">
        <v>0.16666666666666699</v>
      </c>
      <c r="B963" s="118">
        <v>0</v>
      </c>
      <c r="C963" s="118">
        <v>0</v>
      </c>
      <c r="D963" s="118">
        <v>0</v>
      </c>
      <c r="E963" s="118">
        <v>0</v>
      </c>
      <c r="F963" s="118">
        <v>0</v>
      </c>
      <c r="G963" s="118">
        <v>0</v>
      </c>
      <c r="H963" s="118">
        <v>0</v>
      </c>
      <c r="I963" s="118">
        <v>0</v>
      </c>
      <c r="J963" s="118">
        <v>0</v>
      </c>
      <c r="K963" s="118">
        <v>0</v>
      </c>
      <c r="L963" s="118">
        <v>0</v>
      </c>
      <c r="M963" s="118">
        <v>0</v>
      </c>
      <c r="N963" s="118">
        <v>0</v>
      </c>
      <c r="O963" s="118">
        <v>0</v>
      </c>
      <c r="P963" s="118">
        <v>0</v>
      </c>
      <c r="Q963" s="118">
        <v>0</v>
      </c>
      <c r="R963" s="118">
        <v>0</v>
      </c>
      <c r="S963" s="118">
        <v>0</v>
      </c>
      <c r="T963" s="118">
        <v>0</v>
      </c>
      <c r="U963" s="118">
        <v>0</v>
      </c>
      <c r="V963" s="118" t="s">
        <v>188</v>
      </c>
      <c r="W963" s="118" t="s">
        <v>188</v>
      </c>
    </row>
    <row r="964" spans="1:23" ht="13.5" customHeight="1" x14ac:dyDescent="0.25">
      <c r="A964" s="170">
        <v>0.17708333333333301</v>
      </c>
      <c r="B964" s="118">
        <v>0</v>
      </c>
      <c r="C964" s="118">
        <v>0</v>
      </c>
      <c r="D964" s="118">
        <v>0</v>
      </c>
      <c r="E964" s="118">
        <v>0</v>
      </c>
      <c r="F964" s="118">
        <v>0</v>
      </c>
      <c r="G964" s="118">
        <v>0</v>
      </c>
      <c r="H964" s="118">
        <v>0</v>
      </c>
      <c r="I964" s="118">
        <v>0</v>
      </c>
      <c r="J964" s="118">
        <v>0</v>
      </c>
      <c r="K964" s="118">
        <v>0</v>
      </c>
      <c r="L964" s="118">
        <v>0</v>
      </c>
      <c r="M964" s="118">
        <v>0</v>
      </c>
      <c r="N964" s="118">
        <v>0</v>
      </c>
      <c r="O964" s="118">
        <v>0</v>
      </c>
      <c r="P964" s="118">
        <v>0</v>
      </c>
      <c r="Q964" s="118">
        <v>0</v>
      </c>
      <c r="R964" s="118">
        <v>0</v>
      </c>
      <c r="S964" s="118">
        <v>0</v>
      </c>
      <c r="T964" s="118">
        <v>0</v>
      </c>
      <c r="U964" s="118">
        <v>0</v>
      </c>
      <c r="V964" s="118" t="s">
        <v>188</v>
      </c>
      <c r="W964" s="118" t="s">
        <v>188</v>
      </c>
    </row>
    <row r="965" spans="1:23" ht="13.5" customHeight="1" x14ac:dyDescent="0.25">
      <c r="A965" s="170">
        <v>0.1875</v>
      </c>
      <c r="B965" s="118">
        <v>0</v>
      </c>
      <c r="C965" s="118">
        <v>0</v>
      </c>
      <c r="D965" s="118">
        <v>0</v>
      </c>
      <c r="E965" s="118">
        <v>0</v>
      </c>
      <c r="F965" s="118">
        <v>0</v>
      </c>
      <c r="G965" s="118">
        <v>0</v>
      </c>
      <c r="H965" s="118">
        <v>0</v>
      </c>
      <c r="I965" s="118">
        <v>0</v>
      </c>
      <c r="J965" s="118">
        <v>0</v>
      </c>
      <c r="K965" s="118">
        <v>0</v>
      </c>
      <c r="L965" s="118">
        <v>0</v>
      </c>
      <c r="M965" s="118">
        <v>0</v>
      </c>
      <c r="N965" s="118">
        <v>0</v>
      </c>
      <c r="O965" s="118">
        <v>0</v>
      </c>
      <c r="P965" s="118">
        <v>0</v>
      </c>
      <c r="Q965" s="118">
        <v>0</v>
      </c>
      <c r="R965" s="118">
        <v>0</v>
      </c>
      <c r="S965" s="118">
        <v>0</v>
      </c>
      <c r="T965" s="118">
        <v>0</v>
      </c>
      <c r="U965" s="118">
        <v>0</v>
      </c>
      <c r="V965" s="118" t="s">
        <v>188</v>
      </c>
      <c r="W965" s="118" t="s">
        <v>188</v>
      </c>
    </row>
    <row r="966" spans="1:23" ht="13.5" customHeight="1" x14ac:dyDescent="0.25">
      <c r="A966" s="170">
        <v>0.19791666666666699</v>
      </c>
      <c r="B966" s="118">
        <v>1</v>
      </c>
      <c r="C966" s="118">
        <v>0</v>
      </c>
      <c r="D966" s="118">
        <v>0</v>
      </c>
      <c r="E966" s="118">
        <v>0</v>
      </c>
      <c r="F966" s="118">
        <v>1</v>
      </c>
      <c r="G966" s="118">
        <v>0</v>
      </c>
      <c r="H966" s="118">
        <v>0</v>
      </c>
      <c r="I966" s="118">
        <v>0</v>
      </c>
      <c r="J966" s="118">
        <v>0</v>
      </c>
      <c r="K966" s="118">
        <v>0</v>
      </c>
      <c r="L966" s="118">
        <v>0</v>
      </c>
      <c r="M966" s="118">
        <v>0</v>
      </c>
      <c r="N966" s="118">
        <v>0</v>
      </c>
      <c r="O966" s="118">
        <v>0</v>
      </c>
      <c r="P966" s="118">
        <v>0</v>
      </c>
      <c r="Q966" s="118">
        <v>0</v>
      </c>
      <c r="R966" s="118">
        <v>0</v>
      </c>
      <c r="S966" s="118">
        <v>0</v>
      </c>
      <c r="T966" s="118">
        <v>0</v>
      </c>
      <c r="U966" s="118">
        <v>0</v>
      </c>
      <c r="V966" s="118">
        <v>23.4</v>
      </c>
      <c r="W966" s="118" t="s">
        <v>188</v>
      </c>
    </row>
    <row r="967" spans="1:23" ht="13.5" customHeight="1" x14ac:dyDescent="0.25">
      <c r="A967" s="170">
        <v>0.20833333333333301</v>
      </c>
      <c r="B967" s="118">
        <v>0</v>
      </c>
      <c r="C967" s="118">
        <v>0</v>
      </c>
      <c r="D967" s="118">
        <v>0</v>
      </c>
      <c r="E967" s="118">
        <v>0</v>
      </c>
      <c r="F967" s="118">
        <v>0</v>
      </c>
      <c r="G967" s="118">
        <v>0</v>
      </c>
      <c r="H967" s="118">
        <v>0</v>
      </c>
      <c r="I967" s="118">
        <v>0</v>
      </c>
      <c r="J967" s="118">
        <v>0</v>
      </c>
      <c r="K967" s="118">
        <v>0</v>
      </c>
      <c r="L967" s="118">
        <v>0</v>
      </c>
      <c r="M967" s="118">
        <v>0</v>
      </c>
      <c r="N967" s="118">
        <v>0</v>
      </c>
      <c r="O967" s="118">
        <v>0</v>
      </c>
      <c r="P967" s="118">
        <v>0</v>
      </c>
      <c r="Q967" s="118">
        <v>0</v>
      </c>
      <c r="R967" s="118">
        <v>0</v>
      </c>
      <c r="S967" s="118">
        <v>0</v>
      </c>
      <c r="T967" s="118">
        <v>0</v>
      </c>
      <c r="U967" s="118">
        <v>0</v>
      </c>
      <c r="V967" s="118" t="s">
        <v>188</v>
      </c>
      <c r="W967" s="118" t="s">
        <v>188</v>
      </c>
    </row>
    <row r="968" spans="1:23" ht="13.5" customHeight="1" x14ac:dyDescent="0.25">
      <c r="A968" s="170">
        <v>0.21875</v>
      </c>
      <c r="B968" s="118">
        <v>0</v>
      </c>
      <c r="C968" s="118">
        <v>0</v>
      </c>
      <c r="D968" s="118">
        <v>0</v>
      </c>
      <c r="E968" s="118">
        <v>0</v>
      </c>
      <c r="F968" s="118">
        <v>0</v>
      </c>
      <c r="G968" s="118">
        <v>0</v>
      </c>
      <c r="H968" s="118">
        <v>0</v>
      </c>
      <c r="I968" s="118">
        <v>0</v>
      </c>
      <c r="J968" s="118">
        <v>0</v>
      </c>
      <c r="K968" s="118">
        <v>0</v>
      </c>
      <c r="L968" s="118">
        <v>0</v>
      </c>
      <c r="M968" s="118">
        <v>0</v>
      </c>
      <c r="N968" s="118">
        <v>0</v>
      </c>
      <c r="O968" s="118">
        <v>0</v>
      </c>
      <c r="P968" s="118">
        <v>0</v>
      </c>
      <c r="Q968" s="118">
        <v>0</v>
      </c>
      <c r="R968" s="118">
        <v>0</v>
      </c>
      <c r="S968" s="118">
        <v>0</v>
      </c>
      <c r="T968" s="118">
        <v>0</v>
      </c>
      <c r="U968" s="118">
        <v>0</v>
      </c>
      <c r="V968" s="118" t="s">
        <v>188</v>
      </c>
      <c r="W968" s="118" t="s">
        <v>188</v>
      </c>
    </row>
    <row r="969" spans="1:23" ht="13.5" customHeight="1" x14ac:dyDescent="0.25">
      <c r="A969" s="170">
        <v>0.22916666666666699</v>
      </c>
      <c r="B969" s="118">
        <v>2</v>
      </c>
      <c r="C969" s="118">
        <v>0</v>
      </c>
      <c r="D969" s="118">
        <v>0</v>
      </c>
      <c r="E969" s="118">
        <v>0</v>
      </c>
      <c r="F969" s="118">
        <v>0</v>
      </c>
      <c r="G969" s="118">
        <v>1</v>
      </c>
      <c r="H969" s="118">
        <v>1</v>
      </c>
      <c r="I969" s="118">
        <v>0</v>
      </c>
      <c r="J969" s="118">
        <v>0</v>
      </c>
      <c r="K969" s="118">
        <v>0</v>
      </c>
      <c r="L969" s="118">
        <v>0</v>
      </c>
      <c r="M969" s="118">
        <v>0</v>
      </c>
      <c r="N969" s="118">
        <v>0</v>
      </c>
      <c r="O969" s="118">
        <v>0</v>
      </c>
      <c r="P969" s="118">
        <v>0</v>
      </c>
      <c r="Q969" s="118">
        <v>0</v>
      </c>
      <c r="R969" s="118">
        <v>0</v>
      </c>
      <c r="S969" s="118">
        <v>0</v>
      </c>
      <c r="T969" s="118">
        <v>0</v>
      </c>
      <c r="U969" s="118">
        <v>0</v>
      </c>
      <c r="V969" s="118">
        <v>29.5</v>
      </c>
      <c r="W969" s="118" t="s">
        <v>188</v>
      </c>
    </row>
    <row r="970" spans="1:23" ht="13.5" customHeight="1" x14ac:dyDescent="0.25">
      <c r="A970" s="170">
        <v>0.23958333333333301</v>
      </c>
      <c r="B970" s="118">
        <v>2</v>
      </c>
      <c r="C970" s="118">
        <v>0</v>
      </c>
      <c r="D970" s="118">
        <v>0</v>
      </c>
      <c r="E970" s="118">
        <v>0</v>
      </c>
      <c r="F970" s="118">
        <v>0</v>
      </c>
      <c r="G970" s="118">
        <v>1</v>
      </c>
      <c r="H970" s="118">
        <v>0</v>
      </c>
      <c r="I970" s="118">
        <v>1</v>
      </c>
      <c r="J970" s="118">
        <v>0</v>
      </c>
      <c r="K970" s="118">
        <v>0</v>
      </c>
      <c r="L970" s="118">
        <v>0</v>
      </c>
      <c r="M970" s="118">
        <v>0</v>
      </c>
      <c r="N970" s="118">
        <v>0</v>
      </c>
      <c r="O970" s="118">
        <v>0</v>
      </c>
      <c r="P970" s="118">
        <v>0</v>
      </c>
      <c r="Q970" s="118">
        <v>0</v>
      </c>
      <c r="R970" s="118">
        <v>0</v>
      </c>
      <c r="S970" s="118">
        <v>0</v>
      </c>
      <c r="T970" s="118">
        <v>0</v>
      </c>
      <c r="U970" s="118">
        <v>0</v>
      </c>
      <c r="V970" s="118">
        <v>34.200000000000003</v>
      </c>
      <c r="W970" s="118" t="s">
        <v>188</v>
      </c>
    </row>
    <row r="971" spans="1:23" ht="13.5" customHeight="1" x14ac:dyDescent="0.25">
      <c r="A971" s="170">
        <v>0.25</v>
      </c>
      <c r="B971" s="118">
        <v>4</v>
      </c>
      <c r="C971" s="118">
        <v>0</v>
      </c>
      <c r="D971" s="118">
        <v>0</v>
      </c>
      <c r="E971" s="118">
        <v>0</v>
      </c>
      <c r="F971" s="118">
        <v>0</v>
      </c>
      <c r="G971" s="118">
        <v>2</v>
      </c>
      <c r="H971" s="118">
        <v>1</v>
      </c>
      <c r="I971" s="118">
        <v>0</v>
      </c>
      <c r="J971" s="118">
        <v>1</v>
      </c>
      <c r="K971" s="118">
        <v>0</v>
      </c>
      <c r="L971" s="118">
        <v>0</v>
      </c>
      <c r="M971" s="118">
        <v>0</v>
      </c>
      <c r="N971" s="118">
        <v>0</v>
      </c>
      <c r="O971" s="118">
        <v>0</v>
      </c>
      <c r="P971" s="118">
        <v>0</v>
      </c>
      <c r="Q971" s="118">
        <v>0</v>
      </c>
      <c r="R971" s="118">
        <v>0</v>
      </c>
      <c r="S971" s="118">
        <v>0</v>
      </c>
      <c r="T971" s="118">
        <v>0</v>
      </c>
      <c r="U971" s="118">
        <v>0</v>
      </c>
      <c r="V971" s="118">
        <v>33.200000000000003</v>
      </c>
      <c r="W971" s="118" t="s">
        <v>188</v>
      </c>
    </row>
    <row r="972" spans="1:23" ht="13.5" customHeight="1" x14ac:dyDescent="0.25">
      <c r="A972" s="170">
        <v>0.26041666666666702</v>
      </c>
      <c r="B972" s="118">
        <v>8</v>
      </c>
      <c r="C972" s="118">
        <v>0</v>
      </c>
      <c r="D972" s="118">
        <v>0</v>
      </c>
      <c r="E972" s="118">
        <v>0</v>
      </c>
      <c r="F972" s="118">
        <v>1</v>
      </c>
      <c r="G972" s="118">
        <v>2</v>
      </c>
      <c r="H972" s="118">
        <v>4</v>
      </c>
      <c r="I972" s="118">
        <v>1</v>
      </c>
      <c r="J972" s="118">
        <v>0</v>
      </c>
      <c r="K972" s="118">
        <v>0</v>
      </c>
      <c r="L972" s="118">
        <v>0</v>
      </c>
      <c r="M972" s="118">
        <v>0</v>
      </c>
      <c r="N972" s="118">
        <v>0</v>
      </c>
      <c r="O972" s="118">
        <v>0</v>
      </c>
      <c r="P972" s="118">
        <v>0</v>
      </c>
      <c r="Q972" s="118">
        <v>0</v>
      </c>
      <c r="R972" s="118">
        <v>0</v>
      </c>
      <c r="S972" s="118">
        <v>0</v>
      </c>
      <c r="T972" s="118">
        <v>0</v>
      </c>
      <c r="U972" s="118">
        <v>0</v>
      </c>
      <c r="V972" s="118">
        <v>30.4</v>
      </c>
      <c r="W972" s="118" t="s">
        <v>188</v>
      </c>
    </row>
    <row r="973" spans="1:23" ht="13.5" customHeight="1" x14ac:dyDescent="0.25">
      <c r="A973" s="170">
        <v>0.27083333333333298</v>
      </c>
      <c r="B973" s="118">
        <v>9</v>
      </c>
      <c r="C973" s="118">
        <v>0</v>
      </c>
      <c r="D973" s="118">
        <v>0</v>
      </c>
      <c r="E973" s="118">
        <v>0</v>
      </c>
      <c r="F973" s="118">
        <v>0</v>
      </c>
      <c r="G973" s="118">
        <v>5</v>
      </c>
      <c r="H973" s="118">
        <v>3</v>
      </c>
      <c r="I973" s="118">
        <v>1</v>
      </c>
      <c r="J973" s="118">
        <v>0</v>
      </c>
      <c r="K973" s="118">
        <v>0</v>
      </c>
      <c r="L973" s="118">
        <v>0</v>
      </c>
      <c r="M973" s="118">
        <v>0</v>
      </c>
      <c r="N973" s="118">
        <v>0</v>
      </c>
      <c r="O973" s="118">
        <v>0</v>
      </c>
      <c r="P973" s="118">
        <v>0</v>
      </c>
      <c r="Q973" s="118">
        <v>0</v>
      </c>
      <c r="R973" s="118">
        <v>0</v>
      </c>
      <c r="S973" s="118">
        <v>0</v>
      </c>
      <c r="T973" s="118">
        <v>0</v>
      </c>
      <c r="U973" s="118">
        <v>0</v>
      </c>
      <c r="V973" s="118">
        <v>29.6</v>
      </c>
      <c r="W973" s="118" t="s">
        <v>188</v>
      </c>
    </row>
    <row r="974" spans="1:23" ht="13.5" customHeight="1" x14ac:dyDescent="0.25">
      <c r="A974" s="170">
        <v>0.28125</v>
      </c>
      <c r="B974" s="118">
        <v>16</v>
      </c>
      <c r="C974" s="118">
        <v>0</v>
      </c>
      <c r="D974" s="118">
        <v>0</v>
      </c>
      <c r="E974" s="118">
        <v>0</v>
      </c>
      <c r="F974" s="118">
        <v>2</v>
      </c>
      <c r="G974" s="118">
        <v>7</v>
      </c>
      <c r="H974" s="118">
        <v>5</v>
      </c>
      <c r="I974" s="118">
        <v>2</v>
      </c>
      <c r="J974" s="118">
        <v>0</v>
      </c>
      <c r="K974" s="118">
        <v>0</v>
      </c>
      <c r="L974" s="118">
        <v>0</v>
      </c>
      <c r="M974" s="118">
        <v>0</v>
      </c>
      <c r="N974" s="118">
        <v>0</v>
      </c>
      <c r="O974" s="118">
        <v>0</v>
      </c>
      <c r="P974" s="118">
        <v>0</v>
      </c>
      <c r="Q974" s="118">
        <v>0</v>
      </c>
      <c r="R974" s="118">
        <v>0</v>
      </c>
      <c r="S974" s="118">
        <v>0</v>
      </c>
      <c r="T974" s="118">
        <v>0</v>
      </c>
      <c r="U974" s="118">
        <v>0</v>
      </c>
      <c r="V974" s="118">
        <v>29.4</v>
      </c>
      <c r="W974" s="118">
        <v>35</v>
      </c>
    </row>
    <row r="975" spans="1:23" ht="13.5" customHeight="1" x14ac:dyDescent="0.25">
      <c r="A975" s="170">
        <v>0.29166666666666702</v>
      </c>
      <c r="B975" s="118">
        <v>15</v>
      </c>
      <c r="C975" s="118">
        <v>0</v>
      </c>
      <c r="D975" s="118">
        <v>0</v>
      </c>
      <c r="E975" s="118">
        <v>2</v>
      </c>
      <c r="F975" s="118">
        <v>2</v>
      </c>
      <c r="G975" s="118">
        <v>7</v>
      </c>
      <c r="H975" s="118">
        <v>3</v>
      </c>
      <c r="I975" s="118">
        <v>1</v>
      </c>
      <c r="J975" s="118">
        <v>0</v>
      </c>
      <c r="K975" s="118">
        <v>0</v>
      </c>
      <c r="L975" s="118">
        <v>0</v>
      </c>
      <c r="M975" s="118">
        <v>0</v>
      </c>
      <c r="N975" s="118">
        <v>0</v>
      </c>
      <c r="O975" s="118">
        <v>0</v>
      </c>
      <c r="P975" s="118">
        <v>0</v>
      </c>
      <c r="Q975" s="118">
        <v>0</v>
      </c>
      <c r="R975" s="118">
        <v>0</v>
      </c>
      <c r="S975" s="118">
        <v>0</v>
      </c>
      <c r="T975" s="118">
        <v>0</v>
      </c>
      <c r="U975" s="118">
        <v>0</v>
      </c>
      <c r="V975" s="118">
        <v>27.1</v>
      </c>
      <c r="W975" s="118">
        <v>32.799999999999997</v>
      </c>
    </row>
    <row r="976" spans="1:23" ht="13.5" customHeight="1" x14ac:dyDescent="0.25">
      <c r="A976" s="170">
        <v>0.30208333333333298</v>
      </c>
      <c r="B976" s="118">
        <v>28</v>
      </c>
      <c r="C976" s="118">
        <v>0</v>
      </c>
      <c r="D976" s="118">
        <v>0</v>
      </c>
      <c r="E976" s="118">
        <v>3</v>
      </c>
      <c r="F976" s="118">
        <v>10</v>
      </c>
      <c r="G976" s="118">
        <v>11</v>
      </c>
      <c r="H976" s="118">
        <v>1</v>
      </c>
      <c r="I976" s="118">
        <v>2</v>
      </c>
      <c r="J976" s="118">
        <v>1</v>
      </c>
      <c r="K976" s="118">
        <v>0</v>
      </c>
      <c r="L976" s="118">
        <v>0</v>
      </c>
      <c r="M976" s="118">
        <v>0</v>
      </c>
      <c r="N976" s="118">
        <v>0</v>
      </c>
      <c r="O976" s="118">
        <v>0</v>
      </c>
      <c r="P976" s="118">
        <v>0</v>
      </c>
      <c r="Q976" s="118">
        <v>0</v>
      </c>
      <c r="R976" s="118">
        <v>0</v>
      </c>
      <c r="S976" s="118">
        <v>0</v>
      </c>
      <c r="T976" s="118">
        <v>0</v>
      </c>
      <c r="U976" s="118">
        <v>0</v>
      </c>
      <c r="V976" s="118">
        <v>26.2</v>
      </c>
      <c r="W976" s="118">
        <v>31.8</v>
      </c>
    </row>
    <row r="977" spans="1:23" ht="13.5" customHeight="1" x14ac:dyDescent="0.25">
      <c r="A977" s="170">
        <v>0.3125</v>
      </c>
      <c r="B977" s="118">
        <v>32</v>
      </c>
      <c r="C977" s="118">
        <v>0</v>
      </c>
      <c r="D977" s="118">
        <v>1</v>
      </c>
      <c r="E977" s="118">
        <v>3</v>
      </c>
      <c r="F977" s="118">
        <v>12</v>
      </c>
      <c r="G977" s="118">
        <v>15</v>
      </c>
      <c r="H977" s="118">
        <v>1</v>
      </c>
      <c r="I977" s="118">
        <v>0</v>
      </c>
      <c r="J977" s="118">
        <v>0</v>
      </c>
      <c r="K977" s="118">
        <v>0</v>
      </c>
      <c r="L977" s="118">
        <v>0</v>
      </c>
      <c r="M977" s="118">
        <v>0</v>
      </c>
      <c r="N977" s="118">
        <v>0</v>
      </c>
      <c r="O977" s="118">
        <v>0</v>
      </c>
      <c r="P977" s="118">
        <v>0</v>
      </c>
      <c r="Q977" s="118">
        <v>0</v>
      </c>
      <c r="R977" s="118">
        <v>0</v>
      </c>
      <c r="S977" s="118">
        <v>0</v>
      </c>
      <c r="T977" s="118">
        <v>0</v>
      </c>
      <c r="U977" s="118">
        <v>0</v>
      </c>
      <c r="V977" s="118">
        <v>24.3</v>
      </c>
      <c r="W977" s="118">
        <v>27.9</v>
      </c>
    </row>
    <row r="978" spans="1:23" ht="13.5" customHeight="1" x14ac:dyDescent="0.25">
      <c r="A978" s="170">
        <v>0.32291666666666702</v>
      </c>
      <c r="B978" s="118">
        <v>31</v>
      </c>
      <c r="C978" s="118">
        <v>0</v>
      </c>
      <c r="D978" s="118">
        <v>0</v>
      </c>
      <c r="E978" s="118">
        <v>2</v>
      </c>
      <c r="F978" s="118">
        <v>10</v>
      </c>
      <c r="G978" s="118">
        <v>18</v>
      </c>
      <c r="H978" s="118">
        <v>1</v>
      </c>
      <c r="I978" s="118">
        <v>0</v>
      </c>
      <c r="J978" s="118">
        <v>0</v>
      </c>
      <c r="K978" s="118">
        <v>0</v>
      </c>
      <c r="L978" s="118">
        <v>0</v>
      </c>
      <c r="M978" s="118">
        <v>0</v>
      </c>
      <c r="N978" s="118">
        <v>0</v>
      </c>
      <c r="O978" s="118">
        <v>0</v>
      </c>
      <c r="P978" s="118">
        <v>0</v>
      </c>
      <c r="Q978" s="118">
        <v>0</v>
      </c>
      <c r="R978" s="118">
        <v>0</v>
      </c>
      <c r="S978" s="118">
        <v>0</v>
      </c>
      <c r="T978" s="118">
        <v>0</v>
      </c>
      <c r="U978" s="118">
        <v>0</v>
      </c>
      <c r="V978" s="118">
        <v>25.6</v>
      </c>
      <c r="W978" s="118">
        <v>28.8</v>
      </c>
    </row>
    <row r="979" spans="1:23" ht="13.5" customHeight="1" x14ac:dyDescent="0.25">
      <c r="A979" s="170">
        <v>0.33333333333333298</v>
      </c>
      <c r="B979" s="118">
        <v>27</v>
      </c>
      <c r="C979" s="118">
        <v>0</v>
      </c>
      <c r="D979" s="118">
        <v>0</v>
      </c>
      <c r="E979" s="118">
        <v>3</v>
      </c>
      <c r="F979" s="118">
        <v>11</v>
      </c>
      <c r="G979" s="118">
        <v>12</v>
      </c>
      <c r="H979" s="118">
        <v>1</v>
      </c>
      <c r="I979" s="118">
        <v>0</v>
      </c>
      <c r="J979" s="118">
        <v>0</v>
      </c>
      <c r="K979" s="118">
        <v>0</v>
      </c>
      <c r="L979" s="118">
        <v>0</v>
      </c>
      <c r="M979" s="118">
        <v>0</v>
      </c>
      <c r="N979" s="118">
        <v>0</v>
      </c>
      <c r="O979" s="118">
        <v>0</v>
      </c>
      <c r="P979" s="118">
        <v>0</v>
      </c>
      <c r="Q979" s="118">
        <v>0</v>
      </c>
      <c r="R979" s="118">
        <v>0</v>
      </c>
      <c r="S979" s="118">
        <v>0</v>
      </c>
      <c r="T979" s="118">
        <v>0</v>
      </c>
      <c r="U979" s="118">
        <v>0</v>
      </c>
      <c r="V979" s="118">
        <v>24.6</v>
      </c>
      <c r="W979" s="118">
        <v>27.1</v>
      </c>
    </row>
    <row r="980" spans="1:23" ht="13.5" customHeight="1" x14ac:dyDescent="0.25">
      <c r="A980" s="170">
        <v>0.34375</v>
      </c>
      <c r="B980" s="118">
        <v>60</v>
      </c>
      <c r="C980" s="118">
        <v>0</v>
      </c>
      <c r="D980" s="118">
        <v>0</v>
      </c>
      <c r="E980" s="118">
        <v>10</v>
      </c>
      <c r="F980" s="118">
        <v>21</v>
      </c>
      <c r="G980" s="118">
        <v>24</v>
      </c>
      <c r="H980" s="118">
        <v>5</v>
      </c>
      <c r="I980" s="118">
        <v>0</v>
      </c>
      <c r="J980" s="118">
        <v>0</v>
      </c>
      <c r="K980" s="118">
        <v>0</v>
      </c>
      <c r="L980" s="118">
        <v>0</v>
      </c>
      <c r="M980" s="118">
        <v>0</v>
      </c>
      <c r="N980" s="118">
        <v>0</v>
      </c>
      <c r="O980" s="118">
        <v>0</v>
      </c>
      <c r="P980" s="118">
        <v>0</v>
      </c>
      <c r="Q980" s="118">
        <v>0</v>
      </c>
      <c r="R980" s="118">
        <v>0</v>
      </c>
      <c r="S980" s="118">
        <v>0</v>
      </c>
      <c r="T980" s="118">
        <v>0</v>
      </c>
      <c r="U980" s="118">
        <v>0</v>
      </c>
      <c r="V980" s="118">
        <v>24.4</v>
      </c>
      <c r="W980" s="118">
        <v>29</v>
      </c>
    </row>
    <row r="981" spans="1:23" ht="13.5" customHeight="1" x14ac:dyDescent="0.25">
      <c r="A981" s="170">
        <v>0.35416666666666702</v>
      </c>
      <c r="B981" s="118">
        <v>38</v>
      </c>
      <c r="C981" s="118">
        <v>0</v>
      </c>
      <c r="D981" s="118">
        <v>2</v>
      </c>
      <c r="E981" s="118">
        <v>4</v>
      </c>
      <c r="F981" s="118">
        <v>22</v>
      </c>
      <c r="G981" s="118">
        <v>7</v>
      </c>
      <c r="H981" s="118">
        <v>3</v>
      </c>
      <c r="I981" s="118">
        <v>0</v>
      </c>
      <c r="J981" s="118">
        <v>0</v>
      </c>
      <c r="K981" s="118">
        <v>0</v>
      </c>
      <c r="L981" s="118">
        <v>0</v>
      </c>
      <c r="M981" s="118">
        <v>0</v>
      </c>
      <c r="N981" s="118">
        <v>0</v>
      </c>
      <c r="O981" s="118">
        <v>0</v>
      </c>
      <c r="P981" s="118">
        <v>0</v>
      </c>
      <c r="Q981" s="118">
        <v>0</v>
      </c>
      <c r="R981" s="118">
        <v>0</v>
      </c>
      <c r="S981" s="118">
        <v>0</v>
      </c>
      <c r="T981" s="118">
        <v>0</v>
      </c>
      <c r="U981" s="118">
        <v>0</v>
      </c>
      <c r="V981" s="118">
        <v>23.2</v>
      </c>
      <c r="W981" s="118">
        <v>26.3</v>
      </c>
    </row>
    <row r="982" spans="1:23" ht="13.5" customHeight="1" x14ac:dyDescent="0.25">
      <c r="A982" s="170">
        <v>0.36458333333333298</v>
      </c>
      <c r="B982" s="118">
        <v>27</v>
      </c>
      <c r="C982" s="118">
        <v>0</v>
      </c>
      <c r="D982" s="118">
        <v>1</v>
      </c>
      <c r="E982" s="118">
        <v>5</v>
      </c>
      <c r="F982" s="118">
        <v>11</v>
      </c>
      <c r="G982" s="118">
        <v>9</v>
      </c>
      <c r="H982" s="118">
        <v>1</v>
      </c>
      <c r="I982" s="118">
        <v>0</v>
      </c>
      <c r="J982" s="118">
        <v>0</v>
      </c>
      <c r="K982" s="118">
        <v>0</v>
      </c>
      <c r="L982" s="118">
        <v>0</v>
      </c>
      <c r="M982" s="118">
        <v>0</v>
      </c>
      <c r="N982" s="118">
        <v>0</v>
      </c>
      <c r="O982" s="118">
        <v>0</v>
      </c>
      <c r="P982" s="118">
        <v>0</v>
      </c>
      <c r="Q982" s="118">
        <v>0</v>
      </c>
      <c r="R982" s="118">
        <v>0</v>
      </c>
      <c r="S982" s="118">
        <v>0</v>
      </c>
      <c r="T982" s="118">
        <v>0</v>
      </c>
      <c r="U982" s="118">
        <v>0</v>
      </c>
      <c r="V982" s="118">
        <v>23.5</v>
      </c>
      <c r="W982" s="118">
        <v>28.7</v>
      </c>
    </row>
    <row r="983" spans="1:23" ht="13.5" customHeight="1" x14ac:dyDescent="0.25">
      <c r="A983" s="170">
        <v>0.375</v>
      </c>
      <c r="B983" s="118">
        <v>13</v>
      </c>
      <c r="C983" s="118">
        <v>0</v>
      </c>
      <c r="D983" s="118">
        <v>0</v>
      </c>
      <c r="E983" s="118">
        <v>1</v>
      </c>
      <c r="F983" s="118">
        <v>6</v>
      </c>
      <c r="G983" s="118">
        <v>6</v>
      </c>
      <c r="H983" s="118">
        <v>0</v>
      </c>
      <c r="I983" s="118">
        <v>0</v>
      </c>
      <c r="J983" s="118">
        <v>0</v>
      </c>
      <c r="K983" s="118">
        <v>0</v>
      </c>
      <c r="L983" s="118">
        <v>0</v>
      </c>
      <c r="M983" s="118">
        <v>0</v>
      </c>
      <c r="N983" s="118">
        <v>0</v>
      </c>
      <c r="O983" s="118">
        <v>0</v>
      </c>
      <c r="P983" s="118">
        <v>0</v>
      </c>
      <c r="Q983" s="118">
        <v>0</v>
      </c>
      <c r="R983" s="118">
        <v>0</v>
      </c>
      <c r="S983" s="118">
        <v>0</v>
      </c>
      <c r="T983" s="118">
        <v>0</v>
      </c>
      <c r="U983" s="118">
        <v>0</v>
      </c>
      <c r="V983" s="118">
        <v>23.9</v>
      </c>
      <c r="W983" s="118">
        <v>27.2</v>
      </c>
    </row>
    <row r="984" spans="1:23" ht="13.5" customHeight="1" x14ac:dyDescent="0.25">
      <c r="A984" s="170">
        <v>0.38541666666666702</v>
      </c>
      <c r="B984" s="118">
        <v>20</v>
      </c>
      <c r="C984" s="118">
        <v>0</v>
      </c>
      <c r="D984" s="118">
        <v>0</v>
      </c>
      <c r="E984" s="118">
        <v>2</v>
      </c>
      <c r="F984" s="118">
        <v>11</v>
      </c>
      <c r="G984" s="118">
        <v>6</v>
      </c>
      <c r="H984" s="118">
        <v>1</v>
      </c>
      <c r="I984" s="118">
        <v>0</v>
      </c>
      <c r="J984" s="118">
        <v>0</v>
      </c>
      <c r="K984" s="118">
        <v>0</v>
      </c>
      <c r="L984" s="118">
        <v>0</v>
      </c>
      <c r="M984" s="118">
        <v>0</v>
      </c>
      <c r="N984" s="118">
        <v>0</v>
      </c>
      <c r="O984" s="118">
        <v>0</v>
      </c>
      <c r="P984" s="118">
        <v>0</v>
      </c>
      <c r="Q984" s="118">
        <v>0</v>
      </c>
      <c r="R984" s="118">
        <v>0</v>
      </c>
      <c r="S984" s="118">
        <v>0</v>
      </c>
      <c r="T984" s="118">
        <v>0</v>
      </c>
      <c r="U984" s="118">
        <v>0</v>
      </c>
      <c r="V984" s="118">
        <v>24.6</v>
      </c>
      <c r="W984" s="118">
        <v>28.1</v>
      </c>
    </row>
    <row r="985" spans="1:23" ht="13.5" customHeight="1" x14ac:dyDescent="0.25">
      <c r="A985" s="170">
        <v>0.39583333333333298</v>
      </c>
      <c r="B985" s="118">
        <v>19</v>
      </c>
      <c r="C985" s="118">
        <v>0</v>
      </c>
      <c r="D985" s="118">
        <v>0</v>
      </c>
      <c r="E985" s="118">
        <v>1</v>
      </c>
      <c r="F985" s="118">
        <v>8</v>
      </c>
      <c r="G985" s="118">
        <v>8</v>
      </c>
      <c r="H985" s="118">
        <v>2</v>
      </c>
      <c r="I985" s="118">
        <v>0</v>
      </c>
      <c r="J985" s="118">
        <v>0</v>
      </c>
      <c r="K985" s="118">
        <v>0</v>
      </c>
      <c r="L985" s="118">
        <v>0</v>
      </c>
      <c r="M985" s="118">
        <v>0</v>
      </c>
      <c r="N985" s="118">
        <v>0</v>
      </c>
      <c r="O985" s="118">
        <v>0</v>
      </c>
      <c r="P985" s="118">
        <v>0</v>
      </c>
      <c r="Q985" s="118">
        <v>0</v>
      </c>
      <c r="R985" s="118">
        <v>0</v>
      </c>
      <c r="S985" s="118">
        <v>0</v>
      </c>
      <c r="T985" s="118">
        <v>0</v>
      </c>
      <c r="U985" s="118">
        <v>0</v>
      </c>
      <c r="V985" s="118">
        <v>25.1</v>
      </c>
      <c r="W985" s="118">
        <v>28</v>
      </c>
    </row>
    <row r="986" spans="1:23" ht="13.5" customHeight="1" x14ac:dyDescent="0.25">
      <c r="A986" s="170">
        <v>0.40625</v>
      </c>
      <c r="B986" s="118">
        <v>7</v>
      </c>
      <c r="C986" s="118">
        <v>0</v>
      </c>
      <c r="D986" s="118">
        <v>0</v>
      </c>
      <c r="E986" s="118">
        <v>0</v>
      </c>
      <c r="F986" s="118">
        <v>5</v>
      </c>
      <c r="G986" s="118">
        <v>2</v>
      </c>
      <c r="H986" s="118">
        <v>0</v>
      </c>
      <c r="I986" s="118">
        <v>0</v>
      </c>
      <c r="J986" s="118">
        <v>0</v>
      </c>
      <c r="K986" s="118">
        <v>0</v>
      </c>
      <c r="L986" s="118">
        <v>0</v>
      </c>
      <c r="M986" s="118">
        <v>0</v>
      </c>
      <c r="N986" s="118">
        <v>0</v>
      </c>
      <c r="O986" s="118">
        <v>0</v>
      </c>
      <c r="P986" s="118">
        <v>0</v>
      </c>
      <c r="Q986" s="118">
        <v>0</v>
      </c>
      <c r="R986" s="118">
        <v>0</v>
      </c>
      <c r="S986" s="118">
        <v>0</v>
      </c>
      <c r="T986" s="118">
        <v>0</v>
      </c>
      <c r="U986" s="118">
        <v>0</v>
      </c>
      <c r="V986" s="118">
        <v>23.2</v>
      </c>
      <c r="W986" s="118" t="s">
        <v>188</v>
      </c>
    </row>
    <row r="987" spans="1:23" ht="13.5" customHeight="1" x14ac:dyDescent="0.25">
      <c r="A987" s="170">
        <v>0.41666666666666702</v>
      </c>
      <c r="B987" s="118">
        <v>8</v>
      </c>
      <c r="C987" s="118">
        <v>0</v>
      </c>
      <c r="D987" s="118">
        <v>0</v>
      </c>
      <c r="E987" s="118">
        <v>0</v>
      </c>
      <c r="F987" s="118">
        <v>4</v>
      </c>
      <c r="G987" s="118">
        <v>4</v>
      </c>
      <c r="H987" s="118">
        <v>0</v>
      </c>
      <c r="I987" s="118">
        <v>0</v>
      </c>
      <c r="J987" s="118">
        <v>0</v>
      </c>
      <c r="K987" s="118">
        <v>0</v>
      </c>
      <c r="L987" s="118">
        <v>0</v>
      </c>
      <c r="M987" s="118">
        <v>0</v>
      </c>
      <c r="N987" s="118">
        <v>0</v>
      </c>
      <c r="O987" s="118">
        <v>0</v>
      </c>
      <c r="P987" s="118">
        <v>0</v>
      </c>
      <c r="Q987" s="118">
        <v>0</v>
      </c>
      <c r="R987" s="118">
        <v>0</v>
      </c>
      <c r="S987" s="118">
        <v>0</v>
      </c>
      <c r="T987" s="118">
        <v>0</v>
      </c>
      <c r="U987" s="118">
        <v>0</v>
      </c>
      <c r="V987" s="118">
        <v>25</v>
      </c>
      <c r="W987" s="118" t="s">
        <v>188</v>
      </c>
    </row>
    <row r="988" spans="1:23" ht="13.5" customHeight="1" x14ac:dyDescent="0.25">
      <c r="A988" s="170">
        <v>0.42708333333333298</v>
      </c>
      <c r="B988" s="118">
        <v>9</v>
      </c>
      <c r="C988" s="118">
        <v>0</v>
      </c>
      <c r="D988" s="118">
        <v>0</v>
      </c>
      <c r="E988" s="118">
        <v>0</v>
      </c>
      <c r="F988" s="118">
        <v>4</v>
      </c>
      <c r="G988" s="118">
        <v>5</v>
      </c>
      <c r="H988" s="118">
        <v>0</v>
      </c>
      <c r="I988" s="118">
        <v>0</v>
      </c>
      <c r="J988" s="118">
        <v>0</v>
      </c>
      <c r="K988" s="118">
        <v>0</v>
      </c>
      <c r="L988" s="118">
        <v>0</v>
      </c>
      <c r="M988" s="118">
        <v>0</v>
      </c>
      <c r="N988" s="118">
        <v>0</v>
      </c>
      <c r="O988" s="118">
        <v>0</v>
      </c>
      <c r="P988" s="118">
        <v>0</v>
      </c>
      <c r="Q988" s="118">
        <v>0</v>
      </c>
      <c r="R988" s="118">
        <v>0</v>
      </c>
      <c r="S988" s="118">
        <v>0</v>
      </c>
      <c r="T988" s="118">
        <v>0</v>
      </c>
      <c r="U988" s="118">
        <v>0</v>
      </c>
      <c r="V988" s="118">
        <v>26</v>
      </c>
      <c r="W988" s="118" t="s">
        <v>188</v>
      </c>
    </row>
    <row r="989" spans="1:23" ht="13.5" customHeight="1" x14ac:dyDescent="0.25">
      <c r="A989" s="170">
        <v>0.4375</v>
      </c>
      <c r="B989" s="118">
        <v>7</v>
      </c>
      <c r="C989" s="118">
        <v>0</v>
      </c>
      <c r="D989" s="118">
        <v>0</v>
      </c>
      <c r="E989" s="118">
        <v>2</v>
      </c>
      <c r="F989" s="118">
        <v>4</v>
      </c>
      <c r="G989" s="118">
        <v>1</v>
      </c>
      <c r="H989" s="118">
        <v>0</v>
      </c>
      <c r="I989" s="118">
        <v>0</v>
      </c>
      <c r="J989" s="118">
        <v>0</v>
      </c>
      <c r="K989" s="118">
        <v>0</v>
      </c>
      <c r="L989" s="118">
        <v>0</v>
      </c>
      <c r="M989" s="118">
        <v>0</v>
      </c>
      <c r="N989" s="118">
        <v>0</v>
      </c>
      <c r="O989" s="118">
        <v>0</v>
      </c>
      <c r="P989" s="118">
        <v>0</v>
      </c>
      <c r="Q989" s="118">
        <v>0</v>
      </c>
      <c r="R989" s="118">
        <v>0</v>
      </c>
      <c r="S989" s="118">
        <v>0</v>
      </c>
      <c r="T989" s="118">
        <v>0</v>
      </c>
      <c r="U989" s="118">
        <v>0</v>
      </c>
      <c r="V989" s="118">
        <v>22.4</v>
      </c>
      <c r="W989" s="118" t="s">
        <v>188</v>
      </c>
    </row>
    <row r="990" spans="1:23" ht="13.5" customHeight="1" x14ac:dyDescent="0.25">
      <c r="A990" s="170">
        <v>0.44791666666666702</v>
      </c>
      <c r="B990" s="118">
        <v>4</v>
      </c>
      <c r="C990" s="118">
        <v>0</v>
      </c>
      <c r="D990" s="118">
        <v>0</v>
      </c>
      <c r="E990" s="118">
        <v>0</v>
      </c>
      <c r="F990" s="118">
        <v>1</v>
      </c>
      <c r="G990" s="118">
        <v>3</v>
      </c>
      <c r="H990" s="118">
        <v>0</v>
      </c>
      <c r="I990" s="118">
        <v>0</v>
      </c>
      <c r="J990" s="118">
        <v>0</v>
      </c>
      <c r="K990" s="118">
        <v>0</v>
      </c>
      <c r="L990" s="118">
        <v>0</v>
      </c>
      <c r="M990" s="118">
        <v>0</v>
      </c>
      <c r="N990" s="118">
        <v>0</v>
      </c>
      <c r="O990" s="118">
        <v>0</v>
      </c>
      <c r="P990" s="118">
        <v>0</v>
      </c>
      <c r="Q990" s="118">
        <v>0</v>
      </c>
      <c r="R990" s="118">
        <v>0</v>
      </c>
      <c r="S990" s="118">
        <v>0</v>
      </c>
      <c r="T990" s="118">
        <v>0</v>
      </c>
      <c r="U990" s="118">
        <v>0</v>
      </c>
      <c r="V990" s="118">
        <v>25.7</v>
      </c>
      <c r="W990" s="118" t="s">
        <v>188</v>
      </c>
    </row>
    <row r="991" spans="1:23" ht="13.5" customHeight="1" x14ac:dyDescent="0.25">
      <c r="A991" s="170">
        <v>0.45833333333333298</v>
      </c>
      <c r="B991" s="118">
        <v>11</v>
      </c>
      <c r="C991" s="118">
        <v>0</v>
      </c>
      <c r="D991" s="118">
        <v>0</v>
      </c>
      <c r="E991" s="118">
        <v>0</v>
      </c>
      <c r="F991" s="118">
        <v>9</v>
      </c>
      <c r="G991" s="118">
        <v>2</v>
      </c>
      <c r="H991" s="118">
        <v>0</v>
      </c>
      <c r="I991" s="118">
        <v>0</v>
      </c>
      <c r="J991" s="118">
        <v>0</v>
      </c>
      <c r="K991" s="118">
        <v>0</v>
      </c>
      <c r="L991" s="118">
        <v>0</v>
      </c>
      <c r="M991" s="118">
        <v>0</v>
      </c>
      <c r="N991" s="118">
        <v>0</v>
      </c>
      <c r="O991" s="118">
        <v>0</v>
      </c>
      <c r="P991" s="118">
        <v>0</v>
      </c>
      <c r="Q991" s="118">
        <v>0</v>
      </c>
      <c r="R991" s="118">
        <v>0</v>
      </c>
      <c r="S991" s="118">
        <v>0</v>
      </c>
      <c r="T991" s="118">
        <v>0</v>
      </c>
      <c r="U991" s="118">
        <v>0</v>
      </c>
      <c r="V991" s="118">
        <v>22.7</v>
      </c>
      <c r="W991" s="118">
        <v>27.5</v>
      </c>
    </row>
    <row r="992" spans="1:23" ht="13.5" customHeight="1" x14ac:dyDescent="0.25">
      <c r="A992" s="170">
        <v>0.46875</v>
      </c>
      <c r="B992" s="118">
        <v>5</v>
      </c>
      <c r="C992" s="118">
        <v>0</v>
      </c>
      <c r="D992" s="118">
        <v>0</v>
      </c>
      <c r="E992" s="118">
        <v>2</v>
      </c>
      <c r="F992" s="118">
        <v>2</v>
      </c>
      <c r="G992" s="118">
        <v>1</v>
      </c>
      <c r="H992" s="118">
        <v>0</v>
      </c>
      <c r="I992" s="118">
        <v>0</v>
      </c>
      <c r="J992" s="118">
        <v>0</v>
      </c>
      <c r="K992" s="118">
        <v>0</v>
      </c>
      <c r="L992" s="118">
        <v>0</v>
      </c>
      <c r="M992" s="118">
        <v>0</v>
      </c>
      <c r="N992" s="118">
        <v>0</v>
      </c>
      <c r="O992" s="118">
        <v>0</v>
      </c>
      <c r="P992" s="118">
        <v>0</v>
      </c>
      <c r="Q992" s="118">
        <v>0</v>
      </c>
      <c r="R992" s="118">
        <v>0</v>
      </c>
      <c r="S992" s="118">
        <v>0</v>
      </c>
      <c r="T992" s="118">
        <v>0</v>
      </c>
      <c r="U992" s="118">
        <v>0</v>
      </c>
      <c r="V992" s="118">
        <v>20.3</v>
      </c>
      <c r="W992" s="118" t="s">
        <v>188</v>
      </c>
    </row>
    <row r="993" spans="1:23" ht="13.5" customHeight="1" x14ac:dyDescent="0.25">
      <c r="A993" s="170">
        <v>0.47916666666666702</v>
      </c>
      <c r="B993" s="118">
        <v>5</v>
      </c>
      <c r="C993" s="118">
        <v>0</v>
      </c>
      <c r="D993" s="118">
        <v>0</v>
      </c>
      <c r="E993" s="118">
        <v>1</v>
      </c>
      <c r="F993" s="118">
        <v>2</v>
      </c>
      <c r="G993" s="118">
        <v>1</v>
      </c>
      <c r="H993" s="118">
        <v>1</v>
      </c>
      <c r="I993" s="118">
        <v>0</v>
      </c>
      <c r="J993" s="118">
        <v>0</v>
      </c>
      <c r="K993" s="118">
        <v>0</v>
      </c>
      <c r="L993" s="118">
        <v>0</v>
      </c>
      <c r="M993" s="118">
        <v>0</v>
      </c>
      <c r="N993" s="118">
        <v>0</v>
      </c>
      <c r="O993" s="118">
        <v>0</v>
      </c>
      <c r="P993" s="118">
        <v>0</v>
      </c>
      <c r="Q993" s="118">
        <v>0</v>
      </c>
      <c r="R993" s="118">
        <v>0</v>
      </c>
      <c r="S993" s="118">
        <v>0</v>
      </c>
      <c r="T993" s="118">
        <v>0</v>
      </c>
      <c r="U993" s="118">
        <v>0</v>
      </c>
      <c r="V993" s="118">
        <v>23.9</v>
      </c>
      <c r="W993" s="118" t="s">
        <v>188</v>
      </c>
    </row>
    <row r="994" spans="1:23" ht="13.5" customHeight="1" x14ac:dyDescent="0.25">
      <c r="A994" s="170">
        <v>0.48958333333333298</v>
      </c>
      <c r="B994" s="118">
        <v>8</v>
      </c>
      <c r="C994" s="118">
        <v>0</v>
      </c>
      <c r="D994" s="118">
        <v>0</v>
      </c>
      <c r="E994" s="118">
        <v>1</v>
      </c>
      <c r="F994" s="118">
        <v>6</v>
      </c>
      <c r="G994" s="118">
        <v>1</v>
      </c>
      <c r="H994" s="118">
        <v>0</v>
      </c>
      <c r="I994" s="118">
        <v>0</v>
      </c>
      <c r="J994" s="118">
        <v>0</v>
      </c>
      <c r="K994" s="118">
        <v>0</v>
      </c>
      <c r="L994" s="118">
        <v>0</v>
      </c>
      <c r="M994" s="118">
        <v>0</v>
      </c>
      <c r="N994" s="118">
        <v>0</v>
      </c>
      <c r="O994" s="118">
        <v>0</v>
      </c>
      <c r="P994" s="118">
        <v>0</v>
      </c>
      <c r="Q994" s="118">
        <v>0</v>
      </c>
      <c r="R994" s="118">
        <v>0</v>
      </c>
      <c r="S994" s="118">
        <v>0</v>
      </c>
      <c r="T994" s="118">
        <v>0</v>
      </c>
      <c r="U994" s="118">
        <v>0</v>
      </c>
      <c r="V994" s="118">
        <v>20.9</v>
      </c>
      <c r="W994" s="118" t="s">
        <v>188</v>
      </c>
    </row>
    <row r="995" spans="1:23" ht="13.5" customHeight="1" x14ac:dyDescent="0.25">
      <c r="A995" s="170">
        <v>0.5</v>
      </c>
      <c r="B995" s="118">
        <v>7</v>
      </c>
      <c r="C995" s="118">
        <v>0</v>
      </c>
      <c r="D995" s="118">
        <v>0</v>
      </c>
      <c r="E995" s="118">
        <v>0</v>
      </c>
      <c r="F995" s="118">
        <v>2</v>
      </c>
      <c r="G995" s="118">
        <v>5</v>
      </c>
      <c r="H995" s="118">
        <v>0</v>
      </c>
      <c r="I995" s="118">
        <v>0</v>
      </c>
      <c r="J995" s="118">
        <v>0</v>
      </c>
      <c r="K995" s="118">
        <v>0</v>
      </c>
      <c r="L995" s="118">
        <v>0</v>
      </c>
      <c r="M995" s="118">
        <v>0</v>
      </c>
      <c r="N995" s="118">
        <v>0</v>
      </c>
      <c r="O995" s="118">
        <v>0</v>
      </c>
      <c r="P995" s="118">
        <v>0</v>
      </c>
      <c r="Q995" s="118">
        <v>0</v>
      </c>
      <c r="R995" s="118">
        <v>0</v>
      </c>
      <c r="S995" s="118">
        <v>0</v>
      </c>
      <c r="T995" s="118">
        <v>0</v>
      </c>
      <c r="U995" s="118">
        <v>0</v>
      </c>
      <c r="V995" s="118">
        <v>26.1</v>
      </c>
      <c r="W995" s="118" t="s">
        <v>188</v>
      </c>
    </row>
    <row r="996" spans="1:23" ht="13.5" customHeight="1" x14ac:dyDescent="0.25">
      <c r="A996" s="170">
        <v>0.51041666666666696</v>
      </c>
      <c r="B996" s="118">
        <v>9</v>
      </c>
      <c r="C996" s="118">
        <v>0</v>
      </c>
      <c r="D996" s="118">
        <v>0</v>
      </c>
      <c r="E996" s="118">
        <v>1</v>
      </c>
      <c r="F996" s="118">
        <v>2</v>
      </c>
      <c r="G996" s="118">
        <v>5</v>
      </c>
      <c r="H996" s="118">
        <v>1</v>
      </c>
      <c r="I996" s="118">
        <v>0</v>
      </c>
      <c r="J996" s="118">
        <v>0</v>
      </c>
      <c r="K996" s="118">
        <v>0</v>
      </c>
      <c r="L996" s="118">
        <v>0</v>
      </c>
      <c r="M996" s="118">
        <v>0</v>
      </c>
      <c r="N996" s="118">
        <v>0</v>
      </c>
      <c r="O996" s="118">
        <v>0</v>
      </c>
      <c r="P996" s="118">
        <v>0</v>
      </c>
      <c r="Q996" s="118">
        <v>0</v>
      </c>
      <c r="R996" s="118">
        <v>0</v>
      </c>
      <c r="S996" s="118">
        <v>0</v>
      </c>
      <c r="T996" s="118">
        <v>0</v>
      </c>
      <c r="U996" s="118">
        <v>0</v>
      </c>
      <c r="V996" s="118">
        <v>25.7</v>
      </c>
      <c r="W996" s="118" t="s">
        <v>188</v>
      </c>
    </row>
    <row r="997" spans="1:23" ht="13.5" customHeight="1" x14ac:dyDescent="0.25">
      <c r="A997" s="170">
        <v>0.52083333333333304</v>
      </c>
      <c r="B997" s="118">
        <v>8</v>
      </c>
      <c r="C997" s="118">
        <v>0</v>
      </c>
      <c r="D997" s="118">
        <v>0</v>
      </c>
      <c r="E997" s="118">
        <v>0</v>
      </c>
      <c r="F997" s="118">
        <v>2</v>
      </c>
      <c r="G997" s="118">
        <v>5</v>
      </c>
      <c r="H997" s="118">
        <v>1</v>
      </c>
      <c r="I997" s="118">
        <v>0</v>
      </c>
      <c r="J997" s="118">
        <v>0</v>
      </c>
      <c r="K997" s="118">
        <v>0</v>
      </c>
      <c r="L997" s="118">
        <v>0</v>
      </c>
      <c r="M997" s="118">
        <v>0</v>
      </c>
      <c r="N997" s="118">
        <v>0</v>
      </c>
      <c r="O997" s="118">
        <v>0</v>
      </c>
      <c r="P997" s="118">
        <v>0</v>
      </c>
      <c r="Q997" s="118">
        <v>0</v>
      </c>
      <c r="R997" s="118">
        <v>0</v>
      </c>
      <c r="S997" s="118">
        <v>0</v>
      </c>
      <c r="T997" s="118">
        <v>0</v>
      </c>
      <c r="U997" s="118">
        <v>0</v>
      </c>
      <c r="V997" s="118">
        <v>26.9</v>
      </c>
      <c r="W997" s="118" t="s">
        <v>188</v>
      </c>
    </row>
    <row r="998" spans="1:23" ht="13.5" customHeight="1" x14ac:dyDescent="0.25">
      <c r="A998" s="170">
        <v>0.53125</v>
      </c>
      <c r="B998" s="118">
        <v>4</v>
      </c>
      <c r="C998" s="118">
        <v>0</v>
      </c>
      <c r="D998" s="118">
        <v>0</v>
      </c>
      <c r="E998" s="118">
        <v>0</v>
      </c>
      <c r="F998" s="118">
        <v>1</v>
      </c>
      <c r="G998" s="118">
        <v>3</v>
      </c>
      <c r="H998" s="118">
        <v>0</v>
      </c>
      <c r="I998" s="118">
        <v>0</v>
      </c>
      <c r="J998" s="118">
        <v>0</v>
      </c>
      <c r="K998" s="118">
        <v>0</v>
      </c>
      <c r="L998" s="118">
        <v>0</v>
      </c>
      <c r="M998" s="118">
        <v>0</v>
      </c>
      <c r="N998" s="118">
        <v>0</v>
      </c>
      <c r="O998" s="118">
        <v>0</v>
      </c>
      <c r="P998" s="118">
        <v>0</v>
      </c>
      <c r="Q998" s="118">
        <v>0</v>
      </c>
      <c r="R998" s="118">
        <v>0</v>
      </c>
      <c r="S998" s="118">
        <v>0</v>
      </c>
      <c r="T998" s="118">
        <v>0</v>
      </c>
      <c r="U998" s="118">
        <v>0</v>
      </c>
      <c r="V998" s="118">
        <v>26.5</v>
      </c>
      <c r="W998" s="118" t="s">
        <v>188</v>
      </c>
    </row>
    <row r="999" spans="1:23" ht="13.5" customHeight="1" x14ac:dyDescent="0.25">
      <c r="A999" s="170">
        <v>0.54166666666666696</v>
      </c>
      <c r="B999" s="118">
        <v>10</v>
      </c>
      <c r="C999" s="118">
        <v>0</v>
      </c>
      <c r="D999" s="118">
        <v>0</v>
      </c>
      <c r="E999" s="118">
        <v>1</v>
      </c>
      <c r="F999" s="118">
        <v>4</v>
      </c>
      <c r="G999" s="118">
        <v>5</v>
      </c>
      <c r="H999" s="118">
        <v>0</v>
      </c>
      <c r="I999" s="118">
        <v>0</v>
      </c>
      <c r="J999" s="118">
        <v>0</v>
      </c>
      <c r="K999" s="118">
        <v>0</v>
      </c>
      <c r="L999" s="118">
        <v>0</v>
      </c>
      <c r="M999" s="118">
        <v>0</v>
      </c>
      <c r="N999" s="118">
        <v>0</v>
      </c>
      <c r="O999" s="118">
        <v>0</v>
      </c>
      <c r="P999" s="118">
        <v>0</v>
      </c>
      <c r="Q999" s="118">
        <v>0</v>
      </c>
      <c r="R999" s="118">
        <v>0</v>
      </c>
      <c r="S999" s="118">
        <v>0</v>
      </c>
      <c r="T999" s="118">
        <v>0</v>
      </c>
      <c r="U999" s="118">
        <v>0</v>
      </c>
      <c r="V999" s="118">
        <v>24.3</v>
      </c>
      <c r="W999" s="118" t="s">
        <v>188</v>
      </c>
    </row>
    <row r="1000" spans="1:23" ht="13.5" customHeight="1" x14ac:dyDescent="0.25">
      <c r="A1000" s="170">
        <v>0.55208333333333304</v>
      </c>
      <c r="B1000" s="118">
        <v>8</v>
      </c>
      <c r="C1000" s="118">
        <v>0</v>
      </c>
      <c r="D1000" s="118">
        <v>0</v>
      </c>
      <c r="E1000" s="118">
        <v>2</v>
      </c>
      <c r="F1000" s="118">
        <v>4</v>
      </c>
      <c r="G1000" s="118">
        <v>2</v>
      </c>
      <c r="H1000" s="118">
        <v>0</v>
      </c>
      <c r="I1000" s="118">
        <v>0</v>
      </c>
      <c r="J1000" s="118">
        <v>0</v>
      </c>
      <c r="K1000" s="118">
        <v>0</v>
      </c>
      <c r="L1000" s="118">
        <v>0</v>
      </c>
      <c r="M1000" s="118">
        <v>0</v>
      </c>
      <c r="N1000" s="118">
        <v>0</v>
      </c>
      <c r="O1000" s="118">
        <v>0</v>
      </c>
      <c r="P1000" s="118">
        <v>0</v>
      </c>
      <c r="Q1000" s="118">
        <v>0</v>
      </c>
      <c r="R1000" s="118">
        <v>0</v>
      </c>
      <c r="S1000" s="118">
        <v>0</v>
      </c>
      <c r="T1000" s="118">
        <v>0</v>
      </c>
      <c r="U1000" s="118">
        <v>0</v>
      </c>
      <c r="V1000" s="118">
        <v>23.6</v>
      </c>
      <c r="W1000" s="118" t="s">
        <v>188</v>
      </c>
    </row>
    <row r="1001" spans="1:23" ht="13.5" customHeight="1" x14ac:dyDescent="0.25">
      <c r="A1001" s="170">
        <v>0.5625</v>
      </c>
      <c r="B1001" s="118">
        <v>10</v>
      </c>
      <c r="C1001" s="118">
        <v>0</v>
      </c>
      <c r="D1001" s="118">
        <v>0</v>
      </c>
      <c r="E1001" s="118">
        <v>0</v>
      </c>
      <c r="F1001" s="118">
        <v>1</v>
      </c>
      <c r="G1001" s="118">
        <v>9</v>
      </c>
      <c r="H1001" s="118">
        <v>0</v>
      </c>
      <c r="I1001" s="118">
        <v>0</v>
      </c>
      <c r="J1001" s="118">
        <v>0</v>
      </c>
      <c r="K1001" s="118">
        <v>0</v>
      </c>
      <c r="L1001" s="118">
        <v>0</v>
      </c>
      <c r="M1001" s="118">
        <v>0</v>
      </c>
      <c r="N1001" s="118">
        <v>0</v>
      </c>
      <c r="O1001" s="118">
        <v>0</v>
      </c>
      <c r="P1001" s="118">
        <v>0</v>
      </c>
      <c r="Q1001" s="118">
        <v>0</v>
      </c>
      <c r="R1001" s="118">
        <v>0</v>
      </c>
      <c r="S1001" s="118">
        <v>0</v>
      </c>
      <c r="T1001" s="118">
        <v>0</v>
      </c>
      <c r="U1001" s="118">
        <v>0</v>
      </c>
      <c r="V1001" s="118">
        <v>26.1</v>
      </c>
      <c r="W1001" s="118" t="s">
        <v>188</v>
      </c>
    </row>
    <row r="1002" spans="1:23" ht="13.5" customHeight="1" x14ac:dyDescent="0.25">
      <c r="A1002" s="170">
        <v>0.57291666666666696</v>
      </c>
      <c r="B1002" s="118">
        <v>15</v>
      </c>
      <c r="C1002" s="118">
        <v>0</v>
      </c>
      <c r="D1002" s="118">
        <v>0</v>
      </c>
      <c r="E1002" s="118">
        <v>1</v>
      </c>
      <c r="F1002" s="118">
        <v>10</v>
      </c>
      <c r="G1002" s="118">
        <v>3</v>
      </c>
      <c r="H1002" s="118">
        <v>1</v>
      </c>
      <c r="I1002" s="118">
        <v>0</v>
      </c>
      <c r="J1002" s="118">
        <v>0</v>
      </c>
      <c r="K1002" s="118">
        <v>0</v>
      </c>
      <c r="L1002" s="118">
        <v>0</v>
      </c>
      <c r="M1002" s="118">
        <v>0</v>
      </c>
      <c r="N1002" s="118">
        <v>0</v>
      </c>
      <c r="O1002" s="118">
        <v>0</v>
      </c>
      <c r="P1002" s="118">
        <v>0</v>
      </c>
      <c r="Q1002" s="118">
        <v>0</v>
      </c>
      <c r="R1002" s="118">
        <v>0</v>
      </c>
      <c r="S1002" s="118">
        <v>0</v>
      </c>
      <c r="T1002" s="118">
        <v>0</v>
      </c>
      <c r="U1002" s="118">
        <v>0</v>
      </c>
      <c r="V1002" s="118">
        <v>23.9</v>
      </c>
      <c r="W1002" s="118">
        <v>27.4</v>
      </c>
    </row>
    <row r="1003" spans="1:23" ht="13.5" customHeight="1" x14ac:dyDescent="0.25">
      <c r="A1003" s="170">
        <v>0.58333333333333304</v>
      </c>
      <c r="B1003" s="118">
        <v>10</v>
      </c>
      <c r="C1003" s="118">
        <v>0</v>
      </c>
      <c r="D1003" s="118">
        <v>0</v>
      </c>
      <c r="E1003" s="118">
        <v>3</v>
      </c>
      <c r="F1003" s="118">
        <v>4</v>
      </c>
      <c r="G1003" s="118">
        <v>3</v>
      </c>
      <c r="H1003" s="118">
        <v>0</v>
      </c>
      <c r="I1003" s="118">
        <v>0</v>
      </c>
      <c r="J1003" s="118">
        <v>0</v>
      </c>
      <c r="K1003" s="118">
        <v>0</v>
      </c>
      <c r="L1003" s="118">
        <v>0</v>
      </c>
      <c r="M1003" s="118">
        <v>0</v>
      </c>
      <c r="N1003" s="118">
        <v>0</v>
      </c>
      <c r="O1003" s="118">
        <v>0</v>
      </c>
      <c r="P1003" s="118">
        <v>0</v>
      </c>
      <c r="Q1003" s="118">
        <v>0</v>
      </c>
      <c r="R1003" s="118">
        <v>0</v>
      </c>
      <c r="S1003" s="118">
        <v>0</v>
      </c>
      <c r="T1003" s="118">
        <v>0</v>
      </c>
      <c r="U1003" s="118">
        <v>0</v>
      </c>
      <c r="V1003" s="118">
        <v>23.5</v>
      </c>
      <c r="W1003" s="118" t="s">
        <v>188</v>
      </c>
    </row>
    <row r="1004" spans="1:23" ht="13.5" customHeight="1" x14ac:dyDescent="0.25">
      <c r="A1004" s="170">
        <v>0.59375</v>
      </c>
      <c r="B1004" s="118">
        <v>18</v>
      </c>
      <c r="C1004" s="118">
        <v>0</v>
      </c>
      <c r="D1004" s="118">
        <v>1</v>
      </c>
      <c r="E1004" s="118">
        <v>3</v>
      </c>
      <c r="F1004" s="118">
        <v>8</v>
      </c>
      <c r="G1004" s="118">
        <v>5</v>
      </c>
      <c r="H1004" s="118">
        <v>1</v>
      </c>
      <c r="I1004" s="118">
        <v>0</v>
      </c>
      <c r="J1004" s="118">
        <v>0</v>
      </c>
      <c r="K1004" s="118">
        <v>0</v>
      </c>
      <c r="L1004" s="118">
        <v>0</v>
      </c>
      <c r="M1004" s="118">
        <v>0</v>
      </c>
      <c r="N1004" s="118">
        <v>0</v>
      </c>
      <c r="O1004" s="118">
        <v>0</v>
      </c>
      <c r="P1004" s="118">
        <v>0</v>
      </c>
      <c r="Q1004" s="118">
        <v>0</v>
      </c>
      <c r="R1004" s="118">
        <v>0</v>
      </c>
      <c r="S1004" s="118">
        <v>0</v>
      </c>
      <c r="T1004" s="118">
        <v>0</v>
      </c>
      <c r="U1004" s="118">
        <v>0</v>
      </c>
      <c r="V1004" s="118">
        <v>23.7</v>
      </c>
      <c r="W1004" s="118">
        <v>29.3</v>
      </c>
    </row>
    <row r="1005" spans="1:23" ht="13.5" customHeight="1" x14ac:dyDescent="0.25">
      <c r="A1005" s="170">
        <v>0.60416666666666696</v>
      </c>
      <c r="B1005" s="118">
        <v>22</v>
      </c>
      <c r="C1005" s="118">
        <v>0</v>
      </c>
      <c r="D1005" s="118">
        <v>0</v>
      </c>
      <c r="E1005" s="118">
        <v>1</v>
      </c>
      <c r="F1005" s="118">
        <v>11</v>
      </c>
      <c r="G1005" s="118">
        <v>7</v>
      </c>
      <c r="H1005" s="118">
        <v>3</v>
      </c>
      <c r="I1005" s="118">
        <v>0</v>
      </c>
      <c r="J1005" s="118">
        <v>0</v>
      </c>
      <c r="K1005" s="118">
        <v>0</v>
      </c>
      <c r="L1005" s="118">
        <v>0</v>
      </c>
      <c r="M1005" s="118">
        <v>0</v>
      </c>
      <c r="N1005" s="118">
        <v>0</v>
      </c>
      <c r="O1005" s="118">
        <v>0</v>
      </c>
      <c r="P1005" s="118">
        <v>0</v>
      </c>
      <c r="Q1005" s="118">
        <v>0</v>
      </c>
      <c r="R1005" s="118">
        <v>0</v>
      </c>
      <c r="S1005" s="118">
        <v>0</v>
      </c>
      <c r="T1005" s="118">
        <v>0</v>
      </c>
      <c r="U1005" s="118">
        <v>0</v>
      </c>
      <c r="V1005" s="118">
        <v>25.4</v>
      </c>
      <c r="W1005" s="118">
        <v>30.1</v>
      </c>
    </row>
    <row r="1006" spans="1:23" ht="13.5" customHeight="1" x14ac:dyDescent="0.25">
      <c r="A1006" s="170">
        <v>0.61458333333333304</v>
      </c>
      <c r="B1006" s="118">
        <v>36</v>
      </c>
      <c r="C1006" s="118">
        <v>0</v>
      </c>
      <c r="D1006" s="118">
        <v>0</v>
      </c>
      <c r="E1006" s="118">
        <v>7</v>
      </c>
      <c r="F1006" s="118">
        <v>13</v>
      </c>
      <c r="G1006" s="118">
        <v>14</v>
      </c>
      <c r="H1006" s="118">
        <v>2</v>
      </c>
      <c r="I1006" s="118">
        <v>0</v>
      </c>
      <c r="J1006" s="118">
        <v>0</v>
      </c>
      <c r="K1006" s="118">
        <v>0</v>
      </c>
      <c r="L1006" s="118">
        <v>0</v>
      </c>
      <c r="M1006" s="118">
        <v>0</v>
      </c>
      <c r="N1006" s="118">
        <v>0</v>
      </c>
      <c r="O1006" s="118">
        <v>0</v>
      </c>
      <c r="P1006" s="118">
        <v>0</v>
      </c>
      <c r="Q1006" s="118">
        <v>0</v>
      </c>
      <c r="R1006" s="118">
        <v>0</v>
      </c>
      <c r="S1006" s="118">
        <v>0</v>
      </c>
      <c r="T1006" s="118">
        <v>0</v>
      </c>
      <c r="U1006" s="118">
        <v>0</v>
      </c>
      <c r="V1006" s="118">
        <v>24.2</v>
      </c>
      <c r="W1006" s="118">
        <v>27.8</v>
      </c>
    </row>
    <row r="1007" spans="1:23" ht="13.5" customHeight="1" x14ac:dyDescent="0.25">
      <c r="A1007" s="170">
        <v>0.625</v>
      </c>
      <c r="B1007" s="118">
        <v>21</v>
      </c>
      <c r="C1007" s="118">
        <v>1</v>
      </c>
      <c r="D1007" s="118">
        <v>0</v>
      </c>
      <c r="E1007" s="118">
        <v>3</v>
      </c>
      <c r="F1007" s="118">
        <v>5</v>
      </c>
      <c r="G1007" s="118">
        <v>11</v>
      </c>
      <c r="H1007" s="118">
        <v>1</v>
      </c>
      <c r="I1007" s="118">
        <v>0</v>
      </c>
      <c r="J1007" s="118">
        <v>0</v>
      </c>
      <c r="K1007" s="118">
        <v>0</v>
      </c>
      <c r="L1007" s="118">
        <v>0</v>
      </c>
      <c r="M1007" s="118">
        <v>0</v>
      </c>
      <c r="N1007" s="118">
        <v>0</v>
      </c>
      <c r="O1007" s="118">
        <v>0</v>
      </c>
      <c r="P1007" s="118">
        <v>0</v>
      </c>
      <c r="Q1007" s="118">
        <v>0</v>
      </c>
      <c r="R1007" s="118">
        <v>0</v>
      </c>
      <c r="S1007" s="118">
        <v>0</v>
      </c>
      <c r="T1007" s="118">
        <v>0</v>
      </c>
      <c r="U1007" s="118">
        <v>0</v>
      </c>
      <c r="V1007" s="118">
        <v>23.6</v>
      </c>
      <c r="W1007" s="118">
        <v>27.5</v>
      </c>
    </row>
    <row r="1008" spans="1:23" ht="13.5" customHeight="1" x14ac:dyDescent="0.25">
      <c r="A1008" s="170">
        <v>0.63541666666666696</v>
      </c>
      <c r="B1008" s="118">
        <v>24</v>
      </c>
      <c r="C1008" s="118">
        <v>0</v>
      </c>
      <c r="D1008" s="118">
        <v>1</v>
      </c>
      <c r="E1008" s="118">
        <v>7</v>
      </c>
      <c r="F1008" s="118">
        <v>10</v>
      </c>
      <c r="G1008" s="118">
        <v>6</v>
      </c>
      <c r="H1008" s="118">
        <v>0</v>
      </c>
      <c r="I1008" s="118">
        <v>0</v>
      </c>
      <c r="J1008" s="118">
        <v>0</v>
      </c>
      <c r="K1008" s="118">
        <v>0</v>
      </c>
      <c r="L1008" s="118">
        <v>0</v>
      </c>
      <c r="M1008" s="118">
        <v>0</v>
      </c>
      <c r="N1008" s="118">
        <v>0</v>
      </c>
      <c r="O1008" s="118">
        <v>0</v>
      </c>
      <c r="P1008" s="118">
        <v>0</v>
      </c>
      <c r="Q1008" s="118">
        <v>0</v>
      </c>
      <c r="R1008" s="118">
        <v>0</v>
      </c>
      <c r="S1008" s="118">
        <v>0</v>
      </c>
      <c r="T1008" s="118">
        <v>0</v>
      </c>
      <c r="U1008" s="118">
        <v>0</v>
      </c>
      <c r="V1008" s="118">
        <v>22.4</v>
      </c>
      <c r="W1008" s="118">
        <v>26.4</v>
      </c>
    </row>
    <row r="1009" spans="1:23" ht="13.5" customHeight="1" x14ac:dyDescent="0.25">
      <c r="A1009" s="170">
        <v>0.64583333333333304</v>
      </c>
      <c r="B1009" s="118">
        <v>18</v>
      </c>
      <c r="C1009" s="118">
        <v>0</v>
      </c>
      <c r="D1009" s="118">
        <v>0</v>
      </c>
      <c r="E1009" s="118">
        <v>4</v>
      </c>
      <c r="F1009" s="118">
        <v>11</v>
      </c>
      <c r="G1009" s="118">
        <v>3</v>
      </c>
      <c r="H1009" s="118">
        <v>0</v>
      </c>
      <c r="I1009" s="118">
        <v>0</v>
      </c>
      <c r="J1009" s="118">
        <v>0</v>
      </c>
      <c r="K1009" s="118">
        <v>0</v>
      </c>
      <c r="L1009" s="118">
        <v>0</v>
      </c>
      <c r="M1009" s="118">
        <v>0</v>
      </c>
      <c r="N1009" s="118">
        <v>0</v>
      </c>
      <c r="O1009" s="118">
        <v>0</v>
      </c>
      <c r="P1009" s="118">
        <v>0</v>
      </c>
      <c r="Q1009" s="118">
        <v>0</v>
      </c>
      <c r="R1009" s="118">
        <v>0</v>
      </c>
      <c r="S1009" s="118">
        <v>0</v>
      </c>
      <c r="T1009" s="118">
        <v>0</v>
      </c>
      <c r="U1009" s="118">
        <v>0</v>
      </c>
      <c r="V1009" s="118">
        <v>22.2</v>
      </c>
      <c r="W1009" s="118">
        <v>25.2</v>
      </c>
    </row>
    <row r="1010" spans="1:23" ht="13.5" customHeight="1" x14ac:dyDescent="0.25">
      <c r="A1010" s="170">
        <v>0.65625</v>
      </c>
      <c r="B1010" s="118">
        <v>12</v>
      </c>
      <c r="C1010" s="118">
        <v>0</v>
      </c>
      <c r="D1010" s="118">
        <v>0</v>
      </c>
      <c r="E1010" s="118">
        <v>6</v>
      </c>
      <c r="F1010" s="118">
        <v>4</v>
      </c>
      <c r="G1010" s="118">
        <v>2</v>
      </c>
      <c r="H1010" s="118">
        <v>0</v>
      </c>
      <c r="I1010" s="118">
        <v>0</v>
      </c>
      <c r="J1010" s="118">
        <v>0</v>
      </c>
      <c r="K1010" s="118">
        <v>0</v>
      </c>
      <c r="L1010" s="118">
        <v>0</v>
      </c>
      <c r="M1010" s="118">
        <v>0</v>
      </c>
      <c r="N1010" s="118">
        <v>0</v>
      </c>
      <c r="O1010" s="118">
        <v>0</v>
      </c>
      <c r="P1010" s="118">
        <v>0</v>
      </c>
      <c r="Q1010" s="118">
        <v>0</v>
      </c>
      <c r="R1010" s="118">
        <v>0</v>
      </c>
      <c r="S1010" s="118">
        <v>0</v>
      </c>
      <c r="T1010" s="118">
        <v>0</v>
      </c>
      <c r="U1010" s="118">
        <v>0</v>
      </c>
      <c r="V1010" s="118">
        <v>21.4</v>
      </c>
      <c r="W1010" s="118">
        <v>27</v>
      </c>
    </row>
    <row r="1011" spans="1:23" ht="13.5" customHeight="1" x14ac:dyDescent="0.25">
      <c r="A1011" s="170">
        <v>0.66666666666666696</v>
      </c>
      <c r="B1011" s="118">
        <v>12</v>
      </c>
      <c r="C1011" s="118">
        <v>0</v>
      </c>
      <c r="D1011" s="118">
        <v>0</v>
      </c>
      <c r="E1011" s="118">
        <v>3</v>
      </c>
      <c r="F1011" s="118">
        <v>3</v>
      </c>
      <c r="G1011" s="118">
        <v>6</v>
      </c>
      <c r="H1011" s="118">
        <v>0</v>
      </c>
      <c r="I1011" s="118">
        <v>0</v>
      </c>
      <c r="J1011" s="118">
        <v>0</v>
      </c>
      <c r="K1011" s="118">
        <v>0</v>
      </c>
      <c r="L1011" s="118">
        <v>0</v>
      </c>
      <c r="M1011" s="118">
        <v>0</v>
      </c>
      <c r="N1011" s="118">
        <v>0</v>
      </c>
      <c r="O1011" s="118">
        <v>0</v>
      </c>
      <c r="P1011" s="118">
        <v>0</v>
      </c>
      <c r="Q1011" s="118">
        <v>0</v>
      </c>
      <c r="R1011" s="118">
        <v>0</v>
      </c>
      <c r="S1011" s="118">
        <v>0</v>
      </c>
      <c r="T1011" s="118">
        <v>0</v>
      </c>
      <c r="U1011" s="118">
        <v>0</v>
      </c>
      <c r="V1011" s="118">
        <v>24.5</v>
      </c>
      <c r="W1011" s="118">
        <v>29.5</v>
      </c>
    </row>
    <row r="1012" spans="1:23" ht="13.5" customHeight="1" x14ac:dyDescent="0.25">
      <c r="A1012" s="170">
        <v>0.67708333333333304</v>
      </c>
      <c r="B1012" s="118">
        <v>13</v>
      </c>
      <c r="C1012" s="118">
        <v>0</v>
      </c>
      <c r="D1012" s="118">
        <v>0</v>
      </c>
      <c r="E1012" s="118">
        <v>2</v>
      </c>
      <c r="F1012" s="118">
        <v>7</v>
      </c>
      <c r="G1012" s="118">
        <v>3</v>
      </c>
      <c r="H1012" s="118">
        <v>1</v>
      </c>
      <c r="I1012" s="118">
        <v>0</v>
      </c>
      <c r="J1012" s="118">
        <v>0</v>
      </c>
      <c r="K1012" s="118">
        <v>0</v>
      </c>
      <c r="L1012" s="118">
        <v>0</v>
      </c>
      <c r="M1012" s="118">
        <v>0</v>
      </c>
      <c r="N1012" s="118">
        <v>0</v>
      </c>
      <c r="O1012" s="118">
        <v>0</v>
      </c>
      <c r="P1012" s="118">
        <v>0</v>
      </c>
      <c r="Q1012" s="118">
        <v>0</v>
      </c>
      <c r="R1012" s="118">
        <v>0</v>
      </c>
      <c r="S1012" s="118">
        <v>0</v>
      </c>
      <c r="T1012" s="118">
        <v>0</v>
      </c>
      <c r="U1012" s="118">
        <v>0</v>
      </c>
      <c r="V1012" s="118">
        <v>23.2</v>
      </c>
      <c r="W1012" s="118">
        <v>27.1</v>
      </c>
    </row>
    <row r="1013" spans="1:23" ht="13.5" customHeight="1" x14ac:dyDescent="0.25">
      <c r="A1013" s="170">
        <v>0.6875</v>
      </c>
      <c r="B1013" s="118">
        <v>21</v>
      </c>
      <c r="C1013" s="118">
        <v>0</v>
      </c>
      <c r="D1013" s="118">
        <v>0</v>
      </c>
      <c r="E1013" s="118">
        <v>4</v>
      </c>
      <c r="F1013" s="118">
        <v>9</v>
      </c>
      <c r="G1013" s="118">
        <v>6</v>
      </c>
      <c r="H1013" s="118">
        <v>2</v>
      </c>
      <c r="I1013" s="118">
        <v>0</v>
      </c>
      <c r="J1013" s="118">
        <v>0</v>
      </c>
      <c r="K1013" s="118">
        <v>0</v>
      </c>
      <c r="L1013" s="118">
        <v>0</v>
      </c>
      <c r="M1013" s="118">
        <v>0</v>
      </c>
      <c r="N1013" s="118">
        <v>0</v>
      </c>
      <c r="O1013" s="118">
        <v>0</v>
      </c>
      <c r="P1013" s="118">
        <v>0</v>
      </c>
      <c r="Q1013" s="118">
        <v>0</v>
      </c>
      <c r="R1013" s="118">
        <v>0</v>
      </c>
      <c r="S1013" s="118">
        <v>0</v>
      </c>
      <c r="T1013" s="118">
        <v>0</v>
      </c>
      <c r="U1013" s="118">
        <v>0</v>
      </c>
      <c r="V1013" s="118">
        <v>23.6</v>
      </c>
      <c r="W1013" s="118">
        <v>28.7</v>
      </c>
    </row>
    <row r="1014" spans="1:23" ht="13.5" customHeight="1" x14ac:dyDescent="0.25">
      <c r="A1014" s="170">
        <v>0.69791666666666696</v>
      </c>
      <c r="B1014" s="118">
        <v>8</v>
      </c>
      <c r="C1014" s="118">
        <v>0</v>
      </c>
      <c r="D1014" s="118">
        <v>2</v>
      </c>
      <c r="E1014" s="118">
        <v>2</v>
      </c>
      <c r="F1014" s="118">
        <v>1</v>
      </c>
      <c r="G1014" s="118">
        <v>3</v>
      </c>
      <c r="H1014" s="118">
        <v>0</v>
      </c>
      <c r="I1014" s="118">
        <v>0</v>
      </c>
      <c r="J1014" s="118">
        <v>0</v>
      </c>
      <c r="K1014" s="118">
        <v>0</v>
      </c>
      <c r="L1014" s="118">
        <v>0</v>
      </c>
      <c r="M1014" s="118">
        <v>0</v>
      </c>
      <c r="N1014" s="118">
        <v>0</v>
      </c>
      <c r="O1014" s="118">
        <v>0</v>
      </c>
      <c r="P1014" s="118">
        <v>0</v>
      </c>
      <c r="Q1014" s="118">
        <v>0</v>
      </c>
      <c r="R1014" s="118">
        <v>0</v>
      </c>
      <c r="S1014" s="118">
        <v>0</v>
      </c>
      <c r="T1014" s="118">
        <v>0</v>
      </c>
      <c r="U1014" s="118">
        <v>0</v>
      </c>
      <c r="V1014" s="118">
        <v>20.9</v>
      </c>
      <c r="W1014" s="118" t="s">
        <v>188</v>
      </c>
    </row>
    <row r="1015" spans="1:23" ht="13.5" customHeight="1" x14ac:dyDescent="0.25">
      <c r="A1015" s="170">
        <v>0.70833333333333304</v>
      </c>
      <c r="B1015" s="118">
        <v>12</v>
      </c>
      <c r="C1015" s="118">
        <v>0</v>
      </c>
      <c r="D1015" s="118">
        <v>0</v>
      </c>
      <c r="E1015" s="118">
        <v>1</v>
      </c>
      <c r="F1015" s="118">
        <v>5</v>
      </c>
      <c r="G1015" s="118">
        <v>5</v>
      </c>
      <c r="H1015" s="118">
        <v>1</v>
      </c>
      <c r="I1015" s="118">
        <v>0</v>
      </c>
      <c r="J1015" s="118">
        <v>0</v>
      </c>
      <c r="K1015" s="118">
        <v>0</v>
      </c>
      <c r="L1015" s="118">
        <v>0</v>
      </c>
      <c r="M1015" s="118">
        <v>0</v>
      </c>
      <c r="N1015" s="118">
        <v>0</v>
      </c>
      <c r="O1015" s="118">
        <v>0</v>
      </c>
      <c r="P1015" s="118">
        <v>0</v>
      </c>
      <c r="Q1015" s="118">
        <v>0</v>
      </c>
      <c r="R1015" s="118">
        <v>0</v>
      </c>
      <c r="S1015" s="118">
        <v>0</v>
      </c>
      <c r="T1015" s="118">
        <v>0</v>
      </c>
      <c r="U1015" s="118">
        <v>0</v>
      </c>
      <c r="V1015" s="118">
        <v>25.1</v>
      </c>
      <c r="W1015" s="118">
        <v>29.8</v>
      </c>
    </row>
    <row r="1016" spans="1:23" ht="13.5" customHeight="1" x14ac:dyDescent="0.25">
      <c r="A1016" s="170">
        <v>0.71875</v>
      </c>
      <c r="B1016" s="118">
        <v>10</v>
      </c>
      <c r="C1016" s="118">
        <v>0</v>
      </c>
      <c r="D1016" s="118">
        <v>0</v>
      </c>
      <c r="E1016" s="118">
        <v>0</v>
      </c>
      <c r="F1016" s="118">
        <v>5</v>
      </c>
      <c r="G1016" s="118">
        <v>5</v>
      </c>
      <c r="H1016" s="118">
        <v>0</v>
      </c>
      <c r="I1016" s="118">
        <v>0</v>
      </c>
      <c r="J1016" s="118">
        <v>0</v>
      </c>
      <c r="K1016" s="118">
        <v>0</v>
      </c>
      <c r="L1016" s="118">
        <v>0</v>
      </c>
      <c r="M1016" s="118">
        <v>0</v>
      </c>
      <c r="N1016" s="118">
        <v>0</v>
      </c>
      <c r="O1016" s="118">
        <v>0</v>
      </c>
      <c r="P1016" s="118">
        <v>0</v>
      </c>
      <c r="Q1016" s="118">
        <v>0</v>
      </c>
      <c r="R1016" s="118">
        <v>0</v>
      </c>
      <c r="S1016" s="118">
        <v>0</v>
      </c>
      <c r="T1016" s="118">
        <v>0</v>
      </c>
      <c r="U1016" s="118">
        <v>0</v>
      </c>
      <c r="V1016" s="118">
        <v>25</v>
      </c>
      <c r="W1016" s="118" t="s">
        <v>188</v>
      </c>
    </row>
    <row r="1017" spans="1:23" ht="13.5" customHeight="1" x14ac:dyDescent="0.25">
      <c r="A1017" s="170">
        <v>0.72916666666666696</v>
      </c>
      <c r="B1017" s="118">
        <v>18</v>
      </c>
      <c r="C1017" s="118">
        <v>0</v>
      </c>
      <c r="D1017" s="118">
        <v>0</v>
      </c>
      <c r="E1017" s="118">
        <v>10</v>
      </c>
      <c r="F1017" s="118">
        <v>5</v>
      </c>
      <c r="G1017" s="118">
        <v>3</v>
      </c>
      <c r="H1017" s="118">
        <v>0</v>
      </c>
      <c r="I1017" s="118">
        <v>0</v>
      </c>
      <c r="J1017" s="118">
        <v>0</v>
      </c>
      <c r="K1017" s="118">
        <v>0</v>
      </c>
      <c r="L1017" s="118">
        <v>0</v>
      </c>
      <c r="M1017" s="118">
        <v>0</v>
      </c>
      <c r="N1017" s="118">
        <v>0</v>
      </c>
      <c r="O1017" s="118">
        <v>0</v>
      </c>
      <c r="P1017" s="118">
        <v>0</v>
      </c>
      <c r="Q1017" s="118">
        <v>0</v>
      </c>
      <c r="R1017" s="118">
        <v>0</v>
      </c>
      <c r="S1017" s="118">
        <v>0</v>
      </c>
      <c r="T1017" s="118">
        <v>0</v>
      </c>
      <c r="U1017" s="118">
        <v>0</v>
      </c>
      <c r="V1017" s="118">
        <v>20.8</v>
      </c>
      <c r="W1017" s="118">
        <v>25.4</v>
      </c>
    </row>
    <row r="1018" spans="1:23" ht="13.5" customHeight="1" x14ac:dyDescent="0.25">
      <c r="A1018" s="170">
        <v>0.73958333333333304</v>
      </c>
      <c r="B1018" s="118">
        <v>15</v>
      </c>
      <c r="C1018" s="118">
        <v>0</v>
      </c>
      <c r="D1018" s="118">
        <v>1</v>
      </c>
      <c r="E1018" s="118">
        <v>0</v>
      </c>
      <c r="F1018" s="118">
        <v>5</v>
      </c>
      <c r="G1018" s="118">
        <v>7</v>
      </c>
      <c r="H1018" s="118">
        <v>2</v>
      </c>
      <c r="I1018" s="118">
        <v>0</v>
      </c>
      <c r="J1018" s="118">
        <v>0</v>
      </c>
      <c r="K1018" s="118">
        <v>0</v>
      </c>
      <c r="L1018" s="118">
        <v>0</v>
      </c>
      <c r="M1018" s="118">
        <v>0</v>
      </c>
      <c r="N1018" s="118">
        <v>0</v>
      </c>
      <c r="O1018" s="118">
        <v>0</v>
      </c>
      <c r="P1018" s="118">
        <v>0</v>
      </c>
      <c r="Q1018" s="118">
        <v>0</v>
      </c>
      <c r="R1018" s="118">
        <v>0</v>
      </c>
      <c r="S1018" s="118">
        <v>0</v>
      </c>
      <c r="T1018" s="118">
        <v>0</v>
      </c>
      <c r="U1018" s="118">
        <v>0</v>
      </c>
      <c r="V1018" s="118">
        <v>25.4</v>
      </c>
      <c r="W1018" s="118">
        <v>31</v>
      </c>
    </row>
    <row r="1019" spans="1:23" ht="13.5" customHeight="1" x14ac:dyDescent="0.25">
      <c r="A1019" s="170">
        <v>0.75</v>
      </c>
      <c r="B1019" s="118">
        <v>12</v>
      </c>
      <c r="C1019" s="118">
        <v>0</v>
      </c>
      <c r="D1019" s="118">
        <v>0</v>
      </c>
      <c r="E1019" s="118">
        <v>1</v>
      </c>
      <c r="F1019" s="118">
        <v>8</v>
      </c>
      <c r="G1019" s="118">
        <v>2</v>
      </c>
      <c r="H1019" s="118">
        <v>1</v>
      </c>
      <c r="I1019" s="118">
        <v>0</v>
      </c>
      <c r="J1019" s="118">
        <v>0</v>
      </c>
      <c r="K1019" s="118">
        <v>0</v>
      </c>
      <c r="L1019" s="118">
        <v>0</v>
      </c>
      <c r="M1019" s="118">
        <v>0</v>
      </c>
      <c r="N1019" s="118">
        <v>0</v>
      </c>
      <c r="O1019" s="118">
        <v>0</v>
      </c>
      <c r="P1019" s="118">
        <v>0</v>
      </c>
      <c r="Q1019" s="118">
        <v>0</v>
      </c>
      <c r="R1019" s="118">
        <v>0</v>
      </c>
      <c r="S1019" s="118">
        <v>0</v>
      </c>
      <c r="T1019" s="118">
        <v>0</v>
      </c>
      <c r="U1019" s="118">
        <v>0</v>
      </c>
      <c r="V1019" s="118">
        <v>23.9</v>
      </c>
      <c r="W1019" s="118">
        <v>26.3</v>
      </c>
    </row>
    <row r="1020" spans="1:23" ht="13.5" customHeight="1" x14ac:dyDescent="0.25">
      <c r="A1020" s="170">
        <v>0.76041666666666696</v>
      </c>
      <c r="B1020" s="118">
        <v>13</v>
      </c>
      <c r="C1020" s="118">
        <v>0</v>
      </c>
      <c r="D1020" s="118">
        <v>0</v>
      </c>
      <c r="E1020" s="118">
        <v>0</v>
      </c>
      <c r="F1020" s="118">
        <v>6</v>
      </c>
      <c r="G1020" s="118">
        <v>5</v>
      </c>
      <c r="H1020" s="118">
        <v>1</v>
      </c>
      <c r="I1020" s="118">
        <v>1</v>
      </c>
      <c r="J1020" s="118">
        <v>0</v>
      </c>
      <c r="K1020" s="118">
        <v>0</v>
      </c>
      <c r="L1020" s="118">
        <v>0</v>
      </c>
      <c r="M1020" s="118">
        <v>0</v>
      </c>
      <c r="N1020" s="118">
        <v>0</v>
      </c>
      <c r="O1020" s="118">
        <v>0</v>
      </c>
      <c r="P1020" s="118">
        <v>0</v>
      </c>
      <c r="Q1020" s="118">
        <v>0</v>
      </c>
      <c r="R1020" s="118">
        <v>0</v>
      </c>
      <c r="S1020" s="118">
        <v>0</v>
      </c>
      <c r="T1020" s="118">
        <v>0</v>
      </c>
      <c r="U1020" s="118">
        <v>0</v>
      </c>
      <c r="V1020" s="118">
        <v>25.2</v>
      </c>
      <c r="W1020" s="118">
        <v>30.8</v>
      </c>
    </row>
    <row r="1021" spans="1:23" ht="13.5" customHeight="1" x14ac:dyDescent="0.25">
      <c r="A1021" s="170">
        <v>0.77083333333333304</v>
      </c>
      <c r="B1021" s="118">
        <v>10</v>
      </c>
      <c r="C1021" s="118">
        <v>0</v>
      </c>
      <c r="D1021" s="118">
        <v>0</v>
      </c>
      <c r="E1021" s="118">
        <v>1</v>
      </c>
      <c r="F1021" s="118">
        <v>4</v>
      </c>
      <c r="G1021" s="118">
        <v>4</v>
      </c>
      <c r="H1021" s="118">
        <v>1</v>
      </c>
      <c r="I1021" s="118">
        <v>0</v>
      </c>
      <c r="J1021" s="118">
        <v>0</v>
      </c>
      <c r="K1021" s="118">
        <v>0</v>
      </c>
      <c r="L1021" s="118">
        <v>0</v>
      </c>
      <c r="M1021" s="118">
        <v>0</v>
      </c>
      <c r="N1021" s="118">
        <v>0</v>
      </c>
      <c r="O1021" s="118">
        <v>0</v>
      </c>
      <c r="P1021" s="118">
        <v>0</v>
      </c>
      <c r="Q1021" s="118">
        <v>0</v>
      </c>
      <c r="R1021" s="118">
        <v>0</v>
      </c>
      <c r="S1021" s="118">
        <v>0</v>
      </c>
      <c r="T1021" s="118">
        <v>0</v>
      </c>
      <c r="U1021" s="118">
        <v>0</v>
      </c>
      <c r="V1021" s="118">
        <v>25.7</v>
      </c>
      <c r="W1021" s="118" t="s">
        <v>188</v>
      </c>
    </row>
    <row r="1022" spans="1:23" ht="13.5" customHeight="1" x14ac:dyDescent="0.25">
      <c r="A1022" s="170">
        <v>0.78125</v>
      </c>
      <c r="B1022" s="118">
        <v>13</v>
      </c>
      <c r="C1022" s="118">
        <v>0</v>
      </c>
      <c r="D1022" s="118">
        <v>0</v>
      </c>
      <c r="E1022" s="118">
        <v>1</v>
      </c>
      <c r="F1022" s="118">
        <v>7</v>
      </c>
      <c r="G1022" s="118">
        <v>5</v>
      </c>
      <c r="H1022" s="118">
        <v>0</v>
      </c>
      <c r="I1022" s="118">
        <v>0</v>
      </c>
      <c r="J1022" s="118">
        <v>0</v>
      </c>
      <c r="K1022" s="118">
        <v>0</v>
      </c>
      <c r="L1022" s="118">
        <v>0</v>
      </c>
      <c r="M1022" s="118">
        <v>0</v>
      </c>
      <c r="N1022" s="118">
        <v>0</v>
      </c>
      <c r="O1022" s="118">
        <v>0</v>
      </c>
      <c r="P1022" s="118">
        <v>0</v>
      </c>
      <c r="Q1022" s="118">
        <v>0</v>
      </c>
      <c r="R1022" s="118">
        <v>0</v>
      </c>
      <c r="S1022" s="118">
        <v>0</v>
      </c>
      <c r="T1022" s="118">
        <v>0</v>
      </c>
      <c r="U1022" s="118">
        <v>0</v>
      </c>
      <c r="V1022" s="118">
        <v>24.6</v>
      </c>
      <c r="W1022" s="118">
        <v>28.5</v>
      </c>
    </row>
    <row r="1023" spans="1:23" ht="13.5" customHeight="1" x14ac:dyDescent="0.25">
      <c r="A1023" s="170">
        <v>0.79166666666666696</v>
      </c>
      <c r="B1023" s="118">
        <v>9</v>
      </c>
      <c r="C1023" s="118">
        <v>0</v>
      </c>
      <c r="D1023" s="118">
        <v>0</v>
      </c>
      <c r="E1023" s="118">
        <v>1</v>
      </c>
      <c r="F1023" s="118">
        <v>3</v>
      </c>
      <c r="G1023" s="118">
        <v>5</v>
      </c>
      <c r="H1023" s="118">
        <v>0</v>
      </c>
      <c r="I1023" s="118">
        <v>0</v>
      </c>
      <c r="J1023" s="118">
        <v>0</v>
      </c>
      <c r="K1023" s="118">
        <v>0</v>
      </c>
      <c r="L1023" s="118">
        <v>0</v>
      </c>
      <c r="M1023" s="118">
        <v>0</v>
      </c>
      <c r="N1023" s="118">
        <v>0</v>
      </c>
      <c r="O1023" s="118">
        <v>0</v>
      </c>
      <c r="P1023" s="118">
        <v>0</v>
      </c>
      <c r="Q1023" s="118">
        <v>0</v>
      </c>
      <c r="R1023" s="118">
        <v>0</v>
      </c>
      <c r="S1023" s="118">
        <v>0</v>
      </c>
      <c r="T1023" s="118">
        <v>0</v>
      </c>
      <c r="U1023" s="118">
        <v>0</v>
      </c>
      <c r="V1023" s="118">
        <v>25.4</v>
      </c>
      <c r="W1023" s="118" t="s">
        <v>188</v>
      </c>
    </row>
    <row r="1024" spans="1:23" ht="13.5" customHeight="1" x14ac:dyDescent="0.25">
      <c r="A1024" s="170">
        <v>0.80208333333333304</v>
      </c>
      <c r="B1024" s="118">
        <v>2</v>
      </c>
      <c r="C1024" s="118">
        <v>0</v>
      </c>
      <c r="D1024" s="118">
        <v>0</v>
      </c>
      <c r="E1024" s="118">
        <v>0</v>
      </c>
      <c r="F1024" s="118">
        <v>1</v>
      </c>
      <c r="G1024" s="118">
        <v>1</v>
      </c>
      <c r="H1024" s="118">
        <v>0</v>
      </c>
      <c r="I1024" s="118">
        <v>0</v>
      </c>
      <c r="J1024" s="118">
        <v>0</v>
      </c>
      <c r="K1024" s="118">
        <v>0</v>
      </c>
      <c r="L1024" s="118">
        <v>0</v>
      </c>
      <c r="M1024" s="118">
        <v>0</v>
      </c>
      <c r="N1024" s="118">
        <v>0</v>
      </c>
      <c r="O1024" s="118">
        <v>0</v>
      </c>
      <c r="P1024" s="118">
        <v>0</v>
      </c>
      <c r="Q1024" s="118">
        <v>0</v>
      </c>
      <c r="R1024" s="118">
        <v>0</v>
      </c>
      <c r="S1024" s="118">
        <v>0</v>
      </c>
      <c r="T1024" s="118">
        <v>0</v>
      </c>
      <c r="U1024" s="118">
        <v>0</v>
      </c>
      <c r="V1024" s="118">
        <v>26</v>
      </c>
      <c r="W1024" s="118" t="s">
        <v>188</v>
      </c>
    </row>
    <row r="1025" spans="1:23" ht="13.5" customHeight="1" x14ac:dyDescent="0.25">
      <c r="A1025" s="170">
        <v>0.8125</v>
      </c>
      <c r="B1025" s="118">
        <v>4</v>
      </c>
      <c r="C1025" s="118">
        <v>0</v>
      </c>
      <c r="D1025" s="118">
        <v>0</v>
      </c>
      <c r="E1025" s="118">
        <v>0</v>
      </c>
      <c r="F1025" s="118">
        <v>1</v>
      </c>
      <c r="G1025" s="118">
        <v>2</v>
      </c>
      <c r="H1025" s="118">
        <v>0</v>
      </c>
      <c r="I1025" s="118">
        <v>1</v>
      </c>
      <c r="J1025" s="118">
        <v>0</v>
      </c>
      <c r="K1025" s="118">
        <v>0</v>
      </c>
      <c r="L1025" s="118">
        <v>0</v>
      </c>
      <c r="M1025" s="118">
        <v>0</v>
      </c>
      <c r="N1025" s="118">
        <v>0</v>
      </c>
      <c r="O1025" s="118">
        <v>0</v>
      </c>
      <c r="P1025" s="118">
        <v>0</v>
      </c>
      <c r="Q1025" s="118">
        <v>0</v>
      </c>
      <c r="R1025" s="118">
        <v>0</v>
      </c>
      <c r="S1025" s="118">
        <v>0</v>
      </c>
      <c r="T1025" s="118">
        <v>0</v>
      </c>
      <c r="U1025" s="118">
        <v>0</v>
      </c>
      <c r="V1025" s="118">
        <v>28.3</v>
      </c>
      <c r="W1025" s="118" t="s">
        <v>188</v>
      </c>
    </row>
    <row r="1026" spans="1:23" ht="13.5" customHeight="1" x14ac:dyDescent="0.25">
      <c r="A1026" s="170">
        <v>0.82291666666666696</v>
      </c>
      <c r="B1026" s="118">
        <v>7</v>
      </c>
      <c r="C1026" s="118">
        <v>0</v>
      </c>
      <c r="D1026" s="118">
        <v>0</v>
      </c>
      <c r="E1026" s="118">
        <v>0</v>
      </c>
      <c r="F1026" s="118">
        <v>1</v>
      </c>
      <c r="G1026" s="118">
        <v>4</v>
      </c>
      <c r="H1026" s="118">
        <v>2</v>
      </c>
      <c r="I1026" s="118">
        <v>0</v>
      </c>
      <c r="J1026" s="118">
        <v>0</v>
      </c>
      <c r="K1026" s="118">
        <v>0</v>
      </c>
      <c r="L1026" s="118">
        <v>0</v>
      </c>
      <c r="M1026" s="118">
        <v>0</v>
      </c>
      <c r="N1026" s="118">
        <v>0</v>
      </c>
      <c r="O1026" s="118">
        <v>0</v>
      </c>
      <c r="P1026" s="118">
        <v>0</v>
      </c>
      <c r="Q1026" s="118">
        <v>0</v>
      </c>
      <c r="R1026" s="118">
        <v>0</v>
      </c>
      <c r="S1026" s="118">
        <v>0</v>
      </c>
      <c r="T1026" s="118">
        <v>0</v>
      </c>
      <c r="U1026" s="118">
        <v>0</v>
      </c>
      <c r="V1026" s="118">
        <v>28.1</v>
      </c>
      <c r="W1026" s="118" t="s">
        <v>188</v>
      </c>
    </row>
    <row r="1027" spans="1:23" ht="13.5" customHeight="1" x14ac:dyDescent="0.25">
      <c r="A1027" s="170">
        <v>0.83333333333333304</v>
      </c>
      <c r="B1027" s="118">
        <v>5</v>
      </c>
      <c r="C1027" s="118">
        <v>0</v>
      </c>
      <c r="D1027" s="118">
        <v>0</v>
      </c>
      <c r="E1027" s="118">
        <v>0</v>
      </c>
      <c r="F1027" s="118">
        <v>2</v>
      </c>
      <c r="G1027" s="118">
        <v>2</v>
      </c>
      <c r="H1027" s="118">
        <v>0</v>
      </c>
      <c r="I1027" s="118">
        <v>0</v>
      </c>
      <c r="J1027" s="118">
        <v>1</v>
      </c>
      <c r="K1027" s="118">
        <v>0</v>
      </c>
      <c r="L1027" s="118">
        <v>0</v>
      </c>
      <c r="M1027" s="118">
        <v>0</v>
      </c>
      <c r="N1027" s="118">
        <v>0</v>
      </c>
      <c r="O1027" s="118">
        <v>0</v>
      </c>
      <c r="P1027" s="118">
        <v>0</v>
      </c>
      <c r="Q1027" s="118">
        <v>0</v>
      </c>
      <c r="R1027" s="118">
        <v>0</v>
      </c>
      <c r="S1027" s="118">
        <v>0</v>
      </c>
      <c r="T1027" s="118">
        <v>0</v>
      </c>
      <c r="U1027" s="118">
        <v>0</v>
      </c>
      <c r="V1027" s="118">
        <v>29</v>
      </c>
      <c r="W1027" s="118" t="s">
        <v>188</v>
      </c>
    </row>
    <row r="1028" spans="1:23" ht="13.5" customHeight="1" x14ac:dyDescent="0.25">
      <c r="A1028" s="170">
        <v>0.84375</v>
      </c>
      <c r="B1028" s="118">
        <v>2</v>
      </c>
      <c r="C1028" s="118">
        <v>0</v>
      </c>
      <c r="D1028" s="118">
        <v>0</v>
      </c>
      <c r="E1028" s="118">
        <v>0</v>
      </c>
      <c r="F1028" s="118">
        <v>1</v>
      </c>
      <c r="G1028" s="118">
        <v>1</v>
      </c>
      <c r="H1028" s="118">
        <v>0</v>
      </c>
      <c r="I1028" s="118">
        <v>0</v>
      </c>
      <c r="J1028" s="118">
        <v>0</v>
      </c>
      <c r="K1028" s="118">
        <v>0</v>
      </c>
      <c r="L1028" s="118">
        <v>0</v>
      </c>
      <c r="M1028" s="118">
        <v>0</v>
      </c>
      <c r="N1028" s="118">
        <v>0</v>
      </c>
      <c r="O1028" s="118">
        <v>0</v>
      </c>
      <c r="P1028" s="118">
        <v>0</v>
      </c>
      <c r="Q1028" s="118">
        <v>0</v>
      </c>
      <c r="R1028" s="118">
        <v>0</v>
      </c>
      <c r="S1028" s="118">
        <v>0</v>
      </c>
      <c r="T1028" s="118">
        <v>0</v>
      </c>
      <c r="U1028" s="118">
        <v>0</v>
      </c>
      <c r="V1028" s="118">
        <v>23.6</v>
      </c>
      <c r="W1028" s="118" t="s">
        <v>188</v>
      </c>
    </row>
    <row r="1029" spans="1:23" ht="13.5" customHeight="1" x14ac:dyDescent="0.25">
      <c r="A1029" s="170">
        <v>0.85416666666666696</v>
      </c>
      <c r="B1029" s="118">
        <v>3</v>
      </c>
      <c r="C1029" s="118">
        <v>0</v>
      </c>
      <c r="D1029" s="118">
        <v>0</v>
      </c>
      <c r="E1029" s="118">
        <v>0</v>
      </c>
      <c r="F1029" s="118">
        <v>2</v>
      </c>
      <c r="G1029" s="118">
        <v>1</v>
      </c>
      <c r="H1029" s="118">
        <v>0</v>
      </c>
      <c r="I1029" s="118">
        <v>0</v>
      </c>
      <c r="J1029" s="118">
        <v>0</v>
      </c>
      <c r="K1029" s="118">
        <v>0</v>
      </c>
      <c r="L1029" s="118">
        <v>0</v>
      </c>
      <c r="M1029" s="118">
        <v>0</v>
      </c>
      <c r="N1029" s="118">
        <v>0</v>
      </c>
      <c r="O1029" s="118">
        <v>0</v>
      </c>
      <c r="P1029" s="118">
        <v>0</v>
      </c>
      <c r="Q1029" s="118">
        <v>0</v>
      </c>
      <c r="R1029" s="118">
        <v>0</v>
      </c>
      <c r="S1029" s="118">
        <v>0</v>
      </c>
      <c r="T1029" s="118">
        <v>0</v>
      </c>
      <c r="U1029" s="118">
        <v>0</v>
      </c>
      <c r="V1029" s="118">
        <v>25.1</v>
      </c>
      <c r="W1029" s="118" t="s">
        <v>188</v>
      </c>
    </row>
    <row r="1030" spans="1:23" ht="13.5" customHeight="1" x14ac:dyDescent="0.25">
      <c r="A1030" s="170">
        <v>0.86458333333333304</v>
      </c>
      <c r="B1030" s="118">
        <v>3</v>
      </c>
      <c r="C1030" s="118">
        <v>0</v>
      </c>
      <c r="D1030" s="118">
        <v>0</v>
      </c>
      <c r="E1030" s="118">
        <v>0</v>
      </c>
      <c r="F1030" s="118">
        <v>2</v>
      </c>
      <c r="G1030" s="118">
        <v>1</v>
      </c>
      <c r="H1030" s="118">
        <v>0</v>
      </c>
      <c r="I1030" s="118">
        <v>0</v>
      </c>
      <c r="J1030" s="118">
        <v>0</v>
      </c>
      <c r="K1030" s="118">
        <v>0</v>
      </c>
      <c r="L1030" s="118">
        <v>0</v>
      </c>
      <c r="M1030" s="118">
        <v>0</v>
      </c>
      <c r="N1030" s="118">
        <v>0</v>
      </c>
      <c r="O1030" s="118">
        <v>0</v>
      </c>
      <c r="P1030" s="118">
        <v>0</v>
      </c>
      <c r="Q1030" s="118">
        <v>0</v>
      </c>
      <c r="R1030" s="118">
        <v>0</v>
      </c>
      <c r="S1030" s="118">
        <v>0</v>
      </c>
      <c r="T1030" s="118">
        <v>0</v>
      </c>
      <c r="U1030" s="118">
        <v>0</v>
      </c>
      <c r="V1030" s="118">
        <v>25.5</v>
      </c>
      <c r="W1030" s="118" t="s">
        <v>188</v>
      </c>
    </row>
    <row r="1031" spans="1:23" ht="13.5" customHeight="1" x14ac:dyDescent="0.25">
      <c r="A1031" s="170">
        <v>0.875</v>
      </c>
      <c r="B1031" s="118">
        <v>1</v>
      </c>
      <c r="C1031" s="118">
        <v>0</v>
      </c>
      <c r="D1031" s="118">
        <v>0</v>
      </c>
      <c r="E1031" s="118">
        <v>0</v>
      </c>
      <c r="F1031" s="118">
        <v>0</v>
      </c>
      <c r="G1031" s="118">
        <v>0</v>
      </c>
      <c r="H1031" s="118">
        <v>1</v>
      </c>
      <c r="I1031" s="118">
        <v>0</v>
      </c>
      <c r="J1031" s="118">
        <v>0</v>
      </c>
      <c r="K1031" s="118">
        <v>0</v>
      </c>
      <c r="L1031" s="118">
        <v>0</v>
      </c>
      <c r="M1031" s="118">
        <v>0</v>
      </c>
      <c r="N1031" s="118">
        <v>0</v>
      </c>
      <c r="O1031" s="118">
        <v>0</v>
      </c>
      <c r="P1031" s="118">
        <v>0</v>
      </c>
      <c r="Q1031" s="118">
        <v>0</v>
      </c>
      <c r="R1031" s="118">
        <v>0</v>
      </c>
      <c r="S1031" s="118">
        <v>0</v>
      </c>
      <c r="T1031" s="118">
        <v>0</v>
      </c>
      <c r="U1031" s="118">
        <v>0</v>
      </c>
      <c r="V1031" s="118">
        <v>30.9</v>
      </c>
      <c r="W1031" s="118" t="s">
        <v>188</v>
      </c>
    </row>
    <row r="1032" spans="1:23" ht="13.5" customHeight="1" x14ac:dyDescent="0.25">
      <c r="A1032" s="170">
        <v>0.88541666666666696</v>
      </c>
      <c r="B1032" s="118">
        <v>2</v>
      </c>
      <c r="C1032" s="118">
        <v>0</v>
      </c>
      <c r="D1032" s="118">
        <v>0</v>
      </c>
      <c r="E1032" s="118">
        <v>0</v>
      </c>
      <c r="F1032" s="118">
        <v>0</v>
      </c>
      <c r="G1032" s="118">
        <v>2</v>
      </c>
      <c r="H1032" s="118">
        <v>0</v>
      </c>
      <c r="I1032" s="118">
        <v>0</v>
      </c>
      <c r="J1032" s="118">
        <v>0</v>
      </c>
      <c r="K1032" s="118">
        <v>0</v>
      </c>
      <c r="L1032" s="118">
        <v>0</v>
      </c>
      <c r="M1032" s="118">
        <v>0</v>
      </c>
      <c r="N1032" s="118">
        <v>0</v>
      </c>
      <c r="O1032" s="118">
        <v>0</v>
      </c>
      <c r="P1032" s="118">
        <v>0</v>
      </c>
      <c r="Q1032" s="118">
        <v>0</v>
      </c>
      <c r="R1032" s="118">
        <v>0</v>
      </c>
      <c r="S1032" s="118">
        <v>0</v>
      </c>
      <c r="T1032" s="118">
        <v>0</v>
      </c>
      <c r="U1032" s="118">
        <v>0</v>
      </c>
      <c r="V1032" s="118">
        <v>25.1</v>
      </c>
      <c r="W1032" s="118" t="s">
        <v>188</v>
      </c>
    </row>
    <row r="1033" spans="1:23" ht="13.5" customHeight="1" x14ac:dyDescent="0.25">
      <c r="A1033" s="170">
        <v>0.89583333333333304</v>
      </c>
      <c r="B1033" s="118">
        <v>2</v>
      </c>
      <c r="C1033" s="118">
        <v>0</v>
      </c>
      <c r="D1033" s="118">
        <v>0</v>
      </c>
      <c r="E1033" s="118">
        <v>0</v>
      </c>
      <c r="F1033" s="118">
        <v>2</v>
      </c>
      <c r="G1033" s="118">
        <v>0</v>
      </c>
      <c r="H1033" s="118">
        <v>0</v>
      </c>
      <c r="I1033" s="118">
        <v>0</v>
      </c>
      <c r="J1033" s="118">
        <v>0</v>
      </c>
      <c r="K1033" s="118">
        <v>0</v>
      </c>
      <c r="L1033" s="118">
        <v>0</v>
      </c>
      <c r="M1033" s="118">
        <v>0</v>
      </c>
      <c r="N1033" s="118">
        <v>0</v>
      </c>
      <c r="O1033" s="118">
        <v>0</v>
      </c>
      <c r="P1033" s="118">
        <v>0</v>
      </c>
      <c r="Q1033" s="118">
        <v>0</v>
      </c>
      <c r="R1033" s="118">
        <v>0</v>
      </c>
      <c r="S1033" s="118">
        <v>0</v>
      </c>
      <c r="T1033" s="118">
        <v>0</v>
      </c>
      <c r="U1033" s="118">
        <v>0</v>
      </c>
      <c r="V1033" s="118">
        <v>23.6</v>
      </c>
      <c r="W1033" s="118" t="s">
        <v>188</v>
      </c>
    </row>
    <row r="1034" spans="1:23" ht="13.5" customHeight="1" x14ac:dyDescent="0.25">
      <c r="A1034" s="170">
        <v>0.90625</v>
      </c>
      <c r="B1034" s="118">
        <v>2</v>
      </c>
      <c r="C1034" s="118">
        <v>0</v>
      </c>
      <c r="D1034" s="118">
        <v>0</v>
      </c>
      <c r="E1034" s="118">
        <v>0</v>
      </c>
      <c r="F1034" s="118">
        <v>1</v>
      </c>
      <c r="G1034" s="118">
        <v>1</v>
      </c>
      <c r="H1034" s="118">
        <v>0</v>
      </c>
      <c r="I1034" s="118">
        <v>0</v>
      </c>
      <c r="J1034" s="118">
        <v>0</v>
      </c>
      <c r="K1034" s="118">
        <v>0</v>
      </c>
      <c r="L1034" s="118">
        <v>0</v>
      </c>
      <c r="M1034" s="118">
        <v>0</v>
      </c>
      <c r="N1034" s="118">
        <v>0</v>
      </c>
      <c r="O1034" s="118">
        <v>0</v>
      </c>
      <c r="P1034" s="118">
        <v>0</v>
      </c>
      <c r="Q1034" s="118">
        <v>0</v>
      </c>
      <c r="R1034" s="118">
        <v>0</v>
      </c>
      <c r="S1034" s="118">
        <v>0</v>
      </c>
      <c r="T1034" s="118">
        <v>0</v>
      </c>
      <c r="U1034" s="118">
        <v>0</v>
      </c>
      <c r="V1034" s="118">
        <v>25.2</v>
      </c>
      <c r="W1034" s="118" t="s">
        <v>188</v>
      </c>
    </row>
    <row r="1035" spans="1:23" ht="13.5" customHeight="1" x14ac:dyDescent="0.25">
      <c r="A1035" s="170">
        <v>0.91666666666666696</v>
      </c>
      <c r="B1035" s="118">
        <v>1</v>
      </c>
      <c r="C1035" s="118">
        <v>0</v>
      </c>
      <c r="D1035" s="118">
        <v>0</v>
      </c>
      <c r="E1035" s="118">
        <v>0</v>
      </c>
      <c r="F1035" s="118">
        <v>0</v>
      </c>
      <c r="G1035" s="118">
        <v>1</v>
      </c>
      <c r="H1035" s="118">
        <v>0</v>
      </c>
      <c r="I1035" s="118">
        <v>0</v>
      </c>
      <c r="J1035" s="118">
        <v>0</v>
      </c>
      <c r="K1035" s="118">
        <v>0</v>
      </c>
      <c r="L1035" s="118">
        <v>0</v>
      </c>
      <c r="M1035" s="118">
        <v>0</v>
      </c>
      <c r="N1035" s="118">
        <v>0</v>
      </c>
      <c r="O1035" s="118">
        <v>0</v>
      </c>
      <c r="P1035" s="118">
        <v>0</v>
      </c>
      <c r="Q1035" s="118">
        <v>0</v>
      </c>
      <c r="R1035" s="118">
        <v>0</v>
      </c>
      <c r="S1035" s="118">
        <v>0</v>
      </c>
      <c r="T1035" s="118">
        <v>0</v>
      </c>
      <c r="U1035" s="118">
        <v>0</v>
      </c>
      <c r="V1035" s="118">
        <v>28.9</v>
      </c>
      <c r="W1035" s="118" t="s">
        <v>188</v>
      </c>
    </row>
    <row r="1036" spans="1:23" ht="13.5" customHeight="1" x14ac:dyDescent="0.25">
      <c r="A1036" s="170">
        <v>0.92708333333333304</v>
      </c>
      <c r="B1036" s="118">
        <v>4</v>
      </c>
      <c r="C1036" s="118">
        <v>0</v>
      </c>
      <c r="D1036" s="118">
        <v>0</v>
      </c>
      <c r="E1036" s="118">
        <v>1</v>
      </c>
      <c r="F1036" s="118">
        <v>2</v>
      </c>
      <c r="G1036" s="118">
        <v>1</v>
      </c>
      <c r="H1036" s="118">
        <v>0</v>
      </c>
      <c r="I1036" s="118">
        <v>0</v>
      </c>
      <c r="J1036" s="118">
        <v>0</v>
      </c>
      <c r="K1036" s="118">
        <v>0</v>
      </c>
      <c r="L1036" s="118">
        <v>0</v>
      </c>
      <c r="M1036" s="118">
        <v>0</v>
      </c>
      <c r="N1036" s="118">
        <v>0</v>
      </c>
      <c r="O1036" s="118">
        <v>0</v>
      </c>
      <c r="P1036" s="118">
        <v>0</v>
      </c>
      <c r="Q1036" s="118">
        <v>0</v>
      </c>
      <c r="R1036" s="118">
        <v>0</v>
      </c>
      <c r="S1036" s="118">
        <v>0</v>
      </c>
      <c r="T1036" s="118">
        <v>0</v>
      </c>
      <c r="U1036" s="118">
        <v>0</v>
      </c>
      <c r="V1036" s="118">
        <v>23</v>
      </c>
      <c r="W1036" s="118" t="s">
        <v>188</v>
      </c>
    </row>
    <row r="1037" spans="1:23" ht="13.5" customHeight="1" x14ac:dyDescent="0.25">
      <c r="A1037" s="170">
        <v>0.9375</v>
      </c>
      <c r="B1037" s="118">
        <v>0</v>
      </c>
      <c r="C1037" s="118">
        <v>0</v>
      </c>
      <c r="D1037" s="118">
        <v>0</v>
      </c>
      <c r="E1037" s="118">
        <v>0</v>
      </c>
      <c r="F1037" s="118">
        <v>0</v>
      </c>
      <c r="G1037" s="118">
        <v>0</v>
      </c>
      <c r="H1037" s="118">
        <v>0</v>
      </c>
      <c r="I1037" s="118">
        <v>0</v>
      </c>
      <c r="J1037" s="118">
        <v>0</v>
      </c>
      <c r="K1037" s="118">
        <v>0</v>
      </c>
      <c r="L1037" s="118">
        <v>0</v>
      </c>
      <c r="M1037" s="118">
        <v>0</v>
      </c>
      <c r="N1037" s="118">
        <v>0</v>
      </c>
      <c r="O1037" s="118">
        <v>0</v>
      </c>
      <c r="P1037" s="118">
        <v>0</v>
      </c>
      <c r="Q1037" s="118">
        <v>0</v>
      </c>
      <c r="R1037" s="118">
        <v>0</v>
      </c>
      <c r="S1037" s="118">
        <v>0</v>
      </c>
      <c r="T1037" s="118">
        <v>0</v>
      </c>
      <c r="U1037" s="118">
        <v>0</v>
      </c>
      <c r="V1037" s="118" t="s">
        <v>188</v>
      </c>
      <c r="W1037" s="118" t="s">
        <v>188</v>
      </c>
    </row>
    <row r="1038" spans="1:23" ht="13.5" customHeight="1" x14ac:dyDescent="0.25">
      <c r="A1038" s="170">
        <v>0.94791666666666696</v>
      </c>
      <c r="B1038" s="118">
        <v>1</v>
      </c>
      <c r="C1038" s="118">
        <v>0</v>
      </c>
      <c r="D1038" s="118">
        <v>0</v>
      </c>
      <c r="E1038" s="118">
        <v>0</v>
      </c>
      <c r="F1038" s="118">
        <v>0</v>
      </c>
      <c r="G1038" s="118">
        <v>1</v>
      </c>
      <c r="H1038" s="118">
        <v>0</v>
      </c>
      <c r="I1038" s="118">
        <v>0</v>
      </c>
      <c r="J1038" s="118">
        <v>0</v>
      </c>
      <c r="K1038" s="118">
        <v>0</v>
      </c>
      <c r="L1038" s="118">
        <v>0</v>
      </c>
      <c r="M1038" s="118">
        <v>0</v>
      </c>
      <c r="N1038" s="118">
        <v>0</v>
      </c>
      <c r="O1038" s="118">
        <v>0</v>
      </c>
      <c r="P1038" s="118">
        <v>0</v>
      </c>
      <c r="Q1038" s="118">
        <v>0</v>
      </c>
      <c r="R1038" s="118">
        <v>0</v>
      </c>
      <c r="S1038" s="118">
        <v>0</v>
      </c>
      <c r="T1038" s="118">
        <v>0</v>
      </c>
      <c r="U1038" s="118">
        <v>0</v>
      </c>
      <c r="V1038" s="118">
        <v>25.5</v>
      </c>
      <c r="W1038" s="118" t="s">
        <v>188</v>
      </c>
    </row>
    <row r="1039" spans="1:23" ht="13.5" customHeight="1" x14ac:dyDescent="0.25">
      <c r="A1039" s="170">
        <v>0.95833333333333304</v>
      </c>
      <c r="B1039" s="118">
        <v>0</v>
      </c>
      <c r="C1039" s="118">
        <v>0</v>
      </c>
      <c r="D1039" s="118">
        <v>0</v>
      </c>
      <c r="E1039" s="118">
        <v>0</v>
      </c>
      <c r="F1039" s="118">
        <v>0</v>
      </c>
      <c r="G1039" s="118">
        <v>0</v>
      </c>
      <c r="H1039" s="118">
        <v>0</v>
      </c>
      <c r="I1039" s="118">
        <v>0</v>
      </c>
      <c r="J1039" s="118">
        <v>0</v>
      </c>
      <c r="K1039" s="118">
        <v>0</v>
      </c>
      <c r="L1039" s="118">
        <v>0</v>
      </c>
      <c r="M1039" s="118">
        <v>0</v>
      </c>
      <c r="N1039" s="118">
        <v>0</v>
      </c>
      <c r="O1039" s="118">
        <v>0</v>
      </c>
      <c r="P1039" s="118">
        <v>0</v>
      </c>
      <c r="Q1039" s="118">
        <v>0</v>
      </c>
      <c r="R1039" s="118">
        <v>0</v>
      </c>
      <c r="S1039" s="118">
        <v>0</v>
      </c>
      <c r="T1039" s="118">
        <v>0</v>
      </c>
      <c r="U1039" s="118">
        <v>0</v>
      </c>
      <c r="V1039" s="118" t="s">
        <v>188</v>
      </c>
      <c r="W1039" s="118" t="s">
        <v>188</v>
      </c>
    </row>
    <row r="1040" spans="1:23" ht="13.5" customHeight="1" x14ac:dyDescent="0.25">
      <c r="A1040" s="170">
        <v>0.96875</v>
      </c>
      <c r="B1040" s="118">
        <v>1</v>
      </c>
      <c r="C1040" s="118">
        <v>0</v>
      </c>
      <c r="D1040" s="118">
        <v>0</v>
      </c>
      <c r="E1040" s="118">
        <v>0</v>
      </c>
      <c r="F1040" s="118">
        <v>0</v>
      </c>
      <c r="G1040" s="118">
        <v>0</v>
      </c>
      <c r="H1040" s="118">
        <v>0</v>
      </c>
      <c r="I1040" s="118">
        <v>0</v>
      </c>
      <c r="J1040" s="118">
        <v>0</v>
      </c>
      <c r="K1040" s="118">
        <v>1</v>
      </c>
      <c r="L1040" s="118">
        <v>0</v>
      </c>
      <c r="M1040" s="118">
        <v>0</v>
      </c>
      <c r="N1040" s="118">
        <v>0</v>
      </c>
      <c r="O1040" s="118">
        <v>0</v>
      </c>
      <c r="P1040" s="118">
        <v>0</v>
      </c>
      <c r="Q1040" s="118">
        <v>0</v>
      </c>
      <c r="R1040" s="118">
        <v>0</v>
      </c>
      <c r="S1040" s="118">
        <v>0</v>
      </c>
      <c r="T1040" s="118">
        <v>0</v>
      </c>
      <c r="U1040" s="118">
        <v>0</v>
      </c>
      <c r="V1040" s="118">
        <v>49</v>
      </c>
      <c r="W1040" s="118" t="s">
        <v>188</v>
      </c>
    </row>
    <row r="1041" spans="1:23" ht="13.5" customHeight="1" x14ac:dyDescent="0.25">
      <c r="A1041" s="170">
        <v>0.97916666666666696</v>
      </c>
      <c r="B1041" s="118">
        <v>0</v>
      </c>
      <c r="C1041" s="118">
        <v>0</v>
      </c>
      <c r="D1041" s="118">
        <v>0</v>
      </c>
      <c r="E1041" s="118">
        <v>0</v>
      </c>
      <c r="F1041" s="118">
        <v>0</v>
      </c>
      <c r="G1041" s="118">
        <v>0</v>
      </c>
      <c r="H1041" s="118">
        <v>0</v>
      </c>
      <c r="I1041" s="118">
        <v>0</v>
      </c>
      <c r="J1041" s="118">
        <v>0</v>
      </c>
      <c r="K1041" s="118">
        <v>0</v>
      </c>
      <c r="L1041" s="118">
        <v>0</v>
      </c>
      <c r="M1041" s="118">
        <v>0</v>
      </c>
      <c r="N1041" s="118">
        <v>0</v>
      </c>
      <c r="O1041" s="118">
        <v>0</v>
      </c>
      <c r="P1041" s="118">
        <v>0</v>
      </c>
      <c r="Q1041" s="118">
        <v>0</v>
      </c>
      <c r="R1041" s="118">
        <v>0</v>
      </c>
      <c r="S1041" s="118">
        <v>0</v>
      </c>
      <c r="T1041" s="118">
        <v>0</v>
      </c>
      <c r="U1041" s="118">
        <v>0</v>
      </c>
      <c r="V1041" s="118" t="s">
        <v>188</v>
      </c>
      <c r="W1041" s="118" t="s">
        <v>188</v>
      </c>
    </row>
    <row r="1042" spans="1:23" ht="13.5" customHeight="1" thickBot="1" x14ac:dyDescent="0.3">
      <c r="A1042" s="171">
        <v>0.98958333333333304</v>
      </c>
      <c r="B1042" s="120">
        <v>0</v>
      </c>
      <c r="C1042" s="120">
        <v>0</v>
      </c>
      <c r="D1042" s="120">
        <v>0</v>
      </c>
      <c r="E1042" s="120">
        <v>0</v>
      </c>
      <c r="F1042" s="120">
        <v>0</v>
      </c>
      <c r="G1042" s="120">
        <v>0</v>
      </c>
      <c r="H1042" s="120">
        <v>0</v>
      </c>
      <c r="I1042" s="120">
        <v>0</v>
      </c>
      <c r="J1042" s="120">
        <v>0</v>
      </c>
      <c r="K1042" s="120">
        <v>0</v>
      </c>
      <c r="L1042" s="120">
        <v>0</v>
      </c>
      <c r="M1042" s="120">
        <v>0</v>
      </c>
      <c r="N1042" s="120">
        <v>0</v>
      </c>
      <c r="O1042" s="120">
        <v>0</v>
      </c>
      <c r="P1042" s="120">
        <v>0</v>
      </c>
      <c r="Q1042" s="120">
        <v>0</v>
      </c>
      <c r="R1042" s="120">
        <v>0</v>
      </c>
      <c r="S1042" s="120">
        <v>0</v>
      </c>
      <c r="T1042" s="120">
        <v>0</v>
      </c>
      <c r="U1042" s="120">
        <v>0</v>
      </c>
      <c r="V1042" s="120" t="s">
        <v>188</v>
      </c>
      <c r="W1042" s="120" t="s">
        <v>188</v>
      </c>
    </row>
    <row r="1043" spans="1:23" ht="13.5" customHeight="1" thickTop="1" x14ac:dyDescent="0.25">
      <c r="A1043" s="286" t="s">
        <v>111</v>
      </c>
      <c r="B1043" s="119">
        <f>SUM(B975:B1022)</f>
        <v>763</v>
      </c>
      <c r="C1043" s="119">
        <f t="shared" ref="C1043:U1043" si="36">SUM(C975:C1022)</f>
        <v>1</v>
      </c>
      <c r="D1043" s="119">
        <f t="shared" si="36"/>
        <v>9</v>
      </c>
      <c r="E1043" s="119">
        <f t="shared" si="36"/>
        <v>106</v>
      </c>
      <c r="F1043" s="119">
        <f t="shared" si="36"/>
        <v>318</v>
      </c>
      <c r="G1043" s="119">
        <f t="shared" si="36"/>
        <v>285</v>
      </c>
      <c r="H1043" s="119">
        <f t="shared" si="36"/>
        <v>39</v>
      </c>
      <c r="I1043" s="119">
        <f t="shared" si="36"/>
        <v>4</v>
      </c>
      <c r="J1043" s="119">
        <f t="shared" si="36"/>
        <v>1</v>
      </c>
      <c r="K1043" s="119">
        <f t="shared" si="36"/>
        <v>0</v>
      </c>
      <c r="L1043" s="119">
        <f t="shared" si="36"/>
        <v>0</v>
      </c>
      <c r="M1043" s="119">
        <f t="shared" si="36"/>
        <v>0</v>
      </c>
      <c r="N1043" s="119">
        <f t="shared" si="36"/>
        <v>0</v>
      </c>
      <c r="O1043" s="119">
        <f t="shared" si="36"/>
        <v>0</v>
      </c>
      <c r="P1043" s="119">
        <f t="shared" si="36"/>
        <v>0</v>
      </c>
      <c r="Q1043" s="119">
        <f t="shared" si="36"/>
        <v>0</v>
      </c>
      <c r="R1043" s="119">
        <f t="shared" si="36"/>
        <v>0</v>
      </c>
      <c r="S1043" s="119">
        <f t="shared" si="36"/>
        <v>0</v>
      </c>
      <c r="T1043" s="119">
        <f t="shared" si="36"/>
        <v>0</v>
      </c>
      <c r="U1043" s="119">
        <f t="shared" si="36"/>
        <v>0</v>
      </c>
      <c r="V1043" s="119">
        <v>24.2</v>
      </c>
      <c r="W1043" s="119">
        <v>27.9</v>
      </c>
    </row>
    <row r="1044" spans="1:23" ht="13.5" customHeight="1" x14ac:dyDescent="0.25">
      <c r="A1044" s="287" t="s">
        <v>112</v>
      </c>
      <c r="B1044" s="118">
        <f>SUM(B971:B1034)</f>
        <v>842</v>
      </c>
      <c r="C1044" s="118">
        <f t="shared" ref="C1044:U1044" si="37">SUM(C971:C1034)</f>
        <v>1</v>
      </c>
      <c r="D1044" s="118">
        <f t="shared" si="37"/>
        <v>9</v>
      </c>
      <c r="E1044" s="118">
        <f t="shared" si="37"/>
        <v>107</v>
      </c>
      <c r="F1044" s="118">
        <f t="shared" si="37"/>
        <v>337</v>
      </c>
      <c r="G1044" s="118">
        <f t="shared" si="37"/>
        <v>321</v>
      </c>
      <c r="H1044" s="118">
        <f t="shared" si="37"/>
        <v>55</v>
      </c>
      <c r="I1044" s="118">
        <f t="shared" si="37"/>
        <v>9</v>
      </c>
      <c r="J1044" s="118">
        <f t="shared" si="37"/>
        <v>3</v>
      </c>
      <c r="K1044" s="118">
        <f t="shared" si="37"/>
        <v>0</v>
      </c>
      <c r="L1044" s="118">
        <f t="shared" si="37"/>
        <v>0</v>
      </c>
      <c r="M1044" s="118">
        <f t="shared" si="37"/>
        <v>0</v>
      </c>
      <c r="N1044" s="118">
        <f t="shared" si="37"/>
        <v>0</v>
      </c>
      <c r="O1044" s="118">
        <f t="shared" si="37"/>
        <v>0</v>
      </c>
      <c r="P1044" s="118">
        <f t="shared" si="37"/>
        <v>0</v>
      </c>
      <c r="Q1044" s="118">
        <f t="shared" si="37"/>
        <v>0</v>
      </c>
      <c r="R1044" s="118">
        <f t="shared" si="37"/>
        <v>0</v>
      </c>
      <c r="S1044" s="118">
        <f t="shared" si="37"/>
        <v>0</v>
      </c>
      <c r="T1044" s="118">
        <f t="shared" si="37"/>
        <v>0</v>
      </c>
      <c r="U1044" s="118">
        <f t="shared" si="37"/>
        <v>0</v>
      </c>
      <c r="V1044" s="118">
        <v>24.6</v>
      </c>
      <c r="W1044" s="118">
        <v>28.4</v>
      </c>
    </row>
    <row r="1045" spans="1:23" ht="13.5" customHeight="1" x14ac:dyDescent="0.25">
      <c r="A1045" s="118" t="s">
        <v>113</v>
      </c>
      <c r="B1045" s="118">
        <f>SUM(B971:B1042)</f>
        <v>849</v>
      </c>
      <c r="C1045" s="118">
        <f t="shared" ref="C1045:U1045" si="38">SUM(C971:C1042)</f>
        <v>1</v>
      </c>
      <c r="D1045" s="118">
        <f t="shared" si="38"/>
        <v>9</v>
      </c>
      <c r="E1045" s="118">
        <f t="shared" si="38"/>
        <v>108</v>
      </c>
      <c r="F1045" s="118">
        <f t="shared" si="38"/>
        <v>339</v>
      </c>
      <c r="G1045" s="118">
        <f t="shared" si="38"/>
        <v>324</v>
      </c>
      <c r="H1045" s="118">
        <f t="shared" si="38"/>
        <v>55</v>
      </c>
      <c r="I1045" s="118">
        <f t="shared" si="38"/>
        <v>9</v>
      </c>
      <c r="J1045" s="118">
        <f t="shared" si="38"/>
        <v>3</v>
      </c>
      <c r="K1045" s="118">
        <f t="shared" si="38"/>
        <v>1</v>
      </c>
      <c r="L1045" s="118">
        <f t="shared" si="38"/>
        <v>0</v>
      </c>
      <c r="M1045" s="118">
        <f t="shared" si="38"/>
        <v>0</v>
      </c>
      <c r="N1045" s="118">
        <f t="shared" si="38"/>
        <v>0</v>
      </c>
      <c r="O1045" s="118">
        <f t="shared" si="38"/>
        <v>0</v>
      </c>
      <c r="P1045" s="118">
        <f t="shared" si="38"/>
        <v>0</v>
      </c>
      <c r="Q1045" s="118">
        <f t="shared" si="38"/>
        <v>0</v>
      </c>
      <c r="R1045" s="118">
        <f t="shared" si="38"/>
        <v>0</v>
      </c>
      <c r="S1045" s="118">
        <f t="shared" si="38"/>
        <v>0</v>
      </c>
      <c r="T1045" s="118">
        <f t="shared" si="38"/>
        <v>0</v>
      </c>
      <c r="U1045" s="118">
        <f t="shared" si="38"/>
        <v>0</v>
      </c>
      <c r="V1045" s="118">
        <v>24.6</v>
      </c>
      <c r="W1045" s="118">
        <v>28.4</v>
      </c>
    </row>
    <row r="1046" spans="1:23" ht="13.5" customHeight="1" thickBot="1" x14ac:dyDescent="0.3">
      <c r="A1046" s="120" t="s">
        <v>114</v>
      </c>
      <c r="B1046" s="120">
        <f>SUM(B947:B1042)</f>
        <v>855</v>
      </c>
      <c r="C1046" s="120">
        <f t="shared" ref="C1046:U1046" si="39">SUM(C947:C1042)</f>
        <v>1</v>
      </c>
      <c r="D1046" s="120">
        <f t="shared" si="39"/>
        <v>9</v>
      </c>
      <c r="E1046" s="120">
        <f t="shared" si="39"/>
        <v>108</v>
      </c>
      <c r="F1046" s="120">
        <f t="shared" si="39"/>
        <v>340</v>
      </c>
      <c r="G1046" s="120">
        <f t="shared" si="39"/>
        <v>326</v>
      </c>
      <c r="H1046" s="120">
        <f t="shared" si="39"/>
        <v>56</v>
      </c>
      <c r="I1046" s="120">
        <f t="shared" si="39"/>
        <v>10</v>
      </c>
      <c r="J1046" s="120">
        <f t="shared" si="39"/>
        <v>4</v>
      </c>
      <c r="K1046" s="120">
        <f t="shared" si="39"/>
        <v>1</v>
      </c>
      <c r="L1046" s="120">
        <f t="shared" si="39"/>
        <v>0</v>
      </c>
      <c r="M1046" s="120">
        <f t="shared" si="39"/>
        <v>0</v>
      </c>
      <c r="N1046" s="120">
        <f t="shared" si="39"/>
        <v>0</v>
      </c>
      <c r="O1046" s="120">
        <f t="shared" si="39"/>
        <v>0</v>
      </c>
      <c r="P1046" s="120">
        <f t="shared" si="39"/>
        <v>0</v>
      </c>
      <c r="Q1046" s="120">
        <f t="shared" si="39"/>
        <v>0</v>
      </c>
      <c r="R1046" s="120">
        <f t="shared" si="39"/>
        <v>0</v>
      </c>
      <c r="S1046" s="120">
        <f t="shared" si="39"/>
        <v>0</v>
      </c>
      <c r="T1046" s="120">
        <f t="shared" si="39"/>
        <v>0</v>
      </c>
      <c r="U1046" s="120">
        <f t="shared" si="39"/>
        <v>0</v>
      </c>
      <c r="V1046" s="120">
        <v>24.6</v>
      </c>
      <c r="W1046" s="120">
        <v>28.5</v>
      </c>
    </row>
    <row r="1047" spans="1:23" ht="13.5" customHeight="1" thickTop="1" x14ac:dyDescent="0.25">
      <c r="A1047" s="122"/>
      <c r="B1047" s="122"/>
      <c r="C1047" s="122"/>
      <c r="D1047" s="122"/>
      <c r="E1047" s="122"/>
      <c r="F1047" s="122"/>
      <c r="G1047" s="122"/>
      <c r="H1047" s="122"/>
      <c r="I1047" s="122"/>
      <c r="J1047" s="122"/>
      <c r="K1047" s="122"/>
      <c r="L1047" s="122"/>
      <c r="M1047" s="122"/>
      <c r="N1047" s="122"/>
      <c r="O1047" s="122"/>
      <c r="P1047" s="122"/>
      <c r="Q1047" s="122"/>
      <c r="R1047" s="122"/>
      <c r="S1047" s="122"/>
      <c r="T1047" s="122"/>
      <c r="U1047" s="122"/>
      <c r="V1047" s="122"/>
      <c r="W1047" s="122"/>
    </row>
    <row r="1048" spans="1:23" ht="13.5" customHeight="1" thickBot="1" x14ac:dyDescent="0.3">
      <c r="A1048" s="122" t="s">
        <v>9</v>
      </c>
      <c r="B1048" s="437" t="str">
        <f>TEXT(C1048,"dddd")</f>
        <v>Thursday</v>
      </c>
      <c r="C1048" s="233">
        <f>C944+1</f>
        <v>44840</v>
      </c>
      <c r="D1048" s="122"/>
      <c r="E1048" s="122"/>
      <c r="F1048" s="122"/>
      <c r="G1048" s="122"/>
      <c r="H1048" s="122"/>
      <c r="I1048" s="122"/>
      <c r="J1048" s="122"/>
      <c r="K1048" s="122"/>
      <c r="L1048" s="122"/>
      <c r="M1048" s="122"/>
      <c r="N1048" s="122"/>
      <c r="O1048" s="122"/>
      <c r="P1048" s="122"/>
      <c r="Q1048" s="122"/>
      <c r="R1048" s="122"/>
      <c r="S1048" s="122"/>
      <c r="T1048" s="122"/>
      <c r="U1048" s="122"/>
      <c r="V1048" s="122"/>
      <c r="W1048" s="122"/>
    </row>
    <row r="1049" spans="1:23" ht="13.5" customHeight="1" thickTop="1" thickBot="1" x14ac:dyDescent="0.3">
      <c r="A1049" s="122"/>
      <c r="B1049" s="556" t="s">
        <v>90</v>
      </c>
      <c r="C1049" s="557"/>
      <c r="D1049" s="557"/>
      <c r="E1049" s="557"/>
      <c r="F1049" s="557"/>
      <c r="G1049" s="557"/>
      <c r="H1049" s="557"/>
      <c r="I1049" s="557"/>
      <c r="J1049" s="557"/>
      <c r="K1049" s="557"/>
      <c r="L1049" s="557"/>
      <c r="M1049" s="557"/>
      <c r="N1049" s="557"/>
      <c r="O1049" s="557"/>
      <c r="P1049" s="557"/>
      <c r="Q1049" s="557"/>
      <c r="R1049" s="557"/>
      <c r="S1049" s="557"/>
      <c r="T1049" s="557"/>
      <c r="U1049" s="557"/>
      <c r="V1049" s="557"/>
      <c r="W1049" s="558"/>
    </row>
    <row r="1050" spans="1:23" ht="13.5" customHeight="1" thickTop="1" thickBot="1" x14ac:dyDescent="0.3">
      <c r="A1050" s="169" t="s">
        <v>50</v>
      </c>
      <c r="B1050" s="169" t="s">
        <v>30</v>
      </c>
      <c r="C1050" s="288" t="s">
        <v>91</v>
      </c>
      <c r="D1050" s="288" t="s">
        <v>92</v>
      </c>
      <c r="E1050" s="288" t="s">
        <v>93</v>
      </c>
      <c r="F1050" s="288" t="s">
        <v>94</v>
      </c>
      <c r="G1050" s="288" t="s">
        <v>95</v>
      </c>
      <c r="H1050" s="288" t="s">
        <v>96</v>
      </c>
      <c r="I1050" s="288" t="s">
        <v>97</v>
      </c>
      <c r="J1050" s="288" t="s">
        <v>98</v>
      </c>
      <c r="K1050" s="288" t="s">
        <v>99</v>
      </c>
      <c r="L1050" s="288" t="s">
        <v>100</v>
      </c>
      <c r="M1050" s="288" t="s">
        <v>101</v>
      </c>
      <c r="N1050" s="288" t="s">
        <v>102</v>
      </c>
      <c r="O1050" s="288" t="s">
        <v>103</v>
      </c>
      <c r="P1050" s="288" t="s">
        <v>104</v>
      </c>
      <c r="Q1050" s="288" t="s">
        <v>105</v>
      </c>
      <c r="R1050" s="288" t="s">
        <v>106</v>
      </c>
      <c r="S1050" s="288" t="s">
        <v>107</v>
      </c>
      <c r="T1050" s="288" t="s">
        <v>108</v>
      </c>
      <c r="U1050" s="288" t="s">
        <v>109</v>
      </c>
      <c r="V1050" s="169" t="s">
        <v>88</v>
      </c>
      <c r="W1050" s="169" t="s">
        <v>110</v>
      </c>
    </row>
    <row r="1051" spans="1:23" ht="13.5" customHeight="1" thickTop="1" x14ac:dyDescent="0.25">
      <c r="A1051" s="279">
        <v>0</v>
      </c>
      <c r="B1051" s="119">
        <v>1</v>
      </c>
      <c r="C1051" s="119">
        <v>0</v>
      </c>
      <c r="D1051" s="119">
        <v>0</v>
      </c>
      <c r="E1051" s="119">
        <v>0</v>
      </c>
      <c r="F1051" s="119">
        <v>1</v>
      </c>
      <c r="G1051" s="119">
        <v>0</v>
      </c>
      <c r="H1051" s="119">
        <v>0</v>
      </c>
      <c r="I1051" s="119">
        <v>0</v>
      </c>
      <c r="J1051" s="119">
        <v>0</v>
      </c>
      <c r="K1051" s="119">
        <v>0</v>
      </c>
      <c r="L1051" s="119">
        <v>0</v>
      </c>
      <c r="M1051" s="119">
        <v>0</v>
      </c>
      <c r="N1051" s="119">
        <v>0</v>
      </c>
      <c r="O1051" s="119">
        <v>0</v>
      </c>
      <c r="P1051" s="119">
        <v>0</v>
      </c>
      <c r="Q1051" s="119">
        <v>0</v>
      </c>
      <c r="R1051" s="119">
        <v>0</v>
      </c>
      <c r="S1051" s="119">
        <v>0</v>
      </c>
      <c r="T1051" s="119">
        <v>0</v>
      </c>
      <c r="U1051" s="119">
        <v>0</v>
      </c>
      <c r="V1051" s="119">
        <v>23.3</v>
      </c>
      <c r="W1051" s="119" t="s">
        <v>188</v>
      </c>
    </row>
    <row r="1052" spans="1:23" ht="13.5" customHeight="1" x14ac:dyDescent="0.25">
      <c r="A1052" s="170">
        <v>1.0416666666666666E-2</v>
      </c>
      <c r="B1052" s="118">
        <v>0</v>
      </c>
      <c r="C1052" s="118">
        <v>0</v>
      </c>
      <c r="D1052" s="118">
        <v>0</v>
      </c>
      <c r="E1052" s="118">
        <v>0</v>
      </c>
      <c r="F1052" s="118">
        <v>0</v>
      </c>
      <c r="G1052" s="118">
        <v>0</v>
      </c>
      <c r="H1052" s="118">
        <v>0</v>
      </c>
      <c r="I1052" s="118">
        <v>0</v>
      </c>
      <c r="J1052" s="118">
        <v>0</v>
      </c>
      <c r="K1052" s="118">
        <v>0</v>
      </c>
      <c r="L1052" s="118">
        <v>0</v>
      </c>
      <c r="M1052" s="118">
        <v>0</v>
      </c>
      <c r="N1052" s="118">
        <v>0</v>
      </c>
      <c r="O1052" s="118">
        <v>0</v>
      </c>
      <c r="P1052" s="118">
        <v>0</v>
      </c>
      <c r="Q1052" s="118">
        <v>0</v>
      </c>
      <c r="R1052" s="118">
        <v>0</v>
      </c>
      <c r="S1052" s="118">
        <v>0</v>
      </c>
      <c r="T1052" s="118">
        <v>0</v>
      </c>
      <c r="U1052" s="118">
        <v>0</v>
      </c>
      <c r="V1052" s="118" t="s">
        <v>188</v>
      </c>
      <c r="W1052" s="118" t="s">
        <v>188</v>
      </c>
    </row>
    <row r="1053" spans="1:23" ht="13.5" customHeight="1" x14ac:dyDescent="0.25">
      <c r="A1053" s="170">
        <v>2.0833333333333332E-2</v>
      </c>
      <c r="B1053" s="118">
        <v>1</v>
      </c>
      <c r="C1053" s="118">
        <v>0</v>
      </c>
      <c r="D1053" s="118">
        <v>0</v>
      </c>
      <c r="E1053" s="118">
        <v>0</v>
      </c>
      <c r="F1053" s="118">
        <v>0</v>
      </c>
      <c r="G1053" s="118">
        <v>1</v>
      </c>
      <c r="H1053" s="118">
        <v>0</v>
      </c>
      <c r="I1053" s="118">
        <v>0</v>
      </c>
      <c r="J1053" s="118">
        <v>0</v>
      </c>
      <c r="K1053" s="118">
        <v>0</v>
      </c>
      <c r="L1053" s="118">
        <v>0</v>
      </c>
      <c r="M1053" s="118">
        <v>0</v>
      </c>
      <c r="N1053" s="118">
        <v>0</v>
      </c>
      <c r="O1053" s="118">
        <v>0</v>
      </c>
      <c r="P1053" s="118">
        <v>0</v>
      </c>
      <c r="Q1053" s="118">
        <v>0</v>
      </c>
      <c r="R1053" s="118">
        <v>0</v>
      </c>
      <c r="S1053" s="118">
        <v>0</v>
      </c>
      <c r="T1053" s="118">
        <v>0</v>
      </c>
      <c r="U1053" s="118">
        <v>0</v>
      </c>
      <c r="V1053" s="118">
        <v>27.6</v>
      </c>
      <c r="W1053" s="118" t="s">
        <v>188</v>
      </c>
    </row>
    <row r="1054" spans="1:23" ht="13.5" customHeight="1" x14ac:dyDescent="0.25">
      <c r="A1054" s="170">
        <v>3.125E-2</v>
      </c>
      <c r="B1054" s="118">
        <v>0</v>
      </c>
      <c r="C1054" s="118">
        <v>0</v>
      </c>
      <c r="D1054" s="118">
        <v>0</v>
      </c>
      <c r="E1054" s="118">
        <v>0</v>
      </c>
      <c r="F1054" s="118">
        <v>0</v>
      </c>
      <c r="G1054" s="118">
        <v>0</v>
      </c>
      <c r="H1054" s="118">
        <v>0</v>
      </c>
      <c r="I1054" s="118">
        <v>0</v>
      </c>
      <c r="J1054" s="118">
        <v>0</v>
      </c>
      <c r="K1054" s="118">
        <v>0</v>
      </c>
      <c r="L1054" s="118">
        <v>0</v>
      </c>
      <c r="M1054" s="118">
        <v>0</v>
      </c>
      <c r="N1054" s="118">
        <v>0</v>
      </c>
      <c r="O1054" s="118">
        <v>0</v>
      </c>
      <c r="P1054" s="118">
        <v>0</v>
      </c>
      <c r="Q1054" s="118">
        <v>0</v>
      </c>
      <c r="R1054" s="118">
        <v>0</v>
      </c>
      <c r="S1054" s="118">
        <v>0</v>
      </c>
      <c r="T1054" s="118">
        <v>0</v>
      </c>
      <c r="U1054" s="118">
        <v>0</v>
      </c>
      <c r="V1054" s="118" t="s">
        <v>188</v>
      </c>
      <c r="W1054" s="118" t="s">
        <v>188</v>
      </c>
    </row>
    <row r="1055" spans="1:23" ht="13.5" customHeight="1" x14ac:dyDescent="0.25">
      <c r="A1055" s="170">
        <v>4.1666666666666664E-2</v>
      </c>
      <c r="B1055" s="118">
        <v>0</v>
      </c>
      <c r="C1055" s="118">
        <v>0</v>
      </c>
      <c r="D1055" s="118">
        <v>0</v>
      </c>
      <c r="E1055" s="118">
        <v>0</v>
      </c>
      <c r="F1055" s="118">
        <v>0</v>
      </c>
      <c r="G1055" s="118">
        <v>0</v>
      </c>
      <c r="H1055" s="118">
        <v>0</v>
      </c>
      <c r="I1055" s="118">
        <v>0</v>
      </c>
      <c r="J1055" s="118">
        <v>0</v>
      </c>
      <c r="K1055" s="118">
        <v>0</v>
      </c>
      <c r="L1055" s="118">
        <v>0</v>
      </c>
      <c r="M1055" s="118">
        <v>0</v>
      </c>
      <c r="N1055" s="118">
        <v>0</v>
      </c>
      <c r="O1055" s="118">
        <v>0</v>
      </c>
      <c r="P1055" s="118">
        <v>0</v>
      </c>
      <c r="Q1055" s="118">
        <v>0</v>
      </c>
      <c r="R1055" s="118">
        <v>0</v>
      </c>
      <c r="S1055" s="118">
        <v>0</v>
      </c>
      <c r="T1055" s="118">
        <v>0</v>
      </c>
      <c r="U1055" s="118">
        <v>0</v>
      </c>
      <c r="V1055" s="118" t="s">
        <v>188</v>
      </c>
      <c r="W1055" s="118" t="s">
        <v>188</v>
      </c>
    </row>
    <row r="1056" spans="1:23" ht="13.5" customHeight="1" x14ac:dyDescent="0.25">
      <c r="A1056" s="170">
        <v>5.2083333333333336E-2</v>
      </c>
      <c r="B1056" s="118">
        <v>0</v>
      </c>
      <c r="C1056" s="118">
        <v>0</v>
      </c>
      <c r="D1056" s="118">
        <v>0</v>
      </c>
      <c r="E1056" s="118">
        <v>0</v>
      </c>
      <c r="F1056" s="118">
        <v>0</v>
      </c>
      <c r="G1056" s="118">
        <v>0</v>
      </c>
      <c r="H1056" s="118">
        <v>0</v>
      </c>
      <c r="I1056" s="118">
        <v>0</v>
      </c>
      <c r="J1056" s="118">
        <v>0</v>
      </c>
      <c r="K1056" s="118">
        <v>0</v>
      </c>
      <c r="L1056" s="118">
        <v>0</v>
      </c>
      <c r="M1056" s="118">
        <v>0</v>
      </c>
      <c r="N1056" s="118">
        <v>0</v>
      </c>
      <c r="O1056" s="118">
        <v>0</v>
      </c>
      <c r="P1056" s="118">
        <v>0</v>
      </c>
      <c r="Q1056" s="118">
        <v>0</v>
      </c>
      <c r="R1056" s="118">
        <v>0</v>
      </c>
      <c r="S1056" s="118">
        <v>0</v>
      </c>
      <c r="T1056" s="118">
        <v>0</v>
      </c>
      <c r="U1056" s="118">
        <v>0</v>
      </c>
      <c r="V1056" s="118" t="s">
        <v>188</v>
      </c>
      <c r="W1056" s="118" t="s">
        <v>188</v>
      </c>
    </row>
    <row r="1057" spans="1:23" ht="13.5" customHeight="1" x14ac:dyDescent="0.25">
      <c r="A1057" s="170">
        <v>6.25E-2</v>
      </c>
      <c r="B1057" s="118">
        <v>0</v>
      </c>
      <c r="C1057" s="118">
        <v>0</v>
      </c>
      <c r="D1057" s="118">
        <v>0</v>
      </c>
      <c r="E1057" s="118">
        <v>0</v>
      </c>
      <c r="F1057" s="118">
        <v>0</v>
      </c>
      <c r="G1057" s="118">
        <v>0</v>
      </c>
      <c r="H1057" s="118">
        <v>0</v>
      </c>
      <c r="I1057" s="118">
        <v>0</v>
      </c>
      <c r="J1057" s="118">
        <v>0</v>
      </c>
      <c r="K1057" s="118">
        <v>0</v>
      </c>
      <c r="L1057" s="118">
        <v>0</v>
      </c>
      <c r="M1057" s="118">
        <v>0</v>
      </c>
      <c r="N1057" s="118">
        <v>0</v>
      </c>
      <c r="O1057" s="118">
        <v>0</v>
      </c>
      <c r="P1057" s="118">
        <v>0</v>
      </c>
      <c r="Q1057" s="118">
        <v>0</v>
      </c>
      <c r="R1057" s="118">
        <v>0</v>
      </c>
      <c r="S1057" s="118">
        <v>0</v>
      </c>
      <c r="T1057" s="118">
        <v>0</v>
      </c>
      <c r="U1057" s="118">
        <v>0</v>
      </c>
      <c r="V1057" s="118" t="s">
        <v>188</v>
      </c>
      <c r="W1057" s="118" t="s">
        <v>188</v>
      </c>
    </row>
    <row r="1058" spans="1:23" ht="13.5" customHeight="1" x14ac:dyDescent="0.25">
      <c r="A1058" s="170">
        <v>7.2916666666666699E-2</v>
      </c>
      <c r="B1058" s="118">
        <v>0</v>
      </c>
      <c r="C1058" s="118">
        <v>0</v>
      </c>
      <c r="D1058" s="118">
        <v>0</v>
      </c>
      <c r="E1058" s="118">
        <v>0</v>
      </c>
      <c r="F1058" s="118">
        <v>0</v>
      </c>
      <c r="G1058" s="118">
        <v>0</v>
      </c>
      <c r="H1058" s="118">
        <v>0</v>
      </c>
      <c r="I1058" s="118">
        <v>0</v>
      </c>
      <c r="J1058" s="118">
        <v>0</v>
      </c>
      <c r="K1058" s="118">
        <v>0</v>
      </c>
      <c r="L1058" s="118">
        <v>0</v>
      </c>
      <c r="M1058" s="118">
        <v>0</v>
      </c>
      <c r="N1058" s="118">
        <v>0</v>
      </c>
      <c r="O1058" s="118">
        <v>0</v>
      </c>
      <c r="P1058" s="118">
        <v>0</v>
      </c>
      <c r="Q1058" s="118">
        <v>0</v>
      </c>
      <c r="R1058" s="118">
        <v>0</v>
      </c>
      <c r="S1058" s="118">
        <v>0</v>
      </c>
      <c r="T1058" s="118">
        <v>0</v>
      </c>
      <c r="U1058" s="118">
        <v>0</v>
      </c>
      <c r="V1058" s="118" t="s">
        <v>188</v>
      </c>
      <c r="W1058" s="118" t="s">
        <v>188</v>
      </c>
    </row>
    <row r="1059" spans="1:23" ht="13.5" customHeight="1" x14ac:dyDescent="0.25">
      <c r="A1059" s="170">
        <v>8.3333333333333301E-2</v>
      </c>
      <c r="B1059" s="118">
        <v>0</v>
      </c>
      <c r="C1059" s="118">
        <v>0</v>
      </c>
      <c r="D1059" s="118">
        <v>0</v>
      </c>
      <c r="E1059" s="118">
        <v>0</v>
      </c>
      <c r="F1059" s="118">
        <v>0</v>
      </c>
      <c r="G1059" s="118">
        <v>0</v>
      </c>
      <c r="H1059" s="118">
        <v>0</v>
      </c>
      <c r="I1059" s="118">
        <v>0</v>
      </c>
      <c r="J1059" s="118">
        <v>0</v>
      </c>
      <c r="K1059" s="118">
        <v>0</v>
      </c>
      <c r="L1059" s="118">
        <v>0</v>
      </c>
      <c r="M1059" s="118">
        <v>0</v>
      </c>
      <c r="N1059" s="118">
        <v>0</v>
      </c>
      <c r="O1059" s="118">
        <v>0</v>
      </c>
      <c r="P1059" s="118">
        <v>0</v>
      </c>
      <c r="Q1059" s="118">
        <v>0</v>
      </c>
      <c r="R1059" s="118">
        <v>0</v>
      </c>
      <c r="S1059" s="118">
        <v>0</v>
      </c>
      <c r="T1059" s="118">
        <v>0</v>
      </c>
      <c r="U1059" s="118">
        <v>0</v>
      </c>
      <c r="V1059" s="118" t="s">
        <v>188</v>
      </c>
      <c r="W1059" s="118" t="s">
        <v>188</v>
      </c>
    </row>
    <row r="1060" spans="1:23" ht="13.5" customHeight="1" x14ac:dyDescent="0.25">
      <c r="A1060" s="170">
        <v>9.375E-2</v>
      </c>
      <c r="B1060" s="118">
        <v>0</v>
      </c>
      <c r="C1060" s="118">
        <v>0</v>
      </c>
      <c r="D1060" s="118">
        <v>0</v>
      </c>
      <c r="E1060" s="118">
        <v>0</v>
      </c>
      <c r="F1060" s="118">
        <v>0</v>
      </c>
      <c r="G1060" s="118">
        <v>0</v>
      </c>
      <c r="H1060" s="118">
        <v>0</v>
      </c>
      <c r="I1060" s="118">
        <v>0</v>
      </c>
      <c r="J1060" s="118">
        <v>0</v>
      </c>
      <c r="K1060" s="118">
        <v>0</v>
      </c>
      <c r="L1060" s="118">
        <v>0</v>
      </c>
      <c r="M1060" s="118">
        <v>0</v>
      </c>
      <c r="N1060" s="118">
        <v>0</v>
      </c>
      <c r="O1060" s="118">
        <v>0</v>
      </c>
      <c r="P1060" s="118">
        <v>0</v>
      </c>
      <c r="Q1060" s="118">
        <v>0</v>
      </c>
      <c r="R1060" s="118">
        <v>0</v>
      </c>
      <c r="S1060" s="118">
        <v>0</v>
      </c>
      <c r="T1060" s="118">
        <v>0</v>
      </c>
      <c r="U1060" s="118">
        <v>0</v>
      </c>
      <c r="V1060" s="118" t="s">
        <v>188</v>
      </c>
      <c r="W1060" s="118" t="s">
        <v>188</v>
      </c>
    </row>
    <row r="1061" spans="1:23" ht="13.5" customHeight="1" x14ac:dyDescent="0.25">
      <c r="A1061" s="170">
        <v>0.104166666666667</v>
      </c>
      <c r="B1061" s="118">
        <v>0</v>
      </c>
      <c r="C1061" s="118">
        <v>0</v>
      </c>
      <c r="D1061" s="118">
        <v>0</v>
      </c>
      <c r="E1061" s="118">
        <v>0</v>
      </c>
      <c r="F1061" s="118">
        <v>0</v>
      </c>
      <c r="G1061" s="118">
        <v>0</v>
      </c>
      <c r="H1061" s="118">
        <v>0</v>
      </c>
      <c r="I1061" s="118">
        <v>0</v>
      </c>
      <c r="J1061" s="118">
        <v>0</v>
      </c>
      <c r="K1061" s="118">
        <v>0</v>
      </c>
      <c r="L1061" s="118">
        <v>0</v>
      </c>
      <c r="M1061" s="118">
        <v>0</v>
      </c>
      <c r="N1061" s="118">
        <v>0</v>
      </c>
      <c r="O1061" s="118">
        <v>0</v>
      </c>
      <c r="P1061" s="118">
        <v>0</v>
      </c>
      <c r="Q1061" s="118">
        <v>0</v>
      </c>
      <c r="R1061" s="118">
        <v>0</v>
      </c>
      <c r="S1061" s="118">
        <v>0</v>
      </c>
      <c r="T1061" s="118">
        <v>0</v>
      </c>
      <c r="U1061" s="118">
        <v>0</v>
      </c>
      <c r="V1061" s="118" t="s">
        <v>188</v>
      </c>
      <c r="W1061" s="118" t="s">
        <v>188</v>
      </c>
    </row>
    <row r="1062" spans="1:23" ht="13.5" customHeight="1" x14ac:dyDescent="0.25">
      <c r="A1062" s="170">
        <v>0.114583333333333</v>
      </c>
      <c r="B1062" s="118">
        <v>0</v>
      </c>
      <c r="C1062" s="118">
        <v>0</v>
      </c>
      <c r="D1062" s="118">
        <v>0</v>
      </c>
      <c r="E1062" s="118">
        <v>0</v>
      </c>
      <c r="F1062" s="118">
        <v>0</v>
      </c>
      <c r="G1062" s="118">
        <v>0</v>
      </c>
      <c r="H1062" s="118">
        <v>0</v>
      </c>
      <c r="I1062" s="118">
        <v>0</v>
      </c>
      <c r="J1062" s="118">
        <v>0</v>
      </c>
      <c r="K1062" s="118">
        <v>0</v>
      </c>
      <c r="L1062" s="118">
        <v>0</v>
      </c>
      <c r="M1062" s="118">
        <v>0</v>
      </c>
      <c r="N1062" s="118">
        <v>0</v>
      </c>
      <c r="O1062" s="118">
        <v>0</v>
      </c>
      <c r="P1062" s="118">
        <v>0</v>
      </c>
      <c r="Q1062" s="118">
        <v>0</v>
      </c>
      <c r="R1062" s="118">
        <v>0</v>
      </c>
      <c r="S1062" s="118">
        <v>0</v>
      </c>
      <c r="T1062" s="118">
        <v>0</v>
      </c>
      <c r="U1062" s="118">
        <v>0</v>
      </c>
      <c r="V1062" s="118" t="s">
        <v>188</v>
      </c>
      <c r="W1062" s="118" t="s">
        <v>188</v>
      </c>
    </row>
    <row r="1063" spans="1:23" ht="13.5" customHeight="1" x14ac:dyDescent="0.25">
      <c r="A1063" s="170">
        <v>0.125</v>
      </c>
      <c r="B1063" s="118">
        <v>0</v>
      </c>
      <c r="C1063" s="118">
        <v>0</v>
      </c>
      <c r="D1063" s="118">
        <v>0</v>
      </c>
      <c r="E1063" s="118">
        <v>0</v>
      </c>
      <c r="F1063" s="118">
        <v>0</v>
      </c>
      <c r="G1063" s="118">
        <v>0</v>
      </c>
      <c r="H1063" s="118">
        <v>0</v>
      </c>
      <c r="I1063" s="118">
        <v>0</v>
      </c>
      <c r="J1063" s="118">
        <v>0</v>
      </c>
      <c r="K1063" s="118">
        <v>0</v>
      </c>
      <c r="L1063" s="118">
        <v>0</v>
      </c>
      <c r="M1063" s="118">
        <v>0</v>
      </c>
      <c r="N1063" s="118">
        <v>0</v>
      </c>
      <c r="O1063" s="118">
        <v>0</v>
      </c>
      <c r="P1063" s="118">
        <v>0</v>
      </c>
      <c r="Q1063" s="118">
        <v>0</v>
      </c>
      <c r="R1063" s="118">
        <v>0</v>
      </c>
      <c r="S1063" s="118">
        <v>0</v>
      </c>
      <c r="T1063" s="118">
        <v>0</v>
      </c>
      <c r="U1063" s="118">
        <v>0</v>
      </c>
      <c r="V1063" s="118" t="s">
        <v>188</v>
      </c>
      <c r="W1063" s="118" t="s">
        <v>188</v>
      </c>
    </row>
    <row r="1064" spans="1:23" ht="13.5" customHeight="1" x14ac:dyDescent="0.25">
      <c r="A1064" s="170">
        <v>0.13541666666666699</v>
      </c>
      <c r="B1064" s="118">
        <v>0</v>
      </c>
      <c r="C1064" s="118">
        <v>0</v>
      </c>
      <c r="D1064" s="118">
        <v>0</v>
      </c>
      <c r="E1064" s="118">
        <v>0</v>
      </c>
      <c r="F1064" s="118">
        <v>0</v>
      </c>
      <c r="G1064" s="118">
        <v>0</v>
      </c>
      <c r="H1064" s="118">
        <v>0</v>
      </c>
      <c r="I1064" s="118">
        <v>0</v>
      </c>
      <c r="J1064" s="118">
        <v>0</v>
      </c>
      <c r="K1064" s="118">
        <v>0</v>
      </c>
      <c r="L1064" s="118">
        <v>0</v>
      </c>
      <c r="M1064" s="118">
        <v>0</v>
      </c>
      <c r="N1064" s="118">
        <v>0</v>
      </c>
      <c r="O1064" s="118">
        <v>0</v>
      </c>
      <c r="P1064" s="118">
        <v>0</v>
      </c>
      <c r="Q1064" s="118">
        <v>0</v>
      </c>
      <c r="R1064" s="118">
        <v>0</v>
      </c>
      <c r="S1064" s="118">
        <v>0</v>
      </c>
      <c r="T1064" s="118">
        <v>0</v>
      </c>
      <c r="U1064" s="118">
        <v>0</v>
      </c>
      <c r="V1064" s="118" t="s">
        <v>188</v>
      </c>
      <c r="W1064" s="118" t="s">
        <v>188</v>
      </c>
    </row>
    <row r="1065" spans="1:23" ht="13.5" customHeight="1" x14ac:dyDescent="0.25">
      <c r="A1065" s="170">
        <v>0.14583333333333301</v>
      </c>
      <c r="B1065" s="118">
        <v>0</v>
      </c>
      <c r="C1065" s="118">
        <v>0</v>
      </c>
      <c r="D1065" s="118">
        <v>0</v>
      </c>
      <c r="E1065" s="118">
        <v>0</v>
      </c>
      <c r="F1065" s="118">
        <v>0</v>
      </c>
      <c r="G1065" s="118">
        <v>0</v>
      </c>
      <c r="H1065" s="118">
        <v>0</v>
      </c>
      <c r="I1065" s="118">
        <v>0</v>
      </c>
      <c r="J1065" s="118">
        <v>0</v>
      </c>
      <c r="K1065" s="118">
        <v>0</v>
      </c>
      <c r="L1065" s="118">
        <v>0</v>
      </c>
      <c r="M1065" s="118">
        <v>0</v>
      </c>
      <c r="N1065" s="118">
        <v>0</v>
      </c>
      <c r="O1065" s="118">
        <v>0</v>
      </c>
      <c r="P1065" s="118">
        <v>0</v>
      </c>
      <c r="Q1065" s="118">
        <v>0</v>
      </c>
      <c r="R1065" s="118">
        <v>0</v>
      </c>
      <c r="S1065" s="118">
        <v>0</v>
      </c>
      <c r="T1065" s="118">
        <v>0</v>
      </c>
      <c r="U1065" s="118">
        <v>0</v>
      </c>
      <c r="V1065" s="118" t="s">
        <v>188</v>
      </c>
      <c r="W1065" s="118" t="s">
        <v>188</v>
      </c>
    </row>
    <row r="1066" spans="1:23" ht="13.5" customHeight="1" x14ac:dyDescent="0.25">
      <c r="A1066" s="170">
        <v>0.15625</v>
      </c>
      <c r="B1066" s="118">
        <v>0</v>
      </c>
      <c r="C1066" s="118">
        <v>0</v>
      </c>
      <c r="D1066" s="118">
        <v>0</v>
      </c>
      <c r="E1066" s="118">
        <v>0</v>
      </c>
      <c r="F1066" s="118">
        <v>0</v>
      </c>
      <c r="G1066" s="118">
        <v>0</v>
      </c>
      <c r="H1066" s="118">
        <v>0</v>
      </c>
      <c r="I1066" s="118">
        <v>0</v>
      </c>
      <c r="J1066" s="118">
        <v>0</v>
      </c>
      <c r="K1066" s="118">
        <v>0</v>
      </c>
      <c r="L1066" s="118">
        <v>0</v>
      </c>
      <c r="M1066" s="118">
        <v>0</v>
      </c>
      <c r="N1066" s="118">
        <v>0</v>
      </c>
      <c r="O1066" s="118">
        <v>0</v>
      </c>
      <c r="P1066" s="118">
        <v>0</v>
      </c>
      <c r="Q1066" s="118">
        <v>0</v>
      </c>
      <c r="R1066" s="118">
        <v>0</v>
      </c>
      <c r="S1066" s="118">
        <v>0</v>
      </c>
      <c r="T1066" s="118">
        <v>0</v>
      </c>
      <c r="U1066" s="118">
        <v>0</v>
      </c>
      <c r="V1066" s="118" t="s">
        <v>188</v>
      </c>
      <c r="W1066" s="118" t="s">
        <v>188</v>
      </c>
    </row>
    <row r="1067" spans="1:23" ht="13.5" customHeight="1" x14ac:dyDescent="0.25">
      <c r="A1067" s="170">
        <v>0.16666666666666699</v>
      </c>
      <c r="B1067" s="118">
        <v>1</v>
      </c>
      <c r="C1067" s="118">
        <v>0</v>
      </c>
      <c r="D1067" s="118">
        <v>0</v>
      </c>
      <c r="E1067" s="118">
        <v>0</v>
      </c>
      <c r="F1067" s="118">
        <v>0</v>
      </c>
      <c r="G1067" s="118">
        <v>1</v>
      </c>
      <c r="H1067" s="118">
        <v>0</v>
      </c>
      <c r="I1067" s="118">
        <v>0</v>
      </c>
      <c r="J1067" s="118">
        <v>0</v>
      </c>
      <c r="K1067" s="118">
        <v>0</v>
      </c>
      <c r="L1067" s="118">
        <v>0</v>
      </c>
      <c r="M1067" s="118">
        <v>0</v>
      </c>
      <c r="N1067" s="118">
        <v>0</v>
      </c>
      <c r="O1067" s="118">
        <v>0</v>
      </c>
      <c r="P1067" s="118">
        <v>0</v>
      </c>
      <c r="Q1067" s="118">
        <v>0</v>
      </c>
      <c r="R1067" s="118">
        <v>0</v>
      </c>
      <c r="S1067" s="118">
        <v>0</v>
      </c>
      <c r="T1067" s="118">
        <v>0</v>
      </c>
      <c r="U1067" s="118">
        <v>0</v>
      </c>
      <c r="V1067" s="118">
        <v>25.4</v>
      </c>
      <c r="W1067" s="118" t="s">
        <v>188</v>
      </c>
    </row>
    <row r="1068" spans="1:23" ht="13.5" customHeight="1" x14ac:dyDescent="0.25">
      <c r="A1068" s="170">
        <v>0.17708333333333301</v>
      </c>
      <c r="B1068" s="118">
        <v>0</v>
      </c>
      <c r="C1068" s="118">
        <v>0</v>
      </c>
      <c r="D1068" s="118">
        <v>0</v>
      </c>
      <c r="E1068" s="118">
        <v>0</v>
      </c>
      <c r="F1068" s="118">
        <v>0</v>
      </c>
      <c r="G1068" s="118">
        <v>0</v>
      </c>
      <c r="H1068" s="118">
        <v>0</v>
      </c>
      <c r="I1068" s="118">
        <v>0</v>
      </c>
      <c r="J1068" s="118">
        <v>0</v>
      </c>
      <c r="K1068" s="118">
        <v>0</v>
      </c>
      <c r="L1068" s="118">
        <v>0</v>
      </c>
      <c r="M1068" s="118">
        <v>0</v>
      </c>
      <c r="N1068" s="118">
        <v>0</v>
      </c>
      <c r="O1068" s="118">
        <v>0</v>
      </c>
      <c r="P1068" s="118">
        <v>0</v>
      </c>
      <c r="Q1068" s="118">
        <v>0</v>
      </c>
      <c r="R1068" s="118">
        <v>0</v>
      </c>
      <c r="S1068" s="118">
        <v>0</v>
      </c>
      <c r="T1068" s="118">
        <v>0</v>
      </c>
      <c r="U1068" s="118">
        <v>0</v>
      </c>
      <c r="V1068" s="118" t="s">
        <v>188</v>
      </c>
      <c r="W1068" s="118" t="s">
        <v>188</v>
      </c>
    </row>
    <row r="1069" spans="1:23" ht="13.5" customHeight="1" x14ac:dyDescent="0.25">
      <c r="A1069" s="170">
        <v>0.1875</v>
      </c>
      <c r="B1069" s="118">
        <v>0</v>
      </c>
      <c r="C1069" s="118">
        <v>0</v>
      </c>
      <c r="D1069" s="118">
        <v>0</v>
      </c>
      <c r="E1069" s="118">
        <v>0</v>
      </c>
      <c r="F1069" s="118">
        <v>0</v>
      </c>
      <c r="G1069" s="118">
        <v>0</v>
      </c>
      <c r="H1069" s="118">
        <v>0</v>
      </c>
      <c r="I1069" s="118">
        <v>0</v>
      </c>
      <c r="J1069" s="118">
        <v>0</v>
      </c>
      <c r="K1069" s="118">
        <v>0</v>
      </c>
      <c r="L1069" s="118">
        <v>0</v>
      </c>
      <c r="M1069" s="118">
        <v>0</v>
      </c>
      <c r="N1069" s="118">
        <v>0</v>
      </c>
      <c r="O1069" s="118">
        <v>0</v>
      </c>
      <c r="P1069" s="118">
        <v>0</v>
      </c>
      <c r="Q1069" s="118">
        <v>0</v>
      </c>
      <c r="R1069" s="118">
        <v>0</v>
      </c>
      <c r="S1069" s="118">
        <v>0</v>
      </c>
      <c r="T1069" s="118">
        <v>0</v>
      </c>
      <c r="U1069" s="118">
        <v>0</v>
      </c>
      <c r="V1069" s="118" t="s">
        <v>188</v>
      </c>
      <c r="W1069" s="118" t="s">
        <v>188</v>
      </c>
    </row>
    <row r="1070" spans="1:23" ht="13.5" customHeight="1" x14ac:dyDescent="0.25">
      <c r="A1070" s="170">
        <v>0.19791666666666699</v>
      </c>
      <c r="B1070" s="118">
        <v>0</v>
      </c>
      <c r="C1070" s="118">
        <v>0</v>
      </c>
      <c r="D1070" s="118">
        <v>0</v>
      </c>
      <c r="E1070" s="118">
        <v>0</v>
      </c>
      <c r="F1070" s="118">
        <v>0</v>
      </c>
      <c r="G1070" s="118">
        <v>0</v>
      </c>
      <c r="H1070" s="118">
        <v>0</v>
      </c>
      <c r="I1070" s="118">
        <v>0</v>
      </c>
      <c r="J1070" s="118">
        <v>0</v>
      </c>
      <c r="K1070" s="118">
        <v>0</v>
      </c>
      <c r="L1070" s="118">
        <v>0</v>
      </c>
      <c r="M1070" s="118">
        <v>0</v>
      </c>
      <c r="N1070" s="118">
        <v>0</v>
      </c>
      <c r="O1070" s="118">
        <v>0</v>
      </c>
      <c r="P1070" s="118">
        <v>0</v>
      </c>
      <c r="Q1070" s="118">
        <v>0</v>
      </c>
      <c r="R1070" s="118">
        <v>0</v>
      </c>
      <c r="S1070" s="118">
        <v>0</v>
      </c>
      <c r="T1070" s="118">
        <v>0</v>
      </c>
      <c r="U1070" s="118">
        <v>0</v>
      </c>
      <c r="V1070" s="118" t="s">
        <v>188</v>
      </c>
      <c r="W1070" s="118" t="s">
        <v>188</v>
      </c>
    </row>
    <row r="1071" spans="1:23" ht="13.5" customHeight="1" x14ac:dyDescent="0.25">
      <c r="A1071" s="170">
        <v>0.20833333333333301</v>
      </c>
      <c r="B1071" s="118">
        <v>1</v>
      </c>
      <c r="C1071" s="118">
        <v>0</v>
      </c>
      <c r="D1071" s="118">
        <v>0</v>
      </c>
      <c r="E1071" s="118">
        <v>0</v>
      </c>
      <c r="F1071" s="118">
        <v>1</v>
      </c>
      <c r="G1071" s="118">
        <v>0</v>
      </c>
      <c r="H1071" s="118">
        <v>0</v>
      </c>
      <c r="I1071" s="118">
        <v>0</v>
      </c>
      <c r="J1071" s="118">
        <v>0</v>
      </c>
      <c r="K1071" s="118">
        <v>0</v>
      </c>
      <c r="L1071" s="118">
        <v>0</v>
      </c>
      <c r="M1071" s="118">
        <v>0</v>
      </c>
      <c r="N1071" s="118">
        <v>0</v>
      </c>
      <c r="O1071" s="118">
        <v>0</v>
      </c>
      <c r="P1071" s="118">
        <v>0</v>
      </c>
      <c r="Q1071" s="118">
        <v>0</v>
      </c>
      <c r="R1071" s="118">
        <v>0</v>
      </c>
      <c r="S1071" s="118">
        <v>0</v>
      </c>
      <c r="T1071" s="118">
        <v>0</v>
      </c>
      <c r="U1071" s="118">
        <v>0</v>
      </c>
      <c r="V1071" s="118">
        <v>23.4</v>
      </c>
      <c r="W1071" s="118" t="s">
        <v>188</v>
      </c>
    </row>
    <row r="1072" spans="1:23" ht="13.5" customHeight="1" x14ac:dyDescent="0.25">
      <c r="A1072" s="170">
        <v>0.21875</v>
      </c>
      <c r="B1072" s="118">
        <v>0</v>
      </c>
      <c r="C1072" s="118">
        <v>0</v>
      </c>
      <c r="D1072" s="118">
        <v>0</v>
      </c>
      <c r="E1072" s="118">
        <v>0</v>
      </c>
      <c r="F1072" s="118">
        <v>0</v>
      </c>
      <c r="G1072" s="118">
        <v>0</v>
      </c>
      <c r="H1072" s="118">
        <v>0</v>
      </c>
      <c r="I1072" s="118">
        <v>0</v>
      </c>
      <c r="J1072" s="118">
        <v>0</v>
      </c>
      <c r="K1072" s="118">
        <v>0</v>
      </c>
      <c r="L1072" s="118">
        <v>0</v>
      </c>
      <c r="M1072" s="118">
        <v>0</v>
      </c>
      <c r="N1072" s="118">
        <v>0</v>
      </c>
      <c r="O1072" s="118">
        <v>0</v>
      </c>
      <c r="P1072" s="118">
        <v>0</v>
      </c>
      <c r="Q1072" s="118">
        <v>0</v>
      </c>
      <c r="R1072" s="118">
        <v>0</v>
      </c>
      <c r="S1072" s="118">
        <v>0</v>
      </c>
      <c r="T1072" s="118">
        <v>0</v>
      </c>
      <c r="U1072" s="118">
        <v>0</v>
      </c>
      <c r="V1072" s="118" t="s">
        <v>188</v>
      </c>
      <c r="W1072" s="118" t="s">
        <v>188</v>
      </c>
    </row>
    <row r="1073" spans="1:23" ht="13.5" customHeight="1" x14ac:dyDescent="0.25">
      <c r="A1073" s="170">
        <v>0.22916666666666699</v>
      </c>
      <c r="B1073" s="118">
        <v>0</v>
      </c>
      <c r="C1073" s="118">
        <v>0</v>
      </c>
      <c r="D1073" s="118">
        <v>0</v>
      </c>
      <c r="E1073" s="118">
        <v>0</v>
      </c>
      <c r="F1073" s="118">
        <v>0</v>
      </c>
      <c r="G1073" s="118">
        <v>0</v>
      </c>
      <c r="H1073" s="118">
        <v>0</v>
      </c>
      <c r="I1073" s="118">
        <v>0</v>
      </c>
      <c r="J1073" s="118">
        <v>0</v>
      </c>
      <c r="K1073" s="118">
        <v>0</v>
      </c>
      <c r="L1073" s="118">
        <v>0</v>
      </c>
      <c r="M1073" s="118">
        <v>0</v>
      </c>
      <c r="N1073" s="118">
        <v>0</v>
      </c>
      <c r="O1073" s="118">
        <v>0</v>
      </c>
      <c r="P1073" s="118">
        <v>0</v>
      </c>
      <c r="Q1073" s="118">
        <v>0</v>
      </c>
      <c r="R1073" s="118">
        <v>0</v>
      </c>
      <c r="S1073" s="118">
        <v>0</v>
      </c>
      <c r="T1073" s="118">
        <v>0</v>
      </c>
      <c r="U1073" s="118">
        <v>0</v>
      </c>
      <c r="V1073" s="118" t="s">
        <v>188</v>
      </c>
      <c r="W1073" s="118" t="s">
        <v>188</v>
      </c>
    </row>
    <row r="1074" spans="1:23" ht="13.5" customHeight="1" x14ac:dyDescent="0.25">
      <c r="A1074" s="170">
        <v>0.23958333333333301</v>
      </c>
      <c r="B1074" s="118">
        <v>2</v>
      </c>
      <c r="C1074" s="118">
        <v>0</v>
      </c>
      <c r="D1074" s="118">
        <v>0</v>
      </c>
      <c r="E1074" s="118">
        <v>0</v>
      </c>
      <c r="F1074" s="118">
        <v>0</v>
      </c>
      <c r="G1074" s="118">
        <v>1</v>
      </c>
      <c r="H1074" s="118">
        <v>0</v>
      </c>
      <c r="I1074" s="118">
        <v>1</v>
      </c>
      <c r="J1074" s="118">
        <v>0</v>
      </c>
      <c r="K1074" s="118">
        <v>0</v>
      </c>
      <c r="L1074" s="118">
        <v>0</v>
      </c>
      <c r="M1074" s="118">
        <v>0</v>
      </c>
      <c r="N1074" s="118">
        <v>0</v>
      </c>
      <c r="O1074" s="118">
        <v>0</v>
      </c>
      <c r="P1074" s="118">
        <v>0</v>
      </c>
      <c r="Q1074" s="118">
        <v>0</v>
      </c>
      <c r="R1074" s="118">
        <v>0</v>
      </c>
      <c r="S1074" s="118">
        <v>0</v>
      </c>
      <c r="T1074" s="118">
        <v>0</v>
      </c>
      <c r="U1074" s="118">
        <v>0</v>
      </c>
      <c r="V1074" s="118">
        <v>31.4</v>
      </c>
      <c r="W1074" s="118" t="s">
        <v>188</v>
      </c>
    </row>
    <row r="1075" spans="1:23" ht="13.5" customHeight="1" x14ac:dyDescent="0.25">
      <c r="A1075" s="170">
        <v>0.25</v>
      </c>
      <c r="B1075" s="118">
        <v>8</v>
      </c>
      <c r="C1075" s="118">
        <v>0</v>
      </c>
      <c r="D1075" s="118">
        <v>0</v>
      </c>
      <c r="E1075" s="118">
        <v>0</v>
      </c>
      <c r="F1075" s="118">
        <v>1</v>
      </c>
      <c r="G1075" s="118">
        <v>4</v>
      </c>
      <c r="H1075" s="118">
        <v>2</v>
      </c>
      <c r="I1075" s="118">
        <v>1</v>
      </c>
      <c r="J1075" s="118">
        <v>0</v>
      </c>
      <c r="K1075" s="118">
        <v>0</v>
      </c>
      <c r="L1075" s="118">
        <v>0</v>
      </c>
      <c r="M1075" s="118">
        <v>0</v>
      </c>
      <c r="N1075" s="118">
        <v>0</v>
      </c>
      <c r="O1075" s="118">
        <v>0</v>
      </c>
      <c r="P1075" s="118">
        <v>0</v>
      </c>
      <c r="Q1075" s="118">
        <v>0</v>
      </c>
      <c r="R1075" s="118">
        <v>0</v>
      </c>
      <c r="S1075" s="118">
        <v>0</v>
      </c>
      <c r="T1075" s="118">
        <v>0</v>
      </c>
      <c r="U1075" s="118">
        <v>0</v>
      </c>
      <c r="V1075" s="118">
        <v>30.1</v>
      </c>
      <c r="W1075" s="118" t="s">
        <v>188</v>
      </c>
    </row>
    <row r="1076" spans="1:23" ht="13.5" customHeight="1" x14ac:dyDescent="0.25">
      <c r="A1076" s="170">
        <v>0.26041666666666702</v>
      </c>
      <c r="B1076" s="118">
        <v>3</v>
      </c>
      <c r="C1076" s="118">
        <v>0</v>
      </c>
      <c r="D1076" s="118">
        <v>0</v>
      </c>
      <c r="E1076" s="118">
        <v>0</v>
      </c>
      <c r="F1076" s="118">
        <v>0</v>
      </c>
      <c r="G1076" s="118">
        <v>3</v>
      </c>
      <c r="H1076" s="118">
        <v>0</v>
      </c>
      <c r="I1076" s="118">
        <v>0</v>
      </c>
      <c r="J1076" s="118">
        <v>0</v>
      </c>
      <c r="K1076" s="118">
        <v>0</v>
      </c>
      <c r="L1076" s="118">
        <v>0</v>
      </c>
      <c r="M1076" s="118">
        <v>0</v>
      </c>
      <c r="N1076" s="118">
        <v>0</v>
      </c>
      <c r="O1076" s="118">
        <v>0</v>
      </c>
      <c r="P1076" s="118">
        <v>0</v>
      </c>
      <c r="Q1076" s="118">
        <v>0</v>
      </c>
      <c r="R1076" s="118">
        <v>0</v>
      </c>
      <c r="S1076" s="118">
        <v>0</v>
      </c>
      <c r="T1076" s="118">
        <v>0</v>
      </c>
      <c r="U1076" s="118">
        <v>0</v>
      </c>
      <c r="V1076" s="118">
        <v>27.1</v>
      </c>
      <c r="W1076" s="118" t="s">
        <v>188</v>
      </c>
    </row>
    <row r="1077" spans="1:23" ht="13.5" customHeight="1" x14ac:dyDescent="0.25">
      <c r="A1077" s="170">
        <v>0.27083333333333298</v>
      </c>
      <c r="B1077" s="118">
        <v>4</v>
      </c>
      <c r="C1077" s="118">
        <v>0</v>
      </c>
      <c r="D1077" s="118">
        <v>0</v>
      </c>
      <c r="E1077" s="118">
        <v>0</v>
      </c>
      <c r="F1077" s="118">
        <v>0</v>
      </c>
      <c r="G1077" s="118">
        <v>3</v>
      </c>
      <c r="H1077" s="118">
        <v>1</v>
      </c>
      <c r="I1077" s="118">
        <v>0</v>
      </c>
      <c r="J1077" s="118">
        <v>0</v>
      </c>
      <c r="K1077" s="118">
        <v>0</v>
      </c>
      <c r="L1077" s="118">
        <v>0</v>
      </c>
      <c r="M1077" s="118">
        <v>0</v>
      </c>
      <c r="N1077" s="118">
        <v>0</v>
      </c>
      <c r="O1077" s="118">
        <v>0</v>
      </c>
      <c r="P1077" s="118">
        <v>0</v>
      </c>
      <c r="Q1077" s="118">
        <v>0</v>
      </c>
      <c r="R1077" s="118">
        <v>0</v>
      </c>
      <c r="S1077" s="118">
        <v>0</v>
      </c>
      <c r="T1077" s="118">
        <v>0</v>
      </c>
      <c r="U1077" s="118">
        <v>0</v>
      </c>
      <c r="V1077" s="118">
        <v>28.1</v>
      </c>
      <c r="W1077" s="118" t="s">
        <v>188</v>
      </c>
    </row>
    <row r="1078" spans="1:23" ht="13.5" customHeight="1" x14ac:dyDescent="0.25">
      <c r="A1078" s="170">
        <v>0.28125</v>
      </c>
      <c r="B1078" s="118">
        <v>23</v>
      </c>
      <c r="C1078" s="118">
        <v>0</v>
      </c>
      <c r="D1078" s="118">
        <v>0</v>
      </c>
      <c r="E1078" s="118">
        <v>1</v>
      </c>
      <c r="F1078" s="118">
        <v>8</v>
      </c>
      <c r="G1078" s="118">
        <v>13</v>
      </c>
      <c r="H1078" s="118">
        <v>0</v>
      </c>
      <c r="I1078" s="118">
        <v>1</v>
      </c>
      <c r="J1078" s="118">
        <v>0</v>
      </c>
      <c r="K1078" s="118">
        <v>0</v>
      </c>
      <c r="L1078" s="118">
        <v>0</v>
      </c>
      <c r="M1078" s="118">
        <v>0</v>
      </c>
      <c r="N1078" s="118">
        <v>0</v>
      </c>
      <c r="O1078" s="118">
        <v>0</v>
      </c>
      <c r="P1078" s="118">
        <v>0</v>
      </c>
      <c r="Q1078" s="118">
        <v>0</v>
      </c>
      <c r="R1078" s="118">
        <v>0</v>
      </c>
      <c r="S1078" s="118">
        <v>0</v>
      </c>
      <c r="T1078" s="118">
        <v>0</v>
      </c>
      <c r="U1078" s="118">
        <v>0</v>
      </c>
      <c r="V1078" s="118">
        <v>26.3</v>
      </c>
      <c r="W1078" s="118">
        <v>29.2</v>
      </c>
    </row>
    <row r="1079" spans="1:23" ht="13.5" customHeight="1" x14ac:dyDescent="0.25">
      <c r="A1079" s="170">
        <v>0.29166666666666702</v>
      </c>
      <c r="B1079" s="118">
        <v>12</v>
      </c>
      <c r="C1079" s="118">
        <v>0</v>
      </c>
      <c r="D1079" s="118">
        <v>0</v>
      </c>
      <c r="E1079" s="118">
        <v>0</v>
      </c>
      <c r="F1079" s="118">
        <v>2</v>
      </c>
      <c r="G1079" s="118">
        <v>4</v>
      </c>
      <c r="H1079" s="118">
        <v>3</v>
      </c>
      <c r="I1079" s="118">
        <v>2</v>
      </c>
      <c r="J1079" s="118">
        <v>1</v>
      </c>
      <c r="K1079" s="118">
        <v>0</v>
      </c>
      <c r="L1079" s="118">
        <v>0</v>
      </c>
      <c r="M1079" s="118">
        <v>0</v>
      </c>
      <c r="N1079" s="118">
        <v>0</v>
      </c>
      <c r="O1079" s="118">
        <v>0</v>
      </c>
      <c r="P1079" s="118">
        <v>0</v>
      </c>
      <c r="Q1079" s="118">
        <v>0</v>
      </c>
      <c r="R1079" s="118">
        <v>0</v>
      </c>
      <c r="S1079" s="118">
        <v>0</v>
      </c>
      <c r="T1079" s="118">
        <v>0</v>
      </c>
      <c r="U1079" s="118">
        <v>0</v>
      </c>
      <c r="V1079" s="118">
        <v>30.7</v>
      </c>
      <c r="W1079" s="118">
        <v>37.1</v>
      </c>
    </row>
    <row r="1080" spans="1:23" ht="13.5" customHeight="1" x14ac:dyDescent="0.25">
      <c r="A1080" s="170">
        <v>0.30208333333333298</v>
      </c>
      <c r="B1080" s="118">
        <v>22</v>
      </c>
      <c r="C1080" s="118">
        <v>0</v>
      </c>
      <c r="D1080" s="118">
        <v>0</v>
      </c>
      <c r="E1080" s="118">
        <v>0</v>
      </c>
      <c r="F1080" s="118">
        <v>9</v>
      </c>
      <c r="G1080" s="118">
        <v>10</v>
      </c>
      <c r="H1080" s="118">
        <v>3</v>
      </c>
      <c r="I1080" s="118">
        <v>0</v>
      </c>
      <c r="J1080" s="118">
        <v>0</v>
      </c>
      <c r="K1080" s="118">
        <v>0</v>
      </c>
      <c r="L1080" s="118">
        <v>0</v>
      </c>
      <c r="M1080" s="118">
        <v>0</v>
      </c>
      <c r="N1080" s="118">
        <v>0</v>
      </c>
      <c r="O1080" s="118">
        <v>0</v>
      </c>
      <c r="P1080" s="118">
        <v>0</v>
      </c>
      <c r="Q1080" s="118">
        <v>0</v>
      </c>
      <c r="R1080" s="118">
        <v>0</v>
      </c>
      <c r="S1080" s="118">
        <v>0</v>
      </c>
      <c r="T1080" s="118">
        <v>0</v>
      </c>
      <c r="U1080" s="118">
        <v>0</v>
      </c>
      <c r="V1080" s="118">
        <v>26.3</v>
      </c>
      <c r="W1080" s="118">
        <v>30.2</v>
      </c>
    </row>
    <row r="1081" spans="1:23" ht="13.5" customHeight="1" x14ac:dyDescent="0.25">
      <c r="A1081" s="170">
        <v>0.3125</v>
      </c>
      <c r="B1081" s="118">
        <v>22</v>
      </c>
      <c r="C1081" s="118">
        <v>0</v>
      </c>
      <c r="D1081" s="118">
        <v>0</v>
      </c>
      <c r="E1081" s="118">
        <v>2</v>
      </c>
      <c r="F1081" s="118">
        <v>8</v>
      </c>
      <c r="G1081" s="118">
        <v>10</v>
      </c>
      <c r="H1081" s="118">
        <v>2</v>
      </c>
      <c r="I1081" s="118">
        <v>0</v>
      </c>
      <c r="J1081" s="118">
        <v>0</v>
      </c>
      <c r="K1081" s="118">
        <v>0</v>
      </c>
      <c r="L1081" s="118">
        <v>0</v>
      </c>
      <c r="M1081" s="118">
        <v>0</v>
      </c>
      <c r="N1081" s="118">
        <v>0</v>
      </c>
      <c r="O1081" s="118">
        <v>0</v>
      </c>
      <c r="P1081" s="118">
        <v>0</v>
      </c>
      <c r="Q1081" s="118">
        <v>0</v>
      </c>
      <c r="R1081" s="118">
        <v>0</v>
      </c>
      <c r="S1081" s="118">
        <v>0</v>
      </c>
      <c r="T1081" s="118">
        <v>0</v>
      </c>
      <c r="U1081" s="118">
        <v>0</v>
      </c>
      <c r="V1081" s="118">
        <v>25.2</v>
      </c>
      <c r="W1081" s="118">
        <v>29.2</v>
      </c>
    </row>
    <row r="1082" spans="1:23" ht="13.5" customHeight="1" x14ac:dyDescent="0.25">
      <c r="A1082" s="170">
        <v>0.32291666666666702</v>
      </c>
      <c r="B1082" s="118">
        <v>23</v>
      </c>
      <c r="C1082" s="118">
        <v>0</v>
      </c>
      <c r="D1082" s="118">
        <v>1</v>
      </c>
      <c r="E1082" s="118">
        <v>0</v>
      </c>
      <c r="F1082" s="118">
        <v>4</v>
      </c>
      <c r="G1082" s="118">
        <v>17</v>
      </c>
      <c r="H1082" s="118">
        <v>1</v>
      </c>
      <c r="I1082" s="118">
        <v>0</v>
      </c>
      <c r="J1082" s="118">
        <v>0</v>
      </c>
      <c r="K1082" s="118">
        <v>0</v>
      </c>
      <c r="L1082" s="118">
        <v>0</v>
      </c>
      <c r="M1082" s="118">
        <v>0</v>
      </c>
      <c r="N1082" s="118">
        <v>0</v>
      </c>
      <c r="O1082" s="118">
        <v>0</v>
      </c>
      <c r="P1082" s="118">
        <v>0</v>
      </c>
      <c r="Q1082" s="118">
        <v>0</v>
      </c>
      <c r="R1082" s="118">
        <v>0</v>
      </c>
      <c r="S1082" s="118">
        <v>0</v>
      </c>
      <c r="T1082" s="118">
        <v>0</v>
      </c>
      <c r="U1082" s="118">
        <v>0</v>
      </c>
      <c r="V1082" s="118">
        <v>25.6</v>
      </c>
      <c r="W1082" s="118">
        <v>28.2</v>
      </c>
    </row>
    <row r="1083" spans="1:23" ht="13.5" customHeight="1" x14ac:dyDescent="0.25">
      <c r="A1083" s="170">
        <v>0.33333333333333298</v>
      </c>
      <c r="B1083" s="118">
        <v>35</v>
      </c>
      <c r="C1083" s="118">
        <v>0</v>
      </c>
      <c r="D1083" s="118">
        <v>0</v>
      </c>
      <c r="E1083" s="118">
        <v>3</v>
      </c>
      <c r="F1083" s="118">
        <v>20</v>
      </c>
      <c r="G1083" s="118">
        <v>11</v>
      </c>
      <c r="H1083" s="118">
        <v>1</v>
      </c>
      <c r="I1083" s="118">
        <v>0</v>
      </c>
      <c r="J1083" s="118">
        <v>0</v>
      </c>
      <c r="K1083" s="118">
        <v>0</v>
      </c>
      <c r="L1083" s="118">
        <v>0</v>
      </c>
      <c r="M1083" s="118">
        <v>0</v>
      </c>
      <c r="N1083" s="118">
        <v>0</v>
      </c>
      <c r="O1083" s="118">
        <v>0</v>
      </c>
      <c r="P1083" s="118">
        <v>0</v>
      </c>
      <c r="Q1083" s="118">
        <v>0</v>
      </c>
      <c r="R1083" s="118">
        <v>0</v>
      </c>
      <c r="S1083" s="118">
        <v>0</v>
      </c>
      <c r="T1083" s="118">
        <v>0</v>
      </c>
      <c r="U1083" s="118">
        <v>0</v>
      </c>
      <c r="V1083" s="118">
        <v>24</v>
      </c>
      <c r="W1083" s="118">
        <v>28.1</v>
      </c>
    </row>
    <row r="1084" spans="1:23" ht="13.5" customHeight="1" x14ac:dyDescent="0.25">
      <c r="A1084" s="170">
        <v>0.34375</v>
      </c>
      <c r="B1084" s="118">
        <v>51</v>
      </c>
      <c r="C1084" s="118">
        <v>0</v>
      </c>
      <c r="D1084" s="118">
        <v>0</v>
      </c>
      <c r="E1084" s="118">
        <v>13</v>
      </c>
      <c r="F1084" s="118">
        <v>17</v>
      </c>
      <c r="G1084" s="118">
        <v>19</v>
      </c>
      <c r="H1084" s="118">
        <v>2</v>
      </c>
      <c r="I1084" s="118">
        <v>0</v>
      </c>
      <c r="J1084" s="118">
        <v>0</v>
      </c>
      <c r="K1084" s="118">
        <v>0</v>
      </c>
      <c r="L1084" s="118">
        <v>0</v>
      </c>
      <c r="M1084" s="118">
        <v>0</v>
      </c>
      <c r="N1084" s="118">
        <v>0</v>
      </c>
      <c r="O1084" s="118">
        <v>0</v>
      </c>
      <c r="P1084" s="118">
        <v>0</v>
      </c>
      <c r="Q1084" s="118">
        <v>0</v>
      </c>
      <c r="R1084" s="118">
        <v>0</v>
      </c>
      <c r="S1084" s="118">
        <v>0</v>
      </c>
      <c r="T1084" s="118">
        <v>0</v>
      </c>
      <c r="U1084" s="118">
        <v>0</v>
      </c>
      <c r="V1084" s="118">
        <v>23.7</v>
      </c>
      <c r="W1084" s="118">
        <v>28.1</v>
      </c>
    </row>
    <row r="1085" spans="1:23" ht="13.5" customHeight="1" x14ac:dyDescent="0.25">
      <c r="A1085" s="170">
        <v>0.35416666666666702</v>
      </c>
      <c r="B1085" s="118">
        <v>60</v>
      </c>
      <c r="C1085" s="118">
        <v>0</v>
      </c>
      <c r="D1085" s="118">
        <v>1</v>
      </c>
      <c r="E1085" s="118">
        <v>5</v>
      </c>
      <c r="F1085" s="118">
        <v>28</v>
      </c>
      <c r="G1085" s="118">
        <v>21</v>
      </c>
      <c r="H1085" s="118">
        <v>4</v>
      </c>
      <c r="I1085" s="118">
        <v>1</v>
      </c>
      <c r="J1085" s="118">
        <v>0</v>
      </c>
      <c r="K1085" s="118">
        <v>0</v>
      </c>
      <c r="L1085" s="118">
        <v>0</v>
      </c>
      <c r="M1085" s="118">
        <v>0</v>
      </c>
      <c r="N1085" s="118">
        <v>0</v>
      </c>
      <c r="O1085" s="118">
        <v>0</v>
      </c>
      <c r="P1085" s="118">
        <v>0</v>
      </c>
      <c r="Q1085" s="118">
        <v>0</v>
      </c>
      <c r="R1085" s="118">
        <v>0</v>
      </c>
      <c r="S1085" s="118">
        <v>0</v>
      </c>
      <c r="T1085" s="118">
        <v>0</v>
      </c>
      <c r="U1085" s="118">
        <v>0</v>
      </c>
      <c r="V1085" s="118">
        <v>24.8</v>
      </c>
      <c r="W1085" s="118">
        <v>28.4</v>
      </c>
    </row>
    <row r="1086" spans="1:23" ht="13.5" customHeight="1" x14ac:dyDescent="0.25">
      <c r="A1086" s="170">
        <v>0.36458333333333298</v>
      </c>
      <c r="B1086" s="118">
        <v>26</v>
      </c>
      <c r="C1086" s="118">
        <v>0</v>
      </c>
      <c r="D1086" s="118">
        <v>1</v>
      </c>
      <c r="E1086" s="118">
        <v>4</v>
      </c>
      <c r="F1086" s="118">
        <v>12</v>
      </c>
      <c r="G1086" s="118">
        <v>6</v>
      </c>
      <c r="H1086" s="118">
        <v>3</v>
      </c>
      <c r="I1086" s="118">
        <v>0</v>
      </c>
      <c r="J1086" s="118">
        <v>0</v>
      </c>
      <c r="K1086" s="118">
        <v>0</v>
      </c>
      <c r="L1086" s="118">
        <v>0</v>
      </c>
      <c r="M1086" s="118">
        <v>0</v>
      </c>
      <c r="N1086" s="118">
        <v>0</v>
      </c>
      <c r="O1086" s="118">
        <v>0</v>
      </c>
      <c r="P1086" s="118">
        <v>0</v>
      </c>
      <c r="Q1086" s="118">
        <v>0</v>
      </c>
      <c r="R1086" s="118">
        <v>0</v>
      </c>
      <c r="S1086" s="118">
        <v>0</v>
      </c>
      <c r="T1086" s="118">
        <v>0</v>
      </c>
      <c r="U1086" s="118">
        <v>0</v>
      </c>
      <c r="V1086" s="118">
        <v>23.8</v>
      </c>
      <c r="W1086" s="118">
        <v>29.4</v>
      </c>
    </row>
    <row r="1087" spans="1:23" ht="13.5" customHeight="1" x14ac:dyDescent="0.25">
      <c r="A1087" s="170">
        <v>0.375</v>
      </c>
      <c r="B1087" s="118">
        <v>8</v>
      </c>
      <c r="C1087" s="118">
        <v>1</v>
      </c>
      <c r="D1087" s="118">
        <v>1</v>
      </c>
      <c r="E1087" s="118">
        <v>2</v>
      </c>
      <c r="F1087" s="118">
        <v>3</v>
      </c>
      <c r="G1087" s="118">
        <v>1</v>
      </c>
      <c r="H1087" s="118">
        <v>0</v>
      </c>
      <c r="I1087" s="118">
        <v>0</v>
      </c>
      <c r="J1087" s="118">
        <v>0</v>
      </c>
      <c r="K1087" s="118">
        <v>0</v>
      </c>
      <c r="L1087" s="118">
        <v>0</v>
      </c>
      <c r="M1087" s="118">
        <v>0</v>
      </c>
      <c r="N1087" s="118">
        <v>0</v>
      </c>
      <c r="O1087" s="118">
        <v>0</v>
      </c>
      <c r="P1087" s="118">
        <v>0</v>
      </c>
      <c r="Q1087" s="118">
        <v>0</v>
      </c>
      <c r="R1087" s="118">
        <v>0</v>
      </c>
      <c r="S1087" s="118">
        <v>0</v>
      </c>
      <c r="T1087" s="118">
        <v>0</v>
      </c>
      <c r="U1087" s="118">
        <v>0</v>
      </c>
      <c r="V1087" s="118">
        <v>18.8</v>
      </c>
      <c r="W1087" s="118" t="s">
        <v>188</v>
      </c>
    </row>
    <row r="1088" spans="1:23" ht="13.5" customHeight="1" x14ac:dyDescent="0.25">
      <c r="A1088" s="170">
        <v>0.38541666666666702</v>
      </c>
      <c r="B1088" s="118">
        <v>11</v>
      </c>
      <c r="C1088" s="118">
        <v>0</v>
      </c>
      <c r="D1088" s="118">
        <v>2</v>
      </c>
      <c r="E1088" s="118">
        <v>1</v>
      </c>
      <c r="F1088" s="118">
        <v>5</v>
      </c>
      <c r="G1088" s="118">
        <v>3</v>
      </c>
      <c r="H1088" s="118">
        <v>0</v>
      </c>
      <c r="I1088" s="118">
        <v>0</v>
      </c>
      <c r="J1088" s="118">
        <v>0</v>
      </c>
      <c r="K1088" s="118">
        <v>0</v>
      </c>
      <c r="L1088" s="118">
        <v>0</v>
      </c>
      <c r="M1088" s="118">
        <v>0</v>
      </c>
      <c r="N1088" s="118">
        <v>0</v>
      </c>
      <c r="O1088" s="118">
        <v>0</v>
      </c>
      <c r="P1088" s="118">
        <v>0</v>
      </c>
      <c r="Q1088" s="118">
        <v>0</v>
      </c>
      <c r="R1088" s="118">
        <v>0</v>
      </c>
      <c r="S1088" s="118">
        <v>0</v>
      </c>
      <c r="T1088" s="118">
        <v>0</v>
      </c>
      <c r="U1088" s="118">
        <v>0</v>
      </c>
      <c r="V1088" s="118">
        <v>21.6</v>
      </c>
      <c r="W1088" s="118">
        <v>26.6</v>
      </c>
    </row>
    <row r="1089" spans="1:23" ht="13.5" customHeight="1" x14ac:dyDescent="0.25">
      <c r="A1089" s="170">
        <v>0.39583333333333298</v>
      </c>
      <c r="B1089" s="118">
        <v>15</v>
      </c>
      <c r="C1089" s="118">
        <v>0</v>
      </c>
      <c r="D1089" s="118">
        <v>0</v>
      </c>
      <c r="E1089" s="118">
        <v>2</v>
      </c>
      <c r="F1089" s="118">
        <v>6</v>
      </c>
      <c r="G1089" s="118">
        <v>7</v>
      </c>
      <c r="H1089" s="118">
        <v>0</v>
      </c>
      <c r="I1089" s="118">
        <v>0</v>
      </c>
      <c r="J1089" s="118">
        <v>0</v>
      </c>
      <c r="K1089" s="118">
        <v>0</v>
      </c>
      <c r="L1089" s="118">
        <v>0</v>
      </c>
      <c r="M1089" s="118">
        <v>0</v>
      </c>
      <c r="N1089" s="118">
        <v>0</v>
      </c>
      <c r="O1089" s="118">
        <v>0</v>
      </c>
      <c r="P1089" s="118">
        <v>0</v>
      </c>
      <c r="Q1089" s="118">
        <v>0</v>
      </c>
      <c r="R1089" s="118">
        <v>0</v>
      </c>
      <c r="S1089" s="118">
        <v>0</v>
      </c>
      <c r="T1089" s="118">
        <v>0</v>
      </c>
      <c r="U1089" s="118">
        <v>0</v>
      </c>
      <c r="V1089" s="118">
        <v>24.4</v>
      </c>
      <c r="W1089" s="118">
        <v>28.3</v>
      </c>
    </row>
    <row r="1090" spans="1:23" ht="13.5" customHeight="1" x14ac:dyDescent="0.25">
      <c r="A1090" s="170">
        <v>0.40625</v>
      </c>
      <c r="B1090" s="118">
        <v>10</v>
      </c>
      <c r="C1090" s="118">
        <v>0</v>
      </c>
      <c r="D1090" s="118">
        <v>0</v>
      </c>
      <c r="E1090" s="118">
        <v>1</v>
      </c>
      <c r="F1090" s="118">
        <v>5</v>
      </c>
      <c r="G1090" s="118">
        <v>4</v>
      </c>
      <c r="H1090" s="118">
        <v>0</v>
      </c>
      <c r="I1090" s="118">
        <v>0</v>
      </c>
      <c r="J1090" s="118">
        <v>0</v>
      </c>
      <c r="K1090" s="118">
        <v>0</v>
      </c>
      <c r="L1090" s="118">
        <v>0</v>
      </c>
      <c r="M1090" s="118">
        <v>0</v>
      </c>
      <c r="N1090" s="118">
        <v>0</v>
      </c>
      <c r="O1090" s="118">
        <v>0</v>
      </c>
      <c r="P1090" s="118">
        <v>0</v>
      </c>
      <c r="Q1090" s="118">
        <v>0</v>
      </c>
      <c r="R1090" s="118">
        <v>0</v>
      </c>
      <c r="S1090" s="118">
        <v>0</v>
      </c>
      <c r="T1090" s="118">
        <v>0</v>
      </c>
      <c r="U1090" s="118">
        <v>0</v>
      </c>
      <c r="V1090" s="118">
        <v>24</v>
      </c>
      <c r="W1090" s="118" t="s">
        <v>188</v>
      </c>
    </row>
    <row r="1091" spans="1:23" ht="13.5" customHeight="1" x14ac:dyDescent="0.25">
      <c r="A1091" s="170">
        <v>0.41666666666666702</v>
      </c>
      <c r="B1091" s="118">
        <v>5</v>
      </c>
      <c r="C1091" s="118">
        <v>0</v>
      </c>
      <c r="D1091" s="118">
        <v>0</v>
      </c>
      <c r="E1091" s="118">
        <v>0</v>
      </c>
      <c r="F1091" s="118">
        <v>3</v>
      </c>
      <c r="G1091" s="118">
        <v>2</v>
      </c>
      <c r="H1091" s="118">
        <v>0</v>
      </c>
      <c r="I1091" s="118">
        <v>0</v>
      </c>
      <c r="J1091" s="118">
        <v>0</v>
      </c>
      <c r="K1091" s="118">
        <v>0</v>
      </c>
      <c r="L1091" s="118">
        <v>0</v>
      </c>
      <c r="M1091" s="118">
        <v>0</v>
      </c>
      <c r="N1091" s="118">
        <v>0</v>
      </c>
      <c r="O1091" s="118">
        <v>0</v>
      </c>
      <c r="P1091" s="118">
        <v>0</v>
      </c>
      <c r="Q1091" s="118">
        <v>0</v>
      </c>
      <c r="R1091" s="118">
        <v>0</v>
      </c>
      <c r="S1091" s="118">
        <v>0</v>
      </c>
      <c r="T1091" s="118">
        <v>0</v>
      </c>
      <c r="U1091" s="118">
        <v>0</v>
      </c>
      <c r="V1091" s="118">
        <v>23.8</v>
      </c>
      <c r="W1091" s="118" t="s">
        <v>188</v>
      </c>
    </row>
    <row r="1092" spans="1:23" ht="13.5" customHeight="1" x14ac:dyDescent="0.25">
      <c r="A1092" s="170">
        <v>0.42708333333333298</v>
      </c>
      <c r="B1092" s="118">
        <v>9</v>
      </c>
      <c r="C1092" s="118">
        <v>0</v>
      </c>
      <c r="D1092" s="118">
        <v>0</v>
      </c>
      <c r="E1092" s="118">
        <v>1</v>
      </c>
      <c r="F1092" s="118">
        <v>2</v>
      </c>
      <c r="G1092" s="118">
        <v>5</v>
      </c>
      <c r="H1092" s="118">
        <v>1</v>
      </c>
      <c r="I1092" s="118">
        <v>0</v>
      </c>
      <c r="J1092" s="118">
        <v>0</v>
      </c>
      <c r="K1092" s="118">
        <v>0</v>
      </c>
      <c r="L1092" s="118">
        <v>0</v>
      </c>
      <c r="M1092" s="118">
        <v>0</v>
      </c>
      <c r="N1092" s="118">
        <v>0</v>
      </c>
      <c r="O1092" s="118">
        <v>0</v>
      </c>
      <c r="P1092" s="118">
        <v>0</v>
      </c>
      <c r="Q1092" s="118">
        <v>0</v>
      </c>
      <c r="R1092" s="118">
        <v>0</v>
      </c>
      <c r="S1092" s="118">
        <v>0</v>
      </c>
      <c r="T1092" s="118">
        <v>0</v>
      </c>
      <c r="U1092" s="118">
        <v>0</v>
      </c>
      <c r="V1092" s="118">
        <v>25.6</v>
      </c>
      <c r="W1092" s="118" t="s">
        <v>188</v>
      </c>
    </row>
    <row r="1093" spans="1:23" ht="13.5" customHeight="1" x14ac:dyDescent="0.25">
      <c r="A1093" s="170">
        <v>0.4375</v>
      </c>
      <c r="B1093" s="118">
        <v>11</v>
      </c>
      <c r="C1093" s="118">
        <v>0</v>
      </c>
      <c r="D1093" s="118">
        <v>1</v>
      </c>
      <c r="E1093" s="118">
        <v>2</v>
      </c>
      <c r="F1093" s="118">
        <v>4</v>
      </c>
      <c r="G1093" s="118">
        <v>3</v>
      </c>
      <c r="H1093" s="118">
        <v>1</v>
      </c>
      <c r="I1093" s="118">
        <v>0</v>
      </c>
      <c r="J1093" s="118">
        <v>0</v>
      </c>
      <c r="K1093" s="118">
        <v>0</v>
      </c>
      <c r="L1093" s="118">
        <v>0</v>
      </c>
      <c r="M1093" s="118">
        <v>0</v>
      </c>
      <c r="N1093" s="118">
        <v>0</v>
      </c>
      <c r="O1093" s="118">
        <v>0</v>
      </c>
      <c r="P1093" s="118">
        <v>0</v>
      </c>
      <c r="Q1093" s="118">
        <v>0</v>
      </c>
      <c r="R1093" s="118">
        <v>0</v>
      </c>
      <c r="S1093" s="118">
        <v>0</v>
      </c>
      <c r="T1093" s="118">
        <v>0</v>
      </c>
      <c r="U1093" s="118">
        <v>0</v>
      </c>
      <c r="V1093" s="118">
        <v>23.3</v>
      </c>
      <c r="W1093" s="118">
        <v>29.6</v>
      </c>
    </row>
    <row r="1094" spans="1:23" ht="13.5" customHeight="1" x14ac:dyDescent="0.25">
      <c r="A1094" s="170">
        <v>0.44791666666666702</v>
      </c>
      <c r="B1094" s="118">
        <v>6</v>
      </c>
      <c r="C1094" s="118">
        <v>0</v>
      </c>
      <c r="D1094" s="118">
        <v>0</v>
      </c>
      <c r="E1094" s="118">
        <v>2</v>
      </c>
      <c r="F1094" s="118">
        <v>1</v>
      </c>
      <c r="G1094" s="118">
        <v>3</v>
      </c>
      <c r="H1094" s="118">
        <v>0</v>
      </c>
      <c r="I1094" s="118">
        <v>0</v>
      </c>
      <c r="J1094" s="118">
        <v>0</v>
      </c>
      <c r="K1094" s="118">
        <v>0</v>
      </c>
      <c r="L1094" s="118">
        <v>0</v>
      </c>
      <c r="M1094" s="118">
        <v>0</v>
      </c>
      <c r="N1094" s="118">
        <v>0</v>
      </c>
      <c r="O1094" s="118">
        <v>0</v>
      </c>
      <c r="P1094" s="118">
        <v>0</v>
      </c>
      <c r="Q1094" s="118">
        <v>0</v>
      </c>
      <c r="R1094" s="118">
        <v>0</v>
      </c>
      <c r="S1094" s="118">
        <v>0</v>
      </c>
      <c r="T1094" s="118">
        <v>0</v>
      </c>
      <c r="U1094" s="118">
        <v>0</v>
      </c>
      <c r="V1094" s="118">
        <v>23.8</v>
      </c>
      <c r="W1094" s="118" t="s">
        <v>188</v>
      </c>
    </row>
    <row r="1095" spans="1:23" ht="13.5" customHeight="1" x14ac:dyDescent="0.25">
      <c r="A1095" s="170">
        <v>0.45833333333333298</v>
      </c>
      <c r="B1095" s="118">
        <v>7</v>
      </c>
      <c r="C1095" s="118">
        <v>0</v>
      </c>
      <c r="D1095" s="118">
        <v>0</v>
      </c>
      <c r="E1095" s="118">
        <v>1</v>
      </c>
      <c r="F1095" s="118">
        <v>1</v>
      </c>
      <c r="G1095" s="118">
        <v>4</v>
      </c>
      <c r="H1095" s="118">
        <v>1</v>
      </c>
      <c r="I1095" s="118">
        <v>0</v>
      </c>
      <c r="J1095" s="118">
        <v>0</v>
      </c>
      <c r="K1095" s="118">
        <v>0</v>
      </c>
      <c r="L1095" s="118">
        <v>0</v>
      </c>
      <c r="M1095" s="118">
        <v>0</v>
      </c>
      <c r="N1095" s="118">
        <v>0</v>
      </c>
      <c r="O1095" s="118">
        <v>0</v>
      </c>
      <c r="P1095" s="118">
        <v>0</v>
      </c>
      <c r="Q1095" s="118">
        <v>0</v>
      </c>
      <c r="R1095" s="118">
        <v>0</v>
      </c>
      <c r="S1095" s="118">
        <v>0</v>
      </c>
      <c r="T1095" s="118">
        <v>0</v>
      </c>
      <c r="U1095" s="118">
        <v>0</v>
      </c>
      <c r="V1095" s="118">
        <v>25</v>
      </c>
      <c r="W1095" s="118" t="s">
        <v>188</v>
      </c>
    </row>
    <row r="1096" spans="1:23" ht="13.5" customHeight="1" x14ac:dyDescent="0.25">
      <c r="A1096" s="170">
        <v>0.46875</v>
      </c>
      <c r="B1096" s="118">
        <v>13</v>
      </c>
      <c r="C1096" s="118">
        <v>0</v>
      </c>
      <c r="D1096" s="118">
        <v>0</v>
      </c>
      <c r="E1096" s="118">
        <v>1</v>
      </c>
      <c r="F1096" s="118">
        <v>8</v>
      </c>
      <c r="G1096" s="118">
        <v>4</v>
      </c>
      <c r="H1096" s="118">
        <v>0</v>
      </c>
      <c r="I1096" s="118">
        <v>0</v>
      </c>
      <c r="J1096" s="118">
        <v>0</v>
      </c>
      <c r="K1096" s="118">
        <v>0</v>
      </c>
      <c r="L1096" s="118">
        <v>0</v>
      </c>
      <c r="M1096" s="118">
        <v>0</v>
      </c>
      <c r="N1096" s="118">
        <v>0</v>
      </c>
      <c r="O1096" s="118">
        <v>0</v>
      </c>
      <c r="P1096" s="118">
        <v>0</v>
      </c>
      <c r="Q1096" s="118">
        <v>0</v>
      </c>
      <c r="R1096" s="118">
        <v>0</v>
      </c>
      <c r="S1096" s="118">
        <v>0</v>
      </c>
      <c r="T1096" s="118">
        <v>0</v>
      </c>
      <c r="U1096" s="118">
        <v>0</v>
      </c>
      <c r="V1096" s="118">
        <v>23.2</v>
      </c>
      <c r="W1096" s="118">
        <v>26.2</v>
      </c>
    </row>
    <row r="1097" spans="1:23" ht="13.5" customHeight="1" x14ac:dyDescent="0.25">
      <c r="A1097" s="170">
        <v>0.47916666666666702</v>
      </c>
      <c r="B1097" s="118">
        <v>10</v>
      </c>
      <c r="C1097" s="118">
        <v>0</v>
      </c>
      <c r="D1097" s="118">
        <v>1</v>
      </c>
      <c r="E1097" s="118">
        <v>3</v>
      </c>
      <c r="F1097" s="118">
        <v>3</v>
      </c>
      <c r="G1097" s="118">
        <v>3</v>
      </c>
      <c r="H1097" s="118">
        <v>0</v>
      </c>
      <c r="I1097" s="118">
        <v>0</v>
      </c>
      <c r="J1097" s="118">
        <v>0</v>
      </c>
      <c r="K1097" s="118">
        <v>0</v>
      </c>
      <c r="L1097" s="118">
        <v>0</v>
      </c>
      <c r="M1097" s="118">
        <v>0</v>
      </c>
      <c r="N1097" s="118">
        <v>0</v>
      </c>
      <c r="O1097" s="118">
        <v>0</v>
      </c>
      <c r="P1097" s="118">
        <v>0</v>
      </c>
      <c r="Q1097" s="118">
        <v>0</v>
      </c>
      <c r="R1097" s="118">
        <v>0</v>
      </c>
      <c r="S1097" s="118">
        <v>0</v>
      </c>
      <c r="T1097" s="118">
        <v>0</v>
      </c>
      <c r="U1097" s="118">
        <v>0</v>
      </c>
      <c r="V1097" s="118">
        <v>20.6</v>
      </c>
      <c r="W1097" s="118" t="s">
        <v>188</v>
      </c>
    </row>
    <row r="1098" spans="1:23" ht="13.5" customHeight="1" x14ac:dyDescent="0.25">
      <c r="A1098" s="170">
        <v>0.48958333333333298</v>
      </c>
      <c r="B1098" s="118">
        <v>8</v>
      </c>
      <c r="C1098" s="118">
        <v>0</v>
      </c>
      <c r="D1098" s="118">
        <v>0</v>
      </c>
      <c r="E1098" s="118">
        <v>2</v>
      </c>
      <c r="F1098" s="118">
        <v>5</v>
      </c>
      <c r="G1098" s="118">
        <v>1</v>
      </c>
      <c r="H1098" s="118">
        <v>0</v>
      </c>
      <c r="I1098" s="118">
        <v>0</v>
      </c>
      <c r="J1098" s="118">
        <v>0</v>
      </c>
      <c r="K1098" s="118">
        <v>0</v>
      </c>
      <c r="L1098" s="118">
        <v>0</v>
      </c>
      <c r="M1098" s="118">
        <v>0</v>
      </c>
      <c r="N1098" s="118">
        <v>0</v>
      </c>
      <c r="O1098" s="118">
        <v>0</v>
      </c>
      <c r="P1098" s="118">
        <v>0</v>
      </c>
      <c r="Q1098" s="118">
        <v>0</v>
      </c>
      <c r="R1098" s="118">
        <v>0</v>
      </c>
      <c r="S1098" s="118">
        <v>0</v>
      </c>
      <c r="T1098" s="118">
        <v>0</v>
      </c>
      <c r="U1098" s="118">
        <v>0</v>
      </c>
      <c r="V1098" s="118">
        <v>21.9</v>
      </c>
      <c r="W1098" s="118" t="s">
        <v>188</v>
      </c>
    </row>
    <row r="1099" spans="1:23" ht="13.5" customHeight="1" x14ac:dyDescent="0.25">
      <c r="A1099" s="170">
        <v>0.5</v>
      </c>
      <c r="B1099" s="118">
        <v>6</v>
      </c>
      <c r="C1099" s="118">
        <v>0</v>
      </c>
      <c r="D1099" s="118">
        <v>0</v>
      </c>
      <c r="E1099" s="118">
        <v>0</v>
      </c>
      <c r="F1099" s="118">
        <v>3</v>
      </c>
      <c r="G1099" s="118">
        <v>3</v>
      </c>
      <c r="H1099" s="118">
        <v>0</v>
      </c>
      <c r="I1099" s="118">
        <v>0</v>
      </c>
      <c r="J1099" s="118">
        <v>0</v>
      </c>
      <c r="K1099" s="118">
        <v>0</v>
      </c>
      <c r="L1099" s="118">
        <v>0</v>
      </c>
      <c r="M1099" s="118">
        <v>0</v>
      </c>
      <c r="N1099" s="118">
        <v>0</v>
      </c>
      <c r="O1099" s="118">
        <v>0</v>
      </c>
      <c r="P1099" s="118">
        <v>0</v>
      </c>
      <c r="Q1099" s="118">
        <v>0</v>
      </c>
      <c r="R1099" s="118">
        <v>0</v>
      </c>
      <c r="S1099" s="118">
        <v>0</v>
      </c>
      <c r="T1099" s="118">
        <v>0</v>
      </c>
      <c r="U1099" s="118">
        <v>0</v>
      </c>
      <c r="V1099" s="118">
        <v>25</v>
      </c>
      <c r="W1099" s="118" t="s">
        <v>188</v>
      </c>
    </row>
    <row r="1100" spans="1:23" ht="13.5" customHeight="1" x14ac:dyDescent="0.25">
      <c r="A1100" s="170">
        <v>0.51041666666666696</v>
      </c>
      <c r="B1100" s="118">
        <v>7</v>
      </c>
      <c r="C1100" s="118">
        <v>0</v>
      </c>
      <c r="D1100" s="118">
        <v>0</v>
      </c>
      <c r="E1100" s="118">
        <v>0</v>
      </c>
      <c r="F1100" s="118">
        <v>3</v>
      </c>
      <c r="G1100" s="118">
        <v>2</v>
      </c>
      <c r="H1100" s="118">
        <v>2</v>
      </c>
      <c r="I1100" s="118">
        <v>0</v>
      </c>
      <c r="J1100" s="118">
        <v>0</v>
      </c>
      <c r="K1100" s="118">
        <v>0</v>
      </c>
      <c r="L1100" s="118">
        <v>0</v>
      </c>
      <c r="M1100" s="118">
        <v>0</v>
      </c>
      <c r="N1100" s="118">
        <v>0</v>
      </c>
      <c r="O1100" s="118">
        <v>0</v>
      </c>
      <c r="P1100" s="118">
        <v>0</v>
      </c>
      <c r="Q1100" s="118">
        <v>0</v>
      </c>
      <c r="R1100" s="118">
        <v>0</v>
      </c>
      <c r="S1100" s="118">
        <v>0</v>
      </c>
      <c r="T1100" s="118">
        <v>0</v>
      </c>
      <c r="U1100" s="118">
        <v>0</v>
      </c>
      <c r="V1100" s="118">
        <v>26.3</v>
      </c>
      <c r="W1100" s="118" t="s">
        <v>188</v>
      </c>
    </row>
    <row r="1101" spans="1:23" ht="13.5" customHeight="1" x14ac:dyDescent="0.25">
      <c r="A1101" s="170">
        <v>0.52083333333333304</v>
      </c>
      <c r="B1101" s="118">
        <v>10</v>
      </c>
      <c r="C1101" s="118">
        <v>0</v>
      </c>
      <c r="D1101" s="118">
        <v>0</v>
      </c>
      <c r="E1101" s="118">
        <v>0</v>
      </c>
      <c r="F1101" s="118">
        <v>6</v>
      </c>
      <c r="G1101" s="118">
        <v>3</v>
      </c>
      <c r="H1101" s="118">
        <v>1</v>
      </c>
      <c r="I1101" s="118">
        <v>0</v>
      </c>
      <c r="J1101" s="118">
        <v>0</v>
      </c>
      <c r="K1101" s="118">
        <v>0</v>
      </c>
      <c r="L1101" s="118">
        <v>0</v>
      </c>
      <c r="M1101" s="118">
        <v>0</v>
      </c>
      <c r="N1101" s="118">
        <v>0</v>
      </c>
      <c r="O1101" s="118">
        <v>0</v>
      </c>
      <c r="P1101" s="118">
        <v>0</v>
      </c>
      <c r="Q1101" s="118">
        <v>0</v>
      </c>
      <c r="R1101" s="118">
        <v>0</v>
      </c>
      <c r="S1101" s="118">
        <v>0</v>
      </c>
      <c r="T1101" s="118">
        <v>0</v>
      </c>
      <c r="U1101" s="118">
        <v>0</v>
      </c>
      <c r="V1101" s="118">
        <v>25.2</v>
      </c>
      <c r="W1101" s="118" t="s">
        <v>188</v>
      </c>
    </row>
    <row r="1102" spans="1:23" ht="13.5" customHeight="1" x14ac:dyDescent="0.25">
      <c r="A1102" s="170">
        <v>0.53125</v>
      </c>
      <c r="B1102" s="118">
        <v>11</v>
      </c>
      <c r="C1102" s="118">
        <v>0</v>
      </c>
      <c r="D1102" s="118">
        <v>0</v>
      </c>
      <c r="E1102" s="118">
        <v>2</v>
      </c>
      <c r="F1102" s="118">
        <v>5</v>
      </c>
      <c r="G1102" s="118">
        <v>3</v>
      </c>
      <c r="H1102" s="118">
        <v>1</v>
      </c>
      <c r="I1102" s="118">
        <v>0</v>
      </c>
      <c r="J1102" s="118">
        <v>0</v>
      </c>
      <c r="K1102" s="118">
        <v>0</v>
      </c>
      <c r="L1102" s="118">
        <v>0</v>
      </c>
      <c r="M1102" s="118">
        <v>0</v>
      </c>
      <c r="N1102" s="118">
        <v>0</v>
      </c>
      <c r="O1102" s="118">
        <v>0</v>
      </c>
      <c r="P1102" s="118">
        <v>0</v>
      </c>
      <c r="Q1102" s="118">
        <v>0</v>
      </c>
      <c r="R1102" s="118">
        <v>0</v>
      </c>
      <c r="S1102" s="118">
        <v>0</v>
      </c>
      <c r="T1102" s="118">
        <v>0</v>
      </c>
      <c r="U1102" s="118">
        <v>0</v>
      </c>
      <c r="V1102" s="118">
        <v>24.5</v>
      </c>
      <c r="W1102" s="118">
        <v>30.2</v>
      </c>
    </row>
    <row r="1103" spans="1:23" ht="13.5" customHeight="1" x14ac:dyDescent="0.25">
      <c r="A1103" s="170">
        <v>0.54166666666666696</v>
      </c>
      <c r="B1103" s="118">
        <v>4</v>
      </c>
      <c r="C1103" s="118">
        <v>0</v>
      </c>
      <c r="D1103" s="118">
        <v>0</v>
      </c>
      <c r="E1103" s="118">
        <v>1</v>
      </c>
      <c r="F1103" s="118">
        <v>1</v>
      </c>
      <c r="G1103" s="118">
        <v>2</v>
      </c>
      <c r="H1103" s="118">
        <v>0</v>
      </c>
      <c r="I1103" s="118">
        <v>0</v>
      </c>
      <c r="J1103" s="118">
        <v>0</v>
      </c>
      <c r="K1103" s="118">
        <v>0</v>
      </c>
      <c r="L1103" s="118">
        <v>0</v>
      </c>
      <c r="M1103" s="118">
        <v>0</v>
      </c>
      <c r="N1103" s="118">
        <v>0</v>
      </c>
      <c r="O1103" s="118">
        <v>0</v>
      </c>
      <c r="P1103" s="118">
        <v>0</v>
      </c>
      <c r="Q1103" s="118">
        <v>0</v>
      </c>
      <c r="R1103" s="118">
        <v>0</v>
      </c>
      <c r="S1103" s="118">
        <v>0</v>
      </c>
      <c r="T1103" s="118">
        <v>0</v>
      </c>
      <c r="U1103" s="118">
        <v>0</v>
      </c>
      <c r="V1103" s="118">
        <v>24.4</v>
      </c>
      <c r="W1103" s="118" t="s">
        <v>188</v>
      </c>
    </row>
    <row r="1104" spans="1:23" ht="13.5" customHeight="1" x14ac:dyDescent="0.25">
      <c r="A1104" s="170">
        <v>0.55208333333333304</v>
      </c>
      <c r="B1104" s="118">
        <v>9</v>
      </c>
      <c r="C1104" s="118">
        <v>0</v>
      </c>
      <c r="D1104" s="118">
        <v>0</v>
      </c>
      <c r="E1104" s="118">
        <v>1</v>
      </c>
      <c r="F1104" s="118">
        <v>5</v>
      </c>
      <c r="G1104" s="118">
        <v>2</v>
      </c>
      <c r="H1104" s="118">
        <v>1</v>
      </c>
      <c r="I1104" s="118">
        <v>0</v>
      </c>
      <c r="J1104" s="118">
        <v>0</v>
      </c>
      <c r="K1104" s="118">
        <v>0</v>
      </c>
      <c r="L1104" s="118">
        <v>0</v>
      </c>
      <c r="M1104" s="118">
        <v>0</v>
      </c>
      <c r="N1104" s="118">
        <v>0</v>
      </c>
      <c r="O1104" s="118">
        <v>0</v>
      </c>
      <c r="P1104" s="118">
        <v>0</v>
      </c>
      <c r="Q1104" s="118">
        <v>0</v>
      </c>
      <c r="R1104" s="118">
        <v>0</v>
      </c>
      <c r="S1104" s="118">
        <v>0</v>
      </c>
      <c r="T1104" s="118">
        <v>0</v>
      </c>
      <c r="U1104" s="118">
        <v>0</v>
      </c>
      <c r="V1104" s="118">
        <v>24.4</v>
      </c>
      <c r="W1104" s="118" t="s">
        <v>188</v>
      </c>
    </row>
    <row r="1105" spans="1:23" ht="13.5" customHeight="1" x14ac:dyDescent="0.25">
      <c r="A1105" s="170">
        <v>0.5625</v>
      </c>
      <c r="B1105" s="118">
        <v>6</v>
      </c>
      <c r="C1105" s="118">
        <v>0</v>
      </c>
      <c r="D1105" s="118">
        <v>0</v>
      </c>
      <c r="E1105" s="118">
        <v>1</v>
      </c>
      <c r="F1105" s="118">
        <v>1</v>
      </c>
      <c r="G1105" s="118">
        <v>4</v>
      </c>
      <c r="H1105" s="118">
        <v>0</v>
      </c>
      <c r="I1105" s="118">
        <v>0</v>
      </c>
      <c r="J1105" s="118">
        <v>0</v>
      </c>
      <c r="K1105" s="118">
        <v>0</v>
      </c>
      <c r="L1105" s="118">
        <v>0</v>
      </c>
      <c r="M1105" s="118">
        <v>0</v>
      </c>
      <c r="N1105" s="118">
        <v>0</v>
      </c>
      <c r="O1105" s="118">
        <v>0</v>
      </c>
      <c r="P1105" s="118">
        <v>0</v>
      </c>
      <c r="Q1105" s="118">
        <v>0</v>
      </c>
      <c r="R1105" s="118">
        <v>0</v>
      </c>
      <c r="S1105" s="118">
        <v>0</v>
      </c>
      <c r="T1105" s="118">
        <v>0</v>
      </c>
      <c r="U1105" s="118">
        <v>0</v>
      </c>
      <c r="V1105" s="118">
        <v>25.7</v>
      </c>
      <c r="W1105" s="118" t="s">
        <v>188</v>
      </c>
    </row>
    <row r="1106" spans="1:23" ht="13.5" customHeight="1" x14ac:dyDescent="0.25">
      <c r="A1106" s="170">
        <v>0.57291666666666696</v>
      </c>
      <c r="B1106" s="118">
        <v>9</v>
      </c>
      <c r="C1106" s="118">
        <v>0</v>
      </c>
      <c r="D1106" s="118">
        <v>0</v>
      </c>
      <c r="E1106" s="118">
        <v>3</v>
      </c>
      <c r="F1106" s="118">
        <v>3</v>
      </c>
      <c r="G1106" s="118">
        <v>3</v>
      </c>
      <c r="H1106" s="118">
        <v>0</v>
      </c>
      <c r="I1106" s="118">
        <v>0</v>
      </c>
      <c r="J1106" s="118">
        <v>0</v>
      </c>
      <c r="K1106" s="118">
        <v>0</v>
      </c>
      <c r="L1106" s="118">
        <v>0</v>
      </c>
      <c r="M1106" s="118">
        <v>0</v>
      </c>
      <c r="N1106" s="118">
        <v>0</v>
      </c>
      <c r="O1106" s="118">
        <v>0</v>
      </c>
      <c r="P1106" s="118">
        <v>0</v>
      </c>
      <c r="Q1106" s="118">
        <v>0</v>
      </c>
      <c r="R1106" s="118">
        <v>0</v>
      </c>
      <c r="S1106" s="118">
        <v>0</v>
      </c>
      <c r="T1106" s="118">
        <v>0</v>
      </c>
      <c r="U1106" s="118">
        <v>0</v>
      </c>
      <c r="V1106" s="118">
        <v>22.9</v>
      </c>
      <c r="W1106" s="118" t="s">
        <v>188</v>
      </c>
    </row>
    <row r="1107" spans="1:23" ht="13.5" customHeight="1" x14ac:dyDescent="0.25">
      <c r="A1107" s="170">
        <v>0.58333333333333304</v>
      </c>
      <c r="B1107" s="118">
        <v>9</v>
      </c>
      <c r="C1107" s="118">
        <v>0</v>
      </c>
      <c r="D1107" s="118">
        <v>0</v>
      </c>
      <c r="E1107" s="118">
        <v>2</v>
      </c>
      <c r="F1107" s="118">
        <v>5</v>
      </c>
      <c r="G1107" s="118">
        <v>2</v>
      </c>
      <c r="H1107" s="118">
        <v>0</v>
      </c>
      <c r="I1107" s="118">
        <v>0</v>
      </c>
      <c r="J1107" s="118">
        <v>0</v>
      </c>
      <c r="K1107" s="118">
        <v>0</v>
      </c>
      <c r="L1107" s="118">
        <v>0</v>
      </c>
      <c r="M1107" s="118">
        <v>0</v>
      </c>
      <c r="N1107" s="118">
        <v>0</v>
      </c>
      <c r="O1107" s="118">
        <v>0</v>
      </c>
      <c r="P1107" s="118">
        <v>0</v>
      </c>
      <c r="Q1107" s="118">
        <v>0</v>
      </c>
      <c r="R1107" s="118">
        <v>0</v>
      </c>
      <c r="S1107" s="118">
        <v>0</v>
      </c>
      <c r="T1107" s="118">
        <v>0</v>
      </c>
      <c r="U1107" s="118">
        <v>0</v>
      </c>
      <c r="V1107" s="118">
        <v>22.1</v>
      </c>
      <c r="W1107" s="118" t="s">
        <v>188</v>
      </c>
    </row>
    <row r="1108" spans="1:23" ht="13.5" customHeight="1" x14ac:dyDescent="0.25">
      <c r="A1108" s="170">
        <v>0.59375</v>
      </c>
      <c r="B1108" s="118">
        <v>17</v>
      </c>
      <c r="C1108" s="118">
        <v>0</v>
      </c>
      <c r="D1108" s="118">
        <v>0</v>
      </c>
      <c r="E1108" s="118">
        <v>1</v>
      </c>
      <c r="F1108" s="118">
        <v>8</v>
      </c>
      <c r="G1108" s="118">
        <v>6</v>
      </c>
      <c r="H1108" s="118">
        <v>2</v>
      </c>
      <c r="I1108" s="118">
        <v>0</v>
      </c>
      <c r="J1108" s="118">
        <v>0</v>
      </c>
      <c r="K1108" s="118">
        <v>0</v>
      </c>
      <c r="L1108" s="118">
        <v>0</v>
      </c>
      <c r="M1108" s="118">
        <v>0</v>
      </c>
      <c r="N1108" s="118">
        <v>0</v>
      </c>
      <c r="O1108" s="118">
        <v>0</v>
      </c>
      <c r="P1108" s="118">
        <v>0</v>
      </c>
      <c r="Q1108" s="118">
        <v>0</v>
      </c>
      <c r="R1108" s="118">
        <v>0</v>
      </c>
      <c r="S1108" s="118">
        <v>0</v>
      </c>
      <c r="T1108" s="118">
        <v>0</v>
      </c>
      <c r="U1108" s="118">
        <v>0</v>
      </c>
      <c r="V1108" s="118">
        <v>25.3</v>
      </c>
      <c r="W1108" s="118">
        <v>29.5</v>
      </c>
    </row>
    <row r="1109" spans="1:23" ht="13.5" customHeight="1" x14ac:dyDescent="0.25">
      <c r="A1109" s="170">
        <v>0.60416666666666696</v>
      </c>
      <c r="B1109" s="118">
        <v>22</v>
      </c>
      <c r="C1109" s="118">
        <v>0</v>
      </c>
      <c r="D1109" s="118">
        <v>2</v>
      </c>
      <c r="E1109" s="118">
        <v>4</v>
      </c>
      <c r="F1109" s="118">
        <v>8</v>
      </c>
      <c r="G1109" s="118">
        <v>7</v>
      </c>
      <c r="H1109" s="118">
        <v>1</v>
      </c>
      <c r="I1109" s="118">
        <v>0</v>
      </c>
      <c r="J1109" s="118">
        <v>0</v>
      </c>
      <c r="K1109" s="118">
        <v>0</v>
      </c>
      <c r="L1109" s="118">
        <v>0</v>
      </c>
      <c r="M1109" s="118">
        <v>0</v>
      </c>
      <c r="N1109" s="118">
        <v>0</v>
      </c>
      <c r="O1109" s="118">
        <v>0</v>
      </c>
      <c r="P1109" s="118">
        <v>0</v>
      </c>
      <c r="Q1109" s="118">
        <v>0</v>
      </c>
      <c r="R1109" s="118">
        <v>0</v>
      </c>
      <c r="S1109" s="118">
        <v>0</v>
      </c>
      <c r="T1109" s="118">
        <v>0</v>
      </c>
      <c r="U1109" s="118">
        <v>0</v>
      </c>
      <c r="V1109" s="118">
        <v>22.8</v>
      </c>
      <c r="W1109" s="118">
        <v>27.4</v>
      </c>
    </row>
    <row r="1110" spans="1:23" ht="13.5" customHeight="1" x14ac:dyDescent="0.25">
      <c r="A1110" s="170">
        <v>0.61458333333333304</v>
      </c>
      <c r="B1110" s="118">
        <v>24</v>
      </c>
      <c r="C1110" s="118">
        <v>0</v>
      </c>
      <c r="D1110" s="118">
        <v>1</v>
      </c>
      <c r="E1110" s="118">
        <v>1</v>
      </c>
      <c r="F1110" s="118">
        <v>7</v>
      </c>
      <c r="G1110" s="118">
        <v>14</v>
      </c>
      <c r="H1110" s="118">
        <v>1</v>
      </c>
      <c r="I1110" s="118">
        <v>0</v>
      </c>
      <c r="J1110" s="118">
        <v>0</v>
      </c>
      <c r="K1110" s="118">
        <v>0</v>
      </c>
      <c r="L1110" s="118">
        <v>0</v>
      </c>
      <c r="M1110" s="118">
        <v>0</v>
      </c>
      <c r="N1110" s="118">
        <v>0</v>
      </c>
      <c r="O1110" s="118">
        <v>0</v>
      </c>
      <c r="P1110" s="118">
        <v>0</v>
      </c>
      <c r="Q1110" s="118">
        <v>0</v>
      </c>
      <c r="R1110" s="118">
        <v>0</v>
      </c>
      <c r="S1110" s="118">
        <v>0</v>
      </c>
      <c r="T1110" s="118">
        <v>0</v>
      </c>
      <c r="U1110" s="118">
        <v>0</v>
      </c>
      <c r="V1110" s="118">
        <v>24.8</v>
      </c>
      <c r="W1110" s="118">
        <v>29</v>
      </c>
    </row>
    <row r="1111" spans="1:23" ht="13.5" customHeight="1" x14ac:dyDescent="0.25">
      <c r="A1111" s="170">
        <v>0.625</v>
      </c>
      <c r="B1111" s="118">
        <v>18</v>
      </c>
      <c r="C1111" s="118">
        <v>0</v>
      </c>
      <c r="D1111" s="118">
        <v>1</v>
      </c>
      <c r="E1111" s="118">
        <v>2</v>
      </c>
      <c r="F1111" s="118">
        <v>11</v>
      </c>
      <c r="G1111" s="118">
        <v>3</v>
      </c>
      <c r="H1111" s="118">
        <v>1</v>
      </c>
      <c r="I1111" s="118">
        <v>0</v>
      </c>
      <c r="J1111" s="118">
        <v>0</v>
      </c>
      <c r="K1111" s="118">
        <v>0</v>
      </c>
      <c r="L1111" s="118">
        <v>0</v>
      </c>
      <c r="M1111" s="118">
        <v>0</v>
      </c>
      <c r="N1111" s="118">
        <v>0</v>
      </c>
      <c r="O1111" s="118">
        <v>0</v>
      </c>
      <c r="P1111" s="118">
        <v>0</v>
      </c>
      <c r="Q1111" s="118">
        <v>0</v>
      </c>
      <c r="R1111" s="118">
        <v>0</v>
      </c>
      <c r="S1111" s="118">
        <v>0</v>
      </c>
      <c r="T1111" s="118">
        <v>0</v>
      </c>
      <c r="U1111" s="118">
        <v>0</v>
      </c>
      <c r="V1111" s="118">
        <v>23.5</v>
      </c>
      <c r="W1111" s="118">
        <v>26.8</v>
      </c>
    </row>
    <row r="1112" spans="1:23" ht="13.5" customHeight="1" x14ac:dyDescent="0.25">
      <c r="A1112" s="170">
        <v>0.63541666666666696</v>
      </c>
      <c r="B1112" s="118">
        <v>19</v>
      </c>
      <c r="C1112" s="118">
        <v>0</v>
      </c>
      <c r="D1112" s="118">
        <v>0</v>
      </c>
      <c r="E1112" s="118">
        <v>7</v>
      </c>
      <c r="F1112" s="118">
        <v>4</v>
      </c>
      <c r="G1112" s="118">
        <v>7</v>
      </c>
      <c r="H1112" s="118">
        <v>1</v>
      </c>
      <c r="I1112" s="118">
        <v>0</v>
      </c>
      <c r="J1112" s="118">
        <v>0</v>
      </c>
      <c r="K1112" s="118">
        <v>0</v>
      </c>
      <c r="L1112" s="118">
        <v>0</v>
      </c>
      <c r="M1112" s="118">
        <v>0</v>
      </c>
      <c r="N1112" s="118">
        <v>0</v>
      </c>
      <c r="O1112" s="118">
        <v>0</v>
      </c>
      <c r="P1112" s="118">
        <v>0</v>
      </c>
      <c r="Q1112" s="118">
        <v>0</v>
      </c>
      <c r="R1112" s="118">
        <v>0</v>
      </c>
      <c r="S1112" s="118">
        <v>0</v>
      </c>
      <c r="T1112" s="118">
        <v>0</v>
      </c>
      <c r="U1112" s="118">
        <v>0</v>
      </c>
      <c r="V1112" s="118">
        <v>22.7</v>
      </c>
      <c r="W1112" s="118">
        <v>27.6</v>
      </c>
    </row>
    <row r="1113" spans="1:23" ht="13.5" customHeight="1" x14ac:dyDescent="0.25">
      <c r="A1113" s="170">
        <v>0.64583333333333304</v>
      </c>
      <c r="B1113" s="118">
        <v>19</v>
      </c>
      <c r="C1113" s="118">
        <v>0</v>
      </c>
      <c r="D1113" s="118">
        <v>1</v>
      </c>
      <c r="E1113" s="118">
        <v>3</v>
      </c>
      <c r="F1113" s="118">
        <v>11</v>
      </c>
      <c r="G1113" s="118">
        <v>4</v>
      </c>
      <c r="H1113" s="118">
        <v>0</v>
      </c>
      <c r="I1113" s="118">
        <v>0</v>
      </c>
      <c r="J1113" s="118">
        <v>0</v>
      </c>
      <c r="K1113" s="118">
        <v>0</v>
      </c>
      <c r="L1113" s="118">
        <v>0</v>
      </c>
      <c r="M1113" s="118">
        <v>0</v>
      </c>
      <c r="N1113" s="118">
        <v>0</v>
      </c>
      <c r="O1113" s="118">
        <v>0</v>
      </c>
      <c r="P1113" s="118">
        <v>0</v>
      </c>
      <c r="Q1113" s="118">
        <v>0</v>
      </c>
      <c r="R1113" s="118">
        <v>0</v>
      </c>
      <c r="S1113" s="118">
        <v>0</v>
      </c>
      <c r="T1113" s="118">
        <v>0</v>
      </c>
      <c r="U1113" s="118">
        <v>0</v>
      </c>
      <c r="V1113" s="118">
        <v>22.7</v>
      </c>
      <c r="W1113" s="118">
        <v>27.6</v>
      </c>
    </row>
    <row r="1114" spans="1:23" ht="13.5" customHeight="1" x14ac:dyDescent="0.25">
      <c r="A1114" s="170">
        <v>0.65625</v>
      </c>
      <c r="B1114" s="118">
        <v>11</v>
      </c>
      <c r="C1114" s="118">
        <v>0</v>
      </c>
      <c r="D1114" s="118">
        <v>1</v>
      </c>
      <c r="E1114" s="118">
        <v>4</v>
      </c>
      <c r="F1114" s="118">
        <v>3</v>
      </c>
      <c r="G1114" s="118">
        <v>3</v>
      </c>
      <c r="H1114" s="118">
        <v>0</v>
      </c>
      <c r="I1114" s="118">
        <v>0</v>
      </c>
      <c r="J1114" s="118">
        <v>0</v>
      </c>
      <c r="K1114" s="118">
        <v>0</v>
      </c>
      <c r="L1114" s="118">
        <v>0</v>
      </c>
      <c r="M1114" s="118">
        <v>0</v>
      </c>
      <c r="N1114" s="118">
        <v>0</v>
      </c>
      <c r="O1114" s="118">
        <v>0</v>
      </c>
      <c r="P1114" s="118">
        <v>0</v>
      </c>
      <c r="Q1114" s="118">
        <v>0</v>
      </c>
      <c r="R1114" s="118">
        <v>0</v>
      </c>
      <c r="S1114" s="118">
        <v>0</v>
      </c>
      <c r="T1114" s="118">
        <v>0</v>
      </c>
      <c r="U1114" s="118">
        <v>0</v>
      </c>
      <c r="V1114" s="118">
        <v>22</v>
      </c>
      <c r="W1114" s="118">
        <v>28.3</v>
      </c>
    </row>
    <row r="1115" spans="1:23" ht="13.5" customHeight="1" x14ac:dyDescent="0.25">
      <c r="A1115" s="170">
        <v>0.66666666666666696</v>
      </c>
      <c r="B1115" s="118">
        <v>17</v>
      </c>
      <c r="C1115" s="118">
        <v>0</v>
      </c>
      <c r="D1115" s="118">
        <v>0</v>
      </c>
      <c r="E1115" s="118">
        <v>1</v>
      </c>
      <c r="F1115" s="118">
        <v>6</v>
      </c>
      <c r="G1115" s="118">
        <v>10</v>
      </c>
      <c r="H1115" s="118">
        <v>0</v>
      </c>
      <c r="I1115" s="118">
        <v>0</v>
      </c>
      <c r="J1115" s="118">
        <v>0</v>
      </c>
      <c r="K1115" s="118">
        <v>0</v>
      </c>
      <c r="L1115" s="118">
        <v>0</v>
      </c>
      <c r="M1115" s="118">
        <v>0</v>
      </c>
      <c r="N1115" s="118">
        <v>0</v>
      </c>
      <c r="O1115" s="118">
        <v>0</v>
      </c>
      <c r="P1115" s="118">
        <v>0</v>
      </c>
      <c r="Q1115" s="118">
        <v>0</v>
      </c>
      <c r="R1115" s="118">
        <v>0</v>
      </c>
      <c r="S1115" s="118">
        <v>0</v>
      </c>
      <c r="T1115" s="118">
        <v>0</v>
      </c>
      <c r="U1115" s="118">
        <v>0</v>
      </c>
      <c r="V1115" s="118">
        <v>24.8</v>
      </c>
      <c r="W1115" s="118">
        <v>27.1</v>
      </c>
    </row>
    <row r="1116" spans="1:23" ht="13.5" customHeight="1" x14ac:dyDescent="0.25">
      <c r="A1116" s="170">
        <v>0.67708333333333304</v>
      </c>
      <c r="B1116" s="118">
        <v>19</v>
      </c>
      <c r="C1116" s="118">
        <v>0</v>
      </c>
      <c r="D1116" s="118">
        <v>0</v>
      </c>
      <c r="E1116" s="118">
        <v>1</v>
      </c>
      <c r="F1116" s="118">
        <v>7</v>
      </c>
      <c r="G1116" s="118">
        <v>10</v>
      </c>
      <c r="H1116" s="118">
        <v>1</v>
      </c>
      <c r="I1116" s="118">
        <v>0</v>
      </c>
      <c r="J1116" s="118">
        <v>0</v>
      </c>
      <c r="K1116" s="118">
        <v>0</v>
      </c>
      <c r="L1116" s="118">
        <v>0</v>
      </c>
      <c r="M1116" s="118">
        <v>0</v>
      </c>
      <c r="N1116" s="118">
        <v>0</v>
      </c>
      <c r="O1116" s="118">
        <v>0</v>
      </c>
      <c r="P1116" s="118">
        <v>0</v>
      </c>
      <c r="Q1116" s="118">
        <v>0</v>
      </c>
      <c r="R1116" s="118">
        <v>0</v>
      </c>
      <c r="S1116" s="118">
        <v>0</v>
      </c>
      <c r="T1116" s="118">
        <v>0</v>
      </c>
      <c r="U1116" s="118">
        <v>0</v>
      </c>
      <c r="V1116" s="118">
        <v>24.7</v>
      </c>
      <c r="W1116" s="118">
        <v>27.6</v>
      </c>
    </row>
    <row r="1117" spans="1:23" ht="13.5" customHeight="1" x14ac:dyDescent="0.25">
      <c r="A1117" s="170">
        <v>0.6875</v>
      </c>
      <c r="B1117" s="118">
        <v>23</v>
      </c>
      <c r="C1117" s="118">
        <v>0</v>
      </c>
      <c r="D1117" s="118">
        <v>1</v>
      </c>
      <c r="E1117" s="118">
        <v>3</v>
      </c>
      <c r="F1117" s="118">
        <v>15</v>
      </c>
      <c r="G1117" s="118">
        <v>4</v>
      </c>
      <c r="H1117" s="118">
        <v>0</v>
      </c>
      <c r="I1117" s="118">
        <v>0</v>
      </c>
      <c r="J1117" s="118">
        <v>0</v>
      </c>
      <c r="K1117" s="118">
        <v>0</v>
      </c>
      <c r="L1117" s="118">
        <v>0</v>
      </c>
      <c r="M1117" s="118">
        <v>0</v>
      </c>
      <c r="N1117" s="118">
        <v>0</v>
      </c>
      <c r="O1117" s="118">
        <v>0</v>
      </c>
      <c r="P1117" s="118">
        <v>0</v>
      </c>
      <c r="Q1117" s="118">
        <v>0</v>
      </c>
      <c r="R1117" s="118">
        <v>0</v>
      </c>
      <c r="S1117" s="118">
        <v>0</v>
      </c>
      <c r="T1117" s="118">
        <v>0</v>
      </c>
      <c r="U1117" s="118">
        <v>0</v>
      </c>
      <c r="V1117" s="118">
        <v>22.2</v>
      </c>
      <c r="W1117" s="118">
        <v>25.5</v>
      </c>
    </row>
    <row r="1118" spans="1:23" ht="13.5" customHeight="1" x14ac:dyDescent="0.25">
      <c r="A1118" s="170">
        <v>0.69791666666666696</v>
      </c>
      <c r="B1118" s="118">
        <v>20</v>
      </c>
      <c r="C1118" s="118">
        <v>0</v>
      </c>
      <c r="D1118" s="118">
        <v>1</v>
      </c>
      <c r="E1118" s="118">
        <v>1</v>
      </c>
      <c r="F1118" s="118">
        <v>14</v>
      </c>
      <c r="G1118" s="118">
        <v>4</v>
      </c>
      <c r="H1118" s="118">
        <v>0</v>
      </c>
      <c r="I1118" s="118">
        <v>0</v>
      </c>
      <c r="J1118" s="118">
        <v>0</v>
      </c>
      <c r="K1118" s="118">
        <v>0</v>
      </c>
      <c r="L1118" s="118">
        <v>0</v>
      </c>
      <c r="M1118" s="118">
        <v>0</v>
      </c>
      <c r="N1118" s="118">
        <v>0</v>
      </c>
      <c r="O1118" s="118">
        <v>0</v>
      </c>
      <c r="P1118" s="118">
        <v>0</v>
      </c>
      <c r="Q1118" s="118">
        <v>0</v>
      </c>
      <c r="R1118" s="118">
        <v>0</v>
      </c>
      <c r="S1118" s="118">
        <v>0</v>
      </c>
      <c r="T1118" s="118">
        <v>0</v>
      </c>
      <c r="U1118" s="118">
        <v>0</v>
      </c>
      <c r="V1118" s="118">
        <v>22.8</v>
      </c>
      <c r="W1118" s="118">
        <v>26.5</v>
      </c>
    </row>
    <row r="1119" spans="1:23" ht="13.5" customHeight="1" x14ac:dyDescent="0.25">
      <c r="A1119" s="170">
        <v>0.70833333333333304</v>
      </c>
      <c r="B1119" s="118">
        <v>22</v>
      </c>
      <c r="C1119" s="118">
        <v>0</v>
      </c>
      <c r="D1119" s="118">
        <v>0</v>
      </c>
      <c r="E1119" s="118">
        <v>3</v>
      </c>
      <c r="F1119" s="118">
        <v>13</v>
      </c>
      <c r="G1119" s="118">
        <v>5</v>
      </c>
      <c r="H1119" s="118">
        <v>0</v>
      </c>
      <c r="I1119" s="118">
        <v>0</v>
      </c>
      <c r="J1119" s="118">
        <v>1</v>
      </c>
      <c r="K1119" s="118">
        <v>0</v>
      </c>
      <c r="L1119" s="118">
        <v>0</v>
      </c>
      <c r="M1119" s="118">
        <v>0</v>
      </c>
      <c r="N1119" s="118">
        <v>0</v>
      </c>
      <c r="O1119" s="118">
        <v>0</v>
      </c>
      <c r="P1119" s="118">
        <v>0</v>
      </c>
      <c r="Q1119" s="118">
        <v>0</v>
      </c>
      <c r="R1119" s="118">
        <v>0</v>
      </c>
      <c r="S1119" s="118">
        <v>0</v>
      </c>
      <c r="T1119" s="118">
        <v>0</v>
      </c>
      <c r="U1119" s="118">
        <v>0</v>
      </c>
      <c r="V1119" s="118">
        <v>24.1</v>
      </c>
      <c r="W1119" s="118">
        <v>27.4</v>
      </c>
    </row>
    <row r="1120" spans="1:23" ht="13.5" customHeight="1" x14ac:dyDescent="0.25">
      <c r="A1120" s="170">
        <v>0.71875</v>
      </c>
      <c r="B1120" s="118">
        <v>16</v>
      </c>
      <c r="C1120" s="118">
        <v>0</v>
      </c>
      <c r="D1120" s="118">
        <v>2</v>
      </c>
      <c r="E1120" s="118">
        <v>1</v>
      </c>
      <c r="F1120" s="118">
        <v>2</v>
      </c>
      <c r="G1120" s="118">
        <v>9</v>
      </c>
      <c r="H1120" s="118">
        <v>2</v>
      </c>
      <c r="I1120" s="118">
        <v>0</v>
      </c>
      <c r="J1120" s="118">
        <v>0</v>
      </c>
      <c r="K1120" s="118">
        <v>0</v>
      </c>
      <c r="L1120" s="118">
        <v>0</v>
      </c>
      <c r="M1120" s="118">
        <v>0</v>
      </c>
      <c r="N1120" s="118">
        <v>0</v>
      </c>
      <c r="O1120" s="118">
        <v>0</v>
      </c>
      <c r="P1120" s="118">
        <v>0</v>
      </c>
      <c r="Q1120" s="118">
        <v>0</v>
      </c>
      <c r="R1120" s="118">
        <v>0</v>
      </c>
      <c r="S1120" s="118">
        <v>0</v>
      </c>
      <c r="T1120" s="118">
        <v>0</v>
      </c>
      <c r="U1120" s="118">
        <v>0</v>
      </c>
      <c r="V1120" s="118">
        <v>25.2</v>
      </c>
      <c r="W1120" s="118">
        <v>30.1</v>
      </c>
    </row>
    <row r="1121" spans="1:23" ht="13.5" customHeight="1" x14ac:dyDescent="0.25">
      <c r="A1121" s="170">
        <v>0.72916666666666696</v>
      </c>
      <c r="B1121" s="118">
        <v>14</v>
      </c>
      <c r="C1121" s="118">
        <v>0</v>
      </c>
      <c r="D1121" s="118">
        <v>0</v>
      </c>
      <c r="E1121" s="118">
        <v>6</v>
      </c>
      <c r="F1121" s="118">
        <v>6</v>
      </c>
      <c r="G1121" s="118">
        <v>2</v>
      </c>
      <c r="H1121" s="118">
        <v>0</v>
      </c>
      <c r="I1121" s="118">
        <v>0</v>
      </c>
      <c r="J1121" s="118">
        <v>0</v>
      </c>
      <c r="K1121" s="118">
        <v>0</v>
      </c>
      <c r="L1121" s="118">
        <v>0</v>
      </c>
      <c r="M1121" s="118">
        <v>0</v>
      </c>
      <c r="N1121" s="118">
        <v>0</v>
      </c>
      <c r="O1121" s="118">
        <v>0</v>
      </c>
      <c r="P1121" s="118">
        <v>0</v>
      </c>
      <c r="Q1121" s="118">
        <v>0</v>
      </c>
      <c r="R1121" s="118">
        <v>0</v>
      </c>
      <c r="S1121" s="118">
        <v>0</v>
      </c>
      <c r="T1121" s="118">
        <v>0</v>
      </c>
      <c r="U1121" s="118">
        <v>0</v>
      </c>
      <c r="V1121" s="118">
        <v>21.3</v>
      </c>
      <c r="W1121" s="118">
        <v>25.3</v>
      </c>
    </row>
    <row r="1122" spans="1:23" ht="13.5" customHeight="1" x14ac:dyDescent="0.25">
      <c r="A1122" s="170">
        <v>0.73958333333333304</v>
      </c>
      <c r="B1122" s="118">
        <v>16</v>
      </c>
      <c r="C1122" s="118">
        <v>0</v>
      </c>
      <c r="D1122" s="118">
        <v>0</v>
      </c>
      <c r="E1122" s="118">
        <v>2</v>
      </c>
      <c r="F1122" s="118">
        <v>11</v>
      </c>
      <c r="G1122" s="118">
        <v>3</v>
      </c>
      <c r="H1122" s="118">
        <v>0</v>
      </c>
      <c r="I1122" s="118">
        <v>0</v>
      </c>
      <c r="J1122" s="118">
        <v>0</v>
      </c>
      <c r="K1122" s="118">
        <v>0</v>
      </c>
      <c r="L1122" s="118">
        <v>0</v>
      </c>
      <c r="M1122" s="118">
        <v>0</v>
      </c>
      <c r="N1122" s="118">
        <v>0</v>
      </c>
      <c r="O1122" s="118">
        <v>0</v>
      </c>
      <c r="P1122" s="118">
        <v>0</v>
      </c>
      <c r="Q1122" s="118">
        <v>0</v>
      </c>
      <c r="R1122" s="118">
        <v>0</v>
      </c>
      <c r="S1122" s="118">
        <v>0</v>
      </c>
      <c r="T1122" s="118">
        <v>0</v>
      </c>
      <c r="U1122" s="118">
        <v>0</v>
      </c>
      <c r="V1122" s="118">
        <v>23.1</v>
      </c>
      <c r="W1122" s="118">
        <v>25.7</v>
      </c>
    </row>
    <row r="1123" spans="1:23" ht="13.5" customHeight="1" x14ac:dyDescent="0.25">
      <c r="A1123" s="170">
        <v>0.75</v>
      </c>
      <c r="B1123" s="118">
        <v>12</v>
      </c>
      <c r="C1123" s="118">
        <v>0</v>
      </c>
      <c r="D1123" s="118">
        <v>0</v>
      </c>
      <c r="E1123" s="118">
        <v>1</v>
      </c>
      <c r="F1123" s="118">
        <v>5</v>
      </c>
      <c r="G1123" s="118">
        <v>6</v>
      </c>
      <c r="H1123" s="118">
        <v>0</v>
      </c>
      <c r="I1123" s="118">
        <v>0</v>
      </c>
      <c r="J1123" s="118">
        <v>0</v>
      </c>
      <c r="K1123" s="118">
        <v>0</v>
      </c>
      <c r="L1123" s="118">
        <v>0</v>
      </c>
      <c r="M1123" s="118">
        <v>0</v>
      </c>
      <c r="N1123" s="118">
        <v>0</v>
      </c>
      <c r="O1123" s="118">
        <v>0</v>
      </c>
      <c r="P1123" s="118">
        <v>0</v>
      </c>
      <c r="Q1123" s="118">
        <v>0</v>
      </c>
      <c r="R1123" s="118">
        <v>0</v>
      </c>
      <c r="S1123" s="118">
        <v>0</v>
      </c>
      <c r="T1123" s="118">
        <v>0</v>
      </c>
      <c r="U1123" s="118">
        <v>0</v>
      </c>
      <c r="V1123" s="118">
        <v>24.2</v>
      </c>
      <c r="W1123" s="118">
        <v>27.5</v>
      </c>
    </row>
    <row r="1124" spans="1:23" ht="13.5" customHeight="1" x14ac:dyDescent="0.25">
      <c r="A1124" s="170">
        <v>0.76041666666666696</v>
      </c>
      <c r="B1124" s="118">
        <v>8</v>
      </c>
      <c r="C1124" s="118">
        <v>0</v>
      </c>
      <c r="D1124" s="118">
        <v>0</v>
      </c>
      <c r="E1124" s="118">
        <v>1</v>
      </c>
      <c r="F1124" s="118">
        <v>2</v>
      </c>
      <c r="G1124" s="118">
        <v>4</v>
      </c>
      <c r="H1124" s="118">
        <v>1</v>
      </c>
      <c r="I1124" s="118">
        <v>0</v>
      </c>
      <c r="J1124" s="118">
        <v>0</v>
      </c>
      <c r="K1124" s="118">
        <v>0</v>
      </c>
      <c r="L1124" s="118">
        <v>0</v>
      </c>
      <c r="M1124" s="118">
        <v>0</v>
      </c>
      <c r="N1124" s="118">
        <v>0</v>
      </c>
      <c r="O1124" s="118">
        <v>0</v>
      </c>
      <c r="P1124" s="118">
        <v>0</v>
      </c>
      <c r="Q1124" s="118">
        <v>0</v>
      </c>
      <c r="R1124" s="118">
        <v>0</v>
      </c>
      <c r="S1124" s="118">
        <v>0</v>
      </c>
      <c r="T1124" s="118">
        <v>0</v>
      </c>
      <c r="U1124" s="118">
        <v>0</v>
      </c>
      <c r="V1124" s="118">
        <v>25.4</v>
      </c>
      <c r="W1124" s="118" t="s">
        <v>188</v>
      </c>
    </row>
    <row r="1125" spans="1:23" ht="13.5" customHeight="1" x14ac:dyDescent="0.25">
      <c r="A1125" s="170">
        <v>0.77083333333333304</v>
      </c>
      <c r="B1125" s="118">
        <v>5</v>
      </c>
      <c r="C1125" s="118">
        <v>0</v>
      </c>
      <c r="D1125" s="118">
        <v>0</v>
      </c>
      <c r="E1125" s="118">
        <v>0</v>
      </c>
      <c r="F1125" s="118">
        <v>2</v>
      </c>
      <c r="G1125" s="118">
        <v>2</v>
      </c>
      <c r="H1125" s="118">
        <v>1</v>
      </c>
      <c r="I1125" s="118">
        <v>0</v>
      </c>
      <c r="J1125" s="118">
        <v>0</v>
      </c>
      <c r="K1125" s="118">
        <v>0</v>
      </c>
      <c r="L1125" s="118">
        <v>0</v>
      </c>
      <c r="M1125" s="118">
        <v>0</v>
      </c>
      <c r="N1125" s="118">
        <v>0</v>
      </c>
      <c r="O1125" s="118">
        <v>0</v>
      </c>
      <c r="P1125" s="118">
        <v>0</v>
      </c>
      <c r="Q1125" s="118">
        <v>0</v>
      </c>
      <c r="R1125" s="118">
        <v>0</v>
      </c>
      <c r="S1125" s="118">
        <v>0</v>
      </c>
      <c r="T1125" s="118">
        <v>0</v>
      </c>
      <c r="U1125" s="118">
        <v>0</v>
      </c>
      <c r="V1125" s="118">
        <v>26.2</v>
      </c>
      <c r="W1125" s="118" t="s">
        <v>188</v>
      </c>
    </row>
    <row r="1126" spans="1:23" ht="13.5" customHeight="1" x14ac:dyDescent="0.25">
      <c r="A1126" s="170">
        <v>0.78125</v>
      </c>
      <c r="B1126" s="118">
        <v>8</v>
      </c>
      <c r="C1126" s="118">
        <v>0</v>
      </c>
      <c r="D1126" s="118">
        <v>0</v>
      </c>
      <c r="E1126" s="118">
        <v>1</v>
      </c>
      <c r="F1126" s="118">
        <v>2</v>
      </c>
      <c r="G1126" s="118">
        <v>4</v>
      </c>
      <c r="H1126" s="118">
        <v>1</v>
      </c>
      <c r="I1126" s="118">
        <v>0</v>
      </c>
      <c r="J1126" s="118">
        <v>0</v>
      </c>
      <c r="K1126" s="118">
        <v>0</v>
      </c>
      <c r="L1126" s="118">
        <v>0</v>
      </c>
      <c r="M1126" s="118">
        <v>0</v>
      </c>
      <c r="N1126" s="118">
        <v>0</v>
      </c>
      <c r="O1126" s="118">
        <v>0</v>
      </c>
      <c r="P1126" s="118">
        <v>0</v>
      </c>
      <c r="Q1126" s="118">
        <v>0</v>
      </c>
      <c r="R1126" s="118">
        <v>0</v>
      </c>
      <c r="S1126" s="118">
        <v>0</v>
      </c>
      <c r="T1126" s="118">
        <v>0</v>
      </c>
      <c r="U1126" s="118">
        <v>0</v>
      </c>
      <c r="V1126" s="118">
        <v>25</v>
      </c>
      <c r="W1126" s="118" t="s">
        <v>188</v>
      </c>
    </row>
    <row r="1127" spans="1:23" ht="13.5" customHeight="1" x14ac:dyDescent="0.25">
      <c r="A1127" s="170">
        <v>0.79166666666666696</v>
      </c>
      <c r="B1127" s="118">
        <v>3</v>
      </c>
      <c r="C1127" s="118">
        <v>0</v>
      </c>
      <c r="D1127" s="118">
        <v>0</v>
      </c>
      <c r="E1127" s="118">
        <v>1</v>
      </c>
      <c r="F1127" s="118">
        <v>0</v>
      </c>
      <c r="G1127" s="118">
        <v>2</v>
      </c>
      <c r="H1127" s="118">
        <v>0</v>
      </c>
      <c r="I1127" s="118">
        <v>0</v>
      </c>
      <c r="J1127" s="118">
        <v>0</v>
      </c>
      <c r="K1127" s="118">
        <v>0</v>
      </c>
      <c r="L1127" s="118">
        <v>0</v>
      </c>
      <c r="M1127" s="118">
        <v>0</v>
      </c>
      <c r="N1127" s="118">
        <v>0</v>
      </c>
      <c r="O1127" s="118">
        <v>0</v>
      </c>
      <c r="P1127" s="118">
        <v>0</v>
      </c>
      <c r="Q1127" s="118">
        <v>0</v>
      </c>
      <c r="R1127" s="118">
        <v>0</v>
      </c>
      <c r="S1127" s="118">
        <v>0</v>
      </c>
      <c r="T1127" s="118">
        <v>0</v>
      </c>
      <c r="U1127" s="118">
        <v>0</v>
      </c>
      <c r="V1127" s="118">
        <v>24.5</v>
      </c>
      <c r="W1127" s="118" t="s">
        <v>188</v>
      </c>
    </row>
    <row r="1128" spans="1:23" ht="13.5" customHeight="1" x14ac:dyDescent="0.25">
      <c r="A1128" s="170">
        <v>0.80208333333333304</v>
      </c>
      <c r="B1128" s="118">
        <v>8</v>
      </c>
      <c r="C1128" s="118">
        <v>0</v>
      </c>
      <c r="D1128" s="118">
        <v>0</v>
      </c>
      <c r="E1128" s="118">
        <v>0</v>
      </c>
      <c r="F1128" s="118">
        <v>4</v>
      </c>
      <c r="G1128" s="118">
        <v>4</v>
      </c>
      <c r="H1128" s="118">
        <v>0</v>
      </c>
      <c r="I1128" s="118">
        <v>0</v>
      </c>
      <c r="J1128" s="118">
        <v>0</v>
      </c>
      <c r="K1128" s="118">
        <v>0</v>
      </c>
      <c r="L1128" s="118">
        <v>0</v>
      </c>
      <c r="M1128" s="118">
        <v>0</v>
      </c>
      <c r="N1128" s="118">
        <v>0</v>
      </c>
      <c r="O1128" s="118">
        <v>0</v>
      </c>
      <c r="P1128" s="118">
        <v>0</v>
      </c>
      <c r="Q1128" s="118">
        <v>0</v>
      </c>
      <c r="R1128" s="118">
        <v>0</v>
      </c>
      <c r="S1128" s="118">
        <v>0</v>
      </c>
      <c r="T1128" s="118">
        <v>0</v>
      </c>
      <c r="U1128" s="118">
        <v>0</v>
      </c>
      <c r="V1128" s="118">
        <v>25</v>
      </c>
      <c r="W1128" s="118" t="s">
        <v>188</v>
      </c>
    </row>
    <row r="1129" spans="1:23" ht="13.5" customHeight="1" x14ac:dyDescent="0.25">
      <c r="A1129" s="170">
        <v>0.8125</v>
      </c>
      <c r="B1129" s="118">
        <v>3</v>
      </c>
      <c r="C1129" s="118">
        <v>0</v>
      </c>
      <c r="D1129" s="118">
        <v>0</v>
      </c>
      <c r="E1129" s="118">
        <v>0</v>
      </c>
      <c r="F1129" s="118">
        <v>1</v>
      </c>
      <c r="G1129" s="118">
        <v>1</v>
      </c>
      <c r="H1129" s="118">
        <v>1</v>
      </c>
      <c r="I1129" s="118">
        <v>0</v>
      </c>
      <c r="J1129" s="118">
        <v>0</v>
      </c>
      <c r="K1129" s="118">
        <v>0</v>
      </c>
      <c r="L1129" s="118">
        <v>0</v>
      </c>
      <c r="M1129" s="118">
        <v>0</v>
      </c>
      <c r="N1129" s="118">
        <v>0</v>
      </c>
      <c r="O1129" s="118">
        <v>0</v>
      </c>
      <c r="P1129" s="118">
        <v>0</v>
      </c>
      <c r="Q1129" s="118">
        <v>0</v>
      </c>
      <c r="R1129" s="118">
        <v>0</v>
      </c>
      <c r="S1129" s="118">
        <v>0</v>
      </c>
      <c r="T1129" s="118">
        <v>0</v>
      </c>
      <c r="U1129" s="118">
        <v>0</v>
      </c>
      <c r="V1129" s="118">
        <v>26.8</v>
      </c>
      <c r="W1129" s="118" t="s">
        <v>188</v>
      </c>
    </row>
    <row r="1130" spans="1:23" ht="13.5" customHeight="1" x14ac:dyDescent="0.25">
      <c r="A1130" s="170">
        <v>0.82291666666666696</v>
      </c>
      <c r="B1130" s="118">
        <v>3</v>
      </c>
      <c r="C1130" s="118">
        <v>0</v>
      </c>
      <c r="D1130" s="118">
        <v>0</v>
      </c>
      <c r="E1130" s="118">
        <v>0</v>
      </c>
      <c r="F1130" s="118">
        <v>1</v>
      </c>
      <c r="G1130" s="118">
        <v>1</v>
      </c>
      <c r="H1130" s="118">
        <v>1</v>
      </c>
      <c r="I1130" s="118">
        <v>0</v>
      </c>
      <c r="J1130" s="118">
        <v>0</v>
      </c>
      <c r="K1130" s="118">
        <v>0</v>
      </c>
      <c r="L1130" s="118">
        <v>0</v>
      </c>
      <c r="M1130" s="118">
        <v>0</v>
      </c>
      <c r="N1130" s="118">
        <v>0</v>
      </c>
      <c r="O1130" s="118">
        <v>0</v>
      </c>
      <c r="P1130" s="118">
        <v>0</v>
      </c>
      <c r="Q1130" s="118">
        <v>0</v>
      </c>
      <c r="R1130" s="118">
        <v>0</v>
      </c>
      <c r="S1130" s="118">
        <v>0</v>
      </c>
      <c r="T1130" s="118">
        <v>0</v>
      </c>
      <c r="U1130" s="118">
        <v>0</v>
      </c>
      <c r="V1130" s="118">
        <v>27.3</v>
      </c>
      <c r="W1130" s="118" t="s">
        <v>188</v>
      </c>
    </row>
    <row r="1131" spans="1:23" ht="13.5" customHeight="1" x14ac:dyDescent="0.25">
      <c r="A1131" s="170">
        <v>0.83333333333333304</v>
      </c>
      <c r="B1131" s="118">
        <v>5</v>
      </c>
      <c r="C1131" s="118">
        <v>0</v>
      </c>
      <c r="D1131" s="118">
        <v>0</v>
      </c>
      <c r="E1131" s="118">
        <v>0</v>
      </c>
      <c r="F1131" s="118">
        <v>1</v>
      </c>
      <c r="G1131" s="118">
        <v>4</v>
      </c>
      <c r="H1131" s="118">
        <v>0</v>
      </c>
      <c r="I1131" s="118">
        <v>0</v>
      </c>
      <c r="J1131" s="118">
        <v>0</v>
      </c>
      <c r="K1131" s="118">
        <v>0</v>
      </c>
      <c r="L1131" s="118">
        <v>0</v>
      </c>
      <c r="M1131" s="118">
        <v>0</v>
      </c>
      <c r="N1131" s="118">
        <v>0</v>
      </c>
      <c r="O1131" s="118">
        <v>0</v>
      </c>
      <c r="P1131" s="118">
        <v>0</v>
      </c>
      <c r="Q1131" s="118">
        <v>0</v>
      </c>
      <c r="R1131" s="118">
        <v>0</v>
      </c>
      <c r="S1131" s="118">
        <v>0</v>
      </c>
      <c r="T1131" s="118">
        <v>0</v>
      </c>
      <c r="U1131" s="118">
        <v>0</v>
      </c>
      <c r="V1131" s="118">
        <v>26.4</v>
      </c>
      <c r="W1131" s="118" t="s">
        <v>188</v>
      </c>
    </row>
    <row r="1132" spans="1:23" ht="13.5" customHeight="1" x14ac:dyDescent="0.25">
      <c r="A1132" s="170">
        <v>0.84375</v>
      </c>
      <c r="B1132" s="118">
        <v>4</v>
      </c>
      <c r="C1132" s="118">
        <v>0</v>
      </c>
      <c r="D1132" s="118">
        <v>0</v>
      </c>
      <c r="E1132" s="118">
        <v>0</v>
      </c>
      <c r="F1132" s="118">
        <v>0</v>
      </c>
      <c r="G1132" s="118">
        <v>1</v>
      </c>
      <c r="H1132" s="118">
        <v>2</v>
      </c>
      <c r="I1132" s="118">
        <v>1</v>
      </c>
      <c r="J1132" s="118">
        <v>0</v>
      </c>
      <c r="K1132" s="118">
        <v>0</v>
      </c>
      <c r="L1132" s="118">
        <v>0</v>
      </c>
      <c r="M1132" s="118">
        <v>0</v>
      </c>
      <c r="N1132" s="118">
        <v>0</v>
      </c>
      <c r="O1132" s="118">
        <v>0</v>
      </c>
      <c r="P1132" s="118">
        <v>0</v>
      </c>
      <c r="Q1132" s="118">
        <v>0</v>
      </c>
      <c r="R1132" s="118">
        <v>0</v>
      </c>
      <c r="S1132" s="118">
        <v>0</v>
      </c>
      <c r="T1132" s="118">
        <v>0</v>
      </c>
      <c r="U1132" s="118">
        <v>0</v>
      </c>
      <c r="V1132" s="118">
        <v>32</v>
      </c>
      <c r="W1132" s="118" t="s">
        <v>188</v>
      </c>
    </row>
    <row r="1133" spans="1:23" ht="13.5" customHeight="1" x14ac:dyDescent="0.25">
      <c r="A1133" s="170">
        <v>0.85416666666666696</v>
      </c>
      <c r="B1133" s="118">
        <v>4</v>
      </c>
      <c r="C1133" s="118">
        <v>0</v>
      </c>
      <c r="D1133" s="118">
        <v>0</v>
      </c>
      <c r="E1133" s="118">
        <v>0</v>
      </c>
      <c r="F1133" s="118">
        <v>1</v>
      </c>
      <c r="G1133" s="118">
        <v>1</v>
      </c>
      <c r="H1133" s="118">
        <v>1</v>
      </c>
      <c r="I1133" s="118">
        <v>1</v>
      </c>
      <c r="J1133" s="118">
        <v>0</v>
      </c>
      <c r="K1133" s="118">
        <v>0</v>
      </c>
      <c r="L1133" s="118">
        <v>0</v>
      </c>
      <c r="M1133" s="118">
        <v>0</v>
      </c>
      <c r="N1133" s="118">
        <v>0</v>
      </c>
      <c r="O1133" s="118">
        <v>0</v>
      </c>
      <c r="P1133" s="118">
        <v>0</v>
      </c>
      <c r="Q1133" s="118">
        <v>0</v>
      </c>
      <c r="R1133" s="118">
        <v>0</v>
      </c>
      <c r="S1133" s="118">
        <v>0</v>
      </c>
      <c r="T1133" s="118">
        <v>0</v>
      </c>
      <c r="U1133" s="118">
        <v>0</v>
      </c>
      <c r="V1133" s="118">
        <v>28.5</v>
      </c>
      <c r="W1133" s="118" t="s">
        <v>188</v>
      </c>
    </row>
    <row r="1134" spans="1:23" ht="13.5" customHeight="1" x14ac:dyDescent="0.25">
      <c r="A1134" s="170">
        <v>0.86458333333333304</v>
      </c>
      <c r="B1134" s="118">
        <v>1</v>
      </c>
      <c r="C1134" s="118">
        <v>0</v>
      </c>
      <c r="D1134" s="118">
        <v>0</v>
      </c>
      <c r="E1134" s="118">
        <v>1</v>
      </c>
      <c r="F1134" s="118">
        <v>0</v>
      </c>
      <c r="G1134" s="118">
        <v>0</v>
      </c>
      <c r="H1134" s="118">
        <v>0</v>
      </c>
      <c r="I1134" s="118">
        <v>0</v>
      </c>
      <c r="J1134" s="118">
        <v>0</v>
      </c>
      <c r="K1134" s="118">
        <v>0</v>
      </c>
      <c r="L1134" s="118">
        <v>0</v>
      </c>
      <c r="M1134" s="118">
        <v>0</v>
      </c>
      <c r="N1134" s="118">
        <v>0</v>
      </c>
      <c r="O1134" s="118">
        <v>0</v>
      </c>
      <c r="P1134" s="118">
        <v>0</v>
      </c>
      <c r="Q1134" s="118">
        <v>0</v>
      </c>
      <c r="R1134" s="118">
        <v>0</v>
      </c>
      <c r="S1134" s="118">
        <v>0</v>
      </c>
      <c r="T1134" s="118">
        <v>0</v>
      </c>
      <c r="U1134" s="118">
        <v>0</v>
      </c>
      <c r="V1134" s="118">
        <v>17.600000000000001</v>
      </c>
      <c r="W1134" s="118" t="s">
        <v>188</v>
      </c>
    </row>
    <row r="1135" spans="1:23" ht="13.5" customHeight="1" x14ac:dyDescent="0.25">
      <c r="A1135" s="170">
        <v>0.875</v>
      </c>
      <c r="B1135" s="118">
        <v>4</v>
      </c>
      <c r="C1135" s="118">
        <v>0</v>
      </c>
      <c r="D1135" s="118">
        <v>0</v>
      </c>
      <c r="E1135" s="118">
        <v>0</v>
      </c>
      <c r="F1135" s="118">
        <v>0</v>
      </c>
      <c r="G1135" s="118">
        <v>2</v>
      </c>
      <c r="H1135" s="118">
        <v>2</v>
      </c>
      <c r="I1135" s="118">
        <v>0</v>
      </c>
      <c r="J1135" s="118">
        <v>0</v>
      </c>
      <c r="K1135" s="118">
        <v>0</v>
      </c>
      <c r="L1135" s="118">
        <v>0</v>
      </c>
      <c r="M1135" s="118">
        <v>0</v>
      </c>
      <c r="N1135" s="118">
        <v>0</v>
      </c>
      <c r="O1135" s="118">
        <v>0</v>
      </c>
      <c r="P1135" s="118">
        <v>0</v>
      </c>
      <c r="Q1135" s="118">
        <v>0</v>
      </c>
      <c r="R1135" s="118">
        <v>0</v>
      </c>
      <c r="S1135" s="118">
        <v>0</v>
      </c>
      <c r="T1135" s="118">
        <v>0</v>
      </c>
      <c r="U1135" s="118">
        <v>0</v>
      </c>
      <c r="V1135" s="118">
        <v>30.3</v>
      </c>
      <c r="W1135" s="118" t="s">
        <v>188</v>
      </c>
    </row>
    <row r="1136" spans="1:23" ht="13.5" customHeight="1" x14ac:dyDescent="0.25">
      <c r="A1136" s="170">
        <v>0.88541666666666696</v>
      </c>
      <c r="B1136" s="118">
        <v>1</v>
      </c>
      <c r="C1136" s="118">
        <v>0</v>
      </c>
      <c r="D1136" s="118">
        <v>0</v>
      </c>
      <c r="E1136" s="118">
        <v>0</v>
      </c>
      <c r="F1136" s="118">
        <v>1</v>
      </c>
      <c r="G1136" s="118">
        <v>0</v>
      </c>
      <c r="H1136" s="118">
        <v>0</v>
      </c>
      <c r="I1136" s="118">
        <v>0</v>
      </c>
      <c r="J1136" s="118">
        <v>0</v>
      </c>
      <c r="K1136" s="118">
        <v>0</v>
      </c>
      <c r="L1136" s="118">
        <v>0</v>
      </c>
      <c r="M1136" s="118">
        <v>0</v>
      </c>
      <c r="N1136" s="118">
        <v>0</v>
      </c>
      <c r="O1136" s="118">
        <v>0</v>
      </c>
      <c r="P1136" s="118">
        <v>0</v>
      </c>
      <c r="Q1136" s="118">
        <v>0</v>
      </c>
      <c r="R1136" s="118">
        <v>0</v>
      </c>
      <c r="S1136" s="118">
        <v>0</v>
      </c>
      <c r="T1136" s="118">
        <v>0</v>
      </c>
      <c r="U1136" s="118">
        <v>0</v>
      </c>
      <c r="V1136" s="118">
        <v>20.9</v>
      </c>
      <c r="W1136" s="118" t="s">
        <v>188</v>
      </c>
    </row>
    <row r="1137" spans="1:23" ht="13.5" customHeight="1" x14ac:dyDescent="0.25">
      <c r="A1137" s="170">
        <v>0.89583333333333304</v>
      </c>
      <c r="B1137" s="118">
        <v>6</v>
      </c>
      <c r="C1137" s="118">
        <v>0</v>
      </c>
      <c r="D1137" s="118">
        <v>0</v>
      </c>
      <c r="E1137" s="118">
        <v>0</v>
      </c>
      <c r="F1137" s="118">
        <v>4</v>
      </c>
      <c r="G1137" s="118">
        <v>1</v>
      </c>
      <c r="H1137" s="118">
        <v>1</v>
      </c>
      <c r="I1137" s="118">
        <v>0</v>
      </c>
      <c r="J1137" s="118">
        <v>0</v>
      </c>
      <c r="K1137" s="118">
        <v>0</v>
      </c>
      <c r="L1137" s="118">
        <v>0</v>
      </c>
      <c r="M1137" s="118">
        <v>0</v>
      </c>
      <c r="N1137" s="118">
        <v>0</v>
      </c>
      <c r="O1137" s="118">
        <v>0</v>
      </c>
      <c r="P1137" s="118">
        <v>0</v>
      </c>
      <c r="Q1137" s="118">
        <v>0</v>
      </c>
      <c r="R1137" s="118">
        <v>0</v>
      </c>
      <c r="S1137" s="118">
        <v>0</v>
      </c>
      <c r="T1137" s="118">
        <v>0</v>
      </c>
      <c r="U1137" s="118">
        <v>0</v>
      </c>
      <c r="V1137" s="118">
        <v>25.2</v>
      </c>
      <c r="W1137" s="118" t="s">
        <v>188</v>
      </c>
    </row>
    <row r="1138" spans="1:23" ht="13.5" customHeight="1" x14ac:dyDescent="0.25">
      <c r="A1138" s="170">
        <v>0.90625</v>
      </c>
      <c r="B1138" s="118">
        <v>1</v>
      </c>
      <c r="C1138" s="118">
        <v>0</v>
      </c>
      <c r="D1138" s="118">
        <v>0</v>
      </c>
      <c r="E1138" s="118">
        <v>0</v>
      </c>
      <c r="F1138" s="118">
        <v>0</v>
      </c>
      <c r="G1138" s="118">
        <v>1</v>
      </c>
      <c r="H1138" s="118">
        <v>0</v>
      </c>
      <c r="I1138" s="118">
        <v>0</v>
      </c>
      <c r="J1138" s="118">
        <v>0</v>
      </c>
      <c r="K1138" s="118">
        <v>0</v>
      </c>
      <c r="L1138" s="118">
        <v>0</v>
      </c>
      <c r="M1138" s="118">
        <v>0</v>
      </c>
      <c r="N1138" s="118">
        <v>0</v>
      </c>
      <c r="O1138" s="118">
        <v>0</v>
      </c>
      <c r="P1138" s="118">
        <v>0</v>
      </c>
      <c r="Q1138" s="118">
        <v>0</v>
      </c>
      <c r="R1138" s="118">
        <v>0</v>
      </c>
      <c r="S1138" s="118">
        <v>0</v>
      </c>
      <c r="T1138" s="118">
        <v>0</v>
      </c>
      <c r="U1138" s="118">
        <v>0</v>
      </c>
      <c r="V1138" s="118">
        <v>29.5</v>
      </c>
      <c r="W1138" s="118" t="s">
        <v>188</v>
      </c>
    </row>
    <row r="1139" spans="1:23" ht="13.5" customHeight="1" x14ac:dyDescent="0.25">
      <c r="A1139" s="170">
        <v>0.91666666666666696</v>
      </c>
      <c r="B1139" s="118">
        <v>2</v>
      </c>
      <c r="C1139" s="118">
        <v>0</v>
      </c>
      <c r="D1139" s="118">
        <v>0</v>
      </c>
      <c r="E1139" s="118">
        <v>0</v>
      </c>
      <c r="F1139" s="118">
        <v>0</v>
      </c>
      <c r="G1139" s="118">
        <v>2</v>
      </c>
      <c r="H1139" s="118">
        <v>0</v>
      </c>
      <c r="I1139" s="118">
        <v>0</v>
      </c>
      <c r="J1139" s="118">
        <v>0</v>
      </c>
      <c r="K1139" s="118">
        <v>0</v>
      </c>
      <c r="L1139" s="118">
        <v>0</v>
      </c>
      <c r="M1139" s="118">
        <v>0</v>
      </c>
      <c r="N1139" s="118">
        <v>0</v>
      </c>
      <c r="O1139" s="118">
        <v>0</v>
      </c>
      <c r="P1139" s="118">
        <v>0</v>
      </c>
      <c r="Q1139" s="118">
        <v>0</v>
      </c>
      <c r="R1139" s="118">
        <v>0</v>
      </c>
      <c r="S1139" s="118">
        <v>0</v>
      </c>
      <c r="T1139" s="118">
        <v>0</v>
      </c>
      <c r="U1139" s="118">
        <v>0</v>
      </c>
      <c r="V1139" s="118">
        <v>28.6</v>
      </c>
      <c r="W1139" s="118" t="s">
        <v>188</v>
      </c>
    </row>
    <row r="1140" spans="1:23" ht="13.5" customHeight="1" x14ac:dyDescent="0.25">
      <c r="A1140" s="170">
        <v>0.92708333333333304</v>
      </c>
      <c r="B1140" s="118">
        <v>0</v>
      </c>
      <c r="C1140" s="118">
        <v>0</v>
      </c>
      <c r="D1140" s="118">
        <v>0</v>
      </c>
      <c r="E1140" s="118">
        <v>0</v>
      </c>
      <c r="F1140" s="118">
        <v>0</v>
      </c>
      <c r="G1140" s="118">
        <v>0</v>
      </c>
      <c r="H1140" s="118">
        <v>0</v>
      </c>
      <c r="I1140" s="118">
        <v>0</v>
      </c>
      <c r="J1140" s="118">
        <v>0</v>
      </c>
      <c r="K1140" s="118">
        <v>0</v>
      </c>
      <c r="L1140" s="118">
        <v>0</v>
      </c>
      <c r="M1140" s="118">
        <v>0</v>
      </c>
      <c r="N1140" s="118">
        <v>0</v>
      </c>
      <c r="O1140" s="118">
        <v>0</v>
      </c>
      <c r="P1140" s="118">
        <v>0</v>
      </c>
      <c r="Q1140" s="118">
        <v>0</v>
      </c>
      <c r="R1140" s="118">
        <v>0</v>
      </c>
      <c r="S1140" s="118">
        <v>0</v>
      </c>
      <c r="T1140" s="118">
        <v>0</v>
      </c>
      <c r="U1140" s="118">
        <v>0</v>
      </c>
      <c r="V1140" s="118" t="s">
        <v>188</v>
      </c>
      <c r="W1140" s="118" t="s">
        <v>188</v>
      </c>
    </row>
    <row r="1141" spans="1:23" ht="13.5" customHeight="1" x14ac:dyDescent="0.25">
      <c r="A1141" s="170">
        <v>0.9375</v>
      </c>
      <c r="B1141" s="118">
        <v>1</v>
      </c>
      <c r="C1141" s="118">
        <v>0</v>
      </c>
      <c r="D1141" s="118">
        <v>0</v>
      </c>
      <c r="E1141" s="118">
        <v>0</v>
      </c>
      <c r="F1141" s="118">
        <v>0</v>
      </c>
      <c r="G1141" s="118">
        <v>1</v>
      </c>
      <c r="H1141" s="118">
        <v>0</v>
      </c>
      <c r="I1141" s="118">
        <v>0</v>
      </c>
      <c r="J1141" s="118">
        <v>0</v>
      </c>
      <c r="K1141" s="118">
        <v>0</v>
      </c>
      <c r="L1141" s="118">
        <v>0</v>
      </c>
      <c r="M1141" s="118">
        <v>0</v>
      </c>
      <c r="N1141" s="118">
        <v>0</v>
      </c>
      <c r="O1141" s="118">
        <v>0</v>
      </c>
      <c r="P1141" s="118">
        <v>0</v>
      </c>
      <c r="Q1141" s="118">
        <v>0</v>
      </c>
      <c r="R1141" s="118">
        <v>0</v>
      </c>
      <c r="S1141" s="118">
        <v>0</v>
      </c>
      <c r="T1141" s="118">
        <v>0</v>
      </c>
      <c r="U1141" s="118">
        <v>0</v>
      </c>
      <c r="V1141" s="118">
        <v>27.4</v>
      </c>
      <c r="W1141" s="118" t="s">
        <v>188</v>
      </c>
    </row>
    <row r="1142" spans="1:23" ht="13.5" customHeight="1" x14ac:dyDescent="0.25">
      <c r="A1142" s="170">
        <v>0.94791666666666696</v>
      </c>
      <c r="B1142" s="118">
        <v>1</v>
      </c>
      <c r="C1142" s="118">
        <v>0</v>
      </c>
      <c r="D1142" s="118">
        <v>1</v>
      </c>
      <c r="E1142" s="118">
        <v>0</v>
      </c>
      <c r="F1142" s="118">
        <v>0</v>
      </c>
      <c r="G1142" s="118">
        <v>0</v>
      </c>
      <c r="H1142" s="118">
        <v>0</v>
      </c>
      <c r="I1142" s="118">
        <v>0</v>
      </c>
      <c r="J1142" s="118">
        <v>0</v>
      </c>
      <c r="K1142" s="118">
        <v>0</v>
      </c>
      <c r="L1142" s="118">
        <v>0</v>
      </c>
      <c r="M1142" s="118">
        <v>0</v>
      </c>
      <c r="N1142" s="118">
        <v>0</v>
      </c>
      <c r="O1142" s="118">
        <v>0</v>
      </c>
      <c r="P1142" s="118">
        <v>0</v>
      </c>
      <c r="Q1142" s="118">
        <v>0</v>
      </c>
      <c r="R1142" s="118">
        <v>0</v>
      </c>
      <c r="S1142" s="118">
        <v>0</v>
      </c>
      <c r="T1142" s="118">
        <v>0</v>
      </c>
      <c r="U1142" s="118">
        <v>0</v>
      </c>
      <c r="V1142" s="118">
        <v>10.3</v>
      </c>
      <c r="W1142" s="118" t="s">
        <v>188</v>
      </c>
    </row>
    <row r="1143" spans="1:23" ht="13.5" customHeight="1" x14ac:dyDescent="0.25">
      <c r="A1143" s="170">
        <v>0.95833333333333304</v>
      </c>
      <c r="B1143" s="118">
        <v>1</v>
      </c>
      <c r="C1143" s="118">
        <v>0</v>
      </c>
      <c r="D1143" s="118">
        <v>0</v>
      </c>
      <c r="E1143" s="118">
        <v>0</v>
      </c>
      <c r="F1143" s="118">
        <v>0</v>
      </c>
      <c r="G1143" s="118">
        <v>1</v>
      </c>
      <c r="H1143" s="118">
        <v>0</v>
      </c>
      <c r="I1143" s="118">
        <v>0</v>
      </c>
      <c r="J1143" s="118">
        <v>0</v>
      </c>
      <c r="K1143" s="118">
        <v>0</v>
      </c>
      <c r="L1143" s="118">
        <v>0</v>
      </c>
      <c r="M1143" s="118">
        <v>0</v>
      </c>
      <c r="N1143" s="118">
        <v>0</v>
      </c>
      <c r="O1143" s="118">
        <v>0</v>
      </c>
      <c r="P1143" s="118">
        <v>0</v>
      </c>
      <c r="Q1143" s="118">
        <v>0</v>
      </c>
      <c r="R1143" s="118">
        <v>0</v>
      </c>
      <c r="S1143" s="118">
        <v>0</v>
      </c>
      <c r="T1143" s="118">
        <v>0</v>
      </c>
      <c r="U1143" s="118">
        <v>0</v>
      </c>
      <c r="V1143" s="118">
        <v>27.7</v>
      </c>
      <c r="W1143" s="118" t="s">
        <v>188</v>
      </c>
    </row>
    <row r="1144" spans="1:23" ht="13.5" customHeight="1" x14ac:dyDescent="0.25">
      <c r="A1144" s="170">
        <v>0.96875</v>
      </c>
      <c r="B1144" s="118">
        <v>1</v>
      </c>
      <c r="C1144" s="118">
        <v>0</v>
      </c>
      <c r="D1144" s="118">
        <v>0</v>
      </c>
      <c r="E1144" s="118">
        <v>0</v>
      </c>
      <c r="F1144" s="118">
        <v>0</v>
      </c>
      <c r="G1144" s="118">
        <v>1</v>
      </c>
      <c r="H1144" s="118">
        <v>0</v>
      </c>
      <c r="I1144" s="118">
        <v>0</v>
      </c>
      <c r="J1144" s="118">
        <v>0</v>
      </c>
      <c r="K1144" s="118">
        <v>0</v>
      </c>
      <c r="L1144" s="118">
        <v>0</v>
      </c>
      <c r="M1144" s="118">
        <v>0</v>
      </c>
      <c r="N1144" s="118">
        <v>0</v>
      </c>
      <c r="O1144" s="118">
        <v>0</v>
      </c>
      <c r="P1144" s="118">
        <v>0</v>
      </c>
      <c r="Q1144" s="118">
        <v>0</v>
      </c>
      <c r="R1144" s="118">
        <v>0</v>
      </c>
      <c r="S1144" s="118">
        <v>0</v>
      </c>
      <c r="T1144" s="118">
        <v>0</v>
      </c>
      <c r="U1144" s="118">
        <v>0</v>
      </c>
      <c r="V1144" s="118">
        <v>26.7</v>
      </c>
      <c r="W1144" s="118" t="s">
        <v>188</v>
      </c>
    </row>
    <row r="1145" spans="1:23" ht="13.5" customHeight="1" x14ac:dyDescent="0.25">
      <c r="A1145" s="170">
        <v>0.97916666666666696</v>
      </c>
      <c r="B1145" s="118">
        <v>0</v>
      </c>
      <c r="C1145" s="118">
        <v>0</v>
      </c>
      <c r="D1145" s="118">
        <v>0</v>
      </c>
      <c r="E1145" s="118">
        <v>0</v>
      </c>
      <c r="F1145" s="118">
        <v>0</v>
      </c>
      <c r="G1145" s="118">
        <v>0</v>
      </c>
      <c r="H1145" s="118">
        <v>0</v>
      </c>
      <c r="I1145" s="118">
        <v>0</v>
      </c>
      <c r="J1145" s="118">
        <v>0</v>
      </c>
      <c r="K1145" s="118">
        <v>0</v>
      </c>
      <c r="L1145" s="118">
        <v>0</v>
      </c>
      <c r="M1145" s="118">
        <v>0</v>
      </c>
      <c r="N1145" s="118">
        <v>0</v>
      </c>
      <c r="O1145" s="118">
        <v>0</v>
      </c>
      <c r="P1145" s="118">
        <v>0</v>
      </c>
      <c r="Q1145" s="118">
        <v>0</v>
      </c>
      <c r="R1145" s="118">
        <v>0</v>
      </c>
      <c r="S1145" s="118">
        <v>0</v>
      </c>
      <c r="T1145" s="118">
        <v>0</v>
      </c>
      <c r="U1145" s="118">
        <v>0</v>
      </c>
      <c r="V1145" s="118" t="s">
        <v>188</v>
      </c>
      <c r="W1145" s="118" t="s">
        <v>188</v>
      </c>
    </row>
    <row r="1146" spans="1:23" ht="13.5" customHeight="1" thickBot="1" x14ac:dyDescent="0.3">
      <c r="A1146" s="171">
        <v>0.98958333333333304</v>
      </c>
      <c r="B1146" s="120">
        <v>1</v>
      </c>
      <c r="C1146" s="120">
        <v>0</v>
      </c>
      <c r="D1146" s="120">
        <v>0</v>
      </c>
      <c r="E1146" s="120">
        <v>0</v>
      </c>
      <c r="F1146" s="120">
        <v>0</v>
      </c>
      <c r="G1146" s="120">
        <v>1</v>
      </c>
      <c r="H1146" s="120">
        <v>0</v>
      </c>
      <c r="I1146" s="120">
        <v>0</v>
      </c>
      <c r="J1146" s="120">
        <v>0</v>
      </c>
      <c r="K1146" s="120">
        <v>0</v>
      </c>
      <c r="L1146" s="120">
        <v>0</v>
      </c>
      <c r="M1146" s="120">
        <v>0</v>
      </c>
      <c r="N1146" s="120">
        <v>0</v>
      </c>
      <c r="O1146" s="120">
        <v>0</v>
      </c>
      <c r="P1146" s="120">
        <v>0</v>
      </c>
      <c r="Q1146" s="120">
        <v>0</v>
      </c>
      <c r="R1146" s="120">
        <v>0</v>
      </c>
      <c r="S1146" s="120">
        <v>0</v>
      </c>
      <c r="T1146" s="120">
        <v>0</v>
      </c>
      <c r="U1146" s="120">
        <v>0</v>
      </c>
      <c r="V1146" s="120">
        <v>25.4</v>
      </c>
      <c r="W1146" s="120" t="s">
        <v>188</v>
      </c>
    </row>
    <row r="1147" spans="1:23" ht="13.5" customHeight="1" thickTop="1" x14ac:dyDescent="0.25">
      <c r="A1147" s="286" t="s">
        <v>111</v>
      </c>
      <c r="B1147" s="119">
        <f>SUM(B1079:B1126)</f>
        <v>745</v>
      </c>
      <c r="C1147" s="119">
        <f t="shared" ref="C1147:U1147" si="40">SUM(C1079:C1126)</f>
        <v>1</v>
      </c>
      <c r="D1147" s="119">
        <f t="shared" si="40"/>
        <v>18</v>
      </c>
      <c r="E1147" s="119">
        <f t="shared" si="40"/>
        <v>98</v>
      </c>
      <c r="F1147" s="119">
        <f t="shared" si="40"/>
        <v>315</v>
      </c>
      <c r="G1147" s="119">
        <f t="shared" si="40"/>
        <v>269</v>
      </c>
      <c r="H1147" s="119">
        <f t="shared" si="40"/>
        <v>39</v>
      </c>
      <c r="I1147" s="119">
        <f t="shared" si="40"/>
        <v>3</v>
      </c>
      <c r="J1147" s="119">
        <f t="shared" si="40"/>
        <v>2</v>
      </c>
      <c r="K1147" s="119">
        <f t="shared" si="40"/>
        <v>0</v>
      </c>
      <c r="L1147" s="119">
        <f t="shared" si="40"/>
        <v>0</v>
      </c>
      <c r="M1147" s="119">
        <f t="shared" si="40"/>
        <v>0</v>
      </c>
      <c r="N1147" s="119">
        <f t="shared" si="40"/>
        <v>0</v>
      </c>
      <c r="O1147" s="119">
        <f t="shared" si="40"/>
        <v>0</v>
      </c>
      <c r="P1147" s="119">
        <f t="shared" si="40"/>
        <v>0</v>
      </c>
      <c r="Q1147" s="119">
        <f t="shared" si="40"/>
        <v>0</v>
      </c>
      <c r="R1147" s="119">
        <f t="shared" si="40"/>
        <v>0</v>
      </c>
      <c r="S1147" s="119">
        <f t="shared" si="40"/>
        <v>0</v>
      </c>
      <c r="T1147" s="119">
        <f t="shared" si="40"/>
        <v>0</v>
      </c>
      <c r="U1147" s="119">
        <f t="shared" si="40"/>
        <v>0</v>
      </c>
      <c r="V1147" s="119">
        <v>24</v>
      </c>
      <c r="W1147" s="119">
        <v>28</v>
      </c>
    </row>
    <row r="1148" spans="1:23" ht="13.5" customHeight="1" x14ac:dyDescent="0.25">
      <c r="A1148" s="287" t="s">
        <v>112</v>
      </c>
      <c r="B1148" s="118">
        <f>SUM(B1075:B1138)</f>
        <v>826</v>
      </c>
      <c r="C1148" s="118">
        <f t="shared" ref="C1148:U1148" si="41">SUM(C1075:C1138)</f>
        <v>1</v>
      </c>
      <c r="D1148" s="118">
        <f t="shared" si="41"/>
        <v>18</v>
      </c>
      <c r="E1148" s="118">
        <f t="shared" si="41"/>
        <v>101</v>
      </c>
      <c r="F1148" s="118">
        <f t="shared" si="41"/>
        <v>337</v>
      </c>
      <c r="G1148" s="118">
        <f t="shared" si="41"/>
        <v>310</v>
      </c>
      <c r="H1148" s="118">
        <f t="shared" si="41"/>
        <v>50</v>
      </c>
      <c r="I1148" s="118">
        <f t="shared" si="41"/>
        <v>7</v>
      </c>
      <c r="J1148" s="118">
        <f t="shared" si="41"/>
        <v>2</v>
      </c>
      <c r="K1148" s="118">
        <f t="shared" si="41"/>
        <v>0</v>
      </c>
      <c r="L1148" s="118">
        <f t="shared" si="41"/>
        <v>0</v>
      </c>
      <c r="M1148" s="118">
        <f t="shared" si="41"/>
        <v>0</v>
      </c>
      <c r="N1148" s="118">
        <f t="shared" si="41"/>
        <v>0</v>
      </c>
      <c r="O1148" s="118">
        <f t="shared" si="41"/>
        <v>0</v>
      </c>
      <c r="P1148" s="118">
        <f t="shared" si="41"/>
        <v>0</v>
      </c>
      <c r="Q1148" s="118">
        <f t="shared" si="41"/>
        <v>0</v>
      </c>
      <c r="R1148" s="118">
        <f t="shared" si="41"/>
        <v>0</v>
      </c>
      <c r="S1148" s="118">
        <f t="shared" si="41"/>
        <v>0</v>
      </c>
      <c r="T1148" s="118">
        <f t="shared" si="41"/>
        <v>0</v>
      </c>
      <c r="U1148" s="118">
        <f t="shared" si="41"/>
        <v>0</v>
      </c>
      <c r="V1148" s="118">
        <v>24.3</v>
      </c>
      <c r="W1148" s="118">
        <v>28.4</v>
      </c>
    </row>
    <row r="1149" spans="1:23" ht="13.5" customHeight="1" x14ac:dyDescent="0.25">
      <c r="A1149" s="118" t="s">
        <v>113</v>
      </c>
      <c r="B1149" s="118">
        <f>SUM(B1075:B1146)</f>
        <v>833</v>
      </c>
      <c r="C1149" s="118">
        <f t="shared" ref="C1149:U1149" si="42">SUM(C1075:C1146)</f>
        <v>1</v>
      </c>
      <c r="D1149" s="118">
        <f t="shared" si="42"/>
        <v>19</v>
      </c>
      <c r="E1149" s="118">
        <f t="shared" si="42"/>
        <v>101</v>
      </c>
      <c r="F1149" s="118">
        <f t="shared" si="42"/>
        <v>337</v>
      </c>
      <c r="G1149" s="118">
        <f t="shared" si="42"/>
        <v>316</v>
      </c>
      <c r="H1149" s="118">
        <f t="shared" si="42"/>
        <v>50</v>
      </c>
      <c r="I1149" s="118">
        <f t="shared" si="42"/>
        <v>7</v>
      </c>
      <c r="J1149" s="118">
        <f t="shared" si="42"/>
        <v>2</v>
      </c>
      <c r="K1149" s="118">
        <f t="shared" si="42"/>
        <v>0</v>
      </c>
      <c r="L1149" s="118">
        <f t="shared" si="42"/>
        <v>0</v>
      </c>
      <c r="M1149" s="118">
        <f t="shared" si="42"/>
        <v>0</v>
      </c>
      <c r="N1149" s="118">
        <f t="shared" si="42"/>
        <v>0</v>
      </c>
      <c r="O1149" s="118">
        <f t="shared" si="42"/>
        <v>0</v>
      </c>
      <c r="P1149" s="118">
        <f t="shared" si="42"/>
        <v>0</v>
      </c>
      <c r="Q1149" s="118">
        <f t="shared" si="42"/>
        <v>0</v>
      </c>
      <c r="R1149" s="118">
        <f t="shared" si="42"/>
        <v>0</v>
      </c>
      <c r="S1149" s="118">
        <f t="shared" si="42"/>
        <v>0</v>
      </c>
      <c r="T1149" s="118">
        <f t="shared" si="42"/>
        <v>0</v>
      </c>
      <c r="U1149" s="118">
        <f t="shared" si="42"/>
        <v>0</v>
      </c>
      <c r="V1149" s="118">
        <v>24.3</v>
      </c>
      <c r="W1149" s="118">
        <v>28.4</v>
      </c>
    </row>
    <row r="1150" spans="1:23" ht="13.5" customHeight="1" thickBot="1" x14ac:dyDescent="0.3">
      <c r="A1150" s="120" t="s">
        <v>114</v>
      </c>
      <c r="B1150" s="120">
        <f>SUM(B1051:B1146)</f>
        <v>839</v>
      </c>
      <c r="C1150" s="120">
        <f t="shared" ref="C1150:U1150" si="43">SUM(C1051:C1146)</f>
        <v>1</v>
      </c>
      <c r="D1150" s="120">
        <f t="shared" si="43"/>
        <v>19</v>
      </c>
      <c r="E1150" s="120">
        <f t="shared" si="43"/>
        <v>101</v>
      </c>
      <c r="F1150" s="120">
        <f t="shared" si="43"/>
        <v>339</v>
      </c>
      <c r="G1150" s="120">
        <f t="shared" si="43"/>
        <v>319</v>
      </c>
      <c r="H1150" s="120">
        <f t="shared" si="43"/>
        <v>50</v>
      </c>
      <c r="I1150" s="120">
        <f t="shared" si="43"/>
        <v>8</v>
      </c>
      <c r="J1150" s="120">
        <f t="shared" si="43"/>
        <v>2</v>
      </c>
      <c r="K1150" s="120">
        <f t="shared" si="43"/>
        <v>0</v>
      </c>
      <c r="L1150" s="120">
        <f t="shared" si="43"/>
        <v>0</v>
      </c>
      <c r="M1150" s="120">
        <f t="shared" si="43"/>
        <v>0</v>
      </c>
      <c r="N1150" s="120">
        <f t="shared" si="43"/>
        <v>0</v>
      </c>
      <c r="O1150" s="120">
        <f t="shared" si="43"/>
        <v>0</v>
      </c>
      <c r="P1150" s="120">
        <f t="shared" si="43"/>
        <v>0</v>
      </c>
      <c r="Q1150" s="120">
        <f t="shared" si="43"/>
        <v>0</v>
      </c>
      <c r="R1150" s="120">
        <f t="shared" si="43"/>
        <v>0</v>
      </c>
      <c r="S1150" s="120">
        <f t="shared" si="43"/>
        <v>0</v>
      </c>
      <c r="T1150" s="120">
        <f t="shared" si="43"/>
        <v>0</v>
      </c>
      <c r="U1150" s="120">
        <f t="shared" si="43"/>
        <v>0</v>
      </c>
      <c r="V1150" s="120">
        <v>24.4</v>
      </c>
      <c r="W1150" s="120">
        <v>28.4</v>
      </c>
    </row>
    <row r="1151" spans="1:23" ht="13.5" customHeight="1" thickTop="1" x14ac:dyDescent="0.25">
      <c r="A1151" s="122"/>
      <c r="B1151" s="122"/>
      <c r="C1151" s="122"/>
      <c r="D1151" s="122"/>
      <c r="E1151" s="122"/>
      <c r="F1151" s="122"/>
      <c r="G1151" s="122"/>
      <c r="H1151" s="122"/>
      <c r="I1151" s="122"/>
      <c r="J1151" s="122"/>
      <c r="K1151" s="122"/>
      <c r="L1151" s="122"/>
      <c r="M1151" s="122"/>
      <c r="N1151" s="122"/>
      <c r="O1151" s="122"/>
      <c r="P1151" s="122"/>
      <c r="Q1151" s="122"/>
      <c r="R1151" s="122"/>
      <c r="S1151" s="122"/>
      <c r="T1151" s="122"/>
      <c r="U1151" s="122"/>
      <c r="V1151" s="122"/>
      <c r="W1151" s="122"/>
    </row>
    <row r="1152" spans="1:23" ht="13.5" customHeight="1" thickBot="1" x14ac:dyDescent="0.3">
      <c r="A1152" s="122" t="s">
        <v>9</v>
      </c>
      <c r="B1152" s="437" t="str">
        <f>TEXT(C1152,"dddd")</f>
        <v>Friday</v>
      </c>
      <c r="C1152" s="233">
        <f>C1048+1</f>
        <v>44841</v>
      </c>
      <c r="D1152" s="122"/>
      <c r="E1152" s="122"/>
      <c r="F1152" s="122"/>
      <c r="G1152" s="122"/>
      <c r="H1152" s="122"/>
      <c r="I1152" s="122"/>
      <c r="J1152" s="122"/>
      <c r="K1152" s="122"/>
      <c r="L1152" s="122"/>
      <c r="M1152" s="122"/>
      <c r="N1152" s="122"/>
      <c r="O1152" s="122"/>
      <c r="P1152" s="122"/>
      <c r="Q1152" s="122"/>
      <c r="R1152" s="122"/>
      <c r="S1152" s="122"/>
      <c r="T1152" s="122"/>
      <c r="U1152" s="122"/>
      <c r="V1152" s="122"/>
      <c r="W1152" s="122"/>
    </row>
    <row r="1153" spans="1:23" ht="13.5" customHeight="1" thickTop="1" thickBot="1" x14ac:dyDescent="0.3">
      <c r="A1153" s="122"/>
      <c r="B1153" s="556" t="s">
        <v>90</v>
      </c>
      <c r="C1153" s="557"/>
      <c r="D1153" s="557"/>
      <c r="E1153" s="557"/>
      <c r="F1153" s="557"/>
      <c r="G1153" s="557"/>
      <c r="H1153" s="557"/>
      <c r="I1153" s="557"/>
      <c r="J1153" s="557"/>
      <c r="K1153" s="557"/>
      <c r="L1153" s="557"/>
      <c r="M1153" s="557"/>
      <c r="N1153" s="557"/>
      <c r="O1153" s="557"/>
      <c r="P1153" s="557"/>
      <c r="Q1153" s="557"/>
      <c r="R1153" s="557"/>
      <c r="S1153" s="557"/>
      <c r="T1153" s="557"/>
      <c r="U1153" s="557"/>
      <c r="V1153" s="557"/>
      <c r="W1153" s="558"/>
    </row>
    <row r="1154" spans="1:23" ht="13.5" customHeight="1" thickTop="1" thickBot="1" x14ac:dyDescent="0.3">
      <c r="A1154" s="169" t="s">
        <v>50</v>
      </c>
      <c r="B1154" s="169" t="s">
        <v>30</v>
      </c>
      <c r="C1154" s="288" t="s">
        <v>91</v>
      </c>
      <c r="D1154" s="288" t="s">
        <v>92</v>
      </c>
      <c r="E1154" s="288" t="s">
        <v>93</v>
      </c>
      <c r="F1154" s="288" t="s">
        <v>94</v>
      </c>
      <c r="G1154" s="288" t="s">
        <v>95</v>
      </c>
      <c r="H1154" s="288" t="s">
        <v>96</v>
      </c>
      <c r="I1154" s="288" t="s">
        <v>97</v>
      </c>
      <c r="J1154" s="288" t="s">
        <v>98</v>
      </c>
      <c r="K1154" s="288" t="s">
        <v>99</v>
      </c>
      <c r="L1154" s="288" t="s">
        <v>100</v>
      </c>
      <c r="M1154" s="288" t="s">
        <v>101</v>
      </c>
      <c r="N1154" s="288" t="s">
        <v>102</v>
      </c>
      <c r="O1154" s="288" t="s">
        <v>103</v>
      </c>
      <c r="P1154" s="288" t="s">
        <v>104</v>
      </c>
      <c r="Q1154" s="288" t="s">
        <v>105</v>
      </c>
      <c r="R1154" s="288" t="s">
        <v>106</v>
      </c>
      <c r="S1154" s="288" t="s">
        <v>107</v>
      </c>
      <c r="T1154" s="288" t="s">
        <v>108</v>
      </c>
      <c r="U1154" s="288" t="s">
        <v>109</v>
      </c>
      <c r="V1154" s="169" t="s">
        <v>88</v>
      </c>
      <c r="W1154" s="169" t="s">
        <v>110</v>
      </c>
    </row>
    <row r="1155" spans="1:23" ht="13.5" customHeight="1" thickTop="1" x14ac:dyDescent="0.25">
      <c r="A1155" s="279">
        <v>0</v>
      </c>
      <c r="B1155" s="119">
        <v>0</v>
      </c>
      <c r="C1155" s="119">
        <v>0</v>
      </c>
      <c r="D1155" s="119">
        <v>0</v>
      </c>
      <c r="E1155" s="119">
        <v>0</v>
      </c>
      <c r="F1155" s="119">
        <v>0</v>
      </c>
      <c r="G1155" s="119">
        <v>0</v>
      </c>
      <c r="H1155" s="119">
        <v>0</v>
      </c>
      <c r="I1155" s="119">
        <v>0</v>
      </c>
      <c r="J1155" s="119">
        <v>0</v>
      </c>
      <c r="K1155" s="119">
        <v>0</v>
      </c>
      <c r="L1155" s="119">
        <v>0</v>
      </c>
      <c r="M1155" s="119">
        <v>0</v>
      </c>
      <c r="N1155" s="119">
        <v>0</v>
      </c>
      <c r="O1155" s="119">
        <v>0</v>
      </c>
      <c r="P1155" s="119">
        <v>0</v>
      </c>
      <c r="Q1155" s="119">
        <v>0</v>
      </c>
      <c r="R1155" s="119">
        <v>0</v>
      </c>
      <c r="S1155" s="119">
        <v>0</v>
      </c>
      <c r="T1155" s="119">
        <v>0</v>
      </c>
      <c r="U1155" s="119">
        <v>0</v>
      </c>
      <c r="V1155" s="119" t="s">
        <v>188</v>
      </c>
      <c r="W1155" s="119" t="s">
        <v>188</v>
      </c>
    </row>
    <row r="1156" spans="1:23" ht="13.5" customHeight="1" x14ac:dyDescent="0.25">
      <c r="A1156" s="170">
        <v>1.0416666666666666E-2</v>
      </c>
      <c r="B1156" s="118">
        <v>1</v>
      </c>
      <c r="C1156" s="118">
        <v>0</v>
      </c>
      <c r="D1156" s="118">
        <v>0</v>
      </c>
      <c r="E1156" s="118">
        <v>0</v>
      </c>
      <c r="F1156" s="118">
        <v>0</v>
      </c>
      <c r="G1156" s="118">
        <v>1</v>
      </c>
      <c r="H1156" s="118">
        <v>0</v>
      </c>
      <c r="I1156" s="118">
        <v>0</v>
      </c>
      <c r="J1156" s="118">
        <v>0</v>
      </c>
      <c r="K1156" s="118">
        <v>0</v>
      </c>
      <c r="L1156" s="118">
        <v>0</v>
      </c>
      <c r="M1156" s="118">
        <v>0</v>
      </c>
      <c r="N1156" s="118">
        <v>0</v>
      </c>
      <c r="O1156" s="118">
        <v>0</v>
      </c>
      <c r="P1156" s="118">
        <v>0</v>
      </c>
      <c r="Q1156" s="118">
        <v>0</v>
      </c>
      <c r="R1156" s="118">
        <v>0</v>
      </c>
      <c r="S1156" s="118">
        <v>0</v>
      </c>
      <c r="T1156" s="118">
        <v>0</v>
      </c>
      <c r="U1156" s="118">
        <v>0</v>
      </c>
      <c r="V1156" s="118">
        <v>27.9</v>
      </c>
      <c r="W1156" s="118" t="s">
        <v>188</v>
      </c>
    </row>
    <row r="1157" spans="1:23" ht="13.5" customHeight="1" x14ac:dyDescent="0.25">
      <c r="A1157" s="170">
        <v>2.0833333333333332E-2</v>
      </c>
      <c r="B1157" s="118">
        <v>0</v>
      </c>
      <c r="C1157" s="118">
        <v>0</v>
      </c>
      <c r="D1157" s="118">
        <v>0</v>
      </c>
      <c r="E1157" s="118">
        <v>0</v>
      </c>
      <c r="F1157" s="118">
        <v>0</v>
      </c>
      <c r="G1157" s="118">
        <v>0</v>
      </c>
      <c r="H1157" s="118">
        <v>0</v>
      </c>
      <c r="I1157" s="118">
        <v>0</v>
      </c>
      <c r="J1157" s="118">
        <v>0</v>
      </c>
      <c r="K1157" s="118">
        <v>0</v>
      </c>
      <c r="L1157" s="118">
        <v>0</v>
      </c>
      <c r="M1157" s="118">
        <v>0</v>
      </c>
      <c r="N1157" s="118">
        <v>0</v>
      </c>
      <c r="O1157" s="118">
        <v>0</v>
      </c>
      <c r="P1157" s="118">
        <v>0</v>
      </c>
      <c r="Q1157" s="118">
        <v>0</v>
      </c>
      <c r="R1157" s="118">
        <v>0</v>
      </c>
      <c r="S1157" s="118">
        <v>0</v>
      </c>
      <c r="T1157" s="118">
        <v>0</v>
      </c>
      <c r="U1157" s="118">
        <v>0</v>
      </c>
      <c r="V1157" s="118" t="s">
        <v>188</v>
      </c>
      <c r="W1157" s="118" t="s">
        <v>188</v>
      </c>
    </row>
    <row r="1158" spans="1:23" ht="13.5" customHeight="1" x14ac:dyDescent="0.25">
      <c r="A1158" s="170">
        <v>3.125E-2</v>
      </c>
      <c r="B1158" s="118">
        <v>1</v>
      </c>
      <c r="C1158" s="118">
        <v>0</v>
      </c>
      <c r="D1158" s="118">
        <v>0</v>
      </c>
      <c r="E1158" s="118">
        <v>0</v>
      </c>
      <c r="F1158" s="118">
        <v>0</v>
      </c>
      <c r="G1158" s="118">
        <v>0</v>
      </c>
      <c r="H1158" s="118">
        <v>1</v>
      </c>
      <c r="I1158" s="118">
        <v>0</v>
      </c>
      <c r="J1158" s="118">
        <v>0</v>
      </c>
      <c r="K1158" s="118">
        <v>0</v>
      </c>
      <c r="L1158" s="118">
        <v>0</v>
      </c>
      <c r="M1158" s="118">
        <v>0</v>
      </c>
      <c r="N1158" s="118">
        <v>0</v>
      </c>
      <c r="O1158" s="118">
        <v>0</v>
      </c>
      <c r="P1158" s="118">
        <v>0</v>
      </c>
      <c r="Q1158" s="118">
        <v>0</v>
      </c>
      <c r="R1158" s="118">
        <v>0</v>
      </c>
      <c r="S1158" s="118">
        <v>0</v>
      </c>
      <c r="T1158" s="118">
        <v>0</v>
      </c>
      <c r="U1158" s="118">
        <v>0</v>
      </c>
      <c r="V1158" s="118">
        <v>33.700000000000003</v>
      </c>
      <c r="W1158" s="118" t="s">
        <v>188</v>
      </c>
    </row>
    <row r="1159" spans="1:23" ht="13.5" customHeight="1" x14ac:dyDescent="0.25">
      <c r="A1159" s="170">
        <v>4.1666666666666664E-2</v>
      </c>
      <c r="B1159" s="118">
        <v>0</v>
      </c>
      <c r="C1159" s="118">
        <v>0</v>
      </c>
      <c r="D1159" s="118">
        <v>0</v>
      </c>
      <c r="E1159" s="118">
        <v>0</v>
      </c>
      <c r="F1159" s="118">
        <v>0</v>
      </c>
      <c r="G1159" s="118">
        <v>0</v>
      </c>
      <c r="H1159" s="118">
        <v>0</v>
      </c>
      <c r="I1159" s="118">
        <v>0</v>
      </c>
      <c r="J1159" s="118">
        <v>0</v>
      </c>
      <c r="K1159" s="118">
        <v>0</v>
      </c>
      <c r="L1159" s="118">
        <v>0</v>
      </c>
      <c r="M1159" s="118">
        <v>0</v>
      </c>
      <c r="N1159" s="118">
        <v>0</v>
      </c>
      <c r="O1159" s="118">
        <v>0</v>
      </c>
      <c r="P1159" s="118">
        <v>0</v>
      </c>
      <c r="Q1159" s="118">
        <v>0</v>
      </c>
      <c r="R1159" s="118">
        <v>0</v>
      </c>
      <c r="S1159" s="118">
        <v>0</v>
      </c>
      <c r="T1159" s="118">
        <v>0</v>
      </c>
      <c r="U1159" s="118">
        <v>0</v>
      </c>
      <c r="V1159" s="118" t="s">
        <v>188</v>
      </c>
      <c r="W1159" s="118" t="s">
        <v>188</v>
      </c>
    </row>
    <row r="1160" spans="1:23" ht="13.5" customHeight="1" x14ac:dyDescent="0.25">
      <c r="A1160" s="170">
        <v>5.2083333333333336E-2</v>
      </c>
      <c r="B1160" s="118">
        <v>0</v>
      </c>
      <c r="C1160" s="118">
        <v>0</v>
      </c>
      <c r="D1160" s="118">
        <v>0</v>
      </c>
      <c r="E1160" s="118">
        <v>0</v>
      </c>
      <c r="F1160" s="118">
        <v>0</v>
      </c>
      <c r="G1160" s="118">
        <v>0</v>
      </c>
      <c r="H1160" s="118">
        <v>0</v>
      </c>
      <c r="I1160" s="118">
        <v>0</v>
      </c>
      <c r="J1160" s="118">
        <v>0</v>
      </c>
      <c r="K1160" s="118">
        <v>0</v>
      </c>
      <c r="L1160" s="118">
        <v>0</v>
      </c>
      <c r="M1160" s="118">
        <v>0</v>
      </c>
      <c r="N1160" s="118">
        <v>0</v>
      </c>
      <c r="O1160" s="118">
        <v>0</v>
      </c>
      <c r="P1160" s="118">
        <v>0</v>
      </c>
      <c r="Q1160" s="118">
        <v>0</v>
      </c>
      <c r="R1160" s="118">
        <v>0</v>
      </c>
      <c r="S1160" s="118">
        <v>0</v>
      </c>
      <c r="T1160" s="118">
        <v>0</v>
      </c>
      <c r="U1160" s="118">
        <v>0</v>
      </c>
      <c r="V1160" s="118" t="s">
        <v>188</v>
      </c>
      <c r="W1160" s="118" t="s">
        <v>188</v>
      </c>
    </row>
    <row r="1161" spans="1:23" ht="13.5" customHeight="1" x14ac:dyDescent="0.25">
      <c r="A1161" s="170">
        <v>6.25E-2</v>
      </c>
      <c r="B1161" s="118">
        <v>0</v>
      </c>
      <c r="C1161" s="118">
        <v>0</v>
      </c>
      <c r="D1161" s="118">
        <v>0</v>
      </c>
      <c r="E1161" s="118">
        <v>0</v>
      </c>
      <c r="F1161" s="118">
        <v>0</v>
      </c>
      <c r="G1161" s="118">
        <v>0</v>
      </c>
      <c r="H1161" s="118">
        <v>0</v>
      </c>
      <c r="I1161" s="118">
        <v>0</v>
      </c>
      <c r="J1161" s="118">
        <v>0</v>
      </c>
      <c r="K1161" s="118">
        <v>0</v>
      </c>
      <c r="L1161" s="118">
        <v>0</v>
      </c>
      <c r="M1161" s="118">
        <v>0</v>
      </c>
      <c r="N1161" s="118">
        <v>0</v>
      </c>
      <c r="O1161" s="118">
        <v>0</v>
      </c>
      <c r="P1161" s="118">
        <v>0</v>
      </c>
      <c r="Q1161" s="118">
        <v>0</v>
      </c>
      <c r="R1161" s="118">
        <v>0</v>
      </c>
      <c r="S1161" s="118">
        <v>0</v>
      </c>
      <c r="T1161" s="118">
        <v>0</v>
      </c>
      <c r="U1161" s="118">
        <v>0</v>
      </c>
      <c r="V1161" s="118" t="s">
        <v>188</v>
      </c>
      <c r="W1161" s="118" t="s">
        <v>188</v>
      </c>
    </row>
    <row r="1162" spans="1:23" ht="13.5" customHeight="1" x14ac:dyDescent="0.25">
      <c r="A1162" s="170">
        <v>7.2916666666666699E-2</v>
      </c>
      <c r="B1162" s="118">
        <v>0</v>
      </c>
      <c r="C1162" s="118">
        <v>0</v>
      </c>
      <c r="D1162" s="118">
        <v>0</v>
      </c>
      <c r="E1162" s="118">
        <v>0</v>
      </c>
      <c r="F1162" s="118">
        <v>0</v>
      </c>
      <c r="G1162" s="118">
        <v>0</v>
      </c>
      <c r="H1162" s="118">
        <v>0</v>
      </c>
      <c r="I1162" s="118">
        <v>0</v>
      </c>
      <c r="J1162" s="118">
        <v>0</v>
      </c>
      <c r="K1162" s="118">
        <v>0</v>
      </c>
      <c r="L1162" s="118">
        <v>0</v>
      </c>
      <c r="M1162" s="118">
        <v>0</v>
      </c>
      <c r="N1162" s="118">
        <v>0</v>
      </c>
      <c r="O1162" s="118">
        <v>0</v>
      </c>
      <c r="P1162" s="118">
        <v>0</v>
      </c>
      <c r="Q1162" s="118">
        <v>0</v>
      </c>
      <c r="R1162" s="118">
        <v>0</v>
      </c>
      <c r="S1162" s="118">
        <v>0</v>
      </c>
      <c r="T1162" s="118">
        <v>0</v>
      </c>
      <c r="U1162" s="118">
        <v>0</v>
      </c>
      <c r="V1162" s="118" t="s">
        <v>188</v>
      </c>
      <c r="W1162" s="118" t="s">
        <v>188</v>
      </c>
    </row>
    <row r="1163" spans="1:23" ht="13.5" customHeight="1" x14ac:dyDescent="0.25">
      <c r="A1163" s="170">
        <v>8.3333333333333301E-2</v>
      </c>
      <c r="B1163" s="118">
        <v>0</v>
      </c>
      <c r="C1163" s="118">
        <v>0</v>
      </c>
      <c r="D1163" s="118">
        <v>0</v>
      </c>
      <c r="E1163" s="118">
        <v>0</v>
      </c>
      <c r="F1163" s="118">
        <v>0</v>
      </c>
      <c r="G1163" s="118">
        <v>0</v>
      </c>
      <c r="H1163" s="118">
        <v>0</v>
      </c>
      <c r="I1163" s="118">
        <v>0</v>
      </c>
      <c r="J1163" s="118">
        <v>0</v>
      </c>
      <c r="K1163" s="118">
        <v>0</v>
      </c>
      <c r="L1163" s="118">
        <v>0</v>
      </c>
      <c r="M1163" s="118">
        <v>0</v>
      </c>
      <c r="N1163" s="118">
        <v>0</v>
      </c>
      <c r="O1163" s="118">
        <v>0</v>
      </c>
      <c r="P1163" s="118">
        <v>0</v>
      </c>
      <c r="Q1163" s="118">
        <v>0</v>
      </c>
      <c r="R1163" s="118">
        <v>0</v>
      </c>
      <c r="S1163" s="118">
        <v>0</v>
      </c>
      <c r="T1163" s="118">
        <v>0</v>
      </c>
      <c r="U1163" s="118">
        <v>0</v>
      </c>
      <c r="V1163" s="118" t="s">
        <v>188</v>
      </c>
      <c r="W1163" s="118" t="s">
        <v>188</v>
      </c>
    </row>
    <row r="1164" spans="1:23" ht="13.5" customHeight="1" x14ac:dyDescent="0.25">
      <c r="A1164" s="170">
        <v>9.375E-2</v>
      </c>
      <c r="B1164" s="118">
        <v>0</v>
      </c>
      <c r="C1164" s="118">
        <v>0</v>
      </c>
      <c r="D1164" s="118">
        <v>0</v>
      </c>
      <c r="E1164" s="118">
        <v>0</v>
      </c>
      <c r="F1164" s="118">
        <v>0</v>
      </c>
      <c r="G1164" s="118">
        <v>0</v>
      </c>
      <c r="H1164" s="118">
        <v>0</v>
      </c>
      <c r="I1164" s="118">
        <v>0</v>
      </c>
      <c r="J1164" s="118">
        <v>0</v>
      </c>
      <c r="K1164" s="118">
        <v>0</v>
      </c>
      <c r="L1164" s="118">
        <v>0</v>
      </c>
      <c r="M1164" s="118">
        <v>0</v>
      </c>
      <c r="N1164" s="118">
        <v>0</v>
      </c>
      <c r="O1164" s="118">
        <v>0</v>
      </c>
      <c r="P1164" s="118">
        <v>0</v>
      </c>
      <c r="Q1164" s="118">
        <v>0</v>
      </c>
      <c r="R1164" s="118">
        <v>0</v>
      </c>
      <c r="S1164" s="118">
        <v>0</v>
      </c>
      <c r="T1164" s="118">
        <v>0</v>
      </c>
      <c r="U1164" s="118">
        <v>0</v>
      </c>
      <c r="V1164" s="118" t="s">
        <v>188</v>
      </c>
      <c r="W1164" s="118" t="s">
        <v>188</v>
      </c>
    </row>
    <row r="1165" spans="1:23" ht="13.5" customHeight="1" x14ac:dyDescent="0.25">
      <c r="A1165" s="170">
        <v>0.104166666666667</v>
      </c>
      <c r="B1165" s="118">
        <v>0</v>
      </c>
      <c r="C1165" s="118">
        <v>0</v>
      </c>
      <c r="D1165" s="118">
        <v>0</v>
      </c>
      <c r="E1165" s="118">
        <v>0</v>
      </c>
      <c r="F1165" s="118">
        <v>0</v>
      </c>
      <c r="G1165" s="118">
        <v>0</v>
      </c>
      <c r="H1165" s="118">
        <v>0</v>
      </c>
      <c r="I1165" s="118">
        <v>0</v>
      </c>
      <c r="J1165" s="118">
        <v>0</v>
      </c>
      <c r="K1165" s="118">
        <v>0</v>
      </c>
      <c r="L1165" s="118">
        <v>0</v>
      </c>
      <c r="M1165" s="118">
        <v>0</v>
      </c>
      <c r="N1165" s="118">
        <v>0</v>
      </c>
      <c r="O1165" s="118">
        <v>0</v>
      </c>
      <c r="P1165" s="118">
        <v>0</v>
      </c>
      <c r="Q1165" s="118">
        <v>0</v>
      </c>
      <c r="R1165" s="118">
        <v>0</v>
      </c>
      <c r="S1165" s="118">
        <v>0</v>
      </c>
      <c r="T1165" s="118">
        <v>0</v>
      </c>
      <c r="U1165" s="118">
        <v>0</v>
      </c>
      <c r="V1165" s="118" t="s">
        <v>188</v>
      </c>
      <c r="W1165" s="118" t="s">
        <v>188</v>
      </c>
    </row>
    <row r="1166" spans="1:23" ht="13.5" customHeight="1" x14ac:dyDescent="0.25">
      <c r="A1166" s="170">
        <v>0.114583333333333</v>
      </c>
      <c r="B1166" s="118">
        <v>0</v>
      </c>
      <c r="C1166" s="118">
        <v>0</v>
      </c>
      <c r="D1166" s="118">
        <v>0</v>
      </c>
      <c r="E1166" s="118">
        <v>0</v>
      </c>
      <c r="F1166" s="118">
        <v>0</v>
      </c>
      <c r="G1166" s="118">
        <v>0</v>
      </c>
      <c r="H1166" s="118">
        <v>0</v>
      </c>
      <c r="I1166" s="118">
        <v>0</v>
      </c>
      <c r="J1166" s="118">
        <v>0</v>
      </c>
      <c r="K1166" s="118">
        <v>0</v>
      </c>
      <c r="L1166" s="118">
        <v>0</v>
      </c>
      <c r="M1166" s="118">
        <v>0</v>
      </c>
      <c r="N1166" s="118">
        <v>0</v>
      </c>
      <c r="O1166" s="118">
        <v>0</v>
      </c>
      <c r="P1166" s="118">
        <v>0</v>
      </c>
      <c r="Q1166" s="118">
        <v>0</v>
      </c>
      <c r="R1166" s="118">
        <v>0</v>
      </c>
      <c r="S1166" s="118">
        <v>0</v>
      </c>
      <c r="T1166" s="118">
        <v>0</v>
      </c>
      <c r="U1166" s="118">
        <v>0</v>
      </c>
      <c r="V1166" s="118" t="s">
        <v>188</v>
      </c>
      <c r="W1166" s="118" t="s">
        <v>188</v>
      </c>
    </row>
    <row r="1167" spans="1:23" ht="13.5" customHeight="1" x14ac:dyDescent="0.25">
      <c r="A1167" s="170">
        <v>0.125</v>
      </c>
      <c r="B1167" s="118">
        <v>0</v>
      </c>
      <c r="C1167" s="118">
        <v>0</v>
      </c>
      <c r="D1167" s="118">
        <v>0</v>
      </c>
      <c r="E1167" s="118">
        <v>0</v>
      </c>
      <c r="F1167" s="118">
        <v>0</v>
      </c>
      <c r="G1167" s="118">
        <v>0</v>
      </c>
      <c r="H1167" s="118">
        <v>0</v>
      </c>
      <c r="I1167" s="118">
        <v>0</v>
      </c>
      <c r="J1167" s="118">
        <v>0</v>
      </c>
      <c r="K1167" s="118">
        <v>0</v>
      </c>
      <c r="L1167" s="118">
        <v>0</v>
      </c>
      <c r="M1167" s="118">
        <v>0</v>
      </c>
      <c r="N1167" s="118">
        <v>0</v>
      </c>
      <c r="O1167" s="118">
        <v>0</v>
      </c>
      <c r="P1167" s="118">
        <v>0</v>
      </c>
      <c r="Q1167" s="118">
        <v>0</v>
      </c>
      <c r="R1167" s="118">
        <v>0</v>
      </c>
      <c r="S1167" s="118">
        <v>0</v>
      </c>
      <c r="T1167" s="118">
        <v>0</v>
      </c>
      <c r="U1167" s="118">
        <v>0</v>
      </c>
      <c r="V1167" s="118" t="s">
        <v>188</v>
      </c>
      <c r="W1167" s="118" t="s">
        <v>188</v>
      </c>
    </row>
    <row r="1168" spans="1:23" ht="13.5" customHeight="1" x14ac:dyDescent="0.25">
      <c r="A1168" s="170">
        <v>0.13541666666666699</v>
      </c>
      <c r="B1168" s="118">
        <v>0</v>
      </c>
      <c r="C1168" s="118">
        <v>0</v>
      </c>
      <c r="D1168" s="118">
        <v>0</v>
      </c>
      <c r="E1168" s="118">
        <v>0</v>
      </c>
      <c r="F1168" s="118">
        <v>0</v>
      </c>
      <c r="G1168" s="118">
        <v>0</v>
      </c>
      <c r="H1168" s="118">
        <v>0</v>
      </c>
      <c r="I1168" s="118">
        <v>0</v>
      </c>
      <c r="J1168" s="118">
        <v>0</v>
      </c>
      <c r="K1168" s="118">
        <v>0</v>
      </c>
      <c r="L1168" s="118">
        <v>0</v>
      </c>
      <c r="M1168" s="118">
        <v>0</v>
      </c>
      <c r="N1168" s="118">
        <v>0</v>
      </c>
      <c r="O1168" s="118">
        <v>0</v>
      </c>
      <c r="P1168" s="118">
        <v>0</v>
      </c>
      <c r="Q1168" s="118">
        <v>0</v>
      </c>
      <c r="R1168" s="118">
        <v>0</v>
      </c>
      <c r="S1168" s="118">
        <v>0</v>
      </c>
      <c r="T1168" s="118">
        <v>0</v>
      </c>
      <c r="U1168" s="118">
        <v>0</v>
      </c>
      <c r="V1168" s="118" t="s">
        <v>188</v>
      </c>
      <c r="W1168" s="118" t="s">
        <v>188</v>
      </c>
    </row>
    <row r="1169" spans="1:23" ht="13.5" customHeight="1" x14ac:dyDescent="0.25">
      <c r="A1169" s="170">
        <v>0.14583333333333301</v>
      </c>
      <c r="B1169" s="118">
        <v>0</v>
      </c>
      <c r="C1169" s="118">
        <v>0</v>
      </c>
      <c r="D1169" s="118">
        <v>0</v>
      </c>
      <c r="E1169" s="118">
        <v>0</v>
      </c>
      <c r="F1169" s="118">
        <v>0</v>
      </c>
      <c r="G1169" s="118">
        <v>0</v>
      </c>
      <c r="H1169" s="118">
        <v>0</v>
      </c>
      <c r="I1169" s="118">
        <v>0</v>
      </c>
      <c r="J1169" s="118">
        <v>0</v>
      </c>
      <c r="K1169" s="118">
        <v>0</v>
      </c>
      <c r="L1169" s="118">
        <v>0</v>
      </c>
      <c r="M1169" s="118">
        <v>0</v>
      </c>
      <c r="N1169" s="118">
        <v>0</v>
      </c>
      <c r="O1169" s="118">
        <v>0</v>
      </c>
      <c r="P1169" s="118">
        <v>0</v>
      </c>
      <c r="Q1169" s="118">
        <v>0</v>
      </c>
      <c r="R1169" s="118">
        <v>0</v>
      </c>
      <c r="S1169" s="118">
        <v>0</v>
      </c>
      <c r="T1169" s="118">
        <v>0</v>
      </c>
      <c r="U1169" s="118">
        <v>0</v>
      </c>
      <c r="V1169" s="118" t="s">
        <v>188</v>
      </c>
      <c r="W1169" s="118" t="s">
        <v>188</v>
      </c>
    </row>
    <row r="1170" spans="1:23" ht="13.5" customHeight="1" x14ac:dyDescent="0.25">
      <c r="A1170" s="170">
        <v>0.15625</v>
      </c>
      <c r="B1170" s="118">
        <v>0</v>
      </c>
      <c r="C1170" s="118">
        <v>0</v>
      </c>
      <c r="D1170" s="118">
        <v>0</v>
      </c>
      <c r="E1170" s="118">
        <v>0</v>
      </c>
      <c r="F1170" s="118">
        <v>0</v>
      </c>
      <c r="G1170" s="118">
        <v>0</v>
      </c>
      <c r="H1170" s="118">
        <v>0</v>
      </c>
      <c r="I1170" s="118">
        <v>0</v>
      </c>
      <c r="J1170" s="118">
        <v>0</v>
      </c>
      <c r="K1170" s="118">
        <v>0</v>
      </c>
      <c r="L1170" s="118">
        <v>0</v>
      </c>
      <c r="M1170" s="118">
        <v>0</v>
      </c>
      <c r="N1170" s="118">
        <v>0</v>
      </c>
      <c r="O1170" s="118">
        <v>0</v>
      </c>
      <c r="P1170" s="118">
        <v>0</v>
      </c>
      <c r="Q1170" s="118">
        <v>0</v>
      </c>
      <c r="R1170" s="118">
        <v>0</v>
      </c>
      <c r="S1170" s="118">
        <v>0</v>
      </c>
      <c r="T1170" s="118">
        <v>0</v>
      </c>
      <c r="U1170" s="118">
        <v>0</v>
      </c>
      <c r="V1170" s="118" t="s">
        <v>188</v>
      </c>
      <c r="W1170" s="118" t="s">
        <v>188</v>
      </c>
    </row>
    <row r="1171" spans="1:23" ht="13.5" customHeight="1" x14ac:dyDescent="0.25">
      <c r="A1171" s="170">
        <v>0.16666666666666699</v>
      </c>
      <c r="B1171" s="118">
        <v>0</v>
      </c>
      <c r="C1171" s="118">
        <v>0</v>
      </c>
      <c r="D1171" s="118">
        <v>0</v>
      </c>
      <c r="E1171" s="118">
        <v>0</v>
      </c>
      <c r="F1171" s="118">
        <v>0</v>
      </c>
      <c r="G1171" s="118">
        <v>0</v>
      </c>
      <c r="H1171" s="118">
        <v>0</v>
      </c>
      <c r="I1171" s="118">
        <v>0</v>
      </c>
      <c r="J1171" s="118">
        <v>0</v>
      </c>
      <c r="K1171" s="118">
        <v>0</v>
      </c>
      <c r="L1171" s="118">
        <v>0</v>
      </c>
      <c r="M1171" s="118">
        <v>0</v>
      </c>
      <c r="N1171" s="118">
        <v>0</v>
      </c>
      <c r="O1171" s="118">
        <v>0</v>
      </c>
      <c r="P1171" s="118">
        <v>0</v>
      </c>
      <c r="Q1171" s="118">
        <v>0</v>
      </c>
      <c r="R1171" s="118">
        <v>0</v>
      </c>
      <c r="S1171" s="118">
        <v>0</v>
      </c>
      <c r="T1171" s="118">
        <v>0</v>
      </c>
      <c r="U1171" s="118">
        <v>0</v>
      </c>
      <c r="V1171" s="118" t="s">
        <v>188</v>
      </c>
      <c r="W1171" s="118" t="s">
        <v>188</v>
      </c>
    </row>
    <row r="1172" spans="1:23" ht="13.5" customHeight="1" x14ac:dyDescent="0.25">
      <c r="A1172" s="170">
        <v>0.17708333333333301</v>
      </c>
      <c r="B1172" s="118">
        <v>0</v>
      </c>
      <c r="C1172" s="118">
        <v>0</v>
      </c>
      <c r="D1172" s="118">
        <v>0</v>
      </c>
      <c r="E1172" s="118">
        <v>0</v>
      </c>
      <c r="F1172" s="118">
        <v>0</v>
      </c>
      <c r="G1172" s="118">
        <v>0</v>
      </c>
      <c r="H1172" s="118">
        <v>0</v>
      </c>
      <c r="I1172" s="118">
        <v>0</v>
      </c>
      <c r="J1172" s="118">
        <v>0</v>
      </c>
      <c r="K1172" s="118">
        <v>0</v>
      </c>
      <c r="L1172" s="118">
        <v>0</v>
      </c>
      <c r="M1172" s="118">
        <v>0</v>
      </c>
      <c r="N1172" s="118">
        <v>0</v>
      </c>
      <c r="O1172" s="118">
        <v>0</v>
      </c>
      <c r="P1172" s="118">
        <v>0</v>
      </c>
      <c r="Q1172" s="118">
        <v>0</v>
      </c>
      <c r="R1172" s="118">
        <v>0</v>
      </c>
      <c r="S1172" s="118">
        <v>0</v>
      </c>
      <c r="T1172" s="118">
        <v>0</v>
      </c>
      <c r="U1172" s="118">
        <v>0</v>
      </c>
      <c r="V1172" s="118" t="s">
        <v>188</v>
      </c>
      <c r="W1172" s="118" t="s">
        <v>188</v>
      </c>
    </row>
    <row r="1173" spans="1:23" ht="13.5" customHeight="1" x14ac:dyDescent="0.25">
      <c r="A1173" s="170">
        <v>0.1875</v>
      </c>
      <c r="B1173" s="118">
        <v>0</v>
      </c>
      <c r="C1173" s="118">
        <v>0</v>
      </c>
      <c r="D1173" s="118">
        <v>0</v>
      </c>
      <c r="E1173" s="118">
        <v>0</v>
      </c>
      <c r="F1173" s="118">
        <v>0</v>
      </c>
      <c r="G1173" s="118">
        <v>0</v>
      </c>
      <c r="H1173" s="118">
        <v>0</v>
      </c>
      <c r="I1173" s="118">
        <v>0</v>
      </c>
      <c r="J1173" s="118">
        <v>0</v>
      </c>
      <c r="K1173" s="118">
        <v>0</v>
      </c>
      <c r="L1173" s="118">
        <v>0</v>
      </c>
      <c r="M1173" s="118">
        <v>0</v>
      </c>
      <c r="N1173" s="118">
        <v>0</v>
      </c>
      <c r="O1173" s="118">
        <v>0</v>
      </c>
      <c r="P1173" s="118">
        <v>0</v>
      </c>
      <c r="Q1173" s="118">
        <v>0</v>
      </c>
      <c r="R1173" s="118">
        <v>0</v>
      </c>
      <c r="S1173" s="118">
        <v>0</v>
      </c>
      <c r="T1173" s="118">
        <v>0</v>
      </c>
      <c r="U1173" s="118">
        <v>0</v>
      </c>
      <c r="V1173" s="118" t="s">
        <v>188</v>
      </c>
      <c r="W1173" s="118" t="s">
        <v>188</v>
      </c>
    </row>
    <row r="1174" spans="1:23" ht="13.5" customHeight="1" x14ac:dyDescent="0.25">
      <c r="A1174" s="170">
        <v>0.19791666666666699</v>
      </c>
      <c r="B1174" s="118">
        <v>2</v>
      </c>
      <c r="C1174" s="118">
        <v>0</v>
      </c>
      <c r="D1174" s="118">
        <v>0</v>
      </c>
      <c r="E1174" s="118">
        <v>0</v>
      </c>
      <c r="F1174" s="118">
        <v>1</v>
      </c>
      <c r="G1174" s="118">
        <v>0</v>
      </c>
      <c r="H1174" s="118">
        <v>0</v>
      </c>
      <c r="I1174" s="118">
        <v>1</v>
      </c>
      <c r="J1174" s="118">
        <v>0</v>
      </c>
      <c r="K1174" s="118">
        <v>0</v>
      </c>
      <c r="L1174" s="118">
        <v>0</v>
      </c>
      <c r="M1174" s="118">
        <v>0</v>
      </c>
      <c r="N1174" s="118">
        <v>0</v>
      </c>
      <c r="O1174" s="118">
        <v>0</v>
      </c>
      <c r="P1174" s="118">
        <v>0</v>
      </c>
      <c r="Q1174" s="118">
        <v>0</v>
      </c>
      <c r="R1174" s="118">
        <v>0</v>
      </c>
      <c r="S1174" s="118">
        <v>0</v>
      </c>
      <c r="T1174" s="118">
        <v>0</v>
      </c>
      <c r="U1174" s="118">
        <v>0</v>
      </c>
      <c r="V1174" s="118">
        <v>31.2</v>
      </c>
      <c r="W1174" s="118" t="s">
        <v>188</v>
      </c>
    </row>
    <row r="1175" spans="1:23" ht="13.5" customHeight="1" x14ac:dyDescent="0.25">
      <c r="A1175" s="170">
        <v>0.20833333333333301</v>
      </c>
      <c r="B1175" s="118">
        <v>0</v>
      </c>
      <c r="C1175" s="118">
        <v>0</v>
      </c>
      <c r="D1175" s="118">
        <v>0</v>
      </c>
      <c r="E1175" s="118">
        <v>0</v>
      </c>
      <c r="F1175" s="118">
        <v>0</v>
      </c>
      <c r="G1175" s="118">
        <v>0</v>
      </c>
      <c r="H1175" s="118">
        <v>0</v>
      </c>
      <c r="I1175" s="118">
        <v>0</v>
      </c>
      <c r="J1175" s="118">
        <v>0</v>
      </c>
      <c r="K1175" s="118">
        <v>0</v>
      </c>
      <c r="L1175" s="118">
        <v>0</v>
      </c>
      <c r="M1175" s="118">
        <v>0</v>
      </c>
      <c r="N1175" s="118">
        <v>0</v>
      </c>
      <c r="O1175" s="118">
        <v>0</v>
      </c>
      <c r="P1175" s="118">
        <v>0</v>
      </c>
      <c r="Q1175" s="118">
        <v>0</v>
      </c>
      <c r="R1175" s="118">
        <v>0</v>
      </c>
      <c r="S1175" s="118">
        <v>0</v>
      </c>
      <c r="T1175" s="118">
        <v>0</v>
      </c>
      <c r="U1175" s="118">
        <v>0</v>
      </c>
      <c r="V1175" s="118" t="s">
        <v>188</v>
      </c>
      <c r="W1175" s="118" t="s">
        <v>188</v>
      </c>
    </row>
    <row r="1176" spans="1:23" ht="13.5" customHeight="1" x14ac:dyDescent="0.25">
      <c r="A1176" s="170">
        <v>0.21875</v>
      </c>
      <c r="B1176" s="118">
        <v>0</v>
      </c>
      <c r="C1176" s="118">
        <v>0</v>
      </c>
      <c r="D1176" s="118">
        <v>0</v>
      </c>
      <c r="E1176" s="118">
        <v>0</v>
      </c>
      <c r="F1176" s="118">
        <v>0</v>
      </c>
      <c r="G1176" s="118">
        <v>0</v>
      </c>
      <c r="H1176" s="118">
        <v>0</v>
      </c>
      <c r="I1176" s="118">
        <v>0</v>
      </c>
      <c r="J1176" s="118">
        <v>0</v>
      </c>
      <c r="K1176" s="118">
        <v>0</v>
      </c>
      <c r="L1176" s="118">
        <v>0</v>
      </c>
      <c r="M1176" s="118">
        <v>0</v>
      </c>
      <c r="N1176" s="118">
        <v>0</v>
      </c>
      <c r="O1176" s="118">
        <v>0</v>
      </c>
      <c r="P1176" s="118">
        <v>0</v>
      </c>
      <c r="Q1176" s="118">
        <v>0</v>
      </c>
      <c r="R1176" s="118">
        <v>0</v>
      </c>
      <c r="S1176" s="118">
        <v>0</v>
      </c>
      <c r="T1176" s="118">
        <v>0</v>
      </c>
      <c r="U1176" s="118">
        <v>0</v>
      </c>
      <c r="V1176" s="118" t="s">
        <v>188</v>
      </c>
      <c r="W1176" s="118" t="s">
        <v>188</v>
      </c>
    </row>
    <row r="1177" spans="1:23" ht="13.5" customHeight="1" x14ac:dyDescent="0.25">
      <c r="A1177" s="170">
        <v>0.22916666666666699</v>
      </c>
      <c r="B1177" s="118">
        <v>0</v>
      </c>
      <c r="C1177" s="118">
        <v>0</v>
      </c>
      <c r="D1177" s="118">
        <v>0</v>
      </c>
      <c r="E1177" s="118">
        <v>0</v>
      </c>
      <c r="F1177" s="118">
        <v>0</v>
      </c>
      <c r="G1177" s="118">
        <v>0</v>
      </c>
      <c r="H1177" s="118">
        <v>0</v>
      </c>
      <c r="I1177" s="118">
        <v>0</v>
      </c>
      <c r="J1177" s="118">
        <v>0</v>
      </c>
      <c r="K1177" s="118">
        <v>0</v>
      </c>
      <c r="L1177" s="118">
        <v>0</v>
      </c>
      <c r="M1177" s="118">
        <v>0</v>
      </c>
      <c r="N1177" s="118">
        <v>0</v>
      </c>
      <c r="O1177" s="118">
        <v>0</v>
      </c>
      <c r="P1177" s="118">
        <v>0</v>
      </c>
      <c r="Q1177" s="118">
        <v>0</v>
      </c>
      <c r="R1177" s="118">
        <v>0</v>
      </c>
      <c r="S1177" s="118">
        <v>0</v>
      </c>
      <c r="T1177" s="118">
        <v>0</v>
      </c>
      <c r="U1177" s="118">
        <v>0</v>
      </c>
      <c r="V1177" s="118" t="s">
        <v>188</v>
      </c>
      <c r="W1177" s="118" t="s">
        <v>188</v>
      </c>
    </row>
    <row r="1178" spans="1:23" ht="13.5" customHeight="1" x14ac:dyDescent="0.25">
      <c r="A1178" s="170">
        <v>0.23958333333333301</v>
      </c>
      <c r="B1178" s="118">
        <v>1</v>
      </c>
      <c r="C1178" s="118">
        <v>0</v>
      </c>
      <c r="D1178" s="118">
        <v>0</v>
      </c>
      <c r="E1178" s="118">
        <v>0</v>
      </c>
      <c r="F1178" s="118">
        <v>0</v>
      </c>
      <c r="G1178" s="118">
        <v>0</v>
      </c>
      <c r="H1178" s="118">
        <v>1</v>
      </c>
      <c r="I1178" s="118">
        <v>0</v>
      </c>
      <c r="J1178" s="118">
        <v>0</v>
      </c>
      <c r="K1178" s="118">
        <v>0</v>
      </c>
      <c r="L1178" s="118">
        <v>0</v>
      </c>
      <c r="M1178" s="118">
        <v>0</v>
      </c>
      <c r="N1178" s="118">
        <v>0</v>
      </c>
      <c r="O1178" s="118">
        <v>0</v>
      </c>
      <c r="P1178" s="118">
        <v>0</v>
      </c>
      <c r="Q1178" s="118">
        <v>0</v>
      </c>
      <c r="R1178" s="118">
        <v>0</v>
      </c>
      <c r="S1178" s="118">
        <v>0</v>
      </c>
      <c r="T1178" s="118">
        <v>0</v>
      </c>
      <c r="U1178" s="118">
        <v>0</v>
      </c>
      <c r="V1178" s="118">
        <v>34</v>
      </c>
      <c r="W1178" s="118" t="s">
        <v>188</v>
      </c>
    </row>
    <row r="1179" spans="1:23" ht="13.5" customHeight="1" x14ac:dyDescent="0.25">
      <c r="A1179" s="170">
        <v>0.25</v>
      </c>
      <c r="B1179" s="118">
        <v>4</v>
      </c>
      <c r="C1179" s="118">
        <v>0</v>
      </c>
      <c r="D1179" s="118">
        <v>0</v>
      </c>
      <c r="E1179" s="118">
        <v>0</v>
      </c>
      <c r="F1179" s="118">
        <v>0</v>
      </c>
      <c r="G1179" s="118">
        <v>3</v>
      </c>
      <c r="H1179" s="118">
        <v>0</v>
      </c>
      <c r="I1179" s="118">
        <v>0</v>
      </c>
      <c r="J1179" s="118">
        <v>1</v>
      </c>
      <c r="K1179" s="118">
        <v>0</v>
      </c>
      <c r="L1179" s="118">
        <v>0</v>
      </c>
      <c r="M1179" s="118">
        <v>0</v>
      </c>
      <c r="N1179" s="118">
        <v>0</v>
      </c>
      <c r="O1179" s="118">
        <v>0</v>
      </c>
      <c r="P1179" s="118">
        <v>0</v>
      </c>
      <c r="Q1179" s="118">
        <v>0</v>
      </c>
      <c r="R1179" s="118">
        <v>0</v>
      </c>
      <c r="S1179" s="118">
        <v>0</v>
      </c>
      <c r="T1179" s="118">
        <v>0</v>
      </c>
      <c r="U1179" s="118">
        <v>0</v>
      </c>
      <c r="V1179" s="118">
        <v>31.2</v>
      </c>
      <c r="W1179" s="118" t="s">
        <v>188</v>
      </c>
    </row>
    <row r="1180" spans="1:23" ht="13.5" customHeight="1" x14ac:dyDescent="0.25">
      <c r="A1180" s="170">
        <v>0.26041666666666702</v>
      </c>
      <c r="B1180" s="118">
        <v>5</v>
      </c>
      <c r="C1180" s="118">
        <v>0</v>
      </c>
      <c r="D1180" s="118">
        <v>0</v>
      </c>
      <c r="E1180" s="118">
        <v>0</v>
      </c>
      <c r="F1180" s="118">
        <v>0</v>
      </c>
      <c r="G1180" s="118">
        <v>4</v>
      </c>
      <c r="H1180" s="118">
        <v>1</v>
      </c>
      <c r="I1180" s="118">
        <v>0</v>
      </c>
      <c r="J1180" s="118">
        <v>0</v>
      </c>
      <c r="K1180" s="118">
        <v>0</v>
      </c>
      <c r="L1180" s="118">
        <v>0</v>
      </c>
      <c r="M1180" s="118">
        <v>0</v>
      </c>
      <c r="N1180" s="118">
        <v>0</v>
      </c>
      <c r="O1180" s="118">
        <v>0</v>
      </c>
      <c r="P1180" s="118">
        <v>0</v>
      </c>
      <c r="Q1180" s="118">
        <v>0</v>
      </c>
      <c r="R1180" s="118">
        <v>0</v>
      </c>
      <c r="S1180" s="118">
        <v>0</v>
      </c>
      <c r="T1180" s="118">
        <v>0</v>
      </c>
      <c r="U1180" s="118">
        <v>0</v>
      </c>
      <c r="V1180" s="118">
        <v>28.3</v>
      </c>
      <c r="W1180" s="118" t="s">
        <v>188</v>
      </c>
    </row>
    <row r="1181" spans="1:23" ht="13.5" customHeight="1" x14ac:dyDescent="0.25">
      <c r="A1181" s="170">
        <v>0.27083333333333298</v>
      </c>
      <c r="B1181" s="118">
        <v>8</v>
      </c>
      <c r="C1181" s="118">
        <v>0</v>
      </c>
      <c r="D1181" s="118">
        <v>0</v>
      </c>
      <c r="E1181" s="118">
        <v>1</v>
      </c>
      <c r="F1181" s="118">
        <v>0</v>
      </c>
      <c r="G1181" s="118">
        <v>3</v>
      </c>
      <c r="H1181" s="118">
        <v>4</v>
      </c>
      <c r="I1181" s="118">
        <v>0</v>
      </c>
      <c r="J1181" s="118">
        <v>0</v>
      </c>
      <c r="K1181" s="118">
        <v>0</v>
      </c>
      <c r="L1181" s="118">
        <v>0</v>
      </c>
      <c r="M1181" s="118">
        <v>0</v>
      </c>
      <c r="N1181" s="118">
        <v>0</v>
      </c>
      <c r="O1181" s="118">
        <v>0</v>
      </c>
      <c r="P1181" s="118">
        <v>0</v>
      </c>
      <c r="Q1181" s="118">
        <v>0</v>
      </c>
      <c r="R1181" s="118">
        <v>0</v>
      </c>
      <c r="S1181" s="118">
        <v>0</v>
      </c>
      <c r="T1181" s="118">
        <v>0</v>
      </c>
      <c r="U1181" s="118">
        <v>0</v>
      </c>
      <c r="V1181" s="118">
        <v>28.4</v>
      </c>
      <c r="W1181" s="118" t="s">
        <v>188</v>
      </c>
    </row>
    <row r="1182" spans="1:23" ht="13.5" customHeight="1" x14ac:dyDescent="0.25">
      <c r="A1182" s="170">
        <v>0.28125</v>
      </c>
      <c r="B1182" s="118">
        <v>14</v>
      </c>
      <c r="C1182" s="118">
        <v>0</v>
      </c>
      <c r="D1182" s="118">
        <v>0</v>
      </c>
      <c r="E1182" s="118">
        <v>0</v>
      </c>
      <c r="F1182" s="118">
        <v>2</v>
      </c>
      <c r="G1182" s="118">
        <v>5</v>
      </c>
      <c r="H1182" s="118">
        <v>2</v>
      </c>
      <c r="I1182" s="118">
        <v>4</v>
      </c>
      <c r="J1182" s="118">
        <v>1</v>
      </c>
      <c r="K1182" s="118">
        <v>0</v>
      </c>
      <c r="L1182" s="118">
        <v>0</v>
      </c>
      <c r="M1182" s="118">
        <v>0</v>
      </c>
      <c r="N1182" s="118">
        <v>0</v>
      </c>
      <c r="O1182" s="118">
        <v>0</v>
      </c>
      <c r="P1182" s="118">
        <v>0</v>
      </c>
      <c r="Q1182" s="118">
        <v>0</v>
      </c>
      <c r="R1182" s="118">
        <v>0</v>
      </c>
      <c r="S1182" s="118">
        <v>0</v>
      </c>
      <c r="T1182" s="118">
        <v>0</v>
      </c>
      <c r="U1182" s="118">
        <v>0</v>
      </c>
      <c r="V1182" s="118">
        <v>30.8</v>
      </c>
      <c r="W1182" s="118">
        <v>38.5</v>
      </c>
    </row>
    <row r="1183" spans="1:23" ht="13.5" customHeight="1" x14ac:dyDescent="0.25">
      <c r="A1183" s="170">
        <v>0.29166666666666702</v>
      </c>
      <c r="B1183" s="118">
        <v>14</v>
      </c>
      <c r="C1183" s="118">
        <v>0</v>
      </c>
      <c r="D1183" s="118">
        <v>0</v>
      </c>
      <c r="E1183" s="118">
        <v>0</v>
      </c>
      <c r="F1183" s="118">
        <v>6</v>
      </c>
      <c r="G1183" s="118">
        <v>6</v>
      </c>
      <c r="H1183" s="118">
        <v>2</v>
      </c>
      <c r="I1183" s="118">
        <v>0</v>
      </c>
      <c r="J1183" s="118">
        <v>0</v>
      </c>
      <c r="K1183" s="118">
        <v>0</v>
      </c>
      <c r="L1183" s="118">
        <v>0</v>
      </c>
      <c r="M1183" s="118">
        <v>0</v>
      </c>
      <c r="N1183" s="118">
        <v>0</v>
      </c>
      <c r="O1183" s="118">
        <v>0</v>
      </c>
      <c r="P1183" s="118">
        <v>0</v>
      </c>
      <c r="Q1183" s="118">
        <v>0</v>
      </c>
      <c r="R1183" s="118">
        <v>0</v>
      </c>
      <c r="S1183" s="118">
        <v>0</v>
      </c>
      <c r="T1183" s="118">
        <v>0</v>
      </c>
      <c r="U1183" s="118">
        <v>0</v>
      </c>
      <c r="V1183" s="118">
        <v>26.7</v>
      </c>
      <c r="W1183" s="118">
        <v>30.2</v>
      </c>
    </row>
    <row r="1184" spans="1:23" ht="13.5" customHeight="1" x14ac:dyDescent="0.25">
      <c r="A1184" s="170">
        <v>0.30208333333333298</v>
      </c>
      <c r="B1184" s="118">
        <v>19</v>
      </c>
      <c r="C1184" s="118">
        <v>1</v>
      </c>
      <c r="D1184" s="118">
        <v>0</v>
      </c>
      <c r="E1184" s="118">
        <v>1</v>
      </c>
      <c r="F1184" s="118">
        <v>6</v>
      </c>
      <c r="G1184" s="118">
        <v>9</v>
      </c>
      <c r="H1184" s="118">
        <v>1</v>
      </c>
      <c r="I1184" s="118">
        <v>0</v>
      </c>
      <c r="J1184" s="118">
        <v>0</v>
      </c>
      <c r="K1184" s="118">
        <v>1</v>
      </c>
      <c r="L1184" s="118">
        <v>0</v>
      </c>
      <c r="M1184" s="118">
        <v>0</v>
      </c>
      <c r="N1184" s="118">
        <v>0</v>
      </c>
      <c r="O1184" s="118">
        <v>0</v>
      </c>
      <c r="P1184" s="118">
        <v>0</v>
      </c>
      <c r="Q1184" s="118">
        <v>0</v>
      </c>
      <c r="R1184" s="118">
        <v>0</v>
      </c>
      <c r="S1184" s="118">
        <v>0</v>
      </c>
      <c r="T1184" s="118">
        <v>0</v>
      </c>
      <c r="U1184" s="118">
        <v>0</v>
      </c>
      <c r="V1184" s="118">
        <v>26.1</v>
      </c>
      <c r="W1184" s="118">
        <v>29</v>
      </c>
    </row>
    <row r="1185" spans="1:23" ht="13.5" customHeight="1" x14ac:dyDescent="0.25">
      <c r="A1185" s="170">
        <v>0.3125</v>
      </c>
      <c r="B1185" s="118">
        <v>30</v>
      </c>
      <c r="C1185" s="118">
        <v>0</v>
      </c>
      <c r="D1185" s="118">
        <v>0</v>
      </c>
      <c r="E1185" s="118">
        <v>1</v>
      </c>
      <c r="F1185" s="118">
        <v>9</v>
      </c>
      <c r="G1185" s="118">
        <v>16</v>
      </c>
      <c r="H1185" s="118">
        <v>3</v>
      </c>
      <c r="I1185" s="118">
        <v>1</v>
      </c>
      <c r="J1185" s="118">
        <v>0</v>
      </c>
      <c r="K1185" s="118">
        <v>0</v>
      </c>
      <c r="L1185" s="118">
        <v>0</v>
      </c>
      <c r="M1185" s="118">
        <v>0</v>
      </c>
      <c r="N1185" s="118">
        <v>0</v>
      </c>
      <c r="O1185" s="118">
        <v>0</v>
      </c>
      <c r="P1185" s="118">
        <v>0</v>
      </c>
      <c r="Q1185" s="118">
        <v>0</v>
      </c>
      <c r="R1185" s="118">
        <v>0</v>
      </c>
      <c r="S1185" s="118">
        <v>0</v>
      </c>
      <c r="T1185" s="118">
        <v>0</v>
      </c>
      <c r="U1185" s="118">
        <v>0</v>
      </c>
      <c r="V1185" s="118">
        <v>26</v>
      </c>
      <c r="W1185" s="118">
        <v>29.6</v>
      </c>
    </row>
    <row r="1186" spans="1:23" ht="13.5" customHeight="1" x14ac:dyDescent="0.25">
      <c r="A1186" s="170">
        <v>0.32291666666666702</v>
      </c>
      <c r="B1186" s="118">
        <v>23</v>
      </c>
      <c r="C1186" s="118">
        <v>0</v>
      </c>
      <c r="D1186" s="118">
        <v>2</v>
      </c>
      <c r="E1186" s="118">
        <v>2</v>
      </c>
      <c r="F1186" s="118">
        <v>11</v>
      </c>
      <c r="G1186" s="118">
        <v>7</v>
      </c>
      <c r="H1186" s="118">
        <v>1</v>
      </c>
      <c r="I1186" s="118">
        <v>0</v>
      </c>
      <c r="J1186" s="118">
        <v>0</v>
      </c>
      <c r="K1186" s="118">
        <v>0</v>
      </c>
      <c r="L1186" s="118">
        <v>0</v>
      </c>
      <c r="M1186" s="118">
        <v>0</v>
      </c>
      <c r="N1186" s="118">
        <v>0</v>
      </c>
      <c r="O1186" s="118">
        <v>0</v>
      </c>
      <c r="P1186" s="118">
        <v>0</v>
      </c>
      <c r="Q1186" s="118">
        <v>0</v>
      </c>
      <c r="R1186" s="118">
        <v>0</v>
      </c>
      <c r="S1186" s="118">
        <v>0</v>
      </c>
      <c r="T1186" s="118">
        <v>0</v>
      </c>
      <c r="U1186" s="118">
        <v>0</v>
      </c>
      <c r="V1186" s="118">
        <v>24.1</v>
      </c>
      <c r="W1186" s="118">
        <v>28.5</v>
      </c>
    </row>
    <row r="1187" spans="1:23" ht="13.5" customHeight="1" x14ac:dyDescent="0.25">
      <c r="A1187" s="170">
        <v>0.33333333333333298</v>
      </c>
      <c r="B1187" s="118">
        <v>23</v>
      </c>
      <c r="C1187" s="118">
        <v>0</v>
      </c>
      <c r="D1187" s="118">
        <v>0</v>
      </c>
      <c r="E1187" s="118">
        <v>3</v>
      </c>
      <c r="F1187" s="118">
        <v>8</v>
      </c>
      <c r="G1187" s="118">
        <v>10</v>
      </c>
      <c r="H1187" s="118">
        <v>2</v>
      </c>
      <c r="I1187" s="118">
        <v>0</v>
      </c>
      <c r="J1187" s="118">
        <v>0</v>
      </c>
      <c r="K1187" s="118">
        <v>0</v>
      </c>
      <c r="L1187" s="118">
        <v>0</v>
      </c>
      <c r="M1187" s="118">
        <v>0</v>
      </c>
      <c r="N1187" s="118">
        <v>0</v>
      </c>
      <c r="O1187" s="118">
        <v>0</v>
      </c>
      <c r="P1187" s="118">
        <v>0</v>
      </c>
      <c r="Q1187" s="118">
        <v>0</v>
      </c>
      <c r="R1187" s="118">
        <v>0</v>
      </c>
      <c r="S1187" s="118">
        <v>0</v>
      </c>
      <c r="T1187" s="118">
        <v>0</v>
      </c>
      <c r="U1187" s="118">
        <v>0</v>
      </c>
      <c r="V1187" s="118">
        <v>24.6</v>
      </c>
      <c r="W1187" s="118">
        <v>28</v>
      </c>
    </row>
    <row r="1188" spans="1:23" ht="13.5" customHeight="1" x14ac:dyDescent="0.25">
      <c r="A1188" s="170">
        <v>0.34375</v>
      </c>
      <c r="B1188" s="118">
        <v>55</v>
      </c>
      <c r="C1188" s="118">
        <v>0</v>
      </c>
      <c r="D1188" s="118">
        <v>3</v>
      </c>
      <c r="E1188" s="118">
        <v>11</v>
      </c>
      <c r="F1188" s="118">
        <v>16</v>
      </c>
      <c r="G1188" s="118">
        <v>25</v>
      </c>
      <c r="H1188" s="118">
        <v>0</v>
      </c>
      <c r="I1188" s="118">
        <v>0</v>
      </c>
      <c r="J1188" s="118">
        <v>0</v>
      </c>
      <c r="K1188" s="118">
        <v>0</v>
      </c>
      <c r="L1188" s="118">
        <v>0</v>
      </c>
      <c r="M1188" s="118">
        <v>0</v>
      </c>
      <c r="N1188" s="118">
        <v>0</v>
      </c>
      <c r="O1188" s="118">
        <v>0</v>
      </c>
      <c r="P1188" s="118">
        <v>0</v>
      </c>
      <c r="Q1188" s="118">
        <v>0</v>
      </c>
      <c r="R1188" s="118">
        <v>0</v>
      </c>
      <c r="S1188" s="118">
        <v>0</v>
      </c>
      <c r="T1188" s="118">
        <v>0</v>
      </c>
      <c r="U1188" s="118">
        <v>0</v>
      </c>
      <c r="V1188" s="118">
        <v>23.1</v>
      </c>
      <c r="W1188" s="118">
        <v>27.1</v>
      </c>
    </row>
    <row r="1189" spans="1:23" ht="13.5" customHeight="1" x14ac:dyDescent="0.25">
      <c r="A1189" s="170">
        <v>0.35416666666666702</v>
      </c>
      <c r="B1189" s="118">
        <v>62</v>
      </c>
      <c r="C1189" s="118">
        <v>0</v>
      </c>
      <c r="D1189" s="118">
        <v>0</v>
      </c>
      <c r="E1189" s="118">
        <v>6</v>
      </c>
      <c r="F1189" s="118">
        <v>25</v>
      </c>
      <c r="G1189" s="118">
        <v>26</v>
      </c>
      <c r="H1189" s="118">
        <v>5</v>
      </c>
      <c r="I1189" s="118">
        <v>0</v>
      </c>
      <c r="J1189" s="118">
        <v>0</v>
      </c>
      <c r="K1189" s="118">
        <v>0</v>
      </c>
      <c r="L1189" s="118">
        <v>0</v>
      </c>
      <c r="M1189" s="118">
        <v>0</v>
      </c>
      <c r="N1189" s="118">
        <v>0</v>
      </c>
      <c r="O1189" s="118">
        <v>0</v>
      </c>
      <c r="P1189" s="118">
        <v>0</v>
      </c>
      <c r="Q1189" s="118">
        <v>0</v>
      </c>
      <c r="R1189" s="118">
        <v>0</v>
      </c>
      <c r="S1189" s="118">
        <v>0</v>
      </c>
      <c r="T1189" s="118">
        <v>0</v>
      </c>
      <c r="U1189" s="118">
        <v>0</v>
      </c>
      <c r="V1189" s="118">
        <v>25</v>
      </c>
      <c r="W1189" s="118">
        <v>28.4</v>
      </c>
    </row>
    <row r="1190" spans="1:23" ht="13.5" customHeight="1" x14ac:dyDescent="0.25">
      <c r="A1190" s="170">
        <v>0.36458333333333298</v>
      </c>
      <c r="B1190" s="118">
        <v>12</v>
      </c>
      <c r="C1190" s="118">
        <v>0</v>
      </c>
      <c r="D1190" s="118">
        <v>0</v>
      </c>
      <c r="E1190" s="118">
        <v>5</v>
      </c>
      <c r="F1190" s="118">
        <v>4</v>
      </c>
      <c r="G1190" s="118">
        <v>2</v>
      </c>
      <c r="H1190" s="118">
        <v>1</v>
      </c>
      <c r="I1190" s="118">
        <v>0</v>
      </c>
      <c r="J1190" s="118">
        <v>0</v>
      </c>
      <c r="K1190" s="118">
        <v>0</v>
      </c>
      <c r="L1190" s="118">
        <v>0</v>
      </c>
      <c r="M1190" s="118">
        <v>0</v>
      </c>
      <c r="N1190" s="118">
        <v>0</v>
      </c>
      <c r="O1190" s="118">
        <v>0</v>
      </c>
      <c r="P1190" s="118">
        <v>0</v>
      </c>
      <c r="Q1190" s="118">
        <v>0</v>
      </c>
      <c r="R1190" s="118">
        <v>0</v>
      </c>
      <c r="S1190" s="118">
        <v>0</v>
      </c>
      <c r="T1190" s="118">
        <v>0</v>
      </c>
      <c r="U1190" s="118">
        <v>0</v>
      </c>
      <c r="V1190" s="118">
        <v>21.9</v>
      </c>
      <c r="W1190" s="118">
        <v>26.6</v>
      </c>
    </row>
    <row r="1191" spans="1:23" ht="13.5" customHeight="1" x14ac:dyDescent="0.25">
      <c r="A1191" s="170">
        <v>0.375</v>
      </c>
      <c r="B1191" s="118">
        <v>15</v>
      </c>
      <c r="C1191" s="118">
        <v>0</v>
      </c>
      <c r="D1191" s="118">
        <v>0</v>
      </c>
      <c r="E1191" s="118">
        <v>2</v>
      </c>
      <c r="F1191" s="118">
        <v>7</v>
      </c>
      <c r="G1191" s="118">
        <v>5</v>
      </c>
      <c r="H1191" s="118">
        <v>1</v>
      </c>
      <c r="I1191" s="118">
        <v>0</v>
      </c>
      <c r="J1191" s="118">
        <v>0</v>
      </c>
      <c r="K1191" s="118">
        <v>0</v>
      </c>
      <c r="L1191" s="118">
        <v>0</v>
      </c>
      <c r="M1191" s="118">
        <v>0</v>
      </c>
      <c r="N1191" s="118">
        <v>0</v>
      </c>
      <c r="O1191" s="118">
        <v>0</v>
      </c>
      <c r="P1191" s="118">
        <v>0</v>
      </c>
      <c r="Q1191" s="118">
        <v>0</v>
      </c>
      <c r="R1191" s="118">
        <v>0</v>
      </c>
      <c r="S1191" s="118">
        <v>0</v>
      </c>
      <c r="T1191" s="118">
        <v>0</v>
      </c>
      <c r="U1191" s="118">
        <v>0</v>
      </c>
      <c r="V1191" s="118">
        <v>24.2</v>
      </c>
      <c r="W1191" s="118">
        <v>27.5</v>
      </c>
    </row>
    <row r="1192" spans="1:23" ht="13.5" customHeight="1" x14ac:dyDescent="0.25">
      <c r="A1192" s="170">
        <v>0.38541666666666702</v>
      </c>
      <c r="B1192" s="118">
        <v>16</v>
      </c>
      <c r="C1192" s="118">
        <v>0</v>
      </c>
      <c r="D1192" s="118">
        <v>0</v>
      </c>
      <c r="E1192" s="118">
        <v>2</v>
      </c>
      <c r="F1192" s="118">
        <v>7</v>
      </c>
      <c r="G1192" s="118">
        <v>7</v>
      </c>
      <c r="H1192" s="118">
        <v>0</v>
      </c>
      <c r="I1192" s="118">
        <v>0</v>
      </c>
      <c r="J1192" s="118">
        <v>0</v>
      </c>
      <c r="K1192" s="118">
        <v>0</v>
      </c>
      <c r="L1192" s="118">
        <v>0</v>
      </c>
      <c r="M1192" s="118">
        <v>0</v>
      </c>
      <c r="N1192" s="118">
        <v>0</v>
      </c>
      <c r="O1192" s="118">
        <v>0</v>
      </c>
      <c r="P1192" s="118">
        <v>0</v>
      </c>
      <c r="Q1192" s="118">
        <v>0</v>
      </c>
      <c r="R1192" s="118">
        <v>0</v>
      </c>
      <c r="S1192" s="118">
        <v>0</v>
      </c>
      <c r="T1192" s="118">
        <v>0</v>
      </c>
      <c r="U1192" s="118">
        <v>0</v>
      </c>
      <c r="V1192" s="118">
        <v>23.8</v>
      </c>
      <c r="W1192" s="118">
        <v>27.9</v>
      </c>
    </row>
    <row r="1193" spans="1:23" ht="13.5" customHeight="1" x14ac:dyDescent="0.25">
      <c r="A1193" s="170">
        <v>0.39583333333333298</v>
      </c>
      <c r="B1193" s="118">
        <v>10</v>
      </c>
      <c r="C1193" s="118">
        <v>0</v>
      </c>
      <c r="D1193" s="118">
        <v>0</v>
      </c>
      <c r="E1193" s="118">
        <v>1</v>
      </c>
      <c r="F1193" s="118">
        <v>5</v>
      </c>
      <c r="G1193" s="118">
        <v>3</v>
      </c>
      <c r="H1193" s="118">
        <v>1</v>
      </c>
      <c r="I1193" s="118">
        <v>0</v>
      </c>
      <c r="J1193" s="118">
        <v>0</v>
      </c>
      <c r="K1193" s="118">
        <v>0</v>
      </c>
      <c r="L1193" s="118">
        <v>0</v>
      </c>
      <c r="M1193" s="118">
        <v>0</v>
      </c>
      <c r="N1193" s="118">
        <v>0</v>
      </c>
      <c r="O1193" s="118">
        <v>0</v>
      </c>
      <c r="P1193" s="118">
        <v>0</v>
      </c>
      <c r="Q1193" s="118">
        <v>0</v>
      </c>
      <c r="R1193" s="118">
        <v>0</v>
      </c>
      <c r="S1193" s="118">
        <v>0</v>
      </c>
      <c r="T1193" s="118">
        <v>0</v>
      </c>
      <c r="U1193" s="118">
        <v>0</v>
      </c>
      <c r="V1193" s="118">
        <v>24.5</v>
      </c>
      <c r="W1193" s="118" t="s">
        <v>188</v>
      </c>
    </row>
    <row r="1194" spans="1:23" ht="13.5" customHeight="1" x14ac:dyDescent="0.25">
      <c r="A1194" s="170">
        <v>0.40625</v>
      </c>
      <c r="B1194" s="118">
        <v>12</v>
      </c>
      <c r="C1194" s="118">
        <v>0</v>
      </c>
      <c r="D1194" s="118">
        <v>1</v>
      </c>
      <c r="E1194" s="118">
        <v>2</v>
      </c>
      <c r="F1194" s="118">
        <v>5</v>
      </c>
      <c r="G1194" s="118">
        <v>4</v>
      </c>
      <c r="H1194" s="118">
        <v>0</v>
      </c>
      <c r="I1194" s="118">
        <v>0</v>
      </c>
      <c r="J1194" s="118">
        <v>0</v>
      </c>
      <c r="K1194" s="118">
        <v>0</v>
      </c>
      <c r="L1194" s="118">
        <v>0</v>
      </c>
      <c r="M1194" s="118">
        <v>0</v>
      </c>
      <c r="N1194" s="118">
        <v>0</v>
      </c>
      <c r="O1194" s="118">
        <v>0</v>
      </c>
      <c r="P1194" s="118">
        <v>0</v>
      </c>
      <c r="Q1194" s="118">
        <v>0</v>
      </c>
      <c r="R1194" s="118">
        <v>0</v>
      </c>
      <c r="S1194" s="118">
        <v>0</v>
      </c>
      <c r="T1194" s="118">
        <v>0</v>
      </c>
      <c r="U1194" s="118">
        <v>0</v>
      </c>
      <c r="V1194" s="118">
        <v>23.1</v>
      </c>
      <c r="W1194" s="118">
        <v>26.8</v>
      </c>
    </row>
    <row r="1195" spans="1:23" ht="13.5" customHeight="1" x14ac:dyDescent="0.25">
      <c r="A1195" s="170">
        <v>0.41666666666666702</v>
      </c>
      <c r="B1195" s="118">
        <v>10</v>
      </c>
      <c r="C1195" s="118">
        <v>0</v>
      </c>
      <c r="D1195" s="118">
        <v>0</v>
      </c>
      <c r="E1195" s="118">
        <v>3</v>
      </c>
      <c r="F1195" s="118">
        <v>4</v>
      </c>
      <c r="G1195" s="118">
        <v>3</v>
      </c>
      <c r="H1195" s="118">
        <v>0</v>
      </c>
      <c r="I1195" s="118">
        <v>0</v>
      </c>
      <c r="J1195" s="118">
        <v>0</v>
      </c>
      <c r="K1195" s="118">
        <v>0</v>
      </c>
      <c r="L1195" s="118">
        <v>0</v>
      </c>
      <c r="M1195" s="118">
        <v>0</v>
      </c>
      <c r="N1195" s="118">
        <v>0</v>
      </c>
      <c r="O1195" s="118">
        <v>0</v>
      </c>
      <c r="P1195" s="118">
        <v>0</v>
      </c>
      <c r="Q1195" s="118">
        <v>0</v>
      </c>
      <c r="R1195" s="118">
        <v>0</v>
      </c>
      <c r="S1195" s="118">
        <v>0</v>
      </c>
      <c r="T1195" s="118">
        <v>0</v>
      </c>
      <c r="U1195" s="118">
        <v>0</v>
      </c>
      <c r="V1195" s="118">
        <v>22.4</v>
      </c>
      <c r="W1195" s="118" t="s">
        <v>188</v>
      </c>
    </row>
    <row r="1196" spans="1:23" ht="13.5" customHeight="1" x14ac:dyDescent="0.25">
      <c r="A1196" s="170">
        <v>0.42708333333333298</v>
      </c>
      <c r="B1196" s="118">
        <v>5</v>
      </c>
      <c r="C1196" s="118">
        <v>0</v>
      </c>
      <c r="D1196" s="118">
        <v>0</v>
      </c>
      <c r="E1196" s="118">
        <v>0</v>
      </c>
      <c r="F1196" s="118">
        <v>4</v>
      </c>
      <c r="G1196" s="118">
        <v>0</v>
      </c>
      <c r="H1196" s="118">
        <v>1</v>
      </c>
      <c r="I1196" s="118">
        <v>0</v>
      </c>
      <c r="J1196" s="118">
        <v>0</v>
      </c>
      <c r="K1196" s="118">
        <v>0</v>
      </c>
      <c r="L1196" s="118">
        <v>0</v>
      </c>
      <c r="M1196" s="118">
        <v>0</v>
      </c>
      <c r="N1196" s="118">
        <v>0</v>
      </c>
      <c r="O1196" s="118">
        <v>0</v>
      </c>
      <c r="P1196" s="118">
        <v>0</v>
      </c>
      <c r="Q1196" s="118">
        <v>0</v>
      </c>
      <c r="R1196" s="118">
        <v>0</v>
      </c>
      <c r="S1196" s="118">
        <v>0</v>
      </c>
      <c r="T1196" s="118">
        <v>0</v>
      </c>
      <c r="U1196" s="118">
        <v>0</v>
      </c>
      <c r="V1196" s="118">
        <v>24.8</v>
      </c>
      <c r="W1196" s="118" t="s">
        <v>188</v>
      </c>
    </row>
    <row r="1197" spans="1:23" ht="13.5" customHeight="1" x14ac:dyDescent="0.25">
      <c r="A1197" s="170">
        <v>0.4375</v>
      </c>
      <c r="B1197" s="118">
        <v>12</v>
      </c>
      <c r="C1197" s="118">
        <v>0</v>
      </c>
      <c r="D1197" s="118">
        <v>0</v>
      </c>
      <c r="E1197" s="118">
        <v>4</v>
      </c>
      <c r="F1197" s="118">
        <v>8</v>
      </c>
      <c r="G1197" s="118">
        <v>0</v>
      </c>
      <c r="H1197" s="118">
        <v>0</v>
      </c>
      <c r="I1197" s="118">
        <v>0</v>
      </c>
      <c r="J1197" s="118">
        <v>0</v>
      </c>
      <c r="K1197" s="118">
        <v>0</v>
      </c>
      <c r="L1197" s="118">
        <v>0</v>
      </c>
      <c r="M1197" s="118">
        <v>0</v>
      </c>
      <c r="N1197" s="118">
        <v>0</v>
      </c>
      <c r="O1197" s="118">
        <v>0</v>
      </c>
      <c r="P1197" s="118">
        <v>0</v>
      </c>
      <c r="Q1197" s="118">
        <v>0</v>
      </c>
      <c r="R1197" s="118">
        <v>0</v>
      </c>
      <c r="S1197" s="118">
        <v>0</v>
      </c>
      <c r="T1197" s="118">
        <v>0</v>
      </c>
      <c r="U1197" s="118">
        <v>0</v>
      </c>
      <c r="V1197" s="118">
        <v>21.7</v>
      </c>
      <c r="W1197" s="118">
        <v>24</v>
      </c>
    </row>
    <row r="1198" spans="1:23" ht="13.5" customHeight="1" x14ac:dyDescent="0.25">
      <c r="A1198" s="170">
        <v>0.44791666666666702</v>
      </c>
      <c r="B1198" s="118">
        <v>13</v>
      </c>
      <c r="C1198" s="118">
        <v>0</v>
      </c>
      <c r="D1198" s="118">
        <v>1</v>
      </c>
      <c r="E1198" s="118">
        <v>0</v>
      </c>
      <c r="F1198" s="118">
        <v>6</v>
      </c>
      <c r="G1198" s="118">
        <v>6</v>
      </c>
      <c r="H1198" s="118">
        <v>0</v>
      </c>
      <c r="I1198" s="118">
        <v>0</v>
      </c>
      <c r="J1198" s="118">
        <v>0</v>
      </c>
      <c r="K1198" s="118">
        <v>0</v>
      </c>
      <c r="L1198" s="118">
        <v>0</v>
      </c>
      <c r="M1198" s="118">
        <v>0</v>
      </c>
      <c r="N1198" s="118">
        <v>0</v>
      </c>
      <c r="O1198" s="118">
        <v>0</v>
      </c>
      <c r="P1198" s="118">
        <v>0</v>
      </c>
      <c r="Q1198" s="118">
        <v>0</v>
      </c>
      <c r="R1198" s="118">
        <v>0</v>
      </c>
      <c r="S1198" s="118">
        <v>0</v>
      </c>
      <c r="T1198" s="118">
        <v>0</v>
      </c>
      <c r="U1198" s="118">
        <v>0</v>
      </c>
      <c r="V1198" s="118">
        <v>24.7</v>
      </c>
      <c r="W1198" s="118">
        <v>29.6</v>
      </c>
    </row>
    <row r="1199" spans="1:23" ht="13.5" customHeight="1" x14ac:dyDescent="0.25">
      <c r="A1199" s="170">
        <v>0.45833333333333298</v>
      </c>
      <c r="B1199" s="118">
        <v>10</v>
      </c>
      <c r="C1199" s="118">
        <v>0</v>
      </c>
      <c r="D1199" s="118">
        <v>0</v>
      </c>
      <c r="E1199" s="118">
        <v>0</v>
      </c>
      <c r="F1199" s="118">
        <v>5</v>
      </c>
      <c r="G1199" s="118">
        <v>3</v>
      </c>
      <c r="H1199" s="118">
        <v>2</v>
      </c>
      <c r="I1199" s="118">
        <v>0</v>
      </c>
      <c r="J1199" s="118">
        <v>0</v>
      </c>
      <c r="K1199" s="118">
        <v>0</v>
      </c>
      <c r="L1199" s="118">
        <v>0</v>
      </c>
      <c r="M1199" s="118">
        <v>0</v>
      </c>
      <c r="N1199" s="118">
        <v>0</v>
      </c>
      <c r="O1199" s="118">
        <v>0</v>
      </c>
      <c r="P1199" s="118">
        <v>0</v>
      </c>
      <c r="Q1199" s="118">
        <v>0</v>
      </c>
      <c r="R1199" s="118">
        <v>0</v>
      </c>
      <c r="S1199" s="118">
        <v>0</v>
      </c>
      <c r="T1199" s="118">
        <v>0</v>
      </c>
      <c r="U1199" s="118">
        <v>0</v>
      </c>
      <c r="V1199" s="118">
        <v>25.3</v>
      </c>
      <c r="W1199" s="118" t="s">
        <v>188</v>
      </c>
    </row>
    <row r="1200" spans="1:23" ht="13.5" customHeight="1" x14ac:dyDescent="0.25">
      <c r="A1200" s="170">
        <v>0.46875</v>
      </c>
      <c r="B1200" s="118">
        <v>11</v>
      </c>
      <c r="C1200" s="118">
        <v>0</v>
      </c>
      <c r="D1200" s="118">
        <v>0</v>
      </c>
      <c r="E1200" s="118">
        <v>4</v>
      </c>
      <c r="F1200" s="118">
        <v>6</v>
      </c>
      <c r="G1200" s="118">
        <v>1</v>
      </c>
      <c r="H1200" s="118">
        <v>0</v>
      </c>
      <c r="I1200" s="118">
        <v>0</v>
      </c>
      <c r="J1200" s="118">
        <v>0</v>
      </c>
      <c r="K1200" s="118">
        <v>0</v>
      </c>
      <c r="L1200" s="118">
        <v>0</v>
      </c>
      <c r="M1200" s="118">
        <v>0</v>
      </c>
      <c r="N1200" s="118">
        <v>0</v>
      </c>
      <c r="O1200" s="118">
        <v>0</v>
      </c>
      <c r="P1200" s="118">
        <v>0</v>
      </c>
      <c r="Q1200" s="118">
        <v>0</v>
      </c>
      <c r="R1200" s="118">
        <v>0</v>
      </c>
      <c r="S1200" s="118">
        <v>0</v>
      </c>
      <c r="T1200" s="118">
        <v>0</v>
      </c>
      <c r="U1200" s="118">
        <v>0</v>
      </c>
      <c r="V1200" s="118">
        <v>22</v>
      </c>
      <c r="W1200" s="118">
        <v>25.5</v>
      </c>
    </row>
    <row r="1201" spans="1:23" ht="13.5" customHeight="1" x14ac:dyDescent="0.25">
      <c r="A1201" s="170">
        <v>0.47916666666666702</v>
      </c>
      <c r="B1201" s="118">
        <v>5</v>
      </c>
      <c r="C1201" s="118">
        <v>0</v>
      </c>
      <c r="D1201" s="118">
        <v>0</v>
      </c>
      <c r="E1201" s="118">
        <v>1</v>
      </c>
      <c r="F1201" s="118">
        <v>1</v>
      </c>
      <c r="G1201" s="118">
        <v>2</v>
      </c>
      <c r="H1201" s="118">
        <v>1</v>
      </c>
      <c r="I1201" s="118">
        <v>0</v>
      </c>
      <c r="J1201" s="118">
        <v>0</v>
      </c>
      <c r="K1201" s="118">
        <v>0</v>
      </c>
      <c r="L1201" s="118">
        <v>0</v>
      </c>
      <c r="M1201" s="118">
        <v>0</v>
      </c>
      <c r="N1201" s="118">
        <v>0</v>
      </c>
      <c r="O1201" s="118">
        <v>0</v>
      </c>
      <c r="P1201" s="118">
        <v>0</v>
      </c>
      <c r="Q1201" s="118">
        <v>0</v>
      </c>
      <c r="R1201" s="118">
        <v>0</v>
      </c>
      <c r="S1201" s="118">
        <v>0</v>
      </c>
      <c r="T1201" s="118">
        <v>0</v>
      </c>
      <c r="U1201" s="118">
        <v>0</v>
      </c>
      <c r="V1201" s="118">
        <v>25.3</v>
      </c>
      <c r="W1201" s="118" t="s">
        <v>188</v>
      </c>
    </row>
    <row r="1202" spans="1:23" ht="13.5" customHeight="1" x14ac:dyDescent="0.25">
      <c r="A1202" s="170">
        <v>0.48958333333333298</v>
      </c>
      <c r="B1202" s="118">
        <v>9</v>
      </c>
      <c r="C1202" s="118">
        <v>0</v>
      </c>
      <c r="D1202" s="118">
        <v>0</v>
      </c>
      <c r="E1202" s="118">
        <v>1</v>
      </c>
      <c r="F1202" s="118">
        <v>3</v>
      </c>
      <c r="G1202" s="118">
        <v>5</v>
      </c>
      <c r="H1202" s="118">
        <v>0</v>
      </c>
      <c r="I1202" s="118">
        <v>0</v>
      </c>
      <c r="J1202" s="118">
        <v>0</v>
      </c>
      <c r="K1202" s="118">
        <v>0</v>
      </c>
      <c r="L1202" s="118">
        <v>0</v>
      </c>
      <c r="M1202" s="118">
        <v>0</v>
      </c>
      <c r="N1202" s="118">
        <v>0</v>
      </c>
      <c r="O1202" s="118">
        <v>0</v>
      </c>
      <c r="P1202" s="118">
        <v>0</v>
      </c>
      <c r="Q1202" s="118">
        <v>0</v>
      </c>
      <c r="R1202" s="118">
        <v>0</v>
      </c>
      <c r="S1202" s="118">
        <v>0</v>
      </c>
      <c r="T1202" s="118">
        <v>0</v>
      </c>
      <c r="U1202" s="118">
        <v>0</v>
      </c>
      <c r="V1202" s="118">
        <v>25.1</v>
      </c>
      <c r="W1202" s="118" t="s">
        <v>188</v>
      </c>
    </row>
    <row r="1203" spans="1:23" ht="13.5" customHeight="1" x14ac:dyDescent="0.25">
      <c r="A1203" s="170">
        <v>0.5</v>
      </c>
      <c r="B1203" s="118">
        <v>9</v>
      </c>
      <c r="C1203" s="118">
        <v>0</v>
      </c>
      <c r="D1203" s="118">
        <v>2</v>
      </c>
      <c r="E1203" s="118">
        <v>1</v>
      </c>
      <c r="F1203" s="118">
        <v>2</v>
      </c>
      <c r="G1203" s="118">
        <v>4</v>
      </c>
      <c r="H1203" s="118">
        <v>0</v>
      </c>
      <c r="I1203" s="118">
        <v>0</v>
      </c>
      <c r="J1203" s="118">
        <v>0</v>
      </c>
      <c r="K1203" s="118">
        <v>0</v>
      </c>
      <c r="L1203" s="118">
        <v>0</v>
      </c>
      <c r="M1203" s="118">
        <v>0</v>
      </c>
      <c r="N1203" s="118">
        <v>0</v>
      </c>
      <c r="O1203" s="118">
        <v>0</v>
      </c>
      <c r="P1203" s="118">
        <v>0</v>
      </c>
      <c r="Q1203" s="118">
        <v>0</v>
      </c>
      <c r="R1203" s="118">
        <v>0</v>
      </c>
      <c r="S1203" s="118">
        <v>0</v>
      </c>
      <c r="T1203" s="118">
        <v>0</v>
      </c>
      <c r="U1203" s="118">
        <v>0</v>
      </c>
      <c r="V1203" s="118">
        <v>21.6</v>
      </c>
      <c r="W1203" s="118" t="s">
        <v>188</v>
      </c>
    </row>
    <row r="1204" spans="1:23" ht="13.5" customHeight="1" x14ac:dyDescent="0.25">
      <c r="A1204" s="170">
        <v>0.51041666666666696</v>
      </c>
      <c r="B1204" s="118">
        <v>11</v>
      </c>
      <c r="C1204" s="118">
        <v>0</v>
      </c>
      <c r="D1204" s="118">
        <v>0</v>
      </c>
      <c r="E1204" s="118">
        <v>2</v>
      </c>
      <c r="F1204" s="118">
        <v>7</v>
      </c>
      <c r="G1204" s="118">
        <v>2</v>
      </c>
      <c r="H1204" s="118">
        <v>0</v>
      </c>
      <c r="I1204" s="118">
        <v>0</v>
      </c>
      <c r="J1204" s="118">
        <v>0</v>
      </c>
      <c r="K1204" s="118">
        <v>0</v>
      </c>
      <c r="L1204" s="118">
        <v>0</v>
      </c>
      <c r="M1204" s="118">
        <v>0</v>
      </c>
      <c r="N1204" s="118">
        <v>0</v>
      </c>
      <c r="O1204" s="118">
        <v>0</v>
      </c>
      <c r="P1204" s="118">
        <v>0</v>
      </c>
      <c r="Q1204" s="118">
        <v>0</v>
      </c>
      <c r="R1204" s="118">
        <v>0</v>
      </c>
      <c r="S1204" s="118">
        <v>0</v>
      </c>
      <c r="T1204" s="118">
        <v>0</v>
      </c>
      <c r="U1204" s="118">
        <v>0</v>
      </c>
      <c r="V1204" s="118">
        <v>22.7</v>
      </c>
      <c r="W1204" s="118">
        <v>27.2</v>
      </c>
    </row>
    <row r="1205" spans="1:23" ht="13.5" customHeight="1" x14ac:dyDescent="0.25">
      <c r="A1205" s="170">
        <v>0.52083333333333304</v>
      </c>
      <c r="B1205" s="118">
        <v>11</v>
      </c>
      <c r="C1205" s="118">
        <v>0</v>
      </c>
      <c r="D1205" s="118">
        <v>0</v>
      </c>
      <c r="E1205" s="118">
        <v>0</v>
      </c>
      <c r="F1205" s="118">
        <v>7</v>
      </c>
      <c r="G1205" s="118">
        <v>4</v>
      </c>
      <c r="H1205" s="118">
        <v>0</v>
      </c>
      <c r="I1205" s="118">
        <v>0</v>
      </c>
      <c r="J1205" s="118">
        <v>0</v>
      </c>
      <c r="K1205" s="118">
        <v>0</v>
      </c>
      <c r="L1205" s="118">
        <v>0</v>
      </c>
      <c r="M1205" s="118">
        <v>0</v>
      </c>
      <c r="N1205" s="118">
        <v>0</v>
      </c>
      <c r="O1205" s="118">
        <v>0</v>
      </c>
      <c r="P1205" s="118">
        <v>0</v>
      </c>
      <c r="Q1205" s="118">
        <v>0</v>
      </c>
      <c r="R1205" s="118">
        <v>0</v>
      </c>
      <c r="S1205" s="118">
        <v>0</v>
      </c>
      <c r="T1205" s="118">
        <v>0</v>
      </c>
      <c r="U1205" s="118">
        <v>0</v>
      </c>
      <c r="V1205" s="118">
        <v>24.7</v>
      </c>
      <c r="W1205" s="118">
        <v>27.2</v>
      </c>
    </row>
    <row r="1206" spans="1:23" ht="13.5" customHeight="1" x14ac:dyDescent="0.25">
      <c r="A1206" s="170">
        <v>0.53125</v>
      </c>
      <c r="B1206" s="118">
        <v>9</v>
      </c>
      <c r="C1206" s="118">
        <v>0</v>
      </c>
      <c r="D1206" s="118">
        <v>0</v>
      </c>
      <c r="E1206" s="118">
        <v>2</v>
      </c>
      <c r="F1206" s="118">
        <v>5</v>
      </c>
      <c r="G1206" s="118">
        <v>2</v>
      </c>
      <c r="H1206" s="118">
        <v>0</v>
      </c>
      <c r="I1206" s="118">
        <v>0</v>
      </c>
      <c r="J1206" s="118">
        <v>0</v>
      </c>
      <c r="K1206" s="118">
        <v>0</v>
      </c>
      <c r="L1206" s="118">
        <v>0</v>
      </c>
      <c r="M1206" s="118">
        <v>0</v>
      </c>
      <c r="N1206" s="118">
        <v>0</v>
      </c>
      <c r="O1206" s="118">
        <v>0</v>
      </c>
      <c r="P1206" s="118">
        <v>0</v>
      </c>
      <c r="Q1206" s="118">
        <v>0</v>
      </c>
      <c r="R1206" s="118">
        <v>0</v>
      </c>
      <c r="S1206" s="118">
        <v>0</v>
      </c>
      <c r="T1206" s="118">
        <v>0</v>
      </c>
      <c r="U1206" s="118">
        <v>0</v>
      </c>
      <c r="V1206" s="118">
        <v>22.9</v>
      </c>
      <c r="W1206" s="118" t="s">
        <v>188</v>
      </c>
    </row>
    <row r="1207" spans="1:23" ht="13.5" customHeight="1" x14ac:dyDescent="0.25">
      <c r="A1207" s="170">
        <v>0.54166666666666696</v>
      </c>
      <c r="B1207" s="118">
        <v>7</v>
      </c>
      <c r="C1207" s="118">
        <v>0</v>
      </c>
      <c r="D1207" s="118">
        <v>0</v>
      </c>
      <c r="E1207" s="118">
        <v>0</v>
      </c>
      <c r="F1207" s="118">
        <v>3</v>
      </c>
      <c r="G1207" s="118">
        <v>4</v>
      </c>
      <c r="H1207" s="118">
        <v>0</v>
      </c>
      <c r="I1207" s="118">
        <v>0</v>
      </c>
      <c r="J1207" s="118">
        <v>0</v>
      </c>
      <c r="K1207" s="118">
        <v>0</v>
      </c>
      <c r="L1207" s="118">
        <v>0</v>
      </c>
      <c r="M1207" s="118">
        <v>0</v>
      </c>
      <c r="N1207" s="118">
        <v>0</v>
      </c>
      <c r="O1207" s="118">
        <v>0</v>
      </c>
      <c r="P1207" s="118">
        <v>0</v>
      </c>
      <c r="Q1207" s="118">
        <v>0</v>
      </c>
      <c r="R1207" s="118">
        <v>0</v>
      </c>
      <c r="S1207" s="118">
        <v>0</v>
      </c>
      <c r="T1207" s="118">
        <v>0</v>
      </c>
      <c r="U1207" s="118">
        <v>0</v>
      </c>
      <c r="V1207" s="118">
        <v>25.2</v>
      </c>
      <c r="W1207" s="118" t="s">
        <v>188</v>
      </c>
    </row>
    <row r="1208" spans="1:23" ht="13.5" customHeight="1" x14ac:dyDescent="0.25">
      <c r="A1208" s="170">
        <v>0.55208333333333304</v>
      </c>
      <c r="B1208" s="118">
        <v>15</v>
      </c>
      <c r="C1208" s="118">
        <v>0</v>
      </c>
      <c r="D1208" s="118">
        <v>2</v>
      </c>
      <c r="E1208" s="118">
        <v>6</v>
      </c>
      <c r="F1208" s="118">
        <v>6</v>
      </c>
      <c r="G1208" s="118">
        <v>1</v>
      </c>
      <c r="H1208" s="118">
        <v>0</v>
      </c>
      <c r="I1208" s="118">
        <v>0</v>
      </c>
      <c r="J1208" s="118">
        <v>0</v>
      </c>
      <c r="K1208" s="118">
        <v>0</v>
      </c>
      <c r="L1208" s="118">
        <v>0</v>
      </c>
      <c r="M1208" s="118">
        <v>0</v>
      </c>
      <c r="N1208" s="118">
        <v>0</v>
      </c>
      <c r="O1208" s="118">
        <v>0</v>
      </c>
      <c r="P1208" s="118">
        <v>0</v>
      </c>
      <c r="Q1208" s="118">
        <v>0</v>
      </c>
      <c r="R1208" s="118">
        <v>0</v>
      </c>
      <c r="S1208" s="118">
        <v>0</v>
      </c>
      <c r="T1208" s="118">
        <v>0</v>
      </c>
      <c r="U1208" s="118">
        <v>0</v>
      </c>
      <c r="V1208" s="118">
        <v>20.2</v>
      </c>
      <c r="W1208" s="118">
        <v>24.6</v>
      </c>
    </row>
    <row r="1209" spans="1:23" ht="13.5" customHeight="1" x14ac:dyDescent="0.25">
      <c r="A1209" s="170">
        <v>0.5625</v>
      </c>
      <c r="B1209" s="118">
        <v>10</v>
      </c>
      <c r="C1209" s="118">
        <v>0</v>
      </c>
      <c r="D1209" s="118">
        <v>0</v>
      </c>
      <c r="E1209" s="118">
        <v>1</v>
      </c>
      <c r="F1209" s="118">
        <v>4</v>
      </c>
      <c r="G1209" s="118">
        <v>5</v>
      </c>
      <c r="H1209" s="118">
        <v>0</v>
      </c>
      <c r="I1209" s="118">
        <v>0</v>
      </c>
      <c r="J1209" s="118">
        <v>0</v>
      </c>
      <c r="K1209" s="118">
        <v>0</v>
      </c>
      <c r="L1209" s="118">
        <v>0</v>
      </c>
      <c r="M1209" s="118">
        <v>0</v>
      </c>
      <c r="N1209" s="118">
        <v>0</v>
      </c>
      <c r="O1209" s="118">
        <v>0</v>
      </c>
      <c r="P1209" s="118">
        <v>0</v>
      </c>
      <c r="Q1209" s="118">
        <v>0</v>
      </c>
      <c r="R1209" s="118">
        <v>0</v>
      </c>
      <c r="S1209" s="118">
        <v>0</v>
      </c>
      <c r="T1209" s="118">
        <v>0</v>
      </c>
      <c r="U1209" s="118">
        <v>0</v>
      </c>
      <c r="V1209" s="118">
        <v>23.5</v>
      </c>
      <c r="W1209" s="118" t="s">
        <v>188</v>
      </c>
    </row>
    <row r="1210" spans="1:23" ht="13.5" customHeight="1" x14ac:dyDescent="0.25">
      <c r="A1210" s="170">
        <v>0.57291666666666696</v>
      </c>
      <c r="B1210" s="118">
        <v>18</v>
      </c>
      <c r="C1210" s="118">
        <v>0</v>
      </c>
      <c r="D1210" s="118">
        <v>2</v>
      </c>
      <c r="E1210" s="118">
        <v>1</v>
      </c>
      <c r="F1210" s="118">
        <v>9</v>
      </c>
      <c r="G1210" s="118">
        <v>6</v>
      </c>
      <c r="H1210" s="118">
        <v>0</v>
      </c>
      <c r="I1210" s="118">
        <v>0</v>
      </c>
      <c r="J1210" s="118">
        <v>0</v>
      </c>
      <c r="K1210" s="118">
        <v>0</v>
      </c>
      <c r="L1210" s="118">
        <v>0</v>
      </c>
      <c r="M1210" s="118">
        <v>0</v>
      </c>
      <c r="N1210" s="118">
        <v>0</v>
      </c>
      <c r="O1210" s="118">
        <v>0</v>
      </c>
      <c r="P1210" s="118">
        <v>0</v>
      </c>
      <c r="Q1210" s="118">
        <v>0</v>
      </c>
      <c r="R1210" s="118">
        <v>0</v>
      </c>
      <c r="S1210" s="118">
        <v>0</v>
      </c>
      <c r="T1210" s="118">
        <v>0</v>
      </c>
      <c r="U1210" s="118">
        <v>0</v>
      </c>
      <c r="V1210" s="118">
        <v>23</v>
      </c>
      <c r="W1210" s="118">
        <v>28.3</v>
      </c>
    </row>
    <row r="1211" spans="1:23" ht="13.5" customHeight="1" x14ac:dyDescent="0.25">
      <c r="A1211" s="170">
        <v>0.58333333333333304</v>
      </c>
      <c r="B1211" s="118">
        <v>10</v>
      </c>
      <c r="C1211" s="118">
        <v>0</v>
      </c>
      <c r="D1211" s="118">
        <v>1</v>
      </c>
      <c r="E1211" s="118">
        <v>3</v>
      </c>
      <c r="F1211" s="118">
        <v>3</v>
      </c>
      <c r="G1211" s="118">
        <v>3</v>
      </c>
      <c r="H1211" s="118">
        <v>0</v>
      </c>
      <c r="I1211" s="118">
        <v>0</v>
      </c>
      <c r="J1211" s="118">
        <v>0</v>
      </c>
      <c r="K1211" s="118">
        <v>0</v>
      </c>
      <c r="L1211" s="118">
        <v>0</v>
      </c>
      <c r="M1211" s="118">
        <v>0</v>
      </c>
      <c r="N1211" s="118">
        <v>0</v>
      </c>
      <c r="O1211" s="118">
        <v>0</v>
      </c>
      <c r="P1211" s="118">
        <v>0</v>
      </c>
      <c r="Q1211" s="118">
        <v>0</v>
      </c>
      <c r="R1211" s="118">
        <v>0</v>
      </c>
      <c r="S1211" s="118">
        <v>0</v>
      </c>
      <c r="T1211" s="118">
        <v>0</v>
      </c>
      <c r="U1211" s="118">
        <v>0</v>
      </c>
      <c r="V1211" s="118">
        <v>21.6</v>
      </c>
      <c r="W1211" s="118" t="s">
        <v>188</v>
      </c>
    </row>
    <row r="1212" spans="1:23" ht="13.5" customHeight="1" x14ac:dyDescent="0.25">
      <c r="A1212" s="170">
        <v>0.59375</v>
      </c>
      <c r="B1212" s="118">
        <v>19</v>
      </c>
      <c r="C1212" s="118">
        <v>0</v>
      </c>
      <c r="D1212" s="118">
        <v>0</v>
      </c>
      <c r="E1212" s="118">
        <v>1</v>
      </c>
      <c r="F1212" s="118">
        <v>11</v>
      </c>
      <c r="G1212" s="118">
        <v>5</v>
      </c>
      <c r="H1212" s="118">
        <v>2</v>
      </c>
      <c r="I1212" s="118">
        <v>0</v>
      </c>
      <c r="J1212" s="118">
        <v>0</v>
      </c>
      <c r="K1212" s="118">
        <v>0</v>
      </c>
      <c r="L1212" s="118">
        <v>0</v>
      </c>
      <c r="M1212" s="118">
        <v>0</v>
      </c>
      <c r="N1212" s="118">
        <v>0</v>
      </c>
      <c r="O1212" s="118">
        <v>0</v>
      </c>
      <c r="P1212" s="118">
        <v>0</v>
      </c>
      <c r="Q1212" s="118">
        <v>0</v>
      </c>
      <c r="R1212" s="118">
        <v>0</v>
      </c>
      <c r="S1212" s="118">
        <v>0</v>
      </c>
      <c r="T1212" s="118">
        <v>0</v>
      </c>
      <c r="U1212" s="118">
        <v>0</v>
      </c>
      <c r="V1212" s="118">
        <v>24.7</v>
      </c>
      <c r="W1212" s="118">
        <v>26.8</v>
      </c>
    </row>
    <row r="1213" spans="1:23" ht="13.5" customHeight="1" x14ac:dyDescent="0.25">
      <c r="A1213" s="170">
        <v>0.60416666666666696</v>
      </c>
      <c r="B1213" s="118">
        <v>32</v>
      </c>
      <c r="C1213" s="118">
        <v>0</v>
      </c>
      <c r="D1213" s="118">
        <v>2</v>
      </c>
      <c r="E1213" s="118">
        <v>1</v>
      </c>
      <c r="F1213" s="118">
        <v>13</v>
      </c>
      <c r="G1213" s="118">
        <v>16</v>
      </c>
      <c r="H1213" s="118">
        <v>0</v>
      </c>
      <c r="I1213" s="118">
        <v>0</v>
      </c>
      <c r="J1213" s="118">
        <v>0</v>
      </c>
      <c r="K1213" s="118">
        <v>0</v>
      </c>
      <c r="L1213" s="118">
        <v>0</v>
      </c>
      <c r="M1213" s="118">
        <v>0</v>
      </c>
      <c r="N1213" s="118">
        <v>0</v>
      </c>
      <c r="O1213" s="118">
        <v>0</v>
      </c>
      <c r="P1213" s="118">
        <v>0</v>
      </c>
      <c r="Q1213" s="118">
        <v>0</v>
      </c>
      <c r="R1213" s="118">
        <v>0</v>
      </c>
      <c r="S1213" s="118">
        <v>0</v>
      </c>
      <c r="T1213" s="118">
        <v>0</v>
      </c>
      <c r="U1213" s="118">
        <v>0</v>
      </c>
      <c r="V1213" s="118">
        <v>23.7</v>
      </c>
      <c r="W1213" s="118">
        <v>26.8</v>
      </c>
    </row>
    <row r="1214" spans="1:23" ht="13.5" customHeight="1" x14ac:dyDescent="0.25">
      <c r="A1214" s="170">
        <v>0.61458333333333304</v>
      </c>
      <c r="B1214" s="118">
        <v>30</v>
      </c>
      <c r="C1214" s="118">
        <v>0</v>
      </c>
      <c r="D1214" s="118">
        <v>0</v>
      </c>
      <c r="E1214" s="118">
        <v>3</v>
      </c>
      <c r="F1214" s="118">
        <v>12</v>
      </c>
      <c r="G1214" s="118">
        <v>12</v>
      </c>
      <c r="H1214" s="118">
        <v>3</v>
      </c>
      <c r="I1214" s="118">
        <v>0</v>
      </c>
      <c r="J1214" s="118">
        <v>0</v>
      </c>
      <c r="K1214" s="118">
        <v>0</v>
      </c>
      <c r="L1214" s="118">
        <v>0</v>
      </c>
      <c r="M1214" s="118">
        <v>0</v>
      </c>
      <c r="N1214" s="118">
        <v>0</v>
      </c>
      <c r="O1214" s="118">
        <v>0</v>
      </c>
      <c r="P1214" s="118">
        <v>0</v>
      </c>
      <c r="Q1214" s="118">
        <v>0</v>
      </c>
      <c r="R1214" s="118">
        <v>0</v>
      </c>
      <c r="S1214" s="118">
        <v>0</v>
      </c>
      <c r="T1214" s="118">
        <v>0</v>
      </c>
      <c r="U1214" s="118">
        <v>0</v>
      </c>
      <c r="V1214" s="118">
        <v>24.8</v>
      </c>
      <c r="W1214" s="118">
        <v>29.2</v>
      </c>
    </row>
    <row r="1215" spans="1:23" ht="13.5" customHeight="1" x14ac:dyDescent="0.25">
      <c r="A1215" s="170">
        <v>0.625</v>
      </c>
      <c r="B1215" s="118">
        <v>19</v>
      </c>
      <c r="C1215" s="118">
        <v>0</v>
      </c>
      <c r="D1215" s="118">
        <v>0</v>
      </c>
      <c r="E1215" s="118">
        <v>1</v>
      </c>
      <c r="F1215" s="118">
        <v>11</v>
      </c>
      <c r="G1215" s="118">
        <v>7</v>
      </c>
      <c r="H1215" s="118">
        <v>0</v>
      </c>
      <c r="I1215" s="118">
        <v>0</v>
      </c>
      <c r="J1215" s="118">
        <v>0</v>
      </c>
      <c r="K1215" s="118">
        <v>0</v>
      </c>
      <c r="L1215" s="118">
        <v>0</v>
      </c>
      <c r="M1215" s="118">
        <v>0</v>
      </c>
      <c r="N1215" s="118">
        <v>0</v>
      </c>
      <c r="O1215" s="118">
        <v>0</v>
      </c>
      <c r="P1215" s="118">
        <v>0</v>
      </c>
      <c r="Q1215" s="118">
        <v>0</v>
      </c>
      <c r="R1215" s="118">
        <v>0</v>
      </c>
      <c r="S1215" s="118">
        <v>0</v>
      </c>
      <c r="T1215" s="118">
        <v>0</v>
      </c>
      <c r="U1215" s="118">
        <v>0</v>
      </c>
      <c r="V1215" s="118">
        <v>24.4</v>
      </c>
      <c r="W1215" s="118">
        <v>26.3</v>
      </c>
    </row>
    <row r="1216" spans="1:23" ht="13.5" customHeight="1" x14ac:dyDescent="0.25">
      <c r="A1216" s="170">
        <v>0.63541666666666696</v>
      </c>
      <c r="B1216" s="118">
        <v>15</v>
      </c>
      <c r="C1216" s="118">
        <v>0</v>
      </c>
      <c r="D1216" s="118">
        <v>2</v>
      </c>
      <c r="E1216" s="118">
        <v>7</v>
      </c>
      <c r="F1216" s="118">
        <v>4</v>
      </c>
      <c r="G1216" s="118">
        <v>2</v>
      </c>
      <c r="H1216" s="118">
        <v>0</v>
      </c>
      <c r="I1216" s="118">
        <v>0</v>
      </c>
      <c r="J1216" s="118">
        <v>0</v>
      </c>
      <c r="K1216" s="118">
        <v>0</v>
      </c>
      <c r="L1216" s="118">
        <v>0</v>
      </c>
      <c r="M1216" s="118">
        <v>0</v>
      </c>
      <c r="N1216" s="118">
        <v>0</v>
      </c>
      <c r="O1216" s="118">
        <v>0</v>
      </c>
      <c r="P1216" s="118">
        <v>0</v>
      </c>
      <c r="Q1216" s="118">
        <v>0</v>
      </c>
      <c r="R1216" s="118">
        <v>0</v>
      </c>
      <c r="S1216" s="118">
        <v>0</v>
      </c>
      <c r="T1216" s="118">
        <v>0</v>
      </c>
      <c r="U1216" s="118">
        <v>0</v>
      </c>
      <c r="V1216" s="118">
        <v>20.9</v>
      </c>
      <c r="W1216" s="118">
        <v>26.1</v>
      </c>
    </row>
    <row r="1217" spans="1:23" ht="13.5" customHeight="1" x14ac:dyDescent="0.25">
      <c r="A1217" s="170">
        <v>0.64583333333333304</v>
      </c>
      <c r="B1217" s="118">
        <v>11</v>
      </c>
      <c r="C1217" s="118">
        <v>0</v>
      </c>
      <c r="D1217" s="118">
        <v>0</v>
      </c>
      <c r="E1217" s="118">
        <v>4</v>
      </c>
      <c r="F1217" s="118">
        <v>7</v>
      </c>
      <c r="G1217" s="118">
        <v>0</v>
      </c>
      <c r="H1217" s="118">
        <v>0</v>
      </c>
      <c r="I1217" s="118">
        <v>0</v>
      </c>
      <c r="J1217" s="118">
        <v>0</v>
      </c>
      <c r="K1217" s="118">
        <v>0</v>
      </c>
      <c r="L1217" s="118">
        <v>0</v>
      </c>
      <c r="M1217" s="118">
        <v>0</v>
      </c>
      <c r="N1217" s="118">
        <v>0</v>
      </c>
      <c r="O1217" s="118">
        <v>0</v>
      </c>
      <c r="P1217" s="118">
        <v>0</v>
      </c>
      <c r="Q1217" s="118">
        <v>0</v>
      </c>
      <c r="R1217" s="118">
        <v>0</v>
      </c>
      <c r="S1217" s="118">
        <v>0</v>
      </c>
      <c r="T1217" s="118">
        <v>0</v>
      </c>
      <c r="U1217" s="118">
        <v>0</v>
      </c>
      <c r="V1217" s="118">
        <v>20.8</v>
      </c>
      <c r="W1217" s="118">
        <v>24.7</v>
      </c>
    </row>
    <row r="1218" spans="1:23" ht="13.5" customHeight="1" x14ac:dyDescent="0.25">
      <c r="A1218" s="170">
        <v>0.65625</v>
      </c>
      <c r="B1218" s="118">
        <v>13</v>
      </c>
      <c r="C1218" s="118">
        <v>0</v>
      </c>
      <c r="D1218" s="118">
        <v>0</v>
      </c>
      <c r="E1218" s="118">
        <v>3</v>
      </c>
      <c r="F1218" s="118">
        <v>7</v>
      </c>
      <c r="G1218" s="118">
        <v>2</v>
      </c>
      <c r="H1218" s="118">
        <v>1</v>
      </c>
      <c r="I1218" s="118">
        <v>0</v>
      </c>
      <c r="J1218" s="118">
        <v>0</v>
      </c>
      <c r="K1218" s="118">
        <v>0</v>
      </c>
      <c r="L1218" s="118">
        <v>0</v>
      </c>
      <c r="M1218" s="118">
        <v>0</v>
      </c>
      <c r="N1218" s="118">
        <v>0</v>
      </c>
      <c r="O1218" s="118">
        <v>0</v>
      </c>
      <c r="P1218" s="118">
        <v>0</v>
      </c>
      <c r="Q1218" s="118">
        <v>0</v>
      </c>
      <c r="R1218" s="118">
        <v>0</v>
      </c>
      <c r="S1218" s="118">
        <v>0</v>
      </c>
      <c r="T1218" s="118">
        <v>0</v>
      </c>
      <c r="U1218" s="118">
        <v>0</v>
      </c>
      <c r="V1218" s="118">
        <v>22.3</v>
      </c>
      <c r="W1218" s="118">
        <v>27.5</v>
      </c>
    </row>
    <row r="1219" spans="1:23" ht="13.5" customHeight="1" x14ac:dyDescent="0.25">
      <c r="A1219" s="170">
        <v>0.66666666666666696</v>
      </c>
      <c r="B1219" s="118">
        <v>19</v>
      </c>
      <c r="C1219" s="118">
        <v>0</v>
      </c>
      <c r="D1219" s="118">
        <v>0</v>
      </c>
      <c r="E1219" s="118">
        <v>3</v>
      </c>
      <c r="F1219" s="118">
        <v>11</v>
      </c>
      <c r="G1219" s="118">
        <v>4</v>
      </c>
      <c r="H1219" s="118">
        <v>0</v>
      </c>
      <c r="I1219" s="118">
        <v>1</v>
      </c>
      <c r="J1219" s="118">
        <v>0</v>
      </c>
      <c r="K1219" s="118">
        <v>0</v>
      </c>
      <c r="L1219" s="118">
        <v>0</v>
      </c>
      <c r="M1219" s="118">
        <v>0</v>
      </c>
      <c r="N1219" s="118">
        <v>0</v>
      </c>
      <c r="O1219" s="118">
        <v>0</v>
      </c>
      <c r="P1219" s="118">
        <v>0</v>
      </c>
      <c r="Q1219" s="118">
        <v>0</v>
      </c>
      <c r="R1219" s="118">
        <v>0</v>
      </c>
      <c r="S1219" s="118">
        <v>0</v>
      </c>
      <c r="T1219" s="118">
        <v>0</v>
      </c>
      <c r="U1219" s="118">
        <v>0</v>
      </c>
      <c r="V1219" s="118">
        <v>23.6</v>
      </c>
      <c r="W1219" s="118">
        <v>26.6</v>
      </c>
    </row>
    <row r="1220" spans="1:23" ht="13.5" customHeight="1" x14ac:dyDescent="0.25">
      <c r="A1220" s="170">
        <v>0.67708333333333304</v>
      </c>
      <c r="B1220" s="118">
        <v>13</v>
      </c>
      <c r="C1220" s="118">
        <v>0</v>
      </c>
      <c r="D1220" s="118">
        <v>0</v>
      </c>
      <c r="E1220" s="118">
        <v>2</v>
      </c>
      <c r="F1220" s="118">
        <v>8</v>
      </c>
      <c r="G1220" s="118">
        <v>1</v>
      </c>
      <c r="H1220" s="118">
        <v>2</v>
      </c>
      <c r="I1220" s="118">
        <v>0</v>
      </c>
      <c r="J1220" s="118">
        <v>0</v>
      </c>
      <c r="K1220" s="118">
        <v>0</v>
      </c>
      <c r="L1220" s="118">
        <v>0</v>
      </c>
      <c r="M1220" s="118">
        <v>0</v>
      </c>
      <c r="N1220" s="118">
        <v>0</v>
      </c>
      <c r="O1220" s="118">
        <v>0</v>
      </c>
      <c r="P1220" s="118">
        <v>0</v>
      </c>
      <c r="Q1220" s="118">
        <v>0</v>
      </c>
      <c r="R1220" s="118">
        <v>0</v>
      </c>
      <c r="S1220" s="118">
        <v>0</v>
      </c>
      <c r="T1220" s="118">
        <v>0</v>
      </c>
      <c r="U1220" s="118">
        <v>0</v>
      </c>
      <c r="V1220" s="118">
        <v>23.1</v>
      </c>
      <c r="W1220" s="118">
        <v>29.8</v>
      </c>
    </row>
    <row r="1221" spans="1:23" ht="13.5" customHeight="1" x14ac:dyDescent="0.25">
      <c r="A1221" s="170">
        <v>0.6875</v>
      </c>
      <c r="B1221" s="118">
        <v>4</v>
      </c>
      <c r="C1221" s="118">
        <v>0</v>
      </c>
      <c r="D1221" s="118">
        <v>0</v>
      </c>
      <c r="E1221" s="118">
        <v>0</v>
      </c>
      <c r="F1221" s="118">
        <v>3</v>
      </c>
      <c r="G1221" s="118">
        <v>1</v>
      </c>
      <c r="H1221" s="118">
        <v>0</v>
      </c>
      <c r="I1221" s="118">
        <v>0</v>
      </c>
      <c r="J1221" s="118">
        <v>0</v>
      </c>
      <c r="K1221" s="118">
        <v>0</v>
      </c>
      <c r="L1221" s="118">
        <v>0</v>
      </c>
      <c r="M1221" s="118">
        <v>0</v>
      </c>
      <c r="N1221" s="118">
        <v>0</v>
      </c>
      <c r="O1221" s="118">
        <v>0</v>
      </c>
      <c r="P1221" s="118">
        <v>0</v>
      </c>
      <c r="Q1221" s="118">
        <v>0</v>
      </c>
      <c r="R1221" s="118">
        <v>0</v>
      </c>
      <c r="S1221" s="118">
        <v>0</v>
      </c>
      <c r="T1221" s="118">
        <v>0</v>
      </c>
      <c r="U1221" s="118">
        <v>0</v>
      </c>
      <c r="V1221" s="118">
        <v>23.9</v>
      </c>
      <c r="W1221" s="118" t="s">
        <v>188</v>
      </c>
    </row>
    <row r="1222" spans="1:23" ht="13.5" customHeight="1" x14ac:dyDescent="0.25">
      <c r="A1222" s="170">
        <v>0.69791666666666696</v>
      </c>
      <c r="B1222" s="118">
        <v>8</v>
      </c>
      <c r="C1222" s="118">
        <v>0</v>
      </c>
      <c r="D1222" s="118">
        <v>0</v>
      </c>
      <c r="E1222" s="118">
        <v>1</v>
      </c>
      <c r="F1222" s="118">
        <v>4</v>
      </c>
      <c r="G1222" s="118">
        <v>3</v>
      </c>
      <c r="H1222" s="118">
        <v>0</v>
      </c>
      <c r="I1222" s="118">
        <v>0</v>
      </c>
      <c r="J1222" s="118">
        <v>0</v>
      </c>
      <c r="K1222" s="118">
        <v>0</v>
      </c>
      <c r="L1222" s="118">
        <v>0</v>
      </c>
      <c r="M1222" s="118">
        <v>0</v>
      </c>
      <c r="N1222" s="118">
        <v>0</v>
      </c>
      <c r="O1222" s="118">
        <v>0</v>
      </c>
      <c r="P1222" s="118">
        <v>0</v>
      </c>
      <c r="Q1222" s="118">
        <v>0</v>
      </c>
      <c r="R1222" s="118">
        <v>0</v>
      </c>
      <c r="S1222" s="118">
        <v>0</v>
      </c>
      <c r="T1222" s="118">
        <v>0</v>
      </c>
      <c r="U1222" s="118">
        <v>0</v>
      </c>
      <c r="V1222" s="118">
        <v>23.1</v>
      </c>
      <c r="W1222" s="118" t="s">
        <v>188</v>
      </c>
    </row>
    <row r="1223" spans="1:23" ht="13.5" customHeight="1" x14ac:dyDescent="0.25">
      <c r="A1223" s="170">
        <v>0.70833333333333304</v>
      </c>
      <c r="B1223" s="118">
        <v>19</v>
      </c>
      <c r="C1223" s="118">
        <v>0</v>
      </c>
      <c r="D1223" s="118">
        <v>3</v>
      </c>
      <c r="E1223" s="118">
        <v>0</v>
      </c>
      <c r="F1223" s="118">
        <v>6</v>
      </c>
      <c r="G1223" s="118">
        <v>9</v>
      </c>
      <c r="H1223" s="118">
        <v>1</v>
      </c>
      <c r="I1223" s="118">
        <v>0</v>
      </c>
      <c r="J1223" s="118">
        <v>0</v>
      </c>
      <c r="K1223" s="118">
        <v>0</v>
      </c>
      <c r="L1223" s="118">
        <v>0</v>
      </c>
      <c r="M1223" s="118">
        <v>0</v>
      </c>
      <c r="N1223" s="118">
        <v>0</v>
      </c>
      <c r="O1223" s="118">
        <v>0</v>
      </c>
      <c r="P1223" s="118">
        <v>0</v>
      </c>
      <c r="Q1223" s="118">
        <v>0</v>
      </c>
      <c r="R1223" s="118">
        <v>0</v>
      </c>
      <c r="S1223" s="118">
        <v>0</v>
      </c>
      <c r="T1223" s="118">
        <v>0</v>
      </c>
      <c r="U1223" s="118">
        <v>0</v>
      </c>
      <c r="V1223" s="118">
        <v>24.1</v>
      </c>
      <c r="W1223" s="118">
        <v>28.8</v>
      </c>
    </row>
    <row r="1224" spans="1:23" ht="13.5" customHeight="1" x14ac:dyDescent="0.25">
      <c r="A1224" s="170">
        <v>0.71875</v>
      </c>
      <c r="B1224" s="118">
        <v>11</v>
      </c>
      <c r="C1224" s="118">
        <v>0</v>
      </c>
      <c r="D1224" s="118">
        <v>0</v>
      </c>
      <c r="E1224" s="118">
        <v>0</v>
      </c>
      <c r="F1224" s="118">
        <v>3</v>
      </c>
      <c r="G1224" s="118">
        <v>8</v>
      </c>
      <c r="H1224" s="118">
        <v>0</v>
      </c>
      <c r="I1224" s="118">
        <v>0</v>
      </c>
      <c r="J1224" s="118">
        <v>0</v>
      </c>
      <c r="K1224" s="118">
        <v>0</v>
      </c>
      <c r="L1224" s="118">
        <v>0</v>
      </c>
      <c r="M1224" s="118">
        <v>0</v>
      </c>
      <c r="N1224" s="118">
        <v>0</v>
      </c>
      <c r="O1224" s="118">
        <v>0</v>
      </c>
      <c r="P1224" s="118">
        <v>0</v>
      </c>
      <c r="Q1224" s="118">
        <v>0</v>
      </c>
      <c r="R1224" s="118">
        <v>0</v>
      </c>
      <c r="S1224" s="118">
        <v>0</v>
      </c>
      <c r="T1224" s="118">
        <v>0</v>
      </c>
      <c r="U1224" s="118">
        <v>0</v>
      </c>
      <c r="V1224" s="118">
        <v>25.8</v>
      </c>
      <c r="W1224" s="118">
        <v>27.6</v>
      </c>
    </row>
    <row r="1225" spans="1:23" ht="13.5" customHeight="1" x14ac:dyDescent="0.25">
      <c r="A1225" s="170">
        <v>0.72916666666666696</v>
      </c>
      <c r="B1225" s="118">
        <v>13</v>
      </c>
      <c r="C1225" s="118">
        <v>0</v>
      </c>
      <c r="D1225" s="118">
        <v>0</v>
      </c>
      <c r="E1225" s="118">
        <v>0</v>
      </c>
      <c r="F1225" s="118">
        <v>5</v>
      </c>
      <c r="G1225" s="118">
        <v>6</v>
      </c>
      <c r="H1225" s="118">
        <v>2</v>
      </c>
      <c r="I1225" s="118">
        <v>0</v>
      </c>
      <c r="J1225" s="118">
        <v>0</v>
      </c>
      <c r="K1225" s="118">
        <v>0</v>
      </c>
      <c r="L1225" s="118">
        <v>0</v>
      </c>
      <c r="M1225" s="118">
        <v>0</v>
      </c>
      <c r="N1225" s="118">
        <v>0</v>
      </c>
      <c r="O1225" s="118">
        <v>0</v>
      </c>
      <c r="P1225" s="118">
        <v>0</v>
      </c>
      <c r="Q1225" s="118">
        <v>0</v>
      </c>
      <c r="R1225" s="118">
        <v>0</v>
      </c>
      <c r="S1225" s="118">
        <v>0</v>
      </c>
      <c r="T1225" s="118">
        <v>0</v>
      </c>
      <c r="U1225" s="118">
        <v>0</v>
      </c>
      <c r="V1225" s="118">
        <v>26.2</v>
      </c>
      <c r="W1225" s="118">
        <v>30.7</v>
      </c>
    </row>
    <row r="1226" spans="1:23" ht="13.5" customHeight="1" x14ac:dyDescent="0.25">
      <c r="A1226" s="170">
        <v>0.73958333333333304</v>
      </c>
      <c r="B1226" s="118">
        <v>13</v>
      </c>
      <c r="C1226" s="118">
        <v>0</v>
      </c>
      <c r="D1226" s="118">
        <v>1</v>
      </c>
      <c r="E1226" s="118">
        <v>1</v>
      </c>
      <c r="F1226" s="118">
        <v>4</v>
      </c>
      <c r="G1226" s="118">
        <v>5</v>
      </c>
      <c r="H1226" s="118">
        <v>2</v>
      </c>
      <c r="I1226" s="118">
        <v>0</v>
      </c>
      <c r="J1226" s="118">
        <v>0</v>
      </c>
      <c r="K1226" s="118">
        <v>0</v>
      </c>
      <c r="L1226" s="118">
        <v>0</v>
      </c>
      <c r="M1226" s="118">
        <v>0</v>
      </c>
      <c r="N1226" s="118">
        <v>0</v>
      </c>
      <c r="O1226" s="118">
        <v>0</v>
      </c>
      <c r="P1226" s="118">
        <v>0</v>
      </c>
      <c r="Q1226" s="118">
        <v>0</v>
      </c>
      <c r="R1226" s="118">
        <v>0</v>
      </c>
      <c r="S1226" s="118">
        <v>0</v>
      </c>
      <c r="T1226" s="118">
        <v>0</v>
      </c>
      <c r="U1226" s="118">
        <v>0</v>
      </c>
      <c r="V1226" s="118">
        <v>25</v>
      </c>
      <c r="W1226" s="118">
        <v>30.1</v>
      </c>
    </row>
    <row r="1227" spans="1:23" ht="13.5" customHeight="1" x14ac:dyDescent="0.25">
      <c r="A1227" s="170">
        <v>0.75</v>
      </c>
      <c r="B1227" s="118">
        <v>8</v>
      </c>
      <c r="C1227" s="118">
        <v>0</v>
      </c>
      <c r="D1227" s="118">
        <v>0</v>
      </c>
      <c r="E1227" s="118">
        <v>0</v>
      </c>
      <c r="F1227" s="118">
        <v>5</v>
      </c>
      <c r="G1227" s="118">
        <v>3</v>
      </c>
      <c r="H1227" s="118">
        <v>0</v>
      </c>
      <c r="I1227" s="118">
        <v>0</v>
      </c>
      <c r="J1227" s="118">
        <v>0</v>
      </c>
      <c r="K1227" s="118">
        <v>0</v>
      </c>
      <c r="L1227" s="118">
        <v>0</v>
      </c>
      <c r="M1227" s="118">
        <v>0</v>
      </c>
      <c r="N1227" s="118">
        <v>0</v>
      </c>
      <c r="O1227" s="118">
        <v>0</v>
      </c>
      <c r="P1227" s="118">
        <v>0</v>
      </c>
      <c r="Q1227" s="118">
        <v>0</v>
      </c>
      <c r="R1227" s="118">
        <v>0</v>
      </c>
      <c r="S1227" s="118">
        <v>0</v>
      </c>
      <c r="T1227" s="118">
        <v>0</v>
      </c>
      <c r="U1227" s="118">
        <v>0</v>
      </c>
      <c r="V1227" s="118">
        <v>24</v>
      </c>
      <c r="W1227" s="118" t="s">
        <v>188</v>
      </c>
    </row>
    <row r="1228" spans="1:23" ht="13.5" customHeight="1" x14ac:dyDescent="0.25">
      <c r="A1228" s="170">
        <v>0.76041666666666696</v>
      </c>
      <c r="B1228" s="118">
        <v>16</v>
      </c>
      <c r="C1228" s="118">
        <v>0</v>
      </c>
      <c r="D1228" s="118">
        <v>0</v>
      </c>
      <c r="E1228" s="118">
        <v>0</v>
      </c>
      <c r="F1228" s="118">
        <v>9</v>
      </c>
      <c r="G1228" s="118">
        <v>7</v>
      </c>
      <c r="H1228" s="118">
        <v>0</v>
      </c>
      <c r="I1228" s="118">
        <v>0</v>
      </c>
      <c r="J1228" s="118">
        <v>0</v>
      </c>
      <c r="K1228" s="118">
        <v>0</v>
      </c>
      <c r="L1228" s="118">
        <v>0</v>
      </c>
      <c r="M1228" s="118">
        <v>0</v>
      </c>
      <c r="N1228" s="118">
        <v>0</v>
      </c>
      <c r="O1228" s="118">
        <v>0</v>
      </c>
      <c r="P1228" s="118">
        <v>0</v>
      </c>
      <c r="Q1228" s="118">
        <v>0</v>
      </c>
      <c r="R1228" s="118">
        <v>0</v>
      </c>
      <c r="S1228" s="118">
        <v>0</v>
      </c>
      <c r="T1228" s="118">
        <v>0</v>
      </c>
      <c r="U1228" s="118">
        <v>0</v>
      </c>
      <c r="V1228" s="118">
        <v>24.5</v>
      </c>
      <c r="W1228" s="118">
        <v>27.2</v>
      </c>
    </row>
    <row r="1229" spans="1:23" ht="13.5" customHeight="1" x14ac:dyDescent="0.25">
      <c r="A1229" s="170">
        <v>0.77083333333333304</v>
      </c>
      <c r="B1229" s="118">
        <v>2</v>
      </c>
      <c r="C1229" s="118">
        <v>0</v>
      </c>
      <c r="D1229" s="118">
        <v>0</v>
      </c>
      <c r="E1229" s="118">
        <v>0</v>
      </c>
      <c r="F1229" s="118">
        <v>2</v>
      </c>
      <c r="G1229" s="118">
        <v>0</v>
      </c>
      <c r="H1229" s="118">
        <v>0</v>
      </c>
      <c r="I1229" s="118">
        <v>0</v>
      </c>
      <c r="J1229" s="118">
        <v>0</v>
      </c>
      <c r="K1229" s="118">
        <v>0</v>
      </c>
      <c r="L1229" s="118">
        <v>0</v>
      </c>
      <c r="M1229" s="118">
        <v>0</v>
      </c>
      <c r="N1229" s="118">
        <v>0</v>
      </c>
      <c r="O1229" s="118">
        <v>0</v>
      </c>
      <c r="P1229" s="118">
        <v>0</v>
      </c>
      <c r="Q1229" s="118">
        <v>0</v>
      </c>
      <c r="R1229" s="118">
        <v>0</v>
      </c>
      <c r="S1229" s="118">
        <v>0</v>
      </c>
      <c r="T1229" s="118">
        <v>0</v>
      </c>
      <c r="U1229" s="118">
        <v>0</v>
      </c>
      <c r="V1229" s="118">
        <v>24.2</v>
      </c>
      <c r="W1229" s="118" t="s">
        <v>188</v>
      </c>
    </row>
    <row r="1230" spans="1:23" ht="13.5" customHeight="1" x14ac:dyDescent="0.25">
      <c r="A1230" s="170">
        <v>0.78125</v>
      </c>
      <c r="B1230" s="118">
        <v>6</v>
      </c>
      <c r="C1230" s="118">
        <v>0</v>
      </c>
      <c r="D1230" s="118">
        <v>0</v>
      </c>
      <c r="E1230" s="118">
        <v>1</v>
      </c>
      <c r="F1230" s="118">
        <v>1</v>
      </c>
      <c r="G1230" s="118">
        <v>4</v>
      </c>
      <c r="H1230" s="118">
        <v>0</v>
      </c>
      <c r="I1230" s="118">
        <v>0</v>
      </c>
      <c r="J1230" s="118">
        <v>0</v>
      </c>
      <c r="K1230" s="118">
        <v>0</v>
      </c>
      <c r="L1230" s="118">
        <v>0</v>
      </c>
      <c r="M1230" s="118">
        <v>0</v>
      </c>
      <c r="N1230" s="118">
        <v>0</v>
      </c>
      <c r="O1230" s="118">
        <v>0</v>
      </c>
      <c r="P1230" s="118">
        <v>0</v>
      </c>
      <c r="Q1230" s="118">
        <v>0</v>
      </c>
      <c r="R1230" s="118">
        <v>0</v>
      </c>
      <c r="S1230" s="118">
        <v>0</v>
      </c>
      <c r="T1230" s="118">
        <v>0</v>
      </c>
      <c r="U1230" s="118">
        <v>0</v>
      </c>
      <c r="V1230" s="118">
        <v>25.2</v>
      </c>
      <c r="W1230" s="118" t="s">
        <v>188</v>
      </c>
    </row>
    <row r="1231" spans="1:23" ht="13.5" customHeight="1" x14ac:dyDescent="0.25">
      <c r="A1231" s="170">
        <v>0.79166666666666696</v>
      </c>
      <c r="B1231" s="118">
        <v>3</v>
      </c>
      <c r="C1231" s="118">
        <v>0</v>
      </c>
      <c r="D1231" s="118">
        <v>0</v>
      </c>
      <c r="E1231" s="118">
        <v>0</v>
      </c>
      <c r="F1231" s="118">
        <v>0</v>
      </c>
      <c r="G1231" s="118">
        <v>2</v>
      </c>
      <c r="H1231" s="118">
        <v>1</v>
      </c>
      <c r="I1231" s="118">
        <v>0</v>
      </c>
      <c r="J1231" s="118">
        <v>0</v>
      </c>
      <c r="K1231" s="118">
        <v>0</v>
      </c>
      <c r="L1231" s="118">
        <v>0</v>
      </c>
      <c r="M1231" s="118">
        <v>0</v>
      </c>
      <c r="N1231" s="118">
        <v>0</v>
      </c>
      <c r="O1231" s="118">
        <v>0</v>
      </c>
      <c r="P1231" s="118">
        <v>0</v>
      </c>
      <c r="Q1231" s="118">
        <v>0</v>
      </c>
      <c r="R1231" s="118">
        <v>0</v>
      </c>
      <c r="S1231" s="118">
        <v>0</v>
      </c>
      <c r="T1231" s="118">
        <v>0</v>
      </c>
      <c r="U1231" s="118">
        <v>0</v>
      </c>
      <c r="V1231" s="118">
        <v>28.4</v>
      </c>
      <c r="W1231" s="118" t="s">
        <v>188</v>
      </c>
    </row>
    <row r="1232" spans="1:23" ht="13.5" customHeight="1" x14ac:dyDescent="0.25">
      <c r="A1232" s="170">
        <v>0.80208333333333304</v>
      </c>
      <c r="B1232" s="118">
        <v>8</v>
      </c>
      <c r="C1232" s="118">
        <v>0</v>
      </c>
      <c r="D1232" s="118">
        <v>0</v>
      </c>
      <c r="E1232" s="118">
        <v>0</v>
      </c>
      <c r="F1232" s="118">
        <v>3</v>
      </c>
      <c r="G1232" s="118">
        <v>4</v>
      </c>
      <c r="H1232" s="118">
        <v>0</v>
      </c>
      <c r="I1232" s="118">
        <v>1</v>
      </c>
      <c r="J1232" s="118">
        <v>0</v>
      </c>
      <c r="K1232" s="118">
        <v>0</v>
      </c>
      <c r="L1232" s="118">
        <v>0</v>
      </c>
      <c r="M1232" s="118">
        <v>0</v>
      </c>
      <c r="N1232" s="118">
        <v>0</v>
      </c>
      <c r="O1232" s="118">
        <v>0</v>
      </c>
      <c r="P1232" s="118">
        <v>0</v>
      </c>
      <c r="Q1232" s="118">
        <v>0</v>
      </c>
      <c r="R1232" s="118">
        <v>0</v>
      </c>
      <c r="S1232" s="118">
        <v>0</v>
      </c>
      <c r="T1232" s="118">
        <v>0</v>
      </c>
      <c r="U1232" s="118">
        <v>0</v>
      </c>
      <c r="V1232" s="118">
        <v>27.1</v>
      </c>
      <c r="W1232" s="118" t="s">
        <v>188</v>
      </c>
    </row>
    <row r="1233" spans="1:23" ht="13.5" customHeight="1" x14ac:dyDescent="0.25">
      <c r="A1233" s="170">
        <v>0.8125</v>
      </c>
      <c r="B1233" s="118">
        <v>3</v>
      </c>
      <c r="C1233" s="118">
        <v>0</v>
      </c>
      <c r="D1233" s="118">
        <v>0</v>
      </c>
      <c r="E1233" s="118">
        <v>0</v>
      </c>
      <c r="F1233" s="118">
        <v>2</v>
      </c>
      <c r="G1233" s="118">
        <v>1</v>
      </c>
      <c r="H1233" s="118">
        <v>0</v>
      </c>
      <c r="I1233" s="118">
        <v>0</v>
      </c>
      <c r="J1233" s="118">
        <v>0</v>
      </c>
      <c r="K1233" s="118">
        <v>0</v>
      </c>
      <c r="L1233" s="118">
        <v>0</v>
      </c>
      <c r="M1233" s="118">
        <v>0</v>
      </c>
      <c r="N1233" s="118">
        <v>0</v>
      </c>
      <c r="O1233" s="118">
        <v>0</v>
      </c>
      <c r="P1233" s="118">
        <v>0</v>
      </c>
      <c r="Q1233" s="118">
        <v>0</v>
      </c>
      <c r="R1233" s="118">
        <v>0</v>
      </c>
      <c r="S1233" s="118">
        <v>0</v>
      </c>
      <c r="T1233" s="118">
        <v>0</v>
      </c>
      <c r="U1233" s="118">
        <v>0</v>
      </c>
      <c r="V1233" s="118">
        <v>24.8</v>
      </c>
      <c r="W1233" s="118" t="s">
        <v>188</v>
      </c>
    </row>
    <row r="1234" spans="1:23" ht="13.5" customHeight="1" x14ac:dyDescent="0.25">
      <c r="A1234" s="170">
        <v>0.82291666666666696</v>
      </c>
      <c r="B1234" s="118">
        <v>4</v>
      </c>
      <c r="C1234" s="118">
        <v>0</v>
      </c>
      <c r="D1234" s="118">
        <v>0</v>
      </c>
      <c r="E1234" s="118">
        <v>0</v>
      </c>
      <c r="F1234" s="118">
        <v>1</v>
      </c>
      <c r="G1234" s="118">
        <v>3</v>
      </c>
      <c r="H1234" s="118">
        <v>0</v>
      </c>
      <c r="I1234" s="118">
        <v>0</v>
      </c>
      <c r="J1234" s="118">
        <v>0</v>
      </c>
      <c r="K1234" s="118">
        <v>0</v>
      </c>
      <c r="L1234" s="118">
        <v>0</v>
      </c>
      <c r="M1234" s="118">
        <v>0</v>
      </c>
      <c r="N1234" s="118">
        <v>0</v>
      </c>
      <c r="O1234" s="118">
        <v>0</v>
      </c>
      <c r="P1234" s="118">
        <v>0</v>
      </c>
      <c r="Q1234" s="118">
        <v>0</v>
      </c>
      <c r="R1234" s="118">
        <v>0</v>
      </c>
      <c r="S1234" s="118">
        <v>0</v>
      </c>
      <c r="T1234" s="118">
        <v>0</v>
      </c>
      <c r="U1234" s="118">
        <v>0</v>
      </c>
      <c r="V1234" s="118">
        <v>25.8</v>
      </c>
      <c r="W1234" s="118" t="s">
        <v>188</v>
      </c>
    </row>
    <row r="1235" spans="1:23" ht="13.5" customHeight="1" x14ac:dyDescent="0.25">
      <c r="A1235" s="170">
        <v>0.83333333333333304</v>
      </c>
      <c r="B1235" s="118">
        <v>8</v>
      </c>
      <c r="C1235" s="118">
        <v>0</v>
      </c>
      <c r="D1235" s="118">
        <v>0</v>
      </c>
      <c r="E1235" s="118">
        <v>0</v>
      </c>
      <c r="F1235" s="118">
        <v>1</v>
      </c>
      <c r="G1235" s="118">
        <v>4</v>
      </c>
      <c r="H1235" s="118">
        <v>1</v>
      </c>
      <c r="I1235" s="118">
        <v>1</v>
      </c>
      <c r="J1235" s="118">
        <v>0</v>
      </c>
      <c r="K1235" s="118">
        <v>1</v>
      </c>
      <c r="L1235" s="118">
        <v>0</v>
      </c>
      <c r="M1235" s="118">
        <v>0</v>
      </c>
      <c r="N1235" s="118">
        <v>0</v>
      </c>
      <c r="O1235" s="118">
        <v>0</v>
      </c>
      <c r="P1235" s="118">
        <v>0</v>
      </c>
      <c r="Q1235" s="118">
        <v>0</v>
      </c>
      <c r="R1235" s="118">
        <v>0</v>
      </c>
      <c r="S1235" s="118">
        <v>0</v>
      </c>
      <c r="T1235" s="118">
        <v>0</v>
      </c>
      <c r="U1235" s="118">
        <v>0</v>
      </c>
      <c r="V1235" s="118">
        <v>32.299999999999997</v>
      </c>
      <c r="W1235" s="118" t="s">
        <v>188</v>
      </c>
    </row>
    <row r="1236" spans="1:23" ht="13.5" customHeight="1" x14ac:dyDescent="0.25">
      <c r="A1236" s="170">
        <v>0.84375</v>
      </c>
      <c r="B1236" s="118">
        <v>1</v>
      </c>
      <c r="C1236" s="118">
        <v>0</v>
      </c>
      <c r="D1236" s="118">
        <v>0</v>
      </c>
      <c r="E1236" s="118">
        <v>0</v>
      </c>
      <c r="F1236" s="118">
        <v>0</v>
      </c>
      <c r="G1236" s="118">
        <v>1</v>
      </c>
      <c r="H1236" s="118">
        <v>0</v>
      </c>
      <c r="I1236" s="118">
        <v>0</v>
      </c>
      <c r="J1236" s="118">
        <v>0</v>
      </c>
      <c r="K1236" s="118">
        <v>0</v>
      </c>
      <c r="L1236" s="118">
        <v>0</v>
      </c>
      <c r="M1236" s="118">
        <v>0</v>
      </c>
      <c r="N1236" s="118">
        <v>0</v>
      </c>
      <c r="O1236" s="118">
        <v>0</v>
      </c>
      <c r="P1236" s="118">
        <v>0</v>
      </c>
      <c r="Q1236" s="118">
        <v>0</v>
      </c>
      <c r="R1236" s="118">
        <v>0</v>
      </c>
      <c r="S1236" s="118">
        <v>0</v>
      </c>
      <c r="T1236" s="118">
        <v>0</v>
      </c>
      <c r="U1236" s="118">
        <v>0</v>
      </c>
      <c r="V1236" s="118">
        <v>27.2</v>
      </c>
      <c r="W1236" s="118" t="s">
        <v>188</v>
      </c>
    </row>
    <row r="1237" spans="1:23" ht="13.5" customHeight="1" x14ac:dyDescent="0.25">
      <c r="A1237" s="170">
        <v>0.85416666666666696</v>
      </c>
      <c r="B1237" s="118">
        <v>4</v>
      </c>
      <c r="C1237" s="118">
        <v>0</v>
      </c>
      <c r="D1237" s="118">
        <v>0</v>
      </c>
      <c r="E1237" s="118">
        <v>2</v>
      </c>
      <c r="F1237" s="118">
        <v>1</v>
      </c>
      <c r="G1237" s="118">
        <v>1</v>
      </c>
      <c r="H1237" s="118">
        <v>0</v>
      </c>
      <c r="I1237" s="118">
        <v>0</v>
      </c>
      <c r="J1237" s="118">
        <v>0</v>
      </c>
      <c r="K1237" s="118">
        <v>0</v>
      </c>
      <c r="L1237" s="118">
        <v>0</v>
      </c>
      <c r="M1237" s="118">
        <v>0</v>
      </c>
      <c r="N1237" s="118">
        <v>0</v>
      </c>
      <c r="O1237" s="118">
        <v>0</v>
      </c>
      <c r="P1237" s="118">
        <v>0</v>
      </c>
      <c r="Q1237" s="118">
        <v>0</v>
      </c>
      <c r="R1237" s="118">
        <v>0</v>
      </c>
      <c r="S1237" s="118">
        <v>0</v>
      </c>
      <c r="T1237" s="118">
        <v>0</v>
      </c>
      <c r="U1237" s="118">
        <v>0</v>
      </c>
      <c r="V1237" s="118">
        <v>21.4</v>
      </c>
      <c r="W1237" s="118" t="s">
        <v>188</v>
      </c>
    </row>
    <row r="1238" spans="1:23" ht="13.5" customHeight="1" x14ac:dyDescent="0.25">
      <c r="A1238" s="170">
        <v>0.86458333333333304</v>
      </c>
      <c r="B1238" s="118">
        <v>0</v>
      </c>
      <c r="C1238" s="118">
        <v>0</v>
      </c>
      <c r="D1238" s="118">
        <v>0</v>
      </c>
      <c r="E1238" s="118">
        <v>0</v>
      </c>
      <c r="F1238" s="118">
        <v>0</v>
      </c>
      <c r="G1238" s="118">
        <v>0</v>
      </c>
      <c r="H1238" s="118">
        <v>0</v>
      </c>
      <c r="I1238" s="118">
        <v>0</v>
      </c>
      <c r="J1238" s="118">
        <v>0</v>
      </c>
      <c r="K1238" s="118">
        <v>0</v>
      </c>
      <c r="L1238" s="118">
        <v>0</v>
      </c>
      <c r="M1238" s="118">
        <v>0</v>
      </c>
      <c r="N1238" s="118">
        <v>0</v>
      </c>
      <c r="O1238" s="118">
        <v>0</v>
      </c>
      <c r="P1238" s="118">
        <v>0</v>
      </c>
      <c r="Q1238" s="118">
        <v>0</v>
      </c>
      <c r="R1238" s="118">
        <v>0</v>
      </c>
      <c r="S1238" s="118">
        <v>0</v>
      </c>
      <c r="T1238" s="118">
        <v>0</v>
      </c>
      <c r="U1238" s="118">
        <v>0</v>
      </c>
      <c r="V1238" s="118" t="s">
        <v>188</v>
      </c>
      <c r="W1238" s="118" t="s">
        <v>188</v>
      </c>
    </row>
    <row r="1239" spans="1:23" ht="13.5" customHeight="1" x14ac:dyDescent="0.25">
      <c r="A1239" s="170">
        <v>0.875</v>
      </c>
      <c r="B1239" s="118">
        <v>1</v>
      </c>
      <c r="C1239" s="118">
        <v>0</v>
      </c>
      <c r="D1239" s="118">
        <v>0</v>
      </c>
      <c r="E1239" s="118">
        <v>0</v>
      </c>
      <c r="F1239" s="118">
        <v>0</v>
      </c>
      <c r="G1239" s="118">
        <v>0</v>
      </c>
      <c r="H1239" s="118">
        <v>0</v>
      </c>
      <c r="I1239" s="118">
        <v>1</v>
      </c>
      <c r="J1239" s="118">
        <v>0</v>
      </c>
      <c r="K1239" s="118">
        <v>0</v>
      </c>
      <c r="L1239" s="118">
        <v>0</v>
      </c>
      <c r="M1239" s="118">
        <v>0</v>
      </c>
      <c r="N1239" s="118">
        <v>0</v>
      </c>
      <c r="O1239" s="118">
        <v>0</v>
      </c>
      <c r="P1239" s="118">
        <v>0</v>
      </c>
      <c r="Q1239" s="118">
        <v>0</v>
      </c>
      <c r="R1239" s="118">
        <v>0</v>
      </c>
      <c r="S1239" s="118">
        <v>0</v>
      </c>
      <c r="T1239" s="118">
        <v>0</v>
      </c>
      <c r="U1239" s="118">
        <v>0</v>
      </c>
      <c r="V1239" s="118">
        <v>39.4</v>
      </c>
      <c r="W1239" s="118" t="s">
        <v>188</v>
      </c>
    </row>
    <row r="1240" spans="1:23" ht="13.5" customHeight="1" x14ac:dyDescent="0.25">
      <c r="A1240" s="170">
        <v>0.88541666666666696</v>
      </c>
      <c r="B1240" s="118">
        <v>3</v>
      </c>
      <c r="C1240" s="118">
        <v>0</v>
      </c>
      <c r="D1240" s="118">
        <v>0</v>
      </c>
      <c r="E1240" s="118">
        <v>0</v>
      </c>
      <c r="F1240" s="118">
        <v>1</v>
      </c>
      <c r="G1240" s="118">
        <v>2</v>
      </c>
      <c r="H1240" s="118">
        <v>0</v>
      </c>
      <c r="I1240" s="118">
        <v>0</v>
      </c>
      <c r="J1240" s="118">
        <v>0</v>
      </c>
      <c r="K1240" s="118">
        <v>0</v>
      </c>
      <c r="L1240" s="118">
        <v>0</v>
      </c>
      <c r="M1240" s="118">
        <v>0</v>
      </c>
      <c r="N1240" s="118">
        <v>0</v>
      </c>
      <c r="O1240" s="118">
        <v>0</v>
      </c>
      <c r="P1240" s="118">
        <v>0</v>
      </c>
      <c r="Q1240" s="118">
        <v>0</v>
      </c>
      <c r="R1240" s="118">
        <v>0</v>
      </c>
      <c r="S1240" s="118">
        <v>0</v>
      </c>
      <c r="T1240" s="118">
        <v>0</v>
      </c>
      <c r="U1240" s="118">
        <v>0</v>
      </c>
      <c r="V1240" s="118">
        <v>25.7</v>
      </c>
      <c r="W1240" s="118" t="s">
        <v>188</v>
      </c>
    </row>
    <row r="1241" spans="1:23" ht="13.5" customHeight="1" x14ac:dyDescent="0.25">
      <c r="A1241" s="170">
        <v>0.89583333333333304</v>
      </c>
      <c r="B1241" s="118">
        <v>1</v>
      </c>
      <c r="C1241" s="118">
        <v>0</v>
      </c>
      <c r="D1241" s="118">
        <v>0</v>
      </c>
      <c r="E1241" s="118">
        <v>0</v>
      </c>
      <c r="F1241" s="118">
        <v>0</v>
      </c>
      <c r="G1241" s="118">
        <v>1</v>
      </c>
      <c r="H1241" s="118">
        <v>0</v>
      </c>
      <c r="I1241" s="118">
        <v>0</v>
      </c>
      <c r="J1241" s="118">
        <v>0</v>
      </c>
      <c r="K1241" s="118">
        <v>0</v>
      </c>
      <c r="L1241" s="118">
        <v>0</v>
      </c>
      <c r="M1241" s="118">
        <v>0</v>
      </c>
      <c r="N1241" s="118">
        <v>0</v>
      </c>
      <c r="O1241" s="118">
        <v>0</v>
      </c>
      <c r="P1241" s="118">
        <v>0</v>
      </c>
      <c r="Q1241" s="118">
        <v>0</v>
      </c>
      <c r="R1241" s="118">
        <v>0</v>
      </c>
      <c r="S1241" s="118">
        <v>0</v>
      </c>
      <c r="T1241" s="118">
        <v>0</v>
      </c>
      <c r="U1241" s="118">
        <v>0</v>
      </c>
      <c r="V1241" s="118">
        <v>26.7</v>
      </c>
      <c r="W1241" s="118" t="s">
        <v>188</v>
      </c>
    </row>
    <row r="1242" spans="1:23" ht="13.5" customHeight="1" x14ac:dyDescent="0.25">
      <c r="A1242" s="170">
        <v>0.90625</v>
      </c>
      <c r="B1242" s="118">
        <v>6</v>
      </c>
      <c r="C1242" s="118">
        <v>0</v>
      </c>
      <c r="D1242" s="118">
        <v>0</v>
      </c>
      <c r="E1242" s="118">
        <v>0</v>
      </c>
      <c r="F1242" s="118">
        <v>1</v>
      </c>
      <c r="G1242" s="118">
        <v>4</v>
      </c>
      <c r="H1242" s="118">
        <v>1</v>
      </c>
      <c r="I1242" s="118">
        <v>0</v>
      </c>
      <c r="J1242" s="118">
        <v>0</v>
      </c>
      <c r="K1242" s="118">
        <v>0</v>
      </c>
      <c r="L1242" s="118">
        <v>0</v>
      </c>
      <c r="M1242" s="118">
        <v>0</v>
      </c>
      <c r="N1242" s="118">
        <v>0</v>
      </c>
      <c r="O1242" s="118">
        <v>0</v>
      </c>
      <c r="P1242" s="118">
        <v>0</v>
      </c>
      <c r="Q1242" s="118">
        <v>0</v>
      </c>
      <c r="R1242" s="118">
        <v>0</v>
      </c>
      <c r="S1242" s="118">
        <v>0</v>
      </c>
      <c r="T1242" s="118">
        <v>0</v>
      </c>
      <c r="U1242" s="118">
        <v>0</v>
      </c>
      <c r="V1242" s="118">
        <v>27.9</v>
      </c>
      <c r="W1242" s="118" t="s">
        <v>188</v>
      </c>
    </row>
    <row r="1243" spans="1:23" ht="13.5" customHeight="1" x14ac:dyDescent="0.25">
      <c r="A1243" s="170">
        <v>0.91666666666666696</v>
      </c>
      <c r="B1243" s="118">
        <v>1</v>
      </c>
      <c r="C1243" s="118">
        <v>0</v>
      </c>
      <c r="D1243" s="118">
        <v>0</v>
      </c>
      <c r="E1243" s="118">
        <v>0</v>
      </c>
      <c r="F1243" s="118">
        <v>0</v>
      </c>
      <c r="G1243" s="118">
        <v>0</v>
      </c>
      <c r="H1243" s="118">
        <v>1</v>
      </c>
      <c r="I1243" s="118">
        <v>0</v>
      </c>
      <c r="J1243" s="118">
        <v>0</v>
      </c>
      <c r="K1243" s="118">
        <v>0</v>
      </c>
      <c r="L1243" s="118">
        <v>0</v>
      </c>
      <c r="M1243" s="118">
        <v>0</v>
      </c>
      <c r="N1243" s="118">
        <v>0</v>
      </c>
      <c r="O1243" s="118">
        <v>0</v>
      </c>
      <c r="P1243" s="118">
        <v>0</v>
      </c>
      <c r="Q1243" s="118">
        <v>0</v>
      </c>
      <c r="R1243" s="118">
        <v>0</v>
      </c>
      <c r="S1243" s="118">
        <v>0</v>
      </c>
      <c r="T1243" s="118">
        <v>0</v>
      </c>
      <c r="U1243" s="118">
        <v>0</v>
      </c>
      <c r="V1243" s="118">
        <v>32</v>
      </c>
      <c r="W1243" s="118" t="s">
        <v>188</v>
      </c>
    </row>
    <row r="1244" spans="1:23" ht="13.5" customHeight="1" x14ac:dyDescent="0.25">
      <c r="A1244" s="170">
        <v>0.92708333333333304</v>
      </c>
      <c r="B1244" s="118">
        <v>1</v>
      </c>
      <c r="C1244" s="118">
        <v>0</v>
      </c>
      <c r="D1244" s="118">
        <v>0</v>
      </c>
      <c r="E1244" s="118">
        <v>0</v>
      </c>
      <c r="F1244" s="118">
        <v>0</v>
      </c>
      <c r="G1244" s="118">
        <v>0</v>
      </c>
      <c r="H1244" s="118">
        <v>0</v>
      </c>
      <c r="I1244" s="118">
        <v>0</v>
      </c>
      <c r="J1244" s="118">
        <v>0</v>
      </c>
      <c r="K1244" s="118">
        <v>0</v>
      </c>
      <c r="L1244" s="118">
        <v>1</v>
      </c>
      <c r="M1244" s="118">
        <v>0</v>
      </c>
      <c r="N1244" s="118">
        <v>0</v>
      </c>
      <c r="O1244" s="118">
        <v>0</v>
      </c>
      <c r="P1244" s="118">
        <v>0</v>
      </c>
      <c r="Q1244" s="118">
        <v>0</v>
      </c>
      <c r="R1244" s="118">
        <v>0</v>
      </c>
      <c r="S1244" s="118">
        <v>0</v>
      </c>
      <c r="T1244" s="118">
        <v>0</v>
      </c>
      <c r="U1244" s="118">
        <v>0</v>
      </c>
      <c r="V1244" s="118">
        <v>53.5</v>
      </c>
      <c r="W1244" s="118" t="s">
        <v>188</v>
      </c>
    </row>
    <row r="1245" spans="1:23" ht="13.5" customHeight="1" x14ac:dyDescent="0.25">
      <c r="A1245" s="170">
        <v>0.9375</v>
      </c>
      <c r="B1245" s="118">
        <v>1</v>
      </c>
      <c r="C1245" s="118">
        <v>0</v>
      </c>
      <c r="D1245" s="118">
        <v>0</v>
      </c>
      <c r="E1245" s="118">
        <v>0</v>
      </c>
      <c r="F1245" s="118">
        <v>0</v>
      </c>
      <c r="G1245" s="118">
        <v>1</v>
      </c>
      <c r="H1245" s="118">
        <v>0</v>
      </c>
      <c r="I1245" s="118">
        <v>0</v>
      </c>
      <c r="J1245" s="118">
        <v>0</v>
      </c>
      <c r="K1245" s="118">
        <v>0</v>
      </c>
      <c r="L1245" s="118">
        <v>0</v>
      </c>
      <c r="M1245" s="118">
        <v>0</v>
      </c>
      <c r="N1245" s="118">
        <v>0</v>
      </c>
      <c r="O1245" s="118">
        <v>0</v>
      </c>
      <c r="P1245" s="118">
        <v>0</v>
      </c>
      <c r="Q1245" s="118">
        <v>0</v>
      </c>
      <c r="R1245" s="118">
        <v>0</v>
      </c>
      <c r="S1245" s="118">
        <v>0</v>
      </c>
      <c r="T1245" s="118">
        <v>0</v>
      </c>
      <c r="U1245" s="118">
        <v>0</v>
      </c>
      <c r="V1245" s="118">
        <v>29.2</v>
      </c>
      <c r="W1245" s="118" t="s">
        <v>188</v>
      </c>
    </row>
    <row r="1246" spans="1:23" ht="13.5" customHeight="1" x14ac:dyDescent="0.25">
      <c r="A1246" s="170">
        <v>0.94791666666666696</v>
      </c>
      <c r="B1246" s="118">
        <v>3</v>
      </c>
      <c r="C1246" s="118">
        <v>0</v>
      </c>
      <c r="D1246" s="118">
        <v>0</v>
      </c>
      <c r="E1246" s="118">
        <v>0</v>
      </c>
      <c r="F1246" s="118">
        <v>0</v>
      </c>
      <c r="G1246" s="118">
        <v>2</v>
      </c>
      <c r="H1246" s="118">
        <v>1</v>
      </c>
      <c r="I1246" s="118">
        <v>0</v>
      </c>
      <c r="J1246" s="118">
        <v>0</v>
      </c>
      <c r="K1246" s="118">
        <v>0</v>
      </c>
      <c r="L1246" s="118">
        <v>0</v>
      </c>
      <c r="M1246" s="118">
        <v>0</v>
      </c>
      <c r="N1246" s="118">
        <v>0</v>
      </c>
      <c r="O1246" s="118">
        <v>0</v>
      </c>
      <c r="P1246" s="118">
        <v>0</v>
      </c>
      <c r="Q1246" s="118">
        <v>0</v>
      </c>
      <c r="R1246" s="118">
        <v>0</v>
      </c>
      <c r="S1246" s="118">
        <v>0</v>
      </c>
      <c r="T1246" s="118">
        <v>0</v>
      </c>
      <c r="U1246" s="118">
        <v>0</v>
      </c>
      <c r="V1246" s="118">
        <v>30.3</v>
      </c>
      <c r="W1246" s="118" t="s">
        <v>188</v>
      </c>
    </row>
    <row r="1247" spans="1:23" ht="13.5" customHeight="1" x14ac:dyDescent="0.25">
      <c r="A1247" s="170">
        <v>0.95833333333333304</v>
      </c>
      <c r="B1247" s="118">
        <v>0</v>
      </c>
      <c r="C1247" s="118">
        <v>0</v>
      </c>
      <c r="D1247" s="118">
        <v>0</v>
      </c>
      <c r="E1247" s="118">
        <v>0</v>
      </c>
      <c r="F1247" s="118">
        <v>0</v>
      </c>
      <c r="G1247" s="118">
        <v>0</v>
      </c>
      <c r="H1247" s="118">
        <v>0</v>
      </c>
      <c r="I1247" s="118">
        <v>0</v>
      </c>
      <c r="J1247" s="118">
        <v>0</v>
      </c>
      <c r="K1247" s="118">
        <v>0</v>
      </c>
      <c r="L1247" s="118">
        <v>0</v>
      </c>
      <c r="M1247" s="118">
        <v>0</v>
      </c>
      <c r="N1247" s="118">
        <v>0</v>
      </c>
      <c r="O1247" s="118">
        <v>0</v>
      </c>
      <c r="P1247" s="118">
        <v>0</v>
      </c>
      <c r="Q1247" s="118">
        <v>0</v>
      </c>
      <c r="R1247" s="118">
        <v>0</v>
      </c>
      <c r="S1247" s="118">
        <v>0</v>
      </c>
      <c r="T1247" s="118">
        <v>0</v>
      </c>
      <c r="U1247" s="118">
        <v>0</v>
      </c>
      <c r="V1247" s="118" t="s">
        <v>188</v>
      </c>
      <c r="W1247" s="118" t="s">
        <v>188</v>
      </c>
    </row>
    <row r="1248" spans="1:23" ht="13.5" customHeight="1" x14ac:dyDescent="0.25">
      <c r="A1248" s="170">
        <v>0.96875</v>
      </c>
      <c r="B1248" s="118">
        <v>1</v>
      </c>
      <c r="C1248" s="118">
        <v>0</v>
      </c>
      <c r="D1248" s="118">
        <v>0</v>
      </c>
      <c r="E1248" s="118">
        <v>0</v>
      </c>
      <c r="F1248" s="118">
        <v>0</v>
      </c>
      <c r="G1248" s="118">
        <v>1</v>
      </c>
      <c r="H1248" s="118">
        <v>0</v>
      </c>
      <c r="I1248" s="118">
        <v>0</v>
      </c>
      <c r="J1248" s="118">
        <v>0</v>
      </c>
      <c r="K1248" s="118">
        <v>0</v>
      </c>
      <c r="L1248" s="118">
        <v>0</v>
      </c>
      <c r="M1248" s="118">
        <v>0</v>
      </c>
      <c r="N1248" s="118">
        <v>0</v>
      </c>
      <c r="O1248" s="118">
        <v>0</v>
      </c>
      <c r="P1248" s="118">
        <v>0</v>
      </c>
      <c r="Q1248" s="118">
        <v>0</v>
      </c>
      <c r="R1248" s="118">
        <v>0</v>
      </c>
      <c r="S1248" s="118">
        <v>0</v>
      </c>
      <c r="T1248" s="118">
        <v>0</v>
      </c>
      <c r="U1248" s="118">
        <v>0</v>
      </c>
      <c r="V1248" s="118">
        <v>26.6</v>
      </c>
      <c r="W1248" s="118" t="s">
        <v>188</v>
      </c>
    </row>
    <row r="1249" spans="1:23" ht="13.5" customHeight="1" x14ac:dyDescent="0.25">
      <c r="A1249" s="170">
        <v>0.97916666666666696</v>
      </c>
      <c r="B1249" s="118">
        <v>1</v>
      </c>
      <c r="C1249" s="118">
        <v>0</v>
      </c>
      <c r="D1249" s="118">
        <v>0</v>
      </c>
      <c r="E1249" s="118">
        <v>0</v>
      </c>
      <c r="F1249" s="118">
        <v>0</v>
      </c>
      <c r="G1249" s="118">
        <v>1</v>
      </c>
      <c r="H1249" s="118">
        <v>0</v>
      </c>
      <c r="I1249" s="118">
        <v>0</v>
      </c>
      <c r="J1249" s="118">
        <v>0</v>
      </c>
      <c r="K1249" s="118">
        <v>0</v>
      </c>
      <c r="L1249" s="118">
        <v>0</v>
      </c>
      <c r="M1249" s="118">
        <v>0</v>
      </c>
      <c r="N1249" s="118">
        <v>0</v>
      </c>
      <c r="O1249" s="118">
        <v>0</v>
      </c>
      <c r="P1249" s="118">
        <v>0</v>
      </c>
      <c r="Q1249" s="118">
        <v>0</v>
      </c>
      <c r="R1249" s="118">
        <v>0</v>
      </c>
      <c r="S1249" s="118">
        <v>0</v>
      </c>
      <c r="T1249" s="118">
        <v>0</v>
      </c>
      <c r="U1249" s="118">
        <v>0</v>
      </c>
      <c r="V1249" s="118">
        <v>26.6</v>
      </c>
      <c r="W1249" s="118" t="s">
        <v>188</v>
      </c>
    </row>
    <row r="1250" spans="1:23" ht="13.5" customHeight="1" thickBot="1" x14ac:dyDescent="0.3">
      <c r="A1250" s="171">
        <v>0.98958333333333304</v>
      </c>
      <c r="B1250" s="120">
        <v>0</v>
      </c>
      <c r="C1250" s="120">
        <v>0</v>
      </c>
      <c r="D1250" s="120">
        <v>0</v>
      </c>
      <c r="E1250" s="120">
        <v>0</v>
      </c>
      <c r="F1250" s="120">
        <v>0</v>
      </c>
      <c r="G1250" s="120">
        <v>0</v>
      </c>
      <c r="H1250" s="120">
        <v>0</v>
      </c>
      <c r="I1250" s="120">
        <v>0</v>
      </c>
      <c r="J1250" s="120">
        <v>0</v>
      </c>
      <c r="K1250" s="120">
        <v>0</v>
      </c>
      <c r="L1250" s="120">
        <v>0</v>
      </c>
      <c r="M1250" s="120">
        <v>0</v>
      </c>
      <c r="N1250" s="120">
        <v>0</v>
      </c>
      <c r="O1250" s="120">
        <v>0</v>
      </c>
      <c r="P1250" s="120">
        <v>0</v>
      </c>
      <c r="Q1250" s="120">
        <v>0</v>
      </c>
      <c r="R1250" s="120">
        <v>0</v>
      </c>
      <c r="S1250" s="120">
        <v>0</v>
      </c>
      <c r="T1250" s="120">
        <v>0</v>
      </c>
      <c r="U1250" s="120">
        <v>0</v>
      </c>
      <c r="V1250" s="120" t="s">
        <v>188</v>
      </c>
      <c r="W1250" s="120" t="s">
        <v>188</v>
      </c>
    </row>
    <row r="1251" spans="1:23" ht="13.5" customHeight="1" thickTop="1" x14ac:dyDescent="0.25">
      <c r="A1251" s="286" t="s">
        <v>111</v>
      </c>
      <c r="B1251" s="119">
        <f>SUM(B1183:B1230)</f>
        <v>737</v>
      </c>
      <c r="C1251" s="119">
        <f t="shared" ref="C1251:U1251" si="44">SUM(C1183:C1230)</f>
        <v>1</v>
      </c>
      <c r="D1251" s="119">
        <f t="shared" si="44"/>
        <v>22</v>
      </c>
      <c r="E1251" s="119">
        <f t="shared" si="44"/>
        <v>93</v>
      </c>
      <c r="F1251" s="119">
        <f t="shared" si="44"/>
        <v>318</v>
      </c>
      <c r="G1251" s="119">
        <f t="shared" si="44"/>
        <v>266</v>
      </c>
      <c r="H1251" s="119">
        <f t="shared" si="44"/>
        <v>34</v>
      </c>
      <c r="I1251" s="119">
        <f t="shared" si="44"/>
        <v>2</v>
      </c>
      <c r="J1251" s="119">
        <f t="shared" si="44"/>
        <v>0</v>
      </c>
      <c r="K1251" s="119">
        <f t="shared" si="44"/>
        <v>1</v>
      </c>
      <c r="L1251" s="119">
        <f t="shared" si="44"/>
        <v>0</v>
      </c>
      <c r="M1251" s="119">
        <f t="shared" si="44"/>
        <v>0</v>
      </c>
      <c r="N1251" s="119">
        <f t="shared" si="44"/>
        <v>0</v>
      </c>
      <c r="O1251" s="119">
        <f t="shared" si="44"/>
        <v>0</v>
      </c>
      <c r="P1251" s="119">
        <f t="shared" si="44"/>
        <v>0</v>
      </c>
      <c r="Q1251" s="119">
        <f t="shared" si="44"/>
        <v>0</v>
      </c>
      <c r="R1251" s="119">
        <f t="shared" si="44"/>
        <v>0</v>
      </c>
      <c r="S1251" s="119">
        <f t="shared" si="44"/>
        <v>0</v>
      </c>
      <c r="T1251" s="119">
        <f t="shared" si="44"/>
        <v>0</v>
      </c>
      <c r="U1251" s="119">
        <f t="shared" si="44"/>
        <v>0</v>
      </c>
      <c r="V1251" s="119">
        <v>23.9</v>
      </c>
      <c r="W1251" s="119">
        <v>27.7</v>
      </c>
    </row>
    <row r="1252" spans="1:23" ht="13.5" customHeight="1" x14ac:dyDescent="0.25">
      <c r="A1252" s="287" t="s">
        <v>112</v>
      </c>
      <c r="B1252" s="118">
        <f>SUM(B1179:B1242)</f>
        <v>810</v>
      </c>
      <c r="C1252" s="118">
        <f t="shared" ref="C1252:U1252" si="45">SUM(C1179:C1242)</f>
        <v>1</v>
      </c>
      <c r="D1252" s="118">
        <f t="shared" si="45"/>
        <v>22</v>
      </c>
      <c r="E1252" s="118">
        <f t="shared" si="45"/>
        <v>96</v>
      </c>
      <c r="F1252" s="118">
        <f t="shared" si="45"/>
        <v>330</v>
      </c>
      <c r="G1252" s="118">
        <f t="shared" si="45"/>
        <v>304</v>
      </c>
      <c r="H1252" s="118">
        <f t="shared" si="45"/>
        <v>44</v>
      </c>
      <c r="I1252" s="118">
        <f t="shared" si="45"/>
        <v>9</v>
      </c>
      <c r="J1252" s="118">
        <f t="shared" si="45"/>
        <v>2</v>
      </c>
      <c r="K1252" s="118">
        <f t="shared" si="45"/>
        <v>2</v>
      </c>
      <c r="L1252" s="118">
        <f t="shared" si="45"/>
        <v>0</v>
      </c>
      <c r="M1252" s="118">
        <f t="shared" si="45"/>
        <v>0</v>
      </c>
      <c r="N1252" s="118">
        <f t="shared" si="45"/>
        <v>0</v>
      </c>
      <c r="O1252" s="118">
        <f t="shared" si="45"/>
        <v>0</v>
      </c>
      <c r="P1252" s="118">
        <f t="shared" si="45"/>
        <v>0</v>
      </c>
      <c r="Q1252" s="118">
        <f t="shared" si="45"/>
        <v>0</v>
      </c>
      <c r="R1252" s="118">
        <f t="shared" si="45"/>
        <v>0</v>
      </c>
      <c r="S1252" s="118">
        <f t="shared" si="45"/>
        <v>0</v>
      </c>
      <c r="T1252" s="118">
        <f t="shared" si="45"/>
        <v>0</v>
      </c>
      <c r="U1252" s="118">
        <f t="shared" si="45"/>
        <v>0</v>
      </c>
      <c r="V1252" s="118">
        <v>24.4</v>
      </c>
      <c r="W1252" s="118">
        <v>28.1</v>
      </c>
    </row>
    <row r="1253" spans="1:23" ht="13.5" customHeight="1" x14ac:dyDescent="0.25">
      <c r="A1253" s="118" t="s">
        <v>113</v>
      </c>
      <c r="B1253" s="118">
        <f>SUM(B1179:B1250)</f>
        <v>818</v>
      </c>
      <c r="C1253" s="118">
        <f t="shared" ref="C1253:U1253" si="46">SUM(C1179:C1250)</f>
        <v>1</v>
      </c>
      <c r="D1253" s="118">
        <f t="shared" si="46"/>
        <v>22</v>
      </c>
      <c r="E1253" s="118">
        <f t="shared" si="46"/>
        <v>96</v>
      </c>
      <c r="F1253" s="118">
        <f t="shared" si="46"/>
        <v>330</v>
      </c>
      <c r="G1253" s="118">
        <f t="shared" si="46"/>
        <v>309</v>
      </c>
      <c r="H1253" s="118">
        <f t="shared" si="46"/>
        <v>46</v>
      </c>
      <c r="I1253" s="118">
        <f t="shared" si="46"/>
        <v>9</v>
      </c>
      <c r="J1253" s="118">
        <f t="shared" si="46"/>
        <v>2</v>
      </c>
      <c r="K1253" s="118">
        <f t="shared" si="46"/>
        <v>2</v>
      </c>
      <c r="L1253" s="118">
        <f t="shared" si="46"/>
        <v>1</v>
      </c>
      <c r="M1253" s="118">
        <f t="shared" si="46"/>
        <v>0</v>
      </c>
      <c r="N1253" s="118">
        <f t="shared" si="46"/>
        <v>0</v>
      </c>
      <c r="O1253" s="118">
        <f t="shared" si="46"/>
        <v>0</v>
      </c>
      <c r="P1253" s="118">
        <f t="shared" si="46"/>
        <v>0</v>
      </c>
      <c r="Q1253" s="118">
        <f t="shared" si="46"/>
        <v>0</v>
      </c>
      <c r="R1253" s="118">
        <f t="shared" si="46"/>
        <v>0</v>
      </c>
      <c r="S1253" s="118">
        <f t="shared" si="46"/>
        <v>0</v>
      </c>
      <c r="T1253" s="118">
        <f t="shared" si="46"/>
        <v>0</v>
      </c>
      <c r="U1253" s="118">
        <f t="shared" si="46"/>
        <v>0</v>
      </c>
      <c r="V1253" s="118">
        <v>24.4</v>
      </c>
      <c r="W1253" s="118">
        <v>28.2</v>
      </c>
    </row>
    <row r="1254" spans="1:23" ht="13.5" customHeight="1" thickBot="1" x14ac:dyDescent="0.3">
      <c r="A1254" s="120" t="s">
        <v>114</v>
      </c>
      <c r="B1254" s="120">
        <f>SUM(B1155:B1250)</f>
        <v>823</v>
      </c>
      <c r="C1254" s="120">
        <f t="shared" ref="C1254:U1254" si="47">SUM(C1155:C1250)</f>
        <v>1</v>
      </c>
      <c r="D1254" s="120">
        <f t="shared" si="47"/>
        <v>22</v>
      </c>
      <c r="E1254" s="120">
        <f t="shared" si="47"/>
        <v>96</v>
      </c>
      <c r="F1254" s="120">
        <f t="shared" si="47"/>
        <v>331</v>
      </c>
      <c r="G1254" s="120">
        <f t="shared" si="47"/>
        <v>310</v>
      </c>
      <c r="H1254" s="120">
        <f t="shared" si="47"/>
        <v>48</v>
      </c>
      <c r="I1254" s="120">
        <f t="shared" si="47"/>
        <v>10</v>
      </c>
      <c r="J1254" s="120">
        <f t="shared" si="47"/>
        <v>2</v>
      </c>
      <c r="K1254" s="120">
        <f t="shared" si="47"/>
        <v>2</v>
      </c>
      <c r="L1254" s="120">
        <f t="shared" si="47"/>
        <v>1</v>
      </c>
      <c r="M1254" s="120">
        <f t="shared" si="47"/>
        <v>0</v>
      </c>
      <c r="N1254" s="120">
        <f t="shared" si="47"/>
        <v>0</v>
      </c>
      <c r="O1254" s="120">
        <f t="shared" si="47"/>
        <v>0</v>
      </c>
      <c r="P1254" s="120">
        <f t="shared" si="47"/>
        <v>0</v>
      </c>
      <c r="Q1254" s="120">
        <f t="shared" si="47"/>
        <v>0</v>
      </c>
      <c r="R1254" s="120">
        <f t="shared" si="47"/>
        <v>0</v>
      </c>
      <c r="S1254" s="120">
        <f t="shared" si="47"/>
        <v>0</v>
      </c>
      <c r="T1254" s="120">
        <f t="shared" si="47"/>
        <v>0</v>
      </c>
      <c r="U1254" s="120">
        <f t="shared" si="47"/>
        <v>0</v>
      </c>
      <c r="V1254" s="120">
        <v>24.5</v>
      </c>
      <c r="W1254" s="120">
        <v>28.2</v>
      </c>
    </row>
    <row r="1255" spans="1:23" ht="13.5" customHeight="1" thickTop="1" x14ac:dyDescent="0.25">
      <c r="A1255" s="232"/>
      <c r="B1255" s="122"/>
      <c r="C1255" s="122"/>
      <c r="D1255" s="122"/>
      <c r="E1255" s="122"/>
      <c r="F1255" s="122"/>
      <c r="G1255" s="122"/>
      <c r="H1255" s="122"/>
      <c r="I1255" s="122"/>
      <c r="J1255" s="122"/>
      <c r="K1255" s="122"/>
      <c r="L1255" s="122"/>
      <c r="M1255" s="122"/>
      <c r="N1255" s="122"/>
      <c r="O1255" s="122"/>
      <c r="P1255" s="122"/>
      <c r="Q1255" s="122"/>
      <c r="R1255" s="122"/>
      <c r="S1255" s="122"/>
      <c r="T1255" s="122"/>
      <c r="U1255" s="122"/>
      <c r="V1255" s="122"/>
      <c r="W1255" s="122"/>
    </row>
    <row r="1256" spans="1:23" ht="13.5" customHeight="1" thickBot="1" x14ac:dyDescent="0.3">
      <c r="A1256" s="232" t="s">
        <v>9</v>
      </c>
      <c r="B1256" s="437" t="str">
        <f>TEXT(C1256,"dddd")</f>
        <v>Saturday</v>
      </c>
      <c r="C1256" s="233">
        <f>C1152+1</f>
        <v>44842</v>
      </c>
      <c r="D1256" s="122"/>
      <c r="E1256" s="122"/>
      <c r="F1256" s="122"/>
      <c r="G1256" s="122"/>
      <c r="H1256" s="122"/>
      <c r="I1256" s="122"/>
      <c r="J1256" s="122"/>
      <c r="K1256" s="122"/>
      <c r="L1256" s="122"/>
      <c r="M1256" s="122"/>
      <c r="N1256" s="122"/>
      <c r="O1256" s="122"/>
      <c r="P1256" s="122"/>
      <c r="Q1256" s="122"/>
      <c r="R1256" s="122"/>
      <c r="S1256" s="122"/>
      <c r="T1256" s="122"/>
      <c r="U1256" s="122"/>
      <c r="V1256" s="122"/>
      <c r="W1256" s="122"/>
    </row>
    <row r="1257" spans="1:23" ht="13.5" customHeight="1" thickTop="1" thickBot="1" x14ac:dyDescent="0.3">
      <c r="A1257" s="232"/>
      <c r="B1257" s="556" t="s">
        <v>90</v>
      </c>
      <c r="C1257" s="557"/>
      <c r="D1257" s="557"/>
      <c r="E1257" s="557"/>
      <c r="F1257" s="557"/>
      <c r="G1257" s="557"/>
      <c r="H1257" s="557"/>
      <c r="I1257" s="557"/>
      <c r="J1257" s="557"/>
      <c r="K1257" s="557"/>
      <c r="L1257" s="557"/>
      <c r="M1257" s="557"/>
      <c r="N1257" s="557"/>
      <c r="O1257" s="557"/>
      <c r="P1257" s="557"/>
      <c r="Q1257" s="557"/>
      <c r="R1257" s="557"/>
      <c r="S1257" s="557"/>
      <c r="T1257" s="557"/>
      <c r="U1257" s="557"/>
      <c r="V1257" s="557"/>
      <c r="W1257" s="558"/>
    </row>
    <row r="1258" spans="1:23" ht="13.5" customHeight="1" thickTop="1" thickBot="1" x14ac:dyDescent="0.3">
      <c r="A1258" s="234" t="s">
        <v>50</v>
      </c>
      <c r="B1258" s="169" t="s">
        <v>30</v>
      </c>
      <c r="C1258" s="288" t="s">
        <v>91</v>
      </c>
      <c r="D1258" s="288" t="s">
        <v>92</v>
      </c>
      <c r="E1258" s="288" t="s">
        <v>93</v>
      </c>
      <c r="F1258" s="288" t="s">
        <v>94</v>
      </c>
      <c r="G1258" s="288" t="s">
        <v>95</v>
      </c>
      <c r="H1258" s="288" t="s">
        <v>96</v>
      </c>
      <c r="I1258" s="288" t="s">
        <v>97</v>
      </c>
      <c r="J1258" s="288" t="s">
        <v>98</v>
      </c>
      <c r="K1258" s="288" t="s">
        <v>99</v>
      </c>
      <c r="L1258" s="288" t="s">
        <v>100</v>
      </c>
      <c r="M1258" s="288" t="s">
        <v>101</v>
      </c>
      <c r="N1258" s="288" t="s">
        <v>102</v>
      </c>
      <c r="O1258" s="288" t="s">
        <v>103</v>
      </c>
      <c r="P1258" s="288" t="s">
        <v>104</v>
      </c>
      <c r="Q1258" s="288" t="s">
        <v>105</v>
      </c>
      <c r="R1258" s="288" t="s">
        <v>106</v>
      </c>
      <c r="S1258" s="288" t="s">
        <v>107</v>
      </c>
      <c r="T1258" s="288" t="s">
        <v>108</v>
      </c>
      <c r="U1258" s="288" t="s">
        <v>109</v>
      </c>
      <c r="V1258" s="169" t="s">
        <v>88</v>
      </c>
      <c r="W1258" s="169" t="s">
        <v>110</v>
      </c>
    </row>
    <row r="1259" spans="1:23" ht="13.5" customHeight="1" thickTop="1" x14ac:dyDescent="0.25">
      <c r="A1259" s="236">
        <v>0</v>
      </c>
      <c r="B1259" s="119">
        <v>0</v>
      </c>
      <c r="C1259" s="119">
        <v>0</v>
      </c>
      <c r="D1259" s="119">
        <v>0</v>
      </c>
      <c r="E1259" s="119">
        <v>0</v>
      </c>
      <c r="F1259" s="119">
        <v>0</v>
      </c>
      <c r="G1259" s="119">
        <v>0</v>
      </c>
      <c r="H1259" s="119">
        <v>0</v>
      </c>
      <c r="I1259" s="119">
        <v>0</v>
      </c>
      <c r="J1259" s="119">
        <v>0</v>
      </c>
      <c r="K1259" s="119">
        <v>0</v>
      </c>
      <c r="L1259" s="119">
        <v>0</v>
      </c>
      <c r="M1259" s="119">
        <v>0</v>
      </c>
      <c r="N1259" s="119">
        <v>0</v>
      </c>
      <c r="O1259" s="119">
        <v>0</v>
      </c>
      <c r="P1259" s="119">
        <v>0</v>
      </c>
      <c r="Q1259" s="119">
        <v>0</v>
      </c>
      <c r="R1259" s="119">
        <v>0</v>
      </c>
      <c r="S1259" s="119">
        <v>0</v>
      </c>
      <c r="T1259" s="119">
        <v>0</v>
      </c>
      <c r="U1259" s="119">
        <v>0</v>
      </c>
      <c r="V1259" s="119" t="s">
        <v>188</v>
      </c>
      <c r="W1259" s="119" t="s">
        <v>188</v>
      </c>
    </row>
    <row r="1260" spans="1:23" ht="13.5" customHeight="1" x14ac:dyDescent="0.25">
      <c r="A1260" s="237">
        <v>1.0416666666666666E-2</v>
      </c>
      <c r="B1260" s="118">
        <v>0</v>
      </c>
      <c r="C1260" s="118">
        <v>0</v>
      </c>
      <c r="D1260" s="118">
        <v>0</v>
      </c>
      <c r="E1260" s="118">
        <v>0</v>
      </c>
      <c r="F1260" s="118">
        <v>0</v>
      </c>
      <c r="G1260" s="118">
        <v>0</v>
      </c>
      <c r="H1260" s="118">
        <v>0</v>
      </c>
      <c r="I1260" s="118">
        <v>0</v>
      </c>
      <c r="J1260" s="118">
        <v>0</v>
      </c>
      <c r="K1260" s="118">
        <v>0</v>
      </c>
      <c r="L1260" s="118">
        <v>0</v>
      </c>
      <c r="M1260" s="118">
        <v>0</v>
      </c>
      <c r="N1260" s="118">
        <v>0</v>
      </c>
      <c r="O1260" s="118">
        <v>0</v>
      </c>
      <c r="P1260" s="118">
        <v>0</v>
      </c>
      <c r="Q1260" s="118">
        <v>0</v>
      </c>
      <c r="R1260" s="118">
        <v>0</v>
      </c>
      <c r="S1260" s="118">
        <v>0</v>
      </c>
      <c r="T1260" s="118">
        <v>0</v>
      </c>
      <c r="U1260" s="118">
        <v>0</v>
      </c>
      <c r="V1260" s="118" t="s">
        <v>188</v>
      </c>
      <c r="W1260" s="118" t="s">
        <v>188</v>
      </c>
    </row>
    <row r="1261" spans="1:23" ht="13.5" customHeight="1" x14ac:dyDescent="0.25">
      <c r="A1261" s="237">
        <v>2.0833333333333332E-2</v>
      </c>
      <c r="B1261" s="118">
        <v>1</v>
      </c>
      <c r="C1261" s="118">
        <v>0</v>
      </c>
      <c r="D1261" s="118">
        <v>0</v>
      </c>
      <c r="E1261" s="118">
        <v>0</v>
      </c>
      <c r="F1261" s="118">
        <v>0</v>
      </c>
      <c r="G1261" s="118">
        <v>0</v>
      </c>
      <c r="H1261" s="118">
        <v>0</v>
      </c>
      <c r="I1261" s="118">
        <v>0</v>
      </c>
      <c r="J1261" s="118">
        <v>1</v>
      </c>
      <c r="K1261" s="118">
        <v>0</v>
      </c>
      <c r="L1261" s="118">
        <v>0</v>
      </c>
      <c r="M1261" s="118">
        <v>0</v>
      </c>
      <c r="N1261" s="118">
        <v>0</v>
      </c>
      <c r="O1261" s="118">
        <v>0</v>
      </c>
      <c r="P1261" s="118">
        <v>0</v>
      </c>
      <c r="Q1261" s="118">
        <v>0</v>
      </c>
      <c r="R1261" s="118">
        <v>0</v>
      </c>
      <c r="S1261" s="118">
        <v>0</v>
      </c>
      <c r="T1261" s="118">
        <v>0</v>
      </c>
      <c r="U1261" s="118">
        <v>0</v>
      </c>
      <c r="V1261" s="118">
        <v>44.9</v>
      </c>
      <c r="W1261" s="118" t="s">
        <v>188</v>
      </c>
    </row>
    <row r="1262" spans="1:23" ht="13.5" customHeight="1" x14ac:dyDescent="0.25">
      <c r="A1262" s="237">
        <v>3.125E-2</v>
      </c>
      <c r="B1262" s="118">
        <v>0</v>
      </c>
      <c r="C1262" s="118">
        <v>0</v>
      </c>
      <c r="D1262" s="118">
        <v>0</v>
      </c>
      <c r="E1262" s="118">
        <v>0</v>
      </c>
      <c r="F1262" s="118">
        <v>0</v>
      </c>
      <c r="G1262" s="118">
        <v>0</v>
      </c>
      <c r="H1262" s="118">
        <v>0</v>
      </c>
      <c r="I1262" s="118">
        <v>0</v>
      </c>
      <c r="J1262" s="118">
        <v>0</v>
      </c>
      <c r="K1262" s="118">
        <v>0</v>
      </c>
      <c r="L1262" s="118">
        <v>0</v>
      </c>
      <c r="M1262" s="118">
        <v>0</v>
      </c>
      <c r="N1262" s="118">
        <v>0</v>
      </c>
      <c r="O1262" s="118">
        <v>0</v>
      </c>
      <c r="P1262" s="118">
        <v>0</v>
      </c>
      <c r="Q1262" s="118">
        <v>0</v>
      </c>
      <c r="R1262" s="118">
        <v>0</v>
      </c>
      <c r="S1262" s="118">
        <v>0</v>
      </c>
      <c r="T1262" s="118">
        <v>0</v>
      </c>
      <c r="U1262" s="118">
        <v>0</v>
      </c>
      <c r="V1262" s="118" t="s">
        <v>188</v>
      </c>
      <c r="W1262" s="118" t="s">
        <v>188</v>
      </c>
    </row>
    <row r="1263" spans="1:23" ht="13.5" customHeight="1" x14ac:dyDescent="0.25">
      <c r="A1263" s="237">
        <v>4.1666666666666664E-2</v>
      </c>
      <c r="B1263" s="118">
        <v>0</v>
      </c>
      <c r="C1263" s="118">
        <v>0</v>
      </c>
      <c r="D1263" s="118">
        <v>0</v>
      </c>
      <c r="E1263" s="118">
        <v>0</v>
      </c>
      <c r="F1263" s="118">
        <v>0</v>
      </c>
      <c r="G1263" s="118">
        <v>0</v>
      </c>
      <c r="H1263" s="118">
        <v>0</v>
      </c>
      <c r="I1263" s="118">
        <v>0</v>
      </c>
      <c r="J1263" s="118">
        <v>0</v>
      </c>
      <c r="K1263" s="118">
        <v>0</v>
      </c>
      <c r="L1263" s="118">
        <v>0</v>
      </c>
      <c r="M1263" s="118">
        <v>0</v>
      </c>
      <c r="N1263" s="118">
        <v>0</v>
      </c>
      <c r="O1263" s="118">
        <v>0</v>
      </c>
      <c r="P1263" s="118">
        <v>0</v>
      </c>
      <c r="Q1263" s="118">
        <v>0</v>
      </c>
      <c r="R1263" s="118">
        <v>0</v>
      </c>
      <c r="S1263" s="118">
        <v>0</v>
      </c>
      <c r="T1263" s="118">
        <v>0</v>
      </c>
      <c r="U1263" s="118">
        <v>0</v>
      </c>
      <c r="V1263" s="118" t="s">
        <v>188</v>
      </c>
      <c r="W1263" s="118" t="s">
        <v>188</v>
      </c>
    </row>
    <row r="1264" spans="1:23" ht="13.5" customHeight="1" x14ac:dyDescent="0.25">
      <c r="A1264" s="237">
        <v>5.2083333333333336E-2</v>
      </c>
      <c r="B1264" s="118">
        <v>2</v>
      </c>
      <c r="C1264" s="118">
        <v>0</v>
      </c>
      <c r="D1264" s="118">
        <v>0</v>
      </c>
      <c r="E1264" s="118">
        <v>0</v>
      </c>
      <c r="F1264" s="118">
        <v>1</v>
      </c>
      <c r="G1264" s="118">
        <v>0</v>
      </c>
      <c r="H1264" s="118">
        <v>1</v>
      </c>
      <c r="I1264" s="118">
        <v>0</v>
      </c>
      <c r="J1264" s="118">
        <v>0</v>
      </c>
      <c r="K1264" s="118">
        <v>0</v>
      </c>
      <c r="L1264" s="118">
        <v>0</v>
      </c>
      <c r="M1264" s="118">
        <v>0</v>
      </c>
      <c r="N1264" s="118">
        <v>0</v>
      </c>
      <c r="O1264" s="118">
        <v>0</v>
      </c>
      <c r="P1264" s="118">
        <v>0</v>
      </c>
      <c r="Q1264" s="118">
        <v>0</v>
      </c>
      <c r="R1264" s="118">
        <v>0</v>
      </c>
      <c r="S1264" s="118">
        <v>0</v>
      </c>
      <c r="T1264" s="118">
        <v>0</v>
      </c>
      <c r="U1264" s="118">
        <v>0</v>
      </c>
      <c r="V1264" s="118">
        <v>27.9</v>
      </c>
      <c r="W1264" s="118" t="s">
        <v>188</v>
      </c>
    </row>
    <row r="1265" spans="1:23" ht="13.5" customHeight="1" x14ac:dyDescent="0.25">
      <c r="A1265" s="237">
        <v>6.25E-2</v>
      </c>
      <c r="B1265" s="118">
        <v>0</v>
      </c>
      <c r="C1265" s="118">
        <v>0</v>
      </c>
      <c r="D1265" s="118">
        <v>0</v>
      </c>
      <c r="E1265" s="118">
        <v>0</v>
      </c>
      <c r="F1265" s="118">
        <v>0</v>
      </c>
      <c r="G1265" s="118">
        <v>0</v>
      </c>
      <c r="H1265" s="118">
        <v>0</v>
      </c>
      <c r="I1265" s="118">
        <v>0</v>
      </c>
      <c r="J1265" s="118">
        <v>0</v>
      </c>
      <c r="K1265" s="118">
        <v>0</v>
      </c>
      <c r="L1265" s="118">
        <v>0</v>
      </c>
      <c r="M1265" s="118">
        <v>0</v>
      </c>
      <c r="N1265" s="118">
        <v>0</v>
      </c>
      <c r="O1265" s="118">
        <v>0</v>
      </c>
      <c r="P1265" s="118">
        <v>0</v>
      </c>
      <c r="Q1265" s="118">
        <v>0</v>
      </c>
      <c r="R1265" s="118">
        <v>0</v>
      </c>
      <c r="S1265" s="118">
        <v>0</v>
      </c>
      <c r="T1265" s="118">
        <v>0</v>
      </c>
      <c r="U1265" s="118">
        <v>0</v>
      </c>
      <c r="V1265" s="118" t="s">
        <v>188</v>
      </c>
      <c r="W1265" s="118" t="s">
        <v>188</v>
      </c>
    </row>
    <row r="1266" spans="1:23" ht="13.5" customHeight="1" x14ac:dyDescent="0.25">
      <c r="A1266" s="237">
        <v>7.2916666666666699E-2</v>
      </c>
      <c r="B1266" s="118">
        <v>0</v>
      </c>
      <c r="C1266" s="118">
        <v>0</v>
      </c>
      <c r="D1266" s="118">
        <v>0</v>
      </c>
      <c r="E1266" s="118">
        <v>0</v>
      </c>
      <c r="F1266" s="118">
        <v>0</v>
      </c>
      <c r="G1266" s="118">
        <v>0</v>
      </c>
      <c r="H1266" s="118">
        <v>0</v>
      </c>
      <c r="I1266" s="118">
        <v>0</v>
      </c>
      <c r="J1266" s="118">
        <v>0</v>
      </c>
      <c r="K1266" s="118">
        <v>0</v>
      </c>
      <c r="L1266" s="118">
        <v>0</v>
      </c>
      <c r="M1266" s="118">
        <v>0</v>
      </c>
      <c r="N1266" s="118">
        <v>0</v>
      </c>
      <c r="O1266" s="118">
        <v>0</v>
      </c>
      <c r="P1266" s="118">
        <v>0</v>
      </c>
      <c r="Q1266" s="118">
        <v>0</v>
      </c>
      <c r="R1266" s="118">
        <v>0</v>
      </c>
      <c r="S1266" s="118">
        <v>0</v>
      </c>
      <c r="T1266" s="118">
        <v>0</v>
      </c>
      <c r="U1266" s="118">
        <v>0</v>
      </c>
      <c r="V1266" s="118" t="s">
        <v>188</v>
      </c>
      <c r="W1266" s="118" t="s">
        <v>188</v>
      </c>
    </row>
    <row r="1267" spans="1:23" ht="13.5" customHeight="1" x14ac:dyDescent="0.25">
      <c r="A1267" s="237">
        <v>8.3333333333333301E-2</v>
      </c>
      <c r="B1267" s="118">
        <v>2</v>
      </c>
      <c r="C1267" s="118">
        <v>0</v>
      </c>
      <c r="D1267" s="118">
        <v>0</v>
      </c>
      <c r="E1267" s="118">
        <v>0</v>
      </c>
      <c r="F1267" s="118">
        <v>0</v>
      </c>
      <c r="G1267" s="118">
        <v>0</v>
      </c>
      <c r="H1267" s="118">
        <v>1</v>
      </c>
      <c r="I1267" s="118">
        <v>1</v>
      </c>
      <c r="J1267" s="118">
        <v>0</v>
      </c>
      <c r="K1267" s="118">
        <v>0</v>
      </c>
      <c r="L1267" s="118">
        <v>0</v>
      </c>
      <c r="M1267" s="118">
        <v>0</v>
      </c>
      <c r="N1267" s="118">
        <v>0</v>
      </c>
      <c r="O1267" s="118">
        <v>0</v>
      </c>
      <c r="P1267" s="118">
        <v>0</v>
      </c>
      <c r="Q1267" s="118">
        <v>0</v>
      </c>
      <c r="R1267" s="118">
        <v>0</v>
      </c>
      <c r="S1267" s="118">
        <v>0</v>
      </c>
      <c r="T1267" s="118">
        <v>0</v>
      </c>
      <c r="U1267" s="118">
        <v>0</v>
      </c>
      <c r="V1267" s="118">
        <v>33.5</v>
      </c>
      <c r="W1267" s="118" t="s">
        <v>188</v>
      </c>
    </row>
    <row r="1268" spans="1:23" ht="13.5" customHeight="1" x14ac:dyDescent="0.25">
      <c r="A1268" s="237">
        <v>9.375E-2</v>
      </c>
      <c r="B1268" s="118">
        <v>0</v>
      </c>
      <c r="C1268" s="118">
        <v>0</v>
      </c>
      <c r="D1268" s="118">
        <v>0</v>
      </c>
      <c r="E1268" s="118">
        <v>0</v>
      </c>
      <c r="F1268" s="118">
        <v>0</v>
      </c>
      <c r="G1268" s="118">
        <v>0</v>
      </c>
      <c r="H1268" s="118">
        <v>0</v>
      </c>
      <c r="I1268" s="118">
        <v>0</v>
      </c>
      <c r="J1268" s="118">
        <v>0</v>
      </c>
      <c r="K1268" s="118">
        <v>0</v>
      </c>
      <c r="L1268" s="118">
        <v>0</v>
      </c>
      <c r="M1268" s="118">
        <v>0</v>
      </c>
      <c r="N1268" s="118">
        <v>0</v>
      </c>
      <c r="O1268" s="118">
        <v>0</v>
      </c>
      <c r="P1268" s="118">
        <v>0</v>
      </c>
      <c r="Q1268" s="118">
        <v>0</v>
      </c>
      <c r="R1268" s="118">
        <v>0</v>
      </c>
      <c r="S1268" s="118">
        <v>0</v>
      </c>
      <c r="T1268" s="118">
        <v>0</v>
      </c>
      <c r="U1268" s="118">
        <v>0</v>
      </c>
      <c r="V1268" s="118" t="s">
        <v>188</v>
      </c>
      <c r="W1268" s="118" t="s">
        <v>188</v>
      </c>
    </row>
    <row r="1269" spans="1:23" ht="13.5" customHeight="1" x14ac:dyDescent="0.25">
      <c r="A1269" s="237">
        <v>0.104166666666667</v>
      </c>
      <c r="B1269" s="118">
        <v>0</v>
      </c>
      <c r="C1269" s="118">
        <v>0</v>
      </c>
      <c r="D1269" s="118">
        <v>0</v>
      </c>
      <c r="E1269" s="118">
        <v>0</v>
      </c>
      <c r="F1269" s="118">
        <v>0</v>
      </c>
      <c r="G1269" s="118">
        <v>0</v>
      </c>
      <c r="H1269" s="118">
        <v>0</v>
      </c>
      <c r="I1269" s="118">
        <v>0</v>
      </c>
      <c r="J1269" s="118">
        <v>0</v>
      </c>
      <c r="K1269" s="118">
        <v>0</v>
      </c>
      <c r="L1269" s="118">
        <v>0</v>
      </c>
      <c r="M1269" s="118">
        <v>0</v>
      </c>
      <c r="N1269" s="118">
        <v>0</v>
      </c>
      <c r="O1269" s="118">
        <v>0</v>
      </c>
      <c r="P1269" s="118">
        <v>0</v>
      </c>
      <c r="Q1269" s="118">
        <v>0</v>
      </c>
      <c r="R1269" s="118">
        <v>0</v>
      </c>
      <c r="S1269" s="118">
        <v>0</v>
      </c>
      <c r="T1269" s="118">
        <v>0</v>
      </c>
      <c r="U1269" s="118">
        <v>0</v>
      </c>
      <c r="V1269" s="118" t="s">
        <v>188</v>
      </c>
      <c r="W1269" s="118" t="s">
        <v>188</v>
      </c>
    </row>
    <row r="1270" spans="1:23" ht="13.5" customHeight="1" x14ac:dyDescent="0.25">
      <c r="A1270" s="237">
        <v>0.114583333333333</v>
      </c>
      <c r="B1270" s="118">
        <v>0</v>
      </c>
      <c r="C1270" s="118">
        <v>0</v>
      </c>
      <c r="D1270" s="118">
        <v>0</v>
      </c>
      <c r="E1270" s="118">
        <v>0</v>
      </c>
      <c r="F1270" s="118">
        <v>0</v>
      </c>
      <c r="G1270" s="118">
        <v>0</v>
      </c>
      <c r="H1270" s="118">
        <v>0</v>
      </c>
      <c r="I1270" s="118">
        <v>0</v>
      </c>
      <c r="J1270" s="118">
        <v>0</v>
      </c>
      <c r="K1270" s="118">
        <v>0</v>
      </c>
      <c r="L1270" s="118">
        <v>0</v>
      </c>
      <c r="M1270" s="118">
        <v>0</v>
      </c>
      <c r="N1270" s="118">
        <v>0</v>
      </c>
      <c r="O1270" s="118">
        <v>0</v>
      </c>
      <c r="P1270" s="118">
        <v>0</v>
      </c>
      <c r="Q1270" s="118">
        <v>0</v>
      </c>
      <c r="R1270" s="118">
        <v>0</v>
      </c>
      <c r="S1270" s="118">
        <v>0</v>
      </c>
      <c r="T1270" s="118">
        <v>0</v>
      </c>
      <c r="U1270" s="118">
        <v>0</v>
      </c>
      <c r="V1270" s="118" t="s">
        <v>188</v>
      </c>
      <c r="W1270" s="118" t="s">
        <v>188</v>
      </c>
    </row>
    <row r="1271" spans="1:23" ht="13.5" customHeight="1" x14ac:dyDescent="0.25">
      <c r="A1271" s="237">
        <v>0.125</v>
      </c>
      <c r="B1271" s="118">
        <v>0</v>
      </c>
      <c r="C1271" s="118">
        <v>0</v>
      </c>
      <c r="D1271" s="118">
        <v>0</v>
      </c>
      <c r="E1271" s="118">
        <v>0</v>
      </c>
      <c r="F1271" s="118">
        <v>0</v>
      </c>
      <c r="G1271" s="118">
        <v>0</v>
      </c>
      <c r="H1271" s="118">
        <v>0</v>
      </c>
      <c r="I1271" s="118">
        <v>0</v>
      </c>
      <c r="J1271" s="118">
        <v>0</v>
      </c>
      <c r="K1271" s="118">
        <v>0</v>
      </c>
      <c r="L1271" s="118">
        <v>0</v>
      </c>
      <c r="M1271" s="118">
        <v>0</v>
      </c>
      <c r="N1271" s="118">
        <v>0</v>
      </c>
      <c r="O1271" s="118">
        <v>0</v>
      </c>
      <c r="P1271" s="118">
        <v>0</v>
      </c>
      <c r="Q1271" s="118">
        <v>0</v>
      </c>
      <c r="R1271" s="118">
        <v>0</v>
      </c>
      <c r="S1271" s="118">
        <v>0</v>
      </c>
      <c r="T1271" s="118">
        <v>0</v>
      </c>
      <c r="U1271" s="118">
        <v>0</v>
      </c>
      <c r="V1271" s="118" t="s">
        <v>188</v>
      </c>
      <c r="W1271" s="118" t="s">
        <v>188</v>
      </c>
    </row>
    <row r="1272" spans="1:23" ht="13.5" customHeight="1" x14ac:dyDescent="0.25">
      <c r="A1272" s="237">
        <v>0.13541666666666699</v>
      </c>
      <c r="B1272" s="118">
        <v>0</v>
      </c>
      <c r="C1272" s="118">
        <v>0</v>
      </c>
      <c r="D1272" s="118">
        <v>0</v>
      </c>
      <c r="E1272" s="118">
        <v>0</v>
      </c>
      <c r="F1272" s="118">
        <v>0</v>
      </c>
      <c r="G1272" s="118">
        <v>0</v>
      </c>
      <c r="H1272" s="118">
        <v>0</v>
      </c>
      <c r="I1272" s="118">
        <v>0</v>
      </c>
      <c r="J1272" s="118">
        <v>0</v>
      </c>
      <c r="K1272" s="118">
        <v>0</v>
      </c>
      <c r="L1272" s="118">
        <v>0</v>
      </c>
      <c r="M1272" s="118">
        <v>0</v>
      </c>
      <c r="N1272" s="118">
        <v>0</v>
      </c>
      <c r="O1272" s="118">
        <v>0</v>
      </c>
      <c r="P1272" s="118">
        <v>0</v>
      </c>
      <c r="Q1272" s="118">
        <v>0</v>
      </c>
      <c r="R1272" s="118">
        <v>0</v>
      </c>
      <c r="S1272" s="118">
        <v>0</v>
      </c>
      <c r="T1272" s="118">
        <v>0</v>
      </c>
      <c r="U1272" s="118">
        <v>0</v>
      </c>
      <c r="V1272" s="118" t="s">
        <v>188</v>
      </c>
      <c r="W1272" s="118" t="s">
        <v>188</v>
      </c>
    </row>
    <row r="1273" spans="1:23" ht="13.5" customHeight="1" x14ac:dyDescent="0.25">
      <c r="A1273" s="237">
        <v>0.14583333333333301</v>
      </c>
      <c r="B1273" s="118">
        <v>0</v>
      </c>
      <c r="C1273" s="118">
        <v>0</v>
      </c>
      <c r="D1273" s="118">
        <v>0</v>
      </c>
      <c r="E1273" s="118">
        <v>0</v>
      </c>
      <c r="F1273" s="118">
        <v>0</v>
      </c>
      <c r="G1273" s="118">
        <v>0</v>
      </c>
      <c r="H1273" s="118">
        <v>0</v>
      </c>
      <c r="I1273" s="118">
        <v>0</v>
      </c>
      <c r="J1273" s="118">
        <v>0</v>
      </c>
      <c r="K1273" s="118">
        <v>0</v>
      </c>
      <c r="L1273" s="118">
        <v>0</v>
      </c>
      <c r="M1273" s="118">
        <v>0</v>
      </c>
      <c r="N1273" s="118">
        <v>0</v>
      </c>
      <c r="O1273" s="118">
        <v>0</v>
      </c>
      <c r="P1273" s="118">
        <v>0</v>
      </c>
      <c r="Q1273" s="118">
        <v>0</v>
      </c>
      <c r="R1273" s="118">
        <v>0</v>
      </c>
      <c r="S1273" s="118">
        <v>0</v>
      </c>
      <c r="T1273" s="118">
        <v>0</v>
      </c>
      <c r="U1273" s="118">
        <v>0</v>
      </c>
      <c r="V1273" s="118" t="s">
        <v>188</v>
      </c>
      <c r="W1273" s="118" t="s">
        <v>188</v>
      </c>
    </row>
    <row r="1274" spans="1:23" ht="13.5" customHeight="1" x14ac:dyDescent="0.25">
      <c r="A1274" s="237">
        <v>0.15625</v>
      </c>
      <c r="B1274" s="118">
        <v>0</v>
      </c>
      <c r="C1274" s="118">
        <v>0</v>
      </c>
      <c r="D1274" s="118">
        <v>0</v>
      </c>
      <c r="E1274" s="118">
        <v>0</v>
      </c>
      <c r="F1274" s="118">
        <v>0</v>
      </c>
      <c r="G1274" s="118">
        <v>0</v>
      </c>
      <c r="H1274" s="118">
        <v>0</v>
      </c>
      <c r="I1274" s="118">
        <v>0</v>
      </c>
      <c r="J1274" s="118">
        <v>0</v>
      </c>
      <c r="K1274" s="118">
        <v>0</v>
      </c>
      <c r="L1274" s="118">
        <v>0</v>
      </c>
      <c r="M1274" s="118">
        <v>0</v>
      </c>
      <c r="N1274" s="118">
        <v>0</v>
      </c>
      <c r="O1274" s="118">
        <v>0</v>
      </c>
      <c r="P1274" s="118">
        <v>0</v>
      </c>
      <c r="Q1274" s="118">
        <v>0</v>
      </c>
      <c r="R1274" s="118">
        <v>0</v>
      </c>
      <c r="S1274" s="118">
        <v>0</v>
      </c>
      <c r="T1274" s="118">
        <v>0</v>
      </c>
      <c r="U1274" s="118">
        <v>0</v>
      </c>
      <c r="V1274" s="118" t="s">
        <v>188</v>
      </c>
      <c r="W1274" s="118" t="s">
        <v>188</v>
      </c>
    </row>
    <row r="1275" spans="1:23" ht="13.5" customHeight="1" x14ac:dyDescent="0.25">
      <c r="A1275" s="237">
        <v>0.16666666666666699</v>
      </c>
      <c r="B1275" s="118">
        <v>0</v>
      </c>
      <c r="C1275" s="118">
        <v>0</v>
      </c>
      <c r="D1275" s="118">
        <v>0</v>
      </c>
      <c r="E1275" s="118">
        <v>0</v>
      </c>
      <c r="F1275" s="118">
        <v>0</v>
      </c>
      <c r="G1275" s="118">
        <v>0</v>
      </c>
      <c r="H1275" s="118">
        <v>0</v>
      </c>
      <c r="I1275" s="118">
        <v>0</v>
      </c>
      <c r="J1275" s="118">
        <v>0</v>
      </c>
      <c r="K1275" s="118">
        <v>0</v>
      </c>
      <c r="L1275" s="118">
        <v>0</v>
      </c>
      <c r="M1275" s="118">
        <v>0</v>
      </c>
      <c r="N1275" s="118">
        <v>0</v>
      </c>
      <c r="O1275" s="118">
        <v>0</v>
      </c>
      <c r="P1275" s="118">
        <v>0</v>
      </c>
      <c r="Q1275" s="118">
        <v>0</v>
      </c>
      <c r="R1275" s="118">
        <v>0</v>
      </c>
      <c r="S1275" s="118">
        <v>0</v>
      </c>
      <c r="T1275" s="118">
        <v>0</v>
      </c>
      <c r="U1275" s="118">
        <v>0</v>
      </c>
      <c r="V1275" s="118" t="s">
        <v>188</v>
      </c>
      <c r="W1275" s="118" t="s">
        <v>188</v>
      </c>
    </row>
    <row r="1276" spans="1:23" ht="13.5" customHeight="1" x14ac:dyDescent="0.25">
      <c r="A1276" s="237">
        <v>0.17708333333333301</v>
      </c>
      <c r="B1276" s="118">
        <v>0</v>
      </c>
      <c r="C1276" s="118">
        <v>0</v>
      </c>
      <c r="D1276" s="118">
        <v>0</v>
      </c>
      <c r="E1276" s="118">
        <v>0</v>
      </c>
      <c r="F1276" s="118">
        <v>0</v>
      </c>
      <c r="G1276" s="118">
        <v>0</v>
      </c>
      <c r="H1276" s="118">
        <v>0</v>
      </c>
      <c r="I1276" s="118">
        <v>0</v>
      </c>
      <c r="J1276" s="118">
        <v>0</v>
      </c>
      <c r="K1276" s="118">
        <v>0</v>
      </c>
      <c r="L1276" s="118">
        <v>0</v>
      </c>
      <c r="M1276" s="118">
        <v>0</v>
      </c>
      <c r="N1276" s="118">
        <v>0</v>
      </c>
      <c r="O1276" s="118">
        <v>0</v>
      </c>
      <c r="P1276" s="118">
        <v>0</v>
      </c>
      <c r="Q1276" s="118">
        <v>0</v>
      </c>
      <c r="R1276" s="118">
        <v>0</v>
      </c>
      <c r="S1276" s="118">
        <v>0</v>
      </c>
      <c r="T1276" s="118">
        <v>0</v>
      </c>
      <c r="U1276" s="118">
        <v>0</v>
      </c>
      <c r="V1276" s="118" t="s">
        <v>188</v>
      </c>
      <c r="W1276" s="118" t="s">
        <v>188</v>
      </c>
    </row>
    <row r="1277" spans="1:23" ht="13.5" customHeight="1" x14ac:dyDescent="0.25">
      <c r="A1277" s="237">
        <v>0.1875</v>
      </c>
      <c r="B1277" s="118">
        <v>1</v>
      </c>
      <c r="C1277" s="118">
        <v>0</v>
      </c>
      <c r="D1277" s="118">
        <v>0</v>
      </c>
      <c r="E1277" s="118">
        <v>1</v>
      </c>
      <c r="F1277" s="118">
        <v>0</v>
      </c>
      <c r="G1277" s="118">
        <v>0</v>
      </c>
      <c r="H1277" s="118">
        <v>0</v>
      </c>
      <c r="I1277" s="118">
        <v>0</v>
      </c>
      <c r="J1277" s="118">
        <v>0</v>
      </c>
      <c r="K1277" s="118">
        <v>0</v>
      </c>
      <c r="L1277" s="118">
        <v>0</v>
      </c>
      <c r="M1277" s="118">
        <v>0</v>
      </c>
      <c r="N1277" s="118">
        <v>0</v>
      </c>
      <c r="O1277" s="118">
        <v>0</v>
      </c>
      <c r="P1277" s="118">
        <v>0</v>
      </c>
      <c r="Q1277" s="118">
        <v>0</v>
      </c>
      <c r="R1277" s="118">
        <v>0</v>
      </c>
      <c r="S1277" s="118">
        <v>0</v>
      </c>
      <c r="T1277" s="118">
        <v>0</v>
      </c>
      <c r="U1277" s="118">
        <v>0</v>
      </c>
      <c r="V1277" s="118">
        <v>18.899999999999999</v>
      </c>
      <c r="W1277" s="118" t="s">
        <v>188</v>
      </c>
    </row>
    <row r="1278" spans="1:23" ht="13.5" customHeight="1" x14ac:dyDescent="0.25">
      <c r="A1278" s="237">
        <v>0.19791666666666699</v>
      </c>
      <c r="B1278" s="118">
        <v>0</v>
      </c>
      <c r="C1278" s="118">
        <v>0</v>
      </c>
      <c r="D1278" s="118">
        <v>0</v>
      </c>
      <c r="E1278" s="118">
        <v>0</v>
      </c>
      <c r="F1278" s="118">
        <v>0</v>
      </c>
      <c r="G1278" s="118">
        <v>0</v>
      </c>
      <c r="H1278" s="118">
        <v>0</v>
      </c>
      <c r="I1278" s="118">
        <v>0</v>
      </c>
      <c r="J1278" s="118">
        <v>0</v>
      </c>
      <c r="K1278" s="118">
        <v>0</v>
      </c>
      <c r="L1278" s="118">
        <v>0</v>
      </c>
      <c r="M1278" s="118">
        <v>0</v>
      </c>
      <c r="N1278" s="118">
        <v>0</v>
      </c>
      <c r="O1278" s="118">
        <v>0</v>
      </c>
      <c r="P1278" s="118">
        <v>0</v>
      </c>
      <c r="Q1278" s="118">
        <v>0</v>
      </c>
      <c r="R1278" s="118">
        <v>0</v>
      </c>
      <c r="S1278" s="118">
        <v>0</v>
      </c>
      <c r="T1278" s="118">
        <v>0</v>
      </c>
      <c r="U1278" s="118">
        <v>0</v>
      </c>
      <c r="V1278" s="118" t="s">
        <v>188</v>
      </c>
      <c r="W1278" s="118" t="s">
        <v>188</v>
      </c>
    </row>
    <row r="1279" spans="1:23" ht="13.5" customHeight="1" x14ac:dyDescent="0.25">
      <c r="A1279" s="237">
        <v>0.20833333333333301</v>
      </c>
      <c r="B1279" s="118">
        <v>1</v>
      </c>
      <c r="C1279" s="118">
        <v>0</v>
      </c>
      <c r="D1279" s="118">
        <v>0</v>
      </c>
      <c r="E1279" s="118">
        <v>0</v>
      </c>
      <c r="F1279" s="118">
        <v>1</v>
      </c>
      <c r="G1279" s="118">
        <v>0</v>
      </c>
      <c r="H1279" s="118">
        <v>0</v>
      </c>
      <c r="I1279" s="118">
        <v>0</v>
      </c>
      <c r="J1279" s="118">
        <v>0</v>
      </c>
      <c r="K1279" s="118">
        <v>0</v>
      </c>
      <c r="L1279" s="118">
        <v>0</v>
      </c>
      <c r="M1279" s="118">
        <v>0</v>
      </c>
      <c r="N1279" s="118">
        <v>0</v>
      </c>
      <c r="O1279" s="118">
        <v>0</v>
      </c>
      <c r="P1279" s="118">
        <v>0</v>
      </c>
      <c r="Q1279" s="118">
        <v>0</v>
      </c>
      <c r="R1279" s="118">
        <v>0</v>
      </c>
      <c r="S1279" s="118">
        <v>0</v>
      </c>
      <c r="T1279" s="118">
        <v>0</v>
      </c>
      <c r="U1279" s="118">
        <v>0</v>
      </c>
      <c r="V1279" s="118">
        <v>23.8</v>
      </c>
      <c r="W1279" s="118" t="s">
        <v>188</v>
      </c>
    </row>
    <row r="1280" spans="1:23" ht="13.5" customHeight="1" x14ac:dyDescent="0.25">
      <c r="A1280" s="237">
        <v>0.21875</v>
      </c>
      <c r="B1280" s="118">
        <v>0</v>
      </c>
      <c r="C1280" s="118">
        <v>0</v>
      </c>
      <c r="D1280" s="118">
        <v>0</v>
      </c>
      <c r="E1280" s="118">
        <v>0</v>
      </c>
      <c r="F1280" s="118">
        <v>0</v>
      </c>
      <c r="G1280" s="118">
        <v>0</v>
      </c>
      <c r="H1280" s="118">
        <v>0</v>
      </c>
      <c r="I1280" s="118">
        <v>0</v>
      </c>
      <c r="J1280" s="118">
        <v>0</v>
      </c>
      <c r="K1280" s="118">
        <v>0</v>
      </c>
      <c r="L1280" s="118">
        <v>0</v>
      </c>
      <c r="M1280" s="118">
        <v>0</v>
      </c>
      <c r="N1280" s="118">
        <v>0</v>
      </c>
      <c r="O1280" s="118">
        <v>0</v>
      </c>
      <c r="P1280" s="118">
        <v>0</v>
      </c>
      <c r="Q1280" s="118">
        <v>0</v>
      </c>
      <c r="R1280" s="118">
        <v>0</v>
      </c>
      <c r="S1280" s="118">
        <v>0</v>
      </c>
      <c r="T1280" s="118">
        <v>0</v>
      </c>
      <c r="U1280" s="118">
        <v>0</v>
      </c>
      <c r="V1280" s="118" t="s">
        <v>188</v>
      </c>
      <c r="W1280" s="118" t="s">
        <v>188</v>
      </c>
    </row>
    <row r="1281" spans="1:23" ht="13.5" customHeight="1" x14ac:dyDescent="0.25">
      <c r="A1281" s="237">
        <v>0.22916666666666699</v>
      </c>
      <c r="B1281" s="118">
        <v>0</v>
      </c>
      <c r="C1281" s="118">
        <v>0</v>
      </c>
      <c r="D1281" s="118">
        <v>0</v>
      </c>
      <c r="E1281" s="118">
        <v>0</v>
      </c>
      <c r="F1281" s="118">
        <v>0</v>
      </c>
      <c r="G1281" s="118">
        <v>0</v>
      </c>
      <c r="H1281" s="118">
        <v>0</v>
      </c>
      <c r="I1281" s="118">
        <v>0</v>
      </c>
      <c r="J1281" s="118">
        <v>0</v>
      </c>
      <c r="K1281" s="118">
        <v>0</v>
      </c>
      <c r="L1281" s="118">
        <v>0</v>
      </c>
      <c r="M1281" s="118">
        <v>0</v>
      </c>
      <c r="N1281" s="118">
        <v>0</v>
      </c>
      <c r="O1281" s="118">
        <v>0</v>
      </c>
      <c r="P1281" s="118">
        <v>0</v>
      </c>
      <c r="Q1281" s="118">
        <v>0</v>
      </c>
      <c r="R1281" s="118">
        <v>0</v>
      </c>
      <c r="S1281" s="118">
        <v>0</v>
      </c>
      <c r="T1281" s="118">
        <v>0</v>
      </c>
      <c r="U1281" s="118">
        <v>0</v>
      </c>
      <c r="V1281" s="118" t="s">
        <v>188</v>
      </c>
      <c r="W1281" s="118" t="s">
        <v>188</v>
      </c>
    </row>
    <row r="1282" spans="1:23" ht="13.5" customHeight="1" x14ac:dyDescent="0.25">
      <c r="A1282" s="237">
        <v>0.23958333333333301</v>
      </c>
      <c r="B1282" s="118">
        <v>0</v>
      </c>
      <c r="C1282" s="118">
        <v>0</v>
      </c>
      <c r="D1282" s="118">
        <v>0</v>
      </c>
      <c r="E1282" s="118">
        <v>0</v>
      </c>
      <c r="F1282" s="118">
        <v>0</v>
      </c>
      <c r="G1282" s="118">
        <v>0</v>
      </c>
      <c r="H1282" s="118">
        <v>0</v>
      </c>
      <c r="I1282" s="118">
        <v>0</v>
      </c>
      <c r="J1282" s="118">
        <v>0</v>
      </c>
      <c r="K1282" s="118">
        <v>0</v>
      </c>
      <c r="L1282" s="118">
        <v>0</v>
      </c>
      <c r="M1282" s="118">
        <v>0</v>
      </c>
      <c r="N1282" s="118">
        <v>0</v>
      </c>
      <c r="O1282" s="118">
        <v>0</v>
      </c>
      <c r="P1282" s="118">
        <v>0</v>
      </c>
      <c r="Q1282" s="118">
        <v>0</v>
      </c>
      <c r="R1282" s="118">
        <v>0</v>
      </c>
      <c r="S1282" s="118">
        <v>0</v>
      </c>
      <c r="T1282" s="118">
        <v>0</v>
      </c>
      <c r="U1282" s="118">
        <v>0</v>
      </c>
      <c r="V1282" s="118" t="s">
        <v>188</v>
      </c>
      <c r="W1282" s="118" t="s">
        <v>188</v>
      </c>
    </row>
    <row r="1283" spans="1:23" ht="13.5" customHeight="1" x14ac:dyDescent="0.25">
      <c r="A1283" s="237">
        <v>0.25</v>
      </c>
      <c r="B1283" s="118">
        <v>6</v>
      </c>
      <c r="C1283" s="118">
        <v>0</v>
      </c>
      <c r="D1283" s="118">
        <v>0</v>
      </c>
      <c r="E1283" s="118">
        <v>1</v>
      </c>
      <c r="F1283" s="118">
        <v>0</v>
      </c>
      <c r="G1283" s="118">
        <v>4</v>
      </c>
      <c r="H1283" s="118">
        <v>0</v>
      </c>
      <c r="I1283" s="118">
        <v>1</v>
      </c>
      <c r="J1283" s="118">
        <v>0</v>
      </c>
      <c r="K1283" s="118">
        <v>0</v>
      </c>
      <c r="L1283" s="118">
        <v>0</v>
      </c>
      <c r="M1283" s="118">
        <v>0</v>
      </c>
      <c r="N1283" s="118">
        <v>0</v>
      </c>
      <c r="O1283" s="118">
        <v>0</v>
      </c>
      <c r="P1283" s="118">
        <v>0</v>
      </c>
      <c r="Q1283" s="118">
        <v>0</v>
      </c>
      <c r="R1283" s="118">
        <v>0</v>
      </c>
      <c r="S1283" s="118">
        <v>0</v>
      </c>
      <c r="T1283" s="118">
        <v>0</v>
      </c>
      <c r="U1283" s="118">
        <v>0</v>
      </c>
      <c r="V1283" s="118">
        <v>27.7</v>
      </c>
      <c r="W1283" s="118" t="s">
        <v>188</v>
      </c>
    </row>
    <row r="1284" spans="1:23" ht="13.5" customHeight="1" x14ac:dyDescent="0.25">
      <c r="A1284" s="237">
        <v>0.26041666666666702</v>
      </c>
      <c r="B1284" s="118">
        <v>2</v>
      </c>
      <c r="C1284" s="118">
        <v>0</v>
      </c>
      <c r="D1284" s="118">
        <v>0</v>
      </c>
      <c r="E1284" s="118">
        <v>0</v>
      </c>
      <c r="F1284" s="118">
        <v>0</v>
      </c>
      <c r="G1284" s="118">
        <v>1</v>
      </c>
      <c r="H1284" s="118">
        <v>1</v>
      </c>
      <c r="I1284" s="118">
        <v>0</v>
      </c>
      <c r="J1284" s="118">
        <v>0</v>
      </c>
      <c r="K1284" s="118">
        <v>0</v>
      </c>
      <c r="L1284" s="118">
        <v>0</v>
      </c>
      <c r="M1284" s="118">
        <v>0</v>
      </c>
      <c r="N1284" s="118">
        <v>0</v>
      </c>
      <c r="O1284" s="118">
        <v>0</v>
      </c>
      <c r="P1284" s="118">
        <v>0</v>
      </c>
      <c r="Q1284" s="118">
        <v>0</v>
      </c>
      <c r="R1284" s="118">
        <v>0</v>
      </c>
      <c r="S1284" s="118">
        <v>0</v>
      </c>
      <c r="T1284" s="118">
        <v>0</v>
      </c>
      <c r="U1284" s="118">
        <v>0</v>
      </c>
      <c r="V1284" s="118">
        <v>29.1</v>
      </c>
      <c r="W1284" s="118" t="s">
        <v>188</v>
      </c>
    </row>
    <row r="1285" spans="1:23" ht="13.5" customHeight="1" x14ac:dyDescent="0.25">
      <c r="A1285" s="237">
        <v>0.27083333333333298</v>
      </c>
      <c r="B1285" s="118">
        <v>6</v>
      </c>
      <c r="C1285" s="118">
        <v>0</v>
      </c>
      <c r="D1285" s="118">
        <v>0</v>
      </c>
      <c r="E1285" s="118">
        <v>0</v>
      </c>
      <c r="F1285" s="118">
        <v>4</v>
      </c>
      <c r="G1285" s="118">
        <v>1</v>
      </c>
      <c r="H1285" s="118">
        <v>0</v>
      </c>
      <c r="I1285" s="118">
        <v>1</v>
      </c>
      <c r="J1285" s="118">
        <v>0</v>
      </c>
      <c r="K1285" s="118">
        <v>0</v>
      </c>
      <c r="L1285" s="118">
        <v>0</v>
      </c>
      <c r="M1285" s="118">
        <v>0</v>
      </c>
      <c r="N1285" s="118">
        <v>0</v>
      </c>
      <c r="O1285" s="118">
        <v>0</v>
      </c>
      <c r="P1285" s="118">
        <v>0</v>
      </c>
      <c r="Q1285" s="118">
        <v>0</v>
      </c>
      <c r="R1285" s="118">
        <v>0</v>
      </c>
      <c r="S1285" s="118">
        <v>0</v>
      </c>
      <c r="T1285" s="118">
        <v>0</v>
      </c>
      <c r="U1285" s="118">
        <v>0</v>
      </c>
      <c r="V1285" s="118">
        <v>25.6</v>
      </c>
      <c r="W1285" s="118" t="s">
        <v>188</v>
      </c>
    </row>
    <row r="1286" spans="1:23" ht="13.5" customHeight="1" x14ac:dyDescent="0.25">
      <c r="A1286" s="237">
        <v>0.28125</v>
      </c>
      <c r="B1286" s="118">
        <v>5</v>
      </c>
      <c r="C1286" s="118">
        <v>0</v>
      </c>
      <c r="D1286" s="118">
        <v>1</v>
      </c>
      <c r="E1286" s="118">
        <v>0</v>
      </c>
      <c r="F1286" s="118">
        <v>1</v>
      </c>
      <c r="G1286" s="118">
        <v>2</v>
      </c>
      <c r="H1286" s="118">
        <v>1</v>
      </c>
      <c r="I1286" s="118">
        <v>0</v>
      </c>
      <c r="J1286" s="118">
        <v>0</v>
      </c>
      <c r="K1286" s="118">
        <v>0</v>
      </c>
      <c r="L1286" s="118">
        <v>0</v>
      </c>
      <c r="M1286" s="118">
        <v>0</v>
      </c>
      <c r="N1286" s="118">
        <v>0</v>
      </c>
      <c r="O1286" s="118">
        <v>0</v>
      </c>
      <c r="P1286" s="118">
        <v>0</v>
      </c>
      <c r="Q1286" s="118">
        <v>0</v>
      </c>
      <c r="R1286" s="118">
        <v>0</v>
      </c>
      <c r="S1286" s="118">
        <v>0</v>
      </c>
      <c r="T1286" s="118">
        <v>0</v>
      </c>
      <c r="U1286" s="118">
        <v>0</v>
      </c>
      <c r="V1286" s="118">
        <v>24.7</v>
      </c>
      <c r="W1286" s="118" t="s">
        <v>188</v>
      </c>
    </row>
    <row r="1287" spans="1:23" ht="13.5" customHeight="1" x14ac:dyDescent="0.25">
      <c r="A1287" s="237">
        <v>0.29166666666666702</v>
      </c>
      <c r="B1287" s="118">
        <v>4</v>
      </c>
      <c r="C1287" s="118">
        <v>0</v>
      </c>
      <c r="D1287" s="118">
        <v>0</v>
      </c>
      <c r="E1287" s="118">
        <v>0</v>
      </c>
      <c r="F1287" s="118">
        <v>0</v>
      </c>
      <c r="G1287" s="118">
        <v>1</v>
      </c>
      <c r="H1287" s="118">
        <v>2</v>
      </c>
      <c r="I1287" s="118">
        <v>1</v>
      </c>
      <c r="J1287" s="118">
        <v>0</v>
      </c>
      <c r="K1287" s="118">
        <v>0</v>
      </c>
      <c r="L1287" s="118">
        <v>0</v>
      </c>
      <c r="M1287" s="118">
        <v>0</v>
      </c>
      <c r="N1287" s="118">
        <v>0</v>
      </c>
      <c r="O1287" s="118">
        <v>0</v>
      </c>
      <c r="P1287" s="118">
        <v>0</v>
      </c>
      <c r="Q1287" s="118">
        <v>0</v>
      </c>
      <c r="R1287" s="118">
        <v>0</v>
      </c>
      <c r="S1287" s="118">
        <v>0</v>
      </c>
      <c r="T1287" s="118">
        <v>0</v>
      </c>
      <c r="U1287" s="118">
        <v>0</v>
      </c>
      <c r="V1287" s="118">
        <v>32.9</v>
      </c>
      <c r="W1287" s="118" t="s">
        <v>188</v>
      </c>
    </row>
    <row r="1288" spans="1:23" ht="13.5" customHeight="1" x14ac:dyDescent="0.25">
      <c r="A1288" s="237">
        <v>0.30208333333333298</v>
      </c>
      <c r="B1288" s="118">
        <v>3</v>
      </c>
      <c r="C1288" s="118">
        <v>0</v>
      </c>
      <c r="D1288" s="118">
        <v>2</v>
      </c>
      <c r="E1288" s="118">
        <v>1</v>
      </c>
      <c r="F1288" s="118">
        <v>0</v>
      </c>
      <c r="G1288" s="118">
        <v>0</v>
      </c>
      <c r="H1288" s="118">
        <v>0</v>
      </c>
      <c r="I1288" s="118">
        <v>0</v>
      </c>
      <c r="J1288" s="118">
        <v>0</v>
      </c>
      <c r="K1288" s="118">
        <v>0</v>
      </c>
      <c r="L1288" s="118">
        <v>0</v>
      </c>
      <c r="M1288" s="118">
        <v>0</v>
      </c>
      <c r="N1288" s="118">
        <v>0</v>
      </c>
      <c r="O1288" s="118">
        <v>0</v>
      </c>
      <c r="P1288" s="118">
        <v>0</v>
      </c>
      <c r="Q1288" s="118">
        <v>0</v>
      </c>
      <c r="R1288" s="118">
        <v>0</v>
      </c>
      <c r="S1288" s="118">
        <v>0</v>
      </c>
      <c r="T1288" s="118">
        <v>0</v>
      </c>
      <c r="U1288" s="118">
        <v>0</v>
      </c>
      <c r="V1288" s="118">
        <v>15.1</v>
      </c>
      <c r="W1288" s="118" t="s">
        <v>188</v>
      </c>
    </row>
    <row r="1289" spans="1:23" ht="13.5" customHeight="1" x14ac:dyDescent="0.25">
      <c r="A1289" s="237">
        <v>0.3125</v>
      </c>
      <c r="B1289" s="118">
        <v>4</v>
      </c>
      <c r="C1289" s="118">
        <v>0</v>
      </c>
      <c r="D1289" s="118">
        <v>0</v>
      </c>
      <c r="E1289" s="118">
        <v>0</v>
      </c>
      <c r="F1289" s="118">
        <v>1</v>
      </c>
      <c r="G1289" s="118">
        <v>2</v>
      </c>
      <c r="H1289" s="118">
        <v>1</v>
      </c>
      <c r="I1289" s="118">
        <v>0</v>
      </c>
      <c r="J1289" s="118">
        <v>0</v>
      </c>
      <c r="K1289" s="118">
        <v>0</v>
      </c>
      <c r="L1289" s="118">
        <v>0</v>
      </c>
      <c r="M1289" s="118">
        <v>0</v>
      </c>
      <c r="N1289" s="118">
        <v>0</v>
      </c>
      <c r="O1289" s="118">
        <v>0</v>
      </c>
      <c r="P1289" s="118">
        <v>0</v>
      </c>
      <c r="Q1289" s="118">
        <v>0</v>
      </c>
      <c r="R1289" s="118">
        <v>0</v>
      </c>
      <c r="S1289" s="118">
        <v>0</v>
      </c>
      <c r="T1289" s="118">
        <v>0</v>
      </c>
      <c r="U1289" s="118">
        <v>0</v>
      </c>
      <c r="V1289" s="118">
        <v>27.4</v>
      </c>
      <c r="W1289" s="118" t="s">
        <v>188</v>
      </c>
    </row>
    <row r="1290" spans="1:23" ht="13.5" customHeight="1" x14ac:dyDescent="0.25">
      <c r="A1290" s="237">
        <v>0.32291666666666702</v>
      </c>
      <c r="B1290" s="118">
        <v>1</v>
      </c>
      <c r="C1290" s="118">
        <v>0</v>
      </c>
      <c r="D1290" s="118">
        <v>0</v>
      </c>
      <c r="E1290" s="118">
        <v>0</v>
      </c>
      <c r="F1290" s="118">
        <v>0</v>
      </c>
      <c r="G1290" s="118">
        <v>1</v>
      </c>
      <c r="H1290" s="118">
        <v>0</v>
      </c>
      <c r="I1290" s="118">
        <v>0</v>
      </c>
      <c r="J1290" s="118">
        <v>0</v>
      </c>
      <c r="K1290" s="118">
        <v>0</v>
      </c>
      <c r="L1290" s="118">
        <v>0</v>
      </c>
      <c r="M1290" s="118">
        <v>0</v>
      </c>
      <c r="N1290" s="118">
        <v>0</v>
      </c>
      <c r="O1290" s="118">
        <v>0</v>
      </c>
      <c r="P1290" s="118">
        <v>0</v>
      </c>
      <c r="Q1290" s="118">
        <v>0</v>
      </c>
      <c r="R1290" s="118">
        <v>0</v>
      </c>
      <c r="S1290" s="118">
        <v>0</v>
      </c>
      <c r="T1290" s="118">
        <v>0</v>
      </c>
      <c r="U1290" s="118">
        <v>0</v>
      </c>
      <c r="V1290" s="118">
        <v>26.9</v>
      </c>
      <c r="W1290" s="118" t="s">
        <v>188</v>
      </c>
    </row>
    <row r="1291" spans="1:23" ht="13.5" customHeight="1" x14ac:dyDescent="0.25">
      <c r="A1291" s="237">
        <v>0.33333333333333298</v>
      </c>
      <c r="B1291" s="118">
        <v>12</v>
      </c>
      <c r="C1291" s="118">
        <v>0</v>
      </c>
      <c r="D1291" s="118">
        <v>0</v>
      </c>
      <c r="E1291" s="118">
        <v>0</v>
      </c>
      <c r="F1291" s="118">
        <v>4</v>
      </c>
      <c r="G1291" s="118">
        <v>5</v>
      </c>
      <c r="H1291" s="118">
        <v>3</v>
      </c>
      <c r="I1291" s="118">
        <v>0</v>
      </c>
      <c r="J1291" s="118">
        <v>0</v>
      </c>
      <c r="K1291" s="118">
        <v>0</v>
      </c>
      <c r="L1291" s="118">
        <v>0</v>
      </c>
      <c r="M1291" s="118">
        <v>0</v>
      </c>
      <c r="N1291" s="118">
        <v>0</v>
      </c>
      <c r="O1291" s="118">
        <v>0</v>
      </c>
      <c r="P1291" s="118">
        <v>0</v>
      </c>
      <c r="Q1291" s="118">
        <v>0</v>
      </c>
      <c r="R1291" s="118">
        <v>0</v>
      </c>
      <c r="S1291" s="118">
        <v>0</v>
      </c>
      <c r="T1291" s="118">
        <v>0</v>
      </c>
      <c r="U1291" s="118">
        <v>0</v>
      </c>
      <c r="V1291" s="118">
        <v>27.8</v>
      </c>
      <c r="W1291" s="118">
        <v>33.5</v>
      </c>
    </row>
    <row r="1292" spans="1:23" ht="13.5" customHeight="1" x14ac:dyDescent="0.25">
      <c r="A1292" s="237">
        <v>0.34375</v>
      </c>
      <c r="B1292" s="118">
        <v>2</v>
      </c>
      <c r="C1292" s="118">
        <v>0</v>
      </c>
      <c r="D1292" s="118">
        <v>0</v>
      </c>
      <c r="E1292" s="118">
        <v>0</v>
      </c>
      <c r="F1292" s="118">
        <v>0</v>
      </c>
      <c r="G1292" s="118">
        <v>2</v>
      </c>
      <c r="H1292" s="118">
        <v>0</v>
      </c>
      <c r="I1292" s="118">
        <v>0</v>
      </c>
      <c r="J1292" s="118">
        <v>0</v>
      </c>
      <c r="K1292" s="118">
        <v>0</v>
      </c>
      <c r="L1292" s="118">
        <v>0</v>
      </c>
      <c r="M1292" s="118">
        <v>0</v>
      </c>
      <c r="N1292" s="118">
        <v>0</v>
      </c>
      <c r="O1292" s="118">
        <v>0</v>
      </c>
      <c r="P1292" s="118">
        <v>0</v>
      </c>
      <c r="Q1292" s="118">
        <v>0</v>
      </c>
      <c r="R1292" s="118">
        <v>0</v>
      </c>
      <c r="S1292" s="118">
        <v>0</v>
      </c>
      <c r="T1292" s="118">
        <v>0</v>
      </c>
      <c r="U1292" s="118">
        <v>0</v>
      </c>
      <c r="V1292" s="118">
        <v>26.8</v>
      </c>
      <c r="W1292" s="118" t="s">
        <v>188</v>
      </c>
    </row>
    <row r="1293" spans="1:23" ht="13.5" customHeight="1" x14ac:dyDescent="0.25">
      <c r="A1293" s="237">
        <v>0.35416666666666702</v>
      </c>
      <c r="B1293" s="118">
        <v>6</v>
      </c>
      <c r="C1293" s="118">
        <v>0</v>
      </c>
      <c r="D1293" s="118">
        <v>0</v>
      </c>
      <c r="E1293" s="118">
        <v>2</v>
      </c>
      <c r="F1293" s="118">
        <v>2</v>
      </c>
      <c r="G1293" s="118">
        <v>2</v>
      </c>
      <c r="H1293" s="118">
        <v>0</v>
      </c>
      <c r="I1293" s="118">
        <v>0</v>
      </c>
      <c r="J1293" s="118">
        <v>0</v>
      </c>
      <c r="K1293" s="118">
        <v>0</v>
      </c>
      <c r="L1293" s="118">
        <v>0</v>
      </c>
      <c r="M1293" s="118">
        <v>0</v>
      </c>
      <c r="N1293" s="118">
        <v>0</v>
      </c>
      <c r="O1293" s="118">
        <v>0</v>
      </c>
      <c r="P1293" s="118">
        <v>0</v>
      </c>
      <c r="Q1293" s="118">
        <v>0</v>
      </c>
      <c r="R1293" s="118">
        <v>0</v>
      </c>
      <c r="S1293" s="118">
        <v>0</v>
      </c>
      <c r="T1293" s="118">
        <v>0</v>
      </c>
      <c r="U1293" s="118">
        <v>0</v>
      </c>
      <c r="V1293" s="118">
        <v>23.5</v>
      </c>
      <c r="W1293" s="118" t="s">
        <v>188</v>
      </c>
    </row>
    <row r="1294" spans="1:23" ht="13.5" customHeight="1" x14ac:dyDescent="0.25">
      <c r="A1294" s="237">
        <v>0.36458333333333298</v>
      </c>
      <c r="B1294" s="118">
        <v>7</v>
      </c>
      <c r="C1294" s="118">
        <v>0</v>
      </c>
      <c r="D1294" s="118">
        <v>0</v>
      </c>
      <c r="E1294" s="118">
        <v>0</v>
      </c>
      <c r="F1294" s="118">
        <v>4</v>
      </c>
      <c r="G1294" s="118">
        <v>3</v>
      </c>
      <c r="H1294" s="118">
        <v>0</v>
      </c>
      <c r="I1294" s="118">
        <v>0</v>
      </c>
      <c r="J1294" s="118">
        <v>0</v>
      </c>
      <c r="K1294" s="118">
        <v>0</v>
      </c>
      <c r="L1294" s="118">
        <v>0</v>
      </c>
      <c r="M1294" s="118">
        <v>0</v>
      </c>
      <c r="N1294" s="118">
        <v>0</v>
      </c>
      <c r="O1294" s="118">
        <v>0</v>
      </c>
      <c r="P1294" s="118">
        <v>0</v>
      </c>
      <c r="Q1294" s="118">
        <v>0</v>
      </c>
      <c r="R1294" s="118">
        <v>0</v>
      </c>
      <c r="S1294" s="118">
        <v>0</v>
      </c>
      <c r="T1294" s="118">
        <v>0</v>
      </c>
      <c r="U1294" s="118">
        <v>0</v>
      </c>
      <c r="V1294" s="118">
        <v>23.9</v>
      </c>
      <c r="W1294" s="118" t="s">
        <v>188</v>
      </c>
    </row>
    <row r="1295" spans="1:23" ht="13.5" customHeight="1" x14ac:dyDescent="0.25">
      <c r="A1295" s="237">
        <v>0.375</v>
      </c>
      <c r="B1295" s="118">
        <v>5</v>
      </c>
      <c r="C1295" s="118">
        <v>0</v>
      </c>
      <c r="D1295" s="118">
        <v>0</v>
      </c>
      <c r="E1295" s="118">
        <v>1</v>
      </c>
      <c r="F1295" s="118">
        <v>4</v>
      </c>
      <c r="G1295" s="118">
        <v>0</v>
      </c>
      <c r="H1295" s="118">
        <v>0</v>
      </c>
      <c r="I1295" s="118">
        <v>0</v>
      </c>
      <c r="J1295" s="118">
        <v>0</v>
      </c>
      <c r="K1295" s="118">
        <v>0</v>
      </c>
      <c r="L1295" s="118">
        <v>0</v>
      </c>
      <c r="M1295" s="118">
        <v>0</v>
      </c>
      <c r="N1295" s="118">
        <v>0</v>
      </c>
      <c r="O1295" s="118">
        <v>0</v>
      </c>
      <c r="P1295" s="118">
        <v>0</v>
      </c>
      <c r="Q1295" s="118">
        <v>0</v>
      </c>
      <c r="R1295" s="118">
        <v>0</v>
      </c>
      <c r="S1295" s="118">
        <v>0</v>
      </c>
      <c r="T1295" s="118">
        <v>0</v>
      </c>
      <c r="U1295" s="118">
        <v>0</v>
      </c>
      <c r="V1295" s="118">
        <v>20.6</v>
      </c>
      <c r="W1295" s="118" t="s">
        <v>188</v>
      </c>
    </row>
    <row r="1296" spans="1:23" ht="13.5" customHeight="1" x14ac:dyDescent="0.25">
      <c r="A1296" s="237">
        <v>0.38541666666666702</v>
      </c>
      <c r="B1296" s="118">
        <v>7</v>
      </c>
      <c r="C1296" s="118">
        <v>0</v>
      </c>
      <c r="D1296" s="118">
        <v>0</v>
      </c>
      <c r="E1296" s="118">
        <v>1</v>
      </c>
      <c r="F1296" s="118">
        <v>2</v>
      </c>
      <c r="G1296" s="118">
        <v>4</v>
      </c>
      <c r="H1296" s="118">
        <v>0</v>
      </c>
      <c r="I1296" s="118">
        <v>0</v>
      </c>
      <c r="J1296" s="118">
        <v>0</v>
      </c>
      <c r="K1296" s="118">
        <v>0</v>
      </c>
      <c r="L1296" s="118">
        <v>0</v>
      </c>
      <c r="M1296" s="118">
        <v>0</v>
      </c>
      <c r="N1296" s="118">
        <v>0</v>
      </c>
      <c r="O1296" s="118">
        <v>0</v>
      </c>
      <c r="P1296" s="118">
        <v>0</v>
      </c>
      <c r="Q1296" s="118">
        <v>0</v>
      </c>
      <c r="R1296" s="118">
        <v>0</v>
      </c>
      <c r="S1296" s="118">
        <v>0</v>
      </c>
      <c r="T1296" s="118">
        <v>0</v>
      </c>
      <c r="U1296" s="118">
        <v>0</v>
      </c>
      <c r="V1296" s="118">
        <v>24.1</v>
      </c>
      <c r="W1296" s="118" t="s">
        <v>188</v>
      </c>
    </row>
    <row r="1297" spans="1:23" ht="13.5" customHeight="1" x14ac:dyDescent="0.25">
      <c r="A1297" s="237">
        <v>0.39583333333333298</v>
      </c>
      <c r="B1297" s="118">
        <v>16</v>
      </c>
      <c r="C1297" s="118">
        <v>0</v>
      </c>
      <c r="D1297" s="118">
        <v>1</v>
      </c>
      <c r="E1297" s="118">
        <v>2</v>
      </c>
      <c r="F1297" s="118">
        <v>7</v>
      </c>
      <c r="G1297" s="118">
        <v>5</v>
      </c>
      <c r="H1297" s="118">
        <v>1</v>
      </c>
      <c r="I1297" s="118">
        <v>0</v>
      </c>
      <c r="J1297" s="118">
        <v>0</v>
      </c>
      <c r="K1297" s="118">
        <v>0</v>
      </c>
      <c r="L1297" s="118">
        <v>0</v>
      </c>
      <c r="M1297" s="118">
        <v>0</v>
      </c>
      <c r="N1297" s="118">
        <v>0</v>
      </c>
      <c r="O1297" s="118">
        <v>0</v>
      </c>
      <c r="P1297" s="118">
        <v>0</v>
      </c>
      <c r="Q1297" s="118">
        <v>0</v>
      </c>
      <c r="R1297" s="118">
        <v>0</v>
      </c>
      <c r="S1297" s="118">
        <v>0</v>
      </c>
      <c r="T1297" s="118">
        <v>0</v>
      </c>
      <c r="U1297" s="118">
        <v>0</v>
      </c>
      <c r="V1297" s="118">
        <v>23.4</v>
      </c>
      <c r="W1297" s="118">
        <v>28.6</v>
      </c>
    </row>
    <row r="1298" spans="1:23" ht="13.5" customHeight="1" x14ac:dyDescent="0.25">
      <c r="A1298" s="237">
        <v>0.40625</v>
      </c>
      <c r="B1298" s="118">
        <v>6</v>
      </c>
      <c r="C1298" s="118">
        <v>0</v>
      </c>
      <c r="D1298" s="118">
        <v>0</v>
      </c>
      <c r="E1298" s="118">
        <v>1</v>
      </c>
      <c r="F1298" s="118">
        <v>3</v>
      </c>
      <c r="G1298" s="118">
        <v>2</v>
      </c>
      <c r="H1298" s="118">
        <v>0</v>
      </c>
      <c r="I1298" s="118">
        <v>0</v>
      </c>
      <c r="J1298" s="118">
        <v>0</v>
      </c>
      <c r="K1298" s="118">
        <v>0</v>
      </c>
      <c r="L1298" s="118">
        <v>0</v>
      </c>
      <c r="M1298" s="118">
        <v>0</v>
      </c>
      <c r="N1298" s="118">
        <v>0</v>
      </c>
      <c r="O1298" s="118">
        <v>0</v>
      </c>
      <c r="P1298" s="118">
        <v>0</v>
      </c>
      <c r="Q1298" s="118">
        <v>0</v>
      </c>
      <c r="R1298" s="118">
        <v>0</v>
      </c>
      <c r="S1298" s="118">
        <v>0</v>
      </c>
      <c r="T1298" s="118">
        <v>0</v>
      </c>
      <c r="U1298" s="118">
        <v>0</v>
      </c>
      <c r="V1298" s="118">
        <v>24.1</v>
      </c>
      <c r="W1298" s="118" t="s">
        <v>188</v>
      </c>
    </row>
    <row r="1299" spans="1:23" ht="13.5" customHeight="1" x14ac:dyDescent="0.25">
      <c r="A1299" s="237">
        <v>0.41666666666666702</v>
      </c>
      <c r="B1299" s="118">
        <v>8</v>
      </c>
      <c r="C1299" s="118">
        <v>0</v>
      </c>
      <c r="D1299" s="118">
        <v>0</v>
      </c>
      <c r="E1299" s="118">
        <v>1</v>
      </c>
      <c r="F1299" s="118">
        <v>3</v>
      </c>
      <c r="G1299" s="118">
        <v>3</v>
      </c>
      <c r="H1299" s="118">
        <v>1</v>
      </c>
      <c r="I1299" s="118">
        <v>0</v>
      </c>
      <c r="J1299" s="118">
        <v>0</v>
      </c>
      <c r="K1299" s="118">
        <v>0</v>
      </c>
      <c r="L1299" s="118">
        <v>0</v>
      </c>
      <c r="M1299" s="118">
        <v>0</v>
      </c>
      <c r="N1299" s="118">
        <v>0</v>
      </c>
      <c r="O1299" s="118">
        <v>0</v>
      </c>
      <c r="P1299" s="118">
        <v>0</v>
      </c>
      <c r="Q1299" s="118">
        <v>0</v>
      </c>
      <c r="R1299" s="118">
        <v>0</v>
      </c>
      <c r="S1299" s="118">
        <v>0</v>
      </c>
      <c r="T1299" s="118">
        <v>0</v>
      </c>
      <c r="U1299" s="118">
        <v>0</v>
      </c>
      <c r="V1299" s="118">
        <v>24.9</v>
      </c>
      <c r="W1299" s="118" t="s">
        <v>188</v>
      </c>
    </row>
    <row r="1300" spans="1:23" ht="13.5" customHeight="1" x14ac:dyDescent="0.25">
      <c r="A1300" s="237">
        <v>0.42708333333333298</v>
      </c>
      <c r="B1300" s="118">
        <v>12</v>
      </c>
      <c r="C1300" s="118">
        <v>1</v>
      </c>
      <c r="D1300" s="118">
        <v>2</v>
      </c>
      <c r="E1300" s="118">
        <v>1</v>
      </c>
      <c r="F1300" s="118">
        <v>3</v>
      </c>
      <c r="G1300" s="118">
        <v>4</v>
      </c>
      <c r="H1300" s="118">
        <v>1</v>
      </c>
      <c r="I1300" s="118">
        <v>0</v>
      </c>
      <c r="J1300" s="118">
        <v>0</v>
      </c>
      <c r="K1300" s="118">
        <v>0</v>
      </c>
      <c r="L1300" s="118">
        <v>0</v>
      </c>
      <c r="M1300" s="118">
        <v>0</v>
      </c>
      <c r="N1300" s="118">
        <v>0</v>
      </c>
      <c r="O1300" s="118">
        <v>0</v>
      </c>
      <c r="P1300" s="118">
        <v>0</v>
      </c>
      <c r="Q1300" s="118">
        <v>0</v>
      </c>
      <c r="R1300" s="118">
        <v>0</v>
      </c>
      <c r="S1300" s="118">
        <v>0</v>
      </c>
      <c r="T1300" s="118">
        <v>0</v>
      </c>
      <c r="U1300" s="118">
        <v>0</v>
      </c>
      <c r="V1300" s="118">
        <v>21.8</v>
      </c>
      <c r="W1300" s="118">
        <v>29.9</v>
      </c>
    </row>
    <row r="1301" spans="1:23" ht="13.5" customHeight="1" x14ac:dyDescent="0.25">
      <c r="A1301" s="237">
        <v>0.4375</v>
      </c>
      <c r="B1301" s="118">
        <v>12</v>
      </c>
      <c r="C1301" s="118">
        <v>0</v>
      </c>
      <c r="D1301" s="118">
        <v>2</v>
      </c>
      <c r="E1301" s="118">
        <v>0</v>
      </c>
      <c r="F1301" s="118">
        <v>6</v>
      </c>
      <c r="G1301" s="118">
        <v>4</v>
      </c>
      <c r="H1301" s="118">
        <v>0</v>
      </c>
      <c r="I1301" s="118">
        <v>0</v>
      </c>
      <c r="J1301" s="118">
        <v>0</v>
      </c>
      <c r="K1301" s="118">
        <v>0</v>
      </c>
      <c r="L1301" s="118">
        <v>0</v>
      </c>
      <c r="M1301" s="118">
        <v>0</v>
      </c>
      <c r="N1301" s="118">
        <v>0</v>
      </c>
      <c r="O1301" s="118">
        <v>0</v>
      </c>
      <c r="P1301" s="118">
        <v>0</v>
      </c>
      <c r="Q1301" s="118">
        <v>0</v>
      </c>
      <c r="R1301" s="118">
        <v>0</v>
      </c>
      <c r="S1301" s="118">
        <v>0</v>
      </c>
      <c r="T1301" s="118">
        <v>0</v>
      </c>
      <c r="U1301" s="118">
        <v>0</v>
      </c>
      <c r="V1301" s="118">
        <v>22.9</v>
      </c>
      <c r="W1301" s="118">
        <v>28.2</v>
      </c>
    </row>
    <row r="1302" spans="1:23" ht="13.5" customHeight="1" x14ac:dyDescent="0.25">
      <c r="A1302" s="237">
        <v>0.44791666666666702</v>
      </c>
      <c r="B1302" s="118">
        <v>12</v>
      </c>
      <c r="C1302" s="118">
        <v>0</v>
      </c>
      <c r="D1302" s="118">
        <v>0</v>
      </c>
      <c r="E1302" s="118">
        <v>1</v>
      </c>
      <c r="F1302" s="118">
        <v>5</v>
      </c>
      <c r="G1302" s="118">
        <v>6</v>
      </c>
      <c r="H1302" s="118">
        <v>0</v>
      </c>
      <c r="I1302" s="118">
        <v>0</v>
      </c>
      <c r="J1302" s="118">
        <v>0</v>
      </c>
      <c r="K1302" s="118">
        <v>0</v>
      </c>
      <c r="L1302" s="118">
        <v>0</v>
      </c>
      <c r="M1302" s="118">
        <v>0</v>
      </c>
      <c r="N1302" s="118">
        <v>0</v>
      </c>
      <c r="O1302" s="118">
        <v>0</v>
      </c>
      <c r="P1302" s="118">
        <v>0</v>
      </c>
      <c r="Q1302" s="118">
        <v>0</v>
      </c>
      <c r="R1302" s="118">
        <v>0</v>
      </c>
      <c r="S1302" s="118">
        <v>0</v>
      </c>
      <c r="T1302" s="118">
        <v>0</v>
      </c>
      <c r="U1302" s="118">
        <v>0</v>
      </c>
      <c r="V1302" s="118">
        <v>24.8</v>
      </c>
      <c r="W1302" s="118">
        <v>27.6</v>
      </c>
    </row>
    <row r="1303" spans="1:23" ht="13.5" customHeight="1" x14ac:dyDescent="0.25">
      <c r="A1303" s="237">
        <v>0.45833333333333298</v>
      </c>
      <c r="B1303" s="118">
        <v>16</v>
      </c>
      <c r="C1303" s="118">
        <v>0</v>
      </c>
      <c r="D1303" s="118">
        <v>5</v>
      </c>
      <c r="E1303" s="118">
        <v>2</v>
      </c>
      <c r="F1303" s="118">
        <v>6</v>
      </c>
      <c r="G1303" s="118">
        <v>1</v>
      </c>
      <c r="H1303" s="118">
        <v>2</v>
      </c>
      <c r="I1303" s="118">
        <v>0</v>
      </c>
      <c r="J1303" s="118">
        <v>0</v>
      </c>
      <c r="K1303" s="118">
        <v>0</v>
      </c>
      <c r="L1303" s="118">
        <v>0</v>
      </c>
      <c r="M1303" s="118">
        <v>0</v>
      </c>
      <c r="N1303" s="118">
        <v>0</v>
      </c>
      <c r="O1303" s="118">
        <v>0</v>
      </c>
      <c r="P1303" s="118">
        <v>0</v>
      </c>
      <c r="Q1303" s="118">
        <v>0</v>
      </c>
      <c r="R1303" s="118">
        <v>0</v>
      </c>
      <c r="S1303" s="118">
        <v>0</v>
      </c>
      <c r="T1303" s="118">
        <v>0</v>
      </c>
      <c r="U1303" s="118">
        <v>0</v>
      </c>
      <c r="V1303" s="118">
        <v>20.399999999999999</v>
      </c>
      <c r="W1303" s="118">
        <v>29.9</v>
      </c>
    </row>
    <row r="1304" spans="1:23" ht="13.5" customHeight="1" x14ac:dyDescent="0.25">
      <c r="A1304" s="237">
        <v>0.46875</v>
      </c>
      <c r="B1304" s="118">
        <v>11</v>
      </c>
      <c r="C1304" s="118">
        <v>0</v>
      </c>
      <c r="D1304" s="118">
        <v>1</v>
      </c>
      <c r="E1304" s="118">
        <v>2</v>
      </c>
      <c r="F1304" s="118">
        <v>7</v>
      </c>
      <c r="G1304" s="118">
        <v>1</v>
      </c>
      <c r="H1304" s="118">
        <v>0</v>
      </c>
      <c r="I1304" s="118">
        <v>0</v>
      </c>
      <c r="J1304" s="118">
        <v>0</v>
      </c>
      <c r="K1304" s="118">
        <v>0</v>
      </c>
      <c r="L1304" s="118">
        <v>0</v>
      </c>
      <c r="M1304" s="118">
        <v>0</v>
      </c>
      <c r="N1304" s="118">
        <v>0</v>
      </c>
      <c r="O1304" s="118">
        <v>0</v>
      </c>
      <c r="P1304" s="118">
        <v>0</v>
      </c>
      <c r="Q1304" s="118">
        <v>0</v>
      </c>
      <c r="R1304" s="118">
        <v>0</v>
      </c>
      <c r="S1304" s="118">
        <v>0</v>
      </c>
      <c r="T1304" s="118">
        <v>0</v>
      </c>
      <c r="U1304" s="118">
        <v>0</v>
      </c>
      <c r="V1304" s="118">
        <v>22.4</v>
      </c>
      <c r="W1304" s="118">
        <v>25.7</v>
      </c>
    </row>
    <row r="1305" spans="1:23" ht="13.5" customHeight="1" x14ac:dyDescent="0.25">
      <c r="A1305" s="237">
        <v>0.47916666666666702</v>
      </c>
      <c r="B1305" s="118">
        <v>9</v>
      </c>
      <c r="C1305" s="118">
        <v>0</v>
      </c>
      <c r="D1305" s="118">
        <v>0</v>
      </c>
      <c r="E1305" s="118">
        <v>1</v>
      </c>
      <c r="F1305" s="118">
        <v>5</v>
      </c>
      <c r="G1305" s="118">
        <v>3</v>
      </c>
      <c r="H1305" s="118">
        <v>0</v>
      </c>
      <c r="I1305" s="118">
        <v>0</v>
      </c>
      <c r="J1305" s="118">
        <v>0</v>
      </c>
      <c r="K1305" s="118">
        <v>0</v>
      </c>
      <c r="L1305" s="118">
        <v>0</v>
      </c>
      <c r="M1305" s="118">
        <v>0</v>
      </c>
      <c r="N1305" s="118">
        <v>0</v>
      </c>
      <c r="O1305" s="118">
        <v>0</v>
      </c>
      <c r="P1305" s="118">
        <v>0</v>
      </c>
      <c r="Q1305" s="118">
        <v>0</v>
      </c>
      <c r="R1305" s="118">
        <v>0</v>
      </c>
      <c r="S1305" s="118">
        <v>0</v>
      </c>
      <c r="T1305" s="118">
        <v>0</v>
      </c>
      <c r="U1305" s="118">
        <v>0</v>
      </c>
      <c r="V1305" s="118">
        <v>23.8</v>
      </c>
      <c r="W1305" s="118" t="s">
        <v>188</v>
      </c>
    </row>
    <row r="1306" spans="1:23" ht="13.5" customHeight="1" x14ac:dyDescent="0.25">
      <c r="A1306" s="237">
        <v>0.48958333333333298</v>
      </c>
      <c r="B1306" s="118">
        <v>10</v>
      </c>
      <c r="C1306" s="118">
        <v>1</v>
      </c>
      <c r="D1306" s="118">
        <v>1</v>
      </c>
      <c r="E1306" s="118">
        <v>3</v>
      </c>
      <c r="F1306" s="118">
        <v>4</v>
      </c>
      <c r="G1306" s="118">
        <v>1</v>
      </c>
      <c r="H1306" s="118">
        <v>0</v>
      </c>
      <c r="I1306" s="118">
        <v>0</v>
      </c>
      <c r="J1306" s="118">
        <v>0</v>
      </c>
      <c r="K1306" s="118">
        <v>0</v>
      </c>
      <c r="L1306" s="118">
        <v>0</v>
      </c>
      <c r="M1306" s="118">
        <v>0</v>
      </c>
      <c r="N1306" s="118">
        <v>0</v>
      </c>
      <c r="O1306" s="118">
        <v>0</v>
      </c>
      <c r="P1306" s="118">
        <v>0</v>
      </c>
      <c r="Q1306" s="118">
        <v>0</v>
      </c>
      <c r="R1306" s="118">
        <v>0</v>
      </c>
      <c r="S1306" s="118">
        <v>0</v>
      </c>
      <c r="T1306" s="118">
        <v>0</v>
      </c>
      <c r="U1306" s="118">
        <v>0</v>
      </c>
      <c r="V1306" s="118">
        <v>19.2</v>
      </c>
      <c r="W1306" s="118" t="s">
        <v>188</v>
      </c>
    </row>
    <row r="1307" spans="1:23" ht="13.5" customHeight="1" x14ac:dyDescent="0.25">
      <c r="A1307" s="237">
        <v>0.5</v>
      </c>
      <c r="B1307" s="118">
        <v>13</v>
      </c>
      <c r="C1307" s="118">
        <v>0</v>
      </c>
      <c r="D1307" s="118">
        <v>1</v>
      </c>
      <c r="E1307" s="118">
        <v>1</v>
      </c>
      <c r="F1307" s="118">
        <v>8</v>
      </c>
      <c r="G1307" s="118">
        <v>1</v>
      </c>
      <c r="H1307" s="118">
        <v>2</v>
      </c>
      <c r="I1307" s="118">
        <v>0</v>
      </c>
      <c r="J1307" s="118">
        <v>0</v>
      </c>
      <c r="K1307" s="118">
        <v>0</v>
      </c>
      <c r="L1307" s="118">
        <v>0</v>
      </c>
      <c r="M1307" s="118">
        <v>0</v>
      </c>
      <c r="N1307" s="118">
        <v>0</v>
      </c>
      <c r="O1307" s="118">
        <v>0</v>
      </c>
      <c r="P1307" s="118">
        <v>0</v>
      </c>
      <c r="Q1307" s="118">
        <v>0</v>
      </c>
      <c r="R1307" s="118">
        <v>0</v>
      </c>
      <c r="S1307" s="118">
        <v>0</v>
      </c>
      <c r="T1307" s="118">
        <v>0</v>
      </c>
      <c r="U1307" s="118">
        <v>0</v>
      </c>
      <c r="V1307" s="118">
        <v>23.5</v>
      </c>
      <c r="W1307" s="118">
        <v>31.3</v>
      </c>
    </row>
    <row r="1308" spans="1:23" ht="13.5" customHeight="1" x14ac:dyDescent="0.25">
      <c r="A1308" s="237">
        <v>0.51041666666666696</v>
      </c>
      <c r="B1308" s="118">
        <v>14</v>
      </c>
      <c r="C1308" s="118">
        <v>0</v>
      </c>
      <c r="D1308" s="118">
        <v>0</v>
      </c>
      <c r="E1308" s="118">
        <v>2</v>
      </c>
      <c r="F1308" s="118">
        <v>8</v>
      </c>
      <c r="G1308" s="118">
        <v>4</v>
      </c>
      <c r="H1308" s="118">
        <v>0</v>
      </c>
      <c r="I1308" s="118">
        <v>0</v>
      </c>
      <c r="J1308" s="118">
        <v>0</v>
      </c>
      <c r="K1308" s="118">
        <v>0</v>
      </c>
      <c r="L1308" s="118">
        <v>0</v>
      </c>
      <c r="M1308" s="118">
        <v>0</v>
      </c>
      <c r="N1308" s="118">
        <v>0</v>
      </c>
      <c r="O1308" s="118">
        <v>0</v>
      </c>
      <c r="P1308" s="118">
        <v>0</v>
      </c>
      <c r="Q1308" s="118">
        <v>0</v>
      </c>
      <c r="R1308" s="118">
        <v>0</v>
      </c>
      <c r="S1308" s="118">
        <v>0</v>
      </c>
      <c r="T1308" s="118">
        <v>0</v>
      </c>
      <c r="U1308" s="118">
        <v>0</v>
      </c>
      <c r="V1308" s="118">
        <v>23.2</v>
      </c>
      <c r="W1308" s="118">
        <v>26.1</v>
      </c>
    </row>
    <row r="1309" spans="1:23" ht="13.5" customHeight="1" x14ac:dyDescent="0.25">
      <c r="A1309" s="237">
        <v>0.52083333333333304</v>
      </c>
      <c r="B1309" s="118">
        <v>7</v>
      </c>
      <c r="C1309" s="118">
        <v>0</v>
      </c>
      <c r="D1309" s="118">
        <v>0</v>
      </c>
      <c r="E1309" s="118">
        <v>0</v>
      </c>
      <c r="F1309" s="118">
        <v>5</v>
      </c>
      <c r="G1309" s="118">
        <v>2</v>
      </c>
      <c r="H1309" s="118">
        <v>0</v>
      </c>
      <c r="I1309" s="118">
        <v>0</v>
      </c>
      <c r="J1309" s="118">
        <v>0</v>
      </c>
      <c r="K1309" s="118">
        <v>0</v>
      </c>
      <c r="L1309" s="118">
        <v>0</v>
      </c>
      <c r="M1309" s="118">
        <v>0</v>
      </c>
      <c r="N1309" s="118">
        <v>0</v>
      </c>
      <c r="O1309" s="118">
        <v>0</v>
      </c>
      <c r="P1309" s="118">
        <v>0</v>
      </c>
      <c r="Q1309" s="118">
        <v>0</v>
      </c>
      <c r="R1309" s="118">
        <v>0</v>
      </c>
      <c r="S1309" s="118">
        <v>0</v>
      </c>
      <c r="T1309" s="118">
        <v>0</v>
      </c>
      <c r="U1309" s="118">
        <v>0</v>
      </c>
      <c r="V1309" s="118">
        <v>23.6</v>
      </c>
      <c r="W1309" s="118" t="s">
        <v>188</v>
      </c>
    </row>
    <row r="1310" spans="1:23" ht="13.5" customHeight="1" x14ac:dyDescent="0.25">
      <c r="A1310" s="237">
        <v>0.53125</v>
      </c>
      <c r="B1310" s="118">
        <v>17</v>
      </c>
      <c r="C1310" s="118">
        <v>0</v>
      </c>
      <c r="D1310" s="118">
        <v>0</v>
      </c>
      <c r="E1310" s="118">
        <v>0</v>
      </c>
      <c r="F1310" s="118">
        <v>5</v>
      </c>
      <c r="G1310" s="118">
        <v>8</v>
      </c>
      <c r="H1310" s="118">
        <v>4</v>
      </c>
      <c r="I1310" s="118">
        <v>0</v>
      </c>
      <c r="J1310" s="118">
        <v>0</v>
      </c>
      <c r="K1310" s="118">
        <v>0</v>
      </c>
      <c r="L1310" s="118">
        <v>0</v>
      </c>
      <c r="M1310" s="118">
        <v>0</v>
      </c>
      <c r="N1310" s="118">
        <v>0</v>
      </c>
      <c r="O1310" s="118">
        <v>0</v>
      </c>
      <c r="P1310" s="118">
        <v>0</v>
      </c>
      <c r="Q1310" s="118">
        <v>0</v>
      </c>
      <c r="R1310" s="118">
        <v>0</v>
      </c>
      <c r="S1310" s="118">
        <v>0</v>
      </c>
      <c r="T1310" s="118">
        <v>0</v>
      </c>
      <c r="U1310" s="118">
        <v>0</v>
      </c>
      <c r="V1310" s="118">
        <v>26.7</v>
      </c>
      <c r="W1310" s="118">
        <v>30.3</v>
      </c>
    </row>
    <row r="1311" spans="1:23" ht="13.5" customHeight="1" x14ac:dyDescent="0.25">
      <c r="A1311" s="237">
        <v>0.54166666666666696</v>
      </c>
      <c r="B1311" s="118">
        <v>10</v>
      </c>
      <c r="C1311" s="118">
        <v>0</v>
      </c>
      <c r="D1311" s="118">
        <v>0</v>
      </c>
      <c r="E1311" s="118">
        <v>2</v>
      </c>
      <c r="F1311" s="118">
        <v>4</v>
      </c>
      <c r="G1311" s="118">
        <v>4</v>
      </c>
      <c r="H1311" s="118">
        <v>0</v>
      </c>
      <c r="I1311" s="118">
        <v>0</v>
      </c>
      <c r="J1311" s="118">
        <v>0</v>
      </c>
      <c r="K1311" s="118">
        <v>0</v>
      </c>
      <c r="L1311" s="118">
        <v>0</v>
      </c>
      <c r="M1311" s="118">
        <v>0</v>
      </c>
      <c r="N1311" s="118">
        <v>0</v>
      </c>
      <c r="O1311" s="118">
        <v>0</v>
      </c>
      <c r="P1311" s="118">
        <v>0</v>
      </c>
      <c r="Q1311" s="118">
        <v>0</v>
      </c>
      <c r="R1311" s="118">
        <v>0</v>
      </c>
      <c r="S1311" s="118">
        <v>0</v>
      </c>
      <c r="T1311" s="118">
        <v>0</v>
      </c>
      <c r="U1311" s="118">
        <v>0</v>
      </c>
      <c r="V1311" s="118">
        <v>23.8</v>
      </c>
      <c r="W1311" s="118" t="s">
        <v>188</v>
      </c>
    </row>
    <row r="1312" spans="1:23" ht="13.5" customHeight="1" x14ac:dyDescent="0.25">
      <c r="A1312" s="237">
        <v>0.55208333333333304</v>
      </c>
      <c r="B1312" s="118">
        <v>10</v>
      </c>
      <c r="C1312" s="118">
        <v>0</v>
      </c>
      <c r="D1312" s="118">
        <v>1</v>
      </c>
      <c r="E1312" s="118">
        <v>2</v>
      </c>
      <c r="F1312" s="118">
        <v>4</v>
      </c>
      <c r="G1312" s="118">
        <v>2</v>
      </c>
      <c r="H1312" s="118">
        <v>1</v>
      </c>
      <c r="I1312" s="118">
        <v>0</v>
      </c>
      <c r="J1312" s="118">
        <v>0</v>
      </c>
      <c r="K1312" s="118">
        <v>0</v>
      </c>
      <c r="L1312" s="118">
        <v>0</v>
      </c>
      <c r="M1312" s="118">
        <v>0</v>
      </c>
      <c r="N1312" s="118">
        <v>0</v>
      </c>
      <c r="O1312" s="118">
        <v>0</v>
      </c>
      <c r="P1312" s="118">
        <v>0</v>
      </c>
      <c r="Q1312" s="118">
        <v>0</v>
      </c>
      <c r="R1312" s="118">
        <v>0</v>
      </c>
      <c r="S1312" s="118">
        <v>0</v>
      </c>
      <c r="T1312" s="118">
        <v>0</v>
      </c>
      <c r="U1312" s="118">
        <v>0</v>
      </c>
      <c r="V1312" s="118">
        <v>22.9</v>
      </c>
      <c r="W1312" s="118" t="s">
        <v>188</v>
      </c>
    </row>
    <row r="1313" spans="1:23" ht="13.5" customHeight="1" x14ac:dyDescent="0.25">
      <c r="A1313" s="237">
        <v>0.5625</v>
      </c>
      <c r="B1313" s="118">
        <v>11</v>
      </c>
      <c r="C1313" s="118">
        <v>0</v>
      </c>
      <c r="D1313" s="118">
        <v>0</v>
      </c>
      <c r="E1313" s="118">
        <v>1</v>
      </c>
      <c r="F1313" s="118">
        <v>7</v>
      </c>
      <c r="G1313" s="118">
        <v>2</v>
      </c>
      <c r="H1313" s="118">
        <v>1</v>
      </c>
      <c r="I1313" s="118">
        <v>0</v>
      </c>
      <c r="J1313" s="118">
        <v>0</v>
      </c>
      <c r="K1313" s="118">
        <v>0</v>
      </c>
      <c r="L1313" s="118">
        <v>0</v>
      </c>
      <c r="M1313" s="118">
        <v>0</v>
      </c>
      <c r="N1313" s="118">
        <v>0</v>
      </c>
      <c r="O1313" s="118">
        <v>0</v>
      </c>
      <c r="P1313" s="118">
        <v>0</v>
      </c>
      <c r="Q1313" s="118">
        <v>0</v>
      </c>
      <c r="R1313" s="118">
        <v>0</v>
      </c>
      <c r="S1313" s="118">
        <v>0</v>
      </c>
      <c r="T1313" s="118">
        <v>0</v>
      </c>
      <c r="U1313" s="118">
        <v>0</v>
      </c>
      <c r="V1313" s="118">
        <v>23.5</v>
      </c>
      <c r="W1313" s="118">
        <v>29.3</v>
      </c>
    </row>
    <row r="1314" spans="1:23" ht="13.5" customHeight="1" x14ac:dyDescent="0.25">
      <c r="A1314" s="237">
        <v>0.57291666666666696</v>
      </c>
      <c r="B1314" s="118">
        <v>6</v>
      </c>
      <c r="C1314" s="118">
        <v>0</v>
      </c>
      <c r="D1314" s="118">
        <v>0</v>
      </c>
      <c r="E1314" s="118">
        <v>2</v>
      </c>
      <c r="F1314" s="118">
        <v>3</v>
      </c>
      <c r="G1314" s="118">
        <v>1</v>
      </c>
      <c r="H1314" s="118">
        <v>0</v>
      </c>
      <c r="I1314" s="118">
        <v>0</v>
      </c>
      <c r="J1314" s="118">
        <v>0</v>
      </c>
      <c r="K1314" s="118">
        <v>0</v>
      </c>
      <c r="L1314" s="118">
        <v>0</v>
      </c>
      <c r="M1314" s="118">
        <v>0</v>
      </c>
      <c r="N1314" s="118">
        <v>0</v>
      </c>
      <c r="O1314" s="118">
        <v>0</v>
      </c>
      <c r="P1314" s="118">
        <v>0</v>
      </c>
      <c r="Q1314" s="118">
        <v>0</v>
      </c>
      <c r="R1314" s="118">
        <v>0</v>
      </c>
      <c r="S1314" s="118">
        <v>0</v>
      </c>
      <c r="T1314" s="118">
        <v>0</v>
      </c>
      <c r="U1314" s="118">
        <v>0</v>
      </c>
      <c r="V1314" s="118">
        <v>21.3</v>
      </c>
      <c r="W1314" s="118" t="s">
        <v>188</v>
      </c>
    </row>
    <row r="1315" spans="1:23" ht="13.5" customHeight="1" x14ac:dyDescent="0.25">
      <c r="A1315" s="237">
        <v>0.58333333333333304</v>
      </c>
      <c r="B1315" s="118">
        <v>8</v>
      </c>
      <c r="C1315" s="118">
        <v>0</v>
      </c>
      <c r="D1315" s="118">
        <v>0</v>
      </c>
      <c r="E1315" s="118">
        <v>1</v>
      </c>
      <c r="F1315" s="118">
        <v>4</v>
      </c>
      <c r="G1315" s="118">
        <v>3</v>
      </c>
      <c r="H1315" s="118">
        <v>0</v>
      </c>
      <c r="I1315" s="118">
        <v>0</v>
      </c>
      <c r="J1315" s="118">
        <v>0</v>
      </c>
      <c r="K1315" s="118">
        <v>0</v>
      </c>
      <c r="L1315" s="118">
        <v>0</v>
      </c>
      <c r="M1315" s="118">
        <v>0</v>
      </c>
      <c r="N1315" s="118">
        <v>0</v>
      </c>
      <c r="O1315" s="118">
        <v>0</v>
      </c>
      <c r="P1315" s="118">
        <v>0</v>
      </c>
      <c r="Q1315" s="118">
        <v>0</v>
      </c>
      <c r="R1315" s="118">
        <v>0</v>
      </c>
      <c r="S1315" s="118">
        <v>0</v>
      </c>
      <c r="T1315" s="118">
        <v>0</v>
      </c>
      <c r="U1315" s="118">
        <v>0</v>
      </c>
      <c r="V1315" s="118">
        <v>23.6</v>
      </c>
      <c r="W1315" s="118" t="s">
        <v>188</v>
      </c>
    </row>
    <row r="1316" spans="1:23" ht="13.5" customHeight="1" x14ac:dyDescent="0.25">
      <c r="A1316" s="237">
        <v>0.59375</v>
      </c>
      <c r="B1316" s="118">
        <v>10</v>
      </c>
      <c r="C1316" s="118">
        <v>0</v>
      </c>
      <c r="D1316" s="118">
        <v>0</v>
      </c>
      <c r="E1316" s="118">
        <v>3</v>
      </c>
      <c r="F1316" s="118">
        <v>3</v>
      </c>
      <c r="G1316" s="118">
        <v>3</v>
      </c>
      <c r="H1316" s="118">
        <v>1</v>
      </c>
      <c r="I1316" s="118">
        <v>0</v>
      </c>
      <c r="J1316" s="118">
        <v>0</v>
      </c>
      <c r="K1316" s="118">
        <v>0</v>
      </c>
      <c r="L1316" s="118">
        <v>0</v>
      </c>
      <c r="M1316" s="118">
        <v>0</v>
      </c>
      <c r="N1316" s="118">
        <v>0</v>
      </c>
      <c r="O1316" s="118">
        <v>0</v>
      </c>
      <c r="P1316" s="118">
        <v>0</v>
      </c>
      <c r="Q1316" s="118">
        <v>0</v>
      </c>
      <c r="R1316" s="118">
        <v>0</v>
      </c>
      <c r="S1316" s="118">
        <v>0</v>
      </c>
      <c r="T1316" s="118">
        <v>0</v>
      </c>
      <c r="U1316" s="118">
        <v>0</v>
      </c>
      <c r="V1316" s="118">
        <v>23.5</v>
      </c>
      <c r="W1316" s="118" t="s">
        <v>188</v>
      </c>
    </row>
    <row r="1317" spans="1:23" ht="13.5" customHeight="1" x14ac:dyDescent="0.25">
      <c r="A1317" s="237">
        <v>0.60416666666666696</v>
      </c>
      <c r="B1317" s="118">
        <v>5</v>
      </c>
      <c r="C1317" s="118">
        <v>0</v>
      </c>
      <c r="D1317" s="118">
        <v>1</v>
      </c>
      <c r="E1317" s="118">
        <v>0</v>
      </c>
      <c r="F1317" s="118">
        <v>1</v>
      </c>
      <c r="G1317" s="118">
        <v>3</v>
      </c>
      <c r="H1317" s="118">
        <v>0</v>
      </c>
      <c r="I1317" s="118">
        <v>0</v>
      </c>
      <c r="J1317" s="118">
        <v>0</v>
      </c>
      <c r="K1317" s="118">
        <v>0</v>
      </c>
      <c r="L1317" s="118">
        <v>0</v>
      </c>
      <c r="M1317" s="118">
        <v>0</v>
      </c>
      <c r="N1317" s="118">
        <v>0</v>
      </c>
      <c r="O1317" s="118">
        <v>0</v>
      </c>
      <c r="P1317" s="118">
        <v>0</v>
      </c>
      <c r="Q1317" s="118">
        <v>0</v>
      </c>
      <c r="R1317" s="118">
        <v>0</v>
      </c>
      <c r="S1317" s="118">
        <v>0</v>
      </c>
      <c r="T1317" s="118">
        <v>0</v>
      </c>
      <c r="U1317" s="118">
        <v>0</v>
      </c>
      <c r="V1317" s="118">
        <v>22.9</v>
      </c>
      <c r="W1317" s="118" t="s">
        <v>188</v>
      </c>
    </row>
    <row r="1318" spans="1:23" ht="13.5" customHeight="1" x14ac:dyDescent="0.25">
      <c r="A1318" s="237">
        <v>0.61458333333333304</v>
      </c>
      <c r="B1318" s="118">
        <v>6</v>
      </c>
      <c r="C1318" s="118">
        <v>0</v>
      </c>
      <c r="D1318" s="118">
        <v>0</v>
      </c>
      <c r="E1318" s="118">
        <v>0</v>
      </c>
      <c r="F1318" s="118">
        <v>1</v>
      </c>
      <c r="G1318" s="118">
        <v>4</v>
      </c>
      <c r="H1318" s="118">
        <v>1</v>
      </c>
      <c r="I1318" s="118">
        <v>0</v>
      </c>
      <c r="J1318" s="118">
        <v>0</v>
      </c>
      <c r="K1318" s="118">
        <v>0</v>
      </c>
      <c r="L1318" s="118">
        <v>0</v>
      </c>
      <c r="M1318" s="118">
        <v>0</v>
      </c>
      <c r="N1318" s="118">
        <v>0</v>
      </c>
      <c r="O1318" s="118">
        <v>0</v>
      </c>
      <c r="P1318" s="118">
        <v>0</v>
      </c>
      <c r="Q1318" s="118">
        <v>0</v>
      </c>
      <c r="R1318" s="118">
        <v>0</v>
      </c>
      <c r="S1318" s="118">
        <v>0</v>
      </c>
      <c r="T1318" s="118">
        <v>0</v>
      </c>
      <c r="U1318" s="118">
        <v>0</v>
      </c>
      <c r="V1318" s="118">
        <v>27.5</v>
      </c>
      <c r="W1318" s="118" t="s">
        <v>188</v>
      </c>
    </row>
    <row r="1319" spans="1:23" ht="13.5" customHeight="1" x14ac:dyDescent="0.25">
      <c r="A1319" s="237">
        <v>0.625</v>
      </c>
      <c r="B1319" s="118">
        <v>4</v>
      </c>
      <c r="C1319" s="118">
        <v>0</v>
      </c>
      <c r="D1319" s="118">
        <v>1</v>
      </c>
      <c r="E1319" s="118">
        <v>0</v>
      </c>
      <c r="F1319" s="118">
        <v>1</v>
      </c>
      <c r="G1319" s="118">
        <v>2</v>
      </c>
      <c r="H1319" s="118">
        <v>0</v>
      </c>
      <c r="I1319" s="118">
        <v>0</v>
      </c>
      <c r="J1319" s="118">
        <v>0</v>
      </c>
      <c r="K1319" s="118">
        <v>0</v>
      </c>
      <c r="L1319" s="118">
        <v>0</v>
      </c>
      <c r="M1319" s="118">
        <v>0</v>
      </c>
      <c r="N1319" s="118">
        <v>0</v>
      </c>
      <c r="O1319" s="118">
        <v>0</v>
      </c>
      <c r="P1319" s="118">
        <v>0</v>
      </c>
      <c r="Q1319" s="118">
        <v>0</v>
      </c>
      <c r="R1319" s="118">
        <v>0</v>
      </c>
      <c r="S1319" s="118">
        <v>0</v>
      </c>
      <c r="T1319" s="118">
        <v>0</v>
      </c>
      <c r="U1319" s="118">
        <v>0</v>
      </c>
      <c r="V1319" s="118">
        <v>21.9</v>
      </c>
      <c r="W1319" s="118" t="s">
        <v>188</v>
      </c>
    </row>
    <row r="1320" spans="1:23" ht="13.5" customHeight="1" x14ac:dyDescent="0.25">
      <c r="A1320" s="237">
        <v>0.63541666666666696</v>
      </c>
      <c r="B1320" s="118">
        <v>12</v>
      </c>
      <c r="C1320" s="118">
        <v>0</v>
      </c>
      <c r="D1320" s="118">
        <v>0</v>
      </c>
      <c r="E1320" s="118">
        <v>2</v>
      </c>
      <c r="F1320" s="118">
        <v>7</v>
      </c>
      <c r="G1320" s="118">
        <v>3</v>
      </c>
      <c r="H1320" s="118">
        <v>0</v>
      </c>
      <c r="I1320" s="118">
        <v>0</v>
      </c>
      <c r="J1320" s="118">
        <v>0</v>
      </c>
      <c r="K1320" s="118">
        <v>0</v>
      </c>
      <c r="L1320" s="118">
        <v>0</v>
      </c>
      <c r="M1320" s="118">
        <v>0</v>
      </c>
      <c r="N1320" s="118">
        <v>0</v>
      </c>
      <c r="O1320" s="118">
        <v>0</v>
      </c>
      <c r="P1320" s="118">
        <v>0</v>
      </c>
      <c r="Q1320" s="118">
        <v>0</v>
      </c>
      <c r="R1320" s="118">
        <v>0</v>
      </c>
      <c r="S1320" s="118">
        <v>0</v>
      </c>
      <c r="T1320" s="118">
        <v>0</v>
      </c>
      <c r="U1320" s="118">
        <v>0</v>
      </c>
      <c r="V1320" s="118">
        <v>22.9</v>
      </c>
      <c r="W1320" s="118">
        <v>25.9</v>
      </c>
    </row>
    <row r="1321" spans="1:23" ht="13.5" customHeight="1" x14ac:dyDescent="0.25">
      <c r="A1321" s="237">
        <v>0.64583333333333304</v>
      </c>
      <c r="B1321" s="118">
        <v>8</v>
      </c>
      <c r="C1321" s="118">
        <v>0</v>
      </c>
      <c r="D1321" s="118">
        <v>0</v>
      </c>
      <c r="E1321" s="118">
        <v>3</v>
      </c>
      <c r="F1321" s="118">
        <v>3</v>
      </c>
      <c r="G1321" s="118">
        <v>1</v>
      </c>
      <c r="H1321" s="118">
        <v>1</v>
      </c>
      <c r="I1321" s="118">
        <v>0</v>
      </c>
      <c r="J1321" s="118">
        <v>0</v>
      </c>
      <c r="K1321" s="118">
        <v>0</v>
      </c>
      <c r="L1321" s="118">
        <v>0</v>
      </c>
      <c r="M1321" s="118">
        <v>0</v>
      </c>
      <c r="N1321" s="118">
        <v>0</v>
      </c>
      <c r="O1321" s="118">
        <v>0</v>
      </c>
      <c r="P1321" s="118">
        <v>0</v>
      </c>
      <c r="Q1321" s="118">
        <v>0</v>
      </c>
      <c r="R1321" s="118">
        <v>0</v>
      </c>
      <c r="S1321" s="118">
        <v>0</v>
      </c>
      <c r="T1321" s="118">
        <v>0</v>
      </c>
      <c r="U1321" s="118">
        <v>0</v>
      </c>
      <c r="V1321" s="118">
        <v>23</v>
      </c>
      <c r="W1321" s="118" t="s">
        <v>188</v>
      </c>
    </row>
    <row r="1322" spans="1:23" ht="13.5" customHeight="1" x14ac:dyDescent="0.25">
      <c r="A1322" s="237">
        <v>0.65625</v>
      </c>
      <c r="B1322" s="118">
        <v>12</v>
      </c>
      <c r="C1322" s="118">
        <v>0</v>
      </c>
      <c r="D1322" s="118">
        <v>0</v>
      </c>
      <c r="E1322" s="118">
        <v>1</v>
      </c>
      <c r="F1322" s="118">
        <v>9</v>
      </c>
      <c r="G1322" s="118">
        <v>2</v>
      </c>
      <c r="H1322" s="118">
        <v>0</v>
      </c>
      <c r="I1322" s="118">
        <v>0</v>
      </c>
      <c r="J1322" s="118">
        <v>0</v>
      </c>
      <c r="K1322" s="118">
        <v>0</v>
      </c>
      <c r="L1322" s="118">
        <v>0</v>
      </c>
      <c r="M1322" s="118">
        <v>0</v>
      </c>
      <c r="N1322" s="118">
        <v>0</v>
      </c>
      <c r="O1322" s="118">
        <v>0</v>
      </c>
      <c r="P1322" s="118">
        <v>0</v>
      </c>
      <c r="Q1322" s="118">
        <v>0</v>
      </c>
      <c r="R1322" s="118">
        <v>0</v>
      </c>
      <c r="S1322" s="118">
        <v>0</v>
      </c>
      <c r="T1322" s="118">
        <v>0</v>
      </c>
      <c r="U1322" s="118">
        <v>0</v>
      </c>
      <c r="V1322" s="118">
        <v>23.4</v>
      </c>
      <c r="W1322" s="118">
        <v>25.9</v>
      </c>
    </row>
    <row r="1323" spans="1:23" ht="13.5" customHeight="1" x14ac:dyDescent="0.25">
      <c r="A1323" s="237">
        <v>0.66666666666666696</v>
      </c>
      <c r="B1323" s="118">
        <v>19</v>
      </c>
      <c r="C1323" s="118">
        <v>0</v>
      </c>
      <c r="D1323" s="118">
        <v>3</v>
      </c>
      <c r="E1323" s="118">
        <v>1</v>
      </c>
      <c r="F1323" s="118">
        <v>7</v>
      </c>
      <c r="G1323" s="118">
        <v>7</v>
      </c>
      <c r="H1323" s="118">
        <v>1</v>
      </c>
      <c r="I1323" s="118">
        <v>0</v>
      </c>
      <c r="J1323" s="118">
        <v>0</v>
      </c>
      <c r="K1323" s="118">
        <v>0</v>
      </c>
      <c r="L1323" s="118">
        <v>0</v>
      </c>
      <c r="M1323" s="118">
        <v>0</v>
      </c>
      <c r="N1323" s="118">
        <v>0</v>
      </c>
      <c r="O1323" s="118">
        <v>0</v>
      </c>
      <c r="P1323" s="118">
        <v>0</v>
      </c>
      <c r="Q1323" s="118">
        <v>0</v>
      </c>
      <c r="R1323" s="118">
        <v>0</v>
      </c>
      <c r="S1323" s="118">
        <v>0</v>
      </c>
      <c r="T1323" s="118">
        <v>0</v>
      </c>
      <c r="U1323" s="118">
        <v>0</v>
      </c>
      <c r="V1323" s="118">
        <v>23.4</v>
      </c>
      <c r="W1323" s="118">
        <v>29.2</v>
      </c>
    </row>
    <row r="1324" spans="1:23" ht="13.5" customHeight="1" x14ac:dyDescent="0.25">
      <c r="A1324" s="237">
        <v>0.67708333333333304</v>
      </c>
      <c r="B1324" s="118">
        <v>5</v>
      </c>
      <c r="C1324" s="118">
        <v>0</v>
      </c>
      <c r="D1324" s="118">
        <v>0</v>
      </c>
      <c r="E1324" s="118">
        <v>0</v>
      </c>
      <c r="F1324" s="118">
        <v>5</v>
      </c>
      <c r="G1324" s="118">
        <v>0</v>
      </c>
      <c r="H1324" s="118">
        <v>0</v>
      </c>
      <c r="I1324" s="118">
        <v>0</v>
      </c>
      <c r="J1324" s="118">
        <v>0</v>
      </c>
      <c r="K1324" s="118">
        <v>0</v>
      </c>
      <c r="L1324" s="118">
        <v>0</v>
      </c>
      <c r="M1324" s="118">
        <v>0</v>
      </c>
      <c r="N1324" s="118">
        <v>0</v>
      </c>
      <c r="O1324" s="118">
        <v>0</v>
      </c>
      <c r="P1324" s="118">
        <v>0</v>
      </c>
      <c r="Q1324" s="118">
        <v>0</v>
      </c>
      <c r="R1324" s="118">
        <v>0</v>
      </c>
      <c r="S1324" s="118">
        <v>0</v>
      </c>
      <c r="T1324" s="118">
        <v>0</v>
      </c>
      <c r="U1324" s="118">
        <v>0</v>
      </c>
      <c r="V1324" s="118">
        <v>22.8</v>
      </c>
      <c r="W1324" s="118" t="s">
        <v>188</v>
      </c>
    </row>
    <row r="1325" spans="1:23" ht="13.5" customHeight="1" x14ac:dyDescent="0.25">
      <c r="A1325" s="237">
        <v>0.6875</v>
      </c>
      <c r="B1325" s="118">
        <v>8</v>
      </c>
      <c r="C1325" s="118">
        <v>0</v>
      </c>
      <c r="D1325" s="118">
        <v>0</v>
      </c>
      <c r="E1325" s="118">
        <v>2</v>
      </c>
      <c r="F1325" s="118">
        <v>1</v>
      </c>
      <c r="G1325" s="118">
        <v>4</v>
      </c>
      <c r="H1325" s="118">
        <v>1</v>
      </c>
      <c r="I1325" s="118">
        <v>0</v>
      </c>
      <c r="J1325" s="118">
        <v>0</v>
      </c>
      <c r="K1325" s="118">
        <v>0</v>
      </c>
      <c r="L1325" s="118">
        <v>0</v>
      </c>
      <c r="M1325" s="118">
        <v>0</v>
      </c>
      <c r="N1325" s="118">
        <v>0</v>
      </c>
      <c r="O1325" s="118">
        <v>0</v>
      </c>
      <c r="P1325" s="118">
        <v>0</v>
      </c>
      <c r="Q1325" s="118">
        <v>0</v>
      </c>
      <c r="R1325" s="118">
        <v>0</v>
      </c>
      <c r="S1325" s="118">
        <v>0</v>
      </c>
      <c r="T1325" s="118">
        <v>0</v>
      </c>
      <c r="U1325" s="118">
        <v>0</v>
      </c>
      <c r="V1325" s="118">
        <v>24.9</v>
      </c>
      <c r="W1325" s="118" t="s">
        <v>188</v>
      </c>
    </row>
    <row r="1326" spans="1:23" ht="13.5" customHeight="1" x14ac:dyDescent="0.25">
      <c r="A1326" s="237">
        <v>0.69791666666666696</v>
      </c>
      <c r="B1326" s="118">
        <v>10</v>
      </c>
      <c r="C1326" s="118">
        <v>0</v>
      </c>
      <c r="D1326" s="118">
        <v>0</v>
      </c>
      <c r="E1326" s="118">
        <v>2</v>
      </c>
      <c r="F1326" s="118">
        <v>3</v>
      </c>
      <c r="G1326" s="118">
        <v>3</v>
      </c>
      <c r="H1326" s="118">
        <v>1</v>
      </c>
      <c r="I1326" s="118">
        <v>1</v>
      </c>
      <c r="J1326" s="118">
        <v>0</v>
      </c>
      <c r="K1326" s="118">
        <v>0</v>
      </c>
      <c r="L1326" s="118">
        <v>0</v>
      </c>
      <c r="M1326" s="118">
        <v>0</v>
      </c>
      <c r="N1326" s="118">
        <v>0</v>
      </c>
      <c r="O1326" s="118">
        <v>0</v>
      </c>
      <c r="P1326" s="118">
        <v>0</v>
      </c>
      <c r="Q1326" s="118">
        <v>0</v>
      </c>
      <c r="R1326" s="118">
        <v>0</v>
      </c>
      <c r="S1326" s="118">
        <v>0</v>
      </c>
      <c r="T1326" s="118">
        <v>0</v>
      </c>
      <c r="U1326" s="118">
        <v>0</v>
      </c>
      <c r="V1326" s="118">
        <v>25.2</v>
      </c>
      <c r="W1326" s="118" t="s">
        <v>188</v>
      </c>
    </row>
    <row r="1327" spans="1:23" ht="13.5" customHeight="1" x14ac:dyDescent="0.25">
      <c r="A1327" s="237">
        <v>0.70833333333333304</v>
      </c>
      <c r="B1327" s="118">
        <v>11</v>
      </c>
      <c r="C1327" s="118">
        <v>0</v>
      </c>
      <c r="D1327" s="118">
        <v>0</v>
      </c>
      <c r="E1327" s="118">
        <v>1</v>
      </c>
      <c r="F1327" s="118">
        <v>6</v>
      </c>
      <c r="G1327" s="118">
        <v>4</v>
      </c>
      <c r="H1327" s="118">
        <v>0</v>
      </c>
      <c r="I1327" s="118">
        <v>0</v>
      </c>
      <c r="J1327" s="118">
        <v>0</v>
      </c>
      <c r="K1327" s="118">
        <v>0</v>
      </c>
      <c r="L1327" s="118">
        <v>0</v>
      </c>
      <c r="M1327" s="118">
        <v>0</v>
      </c>
      <c r="N1327" s="118">
        <v>0</v>
      </c>
      <c r="O1327" s="118">
        <v>0</v>
      </c>
      <c r="P1327" s="118">
        <v>0</v>
      </c>
      <c r="Q1327" s="118">
        <v>0</v>
      </c>
      <c r="R1327" s="118">
        <v>0</v>
      </c>
      <c r="S1327" s="118">
        <v>0</v>
      </c>
      <c r="T1327" s="118">
        <v>0</v>
      </c>
      <c r="U1327" s="118">
        <v>0</v>
      </c>
      <c r="V1327" s="118">
        <v>24.3</v>
      </c>
      <c r="W1327" s="118">
        <v>29.5</v>
      </c>
    </row>
    <row r="1328" spans="1:23" ht="13.5" customHeight="1" x14ac:dyDescent="0.25">
      <c r="A1328" s="237">
        <v>0.71875</v>
      </c>
      <c r="B1328" s="118">
        <v>7</v>
      </c>
      <c r="C1328" s="118">
        <v>0</v>
      </c>
      <c r="D1328" s="118">
        <v>0</v>
      </c>
      <c r="E1328" s="118">
        <v>1</v>
      </c>
      <c r="F1328" s="118">
        <v>3</v>
      </c>
      <c r="G1328" s="118">
        <v>1</v>
      </c>
      <c r="H1328" s="118">
        <v>2</v>
      </c>
      <c r="I1328" s="118">
        <v>0</v>
      </c>
      <c r="J1328" s="118">
        <v>0</v>
      </c>
      <c r="K1328" s="118">
        <v>0</v>
      </c>
      <c r="L1328" s="118">
        <v>0</v>
      </c>
      <c r="M1328" s="118">
        <v>0</v>
      </c>
      <c r="N1328" s="118">
        <v>0</v>
      </c>
      <c r="O1328" s="118">
        <v>0</v>
      </c>
      <c r="P1328" s="118">
        <v>0</v>
      </c>
      <c r="Q1328" s="118">
        <v>0</v>
      </c>
      <c r="R1328" s="118">
        <v>0</v>
      </c>
      <c r="S1328" s="118">
        <v>0</v>
      </c>
      <c r="T1328" s="118">
        <v>0</v>
      </c>
      <c r="U1328" s="118">
        <v>0</v>
      </c>
      <c r="V1328" s="118">
        <v>25.6</v>
      </c>
      <c r="W1328" s="118" t="s">
        <v>188</v>
      </c>
    </row>
    <row r="1329" spans="1:23" ht="13.5" customHeight="1" x14ac:dyDescent="0.25">
      <c r="A1329" s="237">
        <v>0.72916666666666696</v>
      </c>
      <c r="B1329" s="118">
        <v>14</v>
      </c>
      <c r="C1329" s="118">
        <v>0</v>
      </c>
      <c r="D1329" s="118">
        <v>1</v>
      </c>
      <c r="E1329" s="118">
        <v>3</v>
      </c>
      <c r="F1329" s="118">
        <v>7</v>
      </c>
      <c r="G1329" s="118">
        <v>3</v>
      </c>
      <c r="H1329" s="118">
        <v>0</v>
      </c>
      <c r="I1329" s="118">
        <v>0</v>
      </c>
      <c r="J1329" s="118">
        <v>0</v>
      </c>
      <c r="K1329" s="118">
        <v>0</v>
      </c>
      <c r="L1329" s="118">
        <v>0</v>
      </c>
      <c r="M1329" s="118">
        <v>0</v>
      </c>
      <c r="N1329" s="118">
        <v>0</v>
      </c>
      <c r="O1329" s="118">
        <v>0</v>
      </c>
      <c r="P1329" s="118">
        <v>0</v>
      </c>
      <c r="Q1329" s="118">
        <v>0</v>
      </c>
      <c r="R1329" s="118">
        <v>0</v>
      </c>
      <c r="S1329" s="118">
        <v>0</v>
      </c>
      <c r="T1329" s="118">
        <v>0</v>
      </c>
      <c r="U1329" s="118">
        <v>0</v>
      </c>
      <c r="V1329" s="118">
        <v>22.6</v>
      </c>
      <c r="W1329" s="118">
        <v>27.6</v>
      </c>
    </row>
    <row r="1330" spans="1:23" ht="13.5" customHeight="1" x14ac:dyDescent="0.25">
      <c r="A1330" s="237">
        <v>0.73958333333333304</v>
      </c>
      <c r="B1330" s="118">
        <v>10</v>
      </c>
      <c r="C1330" s="118">
        <v>0</v>
      </c>
      <c r="D1330" s="118">
        <v>1</v>
      </c>
      <c r="E1330" s="118">
        <v>0</v>
      </c>
      <c r="F1330" s="118">
        <v>6</v>
      </c>
      <c r="G1330" s="118">
        <v>3</v>
      </c>
      <c r="H1330" s="118">
        <v>0</v>
      </c>
      <c r="I1330" s="118">
        <v>0</v>
      </c>
      <c r="J1330" s="118">
        <v>0</v>
      </c>
      <c r="K1330" s="118">
        <v>0</v>
      </c>
      <c r="L1330" s="118">
        <v>0</v>
      </c>
      <c r="M1330" s="118">
        <v>0</v>
      </c>
      <c r="N1330" s="118">
        <v>0</v>
      </c>
      <c r="O1330" s="118">
        <v>0</v>
      </c>
      <c r="P1330" s="118">
        <v>0</v>
      </c>
      <c r="Q1330" s="118">
        <v>0</v>
      </c>
      <c r="R1330" s="118">
        <v>0</v>
      </c>
      <c r="S1330" s="118">
        <v>0</v>
      </c>
      <c r="T1330" s="118">
        <v>0</v>
      </c>
      <c r="U1330" s="118">
        <v>0</v>
      </c>
      <c r="V1330" s="118">
        <v>23</v>
      </c>
      <c r="W1330" s="118" t="s">
        <v>188</v>
      </c>
    </row>
    <row r="1331" spans="1:23" ht="13.5" customHeight="1" x14ac:dyDescent="0.25">
      <c r="A1331" s="237">
        <v>0.75</v>
      </c>
      <c r="B1331" s="118">
        <v>6</v>
      </c>
      <c r="C1331" s="118">
        <v>0</v>
      </c>
      <c r="D1331" s="118">
        <v>0</v>
      </c>
      <c r="E1331" s="118">
        <v>0</v>
      </c>
      <c r="F1331" s="118">
        <v>2</v>
      </c>
      <c r="G1331" s="118">
        <v>4</v>
      </c>
      <c r="H1331" s="118">
        <v>0</v>
      </c>
      <c r="I1331" s="118">
        <v>0</v>
      </c>
      <c r="J1331" s="118">
        <v>0</v>
      </c>
      <c r="K1331" s="118">
        <v>0</v>
      </c>
      <c r="L1331" s="118">
        <v>0</v>
      </c>
      <c r="M1331" s="118">
        <v>0</v>
      </c>
      <c r="N1331" s="118">
        <v>0</v>
      </c>
      <c r="O1331" s="118">
        <v>0</v>
      </c>
      <c r="P1331" s="118">
        <v>0</v>
      </c>
      <c r="Q1331" s="118">
        <v>0</v>
      </c>
      <c r="R1331" s="118">
        <v>0</v>
      </c>
      <c r="S1331" s="118">
        <v>0</v>
      </c>
      <c r="T1331" s="118">
        <v>0</v>
      </c>
      <c r="U1331" s="118">
        <v>0</v>
      </c>
      <c r="V1331" s="118">
        <v>25.9</v>
      </c>
      <c r="W1331" s="118" t="s">
        <v>188</v>
      </c>
    </row>
    <row r="1332" spans="1:23" ht="13.5" customHeight="1" x14ac:dyDescent="0.25">
      <c r="A1332" s="237">
        <v>0.76041666666666696</v>
      </c>
      <c r="B1332" s="118">
        <v>4</v>
      </c>
      <c r="C1332" s="118">
        <v>0</v>
      </c>
      <c r="D1332" s="118">
        <v>0</v>
      </c>
      <c r="E1332" s="118">
        <v>1</v>
      </c>
      <c r="F1332" s="118">
        <v>1</v>
      </c>
      <c r="G1332" s="118">
        <v>2</v>
      </c>
      <c r="H1332" s="118">
        <v>0</v>
      </c>
      <c r="I1332" s="118">
        <v>0</v>
      </c>
      <c r="J1332" s="118">
        <v>0</v>
      </c>
      <c r="K1332" s="118">
        <v>0</v>
      </c>
      <c r="L1332" s="118">
        <v>0</v>
      </c>
      <c r="M1332" s="118">
        <v>0</v>
      </c>
      <c r="N1332" s="118">
        <v>0</v>
      </c>
      <c r="O1332" s="118">
        <v>0</v>
      </c>
      <c r="P1332" s="118">
        <v>0</v>
      </c>
      <c r="Q1332" s="118">
        <v>0</v>
      </c>
      <c r="R1332" s="118">
        <v>0</v>
      </c>
      <c r="S1332" s="118">
        <v>0</v>
      </c>
      <c r="T1332" s="118">
        <v>0</v>
      </c>
      <c r="U1332" s="118">
        <v>0</v>
      </c>
      <c r="V1332" s="118">
        <v>23.4</v>
      </c>
      <c r="W1332" s="118" t="s">
        <v>188</v>
      </c>
    </row>
    <row r="1333" spans="1:23" ht="13.5" customHeight="1" x14ac:dyDescent="0.25">
      <c r="A1333" s="237">
        <v>0.77083333333333304</v>
      </c>
      <c r="B1333" s="118">
        <v>4</v>
      </c>
      <c r="C1333" s="118">
        <v>0</v>
      </c>
      <c r="D1333" s="118">
        <v>0</v>
      </c>
      <c r="E1333" s="118">
        <v>0</v>
      </c>
      <c r="F1333" s="118">
        <v>4</v>
      </c>
      <c r="G1333" s="118">
        <v>0</v>
      </c>
      <c r="H1333" s="118">
        <v>0</v>
      </c>
      <c r="I1333" s="118">
        <v>0</v>
      </c>
      <c r="J1333" s="118">
        <v>0</v>
      </c>
      <c r="K1333" s="118">
        <v>0</v>
      </c>
      <c r="L1333" s="118">
        <v>0</v>
      </c>
      <c r="M1333" s="118">
        <v>0</v>
      </c>
      <c r="N1333" s="118">
        <v>0</v>
      </c>
      <c r="O1333" s="118">
        <v>0</v>
      </c>
      <c r="P1333" s="118">
        <v>0</v>
      </c>
      <c r="Q1333" s="118">
        <v>0</v>
      </c>
      <c r="R1333" s="118">
        <v>0</v>
      </c>
      <c r="S1333" s="118">
        <v>0</v>
      </c>
      <c r="T1333" s="118">
        <v>0</v>
      </c>
      <c r="U1333" s="118">
        <v>0</v>
      </c>
      <c r="V1333" s="118">
        <v>22.2</v>
      </c>
      <c r="W1333" s="118" t="s">
        <v>188</v>
      </c>
    </row>
    <row r="1334" spans="1:23" ht="13.5" customHeight="1" x14ac:dyDescent="0.25">
      <c r="A1334" s="237">
        <v>0.78125</v>
      </c>
      <c r="B1334" s="118">
        <v>6</v>
      </c>
      <c r="C1334" s="118">
        <v>0</v>
      </c>
      <c r="D1334" s="118">
        <v>0</v>
      </c>
      <c r="E1334" s="118">
        <v>0</v>
      </c>
      <c r="F1334" s="118">
        <v>2</v>
      </c>
      <c r="G1334" s="118">
        <v>2</v>
      </c>
      <c r="H1334" s="118">
        <v>2</v>
      </c>
      <c r="I1334" s="118">
        <v>0</v>
      </c>
      <c r="J1334" s="118">
        <v>0</v>
      </c>
      <c r="K1334" s="118">
        <v>0</v>
      </c>
      <c r="L1334" s="118">
        <v>0</v>
      </c>
      <c r="M1334" s="118">
        <v>0</v>
      </c>
      <c r="N1334" s="118">
        <v>0</v>
      </c>
      <c r="O1334" s="118">
        <v>0</v>
      </c>
      <c r="P1334" s="118">
        <v>0</v>
      </c>
      <c r="Q1334" s="118">
        <v>0</v>
      </c>
      <c r="R1334" s="118">
        <v>0</v>
      </c>
      <c r="S1334" s="118">
        <v>0</v>
      </c>
      <c r="T1334" s="118">
        <v>0</v>
      </c>
      <c r="U1334" s="118">
        <v>0</v>
      </c>
      <c r="V1334" s="118">
        <v>27.8</v>
      </c>
      <c r="W1334" s="118" t="s">
        <v>188</v>
      </c>
    </row>
    <row r="1335" spans="1:23" ht="13.5" customHeight="1" x14ac:dyDescent="0.25">
      <c r="A1335" s="237">
        <v>0.79166666666666696</v>
      </c>
      <c r="B1335" s="118">
        <v>3</v>
      </c>
      <c r="C1335" s="118">
        <v>0</v>
      </c>
      <c r="D1335" s="118">
        <v>0</v>
      </c>
      <c r="E1335" s="118">
        <v>0</v>
      </c>
      <c r="F1335" s="118">
        <v>2</v>
      </c>
      <c r="G1335" s="118">
        <v>1</v>
      </c>
      <c r="H1335" s="118">
        <v>0</v>
      </c>
      <c r="I1335" s="118">
        <v>0</v>
      </c>
      <c r="J1335" s="118">
        <v>0</v>
      </c>
      <c r="K1335" s="118">
        <v>0</v>
      </c>
      <c r="L1335" s="118">
        <v>0</v>
      </c>
      <c r="M1335" s="118">
        <v>0</v>
      </c>
      <c r="N1335" s="118">
        <v>0</v>
      </c>
      <c r="O1335" s="118">
        <v>0</v>
      </c>
      <c r="P1335" s="118">
        <v>0</v>
      </c>
      <c r="Q1335" s="118">
        <v>0</v>
      </c>
      <c r="R1335" s="118">
        <v>0</v>
      </c>
      <c r="S1335" s="118">
        <v>0</v>
      </c>
      <c r="T1335" s="118">
        <v>0</v>
      </c>
      <c r="U1335" s="118">
        <v>0</v>
      </c>
      <c r="V1335" s="118">
        <v>24.9</v>
      </c>
      <c r="W1335" s="118" t="s">
        <v>188</v>
      </c>
    </row>
    <row r="1336" spans="1:23" ht="13.5" customHeight="1" x14ac:dyDescent="0.25">
      <c r="A1336" s="237">
        <v>0.80208333333333304</v>
      </c>
      <c r="B1336" s="118">
        <v>8</v>
      </c>
      <c r="C1336" s="118">
        <v>0</v>
      </c>
      <c r="D1336" s="118">
        <v>0</v>
      </c>
      <c r="E1336" s="118">
        <v>0</v>
      </c>
      <c r="F1336" s="118">
        <v>1</v>
      </c>
      <c r="G1336" s="118">
        <v>6</v>
      </c>
      <c r="H1336" s="118">
        <v>1</v>
      </c>
      <c r="I1336" s="118">
        <v>0</v>
      </c>
      <c r="J1336" s="118">
        <v>0</v>
      </c>
      <c r="K1336" s="118">
        <v>0</v>
      </c>
      <c r="L1336" s="118">
        <v>0</v>
      </c>
      <c r="M1336" s="118">
        <v>0</v>
      </c>
      <c r="N1336" s="118">
        <v>0</v>
      </c>
      <c r="O1336" s="118">
        <v>0</v>
      </c>
      <c r="P1336" s="118">
        <v>0</v>
      </c>
      <c r="Q1336" s="118">
        <v>0</v>
      </c>
      <c r="R1336" s="118">
        <v>0</v>
      </c>
      <c r="S1336" s="118">
        <v>0</v>
      </c>
      <c r="T1336" s="118">
        <v>0</v>
      </c>
      <c r="U1336" s="118">
        <v>0</v>
      </c>
      <c r="V1336" s="118">
        <v>26.5</v>
      </c>
      <c r="W1336" s="118" t="s">
        <v>188</v>
      </c>
    </row>
    <row r="1337" spans="1:23" ht="13.5" customHeight="1" x14ac:dyDescent="0.25">
      <c r="A1337" s="237">
        <v>0.8125</v>
      </c>
      <c r="B1337" s="118">
        <v>1</v>
      </c>
      <c r="C1337" s="118">
        <v>0</v>
      </c>
      <c r="D1337" s="118">
        <v>0</v>
      </c>
      <c r="E1337" s="118">
        <v>0</v>
      </c>
      <c r="F1337" s="118">
        <v>0</v>
      </c>
      <c r="G1337" s="118">
        <v>1</v>
      </c>
      <c r="H1337" s="118">
        <v>0</v>
      </c>
      <c r="I1337" s="118">
        <v>0</v>
      </c>
      <c r="J1337" s="118">
        <v>0</v>
      </c>
      <c r="K1337" s="118">
        <v>0</v>
      </c>
      <c r="L1337" s="118">
        <v>0</v>
      </c>
      <c r="M1337" s="118">
        <v>0</v>
      </c>
      <c r="N1337" s="118">
        <v>0</v>
      </c>
      <c r="O1337" s="118">
        <v>0</v>
      </c>
      <c r="P1337" s="118">
        <v>0</v>
      </c>
      <c r="Q1337" s="118">
        <v>0</v>
      </c>
      <c r="R1337" s="118">
        <v>0</v>
      </c>
      <c r="S1337" s="118">
        <v>0</v>
      </c>
      <c r="T1337" s="118">
        <v>0</v>
      </c>
      <c r="U1337" s="118">
        <v>0</v>
      </c>
      <c r="V1337" s="118">
        <v>28.3</v>
      </c>
      <c r="W1337" s="118" t="s">
        <v>188</v>
      </c>
    </row>
    <row r="1338" spans="1:23" ht="13.5" customHeight="1" x14ac:dyDescent="0.25">
      <c r="A1338" s="237">
        <v>0.82291666666666696</v>
      </c>
      <c r="B1338" s="118">
        <v>4</v>
      </c>
      <c r="C1338" s="118">
        <v>0</v>
      </c>
      <c r="D1338" s="118">
        <v>1</v>
      </c>
      <c r="E1338" s="118">
        <v>0</v>
      </c>
      <c r="F1338" s="118">
        <v>1</v>
      </c>
      <c r="G1338" s="118">
        <v>0</v>
      </c>
      <c r="H1338" s="118">
        <v>2</v>
      </c>
      <c r="I1338" s="118">
        <v>0</v>
      </c>
      <c r="J1338" s="118">
        <v>0</v>
      </c>
      <c r="K1338" s="118">
        <v>0</v>
      </c>
      <c r="L1338" s="118">
        <v>0</v>
      </c>
      <c r="M1338" s="118">
        <v>0</v>
      </c>
      <c r="N1338" s="118">
        <v>0</v>
      </c>
      <c r="O1338" s="118">
        <v>0</v>
      </c>
      <c r="P1338" s="118">
        <v>0</v>
      </c>
      <c r="Q1338" s="118">
        <v>0</v>
      </c>
      <c r="R1338" s="118">
        <v>0</v>
      </c>
      <c r="S1338" s="118">
        <v>0</v>
      </c>
      <c r="T1338" s="118">
        <v>0</v>
      </c>
      <c r="U1338" s="118">
        <v>0</v>
      </c>
      <c r="V1338" s="118">
        <v>25.1</v>
      </c>
      <c r="W1338" s="118" t="s">
        <v>188</v>
      </c>
    </row>
    <row r="1339" spans="1:23" ht="13.5" customHeight="1" x14ac:dyDescent="0.25">
      <c r="A1339" s="237">
        <v>0.83333333333333304</v>
      </c>
      <c r="B1339" s="118">
        <v>4</v>
      </c>
      <c r="C1339" s="118">
        <v>0</v>
      </c>
      <c r="D1339" s="118">
        <v>0</v>
      </c>
      <c r="E1339" s="118">
        <v>0</v>
      </c>
      <c r="F1339" s="118">
        <v>1</v>
      </c>
      <c r="G1339" s="118">
        <v>2</v>
      </c>
      <c r="H1339" s="118">
        <v>1</v>
      </c>
      <c r="I1339" s="118">
        <v>0</v>
      </c>
      <c r="J1339" s="118">
        <v>0</v>
      </c>
      <c r="K1339" s="118">
        <v>0</v>
      </c>
      <c r="L1339" s="118">
        <v>0</v>
      </c>
      <c r="M1339" s="118">
        <v>0</v>
      </c>
      <c r="N1339" s="118">
        <v>0</v>
      </c>
      <c r="O1339" s="118">
        <v>0</v>
      </c>
      <c r="P1339" s="118">
        <v>0</v>
      </c>
      <c r="Q1339" s="118">
        <v>0</v>
      </c>
      <c r="R1339" s="118">
        <v>0</v>
      </c>
      <c r="S1339" s="118">
        <v>0</v>
      </c>
      <c r="T1339" s="118">
        <v>0</v>
      </c>
      <c r="U1339" s="118">
        <v>0</v>
      </c>
      <c r="V1339" s="118">
        <v>27.3</v>
      </c>
      <c r="W1339" s="118" t="s">
        <v>188</v>
      </c>
    </row>
    <row r="1340" spans="1:23" ht="13.5" customHeight="1" x14ac:dyDescent="0.25">
      <c r="A1340" s="237">
        <v>0.84375</v>
      </c>
      <c r="B1340" s="118">
        <v>3</v>
      </c>
      <c r="C1340" s="118">
        <v>0</v>
      </c>
      <c r="D1340" s="118">
        <v>0</v>
      </c>
      <c r="E1340" s="118">
        <v>0</v>
      </c>
      <c r="F1340" s="118">
        <v>1</v>
      </c>
      <c r="G1340" s="118">
        <v>1</v>
      </c>
      <c r="H1340" s="118">
        <v>1</v>
      </c>
      <c r="I1340" s="118">
        <v>0</v>
      </c>
      <c r="J1340" s="118">
        <v>0</v>
      </c>
      <c r="K1340" s="118">
        <v>0</v>
      </c>
      <c r="L1340" s="118">
        <v>0</v>
      </c>
      <c r="M1340" s="118">
        <v>0</v>
      </c>
      <c r="N1340" s="118">
        <v>0</v>
      </c>
      <c r="O1340" s="118">
        <v>0</v>
      </c>
      <c r="P1340" s="118">
        <v>0</v>
      </c>
      <c r="Q1340" s="118">
        <v>0</v>
      </c>
      <c r="R1340" s="118">
        <v>0</v>
      </c>
      <c r="S1340" s="118">
        <v>0</v>
      </c>
      <c r="T1340" s="118">
        <v>0</v>
      </c>
      <c r="U1340" s="118">
        <v>0</v>
      </c>
      <c r="V1340" s="118">
        <v>28.7</v>
      </c>
      <c r="W1340" s="118" t="s">
        <v>188</v>
      </c>
    </row>
    <row r="1341" spans="1:23" ht="13.5" customHeight="1" x14ac:dyDescent="0.25">
      <c r="A1341" s="237">
        <v>0.85416666666666696</v>
      </c>
      <c r="B1341" s="118">
        <v>2</v>
      </c>
      <c r="C1341" s="118">
        <v>0</v>
      </c>
      <c r="D1341" s="118">
        <v>0</v>
      </c>
      <c r="E1341" s="118">
        <v>0</v>
      </c>
      <c r="F1341" s="118">
        <v>1</v>
      </c>
      <c r="G1341" s="118">
        <v>1</v>
      </c>
      <c r="H1341" s="118">
        <v>0</v>
      </c>
      <c r="I1341" s="118">
        <v>0</v>
      </c>
      <c r="J1341" s="118">
        <v>0</v>
      </c>
      <c r="K1341" s="118">
        <v>0</v>
      </c>
      <c r="L1341" s="118">
        <v>0</v>
      </c>
      <c r="M1341" s="118">
        <v>0</v>
      </c>
      <c r="N1341" s="118">
        <v>0</v>
      </c>
      <c r="O1341" s="118">
        <v>0</v>
      </c>
      <c r="P1341" s="118">
        <v>0</v>
      </c>
      <c r="Q1341" s="118">
        <v>0</v>
      </c>
      <c r="R1341" s="118">
        <v>0</v>
      </c>
      <c r="S1341" s="118">
        <v>0</v>
      </c>
      <c r="T1341" s="118">
        <v>0</v>
      </c>
      <c r="U1341" s="118">
        <v>0</v>
      </c>
      <c r="V1341" s="118">
        <v>26.7</v>
      </c>
      <c r="W1341" s="118" t="s">
        <v>188</v>
      </c>
    </row>
    <row r="1342" spans="1:23" ht="13.5" customHeight="1" x14ac:dyDescent="0.25">
      <c r="A1342" s="237">
        <v>0.86458333333333304</v>
      </c>
      <c r="B1342" s="118">
        <v>1</v>
      </c>
      <c r="C1342" s="118">
        <v>0</v>
      </c>
      <c r="D1342" s="118">
        <v>0</v>
      </c>
      <c r="E1342" s="118">
        <v>1</v>
      </c>
      <c r="F1342" s="118">
        <v>0</v>
      </c>
      <c r="G1342" s="118">
        <v>0</v>
      </c>
      <c r="H1342" s="118">
        <v>0</v>
      </c>
      <c r="I1342" s="118">
        <v>0</v>
      </c>
      <c r="J1342" s="118">
        <v>0</v>
      </c>
      <c r="K1342" s="118">
        <v>0</v>
      </c>
      <c r="L1342" s="118">
        <v>0</v>
      </c>
      <c r="M1342" s="118">
        <v>0</v>
      </c>
      <c r="N1342" s="118">
        <v>0</v>
      </c>
      <c r="O1342" s="118">
        <v>0</v>
      </c>
      <c r="P1342" s="118">
        <v>0</v>
      </c>
      <c r="Q1342" s="118">
        <v>0</v>
      </c>
      <c r="R1342" s="118">
        <v>0</v>
      </c>
      <c r="S1342" s="118">
        <v>0</v>
      </c>
      <c r="T1342" s="118">
        <v>0</v>
      </c>
      <c r="U1342" s="118">
        <v>0</v>
      </c>
      <c r="V1342" s="118">
        <v>17.2</v>
      </c>
      <c r="W1342" s="118" t="s">
        <v>188</v>
      </c>
    </row>
    <row r="1343" spans="1:23" ht="13.5" customHeight="1" x14ac:dyDescent="0.25">
      <c r="A1343" s="237">
        <v>0.875</v>
      </c>
      <c r="B1343" s="118">
        <v>1</v>
      </c>
      <c r="C1343" s="118">
        <v>0</v>
      </c>
      <c r="D1343" s="118">
        <v>0</v>
      </c>
      <c r="E1343" s="118">
        <v>0</v>
      </c>
      <c r="F1343" s="118">
        <v>0</v>
      </c>
      <c r="G1343" s="118">
        <v>1</v>
      </c>
      <c r="H1343" s="118">
        <v>0</v>
      </c>
      <c r="I1343" s="118">
        <v>0</v>
      </c>
      <c r="J1343" s="118">
        <v>0</v>
      </c>
      <c r="K1343" s="118">
        <v>0</v>
      </c>
      <c r="L1343" s="118">
        <v>0</v>
      </c>
      <c r="M1343" s="118">
        <v>0</v>
      </c>
      <c r="N1343" s="118">
        <v>0</v>
      </c>
      <c r="O1343" s="118">
        <v>0</v>
      </c>
      <c r="P1343" s="118">
        <v>0</v>
      </c>
      <c r="Q1343" s="118">
        <v>0</v>
      </c>
      <c r="R1343" s="118">
        <v>0</v>
      </c>
      <c r="S1343" s="118">
        <v>0</v>
      </c>
      <c r="T1343" s="118">
        <v>0</v>
      </c>
      <c r="U1343" s="118">
        <v>0</v>
      </c>
      <c r="V1343" s="118">
        <v>29.9</v>
      </c>
      <c r="W1343" s="118" t="s">
        <v>188</v>
      </c>
    </row>
    <row r="1344" spans="1:23" ht="13.5" customHeight="1" x14ac:dyDescent="0.25">
      <c r="A1344" s="237">
        <v>0.88541666666666696</v>
      </c>
      <c r="B1344" s="118">
        <v>3</v>
      </c>
      <c r="C1344" s="118">
        <v>0</v>
      </c>
      <c r="D1344" s="118">
        <v>0</v>
      </c>
      <c r="E1344" s="118">
        <v>0</v>
      </c>
      <c r="F1344" s="118">
        <v>1</v>
      </c>
      <c r="G1344" s="118">
        <v>2</v>
      </c>
      <c r="H1344" s="118">
        <v>0</v>
      </c>
      <c r="I1344" s="118">
        <v>0</v>
      </c>
      <c r="J1344" s="118">
        <v>0</v>
      </c>
      <c r="K1344" s="118">
        <v>0</v>
      </c>
      <c r="L1344" s="118">
        <v>0</v>
      </c>
      <c r="M1344" s="118">
        <v>0</v>
      </c>
      <c r="N1344" s="118">
        <v>0</v>
      </c>
      <c r="O1344" s="118">
        <v>0</v>
      </c>
      <c r="P1344" s="118">
        <v>0</v>
      </c>
      <c r="Q1344" s="118">
        <v>0</v>
      </c>
      <c r="R1344" s="118">
        <v>0</v>
      </c>
      <c r="S1344" s="118">
        <v>0</v>
      </c>
      <c r="T1344" s="118">
        <v>0</v>
      </c>
      <c r="U1344" s="118">
        <v>0</v>
      </c>
      <c r="V1344" s="118">
        <v>27</v>
      </c>
      <c r="W1344" s="118" t="s">
        <v>188</v>
      </c>
    </row>
    <row r="1345" spans="1:23" ht="13.5" customHeight="1" x14ac:dyDescent="0.25">
      <c r="A1345" s="237">
        <v>0.89583333333333304</v>
      </c>
      <c r="B1345" s="118">
        <v>0</v>
      </c>
      <c r="C1345" s="118">
        <v>0</v>
      </c>
      <c r="D1345" s="118">
        <v>0</v>
      </c>
      <c r="E1345" s="118">
        <v>0</v>
      </c>
      <c r="F1345" s="118">
        <v>0</v>
      </c>
      <c r="G1345" s="118">
        <v>0</v>
      </c>
      <c r="H1345" s="118">
        <v>0</v>
      </c>
      <c r="I1345" s="118">
        <v>0</v>
      </c>
      <c r="J1345" s="118">
        <v>0</v>
      </c>
      <c r="K1345" s="118">
        <v>0</v>
      </c>
      <c r="L1345" s="118">
        <v>0</v>
      </c>
      <c r="M1345" s="118">
        <v>0</v>
      </c>
      <c r="N1345" s="118">
        <v>0</v>
      </c>
      <c r="O1345" s="118">
        <v>0</v>
      </c>
      <c r="P1345" s="118">
        <v>0</v>
      </c>
      <c r="Q1345" s="118">
        <v>0</v>
      </c>
      <c r="R1345" s="118">
        <v>0</v>
      </c>
      <c r="S1345" s="118">
        <v>0</v>
      </c>
      <c r="T1345" s="118">
        <v>0</v>
      </c>
      <c r="U1345" s="118">
        <v>0</v>
      </c>
      <c r="V1345" s="118" t="s">
        <v>188</v>
      </c>
      <c r="W1345" s="118" t="s">
        <v>188</v>
      </c>
    </row>
    <row r="1346" spans="1:23" ht="13.5" customHeight="1" x14ac:dyDescent="0.25">
      <c r="A1346" s="237">
        <v>0.90625</v>
      </c>
      <c r="B1346" s="118">
        <v>2</v>
      </c>
      <c r="C1346" s="118">
        <v>0</v>
      </c>
      <c r="D1346" s="118">
        <v>0</v>
      </c>
      <c r="E1346" s="118">
        <v>0</v>
      </c>
      <c r="F1346" s="118">
        <v>0</v>
      </c>
      <c r="G1346" s="118">
        <v>2</v>
      </c>
      <c r="H1346" s="118">
        <v>0</v>
      </c>
      <c r="I1346" s="118">
        <v>0</v>
      </c>
      <c r="J1346" s="118">
        <v>0</v>
      </c>
      <c r="K1346" s="118">
        <v>0</v>
      </c>
      <c r="L1346" s="118">
        <v>0</v>
      </c>
      <c r="M1346" s="118">
        <v>0</v>
      </c>
      <c r="N1346" s="118">
        <v>0</v>
      </c>
      <c r="O1346" s="118">
        <v>0</v>
      </c>
      <c r="P1346" s="118">
        <v>0</v>
      </c>
      <c r="Q1346" s="118">
        <v>0</v>
      </c>
      <c r="R1346" s="118">
        <v>0</v>
      </c>
      <c r="S1346" s="118">
        <v>0</v>
      </c>
      <c r="T1346" s="118">
        <v>0</v>
      </c>
      <c r="U1346" s="118">
        <v>0</v>
      </c>
      <c r="V1346" s="118">
        <v>26.6</v>
      </c>
      <c r="W1346" s="118" t="s">
        <v>188</v>
      </c>
    </row>
    <row r="1347" spans="1:23" ht="13.5" customHeight="1" x14ac:dyDescent="0.25">
      <c r="A1347" s="237">
        <v>0.91666666666666696</v>
      </c>
      <c r="B1347" s="118">
        <v>1</v>
      </c>
      <c r="C1347" s="118">
        <v>0</v>
      </c>
      <c r="D1347" s="118">
        <v>0</v>
      </c>
      <c r="E1347" s="118">
        <v>1</v>
      </c>
      <c r="F1347" s="118">
        <v>0</v>
      </c>
      <c r="G1347" s="118">
        <v>0</v>
      </c>
      <c r="H1347" s="118">
        <v>0</v>
      </c>
      <c r="I1347" s="118">
        <v>0</v>
      </c>
      <c r="J1347" s="118">
        <v>0</v>
      </c>
      <c r="K1347" s="118">
        <v>0</v>
      </c>
      <c r="L1347" s="118">
        <v>0</v>
      </c>
      <c r="M1347" s="118">
        <v>0</v>
      </c>
      <c r="N1347" s="118">
        <v>0</v>
      </c>
      <c r="O1347" s="118">
        <v>0</v>
      </c>
      <c r="P1347" s="118">
        <v>0</v>
      </c>
      <c r="Q1347" s="118">
        <v>0</v>
      </c>
      <c r="R1347" s="118">
        <v>0</v>
      </c>
      <c r="S1347" s="118">
        <v>0</v>
      </c>
      <c r="T1347" s="118">
        <v>0</v>
      </c>
      <c r="U1347" s="118">
        <v>0</v>
      </c>
      <c r="V1347" s="118">
        <v>17.899999999999999</v>
      </c>
      <c r="W1347" s="118" t="s">
        <v>188</v>
      </c>
    </row>
    <row r="1348" spans="1:23" ht="13.5" customHeight="1" x14ac:dyDescent="0.25">
      <c r="A1348" s="237">
        <v>0.92708333333333304</v>
      </c>
      <c r="B1348" s="118">
        <v>2</v>
      </c>
      <c r="C1348" s="118">
        <v>0</v>
      </c>
      <c r="D1348" s="118">
        <v>0</v>
      </c>
      <c r="E1348" s="118">
        <v>0</v>
      </c>
      <c r="F1348" s="118">
        <v>0</v>
      </c>
      <c r="G1348" s="118">
        <v>1</v>
      </c>
      <c r="H1348" s="118">
        <v>1</v>
      </c>
      <c r="I1348" s="118">
        <v>0</v>
      </c>
      <c r="J1348" s="118">
        <v>0</v>
      </c>
      <c r="K1348" s="118">
        <v>0</v>
      </c>
      <c r="L1348" s="118">
        <v>0</v>
      </c>
      <c r="M1348" s="118">
        <v>0</v>
      </c>
      <c r="N1348" s="118">
        <v>0</v>
      </c>
      <c r="O1348" s="118">
        <v>0</v>
      </c>
      <c r="P1348" s="118">
        <v>0</v>
      </c>
      <c r="Q1348" s="118">
        <v>0</v>
      </c>
      <c r="R1348" s="118">
        <v>0</v>
      </c>
      <c r="S1348" s="118">
        <v>0</v>
      </c>
      <c r="T1348" s="118">
        <v>0</v>
      </c>
      <c r="U1348" s="118">
        <v>0</v>
      </c>
      <c r="V1348" s="118">
        <v>29.2</v>
      </c>
      <c r="W1348" s="118" t="s">
        <v>188</v>
      </c>
    </row>
    <row r="1349" spans="1:23" ht="13.5" customHeight="1" x14ac:dyDescent="0.25">
      <c r="A1349" s="237">
        <v>0.9375</v>
      </c>
      <c r="B1349" s="118">
        <v>1</v>
      </c>
      <c r="C1349" s="118">
        <v>0</v>
      </c>
      <c r="D1349" s="118">
        <v>0</v>
      </c>
      <c r="E1349" s="118">
        <v>0</v>
      </c>
      <c r="F1349" s="118">
        <v>0</v>
      </c>
      <c r="G1349" s="118">
        <v>0</v>
      </c>
      <c r="H1349" s="118">
        <v>0</v>
      </c>
      <c r="I1349" s="118">
        <v>0</v>
      </c>
      <c r="J1349" s="118">
        <v>1</v>
      </c>
      <c r="K1349" s="118">
        <v>0</v>
      </c>
      <c r="L1349" s="118">
        <v>0</v>
      </c>
      <c r="M1349" s="118">
        <v>0</v>
      </c>
      <c r="N1349" s="118">
        <v>0</v>
      </c>
      <c r="O1349" s="118">
        <v>0</v>
      </c>
      <c r="P1349" s="118">
        <v>0</v>
      </c>
      <c r="Q1349" s="118">
        <v>0</v>
      </c>
      <c r="R1349" s="118">
        <v>0</v>
      </c>
      <c r="S1349" s="118">
        <v>0</v>
      </c>
      <c r="T1349" s="118">
        <v>0</v>
      </c>
      <c r="U1349" s="118">
        <v>0</v>
      </c>
      <c r="V1349" s="118">
        <v>40</v>
      </c>
      <c r="W1349" s="118" t="s">
        <v>188</v>
      </c>
    </row>
    <row r="1350" spans="1:23" ht="13.5" customHeight="1" x14ac:dyDescent="0.25">
      <c r="A1350" s="237">
        <v>0.94791666666666696</v>
      </c>
      <c r="B1350" s="118">
        <v>0</v>
      </c>
      <c r="C1350" s="118">
        <v>0</v>
      </c>
      <c r="D1350" s="118">
        <v>0</v>
      </c>
      <c r="E1350" s="118">
        <v>0</v>
      </c>
      <c r="F1350" s="118">
        <v>0</v>
      </c>
      <c r="G1350" s="118">
        <v>0</v>
      </c>
      <c r="H1350" s="118">
        <v>0</v>
      </c>
      <c r="I1350" s="118">
        <v>0</v>
      </c>
      <c r="J1350" s="118">
        <v>0</v>
      </c>
      <c r="K1350" s="118">
        <v>0</v>
      </c>
      <c r="L1350" s="118">
        <v>0</v>
      </c>
      <c r="M1350" s="118">
        <v>0</v>
      </c>
      <c r="N1350" s="118">
        <v>0</v>
      </c>
      <c r="O1350" s="118">
        <v>0</v>
      </c>
      <c r="P1350" s="118">
        <v>0</v>
      </c>
      <c r="Q1350" s="118">
        <v>0</v>
      </c>
      <c r="R1350" s="118">
        <v>0</v>
      </c>
      <c r="S1350" s="118">
        <v>0</v>
      </c>
      <c r="T1350" s="118">
        <v>0</v>
      </c>
      <c r="U1350" s="118">
        <v>0</v>
      </c>
      <c r="V1350" s="118" t="s">
        <v>188</v>
      </c>
      <c r="W1350" s="118" t="s">
        <v>188</v>
      </c>
    </row>
    <row r="1351" spans="1:23" ht="13.5" customHeight="1" x14ac:dyDescent="0.25">
      <c r="A1351" s="237">
        <v>0.95833333333333304</v>
      </c>
      <c r="B1351" s="118">
        <v>0</v>
      </c>
      <c r="C1351" s="118">
        <v>0</v>
      </c>
      <c r="D1351" s="118">
        <v>0</v>
      </c>
      <c r="E1351" s="118">
        <v>0</v>
      </c>
      <c r="F1351" s="118">
        <v>0</v>
      </c>
      <c r="G1351" s="118">
        <v>0</v>
      </c>
      <c r="H1351" s="118">
        <v>0</v>
      </c>
      <c r="I1351" s="118">
        <v>0</v>
      </c>
      <c r="J1351" s="118">
        <v>0</v>
      </c>
      <c r="K1351" s="118">
        <v>0</v>
      </c>
      <c r="L1351" s="118">
        <v>0</v>
      </c>
      <c r="M1351" s="118">
        <v>0</v>
      </c>
      <c r="N1351" s="118">
        <v>0</v>
      </c>
      <c r="O1351" s="118">
        <v>0</v>
      </c>
      <c r="P1351" s="118">
        <v>0</v>
      </c>
      <c r="Q1351" s="118">
        <v>0</v>
      </c>
      <c r="R1351" s="118">
        <v>0</v>
      </c>
      <c r="S1351" s="118">
        <v>0</v>
      </c>
      <c r="T1351" s="118">
        <v>0</v>
      </c>
      <c r="U1351" s="118">
        <v>0</v>
      </c>
      <c r="V1351" s="118" t="s">
        <v>188</v>
      </c>
      <c r="W1351" s="118" t="s">
        <v>188</v>
      </c>
    </row>
    <row r="1352" spans="1:23" ht="13.5" customHeight="1" x14ac:dyDescent="0.25">
      <c r="A1352" s="237">
        <v>0.96875</v>
      </c>
      <c r="B1352" s="118">
        <v>1</v>
      </c>
      <c r="C1352" s="118">
        <v>0</v>
      </c>
      <c r="D1352" s="118">
        <v>0</v>
      </c>
      <c r="E1352" s="118">
        <v>0</v>
      </c>
      <c r="F1352" s="118">
        <v>1</v>
      </c>
      <c r="G1352" s="118">
        <v>0</v>
      </c>
      <c r="H1352" s="118">
        <v>0</v>
      </c>
      <c r="I1352" s="118">
        <v>0</v>
      </c>
      <c r="J1352" s="118">
        <v>0</v>
      </c>
      <c r="K1352" s="118">
        <v>0</v>
      </c>
      <c r="L1352" s="118">
        <v>0</v>
      </c>
      <c r="M1352" s="118">
        <v>0</v>
      </c>
      <c r="N1352" s="118">
        <v>0</v>
      </c>
      <c r="O1352" s="118">
        <v>0</v>
      </c>
      <c r="P1352" s="118">
        <v>0</v>
      </c>
      <c r="Q1352" s="118">
        <v>0</v>
      </c>
      <c r="R1352" s="118">
        <v>0</v>
      </c>
      <c r="S1352" s="118">
        <v>0</v>
      </c>
      <c r="T1352" s="118">
        <v>0</v>
      </c>
      <c r="U1352" s="118">
        <v>0</v>
      </c>
      <c r="V1352" s="118">
        <v>23.7</v>
      </c>
      <c r="W1352" s="118" t="s">
        <v>188</v>
      </c>
    </row>
    <row r="1353" spans="1:23" ht="13.5" customHeight="1" x14ac:dyDescent="0.25">
      <c r="A1353" s="237">
        <v>0.97916666666666696</v>
      </c>
      <c r="B1353" s="118">
        <v>1</v>
      </c>
      <c r="C1353" s="118">
        <v>0</v>
      </c>
      <c r="D1353" s="118">
        <v>0</v>
      </c>
      <c r="E1353" s="118">
        <v>0</v>
      </c>
      <c r="F1353" s="118">
        <v>1</v>
      </c>
      <c r="G1353" s="118">
        <v>0</v>
      </c>
      <c r="H1353" s="118">
        <v>0</v>
      </c>
      <c r="I1353" s="118">
        <v>0</v>
      </c>
      <c r="J1353" s="118">
        <v>0</v>
      </c>
      <c r="K1353" s="118">
        <v>0</v>
      </c>
      <c r="L1353" s="118">
        <v>0</v>
      </c>
      <c r="M1353" s="118">
        <v>0</v>
      </c>
      <c r="N1353" s="118">
        <v>0</v>
      </c>
      <c r="O1353" s="118">
        <v>0</v>
      </c>
      <c r="P1353" s="118">
        <v>0</v>
      </c>
      <c r="Q1353" s="118">
        <v>0</v>
      </c>
      <c r="R1353" s="118">
        <v>0</v>
      </c>
      <c r="S1353" s="118">
        <v>0</v>
      </c>
      <c r="T1353" s="118">
        <v>0</v>
      </c>
      <c r="U1353" s="118">
        <v>0</v>
      </c>
      <c r="V1353" s="118">
        <v>25</v>
      </c>
      <c r="W1353" s="118" t="s">
        <v>188</v>
      </c>
    </row>
    <row r="1354" spans="1:23" ht="13.5" customHeight="1" thickBot="1" x14ac:dyDescent="0.3">
      <c r="A1354" s="239">
        <v>0.98958333333333304</v>
      </c>
      <c r="B1354" s="120">
        <v>1</v>
      </c>
      <c r="C1354" s="120">
        <v>0</v>
      </c>
      <c r="D1354" s="120">
        <v>0</v>
      </c>
      <c r="E1354" s="120">
        <v>0</v>
      </c>
      <c r="F1354" s="120">
        <v>0</v>
      </c>
      <c r="G1354" s="120">
        <v>0</v>
      </c>
      <c r="H1354" s="120">
        <v>0</v>
      </c>
      <c r="I1354" s="120">
        <v>1</v>
      </c>
      <c r="J1354" s="120">
        <v>0</v>
      </c>
      <c r="K1354" s="120">
        <v>0</v>
      </c>
      <c r="L1354" s="120">
        <v>0</v>
      </c>
      <c r="M1354" s="120">
        <v>0</v>
      </c>
      <c r="N1354" s="120">
        <v>0</v>
      </c>
      <c r="O1354" s="120">
        <v>0</v>
      </c>
      <c r="P1354" s="120">
        <v>0</v>
      </c>
      <c r="Q1354" s="120">
        <v>0</v>
      </c>
      <c r="R1354" s="120">
        <v>0</v>
      </c>
      <c r="S1354" s="120">
        <v>0</v>
      </c>
      <c r="T1354" s="120">
        <v>0</v>
      </c>
      <c r="U1354" s="120">
        <v>0</v>
      </c>
      <c r="V1354" s="120">
        <v>35.799999999999997</v>
      </c>
      <c r="W1354" s="120" t="s">
        <v>188</v>
      </c>
    </row>
    <row r="1355" spans="1:23" ht="13.5" customHeight="1" thickTop="1" x14ac:dyDescent="0.25">
      <c r="A1355" s="241" t="s">
        <v>111</v>
      </c>
      <c r="B1355" s="119">
        <f>SUM(B1287:B1334)</f>
        <v>420</v>
      </c>
      <c r="C1355" s="119">
        <f t="shared" ref="C1355:U1355" si="48">SUM(C1287:C1334)</f>
        <v>2</v>
      </c>
      <c r="D1355" s="119">
        <f t="shared" si="48"/>
        <v>23</v>
      </c>
      <c r="E1355" s="119">
        <f t="shared" si="48"/>
        <v>50</v>
      </c>
      <c r="F1355" s="119">
        <f t="shared" si="48"/>
        <v>186</v>
      </c>
      <c r="G1355" s="119">
        <f t="shared" si="48"/>
        <v>128</v>
      </c>
      <c r="H1355" s="119">
        <f t="shared" si="48"/>
        <v>29</v>
      </c>
      <c r="I1355" s="119">
        <f t="shared" si="48"/>
        <v>2</v>
      </c>
      <c r="J1355" s="119">
        <f t="shared" si="48"/>
        <v>0</v>
      </c>
      <c r="K1355" s="119">
        <f t="shared" si="48"/>
        <v>0</v>
      </c>
      <c r="L1355" s="119">
        <f t="shared" si="48"/>
        <v>0</v>
      </c>
      <c r="M1355" s="119">
        <f t="shared" si="48"/>
        <v>0</v>
      </c>
      <c r="N1355" s="119">
        <f t="shared" si="48"/>
        <v>0</v>
      </c>
      <c r="O1355" s="119">
        <f t="shared" si="48"/>
        <v>0</v>
      </c>
      <c r="P1355" s="119">
        <f t="shared" si="48"/>
        <v>0</v>
      </c>
      <c r="Q1355" s="119">
        <f t="shared" si="48"/>
        <v>0</v>
      </c>
      <c r="R1355" s="119">
        <f t="shared" si="48"/>
        <v>0</v>
      </c>
      <c r="S1355" s="119">
        <f t="shared" si="48"/>
        <v>0</v>
      </c>
      <c r="T1355" s="119">
        <f t="shared" si="48"/>
        <v>0</v>
      </c>
      <c r="U1355" s="119">
        <f t="shared" si="48"/>
        <v>0</v>
      </c>
      <c r="V1355" s="119">
        <v>23.7</v>
      </c>
      <c r="W1355" s="119">
        <v>28.3</v>
      </c>
    </row>
    <row r="1356" spans="1:23" ht="13.5" customHeight="1" x14ac:dyDescent="0.25">
      <c r="A1356" s="242" t="s">
        <v>112</v>
      </c>
      <c r="B1356" s="118">
        <f>SUM(B1283:B1346)</f>
        <v>471</v>
      </c>
      <c r="C1356" s="118">
        <f t="shared" ref="C1356:U1356" si="49">SUM(C1283:C1346)</f>
        <v>2</v>
      </c>
      <c r="D1356" s="118">
        <f t="shared" si="49"/>
        <v>25</v>
      </c>
      <c r="E1356" s="118">
        <f t="shared" si="49"/>
        <v>52</v>
      </c>
      <c r="F1356" s="118">
        <f t="shared" si="49"/>
        <v>199</v>
      </c>
      <c r="G1356" s="118">
        <f t="shared" si="49"/>
        <v>153</v>
      </c>
      <c r="H1356" s="118">
        <f t="shared" si="49"/>
        <v>36</v>
      </c>
      <c r="I1356" s="118">
        <f t="shared" si="49"/>
        <v>4</v>
      </c>
      <c r="J1356" s="118">
        <f t="shared" si="49"/>
        <v>0</v>
      </c>
      <c r="K1356" s="118">
        <f t="shared" si="49"/>
        <v>0</v>
      </c>
      <c r="L1356" s="118">
        <f t="shared" si="49"/>
        <v>0</v>
      </c>
      <c r="M1356" s="118">
        <f t="shared" si="49"/>
        <v>0</v>
      </c>
      <c r="N1356" s="118">
        <f t="shared" si="49"/>
        <v>0</v>
      </c>
      <c r="O1356" s="118">
        <f t="shared" si="49"/>
        <v>0</v>
      </c>
      <c r="P1356" s="118">
        <f t="shared" si="49"/>
        <v>0</v>
      </c>
      <c r="Q1356" s="118">
        <f t="shared" si="49"/>
        <v>0</v>
      </c>
      <c r="R1356" s="118">
        <f t="shared" si="49"/>
        <v>0</v>
      </c>
      <c r="S1356" s="118">
        <f t="shared" si="49"/>
        <v>0</v>
      </c>
      <c r="T1356" s="118">
        <f t="shared" si="49"/>
        <v>0</v>
      </c>
      <c r="U1356" s="118">
        <f t="shared" si="49"/>
        <v>0</v>
      </c>
      <c r="V1356" s="118">
        <v>24</v>
      </c>
      <c r="W1356" s="118">
        <v>28.6</v>
      </c>
    </row>
    <row r="1357" spans="1:23" ht="13.5" customHeight="1" x14ac:dyDescent="0.25">
      <c r="A1357" s="238" t="s">
        <v>113</v>
      </c>
      <c r="B1357" s="118">
        <f>SUM(B1283:B1354)</f>
        <v>478</v>
      </c>
      <c r="C1357" s="118">
        <f t="shared" ref="C1357:U1357" si="50">SUM(C1283:C1354)</f>
        <v>2</v>
      </c>
      <c r="D1357" s="118">
        <f t="shared" si="50"/>
        <v>25</v>
      </c>
      <c r="E1357" s="118">
        <f t="shared" si="50"/>
        <v>53</v>
      </c>
      <c r="F1357" s="118">
        <f t="shared" si="50"/>
        <v>201</v>
      </c>
      <c r="G1357" s="118">
        <f t="shared" si="50"/>
        <v>154</v>
      </c>
      <c r="H1357" s="118">
        <f t="shared" si="50"/>
        <v>37</v>
      </c>
      <c r="I1357" s="118">
        <f t="shared" si="50"/>
        <v>5</v>
      </c>
      <c r="J1357" s="118">
        <f t="shared" si="50"/>
        <v>1</v>
      </c>
      <c r="K1357" s="118">
        <f t="shared" si="50"/>
        <v>0</v>
      </c>
      <c r="L1357" s="118">
        <f t="shared" si="50"/>
        <v>0</v>
      </c>
      <c r="M1357" s="118">
        <f t="shared" si="50"/>
        <v>0</v>
      </c>
      <c r="N1357" s="118">
        <f t="shared" si="50"/>
        <v>0</v>
      </c>
      <c r="O1357" s="118">
        <f t="shared" si="50"/>
        <v>0</v>
      </c>
      <c r="P1357" s="118">
        <f t="shared" si="50"/>
        <v>0</v>
      </c>
      <c r="Q1357" s="118">
        <f t="shared" si="50"/>
        <v>0</v>
      </c>
      <c r="R1357" s="118">
        <f t="shared" si="50"/>
        <v>0</v>
      </c>
      <c r="S1357" s="118">
        <f t="shared" si="50"/>
        <v>0</v>
      </c>
      <c r="T1357" s="118">
        <f t="shared" si="50"/>
        <v>0</v>
      </c>
      <c r="U1357" s="118">
        <f t="shared" si="50"/>
        <v>0</v>
      </c>
      <c r="V1357" s="118">
        <v>24.1</v>
      </c>
      <c r="W1357" s="118">
        <v>28.7</v>
      </c>
    </row>
    <row r="1358" spans="1:23" ht="13.5" customHeight="1" thickBot="1" x14ac:dyDescent="0.3">
      <c r="A1358" s="240" t="s">
        <v>114</v>
      </c>
      <c r="B1358" s="120">
        <f>SUM(B1259:B1354)</f>
        <v>485</v>
      </c>
      <c r="C1358" s="120">
        <f t="shared" ref="C1358:U1358" si="51">SUM(C1259:C1354)</f>
        <v>2</v>
      </c>
      <c r="D1358" s="120">
        <f t="shared" si="51"/>
        <v>25</v>
      </c>
      <c r="E1358" s="120">
        <f t="shared" si="51"/>
        <v>54</v>
      </c>
      <c r="F1358" s="120">
        <f t="shared" si="51"/>
        <v>203</v>
      </c>
      <c r="G1358" s="120">
        <f t="shared" si="51"/>
        <v>154</v>
      </c>
      <c r="H1358" s="120">
        <f t="shared" si="51"/>
        <v>39</v>
      </c>
      <c r="I1358" s="120">
        <f t="shared" si="51"/>
        <v>6</v>
      </c>
      <c r="J1358" s="120">
        <f t="shared" si="51"/>
        <v>2</v>
      </c>
      <c r="K1358" s="120">
        <f t="shared" si="51"/>
        <v>0</v>
      </c>
      <c r="L1358" s="120">
        <f t="shared" si="51"/>
        <v>0</v>
      </c>
      <c r="M1358" s="120">
        <f t="shared" si="51"/>
        <v>0</v>
      </c>
      <c r="N1358" s="120">
        <f t="shared" si="51"/>
        <v>0</v>
      </c>
      <c r="O1358" s="120">
        <f t="shared" si="51"/>
        <v>0</v>
      </c>
      <c r="P1358" s="120">
        <f t="shared" si="51"/>
        <v>0</v>
      </c>
      <c r="Q1358" s="120">
        <f t="shared" si="51"/>
        <v>0</v>
      </c>
      <c r="R1358" s="120">
        <f t="shared" si="51"/>
        <v>0</v>
      </c>
      <c r="S1358" s="120">
        <f t="shared" si="51"/>
        <v>0</v>
      </c>
      <c r="T1358" s="120">
        <f t="shared" si="51"/>
        <v>0</v>
      </c>
      <c r="U1358" s="120">
        <f t="shared" si="51"/>
        <v>0</v>
      </c>
      <c r="V1358" s="120">
        <v>24.1</v>
      </c>
      <c r="W1358" s="120">
        <v>28.7</v>
      </c>
    </row>
    <row r="1359" spans="1:23" ht="13.5" customHeight="1" thickTop="1" x14ac:dyDescent="0.25">
      <c r="A1359" s="232"/>
      <c r="B1359" s="122"/>
      <c r="C1359" s="122"/>
      <c r="D1359" s="122"/>
      <c r="E1359" s="122"/>
      <c r="F1359" s="122"/>
      <c r="G1359" s="122"/>
      <c r="H1359" s="122"/>
      <c r="I1359" s="122"/>
      <c r="J1359" s="122"/>
      <c r="K1359" s="122"/>
      <c r="L1359" s="122"/>
      <c r="M1359" s="122"/>
      <c r="N1359" s="122"/>
      <c r="O1359" s="122"/>
      <c r="P1359" s="122"/>
      <c r="Q1359" s="122"/>
      <c r="R1359" s="122"/>
      <c r="S1359" s="122"/>
      <c r="T1359" s="122"/>
      <c r="U1359" s="122"/>
      <c r="V1359" s="122"/>
      <c r="W1359" s="122"/>
    </row>
    <row r="1360" spans="1:23" ht="13.5" customHeight="1" thickBot="1" x14ac:dyDescent="0.3">
      <c r="A1360" s="232" t="s">
        <v>9</v>
      </c>
      <c r="B1360" s="437" t="str">
        <f>TEXT(C1360,"dddd")</f>
        <v>Sunday</v>
      </c>
      <c r="C1360" s="233">
        <f>C1256+1</f>
        <v>44843</v>
      </c>
      <c r="D1360" s="122"/>
      <c r="E1360" s="122"/>
      <c r="F1360" s="122"/>
      <c r="G1360" s="122"/>
      <c r="H1360" s="122"/>
      <c r="I1360" s="122"/>
      <c r="J1360" s="122"/>
      <c r="K1360" s="122"/>
      <c r="L1360" s="122"/>
      <c r="M1360" s="122"/>
      <c r="N1360" s="122"/>
      <c r="O1360" s="122"/>
      <c r="P1360" s="122"/>
      <c r="Q1360" s="122"/>
      <c r="R1360" s="122"/>
      <c r="S1360" s="122"/>
      <c r="T1360" s="122"/>
      <c r="U1360" s="122"/>
      <c r="V1360" s="122"/>
      <c r="W1360" s="122"/>
    </row>
    <row r="1361" spans="1:23" ht="13.5" customHeight="1" thickTop="1" thickBot="1" x14ac:dyDescent="0.3">
      <c r="A1361" s="232"/>
      <c r="B1361" s="556" t="s">
        <v>90</v>
      </c>
      <c r="C1361" s="557"/>
      <c r="D1361" s="557"/>
      <c r="E1361" s="557"/>
      <c r="F1361" s="557"/>
      <c r="G1361" s="557"/>
      <c r="H1361" s="557"/>
      <c r="I1361" s="557"/>
      <c r="J1361" s="557"/>
      <c r="K1361" s="557"/>
      <c r="L1361" s="557"/>
      <c r="M1361" s="557"/>
      <c r="N1361" s="557"/>
      <c r="O1361" s="557"/>
      <c r="P1361" s="557"/>
      <c r="Q1361" s="557"/>
      <c r="R1361" s="557"/>
      <c r="S1361" s="557"/>
      <c r="T1361" s="557"/>
      <c r="U1361" s="557"/>
      <c r="V1361" s="557"/>
      <c r="W1361" s="558"/>
    </row>
    <row r="1362" spans="1:23" ht="13.5" customHeight="1" thickTop="1" thickBot="1" x14ac:dyDescent="0.3">
      <c r="A1362" s="234" t="s">
        <v>50</v>
      </c>
      <c r="B1362" s="169" t="s">
        <v>30</v>
      </c>
      <c r="C1362" s="288" t="s">
        <v>91</v>
      </c>
      <c r="D1362" s="288" t="s">
        <v>92</v>
      </c>
      <c r="E1362" s="288" t="s">
        <v>93</v>
      </c>
      <c r="F1362" s="288" t="s">
        <v>94</v>
      </c>
      <c r="G1362" s="288" t="s">
        <v>95</v>
      </c>
      <c r="H1362" s="288" t="s">
        <v>96</v>
      </c>
      <c r="I1362" s="288" t="s">
        <v>97</v>
      </c>
      <c r="J1362" s="288" t="s">
        <v>98</v>
      </c>
      <c r="K1362" s="288" t="s">
        <v>99</v>
      </c>
      <c r="L1362" s="288" t="s">
        <v>100</v>
      </c>
      <c r="M1362" s="288" t="s">
        <v>101</v>
      </c>
      <c r="N1362" s="288" t="s">
        <v>102</v>
      </c>
      <c r="O1362" s="288" t="s">
        <v>103</v>
      </c>
      <c r="P1362" s="288" t="s">
        <v>104</v>
      </c>
      <c r="Q1362" s="288" t="s">
        <v>105</v>
      </c>
      <c r="R1362" s="288" t="s">
        <v>106</v>
      </c>
      <c r="S1362" s="288" t="s">
        <v>107</v>
      </c>
      <c r="T1362" s="288" t="s">
        <v>108</v>
      </c>
      <c r="U1362" s="288" t="s">
        <v>109</v>
      </c>
      <c r="V1362" s="169" t="s">
        <v>88</v>
      </c>
      <c r="W1362" s="169" t="s">
        <v>110</v>
      </c>
    </row>
    <row r="1363" spans="1:23" ht="13.5" customHeight="1" thickTop="1" x14ac:dyDescent="0.25">
      <c r="A1363" s="236">
        <v>0</v>
      </c>
      <c r="B1363" s="119">
        <v>1</v>
      </c>
      <c r="C1363" s="119">
        <v>0</v>
      </c>
      <c r="D1363" s="119">
        <v>0</v>
      </c>
      <c r="E1363" s="119">
        <v>0</v>
      </c>
      <c r="F1363" s="119">
        <v>0</v>
      </c>
      <c r="G1363" s="119">
        <v>0</v>
      </c>
      <c r="H1363" s="119">
        <v>1</v>
      </c>
      <c r="I1363" s="119">
        <v>0</v>
      </c>
      <c r="J1363" s="119">
        <v>0</v>
      </c>
      <c r="K1363" s="119">
        <v>0</v>
      </c>
      <c r="L1363" s="119">
        <v>0</v>
      </c>
      <c r="M1363" s="119">
        <v>0</v>
      </c>
      <c r="N1363" s="119">
        <v>0</v>
      </c>
      <c r="O1363" s="119">
        <v>0</v>
      </c>
      <c r="P1363" s="119">
        <v>0</v>
      </c>
      <c r="Q1363" s="119">
        <v>0</v>
      </c>
      <c r="R1363" s="119">
        <v>0</v>
      </c>
      <c r="S1363" s="119">
        <v>0</v>
      </c>
      <c r="T1363" s="119">
        <v>0</v>
      </c>
      <c r="U1363" s="119">
        <v>0</v>
      </c>
      <c r="V1363" s="119">
        <v>31.5</v>
      </c>
      <c r="W1363" s="119" t="s">
        <v>188</v>
      </c>
    </row>
    <row r="1364" spans="1:23" ht="13.5" customHeight="1" x14ac:dyDescent="0.25">
      <c r="A1364" s="237">
        <v>1.0416666666666666E-2</v>
      </c>
      <c r="B1364" s="118">
        <v>0</v>
      </c>
      <c r="C1364" s="118">
        <v>0</v>
      </c>
      <c r="D1364" s="118">
        <v>0</v>
      </c>
      <c r="E1364" s="118">
        <v>0</v>
      </c>
      <c r="F1364" s="118">
        <v>0</v>
      </c>
      <c r="G1364" s="118">
        <v>0</v>
      </c>
      <c r="H1364" s="118">
        <v>0</v>
      </c>
      <c r="I1364" s="118">
        <v>0</v>
      </c>
      <c r="J1364" s="118">
        <v>0</v>
      </c>
      <c r="K1364" s="118">
        <v>0</v>
      </c>
      <c r="L1364" s="118">
        <v>0</v>
      </c>
      <c r="M1364" s="118">
        <v>0</v>
      </c>
      <c r="N1364" s="118">
        <v>0</v>
      </c>
      <c r="O1364" s="118">
        <v>0</v>
      </c>
      <c r="P1364" s="118">
        <v>0</v>
      </c>
      <c r="Q1364" s="118">
        <v>0</v>
      </c>
      <c r="R1364" s="118">
        <v>0</v>
      </c>
      <c r="S1364" s="118">
        <v>0</v>
      </c>
      <c r="T1364" s="118">
        <v>0</v>
      </c>
      <c r="U1364" s="118">
        <v>0</v>
      </c>
      <c r="V1364" s="118" t="s">
        <v>188</v>
      </c>
      <c r="W1364" s="118" t="s">
        <v>188</v>
      </c>
    </row>
    <row r="1365" spans="1:23" ht="13.5" customHeight="1" x14ac:dyDescent="0.25">
      <c r="A1365" s="237">
        <v>2.0833333333333332E-2</v>
      </c>
      <c r="B1365" s="118">
        <v>0</v>
      </c>
      <c r="C1365" s="118">
        <v>0</v>
      </c>
      <c r="D1365" s="118">
        <v>0</v>
      </c>
      <c r="E1365" s="118">
        <v>0</v>
      </c>
      <c r="F1365" s="118">
        <v>0</v>
      </c>
      <c r="G1365" s="118">
        <v>0</v>
      </c>
      <c r="H1365" s="118">
        <v>0</v>
      </c>
      <c r="I1365" s="118">
        <v>0</v>
      </c>
      <c r="J1365" s="118">
        <v>0</v>
      </c>
      <c r="K1365" s="118">
        <v>0</v>
      </c>
      <c r="L1365" s="118">
        <v>0</v>
      </c>
      <c r="M1365" s="118">
        <v>0</v>
      </c>
      <c r="N1365" s="118">
        <v>0</v>
      </c>
      <c r="O1365" s="118">
        <v>0</v>
      </c>
      <c r="P1365" s="118">
        <v>0</v>
      </c>
      <c r="Q1365" s="118">
        <v>0</v>
      </c>
      <c r="R1365" s="118">
        <v>0</v>
      </c>
      <c r="S1365" s="118">
        <v>0</v>
      </c>
      <c r="T1365" s="118">
        <v>0</v>
      </c>
      <c r="U1365" s="118">
        <v>0</v>
      </c>
      <c r="V1365" s="118" t="s">
        <v>188</v>
      </c>
      <c r="W1365" s="118" t="s">
        <v>188</v>
      </c>
    </row>
    <row r="1366" spans="1:23" ht="13.5" customHeight="1" x14ac:dyDescent="0.25">
      <c r="A1366" s="237">
        <v>3.125E-2</v>
      </c>
      <c r="B1366" s="118">
        <v>0</v>
      </c>
      <c r="C1366" s="118">
        <v>0</v>
      </c>
      <c r="D1366" s="118">
        <v>0</v>
      </c>
      <c r="E1366" s="118">
        <v>0</v>
      </c>
      <c r="F1366" s="118">
        <v>0</v>
      </c>
      <c r="G1366" s="118">
        <v>0</v>
      </c>
      <c r="H1366" s="118">
        <v>0</v>
      </c>
      <c r="I1366" s="118">
        <v>0</v>
      </c>
      <c r="J1366" s="118">
        <v>0</v>
      </c>
      <c r="K1366" s="118">
        <v>0</v>
      </c>
      <c r="L1366" s="118">
        <v>0</v>
      </c>
      <c r="M1366" s="118">
        <v>0</v>
      </c>
      <c r="N1366" s="118">
        <v>0</v>
      </c>
      <c r="O1366" s="118">
        <v>0</v>
      </c>
      <c r="P1366" s="118">
        <v>0</v>
      </c>
      <c r="Q1366" s="118">
        <v>0</v>
      </c>
      <c r="R1366" s="118">
        <v>0</v>
      </c>
      <c r="S1366" s="118">
        <v>0</v>
      </c>
      <c r="T1366" s="118">
        <v>0</v>
      </c>
      <c r="U1366" s="118">
        <v>0</v>
      </c>
      <c r="V1366" s="118" t="s">
        <v>188</v>
      </c>
      <c r="W1366" s="118" t="s">
        <v>188</v>
      </c>
    </row>
    <row r="1367" spans="1:23" ht="13.5" customHeight="1" x14ac:dyDescent="0.25">
      <c r="A1367" s="237">
        <v>4.1666666666666664E-2</v>
      </c>
      <c r="B1367" s="118">
        <v>2</v>
      </c>
      <c r="C1367" s="118">
        <v>0</v>
      </c>
      <c r="D1367" s="118">
        <v>0</v>
      </c>
      <c r="E1367" s="118">
        <v>0</v>
      </c>
      <c r="F1367" s="118">
        <v>0</v>
      </c>
      <c r="G1367" s="118">
        <v>1</v>
      </c>
      <c r="H1367" s="118">
        <v>0</v>
      </c>
      <c r="I1367" s="118">
        <v>1</v>
      </c>
      <c r="J1367" s="118">
        <v>0</v>
      </c>
      <c r="K1367" s="118">
        <v>0</v>
      </c>
      <c r="L1367" s="118">
        <v>0</v>
      </c>
      <c r="M1367" s="118">
        <v>0</v>
      </c>
      <c r="N1367" s="118">
        <v>0</v>
      </c>
      <c r="O1367" s="118">
        <v>0</v>
      </c>
      <c r="P1367" s="118">
        <v>0</v>
      </c>
      <c r="Q1367" s="118">
        <v>0</v>
      </c>
      <c r="R1367" s="118">
        <v>0</v>
      </c>
      <c r="S1367" s="118">
        <v>0</v>
      </c>
      <c r="T1367" s="118">
        <v>0</v>
      </c>
      <c r="U1367" s="118">
        <v>0</v>
      </c>
      <c r="V1367" s="118">
        <v>32.5</v>
      </c>
      <c r="W1367" s="118" t="s">
        <v>188</v>
      </c>
    </row>
    <row r="1368" spans="1:23" ht="13.5" customHeight="1" x14ac:dyDescent="0.25">
      <c r="A1368" s="237">
        <v>5.2083333333333336E-2</v>
      </c>
      <c r="B1368" s="118">
        <v>0</v>
      </c>
      <c r="C1368" s="118">
        <v>0</v>
      </c>
      <c r="D1368" s="118">
        <v>0</v>
      </c>
      <c r="E1368" s="118">
        <v>0</v>
      </c>
      <c r="F1368" s="118">
        <v>0</v>
      </c>
      <c r="G1368" s="118">
        <v>0</v>
      </c>
      <c r="H1368" s="118">
        <v>0</v>
      </c>
      <c r="I1368" s="118">
        <v>0</v>
      </c>
      <c r="J1368" s="118">
        <v>0</v>
      </c>
      <c r="K1368" s="118">
        <v>0</v>
      </c>
      <c r="L1368" s="118">
        <v>0</v>
      </c>
      <c r="M1368" s="118">
        <v>0</v>
      </c>
      <c r="N1368" s="118">
        <v>0</v>
      </c>
      <c r="O1368" s="118">
        <v>0</v>
      </c>
      <c r="P1368" s="118">
        <v>0</v>
      </c>
      <c r="Q1368" s="118">
        <v>0</v>
      </c>
      <c r="R1368" s="118">
        <v>0</v>
      </c>
      <c r="S1368" s="118">
        <v>0</v>
      </c>
      <c r="T1368" s="118">
        <v>0</v>
      </c>
      <c r="U1368" s="118">
        <v>0</v>
      </c>
      <c r="V1368" s="118" t="s">
        <v>188</v>
      </c>
      <c r="W1368" s="118" t="s">
        <v>188</v>
      </c>
    </row>
    <row r="1369" spans="1:23" ht="13.5" customHeight="1" x14ac:dyDescent="0.25">
      <c r="A1369" s="237">
        <v>6.25E-2</v>
      </c>
      <c r="B1369" s="118">
        <v>0</v>
      </c>
      <c r="C1369" s="118">
        <v>0</v>
      </c>
      <c r="D1369" s="118">
        <v>0</v>
      </c>
      <c r="E1369" s="118">
        <v>0</v>
      </c>
      <c r="F1369" s="118">
        <v>0</v>
      </c>
      <c r="G1369" s="118">
        <v>0</v>
      </c>
      <c r="H1369" s="118">
        <v>0</v>
      </c>
      <c r="I1369" s="118">
        <v>0</v>
      </c>
      <c r="J1369" s="118">
        <v>0</v>
      </c>
      <c r="K1369" s="118">
        <v>0</v>
      </c>
      <c r="L1369" s="118">
        <v>0</v>
      </c>
      <c r="M1369" s="118">
        <v>0</v>
      </c>
      <c r="N1369" s="118">
        <v>0</v>
      </c>
      <c r="O1369" s="118">
        <v>0</v>
      </c>
      <c r="P1369" s="118">
        <v>0</v>
      </c>
      <c r="Q1369" s="118">
        <v>0</v>
      </c>
      <c r="R1369" s="118">
        <v>0</v>
      </c>
      <c r="S1369" s="118">
        <v>0</v>
      </c>
      <c r="T1369" s="118">
        <v>0</v>
      </c>
      <c r="U1369" s="118">
        <v>0</v>
      </c>
      <c r="V1369" s="118" t="s">
        <v>188</v>
      </c>
      <c r="W1369" s="118" t="s">
        <v>188</v>
      </c>
    </row>
    <row r="1370" spans="1:23" ht="13.5" customHeight="1" x14ac:dyDescent="0.25">
      <c r="A1370" s="237">
        <v>7.2916666666666699E-2</v>
      </c>
      <c r="B1370" s="118">
        <v>0</v>
      </c>
      <c r="C1370" s="118">
        <v>0</v>
      </c>
      <c r="D1370" s="118">
        <v>0</v>
      </c>
      <c r="E1370" s="118">
        <v>0</v>
      </c>
      <c r="F1370" s="118">
        <v>0</v>
      </c>
      <c r="G1370" s="118">
        <v>0</v>
      </c>
      <c r="H1370" s="118">
        <v>0</v>
      </c>
      <c r="I1370" s="118">
        <v>0</v>
      </c>
      <c r="J1370" s="118">
        <v>0</v>
      </c>
      <c r="K1370" s="118">
        <v>0</v>
      </c>
      <c r="L1370" s="118">
        <v>0</v>
      </c>
      <c r="M1370" s="118">
        <v>0</v>
      </c>
      <c r="N1370" s="118">
        <v>0</v>
      </c>
      <c r="O1370" s="118">
        <v>0</v>
      </c>
      <c r="P1370" s="118">
        <v>0</v>
      </c>
      <c r="Q1370" s="118">
        <v>0</v>
      </c>
      <c r="R1370" s="118">
        <v>0</v>
      </c>
      <c r="S1370" s="118">
        <v>0</v>
      </c>
      <c r="T1370" s="118">
        <v>0</v>
      </c>
      <c r="U1370" s="118">
        <v>0</v>
      </c>
      <c r="V1370" s="118" t="s">
        <v>188</v>
      </c>
      <c r="W1370" s="118" t="s">
        <v>188</v>
      </c>
    </row>
    <row r="1371" spans="1:23" ht="13.5" customHeight="1" x14ac:dyDescent="0.25">
      <c r="A1371" s="237">
        <v>8.3333333333333301E-2</v>
      </c>
      <c r="B1371" s="118">
        <v>0</v>
      </c>
      <c r="C1371" s="118">
        <v>0</v>
      </c>
      <c r="D1371" s="118">
        <v>0</v>
      </c>
      <c r="E1371" s="118">
        <v>0</v>
      </c>
      <c r="F1371" s="118">
        <v>0</v>
      </c>
      <c r="G1371" s="118">
        <v>0</v>
      </c>
      <c r="H1371" s="118">
        <v>0</v>
      </c>
      <c r="I1371" s="118">
        <v>0</v>
      </c>
      <c r="J1371" s="118">
        <v>0</v>
      </c>
      <c r="K1371" s="118">
        <v>0</v>
      </c>
      <c r="L1371" s="118">
        <v>0</v>
      </c>
      <c r="M1371" s="118">
        <v>0</v>
      </c>
      <c r="N1371" s="118">
        <v>0</v>
      </c>
      <c r="O1371" s="118">
        <v>0</v>
      </c>
      <c r="P1371" s="118">
        <v>0</v>
      </c>
      <c r="Q1371" s="118">
        <v>0</v>
      </c>
      <c r="R1371" s="118">
        <v>0</v>
      </c>
      <c r="S1371" s="118">
        <v>0</v>
      </c>
      <c r="T1371" s="118">
        <v>0</v>
      </c>
      <c r="U1371" s="118">
        <v>0</v>
      </c>
      <c r="V1371" s="118" t="s">
        <v>188</v>
      </c>
      <c r="W1371" s="118" t="s">
        <v>188</v>
      </c>
    </row>
    <row r="1372" spans="1:23" ht="13.5" customHeight="1" x14ac:dyDescent="0.25">
      <c r="A1372" s="237">
        <v>9.375E-2</v>
      </c>
      <c r="B1372" s="118">
        <v>0</v>
      </c>
      <c r="C1372" s="118">
        <v>0</v>
      </c>
      <c r="D1372" s="118">
        <v>0</v>
      </c>
      <c r="E1372" s="118">
        <v>0</v>
      </c>
      <c r="F1372" s="118">
        <v>0</v>
      </c>
      <c r="G1372" s="118">
        <v>0</v>
      </c>
      <c r="H1372" s="118">
        <v>0</v>
      </c>
      <c r="I1372" s="118">
        <v>0</v>
      </c>
      <c r="J1372" s="118">
        <v>0</v>
      </c>
      <c r="K1372" s="118">
        <v>0</v>
      </c>
      <c r="L1372" s="118">
        <v>0</v>
      </c>
      <c r="M1372" s="118">
        <v>0</v>
      </c>
      <c r="N1372" s="118">
        <v>0</v>
      </c>
      <c r="O1372" s="118">
        <v>0</v>
      </c>
      <c r="P1372" s="118">
        <v>0</v>
      </c>
      <c r="Q1372" s="118">
        <v>0</v>
      </c>
      <c r="R1372" s="118">
        <v>0</v>
      </c>
      <c r="S1372" s="118">
        <v>0</v>
      </c>
      <c r="T1372" s="118">
        <v>0</v>
      </c>
      <c r="U1372" s="118">
        <v>0</v>
      </c>
      <c r="V1372" s="118" t="s">
        <v>188</v>
      </c>
      <c r="W1372" s="118" t="s">
        <v>188</v>
      </c>
    </row>
    <row r="1373" spans="1:23" ht="13.5" customHeight="1" x14ac:dyDescent="0.25">
      <c r="A1373" s="237">
        <v>0.104166666666667</v>
      </c>
      <c r="B1373" s="118">
        <v>0</v>
      </c>
      <c r="C1373" s="118">
        <v>0</v>
      </c>
      <c r="D1373" s="118">
        <v>0</v>
      </c>
      <c r="E1373" s="118">
        <v>0</v>
      </c>
      <c r="F1373" s="118">
        <v>0</v>
      </c>
      <c r="G1373" s="118">
        <v>0</v>
      </c>
      <c r="H1373" s="118">
        <v>0</v>
      </c>
      <c r="I1373" s="118">
        <v>0</v>
      </c>
      <c r="J1373" s="118">
        <v>0</v>
      </c>
      <c r="K1373" s="118">
        <v>0</v>
      </c>
      <c r="L1373" s="118">
        <v>0</v>
      </c>
      <c r="M1373" s="118">
        <v>0</v>
      </c>
      <c r="N1373" s="118">
        <v>0</v>
      </c>
      <c r="O1373" s="118">
        <v>0</v>
      </c>
      <c r="P1373" s="118">
        <v>0</v>
      </c>
      <c r="Q1373" s="118">
        <v>0</v>
      </c>
      <c r="R1373" s="118">
        <v>0</v>
      </c>
      <c r="S1373" s="118">
        <v>0</v>
      </c>
      <c r="T1373" s="118">
        <v>0</v>
      </c>
      <c r="U1373" s="118">
        <v>0</v>
      </c>
      <c r="V1373" s="118" t="s">
        <v>188</v>
      </c>
      <c r="W1373" s="118" t="s">
        <v>188</v>
      </c>
    </row>
    <row r="1374" spans="1:23" ht="13.5" customHeight="1" x14ac:dyDescent="0.25">
      <c r="A1374" s="237">
        <v>0.114583333333333</v>
      </c>
      <c r="B1374" s="118">
        <v>0</v>
      </c>
      <c r="C1374" s="118">
        <v>0</v>
      </c>
      <c r="D1374" s="118">
        <v>0</v>
      </c>
      <c r="E1374" s="118">
        <v>0</v>
      </c>
      <c r="F1374" s="118">
        <v>0</v>
      </c>
      <c r="G1374" s="118">
        <v>0</v>
      </c>
      <c r="H1374" s="118">
        <v>0</v>
      </c>
      <c r="I1374" s="118">
        <v>0</v>
      </c>
      <c r="J1374" s="118">
        <v>0</v>
      </c>
      <c r="K1374" s="118">
        <v>0</v>
      </c>
      <c r="L1374" s="118">
        <v>0</v>
      </c>
      <c r="M1374" s="118">
        <v>0</v>
      </c>
      <c r="N1374" s="118">
        <v>0</v>
      </c>
      <c r="O1374" s="118">
        <v>0</v>
      </c>
      <c r="P1374" s="118">
        <v>0</v>
      </c>
      <c r="Q1374" s="118">
        <v>0</v>
      </c>
      <c r="R1374" s="118">
        <v>0</v>
      </c>
      <c r="S1374" s="118">
        <v>0</v>
      </c>
      <c r="T1374" s="118">
        <v>0</v>
      </c>
      <c r="U1374" s="118">
        <v>0</v>
      </c>
      <c r="V1374" s="118" t="s">
        <v>188</v>
      </c>
      <c r="W1374" s="118" t="s">
        <v>188</v>
      </c>
    </row>
    <row r="1375" spans="1:23" ht="13.5" customHeight="1" x14ac:dyDescent="0.25">
      <c r="A1375" s="237">
        <v>0.125</v>
      </c>
      <c r="B1375" s="118">
        <v>0</v>
      </c>
      <c r="C1375" s="118">
        <v>0</v>
      </c>
      <c r="D1375" s="118">
        <v>0</v>
      </c>
      <c r="E1375" s="118">
        <v>0</v>
      </c>
      <c r="F1375" s="118">
        <v>0</v>
      </c>
      <c r="G1375" s="118">
        <v>0</v>
      </c>
      <c r="H1375" s="118">
        <v>0</v>
      </c>
      <c r="I1375" s="118">
        <v>0</v>
      </c>
      <c r="J1375" s="118">
        <v>0</v>
      </c>
      <c r="K1375" s="118">
        <v>0</v>
      </c>
      <c r="L1375" s="118">
        <v>0</v>
      </c>
      <c r="M1375" s="118">
        <v>0</v>
      </c>
      <c r="N1375" s="118">
        <v>0</v>
      </c>
      <c r="O1375" s="118">
        <v>0</v>
      </c>
      <c r="P1375" s="118">
        <v>0</v>
      </c>
      <c r="Q1375" s="118">
        <v>0</v>
      </c>
      <c r="R1375" s="118">
        <v>0</v>
      </c>
      <c r="S1375" s="118">
        <v>0</v>
      </c>
      <c r="T1375" s="118">
        <v>0</v>
      </c>
      <c r="U1375" s="118">
        <v>0</v>
      </c>
      <c r="V1375" s="118" t="s">
        <v>188</v>
      </c>
      <c r="W1375" s="118" t="s">
        <v>188</v>
      </c>
    </row>
    <row r="1376" spans="1:23" ht="13.5" customHeight="1" x14ac:dyDescent="0.25">
      <c r="A1376" s="237">
        <v>0.13541666666666699</v>
      </c>
      <c r="B1376" s="118">
        <v>0</v>
      </c>
      <c r="C1376" s="118">
        <v>0</v>
      </c>
      <c r="D1376" s="118">
        <v>0</v>
      </c>
      <c r="E1376" s="118">
        <v>0</v>
      </c>
      <c r="F1376" s="118">
        <v>0</v>
      </c>
      <c r="G1376" s="118">
        <v>0</v>
      </c>
      <c r="H1376" s="118">
        <v>0</v>
      </c>
      <c r="I1376" s="118">
        <v>0</v>
      </c>
      <c r="J1376" s="118">
        <v>0</v>
      </c>
      <c r="K1376" s="118">
        <v>0</v>
      </c>
      <c r="L1376" s="118">
        <v>0</v>
      </c>
      <c r="M1376" s="118">
        <v>0</v>
      </c>
      <c r="N1376" s="118">
        <v>0</v>
      </c>
      <c r="O1376" s="118">
        <v>0</v>
      </c>
      <c r="P1376" s="118">
        <v>0</v>
      </c>
      <c r="Q1376" s="118">
        <v>0</v>
      </c>
      <c r="R1376" s="118">
        <v>0</v>
      </c>
      <c r="S1376" s="118">
        <v>0</v>
      </c>
      <c r="T1376" s="118">
        <v>0</v>
      </c>
      <c r="U1376" s="118">
        <v>0</v>
      </c>
      <c r="V1376" s="118" t="s">
        <v>188</v>
      </c>
      <c r="W1376" s="118" t="s">
        <v>188</v>
      </c>
    </row>
    <row r="1377" spans="1:23" ht="13.5" customHeight="1" x14ac:dyDescent="0.25">
      <c r="A1377" s="237">
        <v>0.14583333333333301</v>
      </c>
      <c r="B1377" s="118">
        <v>0</v>
      </c>
      <c r="C1377" s="118">
        <v>0</v>
      </c>
      <c r="D1377" s="118">
        <v>0</v>
      </c>
      <c r="E1377" s="118">
        <v>0</v>
      </c>
      <c r="F1377" s="118">
        <v>0</v>
      </c>
      <c r="G1377" s="118">
        <v>0</v>
      </c>
      <c r="H1377" s="118">
        <v>0</v>
      </c>
      <c r="I1377" s="118">
        <v>0</v>
      </c>
      <c r="J1377" s="118">
        <v>0</v>
      </c>
      <c r="K1377" s="118">
        <v>0</v>
      </c>
      <c r="L1377" s="118">
        <v>0</v>
      </c>
      <c r="M1377" s="118">
        <v>0</v>
      </c>
      <c r="N1377" s="118">
        <v>0</v>
      </c>
      <c r="O1377" s="118">
        <v>0</v>
      </c>
      <c r="P1377" s="118">
        <v>0</v>
      </c>
      <c r="Q1377" s="118">
        <v>0</v>
      </c>
      <c r="R1377" s="118">
        <v>0</v>
      </c>
      <c r="S1377" s="118">
        <v>0</v>
      </c>
      <c r="T1377" s="118">
        <v>0</v>
      </c>
      <c r="U1377" s="118">
        <v>0</v>
      </c>
      <c r="V1377" s="118" t="s">
        <v>188</v>
      </c>
      <c r="W1377" s="118" t="s">
        <v>188</v>
      </c>
    </row>
    <row r="1378" spans="1:23" ht="13.5" customHeight="1" x14ac:dyDescent="0.25">
      <c r="A1378" s="237">
        <v>0.15625</v>
      </c>
      <c r="B1378" s="118">
        <v>0</v>
      </c>
      <c r="C1378" s="118">
        <v>0</v>
      </c>
      <c r="D1378" s="118">
        <v>0</v>
      </c>
      <c r="E1378" s="118">
        <v>0</v>
      </c>
      <c r="F1378" s="118">
        <v>0</v>
      </c>
      <c r="G1378" s="118">
        <v>0</v>
      </c>
      <c r="H1378" s="118">
        <v>0</v>
      </c>
      <c r="I1378" s="118">
        <v>0</v>
      </c>
      <c r="J1378" s="118">
        <v>0</v>
      </c>
      <c r="K1378" s="118">
        <v>0</v>
      </c>
      <c r="L1378" s="118">
        <v>0</v>
      </c>
      <c r="M1378" s="118">
        <v>0</v>
      </c>
      <c r="N1378" s="118">
        <v>0</v>
      </c>
      <c r="O1378" s="118">
        <v>0</v>
      </c>
      <c r="P1378" s="118">
        <v>0</v>
      </c>
      <c r="Q1378" s="118">
        <v>0</v>
      </c>
      <c r="R1378" s="118">
        <v>0</v>
      </c>
      <c r="S1378" s="118">
        <v>0</v>
      </c>
      <c r="T1378" s="118">
        <v>0</v>
      </c>
      <c r="U1378" s="118">
        <v>0</v>
      </c>
      <c r="V1378" s="118" t="s">
        <v>188</v>
      </c>
      <c r="W1378" s="118" t="s">
        <v>188</v>
      </c>
    </row>
    <row r="1379" spans="1:23" ht="13.5" customHeight="1" x14ac:dyDescent="0.25">
      <c r="A1379" s="237">
        <v>0.16666666666666699</v>
      </c>
      <c r="B1379" s="118">
        <v>0</v>
      </c>
      <c r="C1379" s="118">
        <v>0</v>
      </c>
      <c r="D1379" s="118">
        <v>0</v>
      </c>
      <c r="E1379" s="118">
        <v>0</v>
      </c>
      <c r="F1379" s="118">
        <v>0</v>
      </c>
      <c r="G1379" s="118">
        <v>0</v>
      </c>
      <c r="H1379" s="118">
        <v>0</v>
      </c>
      <c r="I1379" s="118">
        <v>0</v>
      </c>
      <c r="J1379" s="118">
        <v>0</v>
      </c>
      <c r="K1379" s="118">
        <v>0</v>
      </c>
      <c r="L1379" s="118">
        <v>0</v>
      </c>
      <c r="M1379" s="118">
        <v>0</v>
      </c>
      <c r="N1379" s="118">
        <v>0</v>
      </c>
      <c r="O1379" s="118">
        <v>0</v>
      </c>
      <c r="P1379" s="118">
        <v>0</v>
      </c>
      <c r="Q1379" s="118">
        <v>0</v>
      </c>
      <c r="R1379" s="118">
        <v>0</v>
      </c>
      <c r="S1379" s="118">
        <v>0</v>
      </c>
      <c r="T1379" s="118">
        <v>0</v>
      </c>
      <c r="U1379" s="118">
        <v>0</v>
      </c>
      <c r="V1379" s="118" t="s">
        <v>188</v>
      </c>
      <c r="W1379" s="118" t="s">
        <v>188</v>
      </c>
    </row>
    <row r="1380" spans="1:23" ht="13.5" customHeight="1" x14ac:dyDescent="0.25">
      <c r="A1380" s="237">
        <v>0.17708333333333301</v>
      </c>
      <c r="B1380" s="118">
        <v>0</v>
      </c>
      <c r="C1380" s="118">
        <v>0</v>
      </c>
      <c r="D1380" s="118">
        <v>0</v>
      </c>
      <c r="E1380" s="118">
        <v>0</v>
      </c>
      <c r="F1380" s="118">
        <v>0</v>
      </c>
      <c r="G1380" s="118">
        <v>0</v>
      </c>
      <c r="H1380" s="118">
        <v>0</v>
      </c>
      <c r="I1380" s="118">
        <v>0</v>
      </c>
      <c r="J1380" s="118">
        <v>0</v>
      </c>
      <c r="K1380" s="118">
        <v>0</v>
      </c>
      <c r="L1380" s="118">
        <v>0</v>
      </c>
      <c r="M1380" s="118">
        <v>0</v>
      </c>
      <c r="N1380" s="118">
        <v>0</v>
      </c>
      <c r="O1380" s="118">
        <v>0</v>
      </c>
      <c r="P1380" s="118">
        <v>0</v>
      </c>
      <c r="Q1380" s="118">
        <v>0</v>
      </c>
      <c r="R1380" s="118">
        <v>0</v>
      </c>
      <c r="S1380" s="118">
        <v>0</v>
      </c>
      <c r="T1380" s="118">
        <v>0</v>
      </c>
      <c r="U1380" s="118">
        <v>0</v>
      </c>
      <c r="V1380" s="118" t="s">
        <v>188</v>
      </c>
      <c r="W1380" s="118" t="s">
        <v>188</v>
      </c>
    </row>
    <row r="1381" spans="1:23" ht="13.5" customHeight="1" x14ac:dyDescent="0.25">
      <c r="A1381" s="237">
        <v>0.1875</v>
      </c>
      <c r="B1381" s="118">
        <v>0</v>
      </c>
      <c r="C1381" s="118">
        <v>0</v>
      </c>
      <c r="D1381" s="118">
        <v>0</v>
      </c>
      <c r="E1381" s="118">
        <v>0</v>
      </c>
      <c r="F1381" s="118">
        <v>0</v>
      </c>
      <c r="G1381" s="118">
        <v>0</v>
      </c>
      <c r="H1381" s="118">
        <v>0</v>
      </c>
      <c r="I1381" s="118">
        <v>0</v>
      </c>
      <c r="J1381" s="118">
        <v>0</v>
      </c>
      <c r="K1381" s="118">
        <v>0</v>
      </c>
      <c r="L1381" s="118">
        <v>0</v>
      </c>
      <c r="M1381" s="118">
        <v>0</v>
      </c>
      <c r="N1381" s="118">
        <v>0</v>
      </c>
      <c r="O1381" s="118">
        <v>0</v>
      </c>
      <c r="P1381" s="118">
        <v>0</v>
      </c>
      <c r="Q1381" s="118">
        <v>0</v>
      </c>
      <c r="R1381" s="118">
        <v>0</v>
      </c>
      <c r="S1381" s="118">
        <v>0</v>
      </c>
      <c r="T1381" s="118">
        <v>0</v>
      </c>
      <c r="U1381" s="118">
        <v>0</v>
      </c>
      <c r="V1381" s="118" t="s">
        <v>188</v>
      </c>
      <c r="W1381" s="118" t="s">
        <v>188</v>
      </c>
    </row>
    <row r="1382" spans="1:23" ht="13.5" customHeight="1" x14ac:dyDescent="0.25">
      <c r="A1382" s="237">
        <v>0.19791666666666699</v>
      </c>
      <c r="B1382" s="118">
        <v>0</v>
      </c>
      <c r="C1382" s="118">
        <v>0</v>
      </c>
      <c r="D1382" s="118">
        <v>0</v>
      </c>
      <c r="E1382" s="118">
        <v>0</v>
      </c>
      <c r="F1382" s="118">
        <v>0</v>
      </c>
      <c r="G1382" s="118">
        <v>0</v>
      </c>
      <c r="H1382" s="118">
        <v>0</v>
      </c>
      <c r="I1382" s="118">
        <v>0</v>
      </c>
      <c r="J1382" s="118">
        <v>0</v>
      </c>
      <c r="K1382" s="118">
        <v>0</v>
      </c>
      <c r="L1382" s="118">
        <v>0</v>
      </c>
      <c r="M1382" s="118">
        <v>0</v>
      </c>
      <c r="N1382" s="118">
        <v>0</v>
      </c>
      <c r="O1382" s="118">
        <v>0</v>
      </c>
      <c r="P1382" s="118">
        <v>0</v>
      </c>
      <c r="Q1382" s="118">
        <v>0</v>
      </c>
      <c r="R1382" s="118">
        <v>0</v>
      </c>
      <c r="S1382" s="118">
        <v>0</v>
      </c>
      <c r="T1382" s="118">
        <v>0</v>
      </c>
      <c r="U1382" s="118">
        <v>0</v>
      </c>
      <c r="V1382" s="118" t="s">
        <v>188</v>
      </c>
      <c r="W1382" s="118" t="s">
        <v>188</v>
      </c>
    </row>
    <row r="1383" spans="1:23" ht="13.5" customHeight="1" x14ac:dyDescent="0.25">
      <c r="A1383" s="237">
        <v>0.20833333333333301</v>
      </c>
      <c r="B1383" s="118">
        <v>0</v>
      </c>
      <c r="C1383" s="118">
        <v>0</v>
      </c>
      <c r="D1383" s="118">
        <v>0</v>
      </c>
      <c r="E1383" s="118">
        <v>0</v>
      </c>
      <c r="F1383" s="118">
        <v>0</v>
      </c>
      <c r="G1383" s="118">
        <v>0</v>
      </c>
      <c r="H1383" s="118">
        <v>0</v>
      </c>
      <c r="I1383" s="118">
        <v>0</v>
      </c>
      <c r="J1383" s="118">
        <v>0</v>
      </c>
      <c r="K1383" s="118">
        <v>0</v>
      </c>
      <c r="L1383" s="118">
        <v>0</v>
      </c>
      <c r="M1383" s="118">
        <v>0</v>
      </c>
      <c r="N1383" s="118">
        <v>0</v>
      </c>
      <c r="O1383" s="118">
        <v>0</v>
      </c>
      <c r="P1383" s="118">
        <v>0</v>
      </c>
      <c r="Q1383" s="118">
        <v>0</v>
      </c>
      <c r="R1383" s="118">
        <v>0</v>
      </c>
      <c r="S1383" s="118">
        <v>0</v>
      </c>
      <c r="T1383" s="118">
        <v>0</v>
      </c>
      <c r="U1383" s="118">
        <v>0</v>
      </c>
      <c r="V1383" s="118" t="s">
        <v>188</v>
      </c>
      <c r="W1383" s="118" t="s">
        <v>188</v>
      </c>
    </row>
    <row r="1384" spans="1:23" ht="13.5" customHeight="1" x14ac:dyDescent="0.25">
      <c r="A1384" s="237">
        <v>0.21875</v>
      </c>
      <c r="B1384" s="118">
        <v>0</v>
      </c>
      <c r="C1384" s="118">
        <v>0</v>
      </c>
      <c r="D1384" s="118">
        <v>0</v>
      </c>
      <c r="E1384" s="118">
        <v>0</v>
      </c>
      <c r="F1384" s="118">
        <v>0</v>
      </c>
      <c r="G1384" s="118">
        <v>0</v>
      </c>
      <c r="H1384" s="118">
        <v>0</v>
      </c>
      <c r="I1384" s="118">
        <v>0</v>
      </c>
      <c r="J1384" s="118">
        <v>0</v>
      </c>
      <c r="K1384" s="118">
        <v>0</v>
      </c>
      <c r="L1384" s="118">
        <v>0</v>
      </c>
      <c r="M1384" s="118">
        <v>0</v>
      </c>
      <c r="N1384" s="118">
        <v>0</v>
      </c>
      <c r="O1384" s="118">
        <v>0</v>
      </c>
      <c r="P1384" s="118">
        <v>0</v>
      </c>
      <c r="Q1384" s="118">
        <v>0</v>
      </c>
      <c r="R1384" s="118">
        <v>0</v>
      </c>
      <c r="S1384" s="118">
        <v>0</v>
      </c>
      <c r="T1384" s="118">
        <v>0</v>
      </c>
      <c r="U1384" s="118">
        <v>0</v>
      </c>
      <c r="V1384" s="118" t="s">
        <v>188</v>
      </c>
      <c r="W1384" s="118" t="s">
        <v>188</v>
      </c>
    </row>
    <row r="1385" spans="1:23" ht="13.5" customHeight="1" x14ac:dyDescent="0.25">
      <c r="A1385" s="237">
        <v>0.22916666666666699</v>
      </c>
      <c r="B1385" s="118">
        <v>0</v>
      </c>
      <c r="C1385" s="118">
        <v>0</v>
      </c>
      <c r="D1385" s="118">
        <v>0</v>
      </c>
      <c r="E1385" s="118">
        <v>0</v>
      </c>
      <c r="F1385" s="118">
        <v>0</v>
      </c>
      <c r="G1385" s="118">
        <v>0</v>
      </c>
      <c r="H1385" s="118">
        <v>0</v>
      </c>
      <c r="I1385" s="118">
        <v>0</v>
      </c>
      <c r="J1385" s="118">
        <v>0</v>
      </c>
      <c r="K1385" s="118">
        <v>0</v>
      </c>
      <c r="L1385" s="118">
        <v>0</v>
      </c>
      <c r="M1385" s="118">
        <v>0</v>
      </c>
      <c r="N1385" s="118">
        <v>0</v>
      </c>
      <c r="O1385" s="118">
        <v>0</v>
      </c>
      <c r="P1385" s="118">
        <v>0</v>
      </c>
      <c r="Q1385" s="118">
        <v>0</v>
      </c>
      <c r="R1385" s="118">
        <v>0</v>
      </c>
      <c r="S1385" s="118">
        <v>0</v>
      </c>
      <c r="T1385" s="118">
        <v>0</v>
      </c>
      <c r="U1385" s="118">
        <v>0</v>
      </c>
      <c r="V1385" s="118" t="s">
        <v>188</v>
      </c>
      <c r="W1385" s="118" t="s">
        <v>188</v>
      </c>
    </row>
    <row r="1386" spans="1:23" ht="13.5" customHeight="1" x14ac:dyDescent="0.25">
      <c r="A1386" s="237">
        <v>0.23958333333333301</v>
      </c>
      <c r="B1386" s="118">
        <v>0</v>
      </c>
      <c r="C1386" s="118">
        <v>0</v>
      </c>
      <c r="D1386" s="118">
        <v>0</v>
      </c>
      <c r="E1386" s="118">
        <v>0</v>
      </c>
      <c r="F1386" s="118">
        <v>0</v>
      </c>
      <c r="G1386" s="118">
        <v>0</v>
      </c>
      <c r="H1386" s="118">
        <v>0</v>
      </c>
      <c r="I1386" s="118">
        <v>0</v>
      </c>
      <c r="J1386" s="118">
        <v>0</v>
      </c>
      <c r="K1386" s="118">
        <v>0</v>
      </c>
      <c r="L1386" s="118">
        <v>0</v>
      </c>
      <c r="M1386" s="118">
        <v>0</v>
      </c>
      <c r="N1386" s="118">
        <v>0</v>
      </c>
      <c r="O1386" s="118">
        <v>0</v>
      </c>
      <c r="P1386" s="118">
        <v>0</v>
      </c>
      <c r="Q1386" s="118">
        <v>0</v>
      </c>
      <c r="R1386" s="118">
        <v>0</v>
      </c>
      <c r="S1386" s="118">
        <v>0</v>
      </c>
      <c r="T1386" s="118">
        <v>0</v>
      </c>
      <c r="U1386" s="118">
        <v>0</v>
      </c>
      <c r="V1386" s="118" t="s">
        <v>188</v>
      </c>
      <c r="W1386" s="118" t="s">
        <v>188</v>
      </c>
    </row>
    <row r="1387" spans="1:23" ht="13.5" customHeight="1" x14ac:dyDescent="0.25">
      <c r="A1387" s="237">
        <v>0.25</v>
      </c>
      <c r="B1387" s="118">
        <v>0</v>
      </c>
      <c r="C1387" s="118">
        <v>0</v>
      </c>
      <c r="D1387" s="118">
        <v>0</v>
      </c>
      <c r="E1387" s="118">
        <v>0</v>
      </c>
      <c r="F1387" s="118">
        <v>0</v>
      </c>
      <c r="G1387" s="118">
        <v>0</v>
      </c>
      <c r="H1387" s="118">
        <v>0</v>
      </c>
      <c r="I1387" s="118">
        <v>0</v>
      </c>
      <c r="J1387" s="118">
        <v>0</v>
      </c>
      <c r="K1387" s="118">
        <v>0</v>
      </c>
      <c r="L1387" s="118">
        <v>0</v>
      </c>
      <c r="M1387" s="118">
        <v>0</v>
      </c>
      <c r="N1387" s="118">
        <v>0</v>
      </c>
      <c r="O1387" s="118">
        <v>0</v>
      </c>
      <c r="P1387" s="118">
        <v>0</v>
      </c>
      <c r="Q1387" s="118">
        <v>0</v>
      </c>
      <c r="R1387" s="118">
        <v>0</v>
      </c>
      <c r="S1387" s="118">
        <v>0</v>
      </c>
      <c r="T1387" s="118">
        <v>0</v>
      </c>
      <c r="U1387" s="118">
        <v>0</v>
      </c>
      <c r="V1387" s="118" t="s">
        <v>188</v>
      </c>
      <c r="W1387" s="118" t="s">
        <v>188</v>
      </c>
    </row>
    <row r="1388" spans="1:23" ht="13.5" customHeight="1" x14ac:dyDescent="0.25">
      <c r="A1388" s="237">
        <v>0.26041666666666702</v>
      </c>
      <c r="B1388" s="118">
        <v>1</v>
      </c>
      <c r="C1388" s="118">
        <v>0</v>
      </c>
      <c r="D1388" s="118">
        <v>0</v>
      </c>
      <c r="E1388" s="118">
        <v>0</v>
      </c>
      <c r="F1388" s="118">
        <v>0</v>
      </c>
      <c r="G1388" s="118">
        <v>1</v>
      </c>
      <c r="H1388" s="118">
        <v>0</v>
      </c>
      <c r="I1388" s="118">
        <v>0</v>
      </c>
      <c r="J1388" s="118">
        <v>0</v>
      </c>
      <c r="K1388" s="118">
        <v>0</v>
      </c>
      <c r="L1388" s="118">
        <v>0</v>
      </c>
      <c r="M1388" s="118">
        <v>0</v>
      </c>
      <c r="N1388" s="118">
        <v>0</v>
      </c>
      <c r="O1388" s="118">
        <v>0</v>
      </c>
      <c r="P1388" s="118">
        <v>0</v>
      </c>
      <c r="Q1388" s="118">
        <v>0</v>
      </c>
      <c r="R1388" s="118">
        <v>0</v>
      </c>
      <c r="S1388" s="118">
        <v>0</v>
      </c>
      <c r="T1388" s="118">
        <v>0</v>
      </c>
      <c r="U1388" s="118">
        <v>0</v>
      </c>
      <c r="V1388" s="118">
        <v>28.4</v>
      </c>
      <c r="W1388" s="118" t="s">
        <v>188</v>
      </c>
    </row>
    <row r="1389" spans="1:23" ht="13.5" customHeight="1" x14ac:dyDescent="0.25">
      <c r="A1389" s="237">
        <v>0.27083333333333298</v>
      </c>
      <c r="B1389" s="118">
        <v>2</v>
      </c>
      <c r="C1389" s="118">
        <v>0</v>
      </c>
      <c r="D1389" s="118">
        <v>0</v>
      </c>
      <c r="E1389" s="118">
        <v>0</v>
      </c>
      <c r="F1389" s="118">
        <v>0</v>
      </c>
      <c r="G1389" s="118">
        <v>2</v>
      </c>
      <c r="H1389" s="118">
        <v>0</v>
      </c>
      <c r="I1389" s="118">
        <v>0</v>
      </c>
      <c r="J1389" s="118">
        <v>0</v>
      </c>
      <c r="K1389" s="118">
        <v>0</v>
      </c>
      <c r="L1389" s="118">
        <v>0</v>
      </c>
      <c r="M1389" s="118">
        <v>0</v>
      </c>
      <c r="N1389" s="118">
        <v>0</v>
      </c>
      <c r="O1389" s="118">
        <v>0</v>
      </c>
      <c r="P1389" s="118">
        <v>0</v>
      </c>
      <c r="Q1389" s="118">
        <v>0</v>
      </c>
      <c r="R1389" s="118">
        <v>0</v>
      </c>
      <c r="S1389" s="118">
        <v>0</v>
      </c>
      <c r="T1389" s="118">
        <v>0</v>
      </c>
      <c r="U1389" s="118">
        <v>0</v>
      </c>
      <c r="V1389" s="118">
        <v>27.5</v>
      </c>
      <c r="W1389" s="118" t="s">
        <v>188</v>
      </c>
    </row>
    <row r="1390" spans="1:23" ht="13.5" customHeight="1" x14ac:dyDescent="0.25">
      <c r="A1390" s="237">
        <v>0.28125</v>
      </c>
      <c r="B1390" s="118">
        <v>1</v>
      </c>
      <c r="C1390" s="118">
        <v>0</v>
      </c>
      <c r="D1390" s="118">
        <v>0</v>
      </c>
      <c r="E1390" s="118">
        <v>0</v>
      </c>
      <c r="F1390" s="118">
        <v>0</v>
      </c>
      <c r="G1390" s="118">
        <v>0</v>
      </c>
      <c r="H1390" s="118">
        <v>1</v>
      </c>
      <c r="I1390" s="118">
        <v>0</v>
      </c>
      <c r="J1390" s="118">
        <v>0</v>
      </c>
      <c r="K1390" s="118">
        <v>0</v>
      </c>
      <c r="L1390" s="118">
        <v>0</v>
      </c>
      <c r="M1390" s="118">
        <v>0</v>
      </c>
      <c r="N1390" s="118">
        <v>0</v>
      </c>
      <c r="O1390" s="118">
        <v>0</v>
      </c>
      <c r="P1390" s="118">
        <v>0</v>
      </c>
      <c r="Q1390" s="118">
        <v>0</v>
      </c>
      <c r="R1390" s="118">
        <v>0</v>
      </c>
      <c r="S1390" s="118">
        <v>0</v>
      </c>
      <c r="T1390" s="118">
        <v>0</v>
      </c>
      <c r="U1390" s="118">
        <v>0</v>
      </c>
      <c r="V1390" s="118">
        <v>32.1</v>
      </c>
      <c r="W1390" s="118" t="s">
        <v>188</v>
      </c>
    </row>
    <row r="1391" spans="1:23" ht="13.5" customHeight="1" x14ac:dyDescent="0.25">
      <c r="A1391" s="237">
        <v>0.29166666666666702</v>
      </c>
      <c r="B1391" s="118">
        <v>1</v>
      </c>
      <c r="C1391" s="118">
        <v>0</v>
      </c>
      <c r="D1391" s="118">
        <v>0</v>
      </c>
      <c r="E1391" s="118">
        <v>0</v>
      </c>
      <c r="F1391" s="118">
        <v>0</v>
      </c>
      <c r="G1391" s="118">
        <v>1</v>
      </c>
      <c r="H1391" s="118">
        <v>0</v>
      </c>
      <c r="I1391" s="118">
        <v>0</v>
      </c>
      <c r="J1391" s="118">
        <v>0</v>
      </c>
      <c r="K1391" s="118">
        <v>0</v>
      </c>
      <c r="L1391" s="118">
        <v>0</v>
      </c>
      <c r="M1391" s="118">
        <v>0</v>
      </c>
      <c r="N1391" s="118">
        <v>0</v>
      </c>
      <c r="O1391" s="118">
        <v>0</v>
      </c>
      <c r="P1391" s="118">
        <v>0</v>
      </c>
      <c r="Q1391" s="118">
        <v>0</v>
      </c>
      <c r="R1391" s="118">
        <v>0</v>
      </c>
      <c r="S1391" s="118">
        <v>0</v>
      </c>
      <c r="T1391" s="118">
        <v>0</v>
      </c>
      <c r="U1391" s="118">
        <v>0</v>
      </c>
      <c r="V1391" s="118">
        <v>27.1</v>
      </c>
      <c r="W1391" s="118" t="s">
        <v>188</v>
      </c>
    </row>
    <row r="1392" spans="1:23" ht="13.5" customHeight="1" x14ac:dyDescent="0.25">
      <c r="A1392" s="237">
        <v>0.30208333333333298</v>
      </c>
      <c r="B1392" s="118">
        <v>3</v>
      </c>
      <c r="C1392" s="118">
        <v>0</v>
      </c>
      <c r="D1392" s="118">
        <v>0</v>
      </c>
      <c r="E1392" s="118">
        <v>0</v>
      </c>
      <c r="F1392" s="118">
        <v>0</v>
      </c>
      <c r="G1392" s="118">
        <v>0</v>
      </c>
      <c r="H1392" s="118">
        <v>3</v>
      </c>
      <c r="I1392" s="118">
        <v>0</v>
      </c>
      <c r="J1392" s="118">
        <v>0</v>
      </c>
      <c r="K1392" s="118">
        <v>0</v>
      </c>
      <c r="L1392" s="118">
        <v>0</v>
      </c>
      <c r="M1392" s="118">
        <v>0</v>
      </c>
      <c r="N1392" s="118">
        <v>0</v>
      </c>
      <c r="O1392" s="118">
        <v>0</v>
      </c>
      <c r="P1392" s="118">
        <v>0</v>
      </c>
      <c r="Q1392" s="118">
        <v>0</v>
      </c>
      <c r="R1392" s="118">
        <v>0</v>
      </c>
      <c r="S1392" s="118">
        <v>0</v>
      </c>
      <c r="T1392" s="118">
        <v>0</v>
      </c>
      <c r="U1392" s="118">
        <v>0</v>
      </c>
      <c r="V1392" s="118">
        <v>31.1</v>
      </c>
      <c r="W1392" s="118" t="s">
        <v>188</v>
      </c>
    </row>
    <row r="1393" spans="1:23" ht="13.5" customHeight="1" x14ac:dyDescent="0.25">
      <c r="A1393" s="237">
        <v>0.3125</v>
      </c>
      <c r="B1393" s="118">
        <v>1</v>
      </c>
      <c r="C1393" s="118">
        <v>0</v>
      </c>
      <c r="D1393" s="118">
        <v>0</v>
      </c>
      <c r="E1393" s="118">
        <v>0</v>
      </c>
      <c r="F1393" s="118">
        <v>1</v>
      </c>
      <c r="G1393" s="118">
        <v>0</v>
      </c>
      <c r="H1393" s="118">
        <v>0</v>
      </c>
      <c r="I1393" s="118">
        <v>0</v>
      </c>
      <c r="J1393" s="118">
        <v>0</v>
      </c>
      <c r="K1393" s="118">
        <v>0</v>
      </c>
      <c r="L1393" s="118">
        <v>0</v>
      </c>
      <c r="M1393" s="118">
        <v>0</v>
      </c>
      <c r="N1393" s="118">
        <v>0</v>
      </c>
      <c r="O1393" s="118">
        <v>0</v>
      </c>
      <c r="P1393" s="118">
        <v>0</v>
      </c>
      <c r="Q1393" s="118">
        <v>0</v>
      </c>
      <c r="R1393" s="118">
        <v>0</v>
      </c>
      <c r="S1393" s="118">
        <v>0</v>
      </c>
      <c r="T1393" s="118">
        <v>0</v>
      </c>
      <c r="U1393" s="118">
        <v>0</v>
      </c>
      <c r="V1393" s="118">
        <v>20.100000000000001</v>
      </c>
      <c r="W1393" s="118" t="s">
        <v>188</v>
      </c>
    </row>
    <row r="1394" spans="1:23" ht="13.5" customHeight="1" x14ac:dyDescent="0.25">
      <c r="A1394" s="237">
        <v>0.32291666666666702</v>
      </c>
      <c r="B1394" s="118">
        <v>3</v>
      </c>
      <c r="C1394" s="118">
        <v>0</v>
      </c>
      <c r="D1394" s="118">
        <v>0</v>
      </c>
      <c r="E1394" s="118">
        <v>0</v>
      </c>
      <c r="F1394" s="118">
        <v>1</v>
      </c>
      <c r="G1394" s="118">
        <v>2</v>
      </c>
      <c r="H1394" s="118">
        <v>0</v>
      </c>
      <c r="I1394" s="118">
        <v>0</v>
      </c>
      <c r="J1394" s="118">
        <v>0</v>
      </c>
      <c r="K1394" s="118">
        <v>0</v>
      </c>
      <c r="L1394" s="118">
        <v>0</v>
      </c>
      <c r="M1394" s="118">
        <v>0</v>
      </c>
      <c r="N1394" s="118">
        <v>0</v>
      </c>
      <c r="O1394" s="118">
        <v>0</v>
      </c>
      <c r="P1394" s="118">
        <v>0</v>
      </c>
      <c r="Q1394" s="118">
        <v>0</v>
      </c>
      <c r="R1394" s="118">
        <v>0</v>
      </c>
      <c r="S1394" s="118">
        <v>0</v>
      </c>
      <c r="T1394" s="118">
        <v>0</v>
      </c>
      <c r="U1394" s="118">
        <v>0</v>
      </c>
      <c r="V1394" s="118">
        <v>24.8</v>
      </c>
      <c r="W1394" s="118" t="s">
        <v>188</v>
      </c>
    </row>
    <row r="1395" spans="1:23" ht="13.5" customHeight="1" x14ac:dyDescent="0.25">
      <c r="A1395" s="237">
        <v>0.33333333333333298</v>
      </c>
      <c r="B1395" s="118">
        <v>5</v>
      </c>
      <c r="C1395" s="118">
        <v>0</v>
      </c>
      <c r="D1395" s="118">
        <v>0</v>
      </c>
      <c r="E1395" s="118">
        <v>0</v>
      </c>
      <c r="F1395" s="118">
        <v>2</v>
      </c>
      <c r="G1395" s="118">
        <v>3</v>
      </c>
      <c r="H1395" s="118">
        <v>0</v>
      </c>
      <c r="I1395" s="118">
        <v>0</v>
      </c>
      <c r="J1395" s="118">
        <v>0</v>
      </c>
      <c r="K1395" s="118">
        <v>0</v>
      </c>
      <c r="L1395" s="118">
        <v>0</v>
      </c>
      <c r="M1395" s="118">
        <v>0</v>
      </c>
      <c r="N1395" s="118">
        <v>0</v>
      </c>
      <c r="O1395" s="118">
        <v>0</v>
      </c>
      <c r="P1395" s="118">
        <v>0</v>
      </c>
      <c r="Q1395" s="118">
        <v>0</v>
      </c>
      <c r="R1395" s="118">
        <v>0</v>
      </c>
      <c r="S1395" s="118">
        <v>0</v>
      </c>
      <c r="T1395" s="118">
        <v>0</v>
      </c>
      <c r="U1395" s="118">
        <v>0</v>
      </c>
      <c r="V1395" s="118">
        <v>24.8</v>
      </c>
      <c r="W1395" s="118" t="s">
        <v>188</v>
      </c>
    </row>
    <row r="1396" spans="1:23" ht="13.5" customHeight="1" x14ac:dyDescent="0.25">
      <c r="A1396" s="237">
        <v>0.34375</v>
      </c>
      <c r="B1396" s="118">
        <v>3</v>
      </c>
      <c r="C1396" s="118">
        <v>0</v>
      </c>
      <c r="D1396" s="118">
        <v>0</v>
      </c>
      <c r="E1396" s="118">
        <v>0</v>
      </c>
      <c r="F1396" s="118">
        <v>0</v>
      </c>
      <c r="G1396" s="118">
        <v>2</v>
      </c>
      <c r="H1396" s="118">
        <v>1</v>
      </c>
      <c r="I1396" s="118">
        <v>0</v>
      </c>
      <c r="J1396" s="118">
        <v>0</v>
      </c>
      <c r="K1396" s="118">
        <v>0</v>
      </c>
      <c r="L1396" s="118">
        <v>0</v>
      </c>
      <c r="M1396" s="118">
        <v>0</v>
      </c>
      <c r="N1396" s="118">
        <v>0</v>
      </c>
      <c r="O1396" s="118">
        <v>0</v>
      </c>
      <c r="P1396" s="118">
        <v>0</v>
      </c>
      <c r="Q1396" s="118">
        <v>0</v>
      </c>
      <c r="R1396" s="118">
        <v>0</v>
      </c>
      <c r="S1396" s="118">
        <v>0</v>
      </c>
      <c r="T1396" s="118">
        <v>0</v>
      </c>
      <c r="U1396" s="118">
        <v>0</v>
      </c>
      <c r="V1396" s="118">
        <v>27.7</v>
      </c>
      <c r="W1396" s="118" t="s">
        <v>188</v>
      </c>
    </row>
    <row r="1397" spans="1:23" ht="13.5" customHeight="1" x14ac:dyDescent="0.25">
      <c r="A1397" s="237">
        <v>0.35416666666666702</v>
      </c>
      <c r="B1397" s="118">
        <v>6</v>
      </c>
      <c r="C1397" s="118">
        <v>0</v>
      </c>
      <c r="D1397" s="118">
        <v>2</v>
      </c>
      <c r="E1397" s="118">
        <v>0</v>
      </c>
      <c r="F1397" s="118">
        <v>0</v>
      </c>
      <c r="G1397" s="118">
        <v>3</v>
      </c>
      <c r="H1397" s="118">
        <v>1</v>
      </c>
      <c r="I1397" s="118">
        <v>0</v>
      </c>
      <c r="J1397" s="118">
        <v>0</v>
      </c>
      <c r="K1397" s="118">
        <v>0</v>
      </c>
      <c r="L1397" s="118">
        <v>0</v>
      </c>
      <c r="M1397" s="118">
        <v>0</v>
      </c>
      <c r="N1397" s="118">
        <v>0</v>
      </c>
      <c r="O1397" s="118">
        <v>0</v>
      </c>
      <c r="P1397" s="118">
        <v>0</v>
      </c>
      <c r="Q1397" s="118">
        <v>0</v>
      </c>
      <c r="R1397" s="118">
        <v>0</v>
      </c>
      <c r="S1397" s="118">
        <v>0</v>
      </c>
      <c r="T1397" s="118">
        <v>0</v>
      </c>
      <c r="U1397" s="118">
        <v>0</v>
      </c>
      <c r="V1397" s="118">
        <v>22.6</v>
      </c>
      <c r="W1397" s="118" t="s">
        <v>188</v>
      </c>
    </row>
    <row r="1398" spans="1:23" ht="13.5" customHeight="1" x14ac:dyDescent="0.25">
      <c r="A1398" s="237">
        <v>0.36458333333333298</v>
      </c>
      <c r="B1398" s="118">
        <v>5</v>
      </c>
      <c r="C1398" s="118">
        <v>0</v>
      </c>
      <c r="D1398" s="118">
        <v>0</v>
      </c>
      <c r="E1398" s="118">
        <v>0</v>
      </c>
      <c r="F1398" s="118">
        <v>3</v>
      </c>
      <c r="G1398" s="118">
        <v>2</v>
      </c>
      <c r="H1398" s="118">
        <v>0</v>
      </c>
      <c r="I1398" s="118">
        <v>0</v>
      </c>
      <c r="J1398" s="118">
        <v>0</v>
      </c>
      <c r="K1398" s="118">
        <v>0</v>
      </c>
      <c r="L1398" s="118">
        <v>0</v>
      </c>
      <c r="M1398" s="118">
        <v>0</v>
      </c>
      <c r="N1398" s="118">
        <v>0</v>
      </c>
      <c r="O1398" s="118">
        <v>0</v>
      </c>
      <c r="P1398" s="118">
        <v>0</v>
      </c>
      <c r="Q1398" s="118">
        <v>0</v>
      </c>
      <c r="R1398" s="118">
        <v>0</v>
      </c>
      <c r="S1398" s="118">
        <v>0</v>
      </c>
      <c r="T1398" s="118">
        <v>0</v>
      </c>
      <c r="U1398" s="118">
        <v>0</v>
      </c>
      <c r="V1398" s="118">
        <v>25.1</v>
      </c>
      <c r="W1398" s="118" t="s">
        <v>188</v>
      </c>
    </row>
    <row r="1399" spans="1:23" ht="13.5" customHeight="1" x14ac:dyDescent="0.25">
      <c r="A1399" s="237">
        <v>0.375</v>
      </c>
      <c r="B1399" s="118">
        <v>2</v>
      </c>
      <c r="C1399" s="118">
        <v>0</v>
      </c>
      <c r="D1399" s="118">
        <v>0</v>
      </c>
      <c r="E1399" s="118">
        <v>0</v>
      </c>
      <c r="F1399" s="118">
        <v>2</v>
      </c>
      <c r="G1399" s="118">
        <v>0</v>
      </c>
      <c r="H1399" s="118">
        <v>0</v>
      </c>
      <c r="I1399" s="118">
        <v>0</v>
      </c>
      <c r="J1399" s="118">
        <v>0</v>
      </c>
      <c r="K1399" s="118">
        <v>0</v>
      </c>
      <c r="L1399" s="118">
        <v>0</v>
      </c>
      <c r="M1399" s="118">
        <v>0</v>
      </c>
      <c r="N1399" s="118">
        <v>0</v>
      </c>
      <c r="O1399" s="118">
        <v>0</v>
      </c>
      <c r="P1399" s="118">
        <v>0</v>
      </c>
      <c r="Q1399" s="118">
        <v>0</v>
      </c>
      <c r="R1399" s="118">
        <v>0</v>
      </c>
      <c r="S1399" s="118">
        <v>0</v>
      </c>
      <c r="T1399" s="118">
        <v>0</v>
      </c>
      <c r="U1399" s="118">
        <v>0</v>
      </c>
      <c r="V1399" s="118">
        <v>23.6</v>
      </c>
      <c r="W1399" s="118" t="s">
        <v>188</v>
      </c>
    </row>
    <row r="1400" spans="1:23" ht="13.5" customHeight="1" x14ac:dyDescent="0.25">
      <c r="A1400" s="237">
        <v>0.38541666666666702</v>
      </c>
      <c r="B1400" s="118">
        <v>8</v>
      </c>
      <c r="C1400" s="118">
        <v>0</v>
      </c>
      <c r="D1400" s="118">
        <v>0</v>
      </c>
      <c r="E1400" s="118">
        <v>1</v>
      </c>
      <c r="F1400" s="118">
        <v>5</v>
      </c>
      <c r="G1400" s="118">
        <v>1</v>
      </c>
      <c r="H1400" s="118">
        <v>1</v>
      </c>
      <c r="I1400" s="118">
        <v>0</v>
      </c>
      <c r="J1400" s="118">
        <v>0</v>
      </c>
      <c r="K1400" s="118">
        <v>0</v>
      </c>
      <c r="L1400" s="118">
        <v>0</v>
      </c>
      <c r="M1400" s="118">
        <v>0</v>
      </c>
      <c r="N1400" s="118">
        <v>0</v>
      </c>
      <c r="O1400" s="118">
        <v>0</v>
      </c>
      <c r="P1400" s="118">
        <v>0</v>
      </c>
      <c r="Q1400" s="118">
        <v>0</v>
      </c>
      <c r="R1400" s="118">
        <v>0</v>
      </c>
      <c r="S1400" s="118">
        <v>0</v>
      </c>
      <c r="T1400" s="118">
        <v>0</v>
      </c>
      <c r="U1400" s="118">
        <v>0</v>
      </c>
      <c r="V1400" s="118">
        <v>24.5</v>
      </c>
      <c r="W1400" s="118" t="s">
        <v>188</v>
      </c>
    </row>
    <row r="1401" spans="1:23" ht="13.5" customHeight="1" x14ac:dyDescent="0.25">
      <c r="A1401" s="237">
        <v>0.39583333333333298</v>
      </c>
      <c r="B1401" s="118">
        <v>4</v>
      </c>
      <c r="C1401" s="118">
        <v>0</v>
      </c>
      <c r="D1401" s="118">
        <v>0</v>
      </c>
      <c r="E1401" s="118">
        <v>0</v>
      </c>
      <c r="F1401" s="118">
        <v>3</v>
      </c>
      <c r="G1401" s="118">
        <v>1</v>
      </c>
      <c r="H1401" s="118">
        <v>0</v>
      </c>
      <c r="I1401" s="118">
        <v>0</v>
      </c>
      <c r="J1401" s="118">
        <v>0</v>
      </c>
      <c r="K1401" s="118">
        <v>0</v>
      </c>
      <c r="L1401" s="118">
        <v>0</v>
      </c>
      <c r="M1401" s="118">
        <v>0</v>
      </c>
      <c r="N1401" s="118">
        <v>0</v>
      </c>
      <c r="O1401" s="118">
        <v>0</v>
      </c>
      <c r="P1401" s="118">
        <v>0</v>
      </c>
      <c r="Q1401" s="118">
        <v>0</v>
      </c>
      <c r="R1401" s="118">
        <v>0</v>
      </c>
      <c r="S1401" s="118">
        <v>0</v>
      </c>
      <c r="T1401" s="118">
        <v>0</v>
      </c>
      <c r="U1401" s="118">
        <v>0</v>
      </c>
      <c r="V1401" s="118">
        <v>23.8</v>
      </c>
      <c r="W1401" s="118" t="s">
        <v>188</v>
      </c>
    </row>
    <row r="1402" spans="1:23" ht="13.5" customHeight="1" x14ac:dyDescent="0.25">
      <c r="A1402" s="237">
        <v>0.40625</v>
      </c>
      <c r="B1402" s="118">
        <v>9</v>
      </c>
      <c r="C1402" s="118">
        <v>0</v>
      </c>
      <c r="D1402" s="118">
        <v>0</v>
      </c>
      <c r="E1402" s="118">
        <v>1</v>
      </c>
      <c r="F1402" s="118">
        <v>2</v>
      </c>
      <c r="G1402" s="118">
        <v>6</v>
      </c>
      <c r="H1402" s="118">
        <v>0</v>
      </c>
      <c r="I1402" s="118">
        <v>0</v>
      </c>
      <c r="J1402" s="118">
        <v>0</v>
      </c>
      <c r="K1402" s="118">
        <v>0</v>
      </c>
      <c r="L1402" s="118">
        <v>0</v>
      </c>
      <c r="M1402" s="118">
        <v>0</v>
      </c>
      <c r="N1402" s="118">
        <v>0</v>
      </c>
      <c r="O1402" s="118">
        <v>0</v>
      </c>
      <c r="P1402" s="118">
        <v>0</v>
      </c>
      <c r="Q1402" s="118">
        <v>0</v>
      </c>
      <c r="R1402" s="118">
        <v>0</v>
      </c>
      <c r="S1402" s="118">
        <v>0</v>
      </c>
      <c r="T1402" s="118">
        <v>0</v>
      </c>
      <c r="U1402" s="118">
        <v>0</v>
      </c>
      <c r="V1402" s="118">
        <v>25.1</v>
      </c>
      <c r="W1402" s="118" t="s">
        <v>188</v>
      </c>
    </row>
    <row r="1403" spans="1:23" ht="13.5" customHeight="1" x14ac:dyDescent="0.25">
      <c r="A1403" s="237">
        <v>0.41666666666666702</v>
      </c>
      <c r="B1403" s="118">
        <v>10</v>
      </c>
      <c r="C1403" s="118">
        <v>0</v>
      </c>
      <c r="D1403" s="118">
        <v>0</v>
      </c>
      <c r="E1403" s="118">
        <v>1</v>
      </c>
      <c r="F1403" s="118">
        <v>6</v>
      </c>
      <c r="G1403" s="118">
        <v>2</v>
      </c>
      <c r="H1403" s="118">
        <v>1</v>
      </c>
      <c r="I1403" s="118">
        <v>0</v>
      </c>
      <c r="J1403" s="118">
        <v>0</v>
      </c>
      <c r="K1403" s="118">
        <v>0</v>
      </c>
      <c r="L1403" s="118">
        <v>0</v>
      </c>
      <c r="M1403" s="118">
        <v>0</v>
      </c>
      <c r="N1403" s="118">
        <v>0</v>
      </c>
      <c r="O1403" s="118">
        <v>0</v>
      </c>
      <c r="P1403" s="118">
        <v>0</v>
      </c>
      <c r="Q1403" s="118">
        <v>0</v>
      </c>
      <c r="R1403" s="118">
        <v>0</v>
      </c>
      <c r="S1403" s="118">
        <v>0</v>
      </c>
      <c r="T1403" s="118">
        <v>0</v>
      </c>
      <c r="U1403" s="118">
        <v>0</v>
      </c>
      <c r="V1403" s="118">
        <v>24.4</v>
      </c>
      <c r="W1403" s="118" t="s">
        <v>188</v>
      </c>
    </row>
    <row r="1404" spans="1:23" ht="13.5" customHeight="1" x14ac:dyDescent="0.25">
      <c r="A1404" s="237">
        <v>0.42708333333333298</v>
      </c>
      <c r="B1404" s="118">
        <v>6</v>
      </c>
      <c r="C1404" s="118">
        <v>0</v>
      </c>
      <c r="D1404" s="118">
        <v>1</v>
      </c>
      <c r="E1404" s="118">
        <v>1</v>
      </c>
      <c r="F1404" s="118">
        <v>1</v>
      </c>
      <c r="G1404" s="118">
        <v>3</v>
      </c>
      <c r="H1404" s="118">
        <v>0</v>
      </c>
      <c r="I1404" s="118">
        <v>0</v>
      </c>
      <c r="J1404" s="118">
        <v>0</v>
      </c>
      <c r="K1404" s="118">
        <v>0</v>
      </c>
      <c r="L1404" s="118">
        <v>0</v>
      </c>
      <c r="M1404" s="118">
        <v>0</v>
      </c>
      <c r="N1404" s="118">
        <v>0</v>
      </c>
      <c r="O1404" s="118">
        <v>0</v>
      </c>
      <c r="P1404" s="118">
        <v>0</v>
      </c>
      <c r="Q1404" s="118">
        <v>0</v>
      </c>
      <c r="R1404" s="118">
        <v>0</v>
      </c>
      <c r="S1404" s="118">
        <v>0</v>
      </c>
      <c r="T1404" s="118">
        <v>0</v>
      </c>
      <c r="U1404" s="118">
        <v>0</v>
      </c>
      <c r="V1404" s="118">
        <v>22.5</v>
      </c>
      <c r="W1404" s="118" t="s">
        <v>188</v>
      </c>
    </row>
    <row r="1405" spans="1:23" ht="13.5" customHeight="1" x14ac:dyDescent="0.25">
      <c r="A1405" s="237">
        <v>0.4375</v>
      </c>
      <c r="B1405" s="118">
        <v>7</v>
      </c>
      <c r="C1405" s="118">
        <v>0</v>
      </c>
      <c r="D1405" s="118">
        <v>1</v>
      </c>
      <c r="E1405" s="118">
        <v>0</v>
      </c>
      <c r="F1405" s="118">
        <v>3</v>
      </c>
      <c r="G1405" s="118">
        <v>2</v>
      </c>
      <c r="H1405" s="118">
        <v>1</v>
      </c>
      <c r="I1405" s="118">
        <v>0</v>
      </c>
      <c r="J1405" s="118">
        <v>0</v>
      </c>
      <c r="K1405" s="118">
        <v>0</v>
      </c>
      <c r="L1405" s="118">
        <v>0</v>
      </c>
      <c r="M1405" s="118">
        <v>0</v>
      </c>
      <c r="N1405" s="118">
        <v>0</v>
      </c>
      <c r="O1405" s="118">
        <v>0</v>
      </c>
      <c r="P1405" s="118">
        <v>0</v>
      </c>
      <c r="Q1405" s="118">
        <v>0</v>
      </c>
      <c r="R1405" s="118">
        <v>0</v>
      </c>
      <c r="S1405" s="118">
        <v>0</v>
      </c>
      <c r="T1405" s="118">
        <v>0</v>
      </c>
      <c r="U1405" s="118">
        <v>0</v>
      </c>
      <c r="V1405" s="118">
        <v>24</v>
      </c>
      <c r="W1405" s="118" t="s">
        <v>188</v>
      </c>
    </row>
    <row r="1406" spans="1:23" ht="13.5" customHeight="1" x14ac:dyDescent="0.25">
      <c r="A1406" s="237">
        <v>0.44791666666666702</v>
      </c>
      <c r="B1406" s="118">
        <v>5</v>
      </c>
      <c r="C1406" s="118">
        <v>0</v>
      </c>
      <c r="D1406" s="118">
        <v>0</v>
      </c>
      <c r="E1406" s="118">
        <v>0</v>
      </c>
      <c r="F1406" s="118">
        <v>4</v>
      </c>
      <c r="G1406" s="118">
        <v>1</v>
      </c>
      <c r="H1406" s="118">
        <v>0</v>
      </c>
      <c r="I1406" s="118">
        <v>0</v>
      </c>
      <c r="J1406" s="118">
        <v>0</v>
      </c>
      <c r="K1406" s="118">
        <v>0</v>
      </c>
      <c r="L1406" s="118">
        <v>0</v>
      </c>
      <c r="M1406" s="118">
        <v>0</v>
      </c>
      <c r="N1406" s="118">
        <v>0</v>
      </c>
      <c r="O1406" s="118">
        <v>0</v>
      </c>
      <c r="P1406" s="118">
        <v>0</v>
      </c>
      <c r="Q1406" s="118">
        <v>0</v>
      </c>
      <c r="R1406" s="118">
        <v>0</v>
      </c>
      <c r="S1406" s="118">
        <v>0</v>
      </c>
      <c r="T1406" s="118">
        <v>0</v>
      </c>
      <c r="U1406" s="118">
        <v>0</v>
      </c>
      <c r="V1406" s="118">
        <v>22.6</v>
      </c>
      <c r="W1406" s="118" t="s">
        <v>188</v>
      </c>
    </row>
    <row r="1407" spans="1:23" ht="13.5" customHeight="1" x14ac:dyDescent="0.25">
      <c r="A1407" s="237">
        <v>0.45833333333333298</v>
      </c>
      <c r="B1407" s="118">
        <v>11</v>
      </c>
      <c r="C1407" s="118">
        <v>0</v>
      </c>
      <c r="D1407" s="118">
        <v>0</v>
      </c>
      <c r="E1407" s="118">
        <v>1</v>
      </c>
      <c r="F1407" s="118">
        <v>7</v>
      </c>
      <c r="G1407" s="118">
        <v>1</v>
      </c>
      <c r="H1407" s="118">
        <v>2</v>
      </c>
      <c r="I1407" s="118">
        <v>0</v>
      </c>
      <c r="J1407" s="118">
        <v>0</v>
      </c>
      <c r="K1407" s="118">
        <v>0</v>
      </c>
      <c r="L1407" s="118">
        <v>0</v>
      </c>
      <c r="M1407" s="118">
        <v>0</v>
      </c>
      <c r="N1407" s="118">
        <v>0</v>
      </c>
      <c r="O1407" s="118">
        <v>0</v>
      </c>
      <c r="P1407" s="118">
        <v>0</v>
      </c>
      <c r="Q1407" s="118">
        <v>0</v>
      </c>
      <c r="R1407" s="118">
        <v>0</v>
      </c>
      <c r="S1407" s="118">
        <v>0</v>
      </c>
      <c r="T1407" s="118">
        <v>0</v>
      </c>
      <c r="U1407" s="118">
        <v>0</v>
      </c>
      <c r="V1407" s="118">
        <v>24.6</v>
      </c>
      <c r="W1407" s="118">
        <v>30.5</v>
      </c>
    </row>
    <row r="1408" spans="1:23" ht="13.5" customHeight="1" x14ac:dyDescent="0.25">
      <c r="A1408" s="237">
        <v>0.46875</v>
      </c>
      <c r="B1408" s="118">
        <v>8</v>
      </c>
      <c r="C1408" s="118">
        <v>0</v>
      </c>
      <c r="D1408" s="118">
        <v>0</v>
      </c>
      <c r="E1408" s="118">
        <v>2</v>
      </c>
      <c r="F1408" s="118">
        <v>1</v>
      </c>
      <c r="G1408" s="118">
        <v>5</v>
      </c>
      <c r="H1408" s="118">
        <v>0</v>
      </c>
      <c r="I1408" s="118">
        <v>0</v>
      </c>
      <c r="J1408" s="118">
        <v>0</v>
      </c>
      <c r="K1408" s="118">
        <v>0</v>
      </c>
      <c r="L1408" s="118">
        <v>0</v>
      </c>
      <c r="M1408" s="118">
        <v>0</v>
      </c>
      <c r="N1408" s="118">
        <v>0</v>
      </c>
      <c r="O1408" s="118">
        <v>0</v>
      </c>
      <c r="P1408" s="118">
        <v>0</v>
      </c>
      <c r="Q1408" s="118">
        <v>0</v>
      </c>
      <c r="R1408" s="118">
        <v>0</v>
      </c>
      <c r="S1408" s="118">
        <v>0</v>
      </c>
      <c r="T1408" s="118">
        <v>0</v>
      </c>
      <c r="U1408" s="118">
        <v>0</v>
      </c>
      <c r="V1408" s="118">
        <v>24.4</v>
      </c>
      <c r="W1408" s="118" t="s">
        <v>188</v>
      </c>
    </row>
    <row r="1409" spans="1:23" ht="13.5" customHeight="1" x14ac:dyDescent="0.25">
      <c r="A1409" s="237">
        <v>0.47916666666666702</v>
      </c>
      <c r="B1409" s="118">
        <v>8</v>
      </c>
      <c r="C1409" s="118">
        <v>0</v>
      </c>
      <c r="D1409" s="118">
        <v>0</v>
      </c>
      <c r="E1409" s="118">
        <v>3</v>
      </c>
      <c r="F1409" s="118">
        <v>3</v>
      </c>
      <c r="G1409" s="118">
        <v>2</v>
      </c>
      <c r="H1409" s="118">
        <v>0</v>
      </c>
      <c r="I1409" s="118">
        <v>0</v>
      </c>
      <c r="J1409" s="118">
        <v>0</v>
      </c>
      <c r="K1409" s="118">
        <v>0</v>
      </c>
      <c r="L1409" s="118">
        <v>0</v>
      </c>
      <c r="M1409" s="118">
        <v>0</v>
      </c>
      <c r="N1409" s="118">
        <v>0</v>
      </c>
      <c r="O1409" s="118">
        <v>0</v>
      </c>
      <c r="P1409" s="118">
        <v>0</v>
      </c>
      <c r="Q1409" s="118">
        <v>0</v>
      </c>
      <c r="R1409" s="118">
        <v>0</v>
      </c>
      <c r="S1409" s="118">
        <v>0</v>
      </c>
      <c r="T1409" s="118">
        <v>0</v>
      </c>
      <c r="U1409" s="118">
        <v>0</v>
      </c>
      <c r="V1409" s="118">
        <v>21.9</v>
      </c>
      <c r="W1409" s="118" t="s">
        <v>188</v>
      </c>
    </row>
    <row r="1410" spans="1:23" ht="13.5" customHeight="1" x14ac:dyDescent="0.25">
      <c r="A1410" s="237">
        <v>0.48958333333333298</v>
      </c>
      <c r="B1410" s="118">
        <v>12</v>
      </c>
      <c r="C1410" s="118">
        <v>0</v>
      </c>
      <c r="D1410" s="118">
        <v>1</v>
      </c>
      <c r="E1410" s="118">
        <v>1</v>
      </c>
      <c r="F1410" s="118">
        <v>7</v>
      </c>
      <c r="G1410" s="118">
        <v>3</v>
      </c>
      <c r="H1410" s="118">
        <v>0</v>
      </c>
      <c r="I1410" s="118">
        <v>0</v>
      </c>
      <c r="J1410" s="118">
        <v>0</v>
      </c>
      <c r="K1410" s="118">
        <v>0</v>
      </c>
      <c r="L1410" s="118">
        <v>0</v>
      </c>
      <c r="M1410" s="118">
        <v>0</v>
      </c>
      <c r="N1410" s="118">
        <v>0</v>
      </c>
      <c r="O1410" s="118">
        <v>0</v>
      </c>
      <c r="P1410" s="118">
        <v>0</v>
      </c>
      <c r="Q1410" s="118">
        <v>0</v>
      </c>
      <c r="R1410" s="118">
        <v>0</v>
      </c>
      <c r="S1410" s="118">
        <v>0</v>
      </c>
      <c r="T1410" s="118">
        <v>0</v>
      </c>
      <c r="U1410" s="118">
        <v>0</v>
      </c>
      <c r="V1410" s="118">
        <v>22.7</v>
      </c>
      <c r="W1410" s="118">
        <v>27</v>
      </c>
    </row>
    <row r="1411" spans="1:23" ht="13.5" customHeight="1" x14ac:dyDescent="0.25">
      <c r="A1411" s="237">
        <v>0.5</v>
      </c>
      <c r="B1411" s="118">
        <v>10</v>
      </c>
      <c r="C1411" s="118">
        <v>0</v>
      </c>
      <c r="D1411" s="118">
        <v>0</v>
      </c>
      <c r="E1411" s="118">
        <v>1</v>
      </c>
      <c r="F1411" s="118">
        <v>5</v>
      </c>
      <c r="G1411" s="118">
        <v>4</v>
      </c>
      <c r="H1411" s="118">
        <v>0</v>
      </c>
      <c r="I1411" s="118">
        <v>0</v>
      </c>
      <c r="J1411" s="118">
        <v>0</v>
      </c>
      <c r="K1411" s="118">
        <v>0</v>
      </c>
      <c r="L1411" s="118">
        <v>0</v>
      </c>
      <c r="M1411" s="118">
        <v>0</v>
      </c>
      <c r="N1411" s="118">
        <v>0</v>
      </c>
      <c r="O1411" s="118">
        <v>0</v>
      </c>
      <c r="P1411" s="118">
        <v>0</v>
      </c>
      <c r="Q1411" s="118">
        <v>0</v>
      </c>
      <c r="R1411" s="118">
        <v>0</v>
      </c>
      <c r="S1411" s="118">
        <v>0</v>
      </c>
      <c r="T1411" s="118">
        <v>0</v>
      </c>
      <c r="U1411" s="118">
        <v>0</v>
      </c>
      <c r="V1411" s="118">
        <v>24</v>
      </c>
      <c r="W1411" s="118" t="s">
        <v>188</v>
      </c>
    </row>
    <row r="1412" spans="1:23" ht="13.5" customHeight="1" x14ac:dyDescent="0.25">
      <c r="A1412" s="237">
        <v>0.51041666666666696</v>
      </c>
      <c r="B1412" s="118">
        <v>7</v>
      </c>
      <c r="C1412" s="118">
        <v>0</v>
      </c>
      <c r="D1412" s="118">
        <v>0</v>
      </c>
      <c r="E1412" s="118">
        <v>4</v>
      </c>
      <c r="F1412" s="118">
        <v>0</v>
      </c>
      <c r="G1412" s="118">
        <v>2</v>
      </c>
      <c r="H1412" s="118">
        <v>1</v>
      </c>
      <c r="I1412" s="118">
        <v>0</v>
      </c>
      <c r="J1412" s="118">
        <v>0</v>
      </c>
      <c r="K1412" s="118">
        <v>0</v>
      </c>
      <c r="L1412" s="118">
        <v>0</v>
      </c>
      <c r="M1412" s="118">
        <v>0</v>
      </c>
      <c r="N1412" s="118">
        <v>0</v>
      </c>
      <c r="O1412" s="118">
        <v>0</v>
      </c>
      <c r="P1412" s="118">
        <v>0</v>
      </c>
      <c r="Q1412" s="118">
        <v>0</v>
      </c>
      <c r="R1412" s="118">
        <v>0</v>
      </c>
      <c r="S1412" s="118">
        <v>0</v>
      </c>
      <c r="T1412" s="118">
        <v>0</v>
      </c>
      <c r="U1412" s="118">
        <v>0</v>
      </c>
      <c r="V1412" s="118">
        <v>22.6</v>
      </c>
      <c r="W1412" s="118" t="s">
        <v>188</v>
      </c>
    </row>
    <row r="1413" spans="1:23" ht="13.5" customHeight="1" x14ac:dyDescent="0.25">
      <c r="A1413" s="237">
        <v>0.52083333333333304</v>
      </c>
      <c r="B1413" s="118">
        <v>8</v>
      </c>
      <c r="C1413" s="118">
        <v>0</v>
      </c>
      <c r="D1413" s="118">
        <v>0</v>
      </c>
      <c r="E1413" s="118">
        <v>1</v>
      </c>
      <c r="F1413" s="118">
        <v>5</v>
      </c>
      <c r="G1413" s="118">
        <v>1</v>
      </c>
      <c r="H1413" s="118">
        <v>0</v>
      </c>
      <c r="I1413" s="118">
        <v>1</v>
      </c>
      <c r="J1413" s="118">
        <v>0</v>
      </c>
      <c r="K1413" s="118">
        <v>0</v>
      </c>
      <c r="L1413" s="118">
        <v>0</v>
      </c>
      <c r="M1413" s="118">
        <v>0</v>
      </c>
      <c r="N1413" s="118">
        <v>0</v>
      </c>
      <c r="O1413" s="118">
        <v>0</v>
      </c>
      <c r="P1413" s="118">
        <v>0</v>
      </c>
      <c r="Q1413" s="118">
        <v>0</v>
      </c>
      <c r="R1413" s="118">
        <v>0</v>
      </c>
      <c r="S1413" s="118">
        <v>0</v>
      </c>
      <c r="T1413" s="118">
        <v>0</v>
      </c>
      <c r="U1413" s="118">
        <v>0</v>
      </c>
      <c r="V1413" s="118">
        <v>23.5</v>
      </c>
      <c r="W1413" s="118" t="s">
        <v>188</v>
      </c>
    </row>
    <row r="1414" spans="1:23" ht="13.5" customHeight="1" x14ac:dyDescent="0.25">
      <c r="A1414" s="237">
        <v>0.53125</v>
      </c>
      <c r="B1414" s="118">
        <v>8</v>
      </c>
      <c r="C1414" s="118">
        <v>0</v>
      </c>
      <c r="D1414" s="118">
        <v>0</v>
      </c>
      <c r="E1414" s="118">
        <v>1</v>
      </c>
      <c r="F1414" s="118">
        <v>6</v>
      </c>
      <c r="G1414" s="118">
        <v>1</v>
      </c>
      <c r="H1414" s="118">
        <v>0</v>
      </c>
      <c r="I1414" s="118">
        <v>0</v>
      </c>
      <c r="J1414" s="118">
        <v>0</v>
      </c>
      <c r="K1414" s="118">
        <v>0</v>
      </c>
      <c r="L1414" s="118">
        <v>0</v>
      </c>
      <c r="M1414" s="118">
        <v>0</v>
      </c>
      <c r="N1414" s="118">
        <v>0</v>
      </c>
      <c r="O1414" s="118">
        <v>0</v>
      </c>
      <c r="P1414" s="118">
        <v>0</v>
      </c>
      <c r="Q1414" s="118">
        <v>0</v>
      </c>
      <c r="R1414" s="118">
        <v>0</v>
      </c>
      <c r="S1414" s="118">
        <v>0</v>
      </c>
      <c r="T1414" s="118">
        <v>0</v>
      </c>
      <c r="U1414" s="118">
        <v>0</v>
      </c>
      <c r="V1414" s="118">
        <v>22.9</v>
      </c>
      <c r="W1414" s="118" t="s">
        <v>188</v>
      </c>
    </row>
    <row r="1415" spans="1:23" ht="13.5" customHeight="1" x14ac:dyDescent="0.25">
      <c r="A1415" s="237">
        <v>0.54166666666666696</v>
      </c>
      <c r="B1415" s="118">
        <v>10</v>
      </c>
      <c r="C1415" s="118">
        <v>0</v>
      </c>
      <c r="D1415" s="118">
        <v>0</v>
      </c>
      <c r="E1415" s="118">
        <v>1</v>
      </c>
      <c r="F1415" s="118">
        <v>6</v>
      </c>
      <c r="G1415" s="118">
        <v>2</v>
      </c>
      <c r="H1415" s="118">
        <v>1</v>
      </c>
      <c r="I1415" s="118">
        <v>0</v>
      </c>
      <c r="J1415" s="118">
        <v>0</v>
      </c>
      <c r="K1415" s="118">
        <v>0</v>
      </c>
      <c r="L1415" s="118">
        <v>0</v>
      </c>
      <c r="M1415" s="118">
        <v>0</v>
      </c>
      <c r="N1415" s="118">
        <v>0</v>
      </c>
      <c r="O1415" s="118">
        <v>0</v>
      </c>
      <c r="P1415" s="118">
        <v>0</v>
      </c>
      <c r="Q1415" s="118">
        <v>0</v>
      </c>
      <c r="R1415" s="118">
        <v>0</v>
      </c>
      <c r="S1415" s="118">
        <v>0</v>
      </c>
      <c r="T1415" s="118">
        <v>0</v>
      </c>
      <c r="U1415" s="118">
        <v>0</v>
      </c>
      <c r="V1415" s="118">
        <v>24.1</v>
      </c>
      <c r="W1415" s="118" t="s">
        <v>188</v>
      </c>
    </row>
    <row r="1416" spans="1:23" ht="13.5" customHeight="1" x14ac:dyDescent="0.25">
      <c r="A1416" s="237">
        <v>0.55208333333333304</v>
      </c>
      <c r="B1416" s="118">
        <v>8</v>
      </c>
      <c r="C1416" s="118">
        <v>0</v>
      </c>
      <c r="D1416" s="118">
        <v>0</v>
      </c>
      <c r="E1416" s="118">
        <v>2</v>
      </c>
      <c r="F1416" s="118">
        <v>4</v>
      </c>
      <c r="G1416" s="118">
        <v>2</v>
      </c>
      <c r="H1416" s="118">
        <v>0</v>
      </c>
      <c r="I1416" s="118">
        <v>0</v>
      </c>
      <c r="J1416" s="118">
        <v>0</v>
      </c>
      <c r="K1416" s="118">
        <v>0</v>
      </c>
      <c r="L1416" s="118">
        <v>0</v>
      </c>
      <c r="M1416" s="118">
        <v>0</v>
      </c>
      <c r="N1416" s="118">
        <v>0</v>
      </c>
      <c r="O1416" s="118">
        <v>0</v>
      </c>
      <c r="P1416" s="118">
        <v>0</v>
      </c>
      <c r="Q1416" s="118">
        <v>0</v>
      </c>
      <c r="R1416" s="118">
        <v>0</v>
      </c>
      <c r="S1416" s="118">
        <v>0</v>
      </c>
      <c r="T1416" s="118">
        <v>0</v>
      </c>
      <c r="U1416" s="118">
        <v>0</v>
      </c>
      <c r="V1416" s="118">
        <v>21.9</v>
      </c>
      <c r="W1416" s="118" t="s">
        <v>188</v>
      </c>
    </row>
    <row r="1417" spans="1:23" ht="13.5" customHeight="1" x14ac:dyDescent="0.25">
      <c r="A1417" s="237">
        <v>0.5625</v>
      </c>
      <c r="B1417" s="118">
        <v>5</v>
      </c>
      <c r="C1417" s="118">
        <v>0</v>
      </c>
      <c r="D1417" s="118">
        <v>0</v>
      </c>
      <c r="E1417" s="118">
        <v>0</v>
      </c>
      <c r="F1417" s="118">
        <v>1</v>
      </c>
      <c r="G1417" s="118">
        <v>3</v>
      </c>
      <c r="H1417" s="118">
        <v>1</v>
      </c>
      <c r="I1417" s="118">
        <v>0</v>
      </c>
      <c r="J1417" s="118">
        <v>0</v>
      </c>
      <c r="K1417" s="118">
        <v>0</v>
      </c>
      <c r="L1417" s="118">
        <v>0</v>
      </c>
      <c r="M1417" s="118">
        <v>0</v>
      </c>
      <c r="N1417" s="118">
        <v>0</v>
      </c>
      <c r="O1417" s="118">
        <v>0</v>
      </c>
      <c r="P1417" s="118">
        <v>0</v>
      </c>
      <c r="Q1417" s="118">
        <v>0</v>
      </c>
      <c r="R1417" s="118">
        <v>0</v>
      </c>
      <c r="S1417" s="118">
        <v>0</v>
      </c>
      <c r="T1417" s="118">
        <v>0</v>
      </c>
      <c r="U1417" s="118">
        <v>0</v>
      </c>
      <c r="V1417" s="118">
        <v>25.7</v>
      </c>
      <c r="W1417" s="118" t="s">
        <v>188</v>
      </c>
    </row>
    <row r="1418" spans="1:23" ht="13.5" customHeight="1" x14ac:dyDescent="0.25">
      <c r="A1418" s="237">
        <v>0.57291666666666696</v>
      </c>
      <c r="B1418" s="118">
        <v>14</v>
      </c>
      <c r="C1418" s="118">
        <v>0</v>
      </c>
      <c r="D1418" s="118">
        <v>0</v>
      </c>
      <c r="E1418" s="118">
        <v>1</v>
      </c>
      <c r="F1418" s="118">
        <v>5</v>
      </c>
      <c r="G1418" s="118">
        <v>5</v>
      </c>
      <c r="H1418" s="118">
        <v>2</v>
      </c>
      <c r="I1418" s="118">
        <v>1</v>
      </c>
      <c r="J1418" s="118">
        <v>0</v>
      </c>
      <c r="K1418" s="118">
        <v>0</v>
      </c>
      <c r="L1418" s="118">
        <v>0</v>
      </c>
      <c r="M1418" s="118">
        <v>0</v>
      </c>
      <c r="N1418" s="118">
        <v>0</v>
      </c>
      <c r="O1418" s="118">
        <v>0</v>
      </c>
      <c r="P1418" s="118">
        <v>0</v>
      </c>
      <c r="Q1418" s="118">
        <v>0</v>
      </c>
      <c r="R1418" s="118">
        <v>0</v>
      </c>
      <c r="S1418" s="118">
        <v>0</v>
      </c>
      <c r="T1418" s="118">
        <v>0</v>
      </c>
      <c r="U1418" s="118">
        <v>0</v>
      </c>
      <c r="V1418" s="118">
        <v>26.3</v>
      </c>
      <c r="W1418" s="118">
        <v>30.1</v>
      </c>
    </row>
    <row r="1419" spans="1:23" ht="13.5" customHeight="1" x14ac:dyDescent="0.25">
      <c r="A1419" s="237">
        <v>0.58333333333333304</v>
      </c>
      <c r="B1419" s="118">
        <v>5</v>
      </c>
      <c r="C1419" s="118">
        <v>0</v>
      </c>
      <c r="D1419" s="118">
        <v>0</v>
      </c>
      <c r="E1419" s="118">
        <v>0</v>
      </c>
      <c r="F1419" s="118">
        <v>0</v>
      </c>
      <c r="G1419" s="118">
        <v>5</v>
      </c>
      <c r="H1419" s="118">
        <v>0</v>
      </c>
      <c r="I1419" s="118">
        <v>0</v>
      </c>
      <c r="J1419" s="118">
        <v>0</v>
      </c>
      <c r="K1419" s="118">
        <v>0</v>
      </c>
      <c r="L1419" s="118">
        <v>0</v>
      </c>
      <c r="M1419" s="118">
        <v>0</v>
      </c>
      <c r="N1419" s="118">
        <v>0</v>
      </c>
      <c r="O1419" s="118">
        <v>0</v>
      </c>
      <c r="P1419" s="118">
        <v>0</v>
      </c>
      <c r="Q1419" s="118">
        <v>0</v>
      </c>
      <c r="R1419" s="118">
        <v>0</v>
      </c>
      <c r="S1419" s="118">
        <v>0</v>
      </c>
      <c r="T1419" s="118">
        <v>0</v>
      </c>
      <c r="U1419" s="118">
        <v>0</v>
      </c>
      <c r="V1419" s="118">
        <v>27</v>
      </c>
      <c r="W1419" s="118" t="s">
        <v>188</v>
      </c>
    </row>
    <row r="1420" spans="1:23" ht="13.5" customHeight="1" x14ac:dyDescent="0.25">
      <c r="A1420" s="237">
        <v>0.59375</v>
      </c>
      <c r="B1420" s="118">
        <v>6</v>
      </c>
      <c r="C1420" s="118">
        <v>0</v>
      </c>
      <c r="D1420" s="118">
        <v>0</v>
      </c>
      <c r="E1420" s="118">
        <v>1</v>
      </c>
      <c r="F1420" s="118">
        <v>2</v>
      </c>
      <c r="G1420" s="118">
        <v>3</v>
      </c>
      <c r="H1420" s="118">
        <v>0</v>
      </c>
      <c r="I1420" s="118">
        <v>0</v>
      </c>
      <c r="J1420" s="118">
        <v>0</v>
      </c>
      <c r="K1420" s="118">
        <v>0</v>
      </c>
      <c r="L1420" s="118">
        <v>0</v>
      </c>
      <c r="M1420" s="118">
        <v>0</v>
      </c>
      <c r="N1420" s="118">
        <v>0</v>
      </c>
      <c r="O1420" s="118">
        <v>0</v>
      </c>
      <c r="P1420" s="118">
        <v>0</v>
      </c>
      <c r="Q1420" s="118">
        <v>0</v>
      </c>
      <c r="R1420" s="118">
        <v>0</v>
      </c>
      <c r="S1420" s="118">
        <v>0</v>
      </c>
      <c r="T1420" s="118">
        <v>0</v>
      </c>
      <c r="U1420" s="118">
        <v>0</v>
      </c>
      <c r="V1420" s="118">
        <v>22.9</v>
      </c>
      <c r="W1420" s="118" t="s">
        <v>188</v>
      </c>
    </row>
    <row r="1421" spans="1:23" ht="13.5" customHeight="1" x14ac:dyDescent="0.25">
      <c r="A1421" s="237">
        <v>0.60416666666666696</v>
      </c>
      <c r="B1421" s="118">
        <v>2</v>
      </c>
      <c r="C1421" s="118">
        <v>0</v>
      </c>
      <c r="D1421" s="118">
        <v>0</v>
      </c>
      <c r="E1421" s="118">
        <v>0</v>
      </c>
      <c r="F1421" s="118">
        <v>2</v>
      </c>
      <c r="G1421" s="118">
        <v>0</v>
      </c>
      <c r="H1421" s="118">
        <v>0</v>
      </c>
      <c r="I1421" s="118">
        <v>0</v>
      </c>
      <c r="J1421" s="118">
        <v>0</v>
      </c>
      <c r="K1421" s="118">
        <v>0</v>
      </c>
      <c r="L1421" s="118">
        <v>0</v>
      </c>
      <c r="M1421" s="118">
        <v>0</v>
      </c>
      <c r="N1421" s="118">
        <v>0</v>
      </c>
      <c r="O1421" s="118">
        <v>0</v>
      </c>
      <c r="P1421" s="118">
        <v>0</v>
      </c>
      <c r="Q1421" s="118">
        <v>0</v>
      </c>
      <c r="R1421" s="118">
        <v>0</v>
      </c>
      <c r="S1421" s="118">
        <v>0</v>
      </c>
      <c r="T1421" s="118">
        <v>0</v>
      </c>
      <c r="U1421" s="118">
        <v>0</v>
      </c>
      <c r="V1421" s="118">
        <v>22.7</v>
      </c>
      <c r="W1421" s="118" t="s">
        <v>188</v>
      </c>
    </row>
    <row r="1422" spans="1:23" ht="13.5" customHeight="1" x14ac:dyDescent="0.25">
      <c r="A1422" s="237">
        <v>0.61458333333333304</v>
      </c>
      <c r="B1422" s="118">
        <v>11</v>
      </c>
      <c r="C1422" s="118">
        <v>1</v>
      </c>
      <c r="D1422" s="118">
        <v>0</v>
      </c>
      <c r="E1422" s="118">
        <v>3</v>
      </c>
      <c r="F1422" s="118">
        <v>4</v>
      </c>
      <c r="G1422" s="118">
        <v>3</v>
      </c>
      <c r="H1422" s="118">
        <v>0</v>
      </c>
      <c r="I1422" s="118">
        <v>0</v>
      </c>
      <c r="J1422" s="118">
        <v>0</v>
      </c>
      <c r="K1422" s="118">
        <v>0</v>
      </c>
      <c r="L1422" s="118">
        <v>0</v>
      </c>
      <c r="M1422" s="118">
        <v>0</v>
      </c>
      <c r="N1422" s="118">
        <v>0</v>
      </c>
      <c r="O1422" s="118">
        <v>0</v>
      </c>
      <c r="P1422" s="118">
        <v>0</v>
      </c>
      <c r="Q1422" s="118">
        <v>0</v>
      </c>
      <c r="R1422" s="118">
        <v>0</v>
      </c>
      <c r="S1422" s="118">
        <v>0</v>
      </c>
      <c r="T1422" s="118">
        <v>0</v>
      </c>
      <c r="U1422" s="118">
        <v>0</v>
      </c>
      <c r="V1422" s="118">
        <v>21.5</v>
      </c>
      <c r="W1422" s="118">
        <v>26.2</v>
      </c>
    </row>
    <row r="1423" spans="1:23" ht="13.5" customHeight="1" x14ac:dyDescent="0.25">
      <c r="A1423" s="237">
        <v>0.625</v>
      </c>
      <c r="B1423" s="118">
        <v>6</v>
      </c>
      <c r="C1423" s="118">
        <v>0</v>
      </c>
      <c r="D1423" s="118">
        <v>1</v>
      </c>
      <c r="E1423" s="118">
        <v>0</v>
      </c>
      <c r="F1423" s="118">
        <v>0</v>
      </c>
      <c r="G1423" s="118">
        <v>4</v>
      </c>
      <c r="H1423" s="118">
        <v>1</v>
      </c>
      <c r="I1423" s="118">
        <v>0</v>
      </c>
      <c r="J1423" s="118">
        <v>0</v>
      </c>
      <c r="K1423" s="118">
        <v>0</v>
      </c>
      <c r="L1423" s="118">
        <v>0</v>
      </c>
      <c r="M1423" s="118">
        <v>0</v>
      </c>
      <c r="N1423" s="118">
        <v>0</v>
      </c>
      <c r="O1423" s="118">
        <v>0</v>
      </c>
      <c r="P1423" s="118">
        <v>0</v>
      </c>
      <c r="Q1423" s="118">
        <v>0</v>
      </c>
      <c r="R1423" s="118">
        <v>0</v>
      </c>
      <c r="S1423" s="118">
        <v>0</v>
      </c>
      <c r="T1423" s="118">
        <v>0</v>
      </c>
      <c r="U1423" s="118">
        <v>0</v>
      </c>
      <c r="V1423" s="118">
        <v>26.3</v>
      </c>
      <c r="W1423" s="118" t="s">
        <v>188</v>
      </c>
    </row>
    <row r="1424" spans="1:23" ht="13.5" customHeight="1" x14ac:dyDescent="0.25">
      <c r="A1424" s="237">
        <v>0.63541666666666696</v>
      </c>
      <c r="B1424" s="118">
        <v>8</v>
      </c>
      <c r="C1424" s="118">
        <v>0</v>
      </c>
      <c r="D1424" s="118">
        <v>0</v>
      </c>
      <c r="E1424" s="118">
        <v>2</v>
      </c>
      <c r="F1424" s="118">
        <v>4</v>
      </c>
      <c r="G1424" s="118">
        <v>2</v>
      </c>
      <c r="H1424" s="118">
        <v>0</v>
      </c>
      <c r="I1424" s="118">
        <v>0</v>
      </c>
      <c r="J1424" s="118">
        <v>0</v>
      </c>
      <c r="K1424" s="118">
        <v>0</v>
      </c>
      <c r="L1424" s="118">
        <v>0</v>
      </c>
      <c r="M1424" s="118">
        <v>0</v>
      </c>
      <c r="N1424" s="118">
        <v>0</v>
      </c>
      <c r="O1424" s="118">
        <v>0</v>
      </c>
      <c r="P1424" s="118">
        <v>0</v>
      </c>
      <c r="Q1424" s="118">
        <v>0</v>
      </c>
      <c r="R1424" s="118">
        <v>0</v>
      </c>
      <c r="S1424" s="118">
        <v>0</v>
      </c>
      <c r="T1424" s="118">
        <v>0</v>
      </c>
      <c r="U1424" s="118">
        <v>0</v>
      </c>
      <c r="V1424" s="118">
        <v>21.8</v>
      </c>
      <c r="W1424" s="118" t="s">
        <v>188</v>
      </c>
    </row>
    <row r="1425" spans="1:23" ht="13.5" customHeight="1" x14ac:dyDescent="0.25">
      <c r="A1425" s="237">
        <v>0.64583333333333304</v>
      </c>
      <c r="B1425" s="118">
        <v>9</v>
      </c>
      <c r="C1425" s="118">
        <v>0</v>
      </c>
      <c r="D1425" s="118">
        <v>0</v>
      </c>
      <c r="E1425" s="118">
        <v>0</v>
      </c>
      <c r="F1425" s="118">
        <v>5</v>
      </c>
      <c r="G1425" s="118">
        <v>3</v>
      </c>
      <c r="H1425" s="118">
        <v>1</v>
      </c>
      <c r="I1425" s="118">
        <v>0</v>
      </c>
      <c r="J1425" s="118">
        <v>0</v>
      </c>
      <c r="K1425" s="118">
        <v>0</v>
      </c>
      <c r="L1425" s="118">
        <v>0</v>
      </c>
      <c r="M1425" s="118">
        <v>0</v>
      </c>
      <c r="N1425" s="118">
        <v>0</v>
      </c>
      <c r="O1425" s="118">
        <v>0</v>
      </c>
      <c r="P1425" s="118">
        <v>0</v>
      </c>
      <c r="Q1425" s="118">
        <v>0</v>
      </c>
      <c r="R1425" s="118">
        <v>0</v>
      </c>
      <c r="S1425" s="118">
        <v>0</v>
      </c>
      <c r="T1425" s="118">
        <v>0</v>
      </c>
      <c r="U1425" s="118">
        <v>0</v>
      </c>
      <c r="V1425" s="118">
        <v>25.3</v>
      </c>
      <c r="W1425" s="118" t="s">
        <v>188</v>
      </c>
    </row>
    <row r="1426" spans="1:23" ht="13.5" customHeight="1" x14ac:dyDescent="0.25">
      <c r="A1426" s="237">
        <v>0.65625</v>
      </c>
      <c r="B1426" s="118">
        <v>9</v>
      </c>
      <c r="C1426" s="118">
        <v>0</v>
      </c>
      <c r="D1426" s="118">
        <v>0</v>
      </c>
      <c r="E1426" s="118">
        <v>1</v>
      </c>
      <c r="F1426" s="118">
        <v>6</v>
      </c>
      <c r="G1426" s="118">
        <v>2</v>
      </c>
      <c r="H1426" s="118">
        <v>0</v>
      </c>
      <c r="I1426" s="118">
        <v>0</v>
      </c>
      <c r="J1426" s="118">
        <v>0</v>
      </c>
      <c r="K1426" s="118">
        <v>0</v>
      </c>
      <c r="L1426" s="118">
        <v>0</v>
      </c>
      <c r="M1426" s="118">
        <v>0</v>
      </c>
      <c r="N1426" s="118">
        <v>0</v>
      </c>
      <c r="O1426" s="118">
        <v>0</v>
      </c>
      <c r="P1426" s="118">
        <v>0</v>
      </c>
      <c r="Q1426" s="118">
        <v>0</v>
      </c>
      <c r="R1426" s="118">
        <v>0</v>
      </c>
      <c r="S1426" s="118">
        <v>0</v>
      </c>
      <c r="T1426" s="118">
        <v>0</v>
      </c>
      <c r="U1426" s="118">
        <v>0</v>
      </c>
      <c r="V1426" s="118">
        <v>23</v>
      </c>
      <c r="W1426" s="118" t="s">
        <v>188</v>
      </c>
    </row>
    <row r="1427" spans="1:23" ht="13.5" customHeight="1" x14ac:dyDescent="0.25">
      <c r="A1427" s="237">
        <v>0.66666666666666696</v>
      </c>
      <c r="B1427" s="118">
        <v>7</v>
      </c>
      <c r="C1427" s="118">
        <v>0</v>
      </c>
      <c r="D1427" s="118">
        <v>0</v>
      </c>
      <c r="E1427" s="118">
        <v>0</v>
      </c>
      <c r="F1427" s="118">
        <v>2</v>
      </c>
      <c r="G1427" s="118">
        <v>5</v>
      </c>
      <c r="H1427" s="118">
        <v>0</v>
      </c>
      <c r="I1427" s="118">
        <v>0</v>
      </c>
      <c r="J1427" s="118">
        <v>0</v>
      </c>
      <c r="K1427" s="118">
        <v>0</v>
      </c>
      <c r="L1427" s="118">
        <v>0</v>
      </c>
      <c r="M1427" s="118">
        <v>0</v>
      </c>
      <c r="N1427" s="118">
        <v>0</v>
      </c>
      <c r="O1427" s="118">
        <v>0</v>
      </c>
      <c r="P1427" s="118">
        <v>0</v>
      </c>
      <c r="Q1427" s="118">
        <v>0</v>
      </c>
      <c r="R1427" s="118">
        <v>0</v>
      </c>
      <c r="S1427" s="118">
        <v>0</v>
      </c>
      <c r="T1427" s="118">
        <v>0</v>
      </c>
      <c r="U1427" s="118">
        <v>0</v>
      </c>
      <c r="V1427" s="118">
        <v>26.6</v>
      </c>
      <c r="W1427" s="118" t="s">
        <v>188</v>
      </c>
    </row>
    <row r="1428" spans="1:23" ht="13.5" customHeight="1" x14ac:dyDescent="0.25">
      <c r="A1428" s="237">
        <v>0.67708333333333304</v>
      </c>
      <c r="B1428" s="118">
        <v>7</v>
      </c>
      <c r="C1428" s="118">
        <v>0</v>
      </c>
      <c r="D1428" s="118">
        <v>0</v>
      </c>
      <c r="E1428" s="118">
        <v>1</v>
      </c>
      <c r="F1428" s="118">
        <v>3</v>
      </c>
      <c r="G1428" s="118">
        <v>2</v>
      </c>
      <c r="H1428" s="118">
        <v>1</v>
      </c>
      <c r="I1428" s="118">
        <v>0</v>
      </c>
      <c r="J1428" s="118">
        <v>0</v>
      </c>
      <c r="K1428" s="118">
        <v>0</v>
      </c>
      <c r="L1428" s="118">
        <v>0</v>
      </c>
      <c r="M1428" s="118">
        <v>0</v>
      </c>
      <c r="N1428" s="118">
        <v>0</v>
      </c>
      <c r="O1428" s="118">
        <v>0</v>
      </c>
      <c r="P1428" s="118">
        <v>0</v>
      </c>
      <c r="Q1428" s="118">
        <v>0</v>
      </c>
      <c r="R1428" s="118">
        <v>0</v>
      </c>
      <c r="S1428" s="118">
        <v>0</v>
      </c>
      <c r="T1428" s="118">
        <v>0</v>
      </c>
      <c r="U1428" s="118">
        <v>0</v>
      </c>
      <c r="V1428" s="118">
        <v>24.3</v>
      </c>
      <c r="W1428" s="118" t="s">
        <v>188</v>
      </c>
    </row>
    <row r="1429" spans="1:23" ht="13.5" customHeight="1" x14ac:dyDescent="0.25">
      <c r="A1429" s="237">
        <v>0.6875</v>
      </c>
      <c r="B1429" s="118">
        <v>5</v>
      </c>
      <c r="C1429" s="118">
        <v>0</v>
      </c>
      <c r="D1429" s="118">
        <v>0</v>
      </c>
      <c r="E1429" s="118">
        <v>1</v>
      </c>
      <c r="F1429" s="118">
        <v>2</v>
      </c>
      <c r="G1429" s="118">
        <v>1</v>
      </c>
      <c r="H1429" s="118">
        <v>0</v>
      </c>
      <c r="I1429" s="118">
        <v>0</v>
      </c>
      <c r="J1429" s="118">
        <v>1</v>
      </c>
      <c r="K1429" s="118">
        <v>0</v>
      </c>
      <c r="L1429" s="118">
        <v>0</v>
      </c>
      <c r="M1429" s="118">
        <v>0</v>
      </c>
      <c r="N1429" s="118">
        <v>0</v>
      </c>
      <c r="O1429" s="118">
        <v>0</v>
      </c>
      <c r="P1429" s="118">
        <v>0</v>
      </c>
      <c r="Q1429" s="118">
        <v>0</v>
      </c>
      <c r="R1429" s="118">
        <v>0</v>
      </c>
      <c r="S1429" s="118">
        <v>0</v>
      </c>
      <c r="T1429" s="118">
        <v>0</v>
      </c>
      <c r="U1429" s="118">
        <v>0</v>
      </c>
      <c r="V1429" s="118">
        <v>26.4</v>
      </c>
      <c r="W1429" s="118" t="s">
        <v>188</v>
      </c>
    </row>
    <row r="1430" spans="1:23" ht="13.5" customHeight="1" x14ac:dyDescent="0.25">
      <c r="A1430" s="237">
        <v>0.69791666666666696</v>
      </c>
      <c r="B1430" s="118">
        <v>14</v>
      </c>
      <c r="C1430" s="118">
        <v>0</v>
      </c>
      <c r="D1430" s="118">
        <v>0</v>
      </c>
      <c r="E1430" s="118">
        <v>0</v>
      </c>
      <c r="F1430" s="118">
        <v>9</v>
      </c>
      <c r="G1430" s="118">
        <v>5</v>
      </c>
      <c r="H1430" s="118">
        <v>0</v>
      </c>
      <c r="I1430" s="118">
        <v>0</v>
      </c>
      <c r="J1430" s="118">
        <v>0</v>
      </c>
      <c r="K1430" s="118">
        <v>0</v>
      </c>
      <c r="L1430" s="118">
        <v>0</v>
      </c>
      <c r="M1430" s="118">
        <v>0</v>
      </c>
      <c r="N1430" s="118">
        <v>0</v>
      </c>
      <c r="O1430" s="118">
        <v>0</v>
      </c>
      <c r="P1430" s="118">
        <v>0</v>
      </c>
      <c r="Q1430" s="118">
        <v>0</v>
      </c>
      <c r="R1430" s="118">
        <v>0</v>
      </c>
      <c r="S1430" s="118">
        <v>0</v>
      </c>
      <c r="T1430" s="118">
        <v>0</v>
      </c>
      <c r="U1430" s="118">
        <v>0</v>
      </c>
      <c r="V1430" s="118">
        <v>25</v>
      </c>
      <c r="W1430" s="118">
        <v>29.1</v>
      </c>
    </row>
    <row r="1431" spans="1:23" ht="13.5" customHeight="1" x14ac:dyDescent="0.25">
      <c r="A1431" s="237">
        <v>0.70833333333333304</v>
      </c>
      <c r="B1431" s="118">
        <v>3</v>
      </c>
      <c r="C1431" s="118">
        <v>0</v>
      </c>
      <c r="D1431" s="118">
        <v>0</v>
      </c>
      <c r="E1431" s="118">
        <v>1</v>
      </c>
      <c r="F1431" s="118">
        <v>2</v>
      </c>
      <c r="G1431" s="118">
        <v>0</v>
      </c>
      <c r="H1431" s="118">
        <v>0</v>
      </c>
      <c r="I1431" s="118">
        <v>0</v>
      </c>
      <c r="J1431" s="118">
        <v>0</v>
      </c>
      <c r="K1431" s="118">
        <v>0</v>
      </c>
      <c r="L1431" s="118">
        <v>0</v>
      </c>
      <c r="M1431" s="118">
        <v>0</v>
      </c>
      <c r="N1431" s="118">
        <v>0</v>
      </c>
      <c r="O1431" s="118">
        <v>0</v>
      </c>
      <c r="P1431" s="118">
        <v>0</v>
      </c>
      <c r="Q1431" s="118">
        <v>0</v>
      </c>
      <c r="R1431" s="118">
        <v>0</v>
      </c>
      <c r="S1431" s="118">
        <v>0</v>
      </c>
      <c r="T1431" s="118">
        <v>0</v>
      </c>
      <c r="U1431" s="118">
        <v>0</v>
      </c>
      <c r="V1431" s="118">
        <v>21.1</v>
      </c>
      <c r="W1431" s="118" t="s">
        <v>188</v>
      </c>
    </row>
    <row r="1432" spans="1:23" ht="13.5" customHeight="1" x14ac:dyDescent="0.25">
      <c r="A1432" s="237">
        <v>0.71875</v>
      </c>
      <c r="B1432" s="118">
        <v>5</v>
      </c>
      <c r="C1432" s="118">
        <v>0</v>
      </c>
      <c r="D1432" s="118">
        <v>0</v>
      </c>
      <c r="E1432" s="118">
        <v>1</v>
      </c>
      <c r="F1432" s="118">
        <v>2</v>
      </c>
      <c r="G1432" s="118">
        <v>2</v>
      </c>
      <c r="H1432" s="118">
        <v>0</v>
      </c>
      <c r="I1432" s="118">
        <v>0</v>
      </c>
      <c r="J1432" s="118">
        <v>0</v>
      </c>
      <c r="K1432" s="118">
        <v>0</v>
      </c>
      <c r="L1432" s="118">
        <v>0</v>
      </c>
      <c r="M1432" s="118">
        <v>0</v>
      </c>
      <c r="N1432" s="118">
        <v>0</v>
      </c>
      <c r="O1432" s="118">
        <v>0</v>
      </c>
      <c r="P1432" s="118">
        <v>0</v>
      </c>
      <c r="Q1432" s="118">
        <v>0</v>
      </c>
      <c r="R1432" s="118">
        <v>0</v>
      </c>
      <c r="S1432" s="118">
        <v>0</v>
      </c>
      <c r="T1432" s="118">
        <v>0</v>
      </c>
      <c r="U1432" s="118">
        <v>0</v>
      </c>
      <c r="V1432" s="118">
        <v>24.5</v>
      </c>
      <c r="W1432" s="118" t="s">
        <v>188</v>
      </c>
    </row>
    <row r="1433" spans="1:23" ht="13.5" customHeight="1" x14ac:dyDescent="0.25">
      <c r="A1433" s="237">
        <v>0.72916666666666696</v>
      </c>
      <c r="B1433" s="118">
        <v>7</v>
      </c>
      <c r="C1433" s="118">
        <v>0</v>
      </c>
      <c r="D1433" s="118">
        <v>0</v>
      </c>
      <c r="E1433" s="118">
        <v>1</v>
      </c>
      <c r="F1433" s="118">
        <v>3</v>
      </c>
      <c r="G1433" s="118">
        <v>3</v>
      </c>
      <c r="H1433" s="118">
        <v>0</v>
      </c>
      <c r="I1433" s="118">
        <v>0</v>
      </c>
      <c r="J1433" s="118">
        <v>0</v>
      </c>
      <c r="K1433" s="118">
        <v>0</v>
      </c>
      <c r="L1433" s="118">
        <v>0</v>
      </c>
      <c r="M1433" s="118">
        <v>0</v>
      </c>
      <c r="N1433" s="118">
        <v>0</v>
      </c>
      <c r="O1433" s="118">
        <v>0</v>
      </c>
      <c r="P1433" s="118">
        <v>0</v>
      </c>
      <c r="Q1433" s="118">
        <v>0</v>
      </c>
      <c r="R1433" s="118">
        <v>0</v>
      </c>
      <c r="S1433" s="118">
        <v>0</v>
      </c>
      <c r="T1433" s="118">
        <v>0</v>
      </c>
      <c r="U1433" s="118">
        <v>0</v>
      </c>
      <c r="V1433" s="118">
        <v>23.6</v>
      </c>
      <c r="W1433" s="118" t="s">
        <v>188</v>
      </c>
    </row>
    <row r="1434" spans="1:23" ht="13.5" customHeight="1" x14ac:dyDescent="0.25">
      <c r="A1434" s="237">
        <v>0.73958333333333304</v>
      </c>
      <c r="B1434" s="118">
        <v>4</v>
      </c>
      <c r="C1434" s="118">
        <v>0</v>
      </c>
      <c r="D1434" s="118">
        <v>0</v>
      </c>
      <c r="E1434" s="118">
        <v>0</v>
      </c>
      <c r="F1434" s="118">
        <v>1</v>
      </c>
      <c r="G1434" s="118">
        <v>3</v>
      </c>
      <c r="H1434" s="118">
        <v>0</v>
      </c>
      <c r="I1434" s="118">
        <v>0</v>
      </c>
      <c r="J1434" s="118">
        <v>0</v>
      </c>
      <c r="K1434" s="118">
        <v>0</v>
      </c>
      <c r="L1434" s="118">
        <v>0</v>
      </c>
      <c r="M1434" s="118">
        <v>0</v>
      </c>
      <c r="N1434" s="118">
        <v>0</v>
      </c>
      <c r="O1434" s="118">
        <v>0</v>
      </c>
      <c r="P1434" s="118">
        <v>0</v>
      </c>
      <c r="Q1434" s="118">
        <v>0</v>
      </c>
      <c r="R1434" s="118">
        <v>0</v>
      </c>
      <c r="S1434" s="118">
        <v>0</v>
      </c>
      <c r="T1434" s="118">
        <v>0</v>
      </c>
      <c r="U1434" s="118">
        <v>0</v>
      </c>
      <c r="V1434" s="118">
        <v>25.6</v>
      </c>
      <c r="W1434" s="118" t="s">
        <v>188</v>
      </c>
    </row>
    <row r="1435" spans="1:23" ht="13.5" customHeight="1" x14ac:dyDescent="0.25">
      <c r="A1435" s="237">
        <v>0.75</v>
      </c>
      <c r="B1435" s="118">
        <v>5</v>
      </c>
      <c r="C1435" s="118">
        <v>0</v>
      </c>
      <c r="D1435" s="118">
        <v>0</v>
      </c>
      <c r="E1435" s="118">
        <v>0</v>
      </c>
      <c r="F1435" s="118">
        <v>5</v>
      </c>
      <c r="G1435" s="118">
        <v>0</v>
      </c>
      <c r="H1435" s="118">
        <v>0</v>
      </c>
      <c r="I1435" s="118">
        <v>0</v>
      </c>
      <c r="J1435" s="118">
        <v>0</v>
      </c>
      <c r="K1435" s="118">
        <v>0</v>
      </c>
      <c r="L1435" s="118">
        <v>0</v>
      </c>
      <c r="M1435" s="118">
        <v>0</v>
      </c>
      <c r="N1435" s="118">
        <v>0</v>
      </c>
      <c r="O1435" s="118">
        <v>0</v>
      </c>
      <c r="P1435" s="118">
        <v>0</v>
      </c>
      <c r="Q1435" s="118">
        <v>0</v>
      </c>
      <c r="R1435" s="118">
        <v>0</v>
      </c>
      <c r="S1435" s="118">
        <v>0</v>
      </c>
      <c r="T1435" s="118">
        <v>0</v>
      </c>
      <c r="U1435" s="118">
        <v>0</v>
      </c>
      <c r="V1435" s="118">
        <v>22.9</v>
      </c>
      <c r="W1435" s="118" t="s">
        <v>188</v>
      </c>
    </row>
    <row r="1436" spans="1:23" ht="13.5" customHeight="1" x14ac:dyDescent="0.25">
      <c r="A1436" s="237">
        <v>0.76041666666666696</v>
      </c>
      <c r="B1436" s="118">
        <v>6</v>
      </c>
      <c r="C1436" s="118">
        <v>0</v>
      </c>
      <c r="D1436" s="118">
        <v>0</v>
      </c>
      <c r="E1436" s="118">
        <v>0</v>
      </c>
      <c r="F1436" s="118">
        <v>2</v>
      </c>
      <c r="G1436" s="118">
        <v>4</v>
      </c>
      <c r="H1436" s="118">
        <v>0</v>
      </c>
      <c r="I1436" s="118">
        <v>0</v>
      </c>
      <c r="J1436" s="118">
        <v>0</v>
      </c>
      <c r="K1436" s="118">
        <v>0</v>
      </c>
      <c r="L1436" s="118">
        <v>0</v>
      </c>
      <c r="M1436" s="118">
        <v>0</v>
      </c>
      <c r="N1436" s="118">
        <v>0</v>
      </c>
      <c r="O1436" s="118">
        <v>0</v>
      </c>
      <c r="P1436" s="118">
        <v>0</v>
      </c>
      <c r="Q1436" s="118">
        <v>0</v>
      </c>
      <c r="R1436" s="118">
        <v>0</v>
      </c>
      <c r="S1436" s="118">
        <v>0</v>
      </c>
      <c r="T1436" s="118">
        <v>0</v>
      </c>
      <c r="U1436" s="118">
        <v>0</v>
      </c>
      <c r="V1436" s="118">
        <v>25.2</v>
      </c>
      <c r="W1436" s="118" t="s">
        <v>188</v>
      </c>
    </row>
    <row r="1437" spans="1:23" ht="13.5" customHeight="1" x14ac:dyDescent="0.25">
      <c r="A1437" s="237">
        <v>0.77083333333333304</v>
      </c>
      <c r="B1437" s="118">
        <v>2</v>
      </c>
      <c r="C1437" s="118">
        <v>0</v>
      </c>
      <c r="D1437" s="118">
        <v>0</v>
      </c>
      <c r="E1437" s="118">
        <v>0</v>
      </c>
      <c r="F1437" s="118">
        <v>0</v>
      </c>
      <c r="G1437" s="118">
        <v>1</v>
      </c>
      <c r="H1437" s="118">
        <v>1</v>
      </c>
      <c r="I1437" s="118">
        <v>0</v>
      </c>
      <c r="J1437" s="118">
        <v>0</v>
      </c>
      <c r="K1437" s="118">
        <v>0</v>
      </c>
      <c r="L1437" s="118">
        <v>0</v>
      </c>
      <c r="M1437" s="118">
        <v>0</v>
      </c>
      <c r="N1437" s="118">
        <v>0</v>
      </c>
      <c r="O1437" s="118">
        <v>0</v>
      </c>
      <c r="P1437" s="118">
        <v>0</v>
      </c>
      <c r="Q1437" s="118">
        <v>0</v>
      </c>
      <c r="R1437" s="118">
        <v>0</v>
      </c>
      <c r="S1437" s="118">
        <v>0</v>
      </c>
      <c r="T1437" s="118">
        <v>0</v>
      </c>
      <c r="U1437" s="118">
        <v>0</v>
      </c>
      <c r="V1437" s="118">
        <v>29.5</v>
      </c>
      <c r="W1437" s="118" t="s">
        <v>188</v>
      </c>
    </row>
    <row r="1438" spans="1:23" ht="13.5" customHeight="1" x14ac:dyDescent="0.25">
      <c r="A1438" s="237">
        <v>0.78125</v>
      </c>
      <c r="B1438" s="118">
        <v>4</v>
      </c>
      <c r="C1438" s="118">
        <v>0</v>
      </c>
      <c r="D1438" s="118">
        <v>0</v>
      </c>
      <c r="E1438" s="118">
        <v>0</v>
      </c>
      <c r="F1438" s="118">
        <v>3</v>
      </c>
      <c r="G1438" s="118">
        <v>1</v>
      </c>
      <c r="H1438" s="118">
        <v>0</v>
      </c>
      <c r="I1438" s="118">
        <v>0</v>
      </c>
      <c r="J1438" s="118">
        <v>0</v>
      </c>
      <c r="K1438" s="118">
        <v>0</v>
      </c>
      <c r="L1438" s="118">
        <v>0</v>
      </c>
      <c r="M1438" s="118">
        <v>0</v>
      </c>
      <c r="N1438" s="118">
        <v>0</v>
      </c>
      <c r="O1438" s="118">
        <v>0</v>
      </c>
      <c r="P1438" s="118">
        <v>0</v>
      </c>
      <c r="Q1438" s="118">
        <v>0</v>
      </c>
      <c r="R1438" s="118">
        <v>0</v>
      </c>
      <c r="S1438" s="118">
        <v>0</v>
      </c>
      <c r="T1438" s="118">
        <v>0</v>
      </c>
      <c r="U1438" s="118">
        <v>0</v>
      </c>
      <c r="V1438" s="118">
        <v>24.4</v>
      </c>
      <c r="W1438" s="118" t="s">
        <v>188</v>
      </c>
    </row>
    <row r="1439" spans="1:23" ht="13.5" customHeight="1" x14ac:dyDescent="0.25">
      <c r="A1439" s="237">
        <v>0.79166666666666696</v>
      </c>
      <c r="B1439" s="118">
        <v>2</v>
      </c>
      <c r="C1439" s="118">
        <v>0</v>
      </c>
      <c r="D1439" s="118">
        <v>1</v>
      </c>
      <c r="E1439" s="118">
        <v>0</v>
      </c>
      <c r="F1439" s="118">
        <v>0</v>
      </c>
      <c r="G1439" s="118">
        <v>1</v>
      </c>
      <c r="H1439" s="118">
        <v>0</v>
      </c>
      <c r="I1439" s="118">
        <v>0</v>
      </c>
      <c r="J1439" s="118">
        <v>0</v>
      </c>
      <c r="K1439" s="118">
        <v>0</v>
      </c>
      <c r="L1439" s="118">
        <v>0</v>
      </c>
      <c r="M1439" s="118">
        <v>0</v>
      </c>
      <c r="N1439" s="118">
        <v>0</v>
      </c>
      <c r="O1439" s="118">
        <v>0</v>
      </c>
      <c r="P1439" s="118">
        <v>0</v>
      </c>
      <c r="Q1439" s="118">
        <v>0</v>
      </c>
      <c r="R1439" s="118">
        <v>0</v>
      </c>
      <c r="S1439" s="118">
        <v>0</v>
      </c>
      <c r="T1439" s="118">
        <v>0</v>
      </c>
      <c r="U1439" s="118">
        <v>0</v>
      </c>
      <c r="V1439" s="118">
        <v>21.8</v>
      </c>
      <c r="W1439" s="118" t="s">
        <v>188</v>
      </c>
    </row>
    <row r="1440" spans="1:23" ht="13.5" customHeight="1" x14ac:dyDescent="0.25">
      <c r="A1440" s="237">
        <v>0.80208333333333304</v>
      </c>
      <c r="B1440" s="118">
        <v>1</v>
      </c>
      <c r="C1440" s="118">
        <v>0</v>
      </c>
      <c r="D1440" s="118">
        <v>0</v>
      </c>
      <c r="E1440" s="118">
        <v>1</v>
      </c>
      <c r="F1440" s="118">
        <v>0</v>
      </c>
      <c r="G1440" s="118">
        <v>0</v>
      </c>
      <c r="H1440" s="118">
        <v>0</v>
      </c>
      <c r="I1440" s="118">
        <v>0</v>
      </c>
      <c r="J1440" s="118">
        <v>0</v>
      </c>
      <c r="K1440" s="118">
        <v>0</v>
      </c>
      <c r="L1440" s="118">
        <v>0</v>
      </c>
      <c r="M1440" s="118">
        <v>0</v>
      </c>
      <c r="N1440" s="118">
        <v>0</v>
      </c>
      <c r="O1440" s="118">
        <v>0</v>
      </c>
      <c r="P1440" s="118">
        <v>0</v>
      </c>
      <c r="Q1440" s="118">
        <v>0</v>
      </c>
      <c r="R1440" s="118">
        <v>0</v>
      </c>
      <c r="S1440" s="118">
        <v>0</v>
      </c>
      <c r="T1440" s="118">
        <v>0</v>
      </c>
      <c r="U1440" s="118">
        <v>0</v>
      </c>
      <c r="V1440" s="118">
        <v>18.600000000000001</v>
      </c>
      <c r="W1440" s="118" t="s">
        <v>188</v>
      </c>
    </row>
    <row r="1441" spans="1:23" ht="13.5" customHeight="1" x14ac:dyDescent="0.25">
      <c r="A1441" s="237">
        <v>0.8125</v>
      </c>
      <c r="B1441" s="118">
        <v>2</v>
      </c>
      <c r="C1441" s="118">
        <v>0</v>
      </c>
      <c r="D1441" s="118">
        <v>0</v>
      </c>
      <c r="E1441" s="118">
        <v>0</v>
      </c>
      <c r="F1441" s="118">
        <v>0</v>
      </c>
      <c r="G1441" s="118">
        <v>1</v>
      </c>
      <c r="H1441" s="118">
        <v>0</v>
      </c>
      <c r="I1441" s="118">
        <v>1</v>
      </c>
      <c r="J1441" s="118">
        <v>0</v>
      </c>
      <c r="K1441" s="118">
        <v>0</v>
      </c>
      <c r="L1441" s="118">
        <v>0</v>
      </c>
      <c r="M1441" s="118">
        <v>0</v>
      </c>
      <c r="N1441" s="118">
        <v>0</v>
      </c>
      <c r="O1441" s="118">
        <v>0</v>
      </c>
      <c r="P1441" s="118">
        <v>0</v>
      </c>
      <c r="Q1441" s="118">
        <v>0</v>
      </c>
      <c r="R1441" s="118">
        <v>0</v>
      </c>
      <c r="S1441" s="118">
        <v>0</v>
      </c>
      <c r="T1441" s="118">
        <v>0</v>
      </c>
      <c r="U1441" s="118">
        <v>0</v>
      </c>
      <c r="V1441" s="118">
        <v>32.700000000000003</v>
      </c>
      <c r="W1441" s="118" t="s">
        <v>188</v>
      </c>
    </row>
    <row r="1442" spans="1:23" ht="13.5" customHeight="1" x14ac:dyDescent="0.25">
      <c r="A1442" s="237">
        <v>0.82291666666666696</v>
      </c>
      <c r="B1442" s="118">
        <v>1</v>
      </c>
      <c r="C1442" s="118">
        <v>0</v>
      </c>
      <c r="D1442" s="118">
        <v>0</v>
      </c>
      <c r="E1442" s="118">
        <v>0</v>
      </c>
      <c r="F1442" s="118">
        <v>0</v>
      </c>
      <c r="G1442" s="118">
        <v>0</v>
      </c>
      <c r="H1442" s="118">
        <v>1</v>
      </c>
      <c r="I1442" s="118">
        <v>0</v>
      </c>
      <c r="J1442" s="118">
        <v>0</v>
      </c>
      <c r="K1442" s="118">
        <v>0</v>
      </c>
      <c r="L1442" s="118">
        <v>0</v>
      </c>
      <c r="M1442" s="118">
        <v>0</v>
      </c>
      <c r="N1442" s="118">
        <v>0</v>
      </c>
      <c r="O1442" s="118">
        <v>0</v>
      </c>
      <c r="P1442" s="118">
        <v>0</v>
      </c>
      <c r="Q1442" s="118">
        <v>0</v>
      </c>
      <c r="R1442" s="118">
        <v>0</v>
      </c>
      <c r="S1442" s="118">
        <v>0</v>
      </c>
      <c r="T1442" s="118">
        <v>0</v>
      </c>
      <c r="U1442" s="118">
        <v>0</v>
      </c>
      <c r="V1442" s="118">
        <v>30.3</v>
      </c>
      <c r="W1442" s="118" t="s">
        <v>188</v>
      </c>
    </row>
    <row r="1443" spans="1:23" ht="13.5" customHeight="1" x14ac:dyDescent="0.25">
      <c r="A1443" s="237">
        <v>0.83333333333333304</v>
      </c>
      <c r="B1443" s="118">
        <v>0</v>
      </c>
      <c r="C1443" s="118">
        <v>0</v>
      </c>
      <c r="D1443" s="118">
        <v>0</v>
      </c>
      <c r="E1443" s="118">
        <v>0</v>
      </c>
      <c r="F1443" s="118">
        <v>0</v>
      </c>
      <c r="G1443" s="118">
        <v>0</v>
      </c>
      <c r="H1443" s="118">
        <v>0</v>
      </c>
      <c r="I1443" s="118">
        <v>0</v>
      </c>
      <c r="J1443" s="118">
        <v>0</v>
      </c>
      <c r="K1443" s="118">
        <v>0</v>
      </c>
      <c r="L1443" s="118">
        <v>0</v>
      </c>
      <c r="M1443" s="118">
        <v>0</v>
      </c>
      <c r="N1443" s="118">
        <v>0</v>
      </c>
      <c r="O1443" s="118">
        <v>0</v>
      </c>
      <c r="P1443" s="118">
        <v>0</v>
      </c>
      <c r="Q1443" s="118">
        <v>0</v>
      </c>
      <c r="R1443" s="118">
        <v>0</v>
      </c>
      <c r="S1443" s="118">
        <v>0</v>
      </c>
      <c r="T1443" s="118">
        <v>0</v>
      </c>
      <c r="U1443" s="118">
        <v>0</v>
      </c>
      <c r="V1443" s="118" t="s">
        <v>188</v>
      </c>
      <c r="W1443" s="118" t="s">
        <v>188</v>
      </c>
    </row>
    <row r="1444" spans="1:23" ht="13.5" customHeight="1" x14ac:dyDescent="0.25">
      <c r="A1444" s="237">
        <v>0.84375</v>
      </c>
      <c r="B1444" s="118">
        <v>1</v>
      </c>
      <c r="C1444" s="118">
        <v>0</v>
      </c>
      <c r="D1444" s="118">
        <v>0</v>
      </c>
      <c r="E1444" s="118">
        <v>0</v>
      </c>
      <c r="F1444" s="118">
        <v>0</v>
      </c>
      <c r="G1444" s="118">
        <v>1</v>
      </c>
      <c r="H1444" s="118">
        <v>0</v>
      </c>
      <c r="I1444" s="118">
        <v>0</v>
      </c>
      <c r="J1444" s="118">
        <v>0</v>
      </c>
      <c r="K1444" s="118">
        <v>0</v>
      </c>
      <c r="L1444" s="118">
        <v>0</v>
      </c>
      <c r="M1444" s="118">
        <v>0</v>
      </c>
      <c r="N1444" s="118">
        <v>0</v>
      </c>
      <c r="O1444" s="118">
        <v>0</v>
      </c>
      <c r="P1444" s="118">
        <v>0</v>
      </c>
      <c r="Q1444" s="118">
        <v>0</v>
      </c>
      <c r="R1444" s="118">
        <v>0</v>
      </c>
      <c r="S1444" s="118">
        <v>0</v>
      </c>
      <c r="T1444" s="118">
        <v>0</v>
      </c>
      <c r="U1444" s="118">
        <v>0</v>
      </c>
      <c r="V1444" s="118">
        <v>27.3</v>
      </c>
      <c r="W1444" s="118" t="s">
        <v>188</v>
      </c>
    </row>
    <row r="1445" spans="1:23" ht="13.5" customHeight="1" x14ac:dyDescent="0.25">
      <c r="A1445" s="237">
        <v>0.85416666666666696</v>
      </c>
      <c r="B1445" s="118">
        <v>2</v>
      </c>
      <c r="C1445" s="118">
        <v>0</v>
      </c>
      <c r="D1445" s="118">
        <v>0</v>
      </c>
      <c r="E1445" s="118">
        <v>0</v>
      </c>
      <c r="F1445" s="118">
        <v>1</v>
      </c>
      <c r="G1445" s="118">
        <v>1</v>
      </c>
      <c r="H1445" s="118">
        <v>0</v>
      </c>
      <c r="I1445" s="118">
        <v>0</v>
      </c>
      <c r="J1445" s="118">
        <v>0</v>
      </c>
      <c r="K1445" s="118">
        <v>0</v>
      </c>
      <c r="L1445" s="118">
        <v>0</v>
      </c>
      <c r="M1445" s="118">
        <v>0</v>
      </c>
      <c r="N1445" s="118">
        <v>0</v>
      </c>
      <c r="O1445" s="118">
        <v>0</v>
      </c>
      <c r="P1445" s="118">
        <v>0</v>
      </c>
      <c r="Q1445" s="118">
        <v>0</v>
      </c>
      <c r="R1445" s="118">
        <v>0</v>
      </c>
      <c r="S1445" s="118">
        <v>0</v>
      </c>
      <c r="T1445" s="118">
        <v>0</v>
      </c>
      <c r="U1445" s="118">
        <v>0</v>
      </c>
      <c r="V1445" s="118">
        <v>24.6</v>
      </c>
      <c r="W1445" s="118" t="s">
        <v>188</v>
      </c>
    </row>
    <row r="1446" spans="1:23" ht="13.5" customHeight="1" x14ac:dyDescent="0.25">
      <c r="A1446" s="237">
        <v>0.86458333333333304</v>
      </c>
      <c r="B1446" s="118">
        <v>0</v>
      </c>
      <c r="C1446" s="118">
        <v>0</v>
      </c>
      <c r="D1446" s="118">
        <v>0</v>
      </c>
      <c r="E1446" s="118">
        <v>0</v>
      </c>
      <c r="F1446" s="118">
        <v>0</v>
      </c>
      <c r="G1446" s="118">
        <v>0</v>
      </c>
      <c r="H1446" s="118">
        <v>0</v>
      </c>
      <c r="I1446" s="118">
        <v>0</v>
      </c>
      <c r="J1446" s="118">
        <v>0</v>
      </c>
      <c r="K1446" s="118">
        <v>0</v>
      </c>
      <c r="L1446" s="118">
        <v>0</v>
      </c>
      <c r="M1446" s="118">
        <v>0</v>
      </c>
      <c r="N1446" s="118">
        <v>0</v>
      </c>
      <c r="O1446" s="118">
        <v>0</v>
      </c>
      <c r="P1446" s="118">
        <v>0</v>
      </c>
      <c r="Q1446" s="118">
        <v>0</v>
      </c>
      <c r="R1446" s="118">
        <v>0</v>
      </c>
      <c r="S1446" s="118">
        <v>0</v>
      </c>
      <c r="T1446" s="118">
        <v>0</v>
      </c>
      <c r="U1446" s="118">
        <v>0</v>
      </c>
      <c r="V1446" s="118" t="s">
        <v>188</v>
      </c>
      <c r="W1446" s="118" t="s">
        <v>188</v>
      </c>
    </row>
    <row r="1447" spans="1:23" ht="13.5" customHeight="1" x14ac:dyDescent="0.25">
      <c r="A1447" s="237">
        <v>0.875</v>
      </c>
      <c r="B1447" s="118">
        <v>3</v>
      </c>
      <c r="C1447" s="118">
        <v>0</v>
      </c>
      <c r="D1447" s="118">
        <v>0</v>
      </c>
      <c r="E1447" s="118">
        <v>0</v>
      </c>
      <c r="F1447" s="118">
        <v>0</v>
      </c>
      <c r="G1447" s="118">
        <v>2</v>
      </c>
      <c r="H1447" s="118">
        <v>1</v>
      </c>
      <c r="I1447" s="118">
        <v>0</v>
      </c>
      <c r="J1447" s="118">
        <v>0</v>
      </c>
      <c r="K1447" s="118">
        <v>0</v>
      </c>
      <c r="L1447" s="118">
        <v>0</v>
      </c>
      <c r="M1447" s="118">
        <v>0</v>
      </c>
      <c r="N1447" s="118">
        <v>0</v>
      </c>
      <c r="O1447" s="118">
        <v>0</v>
      </c>
      <c r="P1447" s="118">
        <v>0</v>
      </c>
      <c r="Q1447" s="118">
        <v>0</v>
      </c>
      <c r="R1447" s="118">
        <v>0</v>
      </c>
      <c r="S1447" s="118">
        <v>0</v>
      </c>
      <c r="T1447" s="118">
        <v>0</v>
      </c>
      <c r="U1447" s="118">
        <v>0</v>
      </c>
      <c r="V1447" s="118">
        <v>28.4</v>
      </c>
      <c r="W1447" s="118" t="s">
        <v>188</v>
      </c>
    </row>
    <row r="1448" spans="1:23" ht="13.5" customHeight="1" x14ac:dyDescent="0.25">
      <c r="A1448" s="237">
        <v>0.88541666666666696</v>
      </c>
      <c r="B1448" s="118">
        <v>1</v>
      </c>
      <c r="C1448" s="118">
        <v>0</v>
      </c>
      <c r="D1448" s="118">
        <v>0</v>
      </c>
      <c r="E1448" s="118">
        <v>0</v>
      </c>
      <c r="F1448" s="118">
        <v>1</v>
      </c>
      <c r="G1448" s="118">
        <v>0</v>
      </c>
      <c r="H1448" s="118">
        <v>0</v>
      </c>
      <c r="I1448" s="118">
        <v>0</v>
      </c>
      <c r="J1448" s="118">
        <v>0</v>
      </c>
      <c r="K1448" s="118">
        <v>0</v>
      </c>
      <c r="L1448" s="118">
        <v>0</v>
      </c>
      <c r="M1448" s="118">
        <v>0</v>
      </c>
      <c r="N1448" s="118">
        <v>0</v>
      </c>
      <c r="O1448" s="118">
        <v>0</v>
      </c>
      <c r="P1448" s="118">
        <v>0</v>
      </c>
      <c r="Q1448" s="118">
        <v>0</v>
      </c>
      <c r="R1448" s="118">
        <v>0</v>
      </c>
      <c r="S1448" s="118">
        <v>0</v>
      </c>
      <c r="T1448" s="118">
        <v>0</v>
      </c>
      <c r="U1448" s="118">
        <v>0</v>
      </c>
      <c r="V1448" s="118">
        <v>23.7</v>
      </c>
      <c r="W1448" s="118" t="s">
        <v>188</v>
      </c>
    </row>
    <row r="1449" spans="1:23" ht="13.5" customHeight="1" x14ac:dyDescent="0.25">
      <c r="A1449" s="237">
        <v>0.89583333333333304</v>
      </c>
      <c r="B1449" s="118">
        <v>0</v>
      </c>
      <c r="C1449" s="118">
        <v>0</v>
      </c>
      <c r="D1449" s="118">
        <v>0</v>
      </c>
      <c r="E1449" s="118">
        <v>0</v>
      </c>
      <c r="F1449" s="118">
        <v>0</v>
      </c>
      <c r="G1449" s="118">
        <v>0</v>
      </c>
      <c r="H1449" s="118">
        <v>0</v>
      </c>
      <c r="I1449" s="118">
        <v>0</v>
      </c>
      <c r="J1449" s="118">
        <v>0</v>
      </c>
      <c r="K1449" s="118">
        <v>0</v>
      </c>
      <c r="L1449" s="118">
        <v>0</v>
      </c>
      <c r="M1449" s="118">
        <v>0</v>
      </c>
      <c r="N1449" s="118">
        <v>0</v>
      </c>
      <c r="O1449" s="118">
        <v>0</v>
      </c>
      <c r="P1449" s="118">
        <v>0</v>
      </c>
      <c r="Q1449" s="118">
        <v>0</v>
      </c>
      <c r="R1449" s="118">
        <v>0</v>
      </c>
      <c r="S1449" s="118">
        <v>0</v>
      </c>
      <c r="T1449" s="118">
        <v>0</v>
      </c>
      <c r="U1449" s="118">
        <v>0</v>
      </c>
      <c r="V1449" s="118" t="s">
        <v>188</v>
      </c>
      <c r="W1449" s="118" t="s">
        <v>188</v>
      </c>
    </row>
    <row r="1450" spans="1:23" ht="13.5" customHeight="1" x14ac:dyDescent="0.25">
      <c r="A1450" s="237">
        <v>0.90625</v>
      </c>
      <c r="B1450" s="118">
        <v>0</v>
      </c>
      <c r="C1450" s="118">
        <v>0</v>
      </c>
      <c r="D1450" s="118">
        <v>0</v>
      </c>
      <c r="E1450" s="118">
        <v>0</v>
      </c>
      <c r="F1450" s="118">
        <v>0</v>
      </c>
      <c r="G1450" s="118">
        <v>0</v>
      </c>
      <c r="H1450" s="118">
        <v>0</v>
      </c>
      <c r="I1450" s="118">
        <v>0</v>
      </c>
      <c r="J1450" s="118">
        <v>0</v>
      </c>
      <c r="K1450" s="118">
        <v>0</v>
      </c>
      <c r="L1450" s="118">
        <v>0</v>
      </c>
      <c r="M1450" s="118">
        <v>0</v>
      </c>
      <c r="N1450" s="118">
        <v>0</v>
      </c>
      <c r="O1450" s="118">
        <v>0</v>
      </c>
      <c r="P1450" s="118">
        <v>0</v>
      </c>
      <c r="Q1450" s="118">
        <v>0</v>
      </c>
      <c r="R1450" s="118">
        <v>0</v>
      </c>
      <c r="S1450" s="118">
        <v>0</v>
      </c>
      <c r="T1450" s="118">
        <v>0</v>
      </c>
      <c r="U1450" s="118">
        <v>0</v>
      </c>
      <c r="V1450" s="118" t="s">
        <v>188</v>
      </c>
      <c r="W1450" s="118" t="s">
        <v>188</v>
      </c>
    </row>
    <row r="1451" spans="1:23" ht="13.5" customHeight="1" x14ac:dyDescent="0.25">
      <c r="A1451" s="237">
        <v>0.91666666666666696</v>
      </c>
      <c r="B1451" s="118">
        <v>1</v>
      </c>
      <c r="C1451" s="118">
        <v>0</v>
      </c>
      <c r="D1451" s="118">
        <v>0</v>
      </c>
      <c r="E1451" s="118">
        <v>0</v>
      </c>
      <c r="F1451" s="118">
        <v>0</v>
      </c>
      <c r="G1451" s="118">
        <v>1</v>
      </c>
      <c r="H1451" s="118">
        <v>0</v>
      </c>
      <c r="I1451" s="118">
        <v>0</v>
      </c>
      <c r="J1451" s="118">
        <v>0</v>
      </c>
      <c r="K1451" s="118">
        <v>0</v>
      </c>
      <c r="L1451" s="118">
        <v>0</v>
      </c>
      <c r="M1451" s="118">
        <v>0</v>
      </c>
      <c r="N1451" s="118">
        <v>0</v>
      </c>
      <c r="O1451" s="118">
        <v>0</v>
      </c>
      <c r="P1451" s="118">
        <v>0</v>
      </c>
      <c r="Q1451" s="118">
        <v>0</v>
      </c>
      <c r="R1451" s="118">
        <v>0</v>
      </c>
      <c r="S1451" s="118">
        <v>0</v>
      </c>
      <c r="T1451" s="118">
        <v>0</v>
      </c>
      <c r="U1451" s="118">
        <v>0</v>
      </c>
      <c r="V1451" s="118">
        <v>27.6</v>
      </c>
      <c r="W1451" s="118" t="s">
        <v>188</v>
      </c>
    </row>
    <row r="1452" spans="1:23" ht="13.5" customHeight="1" x14ac:dyDescent="0.25">
      <c r="A1452" s="237">
        <v>0.92708333333333304</v>
      </c>
      <c r="B1452" s="118">
        <v>2</v>
      </c>
      <c r="C1452" s="118">
        <v>0</v>
      </c>
      <c r="D1452" s="118">
        <v>0</v>
      </c>
      <c r="E1452" s="118">
        <v>0</v>
      </c>
      <c r="F1452" s="118">
        <v>0</v>
      </c>
      <c r="G1452" s="118">
        <v>2</v>
      </c>
      <c r="H1452" s="118">
        <v>0</v>
      </c>
      <c r="I1452" s="118">
        <v>0</v>
      </c>
      <c r="J1452" s="118">
        <v>0</v>
      </c>
      <c r="K1452" s="118">
        <v>0</v>
      </c>
      <c r="L1452" s="118">
        <v>0</v>
      </c>
      <c r="M1452" s="118">
        <v>0</v>
      </c>
      <c r="N1452" s="118">
        <v>0</v>
      </c>
      <c r="O1452" s="118">
        <v>0</v>
      </c>
      <c r="P1452" s="118">
        <v>0</v>
      </c>
      <c r="Q1452" s="118">
        <v>0</v>
      </c>
      <c r="R1452" s="118">
        <v>0</v>
      </c>
      <c r="S1452" s="118">
        <v>0</v>
      </c>
      <c r="T1452" s="118">
        <v>0</v>
      </c>
      <c r="U1452" s="118">
        <v>0</v>
      </c>
      <c r="V1452" s="118">
        <v>29.9</v>
      </c>
      <c r="W1452" s="118" t="s">
        <v>188</v>
      </c>
    </row>
    <row r="1453" spans="1:23" ht="13.5" customHeight="1" x14ac:dyDescent="0.25">
      <c r="A1453" s="237">
        <v>0.9375</v>
      </c>
      <c r="B1453" s="118">
        <v>0</v>
      </c>
      <c r="C1453" s="118">
        <v>0</v>
      </c>
      <c r="D1453" s="118">
        <v>0</v>
      </c>
      <c r="E1453" s="118">
        <v>0</v>
      </c>
      <c r="F1453" s="118">
        <v>0</v>
      </c>
      <c r="G1453" s="118">
        <v>0</v>
      </c>
      <c r="H1453" s="118">
        <v>0</v>
      </c>
      <c r="I1453" s="118">
        <v>0</v>
      </c>
      <c r="J1453" s="118">
        <v>0</v>
      </c>
      <c r="K1453" s="118">
        <v>0</v>
      </c>
      <c r="L1453" s="118">
        <v>0</v>
      </c>
      <c r="M1453" s="118">
        <v>0</v>
      </c>
      <c r="N1453" s="118">
        <v>0</v>
      </c>
      <c r="O1453" s="118">
        <v>0</v>
      </c>
      <c r="P1453" s="118">
        <v>0</v>
      </c>
      <c r="Q1453" s="118">
        <v>0</v>
      </c>
      <c r="R1453" s="118">
        <v>0</v>
      </c>
      <c r="S1453" s="118">
        <v>0</v>
      </c>
      <c r="T1453" s="118">
        <v>0</v>
      </c>
      <c r="U1453" s="118">
        <v>0</v>
      </c>
      <c r="V1453" s="118" t="s">
        <v>188</v>
      </c>
      <c r="W1453" s="118" t="s">
        <v>188</v>
      </c>
    </row>
    <row r="1454" spans="1:23" ht="13.5" customHeight="1" x14ac:dyDescent="0.25">
      <c r="A1454" s="237">
        <v>0.94791666666666696</v>
      </c>
      <c r="B1454" s="118">
        <v>0</v>
      </c>
      <c r="C1454" s="118">
        <v>0</v>
      </c>
      <c r="D1454" s="118">
        <v>0</v>
      </c>
      <c r="E1454" s="118">
        <v>0</v>
      </c>
      <c r="F1454" s="118">
        <v>0</v>
      </c>
      <c r="G1454" s="118">
        <v>0</v>
      </c>
      <c r="H1454" s="118">
        <v>0</v>
      </c>
      <c r="I1454" s="118">
        <v>0</v>
      </c>
      <c r="J1454" s="118">
        <v>0</v>
      </c>
      <c r="K1454" s="118">
        <v>0</v>
      </c>
      <c r="L1454" s="118">
        <v>0</v>
      </c>
      <c r="M1454" s="118">
        <v>0</v>
      </c>
      <c r="N1454" s="118">
        <v>0</v>
      </c>
      <c r="O1454" s="118">
        <v>0</v>
      </c>
      <c r="P1454" s="118">
        <v>0</v>
      </c>
      <c r="Q1454" s="118">
        <v>0</v>
      </c>
      <c r="R1454" s="118">
        <v>0</v>
      </c>
      <c r="S1454" s="118">
        <v>0</v>
      </c>
      <c r="T1454" s="118">
        <v>0</v>
      </c>
      <c r="U1454" s="118">
        <v>0</v>
      </c>
      <c r="V1454" s="118" t="s">
        <v>188</v>
      </c>
      <c r="W1454" s="118" t="s">
        <v>188</v>
      </c>
    </row>
    <row r="1455" spans="1:23" ht="13.5" customHeight="1" x14ac:dyDescent="0.25">
      <c r="A1455" s="237">
        <v>0.95833333333333304</v>
      </c>
      <c r="B1455" s="118">
        <v>1</v>
      </c>
      <c r="C1455" s="118">
        <v>0</v>
      </c>
      <c r="D1455" s="118">
        <v>0</v>
      </c>
      <c r="E1455" s="118">
        <v>0</v>
      </c>
      <c r="F1455" s="118">
        <v>0</v>
      </c>
      <c r="G1455" s="118">
        <v>1</v>
      </c>
      <c r="H1455" s="118">
        <v>0</v>
      </c>
      <c r="I1455" s="118">
        <v>0</v>
      </c>
      <c r="J1455" s="118">
        <v>0</v>
      </c>
      <c r="K1455" s="118">
        <v>0</v>
      </c>
      <c r="L1455" s="118">
        <v>0</v>
      </c>
      <c r="M1455" s="118">
        <v>0</v>
      </c>
      <c r="N1455" s="118">
        <v>0</v>
      </c>
      <c r="O1455" s="118">
        <v>0</v>
      </c>
      <c r="P1455" s="118">
        <v>0</v>
      </c>
      <c r="Q1455" s="118">
        <v>0</v>
      </c>
      <c r="R1455" s="118">
        <v>0</v>
      </c>
      <c r="S1455" s="118">
        <v>0</v>
      </c>
      <c r="T1455" s="118">
        <v>0</v>
      </c>
      <c r="U1455" s="118">
        <v>0</v>
      </c>
      <c r="V1455" s="118">
        <v>28.8</v>
      </c>
      <c r="W1455" s="118" t="s">
        <v>188</v>
      </c>
    </row>
    <row r="1456" spans="1:23" ht="13.5" customHeight="1" x14ac:dyDescent="0.25">
      <c r="A1456" s="237">
        <v>0.96875</v>
      </c>
      <c r="B1456" s="118">
        <v>0</v>
      </c>
      <c r="C1456" s="118">
        <v>0</v>
      </c>
      <c r="D1456" s="118">
        <v>0</v>
      </c>
      <c r="E1456" s="118">
        <v>0</v>
      </c>
      <c r="F1456" s="118">
        <v>0</v>
      </c>
      <c r="G1456" s="118">
        <v>0</v>
      </c>
      <c r="H1456" s="118">
        <v>0</v>
      </c>
      <c r="I1456" s="118">
        <v>0</v>
      </c>
      <c r="J1456" s="118">
        <v>0</v>
      </c>
      <c r="K1456" s="118">
        <v>0</v>
      </c>
      <c r="L1456" s="118">
        <v>0</v>
      </c>
      <c r="M1456" s="118">
        <v>0</v>
      </c>
      <c r="N1456" s="118">
        <v>0</v>
      </c>
      <c r="O1456" s="118">
        <v>0</v>
      </c>
      <c r="P1456" s="118">
        <v>0</v>
      </c>
      <c r="Q1456" s="118">
        <v>0</v>
      </c>
      <c r="R1456" s="118">
        <v>0</v>
      </c>
      <c r="S1456" s="118">
        <v>0</v>
      </c>
      <c r="T1456" s="118">
        <v>0</v>
      </c>
      <c r="U1456" s="118">
        <v>0</v>
      </c>
      <c r="V1456" s="118" t="s">
        <v>188</v>
      </c>
      <c r="W1456" s="118" t="s">
        <v>188</v>
      </c>
    </row>
    <row r="1457" spans="1:23" ht="13.5" customHeight="1" x14ac:dyDescent="0.25">
      <c r="A1457" s="237">
        <v>0.97916666666666696</v>
      </c>
      <c r="B1457" s="118">
        <v>0</v>
      </c>
      <c r="C1457" s="118">
        <v>0</v>
      </c>
      <c r="D1457" s="118">
        <v>0</v>
      </c>
      <c r="E1457" s="118">
        <v>0</v>
      </c>
      <c r="F1457" s="118">
        <v>0</v>
      </c>
      <c r="G1457" s="118">
        <v>0</v>
      </c>
      <c r="H1457" s="118">
        <v>0</v>
      </c>
      <c r="I1457" s="118">
        <v>0</v>
      </c>
      <c r="J1457" s="118">
        <v>0</v>
      </c>
      <c r="K1457" s="118">
        <v>0</v>
      </c>
      <c r="L1457" s="118">
        <v>0</v>
      </c>
      <c r="M1457" s="118">
        <v>0</v>
      </c>
      <c r="N1457" s="118">
        <v>0</v>
      </c>
      <c r="O1457" s="118">
        <v>0</v>
      </c>
      <c r="P1457" s="118">
        <v>0</v>
      </c>
      <c r="Q1457" s="118">
        <v>0</v>
      </c>
      <c r="R1457" s="118">
        <v>0</v>
      </c>
      <c r="S1457" s="118">
        <v>0</v>
      </c>
      <c r="T1457" s="118">
        <v>0</v>
      </c>
      <c r="U1457" s="118">
        <v>0</v>
      </c>
      <c r="V1457" s="118" t="s">
        <v>188</v>
      </c>
      <c r="W1457" s="118" t="s">
        <v>188</v>
      </c>
    </row>
    <row r="1458" spans="1:23" ht="13.5" customHeight="1" thickBot="1" x14ac:dyDescent="0.3">
      <c r="A1458" s="239">
        <v>0.98958333333333304</v>
      </c>
      <c r="B1458" s="120">
        <v>0</v>
      </c>
      <c r="C1458" s="120">
        <v>0</v>
      </c>
      <c r="D1458" s="120">
        <v>0</v>
      </c>
      <c r="E1458" s="120">
        <v>0</v>
      </c>
      <c r="F1458" s="120">
        <v>0</v>
      </c>
      <c r="G1458" s="120">
        <v>0</v>
      </c>
      <c r="H1458" s="120">
        <v>0</v>
      </c>
      <c r="I1458" s="120">
        <v>0</v>
      </c>
      <c r="J1458" s="120">
        <v>0</v>
      </c>
      <c r="K1458" s="120">
        <v>0</v>
      </c>
      <c r="L1458" s="120">
        <v>0</v>
      </c>
      <c r="M1458" s="120">
        <v>0</v>
      </c>
      <c r="N1458" s="120">
        <v>0</v>
      </c>
      <c r="O1458" s="120">
        <v>0</v>
      </c>
      <c r="P1458" s="120">
        <v>0</v>
      </c>
      <c r="Q1458" s="120">
        <v>0</v>
      </c>
      <c r="R1458" s="120">
        <v>0</v>
      </c>
      <c r="S1458" s="120">
        <v>0</v>
      </c>
      <c r="T1458" s="120">
        <v>0</v>
      </c>
      <c r="U1458" s="120">
        <v>0</v>
      </c>
      <c r="V1458" s="120" t="s">
        <v>188</v>
      </c>
      <c r="W1458" s="120" t="s">
        <v>188</v>
      </c>
    </row>
    <row r="1459" spans="1:23" ht="13.5" customHeight="1" thickTop="1" x14ac:dyDescent="0.25">
      <c r="A1459" s="241" t="s">
        <v>111</v>
      </c>
      <c r="B1459" s="119">
        <f>SUM(B1391:B1438)</f>
        <v>312</v>
      </c>
      <c r="C1459" s="119">
        <f t="shared" ref="C1459:U1459" si="52">SUM(C1391:C1438)</f>
        <v>1</v>
      </c>
      <c r="D1459" s="119">
        <f t="shared" si="52"/>
        <v>6</v>
      </c>
      <c r="E1459" s="119">
        <f t="shared" si="52"/>
        <v>34</v>
      </c>
      <c r="F1459" s="119">
        <f t="shared" si="52"/>
        <v>140</v>
      </c>
      <c r="G1459" s="119">
        <f t="shared" si="52"/>
        <v>109</v>
      </c>
      <c r="H1459" s="119">
        <f t="shared" si="52"/>
        <v>19</v>
      </c>
      <c r="I1459" s="119">
        <f t="shared" si="52"/>
        <v>2</v>
      </c>
      <c r="J1459" s="119">
        <f t="shared" si="52"/>
        <v>1</v>
      </c>
      <c r="K1459" s="119">
        <f t="shared" si="52"/>
        <v>0</v>
      </c>
      <c r="L1459" s="119">
        <f t="shared" si="52"/>
        <v>0</v>
      </c>
      <c r="M1459" s="119">
        <f t="shared" si="52"/>
        <v>0</v>
      </c>
      <c r="N1459" s="119">
        <f t="shared" si="52"/>
        <v>0</v>
      </c>
      <c r="O1459" s="119">
        <f t="shared" si="52"/>
        <v>0</v>
      </c>
      <c r="P1459" s="119">
        <f t="shared" si="52"/>
        <v>0</v>
      </c>
      <c r="Q1459" s="119">
        <f t="shared" si="52"/>
        <v>0</v>
      </c>
      <c r="R1459" s="119">
        <f t="shared" si="52"/>
        <v>0</v>
      </c>
      <c r="S1459" s="119">
        <f t="shared" si="52"/>
        <v>0</v>
      </c>
      <c r="T1459" s="119">
        <f t="shared" si="52"/>
        <v>0</v>
      </c>
      <c r="U1459" s="119">
        <f t="shared" si="52"/>
        <v>0</v>
      </c>
      <c r="V1459" s="119">
        <v>24.2</v>
      </c>
      <c r="W1459" s="119">
        <v>28.1</v>
      </c>
    </row>
    <row r="1460" spans="1:23" ht="13.5" customHeight="1" x14ac:dyDescent="0.25">
      <c r="A1460" s="242" t="s">
        <v>112</v>
      </c>
      <c r="B1460" s="118">
        <f>SUM(B1387:B1450)</f>
        <v>329</v>
      </c>
      <c r="C1460" s="118">
        <f t="shared" ref="C1460:U1460" si="53">SUM(C1387:C1450)</f>
        <v>1</v>
      </c>
      <c r="D1460" s="118">
        <f t="shared" si="53"/>
        <v>7</v>
      </c>
      <c r="E1460" s="118">
        <f t="shared" si="53"/>
        <v>35</v>
      </c>
      <c r="F1460" s="118">
        <f t="shared" si="53"/>
        <v>142</v>
      </c>
      <c r="G1460" s="118">
        <f t="shared" si="53"/>
        <v>118</v>
      </c>
      <c r="H1460" s="118">
        <f t="shared" si="53"/>
        <v>22</v>
      </c>
      <c r="I1460" s="118">
        <f t="shared" si="53"/>
        <v>3</v>
      </c>
      <c r="J1460" s="118">
        <f t="shared" si="53"/>
        <v>1</v>
      </c>
      <c r="K1460" s="118">
        <f t="shared" si="53"/>
        <v>0</v>
      </c>
      <c r="L1460" s="118">
        <f t="shared" si="53"/>
        <v>0</v>
      </c>
      <c r="M1460" s="118">
        <f t="shared" si="53"/>
        <v>0</v>
      </c>
      <c r="N1460" s="118">
        <f t="shared" si="53"/>
        <v>0</v>
      </c>
      <c r="O1460" s="118">
        <f t="shared" si="53"/>
        <v>0</v>
      </c>
      <c r="P1460" s="118">
        <f t="shared" si="53"/>
        <v>0</v>
      </c>
      <c r="Q1460" s="118">
        <f t="shared" si="53"/>
        <v>0</v>
      </c>
      <c r="R1460" s="118">
        <f t="shared" si="53"/>
        <v>0</v>
      </c>
      <c r="S1460" s="118">
        <f t="shared" si="53"/>
        <v>0</v>
      </c>
      <c r="T1460" s="118">
        <f t="shared" si="53"/>
        <v>0</v>
      </c>
      <c r="U1460" s="118">
        <f t="shared" si="53"/>
        <v>0</v>
      </c>
      <c r="V1460" s="118">
        <v>24.3</v>
      </c>
      <c r="W1460" s="118">
        <v>28.5</v>
      </c>
    </row>
    <row r="1461" spans="1:23" ht="13.5" customHeight="1" x14ac:dyDescent="0.25">
      <c r="A1461" s="238" t="s">
        <v>113</v>
      </c>
      <c r="B1461" s="118">
        <f>SUM(B1387:B1458)</f>
        <v>333</v>
      </c>
      <c r="C1461" s="118">
        <f t="shared" ref="C1461:U1461" si="54">SUM(C1387:C1458)</f>
        <v>1</v>
      </c>
      <c r="D1461" s="118">
        <f t="shared" si="54"/>
        <v>7</v>
      </c>
      <c r="E1461" s="118">
        <f t="shared" si="54"/>
        <v>35</v>
      </c>
      <c r="F1461" s="118">
        <f t="shared" si="54"/>
        <v>142</v>
      </c>
      <c r="G1461" s="118">
        <f t="shared" si="54"/>
        <v>122</v>
      </c>
      <c r="H1461" s="118">
        <f t="shared" si="54"/>
        <v>22</v>
      </c>
      <c r="I1461" s="118">
        <f t="shared" si="54"/>
        <v>3</v>
      </c>
      <c r="J1461" s="118">
        <f t="shared" si="54"/>
        <v>1</v>
      </c>
      <c r="K1461" s="118">
        <f t="shared" si="54"/>
        <v>0</v>
      </c>
      <c r="L1461" s="118">
        <f t="shared" si="54"/>
        <v>0</v>
      </c>
      <c r="M1461" s="118">
        <f t="shared" si="54"/>
        <v>0</v>
      </c>
      <c r="N1461" s="118">
        <f t="shared" si="54"/>
        <v>0</v>
      </c>
      <c r="O1461" s="118">
        <f t="shared" si="54"/>
        <v>0</v>
      </c>
      <c r="P1461" s="118">
        <f t="shared" si="54"/>
        <v>0</v>
      </c>
      <c r="Q1461" s="118">
        <f t="shared" si="54"/>
        <v>0</v>
      </c>
      <c r="R1461" s="118">
        <f t="shared" si="54"/>
        <v>0</v>
      </c>
      <c r="S1461" s="118">
        <f t="shared" si="54"/>
        <v>0</v>
      </c>
      <c r="T1461" s="118">
        <f t="shared" si="54"/>
        <v>0</v>
      </c>
      <c r="U1461" s="118">
        <f t="shared" si="54"/>
        <v>0</v>
      </c>
      <c r="V1461" s="118">
        <v>24.4</v>
      </c>
      <c r="W1461" s="118">
        <v>28.6</v>
      </c>
    </row>
    <row r="1462" spans="1:23" ht="13.5" customHeight="1" thickBot="1" x14ac:dyDescent="0.3">
      <c r="A1462" s="240" t="s">
        <v>114</v>
      </c>
      <c r="B1462" s="120">
        <f>SUM(B1363:B1458)</f>
        <v>336</v>
      </c>
      <c r="C1462" s="120">
        <f t="shared" ref="C1462:U1462" si="55">SUM(C1363:C1458)</f>
        <v>1</v>
      </c>
      <c r="D1462" s="120">
        <f t="shared" si="55"/>
        <v>7</v>
      </c>
      <c r="E1462" s="120">
        <f t="shared" si="55"/>
        <v>35</v>
      </c>
      <c r="F1462" s="120">
        <f t="shared" si="55"/>
        <v>142</v>
      </c>
      <c r="G1462" s="120">
        <f t="shared" si="55"/>
        <v>123</v>
      </c>
      <c r="H1462" s="120">
        <f t="shared" si="55"/>
        <v>23</v>
      </c>
      <c r="I1462" s="120">
        <f t="shared" si="55"/>
        <v>4</v>
      </c>
      <c r="J1462" s="120">
        <f t="shared" si="55"/>
        <v>1</v>
      </c>
      <c r="K1462" s="120">
        <f t="shared" si="55"/>
        <v>0</v>
      </c>
      <c r="L1462" s="120">
        <f t="shared" si="55"/>
        <v>0</v>
      </c>
      <c r="M1462" s="120">
        <f t="shared" si="55"/>
        <v>0</v>
      </c>
      <c r="N1462" s="120">
        <f t="shared" si="55"/>
        <v>0</v>
      </c>
      <c r="O1462" s="120">
        <f t="shared" si="55"/>
        <v>0</v>
      </c>
      <c r="P1462" s="120">
        <f t="shared" si="55"/>
        <v>0</v>
      </c>
      <c r="Q1462" s="120">
        <f t="shared" si="55"/>
        <v>0</v>
      </c>
      <c r="R1462" s="120">
        <f t="shared" si="55"/>
        <v>0</v>
      </c>
      <c r="S1462" s="120">
        <f t="shared" si="55"/>
        <v>0</v>
      </c>
      <c r="T1462" s="120">
        <f t="shared" si="55"/>
        <v>0</v>
      </c>
      <c r="U1462" s="120">
        <f t="shared" si="55"/>
        <v>0</v>
      </c>
      <c r="V1462" s="120">
        <v>24.4</v>
      </c>
      <c r="W1462" s="120">
        <v>28.7</v>
      </c>
    </row>
    <row r="1463" spans="1:23" ht="13.5" customHeight="1" thickTop="1" x14ac:dyDescent="0.25">
      <c r="A1463" s="232"/>
      <c r="B1463" s="122"/>
      <c r="C1463" s="122"/>
      <c r="D1463" s="122"/>
      <c r="E1463" s="122"/>
      <c r="F1463" s="122"/>
      <c r="G1463" s="122"/>
      <c r="H1463" s="122"/>
      <c r="I1463" s="122"/>
      <c r="J1463" s="122"/>
      <c r="K1463" s="122"/>
      <c r="L1463" s="122"/>
      <c r="M1463" s="122"/>
      <c r="N1463" s="122"/>
      <c r="O1463" s="122"/>
      <c r="P1463" s="122"/>
      <c r="Q1463" s="122"/>
      <c r="R1463" s="122"/>
      <c r="S1463" s="122"/>
      <c r="T1463" s="122"/>
      <c r="U1463" s="122"/>
      <c r="V1463" s="122"/>
      <c r="W1463" s="122"/>
    </row>
    <row r="1464" spans="1:23" ht="13.5" customHeight="1" thickBot="1" x14ac:dyDescent="0.3">
      <c r="A1464" s="232" t="s">
        <v>9</v>
      </c>
      <c r="B1464" s="437" t="str">
        <f>TEXT(C1464,"dddd")</f>
        <v>Monday</v>
      </c>
      <c r="C1464" s="233">
        <f>C1360+1</f>
        <v>44844</v>
      </c>
      <c r="D1464" s="122"/>
      <c r="E1464" s="122"/>
      <c r="F1464" s="122"/>
      <c r="G1464" s="122"/>
      <c r="H1464" s="122"/>
      <c r="I1464" s="122"/>
      <c r="J1464" s="122"/>
      <c r="K1464" s="122"/>
      <c r="L1464" s="122"/>
      <c r="M1464" s="122"/>
      <c r="N1464" s="122"/>
      <c r="O1464" s="122"/>
      <c r="P1464" s="122"/>
      <c r="Q1464" s="122"/>
      <c r="R1464" s="122"/>
      <c r="S1464" s="122"/>
      <c r="T1464" s="122"/>
      <c r="U1464" s="122"/>
      <c r="V1464" s="122"/>
      <c r="W1464" s="122"/>
    </row>
    <row r="1465" spans="1:23" ht="13.5" customHeight="1" thickTop="1" thickBot="1" x14ac:dyDescent="0.3">
      <c r="A1465" s="232"/>
      <c r="B1465" s="556" t="s">
        <v>90</v>
      </c>
      <c r="C1465" s="557"/>
      <c r="D1465" s="557"/>
      <c r="E1465" s="557"/>
      <c r="F1465" s="557"/>
      <c r="G1465" s="557"/>
      <c r="H1465" s="557"/>
      <c r="I1465" s="557"/>
      <c r="J1465" s="557"/>
      <c r="K1465" s="557"/>
      <c r="L1465" s="557"/>
      <c r="M1465" s="557"/>
      <c r="N1465" s="557"/>
      <c r="O1465" s="557"/>
      <c r="P1465" s="557"/>
      <c r="Q1465" s="557"/>
      <c r="R1465" s="557"/>
      <c r="S1465" s="557"/>
      <c r="T1465" s="557"/>
      <c r="U1465" s="557"/>
      <c r="V1465" s="557"/>
      <c r="W1465" s="558"/>
    </row>
    <row r="1466" spans="1:23" ht="13.5" customHeight="1" thickTop="1" thickBot="1" x14ac:dyDescent="0.3">
      <c r="A1466" s="234" t="s">
        <v>50</v>
      </c>
      <c r="B1466" s="169" t="s">
        <v>30</v>
      </c>
      <c r="C1466" s="288" t="s">
        <v>91</v>
      </c>
      <c r="D1466" s="288" t="s">
        <v>92</v>
      </c>
      <c r="E1466" s="288" t="s">
        <v>93</v>
      </c>
      <c r="F1466" s="288" t="s">
        <v>94</v>
      </c>
      <c r="G1466" s="288" t="s">
        <v>95</v>
      </c>
      <c r="H1466" s="288" t="s">
        <v>96</v>
      </c>
      <c r="I1466" s="288" t="s">
        <v>97</v>
      </c>
      <c r="J1466" s="288" t="s">
        <v>98</v>
      </c>
      <c r="K1466" s="288" t="s">
        <v>99</v>
      </c>
      <c r="L1466" s="288" t="s">
        <v>100</v>
      </c>
      <c r="M1466" s="288" t="s">
        <v>101</v>
      </c>
      <c r="N1466" s="288" t="s">
        <v>102</v>
      </c>
      <c r="O1466" s="288" t="s">
        <v>103</v>
      </c>
      <c r="P1466" s="288" t="s">
        <v>104</v>
      </c>
      <c r="Q1466" s="288" t="s">
        <v>105</v>
      </c>
      <c r="R1466" s="288" t="s">
        <v>106</v>
      </c>
      <c r="S1466" s="288" t="s">
        <v>107</v>
      </c>
      <c r="T1466" s="288" t="s">
        <v>108</v>
      </c>
      <c r="U1466" s="288" t="s">
        <v>109</v>
      </c>
      <c r="V1466" s="169" t="s">
        <v>88</v>
      </c>
      <c r="W1466" s="169" t="s">
        <v>110</v>
      </c>
    </row>
    <row r="1467" spans="1:23" ht="13.5" customHeight="1" thickTop="1" x14ac:dyDescent="0.25">
      <c r="A1467" s="236">
        <v>0</v>
      </c>
      <c r="B1467" s="119">
        <v>0</v>
      </c>
      <c r="C1467" s="119">
        <v>0</v>
      </c>
      <c r="D1467" s="119">
        <v>0</v>
      </c>
      <c r="E1467" s="119">
        <v>0</v>
      </c>
      <c r="F1467" s="119">
        <v>0</v>
      </c>
      <c r="G1467" s="119">
        <v>0</v>
      </c>
      <c r="H1467" s="119">
        <v>0</v>
      </c>
      <c r="I1467" s="119">
        <v>0</v>
      </c>
      <c r="J1467" s="119">
        <v>0</v>
      </c>
      <c r="K1467" s="119">
        <v>0</v>
      </c>
      <c r="L1467" s="119">
        <v>0</v>
      </c>
      <c r="M1467" s="119">
        <v>0</v>
      </c>
      <c r="N1467" s="119">
        <v>0</v>
      </c>
      <c r="O1467" s="119">
        <v>0</v>
      </c>
      <c r="P1467" s="119">
        <v>0</v>
      </c>
      <c r="Q1467" s="119">
        <v>0</v>
      </c>
      <c r="R1467" s="119">
        <v>0</v>
      </c>
      <c r="S1467" s="119">
        <v>0</v>
      </c>
      <c r="T1467" s="119">
        <v>0</v>
      </c>
      <c r="U1467" s="119">
        <v>0</v>
      </c>
      <c r="V1467" s="119" t="s">
        <v>188</v>
      </c>
      <c r="W1467" s="119" t="s">
        <v>188</v>
      </c>
    </row>
    <row r="1468" spans="1:23" ht="13.5" customHeight="1" x14ac:dyDescent="0.25">
      <c r="A1468" s="237">
        <v>1.0416666666666666E-2</v>
      </c>
      <c r="B1468" s="118">
        <v>0</v>
      </c>
      <c r="C1468" s="118">
        <v>0</v>
      </c>
      <c r="D1468" s="118">
        <v>0</v>
      </c>
      <c r="E1468" s="118">
        <v>0</v>
      </c>
      <c r="F1468" s="118">
        <v>0</v>
      </c>
      <c r="G1468" s="118">
        <v>0</v>
      </c>
      <c r="H1468" s="118">
        <v>0</v>
      </c>
      <c r="I1468" s="118">
        <v>0</v>
      </c>
      <c r="J1468" s="118">
        <v>0</v>
      </c>
      <c r="K1468" s="118">
        <v>0</v>
      </c>
      <c r="L1468" s="118">
        <v>0</v>
      </c>
      <c r="M1468" s="118">
        <v>0</v>
      </c>
      <c r="N1468" s="118">
        <v>0</v>
      </c>
      <c r="O1468" s="118">
        <v>0</v>
      </c>
      <c r="P1468" s="118">
        <v>0</v>
      </c>
      <c r="Q1468" s="118">
        <v>0</v>
      </c>
      <c r="R1468" s="118">
        <v>0</v>
      </c>
      <c r="S1468" s="118">
        <v>0</v>
      </c>
      <c r="T1468" s="118">
        <v>0</v>
      </c>
      <c r="U1468" s="118">
        <v>0</v>
      </c>
      <c r="V1468" s="118" t="s">
        <v>188</v>
      </c>
      <c r="W1468" s="118" t="s">
        <v>188</v>
      </c>
    </row>
    <row r="1469" spans="1:23" ht="13.5" customHeight="1" x14ac:dyDescent="0.25">
      <c r="A1469" s="237">
        <v>2.0833333333333332E-2</v>
      </c>
      <c r="B1469" s="118">
        <v>1</v>
      </c>
      <c r="C1469" s="118">
        <v>0</v>
      </c>
      <c r="D1469" s="118">
        <v>0</v>
      </c>
      <c r="E1469" s="118">
        <v>0</v>
      </c>
      <c r="F1469" s="118">
        <v>0</v>
      </c>
      <c r="G1469" s="118">
        <v>0</v>
      </c>
      <c r="H1469" s="118">
        <v>0</v>
      </c>
      <c r="I1469" s="118">
        <v>1</v>
      </c>
      <c r="J1469" s="118">
        <v>0</v>
      </c>
      <c r="K1469" s="118">
        <v>0</v>
      </c>
      <c r="L1469" s="118">
        <v>0</v>
      </c>
      <c r="M1469" s="118">
        <v>0</v>
      </c>
      <c r="N1469" s="118">
        <v>0</v>
      </c>
      <c r="O1469" s="118">
        <v>0</v>
      </c>
      <c r="P1469" s="118">
        <v>0</v>
      </c>
      <c r="Q1469" s="118">
        <v>0</v>
      </c>
      <c r="R1469" s="118">
        <v>0</v>
      </c>
      <c r="S1469" s="118">
        <v>0</v>
      </c>
      <c r="T1469" s="118">
        <v>0</v>
      </c>
      <c r="U1469" s="118">
        <v>0</v>
      </c>
      <c r="V1469" s="118">
        <v>38.1</v>
      </c>
      <c r="W1469" s="118" t="s">
        <v>188</v>
      </c>
    </row>
    <row r="1470" spans="1:23" ht="13.5" customHeight="1" x14ac:dyDescent="0.25">
      <c r="A1470" s="237">
        <v>3.125E-2</v>
      </c>
      <c r="B1470" s="118">
        <v>0</v>
      </c>
      <c r="C1470" s="118">
        <v>0</v>
      </c>
      <c r="D1470" s="118">
        <v>0</v>
      </c>
      <c r="E1470" s="118">
        <v>0</v>
      </c>
      <c r="F1470" s="118">
        <v>0</v>
      </c>
      <c r="G1470" s="118">
        <v>0</v>
      </c>
      <c r="H1470" s="118">
        <v>0</v>
      </c>
      <c r="I1470" s="118">
        <v>0</v>
      </c>
      <c r="J1470" s="118">
        <v>0</v>
      </c>
      <c r="K1470" s="118">
        <v>0</v>
      </c>
      <c r="L1470" s="118">
        <v>0</v>
      </c>
      <c r="M1470" s="118">
        <v>0</v>
      </c>
      <c r="N1470" s="118">
        <v>0</v>
      </c>
      <c r="O1470" s="118">
        <v>0</v>
      </c>
      <c r="P1470" s="118">
        <v>0</v>
      </c>
      <c r="Q1470" s="118">
        <v>0</v>
      </c>
      <c r="R1470" s="118">
        <v>0</v>
      </c>
      <c r="S1470" s="118">
        <v>0</v>
      </c>
      <c r="T1470" s="118">
        <v>0</v>
      </c>
      <c r="U1470" s="118">
        <v>0</v>
      </c>
      <c r="V1470" s="118" t="s">
        <v>188</v>
      </c>
      <c r="W1470" s="118" t="s">
        <v>188</v>
      </c>
    </row>
    <row r="1471" spans="1:23" ht="13.5" customHeight="1" x14ac:dyDescent="0.25">
      <c r="A1471" s="237">
        <v>4.1666666666666664E-2</v>
      </c>
      <c r="B1471" s="118">
        <v>0</v>
      </c>
      <c r="C1471" s="118">
        <v>0</v>
      </c>
      <c r="D1471" s="118">
        <v>0</v>
      </c>
      <c r="E1471" s="118">
        <v>0</v>
      </c>
      <c r="F1471" s="118">
        <v>0</v>
      </c>
      <c r="G1471" s="118">
        <v>0</v>
      </c>
      <c r="H1471" s="118">
        <v>0</v>
      </c>
      <c r="I1471" s="118">
        <v>0</v>
      </c>
      <c r="J1471" s="118">
        <v>0</v>
      </c>
      <c r="K1471" s="118">
        <v>0</v>
      </c>
      <c r="L1471" s="118">
        <v>0</v>
      </c>
      <c r="M1471" s="118">
        <v>0</v>
      </c>
      <c r="N1471" s="118">
        <v>0</v>
      </c>
      <c r="O1471" s="118">
        <v>0</v>
      </c>
      <c r="P1471" s="118">
        <v>0</v>
      </c>
      <c r="Q1471" s="118">
        <v>0</v>
      </c>
      <c r="R1471" s="118">
        <v>0</v>
      </c>
      <c r="S1471" s="118">
        <v>0</v>
      </c>
      <c r="T1471" s="118">
        <v>0</v>
      </c>
      <c r="U1471" s="118">
        <v>0</v>
      </c>
      <c r="V1471" s="118" t="s">
        <v>188</v>
      </c>
      <c r="W1471" s="118" t="s">
        <v>188</v>
      </c>
    </row>
    <row r="1472" spans="1:23" ht="13.5" customHeight="1" x14ac:dyDescent="0.25">
      <c r="A1472" s="237">
        <v>5.2083333333333336E-2</v>
      </c>
      <c r="B1472" s="118">
        <v>0</v>
      </c>
      <c r="C1472" s="118">
        <v>0</v>
      </c>
      <c r="D1472" s="118">
        <v>0</v>
      </c>
      <c r="E1472" s="118">
        <v>0</v>
      </c>
      <c r="F1472" s="118">
        <v>0</v>
      </c>
      <c r="G1472" s="118">
        <v>0</v>
      </c>
      <c r="H1472" s="118">
        <v>0</v>
      </c>
      <c r="I1472" s="118">
        <v>0</v>
      </c>
      <c r="J1472" s="118">
        <v>0</v>
      </c>
      <c r="K1472" s="118">
        <v>0</v>
      </c>
      <c r="L1472" s="118">
        <v>0</v>
      </c>
      <c r="M1472" s="118">
        <v>0</v>
      </c>
      <c r="N1472" s="118">
        <v>0</v>
      </c>
      <c r="O1472" s="118">
        <v>0</v>
      </c>
      <c r="P1472" s="118">
        <v>0</v>
      </c>
      <c r="Q1472" s="118">
        <v>0</v>
      </c>
      <c r="R1472" s="118">
        <v>0</v>
      </c>
      <c r="S1472" s="118">
        <v>0</v>
      </c>
      <c r="T1472" s="118">
        <v>0</v>
      </c>
      <c r="U1472" s="118">
        <v>0</v>
      </c>
      <c r="V1472" s="118" t="s">
        <v>188</v>
      </c>
      <c r="W1472" s="118" t="s">
        <v>188</v>
      </c>
    </row>
    <row r="1473" spans="1:23" ht="13.5" customHeight="1" x14ac:dyDescent="0.25">
      <c r="A1473" s="237">
        <v>6.25E-2</v>
      </c>
      <c r="B1473" s="118">
        <v>0</v>
      </c>
      <c r="C1473" s="118">
        <v>0</v>
      </c>
      <c r="D1473" s="118">
        <v>0</v>
      </c>
      <c r="E1473" s="118">
        <v>0</v>
      </c>
      <c r="F1473" s="118">
        <v>0</v>
      </c>
      <c r="G1473" s="118">
        <v>0</v>
      </c>
      <c r="H1473" s="118">
        <v>0</v>
      </c>
      <c r="I1473" s="118">
        <v>0</v>
      </c>
      <c r="J1473" s="118">
        <v>0</v>
      </c>
      <c r="K1473" s="118">
        <v>0</v>
      </c>
      <c r="L1473" s="118">
        <v>0</v>
      </c>
      <c r="M1473" s="118">
        <v>0</v>
      </c>
      <c r="N1473" s="118">
        <v>0</v>
      </c>
      <c r="O1473" s="118">
        <v>0</v>
      </c>
      <c r="P1473" s="118">
        <v>0</v>
      </c>
      <c r="Q1473" s="118">
        <v>0</v>
      </c>
      <c r="R1473" s="118">
        <v>0</v>
      </c>
      <c r="S1473" s="118">
        <v>0</v>
      </c>
      <c r="T1473" s="118">
        <v>0</v>
      </c>
      <c r="U1473" s="118">
        <v>0</v>
      </c>
      <c r="V1473" s="118" t="s">
        <v>188</v>
      </c>
      <c r="W1473" s="118" t="s">
        <v>188</v>
      </c>
    </row>
    <row r="1474" spans="1:23" ht="13.5" customHeight="1" x14ac:dyDescent="0.25">
      <c r="A1474" s="237">
        <v>7.2916666666666699E-2</v>
      </c>
      <c r="B1474" s="118">
        <v>0</v>
      </c>
      <c r="C1474" s="118">
        <v>0</v>
      </c>
      <c r="D1474" s="118">
        <v>0</v>
      </c>
      <c r="E1474" s="118">
        <v>0</v>
      </c>
      <c r="F1474" s="118">
        <v>0</v>
      </c>
      <c r="G1474" s="118">
        <v>0</v>
      </c>
      <c r="H1474" s="118">
        <v>0</v>
      </c>
      <c r="I1474" s="118">
        <v>0</v>
      </c>
      <c r="J1474" s="118">
        <v>0</v>
      </c>
      <c r="K1474" s="118">
        <v>0</v>
      </c>
      <c r="L1474" s="118">
        <v>0</v>
      </c>
      <c r="M1474" s="118">
        <v>0</v>
      </c>
      <c r="N1474" s="118">
        <v>0</v>
      </c>
      <c r="O1474" s="118">
        <v>0</v>
      </c>
      <c r="P1474" s="118">
        <v>0</v>
      </c>
      <c r="Q1474" s="118">
        <v>0</v>
      </c>
      <c r="R1474" s="118">
        <v>0</v>
      </c>
      <c r="S1474" s="118">
        <v>0</v>
      </c>
      <c r="T1474" s="118">
        <v>0</v>
      </c>
      <c r="U1474" s="118">
        <v>0</v>
      </c>
      <c r="V1474" s="118" t="s">
        <v>188</v>
      </c>
      <c r="W1474" s="118" t="s">
        <v>188</v>
      </c>
    </row>
    <row r="1475" spans="1:23" ht="13.5" customHeight="1" x14ac:dyDescent="0.25">
      <c r="A1475" s="237">
        <v>8.3333333333333301E-2</v>
      </c>
      <c r="B1475" s="118">
        <v>0</v>
      </c>
      <c r="C1475" s="118">
        <v>0</v>
      </c>
      <c r="D1475" s="118">
        <v>0</v>
      </c>
      <c r="E1475" s="118">
        <v>0</v>
      </c>
      <c r="F1475" s="118">
        <v>0</v>
      </c>
      <c r="G1475" s="118">
        <v>0</v>
      </c>
      <c r="H1475" s="118">
        <v>0</v>
      </c>
      <c r="I1475" s="118">
        <v>0</v>
      </c>
      <c r="J1475" s="118">
        <v>0</v>
      </c>
      <c r="K1475" s="118">
        <v>0</v>
      </c>
      <c r="L1475" s="118">
        <v>0</v>
      </c>
      <c r="M1475" s="118">
        <v>0</v>
      </c>
      <c r="N1475" s="118">
        <v>0</v>
      </c>
      <c r="O1475" s="118">
        <v>0</v>
      </c>
      <c r="P1475" s="118">
        <v>0</v>
      </c>
      <c r="Q1475" s="118">
        <v>0</v>
      </c>
      <c r="R1475" s="118">
        <v>0</v>
      </c>
      <c r="S1475" s="118">
        <v>0</v>
      </c>
      <c r="T1475" s="118">
        <v>0</v>
      </c>
      <c r="U1475" s="118">
        <v>0</v>
      </c>
      <c r="V1475" s="118" t="s">
        <v>188</v>
      </c>
      <c r="W1475" s="118" t="s">
        <v>188</v>
      </c>
    </row>
    <row r="1476" spans="1:23" ht="13.5" customHeight="1" x14ac:dyDescent="0.25">
      <c r="A1476" s="237">
        <v>9.375E-2</v>
      </c>
      <c r="B1476" s="118">
        <v>0</v>
      </c>
      <c r="C1476" s="118">
        <v>0</v>
      </c>
      <c r="D1476" s="118">
        <v>0</v>
      </c>
      <c r="E1476" s="118">
        <v>0</v>
      </c>
      <c r="F1476" s="118">
        <v>0</v>
      </c>
      <c r="G1476" s="118">
        <v>0</v>
      </c>
      <c r="H1476" s="118">
        <v>0</v>
      </c>
      <c r="I1476" s="118">
        <v>0</v>
      </c>
      <c r="J1476" s="118">
        <v>0</v>
      </c>
      <c r="K1476" s="118">
        <v>0</v>
      </c>
      <c r="L1476" s="118">
        <v>0</v>
      </c>
      <c r="M1476" s="118">
        <v>0</v>
      </c>
      <c r="N1476" s="118">
        <v>0</v>
      </c>
      <c r="O1476" s="118">
        <v>0</v>
      </c>
      <c r="P1476" s="118">
        <v>0</v>
      </c>
      <c r="Q1476" s="118">
        <v>0</v>
      </c>
      <c r="R1476" s="118">
        <v>0</v>
      </c>
      <c r="S1476" s="118">
        <v>0</v>
      </c>
      <c r="T1476" s="118">
        <v>0</v>
      </c>
      <c r="U1476" s="118">
        <v>0</v>
      </c>
      <c r="V1476" s="118" t="s">
        <v>188</v>
      </c>
      <c r="W1476" s="118" t="s">
        <v>188</v>
      </c>
    </row>
    <row r="1477" spans="1:23" ht="13.5" customHeight="1" x14ac:dyDescent="0.25">
      <c r="A1477" s="237">
        <v>0.104166666666667</v>
      </c>
      <c r="B1477" s="118">
        <v>0</v>
      </c>
      <c r="C1477" s="118">
        <v>0</v>
      </c>
      <c r="D1477" s="118">
        <v>0</v>
      </c>
      <c r="E1477" s="118">
        <v>0</v>
      </c>
      <c r="F1477" s="118">
        <v>0</v>
      </c>
      <c r="G1477" s="118">
        <v>0</v>
      </c>
      <c r="H1477" s="118">
        <v>0</v>
      </c>
      <c r="I1477" s="118">
        <v>0</v>
      </c>
      <c r="J1477" s="118">
        <v>0</v>
      </c>
      <c r="K1477" s="118">
        <v>0</v>
      </c>
      <c r="L1477" s="118">
        <v>0</v>
      </c>
      <c r="M1477" s="118">
        <v>0</v>
      </c>
      <c r="N1477" s="118">
        <v>0</v>
      </c>
      <c r="O1477" s="118">
        <v>0</v>
      </c>
      <c r="P1477" s="118">
        <v>0</v>
      </c>
      <c r="Q1477" s="118">
        <v>0</v>
      </c>
      <c r="R1477" s="118">
        <v>0</v>
      </c>
      <c r="S1477" s="118">
        <v>0</v>
      </c>
      <c r="T1477" s="118">
        <v>0</v>
      </c>
      <c r="U1477" s="118">
        <v>0</v>
      </c>
      <c r="V1477" s="118" t="s">
        <v>188</v>
      </c>
      <c r="W1477" s="118" t="s">
        <v>188</v>
      </c>
    </row>
    <row r="1478" spans="1:23" ht="13.5" customHeight="1" x14ac:dyDescent="0.25">
      <c r="A1478" s="237">
        <v>0.114583333333333</v>
      </c>
      <c r="B1478" s="118">
        <v>0</v>
      </c>
      <c r="C1478" s="118">
        <v>0</v>
      </c>
      <c r="D1478" s="118">
        <v>0</v>
      </c>
      <c r="E1478" s="118">
        <v>0</v>
      </c>
      <c r="F1478" s="118">
        <v>0</v>
      </c>
      <c r="G1478" s="118">
        <v>0</v>
      </c>
      <c r="H1478" s="118">
        <v>0</v>
      </c>
      <c r="I1478" s="118">
        <v>0</v>
      </c>
      <c r="J1478" s="118">
        <v>0</v>
      </c>
      <c r="K1478" s="118">
        <v>0</v>
      </c>
      <c r="L1478" s="118">
        <v>0</v>
      </c>
      <c r="M1478" s="118">
        <v>0</v>
      </c>
      <c r="N1478" s="118">
        <v>0</v>
      </c>
      <c r="O1478" s="118">
        <v>0</v>
      </c>
      <c r="P1478" s="118">
        <v>0</v>
      </c>
      <c r="Q1478" s="118">
        <v>0</v>
      </c>
      <c r="R1478" s="118">
        <v>0</v>
      </c>
      <c r="S1478" s="118">
        <v>0</v>
      </c>
      <c r="T1478" s="118">
        <v>0</v>
      </c>
      <c r="U1478" s="118">
        <v>0</v>
      </c>
      <c r="V1478" s="118" t="s">
        <v>188</v>
      </c>
      <c r="W1478" s="118" t="s">
        <v>188</v>
      </c>
    </row>
    <row r="1479" spans="1:23" ht="13.5" customHeight="1" x14ac:dyDescent="0.25">
      <c r="A1479" s="237">
        <v>0.125</v>
      </c>
      <c r="B1479" s="118">
        <v>0</v>
      </c>
      <c r="C1479" s="118">
        <v>0</v>
      </c>
      <c r="D1479" s="118">
        <v>0</v>
      </c>
      <c r="E1479" s="118">
        <v>0</v>
      </c>
      <c r="F1479" s="118">
        <v>0</v>
      </c>
      <c r="G1479" s="118">
        <v>0</v>
      </c>
      <c r="H1479" s="118">
        <v>0</v>
      </c>
      <c r="I1479" s="118">
        <v>0</v>
      </c>
      <c r="J1479" s="118">
        <v>0</v>
      </c>
      <c r="K1479" s="118">
        <v>0</v>
      </c>
      <c r="L1479" s="118">
        <v>0</v>
      </c>
      <c r="M1479" s="118">
        <v>0</v>
      </c>
      <c r="N1479" s="118">
        <v>0</v>
      </c>
      <c r="O1479" s="118">
        <v>0</v>
      </c>
      <c r="P1479" s="118">
        <v>0</v>
      </c>
      <c r="Q1479" s="118">
        <v>0</v>
      </c>
      <c r="R1479" s="118">
        <v>0</v>
      </c>
      <c r="S1479" s="118">
        <v>0</v>
      </c>
      <c r="T1479" s="118">
        <v>0</v>
      </c>
      <c r="U1479" s="118">
        <v>0</v>
      </c>
      <c r="V1479" s="118" t="s">
        <v>188</v>
      </c>
      <c r="W1479" s="118" t="s">
        <v>188</v>
      </c>
    </row>
    <row r="1480" spans="1:23" ht="13.5" customHeight="1" x14ac:dyDescent="0.25">
      <c r="A1480" s="237">
        <v>0.13541666666666699</v>
      </c>
      <c r="B1480" s="118">
        <v>0</v>
      </c>
      <c r="C1480" s="118">
        <v>0</v>
      </c>
      <c r="D1480" s="118">
        <v>0</v>
      </c>
      <c r="E1480" s="118">
        <v>0</v>
      </c>
      <c r="F1480" s="118">
        <v>0</v>
      </c>
      <c r="G1480" s="118">
        <v>0</v>
      </c>
      <c r="H1480" s="118">
        <v>0</v>
      </c>
      <c r="I1480" s="118">
        <v>0</v>
      </c>
      <c r="J1480" s="118">
        <v>0</v>
      </c>
      <c r="K1480" s="118">
        <v>0</v>
      </c>
      <c r="L1480" s="118">
        <v>0</v>
      </c>
      <c r="M1480" s="118">
        <v>0</v>
      </c>
      <c r="N1480" s="118">
        <v>0</v>
      </c>
      <c r="O1480" s="118">
        <v>0</v>
      </c>
      <c r="P1480" s="118">
        <v>0</v>
      </c>
      <c r="Q1480" s="118">
        <v>0</v>
      </c>
      <c r="R1480" s="118">
        <v>0</v>
      </c>
      <c r="S1480" s="118">
        <v>0</v>
      </c>
      <c r="T1480" s="118">
        <v>0</v>
      </c>
      <c r="U1480" s="118">
        <v>0</v>
      </c>
      <c r="V1480" s="118" t="s">
        <v>188</v>
      </c>
      <c r="W1480" s="118" t="s">
        <v>188</v>
      </c>
    </row>
    <row r="1481" spans="1:23" ht="13.5" customHeight="1" x14ac:dyDescent="0.25">
      <c r="A1481" s="237">
        <v>0.14583333333333301</v>
      </c>
      <c r="B1481" s="118">
        <v>1</v>
      </c>
      <c r="C1481" s="118">
        <v>0</v>
      </c>
      <c r="D1481" s="118">
        <v>0</v>
      </c>
      <c r="E1481" s="118">
        <v>0</v>
      </c>
      <c r="F1481" s="118">
        <v>0</v>
      </c>
      <c r="G1481" s="118">
        <v>0</v>
      </c>
      <c r="H1481" s="118">
        <v>1</v>
      </c>
      <c r="I1481" s="118">
        <v>0</v>
      </c>
      <c r="J1481" s="118">
        <v>0</v>
      </c>
      <c r="K1481" s="118">
        <v>0</v>
      </c>
      <c r="L1481" s="118">
        <v>0</v>
      </c>
      <c r="M1481" s="118">
        <v>0</v>
      </c>
      <c r="N1481" s="118">
        <v>0</v>
      </c>
      <c r="O1481" s="118">
        <v>0</v>
      </c>
      <c r="P1481" s="118">
        <v>0</v>
      </c>
      <c r="Q1481" s="118">
        <v>0</v>
      </c>
      <c r="R1481" s="118">
        <v>0</v>
      </c>
      <c r="S1481" s="118">
        <v>0</v>
      </c>
      <c r="T1481" s="118">
        <v>0</v>
      </c>
      <c r="U1481" s="118">
        <v>0</v>
      </c>
      <c r="V1481" s="118">
        <v>31.1</v>
      </c>
      <c r="W1481" s="118" t="s">
        <v>188</v>
      </c>
    </row>
    <row r="1482" spans="1:23" ht="13.5" customHeight="1" x14ac:dyDescent="0.25">
      <c r="A1482" s="237">
        <v>0.15625</v>
      </c>
      <c r="B1482" s="118">
        <v>0</v>
      </c>
      <c r="C1482" s="118">
        <v>0</v>
      </c>
      <c r="D1482" s="118">
        <v>0</v>
      </c>
      <c r="E1482" s="118">
        <v>0</v>
      </c>
      <c r="F1482" s="118">
        <v>0</v>
      </c>
      <c r="G1482" s="118">
        <v>0</v>
      </c>
      <c r="H1482" s="118">
        <v>0</v>
      </c>
      <c r="I1482" s="118">
        <v>0</v>
      </c>
      <c r="J1482" s="118">
        <v>0</v>
      </c>
      <c r="K1482" s="118">
        <v>0</v>
      </c>
      <c r="L1482" s="118">
        <v>0</v>
      </c>
      <c r="M1482" s="118">
        <v>0</v>
      </c>
      <c r="N1482" s="118">
        <v>0</v>
      </c>
      <c r="O1482" s="118">
        <v>0</v>
      </c>
      <c r="P1482" s="118">
        <v>0</v>
      </c>
      <c r="Q1482" s="118">
        <v>0</v>
      </c>
      <c r="R1482" s="118">
        <v>0</v>
      </c>
      <c r="S1482" s="118">
        <v>0</v>
      </c>
      <c r="T1482" s="118">
        <v>0</v>
      </c>
      <c r="U1482" s="118">
        <v>0</v>
      </c>
      <c r="V1482" s="118" t="s">
        <v>188</v>
      </c>
      <c r="W1482" s="118" t="s">
        <v>188</v>
      </c>
    </row>
    <row r="1483" spans="1:23" ht="13.5" customHeight="1" x14ac:dyDescent="0.25">
      <c r="A1483" s="237">
        <v>0.16666666666666699</v>
      </c>
      <c r="B1483" s="118">
        <v>0</v>
      </c>
      <c r="C1483" s="118">
        <v>0</v>
      </c>
      <c r="D1483" s="118">
        <v>0</v>
      </c>
      <c r="E1483" s="118">
        <v>0</v>
      </c>
      <c r="F1483" s="118">
        <v>0</v>
      </c>
      <c r="G1483" s="118">
        <v>0</v>
      </c>
      <c r="H1483" s="118">
        <v>0</v>
      </c>
      <c r="I1483" s="118">
        <v>0</v>
      </c>
      <c r="J1483" s="118">
        <v>0</v>
      </c>
      <c r="K1483" s="118">
        <v>0</v>
      </c>
      <c r="L1483" s="118">
        <v>0</v>
      </c>
      <c r="M1483" s="118">
        <v>0</v>
      </c>
      <c r="N1483" s="118">
        <v>0</v>
      </c>
      <c r="O1483" s="118">
        <v>0</v>
      </c>
      <c r="P1483" s="118">
        <v>0</v>
      </c>
      <c r="Q1483" s="118">
        <v>0</v>
      </c>
      <c r="R1483" s="118">
        <v>0</v>
      </c>
      <c r="S1483" s="118">
        <v>0</v>
      </c>
      <c r="T1483" s="118">
        <v>0</v>
      </c>
      <c r="U1483" s="118">
        <v>0</v>
      </c>
      <c r="V1483" s="118" t="s">
        <v>188</v>
      </c>
      <c r="W1483" s="118" t="s">
        <v>188</v>
      </c>
    </row>
    <row r="1484" spans="1:23" ht="13.5" customHeight="1" x14ac:dyDescent="0.25">
      <c r="A1484" s="237">
        <v>0.17708333333333301</v>
      </c>
      <c r="B1484" s="118">
        <v>0</v>
      </c>
      <c r="C1484" s="118">
        <v>0</v>
      </c>
      <c r="D1484" s="118">
        <v>0</v>
      </c>
      <c r="E1484" s="118">
        <v>0</v>
      </c>
      <c r="F1484" s="118">
        <v>0</v>
      </c>
      <c r="G1484" s="118">
        <v>0</v>
      </c>
      <c r="H1484" s="118">
        <v>0</v>
      </c>
      <c r="I1484" s="118">
        <v>0</v>
      </c>
      <c r="J1484" s="118">
        <v>0</v>
      </c>
      <c r="K1484" s="118">
        <v>0</v>
      </c>
      <c r="L1484" s="118">
        <v>0</v>
      </c>
      <c r="M1484" s="118">
        <v>0</v>
      </c>
      <c r="N1484" s="118">
        <v>0</v>
      </c>
      <c r="O1484" s="118">
        <v>0</v>
      </c>
      <c r="P1484" s="118">
        <v>0</v>
      </c>
      <c r="Q1484" s="118">
        <v>0</v>
      </c>
      <c r="R1484" s="118">
        <v>0</v>
      </c>
      <c r="S1484" s="118">
        <v>0</v>
      </c>
      <c r="T1484" s="118">
        <v>0</v>
      </c>
      <c r="U1484" s="118">
        <v>0</v>
      </c>
      <c r="V1484" s="118" t="s">
        <v>188</v>
      </c>
      <c r="W1484" s="118" t="s">
        <v>188</v>
      </c>
    </row>
    <row r="1485" spans="1:23" ht="13.5" customHeight="1" x14ac:dyDescent="0.25">
      <c r="A1485" s="237">
        <v>0.1875</v>
      </c>
      <c r="B1485" s="118">
        <v>0</v>
      </c>
      <c r="C1485" s="118">
        <v>0</v>
      </c>
      <c r="D1485" s="118">
        <v>0</v>
      </c>
      <c r="E1485" s="118">
        <v>0</v>
      </c>
      <c r="F1485" s="118">
        <v>0</v>
      </c>
      <c r="G1485" s="118">
        <v>0</v>
      </c>
      <c r="H1485" s="118">
        <v>0</v>
      </c>
      <c r="I1485" s="118">
        <v>0</v>
      </c>
      <c r="J1485" s="118">
        <v>0</v>
      </c>
      <c r="K1485" s="118">
        <v>0</v>
      </c>
      <c r="L1485" s="118">
        <v>0</v>
      </c>
      <c r="M1485" s="118">
        <v>0</v>
      </c>
      <c r="N1485" s="118">
        <v>0</v>
      </c>
      <c r="O1485" s="118">
        <v>0</v>
      </c>
      <c r="P1485" s="118">
        <v>0</v>
      </c>
      <c r="Q1485" s="118">
        <v>0</v>
      </c>
      <c r="R1485" s="118">
        <v>0</v>
      </c>
      <c r="S1485" s="118">
        <v>0</v>
      </c>
      <c r="T1485" s="118">
        <v>0</v>
      </c>
      <c r="U1485" s="118">
        <v>0</v>
      </c>
      <c r="V1485" s="118" t="s">
        <v>188</v>
      </c>
      <c r="W1485" s="118" t="s">
        <v>188</v>
      </c>
    </row>
    <row r="1486" spans="1:23" ht="13.5" customHeight="1" x14ac:dyDescent="0.25">
      <c r="A1486" s="237">
        <v>0.19791666666666699</v>
      </c>
      <c r="B1486" s="118">
        <v>0</v>
      </c>
      <c r="C1486" s="118">
        <v>0</v>
      </c>
      <c r="D1486" s="118">
        <v>0</v>
      </c>
      <c r="E1486" s="118">
        <v>0</v>
      </c>
      <c r="F1486" s="118">
        <v>0</v>
      </c>
      <c r="G1486" s="118">
        <v>0</v>
      </c>
      <c r="H1486" s="118">
        <v>0</v>
      </c>
      <c r="I1486" s="118">
        <v>0</v>
      </c>
      <c r="J1486" s="118">
        <v>0</v>
      </c>
      <c r="K1486" s="118">
        <v>0</v>
      </c>
      <c r="L1486" s="118">
        <v>0</v>
      </c>
      <c r="M1486" s="118">
        <v>0</v>
      </c>
      <c r="N1486" s="118">
        <v>0</v>
      </c>
      <c r="O1486" s="118">
        <v>0</v>
      </c>
      <c r="P1486" s="118">
        <v>0</v>
      </c>
      <c r="Q1486" s="118">
        <v>0</v>
      </c>
      <c r="R1486" s="118">
        <v>0</v>
      </c>
      <c r="S1486" s="118">
        <v>0</v>
      </c>
      <c r="T1486" s="118">
        <v>0</v>
      </c>
      <c r="U1486" s="118">
        <v>0</v>
      </c>
      <c r="V1486" s="118" t="s">
        <v>188</v>
      </c>
      <c r="W1486" s="118" t="s">
        <v>188</v>
      </c>
    </row>
    <row r="1487" spans="1:23" ht="13.5" customHeight="1" x14ac:dyDescent="0.25">
      <c r="A1487" s="237">
        <v>0.20833333333333301</v>
      </c>
      <c r="B1487" s="118">
        <v>0</v>
      </c>
      <c r="C1487" s="118">
        <v>0</v>
      </c>
      <c r="D1487" s="118">
        <v>0</v>
      </c>
      <c r="E1487" s="118">
        <v>0</v>
      </c>
      <c r="F1487" s="118">
        <v>0</v>
      </c>
      <c r="G1487" s="118">
        <v>0</v>
      </c>
      <c r="H1487" s="118">
        <v>0</v>
      </c>
      <c r="I1487" s="118">
        <v>0</v>
      </c>
      <c r="J1487" s="118">
        <v>0</v>
      </c>
      <c r="K1487" s="118">
        <v>0</v>
      </c>
      <c r="L1487" s="118">
        <v>0</v>
      </c>
      <c r="M1487" s="118">
        <v>0</v>
      </c>
      <c r="N1487" s="118">
        <v>0</v>
      </c>
      <c r="O1487" s="118">
        <v>0</v>
      </c>
      <c r="P1487" s="118">
        <v>0</v>
      </c>
      <c r="Q1487" s="118">
        <v>0</v>
      </c>
      <c r="R1487" s="118">
        <v>0</v>
      </c>
      <c r="S1487" s="118">
        <v>0</v>
      </c>
      <c r="T1487" s="118">
        <v>0</v>
      </c>
      <c r="U1487" s="118">
        <v>0</v>
      </c>
      <c r="V1487" s="118" t="s">
        <v>188</v>
      </c>
      <c r="W1487" s="118" t="s">
        <v>188</v>
      </c>
    </row>
    <row r="1488" spans="1:23" ht="13.5" customHeight="1" x14ac:dyDescent="0.25">
      <c r="A1488" s="237">
        <v>0.21875</v>
      </c>
      <c r="B1488" s="118">
        <v>0</v>
      </c>
      <c r="C1488" s="118">
        <v>0</v>
      </c>
      <c r="D1488" s="118">
        <v>0</v>
      </c>
      <c r="E1488" s="118">
        <v>0</v>
      </c>
      <c r="F1488" s="118">
        <v>0</v>
      </c>
      <c r="G1488" s="118">
        <v>0</v>
      </c>
      <c r="H1488" s="118">
        <v>0</v>
      </c>
      <c r="I1488" s="118">
        <v>0</v>
      </c>
      <c r="J1488" s="118">
        <v>0</v>
      </c>
      <c r="K1488" s="118">
        <v>0</v>
      </c>
      <c r="L1488" s="118">
        <v>0</v>
      </c>
      <c r="M1488" s="118">
        <v>0</v>
      </c>
      <c r="N1488" s="118">
        <v>0</v>
      </c>
      <c r="O1488" s="118">
        <v>0</v>
      </c>
      <c r="P1488" s="118">
        <v>0</v>
      </c>
      <c r="Q1488" s="118">
        <v>0</v>
      </c>
      <c r="R1488" s="118">
        <v>0</v>
      </c>
      <c r="S1488" s="118">
        <v>0</v>
      </c>
      <c r="T1488" s="118">
        <v>0</v>
      </c>
      <c r="U1488" s="118">
        <v>0</v>
      </c>
      <c r="V1488" s="118" t="s">
        <v>188</v>
      </c>
      <c r="W1488" s="118" t="s">
        <v>188</v>
      </c>
    </row>
    <row r="1489" spans="1:23" ht="13.5" customHeight="1" x14ac:dyDescent="0.25">
      <c r="A1489" s="237">
        <v>0.22916666666666699</v>
      </c>
      <c r="B1489" s="118">
        <v>1</v>
      </c>
      <c r="C1489" s="118">
        <v>0</v>
      </c>
      <c r="D1489" s="118">
        <v>0</v>
      </c>
      <c r="E1489" s="118">
        <v>0</v>
      </c>
      <c r="F1489" s="118">
        <v>0</v>
      </c>
      <c r="G1489" s="118">
        <v>0</v>
      </c>
      <c r="H1489" s="118">
        <v>1</v>
      </c>
      <c r="I1489" s="118">
        <v>0</v>
      </c>
      <c r="J1489" s="118">
        <v>0</v>
      </c>
      <c r="K1489" s="118">
        <v>0</v>
      </c>
      <c r="L1489" s="118">
        <v>0</v>
      </c>
      <c r="M1489" s="118">
        <v>0</v>
      </c>
      <c r="N1489" s="118">
        <v>0</v>
      </c>
      <c r="O1489" s="118">
        <v>0</v>
      </c>
      <c r="P1489" s="118">
        <v>0</v>
      </c>
      <c r="Q1489" s="118">
        <v>0</v>
      </c>
      <c r="R1489" s="118">
        <v>0</v>
      </c>
      <c r="S1489" s="118">
        <v>0</v>
      </c>
      <c r="T1489" s="118">
        <v>0</v>
      </c>
      <c r="U1489" s="118">
        <v>0</v>
      </c>
      <c r="V1489" s="118">
        <v>34.9</v>
      </c>
      <c r="W1489" s="118" t="s">
        <v>188</v>
      </c>
    </row>
    <row r="1490" spans="1:23" ht="13.5" customHeight="1" x14ac:dyDescent="0.25">
      <c r="A1490" s="237">
        <v>0.23958333333333301</v>
      </c>
      <c r="B1490" s="118">
        <v>3</v>
      </c>
      <c r="C1490" s="118">
        <v>0</v>
      </c>
      <c r="D1490" s="118">
        <v>0</v>
      </c>
      <c r="E1490" s="118">
        <v>0</v>
      </c>
      <c r="F1490" s="118">
        <v>0</v>
      </c>
      <c r="G1490" s="118">
        <v>1</v>
      </c>
      <c r="H1490" s="118">
        <v>1</v>
      </c>
      <c r="I1490" s="118">
        <v>0</v>
      </c>
      <c r="J1490" s="118">
        <v>1</v>
      </c>
      <c r="K1490" s="118">
        <v>0</v>
      </c>
      <c r="L1490" s="118">
        <v>0</v>
      </c>
      <c r="M1490" s="118">
        <v>0</v>
      </c>
      <c r="N1490" s="118">
        <v>0</v>
      </c>
      <c r="O1490" s="118">
        <v>0</v>
      </c>
      <c r="P1490" s="118">
        <v>0</v>
      </c>
      <c r="Q1490" s="118">
        <v>0</v>
      </c>
      <c r="R1490" s="118">
        <v>0</v>
      </c>
      <c r="S1490" s="118">
        <v>0</v>
      </c>
      <c r="T1490" s="118">
        <v>0</v>
      </c>
      <c r="U1490" s="118">
        <v>0</v>
      </c>
      <c r="V1490" s="118">
        <v>34.1</v>
      </c>
      <c r="W1490" s="118" t="s">
        <v>188</v>
      </c>
    </row>
    <row r="1491" spans="1:23" ht="13.5" customHeight="1" x14ac:dyDescent="0.25">
      <c r="A1491" s="237">
        <v>0.25</v>
      </c>
      <c r="B1491" s="118">
        <v>6</v>
      </c>
      <c r="C1491" s="118">
        <v>0</v>
      </c>
      <c r="D1491" s="118">
        <v>0</v>
      </c>
      <c r="E1491" s="118">
        <v>0</v>
      </c>
      <c r="F1491" s="118">
        <v>0</v>
      </c>
      <c r="G1491" s="118">
        <v>4</v>
      </c>
      <c r="H1491" s="118">
        <v>2</v>
      </c>
      <c r="I1491" s="118">
        <v>0</v>
      </c>
      <c r="J1491" s="118">
        <v>0</v>
      </c>
      <c r="K1491" s="118">
        <v>0</v>
      </c>
      <c r="L1491" s="118">
        <v>0</v>
      </c>
      <c r="M1491" s="118">
        <v>0</v>
      </c>
      <c r="N1491" s="118">
        <v>0</v>
      </c>
      <c r="O1491" s="118">
        <v>0</v>
      </c>
      <c r="P1491" s="118">
        <v>0</v>
      </c>
      <c r="Q1491" s="118">
        <v>0</v>
      </c>
      <c r="R1491" s="118">
        <v>0</v>
      </c>
      <c r="S1491" s="118">
        <v>0</v>
      </c>
      <c r="T1491" s="118">
        <v>0</v>
      </c>
      <c r="U1491" s="118">
        <v>0</v>
      </c>
      <c r="V1491" s="118">
        <v>28.9</v>
      </c>
      <c r="W1491" s="118" t="s">
        <v>188</v>
      </c>
    </row>
    <row r="1492" spans="1:23" ht="13.5" customHeight="1" x14ac:dyDescent="0.25">
      <c r="A1492" s="237">
        <v>0.26041666666666702</v>
      </c>
      <c r="B1492" s="118">
        <v>4</v>
      </c>
      <c r="C1492" s="118">
        <v>0</v>
      </c>
      <c r="D1492" s="118">
        <v>0</v>
      </c>
      <c r="E1492" s="118">
        <v>0</v>
      </c>
      <c r="F1492" s="118">
        <v>0</v>
      </c>
      <c r="G1492" s="118">
        <v>3</v>
      </c>
      <c r="H1492" s="118">
        <v>0</v>
      </c>
      <c r="I1492" s="118">
        <v>1</v>
      </c>
      <c r="J1492" s="118">
        <v>0</v>
      </c>
      <c r="K1492" s="118">
        <v>0</v>
      </c>
      <c r="L1492" s="118">
        <v>0</v>
      </c>
      <c r="M1492" s="118">
        <v>0</v>
      </c>
      <c r="N1492" s="118">
        <v>0</v>
      </c>
      <c r="O1492" s="118">
        <v>0</v>
      </c>
      <c r="P1492" s="118">
        <v>0</v>
      </c>
      <c r="Q1492" s="118">
        <v>0</v>
      </c>
      <c r="R1492" s="118">
        <v>0</v>
      </c>
      <c r="S1492" s="118">
        <v>0</v>
      </c>
      <c r="T1492" s="118">
        <v>0</v>
      </c>
      <c r="U1492" s="118">
        <v>0</v>
      </c>
      <c r="V1492" s="118">
        <v>29.2</v>
      </c>
      <c r="W1492" s="118" t="s">
        <v>188</v>
      </c>
    </row>
    <row r="1493" spans="1:23" ht="13.5" customHeight="1" x14ac:dyDescent="0.25">
      <c r="A1493" s="237">
        <v>0.27083333333333298</v>
      </c>
      <c r="B1493" s="118">
        <v>10</v>
      </c>
      <c r="C1493" s="118">
        <v>0</v>
      </c>
      <c r="D1493" s="118">
        <v>0</v>
      </c>
      <c r="E1493" s="118">
        <v>0</v>
      </c>
      <c r="F1493" s="118">
        <v>2</v>
      </c>
      <c r="G1493" s="118">
        <v>4</v>
      </c>
      <c r="H1493" s="118">
        <v>3</v>
      </c>
      <c r="I1493" s="118">
        <v>1</v>
      </c>
      <c r="J1493" s="118">
        <v>0</v>
      </c>
      <c r="K1493" s="118">
        <v>0</v>
      </c>
      <c r="L1493" s="118">
        <v>0</v>
      </c>
      <c r="M1493" s="118">
        <v>0</v>
      </c>
      <c r="N1493" s="118">
        <v>0</v>
      </c>
      <c r="O1493" s="118">
        <v>0</v>
      </c>
      <c r="P1493" s="118">
        <v>0</v>
      </c>
      <c r="Q1493" s="118">
        <v>0</v>
      </c>
      <c r="R1493" s="118">
        <v>0</v>
      </c>
      <c r="S1493" s="118">
        <v>0</v>
      </c>
      <c r="T1493" s="118">
        <v>0</v>
      </c>
      <c r="U1493" s="118">
        <v>0</v>
      </c>
      <c r="V1493" s="118">
        <v>29.9</v>
      </c>
      <c r="W1493" s="118" t="s">
        <v>188</v>
      </c>
    </row>
    <row r="1494" spans="1:23" ht="13.5" customHeight="1" x14ac:dyDescent="0.25">
      <c r="A1494" s="237">
        <v>0.28125</v>
      </c>
      <c r="B1494" s="118">
        <v>9</v>
      </c>
      <c r="C1494" s="118">
        <v>0</v>
      </c>
      <c r="D1494" s="118">
        <v>0</v>
      </c>
      <c r="E1494" s="118">
        <v>0</v>
      </c>
      <c r="F1494" s="118">
        <v>2</v>
      </c>
      <c r="G1494" s="118">
        <v>5</v>
      </c>
      <c r="H1494" s="118">
        <v>2</v>
      </c>
      <c r="I1494" s="118">
        <v>0</v>
      </c>
      <c r="J1494" s="118">
        <v>0</v>
      </c>
      <c r="K1494" s="118">
        <v>0</v>
      </c>
      <c r="L1494" s="118">
        <v>0</v>
      </c>
      <c r="M1494" s="118">
        <v>0</v>
      </c>
      <c r="N1494" s="118">
        <v>0</v>
      </c>
      <c r="O1494" s="118">
        <v>0</v>
      </c>
      <c r="P1494" s="118">
        <v>0</v>
      </c>
      <c r="Q1494" s="118">
        <v>0</v>
      </c>
      <c r="R1494" s="118">
        <v>0</v>
      </c>
      <c r="S1494" s="118">
        <v>0</v>
      </c>
      <c r="T1494" s="118">
        <v>0</v>
      </c>
      <c r="U1494" s="118">
        <v>0</v>
      </c>
      <c r="V1494" s="118">
        <v>27.3</v>
      </c>
      <c r="W1494" s="118" t="s">
        <v>188</v>
      </c>
    </row>
    <row r="1495" spans="1:23" ht="13.5" customHeight="1" x14ac:dyDescent="0.25">
      <c r="A1495" s="237">
        <v>0.29166666666666702</v>
      </c>
      <c r="B1495" s="118">
        <v>17</v>
      </c>
      <c r="C1495" s="118">
        <v>0</v>
      </c>
      <c r="D1495" s="118">
        <v>0</v>
      </c>
      <c r="E1495" s="118">
        <v>0</v>
      </c>
      <c r="F1495" s="118">
        <v>5</v>
      </c>
      <c r="G1495" s="118">
        <v>7</v>
      </c>
      <c r="H1495" s="118">
        <v>5</v>
      </c>
      <c r="I1495" s="118">
        <v>0</v>
      </c>
      <c r="J1495" s="118">
        <v>0</v>
      </c>
      <c r="K1495" s="118">
        <v>0</v>
      </c>
      <c r="L1495" s="118">
        <v>0</v>
      </c>
      <c r="M1495" s="118">
        <v>0</v>
      </c>
      <c r="N1495" s="118">
        <v>0</v>
      </c>
      <c r="O1495" s="118">
        <v>0</v>
      </c>
      <c r="P1495" s="118">
        <v>0</v>
      </c>
      <c r="Q1495" s="118">
        <v>0</v>
      </c>
      <c r="R1495" s="118">
        <v>0</v>
      </c>
      <c r="S1495" s="118">
        <v>0</v>
      </c>
      <c r="T1495" s="118">
        <v>0</v>
      </c>
      <c r="U1495" s="118">
        <v>0</v>
      </c>
      <c r="V1495" s="118">
        <v>27.6</v>
      </c>
      <c r="W1495" s="118">
        <v>32.200000000000003</v>
      </c>
    </row>
    <row r="1496" spans="1:23" ht="13.5" customHeight="1" x14ac:dyDescent="0.25">
      <c r="A1496" s="237">
        <v>0.30208333333333298</v>
      </c>
      <c r="B1496" s="118">
        <v>21</v>
      </c>
      <c r="C1496" s="118">
        <v>0</v>
      </c>
      <c r="D1496" s="118">
        <v>0</v>
      </c>
      <c r="E1496" s="118">
        <v>1</v>
      </c>
      <c r="F1496" s="118">
        <v>5</v>
      </c>
      <c r="G1496" s="118">
        <v>10</v>
      </c>
      <c r="H1496" s="118">
        <v>4</v>
      </c>
      <c r="I1496" s="118">
        <v>1</v>
      </c>
      <c r="J1496" s="118">
        <v>0</v>
      </c>
      <c r="K1496" s="118">
        <v>0</v>
      </c>
      <c r="L1496" s="118">
        <v>0</v>
      </c>
      <c r="M1496" s="118">
        <v>0</v>
      </c>
      <c r="N1496" s="118">
        <v>0</v>
      </c>
      <c r="O1496" s="118">
        <v>0</v>
      </c>
      <c r="P1496" s="118">
        <v>0</v>
      </c>
      <c r="Q1496" s="118">
        <v>0</v>
      </c>
      <c r="R1496" s="118">
        <v>0</v>
      </c>
      <c r="S1496" s="118">
        <v>0</v>
      </c>
      <c r="T1496" s="118">
        <v>0</v>
      </c>
      <c r="U1496" s="118">
        <v>0</v>
      </c>
      <c r="V1496" s="118">
        <v>27.1</v>
      </c>
      <c r="W1496" s="118">
        <v>30.5</v>
      </c>
    </row>
    <row r="1497" spans="1:23" ht="13.5" customHeight="1" x14ac:dyDescent="0.25">
      <c r="A1497" s="237">
        <v>0.3125</v>
      </c>
      <c r="B1497" s="118">
        <v>26</v>
      </c>
      <c r="C1497" s="118">
        <v>0</v>
      </c>
      <c r="D1497" s="118">
        <v>0</v>
      </c>
      <c r="E1497" s="118">
        <v>3</v>
      </c>
      <c r="F1497" s="118">
        <v>8</v>
      </c>
      <c r="G1497" s="118">
        <v>11</v>
      </c>
      <c r="H1497" s="118">
        <v>3</v>
      </c>
      <c r="I1497" s="118">
        <v>1</v>
      </c>
      <c r="J1497" s="118">
        <v>0</v>
      </c>
      <c r="K1497" s="118">
        <v>0</v>
      </c>
      <c r="L1497" s="118">
        <v>0</v>
      </c>
      <c r="M1497" s="118">
        <v>0</v>
      </c>
      <c r="N1497" s="118">
        <v>0</v>
      </c>
      <c r="O1497" s="118">
        <v>0</v>
      </c>
      <c r="P1497" s="118">
        <v>0</v>
      </c>
      <c r="Q1497" s="118">
        <v>0</v>
      </c>
      <c r="R1497" s="118">
        <v>0</v>
      </c>
      <c r="S1497" s="118">
        <v>0</v>
      </c>
      <c r="T1497" s="118">
        <v>0</v>
      </c>
      <c r="U1497" s="118">
        <v>0</v>
      </c>
      <c r="V1497" s="118">
        <v>25.8</v>
      </c>
      <c r="W1497" s="118">
        <v>30.5</v>
      </c>
    </row>
    <row r="1498" spans="1:23" ht="13.5" customHeight="1" x14ac:dyDescent="0.25">
      <c r="A1498" s="237">
        <v>0.32291666666666702</v>
      </c>
      <c r="B1498" s="118">
        <v>32</v>
      </c>
      <c r="C1498" s="118">
        <v>0</v>
      </c>
      <c r="D1498" s="118">
        <v>0</v>
      </c>
      <c r="E1498" s="118">
        <v>1</v>
      </c>
      <c r="F1498" s="118">
        <v>9</v>
      </c>
      <c r="G1498" s="118">
        <v>19</v>
      </c>
      <c r="H1498" s="118">
        <v>3</v>
      </c>
      <c r="I1498" s="118">
        <v>0</v>
      </c>
      <c r="J1498" s="118">
        <v>0</v>
      </c>
      <c r="K1498" s="118">
        <v>0</v>
      </c>
      <c r="L1498" s="118">
        <v>0</v>
      </c>
      <c r="M1498" s="118">
        <v>0</v>
      </c>
      <c r="N1498" s="118">
        <v>0</v>
      </c>
      <c r="O1498" s="118">
        <v>0</v>
      </c>
      <c r="P1498" s="118">
        <v>0</v>
      </c>
      <c r="Q1498" s="118">
        <v>0</v>
      </c>
      <c r="R1498" s="118">
        <v>0</v>
      </c>
      <c r="S1498" s="118">
        <v>0</v>
      </c>
      <c r="T1498" s="118">
        <v>0</v>
      </c>
      <c r="U1498" s="118">
        <v>0</v>
      </c>
      <c r="V1498" s="118">
        <v>26.1</v>
      </c>
      <c r="W1498" s="118">
        <v>28.5</v>
      </c>
    </row>
    <row r="1499" spans="1:23" ht="13.5" customHeight="1" x14ac:dyDescent="0.25">
      <c r="A1499" s="237">
        <v>0.33333333333333298</v>
      </c>
      <c r="B1499" s="118">
        <v>27</v>
      </c>
      <c r="C1499" s="118">
        <v>0</v>
      </c>
      <c r="D1499" s="118">
        <v>0</v>
      </c>
      <c r="E1499" s="118">
        <v>2</v>
      </c>
      <c r="F1499" s="118">
        <v>10</v>
      </c>
      <c r="G1499" s="118">
        <v>15</v>
      </c>
      <c r="H1499" s="118">
        <v>0</v>
      </c>
      <c r="I1499" s="118">
        <v>0</v>
      </c>
      <c r="J1499" s="118">
        <v>0</v>
      </c>
      <c r="K1499" s="118">
        <v>0</v>
      </c>
      <c r="L1499" s="118">
        <v>0</v>
      </c>
      <c r="M1499" s="118">
        <v>0</v>
      </c>
      <c r="N1499" s="118">
        <v>0</v>
      </c>
      <c r="O1499" s="118">
        <v>0</v>
      </c>
      <c r="P1499" s="118">
        <v>0</v>
      </c>
      <c r="Q1499" s="118">
        <v>0</v>
      </c>
      <c r="R1499" s="118">
        <v>0</v>
      </c>
      <c r="S1499" s="118">
        <v>0</v>
      </c>
      <c r="T1499" s="118">
        <v>0</v>
      </c>
      <c r="U1499" s="118">
        <v>0</v>
      </c>
      <c r="V1499" s="118">
        <v>25</v>
      </c>
      <c r="W1499" s="118">
        <v>27.6</v>
      </c>
    </row>
    <row r="1500" spans="1:23" ht="13.5" customHeight="1" x14ac:dyDescent="0.25">
      <c r="A1500" s="237">
        <v>0.34375</v>
      </c>
      <c r="B1500" s="118">
        <v>46</v>
      </c>
      <c r="C1500" s="118">
        <v>0</v>
      </c>
      <c r="D1500" s="118">
        <v>1</v>
      </c>
      <c r="E1500" s="118">
        <v>5</v>
      </c>
      <c r="F1500" s="118">
        <v>18</v>
      </c>
      <c r="G1500" s="118">
        <v>22</v>
      </c>
      <c r="H1500" s="118">
        <v>0</v>
      </c>
      <c r="I1500" s="118">
        <v>0</v>
      </c>
      <c r="J1500" s="118">
        <v>0</v>
      </c>
      <c r="K1500" s="118">
        <v>0</v>
      </c>
      <c r="L1500" s="118">
        <v>0</v>
      </c>
      <c r="M1500" s="118">
        <v>0</v>
      </c>
      <c r="N1500" s="118">
        <v>0</v>
      </c>
      <c r="O1500" s="118">
        <v>0</v>
      </c>
      <c r="P1500" s="118">
        <v>0</v>
      </c>
      <c r="Q1500" s="118">
        <v>0</v>
      </c>
      <c r="R1500" s="118">
        <v>0</v>
      </c>
      <c r="S1500" s="118">
        <v>0</v>
      </c>
      <c r="T1500" s="118">
        <v>0</v>
      </c>
      <c r="U1500" s="118">
        <v>0</v>
      </c>
      <c r="V1500" s="118">
        <v>23.8</v>
      </c>
      <c r="W1500" s="118">
        <v>27.8</v>
      </c>
    </row>
    <row r="1501" spans="1:23" ht="13.5" customHeight="1" x14ac:dyDescent="0.25">
      <c r="A1501" s="237">
        <v>0.35416666666666702</v>
      </c>
      <c r="B1501" s="118">
        <v>44</v>
      </c>
      <c r="C1501" s="118">
        <v>0</v>
      </c>
      <c r="D1501" s="118">
        <v>1</v>
      </c>
      <c r="E1501" s="118">
        <v>1</v>
      </c>
      <c r="F1501" s="118">
        <v>18</v>
      </c>
      <c r="G1501" s="118">
        <v>22</v>
      </c>
      <c r="H1501" s="118">
        <v>1</v>
      </c>
      <c r="I1501" s="118">
        <v>1</v>
      </c>
      <c r="J1501" s="118">
        <v>0</v>
      </c>
      <c r="K1501" s="118">
        <v>0</v>
      </c>
      <c r="L1501" s="118">
        <v>0</v>
      </c>
      <c r="M1501" s="118">
        <v>0</v>
      </c>
      <c r="N1501" s="118">
        <v>0</v>
      </c>
      <c r="O1501" s="118">
        <v>0</v>
      </c>
      <c r="P1501" s="118">
        <v>0</v>
      </c>
      <c r="Q1501" s="118">
        <v>0</v>
      </c>
      <c r="R1501" s="118">
        <v>0</v>
      </c>
      <c r="S1501" s="118">
        <v>0</v>
      </c>
      <c r="T1501" s="118">
        <v>0</v>
      </c>
      <c r="U1501" s="118">
        <v>0</v>
      </c>
      <c r="V1501" s="118">
        <v>25.2</v>
      </c>
      <c r="W1501" s="118">
        <v>28</v>
      </c>
    </row>
    <row r="1502" spans="1:23" ht="13.5" customHeight="1" x14ac:dyDescent="0.25">
      <c r="A1502" s="237">
        <v>0.36458333333333298</v>
      </c>
      <c r="B1502" s="118">
        <v>14</v>
      </c>
      <c r="C1502" s="118">
        <v>0</v>
      </c>
      <c r="D1502" s="118">
        <v>0</v>
      </c>
      <c r="E1502" s="118">
        <v>1</v>
      </c>
      <c r="F1502" s="118">
        <v>6</v>
      </c>
      <c r="G1502" s="118">
        <v>6</v>
      </c>
      <c r="H1502" s="118">
        <v>1</v>
      </c>
      <c r="I1502" s="118">
        <v>0</v>
      </c>
      <c r="J1502" s="118">
        <v>0</v>
      </c>
      <c r="K1502" s="118">
        <v>0</v>
      </c>
      <c r="L1502" s="118">
        <v>0</v>
      </c>
      <c r="M1502" s="118">
        <v>0</v>
      </c>
      <c r="N1502" s="118">
        <v>0</v>
      </c>
      <c r="O1502" s="118">
        <v>0</v>
      </c>
      <c r="P1502" s="118">
        <v>0</v>
      </c>
      <c r="Q1502" s="118">
        <v>0</v>
      </c>
      <c r="R1502" s="118">
        <v>0</v>
      </c>
      <c r="S1502" s="118">
        <v>0</v>
      </c>
      <c r="T1502" s="118">
        <v>0</v>
      </c>
      <c r="U1502" s="118">
        <v>0</v>
      </c>
      <c r="V1502" s="118">
        <v>24.8</v>
      </c>
      <c r="W1502" s="118">
        <v>27</v>
      </c>
    </row>
    <row r="1503" spans="1:23" ht="13.5" customHeight="1" x14ac:dyDescent="0.25">
      <c r="A1503" s="237">
        <v>0.375</v>
      </c>
      <c r="B1503" s="118">
        <v>11</v>
      </c>
      <c r="C1503" s="118">
        <v>0</v>
      </c>
      <c r="D1503" s="118">
        <v>0</v>
      </c>
      <c r="E1503" s="118">
        <v>2</v>
      </c>
      <c r="F1503" s="118">
        <v>6</v>
      </c>
      <c r="G1503" s="118">
        <v>3</v>
      </c>
      <c r="H1503" s="118">
        <v>0</v>
      </c>
      <c r="I1503" s="118">
        <v>0</v>
      </c>
      <c r="J1503" s="118">
        <v>0</v>
      </c>
      <c r="K1503" s="118">
        <v>0</v>
      </c>
      <c r="L1503" s="118">
        <v>0</v>
      </c>
      <c r="M1503" s="118">
        <v>0</v>
      </c>
      <c r="N1503" s="118">
        <v>0</v>
      </c>
      <c r="O1503" s="118">
        <v>0</v>
      </c>
      <c r="P1503" s="118">
        <v>0</v>
      </c>
      <c r="Q1503" s="118">
        <v>0</v>
      </c>
      <c r="R1503" s="118">
        <v>0</v>
      </c>
      <c r="S1503" s="118">
        <v>0</v>
      </c>
      <c r="T1503" s="118">
        <v>0</v>
      </c>
      <c r="U1503" s="118">
        <v>0</v>
      </c>
      <c r="V1503" s="118">
        <v>22.7</v>
      </c>
      <c r="W1503" s="118">
        <v>26.1</v>
      </c>
    </row>
    <row r="1504" spans="1:23" ht="13.5" customHeight="1" x14ac:dyDescent="0.25">
      <c r="A1504" s="237">
        <v>0.38541666666666702</v>
      </c>
      <c r="B1504" s="118">
        <v>15</v>
      </c>
      <c r="C1504" s="118">
        <v>0</v>
      </c>
      <c r="D1504" s="118">
        <v>0</v>
      </c>
      <c r="E1504" s="118">
        <v>0</v>
      </c>
      <c r="F1504" s="118">
        <v>7</v>
      </c>
      <c r="G1504" s="118">
        <v>7</v>
      </c>
      <c r="H1504" s="118">
        <v>1</v>
      </c>
      <c r="I1504" s="118">
        <v>0</v>
      </c>
      <c r="J1504" s="118">
        <v>0</v>
      </c>
      <c r="K1504" s="118">
        <v>0</v>
      </c>
      <c r="L1504" s="118">
        <v>0</v>
      </c>
      <c r="M1504" s="118">
        <v>0</v>
      </c>
      <c r="N1504" s="118">
        <v>0</v>
      </c>
      <c r="O1504" s="118">
        <v>0</v>
      </c>
      <c r="P1504" s="118">
        <v>0</v>
      </c>
      <c r="Q1504" s="118">
        <v>0</v>
      </c>
      <c r="R1504" s="118">
        <v>0</v>
      </c>
      <c r="S1504" s="118">
        <v>0</v>
      </c>
      <c r="T1504" s="118">
        <v>0</v>
      </c>
      <c r="U1504" s="118">
        <v>0</v>
      </c>
      <c r="V1504" s="118">
        <v>25.8</v>
      </c>
      <c r="W1504" s="118">
        <v>29.4</v>
      </c>
    </row>
    <row r="1505" spans="1:23" ht="13.5" customHeight="1" x14ac:dyDescent="0.25">
      <c r="A1505" s="237">
        <v>0.39583333333333298</v>
      </c>
      <c r="B1505" s="118">
        <v>5</v>
      </c>
      <c r="C1505" s="118">
        <v>0</v>
      </c>
      <c r="D1505" s="118">
        <v>0</v>
      </c>
      <c r="E1505" s="118">
        <v>1</v>
      </c>
      <c r="F1505" s="118">
        <v>3</v>
      </c>
      <c r="G1505" s="118">
        <v>0</v>
      </c>
      <c r="H1505" s="118">
        <v>0</v>
      </c>
      <c r="I1505" s="118">
        <v>1</v>
      </c>
      <c r="J1505" s="118">
        <v>0</v>
      </c>
      <c r="K1505" s="118">
        <v>0</v>
      </c>
      <c r="L1505" s="118">
        <v>0</v>
      </c>
      <c r="M1505" s="118">
        <v>0</v>
      </c>
      <c r="N1505" s="118">
        <v>0</v>
      </c>
      <c r="O1505" s="118">
        <v>0</v>
      </c>
      <c r="P1505" s="118">
        <v>0</v>
      </c>
      <c r="Q1505" s="118">
        <v>0</v>
      </c>
      <c r="R1505" s="118">
        <v>0</v>
      </c>
      <c r="S1505" s="118">
        <v>0</v>
      </c>
      <c r="T1505" s="118">
        <v>0</v>
      </c>
      <c r="U1505" s="118">
        <v>0</v>
      </c>
      <c r="V1505" s="118">
        <v>25.3</v>
      </c>
      <c r="W1505" s="118" t="s">
        <v>188</v>
      </c>
    </row>
    <row r="1506" spans="1:23" ht="13.5" customHeight="1" x14ac:dyDescent="0.25">
      <c r="A1506" s="237">
        <v>0.40625</v>
      </c>
      <c r="B1506" s="118">
        <v>8</v>
      </c>
      <c r="C1506" s="118">
        <v>0</v>
      </c>
      <c r="D1506" s="118">
        <v>0</v>
      </c>
      <c r="E1506" s="118">
        <v>1</v>
      </c>
      <c r="F1506" s="118">
        <v>3</v>
      </c>
      <c r="G1506" s="118">
        <v>4</v>
      </c>
      <c r="H1506" s="118">
        <v>0</v>
      </c>
      <c r="I1506" s="118">
        <v>0</v>
      </c>
      <c r="J1506" s="118">
        <v>0</v>
      </c>
      <c r="K1506" s="118">
        <v>0</v>
      </c>
      <c r="L1506" s="118">
        <v>0</v>
      </c>
      <c r="M1506" s="118">
        <v>0</v>
      </c>
      <c r="N1506" s="118">
        <v>0</v>
      </c>
      <c r="O1506" s="118">
        <v>0</v>
      </c>
      <c r="P1506" s="118">
        <v>0</v>
      </c>
      <c r="Q1506" s="118">
        <v>0</v>
      </c>
      <c r="R1506" s="118">
        <v>0</v>
      </c>
      <c r="S1506" s="118">
        <v>0</v>
      </c>
      <c r="T1506" s="118">
        <v>0</v>
      </c>
      <c r="U1506" s="118">
        <v>0</v>
      </c>
      <c r="V1506" s="118">
        <v>23.6</v>
      </c>
      <c r="W1506" s="118" t="s">
        <v>188</v>
      </c>
    </row>
    <row r="1507" spans="1:23" ht="13.5" customHeight="1" x14ac:dyDescent="0.25">
      <c r="A1507" s="237">
        <v>0.41666666666666702</v>
      </c>
      <c r="B1507" s="118">
        <v>6</v>
      </c>
      <c r="C1507" s="118">
        <v>0</v>
      </c>
      <c r="D1507" s="118">
        <v>0</v>
      </c>
      <c r="E1507" s="118">
        <v>1</v>
      </c>
      <c r="F1507" s="118">
        <v>3</v>
      </c>
      <c r="G1507" s="118">
        <v>2</v>
      </c>
      <c r="H1507" s="118">
        <v>0</v>
      </c>
      <c r="I1507" s="118">
        <v>0</v>
      </c>
      <c r="J1507" s="118">
        <v>0</v>
      </c>
      <c r="K1507" s="118">
        <v>0</v>
      </c>
      <c r="L1507" s="118">
        <v>0</v>
      </c>
      <c r="M1507" s="118">
        <v>0</v>
      </c>
      <c r="N1507" s="118">
        <v>0</v>
      </c>
      <c r="O1507" s="118">
        <v>0</v>
      </c>
      <c r="P1507" s="118">
        <v>0</v>
      </c>
      <c r="Q1507" s="118">
        <v>0</v>
      </c>
      <c r="R1507" s="118">
        <v>0</v>
      </c>
      <c r="S1507" s="118">
        <v>0</v>
      </c>
      <c r="T1507" s="118">
        <v>0</v>
      </c>
      <c r="U1507" s="118">
        <v>0</v>
      </c>
      <c r="V1507" s="118">
        <v>23.3</v>
      </c>
      <c r="W1507" s="118" t="s">
        <v>188</v>
      </c>
    </row>
    <row r="1508" spans="1:23" ht="13.5" customHeight="1" x14ac:dyDescent="0.25">
      <c r="A1508" s="237">
        <v>0.42708333333333298</v>
      </c>
      <c r="B1508" s="118">
        <v>9</v>
      </c>
      <c r="C1508" s="118">
        <v>0</v>
      </c>
      <c r="D1508" s="118">
        <v>0</v>
      </c>
      <c r="E1508" s="118">
        <v>0</v>
      </c>
      <c r="F1508" s="118">
        <v>6</v>
      </c>
      <c r="G1508" s="118">
        <v>3</v>
      </c>
      <c r="H1508" s="118">
        <v>0</v>
      </c>
      <c r="I1508" s="118">
        <v>0</v>
      </c>
      <c r="J1508" s="118">
        <v>0</v>
      </c>
      <c r="K1508" s="118">
        <v>0</v>
      </c>
      <c r="L1508" s="118">
        <v>0</v>
      </c>
      <c r="M1508" s="118">
        <v>0</v>
      </c>
      <c r="N1508" s="118">
        <v>0</v>
      </c>
      <c r="O1508" s="118">
        <v>0</v>
      </c>
      <c r="P1508" s="118">
        <v>0</v>
      </c>
      <c r="Q1508" s="118">
        <v>0</v>
      </c>
      <c r="R1508" s="118">
        <v>0</v>
      </c>
      <c r="S1508" s="118">
        <v>0</v>
      </c>
      <c r="T1508" s="118">
        <v>0</v>
      </c>
      <c r="U1508" s="118">
        <v>0</v>
      </c>
      <c r="V1508" s="118">
        <v>24</v>
      </c>
      <c r="W1508" s="118" t="s">
        <v>188</v>
      </c>
    </row>
    <row r="1509" spans="1:23" ht="13.5" customHeight="1" x14ac:dyDescent="0.25">
      <c r="A1509" s="237">
        <v>0.4375</v>
      </c>
      <c r="B1509" s="118">
        <v>10</v>
      </c>
      <c r="C1509" s="118">
        <v>0</v>
      </c>
      <c r="D1509" s="118">
        <v>2</v>
      </c>
      <c r="E1509" s="118">
        <v>1</v>
      </c>
      <c r="F1509" s="118">
        <v>3</v>
      </c>
      <c r="G1509" s="118">
        <v>4</v>
      </c>
      <c r="H1509" s="118">
        <v>0</v>
      </c>
      <c r="I1509" s="118">
        <v>0</v>
      </c>
      <c r="J1509" s="118">
        <v>0</v>
      </c>
      <c r="K1509" s="118">
        <v>0</v>
      </c>
      <c r="L1509" s="118">
        <v>0</v>
      </c>
      <c r="M1509" s="118">
        <v>0</v>
      </c>
      <c r="N1509" s="118">
        <v>0</v>
      </c>
      <c r="O1509" s="118">
        <v>0</v>
      </c>
      <c r="P1509" s="118">
        <v>0</v>
      </c>
      <c r="Q1509" s="118">
        <v>0</v>
      </c>
      <c r="R1509" s="118">
        <v>0</v>
      </c>
      <c r="S1509" s="118">
        <v>0</v>
      </c>
      <c r="T1509" s="118">
        <v>0</v>
      </c>
      <c r="U1509" s="118">
        <v>0</v>
      </c>
      <c r="V1509" s="118">
        <v>22.3</v>
      </c>
      <c r="W1509" s="118" t="s">
        <v>188</v>
      </c>
    </row>
    <row r="1510" spans="1:23" ht="13.5" customHeight="1" x14ac:dyDescent="0.25">
      <c r="A1510" s="237">
        <v>0.44791666666666702</v>
      </c>
      <c r="B1510" s="118">
        <v>6</v>
      </c>
      <c r="C1510" s="118">
        <v>0</v>
      </c>
      <c r="D1510" s="118">
        <v>0</v>
      </c>
      <c r="E1510" s="118">
        <v>0</v>
      </c>
      <c r="F1510" s="118">
        <v>1</v>
      </c>
      <c r="G1510" s="118">
        <v>5</v>
      </c>
      <c r="H1510" s="118">
        <v>0</v>
      </c>
      <c r="I1510" s="118">
        <v>0</v>
      </c>
      <c r="J1510" s="118">
        <v>0</v>
      </c>
      <c r="K1510" s="118">
        <v>0</v>
      </c>
      <c r="L1510" s="118">
        <v>0</v>
      </c>
      <c r="M1510" s="118">
        <v>0</v>
      </c>
      <c r="N1510" s="118">
        <v>0</v>
      </c>
      <c r="O1510" s="118">
        <v>0</v>
      </c>
      <c r="P1510" s="118">
        <v>0</v>
      </c>
      <c r="Q1510" s="118">
        <v>0</v>
      </c>
      <c r="R1510" s="118">
        <v>0</v>
      </c>
      <c r="S1510" s="118">
        <v>0</v>
      </c>
      <c r="T1510" s="118">
        <v>0</v>
      </c>
      <c r="U1510" s="118">
        <v>0</v>
      </c>
      <c r="V1510" s="118">
        <v>26.2</v>
      </c>
      <c r="W1510" s="118" t="s">
        <v>188</v>
      </c>
    </row>
    <row r="1511" spans="1:23" ht="13.5" customHeight="1" x14ac:dyDescent="0.25">
      <c r="A1511" s="237">
        <v>0.45833333333333298</v>
      </c>
      <c r="B1511" s="118">
        <v>5</v>
      </c>
      <c r="C1511" s="118">
        <v>0</v>
      </c>
      <c r="D1511" s="118">
        <v>0</v>
      </c>
      <c r="E1511" s="118">
        <v>1</v>
      </c>
      <c r="F1511" s="118">
        <v>3</v>
      </c>
      <c r="G1511" s="118">
        <v>1</v>
      </c>
      <c r="H1511" s="118">
        <v>0</v>
      </c>
      <c r="I1511" s="118">
        <v>0</v>
      </c>
      <c r="J1511" s="118">
        <v>0</v>
      </c>
      <c r="K1511" s="118">
        <v>0</v>
      </c>
      <c r="L1511" s="118">
        <v>0</v>
      </c>
      <c r="M1511" s="118">
        <v>0</v>
      </c>
      <c r="N1511" s="118">
        <v>0</v>
      </c>
      <c r="O1511" s="118">
        <v>0</v>
      </c>
      <c r="P1511" s="118">
        <v>0</v>
      </c>
      <c r="Q1511" s="118">
        <v>0</v>
      </c>
      <c r="R1511" s="118">
        <v>0</v>
      </c>
      <c r="S1511" s="118">
        <v>0</v>
      </c>
      <c r="T1511" s="118">
        <v>0</v>
      </c>
      <c r="U1511" s="118">
        <v>0</v>
      </c>
      <c r="V1511" s="118">
        <v>22.6</v>
      </c>
      <c r="W1511" s="118" t="s">
        <v>188</v>
      </c>
    </row>
    <row r="1512" spans="1:23" ht="13.5" customHeight="1" x14ac:dyDescent="0.25">
      <c r="A1512" s="237">
        <v>0.46875</v>
      </c>
      <c r="B1512" s="118">
        <v>12</v>
      </c>
      <c r="C1512" s="118">
        <v>0</v>
      </c>
      <c r="D1512" s="118">
        <v>1</v>
      </c>
      <c r="E1512" s="118">
        <v>2</v>
      </c>
      <c r="F1512" s="118">
        <v>4</v>
      </c>
      <c r="G1512" s="118">
        <v>5</v>
      </c>
      <c r="H1512" s="118">
        <v>0</v>
      </c>
      <c r="I1512" s="118">
        <v>0</v>
      </c>
      <c r="J1512" s="118">
        <v>0</v>
      </c>
      <c r="K1512" s="118">
        <v>0</v>
      </c>
      <c r="L1512" s="118">
        <v>0</v>
      </c>
      <c r="M1512" s="118">
        <v>0</v>
      </c>
      <c r="N1512" s="118">
        <v>0</v>
      </c>
      <c r="O1512" s="118">
        <v>0</v>
      </c>
      <c r="P1512" s="118">
        <v>0</v>
      </c>
      <c r="Q1512" s="118">
        <v>0</v>
      </c>
      <c r="R1512" s="118">
        <v>0</v>
      </c>
      <c r="S1512" s="118">
        <v>0</v>
      </c>
      <c r="T1512" s="118">
        <v>0</v>
      </c>
      <c r="U1512" s="118">
        <v>0</v>
      </c>
      <c r="V1512" s="118">
        <v>22.8</v>
      </c>
      <c r="W1512" s="118">
        <v>28.8</v>
      </c>
    </row>
    <row r="1513" spans="1:23" ht="13.5" customHeight="1" x14ac:dyDescent="0.25">
      <c r="A1513" s="237">
        <v>0.47916666666666702</v>
      </c>
      <c r="B1513" s="118">
        <v>3</v>
      </c>
      <c r="C1513" s="118">
        <v>0</v>
      </c>
      <c r="D1513" s="118">
        <v>0</v>
      </c>
      <c r="E1513" s="118">
        <v>0</v>
      </c>
      <c r="F1513" s="118">
        <v>2</v>
      </c>
      <c r="G1513" s="118">
        <v>1</v>
      </c>
      <c r="H1513" s="118">
        <v>0</v>
      </c>
      <c r="I1513" s="118">
        <v>0</v>
      </c>
      <c r="J1513" s="118">
        <v>0</v>
      </c>
      <c r="K1513" s="118">
        <v>0</v>
      </c>
      <c r="L1513" s="118">
        <v>0</v>
      </c>
      <c r="M1513" s="118">
        <v>0</v>
      </c>
      <c r="N1513" s="118">
        <v>0</v>
      </c>
      <c r="O1513" s="118">
        <v>0</v>
      </c>
      <c r="P1513" s="118">
        <v>0</v>
      </c>
      <c r="Q1513" s="118">
        <v>0</v>
      </c>
      <c r="R1513" s="118">
        <v>0</v>
      </c>
      <c r="S1513" s="118">
        <v>0</v>
      </c>
      <c r="T1513" s="118">
        <v>0</v>
      </c>
      <c r="U1513" s="118">
        <v>0</v>
      </c>
      <c r="V1513" s="118">
        <v>22.9</v>
      </c>
      <c r="W1513" s="118" t="s">
        <v>188</v>
      </c>
    </row>
    <row r="1514" spans="1:23" ht="13.5" customHeight="1" x14ac:dyDescent="0.25">
      <c r="A1514" s="237">
        <v>0.48958333333333298</v>
      </c>
      <c r="B1514" s="118">
        <v>6</v>
      </c>
      <c r="C1514" s="118">
        <v>0</v>
      </c>
      <c r="D1514" s="118">
        <v>0</v>
      </c>
      <c r="E1514" s="118">
        <v>2</v>
      </c>
      <c r="F1514" s="118">
        <v>3</v>
      </c>
      <c r="G1514" s="118">
        <v>1</v>
      </c>
      <c r="H1514" s="118">
        <v>0</v>
      </c>
      <c r="I1514" s="118">
        <v>0</v>
      </c>
      <c r="J1514" s="118">
        <v>0</v>
      </c>
      <c r="K1514" s="118">
        <v>0</v>
      </c>
      <c r="L1514" s="118">
        <v>0</v>
      </c>
      <c r="M1514" s="118">
        <v>0</v>
      </c>
      <c r="N1514" s="118">
        <v>0</v>
      </c>
      <c r="O1514" s="118">
        <v>0</v>
      </c>
      <c r="P1514" s="118">
        <v>0</v>
      </c>
      <c r="Q1514" s="118">
        <v>0</v>
      </c>
      <c r="R1514" s="118">
        <v>0</v>
      </c>
      <c r="S1514" s="118">
        <v>0</v>
      </c>
      <c r="T1514" s="118">
        <v>0</v>
      </c>
      <c r="U1514" s="118">
        <v>0</v>
      </c>
      <c r="V1514" s="118">
        <v>20.2</v>
      </c>
      <c r="W1514" s="118" t="s">
        <v>188</v>
      </c>
    </row>
    <row r="1515" spans="1:23" ht="13.5" customHeight="1" x14ac:dyDescent="0.25">
      <c r="A1515" s="237">
        <v>0.5</v>
      </c>
      <c r="B1515" s="118">
        <v>10</v>
      </c>
      <c r="C1515" s="118">
        <v>0</v>
      </c>
      <c r="D1515" s="118">
        <v>0</v>
      </c>
      <c r="E1515" s="118">
        <v>0</v>
      </c>
      <c r="F1515" s="118">
        <v>9</v>
      </c>
      <c r="G1515" s="118">
        <v>1</v>
      </c>
      <c r="H1515" s="118">
        <v>0</v>
      </c>
      <c r="I1515" s="118">
        <v>0</v>
      </c>
      <c r="J1515" s="118">
        <v>0</v>
      </c>
      <c r="K1515" s="118">
        <v>0</v>
      </c>
      <c r="L1515" s="118">
        <v>0</v>
      </c>
      <c r="M1515" s="118">
        <v>0</v>
      </c>
      <c r="N1515" s="118">
        <v>0</v>
      </c>
      <c r="O1515" s="118">
        <v>0</v>
      </c>
      <c r="P1515" s="118">
        <v>0</v>
      </c>
      <c r="Q1515" s="118">
        <v>0</v>
      </c>
      <c r="R1515" s="118">
        <v>0</v>
      </c>
      <c r="S1515" s="118">
        <v>0</v>
      </c>
      <c r="T1515" s="118">
        <v>0</v>
      </c>
      <c r="U1515" s="118">
        <v>0</v>
      </c>
      <c r="V1515" s="118">
        <v>23.3</v>
      </c>
      <c r="W1515" s="118" t="s">
        <v>188</v>
      </c>
    </row>
    <row r="1516" spans="1:23" ht="13.5" customHeight="1" x14ac:dyDescent="0.25">
      <c r="A1516" s="237">
        <v>0.51041666666666696</v>
      </c>
      <c r="B1516" s="118">
        <v>10</v>
      </c>
      <c r="C1516" s="118">
        <v>0</v>
      </c>
      <c r="D1516" s="118">
        <v>0</v>
      </c>
      <c r="E1516" s="118">
        <v>1</v>
      </c>
      <c r="F1516" s="118">
        <v>5</v>
      </c>
      <c r="G1516" s="118">
        <v>4</v>
      </c>
      <c r="H1516" s="118">
        <v>0</v>
      </c>
      <c r="I1516" s="118">
        <v>0</v>
      </c>
      <c r="J1516" s="118">
        <v>0</v>
      </c>
      <c r="K1516" s="118">
        <v>0</v>
      </c>
      <c r="L1516" s="118">
        <v>0</v>
      </c>
      <c r="M1516" s="118">
        <v>0</v>
      </c>
      <c r="N1516" s="118">
        <v>0</v>
      </c>
      <c r="O1516" s="118">
        <v>0</v>
      </c>
      <c r="P1516" s="118">
        <v>0</v>
      </c>
      <c r="Q1516" s="118">
        <v>0</v>
      </c>
      <c r="R1516" s="118">
        <v>0</v>
      </c>
      <c r="S1516" s="118">
        <v>0</v>
      </c>
      <c r="T1516" s="118">
        <v>0</v>
      </c>
      <c r="U1516" s="118">
        <v>0</v>
      </c>
      <c r="V1516" s="118">
        <v>23.6</v>
      </c>
      <c r="W1516" s="118" t="s">
        <v>188</v>
      </c>
    </row>
    <row r="1517" spans="1:23" ht="13.5" customHeight="1" x14ac:dyDescent="0.25">
      <c r="A1517" s="237">
        <v>0.52083333333333304</v>
      </c>
      <c r="B1517" s="118">
        <v>5</v>
      </c>
      <c r="C1517" s="118">
        <v>0</v>
      </c>
      <c r="D1517" s="118">
        <v>0</v>
      </c>
      <c r="E1517" s="118">
        <v>0</v>
      </c>
      <c r="F1517" s="118">
        <v>4</v>
      </c>
      <c r="G1517" s="118">
        <v>0</v>
      </c>
      <c r="H1517" s="118">
        <v>1</v>
      </c>
      <c r="I1517" s="118">
        <v>0</v>
      </c>
      <c r="J1517" s="118">
        <v>0</v>
      </c>
      <c r="K1517" s="118">
        <v>0</v>
      </c>
      <c r="L1517" s="118">
        <v>0</v>
      </c>
      <c r="M1517" s="118">
        <v>0</v>
      </c>
      <c r="N1517" s="118">
        <v>0</v>
      </c>
      <c r="O1517" s="118">
        <v>0</v>
      </c>
      <c r="P1517" s="118">
        <v>0</v>
      </c>
      <c r="Q1517" s="118">
        <v>0</v>
      </c>
      <c r="R1517" s="118">
        <v>0</v>
      </c>
      <c r="S1517" s="118">
        <v>0</v>
      </c>
      <c r="T1517" s="118">
        <v>0</v>
      </c>
      <c r="U1517" s="118">
        <v>0</v>
      </c>
      <c r="V1517" s="118">
        <v>24.6</v>
      </c>
      <c r="W1517" s="118" t="s">
        <v>188</v>
      </c>
    </row>
    <row r="1518" spans="1:23" ht="13.5" customHeight="1" x14ac:dyDescent="0.25">
      <c r="A1518" s="237">
        <v>0.53125</v>
      </c>
      <c r="B1518" s="118">
        <v>9</v>
      </c>
      <c r="C1518" s="118">
        <v>0</v>
      </c>
      <c r="D1518" s="118">
        <v>0</v>
      </c>
      <c r="E1518" s="118">
        <v>0</v>
      </c>
      <c r="F1518" s="118">
        <v>5</v>
      </c>
      <c r="G1518" s="118">
        <v>4</v>
      </c>
      <c r="H1518" s="118">
        <v>0</v>
      </c>
      <c r="I1518" s="118">
        <v>0</v>
      </c>
      <c r="J1518" s="118">
        <v>0</v>
      </c>
      <c r="K1518" s="118">
        <v>0</v>
      </c>
      <c r="L1518" s="118">
        <v>0</v>
      </c>
      <c r="M1518" s="118">
        <v>0</v>
      </c>
      <c r="N1518" s="118">
        <v>0</v>
      </c>
      <c r="O1518" s="118">
        <v>0</v>
      </c>
      <c r="P1518" s="118">
        <v>0</v>
      </c>
      <c r="Q1518" s="118">
        <v>0</v>
      </c>
      <c r="R1518" s="118">
        <v>0</v>
      </c>
      <c r="S1518" s="118">
        <v>0</v>
      </c>
      <c r="T1518" s="118">
        <v>0</v>
      </c>
      <c r="U1518" s="118">
        <v>0</v>
      </c>
      <c r="V1518" s="118">
        <v>24.8</v>
      </c>
      <c r="W1518" s="118" t="s">
        <v>188</v>
      </c>
    </row>
    <row r="1519" spans="1:23" ht="13.5" customHeight="1" x14ac:dyDescent="0.25">
      <c r="A1519" s="237">
        <v>0.54166666666666696</v>
      </c>
      <c r="B1519" s="118">
        <v>6</v>
      </c>
      <c r="C1519" s="118">
        <v>0</v>
      </c>
      <c r="D1519" s="118">
        <v>0</v>
      </c>
      <c r="E1519" s="118">
        <v>0</v>
      </c>
      <c r="F1519" s="118">
        <v>1</v>
      </c>
      <c r="G1519" s="118">
        <v>5</v>
      </c>
      <c r="H1519" s="118">
        <v>0</v>
      </c>
      <c r="I1519" s="118">
        <v>0</v>
      </c>
      <c r="J1519" s="118">
        <v>0</v>
      </c>
      <c r="K1519" s="118">
        <v>0</v>
      </c>
      <c r="L1519" s="118">
        <v>0</v>
      </c>
      <c r="M1519" s="118">
        <v>0</v>
      </c>
      <c r="N1519" s="118">
        <v>0</v>
      </c>
      <c r="O1519" s="118">
        <v>0</v>
      </c>
      <c r="P1519" s="118">
        <v>0</v>
      </c>
      <c r="Q1519" s="118">
        <v>0</v>
      </c>
      <c r="R1519" s="118">
        <v>0</v>
      </c>
      <c r="S1519" s="118">
        <v>0</v>
      </c>
      <c r="T1519" s="118">
        <v>0</v>
      </c>
      <c r="U1519" s="118">
        <v>0</v>
      </c>
      <c r="V1519" s="118">
        <v>27.1</v>
      </c>
      <c r="W1519" s="118" t="s">
        <v>188</v>
      </c>
    </row>
    <row r="1520" spans="1:23" ht="13.5" customHeight="1" x14ac:dyDescent="0.25">
      <c r="A1520" s="237">
        <v>0.55208333333333304</v>
      </c>
      <c r="B1520" s="118">
        <v>2</v>
      </c>
      <c r="C1520" s="118">
        <v>0</v>
      </c>
      <c r="D1520" s="118">
        <v>0</v>
      </c>
      <c r="E1520" s="118">
        <v>0</v>
      </c>
      <c r="F1520" s="118">
        <v>1</v>
      </c>
      <c r="G1520" s="118">
        <v>1</v>
      </c>
      <c r="H1520" s="118">
        <v>0</v>
      </c>
      <c r="I1520" s="118">
        <v>0</v>
      </c>
      <c r="J1520" s="118">
        <v>0</v>
      </c>
      <c r="K1520" s="118">
        <v>0</v>
      </c>
      <c r="L1520" s="118">
        <v>0</v>
      </c>
      <c r="M1520" s="118">
        <v>0</v>
      </c>
      <c r="N1520" s="118">
        <v>0</v>
      </c>
      <c r="O1520" s="118">
        <v>0</v>
      </c>
      <c r="P1520" s="118">
        <v>0</v>
      </c>
      <c r="Q1520" s="118">
        <v>0</v>
      </c>
      <c r="R1520" s="118">
        <v>0</v>
      </c>
      <c r="S1520" s="118">
        <v>0</v>
      </c>
      <c r="T1520" s="118">
        <v>0</v>
      </c>
      <c r="U1520" s="118">
        <v>0</v>
      </c>
      <c r="V1520" s="118">
        <v>25</v>
      </c>
      <c r="W1520" s="118" t="s">
        <v>188</v>
      </c>
    </row>
    <row r="1521" spans="1:23" ht="13.5" customHeight="1" x14ac:dyDescent="0.25">
      <c r="A1521" s="237">
        <v>0.5625</v>
      </c>
      <c r="B1521" s="118">
        <v>6</v>
      </c>
      <c r="C1521" s="118">
        <v>0</v>
      </c>
      <c r="D1521" s="118">
        <v>0</v>
      </c>
      <c r="E1521" s="118">
        <v>1</v>
      </c>
      <c r="F1521" s="118">
        <v>5</v>
      </c>
      <c r="G1521" s="118">
        <v>0</v>
      </c>
      <c r="H1521" s="118">
        <v>0</v>
      </c>
      <c r="I1521" s="118">
        <v>0</v>
      </c>
      <c r="J1521" s="118">
        <v>0</v>
      </c>
      <c r="K1521" s="118">
        <v>0</v>
      </c>
      <c r="L1521" s="118">
        <v>0</v>
      </c>
      <c r="M1521" s="118">
        <v>0</v>
      </c>
      <c r="N1521" s="118">
        <v>0</v>
      </c>
      <c r="O1521" s="118">
        <v>0</v>
      </c>
      <c r="P1521" s="118">
        <v>0</v>
      </c>
      <c r="Q1521" s="118">
        <v>0</v>
      </c>
      <c r="R1521" s="118">
        <v>0</v>
      </c>
      <c r="S1521" s="118">
        <v>0</v>
      </c>
      <c r="T1521" s="118">
        <v>0</v>
      </c>
      <c r="U1521" s="118">
        <v>0</v>
      </c>
      <c r="V1521" s="118">
        <v>22.3</v>
      </c>
      <c r="W1521" s="118" t="s">
        <v>188</v>
      </c>
    </row>
    <row r="1522" spans="1:23" ht="13.5" customHeight="1" x14ac:dyDescent="0.25">
      <c r="A1522" s="237">
        <v>0.57291666666666696</v>
      </c>
      <c r="B1522" s="118">
        <v>8</v>
      </c>
      <c r="C1522" s="118">
        <v>0</v>
      </c>
      <c r="D1522" s="118">
        <v>0</v>
      </c>
      <c r="E1522" s="118">
        <v>0</v>
      </c>
      <c r="F1522" s="118">
        <v>6</v>
      </c>
      <c r="G1522" s="118">
        <v>2</v>
      </c>
      <c r="H1522" s="118">
        <v>0</v>
      </c>
      <c r="I1522" s="118">
        <v>0</v>
      </c>
      <c r="J1522" s="118">
        <v>0</v>
      </c>
      <c r="K1522" s="118">
        <v>0</v>
      </c>
      <c r="L1522" s="118">
        <v>0</v>
      </c>
      <c r="M1522" s="118">
        <v>0</v>
      </c>
      <c r="N1522" s="118">
        <v>0</v>
      </c>
      <c r="O1522" s="118">
        <v>0</v>
      </c>
      <c r="P1522" s="118">
        <v>0</v>
      </c>
      <c r="Q1522" s="118">
        <v>0</v>
      </c>
      <c r="R1522" s="118">
        <v>0</v>
      </c>
      <c r="S1522" s="118">
        <v>0</v>
      </c>
      <c r="T1522" s="118">
        <v>0</v>
      </c>
      <c r="U1522" s="118">
        <v>0</v>
      </c>
      <c r="V1522" s="118">
        <v>23.7</v>
      </c>
      <c r="W1522" s="118" t="s">
        <v>188</v>
      </c>
    </row>
    <row r="1523" spans="1:23" ht="13.5" customHeight="1" x14ac:dyDescent="0.25">
      <c r="A1523" s="237">
        <v>0.58333333333333304</v>
      </c>
      <c r="B1523" s="118">
        <v>8</v>
      </c>
      <c r="C1523" s="118">
        <v>0</v>
      </c>
      <c r="D1523" s="118">
        <v>0</v>
      </c>
      <c r="E1523" s="118">
        <v>1</v>
      </c>
      <c r="F1523" s="118">
        <v>4</v>
      </c>
      <c r="G1523" s="118">
        <v>3</v>
      </c>
      <c r="H1523" s="118">
        <v>0</v>
      </c>
      <c r="I1523" s="118">
        <v>0</v>
      </c>
      <c r="J1523" s="118">
        <v>0</v>
      </c>
      <c r="K1523" s="118">
        <v>0</v>
      </c>
      <c r="L1523" s="118">
        <v>0</v>
      </c>
      <c r="M1523" s="118">
        <v>0</v>
      </c>
      <c r="N1523" s="118">
        <v>0</v>
      </c>
      <c r="O1523" s="118">
        <v>0</v>
      </c>
      <c r="P1523" s="118">
        <v>0</v>
      </c>
      <c r="Q1523" s="118">
        <v>0</v>
      </c>
      <c r="R1523" s="118">
        <v>0</v>
      </c>
      <c r="S1523" s="118">
        <v>0</v>
      </c>
      <c r="T1523" s="118">
        <v>0</v>
      </c>
      <c r="U1523" s="118">
        <v>0</v>
      </c>
      <c r="V1523" s="118">
        <v>23.5</v>
      </c>
      <c r="W1523" s="118" t="s">
        <v>188</v>
      </c>
    </row>
    <row r="1524" spans="1:23" ht="13.5" customHeight="1" x14ac:dyDescent="0.25">
      <c r="A1524" s="237">
        <v>0.59375</v>
      </c>
      <c r="B1524" s="118">
        <v>13</v>
      </c>
      <c r="C1524" s="118">
        <v>0</v>
      </c>
      <c r="D1524" s="118">
        <v>0</v>
      </c>
      <c r="E1524" s="118">
        <v>3</v>
      </c>
      <c r="F1524" s="118">
        <v>6</v>
      </c>
      <c r="G1524" s="118">
        <v>4</v>
      </c>
      <c r="H1524" s="118">
        <v>0</v>
      </c>
      <c r="I1524" s="118">
        <v>0</v>
      </c>
      <c r="J1524" s="118">
        <v>0</v>
      </c>
      <c r="K1524" s="118">
        <v>0</v>
      </c>
      <c r="L1524" s="118">
        <v>0</v>
      </c>
      <c r="M1524" s="118">
        <v>0</v>
      </c>
      <c r="N1524" s="118">
        <v>0</v>
      </c>
      <c r="O1524" s="118">
        <v>0</v>
      </c>
      <c r="P1524" s="118">
        <v>0</v>
      </c>
      <c r="Q1524" s="118">
        <v>0</v>
      </c>
      <c r="R1524" s="118">
        <v>0</v>
      </c>
      <c r="S1524" s="118">
        <v>0</v>
      </c>
      <c r="T1524" s="118">
        <v>0</v>
      </c>
      <c r="U1524" s="118">
        <v>0</v>
      </c>
      <c r="V1524" s="118">
        <v>22.9</v>
      </c>
      <c r="W1524" s="118">
        <v>27.1</v>
      </c>
    </row>
    <row r="1525" spans="1:23" ht="13.5" customHeight="1" x14ac:dyDescent="0.25">
      <c r="A1525" s="237">
        <v>0.60416666666666696</v>
      </c>
      <c r="B1525" s="118">
        <v>16</v>
      </c>
      <c r="C1525" s="118">
        <v>0</v>
      </c>
      <c r="D1525" s="118">
        <v>0</v>
      </c>
      <c r="E1525" s="118">
        <v>2</v>
      </c>
      <c r="F1525" s="118">
        <v>6</v>
      </c>
      <c r="G1525" s="118">
        <v>7</v>
      </c>
      <c r="H1525" s="118">
        <v>1</v>
      </c>
      <c r="I1525" s="118">
        <v>0</v>
      </c>
      <c r="J1525" s="118">
        <v>0</v>
      </c>
      <c r="K1525" s="118">
        <v>0</v>
      </c>
      <c r="L1525" s="118">
        <v>0</v>
      </c>
      <c r="M1525" s="118">
        <v>0</v>
      </c>
      <c r="N1525" s="118">
        <v>0</v>
      </c>
      <c r="O1525" s="118">
        <v>0</v>
      </c>
      <c r="P1525" s="118">
        <v>0</v>
      </c>
      <c r="Q1525" s="118">
        <v>0</v>
      </c>
      <c r="R1525" s="118">
        <v>0</v>
      </c>
      <c r="S1525" s="118">
        <v>0</v>
      </c>
      <c r="T1525" s="118">
        <v>0</v>
      </c>
      <c r="U1525" s="118">
        <v>0</v>
      </c>
      <c r="V1525" s="118">
        <v>24.7</v>
      </c>
      <c r="W1525" s="118">
        <v>27.9</v>
      </c>
    </row>
    <row r="1526" spans="1:23" ht="13.5" customHeight="1" x14ac:dyDescent="0.25">
      <c r="A1526" s="237">
        <v>0.61458333333333304</v>
      </c>
      <c r="B1526" s="118">
        <v>18</v>
      </c>
      <c r="C1526" s="118">
        <v>0</v>
      </c>
      <c r="D1526" s="118">
        <v>1</v>
      </c>
      <c r="E1526" s="118">
        <v>2</v>
      </c>
      <c r="F1526" s="118">
        <v>5</v>
      </c>
      <c r="G1526" s="118">
        <v>9</v>
      </c>
      <c r="H1526" s="118">
        <v>1</v>
      </c>
      <c r="I1526" s="118">
        <v>0</v>
      </c>
      <c r="J1526" s="118">
        <v>0</v>
      </c>
      <c r="K1526" s="118">
        <v>0</v>
      </c>
      <c r="L1526" s="118">
        <v>0</v>
      </c>
      <c r="M1526" s="118">
        <v>0</v>
      </c>
      <c r="N1526" s="118">
        <v>0</v>
      </c>
      <c r="O1526" s="118">
        <v>0</v>
      </c>
      <c r="P1526" s="118">
        <v>0</v>
      </c>
      <c r="Q1526" s="118">
        <v>0</v>
      </c>
      <c r="R1526" s="118">
        <v>0</v>
      </c>
      <c r="S1526" s="118">
        <v>0</v>
      </c>
      <c r="T1526" s="118">
        <v>0</v>
      </c>
      <c r="U1526" s="118">
        <v>0</v>
      </c>
      <c r="V1526" s="118">
        <v>24.6</v>
      </c>
      <c r="W1526" s="118">
        <v>29</v>
      </c>
    </row>
    <row r="1527" spans="1:23" ht="13.5" customHeight="1" x14ac:dyDescent="0.25">
      <c r="A1527" s="237">
        <v>0.625</v>
      </c>
      <c r="B1527" s="118">
        <v>21</v>
      </c>
      <c r="C1527" s="118">
        <v>0</v>
      </c>
      <c r="D1527" s="118">
        <v>1</v>
      </c>
      <c r="E1527" s="118">
        <v>2</v>
      </c>
      <c r="F1527" s="118">
        <v>8</v>
      </c>
      <c r="G1527" s="118">
        <v>9</v>
      </c>
      <c r="H1527" s="118">
        <v>1</v>
      </c>
      <c r="I1527" s="118">
        <v>0</v>
      </c>
      <c r="J1527" s="118">
        <v>0</v>
      </c>
      <c r="K1527" s="118">
        <v>0</v>
      </c>
      <c r="L1527" s="118">
        <v>0</v>
      </c>
      <c r="M1527" s="118">
        <v>0</v>
      </c>
      <c r="N1527" s="118">
        <v>0</v>
      </c>
      <c r="O1527" s="118">
        <v>0</v>
      </c>
      <c r="P1527" s="118">
        <v>0</v>
      </c>
      <c r="Q1527" s="118">
        <v>0</v>
      </c>
      <c r="R1527" s="118">
        <v>0</v>
      </c>
      <c r="S1527" s="118">
        <v>0</v>
      </c>
      <c r="T1527" s="118">
        <v>0</v>
      </c>
      <c r="U1527" s="118">
        <v>0</v>
      </c>
      <c r="V1527" s="118">
        <v>23.9</v>
      </c>
      <c r="W1527" s="118">
        <v>27.8</v>
      </c>
    </row>
    <row r="1528" spans="1:23" ht="13.5" customHeight="1" x14ac:dyDescent="0.25">
      <c r="A1528" s="237">
        <v>0.63541666666666696</v>
      </c>
      <c r="B1528" s="118">
        <v>13</v>
      </c>
      <c r="C1528" s="118">
        <v>0</v>
      </c>
      <c r="D1528" s="118">
        <v>1</v>
      </c>
      <c r="E1528" s="118">
        <v>4</v>
      </c>
      <c r="F1528" s="118">
        <v>5</v>
      </c>
      <c r="G1528" s="118">
        <v>3</v>
      </c>
      <c r="H1528" s="118">
        <v>0</v>
      </c>
      <c r="I1528" s="118">
        <v>0</v>
      </c>
      <c r="J1528" s="118">
        <v>0</v>
      </c>
      <c r="K1528" s="118">
        <v>0</v>
      </c>
      <c r="L1528" s="118">
        <v>0</v>
      </c>
      <c r="M1528" s="118">
        <v>0</v>
      </c>
      <c r="N1528" s="118">
        <v>0</v>
      </c>
      <c r="O1528" s="118">
        <v>0</v>
      </c>
      <c r="P1528" s="118">
        <v>0</v>
      </c>
      <c r="Q1528" s="118">
        <v>0</v>
      </c>
      <c r="R1528" s="118">
        <v>0</v>
      </c>
      <c r="S1528" s="118">
        <v>0</v>
      </c>
      <c r="T1528" s="118">
        <v>0</v>
      </c>
      <c r="U1528" s="118">
        <v>0</v>
      </c>
      <c r="V1528" s="118">
        <v>20.5</v>
      </c>
      <c r="W1528" s="118">
        <v>25.6</v>
      </c>
    </row>
    <row r="1529" spans="1:23" ht="13.5" customHeight="1" x14ac:dyDescent="0.25">
      <c r="A1529" s="237">
        <v>0.64583333333333304</v>
      </c>
      <c r="B1529" s="118">
        <v>4</v>
      </c>
      <c r="C1529" s="118">
        <v>0</v>
      </c>
      <c r="D1529" s="118">
        <v>0</v>
      </c>
      <c r="E1529" s="118">
        <v>0</v>
      </c>
      <c r="F1529" s="118">
        <v>3</v>
      </c>
      <c r="G1529" s="118">
        <v>1</v>
      </c>
      <c r="H1529" s="118">
        <v>0</v>
      </c>
      <c r="I1529" s="118">
        <v>0</v>
      </c>
      <c r="J1529" s="118">
        <v>0</v>
      </c>
      <c r="K1529" s="118">
        <v>0</v>
      </c>
      <c r="L1529" s="118">
        <v>0</v>
      </c>
      <c r="M1529" s="118">
        <v>0</v>
      </c>
      <c r="N1529" s="118">
        <v>0</v>
      </c>
      <c r="O1529" s="118">
        <v>0</v>
      </c>
      <c r="P1529" s="118">
        <v>0</v>
      </c>
      <c r="Q1529" s="118">
        <v>0</v>
      </c>
      <c r="R1529" s="118">
        <v>0</v>
      </c>
      <c r="S1529" s="118">
        <v>0</v>
      </c>
      <c r="T1529" s="118">
        <v>0</v>
      </c>
      <c r="U1529" s="118">
        <v>0</v>
      </c>
      <c r="V1529" s="118">
        <v>23.1</v>
      </c>
      <c r="W1529" s="118" t="s">
        <v>188</v>
      </c>
    </row>
    <row r="1530" spans="1:23" ht="13.5" customHeight="1" x14ac:dyDescent="0.25">
      <c r="A1530" s="237">
        <v>0.65625</v>
      </c>
      <c r="B1530" s="118">
        <v>13</v>
      </c>
      <c r="C1530" s="118">
        <v>0</v>
      </c>
      <c r="D1530" s="118">
        <v>0</v>
      </c>
      <c r="E1530" s="118">
        <v>6</v>
      </c>
      <c r="F1530" s="118">
        <v>1</v>
      </c>
      <c r="G1530" s="118">
        <v>5</v>
      </c>
      <c r="H1530" s="118">
        <v>1</v>
      </c>
      <c r="I1530" s="118">
        <v>0</v>
      </c>
      <c r="J1530" s="118">
        <v>0</v>
      </c>
      <c r="K1530" s="118">
        <v>0</v>
      </c>
      <c r="L1530" s="118">
        <v>0</v>
      </c>
      <c r="M1530" s="118">
        <v>0</v>
      </c>
      <c r="N1530" s="118">
        <v>0</v>
      </c>
      <c r="O1530" s="118">
        <v>0</v>
      </c>
      <c r="P1530" s="118">
        <v>0</v>
      </c>
      <c r="Q1530" s="118">
        <v>0</v>
      </c>
      <c r="R1530" s="118">
        <v>0</v>
      </c>
      <c r="S1530" s="118">
        <v>0</v>
      </c>
      <c r="T1530" s="118">
        <v>0</v>
      </c>
      <c r="U1530" s="118">
        <v>0</v>
      </c>
      <c r="V1530" s="118">
        <v>22.7</v>
      </c>
      <c r="W1530" s="118">
        <v>28</v>
      </c>
    </row>
    <row r="1531" spans="1:23" ht="13.5" customHeight="1" x14ac:dyDescent="0.25">
      <c r="A1531" s="237">
        <v>0.66666666666666696</v>
      </c>
      <c r="B1531" s="118">
        <v>5</v>
      </c>
      <c r="C1531" s="118">
        <v>0</v>
      </c>
      <c r="D1531" s="118">
        <v>0</v>
      </c>
      <c r="E1531" s="118">
        <v>0</v>
      </c>
      <c r="F1531" s="118">
        <v>3</v>
      </c>
      <c r="G1531" s="118">
        <v>2</v>
      </c>
      <c r="H1531" s="118">
        <v>0</v>
      </c>
      <c r="I1531" s="118">
        <v>0</v>
      </c>
      <c r="J1531" s="118">
        <v>0</v>
      </c>
      <c r="K1531" s="118">
        <v>0</v>
      </c>
      <c r="L1531" s="118">
        <v>0</v>
      </c>
      <c r="M1531" s="118">
        <v>0</v>
      </c>
      <c r="N1531" s="118">
        <v>0</v>
      </c>
      <c r="O1531" s="118">
        <v>0</v>
      </c>
      <c r="P1531" s="118">
        <v>0</v>
      </c>
      <c r="Q1531" s="118">
        <v>0</v>
      </c>
      <c r="R1531" s="118">
        <v>0</v>
      </c>
      <c r="S1531" s="118">
        <v>0</v>
      </c>
      <c r="T1531" s="118">
        <v>0</v>
      </c>
      <c r="U1531" s="118">
        <v>0</v>
      </c>
      <c r="V1531" s="118">
        <v>25.5</v>
      </c>
      <c r="W1531" s="118" t="s">
        <v>188</v>
      </c>
    </row>
    <row r="1532" spans="1:23" ht="13.5" customHeight="1" x14ac:dyDescent="0.25">
      <c r="A1532" s="237">
        <v>0.67708333333333304</v>
      </c>
      <c r="B1532" s="118">
        <v>11</v>
      </c>
      <c r="C1532" s="118">
        <v>0</v>
      </c>
      <c r="D1532" s="118">
        <v>0</v>
      </c>
      <c r="E1532" s="118">
        <v>1</v>
      </c>
      <c r="F1532" s="118">
        <v>6</v>
      </c>
      <c r="G1532" s="118">
        <v>4</v>
      </c>
      <c r="H1532" s="118">
        <v>0</v>
      </c>
      <c r="I1532" s="118">
        <v>0</v>
      </c>
      <c r="J1532" s="118">
        <v>0</v>
      </c>
      <c r="K1532" s="118">
        <v>0</v>
      </c>
      <c r="L1532" s="118">
        <v>0</v>
      </c>
      <c r="M1532" s="118">
        <v>0</v>
      </c>
      <c r="N1532" s="118">
        <v>0</v>
      </c>
      <c r="O1532" s="118">
        <v>0</v>
      </c>
      <c r="P1532" s="118">
        <v>0</v>
      </c>
      <c r="Q1532" s="118">
        <v>0</v>
      </c>
      <c r="R1532" s="118">
        <v>0</v>
      </c>
      <c r="S1532" s="118">
        <v>0</v>
      </c>
      <c r="T1532" s="118">
        <v>0</v>
      </c>
      <c r="U1532" s="118">
        <v>0</v>
      </c>
      <c r="V1532" s="118">
        <v>24</v>
      </c>
      <c r="W1532" s="118">
        <v>26</v>
      </c>
    </row>
    <row r="1533" spans="1:23" ht="13.5" customHeight="1" x14ac:dyDescent="0.25">
      <c r="A1533" s="237">
        <v>0.6875</v>
      </c>
      <c r="B1533" s="118">
        <v>15</v>
      </c>
      <c r="C1533" s="118">
        <v>0</v>
      </c>
      <c r="D1533" s="118">
        <v>0</v>
      </c>
      <c r="E1533" s="118">
        <v>2</v>
      </c>
      <c r="F1533" s="118">
        <v>5</v>
      </c>
      <c r="G1533" s="118">
        <v>8</v>
      </c>
      <c r="H1533" s="118">
        <v>0</v>
      </c>
      <c r="I1533" s="118">
        <v>0</v>
      </c>
      <c r="J1533" s="118">
        <v>0</v>
      </c>
      <c r="K1533" s="118">
        <v>0</v>
      </c>
      <c r="L1533" s="118">
        <v>0</v>
      </c>
      <c r="M1533" s="118">
        <v>0</v>
      </c>
      <c r="N1533" s="118">
        <v>0</v>
      </c>
      <c r="O1533" s="118">
        <v>0</v>
      </c>
      <c r="P1533" s="118">
        <v>0</v>
      </c>
      <c r="Q1533" s="118">
        <v>0</v>
      </c>
      <c r="R1533" s="118">
        <v>0</v>
      </c>
      <c r="S1533" s="118">
        <v>0</v>
      </c>
      <c r="T1533" s="118">
        <v>0</v>
      </c>
      <c r="U1533" s="118">
        <v>0</v>
      </c>
      <c r="V1533" s="118">
        <v>24.3</v>
      </c>
      <c r="W1533" s="118">
        <v>27.2</v>
      </c>
    </row>
    <row r="1534" spans="1:23" ht="13.5" customHeight="1" x14ac:dyDescent="0.25">
      <c r="A1534" s="237">
        <v>0.69791666666666696</v>
      </c>
      <c r="B1534" s="118">
        <v>23</v>
      </c>
      <c r="C1534" s="118">
        <v>0</v>
      </c>
      <c r="D1534" s="118">
        <v>0</v>
      </c>
      <c r="E1534" s="118">
        <v>5</v>
      </c>
      <c r="F1534" s="118">
        <v>11</v>
      </c>
      <c r="G1534" s="118">
        <v>7</v>
      </c>
      <c r="H1534" s="118">
        <v>0</v>
      </c>
      <c r="I1534" s="118">
        <v>0</v>
      </c>
      <c r="J1534" s="118">
        <v>0</v>
      </c>
      <c r="K1534" s="118">
        <v>0</v>
      </c>
      <c r="L1534" s="118">
        <v>0</v>
      </c>
      <c r="M1534" s="118">
        <v>0</v>
      </c>
      <c r="N1534" s="118">
        <v>0</v>
      </c>
      <c r="O1534" s="118">
        <v>0</v>
      </c>
      <c r="P1534" s="118">
        <v>0</v>
      </c>
      <c r="Q1534" s="118">
        <v>0</v>
      </c>
      <c r="R1534" s="118">
        <v>0</v>
      </c>
      <c r="S1534" s="118">
        <v>0</v>
      </c>
      <c r="T1534" s="118">
        <v>0</v>
      </c>
      <c r="U1534" s="118">
        <v>0</v>
      </c>
      <c r="V1534" s="118">
        <v>23</v>
      </c>
      <c r="W1534" s="118">
        <v>27.1</v>
      </c>
    </row>
    <row r="1535" spans="1:23" ht="13.5" customHeight="1" x14ac:dyDescent="0.25">
      <c r="A1535" s="237">
        <v>0.70833333333333304</v>
      </c>
      <c r="B1535" s="118">
        <v>16</v>
      </c>
      <c r="C1535" s="118">
        <v>0</v>
      </c>
      <c r="D1535" s="118">
        <v>0</v>
      </c>
      <c r="E1535" s="118">
        <v>4</v>
      </c>
      <c r="F1535" s="118">
        <v>4</v>
      </c>
      <c r="G1535" s="118">
        <v>6</v>
      </c>
      <c r="H1535" s="118">
        <v>2</v>
      </c>
      <c r="I1535" s="118">
        <v>0</v>
      </c>
      <c r="J1535" s="118">
        <v>0</v>
      </c>
      <c r="K1535" s="118">
        <v>0</v>
      </c>
      <c r="L1535" s="118">
        <v>0</v>
      </c>
      <c r="M1535" s="118">
        <v>0</v>
      </c>
      <c r="N1535" s="118">
        <v>0</v>
      </c>
      <c r="O1535" s="118">
        <v>0</v>
      </c>
      <c r="P1535" s="118">
        <v>0</v>
      </c>
      <c r="Q1535" s="118">
        <v>0</v>
      </c>
      <c r="R1535" s="118">
        <v>0</v>
      </c>
      <c r="S1535" s="118">
        <v>0</v>
      </c>
      <c r="T1535" s="118">
        <v>0</v>
      </c>
      <c r="U1535" s="118">
        <v>0</v>
      </c>
      <c r="V1535" s="118">
        <v>24.2</v>
      </c>
      <c r="W1535" s="118">
        <v>30</v>
      </c>
    </row>
    <row r="1536" spans="1:23" ht="13.5" customHeight="1" x14ac:dyDescent="0.25">
      <c r="A1536" s="237">
        <v>0.71875</v>
      </c>
      <c r="B1536" s="118">
        <v>13</v>
      </c>
      <c r="C1536" s="118">
        <v>0</v>
      </c>
      <c r="D1536" s="118">
        <v>0</v>
      </c>
      <c r="E1536" s="118">
        <v>1</v>
      </c>
      <c r="F1536" s="118">
        <v>4</v>
      </c>
      <c r="G1536" s="118">
        <v>8</v>
      </c>
      <c r="H1536" s="118">
        <v>0</v>
      </c>
      <c r="I1536" s="118">
        <v>0</v>
      </c>
      <c r="J1536" s="118">
        <v>0</v>
      </c>
      <c r="K1536" s="118">
        <v>0</v>
      </c>
      <c r="L1536" s="118">
        <v>0</v>
      </c>
      <c r="M1536" s="118">
        <v>0</v>
      </c>
      <c r="N1536" s="118">
        <v>0</v>
      </c>
      <c r="O1536" s="118">
        <v>0</v>
      </c>
      <c r="P1536" s="118">
        <v>0</v>
      </c>
      <c r="Q1536" s="118">
        <v>0</v>
      </c>
      <c r="R1536" s="118">
        <v>0</v>
      </c>
      <c r="S1536" s="118">
        <v>0</v>
      </c>
      <c r="T1536" s="118">
        <v>0</v>
      </c>
      <c r="U1536" s="118">
        <v>0</v>
      </c>
      <c r="V1536" s="118">
        <v>25</v>
      </c>
      <c r="W1536" s="118">
        <v>28.4</v>
      </c>
    </row>
    <row r="1537" spans="1:23" ht="13.5" customHeight="1" x14ac:dyDescent="0.25">
      <c r="A1537" s="237">
        <v>0.72916666666666696</v>
      </c>
      <c r="B1537" s="118">
        <v>13</v>
      </c>
      <c r="C1537" s="118">
        <v>0</v>
      </c>
      <c r="D1537" s="118">
        <v>0</v>
      </c>
      <c r="E1537" s="118">
        <v>1</v>
      </c>
      <c r="F1537" s="118">
        <v>5</v>
      </c>
      <c r="G1537" s="118">
        <v>5</v>
      </c>
      <c r="H1537" s="118">
        <v>2</v>
      </c>
      <c r="I1537" s="118">
        <v>0</v>
      </c>
      <c r="J1537" s="118">
        <v>0</v>
      </c>
      <c r="K1537" s="118">
        <v>0</v>
      </c>
      <c r="L1537" s="118">
        <v>0</v>
      </c>
      <c r="M1537" s="118">
        <v>0</v>
      </c>
      <c r="N1537" s="118">
        <v>0</v>
      </c>
      <c r="O1537" s="118">
        <v>0</v>
      </c>
      <c r="P1537" s="118">
        <v>0</v>
      </c>
      <c r="Q1537" s="118">
        <v>0</v>
      </c>
      <c r="R1537" s="118">
        <v>0</v>
      </c>
      <c r="S1537" s="118">
        <v>0</v>
      </c>
      <c r="T1537" s="118">
        <v>0</v>
      </c>
      <c r="U1537" s="118">
        <v>0</v>
      </c>
      <c r="V1537" s="118">
        <v>25.1</v>
      </c>
      <c r="W1537" s="118">
        <v>32.6</v>
      </c>
    </row>
    <row r="1538" spans="1:23" ht="13.5" customHeight="1" x14ac:dyDescent="0.25">
      <c r="A1538" s="237">
        <v>0.73958333333333304</v>
      </c>
      <c r="B1538" s="118">
        <v>12</v>
      </c>
      <c r="C1538" s="118">
        <v>0</v>
      </c>
      <c r="D1538" s="118">
        <v>0</v>
      </c>
      <c r="E1538" s="118">
        <v>0</v>
      </c>
      <c r="F1538" s="118">
        <v>4</v>
      </c>
      <c r="G1538" s="118">
        <v>7</v>
      </c>
      <c r="H1538" s="118">
        <v>1</v>
      </c>
      <c r="I1538" s="118">
        <v>0</v>
      </c>
      <c r="J1538" s="118">
        <v>0</v>
      </c>
      <c r="K1538" s="118">
        <v>0</v>
      </c>
      <c r="L1538" s="118">
        <v>0</v>
      </c>
      <c r="M1538" s="118">
        <v>0</v>
      </c>
      <c r="N1538" s="118">
        <v>0</v>
      </c>
      <c r="O1538" s="118">
        <v>0</v>
      </c>
      <c r="P1538" s="118">
        <v>0</v>
      </c>
      <c r="Q1538" s="118">
        <v>0</v>
      </c>
      <c r="R1538" s="118">
        <v>0</v>
      </c>
      <c r="S1538" s="118">
        <v>0</v>
      </c>
      <c r="T1538" s="118">
        <v>0</v>
      </c>
      <c r="U1538" s="118">
        <v>0</v>
      </c>
      <c r="V1538" s="118">
        <v>26.1</v>
      </c>
      <c r="W1538" s="118">
        <v>28.3</v>
      </c>
    </row>
    <row r="1539" spans="1:23" ht="13.5" customHeight="1" x14ac:dyDescent="0.25">
      <c r="A1539" s="237">
        <v>0.75</v>
      </c>
      <c r="B1539" s="118">
        <v>11</v>
      </c>
      <c r="C1539" s="118">
        <v>0</v>
      </c>
      <c r="D1539" s="118">
        <v>1</v>
      </c>
      <c r="E1539" s="118">
        <v>2</v>
      </c>
      <c r="F1539" s="118">
        <v>3</v>
      </c>
      <c r="G1539" s="118">
        <v>4</v>
      </c>
      <c r="H1539" s="118">
        <v>1</v>
      </c>
      <c r="I1539" s="118">
        <v>0</v>
      </c>
      <c r="J1539" s="118">
        <v>0</v>
      </c>
      <c r="K1539" s="118">
        <v>0</v>
      </c>
      <c r="L1539" s="118">
        <v>0</v>
      </c>
      <c r="M1539" s="118">
        <v>0</v>
      </c>
      <c r="N1539" s="118">
        <v>0</v>
      </c>
      <c r="O1539" s="118">
        <v>0</v>
      </c>
      <c r="P1539" s="118">
        <v>0</v>
      </c>
      <c r="Q1539" s="118">
        <v>0</v>
      </c>
      <c r="R1539" s="118">
        <v>0</v>
      </c>
      <c r="S1539" s="118">
        <v>0</v>
      </c>
      <c r="T1539" s="118">
        <v>0</v>
      </c>
      <c r="U1539" s="118">
        <v>0</v>
      </c>
      <c r="V1539" s="118">
        <v>23.1</v>
      </c>
      <c r="W1539" s="118">
        <v>28.1</v>
      </c>
    </row>
    <row r="1540" spans="1:23" ht="13.5" customHeight="1" x14ac:dyDescent="0.25">
      <c r="A1540" s="237">
        <v>0.76041666666666696</v>
      </c>
      <c r="B1540" s="118">
        <v>10</v>
      </c>
      <c r="C1540" s="118">
        <v>0</v>
      </c>
      <c r="D1540" s="118">
        <v>0</v>
      </c>
      <c r="E1540" s="118">
        <v>2</v>
      </c>
      <c r="F1540" s="118">
        <v>4</v>
      </c>
      <c r="G1540" s="118">
        <v>3</v>
      </c>
      <c r="H1540" s="118">
        <v>1</v>
      </c>
      <c r="I1540" s="118">
        <v>0</v>
      </c>
      <c r="J1540" s="118">
        <v>0</v>
      </c>
      <c r="K1540" s="118">
        <v>0</v>
      </c>
      <c r="L1540" s="118">
        <v>0</v>
      </c>
      <c r="M1540" s="118">
        <v>0</v>
      </c>
      <c r="N1540" s="118">
        <v>0</v>
      </c>
      <c r="O1540" s="118">
        <v>0</v>
      </c>
      <c r="P1540" s="118">
        <v>0</v>
      </c>
      <c r="Q1540" s="118">
        <v>0</v>
      </c>
      <c r="R1540" s="118">
        <v>0</v>
      </c>
      <c r="S1540" s="118">
        <v>0</v>
      </c>
      <c r="T1540" s="118">
        <v>0</v>
      </c>
      <c r="U1540" s="118">
        <v>0</v>
      </c>
      <c r="V1540" s="118">
        <v>24.2</v>
      </c>
      <c r="W1540" s="118" t="s">
        <v>188</v>
      </c>
    </row>
    <row r="1541" spans="1:23" ht="13.5" customHeight="1" x14ac:dyDescent="0.25">
      <c r="A1541" s="237">
        <v>0.77083333333333304</v>
      </c>
      <c r="B1541" s="118">
        <v>8</v>
      </c>
      <c r="C1541" s="118">
        <v>0</v>
      </c>
      <c r="D1541" s="118">
        <v>0</v>
      </c>
      <c r="E1541" s="118">
        <v>0</v>
      </c>
      <c r="F1541" s="118">
        <v>2</v>
      </c>
      <c r="G1541" s="118">
        <v>5</v>
      </c>
      <c r="H1541" s="118">
        <v>1</v>
      </c>
      <c r="I1541" s="118">
        <v>0</v>
      </c>
      <c r="J1541" s="118">
        <v>0</v>
      </c>
      <c r="K1541" s="118">
        <v>0</v>
      </c>
      <c r="L1541" s="118">
        <v>0</v>
      </c>
      <c r="M1541" s="118">
        <v>0</v>
      </c>
      <c r="N1541" s="118">
        <v>0</v>
      </c>
      <c r="O1541" s="118">
        <v>0</v>
      </c>
      <c r="P1541" s="118">
        <v>0</v>
      </c>
      <c r="Q1541" s="118">
        <v>0</v>
      </c>
      <c r="R1541" s="118">
        <v>0</v>
      </c>
      <c r="S1541" s="118">
        <v>0</v>
      </c>
      <c r="T1541" s="118">
        <v>0</v>
      </c>
      <c r="U1541" s="118">
        <v>0</v>
      </c>
      <c r="V1541" s="118">
        <v>26.7</v>
      </c>
      <c r="W1541" s="118" t="s">
        <v>188</v>
      </c>
    </row>
    <row r="1542" spans="1:23" ht="13.5" customHeight="1" x14ac:dyDescent="0.25">
      <c r="A1542" s="237">
        <v>0.78125</v>
      </c>
      <c r="B1542" s="118">
        <v>8</v>
      </c>
      <c r="C1542" s="118">
        <v>0</v>
      </c>
      <c r="D1542" s="118">
        <v>0</v>
      </c>
      <c r="E1542" s="118">
        <v>1</v>
      </c>
      <c r="F1542" s="118">
        <v>3</v>
      </c>
      <c r="G1542" s="118">
        <v>3</v>
      </c>
      <c r="H1542" s="118">
        <v>0</v>
      </c>
      <c r="I1542" s="118">
        <v>1</v>
      </c>
      <c r="J1542" s="118">
        <v>0</v>
      </c>
      <c r="K1542" s="118">
        <v>0</v>
      </c>
      <c r="L1542" s="118">
        <v>0</v>
      </c>
      <c r="M1542" s="118">
        <v>0</v>
      </c>
      <c r="N1542" s="118">
        <v>0</v>
      </c>
      <c r="O1542" s="118">
        <v>0</v>
      </c>
      <c r="P1542" s="118">
        <v>0</v>
      </c>
      <c r="Q1542" s="118">
        <v>0</v>
      </c>
      <c r="R1542" s="118">
        <v>0</v>
      </c>
      <c r="S1542" s="118">
        <v>0</v>
      </c>
      <c r="T1542" s="118">
        <v>0</v>
      </c>
      <c r="U1542" s="118">
        <v>0</v>
      </c>
      <c r="V1542" s="118">
        <v>26.2</v>
      </c>
      <c r="W1542" s="118" t="s">
        <v>188</v>
      </c>
    </row>
    <row r="1543" spans="1:23" ht="13.5" customHeight="1" x14ac:dyDescent="0.25">
      <c r="A1543" s="237">
        <v>0.79166666666666696</v>
      </c>
      <c r="B1543" s="118">
        <v>4</v>
      </c>
      <c r="C1543" s="118">
        <v>0</v>
      </c>
      <c r="D1543" s="118">
        <v>0</v>
      </c>
      <c r="E1543" s="118">
        <v>0</v>
      </c>
      <c r="F1543" s="118">
        <v>0</v>
      </c>
      <c r="G1543" s="118">
        <v>4</v>
      </c>
      <c r="H1543" s="118">
        <v>0</v>
      </c>
      <c r="I1543" s="118">
        <v>0</v>
      </c>
      <c r="J1543" s="118">
        <v>0</v>
      </c>
      <c r="K1543" s="118">
        <v>0</v>
      </c>
      <c r="L1543" s="118">
        <v>0</v>
      </c>
      <c r="M1543" s="118">
        <v>0</v>
      </c>
      <c r="N1543" s="118">
        <v>0</v>
      </c>
      <c r="O1543" s="118">
        <v>0</v>
      </c>
      <c r="P1543" s="118">
        <v>0</v>
      </c>
      <c r="Q1543" s="118">
        <v>0</v>
      </c>
      <c r="R1543" s="118">
        <v>0</v>
      </c>
      <c r="S1543" s="118">
        <v>0</v>
      </c>
      <c r="T1543" s="118">
        <v>0</v>
      </c>
      <c r="U1543" s="118">
        <v>0</v>
      </c>
      <c r="V1543" s="118">
        <v>26.9</v>
      </c>
      <c r="W1543" s="118" t="s">
        <v>188</v>
      </c>
    </row>
    <row r="1544" spans="1:23" ht="13.5" customHeight="1" x14ac:dyDescent="0.25">
      <c r="A1544" s="237">
        <v>0.80208333333333304</v>
      </c>
      <c r="B1544" s="118">
        <v>5</v>
      </c>
      <c r="C1544" s="118">
        <v>0</v>
      </c>
      <c r="D1544" s="118">
        <v>0</v>
      </c>
      <c r="E1544" s="118">
        <v>0</v>
      </c>
      <c r="F1544" s="118">
        <v>1</v>
      </c>
      <c r="G1544" s="118">
        <v>2</v>
      </c>
      <c r="H1544" s="118">
        <v>0</v>
      </c>
      <c r="I1544" s="118">
        <v>0</v>
      </c>
      <c r="J1544" s="118">
        <v>2</v>
      </c>
      <c r="K1544" s="118">
        <v>0</v>
      </c>
      <c r="L1544" s="118">
        <v>0</v>
      </c>
      <c r="M1544" s="118">
        <v>0</v>
      </c>
      <c r="N1544" s="118">
        <v>0</v>
      </c>
      <c r="O1544" s="118">
        <v>0</v>
      </c>
      <c r="P1544" s="118">
        <v>0</v>
      </c>
      <c r="Q1544" s="118">
        <v>0</v>
      </c>
      <c r="R1544" s="118">
        <v>0</v>
      </c>
      <c r="S1544" s="118">
        <v>0</v>
      </c>
      <c r="T1544" s="118">
        <v>0</v>
      </c>
      <c r="U1544" s="118">
        <v>0</v>
      </c>
      <c r="V1544" s="118">
        <v>32.700000000000003</v>
      </c>
      <c r="W1544" s="118" t="s">
        <v>188</v>
      </c>
    </row>
    <row r="1545" spans="1:23" ht="13.5" customHeight="1" x14ac:dyDescent="0.25">
      <c r="A1545" s="237">
        <v>0.8125</v>
      </c>
      <c r="B1545" s="118">
        <v>2</v>
      </c>
      <c r="C1545" s="118">
        <v>0</v>
      </c>
      <c r="D1545" s="118">
        <v>0</v>
      </c>
      <c r="E1545" s="118">
        <v>2</v>
      </c>
      <c r="F1545" s="118">
        <v>0</v>
      </c>
      <c r="G1545" s="118">
        <v>0</v>
      </c>
      <c r="H1545" s="118">
        <v>0</v>
      </c>
      <c r="I1545" s="118">
        <v>0</v>
      </c>
      <c r="J1545" s="118">
        <v>0</v>
      </c>
      <c r="K1545" s="118">
        <v>0</v>
      </c>
      <c r="L1545" s="118">
        <v>0</v>
      </c>
      <c r="M1545" s="118">
        <v>0</v>
      </c>
      <c r="N1545" s="118">
        <v>0</v>
      </c>
      <c r="O1545" s="118">
        <v>0</v>
      </c>
      <c r="P1545" s="118">
        <v>0</v>
      </c>
      <c r="Q1545" s="118">
        <v>0</v>
      </c>
      <c r="R1545" s="118">
        <v>0</v>
      </c>
      <c r="S1545" s="118">
        <v>0</v>
      </c>
      <c r="T1545" s="118">
        <v>0</v>
      </c>
      <c r="U1545" s="118">
        <v>0</v>
      </c>
      <c r="V1545" s="118">
        <v>16.399999999999999</v>
      </c>
      <c r="W1545" s="118" t="s">
        <v>188</v>
      </c>
    </row>
    <row r="1546" spans="1:23" ht="13.5" customHeight="1" x14ac:dyDescent="0.25">
      <c r="A1546" s="237">
        <v>0.82291666666666696</v>
      </c>
      <c r="B1546" s="118">
        <v>8</v>
      </c>
      <c r="C1546" s="118">
        <v>0</v>
      </c>
      <c r="D1546" s="118">
        <v>0</v>
      </c>
      <c r="E1546" s="118">
        <v>1</v>
      </c>
      <c r="F1546" s="118">
        <v>2</v>
      </c>
      <c r="G1546" s="118">
        <v>4</v>
      </c>
      <c r="H1546" s="118">
        <v>1</v>
      </c>
      <c r="I1546" s="118">
        <v>0</v>
      </c>
      <c r="J1546" s="118">
        <v>0</v>
      </c>
      <c r="K1546" s="118">
        <v>0</v>
      </c>
      <c r="L1546" s="118">
        <v>0</v>
      </c>
      <c r="M1546" s="118">
        <v>0</v>
      </c>
      <c r="N1546" s="118">
        <v>0</v>
      </c>
      <c r="O1546" s="118">
        <v>0</v>
      </c>
      <c r="P1546" s="118">
        <v>0</v>
      </c>
      <c r="Q1546" s="118">
        <v>0</v>
      </c>
      <c r="R1546" s="118">
        <v>0</v>
      </c>
      <c r="S1546" s="118">
        <v>0</v>
      </c>
      <c r="T1546" s="118">
        <v>0</v>
      </c>
      <c r="U1546" s="118">
        <v>0</v>
      </c>
      <c r="V1546" s="118">
        <v>25.5</v>
      </c>
      <c r="W1546" s="118" t="s">
        <v>188</v>
      </c>
    </row>
    <row r="1547" spans="1:23" ht="13.5" customHeight="1" x14ac:dyDescent="0.25">
      <c r="A1547" s="237">
        <v>0.83333333333333304</v>
      </c>
      <c r="B1547" s="118">
        <v>4</v>
      </c>
      <c r="C1547" s="118">
        <v>0</v>
      </c>
      <c r="D1547" s="118">
        <v>0</v>
      </c>
      <c r="E1547" s="118">
        <v>0</v>
      </c>
      <c r="F1547" s="118">
        <v>1</v>
      </c>
      <c r="G1547" s="118">
        <v>3</v>
      </c>
      <c r="H1547" s="118">
        <v>0</v>
      </c>
      <c r="I1547" s="118">
        <v>0</v>
      </c>
      <c r="J1547" s="118">
        <v>0</v>
      </c>
      <c r="K1547" s="118">
        <v>0</v>
      </c>
      <c r="L1547" s="118">
        <v>0</v>
      </c>
      <c r="M1547" s="118">
        <v>0</v>
      </c>
      <c r="N1547" s="118">
        <v>0</v>
      </c>
      <c r="O1547" s="118">
        <v>0</v>
      </c>
      <c r="P1547" s="118">
        <v>0</v>
      </c>
      <c r="Q1547" s="118">
        <v>0</v>
      </c>
      <c r="R1547" s="118">
        <v>0</v>
      </c>
      <c r="S1547" s="118">
        <v>0</v>
      </c>
      <c r="T1547" s="118">
        <v>0</v>
      </c>
      <c r="U1547" s="118">
        <v>0</v>
      </c>
      <c r="V1547" s="118">
        <v>26.2</v>
      </c>
      <c r="W1547" s="118" t="s">
        <v>188</v>
      </c>
    </row>
    <row r="1548" spans="1:23" ht="13.5" customHeight="1" x14ac:dyDescent="0.25">
      <c r="A1548" s="237">
        <v>0.84375</v>
      </c>
      <c r="B1548" s="118">
        <v>4</v>
      </c>
      <c r="C1548" s="118">
        <v>0</v>
      </c>
      <c r="D1548" s="118">
        <v>0</v>
      </c>
      <c r="E1548" s="118">
        <v>0</v>
      </c>
      <c r="F1548" s="118">
        <v>2</v>
      </c>
      <c r="G1548" s="118">
        <v>1</v>
      </c>
      <c r="H1548" s="118">
        <v>1</v>
      </c>
      <c r="I1548" s="118">
        <v>0</v>
      </c>
      <c r="J1548" s="118">
        <v>0</v>
      </c>
      <c r="K1548" s="118">
        <v>0</v>
      </c>
      <c r="L1548" s="118">
        <v>0</v>
      </c>
      <c r="M1548" s="118">
        <v>0</v>
      </c>
      <c r="N1548" s="118">
        <v>0</v>
      </c>
      <c r="O1548" s="118">
        <v>0</v>
      </c>
      <c r="P1548" s="118">
        <v>0</v>
      </c>
      <c r="Q1548" s="118">
        <v>0</v>
      </c>
      <c r="R1548" s="118">
        <v>0</v>
      </c>
      <c r="S1548" s="118">
        <v>0</v>
      </c>
      <c r="T1548" s="118">
        <v>0</v>
      </c>
      <c r="U1548" s="118">
        <v>0</v>
      </c>
      <c r="V1548" s="118">
        <v>26.3</v>
      </c>
      <c r="W1548" s="118" t="s">
        <v>188</v>
      </c>
    </row>
    <row r="1549" spans="1:23" ht="13.5" customHeight="1" x14ac:dyDescent="0.25">
      <c r="A1549" s="237">
        <v>0.85416666666666696</v>
      </c>
      <c r="B1549" s="118">
        <v>1</v>
      </c>
      <c r="C1549" s="118">
        <v>0</v>
      </c>
      <c r="D1549" s="118">
        <v>0</v>
      </c>
      <c r="E1549" s="118">
        <v>0</v>
      </c>
      <c r="F1549" s="118">
        <v>0</v>
      </c>
      <c r="G1549" s="118">
        <v>0</v>
      </c>
      <c r="H1549" s="118">
        <v>1</v>
      </c>
      <c r="I1549" s="118">
        <v>0</v>
      </c>
      <c r="J1549" s="118">
        <v>0</v>
      </c>
      <c r="K1549" s="118">
        <v>0</v>
      </c>
      <c r="L1549" s="118">
        <v>0</v>
      </c>
      <c r="M1549" s="118">
        <v>0</v>
      </c>
      <c r="N1549" s="118">
        <v>0</v>
      </c>
      <c r="O1549" s="118">
        <v>0</v>
      </c>
      <c r="P1549" s="118">
        <v>0</v>
      </c>
      <c r="Q1549" s="118">
        <v>0</v>
      </c>
      <c r="R1549" s="118">
        <v>0</v>
      </c>
      <c r="S1549" s="118">
        <v>0</v>
      </c>
      <c r="T1549" s="118">
        <v>0</v>
      </c>
      <c r="U1549" s="118">
        <v>0</v>
      </c>
      <c r="V1549" s="118">
        <v>33.200000000000003</v>
      </c>
      <c r="W1549" s="118" t="s">
        <v>188</v>
      </c>
    </row>
    <row r="1550" spans="1:23" ht="13.5" customHeight="1" x14ac:dyDescent="0.25">
      <c r="A1550" s="237">
        <v>0.86458333333333304</v>
      </c>
      <c r="B1550" s="118">
        <v>2</v>
      </c>
      <c r="C1550" s="118">
        <v>0</v>
      </c>
      <c r="D1550" s="118">
        <v>0</v>
      </c>
      <c r="E1550" s="118">
        <v>0</v>
      </c>
      <c r="F1550" s="118">
        <v>0</v>
      </c>
      <c r="G1550" s="118">
        <v>1</v>
      </c>
      <c r="H1550" s="118">
        <v>1</v>
      </c>
      <c r="I1550" s="118">
        <v>0</v>
      </c>
      <c r="J1550" s="118">
        <v>0</v>
      </c>
      <c r="K1550" s="118">
        <v>0</v>
      </c>
      <c r="L1550" s="118">
        <v>0</v>
      </c>
      <c r="M1550" s="118">
        <v>0</v>
      </c>
      <c r="N1550" s="118">
        <v>0</v>
      </c>
      <c r="O1550" s="118">
        <v>0</v>
      </c>
      <c r="P1550" s="118">
        <v>0</v>
      </c>
      <c r="Q1550" s="118">
        <v>0</v>
      </c>
      <c r="R1550" s="118">
        <v>0</v>
      </c>
      <c r="S1550" s="118">
        <v>0</v>
      </c>
      <c r="T1550" s="118">
        <v>0</v>
      </c>
      <c r="U1550" s="118">
        <v>0</v>
      </c>
      <c r="V1550" s="118">
        <v>30.6</v>
      </c>
      <c r="W1550" s="118" t="s">
        <v>188</v>
      </c>
    </row>
    <row r="1551" spans="1:23" ht="13.5" customHeight="1" x14ac:dyDescent="0.25">
      <c r="A1551" s="237">
        <v>0.875</v>
      </c>
      <c r="B1551" s="118">
        <v>2</v>
      </c>
      <c r="C1551" s="118">
        <v>0</v>
      </c>
      <c r="D1551" s="118">
        <v>0</v>
      </c>
      <c r="E1551" s="118">
        <v>0</v>
      </c>
      <c r="F1551" s="118">
        <v>1</v>
      </c>
      <c r="G1551" s="118">
        <v>1</v>
      </c>
      <c r="H1551" s="118">
        <v>0</v>
      </c>
      <c r="I1551" s="118">
        <v>0</v>
      </c>
      <c r="J1551" s="118">
        <v>0</v>
      </c>
      <c r="K1551" s="118">
        <v>0</v>
      </c>
      <c r="L1551" s="118">
        <v>0</v>
      </c>
      <c r="M1551" s="118">
        <v>0</v>
      </c>
      <c r="N1551" s="118">
        <v>0</v>
      </c>
      <c r="O1551" s="118">
        <v>0</v>
      </c>
      <c r="P1551" s="118">
        <v>0</v>
      </c>
      <c r="Q1551" s="118">
        <v>0</v>
      </c>
      <c r="R1551" s="118">
        <v>0</v>
      </c>
      <c r="S1551" s="118">
        <v>0</v>
      </c>
      <c r="T1551" s="118">
        <v>0</v>
      </c>
      <c r="U1551" s="118">
        <v>0</v>
      </c>
      <c r="V1551" s="118">
        <v>25</v>
      </c>
      <c r="W1551" s="118" t="s">
        <v>188</v>
      </c>
    </row>
    <row r="1552" spans="1:23" ht="13.5" customHeight="1" x14ac:dyDescent="0.25">
      <c r="A1552" s="237">
        <v>0.88541666666666696</v>
      </c>
      <c r="B1552" s="118">
        <v>2</v>
      </c>
      <c r="C1552" s="118">
        <v>0</v>
      </c>
      <c r="D1552" s="118">
        <v>0</v>
      </c>
      <c r="E1552" s="118">
        <v>0</v>
      </c>
      <c r="F1552" s="118">
        <v>1</v>
      </c>
      <c r="G1552" s="118">
        <v>1</v>
      </c>
      <c r="H1552" s="118">
        <v>0</v>
      </c>
      <c r="I1552" s="118">
        <v>0</v>
      </c>
      <c r="J1552" s="118">
        <v>0</v>
      </c>
      <c r="K1552" s="118">
        <v>0</v>
      </c>
      <c r="L1552" s="118">
        <v>0</v>
      </c>
      <c r="M1552" s="118">
        <v>0</v>
      </c>
      <c r="N1552" s="118">
        <v>0</v>
      </c>
      <c r="O1552" s="118">
        <v>0</v>
      </c>
      <c r="P1552" s="118">
        <v>0</v>
      </c>
      <c r="Q1552" s="118">
        <v>0</v>
      </c>
      <c r="R1552" s="118">
        <v>0</v>
      </c>
      <c r="S1552" s="118">
        <v>0</v>
      </c>
      <c r="T1552" s="118">
        <v>0</v>
      </c>
      <c r="U1552" s="118">
        <v>0</v>
      </c>
      <c r="V1552" s="118">
        <v>25.6</v>
      </c>
      <c r="W1552" s="118" t="s">
        <v>188</v>
      </c>
    </row>
    <row r="1553" spans="1:23" ht="13.5" customHeight="1" x14ac:dyDescent="0.25">
      <c r="A1553" s="237">
        <v>0.89583333333333304</v>
      </c>
      <c r="B1553" s="118">
        <v>4</v>
      </c>
      <c r="C1553" s="118">
        <v>0</v>
      </c>
      <c r="D1553" s="118">
        <v>0</v>
      </c>
      <c r="E1553" s="118">
        <v>1</v>
      </c>
      <c r="F1553" s="118">
        <v>0</v>
      </c>
      <c r="G1553" s="118">
        <v>3</v>
      </c>
      <c r="H1553" s="118">
        <v>0</v>
      </c>
      <c r="I1553" s="118">
        <v>0</v>
      </c>
      <c r="J1553" s="118">
        <v>0</v>
      </c>
      <c r="K1553" s="118">
        <v>0</v>
      </c>
      <c r="L1553" s="118">
        <v>0</v>
      </c>
      <c r="M1553" s="118">
        <v>0</v>
      </c>
      <c r="N1553" s="118">
        <v>0</v>
      </c>
      <c r="O1553" s="118">
        <v>0</v>
      </c>
      <c r="P1553" s="118">
        <v>0</v>
      </c>
      <c r="Q1553" s="118">
        <v>0</v>
      </c>
      <c r="R1553" s="118">
        <v>0</v>
      </c>
      <c r="S1553" s="118">
        <v>0</v>
      </c>
      <c r="T1553" s="118">
        <v>0</v>
      </c>
      <c r="U1553" s="118">
        <v>0</v>
      </c>
      <c r="V1553" s="118">
        <v>24.9</v>
      </c>
      <c r="W1553" s="118" t="s">
        <v>188</v>
      </c>
    </row>
    <row r="1554" spans="1:23" ht="13.5" customHeight="1" x14ac:dyDescent="0.25">
      <c r="A1554" s="237">
        <v>0.90625</v>
      </c>
      <c r="B1554" s="118">
        <v>0</v>
      </c>
      <c r="C1554" s="118">
        <v>0</v>
      </c>
      <c r="D1554" s="118">
        <v>0</v>
      </c>
      <c r="E1554" s="118">
        <v>0</v>
      </c>
      <c r="F1554" s="118">
        <v>0</v>
      </c>
      <c r="G1554" s="118">
        <v>0</v>
      </c>
      <c r="H1554" s="118">
        <v>0</v>
      </c>
      <c r="I1554" s="118">
        <v>0</v>
      </c>
      <c r="J1554" s="118">
        <v>0</v>
      </c>
      <c r="K1554" s="118">
        <v>0</v>
      </c>
      <c r="L1554" s="118">
        <v>0</v>
      </c>
      <c r="M1554" s="118">
        <v>0</v>
      </c>
      <c r="N1554" s="118">
        <v>0</v>
      </c>
      <c r="O1554" s="118">
        <v>0</v>
      </c>
      <c r="P1554" s="118">
        <v>0</v>
      </c>
      <c r="Q1554" s="118">
        <v>0</v>
      </c>
      <c r="R1554" s="118">
        <v>0</v>
      </c>
      <c r="S1554" s="118">
        <v>0</v>
      </c>
      <c r="T1554" s="118">
        <v>0</v>
      </c>
      <c r="U1554" s="118">
        <v>0</v>
      </c>
      <c r="V1554" s="118" t="s">
        <v>188</v>
      </c>
      <c r="W1554" s="118" t="s">
        <v>188</v>
      </c>
    </row>
    <row r="1555" spans="1:23" ht="13.5" customHeight="1" x14ac:dyDescent="0.25">
      <c r="A1555" s="237">
        <v>0.91666666666666696</v>
      </c>
      <c r="B1555" s="118">
        <v>0</v>
      </c>
      <c r="C1555" s="118">
        <v>0</v>
      </c>
      <c r="D1555" s="118">
        <v>0</v>
      </c>
      <c r="E1555" s="118">
        <v>0</v>
      </c>
      <c r="F1555" s="118">
        <v>0</v>
      </c>
      <c r="G1555" s="118">
        <v>0</v>
      </c>
      <c r="H1555" s="118">
        <v>0</v>
      </c>
      <c r="I1555" s="118">
        <v>0</v>
      </c>
      <c r="J1555" s="118">
        <v>0</v>
      </c>
      <c r="K1555" s="118">
        <v>0</v>
      </c>
      <c r="L1555" s="118">
        <v>0</v>
      </c>
      <c r="M1555" s="118">
        <v>0</v>
      </c>
      <c r="N1555" s="118">
        <v>0</v>
      </c>
      <c r="O1555" s="118">
        <v>0</v>
      </c>
      <c r="P1555" s="118">
        <v>0</v>
      </c>
      <c r="Q1555" s="118">
        <v>0</v>
      </c>
      <c r="R1555" s="118">
        <v>0</v>
      </c>
      <c r="S1555" s="118">
        <v>0</v>
      </c>
      <c r="T1555" s="118">
        <v>0</v>
      </c>
      <c r="U1555" s="118">
        <v>0</v>
      </c>
      <c r="V1555" s="118" t="s">
        <v>188</v>
      </c>
      <c r="W1555" s="118" t="s">
        <v>188</v>
      </c>
    </row>
    <row r="1556" spans="1:23" ht="13.5" customHeight="1" x14ac:dyDescent="0.25">
      <c r="A1556" s="237">
        <v>0.92708333333333304</v>
      </c>
      <c r="B1556" s="118">
        <v>1</v>
      </c>
      <c r="C1556" s="118">
        <v>0</v>
      </c>
      <c r="D1556" s="118">
        <v>0</v>
      </c>
      <c r="E1556" s="118">
        <v>0</v>
      </c>
      <c r="F1556" s="118">
        <v>0</v>
      </c>
      <c r="G1556" s="118">
        <v>1</v>
      </c>
      <c r="H1556" s="118">
        <v>0</v>
      </c>
      <c r="I1556" s="118">
        <v>0</v>
      </c>
      <c r="J1556" s="118">
        <v>0</v>
      </c>
      <c r="K1556" s="118">
        <v>0</v>
      </c>
      <c r="L1556" s="118">
        <v>0</v>
      </c>
      <c r="M1556" s="118">
        <v>0</v>
      </c>
      <c r="N1556" s="118">
        <v>0</v>
      </c>
      <c r="O1556" s="118">
        <v>0</v>
      </c>
      <c r="P1556" s="118">
        <v>0</v>
      </c>
      <c r="Q1556" s="118">
        <v>0</v>
      </c>
      <c r="R1556" s="118">
        <v>0</v>
      </c>
      <c r="S1556" s="118">
        <v>0</v>
      </c>
      <c r="T1556" s="118">
        <v>0</v>
      </c>
      <c r="U1556" s="118">
        <v>0</v>
      </c>
      <c r="V1556" s="118">
        <v>29.7</v>
      </c>
      <c r="W1556" s="118" t="s">
        <v>188</v>
      </c>
    </row>
    <row r="1557" spans="1:23" ht="13.5" customHeight="1" x14ac:dyDescent="0.25">
      <c r="A1557" s="237">
        <v>0.9375</v>
      </c>
      <c r="B1557" s="118">
        <v>0</v>
      </c>
      <c r="C1557" s="118">
        <v>0</v>
      </c>
      <c r="D1557" s="118">
        <v>0</v>
      </c>
      <c r="E1557" s="118">
        <v>0</v>
      </c>
      <c r="F1557" s="118">
        <v>0</v>
      </c>
      <c r="G1557" s="118">
        <v>0</v>
      </c>
      <c r="H1557" s="118">
        <v>0</v>
      </c>
      <c r="I1557" s="118">
        <v>0</v>
      </c>
      <c r="J1557" s="118">
        <v>0</v>
      </c>
      <c r="K1557" s="118">
        <v>0</v>
      </c>
      <c r="L1557" s="118">
        <v>0</v>
      </c>
      <c r="M1557" s="118">
        <v>0</v>
      </c>
      <c r="N1557" s="118">
        <v>0</v>
      </c>
      <c r="O1557" s="118">
        <v>0</v>
      </c>
      <c r="P1557" s="118">
        <v>0</v>
      </c>
      <c r="Q1557" s="118">
        <v>0</v>
      </c>
      <c r="R1557" s="118">
        <v>0</v>
      </c>
      <c r="S1557" s="118">
        <v>0</v>
      </c>
      <c r="T1557" s="118">
        <v>0</v>
      </c>
      <c r="U1557" s="118">
        <v>0</v>
      </c>
      <c r="V1557" s="118" t="s">
        <v>188</v>
      </c>
      <c r="W1557" s="118" t="s">
        <v>188</v>
      </c>
    </row>
    <row r="1558" spans="1:23" ht="13.5" customHeight="1" x14ac:dyDescent="0.25">
      <c r="A1558" s="237">
        <v>0.94791666666666696</v>
      </c>
      <c r="B1558" s="118">
        <v>1</v>
      </c>
      <c r="C1558" s="118">
        <v>0</v>
      </c>
      <c r="D1558" s="118">
        <v>0</v>
      </c>
      <c r="E1558" s="118">
        <v>0</v>
      </c>
      <c r="F1558" s="118">
        <v>0</v>
      </c>
      <c r="G1558" s="118">
        <v>0</v>
      </c>
      <c r="H1558" s="118">
        <v>0</v>
      </c>
      <c r="I1558" s="118">
        <v>0</v>
      </c>
      <c r="J1558" s="118">
        <v>1</v>
      </c>
      <c r="K1558" s="118">
        <v>0</v>
      </c>
      <c r="L1558" s="118">
        <v>0</v>
      </c>
      <c r="M1558" s="118">
        <v>0</v>
      </c>
      <c r="N1558" s="118">
        <v>0</v>
      </c>
      <c r="O1558" s="118">
        <v>0</v>
      </c>
      <c r="P1558" s="118">
        <v>0</v>
      </c>
      <c r="Q1558" s="118">
        <v>0</v>
      </c>
      <c r="R1558" s="118">
        <v>0</v>
      </c>
      <c r="S1558" s="118">
        <v>0</v>
      </c>
      <c r="T1558" s="118">
        <v>0</v>
      </c>
      <c r="U1558" s="118">
        <v>0</v>
      </c>
      <c r="V1558" s="118">
        <v>42</v>
      </c>
      <c r="W1558" s="118" t="s">
        <v>188</v>
      </c>
    </row>
    <row r="1559" spans="1:23" ht="13.5" customHeight="1" x14ac:dyDescent="0.25">
      <c r="A1559" s="237">
        <v>0.95833333333333304</v>
      </c>
      <c r="B1559" s="118">
        <v>0</v>
      </c>
      <c r="C1559" s="118">
        <v>0</v>
      </c>
      <c r="D1559" s="118">
        <v>0</v>
      </c>
      <c r="E1559" s="118">
        <v>0</v>
      </c>
      <c r="F1559" s="118">
        <v>0</v>
      </c>
      <c r="G1559" s="118">
        <v>0</v>
      </c>
      <c r="H1559" s="118">
        <v>0</v>
      </c>
      <c r="I1559" s="118">
        <v>0</v>
      </c>
      <c r="J1559" s="118">
        <v>0</v>
      </c>
      <c r="K1559" s="118">
        <v>0</v>
      </c>
      <c r="L1559" s="118">
        <v>0</v>
      </c>
      <c r="M1559" s="118">
        <v>0</v>
      </c>
      <c r="N1559" s="118">
        <v>0</v>
      </c>
      <c r="O1559" s="118">
        <v>0</v>
      </c>
      <c r="P1559" s="118">
        <v>0</v>
      </c>
      <c r="Q1559" s="118">
        <v>0</v>
      </c>
      <c r="R1559" s="118">
        <v>0</v>
      </c>
      <c r="S1559" s="118">
        <v>0</v>
      </c>
      <c r="T1559" s="118">
        <v>0</v>
      </c>
      <c r="U1559" s="118">
        <v>0</v>
      </c>
      <c r="V1559" s="118" t="s">
        <v>188</v>
      </c>
      <c r="W1559" s="118" t="s">
        <v>188</v>
      </c>
    </row>
    <row r="1560" spans="1:23" ht="13.5" customHeight="1" x14ac:dyDescent="0.25">
      <c r="A1560" s="237">
        <v>0.96875</v>
      </c>
      <c r="B1560" s="118">
        <v>1</v>
      </c>
      <c r="C1560" s="118">
        <v>0</v>
      </c>
      <c r="D1560" s="118">
        <v>0</v>
      </c>
      <c r="E1560" s="118">
        <v>0</v>
      </c>
      <c r="F1560" s="118">
        <v>0</v>
      </c>
      <c r="G1560" s="118">
        <v>1</v>
      </c>
      <c r="H1560" s="118">
        <v>0</v>
      </c>
      <c r="I1560" s="118">
        <v>0</v>
      </c>
      <c r="J1560" s="118">
        <v>0</v>
      </c>
      <c r="K1560" s="118">
        <v>0</v>
      </c>
      <c r="L1560" s="118">
        <v>0</v>
      </c>
      <c r="M1560" s="118">
        <v>0</v>
      </c>
      <c r="N1560" s="118">
        <v>0</v>
      </c>
      <c r="O1560" s="118">
        <v>0</v>
      </c>
      <c r="P1560" s="118">
        <v>0</v>
      </c>
      <c r="Q1560" s="118">
        <v>0</v>
      </c>
      <c r="R1560" s="118">
        <v>0</v>
      </c>
      <c r="S1560" s="118">
        <v>0</v>
      </c>
      <c r="T1560" s="118">
        <v>0</v>
      </c>
      <c r="U1560" s="118">
        <v>0</v>
      </c>
      <c r="V1560" s="118">
        <v>29.1</v>
      </c>
      <c r="W1560" s="118" t="s">
        <v>188</v>
      </c>
    </row>
    <row r="1561" spans="1:23" ht="13.5" customHeight="1" x14ac:dyDescent="0.25">
      <c r="A1561" s="237">
        <v>0.97916666666666696</v>
      </c>
      <c r="B1561" s="118">
        <v>0</v>
      </c>
      <c r="C1561" s="118">
        <v>0</v>
      </c>
      <c r="D1561" s="118">
        <v>0</v>
      </c>
      <c r="E1561" s="118">
        <v>0</v>
      </c>
      <c r="F1561" s="118">
        <v>0</v>
      </c>
      <c r="G1561" s="118">
        <v>0</v>
      </c>
      <c r="H1561" s="118">
        <v>0</v>
      </c>
      <c r="I1561" s="118">
        <v>0</v>
      </c>
      <c r="J1561" s="118">
        <v>0</v>
      </c>
      <c r="K1561" s="118">
        <v>0</v>
      </c>
      <c r="L1561" s="118">
        <v>0</v>
      </c>
      <c r="M1561" s="118">
        <v>0</v>
      </c>
      <c r="N1561" s="118">
        <v>0</v>
      </c>
      <c r="O1561" s="118">
        <v>0</v>
      </c>
      <c r="P1561" s="118">
        <v>0</v>
      </c>
      <c r="Q1561" s="118">
        <v>0</v>
      </c>
      <c r="R1561" s="118">
        <v>0</v>
      </c>
      <c r="S1561" s="118">
        <v>0</v>
      </c>
      <c r="T1561" s="118">
        <v>0</v>
      </c>
      <c r="U1561" s="118">
        <v>0</v>
      </c>
      <c r="V1561" s="118" t="s">
        <v>188</v>
      </c>
      <c r="W1561" s="118" t="s">
        <v>188</v>
      </c>
    </row>
    <row r="1562" spans="1:23" ht="13.5" customHeight="1" thickBot="1" x14ac:dyDescent="0.3">
      <c r="A1562" s="239">
        <v>0.98958333333333304</v>
      </c>
      <c r="B1562" s="120">
        <v>0</v>
      </c>
      <c r="C1562" s="120">
        <v>0</v>
      </c>
      <c r="D1562" s="120">
        <v>0</v>
      </c>
      <c r="E1562" s="120">
        <v>0</v>
      </c>
      <c r="F1562" s="120">
        <v>0</v>
      </c>
      <c r="G1562" s="120">
        <v>0</v>
      </c>
      <c r="H1562" s="120">
        <v>0</v>
      </c>
      <c r="I1562" s="120">
        <v>0</v>
      </c>
      <c r="J1562" s="120">
        <v>0</v>
      </c>
      <c r="K1562" s="120">
        <v>0</v>
      </c>
      <c r="L1562" s="120">
        <v>0</v>
      </c>
      <c r="M1562" s="120">
        <v>0</v>
      </c>
      <c r="N1562" s="120">
        <v>0</v>
      </c>
      <c r="O1562" s="120">
        <v>0</v>
      </c>
      <c r="P1562" s="120">
        <v>0</v>
      </c>
      <c r="Q1562" s="120">
        <v>0</v>
      </c>
      <c r="R1562" s="120">
        <v>0</v>
      </c>
      <c r="S1562" s="120">
        <v>0</v>
      </c>
      <c r="T1562" s="120">
        <v>0</v>
      </c>
      <c r="U1562" s="120">
        <v>0</v>
      </c>
      <c r="V1562" s="120" t="s">
        <v>188</v>
      </c>
      <c r="W1562" s="120" t="s">
        <v>188</v>
      </c>
    </row>
    <row r="1563" spans="1:23" ht="13.5" customHeight="1" thickTop="1" x14ac:dyDescent="0.25">
      <c r="A1563" s="241" t="s">
        <v>111</v>
      </c>
      <c r="B1563" s="119">
        <f>SUM(B1495:B1542)</f>
        <v>630</v>
      </c>
      <c r="C1563" s="119">
        <f t="shared" ref="C1563:U1563" si="56">SUM(C1495:C1542)</f>
        <v>0</v>
      </c>
      <c r="D1563" s="119">
        <f t="shared" si="56"/>
        <v>9</v>
      </c>
      <c r="E1563" s="119">
        <f t="shared" si="56"/>
        <v>66</v>
      </c>
      <c r="F1563" s="119">
        <f t="shared" si="56"/>
        <v>251</v>
      </c>
      <c r="G1563" s="119">
        <f t="shared" si="56"/>
        <v>268</v>
      </c>
      <c r="H1563" s="119">
        <f t="shared" si="56"/>
        <v>31</v>
      </c>
      <c r="I1563" s="119">
        <f t="shared" si="56"/>
        <v>5</v>
      </c>
      <c r="J1563" s="119">
        <f t="shared" si="56"/>
        <v>0</v>
      </c>
      <c r="K1563" s="119">
        <f t="shared" si="56"/>
        <v>0</v>
      </c>
      <c r="L1563" s="119">
        <f t="shared" si="56"/>
        <v>0</v>
      </c>
      <c r="M1563" s="119">
        <f t="shared" si="56"/>
        <v>0</v>
      </c>
      <c r="N1563" s="119">
        <f t="shared" si="56"/>
        <v>0</v>
      </c>
      <c r="O1563" s="119">
        <f t="shared" si="56"/>
        <v>0</v>
      </c>
      <c r="P1563" s="119">
        <f t="shared" si="56"/>
        <v>0</v>
      </c>
      <c r="Q1563" s="119">
        <f t="shared" si="56"/>
        <v>0</v>
      </c>
      <c r="R1563" s="119">
        <f t="shared" si="56"/>
        <v>0</v>
      </c>
      <c r="S1563" s="119">
        <f t="shared" si="56"/>
        <v>0</v>
      </c>
      <c r="T1563" s="119">
        <f t="shared" si="56"/>
        <v>0</v>
      </c>
      <c r="U1563" s="119">
        <f t="shared" si="56"/>
        <v>0</v>
      </c>
      <c r="V1563" s="119">
        <v>24.5</v>
      </c>
      <c r="W1563" s="119">
        <v>28.2</v>
      </c>
    </row>
    <row r="1564" spans="1:23" ht="13.5" customHeight="1" x14ac:dyDescent="0.25">
      <c r="A1564" s="242" t="s">
        <v>112</v>
      </c>
      <c r="B1564" s="118">
        <f>SUM(B1491:B1554)</f>
        <v>697</v>
      </c>
      <c r="C1564" s="118">
        <f t="shared" ref="C1564:U1564" si="57">SUM(C1491:C1554)</f>
        <v>0</v>
      </c>
      <c r="D1564" s="118">
        <f t="shared" si="57"/>
        <v>9</v>
      </c>
      <c r="E1564" s="118">
        <f t="shared" si="57"/>
        <v>70</v>
      </c>
      <c r="F1564" s="118">
        <f t="shared" si="57"/>
        <v>263</v>
      </c>
      <c r="G1564" s="118">
        <f t="shared" si="57"/>
        <v>304</v>
      </c>
      <c r="H1564" s="118">
        <f t="shared" si="57"/>
        <v>42</v>
      </c>
      <c r="I1564" s="118">
        <f t="shared" si="57"/>
        <v>7</v>
      </c>
      <c r="J1564" s="118">
        <f t="shared" si="57"/>
        <v>2</v>
      </c>
      <c r="K1564" s="118">
        <f t="shared" si="57"/>
        <v>0</v>
      </c>
      <c r="L1564" s="118">
        <f t="shared" si="57"/>
        <v>0</v>
      </c>
      <c r="M1564" s="118">
        <f t="shared" si="57"/>
        <v>0</v>
      </c>
      <c r="N1564" s="118">
        <f t="shared" si="57"/>
        <v>0</v>
      </c>
      <c r="O1564" s="118">
        <f t="shared" si="57"/>
        <v>0</v>
      </c>
      <c r="P1564" s="118">
        <f t="shared" si="57"/>
        <v>0</v>
      </c>
      <c r="Q1564" s="118">
        <f t="shared" si="57"/>
        <v>0</v>
      </c>
      <c r="R1564" s="118">
        <f t="shared" si="57"/>
        <v>0</v>
      </c>
      <c r="S1564" s="118">
        <f t="shared" si="57"/>
        <v>0</v>
      </c>
      <c r="T1564" s="118">
        <f t="shared" si="57"/>
        <v>0</v>
      </c>
      <c r="U1564" s="118">
        <f t="shared" si="57"/>
        <v>0</v>
      </c>
      <c r="V1564" s="118">
        <v>24.8</v>
      </c>
      <c r="W1564" s="118">
        <v>28.5</v>
      </c>
    </row>
    <row r="1565" spans="1:23" ht="13.5" customHeight="1" x14ac:dyDescent="0.25">
      <c r="A1565" s="238" t="s">
        <v>113</v>
      </c>
      <c r="B1565" s="118">
        <f>SUM(B1491:B1562)</f>
        <v>700</v>
      </c>
      <c r="C1565" s="118">
        <f t="shared" ref="C1565:U1565" si="58">SUM(C1491:C1562)</f>
        <v>0</v>
      </c>
      <c r="D1565" s="118">
        <f t="shared" si="58"/>
        <v>9</v>
      </c>
      <c r="E1565" s="118">
        <f t="shared" si="58"/>
        <v>70</v>
      </c>
      <c r="F1565" s="118">
        <f t="shared" si="58"/>
        <v>263</v>
      </c>
      <c r="G1565" s="118">
        <f t="shared" si="58"/>
        <v>306</v>
      </c>
      <c r="H1565" s="118">
        <f t="shared" si="58"/>
        <v>42</v>
      </c>
      <c r="I1565" s="118">
        <f t="shared" si="58"/>
        <v>7</v>
      </c>
      <c r="J1565" s="118">
        <f t="shared" si="58"/>
        <v>3</v>
      </c>
      <c r="K1565" s="118">
        <f t="shared" si="58"/>
        <v>0</v>
      </c>
      <c r="L1565" s="118">
        <f t="shared" si="58"/>
        <v>0</v>
      </c>
      <c r="M1565" s="118">
        <f t="shared" si="58"/>
        <v>0</v>
      </c>
      <c r="N1565" s="118">
        <f t="shared" si="58"/>
        <v>0</v>
      </c>
      <c r="O1565" s="118">
        <f t="shared" si="58"/>
        <v>0</v>
      </c>
      <c r="P1565" s="118">
        <f t="shared" si="58"/>
        <v>0</v>
      </c>
      <c r="Q1565" s="118">
        <f t="shared" si="58"/>
        <v>0</v>
      </c>
      <c r="R1565" s="118">
        <f t="shared" si="58"/>
        <v>0</v>
      </c>
      <c r="S1565" s="118">
        <f t="shared" si="58"/>
        <v>0</v>
      </c>
      <c r="T1565" s="118">
        <f t="shared" si="58"/>
        <v>0</v>
      </c>
      <c r="U1565" s="118">
        <f t="shared" si="58"/>
        <v>0</v>
      </c>
      <c r="V1565" s="118">
        <v>24.8</v>
      </c>
      <c r="W1565" s="118">
        <v>28.6</v>
      </c>
    </row>
    <row r="1566" spans="1:23" ht="13.5" customHeight="1" thickBot="1" x14ac:dyDescent="0.3">
      <c r="A1566" s="240" t="s">
        <v>114</v>
      </c>
      <c r="B1566" s="120">
        <f>SUM(B1467:B1562)</f>
        <v>706</v>
      </c>
      <c r="C1566" s="120">
        <f t="shared" ref="C1566:U1566" si="59">SUM(C1467:C1562)</f>
        <v>0</v>
      </c>
      <c r="D1566" s="120">
        <f t="shared" si="59"/>
        <v>9</v>
      </c>
      <c r="E1566" s="120">
        <f t="shared" si="59"/>
        <v>70</v>
      </c>
      <c r="F1566" s="120">
        <f t="shared" si="59"/>
        <v>263</v>
      </c>
      <c r="G1566" s="120">
        <f t="shared" si="59"/>
        <v>307</v>
      </c>
      <c r="H1566" s="120">
        <f t="shared" si="59"/>
        <v>45</v>
      </c>
      <c r="I1566" s="120">
        <f t="shared" si="59"/>
        <v>8</v>
      </c>
      <c r="J1566" s="120">
        <f t="shared" si="59"/>
        <v>4</v>
      </c>
      <c r="K1566" s="120">
        <f t="shared" si="59"/>
        <v>0</v>
      </c>
      <c r="L1566" s="120">
        <f t="shared" si="59"/>
        <v>0</v>
      </c>
      <c r="M1566" s="120">
        <f t="shared" si="59"/>
        <v>0</v>
      </c>
      <c r="N1566" s="120">
        <f t="shared" si="59"/>
        <v>0</v>
      </c>
      <c r="O1566" s="120">
        <f t="shared" si="59"/>
        <v>0</v>
      </c>
      <c r="P1566" s="120">
        <f t="shared" si="59"/>
        <v>0</v>
      </c>
      <c r="Q1566" s="120">
        <f t="shared" si="59"/>
        <v>0</v>
      </c>
      <c r="R1566" s="120">
        <f t="shared" si="59"/>
        <v>0</v>
      </c>
      <c r="S1566" s="120">
        <f t="shared" si="59"/>
        <v>0</v>
      </c>
      <c r="T1566" s="120">
        <f t="shared" si="59"/>
        <v>0</v>
      </c>
      <c r="U1566" s="120">
        <f t="shared" si="59"/>
        <v>0</v>
      </c>
      <c r="V1566" s="120">
        <v>24.9</v>
      </c>
      <c r="W1566" s="120">
        <v>28.6</v>
      </c>
    </row>
    <row r="1567" spans="1:23" ht="13.5" customHeight="1" thickTop="1" x14ac:dyDescent="0.25">
      <c r="A1567" s="232"/>
      <c r="B1567" s="232"/>
      <c r="C1567" s="232"/>
      <c r="D1567" s="232"/>
      <c r="E1567" s="232"/>
      <c r="F1567" s="232"/>
      <c r="G1567" s="232"/>
      <c r="H1567" s="232"/>
      <c r="I1567" s="232"/>
      <c r="J1567" s="232"/>
      <c r="K1567" s="232"/>
      <c r="L1567" s="232"/>
      <c r="M1567" s="232"/>
      <c r="N1567" s="232"/>
      <c r="O1567" s="232"/>
      <c r="P1567" s="232"/>
      <c r="Q1567" s="232"/>
      <c r="R1567" s="232"/>
      <c r="S1567" s="232"/>
      <c r="T1567" s="232"/>
      <c r="U1567" s="232"/>
      <c r="V1567" s="232"/>
      <c r="W1567" s="232"/>
    </row>
    <row r="1568" spans="1:23" ht="13.5" customHeight="1" thickBot="1" x14ac:dyDescent="0.3">
      <c r="A1568" s="232" t="s">
        <v>9</v>
      </c>
      <c r="B1568" s="437" t="str">
        <f>TEXT(C1568,"dddd")</f>
        <v>Tuesday</v>
      </c>
      <c r="C1568" s="233">
        <f>C1464+1</f>
        <v>44845</v>
      </c>
      <c r="D1568" s="232"/>
      <c r="E1568" s="232"/>
      <c r="F1568" s="232"/>
      <c r="G1568" s="232"/>
      <c r="H1568" s="232"/>
      <c r="I1568" s="232"/>
      <c r="J1568" s="232"/>
      <c r="K1568" s="232"/>
      <c r="L1568" s="232"/>
      <c r="M1568" s="232"/>
      <c r="N1568" s="232"/>
      <c r="O1568" s="232"/>
      <c r="P1568" s="232"/>
      <c r="Q1568" s="232"/>
      <c r="R1568" s="232"/>
      <c r="S1568" s="232"/>
      <c r="T1568" s="232"/>
      <c r="U1568" s="232"/>
      <c r="V1568" s="232"/>
      <c r="W1568" s="232"/>
    </row>
    <row r="1569" spans="1:23" ht="13.5" customHeight="1" thickTop="1" thickBot="1" x14ac:dyDescent="0.3">
      <c r="A1569" s="232"/>
      <c r="B1569" s="556" t="s">
        <v>90</v>
      </c>
      <c r="C1569" s="557"/>
      <c r="D1569" s="557"/>
      <c r="E1569" s="557"/>
      <c r="F1569" s="557"/>
      <c r="G1569" s="557"/>
      <c r="H1569" s="557"/>
      <c r="I1569" s="557"/>
      <c r="J1569" s="557"/>
      <c r="K1569" s="557"/>
      <c r="L1569" s="557"/>
      <c r="M1569" s="557"/>
      <c r="N1569" s="557"/>
      <c r="O1569" s="557"/>
      <c r="P1569" s="557"/>
      <c r="Q1569" s="557"/>
      <c r="R1569" s="557"/>
      <c r="S1569" s="557"/>
      <c r="T1569" s="557"/>
      <c r="U1569" s="557"/>
      <c r="V1569" s="557"/>
      <c r="W1569" s="558"/>
    </row>
    <row r="1570" spans="1:23" ht="13.5" customHeight="1" thickTop="1" thickBot="1" x14ac:dyDescent="0.3">
      <c r="A1570" s="234" t="s">
        <v>50</v>
      </c>
      <c r="B1570" s="234" t="s">
        <v>30</v>
      </c>
      <c r="C1570" s="235" t="s">
        <v>91</v>
      </c>
      <c r="D1570" s="235" t="s">
        <v>92</v>
      </c>
      <c r="E1570" s="235" t="s">
        <v>93</v>
      </c>
      <c r="F1570" s="235" t="s">
        <v>94</v>
      </c>
      <c r="G1570" s="235" t="s">
        <v>95</v>
      </c>
      <c r="H1570" s="235" t="s">
        <v>96</v>
      </c>
      <c r="I1570" s="235" t="s">
        <v>97</v>
      </c>
      <c r="J1570" s="235" t="s">
        <v>98</v>
      </c>
      <c r="K1570" s="235" t="s">
        <v>99</v>
      </c>
      <c r="L1570" s="235" t="s">
        <v>100</v>
      </c>
      <c r="M1570" s="235" t="s">
        <v>101</v>
      </c>
      <c r="N1570" s="235" t="s">
        <v>102</v>
      </c>
      <c r="O1570" s="235" t="s">
        <v>103</v>
      </c>
      <c r="P1570" s="235" t="s">
        <v>104</v>
      </c>
      <c r="Q1570" s="235" t="s">
        <v>105</v>
      </c>
      <c r="R1570" s="235" t="s">
        <v>106</v>
      </c>
      <c r="S1570" s="235" t="s">
        <v>107</v>
      </c>
      <c r="T1570" s="235" t="s">
        <v>108</v>
      </c>
      <c r="U1570" s="235" t="s">
        <v>109</v>
      </c>
      <c r="V1570" s="234" t="s">
        <v>88</v>
      </c>
      <c r="W1570" s="234" t="s">
        <v>110</v>
      </c>
    </row>
    <row r="1571" spans="1:23" ht="13.5" customHeight="1" thickTop="1" x14ac:dyDescent="0.25">
      <c r="A1571" s="236">
        <v>0</v>
      </c>
      <c r="B1571" s="119">
        <v>0</v>
      </c>
      <c r="C1571" s="119">
        <v>0</v>
      </c>
      <c r="D1571" s="119">
        <v>0</v>
      </c>
      <c r="E1571" s="119">
        <v>0</v>
      </c>
      <c r="F1571" s="119">
        <v>0</v>
      </c>
      <c r="G1571" s="119">
        <v>0</v>
      </c>
      <c r="H1571" s="119">
        <v>0</v>
      </c>
      <c r="I1571" s="119">
        <v>0</v>
      </c>
      <c r="J1571" s="119">
        <v>0</v>
      </c>
      <c r="K1571" s="119">
        <v>0</v>
      </c>
      <c r="L1571" s="119">
        <v>0</v>
      </c>
      <c r="M1571" s="119">
        <v>0</v>
      </c>
      <c r="N1571" s="119">
        <v>0</v>
      </c>
      <c r="O1571" s="119">
        <v>0</v>
      </c>
      <c r="P1571" s="119">
        <v>0</v>
      </c>
      <c r="Q1571" s="119">
        <v>0</v>
      </c>
      <c r="R1571" s="119">
        <v>0</v>
      </c>
      <c r="S1571" s="119">
        <v>0</v>
      </c>
      <c r="T1571" s="119">
        <v>0</v>
      </c>
      <c r="U1571" s="119">
        <v>0</v>
      </c>
      <c r="V1571" s="119" t="s">
        <v>188</v>
      </c>
      <c r="W1571" s="119" t="s">
        <v>188</v>
      </c>
    </row>
    <row r="1572" spans="1:23" ht="13.5" customHeight="1" x14ac:dyDescent="0.25">
      <c r="A1572" s="237">
        <v>1.0416666666666666E-2</v>
      </c>
      <c r="B1572" s="118">
        <v>0</v>
      </c>
      <c r="C1572" s="118">
        <v>0</v>
      </c>
      <c r="D1572" s="118">
        <v>0</v>
      </c>
      <c r="E1572" s="118">
        <v>0</v>
      </c>
      <c r="F1572" s="118">
        <v>0</v>
      </c>
      <c r="G1572" s="118">
        <v>0</v>
      </c>
      <c r="H1572" s="118">
        <v>0</v>
      </c>
      <c r="I1572" s="118">
        <v>0</v>
      </c>
      <c r="J1572" s="118">
        <v>0</v>
      </c>
      <c r="K1572" s="118">
        <v>0</v>
      </c>
      <c r="L1572" s="118">
        <v>0</v>
      </c>
      <c r="M1572" s="118">
        <v>0</v>
      </c>
      <c r="N1572" s="118">
        <v>0</v>
      </c>
      <c r="O1572" s="118">
        <v>0</v>
      </c>
      <c r="P1572" s="118">
        <v>0</v>
      </c>
      <c r="Q1572" s="118">
        <v>0</v>
      </c>
      <c r="R1572" s="118">
        <v>0</v>
      </c>
      <c r="S1572" s="118">
        <v>0</v>
      </c>
      <c r="T1572" s="118">
        <v>0</v>
      </c>
      <c r="U1572" s="118">
        <v>0</v>
      </c>
      <c r="V1572" s="118" t="s">
        <v>188</v>
      </c>
      <c r="W1572" s="118" t="s">
        <v>188</v>
      </c>
    </row>
    <row r="1573" spans="1:23" ht="13.5" customHeight="1" x14ac:dyDescent="0.25">
      <c r="A1573" s="237">
        <v>2.0833333333333332E-2</v>
      </c>
      <c r="B1573" s="118">
        <v>0</v>
      </c>
      <c r="C1573" s="118">
        <v>0</v>
      </c>
      <c r="D1573" s="118">
        <v>0</v>
      </c>
      <c r="E1573" s="118">
        <v>0</v>
      </c>
      <c r="F1573" s="118">
        <v>0</v>
      </c>
      <c r="G1573" s="118">
        <v>0</v>
      </c>
      <c r="H1573" s="118">
        <v>0</v>
      </c>
      <c r="I1573" s="118">
        <v>0</v>
      </c>
      <c r="J1573" s="118">
        <v>0</v>
      </c>
      <c r="K1573" s="118">
        <v>0</v>
      </c>
      <c r="L1573" s="118">
        <v>0</v>
      </c>
      <c r="M1573" s="118">
        <v>0</v>
      </c>
      <c r="N1573" s="118">
        <v>0</v>
      </c>
      <c r="O1573" s="118">
        <v>0</v>
      </c>
      <c r="P1573" s="118">
        <v>0</v>
      </c>
      <c r="Q1573" s="118">
        <v>0</v>
      </c>
      <c r="R1573" s="118">
        <v>0</v>
      </c>
      <c r="S1573" s="118">
        <v>0</v>
      </c>
      <c r="T1573" s="118">
        <v>0</v>
      </c>
      <c r="U1573" s="118">
        <v>0</v>
      </c>
      <c r="V1573" s="118" t="s">
        <v>188</v>
      </c>
      <c r="W1573" s="118" t="s">
        <v>188</v>
      </c>
    </row>
    <row r="1574" spans="1:23" ht="13.5" customHeight="1" x14ac:dyDescent="0.25">
      <c r="A1574" s="237">
        <v>3.125E-2</v>
      </c>
      <c r="B1574" s="118">
        <v>0</v>
      </c>
      <c r="C1574" s="118">
        <v>0</v>
      </c>
      <c r="D1574" s="118">
        <v>0</v>
      </c>
      <c r="E1574" s="118">
        <v>0</v>
      </c>
      <c r="F1574" s="118">
        <v>0</v>
      </c>
      <c r="G1574" s="118">
        <v>0</v>
      </c>
      <c r="H1574" s="118">
        <v>0</v>
      </c>
      <c r="I1574" s="118">
        <v>0</v>
      </c>
      <c r="J1574" s="118">
        <v>0</v>
      </c>
      <c r="K1574" s="118">
        <v>0</v>
      </c>
      <c r="L1574" s="118">
        <v>0</v>
      </c>
      <c r="M1574" s="118">
        <v>0</v>
      </c>
      <c r="N1574" s="118">
        <v>0</v>
      </c>
      <c r="O1574" s="118">
        <v>0</v>
      </c>
      <c r="P1574" s="118">
        <v>0</v>
      </c>
      <c r="Q1574" s="118">
        <v>0</v>
      </c>
      <c r="R1574" s="118">
        <v>0</v>
      </c>
      <c r="S1574" s="118">
        <v>0</v>
      </c>
      <c r="T1574" s="118">
        <v>0</v>
      </c>
      <c r="U1574" s="118">
        <v>0</v>
      </c>
      <c r="V1574" s="118" t="s">
        <v>188</v>
      </c>
      <c r="W1574" s="118" t="s">
        <v>188</v>
      </c>
    </row>
    <row r="1575" spans="1:23" ht="13.5" customHeight="1" x14ac:dyDescent="0.25">
      <c r="A1575" s="237">
        <v>4.1666666666666664E-2</v>
      </c>
      <c r="B1575" s="118">
        <v>0</v>
      </c>
      <c r="C1575" s="118">
        <v>0</v>
      </c>
      <c r="D1575" s="118">
        <v>0</v>
      </c>
      <c r="E1575" s="118">
        <v>0</v>
      </c>
      <c r="F1575" s="118">
        <v>0</v>
      </c>
      <c r="G1575" s="118">
        <v>0</v>
      </c>
      <c r="H1575" s="118">
        <v>0</v>
      </c>
      <c r="I1575" s="118">
        <v>0</v>
      </c>
      <c r="J1575" s="118">
        <v>0</v>
      </c>
      <c r="K1575" s="118">
        <v>0</v>
      </c>
      <c r="L1575" s="118">
        <v>0</v>
      </c>
      <c r="M1575" s="118">
        <v>0</v>
      </c>
      <c r="N1575" s="118">
        <v>0</v>
      </c>
      <c r="O1575" s="118">
        <v>0</v>
      </c>
      <c r="P1575" s="118">
        <v>0</v>
      </c>
      <c r="Q1575" s="118">
        <v>0</v>
      </c>
      <c r="R1575" s="118">
        <v>0</v>
      </c>
      <c r="S1575" s="118">
        <v>0</v>
      </c>
      <c r="T1575" s="118">
        <v>0</v>
      </c>
      <c r="U1575" s="118">
        <v>0</v>
      </c>
      <c r="V1575" s="118" t="s">
        <v>188</v>
      </c>
      <c r="W1575" s="118" t="s">
        <v>188</v>
      </c>
    </row>
    <row r="1576" spans="1:23" ht="13.5" customHeight="1" x14ac:dyDescent="0.25">
      <c r="A1576" s="237">
        <v>5.2083333333333336E-2</v>
      </c>
      <c r="B1576" s="118">
        <v>0</v>
      </c>
      <c r="C1576" s="118">
        <v>0</v>
      </c>
      <c r="D1576" s="118">
        <v>0</v>
      </c>
      <c r="E1576" s="118">
        <v>0</v>
      </c>
      <c r="F1576" s="118">
        <v>0</v>
      </c>
      <c r="G1576" s="118">
        <v>0</v>
      </c>
      <c r="H1576" s="118">
        <v>0</v>
      </c>
      <c r="I1576" s="118">
        <v>0</v>
      </c>
      <c r="J1576" s="118">
        <v>0</v>
      </c>
      <c r="K1576" s="118">
        <v>0</v>
      </c>
      <c r="L1576" s="118">
        <v>0</v>
      </c>
      <c r="M1576" s="118">
        <v>0</v>
      </c>
      <c r="N1576" s="118">
        <v>0</v>
      </c>
      <c r="O1576" s="118">
        <v>0</v>
      </c>
      <c r="P1576" s="118">
        <v>0</v>
      </c>
      <c r="Q1576" s="118">
        <v>0</v>
      </c>
      <c r="R1576" s="118">
        <v>0</v>
      </c>
      <c r="S1576" s="118">
        <v>0</v>
      </c>
      <c r="T1576" s="118">
        <v>0</v>
      </c>
      <c r="U1576" s="118">
        <v>0</v>
      </c>
      <c r="V1576" s="118" t="s">
        <v>188</v>
      </c>
      <c r="W1576" s="118" t="s">
        <v>188</v>
      </c>
    </row>
    <row r="1577" spans="1:23" ht="13.5" customHeight="1" x14ac:dyDescent="0.25">
      <c r="A1577" s="237">
        <v>6.25E-2</v>
      </c>
      <c r="B1577" s="118">
        <v>0</v>
      </c>
      <c r="C1577" s="118">
        <v>0</v>
      </c>
      <c r="D1577" s="118">
        <v>0</v>
      </c>
      <c r="E1577" s="118">
        <v>0</v>
      </c>
      <c r="F1577" s="118">
        <v>0</v>
      </c>
      <c r="G1577" s="118">
        <v>0</v>
      </c>
      <c r="H1577" s="118">
        <v>0</v>
      </c>
      <c r="I1577" s="118">
        <v>0</v>
      </c>
      <c r="J1577" s="118">
        <v>0</v>
      </c>
      <c r="K1577" s="118">
        <v>0</v>
      </c>
      <c r="L1577" s="118">
        <v>0</v>
      </c>
      <c r="M1577" s="118">
        <v>0</v>
      </c>
      <c r="N1577" s="118">
        <v>0</v>
      </c>
      <c r="O1577" s="118">
        <v>0</v>
      </c>
      <c r="P1577" s="118">
        <v>0</v>
      </c>
      <c r="Q1577" s="118">
        <v>0</v>
      </c>
      <c r="R1577" s="118">
        <v>0</v>
      </c>
      <c r="S1577" s="118">
        <v>0</v>
      </c>
      <c r="T1577" s="118">
        <v>0</v>
      </c>
      <c r="U1577" s="118">
        <v>0</v>
      </c>
      <c r="V1577" s="118" t="s">
        <v>188</v>
      </c>
      <c r="W1577" s="118" t="s">
        <v>188</v>
      </c>
    </row>
    <row r="1578" spans="1:23" ht="13.5" customHeight="1" x14ac:dyDescent="0.25">
      <c r="A1578" s="237">
        <v>7.2916666666666699E-2</v>
      </c>
      <c r="B1578" s="118">
        <v>0</v>
      </c>
      <c r="C1578" s="118">
        <v>0</v>
      </c>
      <c r="D1578" s="118">
        <v>0</v>
      </c>
      <c r="E1578" s="118">
        <v>0</v>
      </c>
      <c r="F1578" s="118">
        <v>0</v>
      </c>
      <c r="G1578" s="118">
        <v>0</v>
      </c>
      <c r="H1578" s="118">
        <v>0</v>
      </c>
      <c r="I1578" s="118">
        <v>0</v>
      </c>
      <c r="J1578" s="118">
        <v>0</v>
      </c>
      <c r="K1578" s="118">
        <v>0</v>
      </c>
      <c r="L1578" s="118">
        <v>0</v>
      </c>
      <c r="M1578" s="118">
        <v>0</v>
      </c>
      <c r="N1578" s="118">
        <v>0</v>
      </c>
      <c r="O1578" s="118">
        <v>0</v>
      </c>
      <c r="P1578" s="118">
        <v>0</v>
      </c>
      <c r="Q1578" s="118">
        <v>0</v>
      </c>
      <c r="R1578" s="118">
        <v>0</v>
      </c>
      <c r="S1578" s="118">
        <v>0</v>
      </c>
      <c r="T1578" s="118">
        <v>0</v>
      </c>
      <c r="U1578" s="118">
        <v>0</v>
      </c>
      <c r="V1578" s="118" t="s">
        <v>188</v>
      </c>
      <c r="W1578" s="118" t="s">
        <v>188</v>
      </c>
    </row>
    <row r="1579" spans="1:23" ht="13.5" customHeight="1" x14ac:dyDescent="0.25">
      <c r="A1579" s="237">
        <v>8.3333333333333301E-2</v>
      </c>
      <c r="B1579" s="118">
        <v>0</v>
      </c>
      <c r="C1579" s="118">
        <v>0</v>
      </c>
      <c r="D1579" s="118">
        <v>0</v>
      </c>
      <c r="E1579" s="118">
        <v>0</v>
      </c>
      <c r="F1579" s="118">
        <v>0</v>
      </c>
      <c r="G1579" s="118">
        <v>0</v>
      </c>
      <c r="H1579" s="118">
        <v>0</v>
      </c>
      <c r="I1579" s="118">
        <v>0</v>
      </c>
      <c r="J1579" s="118">
        <v>0</v>
      </c>
      <c r="K1579" s="118">
        <v>0</v>
      </c>
      <c r="L1579" s="118">
        <v>0</v>
      </c>
      <c r="M1579" s="118">
        <v>0</v>
      </c>
      <c r="N1579" s="118">
        <v>0</v>
      </c>
      <c r="O1579" s="118">
        <v>0</v>
      </c>
      <c r="P1579" s="118">
        <v>0</v>
      </c>
      <c r="Q1579" s="118">
        <v>0</v>
      </c>
      <c r="R1579" s="118">
        <v>0</v>
      </c>
      <c r="S1579" s="118">
        <v>0</v>
      </c>
      <c r="T1579" s="118">
        <v>0</v>
      </c>
      <c r="U1579" s="118">
        <v>0</v>
      </c>
      <c r="V1579" s="118" t="s">
        <v>188</v>
      </c>
      <c r="W1579" s="118" t="s">
        <v>188</v>
      </c>
    </row>
    <row r="1580" spans="1:23" ht="13.5" customHeight="1" x14ac:dyDescent="0.25">
      <c r="A1580" s="237">
        <v>9.375E-2</v>
      </c>
      <c r="B1580" s="118">
        <v>0</v>
      </c>
      <c r="C1580" s="118">
        <v>0</v>
      </c>
      <c r="D1580" s="118">
        <v>0</v>
      </c>
      <c r="E1580" s="118">
        <v>0</v>
      </c>
      <c r="F1580" s="118">
        <v>0</v>
      </c>
      <c r="G1580" s="118">
        <v>0</v>
      </c>
      <c r="H1580" s="118">
        <v>0</v>
      </c>
      <c r="I1580" s="118">
        <v>0</v>
      </c>
      <c r="J1580" s="118">
        <v>0</v>
      </c>
      <c r="K1580" s="118">
        <v>0</v>
      </c>
      <c r="L1580" s="118">
        <v>0</v>
      </c>
      <c r="M1580" s="118">
        <v>0</v>
      </c>
      <c r="N1580" s="118">
        <v>0</v>
      </c>
      <c r="O1580" s="118">
        <v>0</v>
      </c>
      <c r="P1580" s="118">
        <v>0</v>
      </c>
      <c r="Q1580" s="118">
        <v>0</v>
      </c>
      <c r="R1580" s="118">
        <v>0</v>
      </c>
      <c r="S1580" s="118">
        <v>0</v>
      </c>
      <c r="T1580" s="118">
        <v>0</v>
      </c>
      <c r="U1580" s="118">
        <v>0</v>
      </c>
      <c r="V1580" s="118" t="s">
        <v>188</v>
      </c>
      <c r="W1580" s="118" t="s">
        <v>188</v>
      </c>
    </row>
    <row r="1581" spans="1:23" ht="13.5" customHeight="1" x14ac:dyDescent="0.25">
      <c r="A1581" s="237">
        <v>0.104166666666667</v>
      </c>
      <c r="B1581" s="118">
        <v>0</v>
      </c>
      <c r="C1581" s="118">
        <v>0</v>
      </c>
      <c r="D1581" s="118">
        <v>0</v>
      </c>
      <c r="E1581" s="118">
        <v>0</v>
      </c>
      <c r="F1581" s="118">
        <v>0</v>
      </c>
      <c r="G1581" s="118">
        <v>0</v>
      </c>
      <c r="H1581" s="118">
        <v>0</v>
      </c>
      <c r="I1581" s="118">
        <v>0</v>
      </c>
      <c r="J1581" s="118">
        <v>0</v>
      </c>
      <c r="K1581" s="118">
        <v>0</v>
      </c>
      <c r="L1581" s="118">
        <v>0</v>
      </c>
      <c r="M1581" s="118">
        <v>0</v>
      </c>
      <c r="N1581" s="118">
        <v>0</v>
      </c>
      <c r="O1581" s="118">
        <v>0</v>
      </c>
      <c r="P1581" s="118">
        <v>0</v>
      </c>
      <c r="Q1581" s="118">
        <v>0</v>
      </c>
      <c r="R1581" s="118">
        <v>0</v>
      </c>
      <c r="S1581" s="118">
        <v>0</v>
      </c>
      <c r="T1581" s="118">
        <v>0</v>
      </c>
      <c r="U1581" s="118">
        <v>0</v>
      </c>
      <c r="V1581" s="118" t="s">
        <v>188</v>
      </c>
      <c r="W1581" s="118" t="s">
        <v>188</v>
      </c>
    </row>
    <row r="1582" spans="1:23" ht="13.5" customHeight="1" x14ac:dyDescent="0.25">
      <c r="A1582" s="237">
        <v>0.114583333333333</v>
      </c>
      <c r="B1582" s="118">
        <v>0</v>
      </c>
      <c r="C1582" s="118">
        <v>0</v>
      </c>
      <c r="D1582" s="118">
        <v>0</v>
      </c>
      <c r="E1582" s="118">
        <v>0</v>
      </c>
      <c r="F1582" s="118">
        <v>0</v>
      </c>
      <c r="G1582" s="118">
        <v>0</v>
      </c>
      <c r="H1582" s="118">
        <v>0</v>
      </c>
      <c r="I1582" s="118">
        <v>0</v>
      </c>
      <c r="J1582" s="118">
        <v>0</v>
      </c>
      <c r="K1582" s="118">
        <v>0</v>
      </c>
      <c r="L1582" s="118">
        <v>0</v>
      </c>
      <c r="M1582" s="118">
        <v>0</v>
      </c>
      <c r="N1582" s="118">
        <v>0</v>
      </c>
      <c r="O1582" s="118">
        <v>0</v>
      </c>
      <c r="P1582" s="118">
        <v>0</v>
      </c>
      <c r="Q1582" s="118">
        <v>0</v>
      </c>
      <c r="R1582" s="118">
        <v>0</v>
      </c>
      <c r="S1582" s="118">
        <v>0</v>
      </c>
      <c r="T1582" s="118">
        <v>0</v>
      </c>
      <c r="U1582" s="118">
        <v>0</v>
      </c>
      <c r="V1582" s="118" t="s">
        <v>188</v>
      </c>
      <c r="W1582" s="118" t="s">
        <v>188</v>
      </c>
    </row>
    <row r="1583" spans="1:23" ht="13.5" customHeight="1" x14ac:dyDescent="0.25">
      <c r="A1583" s="237">
        <v>0.125</v>
      </c>
      <c r="B1583" s="118">
        <v>0</v>
      </c>
      <c r="C1583" s="118">
        <v>0</v>
      </c>
      <c r="D1583" s="118">
        <v>0</v>
      </c>
      <c r="E1583" s="118">
        <v>0</v>
      </c>
      <c r="F1583" s="118">
        <v>0</v>
      </c>
      <c r="G1583" s="118">
        <v>0</v>
      </c>
      <c r="H1583" s="118">
        <v>0</v>
      </c>
      <c r="I1583" s="118">
        <v>0</v>
      </c>
      <c r="J1583" s="118">
        <v>0</v>
      </c>
      <c r="K1583" s="118">
        <v>0</v>
      </c>
      <c r="L1583" s="118">
        <v>0</v>
      </c>
      <c r="M1583" s="118">
        <v>0</v>
      </c>
      <c r="N1583" s="118">
        <v>0</v>
      </c>
      <c r="O1583" s="118">
        <v>0</v>
      </c>
      <c r="P1583" s="118">
        <v>0</v>
      </c>
      <c r="Q1583" s="118">
        <v>0</v>
      </c>
      <c r="R1583" s="118">
        <v>0</v>
      </c>
      <c r="S1583" s="118">
        <v>0</v>
      </c>
      <c r="T1583" s="118">
        <v>0</v>
      </c>
      <c r="U1583" s="118">
        <v>0</v>
      </c>
      <c r="V1583" s="118" t="s">
        <v>188</v>
      </c>
      <c r="W1583" s="118" t="s">
        <v>188</v>
      </c>
    </row>
    <row r="1584" spans="1:23" ht="13.5" customHeight="1" x14ac:dyDescent="0.25">
      <c r="A1584" s="237">
        <v>0.13541666666666699</v>
      </c>
      <c r="B1584" s="118">
        <v>0</v>
      </c>
      <c r="C1584" s="118">
        <v>0</v>
      </c>
      <c r="D1584" s="118">
        <v>0</v>
      </c>
      <c r="E1584" s="118">
        <v>0</v>
      </c>
      <c r="F1584" s="118">
        <v>0</v>
      </c>
      <c r="G1584" s="118">
        <v>0</v>
      </c>
      <c r="H1584" s="118">
        <v>0</v>
      </c>
      <c r="I1584" s="118">
        <v>0</v>
      </c>
      <c r="J1584" s="118">
        <v>0</v>
      </c>
      <c r="K1584" s="118">
        <v>0</v>
      </c>
      <c r="L1584" s="118">
        <v>0</v>
      </c>
      <c r="M1584" s="118">
        <v>0</v>
      </c>
      <c r="N1584" s="118">
        <v>0</v>
      </c>
      <c r="O1584" s="118">
        <v>0</v>
      </c>
      <c r="P1584" s="118">
        <v>0</v>
      </c>
      <c r="Q1584" s="118">
        <v>0</v>
      </c>
      <c r="R1584" s="118">
        <v>0</v>
      </c>
      <c r="S1584" s="118">
        <v>0</v>
      </c>
      <c r="T1584" s="118">
        <v>0</v>
      </c>
      <c r="U1584" s="118">
        <v>0</v>
      </c>
      <c r="V1584" s="118" t="s">
        <v>188</v>
      </c>
      <c r="W1584" s="118" t="s">
        <v>188</v>
      </c>
    </row>
    <row r="1585" spans="1:23" ht="13.5" customHeight="1" x14ac:dyDescent="0.25">
      <c r="A1585" s="237">
        <v>0.14583333333333301</v>
      </c>
      <c r="B1585" s="118">
        <v>0</v>
      </c>
      <c r="C1585" s="118">
        <v>0</v>
      </c>
      <c r="D1585" s="118">
        <v>0</v>
      </c>
      <c r="E1585" s="118">
        <v>0</v>
      </c>
      <c r="F1585" s="118">
        <v>0</v>
      </c>
      <c r="G1585" s="118">
        <v>0</v>
      </c>
      <c r="H1585" s="118">
        <v>0</v>
      </c>
      <c r="I1585" s="118">
        <v>0</v>
      </c>
      <c r="J1585" s="118">
        <v>0</v>
      </c>
      <c r="K1585" s="118">
        <v>0</v>
      </c>
      <c r="L1585" s="118">
        <v>0</v>
      </c>
      <c r="M1585" s="118">
        <v>0</v>
      </c>
      <c r="N1585" s="118">
        <v>0</v>
      </c>
      <c r="O1585" s="118">
        <v>0</v>
      </c>
      <c r="P1585" s="118">
        <v>0</v>
      </c>
      <c r="Q1585" s="118">
        <v>0</v>
      </c>
      <c r="R1585" s="118">
        <v>0</v>
      </c>
      <c r="S1585" s="118">
        <v>0</v>
      </c>
      <c r="T1585" s="118">
        <v>0</v>
      </c>
      <c r="U1585" s="118">
        <v>0</v>
      </c>
      <c r="V1585" s="118" t="s">
        <v>188</v>
      </c>
      <c r="W1585" s="118" t="s">
        <v>188</v>
      </c>
    </row>
    <row r="1586" spans="1:23" ht="13.5" customHeight="1" x14ac:dyDescent="0.25">
      <c r="A1586" s="237">
        <v>0.15625</v>
      </c>
      <c r="B1586" s="118">
        <v>0</v>
      </c>
      <c r="C1586" s="118">
        <v>0</v>
      </c>
      <c r="D1586" s="118">
        <v>0</v>
      </c>
      <c r="E1586" s="118">
        <v>0</v>
      </c>
      <c r="F1586" s="118">
        <v>0</v>
      </c>
      <c r="G1586" s="118">
        <v>0</v>
      </c>
      <c r="H1586" s="118">
        <v>0</v>
      </c>
      <c r="I1586" s="118">
        <v>0</v>
      </c>
      <c r="J1586" s="118">
        <v>0</v>
      </c>
      <c r="K1586" s="118">
        <v>0</v>
      </c>
      <c r="L1586" s="118">
        <v>0</v>
      </c>
      <c r="M1586" s="118">
        <v>0</v>
      </c>
      <c r="N1586" s="118">
        <v>0</v>
      </c>
      <c r="O1586" s="118">
        <v>0</v>
      </c>
      <c r="P1586" s="118">
        <v>0</v>
      </c>
      <c r="Q1586" s="118">
        <v>0</v>
      </c>
      <c r="R1586" s="118">
        <v>0</v>
      </c>
      <c r="S1586" s="118">
        <v>0</v>
      </c>
      <c r="T1586" s="118">
        <v>0</v>
      </c>
      <c r="U1586" s="118">
        <v>0</v>
      </c>
      <c r="V1586" s="118" t="s">
        <v>188</v>
      </c>
      <c r="W1586" s="118" t="s">
        <v>188</v>
      </c>
    </row>
    <row r="1587" spans="1:23" ht="13.5" customHeight="1" x14ac:dyDescent="0.25">
      <c r="A1587" s="237">
        <v>0.16666666666666699</v>
      </c>
      <c r="B1587" s="118">
        <v>0</v>
      </c>
      <c r="C1587" s="118">
        <v>0</v>
      </c>
      <c r="D1587" s="118">
        <v>0</v>
      </c>
      <c r="E1587" s="118">
        <v>0</v>
      </c>
      <c r="F1587" s="118">
        <v>0</v>
      </c>
      <c r="G1587" s="118">
        <v>0</v>
      </c>
      <c r="H1587" s="118">
        <v>0</v>
      </c>
      <c r="I1587" s="118">
        <v>0</v>
      </c>
      <c r="J1587" s="118">
        <v>0</v>
      </c>
      <c r="K1587" s="118">
        <v>0</v>
      </c>
      <c r="L1587" s="118">
        <v>0</v>
      </c>
      <c r="M1587" s="118">
        <v>0</v>
      </c>
      <c r="N1587" s="118">
        <v>0</v>
      </c>
      <c r="O1587" s="118">
        <v>0</v>
      </c>
      <c r="P1587" s="118">
        <v>0</v>
      </c>
      <c r="Q1587" s="118">
        <v>0</v>
      </c>
      <c r="R1587" s="118">
        <v>0</v>
      </c>
      <c r="S1587" s="118">
        <v>0</v>
      </c>
      <c r="T1587" s="118">
        <v>0</v>
      </c>
      <c r="U1587" s="118">
        <v>0</v>
      </c>
      <c r="V1587" s="118" t="s">
        <v>188</v>
      </c>
      <c r="W1587" s="118" t="s">
        <v>188</v>
      </c>
    </row>
    <row r="1588" spans="1:23" ht="13.5" customHeight="1" x14ac:dyDescent="0.25">
      <c r="A1588" s="237">
        <v>0.17708333333333301</v>
      </c>
      <c r="B1588" s="118">
        <v>0</v>
      </c>
      <c r="C1588" s="118">
        <v>0</v>
      </c>
      <c r="D1588" s="118">
        <v>0</v>
      </c>
      <c r="E1588" s="118">
        <v>0</v>
      </c>
      <c r="F1588" s="118">
        <v>0</v>
      </c>
      <c r="G1588" s="118">
        <v>0</v>
      </c>
      <c r="H1588" s="118">
        <v>0</v>
      </c>
      <c r="I1588" s="118">
        <v>0</v>
      </c>
      <c r="J1588" s="118">
        <v>0</v>
      </c>
      <c r="K1588" s="118">
        <v>0</v>
      </c>
      <c r="L1588" s="118">
        <v>0</v>
      </c>
      <c r="M1588" s="118">
        <v>0</v>
      </c>
      <c r="N1588" s="118">
        <v>0</v>
      </c>
      <c r="O1588" s="118">
        <v>0</v>
      </c>
      <c r="P1588" s="118">
        <v>0</v>
      </c>
      <c r="Q1588" s="118">
        <v>0</v>
      </c>
      <c r="R1588" s="118">
        <v>0</v>
      </c>
      <c r="S1588" s="118">
        <v>0</v>
      </c>
      <c r="T1588" s="118">
        <v>0</v>
      </c>
      <c r="U1588" s="118">
        <v>0</v>
      </c>
      <c r="V1588" s="118" t="s">
        <v>188</v>
      </c>
      <c r="W1588" s="118" t="s">
        <v>188</v>
      </c>
    </row>
    <row r="1589" spans="1:23" ht="13.5" customHeight="1" x14ac:dyDescent="0.25">
      <c r="A1589" s="237">
        <v>0.1875</v>
      </c>
      <c r="B1589" s="118">
        <v>0</v>
      </c>
      <c r="C1589" s="118">
        <v>0</v>
      </c>
      <c r="D1589" s="118">
        <v>0</v>
      </c>
      <c r="E1589" s="118">
        <v>0</v>
      </c>
      <c r="F1589" s="118">
        <v>0</v>
      </c>
      <c r="G1589" s="118">
        <v>0</v>
      </c>
      <c r="H1589" s="118">
        <v>0</v>
      </c>
      <c r="I1589" s="118">
        <v>0</v>
      </c>
      <c r="J1589" s="118">
        <v>0</v>
      </c>
      <c r="K1589" s="118">
        <v>0</v>
      </c>
      <c r="L1589" s="118">
        <v>0</v>
      </c>
      <c r="M1589" s="118">
        <v>0</v>
      </c>
      <c r="N1589" s="118">
        <v>0</v>
      </c>
      <c r="O1589" s="118">
        <v>0</v>
      </c>
      <c r="P1589" s="118">
        <v>0</v>
      </c>
      <c r="Q1589" s="118">
        <v>0</v>
      </c>
      <c r="R1589" s="118">
        <v>0</v>
      </c>
      <c r="S1589" s="118">
        <v>0</v>
      </c>
      <c r="T1589" s="118">
        <v>0</v>
      </c>
      <c r="U1589" s="118">
        <v>0</v>
      </c>
      <c r="V1589" s="118" t="s">
        <v>188</v>
      </c>
      <c r="W1589" s="118" t="s">
        <v>188</v>
      </c>
    </row>
    <row r="1590" spans="1:23" ht="13.5" customHeight="1" x14ac:dyDescent="0.25">
      <c r="A1590" s="237">
        <v>0.19791666666666699</v>
      </c>
      <c r="B1590" s="118">
        <v>1</v>
      </c>
      <c r="C1590" s="118">
        <v>0</v>
      </c>
      <c r="D1590" s="118">
        <v>0</v>
      </c>
      <c r="E1590" s="118">
        <v>0</v>
      </c>
      <c r="F1590" s="118">
        <v>0</v>
      </c>
      <c r="G1590" s="118">
        <v>0</v>
      </c>
      <c r="H1590" s="118">
        <v>0</v>
      </c>
      <c r="I1590" s="118">
        <v>1</v>
      </c>
      <c r="J1590" s="118">
        <v>0</v>
      </c>
      <c r="K1590" s="118">
        <v>0</v>
      </c>
      <c r="L1590" s="118">
        <v>0</v>
      </c>
      <c r="M1590" s="118">
        <v>0</v>
      </c>
      <c r="N1590" s="118">
        <v>0</v>
      </c>
      <c r="O1590" s="118">
        <v>0</v>
      </c>
      <c r="P1590" s="118">
        <v>0</v>
      </c>
      <c r="Q1590" s="118">
        <v>0</v>
      </c>
      <c r="R1590" s="118">
        <v>0</v>
      </c>
      <c r="S1590" s="118">
        <v>0</v>
      </c>
      <c r="T1590" s="118">
        <v>0</v>
      </c>
      <c r="U1590" s="118">
        <v>0</v>
      </c>
      <c r="V1590" s="118">
        <v>36.700000000000003</v>
      </c>
      <c r="W1590" s="118" t="s">
        <v>188</v>
      </c>
    </row>
    <row r="1591" spans="1:23" ht="13.5" customHeight="1" x14ac:dyDescent="0.25">
      <c r="A1591" s="237">
        <v>0.20833333333333301</v>
      </c>
      <c r="B1591" s="118">
        <v>0</v>
      </c>
      <c r="C1591" s="118">
        <v>0</v>
      </c>
      <c r="D1591" s="118">
        <v>0</v>
      </c>
      <c r="E1591" s="118">
        <v>0</v>
      </c>
      <c r="F1591" s="118">
        <v>0</v>
      </c>
      <c r="G1591" s="118">
        <v>0</v>
      </c>
      <c r="H1591" s="118">
        <v>0</v>
      </c>
      <c r="I1591" s="118">
        <v>0</v>
      </c>
      <c r="J1591" s="118">
        <v>0</v>
      </c>
      <c r="K1591" s="118">
        <v>0</v>
      </c>
      <c r="L1591" s="118">
        <v>0</v>
      </c>
      <c r="M1591" s="118">
        <v>0</v>
      </c>
      <c r="N1591" s="118">
        <v>0</v>
      </c>
      <c r="O1591" s="118">
        <v>0</v>
      </c>
      <c r="P1591" s="118">
        <v>0</v>
      </c>
      <c r="Q1591" s="118">
        <v>0</v>
      </c>
      <c r="R1591" s="118">
        <v>0</v>
      </c>
      <c r="S1591" s="118">
        <v>0</v>
      </c>
      <c r="T1591" s="118">
        <v>0</v>
      </c>
      <c r="U1591" s="118">
        <v>0</v>
      </c>
      <c r="V1591" s="118" t="s">
        <v>188</v>
      </c>
      <c r="W1591" s="118" t="s">
        <v>188</v>
      </c>
    </row>
    <row r="1592" spans="1:23" ht="13.5" customHeight="1" x14ac:dyDescent="0.25">
      <c r="A1592" s="237">
        <v>0.21875</v>
      </c>
      <c r="B1592" s="118">
        <v>0</v>
      </c>
      <c r="C1592" s="118">
        <v>0</v>
      </c>
      <c r="D1592" s="118">
        <v>0</v>
      </c>
      <c r="E1592" s="118">
        <v>0</v>
      </c>
      <c r="F1592" s="118">
        <v>0</v>
      </c>
      <c r="G1592" s="118">
        <v>0</v>
      </c>
      <c r="H1592" s="118">
        <v>0</v>
      </c>
      <c r="I1592" s="118">
        <v>0</v>
      </c>
      <c r="J1592" s="118">
        <v>0</v>
      </c>
      <c r="K1592" s="118">
        <v>0</v>
      </c>
      <c r="L1592" s="118">
        <v>0</v>
      </c>
      <c r="M1592" s="118">
        <v>0</v>
      </c>
      <c r="N1592" s="118">
        <v>0</v>
      </c>
      <c r="O1592" s="118">
        <v>0</v>
      </c>
      <c r="P1592" s="118">
        <v>0</v>
      </c>
      <c r="Q1592" s="118">
        <v>0</v>
      </c>
      <c r="R1592" s="118">
        <v>0</v>
      </c>
      <c r="S1592" s="118">
        <v>0</v>
      </c>
      <c r="T1592" s="118">
        <v>0</v>
      </c>
      <c r="U1592" s="118">
        <v>0</v>
      </c>
      <c r="V1592" s="118" t="s">
        <v>188</v>
      </c>
      <c r="W1592" s="118" t="s">
        <v>188</v>
      </c>
    </row>
    <row r="1593" spans="1:23" ht="13.5" customHeight="1" x14ac:dyDescent="0.25">
      <c r="A1593" s="237">
        <v>0.22916666666666699</v>
      </c>
      <c r="B1593" s="118">
        <v>0</v>
      </c>
      <c r="C1593" s="118">
        <v>0</v>
      </c>
      <c r="D1593" s="118">
        <v>0</v>
      </c>
      <c r="E1593" s="118">
        <v>0</v>
      </c>
      <c r="F1593" s="118">
        <v>0</v>
      </c>
      <c r="G1593" s="118">
        <v>0</v>
      </c>
      <c r="H1593" s="118">
        <v>0</v>
      </c>
      <c r="I1593" s="118">
        <v>0</v>
      </c>
      <c r="J1593" s="118">
        <v>0</v>
      </c>
      <c r="K1593" s="118">
        <v>0</v>
      </c>
      <c r="L1593" s="118">
        <v>0</v>
      </c>
      <c r="M1593" s="118">
        <v>0</v>
      </c>
      <c r="N1593" s="118">
        <v>0</v>
      </c>
      <c r="O1593" s="118">
        <v>0</v>
      </c>
      <c r="P1593" s="118">
        <v>0</v>
      </c>
      <c r="Q1593" s="118">
        <v>0</v>
      </c>
      <c r="R1593" s="118">
        <v>0</v>
      </c>
      <c r="S1593" s="118">
        <v>0</v>
      </c>
      <c r="T1593" s="118">
        <v>0</v>
      </c>
      <c r="U1593" s="118">
        <v>0</v>
      </c>
      <c r="V1593" s="118" t="s">
        <v>188</v>
      </c>
      <c r="W1593" s="118" t="s">
        <v>188</v>
      </c>
    </row>
    <row r="1594" spans="1:23" ht="13.5" customHeight="1" x14ac:dyDescent="0.25">
      <c r="A1594" s="237">
        <v>0.23958333333333301</v>
      </c>
      <c r="B1594" s="118">
        <v>3</v>
      </c>
      <c r="C1594" s="118">
        <v>0</v>
      </c>
      <c r="D1594" s="118">
        <v>0</v>
      </c>
      <c r="E1594" s="118">
        <v>0</v>
      </c>
      <c r="F1594" s="118">
        <v>0</v>
      </c>
      <c r="G1594" s="118">
        <v>1</v>
      </c>
      <c r="H1594" s="118">
        <v>2</v>
      </c>
      <c r="I1594" s="118">
        <v>0</v>
      </c>
      <c r="J1594" s="118">
        <v>0</v>
      </c>
      <c r="K1594" s="118">
        <v>0</v>
      </c>
      <c r="L1594" s="118">
        <v>0</v>
      </c>
      <c r="M1594" s="118">
        <v>0</v>
      </c>
      <c r="N1594" s="118">
        <v>0</v>
      </c>
      <c r="O1594" s="118">
        <v>0</v>
      </c>
      <c r="P1594" s="118">
        <v>0</v>
      </c>
      <c r="Q1594" s="118">
        <v>0</v>
      </c>
      <c r="R1594" s="118">
        <v>0</v>
      </c>
      <c r="S1594" s="118">
        <v>0</v>
      </c>
      <c r="T1594" s="118">
        <v>0</v>
      </c>
      <c r="U1594" s="118">
        <v>0</v>
      </c>
      <c r="V1594" s="118">
        <v>30.3</v>
      </c>
      <c r="W1594" s="118" t="s">
        <v>188</v>
      </c>
    </row>
    <row r="1595" spans="1:23" ht="13.5" customHeight="1" x14ac:dyDescent="0.25">
      <c r="A1595" s="237">
        <v>0.25</v>
      </c>
      <c r="B1595" s="118">
        <v>4</v>
      </c>
      <c r="C1595" s="118">
        <v>0</v>
      </c>
      <c r="D1595" s="118">
        <v>0</v>
      </c>
      <c r="E1595" s="118">
        <v>0</v>
      </c>
      <c r="F1595" s="118">
        <v>0</v>
      </c>
      <c r="G1595" s="118">
        <v>2</v>
      </c>
      <c r="H1595" s="118">
        <v>1</v>
      </c>
      <c r="I1595" s="118">
        <v>0</v>
      </c>
      <c r="J1595" s="118">
        <v>1</v>
      </c>
      <c r="K1595" s="118">
        <v>0</v>
      </c>
      <c r="L1595" s="118">
        <v>0</v>
      </c>
      <c r="M1595" s="118">
        <v>0</v>
      </c>
      <c r="N1595" s="118">
        <v>0</v>
      </c>
      <c r="O1595" s="118">
        <v>0</v>
      </c>
      <c r="P1595" s="118">
        <v>0</v>
      </c>
      <c r="Q1595" s="118">
        <v>0</v>
      </c>
      <c r="R1595" s="118">
        <v>0</v>
      </c>
      <c r="S1595" s="118">
        <v>0</v>
      </c>
      <c r="T1595" s="118">
        <v>0</v>
      </c>
      <c r="U1595" s="118">
        <v>0</v>
      </c>
      <c r="V1595" s="118">
        <v>32.700000000000003</v>
      </c>
      <c r="W1595" s="118" t="s">
        <v>188</v>
      </c>
    </row>
    <row r="1596" spans="1:23" ht="13.5" customHeight="1" x14ac:dyDescent="0.25">
      <c r="A1596" s="237">
        <v>0.26041666666666702</v>
      </c>
      <c r="B1596" s="118">
        <v>5</v>
      </c>
      <c r="C1596" s="118">
        <v>0</v>
      </c>
      <c r="D1596" s="118">
        <v>0</v>
      </c>
      <c r="E1596" s="118">
        <v>0</v>
      </c>
      <c r="F1596" s="118">
        <v>0</v>
      </c>
      <c r="G1596" s="118">
        <v>4</v>
      </c>
      <c r="H1596" s="118">
        <v>0</v>
      </c>
      <c r="I1596" s="118">
        <v>0</v>
      </c>
      <c r="J1596" s="118">
        <v>1</v>
      </c>
      <c r="K1596" s="118">
        <v>0</v>
      </c>
      <c r="L1596" s="118">
        <v>0</v>
      </c>
      <c r="M1596" s="118">
        <v>0</v>
      </c>
      <c r="N1596" s="118">
        <v>0</v>
      </c>
      <c r="O1596" s="118">
        <v>0</v>
      </c>
      <c r="P1596" s="118">
        <v>0</v>
      </c>
      <c r="Q1596" s="118">
        <v>0</v>
      </c>
      <c r="R1596" s="118">
        <v>0</v>
      </c>
      <c r="S1596" s="118">
        <v>0</v>
      </c>
      <c r="T1596" s="118">
        <v>0</v>
      </c>
      <c r="U1596" s="118">
        <v>0</v>
      </c>
      <c r="V1596" s="118">
        <v>30.8</v>
      </c>
      <c r="W1596" s="118" t="s">
        <v>188</v>
      </c>
    </row>
    <row r="1597" spans="1:23" ht="13.5" customHeight="1" x14ac:dyDescent="0.25">
      <c r="A1597" s="237">
        <v>0.27083333333333298</v>
      </c>
      <c r="B1597" s="118">
        <v>6</v>
      </c>
      <c r="C1597" s="118">
        <v>0</v>
      </c>
      <c r="D1597" s="118">
        <v>0</v>
      </c>
      <c r="E1597" s="118">
        <v>0</v>
      </c>
      <c r="F1597" s="118">
        <v>1</v>
      </c>
      <c r="G1597" s="118">
        <v>2</v>
      </c>
      <c r="H1597" s="118">
        <v>3</v>
      </c>
      <c r="I1597" s="118">
        <v>0</v>
      </c>
      <c r="J1597" s="118">
        <v>0</v>
      </c>
      <c r="K1597" s="118">
        <v>0</v>
      </c>
      <c r="L1597" s="118">
        <v>0</v>
      </c>
      <c r="M1597" s="118">
        <v>0</v>
      </c>
      <c r="N1597" s="118">
        <v>0</v>
      </c>
      <c r="O1597" s="118">
        <v>0</v>
      </c>
      <c r="P1597" s="118">
        <v>0</v>
      </c>
      <c r="Q1597" s="118">
        <v>0</v>
      </c>
      <c r="R1597" s="118">
        <v>0</v>
      </c>
      <c r="S1597" s="118">
        <v>0</v>
      </c>
      <c r="T1597" s="118">
        <v>0</v>
      </c>
      <c r="U1597" s="118">
        <v>0</v>
      </c>
      <c r="V1597" s="118">
        <v>29.1</v>
      </c>
      <c r="W1597" s="118" t="s">
        <v>188</v>
      </c>
    </row>
    <row r="1598" spans="1:23" ht="13.5" customHeight="1" x14ac:dyDescent="0.25">
      <c r="A1598" s="237">
        <v>0.28125</v>
      </c>
      <c r="B1598" s="118">
        <v>13</v>
      </c>
      <c r="C1598" s="118">
        <v>0</v>
      </c>
      <c r="D1598" s="118">
        <v>0</v>
      </c>
      <c r="E1598" s="118">
        <v>1</v>
      </c>
      <c r="F1598" s="118">
        <v>3</v>
      </c>
      <c r="G1598" s="118">
        <v>1</v>
      </c>
      <c r="H1598" s="118">
        <v>5</v>
      </c>
      <c r="I1598" s="118">
        <v>3</v>
      </c>
      <c r="J1598" s="118">
        <v>0</v>
      </c>
      <c r="K1598" s="118">
        <v>0</v>
      </c>
      <c r="L1598" s="118">
        <v>0</v>
      </c>
      <c r="M1598" s="118">
        <v>0</v>
      </c>
      <c r="N1598" s="118">
        <v>0</v>
      </c>
      <c r="O1598" s="118">
        <v>0</v>
      </c>
      <c r="P1598" s="118">
        <v>0</v>
      </c>
      <c r="Q1598" s="118">
        <v>0</v>
      </c>
      <c r="R1598" s="118">
        <v>0</v>
      </c>
      <c r="S1598" s="118">
        <v>0</v>
      </c>
      <c r="T1598" s="118">
        <v>0</v>
      </c>
      <c r="U1598" s="118">
        <v>0</v>
      </c>
      <c r="V1598" s="118">
        <v>30</v>
      </c>
      <c r="W1598" s="118">
        <v>36.1</v>
      </c>
    </row>
    <row r="1599" spans="1:23" ht="13.5" customHeight="1" x14ac:dyDescent="0.25">
      <c r="A1599" s="237">
        <v>0.29166666666666702</v>
      </c>
      <c r="B1599" s="118">
        <v>13</v>
      </c>
      <c r="C1599" s="118">
        <v>0</v>
      </c>
      <c r="D1599" s="118">
        <v>0</v>
      </c>
      <c r="E1599" s="118">
        <v>0</v>
      </c>
      <c r="F1599" s="118">
        <v>4</v>
      </c>
      <c r="G1599" s="118">
        <v>5</v>
      </c>
      <c r="H1599" s="118">
        <v>4</v>
      </c>
      <c r="I1599" s="118">
        <v>0</v>
      </c>
      <c r="J1599" s="118">
        <v>0</v>
      </c>
      <c r="K1599" s="118">
        <v>0</v>
      </c>
      <c r="L1599" s="118">
        <v>0</v>
      </c>
      <c r="M1599" s="118">
        <v>0</v>
      </c>
      <c r="N1599" s="118">
        <v>0</v>
      </c>
      <c r="O1599" s="118">
        <v>0</v>
      </c>
      <c r="P1599" s="118">
        <v>0</v>
      </c>
      <c r="Q1599" s="118">
        <v>0</v>
      </c>
      <c r="R1599" s="118">
        <v>0</v>
      </c>
      <c r="S1599" s="118">
        <v>0</v>
      </c>
      <c r="T1599" s="118">
        <v>0</v>
      </c>
      <c r="U1599" s="118">
        <v>0</v>
      </c>
      <c r="V1599" s="118">
        <v>26.8</v>
      </c>
      <c r="W1599" s="118">
        <v>31.3</v>
      </c>
    </row>
    <row r="1600" spans="1:23" ht="13.5" customHeight="1" x14ac:dyDescent="0.25">
      <c r="A1600" s="237">
        <v>0.30208333333333298</v>
      </c>
      <c r="B1600" s="118">
        <v>22</v>
      </c>
      <c r="C1600" s="118">
        <v>0</v>
      </c>
      <c r="D1600" s="118">
        <v>0</v>
      </c>
      <c r="E1600" s="118">
        <v>0</v>
      </c>
      <c r="F1600" s="118">
        <v>6</v>
      </c>
      <c r="G1600" s="118">
        <v>11</v>
      </c>
      <c r="H1600" s="118">
        <v>2</v>
      </c>
      <c r="I1600" s="118">
        <v>2</v>
      </c>
      <c r="J1600" s="118">
        <v>1</v>
      </c>
      <c r="K1600" s="118">
        <v>0</v>
      </c>
      <c r="L1600" s="118">
        <v>0</v>
      </c>
      <c r="M1600" s="118">
        <v>0</v>
      </c>
      <c r="N1600" s="118">
        <v>0</v>
      </c>
      <c r="O1600" s="118">
        <v>0</v>
      </c>
      <c r="P1600" s="118">
        <v>0</v>
      </c>
      <c r="Q1600" s="118">
        <v>0</v>
      </c>
      <c r="R1600" s="118">
        <v>0</v>
      </c>
      <c r="S1600" s="118">
        <v>0</v>
      </c>
      <c r="T1600" s="118">
        <v>0</v>
      </c>
      <c r="U1600" s="118">
        <v>0</v>
      </c>
      <c r="V1600" s="118">
        <v>28.1</v>
      </c>
      <c r="W1600" s="118">
        <v>34.1</v>
      </c>
    </row>
    <row r="1601" spans="1:23" ht="13.5" customHeight="1" x14ac:dyDescent="0.25">
      <c r="A1601" s="237">
        <v>0.3125</v>
      </c>
      <c r="B1601" s="118">
        <v>25</v>
      </c>
      <c r="C1601" s="118">
        <v>0</v>
      </c>
      <c r="D1601" s="118">
        <v>1</v>
      </c>
      <c r="E1601" s="118">
        <v>1</v>
      </c>
      <c r="F1601" s="118">
        <v>8</v>
      </c>
      <c r="G1601" s="118">
        <v>11</v>
      </c>
      <c r="H1601" s="118">
        <v>3</v>
      </c>
      <c r="I1601" s="118">
        <v>1</v>
      </c>
      <c r="J1601" s="118">
        <v>0</v>
      </c>
      <c r="K1601" s="118">
        <v>0</v>
      </c>
      <c r="L1601" s="118">
        <v>0</v>
      </c>
      <c r="M1601" s="118">
        <v>0</v>
      </c>
      <c r="N1601" s="118">
        <v>0</v>
      </c>
      <c r="O1601" s="118">
        <v>0</v>
      </c>
      <c r="P1601" s="118">
        <v>0</v>
      </c>
      <c r="Q1601" s="118">
        <v>0</v>
      </c>
      <c r="R1601" s="118">
        <v>0</v>
      </c>
      <c r="S1601" s="118">
        <v>0</v>
      </c>
      <c r="T1601" s="118">
        <v>0</v>
      </c>
      <c r="U1601" s="118">
        <v>0</v>
      </c>
      <c r="V1601" s="118">
        <v>25.8</v>
      </c>
      <c r="W1601" s="118">
        <v>30.3</v>
      </c>
    </row>
    <row r="1602" spans="1:23" ht="13.5" customHeight="1" x14ac:dyDescent="0.25">
      <c r="A1602" s="237">
        <v>0.32291666666666702</v>
      </c>
      <c r="B1602" s="118">
        <v>29</v>
      </c>
      <c r="C1602" s="118">
        <v>0</v>
      </c>
      <c r="D1602" s="118">
        <v>2</v>
      </c>
      <c r="E1602" s="118">
        <v>5</v>
      </c>
      <c r="F1602" s="118">
        <v>12</v>
      </c>
      <c r="G1602" s="118">
        <v>6</v>
      </c>
      <c r="H1602" s="118">
        <v>4</v>
      </c>
      <c r="I1602" s="118">
        <v>0</v>
      </c>
      <c r="J1602" s="118">
        <v>0</v>
      </c>
      <c r="K1602" s="118">
        <v>0</v>
      </c>
      <c r="L1602" s="118">
        <v>0</v>
      </c>
      <c r="M1602" s="118">
        <v>0</v>
      </c>
      <c r="N1602" s="118">
        <v>0</v>
      </c>
      <c r="O1602" s="118">
        <v>0</v>
      </c>
      <c r="P1602" s="118">
        <v>0</v>
      </c>
      <c r="Q1602" s="118">
        <v>0</v>
      </c>
      <c r="R1602" s="118">
        <v>0</v>
      </c>
      <c r="S1602" s="118">
        <v>0</v>
      </c>
      <c r="T1602" s="118">
        <v>0</v>
      </c>
      <c r="U1602" s="118">
        <v>0</v>
      </c>
      <c r="V1602" s="118">
        <v>23.4</v>
      </c>
      <c r="W1602" s="118">
        <v>30.2</v>
      </c>
    </row>
    <row r="1603" spans="1:23" ht="13.5" customHeight="1" x14ac:dyDescent="0.25">
      <c r="A1603" s="237">
        <v>0.33333333333333298</v>
      </c>
      <c r="B1603" s="118">
        <v>29</v>
      </c>
      <c r="C1603" s="118">
        <v>0</v>
      </c>
      <c r="D1603" s="118">
        <v>0</v>
      </c>
      <c r="E1603" s="118">
        <v>2</v>
      </c>
      <c r="F1603" s="118">
        <v>8</v>
      </c>
      <c r="G1603" s="118">
        <v>16</v>
      </c>
      <c r="H1603" s="118">
        <v>3</v>
      </c>
      <c r="I1603" s="118">
        <v>0</v>
      </c>
      <c r="J1603" s="118">
        <v>0</v>
      </c>
      <c r="K1603" s="118">
        <v>0</v>
      </c>
      <c r="L1603" s="118">
        <v>0</v>
      </c>
      <c r="M1603" s="118">
        <v>0</v>
      </c>
      <c r="N1603" s="118">
        <v>0</v>
      </c>
      <c r="O1603" s="118">
        <v>0</v>
      </c>
      <c r="P1603" s="118">
        <v>0</v>
      </c>
      <c r="Q1603" s="118">
        <v>0</v>
      </c>
      <c r="R1603" s="118">
        <v>0</v>
      </c>
      <c r="S1603" s="118">
        <v>0</v>
      </c>
      <c r="T1603" s="118">
        <v>0</v>
      </c>
      <c r="U1603" s="118">
        <v>0</v>
      </c>
      <c r="V1603" s="118">
        <v>25.4</v>
      </c>
      <c r="W1603" s="118">
        <v>28.9</v>
      </c>
    </row>
    <row r="1604" spans="1:23" ht="13.5" customHeight="1" x14ac:dyDescent="0.25">
      <c r="A1604" s="237">
        <v>0.34375</v>
      </c>
      <c r="B1604" s="118">
        <v>49</v>
      </c>
      <c r="C1604" s="118">
        <v>0</v>
      </c>
      <c r="D1604" s="118">
        <v>0</v>
      </c>
      <c r="E1604" s="118">
        <v>5</v>
      </c>
      <c r="F1604" s="118">
        <v>23</v>
      </c>
      <c r="G1604" s="118">
        <v>20</v>
      </c>
      <c r="H1604" s="118">
        <v>1</v>
      </c>
      <c r="I1604" s="118">
        <v>0</v>
      </c>
      <c r="J1604" s="118">
        <v>0</v>
      </c>
      <c r="K1604" s="118">
        <v>0</v>
      </c>
      <c r="L1604" s="118">
        <v>0</v>
      </c>
      <c r="M1604" s="118">
        <v>0</v>
      </c>
      <c r="N1604" s="118">
        <v>0</v>
      </c>
      <c r="O1604" s="118">
        <v>0</v>
      </c>
      <c r="P1604" s="118">
        <v>0</v>
      </c>
      <c r="Q1604" s="118">
        <v>0</v>
      </c>
      <c r="R1604" s="118">
        <v>0</v>
      </c>
      <c r="S1604" s="118">
        <v>0</v>
      </c>
      <c r="T1604" s="118">
        <v>0</v>
      </c>
      <c r="U1604" s="118">
        <v>0</v>
      </c>
      <c r="V1604" s="118">
        <v>24.2</v>
      </c>
      <c r="W1604" s="118">
        <v>27.5</v>
      </c>
    </row>
    <row r="1605" spans="1:23" ht="13.5" customHeight="1" x14ac:dyDescent="0.25">
      <c r="A1605" s="237">
        <v>0.35416666666666702</v>
      </c>
      <c r="B1605" s="118">
        <v>49</v>
      </c>
      <c r="C1605" s="118">
        <v>0</v>
      </c>
      <c r="D1605" s="118">
        <v>0</v>
      </c>
      <c r="E1605" s="118">
        <v>4</v>
      </c>
      <c r="F1605" s="118">
        <v>10</v>
      </c>
      <c r="G1605" s="118">
        <v>28</v>
      </c>
      <c r="H1605" s="118">
        <v>6</v>
      </c>
      <c r="I1605" s="118">
        <v>1</v>
      </c>
      <c r="J1605" s="118">
        <v>0</v>
      </c>
      <c r="K1605" s="118">
        <v>0</v>
      </c>
      <c r="L1605" s="118">
        <v>0</v>
      </c>
      <c r="M1605" s="118">
        <v>0</v>
      </c>
      <c r="N1605" s="118">
        <v>0</v>
      </c>
      <c r="O1605" s="118">
        <v>0</v>
      </c>
      <c r="P1605" s="118">
        <v>0</v>
      </c>
      <c r="Q1605" s="118">
        <v>0</v>
      </c>
      <c r="R1605" s="118">
        <v>0</v>
      </c>
      <c r="S1605" s="118">
        <v>0</v>
      </c>
      <c r="T1605" s="118">
        <v>0</v>
      </c>
      <c r="U1605" s="118">
        <v>0</v>
      </c>
      <c r="V1605" s="118">
        <v>26.4</v>
      </c>
      <c r="W1605" s="118">
        <v>29.9</v>
      </c>
    </row>
    <row r="1606" spans="1:23" ht="13.5" customHeight="1" x14ac:dyDescent="0.25">
      <c r="A1606" s="237">
        <v>0.36458333333333298</v>
      </c>
      <c r="B1606" s="118">
        <v>14</v>
      </c>
      <c r="C1606" s="118">
        <v>0</v>
      </c>
      <c r="D1606" s="118">
        <v>0</v>
      </c>
      <c r="E1606" s="118">
        <v>2</v>
      </c>
      <c r="F1606" s="118">
        <v>4</v>
      </c>
      <c r="G1606" s="118">
        <v>7</v>
      </c>
      <c r="H1606" s="118">
        <v>1</v>
      </c>
      <c r="I1606" s="118">
        <v>0</v>
      </c>
      <c r="J1606" s="118">
        <v>0</v>
      </c>
      <c r="K1606" s="118">
        <v>0</v>
      </c>
      <c r="L1606" s="118">
        <v>0</v>
      </c>
      <c r="M1606" s="118">
        <v>0</v>
      </c>
      <c r="N1606" s="118">
        <v>0</v>
      </c>
      <c r="O1606" s="118">
        <v>0</v>
      </c>
      <c r="P1606" s="118">
        <v>0</v>
      </c>
      <c r="Q1606" s="118">
        <v>0</v>
      </c>
      <c r="R1606" s="118">
        <v>0</v>
      </c>
      <c r="S1606" s="118">
        <v>0</v>
      </c>
      <c r="T1606" s="118">
        <v>0</v>
      </c>
      <c r="U1606" s="118">
        <v>0</v>
      </c>
      <c r="V1606" s="118">
        <v>25.1</v>
      </c>
      <c r="W1606" s="118">
        <v>28.5</v>
      </c>
    </row>
    <row r="1607" spans="1:23" ht="13.5" customHeight="1" x14ac:dyDescent="0.25">
      <c r="A1607" s="237">
        <v>0.375</v>
      </c>
      <c r="B1607" s="118">
        <v>11</v>
      </c>
      <c r="C1607" s="118">
        <v>0</v>
      </c>
      <c r="D1607" s="118">
        <v>1</v>
      </c>
      <c r="E1607" s="118">
        <v>2</v>
      </c>
      <c r="F1607" s="118">
        <v>5</v>
      </c>
      <c r="G1607" s="118">
        <v>3</v>
      </c>
      <c r="H1607" s="118">
        <v>0</v>
      </c>
      <c r="I1607" s="118">
        <v>0</v>
      </c>
      <c r="J1607" s="118">
        <v>0</v>
      </c>
      <c r="K1607" s="118">
        <v>0</v>
      </c>
      <c r="L1607" s="118">
        <v>0</v>
      </c>
      <c r="M1607" s="118">
        <v>0</v>
      </c>
      <c r="N1607" s="118">
        <v>0</v>
      </c>
      <c r="O1607" s="118">
        <v>0</v>
      </c>
      <c r="P1607" s="118">
        <v>0</v>
      </c>
      <c r="Q1607" s="118">
        <v>0</v>
      </c>
      <c r="R1607" s="118">
        <v>0</v>
      </c>
      <c r="S1607" s="118">
        <v>0</v>
      </c>
      <c r="T1607" s="118">
        <v>0</v>
      </c>
      <c r="U1607" s="118">
        <v>0</v>
      </c>
      <c r="V1607" s="118">
        <v>22.4</v>
      </c>
      <c r="W1607" s="118">
        <v>27</v>
      </c>
    </row>
    <row r="1608" spans="1:23" ht="13.5" customHeight="1" x14ac:dyDescent="0.25">
      <c r="A1608" s="237">
        <v>0.38541666666666702</v>
      </c>
      <c r="B1608" s="118">
        <v>13</v>
      </c>
      <c r="C1608" s="118">
        <v>0</v>
      </c>
      <c r="D1608" s="118">
        <v>0</v>
      </c>
      <c r="E1608" s="118">
        <v>1</v>
      </c>
      <c r="F1608" s="118">
        <v>5</v>
      </c>
      <c r="G1608" s="118">
        <v>6</v>
      </c>
      <c r="H1608" s="118">
        <v>0</v>
      </c>
      <c r="I1608" s="118">
        <v>0</v>
      </c>
      <c r="J1608" s="118">
        <v>1</v>
      </c>
      <c r="K1608" s="118">
        <v>0</v>
      </c>
      <c r="L1608" s="118">
        <v>0</v>
      </c>
      <c r="M1608" s="118">
        <v>0</v>
      </c>
      <c r="N1608" s="118">
        <v>0</v>
      </c>
      <c r="O1608" s="118">
        <v>0</v>
      </c>
      <c r="P1608" s="118">
        <v>0</v>
      </c>
      <c r="Q1608" s="118">
        <v>0</v>
      </c>
      <c r="R1608" s="118">
        <v>0</v>
      </c>
      <c r="S1608" s="118">
        <v>0</v>
      </c>
      <c r="T1608" s="118">
        <v>0</v>
      </c>
      <c r="U1608" s="118">
        <v>0</v>
      </c>
      <c r="V1608" s="118">
        <v>26.1</v>
      </c>
      <c r="W1608" s="118">
        <v>29.9</v>
      </c>
    </row>
    <row r="1609" spans="1:23" ht="13.5" customHeight="1" x14ac:dyDescent="0.25">
      <c r="A1609" s="237">
        <v>0.39583333333333298</v>
      </c>
      <c r="B1609" s="118">
        <v>9</v>
      </c>
      <c r="C1609" s="118">
        <v>0</v>
      </c>
      <c r="D1609" s="118">
        <v>0</v>
      </c>
      <c r="E1609" s="118">
        <v>1</v>
      </c>
      <c r="F1609" s="118">
        <v>4</v>
      </c>
      <c r="G1609" s="118">
        <v>1</v>
      </c>
      <c r="H1609" s="118">
        <v>2</v>
      </c>
      <c r="I1609" s="118">
        <v>1</v>
      </c>
      <c r="J1609" s="118">
        <v>0</v>
      </c>
      <c r="K1609" s="118">
        <v>0</v>
      </c>
      <c r="L1609" s="118">
        <v>0</v>
      </c>
      <c r="M1609" s="118">
        <v>0</v>
      </c>
      <c r="N1609" s="118">
        <v>0</v>
      </c>
      <c r="O1609" s="118">
        <v>0</v>
      </c>
      <c r="P1609" s="118">
        <v>0</v>
      </c>
      <c r="Q1609" s="118">
        <v>0</v>
      </c>
      <c r="R1609" s="118">
        <v>0</v>
      </c>
      <c r="S1609" s="118">
        <v>0</v>
      </c>
      <c r="T1609" s="118">
        <v>0</v>
      </c>
      <c r="U1609" s="118">
        <v>0</v>
      </c>
      <c r="V1609" s="118">
        <v>26.1</v>
      </c>
      <c r="W1609" s="118" t="s">
        <v>188</v>
      </c>
    </row>
    <row r="1610" spans="1:23" ht="13.5" customHeight="1" x14ac:dyDescent="0.25">
      <c r="A1610" s="237">
        <v>0.40625</v>
      </c>
      <c r="B1610" s="118">
        <v>9</v>
      </c>
      <c r="C1610" s="118">
        <v>0</v>
      </c>
      <c r="D1610" s="118">
        <v>0</v>
      </c>
      <c r="E1610" s="118">
        <v>1</v>
      </c>
      <c r="F1610" s="118">
        <v>0</v>
      </c>
      <c r="G1610" s="118">
        <v>5</v>
      </c>
      <c r="H1610" s="118">
        <v>3</v>
      </c>
      <c r="I1610" s="118">
        <v>0</v>
      </c>
      <c r="J1610" s="118">
        <v>0</v>
      </c>
      <c r="K1610" s="118">
        <v>0</v>
      </c>
      <c r="L1610" s="118">
        <v>0</v>
      </c>
      <c r="M1610" s="118">
        <v>0</v>
      </c>
      <c r="N1610" s="118">
        <v>0</v>
      </c>
      <c r="O1610" s="118">
        <v>0</v>
      </c>
      <c r="P1610" s="118">
        <v>0</v>
      </c>
      <c r="Q1610" s="118">
        <v>0</v>
      </c>
      <c r="R1610" s="118">
        <v>0</v>
      </c>
      <c r="S1610" s="118">
        <v>0</v>
      </c>
      <c r="T1610" s="118">
        <v>0</v>
      </c>
      <c r="U1610" s="118">
        <v>0</v>
      </c>
      <c r="V1610" s="118">
        <v>28</v>
      </c>
      <c r="W1610" s="118" t="s">
        <v>188</v>
      </c>
    </row>
    <row r="1611" spans="1:23" ht="13.5" customHeight="1" x14ac:dyDescent="0.25">
      <c r="A1611" s="237">
        <v>0.41666666666666702</v>
      </c>
      <c r="B1611" s="118">
        <v>8</v>
      </c>
      <c r="C1611" s="118">
        <v>0</v>
      </c>
      <c r="D1611" s="118">
        <v>0</v>
      </c>
      <c r="E1611" s="118">
        <v>1</v>
      </c>
      <c r="F1611" s="118">
        <v>4</v>
      </c>
      <c r="G1611" s="118">
        <v>3</v>
      </c>
      <c r="H1611" s="118">
        <v>0</v>
      </c>
      <c r="I1611" s="118">
        <v>0</v>
      </c>
      <c r="J1611" s="118">
        <v>0</v>
      </c>
      <c r="K1611" s="118">
        <v>0</v>
      </c>
      <c r="L1611" s="118">
        <v>0</v>
      </c>
      <c r="M1611" s="118">
        <v>0</v>
      </c>
      <c r="N1611" s="118">
        <v>0</v>
      </c>
      <c r="O1611" s="118">
        <v>0</v>
      </c>
      <c r="P1611" s="118">
        <v>0</v>
      </c>
      <c r="Q1611" s="118">
        <v>0</v>
      </c>
      <c r="R1611" s="118">
        <v>0</v>
      </c>
      <c r="S1611" s="118">
        <v>0</v>
      </c>
      <c r="T1611" s="118">
        <v>0</v>
      </c>
      <c r="U1611" s="118">
        <v>0</v>
      </c>
      <c r="V1611" s="118">
        <v>23.7</v>
      </c>
      <c r="W1611" s="118" t="s">
        <v>188</v>
      </c>
    </row>
    <row r="1612" spans="1:23" ht="13.5" customHeight="1" x14ac:dyDescent="0.25">
      <c r="A1612" s="237">
        <v>0.42708333333333298</v>
      </c>
      <c r="B1612" s="118">
        <v>8</v>
      </c>
      <c r="C1612" s="118">
        <v>0</v>
      </c>
      <c r="D1612" s="118">
        <v>0</v>
      </c>
      <c r="E1612" s="118">
        <v>1</v>
      </c>
      <c r="F1612" s="118">
        <v>5</v>
      </c>
      <c r="G1612" s="118">
        <v>1</v>
      </c>
      <c r="H1612" s="118">
        <v>1</v>
      </c>
      <c r="I1612" s="118">
        <v>0</v>
      </c>
      <c r="J1612" s="118">
        <v>0</v>
      </c>
      <c r="K1612" s="118">
        <v>0</v>
      </c>
      <c r="L1612" s="118">
        <v>0</v>
      </c>
      <c r="M1612" s="118">
        <v>0</v>
      </c>
      <c r="N1612" s="118">
        <v>0</v>
      </c>
      <c r="O1612" s="118">
        <v>0</v>
      </c>
      <c r="P1612" s="118">
        <v>0</v>
      </c>
      <c r="Q1612" s="118">
        <v>0</v>
      </c>
      <c r="R1612" s="118">
        <v>0</v>
      </c>
      <c r="S1612" s="118">
        <v>0</v>
      </c>
      <c r="T1612" s="118">
        <v>0</v>
      </c>
      <c r="U1612" s="118">
        <v>0</v>
      </c>
      <c r="V1612" s="118">
        <v>24.3</v>
      </c>
      <c r="W1612" s="118" t="s">
        <v>188</v>
      </c>
    </row>
    <row r="1613" spans="1:23" ht="13.5" customHeight="1" x14ac:dyDescent="0.25">
      <c r="A1613" s="237">
        <v>0.4375</v>
      </c>
      <c r="B1613" s="118">
        <v>8</v>
      </c>
      <c r="C1613" s="118">
        <v>0</v>
      </c>
      <c r="D1613" s="118">
        <v>0</v>
      </c>
      <c r="E1613" s="118">
        <v>3</v>
      </c>
      <c r="F1613" s="118">
        <v>1</v>
      </c>
      <c r="G1613" s="118">
        <v>3</v>
      </c>
      <c r="H1613" s="118">
        <v>1</v>
      </c>
      <c r="I1613" s="118">
        <v>0</v>
      </c>
      <c r="J1613" s="118">
        <v>0</v>
      </c>
      <c r="K1613" s="118">
        <v>0</v>
      </c>
      <c r="L1613" s="118">
        <v>0</v>
      </c>
      <c r="M1613" s="118">
        <v>0</v>
      </c>
      <c r="N1613" s="118">
        <v>0</v>
      </c>
      <c r="O1613" s="118">
        <v>0</v>
      </c>
      <c r="P1613" s="118">
        <v>0</v>
      </c>
      <c r="Q1613" s="118">
        <v>0</v>
      </c>
      <c r="R1613" s="118">
        <v>0</v>
      </c>
      <c r="S1613" s="118">
        <v>0</v>
      </c>
      <c r="T1613" s="118">
        <v>0</v>
      </c>
      <c r="U1613" s="118">
        <v>0</v>
      </c>
      <c r="V1613" s="118">
        <v>23</v>
      </c>
      <c r="W1613" s="118" t="s">
        <v>188</v>
      </c>
    </row>
    <row r="1614" spans="1:23" ht="13.5" customHeight="1" x14ac:dyDescent="0.25">
      <c r="A1614" s="237">
        <v>0.44791666666666702</v>
      </c>
      <c r="B1614" s="118">
        <v>7</v>
      </c>
      <c r="C1614" s="118">
        <v>0</v>
      </c>
      <c r="D1614" s="118">
        <v>0</v>
      </c>
      <c r="E1614" s="118">
        <v>0</v>
      </c>
      <c r="F1614" s="118">
        <v>3</v>
      </c>
      <c r="G1614" s="118">
        <v>4</v>
      </c>
      <c r="H1614" s="118">
        <v>0</v>
      </c>
      <c r="I1614" s="118">
        <v>0</v>
      </c>
      <c r="J1614" s="118">
        <v>0</v>
      </c>
      <c r="K1614" s="118">
        <v>0</v>
      </c>
      <c r="L1614" s="118">
        <v>0</v>
      </c>
      <c r="M1614" s="118">
        <v>0</v>
      </c>
      <c r="N1614" s="118">
        <v>0</v>
      </c>
      <c r="O1614" s="118">
        <v>0</v>
      </c>
      <c r="P1614" s="118">
        <v>0</v>
      </c>
      <c r="Q1614" s="118">
        <v>0</v>
      </c>
      <c r="R1614" s="118">
        <v>0</v>
      </c>
      <c r="S1614" s="118">
        <v>0</v>
      </c>
      <c r="T1614" s="118">
        <v>0</v>
      </c>
      <c r="U1614" s="118">
        <v>0</v>
      </c>
      <c r="V1614" s="118">
        <v>24.9</v>
      </c>
      <c r="W1614" s="118" t="s">
        <v>188</v>
      </c>
    </row>
    <row r="1615" spans="1:23" ht="13.5" customHeight="1" x14ac:dyDescent="0.25">
      <c r="A1615" s="237">
        <v>0.45833333333333298</v>
      </c>
      <c r="B1615" s="118">
        <v>10</v>
      </c>
      <c r="C1615" s="118">
        <v>0</v>
      </c>
      <c r="D1615" s="118">
        <v>0</v>
      </c>
      <c r="E1615" s="118">
        <v>2</v>
      </c>
      <c r="F1615" s="118">
        <v>2</v>
      </c>
      <c r="G1615" s="118">
        <v>5</v>
      </c>
      <c r="H1615" s="118">
        <v>1</v>
      </c>
      <c r="I1615" s="118">
        <v>0</v>
      </c>
      <c r="J1615" s="118">
        <v>0</v>
      </c>
      <c r="K1615" s="118">
        <v>0</v>
      </c>
      <c r="L1615" s="118">
        <v>0</v>
      </c>
      <c r="M1615" s="118">
        <v>0</v>
      </c>
      <c r="N1615" s="118">
        <v>0</v>
      </c>
      <c r="O1615" s="118">
        <v>0</v>
      </c>
      <c r="P1615" s="118">
        <v>0</v>
      </c>
      <c r="Q1615" s="118">
        <v>0</v>
      </c>
      <c r="R1615" s="118">
        <v>0</v>
      </c>
      <c r="S1615" s="118">
        <v>0</v>
      </c>
      <c r="T1615" s="118">
        <v>0</v>
      </c>
      <c r="U1615" s="118">
        <v>0</v>
      </c>
      <c r="V1615" s="118">
        <v>24.6</v>
      </c>
      <c r="W1615" s="118" t="s">
        <v>188</v>
      </c>
    </row>
    <row r="1616" spans="1:23" ht="13.5" customHeight="1" x14ac:dyDescent="0.25">
      <c r="A1616" s="237">
        <v>0.46875</v>
      </c>
      <c r="B1616" s="118">
        <v>5</v>
      </c>
      <c r="C1616" s="118">
        <v>0</v>
      </c>
      <c r="D1616" s="118">
        <v>0</v>
      </c>
      <c r="E1616" s="118">
        <v>0</v>
      </c>
      <c r="F1616" s="118">
        <v>2</v>
      </c>
      <c r="G1616" s="118">
        <v>1</v>
      </c>
      <c r="H1616" s="118">
        <v>2</v>
      </c>
      <c r="I1616" s="118">
        <v>0</v>
      </c>
      <c r="J1616" s="118">
        <v>0</v>
      </c>
      <c r="K1616" s="118">
        <v>0</v>
      </c>
      <c r="L1616" s="118">
        <v>0</v>
      </c>
      <c r="M1616" s="118">
        <v>0</v>
      </c>
      <c r="N1616" s="118">
        <v>0</v>
      </c>
      <c r="O1616" s="118">
        <v>0</v>
      </c>
      <c r="P1616" s="118">
        <v>0</v>
      </c>
      <c r="Q1616" s="118">
        <v>0</v>
      </c>
      <c r="R1616" s="118">
        <v>0</v>
      </c>
      <c r="S1616" s="118">
        <v>0</v>
      </c>
      <c r="T1616" s="118">
        <v>0</v>
      </c>
      <c r="U1616" s="118">
        <v>0</v>
      </c>
      <c r="V1616" s="118">
        <v>27.3</v>
      </c>
      <c r="W1616" s="118" t="s">
        <v>188</v>
      </c>
    </row>
    <row r="1617" spans="1:23" ht="13.5" customHeight="1" x14ac:dyDescent="0.25">
      <c r="A1617" s="237">
        <v>0.47916666666666702</v>
      </c>
      <c r="B1617" s="118">
        <v>6</v>
      </c>
      <c r="C1617" s="118">
        <v>0</v>
      </c>
      <c r="D1617" s="118">
        <v>0</v>
      </c>
      <c r="E1617" s="118">
        <v>1</v>
      </c>
      <c r="F1617" s="118">
        <v>2</v>
      </c>
      <c r="G1617" s="118">
        <v>3</v>
      </c>
      <c r="H1617" s="118">
        <v>0</v>
      </c>
      <c r="I1617" s="118">
        <v>0</v>
      </c>
      <c r="J1617" s="118">
        <v>0</v>
      </c>
      <c r="K1617" s="118">
        <v>0</v>
      </c>
      <c r="L1617" s="118">
        <v>0</v>
      </c>
      <c r="M1617" s="118">
        <v>0</v>
      </c>
      <c r="N1617" s="118">
        <v>0</v>
      </c>
      <c r="O1617" s="118">
        <v>0</v>
      </c>
      <c r="P1617" s="118">
        <v>0</v>
      </c>
      <c r="Q1617" s="118">
        <v>0</v>
      </c>
      <c r="R1617" s="118">
        <v>0</v>
      </c>
      <c r="S1617" s="118">
        <v>0</v>
      </c>
      <c r="T1617" s="118">
        <v>0</v>
      </c>
      <c r="U1617" s="118">
        <v>0</v>
      </c>
      <c r="V1617" s="118">
        <v>23.5</v>
      </c>
      <c r="W1617" s="118" t="s">
        <v>188</v>
      </c>
    </row>
    <row r="1618" spans="1:23" ht="13.5" customHeight="1" x14ac:dyDescent="0.25">
      <c r="A1618" s="237">
        <v>0.48958333333333298</v>
      </c>
      <c r="B1618" s="118">
        <v>7</v>
      </c>
      <c r="C1618" s="118">
        <v>0</v>
      </c>
      <c r="D1618" s="118">
        <v>0</v>
      </c>
      <c r="E1618" s="118">
        <v>1</v>
      </c>
      <c r="F1618" s="118">
        <v>6</v>
      </c>
      <c r="G1618" s="118">
        <v>0</v>
      </c>
      <c r="H1618" s="118">
        <v>0</v>
      </c>
      <c r="I1618" s="118">
        <v>0</v>
      </c>
      <c r="J1618" s="118">
        <v>0</v>
      </c>
      <c r="K1618" s="118">
        <v>0</v>
      </c>
      <c r="L1618" s="118">
        <v>0</v>
      </c>
      <c r="M1618" s="118">
        <v>0</v>
      </c>
      <c r="N1618" s="118">
        <v>0</v>
      </c>
      <c r="O1618" s="118">
        <v>0</v>
      </c>
      <c r="P1618" s="118">
        <v>0</v>
      </c>
      <c r="Q1618" s="118">
        <v>0</v>
      </c>
      <c r="R1618" s="118">
        <v>0</v>
      </c>
      <c r="S1618" s="118">
        <v>0</v>
      </c>
      <c r="T1618" s="118">
        <v>0</v>
      </c>
      <c r="U1618" s="118">
        <v>0</v>
      </c>
      <c r="V1618" s="118">
        <v>22.2</v>
      </c>
      <c r="W1618" s="118" t="s">
        <v>188</v>
      </c>
    </row>
    <row r="1619" spans="1:23" ht="13.5" customHeight="1" x14ac:dyDescent="0.25">
      <c r="A1619" s="237">
        <v>0.5</v>
      </c>
      <c r="B1619" s="118">
        <v>4</v>
      </c>
      <c r="C1619" s="118">
        <v>0</v>
      </c>
      <c r="D1619" s="118">
        <v>0</v>
      </c>
      <c r="E1619" s="118">
        <v>1</v>
      </c>
      <c r="F1619" s="118">
        <v>0</v>
      </c>
      <c r="G1619" s="118">
        <v>3</v>
      </c>
      <c r="H1619" s="118">
        <v>0</v>
      </c>
      <c r="I1619" s="118">
        <v>0</v>
      </c>
      <c r="J1619" s="118">
        <v>0</v>
      </c>
      <c r="K1619" s="118">
        <v>0</v>
      </c>
      <c r="L1619" s="118">
        <v>0</v>
      </c>
      <c r="M1619" s="118">
        <v>0</v>
      </c>
      <c r="N1619" s="118">
        <v>0</v>
      </c>
      <c r="O1619" s="118">
        <v>0</v>
      </c>
      <c r="P1619" s="118">
        <v>0</v>
      </c>
      <c r="Q1619" s="118">
        <v>0</v>
      </c>
      <c r="R1619" s="118">
        <v>0</v>
      </c>
      <c r="S1619" s="118">
        <v>0</v>
      </c>
      <c r="T1619" s="118">
        <v>0</v>
      </c>
      <c r="U1619" s="118">
        <v>0</v>
      </c>
      <c r="V1619" s="118">
        <v>25.3</v>
      </c>
      <c r="W1619" s="118" t="s">
        <v>188</v>
      </c>
    </row>
    <row r="1620" spans="1:23" ht="13.5" customHeight="1" x14ac:dyDescent="0.25">
      <c r="A1620" s="237">
        <v>0.51041666666666696</v>
      </c>
      <c r="B1620" s="118" t="s">
        <v>61</v>
      </c>
      <c r="C1620" s="118" t="s">
        <v>61</v>
      </c>
      <c r="D1620" s="118" t="s">
        <v>61</v>
      </c>
      <c r="E1620" s="118" t="s">
        <v>61</v>
      </c>
      <c r="F1620" s="118" t="s">
        <v>61</v>
      </c>
      <c r="G1620" s="118" t="s">
        <v>61</v>
      </c>
      <c r="H1620" s="118" t="s">
        <v>61</v>
      </c>
      <c r="I1620" s="118" t="s">
        <v>61</v>
      </c>
      <c r="J1620" s="118" t="s">
        <v>61</v>
      </c>
      <c r="K1620" s="118" t="s">
        <v>61</v>
      </c>
      <c r="L1620" s="118" t="s">
        <v>61</v>
      </c>
      <c r="M1620" s="118" t="s">
        <v>61</v>
      </c>
      <c r="N1620" s="118" t="s">
        <v>61</v>
      </c>
      <c r="O1620" s="118" t="s">
        <v>61</v>
      </c>
      <c r="P1620" s="118" t="s">
        <v>61</v>
      </c>
      <c r="Q1620" s="118" t="s">
        <v>61</v>
      </c>
      <c r="R1620" s="118" t="s">
        <v>61</v>
      </c>
      <c r="S1620" s="118" t="s">
        <v>61</v>
      </c>
      <c r="T1620" s="118" t="s">
        <v>61</v>
      </c>
      <c r="U1620" s="118" t="s">
        <v>61</v>
      </c>
      <c r="V1620" s="118" t="s">
        <v>61</v>
      </c>
      <c r="W1620" s="118" t="s">
        <v>61</v>
      </c>
    </row>
    <row r="1621" spans="1:23" ht="13.5" customHeight="1" x14ac:dyDescent="0.25">
      <c r="A1621" s="237">
        <v>0.52083333333333304</v>
      </c>
      <c r="B1621" s="118" t="s">
        <v>61</v>
      </c>
      <c r="C1621" s="118" t="s">
        <v>61</v>
      </c>
      <c r="D1621" s="118" t="s">
        <v>61</v>
      </c>
      <c r="E1621" s="118" t="s">
        <v>61</v>
      </c>
      <c r="F1621" s="118" t="s">
        <v>61</v>
      </c>
      <c r="G1621" s="118" t="s">
        <v>61</v>
      </c>
      <c r="H1621" s="118" t="s">
        <v>61</v>
      </c>
      <c r="I1621" s="118" t="s">
        <v>61</v>
      </c>
      <c r="J1621" s="118" t="s">
        <v>61</v>
      </c>
      <c r="K1621" s="118" t="s">
        <v>61</v>
      </c>
      <c r="L1621" s="118" t="s">
        <v>61</v>
      </c>
      <c r="M1621" s="118" t="s">
        <v>61</v>
      </c>
      <c r="N1621" s="118" t="s">
        <v>61</v>
      </c>
      <c r="O1621" s="118" t="s">
        <v>61</v>
      </c>
      <c r="P1621" s="118" t="s">
        <v>61</v>
      </c>
      <c r="Q1621" s="118" t="s">
        <v>61</v>
      </c>
      <c r="R1621" s="118" t="s">
        <v>61</v>
      </c>
      <c r="S1621" s="118" t="s">
        <v>61</v>
      </c>
      <c r="T1621" s="118" t="s">
        <v>61</v>
      </c>
      <c r="U1621" s="118" t="s">
        <v>61</v>
      </c>
      <c r="V1621" s="118" t="s">
        <v>61</v>
      </c>
      <c r="W1621" s="118" t="s">
        <v>61</v>
      </c>
    </row>
    <row r="1622" spans="1:23" ht="13.5" customHeight="1" x14ac:dyDescent="0.25">
      <c r="A1622" s="237">
        <v>0.53125</v>
      </c>
      <c r="B1622" s="118" t="s">
        <v>61</v>
      </c>
      <c r="C1622" s="118" t="s">
        <v>61</v>
      </c>
      <c r="D1622" s="118" t="s">
        <v>61</v>
      </c>
      <c r="E1622" s="118" t="s">
        <v>61</v>
      </c>
      <c r="F1622" s="118" t="s">
        <v>61</v>
      </c>
      <c r="G1622" s="118" t="s">
        <v>61</v>
      </c>
      <c r="H1622" s="118" t="s">
        <v>61</v>
      </c>
      <c r="I1622" s="118" t="s">
        <v>61</v>
      </c>
      <c r="J1622" s="118" t="s">
        <v>61</v>
      </c>
      <c r="K1622" s="118" t="s">
        <v>61</v>
      </c>
      <c r="L1622" s="118" t="s">
        <v>61</v>
      </c>
      <c r="M1622" s="118" t="s">
        <v>61</v>
      </c>
      <c r="N1622" s="118" t="s">
        <v>61</v>
      </c>
      <c r="O1622" s="118" t="s">
        <v>61</v>
      </c>
      <c r="P1622" s="118" t="s">
        <v>61</v>
      </c>
      <c r="Q1622" s="118" t="s">
        <v>61</v>
      </c>
      <c r="R1622" s="118" t="s">
        <v>61</v>
      </c>
      <c r="S1622" s="118" t="s">
        <v>61</v>
      </c>
      <c r="T1622" s="118" t="s">
        <v>61</v>
      </c>
      <c r="U1622" s="118" t="s">
        <v>61</v>
      </c>
      <c r="V1622" s="118" t="s">
        <v>61</v>
      </c>
      <c r="W1622" s="118" t="s">
        <v>61</v>
      </c>
    </row>
    <row r="1623" spans="1:23" ht="13.5" customHeight="1" x14ac:dyDescent="0.25">
      <c r="A1623" s="237">
        <v>0.54166666666666696</v>
      </c>
      <c r="B1623" s="118" t="s">
        <v>61</v>
      </c>
      <c r="C1623" s="118" t="s">
        <v>61</v>
      </c>
      <c r="D1623" s="118" t="s">
        <v>61</v>
      </c>
      <c r="E1623" s="118" t="s">
        <v>61</v>
      </c>
      <c r="F1623" s="118" t="s">
        <v>61</v>
      </c>
      <c r="G1623" s="118" t="s">
        <v>61</v>
      </c>
      <c r="H1623" s="118" t="s">
        <v>61</v>
      </c>
      <c r="I1623" s="118" t="s">
        <v>61</v>
      </c>
      <c r="J1623" s="118" t="s">
        <v>61</v>
      </c>
      <c r="K1623" s="118" t="s">
        <v>61</v>
      </c>
      <c r="L1623" s="118" t="s">
        <v>61</v>
      </c>
      <c r="M1623" s="118" t="s">
        <v>61</v>
      </c>
      <c r="N1623" s="118" t="s">
        <v>61</v>
      </c>
      <c r="O1623" s="118" t="s">
        <v>61</v>
      </c>
      <c r="P1623" s="118" t="s">
        <v>61</v>
      </c>
      <c r="Q1623" s="118" t="s">
        <v>61</v>
      </c>
      <c r="R1623" s="118" t="s">
        <v>61</v>
      </c>
      <c r="S1623" s="118" t="s">
        <v>61</v>
      </c>
      <c r="T1623" s="118" t="s">
        <v>61</v>
      </c>
      <c r="U1623" s="118" t="s">
        <v>61</v>
      </c>
      <c r="V1623" s="118" t="s">
        <v>61</v>
      </c>
      <c r="W1623" s="118" t="s">
        <v>61</v>
      </c>
    </row>
    <row r="1624" spans="1:23" ht="13.5" customHeight="1" x14ac:dyDescent="0.25">
      <c r="A1624" s="237">
        <v>0.55208333333333304</v>
      </c>
      <c r="B1624" s="118" t="s">
        <v>61</v>
      </c>
      <c r="C1624" s="118" t="s">
        <v>61</v>
      </c>
      <c r="D1624" s="118" t="s">
        <v>61</v>
      </c>
      <c r="E1624" s="118" t="s">
        <v>61</v>
      </c>
      <c r="F1624" s="118" t="s">
        <v>61</v>
      </c>
      <c r="G1624" s="118" t="s">
        <v>61</v>
      </c>
      <c r="H1624" s="118" t="s">
        <v>61</v>
      </c>
      <c r="I1624" s="118" t="s">
        <v>61</v>
      </c>
      <c r="J1624" s="118" t="s">
        <v>61</v>
      </c>
      <c r="K1624" s="118" t="s">
        <v>61</v>
      </c>
      <c r="L1624" s="118" t="s">
        <v>61</v>
      </c>
      <c r="M1624" s="118" t="s">
        <v>61</v>
      </c>
      <c r="N1624" s="118" t="s">
        <v>61</v>
      </c>
      <c r="O1624" s="118" t="s">
        <v>61</v>
      </c>
      <c r="P1624" s="118" t="s">
        <v>61</v>
      </c>
      <c r="Q1624" s="118" t="s">
        <v>61</v>
      </c>
      <c r="R1624" s="118" t="s">
        <v>61</v>
      </c>
      <c r="S1624" s="118" t="s">
        <v>61</v>
      </c>
      <c r="T1624" s="118" t="s">
        <v>61</v>
      </c>
      <c r="U1624" s="118" t="s">
        <v>61</v>
      </c>
      <c r="V1624" s="118" t="s">
        <v>61</v>
      </c>
      <c r="W1624" s="118" t="s">
        <v>61</v>
      </c>
    </row>
    <row r="1625" spans="1:23" ht="13.5" customHeight="1" x14ac:dyDescent="0.25">
      <c r="A1625" s="237">
        <v>0.5625</v>
      </c>
      <c r="B1625" s="118" t="s">
        <v>61</v>
      </c>
      <c r="C1625" s="118" t="s">
        <v>61</v>
      </c>
      <c r="D1625" s="118" t="s">
        <v>61</v>
      </c>
      <c r="E1625" s="118" t="s">
        <v>61</v>
      </c>
      <c r="F1625" s="118" t="s">
        <v>61</v>
      </c>
      <c r="G1625" s="118" t="s">
        <v>61</v>
      </c>
      <c r="H1625" s="118" t="s">
        <v>61</v>
      </c>
      <c r="I1625" s="118" t="s">
        <v>61</v>
      </c>
      <c r="J1625" s="118" t="s">
        <v>61</v>
      </c>
      <c r="K1625" s="118" t="s">
        <v>61</v>
      </c>
      <c r="L1625" s="118" t="s">
        <v>61</v>
      </c>
      <c r="M1625" s="118" t="s">
        <v>61</v>
      </c>
      <c r="N1625" s="118" t="s">
        <v>61</v>
      </c>
      <c r="O1625" s="118" t="s">
        <v>61</v>
      </c>
      <c r="P1625" s="118" t="s">
        <v>61</v>
      </c>
      <c r="Q1625" s="118" t="s">
        <v>61</v>
      </c>
      <c r="R1625" s="118" t="s">
        <v>61</v>
      </c>
      <c r="S1625" s="118" t="s">
        <v>61</v>
      </c>
      <c r="T1625" s="118" t="s">
        <v>61</v>
      </c>
      <c r="U1625" s="118" t="s">
        <v>61</v>
      </c>
      <c r="V1625" s="118" t="s">
        <v>61</v>
      </c>
      <c r="W1625" s="118" t="s">
        <v>61</v>
      </c>
    </row>
    <row r="1626" spans="1:23" ht="13.5" customHeight="1" x14ac:dyDescent="0.25">
      <c r="A1626" s="237">
        <v>0.57291666666666696</v>
      </c>
      <c r="B1626" s="118" t="s">
        <v>61</v>
      </c>
      <c r="C1626" s="118" t="s">
        <v>61</v>
      </c>
      <c r="D1626" s="118" t="s">
        <v>61</v>
      </c>
      <c r="E1626" s="118" t="s">
        <v>61</v>
      </c>
      <c r="F1626" s="118" t="s">
        <v>61</v>
      </c>
      <c r="G1626" s="118" t="s">
        <v>61</v>
      </c>
      <c r="H1626" s="118" t="s">
        <v>61</v>
      </c>
      <c r="I1626" s="118" t="s">
        <v>61</v>
      </c>
      <c r="J1626" s="118" t="s">
        <v>61</v>
      </c>
      <c r="K1626" s="118" t="s">
        <v>61</v>
      </c>
      <c r="L1626" s="118" t="s">
        <v>61</v>
      </c>
      <c r="M1626" s="118" t="s">
        <v>61</v>
      </c>
      <c r="N1626" s="118" t="s">
        <v>61</v>
      </c>
      <c r="O1626" s="118" t="s">
        <v>61</v>
      </c>
      <c r="P1626" s="118" t="s">
        <v>61</v>
      </c>
      <c r="Q1626" s="118" t="s">
        <v>61</v>
      </c>
      <c r="R1626" s="118" t="s">
        <v>61</v>
      </c>
      <c r="S1626" s="118" t="s">
        <v>61</v>
      </c>
      <c r="T1626" s="118" t="s">
        <v>61</v>
      </c>
      <c r="U1626" s="118" t="s">
        <v>61</v>
      </c>
      <c r="V1626" s="118" t="s">
        <v>61</v>
      </c>
      <c r="W1626" s="118" t="s">
        <v>61</v>
      </c>
    </row>
    <row r="1627" spans="1:23" ht="13.5" customHeight="1" x14ac:dyDescent="0.25">
      <c r="A1627" s="237">
        <v>0.58333333333333304</v>
      </c>
      <c r="B1627" s="118" t="s">
        <v>61</v>
      </c>
      <c r="C1627" s="118" t="s">
        <v>61</v>
      </c>
      <c r="D1627" s="118" t="s">
        <v>61</v>
      </c>
      <c r="E1627" s="118" t="s">
        <v>61</v>
      </c>
      <c r="F1627" s="118" t="s">
        <v>61</v>
      </c>
      <c r="G1627" s="118" t="s">
        <v>61</v>
      </c>
      <c r="H1627" s="118" t="s">
        <v>61</v>
      </c>
      <c r="I1627" s="118" t="s">
        <v>61</v>
      </c>
      <c r="J1627" s="118" t="s">
        <v>61</v>
      </c>
      <c r="K1627" s="118" t="s">
        <v>61</v>
      </c>
      <c r="L1627" s="118" t="s">
        <v>61</v>
      </c>
      <c r="M1627" s="118" t="s">
        <v>61</v>
      </c>
      <c r="N1627" s="118" t="s">
        <v>61</v>
      </c>
      <c r="O1627" s="118" t="s">
        <v>61</v>
      </c>
      <c r="P1627" s="118" t="s">
        <v>61</v>
      </c>
      <c r="Q1627" s="118" t="s">
        <v>61</v>
      </c>
      <c r="R1627" s="118" t="s">
        <v>61</v>
      </c>
      <c r="S1627" s="118" t="s">
        <v>61</v>
      </c>
      <c r="T1627" s="118" t="s">
        <v>61</v>
      </c>
      <c r="U1627" s="118" t="s">
        <v>61</v>
      </c>
      <c r="V1627" s="118" t="s">
        <v>61</v>
      </c>
      <c r="W1627" s="118" t="s">
        <v>61</v>
      </c>
    </row>
    <row r="1628" spans="1:23" ht="13.5" customHeight="1" x14ac:dyDescent="0.25">
      <c r="A1628" s="237">
        <v>0.59375</v>
      </c>
      <c r="B1628" s="118" t="s">
        <v>61</v>
      </c>
      <c r="C1628" s="118" t="s">
        <v>61</v>
      </c>
      <c r="D1628" s="118" t="s">
        <v>61</v>
      </c>
      <c r="E1628" s="118" t="s">
        <v>61</v>
      </c>
      <c r="F1628" s="118" t="s">
        <v>61</v>
      </c>
      <c r="G1628" s="118" t="s">
        <v>61</v>
      </c>
      <c r="H1628" s="118" t="s">
        <v>61</v>
      </c>
      <c r="I1628" s="118" t="s">
        <v>61</v>
      </c>
      <c r="J1628" s="118" t="s">
        <v>61</v>
      </c>
      <c r="K1628" s="118" t="s">
        <v>61</v>
      </c>
      <c r="L1628" s="118" t="s">
        <v>61</v>
      </c>
      <c r="M1628" s="118" t="s">
        <v>61</v>
      </c>
      <c r="N1628" s="118" t="s">
        <v>61</v>
      </c>
      <c r="O1628" s="118" t="s">
        <v>61</v>
      </c>
      <c r="P1628" s="118" t="s">
        <v>61</v>
      </c>
      <c r="Q1628" s="118" t="s">
        <v>61</v>
      </c>
      <c r="R1628" s="118" t="s">
        <v>61</v>
      </c>
      <c r="S1628" s="118" t="s">
        <v>61</v>
      </c>
      <c r="T1628" s="118" t="s">
        <v>61</v>
      </c>
      <c r="U1628" s="118" t="s">
        <v>61</v>
      </c>
      <c r="V1628" s="118" t="s">
        <v>61</v>
      </c>
      <c r="W1628" s="118" t="s">
        <v>61</v>
      </c>
    </row>
    <row r="1629" spans="1:23" ht="13.5" customHeight="1" x14ac:dyDescent="0.25">
      <c r="A1629" s="237">
        <v>0.60416666666666696</v>
      </c>
      <c r="B1629" s="118" t="s">
        <v>61</v>
      </c>
      <c r="C1629" s="118" t="s">
        <v>61</v>
      </c>
      <c r="D1629" s="118" t="s">
        <v>61</v>
      </c>
      <c r="E1629" s="118" t="s">
        <v>61</v>
      </c>
      <c r="F1629" s="118" t="s">
        <v>61</v>
      </c>
      <c r="G1629" s="118" t="s">
        <v>61</v>
      </c>
      <c r="H1629" s="118" t="s">
        <v>61</v>
      </c>
      <c r="I1629" s="118" t="s">
        <v>61</v>
      </c>
      <c r="J1629" s="118" t="s">
        <v>61</v>
      </c>
      <c r="K1629" s="118" t="s">
        <v>61</v>
      </c>
      <c r="L1629" s="118" t="s">
        <v>61</v>
      </c>
      <c r="M1629" s="118" t="s">
        <v>61</v>
      </c>
      <c r="N1629" s="118" t="s">
        <v>61</v>
      </c>
      <c r="O1629" s="118" t="s">
        <v>61</v>
      </c>
      <c r="P1629" s="118" t="s">
        <v>61</v>
      </c>
      <c r="Q1629" s="118" t="s">
        <v>61</v>
      </c>
      <c r="R1629" s="118" t="s">
        <v>61</v>
      </c>
      <c r="S1629" s="118" t="s">
        <v>61</v>
      </c>
      <c r="T1629" s="118" t="s">
        <v>61</v>
      </c>
      <c r="U1629" s="118" t="s">
        <v>61</v>
      </c>
      <c r="V1629" s="118" t="s">
        <v>61</v>
      </c>
      <c r="W1629" s="118" t="s">
        <v>61</v>
      </c>
    </row>
    <row r="1630" spans="1:23" ht="13.5" customHeight="1" x14ac:dyDescent="0.25">
      <c r="A1630" s="237">
        <v>0.61458333333333304</v>
      </c>
      <c r="B1630" s="118" t="s">
        <v>61</v>
      </c>
      <c r="C1630" s="118" t="s">
        <v>61</v>
      </c>
      <c r="D1630" s="118" t="s">
        <v>61</v>
      </c>
      <c r="E1630" s="118" t="s">
        <v>61</v>
      </c>
      <c r="F1630" s="118" t="s">
        <v>61</v>
      </c>
      <c r="G1630" s="118" t="s">
        <v>61</v>
      </c>
      <c r="H1630" s="118" t="s">
        <v>61</v>
      </c>
      <c r="I1630" s="118" t="s">
        <v>61</v>
      </c>
      <c r="J1630" s="118" t="s">
        <v>61</v>
      </c>
      <c r="K1630" s="118" t="s">
        <v>61</v>
      </c>
      <c r="L1630" s="118" t="s">
        <v>61</v>
      </c>
      <c r="M1630" s="118" t="s">
        <v>61</v>
      </c>
      <c r="N1630" s="118" t="s">
        <v>61</v>
      </c>
      <c r="O1630" s="118" t="s">
        <v>61</v>
      </c>
      <c r="P1630" s="118" t="s">
        <v>61</v>
      </c>
      <c r="Q1630" s="118" t="s">
        <v>61</v>
      </c>
      <c r="R1630" s="118" t="s">
        <v>61</v>
      </c>
      <c r="S1630" s="118" t="s">
        <v>61</v>
      </c>
      <c r="T1630" s="118" t="s">
        <v>61</v>
      </c>
      <c r="U1630" s="118" t="s">
        <v>61</v>
      </c>
      <c r="V1630" s="118" t="s">
        <v>61</v>
      </c>
      <c r="W1630" s="118" t="s">
        <v>61</v>
      </c>
    </row>
    <row r="1631" spans="1:23" ht="13.5" customHeight="1" x14ac:dyDescent="0.25">
      <c r="A1631" s="237">
        <v>0.625</v>
      </c>
      <c r="B1631" s="118" t="s">
        <v>61</v>
      </c>
      <c r="C1631" s="118" t="s">
        <v>61</v>
      </c>
      <c r="D1631" s="118" t="s">
        <v>61</v>
      </c>
      <c r="E1631" s="118" t="s">
        <v>61</v>
      </c>
      <c r="F1631" s="118" t="s">
        <v>61</v>
      </c>
      <c r="G1631" s="118" t="s">
        <v>61</v>
      </c>
      <c r="H1631" s="118" t="s">
        <v>61</v>
      </c>
      <c r="I1631" s="118" t="s">
        <v>61</v>
      </c>
      <c r="J1631" s="118" t="s">
        <v>61</v>
      </c>
      <c r="K1631" s="118" t="s">
        <v>61</v>
      </c>
      <c r="L1631" s="118" t="s">
        <v>61</v>
      </c>
      <c r="M1631" s="118" t="s">
        <v>61</v>
      </c>
      <c r="N1631" s="118" t="s">
        <v>61</v>
      </c>
      <c r="O1631" s="118" t="s">
        <v>61</v>
      </c>
      <c r="P1631" s="118" t="s">
        <v>61</v>
      </c>
      <c r="Q1631" s="118" t="s">
        <v>61</v>
      </c>
      <c r="R1631" s="118" t="s">
        <v>61</v>
      </c>
      <c r="S1631" s="118" t="s">
        <v>61</v>
      </c>
      <c r="T1631" s="118" t="s">
        <v>61</v>
      </c>
      <c r="U1631" s="118" t="s">
        <v>61</v>
      </c>
      <c r="V1631" s="118" t="s">
        <v>61</v>
      </c>
      <c r="W1631" s="118" t="s">
        <v>61</v>
      </c>
    </row>
    <row r="1632" spans="1:23" ht="13.5" customHeight="1" x14ac:dyDescent="0.25">
      <c r="A1632" s="237">
        <v>0.63541666666666696</v>
      </c>
      <c r="B1632" s="118" t="s">
        <v>61</v>
      </c>
      <c r="C1632" s="118" t="s">
        <v>61</v>
      </c>
      <c r="D1632" s="118" t="s">
        <v>61</v>
      </c>
      <c r="E1632" s="118" t="s">
        <v>61</v>
      </c>
      <c r="F1632" s="118" t="s">
        <v>61</v>
      </c>
      <c r="G1632" s="118" t="s">
        <v>61</v>
      </c>
      <c r="H1632" s="118" t="s">
        <v>61</v>
      </c>
      <c r="I1632" s="118" t="s">
        <v>61</v>
      </c>
      <c r="J1632" s="118" t="s">
        <v>61</v>
      </c>
      <c r="K1632" s="118" t="s">
        <v>61</v>
      </c>
      <c r="L1632" s="118" t="s">
        <v>61</v>
      </c>
      <c r="M1632" s="118" t="s">
        <v>61</v>
      </c>
      <c r="N1632" s="118" t="s">
        <v>61</v>
      </c>
      <c r="O1632" s="118" t="s">
        <v>61</v>
      </c>
      <c r="P1632" s="118" t="s">
        <v>61</v>
      </c>
      <c r="Q1632" s="118" t="s">
        <v>61</v>
      </c>
      <c r="R1632" s="118" t="s">
        <v>61</v>
      </c>
      <c r="S1632" s="118" t="s">
        <v>61</v>
      </c>
      <c r="T1632" s="118" t="s">
        <v>61</v>
      </c>
      <c r="U1632" s="118" t="s">
        <v>61</v>
      </c>
      <c r="V1632" s="118" t="s">
        <v>61</v>
      </c>
      <c r="W1632" s="118" t="s">
        <v>61</v>
      </c>
    </row>
    <row r="1633" spans="1:23" ht="13.5" customHeight="1" x14ac:dyDescent="0.25">
      <c r="A1633" s="237">
        <v>0.64583333333333304</v>
      </c>
      <c r="B1633" s="118" t="s">
        <v>61</v>
      </c>
      <c r="C1633" s="118" t="s">
        <v>61</v>
      </c>
      <c r="D1633" s="118" t="s">
        <v>61</v>
      </c>
      <c r="E1633" s="118" t="s">
        <v>61</v>
      </c>
      <c r="F1633" s="118" t="s">
        <v>61</v>
      </c>
      <c r="G1633" s="118" t="s">
        <v>61</v>
      </c>
      <c r="H1633" s="118" t="s">
        <v>61</v>
      </c>
      <c r="I1633" s="118" t="s">
        <v>61</v>
      </c>
      <c r="J1633" s="118" t="s">
        <v>61</v>
      </c>
      <c r="K1633" s="118" t="s">
        <v>61</v>
      </c>
      <c r="L1633" s="118" t="s">
        <v>61</v>
      </c>
      <c r="M1633" s="118" t="s">
        <v>61</v>
      </c>
      <c r="N1633" s="118" t="s">
        <v>61</v>
      </c>
      <c r="O1633" s="118" t="s">
        <v>61</v>
      </c>
      <c r="P1633" s="118" t="s">
        <v>61</v>
      </c>
      <c r="Q1633" s="118" t="s">
        <v>61</v>
      </c>
      <c r="R1633" s="118" t="s">
        <v>61</v>
      </c>
      <c r="S1633" s="118" t="s">
        <v>61</v>
      </c>
      <c r="T1633" s="118" t="s">
        <v>61</v>
      </c>
      <c r="U1633" s="118" t="s">
        <v>61</v>
      </c>
      <c r="V1633" s="118" t="s">
        <v>61</v>
      </c>
      <c r="W1633" s="118" t="s">
        <v>61</v>
      </c>
    </row>
    <row r="1634" spans="1:23" ht="13.5" customHeight="1" x14ac:dyDescent="0.25">
      <c r="A1634" s="237">
        <v>0.65625</v>
      </c>
      <c r="B1634" s="118" t="s">
        <v>61</v>
      </c>
      <c r="C1634" s="118" t="s">
        <v>61</v>
      </c>
      <c r="D1634" s="118" t="s">
        <v>61</v>
      </c>
      <c r="E1634" s="118" t="s">
        <v>61</v>
      </c>
      <c r="F1634" s="118" t="s">
        <v>61</v>
      </c>
      <c r="G1634" s="118" t="s">
        <v>61</v>
      </c>
      <c r="H1634" s="118" t="s">
        <v>61</v>
      </c>
      <c r="I1634" s="118" t="s">
        <v>61</v>
      </c>
      <c r="J1634" s="118" t="s">
        <v>61</v>
      </c>
      <c r="K1634" s="118" t="s">
        <v>61</v>
      </c>
      <c r="L1634" s="118" t="s">
        <v>61</v>
      </c>
      <c r="M1634" s="118" t="s">
        <v>61</v>
      </c>
      <c r="N1634" s="118" t="s">
        <v>61</v>
      </c>
      <c r="O1634" s="118" t="s">
        <v>61</v>
      </c>
      <c r="P1634" s="118" t="s">
        <v>61</v>
      </c>
      <c r="Q1634" s="118" t="s">
        <v>61</v>
      </c>
      <c r="R1634" s="118" t="s">
        <v>61</v>
      </c>
      <c r="S1634" s="118" t="s">
        <v>61</v>
      </c>
      <c r="T1634" s="118" t="s">
        <v>61</v>
      </c>
      <c r="U1634" s="118" t="s">
        <v>61</v>
      </c>
      <c r="V1634" s="118" t="s">
        <v>61</v>
      </c>
      <c r="W1634" s="118" t="s">
        <v>61</v>
      </c>
    </row>
    <row r="1635" spans="1:23" ht="13.5" customHeight="1" x14ac:dyDescent="0.25">
      <c r="A1635" s="237">
        <v>0.66666666666666696</v>
      </c>
      <c r="B1635" s="118" t="s">
        <v>61</v>
      </c>
      <c r="C1635" s="118" t="s">
        <v>61</v>
      </c>
      <c r="D1635" s="118" t="s">
        <v>61</v>
      </c>
      <c r="E1635" s="118" t="s">
        <v>61</v>
      </c>
      <c r="F1635" s="118" t="s">
        <v>61</v>
      </c>
      <c r="G1635" s="118" t="s">
        <v>61</v>
      </c>
      <c r="H1635" s="118" t="s">
        <v>61</v>
      </c>
      <c r="I1635" s="118" t="s">
        <v>61</v>
      </c>
      <c r="J1635" s="118" t="s">
        <v>61</v>
      </c>
      <c r="K1635" s="118" t="s">
        <v>61</v>
      </c>
      <c r="L1635" s="118" t="s">
        <v>61</v>
      </c>
      <c r="M1635" s="118" t="s">
        <v>61</v>
      </c>
      <c r="N1635" s="118" t="s">
        <v>61</v>
      </c>
      <c r="O1635" s="118" t="s">
        <v>61</v>
      </c>
      <c r="P1635" s="118" t="s">
        <v>61</v>
      </c>
      <c r="Q1635" s="118" t="s">
        <v>61</v>
      </c>
      <c r="R1635" s="118" t="s">
        <v>61</v>
      </c>
      <c r="S1635" s="118" t="s">
        <v>61</v>
      </c>
      <c r="T1635" s="118" t="s">
        <v>61</v>
      </c>
      <c r="U1635" s="118" t="s">
        <v>61</v>
      </c>
      <c r="V1635" s="118" t="s">
        <v>61</v>
      </c>
      <c r="W1635" s="118" t="s">
        <v>61</v>
      </c>
    </row>
    <row r="1636" spans="1:23" ht="13.5" customHeight="1" x14ac:dyDescent="0.25">
      <c r="A1636" s="237">
        <v>0.67708333333333304</v>
      </c>
      <c r="B1636" s="118" t="s">
        <v>61</v>
      </c>
      <c r="C1636" s="118" t="s">
        <v>61</v>
      </c>
      <c r="D1636" s="118" t="s">
        <v>61</v>
      </c>
      <c r="E1636" s="118" t="s">
        <v>61</v>
      </c>
      <c r="F1636" s="118" t="s">
        <v>61</v>
      </c>
      <c r="G1636" s="118" t="s">
        <v>61</v>
      </c>
      <c r="H1636" s="118" t="s">
        <v>61</v>
      </c>
      <c r="I1636" s="118" t="s">
        <v>61</v>
      </c>
      <c r="J1636" s="118" t="s">
        <v>61</v>
      </c>
      <c r="K1636" s="118" t="s">
        <v>61</v>
      </c>
      <c r="L1636" s="118" t="s">
        <v>61</v>
      </c>
      <c r="M1636" s="118" t="s">
        <v>61</v>
      </c>
      <c r="N1636" s="118" t="s">
        <v>61</v>
      </c>
      <c r="O1636" s="118" t="s">
        <v>61</v>
      </c>
      <c r="P1636" s="118" t="s">
        <v>61</v>
      </c>
      <c r="Q1636" s="118" t="s">
        <v>61</v>
      </c>
      <c r="R1636" s="118" t="s">
        <v>61</v>
      </c>
      <c r="S1636" s="118" t="s">
        <v>61</v>
      </c>
      <c r="T1636" s="118" t="s">
        <v>61</v>
      </c>
      <c r="U1636" s="118" t="s">
        <v>61</v>
      </c>
      <c r="V1636" s="118" t="s">
        <v>61</v>
      </c>
      <c r="W1636" s="118" t="s">
        <v>61</v>
      </c>
    </row>
    <row r="1637" spans="1:23" ht="13.5" customHeight="1" x14ac:dyDescent="0.25">
      <c r="A1637" s="237">
        <v>0.6875</v>
      </c>
      <c r="B1637" s="118" t="s">
        <v>61</v>
      </c>
      <c r="C1637" s="118" t="s">
        <v>61</v>
      </c>
      <c r="D1637" s="118" t="s">
        <v>61</v>
      </c>
      <c r="E1637" s="118" t="s">
        <v>61</v>
      </c>
      <c r="F1637" s="118" t="s">
        <v>61</v>
      </c>
      <c r="G1637" s="118" t="s">
        <v>61</v>
      </c>
      <c r="H1637" s="118" t="s">
        <v>61</v>
      </c>
      <c r="I1637" s="118" t="s">
        <v>61</v>
      </c>
      <c r="J1637" s="118" t="s">
        <v>61</v>
      </c>
      <c r="K1637" s="118" t="s">
        <v>61</v>
      </c>
      <c r="L1637" s="118" t="s">
        <v>61</v>
      </c>
      <c r="M1637" s="118" t="s">
        <v>61</v>
      </c>
      <c r="N1637" s="118" t="s">
        <v>61</v>
      </c>
      <c r="O1637" s="118" t="s">
        <v>61</v>
      </c>
      <c r="P1637" s="118" t="s">
        <v>61</v>
      </c>
      <c r="Q1637" s="118" t="s">
        <v>61</v>
      </c>
      <c r="R1637" s="118" t="s">
        <v>61</v>
      </c>
      <c r="S1637" s="118" t="s">
        <v>61</v>
      </c>
      <c r="T1637" s="118" t="s">
        <v>61</v>
      </c>
      <c r="U1637" s="118" t="s">
        <v>61</v>
      </c>
      <c r="V1637" s="118" t="s">
        <v>61</v>
      </c>
      <c r="W1637" s="118" t="s">
        <v>61</v>
      </c>
    </row>
    <row r="1638" spans="1:23" ht="13.5" customHeight="1" x14ac:dyDescent="0.25">
      <c r="A1638" s="237">
        <v>0.69791666666666696</v>
      </c>
      <c r="B1638" s="118" t="s">
        <v>61</v>
      </c>
      <c r="C1638" s="118" t="s">
        <v>61</v>
      </c>
      <c r="D1638" s="118" t="s">
        <v>61</v>
      </c>
      <c r="E1638" s="118" t="s">
        <v>61</v>
      </c>
      <c r="F1638" s="118" t="s">
        <v>61</v>
      </c>
      <c r="G1638" s="118" t="s">
        <v>61</v>
      </c>
      <c r="H1638" s="118" t="s">
        <v>61</v>
      </c>
      <c r="I1638" s="118" t="s">
        <v>61</v>
      </c>
      <c r="J1638" s="118" t="s">
        <v>61</v>
      </c>
      <c r="K1638" s="118" t="s">
        <v>61</v>
      </c>
      <c r="L1638" s="118" t="s">
        <v>61</v>
      </c>
      <c r="M1638" s="118" t="s">
        <v>61</v>
      </c>
      <c r="N1638" s="118" t="s">
        <v>61</v>
      </c>
      <c r="O1638" s="118" t="s">
        <v>61</v>
      </c>
      <c r="P1638" s="118" t="s">
        <v>61</v>
      </c>
      <c r="Q1638" s="118" t="s">
        <v>61</v>
      </c>
      <c r="R1638" s="118" t="s">
        <v>61</v>
      </c>
      <c r="S1638" s="118" t="s">
        <v>61</v>
      </c>
      <c r="T1638" s="118" t="s">
        <v>61</v>
      </c>
      <c r="U1638" s="118" t="s">
        <v>61</v>
      </c>
      <c r="V1638" s="118" t="s">
        <v>61</v>
      </c>
      <c r="W1638" s="118" t="s">
        <v>61</v>
      </c>
    </row>
    <row r="1639" spans="1:23" ht="13.5" customHeight="1" x14ac:dyDescent="0.25">
      <c r="A1639" s="237">
        <v>0.70833333333333304</v>
      </c>
      <c r="B1639" s="118" t="s">
        <v>61</v>
      </c>
      <c r="C1639" s="118" t="s">
        <v>61</v>
      </c>
      <c r="D1639" s="118" t="s">
        <v>61</v>
      </c>
      <c r="E1639" s="118" t="s">
        <v>61</v>
      </c>
      <c r="F1639" s="118" t="s">
        <v>61</v>
      </c>
      <c r="G1639" s="118" t="s">
        <v>61</v>
      </c>
      <c r="H1639" s="118" t="s">
        <v>61</v>
      </c>
      <c r="I1639" s="118" t="s">
        <v>61</v>
      </c>
      <c r="J1639" s="118" t="s">
        <v>61</v>
      </c>
      <c r="K1639" s="118" t="s">
        <v>61</v>
      </c>
      <c r="L1639" s="118" t="s">
        <v>61</v>
      </c>
      <c r="M1639" s="118" t="s">
        <v>61</v>
      </c>
      <c r="N1639" s="118" t="s">
        <v>61</v>
      </c>
      <c r="O1639" s="118" t="s">
        <v>61</v>
      </c>
      <c r="P1639" s="118" t="s">
        <v>61</v>
      </c>
      <c r="Q1639" s="118" t="s">
        <v>61</v>
      </c>
      <c r="R1639" s="118" t="s">
        <v>61</v>
      </c>
      <c r="S1639" s="118" t="s">
        <v>61</v>
      </c>
      <c r="T1639" s="118" t="s">
        <v>61</v>
      </c>
      <c r="U1639" s="118" t="s">
        <v>61</v>
      </c>
      <c r="V1639" s="118" t="s">
        <v>61</v>
      </c>
      <c r="W1639" s="118" t="s">
        <v>61</v>
      </c>
    </row>
    <row r="1640" spans="1:23" ht="13.5" customHeight="1" x14ac:dyDescent="0.25">
      <c r="A1640" s="237">
        <v>0.71875</v>
      </c>
      <c r="B1640" s="118" t="s">
        <v>61</v>
      </c>
      <c r="C1640" s="118" t="s">
        <v>61</v>
      </c>
      <c r="D1640" s="118" t="s">
        <v>61</v>
      </c>
      <c r="E1640" s="118" t="s">
        <v>61</v>
      </c>
      <c r="F1640" s="118" t="s">
        <v>61</v>
      </c>
      <c r="G1640" s="118" t="s">
        <v>61</v>
      </c>
      <c r="H1640" s="118" t="s">
        <v>61</v>
      </c>
      <c r="I1640" s="118" t="s">
        <v>61</v>
      </c>
      <c r="J1640" s="118" t="s">
        <v>61</v>
      </c>
      <c r="K1640" s="118" t="s">
        <v>61</v>
      </c>
      <c r="L1640" s="118" t="s">
        <v>61</v>
      </c>
      <c r="M1640" s="118" t="s">
        <v>61</v>
      </c>
      <c r="N1640" s="118" t="s">
        <v>61</v>
      </c>
      <c r="O1640" s="118" t="s">
        <v>61</v>
      </c>
      <c r="P1640" s="118" t="s">
        <v>61</v>
      </c>
      <c r="Q1640" s="118" t="s">
        <v>61</v>
      </c>
      <c r="R1640" s="118" t="s">
        <v>61</v>
      </c>
      <c r="S1640" s="118" t="s">
        <v>61</v>
      </c>
      <c r="T1640" s="118" t="s">
        <v>61</v>
      </c>
      <c r="U1640" s="118" t="s">
        <v>61</v>
      </c>
      <c r="V1640" s="118" t="s">
        <v>61</v>
      </c>
      <c r="W1640" s="118" t="s">
        <v>61</v>
      </c>
    </row>
    <row r="1641" spans="1:23" ht="13.5" customHeight="1" x14ac:dyDescent="0.25">
      <c r="A1641" s="237">
        <v>0.72916666666666696</v>
      </c>
      <c r="B1641" s="118" t="s">
        <v>61</v>
      </c>
      <c r="C1641" s="118" t="s">
        <v>61</v>
      </c>
      <c r="D1641" s="118" t="s">
        <v>61</v>
      </c>
      <c r="E1641" s="118" t="s">
        <v>61</v>
      </c>
      <c r="F1641" s="118" t="s">
        <v>61</v>
      </c>
      <c r="G1641" s="118" t="s">
        <v>61</v>
      </c>
      <c r="H1641" s="118" t="s">
        <v>61</v>
      </c>
      <c r="I1641" s="118" t="s">
        <v>61</v>
      </c>
      <c r="J1641" s="118" t="s">
        <v>61</v>
      </c>
      <c r="K1641" s="118" t="s">
        <v>61</v>
      </c>
      <c r="L1641" s="118" t="s">
        <v>61</v>
      </c>
      <c r="M1641" s="118" t="s">
        <v>61</v>
      </c>
      <c r="N1641" s="118" t="s">
        <v>61</v>
      </c>
      <c r="O1641" s="118" t="s">
        <v>61</v>
      </c>
      <c r="P1641" s="118" t="s">
        <v>61</v>
      </c>
      <c r="Q1641" s="118" t="s">
        <v>61</v>
      </c>
      <c r="R1641" s="118" t="s">
        <v>61</v>
      </c>
      <c r="S1641" s="118" t="s">
        <v>61</v>
      </c>
      <c r="T1641" s="118" t="s">
        <v>61</v>
      </c>
      <c r="U1641" s="118" t="s">
        <v>61</v>
      </c>
      <c r="V1641" s="118" t="s">
        <v>61</v>
      </c>
      <c r="W1641" s="118" t="s">
        <v>61</v>
      </c>
    </row>
    <row r="1642" spans="1:23" ht="13.5" customHeight="1" x14ac:dyDescent="0.25">
      <c r="A1642" s="237">
        <v>0.73958333333333304</v>
      </c>
      <c r="B1642" s="118" t="s">
        <v>61</v>
      </c>
      <c r="C1642" s="118" t="s">
        <v>61</v>
      </c>
      <c r="D1642" s="118" t="s">
        <v>61</v>
      </c>
      <c r="E1642" s="118" t="s">
        <v>61</v>
      </c>
      <c r="F1642" s="118" t="s">
        <v>61</v>
      </c>
      <c r="G1642" s="118" t="s">
        <v>61</v>
      </c>
      <c r="H1642" s="118" t="s">
        <v>61</v>
      </c>
      <c r="I1642" s="118" t="s">
        <v>61</v>
      </c>
      <c r="J1642" s="118" t="s">
        <v>61</v>
      </c>
      <c r="K1642" s="118" t="s">
        <v>61</v>
      </c>
      <c r="L1642" s="118" t="s">
        <v>61</v>
      </c>
      <c r="M1642" s="118" t="s">
        <v>61</v>
      </c>
      <c r="N1642" s="118" t="s">
        <v>61</v>
      </c>
      <c r="O1642" s="118" t="s">
        <v>61</v>
      </c>
      <c r="P1642" s="118" t="s">
        <v>61</v>
      </c>
      <c r="Q1642" s="118" t="s">
        <v>61</v>
      </c>
      <c r="R1642" s="118" t="s">
        <v>61</v>
      </c>
      <c r="S1642" s="118" t="s">
        <v>61</v>
      </c>
      <c r="T1642" s="118" t="s">
        <v>61</v>
      </c>
      <c r="U1642" s="118" t="s">
        <v>61</v>
      </c>
      <c r="V1642" s="118" t="s">
        <v>61</v>
      </c>
      <c r="W1642" s="118" t="s">
        <v>61</v>
      </c>
    </row>
    <row r="1643" spans="1:23" ht="13.5" customHeight="1" x14ac:dyDescent="0.25">
      <c r="A1643" s="237">
        <v>0.75</v>
      </c>
      <c r="B1643" s="118" t="s">
        <v>61</v>
      </c>
      <c r="C1643" s="118" t="s">
        <v>61</v>
      </c>
      <c r="D1643" s="118" t="s">
        <v>61</v>
      </c>
      <c r="E1643" s="118" t="s">
        <v>61</v>
      </c>
      <c r="F1643" s="118" t="s">
        <v>61</v>
      </c>
      <c r="G1643" s="118" t="s">
        <v>61</v>
      </c>
      <c r="H1643" s="118" t="s">
        <v>61</v>
      </c>
      <c r="I1643" s="118" t="s">
        <v>61</v>
      </c>
      <c r="J1643" s="118" t="s">
        <v>61</v>
      </c>
      <c r="K1643" s="118" t="s">
        <v>61</v>
      </c>
      <c r="L1643" s="118" t="s">
        <v>61</v>
      </c>
      <c r="M1643" s="118" t="s">
        <v>61</v>
      </c>
      <c r="N1643" s="118" t="s">
        <v>61</v>
      </c>
      <c r="O1643" s="118" t="s">
        <v>61</v>
      </c>
      <c r="P1643" s="118" t="s">
        <v>61</v>
      </c>
      <c r="Q1643" s="118" t="s">
        <v>61</v>
      </c>
      <c r="R1643" s="118" t="s">
        <v>61</v>
      </c>
      <c r="S1643" s="118" t="s">
        <v>61</v>
      </c>
      <c r="T1643" s="118" t="s">
        <v>61</v>
      </c>
      <c r="U1643" s="118" t="s">
        <v>61</v>
      </c>
      <c r="V1643" s="118" t="s">
        <v>61</v>
      </c>
      <c r="W1643" s="118" t="s">
        <v>61</v>
      </c>
    </row>
    <row r="1644" spans="1:23" ht="13.5" customHeight="1" x14ac:dyDescent="0.25">
      <c r="A1644" s="237">
        <v>0.76041666666666696</v>
      </c>
      <c r="B1644" s="118" t="s">
        <v>61</v>
      </c>
      <c r="C1644" s="118" t="s">
        <v>61</v>
      </c>
      <c r="D1644" s="118" t="s">
        <v>61</v>
      </c>
      <c r="E1644" s="118" t="s">
        <v>61</v>
      </c>
      <c r="F1644" s="118" t="s">
        <v>61</v>
      </c>
      <c r="G1644" s="118" t="s">
        <v>61</v>
      </c>
      <c r="H1644" s="118" t="s">
        <v>61</v>
      </c>
      <c r="I1644" s="118" t="s">
        <v>61</v>
      </c>
      <c r="J1644" s="118" t="s">
        <v>61</v>
      </c>
      <c r="K1644" s="118" t="s">
        <v>61</v>
      </c>
      <c r="L1644" s="118" t="s">
        <v>61</v>
      </c>
      <c r="M1644" s="118" t="s">
        <v>61</v>
      </c>
      <c r="N1644" s="118" t="s">
        <v>61</v>
      </c>
      <c r="O1644" s="118" t="s">
        <v>61</v>
      </c>
      <c r="P1644" s="118" t="s">
        <v>61</v>
      </c>
      <c r="Q1644" s="118" t="s">
        <v>61</v>
      </c>
      <c r="R1644" s="118" t="s">
        <v>61</v>
      </c>
      <c r="S1644" s="118" t="s">
        <v>61</v>
      </c>
      <c r="T1644" s="118" t="s">
        <v>61</v>
      </c>
      <c r="U1644" s="118" t="s">
        <v>61</v>
      </c>
      <c r="V1644" s="118" t="s">
        <v>61</v>
      </c>
      <c r="W1644" s="118" t="s">
        <v>61</v>
      </c>
    </row>
    <row r="1645" spans="1:23" ht="13.5" customHeight="1" x14ac:dyDescent="0.25">
      <c r="A1645" s="237">
        <v>0.77083333333333304</v>
      </c>
      <c r="B1645" s="118" t="s">
        <v>61</v>
      </c>
      <c r="C1645" s="118" t="s">
        <v>61</v>
      </c>
      <c r="D1645" s="118" t="s">
        <v>61</v>
      </c>
      <c r="E1645" s="118" t="s">
        <v>61</v>
      </c>
      <c r="F1645" s="118" t="s">
        <v>61</v>
      </c>
      <c r="G1645" s="118" t="s">
        <v>61</v>
      </c>
      <c r="H1645" s="118" t="s">
        <v>61</v>
      </c>
      <c r="I1645" s="118" t="s">
        <v>61</v>
      </c>
      <c r="J1645" s="118" t="s">
        <v>61</v>
      </c>
      <c r="K1645" s="118" t="s">
        <v>61</v>
      </c>
      <c r="L1645" s="118" t="s">
        <v>61</v>
      </c>
      <c r="M1645" s="118" t="s">
        <v>61</v>
      </c>
      <c r="N1645" s="118" t="s">
        <v>61</v>
      </c>
      <c r="O1645" s="118" t="s">
        <v>61</v>
      </c>
      <c r="P1645" s="118" t="s">
        <v>61</v>
      </c>
      <c r="Q1645" s="118" t="s">
        <v>61</v>
      </c>
      <c r="R1645" s="118" t="s">
        <v>61</v>
      </c>
      <c r="S1645" s="118" t="s">
        <v>61</v>
      </c>
      <c r="T1645" s="118" t="s">
        <v>61</v>
      </c>
      <c r="U1645" s="118" t="s">
        <v>61</v>
      </c>
      <c r="V1645" s="118" t="s">
        <v>61</v>
      </c>
      <c r="W1645" s="118" t="s">
        <v>61</v>
      </c>
    </row>
    <row r="1646" spans="1:23" ht="13.5" customHeight="1" x14ac:dyDescent="0.25">
      <c r="A1646" s="237">
        <v>0.78125</v>
      </c>
      <c r="B1646" s="118" t="s">
        <v>61</v>
      </c>
      <c r="C1646" s="118" t="s">
        <v>61</v>
      </c>
      <c r="D1646" s="118" t="s">
        <v>61</v>
      </c>
      <c r="E1646" s="118" t="s">
        <v>61</v>
      </c>
      <c r="F1646" s="118" t="s">
        <v>61</v>
      </c>
      <c r="G1646" s="118" t="s">
        <v>61</v>
      </c>
      <c r="H1646" s="118" t="s">
        <v>61</v>
      </c>
      <c r="I1646" s="118" t="s">
        <v>61</v>
      </c>
      <c r="J1646" s="118" t="s">
        <v>61</v>
      </c>
      <c r="K1646" s="118" t="s">
        <v>61</v>
      </c>
      <c r="L1646" s="118" t="s">
        <v>61</v>
      </c>
      <c r="M1646" s="118" t="s">
        <v>61</v>
      </c>
      <c r="N1646" s="118" t="s">
        <v>61</v>
      </c>
      <c r="O1646" s="118" t="s">
        <v>61</v>
      </c>
      <c r="P1646" s="118" t="s">
        <v>61</v>
      </c>
      <c r="Q1646" s="118" t="s">
        <v>61</v>
      </c>
      <c r="R1646" s="118" t="s">
        <v>61</v>
      </c>
      <c r="S1646" s="118" t="s">
        <v>61</v>
      </c>
      <c r="T1646" s="118" t="s">
        <v>61</v>
      </c>
      <c r="U1646" s="118" t="s">
        <v>61</v>
      </c>
      <c r="V1646" s="118" t="s">
        <v>61</v>
      </c>
      <c r="W1646" s="118" t="s">
        <v>61</v>
      </c>
    </row>
    <row r="1647" spans="1:23" ht="13.5" customHeight="1" x14ac:dyDescent="0.25">
      <c r="A1647" s="237">
        <v>0.79166666666666696</v>
      </c>
      <c r="B1647" s="118" t="s">
        <v>61</v>
      </c>
      <c r="C1647" s="118" t="s">
        <v>61</v>
      </c>
      <c r="D1647" s="118" t="s">
        <v>61</v>
      </c>
      <c r="E1647" s="118" t="s">
        <v>61</v>
      </c>
      <c r="F1647" s="118" t="s">
        <v>61</v>
      </c>
      <c r="G1647" s="118" t="s">
        <v>61</v>
      </c>
      <c r="H1647" s="118" t="s">
        <v>61</v>
      </c>
      <c r="I1647" s="118" t="s">
        <v>61</v>
      </c>
      <c r="J1647" s="118" t="s">
        <v>61</v>
      </c>
      <c r="K1647" s="118" t="s">
        <v>61</v>
      </c>
      <c r="L1647" s="118" t="s">
        <v>61</v>
      </c>
      <c r="M1647" s="118" t="s">
        <v>61</v>
      </c>
      <c r="N1647" s="118" t="s">
        <v>61</v>
      </c>
      <c r="O1647" s="118" t="s">
        <v>61</v>
      </c>
      <c r="P1647" s="118" t="s">
        <v>61</v>
      </c>
      <c r="Q1647" s="118" t="s">
        <v>61</v>
      </c>
      <c r="R1647" s="118" t="s">
        <v>61</v>
      </c>
      <c r="S1647" s="118" t="s">
        <v>61</v>
      </c>
      <c r="T1647" s="118" t="s">
        <v>61</v>
      </c>
      <c r="U1647" s="118" t="s">
        <v>61</v>
      </c>
      <c r="V1647" s="118" t="s">
        <v>61</v>
      </c>
      <c r="W1647" s="118" t="s">
        <v>61</v>
      </c>
    </row>
    <row r="1648" spans="1:23" ht="13.5" customHeight="1" x14ac:dyDescent="0.25">
      <c r="A1648" s="237">
        <v>0.80208333333333304</v>
      </c>
      <c r="B1648" s="118" t="s">
        <v>61</v>
      </c>
      <c r="C1648" s="118" t="s">
        <v>61</v>
      </c>
      <c r="D1648" s="118" t="s">
        <v>61</v>
      </c>
      <c r="E1648" s="118" t="s">
        <v>61</v>
      </c>
      <c r="F1648" s="118" t="s">
        <v>61</v>
      </c>
      <c r="G1648" s="118" t="s">
        <v>61</v>
      </c>
      <c r="H1648" s="118" t="s">
        <v>61</v>
      </c>
      <c r="I1648" s="118" t="s">
        <v>61</v>
      </c>
      <c r="J1648" s="118" t="s">
        <v>61</v>
      </c>
      <c r="K1648" s="118" t="s">
        <v>61</v>
      </c>
      <c r="L1648" s="118" t="s">
        <v>61</v>
      </c>
      <c r="M1648" s="118" t="s">
        <v>61</v>
      </c>
      <c r="N1648" s="118" t="s">
        <v>61</v>
      </c>
      <c r="O1648" s="118" t="s">
        <v>61</v>
      </c>
      <c r="P1648" s="118" t="s">
        <v>61</v>
      </c>
      <c r="Q1648" s="118" t="s">
        <v>61</v>
      </c>
      <c r="R1648" s="118" t="s">
        <v>61</v>
      </c>
      <c r="S1648" s="118" t="s">
        <v>61</v>
      </c>
      <c r="T1648" s="118" t="s">
        <v>61</v>
      </c>
      <c r="U1648" s="118" t="s">
        <v>61</v>
      </c>
      <c r="V1648" s="118" t="s">
        <v>61</v>
      </c>
      <c r="W1648" s="118" t="s">
        <v>61</v>
      </c>
    </row>
    <row r="1649" spans="1:23" ht="13.5" customHeight="1" x14ac:dyDescent="0.25">
      <c r="A1649" s="237">
        <v>0.8125</v>
      </c>
      <c r="B1649" s="118" t="s">
        <v>61</v>
      </c>
      <c r="C1649" s="118" t="s">
        <v>61</v>
      </c>
      <c r="D1649" s="118" t="s">
        <v>61</v>
      </c>
      <c r="E1649" s="118" t="s">
        <v>61</v>
      </c>
      <c r="F1649" s="118" t="s">
        <v>61</v>
      </c>
      <c r="G1649" s="118" t="s">
        <v>61</v>
      </c>
      <c r="H1649" s="118" t="s">
        <v>61</v>
      </c>
      <c r="I1649" s="118" t="s">
        <v>61</v>
      </c>
      <c r="J1649" s="118" t="s">
        <v>61</v>
      </c>
      <c r="K1649" s="118" t="s">
        <v>61</v>
      </c>
      <c r="L1649" s="118" t="s">
        <v>61</v>
      </c>
      <c r="M1649" s="118" t="s">
        <v>61</v>
      </c>
      <c r="N1649" s="118" t="s">
        <v>61</v>
      </c>
      <c r="O1649" s="118" t="s">
        <v>61</v>
      </c>
      <c r="P1649" s="118" t="s">
        <v>61</v>
      </c>
      <c r="Q1649" s="118" t="s">
        <v>61</v>
      </c>
      <c r="R1649" s="118" t="s">
        <v>61</v>
      </c>
      <c r="S1649" s="118" t="s">
        <v>61</v>
      </c>
      <c r="T1649" s="118" t="s">
        <v>61</v>
      </c>
      <c r="U1649" s="118" t="s">
        <v>61</v>
      </c>
      <c r="V1649" s="118" t="s">
        <v>61</v>
      </c>
      <c r="W1649" s="118" t="s">
        <v>61</v>
      </c>
    </row>
    <row r="1650" spans="1:23" ht="13.5" customHeight="1" x14ac:dyDescent="0.25">
      <c r="A1650" s="237">
        <v>0.82291666666666696</v>
      </c>
      <c r="B1650" s="118" t="s">
        <v>61</v>
      </c>
      <c r="C1650" s="118" t="s">
        <v>61</v>
      </c>
      <c r="D1650" s="118" t="s">
        <v>61</v>
      </c>
      <c r="E1650" s="118" t="s">
        <v>61</v>
      </c>
      <c r="F1650" s="118" t="s">
        <v>61</v>
      </c>
      <c r="G1650" s="118" t="s">
        <v>61</v>
      </c>
      <c r="H1650" s="118" t="s">
        <v>61</v>
      </c>
      <c r="I1650" s="118" t="s">
        <v>61</v>
      </c>
      <c r="J1650" s="118" t="s">
        <v>61</v>
      </c>
      <c r="K1650" s="118" t="s">
        <v>61</v>
      </c>
      <c r="L1650" s="118" t="s">
        <v>61</v>
      </c>
      <c r="M1650" s="118" t="s">
        <v>61</v>
      </c>
      <c r="N1650" s="118" t="s">
        <v>61</v>
      </c>
      <c r="O1650" s="118" t="s">
        <v>61</v>
      </c>
      <c r="P1650" s="118" t="s">
        <v>61</v>
      </c>
      <c r="Q1650" s="118" t="s">
        <v>61</v>
      </c>
      <c r="R1650" s="118" t="s">
        <v>61</v>
      </c>
      <c r="S1650" s="118" t="s">
        <v>61</v>
      </c>
      <c r="T1650" s="118" t="s">
        <v>61</v>
      </c>
      <c r="U1650" s="118" t="s">
        <v>61</v>
      </c>
      <c r="V1650" s="118" t="s">
        <v>61</v>
      </c>
      <c r="W1650" s="118" t="s">
        <v>61</v>
      </c>
    </row>
    <row r="1651" spans="1:23" ht="13.5" customHeight="1" x14ac:dyDescent="0.25">
      <c r="A1651" s="237">
        <v>0.83333333333333304</v>
      </c>
      <c r="B1651" s="118" t="s">
        <v>61</v>
      </c>
      <c r="C1651" s="118" t="s">
        <v>61</v>
      </c>
      <c r="D1651" s="118" t="s">
        <v>61</v>
      </c>
      <c r="E1651" s="118" t="s">
        <v>61</v>
      </c>
      <c r="F1651" s="118" t="s">
        <v>61</v>
      </c>
      <c r="G1651" s="118" t="s">
        <v>61</v>
      </c>
      <c r="H1651" s="118" t="s">
        <v>61</v>
      </c>
      <c r="I1651" s="118" t="s">
        <v>61</v>
      </c>
      <c r="J1651" s="118" t="s">
        <v>61</v>
      </c>
      <c r="K1651" s="118" t="s">
        <v>61</v>
      </c>
      <c r="L1651" s="118" t="s">
        <v>61</v>
      </c>
      <c r="M1651" s="118" t="s">
        <v>61</v>
      </c>
      <c r="N1651" s="118" t="s">
        <v>61</v>
      </c>
      <c r="O1651" s="118" t="s">
        <v>61</v>
      </c>
      <c r="P1651" s="118" t="s">
        <v>61</v>
      </c>
      <c r="Q1651" s="118" t="s">
        <v>61</v>
      </c>
      <c r="R1651" s="118" t="s">
        <v>61</v>
      </c>
      <c r="S1651" s="118" t="s">
        <v>61</v>
      </c>
      <c r="T1651" s="118" t="s">
        <v>61</v>
      </c>
      <c r="U1651" s="118" t="s">
        <v>61</v>
      </c>
      <c r="V1651" s="118" t="s">
        <v>61</v>
      </c>
      <c r="W1651" s="118" t="s">
        <v>61</v>
      </c>
    </row>
    <row r="1652" spans="1:23" ht="13.5" customHeight="1" x14ac:dyDescent="0.25">
      <c r="A1652" s="237">
        <v>0.84375</v>
      </c>
      <c r="B1652" s="118" t="s">
        <v>61</v>
      </c>
      <c r="C1652" s="118" t="s">
        <v>61</v>
      </c>
      <c r="D1652" s="118" t="s">
        <v>61</v>
      </c>
      <c r="E1652" s="118" t="s">
        <v>61</v>
      </c>
      <c r="F1652" s="118" t="s">
        <v>61</v>
      </c>
      <c r="G1652" s="118" t="s">
        <v>61</v>
      </c>
      <c r="H1652" s="118" t="s">
        <v>61</v>
      </c>
      <c r="I1652" s="118" t="s">
        <v>61</v>
      </c>
      <c r="J1652" s="118" t="s">
        <v>61</v>
      </c>
      <c r="K1652" s="118" t="s">
        <v>61</v>
      </c>
      <c r="L1652" s="118" t="s">
        <v>61</v>
      </c>
      <c r="M1652" s="118" t="s">
        <v>61</v>
      </c>
      <c r="N1652" s="118" t="s">
        <v>61</v>
      </c>
      <c r="O1652" s="118" t="s">
        <v>61</v>
      </c>
      <c r="P1652" s="118" t="s">
        <v>61</v>
      </c>
      <c r="Q1652" s="118" t="s">
        <v>61</v>
      </c>
      <c r="R1652" s="118" t="s">
        <v>61</v>
      </c>
      <c r="S1652" s="118" t="s">
        <v>61</v>
      </c>
      <c r="T1652" s="118" t="s">
        <v>61</v>
      </c>
      <c r="U1652" s="118" t="s">
        <v>61</v>
      </c>
      <c r="V1652" s="118" t="s">
        <v>61</v>
      </c>
      <c r="W1652" s="118" t="s">
        <v>61</v>
      </c>
    </row>
    <row r="1653" spans="1:23" ht="13.5" customHeight="1" x14ac:dyDescent="0.25">
      <c r="A1653" s="237">
        <v>0.85416666666666696</v>
      </c>
      <c r="B1653" s="118" t="s">
        <v>61</v>
      </c>
      <c r="C1653" s="118" t="s">
        <v>61</v>
      </c>
      <c r="D1653" s="118" t="s">
        <v>61</v>
      </c>
      <c r="E1653" s="118" t="s">
        <v>61</v>
      </c>
      <c r="F1653" s="118" t="s">
        <v>61</v>
      </c>
      <c r="G1653" s="118" t="s">
        <v>61</v>
      </c>
      <c r="H1653" s="118" t="s">
        <v>61</v>
      </c>
      <c r="I1653" s="118" t="s">
        <v>61</v>
      </c>
      <c r="J1653" s="118" t="s">
        <v>61</v>
      </c>
      <c r="K1653" s="118" t="s">
        <v>61</v>
      </c>
      <c r="L1653" s="118" t="s">
        <v>61</v>
      </c>
      <c r="M1653" s="118" t="s">
        <v>61</v>
      </c>
      <c r="N1653" s="118" t="s">
        <v>61</v>
      </c>
      <c r="O1653" s="118" t="s">
        <v>61</v>
      </c>
      <c r="P1653" s="118" t="s">
        <v>61</v>
      </c>
      <c r="Q1653" s="118" t="s">
        <v>61</v>
      </c>
      <c r="R1653" s="118" t="s">
        <v>61</v>
      </c>
      <c r="S1653" s="118" t="s">
        <v>61</v>
      </c>
      <c r="T1653" s="118" t="s">
        <v>61</v>
      </c>
      <c r="U1653" s="118" t="s">
        <v>61</v>
      </c>
      <c r="V1653" s="118" t="s">
        <v>61</v>
      </c>
      <c r="W1653" s="118" t="s">
        <v>61</v>
      </c>
    </row>
    <row r="1654" spans="1:23" ht="13.5" customHeight="1" x14ac:dyDescent="0.25">
      <c r="A1654" s="237">
        <v>0.86458333333333304</v>
      </c>
      <c r="B1654" s="118" t="s">
        <v>61</v>
      </c>
      <c r="C1654" s="118" t="s">
        <v>61</v>
      </c>
      <c r="D1654" s="118" t="s">
        <v>61</v>
      </c>
      <c r="E1654" s="118" t="s">
        <v>61</v>
      </c>
      <c r="F1654" s="118" t="s">
        <v>61</v>
      </c>
      <c r="G1654" s="118" t="s">
        <v>61</v>
      </c>
      <c r="H1654" s="118" t="s">
        <v>61</v>
      </c>
      <c r="I1654" s="118" t="s">
        <v>61</v>
      </c>
      <c r="J1654" s="118" t="s">
        <v>61</v>
      </c>
      <c r="K1654" s="118" t="s">
        <v>61</v>
      </c>
      <c r="L1654" s="118" t="s">
        <v>61</v>
      </c>
      <c r="M1654" s="118" t="s">
        <v>61</v>
      </c>
      <c r="N1654" s="118" t="s">
        <v>61</v>
      </c>
      <c r="O1654" s="118" t="s">
        <v>61</v>
      </c>
      <c r="P1654" s="118" t="s">
        <v>61</v>
      </c>
      <c r="Q1654" s="118" t="s">
        <v>61</v>
      </c>
      <c r="R1654" s="118" t="s">
        <v>61</v>
      </c>
      <c r="S1654" s="118" t="s">
        <v>61</v>
      </c>
      <c r="T1654" s="118" t="s">
        <v>61</v>
      </c>
      <c r="U1654" s="118" t="s">
        <v>61</v>
      </c>
      <c r="V1654" s="118" t="s">
        <v>61</v>
      </c>
      <c r="W1654" s="118" t="s">
        <v>61</v>
      </c>
    </row>
    <row r="1655" spans="1:23" ht="13.5" customHeight="1" x14ac:dyDescent="0.25">
      <c r="A1655" s="237">
        <v>0.875</v>
      </c>
      <c r="B1655" s="118" t="s">
        <v>61</v>
      </c>
      <c r="C1655" s="118" t="s">
        <v>61</v>
      </c>
      <c r="D1655" s="118" t="s">
        <v>61</v>
      </c>
      <c r="E1655" s="118" t="s">
        <v>61</v>
      </c>
      <c r="F1655" s="118" t="s">
        <v>61</v>
      </c>
      <c r="G1655" s="118" t="s">
        <v>61</v>
      </c>
      <c r="H1655" s="118" t="s">
        <v>61</v>
      </c>
      <c r="I1655" s="118" t="s">
        <v>61</v>
      </c>
      <c r="J1655" s="118" t="s">
        <v>61</v>
      </c>
      <c r="K1655" s="118" t="s">
        <v>61</v>
      </c>
      <c r="L1655" s="118" t="s">
        <v>61</v>
      </c>
      <c r="M1655" s="118" t="s">
        <v>61</v>
      </c>
      <c r="N1655" s="118" t="s">
        <v>61</v>
      </c>
      <c r="O1655" s="118" t="s">
        <v>61</v>
      </c>
      <c r="P1655" s="118" t="s">
        <v>61</v>
      </c>
      <c r="Q1655" s="118" t="s">
        <v>61</v>
      </c>
      <c r="R1655" s="118" t="s">
        <v>61</v>
      </c>
      <c r="S1655" s="118" t="s">
        <v>61</v>
      </c>
      <c r="T1655" s="118" t="s">
        <v>61</v>
      </c>
      <c r="U1655" s="118" t="s">
        <v>61</v>
      </c>
      <c r="V1655" s="118" t="s">
        <v>61</v>
      </c>
      <c r="W1655" s="118" t="s">
        <v>61</v>
      </c>
    </row>
    <row r="1656" spans="1:23" ht="13.5" customHeight="1" x14ac:dyDescent="0.25">
      <c r="A1656" s="237">
        <v>0.88541666666666696</v>
      </c>
      <c r="B1656" s="118" t="s">
        <v>61</v>
      </c>
      <c r="C1656" s="118" t="s">
        <v>61</v>
      </c>
      <c r="D1656" s="118" t="s">
        <v>61</v>
      </c>
      <c r="E1656" s="118" t="s">
        <v>61</v>
      </c>
      <c r="F1656" s="118" t="s">
        <v>61</v>
      </c>
      <c r="G1656" s="118" t="s">
        <v>61</v>
      </c>
      <c r="H1656" s="118" t="s">
        <v>61</v>
      </c>
      <c r="I1656" s="118" t="s">
        <v>61</v>
      </c>
      <c r="J1656" s="118" t="s">
        <v>61</v>
      </c>
      <c r="K1656" s="118" t="s">
        <v>61</v>
      </c>
      <c r="L1656" s="118" t="s">
        <v>61</v>
      </c>
      <c r="M1656" s="118" t="s">
        <v>61</v>
      </c>
      <c r="N1656" s="118" t="s">
        <v>61</v>
      </c>
      <c r="O1656" s="118" t="s">
        <v>61</v>
      </c>
      <c r="P1656" s="118" t="s">
        <v>61</v>
      </c>
      <c r="Q1656" s="118" t="s">
        <v>61</v>
      </c>
      <c r="R1656" s="118" t="s">
        <v>61</v>
      </c>
      <c r="S1656" s="118" t="s">
        <v>61</v>
      </c>
      <c r="T1656" s="118" t="s">
        <v>61</v>
      </c>
      <c r="U1656" s="118" t="s">
        <v>61</v>
      </c>
      <c r="V1656" s="118" t="s">
        <v>61</v>
      </c>
      <c r="W1656" s="118" t="s">
        <v>61</v>
      </c>
    </row>
    <row r="1657" spans="1:23" ht="13.5" customHeight="1" x14ac:dyDescent="0.25">
      <c r="A1657" s="237">
        <v>0.89583333333333304</v>
      </c>
      <c r="B1657" s="118" t="s">
        <v>61</v>
      </c>
      <c r="C1657" s="118" t="s">
        <v>61</v>
      </c>
      <c r="D1657" s="118" t="s">
        <v>61</v>
      </c>
      <c r="E1657" s="118" t="s">
        <v>61</v>
      </c>
      <c r="F1657" s="118" t="s">
        <v>61</v>
      </c>
      <c r="G1657" s="118" t="s">
        <v>61</v>
      </c>
      <c r="H1657" s="118" t="s">
        <v>61</v>
      </c>
      <c r="I1657" s="118" t="s">
        <v>61</v>
      </c>
      <c r="J1657" s="118" t="s">
        <v>61</v>
      </c>
      <c r="K1657" s="118" t="s">
        <v>61</v>
      </c>
      <c r="L1657" s="118" t="s">
        <v>61</v>
      </c>
      <c r="M1657" s="118" t="s">
        <v>61</v>
      </c>
      <c r="N1657" s="118" t="s">
        <v>61</v>
      </c>
      <c r="O1657" s="118" t="s">
        <v>61</v>
      </c>
      <c r="P1657" s="118" t="s">
        <v>61</v>
      </c>
      <c r="Q1657" s="118" t="s">
        <v>61</v>
      </c>
      <c r="R1657" s="118" t="s">
        <v>61</v>
      </c>
      <c r="S1657" s="118" t="s">
        <v>61</v>
      </c>
      <c r="T1657" s="118" t="s">
        <v>61</v>
      </c>
      <c r="U1657" s="118" t="s">
        <v>61</v>
      </c>
      <c r="V1657" s="118" t="s">
        <v>61</v>
      </c>
      <c r="W1657" s="118" t="s">
        <v>61</v>
      </c>
    </row>
    <row r="1658" spans="1:23" ht="13.5" customHeight="1" x14ac:dyDescent="0.25">
      <c r="A1658" s="237">
        <v>0.90625</v>
      </c>
      <c r="B1658" s="118" t="s">
        <v>61</v>
      </c>
      <c r="C1658" s="118" t="s">
        <v>61</v>
      </c>
      <c r="D1658" s="118" t="s">
        <v>61</v>
      </c>
      <c r="E1658" s="118" t="s">
        <v>61</v>
      </c>
      <c r="F1658" s="118" t="s">
        <v>61</v>
      </c>
      <c r="G1658" s="118" t="s">
        <v>61</v>
      </c>
      <c r="H1658" s="118" t="s">
        <v>61</v>
      </c>
      <c r="I1658" s="118" t="s">
        <v>61</v>
      </c>
      <c r="J1658" s="118" t="s">
        <v>61</v>
      </c>
      <c r="K1658" s="118" t="s">
        <v>61</v>
      </c>
      <c r="L1658" s="118" t="s">
        <v>61</v>
      </c>
      <c r="M1658" s="118" t="s">
        <v>61</v>
      </c>
      <c r="N1658" s="118" t="s">
        <v>61</v>
      </c>
      <c r="O1658" s="118" t="s">
        <v>61</v>
      </c>
      <c r="P1658" s="118" t="s">
        <v>61</v>
      </c>
      <c r="Q1658" s="118" t="s">
        <v>61</v>
      </c>
      <c r="R1658" s="118" t="s">
        <v>61</v>
      </c>
      <c r="S1658" s="118" t="s">
        <v>61</v>
      </c>
      <c r="T1658" s="118" t="s">
        <v>61</v>
      </c>
      <c r="U1658" s="118" t="s">
        <v>61</v>
      </c>
      <c r="V1658" s="118" t="s">
        <v>61</v>
      </c>
      <c r="W1658" s="118" t="s">
        <v>61</v>
      </c>
    </row>
    <row r="1659" spans="1:23" ht="13.5" customHeight="1" x14ac:dyDescent="0.25">
      <c r="A1659" s="237">
        <v>0.91666666666666696</v>
      </c>
      <c r="B1659" s="118" t="s">
        <v>61</v>
      </c>
      <c r="C1659" s="118" t="s">
        <v>61</v>
      </c>
      <c r="D1659" s="118" t="s">
        <v>61</v>
      </c>
      <c r="E1659" s="118" t="s">
        <v>61</v>
      </c>
      <c r="F1659" s="118" t="s">
        <v>61</v>
      </c>
      <c r="G1659" s="118" t="s">
        <v>61</v>
      </c>
      <c r="H1659" s="118" t="s">
        <v>61</v>
      </c>
      <c r="I1659" s="118" t="s">
        <v>61</v>
      </c>
      <c r="J1659" s="118" t="s">
        <v>61</v>
      </c>
      <c r="K1659" s="118" t="s">
        <v>61</v>
      </c>
      <c r="L1659" s="118" t="s">
        <v>61</v>
      </c>
      <c r="M1659" s="118" t="s">
        <v>61</v>
      </c>
      <c r="N1659" s="118" t="s">
        <v>61</v>
      </c>
      <c r="O1659" s="118" t="s">
        <v>61</v>
      </c>
      <c r="P1659" s="118" t="s">
        <v>61</v>
      </c>
      <c r="Q1659" s="118" t="s">
        <v>61</v>
      </c>
      <c r="R1659" s="118" t="s">
        <v>61</v>
      </c>
      <c r="S1659" s="118" t="s">
        <v>61</v>
      </c>
      <c r="T1659" s="118" t="s">
        <v>61</v>
      </c>
      <c r="U1659" s="118" t="s">
        <v>61</v>
      </c>
      <c r="V1659" s="118" t="s">
        <v>61</v>
      </c>
      <c r="W1659" s="118" t="s">
        <v>61</v>
      </c>
    </row>
    <row r="1660" spans="1:23" ht="13.5" customHeight="1" x14ac:dyDescent="0.25">
      <c r="A1660" s="237">
        <v>0.92708333333333304</v>
      </c>
      <c r="B1660" s="118" t="s">
        <v>61</v>
      </c>
      <c r="C1660" s="118" t="s">
        <v>61</v>
      </c>
      <c r="D1660" s="118" t="s">
        <v>61</v>
      </c>
      <c r="E1660" s="118" t="s">
        <v>61</v>
      </c>
      <c r="F1660" s="118" t="s">
        <v>61</v>
      </c>
      <c r="G1660" s="118" t="s">
        <v>61</v>
      </c>
      <c r="H1660" s="118" t="s">
        <v>61</v>
      </c>
      <c r="I1660" s="118" t="s">
        <v>61</v>
      </c>
      <c r="J1660" s="118" t="s">
        <v>61</v>
      </c>
      <c r="K1660" s="118" t="s">
        <v>61</v>
      </c>
      <c r="L1660" s="118" t="s">
        <v>61</v>
      </c>
      <c r="M1660" s="118" t="s">
        <v>61</v>
      </c>
      <c r="N1660" s="118" t="s">
        <v>61</v>
      </c>
      <c r="O1660" s="118" t="s">
        <v>61</v>
      </c>
      <c r="P1660" s="118" t="s">
        <v>61</v>
      </c>
      <c r="Q1660" s="118" t="s">
        <v>61</v>
      </c>
      <c r="R1660" s="118" t="s">
        <v>61</v>
      </c>
      <c r="S1660" s="118" t="s">
        <v>61</v>
      </c>
      <c r="T1660" s="118" t="s">
        <v>61</v>
      </c>
      <c r="U1660" s="118" t="s">
        <v>61</v>
      </c>
      <c r="V1660" s="118" t="s">
        <v>61</v>
      </c>
      <c r="W1660" s="118" t="s">
        <v>61</v>
      </c>
    </row>
    <row r="1661" spans="1:23" ht="13.5" customHeight="1" x14ac:dyDescent="0.25">
      <c r="A1661" s="237">
        <v>0.9375</v>
      </c>
      <c r="B1661" s="118" t="s">
        <v>61</v>
      </c>
      <c r="C1661" s="118" t="s">
        <v>61</v>
      </c>
      <c r="D1661" s="118" t="s">
        <v>61</v>
      </c>
      <c r="E1661" s="118" t="s">
        <v>61</v>
      </c>
      <c r="F1661" s="118" t="s">
        <v>61</v>
      </c>
      <c r="G1661" s="118" t="s">
        <v>61</v>
      </c>
      <c r="H1661" s="118" t="s">
        <v>61</v>
      </c>
      <c r="I1661" s="118" t="s">
        <v>61</v>
      </c>
      <c r="J1661" s="118" t="s">
        <v>61</v>
      </c>
      <c r="K1661" s="118" t="s">
        <v>61</v>
      </c>
      <c r="L1661" s="118" t="s">
        <v>61</v>
      </c>
      <c r="M1661" s="118" t="s">
        <v>61</v>
      </c>
      <c r="N1661" s="118" t="s">
        <v>61</v>
      </c>
      <c r="O1661" s="118" t="s">
        <v>61</v>
      </c>
      <c r="P1661" s="118" t="s">
        <v>61</v>
      </c>
      <c r="Q1661" s="118" t="s">
        <v>61</v>
      </c>
      <c r="R1661" s="118" t="s">
        <v>61</v>
      </c>
      <c r="S1661" s="118" t="s">
        <v>61</v>
      </c>
      <c r="T1661" s="118" t="s">
        <v>61</v>
      </c>
      <c r="U1661" s="118" t="s">
        <v>61</v>
      </c>
      <c r="V1661" s="118" t="s">
        <v>61</v>
      </c>
      <c r="W1661" s="118" t="s">
        <v>61</v>
      </c>
    </row>
    <row r="1662" spans="1:23" ht="13.5" customHeight="1" x14ac:dyDescent="0.25">
      <c r="A1662" s="237">
        <v>0.94791666666666696</v>
      </c>
      <c r="B1662" s="118" t="s">
        <v>61</v>
      </c>
      <c r="C1662" s="118" t="s">
        <v>61</v>
      </c>
      <c r="D1662" s="118" t="s">
        <v>61</v>
      </c>
      <c r="E1662" s="118" t="s">
        <v>61</v>
      </c>
      <c r="F1662" s="118" t="s">
        <v>61</v>
      </c>
      <c r="G1662" s="118" t="s">
        <v>61</v>
      </c>
      <c r="H1662" s="118" t="s">
        <v>61</v>
      </c>
      <c r="I1662" s="118" t="s">
        <v>61</v>
      </c>
      <c r="J1662" s="118" t="s">
        <v>61</v>
      </c>
      <c r="K1662" s="118" t="s">
        <v>61</v>
      </c>
      <c r="L1662" s="118" t="s">
        <v>61</v>
      </c>
      <c r="M1662" s="118" t="s">
        <v>61</v>
      </c>
      <c r="N1662" s="118" t="s">
        <v>61</v>
      </c>
      <c r="O1662" s="118" t="s">
        <v>61</v>
      </c>
      <c r="P1662" s="118" t="s">
        <v>61</v>
      </c>
      <c r="Q1662" s="118" t="s">
        <v>61</v>
      </c>
      <c r="R1662" s="118" t="s">
        <v>61</v>
      </c>
      <c r="S1662" s="118" t="s">
        <v>61</v>
      </c>
      <c r="T1662" s="118" t="s">
        <v>61</v>
      </c>
      <c r="U1662" s="118" t="s">
        <v>61</v>
      </c>
      <c r="V1662" s="118" t="s">
        <v>61</v>
      </c>
      <c r="W1662" s="118" t="s">
        <v>61</v>
      </c>
    </row>
    <row r="1663" spans="1:23" ht="13.5" customHeight="1" x14ac:dyDescent="0.25">
      <c r="A1663" s="237">
        <v>0.95833333333333304</v>
      </c>
      <c r="B1663" s="118" t="s">
        <v>61</v>
      </c>
      <c r="C1663" s="118" t="s">
        <v>61</v>
      </c>
      <c r="D1663" s="118" t="s">
        <v>61</v>
      </c>
      <c r="E1663" s="118" t="s">
        <v>61</v>
      </c>
      <c r="F1663" s="118" t="s">
        <v>61</v>
      </c>
      <c r="G1663" s="118" t="s">
        <v>61</v>
      </c>
      <c r="H1663" s="118" t="s">
        <v>61</v>
      </c>
      <c r="I1663" s="118" t="s">
        <v>61</v>
      </c>
      <c r="J1663" s="118" t="s">
        <v>61</v>
      </c>
      <c r="K1663" s="118" t="s">
        <v>61</v>
      </c>
      <c r="L1663" s="118" t="s">
        <v>61</v>
      </c>
      <c r="M1663" s="118" t="s">
        <v>61</v>
      </c>
      <c r="N1663" s="118" t="s">
        <v>61</v>
      </c>
      <c r="O1663" s="118" t="s">
        <v>61</v>
      </c>
      <c r="P1663" s="118" t="s">
        <v>61</v>
      </c>
      <c r="Q1663" s="118" t="s">
        <v>61</v>
      </c>
      <c r="R1663" s="118" t="s">
        <v>61</v>
      </c>
      <c r="S1663" s="118" t="s">
        <v>61</v>
      </c>
      <c r="T1663" s="118" t="s">
        <v>61</v>
      </c>
      <c r="U1663" s="118" t="s">
        <v>61</v>
      </c>
      <c r="V1663" s="118" t="s">
        <v>61</v>
      </c>
      <c r="W1663" s="118" t="s">
        <v>61</v>
      </c>
    </row>
    <row r="1664" spans="1:23" ht="13.5" customHeight="1" x14ac:dyDescent="0.25">
      <c r="A1664" s="237">
        <v>0.96875</v>
      </c>
      <c r="B1664" s="118" t="s">
        <v>61</v>
      </c>
      <c r="C1664" s="118" t="s">
        <v>61</v>
      </c>
      <c r="D1664" s="118" t="s">
        <v>61</v>
      </c>
      <c r="E1664" s="118" t="s">
        <v>61</v>
      </c>
      <c r="F1664" s="118" t="s">
        <v>61</v>
      </c>
      <c r="G1664" s="118" t="s">
        <v>61</v>
      </c>
      <c r="H1664" s="118" t="s">
        <v>61</v>
      </c>
      <c r="I1664" s="118" t="s">
        <v>61</v>
      </c>
      <c r="J1664" s="118" t="s">
        <v>61</v>
      </c>
      <c r="K1664" s="118" t="s">
        <v>61</v>
      </c>
      <c r="L1664" s="118" t="s">
        <v>61</v>
      </c>
      <c r="M1664" s="118" t="s">
        <v>61</v>
      </c>
      <c r="N1664" s="118" t="s">
        <v>61</v>
      </c>
      <c r="O1664" s="118" t="s">
        <v>61</v>
      </c>
      <c r="P1664" s="118" t="s">
        <v>61</v>
      </c>
      <c r="Q1664" s="118" t="s">
        <v>61</v>
      </c>
      <c r="R1664" s="118" t="s">
        <v>61</v>
      </c>
      <c r="S1664" s="118" t="s">
        <v>61</v>
      </c>
      <c r="T1664" s="118" t="s">
        <v>61</v>
      </c>
      <c r="U1664" s="118" t="s">
        <v>61</v>
      </c>
      <c r="V1664" s="118" t="s">
        <v>61</v>
      </c>
      <c r="W1664" s="118" t="s">
        <v>61</v>
      </c>
    </row>
    <row r="1665" spans="1:23" ht="13.5" customHeight="1" x14ac:dyDescent="0.25">
      <c r="A1665" s="237">
        <v>0.97916666666666696</v>
      </c>
      <c r="B1665" s="118" t="s">
        <v>61</v>
      </c>
      <c r="C1665" s="118" t="s">
        <v>61</v>
      </c>
      <c r="D1665" s="118" t="s">
        <v>61</v>
      </c>
      <c r="E1665" s="118" t="s">
        <v>61</v>
      </c>
      <c r="F1665" s="118" t="s">
        <v>61</v>
      </c>
      <c r="G1665" s="118" t="s">
        <v>61</v>
      </c>
      <c r="H1665" s="118" t="s">
        <v>61</v>
      </c>
      <c r="I1665" s="118" t="s">
        <v>61</v>
      </c>
      <c r="J1665" s="118" t="s">
        <v>61</v>
      </c>
      <c r="K1665" s="118" t="s">
        <v>61</v>
      </c>
      <c r="L1665" s="118" t="s">
        <v>61</v>
      </c>
      <c r="M1665" s="118" t="s">
        <v>61</v>
      </c>
      <c r="N1665" s="118" t="s">
        <v>61</v>
      </c>
      <c r="O1665" s="118" t="s">
        <v>61</v>
      </c>
      <c r="P1665" s="118" t="s">
        <v>61</v>
      </c>
      <c r="Q1665" s="118" t="s">
        <v>61</v>
      </c>
      <c r="R1665" s="118" t="s">
        <v>61</v>
      </c>
      <c r="S1665" s="118" t="s">
        <v>61</v>
      </c>
      <c r="T1665" s="118" t="s">
        <v>61</v>
      </c>
      <c r="U1665" s="118" t="s">
        <v>61</v>
      </c>
      <c r="V1665" s="118" t="s">
        <v>61</v>
      </c>
      <c r="W1665" s="118" t="s">
        <v>61</v>
      </c>
    </row>
    <row r="1666" spans="1:23" ht="13.5" customHeight="1" thickBot="1" x14ac:dyDescent="0.3">
      <c r="A1666" s="239">
        <v>0.98958333333333304</v>
      </c>
      <c r="B1666" s="120" t="s">
        <v>61</v>
      </c>
      <c r="C1666" s="120" t="s">
        <v>61</v>
      </c>
      <c r="D1666" s="120" t="s">
        <v>61</v>
      </c>
      <c r="E1666" s="120" t="s">
        <v>61</v>
      </c>
      <c r="F1666" s="120" t="s">
        <v>61</v>
      </c>
      <c r="G1666" s="120" t="s">
        <v>61</v>
      </c>
      <c r="H1666" s="120" t="s">
        <v>61</v>
      </c>
      <c r="I1666" s="120" t="s">
        <v>61</v>
      </c>
      <c r="J1666" s="120" t="s">
        <v>61</v>
      </c>
      <c r="K1666" s="120" t="s">
        <v>61</v>
      </c>
      <c r="L1666" s="120" t="s">
        <v>61</v>
      </c>
      <c r="M1666" s="120" t="s">
        <v>61</v>
      </c>
      <c r="N1666" s="120" t="s">
        <v>61</v>
      </c>
      <c r="O1666" s="120" t="s">
        <v>61</v>
      </c>
      <c r="P1666" s="120" t="s">
        <v>61</v>
      </c>
      <c r="Q1666" s="120" t="s">
        <v>61</v>
      </c>
      <c r="R1666" s="120" t="s">
        <v>61</v>
      </c>
      <c r="S1666" s="120" t="s">
        <v>61</v>
      </c>
      <c r="T1666" s="120" t="s">
        <v>61</v>
      </c>
      <c r="U1666" s="120" t="s">
        <v>61</v>
      </c>
      <c r="V1666" s="120" t="s">
        <v>61</v>
      </c>
      <c r="W1666" s="120" t="s">
        <v>61</v>
      </c>
    </row>
    <row r="1667" spans="1:23" ht="13.5" customHeight="1" thickTop="1" x14ac:dyDescent="0.25">
      <c r="A1667" s="241" t="s">
        <v>111</v>
      </c>
      <c r="B1667" s="119">
        <f>SUM(B1599:B1646)</f>
        <v>335</v>
      </c>
      <c r="C1667" s="119">
        <f t="shared" ref="C1667:U1667" si="60">SUM(C1599:C1646)</f>
        <v>0</v>
      </c>
      <c r="D1667" s="119">
        <f t="shared" si="60"/>
        <v>4</v>
      </c>
      <c r="E1667" s="119">
        <f t="shared" si="60"/>
        <v>34</v>
      </c>
      <c r="F1667" s="119">
        <f t="shared" si="60"/>
        <v>114</v>
      </c>
      <c r="G1667" s="119">
        <f t="shared" si="60"/>
        <v>142</v>
      </c>
      <c r="H1667" s="119">
        <f t="shared" si="60"/>
        <v>34</v>
      </c>
      <c r="I1667" s="119">
        <f t="shared" si="60"/>
        <v>5</v>
      </c>
      <c r="J1667" s="119">
        <f t="shared" si="60"/>
        <v>2</v>
      </c>
      <c r="K1667" s="119">
        <f t="shared" si="60"/>
        <v>0</v>
      </c>
      <c r="L1667" s="119">
        <f t="shared" si="60"/>
        <v>0</v>
      </c>
      <c r="M1667" s="119">
        <f t="shared" si="60"/>
        <v>0</v>
      </c>
      <c r="N1667" s="119">
        <f t="shared" si="60"/>
        <v>0</v>
      </c>
      <c r="O1667" s="119">
        <f t="shared" si="60"/>
        <v>0</v>
      </c>
      <c r="P1667" s="119">
        <f t="shared" si="60"/>
        <v>0</v>
      </c>
      <c r="Q1667" s="119">
        <f t="shared" si="60"/>
        <v>0</v>
      </c>
      <c r="R1667" s="119">
        <f t="shared" si="60"/>
        <v>0</v>
      </c>
      <c r="S1667" s="119">
        <f t="shared" si="60"/>
        <v>0</v>
      </c>
      <c r="T1667" s="119">
        <f t="shared" si="60"/>
        <v>0</v>
      </c>
      <c r="U1667" s="119">
        <f t="shared" si="60"/>
        <v>0</v>
      </c>
      <c r="V1667" s="119">
        <v>25.2</v>
      </c>
      <c r="W1667" s="119">
        <v>29.5</v>
      </c>
    </row>
    <row r="1668" spans="1:23" ht="13.5" customHeight="1" x14ac:dyDescent="0.25">
      <c r="A1668" s="242" t="s">
        <v>112</v>
      </c>
      <c r="B1668" s="118">
        <f>SUM(B1595:B1658)</f>
        <v>363</v>
      </c>
      <c r="C1668" s="118">
        <f t="shared" ref="C1668:U1668" si="61">SUM(C1595:C1658)</f>
        <v>0</v>
      </c>
      <c r="D1668" s="118">
        <f t="shared" si="61"/>
        <v>4</v>
      </c>
      <c r="E1668" s="118">
        <f t="shared" si="61"/>
        <v>35</v>
      </c>
      <c r="F1668" s="118">
        <f t="shared" si="61"/>
        <v>118</v>
      </c>
      <c r="G1668" s="118">
        <f t="shared" si="61"/>
        <v>151</v>
      </c>
      <c r="H1668" s="118">
        <f t="shared" si="61"/>
        <v>43</v>
      </c>
      <c r="I1668" s="118">
        <f t="shared" si="61"/>
        <v>8</v>
      </c>
      <c r="J1668" s="118">
        <f t="shared" si="61"/>
        <v>4</v>
      </c>
      <c r="K1668" s="118">
        <f t="shared" si="61"/>
        <v>0</v>
      </c>
      <c r="L1668" s="118">
        <f t="shared" si="61"/>
        <v>0</v>
      </c>
      <c r="M1668" s="118">
        <f t="shared" si="61"/>
        <v>0</v>
      </c>
      <c r="N1668" s="118">
        <f t="shared" si="61"/>
        <v>0</v>
      </c>
      <c r="O1668" s="118">
        <f t="shared" si="61"/>
        <v>0</v>
      </c>
      <c r="P1668" s="118">
        <f t="shared" si="61"/>
        <v>0</v>
      </c>
      <c r="Q1668" s="118">
        <f t="shared" si="61"/>
        <v>0</v>
      </c>
      <c r="R1668" s="118">
        <f t="shared" si="61"/>
        <v>0</v>
      </c>
      <c r="S1668" s="118">
        <f t="shared" si="61"/>
        <v>0</v>
      </c>
      <c r="T1668" s="118">
        <f t="shared" si="61"/>
        <v>0</v>
      </c>
      <c r="U1668" s="118">
        <f t="shared" si="61"/>
        <v>0</v>
      </c>
      <c r="V1668" s="118">
        <v>25.6</v>
      </c>
      <c r="W1668" s="118">
        <v>30</v>
      </c>
    </row>
    <row r="1669" spans="1:23" ht="13.5" customHeight="1" x14ac:dyDescent="0.25">
      <c r="A1669" s="238" t="s">
        <v>113</v>
      </c>
      <c r="B1669" s="118">
        <f>SUM(B1595:B1666)</f>
        <v>363</v>
      </c>
      <c r="C1669" s="118">
        <f t="shared" ref="C1669:U1669" si="62">SUM(C1595:C1666)</f>
        <v>0</v>
      </c>
      <c r="D1669" s="118">
        <f t="shared" si="62"/>
        <v>4</v>
      </c>
      <c r="E1669" s="118">
        <f t="shared" si="62"/>
        <v>35</v>
      </c>
      <c r="F1669" s="118">
        <f t="shared" si="62"/>
        <v>118</v>
      </c>
      <c r="G1669" s="118">
        <f t="shared" si="62"/>
        <v>151</v>
      </c>
      <c r="H1669" s="118">
        <f t="shared" si="62"/>
        <v>43</v>
      </c>
      <c r="I1669" s="118">
        <f t="shared" si="62"/>
        <v>8</v>
      </c>
      <c r="J1669" s="118">
        <f t="shared" si="62"/>
        <v>4</v>
      </c>
      <c r="K1669" s="118">
        <f t="shared" si="62"/>
        <v>0</v>
      </c>
      <c r="L1669" s="118">
        <f t="shared" si="62"/>
        <v>0</v>
      </c>
      <c r="M1669" s="118">
        <f t="shared" si="62"/>
        <v>0</v>
      </c>
      <c r="N1669" s="118">
        <f t="shared" si="62"/>
        <v>0</v>
      </c>
      <c r="O1669" s="118">
        <f t="shared" si="62"/>
        <v>0</v>
      </c>
      <c r="P1669" s="118">
        <f t="shared" si="62"/>
        <v>0</v>
      </c>
      <c r="Q1669" s="118">
        <f t="shared" si="62"/>
        <v>0</v>
      </c>
      <c r="R1669" s="118">
        <f t="shared" si="62"/>
        <v>0</v>
      </c>
      <c r="S1669" s="118">
        <f t="shared" si="62"/>
        <v>0</v>
      </c>
      <c r="T1669" s="118">
        <f t="shared" si="62"/>
        <v>0</v>
      </c>
      <c r="U1669" s="118">
        <f t="shared" si="62"/>
        <v>0</v>
      </c>
      <c r="V1669" s="118">
        <v>25.6</v>
      </c>
      <c r="W1669" s="118">
        <v>30</v>
      </c>
    </row>
    <row r="1670" spans="1:23" ht="13.5" customHeight="1" thickBot="1" x14ac:dyDescent="0.3">
      <c r="A1670" s="240" t="s">
        <v>114</v>
      </c>
      <c r="B1670" s="120">
        <f>SUM(B1571:B1666)</f>
        <v>367</v>
      </c>
      <c r="C1670" s="120">
        <f t="shared" ref="C1670:U1670" si="63">SUM(C1571:C1666)</f>
        <v>0</v>
      </c>
      <c r="D1670" s="120">
        <f t="shared" si="63"/>
        <v>4</v>
      </c>
      <c r="E1670" s="120">
        <f t="shared" si="63"/>
        <v>35</v>
      </c>
      <c r="F1670" s="120">
        <f t="shared" si="63"/>
        <v>118</v>
      </c>
      <c r="G1670" s="120">
        <f t="shared" si="63"/>
        <v>152</v>
      </c>
      <c r="H1670" s="120">
        <f t="shared" si="63"/>
        <v>45</v>
      </c>
      <c r="I1670" s="120">
        <f t="shared" si="63"/>
        <v>9</v>
      </c>
      <c r="J1670" s="120">
        <f t="shared" si="63"/>
        <v>4</v>
      </c>
      <c r="K1670" s="120">
        <f t="shared" si="63"/>
        <v>0</v>
      </c>
      <c r="L1670" s="120">
        <f t="shared" si="63"/>
        <v>0</v>
      </c>
      <c r="M1670" s="120">
        <f t="shared" si="63"/>
        <v>0</v>
      </c>
      <c r="N1670" s="120">
        <f t="shared" si="63"/>
        <v>0</v>
      </c>
      <c r="O1670" s="120">
        <f t="shared" si="63"/>
        <v>0</v>
      </c>
      <c r="P1670" s="120">
        <f t="shared" si="63"/>
        <v>0</v>
      </c>
      <c r="Q1670" s="120">
        <f t="shared" si="63"/>
        <v>0</v>
      </c>
      <c r="R1670" s="120">
        <f t="shared" si="63"/>
        <v>0</v>
      </c>
      <c r="S1670" s="120">
        <f t="shared" si="63"/>
        <v>0</v>
      </c>
      <c r="T1670" s="120">
        <f t="shared" si="63"/>
        <v>0</v>
      </c>
      <c r="U1670" s="120">
        <f t="shared" si="63"/>
        <v>0</v>
      </c>
      <c r="V1670" s="120">
        <v>25.7</v>
      </c>
      <c r="W1670" s="120">
        <v>30.1</v>
      </c>
    </row>
    <row r="1671" spans="1:23" ht="13.5" customHeight="1" thickTop="1" x14ac:dyDescent="0.25">
      <c r="A1671" s="232"/>
      <c r="B1671" s="232"/>
      <c r="C1671" s="232"/>
      <c r="D1671" s="232"/>
      <c r="E1671" s="232"/>
      <c r="F1671" s="232"/>
      <c r="G1671" s="232"/>
      <c r="H1671" s="232"/>
      <c r="I1671" s="232"/>
      <c r="J1671" s="232"/>
      <c r="K1671" s="232"/>
      <c r="L1671" s="232"/>
      <c r="M1671" s="232"/>
      <c r="N1671" s="232"/>
      <c r="O1671" s="232"/>
      <c r="P1671" s="232"/>
      <c r="Q1671" s="232"/>
      <c r="R1671" s="232"/>
      <c r="S1671" s="232"/>
      <c r="T1671" s="232"/>
      <c r="U1671" s="232"/>
      <c r="V1671" s="232"/>
      <c r="W1671" s="232"/>
    </row>
    <row r="1672" spans="1:23" ht="13.5" customHeight="1" thickBot="1" x14ac:dyDescent="0.3">
      <c r="A1672" s="232" t="s">
        <v>9</v>
      </c>
      <c r="B1672" s="233" t="s">
        <v>55</v>
      </c>
      <c r="C1672" s="233">
        <f>C1568+1</f>
        <v>44846</v>
      </c>
      <c r="D1672" s="232"/>
      <c r="E1672" s="232"/>
      <c r="F1672" s="232"/>
      <c r="G1672" s="232"/>
      <c r="H1672" s="232"/>
      <c r="I1672" s="232"/>
      <c r="J1672" s="232"/>
      <c r="K1672" s="232"/>
      <c r="L1672" s="232"/>
      <c r="M1672" s="232"/>
      <c r="N1672" s="232"/>
      <c r="O1672" s="232"/>
      <c r="P1672" s="232"/>
      <c r="Q1672" s="232"/>
      <c r="R1672" s="232"/>
      <c r="S1672" s="232"/>
      <c r="T1672" s="232"/>
      <c r="U1672" s="232"/>
      <c r="V1672" s="232"/>
      <c r="W1672" s="232"/>
    </row>
    <row r="1673" spans="1:23" ht="13.5" customHeight="1" thickTop="1" thickBot="1" x14ac:dyDescent="0.3">
      <c r="A1673" s="232"/>
      <c r="B1673" s="556" t="s">
        <v>90</v>
      </c>
      <c r="C1673" s="557"/>
      <c r="D1673" s="557"/>
      <c r="E1673" s="557"/>
      <c r="F1673" s="557"/>
      <c r="G1673" s="557"/>
      <c r="H1673" s="557"/>
      <c r="I1673" s="557"/>
      <c r="J1673" s="557"/>
      <c r="K1673" s="557"/>
      <c r="L1673" s="557"/>
      <c r="M1673" s="557"/>
      <c r="N1673" s="557"/>
      <c r="O1673" s="557"/>
      <c r="P1673" s="557"/>
      <c r="Q1673" s="557"/>
      <c r="R1673" s="557"/>
      <c r="S1673" s="557"/>
      <c r="T1673" s="557"/>
      <c r="U1673" s="557"/>
      <c r="V1673" s="557"/>
      <c r="W1673" s="558"/>
    </row>
    <row r="1674" spans="1:23" ht="13.5" customHeight="1" thickTop="1" thickBot="1" x14ac:dyDescent="0.3">
      <c r="A1674" s="234" t="s">
        <v>50</v>
      </c>
      <c r="B1674" s="234" t="s">
        <v>30</v>
      </c>
      <c r="C1674" s="235" t="s">
        <v>91</v>
      </c>
      <c r="D1674" s="235" t="s">
        <v>92</v>
      </c>
      <c r="E1674" s="235" t="s">
        <v>93</v>
      </c>
      <c r="F1674" s="235" t="s">
        <v>94</v>
      </c>
      <c r="G1674" s="235" t="s">
        <v>95</v>
      </c>
      <c r="H1674" s="235" t="s">
        <v>96</v>
      </c>
      <c r="I1674" s="235" t="s">
        <v>97</v>
      </c>
      <c r="J1674" s="235" t="s">
        <v>98</v>
      </c>
      <c r="K1674" s="235" t="s">
        <v>99</v>
      </c>
      <c r="L1674" s="235" t="s">
        <v>100</v>
      </c>
      <c r="M1674" s="235" t="s">
        <v>101</v>
      </c>
      <c r="N1674" s="235" t="s">
        <v>102</v>
      </c>
      <c r="O1674" s="235" t="s">
        <v>103</v>
      </c>
      <c r="P1674" s="235" t="s">
        <v>104</v>
      </c>
      <c r="Q1674" s="235" t="s">
        <v>105</v>
      </c>
      <c r="R1674" s="235" t="s">
        <v>106</v>
      </c>
      <c r="S1674" s="235" t="s">
        <v>107</v>
      </c>
      <c r="T1674" s="235" t="s">
        <v>108</v>
      </c>
      <c r="U1674" s="235" t="s">
        <v>109</v>
      </c>
      <c r="V1674" s="234" t="s">
        <v>88</v>
      </c>
      <c r="W1674" s="234" t="s">
        <v>110</v>
      </c>
    </row>
    <row r="1675" spans="1:23" ht="13.5" customHeight="1" thickTop="1" x14ac:dyDescent="0.25">
      <c r="A1675" s="236">
        <v>0</v>
      </c>
      <c r="B1675" s="119" t="s">
        <v>61</v>
      </c>
      <c r="C1675" s="119" t="s">
        <v>61</v>
      </c>
      <c r="D1675" s="119" t="s">
        <v>61</v>
      </c>
      <c r="E1675" s="119" t="s">
        <v>61</v>
      </c>
      <c r="F1675" s="119" t="s">
        <v>61</v>
      </c>
      <c r="G1675" s="119" t="s">
        <v>61</v>
      </c>
      <c r="H1675" s="119" t="s">
        <v>61</v>
      </c>
      <c r="I1675" s="119" t="s">
        <v>61</v>
      </c>
      <c r="J1675" s="119" t="s">
        <v>61</v>
      </c>
      <c r="K1675" s="119" t="s">
        <v>61</v>
      </c>
      <c r="L1675" s="119" t="s">
        <v>61</v>
      </c>
      <c r="M1675" s="119" t="s">
        <v>61</v>
      </c>
      <c r="N1675" s="119" t="s">
        <v>61</v>
      </c>
      <c r="O1675" s="119" t="s">
        <v>61</v>
      </c>
      <c r="P1675" s="119" t="s">
        <v>61</v>
      </c>
      <c r="Q1675" s="119" t="s">
        <v>61</v>
      </c>
      <c r="R1675" s="119" t="s">
        <v>61</v>
      </c>
      <c r="S1675" s="119" t="s">
        <v>61</v>
      </c>
      <c r="T1675" s="119" t="s">
        <v>61</v>
      </c>
      <c r="U1675" s="119" t="s">
        <v>61</v>
      </c>
      <c r="V1675" s="119" t="s">
        <v>61</v>
      </c>
      <c r="W1675" s="119" t="s">
        <v>61</v>
      </c>
    </row>
    <row r="1676" spans="1:23" ht="13.5" customHeight="1" x14ac:dyDescent="0.25">
      <c r="A1676" s="237">
        <v>1.0416666666666666E-2</v>
      </c>
      <c r="B1676" s="118" t="s">
        <v>61</v>
      </c>
      <c r="C1676" s="118" t="s">
        <v>61</v>
      </c>
      <c r="D1676" s="118" t="s">
        <v>61</v>
      </c>
      <c r="E1676" s="118" t="s">
        <v>61</v>
      </c>
      <c r="F1676" s="118" t="s">
        <v>61</v>
      </c>
      <c r="G1676" s="118" t="s">
        <v>61</v>
      </c>
      <c r="H1676" s="118" t="s">
        <v>61</v>
      </c>
      <c r="I1676" s="118" t="s">
        <v>61</v>
      </c>
      <c r="J1676" s="118" t="s">
        <v>61</v>
      </c>
      <c r="K1676" s="118" t="s">
        <v>61</v>
      </c>
      <c r="L1676" s="118" t="s">
        <v>61</v>
      </c>
      <c r="M1676" s="118" t="s">
        <v>61</v>
      </c>
      <c r="N1676" s="118" t="s">
        <v>61</v>
      </c>
      <c r="O1676" s="118" t="s">
        <v>61</v>
      </c>
      <c r="P1676" s="118" t="s">
        <v>61</v>
      </c>
      <c r="Q1676" s="118" t="s">
        <v>61</v>
      </c>
      <c r="R1676" s="118" t="s">
        <v>61</v>
      </c>
      <c r="S1676" s="118" t="s">
        <v>61</v>
      </c>
      <c r="T1676" s="118" t="s">
        <v>61</v>
      </c>
      <c r="U1676" s="118" t="s">
        <v>61</v>
      </c>
      <c r="V1676" s="118" t="s">
        <v>61</v>
      </c>
      <c r="W1676" s="118" t="s">
        <v>61</v>
      </c>
    </row>
    <row r="1677" spans="1:23" ht="13.5" customHeight="1" x14ac:dyDescent="0.25">
      <c r="A1677" s="237">
        <v>2.0833333333333332E-2</v>
      </c>
      <c r="B1677" s="118" t="s">
        <v>61</v>
      </c>
      <c r="C1677" s="118" t="s">
        <v>61</v>
      </c>
      <c r="D1677" s="118" t="s">
        <v>61</v>
      </c>
      <c r="E1677" s="118" t="s">
        <v>61</v>
      </c>
      <c r="F1677" s="118" t="s">
        <v>61</v>
      </c>
      <c r="G1677" s="118" t="s">
        <v>61</v>
      </c>
      <c r="H1677" s="118" t="s">
        <v>61</v>
      </c>
      <c r="I1677" s="118" t="s">
        <v>61</v>
      </c>
      <c r="J1677" s="118" t="s">
        <v>61</v>
      </c>
      <c r="K1677" s="118" t="s">
        <v>61</v>
      </c>
      <c r="L1677" s="118" t="s">
        <v>61</v>
      </c>
      <c r="M1677" s="118" t="s">
        <v>61</v>
      </c>
      <c r="N1677" s="118" t="s">
        <v>61</v>
      </c>
      <c r="O1677" s="118" t="s">
        <v>61</v>
      </c>
      <c r="P1677" s="118" t="s">
        <v>61</v>
      </c>
      <c r="Q1677" s="118" t="s">
        <v>61</v>
      </c>
      <c r="R1677" s="118" t="s">
        <v>61</v>
      </c>
      <c r="S1677" s="118" t="s">
        <v>61</v>
      </c>
      <c r="T1677" s="118" t="s">
        <v>61</v>
      </c>
      <c r="U1677" s="118" t="s">
        <v>61</v>
      </c>
      <c r="V1677" s="118" t="s">
        <v>61</v>
      </c>
      <c r="W1677" s="118" t="s">
        <v>61</v>
      </c>
    </row>
    <row r="1678" spans="1:23" ht="13.5" customHeight="1" x14ac:dyDescent="0.25">
      <c r="A1678" s="237">
        <v>3.125E-2</v>
      </c>
      <c r="B1678" s="118" t="s">
        <v>61</v>
      </c>
      <c r="C1678" s="118" t="s">
        <v>61</v>
      </c>
      <c r="D1678" s="118" t="s">
        <v>61</v>
      </c>
      <c r="E1678" s="118" t="s">
        <v>61</v>
      </c>
      <c r="F1678" s="118" t="s">
        <v>61</v>
      </c>
      <c r="G1678" s="118" t="s">
        <v>61</v>
      </c>
      <c r="H1678" s="118" t="s">
        <v>61</v>
      </c>
      <c r="I1678" s="118" t="s">
        <v>61</v>
      </c>
      <c r="J1678" s="118" t="s">
        <v>61</v>
      </c>
      <c r="K1678" s="118" t="s">
        <v>61</v>
      </c>
      <c r="L1678" s="118" t="s">
        <v>61</v>
      </c>
      <c r="M1678" s="118" t="s">
        <v>61</v>
      </c>
      <c r="N1678" s="118" t="s">
        <v>61</v>
      </c>
      <c r="O1678" s="118" t="s">
        <v>61</v>
      </c>
      <c r="P1678" s="118" t="s">
        <v>61</v>
      </c>
      <c r="Q1678" s="118" t="s">
        <v>61</v>
      </c>
      <c r="R1678" s="118" t="s">
        <v>61</v>
      </c>
      <c r="S1678" s="118" t="s">
        <v>61</v>
      </c>
      <c r="T1678" s="118" t="s">
        <v>61</v>
      </c>
      <c r="U1678" s="118" t="s">
        <v>61</v>
      </c>
      <c r="V1678" s="118" t="s">
        <v>61</v>
      </c>
      <c r="W1678" s="118" t="s">
        <v>61</v>
      </c>
    </row>
    <row r="1679" spans="1:23" ht="13.5" customHeight="1" x14ac:dyDescent="0.25">
      <c r="A1679" s="237">
        <v>4.1666666666666664E-2</v>
      </c>
      <c r="B1679" s="118" t="s">
        <v>61</v>
      </c>
      <c r="C1679" s="118" t="s">
        <v>61</v>
      </c>
      <c r="D1679" s="118" t="s">
        <v>61</v>
      </c>
      <c r="E1679" s="118" t="s">
        <v>61</v>
      </c>
      <c r="F1679" s="118" t="s">
        <v>61</v>
      </c>
      <c r="G1679" s="118" t="s">
        <v>61</v>
      </c>
      <c r="H1679" s="118" t="s">
        <v>61</v>
      </c>
      <c r="I1679" s="118" t="s">
        <v>61</v>
      </c>
      <c r="J1679" s="118" t="s">
        <v>61</v>
      </c>
      <c r="K1679" s="118" t="s">
        <v>61</v>
      </c>
      <c r="L1679" s="118" t="s">
        <v>61</v>
      </c>
      <c r="M1679" s="118" t="s">
        <v>61</v>
      </c>
      <c r="N1679" s="118" t="s">
        <v>61</v>
      </c>
      <c r="O1679" s="118" t="s">
        <v>61</v>
      </c>
      <c r="P1679" s="118" t="s">
        <v>61</v>
      </c>
      <c r="Q1679" s="118" t="s">
        <v>61</v>
      </c>
      <c r="R1679" s="118" t="s">
        <v>61</v>
      </c>
      <c r="S1679" s="118" t="s">
        <v>61</v>
      </c>
      <c r="T1679" s="118" t="s">
        <v>61</v>
      </c>
      <c r="U1679" s="118" t="s">
        <v>61</v>
      </c>
      <c r="V1679" s="118" t="s">
        <v>61</v>
      </c>
      <c r="W1679" s="118" t="s">
        <v>61</v>
      </c>
    </row>
    <row r="1680" spans="1:23" ht="13.5" customHeight="1" x14ac:dyDescent="0.25">
      <c r="A1680" s="237">
        <v>5.2083333333333336E-2</v>
      </c>
      <c r="B1680" s="118" t="s">
        <v>61</v>
      </c>
      <c r="C1680" s="118" t="s">
        <v>61</v>
      </c>
      <c r="D1680" s="118" t="s">
        <v>61</v>
      </c>
      <c r="E1680" s="118" t="s">
        <v>61</v>
      </c>
      <c r="F1680" s="118" t="s">
        <v>61</v>
      </c>
      <c r="G1680" s="118" t="s">
        <v>61</v>
      </c>
      <c r="H1680" s="118" t="s">
        <v>61</v>
      </c>
      <c r="I1680" s="118" t="s">
        <v>61</v>
      </c>
      <c r="J1680" s="118" t="s">
        <v>61</v>
      </c>
      <c r="K1680" s="118" t="s">
        <v>61</v>
      </c>
      <c r="L1680" s="118" t="s">
        <v>61</v>
      </c>
      <c r="M1680" s="118" t="s">
        <v>61</v>
      </c>
      <c r="N1680" s="118" t="s">
        <v>61</v>
      </c>
      <c r="O1680" s="118" t="s">
        <v>61</v>
      </c>
      <c r="P1680" s="118" t="s">
        <v>61</v>
      </c>
      <c r="Q1680" s="118" t="s">
        <v>61</v>
      </c>
      <c r="R1680" s="118" t="s">
        <v>61</v>
      </c>
      <c r="S1680" s="118" t="s">
        <v>61</v>
      </c>
      <c r="T1680" s="118" t="s">
        <v>61</v>
      </c>
      <c r="U1680" s="118" t="s">
        <v>61</v>
      </c>
      <c r="V1680" s="118" t="s">
        <v>61</v>
      </c>
      <c r="W1680" s="118" t="s">
        <v>61</v>
      </c>
    </row>
    <row r="1681" spans="1:23" ht="13.5" customHeight="1" x14ac:dyDescent="0.25">
      <c r="A1681" s="237">
        <v>6.25E-2</v>
      </c>
      <c r="B1681" s="118" t="s">
        <v>61</v>
      </c>
      <c r="C1681" s="118" t="s">
        <v>61</v>
      </c>
      <c r="D1681" s="118" t="s">
        <v>61</v>
      </c>
      <c r="E1681" s="118" t="s">
        <v>61</v>
      </c>
      <c r="F1681" s="118" t="s">
        <v>61</v>
      </c>
      <c r="G1681" s="118" t="s">
        <v>61</v>
      </c>
      <c r="H1681" s="118" t="s">
        <v>61</v>
      </c>
      <c r="I1681" s="118" t="s">
        <v>61</v>
      </c>
      <c r="J1681" s="118" t="s">
        <v>61</v>
      </c>
      <c r="K1681" s="118" t="s">
        <v>61</v>
      </c>
      <c r="L1681" s="118" t="s">
        <v>61</v>
      </c>
      <c r="M1681" s="118" t="s">
        <v>61</v>
      </c>
      <c r="N1681" s="118" t="s">
        <v>61</v>
      </c>
      <c r="O1681" s="118" t="s">
        <v>61</v>
      </c>
      <c r="P1681" s="118" t="s">
        <v>61</v>
      </c>
      <c r="Q1681" s="118" t="s">
        <v>61</v>
      </c>
      <c r="R1681" s="118" t="s">
        <v>61</v>
      </c>
      <c r="S1681" s="118" t="s">
        <v>61</v>
      </c>
      <c r="T1681" s="118" t="s">
        <v>61</v>
      </c>
      <c r="U1681" s="118" t="s">
        <v>61</v>
      </c>
      <c r="V1681" s="118" t="s">
        <v>61</v>
      </c>
      <c r="W1681" s="118" t="s">
        <v>61</v>
      </c>
    </row>
    <row r="1682" spans="1:23" ht="13.5" customHeight="1" x14ac:dyDescent="0.25">
      <c r="A1682" s="237">
        <v>7.2916666666666699E-2</v>
      </c>
      <c r="B1682" s="118" t="s">
        <v>61</v>
      </c>
      <c r="C1682" s="118" t="s">
        <v>61</v>
      </c>
      <c r="D1682" s="118" t="s">
        <v>61</v>
      </c>
      <c r="E1682" s="118" t="s">
        <v>61</v>
      </c>
      <c r="F1682" s="118" t="s">
        <v>61</v>
      </c>
      <c r="G1682" s="118" t="s">
        <v>61</v>
      </c>
      <c r="H1682" s="118" t="s">
        <v>61</v>
      </c>
      <c r="I1682" s="118" t="s">
        <v>61</v>
      </c>
      <c r="J1682" s="118" t="s">
        <v>61</v>
      </c>
      <c r="K1682" s="118" t="s">
        <v>61</v>
      </c>
      <c r="L1682" s="118" t="s">
        <v>61</v>
      </c>
      <c r="M1682" s="118" t="s">
        <v>61</v>
      </c>
      <c r="N1682" s="118" t="s">
        <v>61</v>
      </c>
      <c r="O1682" s="118" t="s">
        <v>61</v>
      </c>
      <c r="P1682" s="118" t="s">
        <v>61</v>
      </c>
      <c r="Q1682" s="118" t="s">
        <v>61</v>
      </c>
      <c r="R1682" s="118" t="s">
        <v>61</v>
      </c>
      <c r="S1682" s="118" t="s">
        <v>61</v>
      </c>
      <c r="T1682" s="118" t="s">
        <v>61</v>
      </c>
      <c r="U1682" s="118" t="s">
        <v>61</v>
      </c>
      <c r="V1682" s="118" t="s">
        <v>61</v>
      </c>
      <c r="W1682" s="118" t="s">
        <v>61</v>
      </c>
    </row>
    <row r="1683" spans="1:23" ht="13.5" customHeight="1" x14ac:dyDescent="0.25">
      <c r="A1683" s="237">
        <v>8.3333333333333301E-2</v>
      </c>
      <c r="B1683" s="118" t="s">
        <v>61</v>
      </c>
      <c r="C1683" s="118" t="s">
        <v>61</v>
      </c>
      <c r="D1683" s="118" t="s">
        <v>61</v>
      </c>
      <c r="E1683" s="118" t="s">
        <v>61</v>
      </c>
      <c r="F1683" s="118" t="s">
        <v>61</v>
      </c>
      <c r="G1683" s="118" t="s">
        <v>61</v>
      </c>
      <c r="H1683" s="118" t="s">
        <v>61</v>
      </c>
      <c r="I1683" s="118" t="s">
        <v>61</v>
      </c>
      <c r="J1683" s="118" t="s">
        <v>61</v>
      </c>
      <c r="K1683" s="118" t="s">
        <v>61</v>
      </c>
      <c r="L1683" s="118" t="s">
        <v>61</v>
      </c>
      <c r="M1683" s="118" t="s">
        <v>61</v>
      </c>
      <c r="N1683" s="118" t="s">
        <v>61</v>
      </c>
      <c r="O1683" s="118" t="s">
        <v>61</v>
      </c>
      <c r="P1683" s="118" t="s">
        <v>61</v>
      </c>
      <c r="Q1683" s="118" t="s">
        <v>61</v>
      </c>
      <c r="R1683" s="118" t="s">
        <v>61</v>
      </c>
      <c r="S1683" s="118" t="s">
        <v>61</v>
      </c>
      <c r="T1683" s="118" t="s">
        <v>61</v>
      </c>
      <c r="U1683" s="118" t="s">
        <v>61</v>
      </c>
      <c r="V1683" s="118" t="s">
        <v>61</v>
      </c>
      <c r="W1683" s="118" t="s">
        <v>61</v>
      </c>
    </row>
    <row r="1684" spans="1:23" ht="13.5" customHeight="1" x14ac:dyDescent="0.25">
      <c r="A1684" s="237">
        <v>9.375E-2</v>
      </c>
      <c r="B1684" s="118" t="s">
        <v>61</v>
      </c>
      <c r="C1684" s="118" t="s">
        <v>61</v>
      </c>
      <c r="D1684" s="118" t="s">
        <v>61</v>
      </c>
      <c r="E1684" s="118" t="s">
        <v>61</v>
      </c>
      <c r="F1684" s="118" t="s">
        <v>61</v>
      </c>
      <c r="G1684" s="118" t="s">
        <v>61</v>
      </c>
      <c r="H1684" s="118" t="s">
        <v>61</v>
      </c>
      <c r="I1684" s="118" t="s">
        <v>61</v>
      </c>
      <c r="J1684" s="118" t="s">
        <v>61</v>
      </c>
      <c r="K1684" s="118" t="s">
        <v>61</v>
      </c>
      <c r="L1684" s="118" t="s">
        <v>61</v>
      </c>
      <c r="M1684" s="118" t="s">
        <v>61</v>
      </c>
      <c r="N1684" s="118" t="s">
        <v>61</v>
      </c>
      <c r="O1684" s="118" t="s">
        <v>61</v>
      </c>
      <c r="P1684" s="118" t="s">
        <v>61</v>
      </c>
      <c r="Q1684" s="118" t="s">
        <v>61</v>
      </c>
      <c r="R1684" s="118" t="s">
        <v>61</v>
      </c>
      <c r="S1684" s="118" t="s">
        <v>61</v>
      </c>
      <c r="T1684" s="118" t="s">
        <v>61</v>
      </c>
      <c r="U1684" s="118" t="s">
        <v>61</v>
      </c>
      <c r="V1684" s="118" t="s">
        <v>61</v>
      </c>
      <c r="W1684" s="118" t="s">
        <v>61</v>
      </c>
    </row>
    <row r="1685" spans="1:23" ht="13.5" customHeight="1" x14ac:dyDescent="0.25">
      <c r="A1685" s="237">
        <v>0.104166666666667</v>
      </c>
      <c r="B1685" s="118" t="s">
        <v>61</v>
      </c>
      <c r="C1685" s="118" t="s">
        <v>61</v>
      </c>
      <c r="D1685" s="118" t="s">
        <v>61</v>
      </c>
      <c r="E1685" s="118" t="s">
        <v>61</v>
      </c>
      <c r="F1685" s="118" t="s">
        <v>61</v>
      </c>
      <c r="G1685" s="118" t="s">
        <v>61</v>
      </c>
      <c r="H1685" s="118" t="s">
        <v>61</v>
      </c>
      <c r="I1685" s="118" t="s">
        <v>61</v>
      </c>
      <c r="J1685" s="118" t="s">
        <v>61</v>
      </c>
      <c r="K1685" s="118" t="s">
        <v>61</v>
      </c>
      <c r="L1685" s="118" t="s">
        <v>61</v>
      </c>
      <c r="M1685" s="118" t="s">
        <v>61</v>
      </c>
      <c r="N1685" s="118" t="s">
        <v>61</v>
      </c>
      <c r="O1685" s="118" t="s">
        <v>61</v>
      </c>
      <c r="P1685" s="118" t="s">
        <v>61</v>
      </c>
      <c r="Q1685" s="118" t="s">
        <v>61</v>
      </c>
      <c r="R1685" s="118" t="s">
        <v>61</v>
      </c>
      <c r="S1685" s="118" t="s">
        <v>61</v>
      </c>
      <c r="T1685" s="118" t="s">
        <v>61</v>
      </c>
      <c r="U1685" s="118" t="s">
        <v>61</v>
      </c>
      <c r="V1685" s="118" t="s">
        <v>61</v>
      </c>
      <c r="W1685" s="118" t="s">
        <v>61</v>
      </c>
    </row>
    <row r="1686" spans="1:23" ht="13.5" customHeight="1" x14ac:dyDescent="0.25">
      <c r="A1686" s="237">
        <v>0.114583333333333</v>
      </c>
      <c r="B1686" s="118" t="s">
        <v>61</v>
      </c>
      <c r="C1686" s="118" t="s">
        <v>61</v>
      </c>
      <c r="D1686" s="118" t="s">
        <v>61</v>
      </c>
      <c r="E1686" s="118" t="s">
        <v>61</v>
      </c>
      <c r="F1686" s="118" t="s">
        <v>61</v>
      </c>
      <c r="G1686" s="118" t="s">
        <v>61</v>
      </c>
      <c r="H1686" s="118" t="s">
        <v>61</v>
      </c>
      <c r="I1686" s="118" t="s">
        <v>61</v>
      </c>
      <c r="J1686" s="118" t="s">
        <v>61</v>
      </c>
      <c r="K1686" s="118" t="s">
        <v>61</v>
      </c>
      <c r="L1686" s="118" t="s">
        <v>61</v>
      </c>
      <c r="M1686" s="118" t="s">
        <v>61</v>
      </c>
      <c r="N1686" s="118" t="s">
        <v>61</v>
      </c>
      <c r="O1686" s="118" t="s">
        <v>61</v>
      </c>
      <c r="P1686" s="118" t="s">
        <v>61</v>
      </c>
      <c r="Q1686" s="118" t="s">
        <v>61</v>
      </c>
      <c r="R1686" s="118" t="s">
        <v>61</v>
      </c>
      <c r="S1686" s="118" t="s">
        <v>61</v>
      </c>
      <c r="T1686" s="118" t="s">
        <v>61</v>
      </c>
      <c r="U1686" s="118" t="s">
        <v>61</v>
      </c>
      <c r="V1686" s="118" t="s">
        <v>61</v>
      </c>
      <c r="W1686" s="118" t="s">
        <v>61</v>
      </c>
    </row>
    <row r="1687" spans="1:23" ht="13.5" customHeight="1" x14ac:dyDescent="0.25">
      <c r="A1687" s="237">
        <v>0.125</v>
      </c>
      <c r="B1687" s="118" t="s">
        <v>61</v>
      </c>
      <c r="C1687" s="118" t="s">
        <v>61</v>
      </c>
      <c r="D1687" s="118" t="s">
        <v>61</v>
      </c>
      <c r="E1687" s="118" t="s">
        <v>61</v>
      </c>
      <c r="F1687" s="118" t="s">
        <v>61</v>
      </c>
      <c r="G1687" s="118" t="s">
        <v>61</v>
      </c>
      <c r="H1687" s="118" t="s">
        <v>61</v>
      </c>
      <c r="I1687" s="118" t="s">
        <v>61</v>
      </c>
      <c r="J1687" s="118" t="s">
        <v>61</v>
      </c>
      <c r="K1687" s="118" t="s">
        <v>61</v>
      </c>
      <c r="L1687" s="118" t="s">
        <v>61</v>
      </c>
      <c r="M1687" s="118" t="s">
        <v>61</v>
      </c>
      <c r="N1687" s="118" t="s">
        <v>61</v>
      </c>
      <c r="O1687" s="118" t="s">
        <v>61</v>
      </c>
      <c r="P1687" s="118" t="s">
        <v>61</v>
      </c>
      <c r="Q1687" s="118" t="s">
        <v>61</v>
      </c>
      <c r="R1687" s="118" t="s">
        <v>61</v>
      </c>
      <c r="S1687" s="118" t="s">
        <v>61</v>
      </c>
      <c r="T1687" s="118" t="s">
        <v>61</v>
      </c>
      <c r="U1687" s="118" t="s">
        <v>61</v>
      </c>
      <c r="V1687" s="118" t="s">
        <v>61</v>
      </c>
      <c r="W1687" s="118" t="s">
        <v>61</v>
      </c>
    </row>
    <row r="1688" spans="1:23" ht="13.5" customHeight="1" x14ac:dyDescent="0.25">
      <c r="A1688" s="237">
        <v>0.13541666666666699</v>
      </c>
      <c r="B1688" s="118" t="s">
        <v>61</v>
      </c>
      <c r="C1688" s="118" t="s">
        <v>61</v>
      </c>
      <c r="D1688" s="118" t="s">
        <v>61</v>
      </c>
      <c r="E1688" s="118" t="s">
        <v>61</v>
      </c>
      <c r="F1688" s="118" t="s">
        <v>61</v>
      </c>
      <c r="G1688" s="118" t="s">
        <v>61</v>
      </c>
      <c r="H1688" s="118" t="s">
        <v>61</v>
      </c>
      <c r="I1688" s="118" t="s">
        <v>61</v>
      </c>
      <c r="J1688" s="118" t="s">
        <v>61</v>
      </c>
      <c r="K1688" s="118" t="s">
        <v>61</v>
      </c>
      <c r="L1688" s="118" t="s">
        <v>61</v>
      </c>
      <c r="M1688" s="118" t="s">
        <v>61</v>
      </c>
      <c r="N1688" s="118" t="s">
        <v>61</v>
      </c>
      <c r="O1688" s="118" t="s">
        <v>61</v>
      </c>
      <c r="P1688" s="118" t="s">
        <v>61</v>
      </c>
      <c r="Q1688" s="118" t="s">
        <v>61</v>
      </c>
      <c r="R1688" s="118" t="s">
        <v>61</v>
      </c>
      <c r="S1688" s="118" t="s">
        <v>61</v>
      </c>
      <c r="T1688" s="118" t="s">
        <v>61</v>
      </c>
      <c r="U1688" s="118" t="s">
        <v>61</v>
      </c>
      <c r="V1688" s="118" t="s">
        <v>61</v>
      </c>
      <c r="W1688" s="118" t="s">
        <v>61</v>
      </c>
    </row>
    <row r="1689" spans="1:23" ht="13.5" customHeight="1" x14ac:dyDescent="0.25">
      <c r="A1689" s="237">
        <v>0.14583333333333301</v>
      </c>
      <c r="B1689" s="118" t="s">
        <v>61</v>
      </c>
      <c r="C1689" s="118" t="s">
        <v>61</v>
      </c>
      <c r="D1689" s="118" t="s">
        <v>61</v>
      </c>
      <c r="E1689" s="118" t="s">
        <v>61</v>
      </c>
      <c r="F1689" s="118" t="s">
        <v>61</v>
      </c>
      <c r="G1689" s="118" t="s">
        <v>61</v>
      </c>
      <c r="H1689" s="118" t="s">
        <v>61</v>
      </c>
      <c r="I1689" s="118" t="s">
        <v>61</v>
      </c>
      <c r="J1689" s="118" t="s">
        <v>61</v>
      </c>
      <c r="K1689" s="118" t="s">
        <v>61</v>
      </c>
      <c r="L1689" s="118" t="s">
        <v>61</v>
      </c>
      <c r="M1689" s="118" t="s">
        <v>61</v>
      </c>
      <c r="N1689" s="118" t="s">
        <v>61</v>
      </c>
      <c r="O1689" s="118" t="s">
        <v>61</v>
      </c>
      <c r="P1689" s="118" t="s">
        <v>61</v>
      </c>
      <c r="Q1689" s="118" t="s">
        <v>61</v>
      </c>
      <c r="R1689" s="118" t="s">
        <v>61</v>
      </c>
      <c r="S1689" s="118" t="s">
        <v>61</v>
      </c>
      <c r="T1689" s="118" t="s">
        <v>61</v>
      </c>
      <c r="U1689" s="118" t="s">
        <v>61</v>
      </c>
      <c r="V1689" s="118" t="s">
        <v>61</v>
      </c>
      <c r="W1689" s="118" t="s">
        <v>61</v>
      </c>
    </row>
    <row r="1690" spans="1:23" ht="13.5" customHeight="1" x14ac:dyDescent="0.25">
      <c r="A1690" s="237">
        <v>0.15625</v>
      </c>
      <c r="B1690" s="118" t="s">
        <v>61</v>
      </c>
      <c r="C1690" s="118" t="s">
        <v>61</v>
      </c>
      <c r="D1690" s="118" t="s">
        <v>61</v>
      </c>
      <c r="E1690" s="118" t="s">
        <v>61</v>
      </c>
      <c r="F1690" s="118" t="s">
        <v>61</v>
      </c>
      <c r="G1690" s="118" t="s">
        <v>61</v>
      </c>
      <c r="H1690" s="118" t="s">
        <v>61</v>
      </c>
      <c r="I1690" s="118" t="s">
        <v>61</v>
      </c>
      <c r="J1690" s="118" t="s">
        <v>61</v>
      </c>
      <c r="K1690" s="118" t="s">
        <v>61</v>
      </c>
      <c r="L1690" s="118" t="s">
        <v>61</v>
      </c>
      <c r="M1690" s="118" t="s">
        <v>61</v>
      </c>
      <c r="N1690" s="118" t="s">
        <v>61</v>
      </c>
      <c r="O1690" s="118" t="s">
        <v>61</v>
      </c>
      <c r="P1690" s="118" t="s">
        <v>61</v>
      </c>
      <c r="Q1690" s="118" t="s">
        <v>61</v>
      </c>
      <c r="R1690" s="118" t="s">
        <v>61</v>
      </c>
      <c r="S1690" s="118" t="s">
        <v>61</v>
      </c>
      <c r="T1690" s="118" t="s">
        <v>61</v>
      </c>
      <c r="U1690" s="118" t="s">
        <v>61</v>
      </c>
      <c r="V1690" s="118" t="s">
        <v>61</v>
      </c>
      <c r="W1690" s="118" t="s">
        <v>61</v>
      </c>
    </row>
    <row r="1691" spans="1:23" ht="13.5" customHeight="1" x14ac:dyDescent="0.25">
      <c r="A1691" s="237">
        <v>0.16666666666666699</v>
      </c>
      <c r="B1691" s="118" t="s">
        <v>61</v>
      </c>
      <c r="C1691" s="118" t="s">
        <v>61</v>
      </c>
      <c r="D1691" s="118" t="s">
        <v>61</v>
      </c>
      <c r="E1691" s="118" t="s">
        <v>61</v>
      </c>
      <c r="F1691" s="118" t="s">
        <v>61</v>
      </c>
      <c r="G1691" s="118" t="s">
        <v>61</v>
      </c>
      <c r="H1691" s="118" t="s">
        <v>61</v>
      </c>
      <c r="I1691" s="118" t="s">
        <v>61</v>
      </c>
      <c r="J1691" s="118" t="s">
        <v>61</v>
      </c>
      <c r="K1691" s="118" t="s">
        <v>61</v>
      </c>
      <c r="L1691" s="118" t="s">
        <v>61</v>
      </c>
      <c r="M1691" s="118" t="s">
        <v>61</v>
      </c>
      <c r="N1691" s="118" t="s">
        <v>61</v>
      </c>
      <c r="O1691" s="118" t="s">
        <v>61</v>
      </c>
      <c r="P1691" s="118" t="s">
        <v>61</v>
      </c>
      <c r="Q1691" s="118" t="s">
        <v>61</v>
      </c>
      <c r="R1691" s="118" t="s">
        <v>61</v>
      </c>
      <c r="S1691" s="118" t="s">
        <v>61</v>
      </c>
      <c r="T1691" s="118" t="s">
        <v>61</v>
      </c>
      <c r="U1691" s="118" t="s">
        <v>61</v>
      </c>
      <c r="V1691" s="118" t="s">
        <v>61</v>
      </c>
      <c r="W1691" s="118" t="s">
        <v>61</v>
      </c>
    </row>
    <row r="1692" spans="1:23" ht="13.5" customHeight="1" x14ac:dyDescent="0.25">
      <c r="A1692" s="237">
        <v>0.17708333333333301</v>
      </c>
      <c r="B1692" s="118" t="s">
        <v>61</v>
      </c>
      <c r="C1692" s="118" t="s">
        <v>61</v>
      </c>
      <c r="D1692" s="118" t="s">
        <v>61</v>
      </c>
      <c r="E1692" s="118" t="s">
        <v>61</v>
      </c>
      <c r="F1692" s="118" t="s">
        <v>61</v>
      </c>
      <c r="G1692" s="118" t="s">
        <v>61</v>
      </c>
      <c r="H1692" s="118" t="s">
        <v>61</v>
      </c>
      <c r="I1692" s="118" t="s">
        <v>61</v>
      </c>
      <c r="J1692" s="118" t="s">
        <v>61</v>
      </c>
      <c r="K1692" s="118" t="s">
        <v>61</v>
      </c>
      <c r="L1692" s="118" t="s">
        <v>61</v>
      </c>
      <c r="M1692" s="118" t="s">
        <v>61</v>
      </c>
      <c r="N1692" s="118" t="s">
        <v>61</v>
      </c>
      <c r="O1692" s="118" t="s">
        <v>61</v>
      </c>
      <c r="P1692" s="118" t="s">
        <v>61</v>
      </c>
      <c r="Q1692" s="118" t="s">
        <v>61</v>
      </c>
      <c r="R1692" s="118" t="s">
        <v>61</v>
      </c>
      <c r="S1692" s="118" t="s">
        <v>61</v>
      </c>
      <c r="T1692" s="118" t="s">
        <v>61</v>
      </c>
      <c r="U1692" s="118" t="s">
        <v>61</v>
      </c>
      <c r="V1692" s="118" t="s">
        <v>61</v>
      </c>
      <c r="W1692" s="118" t="s">
        <v>61</v>
      </c>
    </row>
    <row r="1693" spans="1:23" ht="13.5" customHeight="1" x14ac:dyDescent="0.25">
      <c r="A1693" s="237">
        <v>0.1875</v>
      </c>
      <c r="B1693" s="118" t="s">
        <v>61</v>
      </c>
      <c r="C1693" s="118" t="s">
        <v>61</v>
      </c>
      <c r="D1693" s="118" t="s">
        <v>61</v>
      </c>
      <c r="E1693" s="118" t="s">
        <v>61</v>
      </c>
      <c r="F1693" s="118" t="s">
        <v>61</v>
      </c>
      <c r="G1693" s="118" t="s">
        <v>61</v>
      </c>
      <c r="H1693" s="118" t="s">
        <v>61</v>
      </c>
      <c r="I1693" s="118" t="s">
        <v>61</v>
      </c>
      <c r="J1693" s="118" t="s">
        <v>61</v>
      </c>
      <c r="K1693" s="118" t="s">
        <v>61</v>
      </c>
      <c r="L1693" s="118" t="s">
        <v>61</v>
      </c>
      <c r="M1693" s="118" t="s">
        <v>61</v>
      </c>
      <c r="N1693" s="118" t="s">
        <v>61</v>
      </c>
      <c r="O1693" s="118" t="s">
        <v>61</v>
      </c>
      <c r="P1693" s="118" t="s">
        <v>61</v>
      </c>
      <c r="Q1693" s="118" t="s">
        <v>61</v>
      </c>
      <c r="R1693" s="118" t="s">
        <v>61</v>
      </c>
      <c r="S1693" s="118" t="s">
        <v>61</v>
      </c>
      <c r="T1693" s="118" t="s">
        <v>61</v>
      </c>
      <c r="U1693" s="118" t="s">
        <v>61</v>
      </c>
      <c r="V1693" s="118" t="s">
        <v>61</v>
      </c>
      <c r="W1693" s="118" t="s">
        <v>61</v>
      </c>
    </row>
    <row r="1694" spans="1:23" ht="13.5" customHeight="1" x14ac:dyDescent="0.25">
      <c r="A1694" s="237">
        <v>0.19791666666666699</v>
      </c>
      <c r="B1694" s="118" t="s">
        <v>61</v>
      </c>
      <c r="C1694" s="118" t="s">
        <v>61</v>
      </c>
      <c r="D1694" s="118" t="s">
        <v>61</v>
      </c>
      <c r="E1694" s="118" t="s">
        <v>61</v>
      </c>
      <c r="F1694" s="118" t="s">
        <v>61</v>
      </c>
      <c r="G1694" s="118" t="s">
        <v>61</v>
      </c>
      <c r="H1694" s="118" t="s">
        <v>61</v>
      </c>
      <c r="I1694" s="118" t="s">
        <v>61</v>
      </c>
      <c r="J1694" s="118" t="s">
        <v>61</v>
      </c>
      <c r="K1694" s="118" t="s">
        <v>61</v>
      </c>
      <c r="L1694" s="118" t="s">
        <v>61</v>
      </c>
      <c r="M1694" s="118" t="s">
        <v>61</v>
      </c>
      <c r="N1694" s="118" t="s">
        <v>61</v>
      </c>
      <c r="O1694" s="118" t="s">
        <v>61</v>
      </c>
      <c r="P1694" s="118" t="s">
        <v>61</v>
      </c>
      <c r="Q1694" s="118" t="s">
        <v>61</v>
      </c>
      <c r="R1694" s="118" t="s">
        <v>61</v>
      </c>
      <c r="S1694" s="118" t="s">
        <v>61</v>
      </c>
      <c r="T1694" s="118" t="s">
        <v>61</v>
      </c>
      <c r="U1694" s="118" t="s">
        <v>61</v>
      </c>
      <c r="V1694" s="118" t="s">
        <v>61</v>
      </c>
      <c r="W1694" s="118" t="s">
        <v>61</v>
      </c>
    </row>
    <row r="1695" spans="1:23" ht="13.5" customHeight="1" x14ac:dyDescent="0.25">
      <c r="A1695" s="237">
        <v>0.20833333333333301</v>
      </c>
      <c r="B1695" s="118" t="s">
        <v>61</v>
      </c>
      <c r="C1695" s="118" t="s">
        <v>61</v>
      </c>
      <c r="D1695" s="118" t="s">
        <v>61</v>
      </c>
      <c r="E1695" s="118" t="s">
        <v>61</v>
      </c>
      <c r="F1695" s="118" t="s">
        <v>61</v>
      </c>
      <c r="G1695" s="118" t="s">
        <v>61</v>
      </c>
      <c r="H1695" s="118" t="s">
        <v>61</v>
      </c>
      <c r="I1695" s="118" t="s">
        <v>61</v>
      </c>
      <c r="J1695" s="118" t="s">
        <v>61</v>
      </c>
      <c r="K1695" s="118" t="s">
        <v>61</v>
      </c>
      <c r="L1695" s="118" t="s">
        <v>61</v>
      </c>
      <c r="M1695" s="118" t="s">
        <v>61</v>
      </c>
      <c r="N1695" s="118" t="s">
        <v>61</v>
      </c>
      <c r="O1695" s="118" t="s">
        <v>61</v>
      </c>
      <c r="P1695" s="118" t="s">
        <v>61</v>
      </c>
      <c r="Q1695" s="118" t="s">
        <v>61</v>
      </c>
      <c r="R1695" s="118" t="s">
        <v>61</v>
      </c>
      <c r="S1695" s="118" t="s">
        <v>61</v>
      </c>
      <c r="T1695" s="118" t="s">
        <v>61</v>
      </c>
      <c r="U1695" s="118" t="s">
        <v>61</v>
      </c>
      <c r="V1695" s="118" t="s">
        <v>61</v>
      </c>
      <c r="W1695" s="118" t="s">
        <v>61</v>
      </c>
    </row>
    <row r="1696" spans="1:23" ht="13.5" customHeight="1" x14ac:dyDescent="0.25">
      <c r="A1696" s="237">
        <v>0.21875</v>
      </c>
      <c r="B1696" s="118" t="s">
        <v>61</v>
      </c>
      <c r="C1696" s="118" t="s">
        <v>61</v>
      </c>
      <c r="D1696" s="118" t="s">
        <v>61</v>
      </c>
      <c r="E1696" s="118" t="s">
        <v>61</v>
      </c>
      <c r="F1696" s="118" t="s">
        <v>61</v>
      </c>
      <c r="G1696" s="118" t="s">
        <v>61</v>
      </c>
      <c r="H1696" s="118" t="s">
        <v>61</v>
      </c>
      <c r="I1696" s="118" t="s">
        <v>61</v>
      </c>
      <c r="J1696" s="118" t="s">
        <v>61</v>
      </c>
      <c r="K1696" s="118" t="s">
        <v>61</v>
      </c>
      <c r="L1696" s="118" t="s">
        <v>61</v>
      </c>
      <c r="M1696" s="118" t="s">
        <v>61</v>
      </c>
      <c r="N1696" s="118" t="s">
        <v>61</v>
      </c>
      <c r="O1696" s="118" t="s">
        <v>61</v>
      </c>
      <c r="P1696" s="118" t="s">
        <v>61</v>
      </c>
      <c r="Q1696" s="118" t="s">
        <v>61</v>
      </c>
      <c r="R1696" s="118" t="s">
        <v>61</v>
      </c>
      <c r="S1696" s="118" t="s">
        <v>61</v>
      </c>
      <c r="T1696" s="118" t="s">
        <v>61</v>
      </c>
      <c r="U1696" s="118" t="s">
        <v>61</v>
      </c>
      <c r="V1696" s="118" t="s">
        <v>61</v>
      </c>
      <c r="W1696" s="118" t="s">
        <v>61</v>
      </c>
    </row>
    <row r="1697" spans="1:23" ht="13.5" customHeight="1" x14ac:dyDescent="0.25">
      <c r="A1697" s="237">
        <v>0.22916666666666699</v>
      </c>
      <c r="B1697" s="118" t="s">
        <v>61</v>
      </c>
      <c r="C1697" s="118" t="s">
        <v>61</v>
      </c>
      <c r="D1697" s="118" t="s">
        <v>61</v>
      </c>
      <c r="E1697" s="118" t="s">
        <v>61</v>
      </c>
      <c r="F1697" s="118" t="s">
        <v>61</v>
      </c>
      <c r="G1697" s="118" t="s">
        <v>61</v>
      </c>
      <c r="H1697" s="118" t="s">
        <v>61</v>
      </c>
      <c r="I1697" s="118" t="s">
        <v>61</v>
      </c>
      <c r="J1697" s="118" t="s">
        <v>61</v>
      </c>
      <c r="K1697" s="118" t="s">
        <v>61</v>
      </c>
      <c r="L1697" s="118" t="s">
        <v>61</v>
      </c>
      <c r="M1697" s="118" t="s">
        <v>61</v>
      </c>
      <c r="N1697" s="118" t="s">
        <v>61</v>
      </c>
      <c r="O1697" s="118" t="s">
        <v>61</v>
      </c>
      <c r="P1697" s="118" t="s">
        <v>61</v>
      </c>
      <c r="Q1697" s="118" t="s">
        <v>61</v>
      </c>
      <c r="R1697" s="118" t="s">
        <v>61</v>
      </c>
      <c r="S1697" s="118" t="s">
        <v>61</v>
      </c>
      <c r="T1697" s="118" t="s">
        <v>61</v>
      </c>
      <c r="U1697" s="118" t="s">
        <v>61</v>
      </c>
      <c r="V1697" s="118" t="s">
        <v>61</v>
      </c>
      <c r="W1697" s="118" t="s">
        <v>61</v>
      </c>
    </row>
    <row r="1698" spans="1:23" ht="13.5" customHeight="1" x14ac:dyDescent="0.25">
      <c r="A1698" s="237">
        <v>0.23958333333333301</v>
      </c>
      <c r="B1698" s="118" t="s">
        <v>61</v>
      </c>
      <c r="C1698" s="118" t="s">
        <v>61</v>
      </c>
      <c r="D1698" s="118" t="s">
        <v>61</v>
      </c>
      <c r="E1698" s="118" t="s">
        <v>61</v>
      </c>
      <c r="F1698" s="118" t="s">
        <v>61</v>
      </c>
      <c r="G1698" s="118" t="s">
        <v>61</v>
      </c>
      <c r="H1698" s="118" t="s">
        <v>61</v>
      </c>
      <c r="I1698" s="118" t="s">
        <v>61</v>
      </c>
      <c r="J1698" s="118" t="s">
        <v>61</v>
      </c>
      <c r="K1698" s="118" t="s">
        <v>61</v>
      </c>
      <c r="L1698" s="118" t="s">
        <v>61</v>
      </c>
      <c r="M1698" s="118" t="s">
        <v>61</v>
      </c>
      <c r="N1698" s="118" t="s">
        <v>61</v>
      </c>
      <c r="O1698" s="118" t="s">
        <v>61</v>
      </c>
      <c r="P1698" s="118" t="s">
        <v>61</v>
      </c>
      <c r="Q1698" s="118" t="s">
        <v>61</v>
      </c>
      <c r="R1698" s="118" t="s">
        <v>61</v>
      </c>
      <c r="S1698" s="118" t="s">
        <v>61</v>
      </c>
      <c r="T1698" s="118" t="s">
        <v>61</v>
      </c>
      <c r="U1698" s="118" t="s">
        <v>61</v>
      </c>
      <c r="V1698" s="118" t="s">
        <v>61</v>
      </c>
      <c r="W1698" s="118" t="s">
        <v>61</v>
      </c>
    </row>
    <row r="1699" spans="1:23" ht="13.5" customHeight="1" x14ac:dyDescent="0.25">
      <c r="A1699" s="237">
        <v>0.25</v>
      </c>
      <c r="B1699" s="118" t="s">
        <v>61</v>
      </c>
      <c r="C1699" s="118" t="s">
        <v>61</v>
      </c>
      <c r="D1699" s="118" t="s">
        <v>61</v>
      </c>
      <c r="E1699" s="118" t="s">
        <v>61</v>
      </c>
      <c r="F1699" s="118" t="s">
        <v>61</v>
      </c>
      <c r="G1699" s="118" t="s">
        <v>61</v>
      </c>
      <c r="H1699" s="118" t="s">
        <v>61</v>
      </c>
      <c r="I1699" s="118" t="s">
        <v>61</v>
      </c>
      <c r="J1699" s="118" t="s">
        <v>61</v>
      </c>
      <c r="K1699" s="118" t="s">
        <v>61</v>
      </c>
      <c r="L1699" s="118" t="s">
        <v>61</v>
      </c>
      <c r="M1699" s="118" t="s">
        <v>61</v>
      </c>
      <c r="N1699" s="118" t="s">
        <v>61</v>
      </c>
      <c r="O1699" s="118" t="s">
        <v>61</v>
      </c>
      <c r="P1699" s="118" t="s">
        <v>61</v>
      </c>
      <c r="Q1699" s="118" t="s">
        <v>61</v>
      </c>
      <c r="R1699" s="118" t="s">
        <v>61</v>
      </c>
      <c r="S1699" s="118" t="s">
        <v>61</v>
      </c>
      <c r="T1699" s="118" t="s">
        <v>61</v>
      </c>
      <c r="U1699" s="118" t="s">
        <v>61</v>
      </c>
      <c r="V1699" s="118" t="s">
        <v>61</v>
      </c>
      <c r="W1699" s="118" t="s">
        <v>61</v>
      </c>
    </row>
    <row r="1700" spans="1:23" ht="13.5" customHeight="1" x14ac:dyDescent="0.25">
      <c r="A1700" s="237">
        <v>0.26041666666666702</v>
      </c>
      <c r="B1700" s="118" t="s">
        <v>61</v>
      </c>
      <c r="C1700" s="118" t="s">
        <v>61</v>
      </c>
      <c r="D1700" s="118" t="s">
        <v>61</v>
      </c>
      <c r="E1700" s="118" t="s">
        <v>61</v>
      </c>
      <c r="F1700" s="118" t="s">
        <v>61</v>
      </c>
      <c r="G1700" s="118" t="s">
        <v>61</v>
      </c>
      <c r="H1700" s="118" t="s">
        <v>61</v>
      </c>
      <c r="I1700" s="118" t="s">
        <v>61</v>
      </c>
      <c r="J1700" s="118" t="s">
        <v>61</v>
      </c>
      <c r="K1700" s="118" t="s">
        <v>61</v>
      </c>
      <c r="L1700" s="118" t="s">
        <v>61</v>
      </c>
      <c r="M1700" s="118" t="s">
        <v>61</v>
      </c>
      <c r="N1700" s="118" t="s">
        <v>61</v>
      </c>
      <c r="O1700" s="118" t="s">
        <v>61</v>
      </c>
      <c r="P1700" s="118" t="s">
        <v>61</v>
      </c>
      <c r="Q1700" s="118" t="s">
        <v>61</v>
      </c>
      <c r="R1700" s="118" t="s">
        <v>61</v>
      </c>
      <c r="S1700" s="118" t="s">
        <v>61</v>
      </c>
      <c r="T1700" s="118" t="s">
        <v>61</v>
      </c>
      <c r="U1700" s="118" t="s">
        <v>61</v>
      </c>
      <c r="V1700" s="118" t="s">
        <v>61</v>
      </c>
      <c r="W1700" s="118" t="s">
        <v>61</v>
      </c>
    </row>
    <row r="1701" spans="1:23" ht="13.5" customHeight="1" x14ac:dyDescent="0.25">
      <c r="A1701" s="237">
        <v>0.27083333333333298</v>
      </c>
      <c r="B1701" s="118" t="s">
        <v>61</v>
      </c>
      <c r="C1701" s="118" t="s">
        <v>61</v>
      </c>
      <c r="D1701" s="118" t="s">
        <v>61</v>
      </c>
      <c r="E1701" s="118" t="s">
        <v>61</v>
      </c>
      <c r="F1701" s="118" t="s">
        <v>61</v>
      </c>
      <c r="G1701" s="118" t="s">
        <v>61</v>
      </c>
      <c r="H1701" s="118" t="s">
        <v>61</v>
      </c>
      <c r="I1701" s="118" t="s">
        <v>61</v>
      </c>
      <c r="J1701" s="118" t="s">
        <v>61</v>
      </c>
      <c r="K1701" s="118" t="s">
        <v>61</v>
      </c>
      <c r="L1701" s="118" t="s">
        <v>61</v>
      </c>
      <c r="M1701" s="118" t="s">
        <v>61</v>
      </c>
      <c r="N1701" s="118" t="s">
        <v>61</v>
      </c>
      <c r="O1701" s="118" t="s">
        <v>61</v>
      </c>
      <c r="P1701" s="118" t="s">
        <v>61</v>
      </c>
      <c r="Q1701" s="118" t="s">
        <v>61</v>
      </c>
      <c r="R1701" s="118" t="s">
        <v>61</v>
      </c>
      <c r="S1701" s="118" t="s">
        <v>61</v>
      </c>
      <c r="T1701" s="118" t="s">
        <v>61</v>
      </c>
      <c r="U1701" s="118" t="s">
        <v>61</v>
      </c>
      <c r="V1701" s="118" t="s">
        <v>61</v>
      </c>
      <c r="W1701" s="118" t="s">
        <v>61</v>
      </c>
    </row>
    <row r="1702" spans="1:23" ht="13.5" customHeight="1" x14ac:dyDescent="0.25">
      <c r="A1702" s="237">
        <v>0.28125</v>
      </c>
      <c r="B1702" s="118" t="s">
        <v>61</v>
      </c>
      <c r="C1702" s="118" t="s">
        <v>61</v>
      </c>
      <c r="D1702" s="118" t="s">
        <v>61</v>
      </c>
      <c r="E1702" s="118" t="s">
        <v>61</v>
      </c>
      <c r="F1702" s="118" t="s">
        <v>61</v>
      </c>
      <c r="G1702" s="118" t="s">
        <v>61</v>
      </c>
      <c r="H1702" s="118" t="s">
        <v>61</v>
      </c>
      <c r="I1702" s="118" t="s">
        <v>61</v>
      </c>
      <c r="J1702" s="118" t="s">
        <v>61</v>
      </c>
      <c r="K1702" s="118" t="s">
        <v>61</v>
      </c>
      <c r="L1702" s="118" t="s">
        <v>61</v>
      </c>
      <c r="M1702" s="118" t="s">
        <v>61</v>
      </c>
      <c r="N1702" s="118" t="s">
        <v>61</v>
      </c>
      <c r="O1702" s="118" t="s">
        <v>61</v>
      </c>
      <c r="P1702" s="118" t="s">
        <v>61</v>
      </c>
      <c r="Q1702" s="118" t="s">
        <v>61</v>
      </c>
      <c r="R1702" s="118" t="s">
        <v>61</v>
      </c>
      <c r="S1702" s="118" t="s">
        <v>61</v>
      </c>
      <c r="T1702" s="118" t="s">
        <v>61</v>
      </c>
      <c r="U1702" s="118" t="s">
        <v>61</v>
      </c>
      <c r="V1702" s="118" t="s">
        <v>61</v>
      </c>
      <c r="W1702" s="118" t="s">
        <v>61</v>
      </c>
    </row>
    <row r="1703" spans="1:23" ht="13.5" customHeight="1" x14ac:dyDescent="0.25">
      <c r="A1703" s="237">
        <v>0.29166666666666702</v>
      </c>
      <c r="B1703" s="118" t="s">
        <v>61</v>
      </c>
      <c r="C1703" s="118" t="s">
        <v>61</v>
      </c>
      <c r="D1703" s="118" t="s">
        <v>61</v>
      </c>
      <c r="E1703" s="118" t="s">
        <v>61</v>
      </c>
      <c r="F1703" s="118" t="s">
        <v>61</v>
      </c>
      <c r="G1703" s="118" t="s">
        <v>61</v>
      </c>
      <c r="H1703" s="118" t="s">
        <v>61</v>
      </c>
      <c r="I1703" s="118" t="s">
        <v>61</v>
      </c>
      <c r="J1703" s="118" t="s">
        <v>61</v>
      </c>
      <c r="K1703" s="118" t="s">
        <v>61</v>
      </c>
      <c r="L1703" s="118" t="s">
        <v>61</v>
      </c>
      <c r="M1703" s="118" t="s">
        <v>61</v>
      </c>
      <c r="N1703" s="118" t="s">
        <v>61</v>
      </c>
      <c r="O1703" s="118" t="s">
        <v>61</v>
      </c>
      <c r="P1703" s="118" t="s">
        <v>61</v>
      </c>
      <c r="Q1703" s="118" t="s">
        <v>61</v>
      </c>
      <c r="R1703" s="118" t="s">
        <v>61</v>
      </c>
      <c r="S1703" s="118" t="s">
        <v>61</v>
      </c>
      <c r="T1703" s="118" t="s">
        <v>61</v>
      </c>
      <c r="U1703" s="118" t="s">
        <v>61</v>
      </c>
      <c r="V1703" s="118" t="s">
        <v>61</v>
      </c>
      <c r="W1703" s="118" t="s">
        <v>61</v>
      </c>
    </row>
    <row r="1704" spans="1:23" ht="13.5" customHeight="1" x14ac:dyDescent="0.25">
      <c r="A1704" s="237">
        <v>0.30208333333333298</v>
      </c>
      <c r="B1704" s="118" t="s">
        <v>61</v>
      </c>
      <c r="C1704" s="118" t="s">
        <v>61</v>
      </c>
      <c r="D1704" s="118" t="s">
        <v>61</v>
      </c>
      <c r="E1704" s="118" t="s">
        <v>61</v>
      </c>
      <c r="F1704" s="118" t="s">
        <v>61</v>
      </c>
      <c r="G1704" s="118" t="s">
        <v>61</v>
      </c>
      <c r="H1704" s="118" t="s">
        <v>61</v>
      </c>
      <c r="I1704" s="118" t="s">
        <v>61</v>
      </c>
      <c r="J1704" s="118" t="s">
        <v>61</v>
      </c>
      <c r="K1704" s="118" t="s">
        <v>61</v>
      </c>
      <c r="L1704" s="118" t="s">
        <v>61</v>
      </c>
      <c r="M1704" s="118" t="s">
        <v>61</v>
      </c>
      <c r="N1704" s="118" t="s">
        <v>61</v>
      </c>
      <c r="O1704" s="118" t="s">
        <v>61</v>
      </c>
      <c r="P1704" s="118" t="s">
        <v>61</v>
      </c>
      <c r="Q1704" s="118" t="s">
        <v>61</v>
      </c>
      <c r="R1704" s="118" t="s">
        <v>61</v>
      </c>
      <c r="S1704" s="118" t="s">
        <v>61</v>
      </c>
      <c r="T1704" s="118" t="s">
        <v>61</v>
      </c>
      <c r="U1704" s="118" t="s">
        <v>61</v>
      </c>
      <c r="V1704" s="118" t="s">
        <v>61</v>
      </c>
      <c r="W1704" s="118" t="s">
        <v>61</v>
      </c>
    </row>
    <row r="1705" spans="1:23" ht="13.5" customHeight="1" x14ac:dyDescent="0.25">
      <c r="A1705" s="237">
        <v>0.3125</v>
      </c>
      <c r="B1705" s="118" t="s">
        <v>61</v>
      </c>
      <c r="C1705" s="118" t="s">
        <v>61</v>
      </c>
      <c r="D1705" s="118" t="s">
        <v>61</v>
      </c>
      <c r="E1705" s="118" t="s">
        <v>61</v>
      </c>
      <c r="F1705" s="118" t="s">
        <v>61</v>
      </c>
      <c r="G1705" s="118" t="s">
        <v>61</v>
      </c>
      <c r="H1705" s="118" t="s">
        <v>61</v>
      </c>
      <c r="I1705" s="118" t="s">
        <v>61</v>
      </c>
      <c r="J1705" s="118" t="s">
        <v>61</v>
      </c>
      <c r="K1705" s="118" t="s">
        <v>61</v>
      </c>
      <c r="L1705" s="118" t="s">
        <v>61</v>
      </c>
      <c r="M1705" s="118" t="s">
        <v>61</v>
      </c>
      <c r="N1705" s="118" t="s">
        <v>61</v>
      </c>
      <c r="O1705" s="118" t="s">
        <v>61</v>
      </c>
      <c r="P1705" s="118" t="s">
        <v>61</v>
      </c>
      <c r="Q1705" s="118" t="s">
        <v>61</v>
      </c>
      <c r="R1705" s="118" t="s">
        <v>61</v>
      </c>
      <c r="S1705" s="118" t="s">
        <v>61</v>
      </c>
      <c r="T1705" s="118" t="s">
        <v>61</v>
      </c>
      <c r="U1705" s="118" t="s">
        <v>61</v>
      </c>
      <c r="V1705" s="118" t="s">
        <v>61</v>
      </c>
      <c r="W1705" s="118" t="s">
        <v>61</v>
      </c>
    </row>
    <row r="1706" spans="1:23" ht="13.5" customHeight="1" x14ac:dyDescent="0.25">
      <c r="A1706" s="237">
        <v>0.32291666666666702</v>
      </c>
      <c r="B1706" s="118" t="s">
        <v>61</v>
      </c>
      <c r="C1706" s="118" t="s">
        <v>61</v>
      </c>
      <c r="D1706" s="118" t="s">
        <v>61</v>
      </c>
      <c r="E1706" s="118" t="s">
        <v>61</v>
      </c>
      <c r="F1706" s="118" t="s">
        <v>61</v>
      </c>
      <c r="G1706" s="118" t="s">
        <v>61</v>
      </c>
      <c r="H1706" s="118" t="s">
        <v>61</v>
      </c>
      <c r="I1706" s="118" t="s">
        <v>61</v>
      </c>
      <c r="J1706" s="118" t="s">
        <v>61</v>
      </c>
      <c r="K1706" s="118" t="s">
        <v>61</v>
      </c>
      <c r="L1706" s="118" t="s">
        <v>61</v>
      </c>
      <c r="M1706" s="118" t="s">
        <v>61</v>
      </c>
      <c r="N1706" s="118" t="s">
        <v>61</v>
      </c>
      <c r="O1706" s="118" t="s">
        <v>61</v>
      </c>
      <c r="P1706" s="118" t="s">
        <v>61</v>
      </c>
      <c r="Q1706" s="118" t="s">
        <v>61</v>
      </c>
      <c r="R1706" s="118" t="s">
        <v>61</v>
      </c>
      <c r="S1706" s="118" t="s">
        <v>61</v>
      </c>
      <c r="T1706" s="118" t="s">
        <v>61</v>
      </c>
      <c r="U1706" s="118" t="s">
        <v>61</v>
      </c>
      <c r="V1706" s="118" t="s">
        <v>61</v>
      </c>
      <c r="W1706" s="118" t="s">
        <v>61</v>
      </c>
    </row>
    <row r="1707" spans="1:23" ht="13.5" customHeight="1" x14ac:dyDescent="0.25">
      <c r="A1707" s="237">
        <v>0.33333333333333298</v>
      </c>
      <c r="B1707" s="118" t="s">
        <v>61</v>
      </c>
      <c r="C1707" s="118" t="s">
        <v>61</v>
      </c>
      <c r="D1707" s="118" t="s">
        <v>61</v>
      </c>
      <c r="E1707" s="118" t="s">
        <v>61</v>
      </c>
      <c r="F1707" s="118" t="s">
        <v>61</v>
      </c>
      <c r="G1707" s="118" t="s">
        <v>61</v>
      </c>
      <c r="H1707" s="118" t="s">
        <v>61</v>
      </c>
      <c r="I1707" s="118" t="s">
        <v>61</v>
      </c>
      <c r="J1707" s="118" t="s">
        <v>61</v>
      </c>
      <c r="K1707" s="118" t="s">
        <v>61</v>
      </c>
      <c r="L1707" s="118" t="s">
        <v>61</v>
      </c>
      <c r="M1707" s="118" t="s">
        <v>61</v>
      </c>
      <c r="N1707" s="118" t="s">
        <v>61</v>
      </c>
      <c r="O1707" s="118" t="s">
        <v>61</v>
      </c>
      <c r="P1707" s="118" t="s">
        <v>61</v>
      </c>
      <c r="Q1707" s="118" t="s">
        <v>61</v>
      </c>
      <c r="R1707" s="118" t="s">
        <v>61</v>
      </c>
      <c r="S1707" s="118" t="s">
        <v>61</v>
      </c>
      <c r="T1707" s="118" t="s">
        <v>61</v>
      </c>
      <c r="U1707" s="118" t="s">
        <v>61</v>
      </c>
      <c r="V1707" s="118" t="s">
        <v>61</v>
      </c>
      <c r="W1707" s="118" t="s">
        <v>61</v>
      </c>
    </row>
    <row r="1708" spans="1:23" ht="13.5" customHeight="1" x14ac:dyDescent="0.25">
      <c r="A1708" s="237">
        <v>0.34375</v>
      </c>
      <c r="B1708" s="118" t="s">
        <v>61</v>
      </c>
      <c r="C1708" s="118" t="s">
        <v>61</v>
      </c>
      <c r="D1708" s="118" t="s">
        <v>61</v>
      </c>
      <c r="E1708" s="118" t="s">
        <v>61</v>
      </c>
      <c r="F1708" s="118" t="s">
        <v>61</v>
      </c>
      <c r="G1708" s="118" t="s">
        <v>61</v>
      </c>
      <c r="H1708" s="118" t="s">
        <v>61</v>
      </c>
      <c r="I1708" s="118" t="s">
        <v>61</v>
      </c>
      <c r="J1708" s="118" t="s">
        <v>61</v>
      </c>
      <c r="K1708" s="118" t="s">
        <v>61</v>
      </c>
      <c r="L1708" s="118" t="s">
        <v>61</v>
      </c>
      <c r="M1708" s="118" t="s">
        <v>61</v>
      </c>
      <c r="N1708" s="118" t="s">
        <v>61</v>
      </c>
      <c r="O1708" s="118" t="s">
        <v>61</v>
      </c>
      <c r="P1708" s="118" t="s">
        <v>61</v>
      </c>
      <c r="Q1708" s="118" t="s">
        <v>61</v>
      </c>
      <c r="R1708" s="118" t="s">
        <v>61</v>
      </c>
      <c r="S1708" s="118" t="s">
        <v>61</v>
      </c>
      <c r="T1708" s="118" t="s">
        <v>61</v>
      </c>
      <c r="U1708" s="118" t="s">
        <v>61</v>
      </c>
      <c r="V1708" s="118" t="s">
        <v>61</v>
      </c>
      <c r="W1708" s="118" t="s">
        <v>61</v>
      </c>
    </row>
    <row r="1709" spans="1:23" ht="13.5" customHeight="1" x14ac:dyDescent="0.25">
      <c r="A1709" s="237">
        <v>0.35416666666666702</v>
      </c>
      <c r="B1709" s="118" t="s">
        <v>61</v>
      </c>
      <c r="C1709" s="118" t="s">
        <v>61</v>
      </c>
      <c r="D1709" s="118" t="s">
        <v>61</v>
      </c>
      <c r="E1709" s="118" t="s">
        <v>61</v>
      </c>
      <c r="F1709" s="118" t="s">
        <v>61</v>
      </c>
      <c r="G1709" s="118" t="s">
        <v>61</v>
      </c>
      <c r="H1709" s="118" t="s">
        <v>61</v>
      </c>
      <c r="I1709" s="118" t="s">
        <v>61</v>
      </c>
      <c r="J1709" s="118" t="s">
        <v>61</v>
      </c>
      <c r="K1709" s="118" t="s">
        <v>61</v>
      </c>
      <c r="L1709" s="118" t="s">
        <v>61</v>
      </c>
      <c r="M1709" s="118" t="s">
        <v>61</v>
      </c>
      <c r="N1709" s="118" t="s">
        <v>61</v>
      </c>
      <c r="O1709" s="118" t="s">
        <v>61</v>
      </c>
      <c r="P1709" s="118" t="s">
        <v>61</v>
      </c>
      <c r="Q1709" s="118" t="s">
        <v>61</v>
      </c>
      <c r="R1709" s="118" t="s">
        <v>61</v>
      </c>
      <c r="S1709" s="118" t="s">
        <v>61</v>
      </c>
      <c r="T1709" s="118" t="s">
        <v>61</v>
      </c>
      <c r="U1709" s="118" t="s">
        <v>61</v>
      </c>
      <c r="V1709" s="118" t="s">
        <v>61</v>
      </c>
      <c r="W1709" s="118" t="s">
        <v>61</v>
      </c>
    </row>
    <row r="1710" spans="1:23" ht="13.5" customHeight="1" x14ac:dyDescent="0.25">
      <c r="A1710" s="237">
        <v>0.36458333333333298</v>
      </c>
      <c r="B1710" s="118" t="s">
        <v>61</v>
      </c>
      <c r="C1710" s="118" t="s">
        <v>61</v>
      </c>
      <c r="D1710" s="118" t="s">
        <v>61</v>
      </c>
      <c r="E1710" s="118" t="s">
        <v>61</v>
      </c>
      <c r="F1710" s="118" t="s">
        <v>61</v>
      </c>
      <c r="G1710" s="118" t="s">
        <v>61</v>
      </c>
      <c r="H1710" s="118" t="s">
        <v>61</v>
      </c>
      <c r="I1710" s="118" t="s">
        <v>61</v>
      </c>
      <c r="J1710" s="118" t="s">
        <v>61</v>
      </c>
      <c r="K1710" s="118" t="s">
        <v>61</v>
      </c>
      <c r="L1710" s="118" t="s">
        <v>61</v>
      </c>
      <c r="M1710" s="118" t="s">
        <v>61</v>
      </c>
      <c r="N1710" s="118" t="s">
        <v>61</v>
      </c>
      <c r="O1710" s="118" t="s">
        <v>61</v>
      </c>
      <c r="P1710" s="118" t="s">
        <v>61</v>
      </c>
      <c r="Q1710" s="118" t="s">
        <v>61</v>
      </c>
      <c r="R1710" s="118" t="s">
        <v>61</v>
      </c>
      <c r="S1710" s="118" t="s">
        <v>61</v>
      </c>
      <c r="T1710" s="118" t="s">
        <v>61</v>
      </c>
      <c r="U1710" s="118" t="s">
        <v>61</v>
      </c>
      <c r="V1710" s="118" t="s">
        <v>61</v>
      </c>
      <c r="W1710" s="118" t="s">
        <v>61</v>
      </c>
    </row>
    <row r="1711" spans="1:23" ht="13.5" customHeight="1" x14ac:dyDescent="0.25">
      <c r="A1711" s="237">
        <v>0.375</v>
      </c>
      <c r="B1711" s="118" t="s">
        <v>61</v>
      </c>
      <c r="C1711" s="118" t="s">
        <v>61</v>
      </c>
      <c r="D1711" s="118" t="s">
        <v>61</v>
      </c>
      <c r="E1711" s="118" t="s">
        <v>61</v>
      </c>
      <c r="F1711" s="118" t="s">
        <v>61</v>
      </c>
      <c r="G1711" s="118" t="s">
        <v>61</v>
      </c>
      <c r="H1711" s="118" t="s">
        <v>61</v>
      </c>
      <c r="I1711" s="118" t="s">
        <v>61</v>
      </c>
      <c r="J1711" s="118" t="s">
        <v>61</v>
      </c>
      <c r="K1711" s="118" t="s">
        <v>61</v>
      </c>
      <c r="L1711" s="118" t="s">
        <v>61</v>
      </c>
      <c r="M1711" s="118" t="s">
        <v>61</v>
      </c>
      <c r="N1711" s="118" t="s">
        <v>61</v>
      </c>
      <c r="O1711" s="118" t="s">
        <v>61</v>
      </c>
      <c r="P1711" s="118" t="s">
        <v>61</v>
      </c>
      <c r="Q1711" s="118" t="s">
        <v>61</v>
      </c>
      <c r="R1711" s="118" t="s">
        <v>61</v>
      </c>
      <c r="S1711" s="118" t="s">
        <v>61</v>
      </c>
      <c r="T1711" s="118" t="s">
        <v>61</v>
      </c>
      <c r="U1711" s="118" t="s">
        <v>61</v>
      </c>
      <c r="V1711" s="118" t="s">
        <v>61</v>
      </c>
      <c r="W1711" s="118" t="s">
        <v>61</v>
      </c>
    </row>
    <row r="1712" spans="1:23" ht="13.5" customHeight="1" x14ac:dyDescent="0.25">
      <c r="A1712" s="237">
        <v>0.38541666666666702</v>
      </c>
      <c r="B1712" s="118" t="s">
        <v>61</v>
      </c>
      <c r="C1712" s="118" t="s">
        <v>61</v>
      </c>
      <c r="D1712" s="118" t="s">
        <v>61</v>
      </c>
      <c r="E1712" s="118" t="s">
        <v>61</v>
      </c>
      <c r="F1712" s="118" t="s">
        <v>61</v>
      </c>
      <c r="G1712" s="118" t="s">
        <v>61</v>
      </c>
      <c r="H1712" s="118" t="s">
        <v>61</v>
      </c>
      <c r="I1712" s="118" t="s">
        <v>61</v>
      </c>
      <c r="J1712" s="118" t="s">
        <v>61</v>
      </c>
      <c r="K1712" s="118" t="s">
        <v>61</v>
      </c>
      <c r="L1712" s="118" t="s">
        <v>61</v>
      </c>
      <c r="M1712" s="118" t="s">
        <v>61</v>
      </c>
      <c r="N1712" s="118" t="s">
        <v>61</v>
      </c>
      <c r="O1712" s="118" t="s">
        <v>61</v>
      </c>
      <c r="P1712" s="118" t="s">
        <v>61</v>
      </c>
      <c r="Q1712" s="118" t="s">
        <v>61</v>
      </c>
      <c r="R1712" s="118" t="s">
        <v>61</v>
      </c>
      <c r="S1712" s="118" t="s">
        <v>61</v>
      </c>
      <c r="T1712" s="118" t="s">
        <v>61</v>
      </c>
      <c r="U1712" s="118" t="s">
        <v>61</v>
      </c>
      <c r="V1712" s="118" t="s">
        <v>61</v>
      </c>
      <c r="W1712" s="118" t="s">
        <v>61</v>
      </c>
    </row>
    <row r="1713" spans="1:23" ht="13.5" customHeight="1" x14ac:dyDescent="0.25">
      <c r="A1713" s="237">
        <v>0.39583333333333298</v>
      </c>
      <c r="B1713" s="118" t="s">
        <v>61</v>
      </c>
      <c r="C1713" s="118" t="s">
        <v>61</v>
      </c>
      <c r="D1713" s="118" t="s">
        <v>61</v>
      </c>
      <c r="E1713" s="118" t="s">
        <v>61</v>
      </c>
      <c r="F1713" s="118" t="s">
        <v>61</v>
      </c>
      <c r="G1713" s="118" t="s">
        <v>61</v>
      </c>
      <c r="H1713" s="118" t="s">
        <v>61</v>
      </c>
      <c r="I1713" s="118" t="s">
        <v>61</v>
      </c>
      <c r="J1713" s="118" t="s">
        <v>61</v>
      </c>
      <c r="K1713" s="118" t="s">
        <v>61</v>
      </c>
      <c r="L1713" s="118" t="s">
        <v>61</v>
      </c>
      <c r="M1713" s="118" t="s">
        <v>61</v>
      </c>
      <c r="N1713" s="118" t="s">
        <v>61</v>
      </c>
      <c r="O1713" s="118" t="s">
        <v>61</v>
      </c>
      <c r="P1713" s="118" t="s">
        <v>61</v>
      </c>
      <c r="Q1713" s="118" t="s">
        <v>61</v>
      </c>
      <c r="R1713" s="118" t="s">
        <v>61</v>
      </c>
      <c r="S1713" s="118" t="s">
        <v>61</v>
      </c>
      <c r="T1713" s="118" t="s">
        <v>61</v>
      </c>
      <c r="U1713" s="118" t="s">
        <v>61</v>
      </c>
      <c r="V1713" s="118" t="s">
        <v>61</v>
      </c>
      <c r="W1713" s="118" t="s">
        <v>61</v>
      </c>
    </row>
    <row r="1714" spans="1:23" ht="13.5" customHeight="1" x14ac:dyDescent="0.25">
      <c r="A1714" s="237">
        <v>0.40625</v>
      </c>
      <c r="B1714" s="118" t="s">
        <v>61</v>
      </c>
      <c r="C1714" s="118" t="s">
        <v>61</v>
      </c>
      <c r="D1714" s="118" t="s">
        <v>61</v>
      </c>
      <c r="E1714" s="118" t="s">
        <v>61</v>
      </c>
      <c r="F1714" s="118" t="s">
        <v>61</v>
      </c>
      <c r="G1714" s="118" t="s">
        <v>61</v>
      </c>
      <c r="H1714" s="118" t="s">
        <v>61</v>
      </c>
      <c r="I1714" s="118" t="s">
        <v>61</v>
      </c>
      <c r="J1714" s="118" t="s">
        <v>61</v>
      </c>
      <c r="K1714" s="118" t="s">
        <v>61</v>
      </c>
      <c r="L1714" s="118" t="s">
        <v>61</v>
      </c>
      <c r="M1714" s="118" t="s">
        <v>61</v>
      </c>
      <c r="N1714" s="118" t="s">
        <v>61</v>
      </c>
      <c r="O1714" s="118" t="s">
        <v>61</v>
      </c>
      <c r="P1714" s="118" t="s">
        <v>61</v>
      </c>
      <c r="Q1714" s="118" t="s">
        <v>61</v>
      </c>
      <c r="R1714" s="118" t="s">
        <v>61</v>
      </c>
      <c r="S1714" s="118" t="s">
        <v>61</v>
      </c>
      <c r="T1714" s="118" t="s">
        <v>61</v>
      </c>
      <c r="U1714" s="118" t="s">
        <v>61</v>
      </c>
      <c r="V1714" s="118" t="s">
        <v>61</v>
      </c>
      <c r="W1714" s="118" t="s">
        <v>61</v>
      </c>
    </row>
    <row r="1715" spans="1:23" ht="13.5" customHeight="1" x14ac:dyDescent="0.25">
      <c r="A1715" s="237">
        <v>0.41666666666666702</v>
      </c>
      <c r="B1715" s="118" t="s">
        <v>61</v>
      </c>
      <c r="C1715" s="118" t="s">
        <v>61</v>
      </c>
      <c r="D1715" s="118" t="s">
        <v>61</v>
      </c>
      <c r="E1715" s="118" t="s">
        <v>61</v>
      </c>
      <c r="F1715" s="118" t="s">
        <v>61</v>
      </c>
      <c r="G1715" s="118" t="s">
        <v>61</v>
      </c>
      <c r="H1715" s="118" t="s">
        <v>61</v>
      </c>
      <c r="I1715" s="118" t="s">
        <v>61</v>
      </c>
      <c r="J1715" s="118" t="s">
        <v>61</v>
      </c>
      <c r="K1715" s="118" t="s">
        <v>61</v>
      </c>
      <c r="L1715" s="118" t="s">
        <v>61</v>
      </c>
      <c r="M1715" s="118" t="s">
        <v>61</v>
      </c>
      <c r="N1715" s="118" t="s">
        <v>61</v>
      </c>
      <c r="O1715" s="118" t="s">
        <v>61</v>
      </c>
      <c r="P1715" s="118" t="s">
        <v>61</v>
      </c>
      <c r="Q1715" s="118" t="s">
        <v>61</v>
      </c>
      <c r="R1715" s="118" t="s">
        <v>61</v>
      </c>
      <c r="S1715" s="118" t="s">
        <v>61</v>
      </c>
      <c r="T1715" s="118" t="s">
        <v>61</v>
      </c>
      <c r="U1715" s="118" t="s">
        <v>61</v>
      </c>
      <c r="V1715" s="118" t="s">
        <v>61</v>
      </c>
      <c r="W1715" s="118" t="s">
        <v>61</v>
      </c>
    </row>
    <row r="1716" spans="1:23" ht="13.5" customHeight="1" x14ac:dyDescent="0.25">
      <c r="A1716" s="237">
        <v>0.42708333333333298</v>
      </c>
      <c r="B1716" s="118" t="s">
        <v>61</v>
      </c>
      <c r="C1716" s="118" t="s">
        <v>61</v>
      </c>
      <c r="D1716" s="118" t="s">
        <v>61</v>
      </c>
      <c r="E1716" s="118" t="s">
        <v>61</v>
      </c>
      <c r="F1716" s="118" t="s">
        <v>61</v>
      </c>
      <c r="G1716" s="118" t="s">
        <v>61</v>
      </c>
      <c r="H1716" s="118" t="s">
        <v>61</v>
      </c>
      <c r="I1716" s="118" t="s">
        <v>61</v>
      </c>
      <c r="J1716" s="118" t="s">
        <v>61</v>
      </c>
      <c r="K1716" s="118" t="s">
        <v>61</v>
      </c>
      <c r="L1716" s="118" t="s">
        <v>61</v>
      </c>
      <c r="M1716" s="118" t="s">
        <v>61</v>
      </c>
      <c r="N1716" s="118" t="s">
        <v>61</v>
      </c>
      <c r="O1716" s="118" t="s">
        <v>61</v>
      </c>
      <c r="P1716" s="118" t="s">
        <v>61</v>
      </c>
      <c r="Q1716" s="118" t="s">
        <v>61</v>
      </c>
      <c r="R1716" s="118" t="s">
        <v>61</v>
      </c>
      <c r="S1716" s="118" t="s">
        <v>61</v>
      </c>
      <c r="T1716" s="118" t="s">
        <v>61</v>
      </c>
      <c r="U1716" s="118" t="s">
        <v>61</v>
      </c>
      <c r="V1716" s="118" t="s">
        <v>61</v>
      </c>
      <c r="W1716" s="118" t="s">
        <v>61</v>
      </c>
    </row>
    <row r="1717" spans="1:23" ht="13.5" customHeight="1" x14ac:dyDescent="0.25">
      <c r="A1717" s="237">
        <v>0.4375</v>
      </c>
      <c r="B1717" s="118" t="s">
        <v>61</v>
      </c>
      <c r="C1717" s="118" t="s">
        <v>61</v>
      </c>
      <c r="D1717" s="118" t="s">
        <v>61</v>
      </c>
      <c r="E1717" s="118" t="s">
        <v>61</v>
      </c>
      <c r="F1717" s="118" t="s">
        <v>61</v>
      </c>
      <c r="G1717" s="118" t="s">
        <v>61</v>
      </c>
      <c r="H1717" s="118" t="s">
        <v>61</v>
      </c>
      <c r="I1717" s="118" t="s">
        <v>61</v>
      </c>
      <c r="J1717" s="118" t="s">
        <v>61</v>
      </c>
      <c r="K1717" s="118" t="s">
        <v>61</v>
      </c>
      <c r="L1717" s="118" t="s">
        <v>61</v>
      </c>
      <c r="M1717" s="118" t="s">
        <v>61</v>
      </c>
      <c r="N1717" s="118" t="s">
        <v>61</v>
      </c>
      <c r="O1717" s="118" t="s">
        <v>61</v>
      </c>
      <c r="P1717" s="118" t="s">
        <v>61</v>
      </c>
      <c r="Q1717" s="118" t="s">
        <v>61</v>
      </c>
      <c r="R1717" s="118" t="s">
        <v>61</v>
      </c>
      <c r="S1717" s="118" t="s">
        <v>61</v>
      </c>
      <c r="T1717" s="118" t="s">
        <v>61</v>
      </c>
      <c r="U1717" s="118" t="s">
        <v>61</v>
      </c>
      <c r="V1717" s="118" t="s">
        <v>61</v>
      </c>
      <c r="W1717" s="118" t="s">
        <v>61</v>
      </c>
    </row>
    <row r="1718" spans="1:23" ht="13.5" customHeight="1" x14ac:dyDescent="0.25">
      <c r="A1718" s="237">
        <v>0.44791666666666702</v>
      </c>
      <c r="B1718" s="118" t="s">
        <v>61</v>
      </c>
      <c r="C1718" s="118" t="s">
        <v>61</v>
      </c>
      <c r="D1718" s="118" t="s">
        <v>61</v>
      </c>
      <c r="E1718" s="118" t="s">
        <v>61</v>
      </c>
      <c r="F1718" s="118" t="s">
        <v>61</v>
      </c>
      <c r="G1718" s="118" t="s">
        <v>61</v>
      </c>
      <c r="H1718" s="118" t="s">
        <v>61</v>
      </c>
      <c r="I1718" s="118" t="s">
        <v>61</v>
      </c>
      <c r="J1718" s="118" t="s">
        <v>61</v>
      </c>
      <c r="K1718" s="118" t="s">
        <v>61</v>
      </c>
      <c r="L1718" s="118" t="s">
        <v>61</v>
      </c>
      <c r="M1718" s="118" t="s">
        <v>61</v>
      </c>
      <c r="N1718" s="118" t="s">
        <v>61</v>
      </c>
      <c r="O1718" s="118" t="s">
        <v>61</v>
      </c>
      <c r="P1718" s="118" t="s">
        <v>61</v>
      </c>
      <c r="Q1718" s="118" t="s">
        <v>61</v>
      </c>
      <c r="R1718" s="118" t="s">
        <v>61</v>
      </c>
      <c r="S1718" s="118" t="s">
        <v>61</v>
      </c>
      <c r="T1718" s="118" t="s">
        <v>61</v>
      </c>
      <c r="U1718" s="118" t="s">
        <v>61</v>
      </c>
      <c r="V1718" s="118" t="s">
        <v>61</v>
      </c>
      <c r="W1718" s="118" t="s">
        <v>61</v>
      </c>
    </row>
    <row r="1719" spans="1:23" ht="13.5" customHeight="1" x14ac:dyDescent="0.25">
      <c r="A1719" s="237">
        <v>0.45833333333333298</v>
      </c>
      <c r="B1719" s="118" t="s">
        <v>61</v>
      </c>
      <c r="C1719" s="118" t="s">
        <v>61</v>
      </c>
      <c r="D1719" s="118" t="s">
        <v>61</v>
      </c>
      <c r="E1719" s="118" t="s">
        <v>61</v>
      </c>
      <c r="F1719" s="118" t="s">
        <v>61</v>
      </c>
      <c r="G1719" s="118" t="s">
        <v>61</v>
      </c>
      <c r="H1719" s="118" t="s">
        <v>61</v>
      </c>
      <c r="I1719" s="118" t="s">
        <v>61</v>
      </c>
      <c r="J1719" s="118" t="s">
        <v>61</v>
      </c>
      <c r="K1719" s="118" t="s">
        <v>61</v>
      </c>
      <c r="L1719" s="118" t="s">
        <v>61</v>
      </c>
      <c r="M1719" s="118" t="s">
        <v>61</v>
      </c>
      <c r="N1719" s="118" t="s">
        <v>61</v>
      </c>
      <c r="O1719" s="118" t="s">
        <v>61</v>
      </c>
      <c r="P1719" s="118" t="s">
        <v>61</v>
      </c>
      <c r="Q1719" s="118" t="s">
        <v>61</v>
      </c>
      <c r="R1719" s="118" t="s">
        <v>61</v>
      </c>
      <c r="S1719" s="118" t="s">
        <v>61</v>
      </c>
      <c r="T1719" s="118" t="s">
        <v>61</v>
      </c>
      <c r="U1719" s="118" t="s">
        <v>61</v>
      </c>
      <c r="V1719" s="118" t="s">
        <v>61</v>
      </c>
      <c r="W1719" s="118" t="s">
        <v>61</v>
      </c>
    </row>
    <row r="1720" spans="1:23" ht="13.5" customHeight="1" x14ac:dyDescent="0.25">
      <c r="A1720" s="237">
        <v>0.46875</v>
      </c>
      <c r="B1720" s="118" t="s">
        <v>61</v>
      </c>
      <c r="C1720" s="118" t="s">
        <v>61</v>
      </c>
      <c r="D1720" s="118" t="s">
        <v>61</v>
      </c>
      <c r="E1720" s="118" t="s">
        <v>61</v>
      </c>
      <c r="F1720" s="118" t="s">
        <v>61</v>
      </c>
      <c r="G1720" s="118" t="s">
        <v>61</v>
      </c>
      <c r="H1720" s="118" t="s">
        <v>61</v>
      </c>
      <c r="I1720" s="118" t="s">
        <v>61</v>
      </c>
      <c r="J1720" s="118" t="s">
        <v>61</v>
      </c>
      <c r="K1720" s="118" t="s">
        <v>61</v>
      </c>
      <c r="L1720" s="118" t="s">
        <v>61</v>
      </c>
      <c r="M1720" s="118" t="s">
        <v>61</v>
      </c>
      <c r="N1720" s="118" t="s">
        <v>61</v>
      </c>
      <c r="O1720" s="118" t="s">
        <v>61</v>
      </c>
      <c r="P1720" s="118" t="s">
        <v>61</v>
      </c>
      <c r="Q1720" s="118" t="s">
        <v>61</v>
      </c>
      <c r="R1720" s="118" t="s">
        <v>61</v>
      </c>
      <c r="S1720" s="118" t="s">
        <v>61</v>
      </c>
      <c r="T1720" s="118" t="s">
        <v>61</v>
      </c>
      <c r="U1720" s="118" t="s">
        <v>61</v>
      </c>
      <c r="V1720" s="118" t="s">
        <v>61</v>
      </c>
      <c r="W1720" s="118" t="s">
        <v>61</v>
      </c>
    </row>
    <row r="1721" spans="1:23" ht="13.5" customHeight="1" x14ac:dyDescent="0.25">
      <c r="A1721" s="237">
        <v>0.47916666666666702</v>
      </c>
      <c r="B1721" s="118" t="s">
        <v>61</v>
      </c>
      <c r="C1721" s="118" t="s">
        <v>61</v>
      </c>
      <c r="D1721" s="118" t="s">
        <v>61</v>
      </c>
      <c r="E1721" s="118" t="s">
        <v>61</v>
      </c>
      <c r="F1721" s="118" t="s">
        <v>61</v>
      </c>
      <c r="G1721" s="118" t="s">
        <v>61</v>
      </c>
      <c r="H1721" s="118" t="s">
        <v>61</v>
      </c>
      <c r="I1721" s="118" t="s">
        <v>61</v>
      </c>
      <c r="J1721" s="118" t="s">
        <v>61</v>
      </c>
      <c r="K1721" s="118" t="s">
        <v>61</v>
      </c>
      <c r="L1721" s="118" t="s">
        <v>61</v>
      </c>
      <c r="M1721" s="118" t="s">
        <v>61</v>
      </c>
      <c r="N1721" s="118" t="s">
        <v>61</v>
      </c>
      <c r="O1721" s="118" t="s">
        <v>61</v>
      </c>
      <c r="P1721" s="118" t="s">
        <v>61</v>
      </c>
      <c r="Q1721" s="118" t="s">
        <v>61</v>
      </c>
      <c r="R1721" s="118" t="s">
        <v>61</v>
      </c>
      <c r="S1721" s="118" t="s">
        <v>61</v>
      </c>
      <c r="T1721" s="118" t="s">
        <v>61</v>
      </c>
      <c r="U1721" s="118" t="s">
        <v>61</v>
      </c>
      <c r="V1721" s="118" t="s">
        <v>61</v>
      </c>
      <c r="W1721" s="118" t="s">
        <v>61</v>
      </c>
    </row>
    <row r="1722" spans="1:23" ht="13.5" customHeight="1" x14ac:dyDescent="0.25">
      <c r="A1722" s="237">
        <v>0.48958333333333298</v>
      </c>
      <c r="B1722" s="118" t="s">
        <v>61</v>
      </c>
      <c r="C1722" s="118" t="s">
        <v>61</v>
      </c>
      <c r="D1722" s="118" t="s">
        <v>61</v>
      </c>
      <c r="E1722" s="118" t="s">
        <v>61</v>
      </c>
      <c r="F1722" s="118" t="s">
        <v>61</v>
      </c>
      <c r="G1722" s="118" t="s">
        <v>61</v>
      </c>
      <c r="H1722" s="118" t="s">
        <v>61</v>
      </c>
      <c r="I1722" s="118" t="s">
        <v>61</v>
      </c>
      <c r="J1722" s="118" t="s">
        <v>61</v>
      </c>
      <c r="K1722" s="118" t="s">
        <v>61</v>
      </c>
      <c r="L1722" s="118" t="s">
        <v>61</v>
      </c>
      <c r="M1722" s="118" t="s">
        <v>61</v>
      </c>
      <c r="N1722" s="118" t="s">
        <v>61</v>
      </c>
      <c r="O1722" s="118" t="s">
        <v>61</v>
      </c>
      <c r="P1722" s="118" t="s">
        <v>61</v>
      </c>
      <c r="Q1722" s="118" t="s">
        <v>61</v>
      </c>
      <c r="R1722" s="118" t="s">
        <v>61</v>
      </c>
      <c r="S1722" s="118" t="s">
        <v>61</v>
      </c>
      <c r="T1722" s="118" t="s">
        <v>61</v>
      </c>
      <c r="U1722" s="118" t="s">
        <v>61</v>
      </c>
      <c r="V1722" s="118" t="s">
        <v>61</v>
      </c>
      <c r="W1722" s="118" t="s">
        <v>61</v>
      </c>
    </row>
    <row r="1723" spans="1:23" ht="13.5" customHeight="1" x14ac:dyDescent="0.25">
      <c r="A1723" s="237">
        <v>0.5</v>
      </c>
      <c r="B1723" s="118" t="s">
        <v>61</v>
      </c>
      <c r="C1723" s="118" t="s">
        <v>61</v>
      </c>
      <c r="D1723" s="118" t="s">
        <v>61</v>
      </c>
      <c r="E1723" s="118" t="s">
        <v>61</v>
      </c>
      <c r="F1723" s="118" t="s">
        <v>61</v>
      </c>
      <c r="G1723" s="118" t="s">
        <v>61</v>
      </c>
      <c r="H1723" s="118" t="s">
        <v>61</v>
      </c>
      <c r="I1723" s="118" t="s">
        <v>61</v>
      </c>
      <c r="J1723" s="118" t="s">
        <v>61</v>
      </c>
      <c r="K1723" s="118" t="s">
        <v>61</v>
      </c>
      <c r="L1723" s="118" t="s">
        <v>61</v>
      </c>
      <c r="M1723" s="118" t="s">
        <v>61</v>
      </c>
      <c r="N1723" s="118" t="s">
        <v>61</v>
      </c>
      <c r="O1723" s="118" t="s">
        <v>61</v>
      </c>
      <c r="P1723" s="118" t="s">
        <v>61</v>
      </c>
      <c r="Q1723" s="118" t="s">
        <v>61</v>
      </c>
      <c r="R1723" s="118" t="s">
        <v>61</v>
      </c>
      <c r="S1723" s="118" t="s">
        <v>61</v>
      </c>
      <c r="T1723" s="118" t="s">
        <v>61</v>
      </c>
      <c r="U1723" s="118" t="s">
        <v>61</v>
      </c>
      <c r="V1723" s="118" t="s">
        <v>61</v>
      </c>
      <c r="W1723" s="118" t="s">
        <v>61</v>
      </c>
    </row>
    <row r="1724" spans="1:23" ht="13.5" customHeight="1" x14ac:dyDescent="0.25">
      <c r="A1724" s="237">
        <v>0.51041666666666696</v>
      </c>
      <c r="B1724" s="118" t="s">
        <v>61</v>
      </c>
      <c r="C1724" s="118" t="s">
        <v>61</v>
      </c>
      <c r="D1724" s="118" t="s">
        <v>61</v>
      </c>
      <c r="E1724" s="118" t="s">
        <v>61</v>
      </c>
      <c r="F1724" s="118" t="s">
        <v>61</v>
      </c>
      <c r="G1724" s="118" t="s">
        <v>61</v>
      </c>
      <c r="H1724" s="118" t="s">
        <v>61</v>
      </c>
      <c r="I1724" s="118" t="s">
        <v>61</v>
      </c>
      <c r="J1724" s="118" t="s">
        <v>61</v>
      </c>
      <c r="K1724" s="118" t="s">
        <v>61</v>
      </c>
      <c r="L1724" s="118" t="s">
        <v>61</v>
      </c>
      <c r="M1724" s="118" t="s">
        <v>61</v>
      </c>
      <c r="N1724" s="118" t="s">
        <v>61</v>
      </c>
      <c r="O1724" s="118" t="s">
        <v>61</v>
      </c>
      <c r="P1724" s="118" t="s">
        <v>61</v>
      </c>
      <c r="Q1724" s="118" t="s">
        <v>61</v>
      </c>
      <c r="R1724" s="118" t="s">
        <v>61</v>
      </c>
      <c r="S1724" s="118" t="s">
        <v>61</v>
      </c>
      <c r="T1724" s="118" t="s">
        <v>61</v>
      </c>
      <c r="U1724" s="118" t="s">
        <v>61</v>
      </c>
      <c r="V1724" s="118" t="s">
        <v>61</v>
      </c>
      <c r="W1724" s="118" t="s">
        <v>61</v>
      </c>
    </row>
    <row r="1725" spans="1:23" ht="13.5" customHeight="1" x14ac:dyDescent="0.25">
      <c r="A1725" s="237">
        <v>0.52083333333333304</v>
      </c>
      <c r="B1725" s="118" t="s">
        <v>61</v>
      </c>
      <c r="C1725" s="118" t="s">
        <v>61</v>
      </c>
      <c r="D1725" s="118" t="s">
        <v>61</v>
      </c>
      <c r="E1725" s="118" t="s">
        <v>61</v>
      </c>
      <c r="F1725" s="118" t="s">
        <v>61</v>
      </c>
      <c r="G1725" s="118" t="s">
        <v>61</v>
      </c>
      <c r="H1725" s="118" t="s">
        <v>61</v>
      </c>
      <c r="I1725" s="118" t="s">
        <v>61</v>
      </c>
      <c r="J1725" s="118" t="s">
        <v>61</v>
      </c>
      <c r="K1725" s="118" t="s">
        <v>61</v>
      </c>
      <c r="L1725" s="118" t="s">
        <v>61</v>
      </c>
      <c r="M1725" s="118" t="s">
        <v>61</v>
      </c>
      <c r="N1725" s="118" t="s">
        <v>61</v>
      </c>
      <c r="O1725" s="118" t="s">
        <v>61</v>
      </c>
      <c r="P1725" s="118" t="s">
        <v>61</v>
      </c>
      <c r="Q1725" s="118" t="s">
        <v>61</v>
      </c>
      <c r="R1725" s="118" t="s">
        <v>61</v>
      </c>
      <c r="S1725" s="118" t="s">
        <v>61</v>
      </c>
      <c r="T1725" s="118" t="s">
        <v>61</v>
      </c>
      <c r="U1725" s="118" t="s">
        <v>61</v>
      </c>
      <c r="V1725" s="118" t="s">
        <v>61</v>
      </c>
      <c r="W1725" s="118" t="s">
        <v>61</v>
      </c>
    </row>
    <row r="1726" spans="1:23" ht="13.5" customHeight="1" x14ac:dyDescent="0.25">
      <c r="A1726" s="237">
        <v>0.53125</v>
      </c>
      <c r="B1726" s="118" t="s">
        <v>61</v>
      </c>
      <c r="C1726" s="118" t="s">
        <v>61</v>
      </c>
      <c r="D1726" s="118" t="s">
        <v>61</v>
      </c>
      <c r="E1726" s="118" t="s">
        <v>61</v>
      </c>
      <c r="F1726" s="118" t="s">
        <v>61</v>
      </c>
      <c r="G1726" s="118" t="s">
        <v>61</v>
      </c>
      <c r="H1726" s="118" t="s">
        <v>61</v>
      </c>
      <c r="I1726" s="118" t="s">
        <v>61</v>
      </c>
      <c r="J1726" s="118" t="s">
        <v>61</v>
      </c>
      <c r="K1726" s="118" t="s">
        <v>61</v>
      </c>
      <c r="L1726" s="118" t="s">
        <v>61</v>
      </c>
      <c r="M1726" s="118" t="s">
        <v>61</v>
      </c>
      <c r="N1726" s="118" t="s">
        <v>61</v>
      </c>
      <c r="O1726" s="118" t="s">
        <v>61</v>
      </c>
      <c r="P1726" s="118" t="s">
        <v>61</v>
      </c>
      <c r="Q1726" s="118" t="s">
        <v>61</v>
      </c>
      <c r="R1726" s="118" t="s">
        <v>61</v>
      </c>
      <c r="S1726" s="118" t="s">
        <v>61</v>
      </c>
      <c r="T1726" s="118" t="s">
        <v>61</v>
      </c>
      <c r="U1726" s="118" t="s">
        <v>61</v>
      </c>
      <c r="V1726" s="118" t="s">
        <v>61</v>
      </c>
      <c r="W1726" s="118" t="s">
        <v>61</v>
      </c>
    </row>
    <row r="1727" spans="1:23" ht="13.5" customHeight="1" x14ac:dyDescent="0.25">
      <c r="A1727" s="237">
        <v>0.54166666666666696</v>
      </c>
      <c r="B1727" s="118" t="s">
        <v>61</v>
      </c>
      <c r="C1727" s="118" t="s">
        <v>61</v>
      </c>
      <c r="D1727" s="118" t="s">
        <v>61</v>
      </c>
      <c r="E1727" s="118" t="s">
        <v>61</v>
      </c>
      <c r="F1727" s="118" t="s">
        <v>61</v>
      </c>
      <c r="G1727" s="118" t="s">
        <v>61</v>
      </c>
      <c r="H1727" s="118" t="s">
        <v>61</v>
      </c>
      <c r="I1727" s="118" t="s">
        <v>61</v>
      </c>
      <c r="J1727" s="118" t="s">
        <v>61</v>
      </c>
      <c r="K1727" s="118" t="s">
        <v>61</v>
      </c>
      <c r="L1727" s="118" t="s">
        <v>61</v>
      </c>
      <c r="M1727" s="118" t="s">
        <v>61</v>
      </c>
      <c r="N1727" s="118" t="s">
        <v>61</v>
      </c>
      <c r="O1727" s="118" t="s">
        <v>61</v>
      </c>
      <c r="P1727" s="118" t="s">
        <v>61</v>
      </c>
      <c r="Q1727" s="118" t="s">
        <v>61</v>
      </c>
      <c r="R1727" s="118" t="s">
        <v>61</v>
      </c>
      <c r="S1727" s="118" t="s">
        <v>61</v>
      </c>
      <c r="T1727" s="118" t="s">
        <v>61</v>
      </c>
      <c r="U1727" s="118" t="s">
        <v>61</v>
      </c>
      <c r="V1727" s="118" t="s">
        <v>61</v>
      </c>
      <c r="W1727" s="118" t="s">
        <v>61</v>
      </c>
    </row>
    <row r="1728" spans="1:23" ht="13.5" customHeight="1" x14ac:dyDescent="0.25">
      <c r="A1728" s="237">
        <v>0.55208333333333304</v>
      </c>
      <c r="B1728" s="118" t="s">
        <v>61</v>
      </c>
      <c r="C1728" s="118" t="s">
        <v>61</v>
      </c>
      <c r="D1728" s="118" t="s">
        <v>61</v>
      </c>
      <c r="E1728" s="118" t="s">
        <v>61</v>
      </c>
      <c r="F1728" s="118" t="s">
        <v>61</v>
      </c>
      <c r="G1728" s="118" t="s">
        <v>61</v>
      </c>
      <c r="H1728" s="118" t="s">
        <v>61</v>
      </c>
      <c r="I1728" s="118" t="s">
        <v>61</v>
      </c>
      <c r="J1728" s="118" t="s">
        <v>61</v>
      </c>
      <c r="K1728" s="118" t="s">
        <v>61</v>
      </c>
      <c r="L1728" s="118" t="s">
        <v>61</v>
      </c>
      <c r="M1728" s="118" t="s">
        <v>61</v>
      </c>
      <c r="N1728" s="118" t="s">
        <v>61</v>
      </c>
      <c r="O1728" s="118" t="s">
        <v>61</v>
      </c>
      <c r="P1728" s="118" t="s">
        <v>61</v>
      </c>
      <c r="Q1728" s="118" t="s">
        <v>61</v>
      </c>
      <c r="R1728" s="118" t="s">
        <v>61</v>
      </c>
      <c r="S1728" s="118" t="s">
        <v>61</v>
      </c>
      <c r="T1728" s="118" t="s">
        <v>61</v>
      </c>
      <c r="U1728" s="118" t="s">
        <v>61</v>
      </c>
      <c r="V1728" s="118" t="s">
        <v>61</v>
      </c>
      <c r="W1728" s="118" t="s">
        <v>61</v>
      </c>
    </row>
    <row r="1729" spans="1:23" ht="13.5" customHeight="1" x14ac:dyDescent="0.25">
      <c r="A1729" s="237">
        <v>0.5625</v>
      </c>
      <c r="B1729" s="118" t="s">
        <v>61</v>
      </c>
      <c r="C1729" s="118" t="s">
        <v>61</v>
      </c>
      <c r="D1729" s="118" t="s">
        <v>61</v>
      </c>
      <c r="E1729" s="118" t="s">
        <v>61</v>
      </c>
      <c r="F1729" s="118" t="s">
        <v>61</v>
      </c>
      <c r="G1729" s="118" t="s">
        <v>61</v>
      </c>
      <c r="H1729" s="118" t="s">
        <v>61</v>
      </c>
      <c r="I1729" s="118" t="s">
        <v>61</v>
      </c>
      <c r="J1729" s="118" t="s">
        <v>61</v>
      </c>
      <c r="K1729" s="118" t="s">
        <v>61</v>
      </c>
      <c r="L1729" s="118" t="s">
        <v>61</v>
      </c>
      <c r="M1729" s="118" t="s">
        <v>61</v>
      </c>
      <c r="N1729" s="118" t="s">
        <v>61</v>
      </c>
      <c r="O1729" s="118" t="s">
        <v>61</v>
      </c>
      <c r="P1729" s="118" t="s">
        <v>61</v>
      </c>
      <c r="Q1729" s="118" t="s">
        <v>61</v>
      </c>
      <c r="R1729" s="118" t="s">
        <v>61</v>
      </c>
      <c r="S1729" s="118" t="s">
        <v>61</v>
      </c>
      <c r="T1729" s="118" t="s">
        <v>61</v>
      </c>
      <c r="U1729" s="118" t="s">
        <v>61</v>
      </c>
      <c r="V1729" s="118" t="s">
        <v>61</v>
      </c>
      <c r="W1729" s="118" t="s">
        <v>61</v>
      </c>
    </row>
    <row r="1730" spans="1:23" ht="13.5" customHeight="1" x14ac:dyDescent="0.25">
      <c r="A1730" s="237">
        <v>0.57291666666666696</v>
      </c>
      <c r="B1730" s="118" t="s">
        <v>61</v>
      </c>
      <c r="C1730" s="118" t="s">
        <v>61</v>
      </c>
      <c r="D1730" s="118" t="s">
        <v>61</v>
      </c>
      <c r="E1730" s="118" t="s">
        <v>61</v>
      </c>
      <c r="F1730" s="118" t="s">
        <v>61</v>
      </c>
      <c r="G1730" s="118" t="s">
        <v>61</v>
      </c>
      <c r="H1730" s="118" t="s">
        <v>61</v>
      </c>
      <c r="I1730" s="118" t="s">
        <v>61</v>
      </c>
      <c r="J1730" s="118" t="s">
        <v>61</v>
      </c>
      <c r="K1730" s="118" t="s">
        <v>61</v>
      </c>
      <c r="L1730" s="118" t="s">
        <v>61</v>
      </c>
      <c r="M1730" s="118" t="s">
        <v>61</v>
      </c>
      <c r="N1730" s="118" t="s">
        <v>61</v>
      </c>
      <c r="O1730" s="118" t="s">
        <v>61</v>
      </c>
      <c r="P1730" s="118" t="s">
        <v>61</v>
      </c>
      <c r="Q1730" s="118" t="s">
        <v>61</v>
      </c>
      <c r="R1730" s="118" t="s">
        <v>61</v>
      </c>
      <c r="S1730" s="118" t="s">
        <v>61</v>
      </c>
      <c r="T1730" s="118" t="s">
        <v>61</v>
      </c>
      <c r="U1730" s="118" t="s">
        <v>61</v>
      </c>
      <c r="V1730" s="118" t="s">
        <v>61</v>
      </c>
      <c r="W1730" s="118" t="s">
        <v>61</v>
      </c>
    </row>
    <row r="1731" spans="1:23" ht="13.5" customHeight="1" x14ac:dyDescent="0.25">
      <c r="A1731" s="237">
        <v>0.58333333333333304</v>
      </c>
      <c r="B1731" s="118" t="s">
        <v>61</v>
      </c>
      <c r="C1731" s="118" t="s">
        <v>61</v>
      </c>
      <c r="D1731" s="118" t="s">
        <v>61</v>
      </c>
      <c r="E1731" s="118" t="s">
        <v>61</v>
      </c>
      <c r="F1731" s="118" t="s">
        <v>61</v>
      </c>
      <c r="G1731" s="118" t="s">
        <v>61</v>
      </c>
      <c r="H1731" s="118" t="s">
        <v>61</v>
      </c>
      <c r="I1731" s="118" t="s">
        <v>61</v>
      </c>
      <c r="J1731" s="118" t="s">
        <v>61</v>
      </c>
      <c r="K1731" s="118" t="s">
        <v>61</v>
      </c>
      <c r="L1731" s="118" t="s">
        <v>61</v>
      </c>
      <c r="M1731" s="118" t="s">
        <v>61</v>
      </c>
      <c r="N1731" s="118" t="s">
        <v>61</v>
      </c>
      <c r="O1731" s="118" t="s">
        <v>61</v>
      </c>
      <c r="P1731" s="118" t="s">
        <v>61</v>
      </c>
      <c r="Q1731" s="118" t="s">
        <v>61</v>
      </c>
      <c r="R1731" s="118" t="s">
        <v>61</v>
      </c>
      <c r="S1731" s="118" t="s">
        <v>61</v>
      </c>
      <c r="T1731" s="118" t="s">
        <v>61</v>
      </c>
      <c r="U1731" s="118" t="s">
        <v>61</v>
      </c>
      <c r="V1731" s="118" t="s">
        <v>61</v>
      </c>
      <c r="W1731" s="118" t="s">
        <v>61</v>
      </c>
    </row>
    <row r="1732" spans="1:23" ht="13.5" customHeight="1" x14ac:dyDescent="0.25">
      <c r="A1732" s="237">
        <v>0.59375</v>
      </c>
      <c r="B1732" s="118" t="s">
        <v>61</v>
      </c>
      <c r="C1732" s="118" t="s">
        <v>61</v>
      </c>
      <c r="D1732" s="118" t="s">
        <v>61</v>
      </c>
      <c r="E1732" s="118" t="s">
        <v>61</v>
      </c>
      <c r="F1732" s="118" t="s">
        <v>61</v>
      </c>
      <c r="G1732" s="118" t="s">
        <v>61</v>
      </c>
      <c r="H1732" s="118" t="s">
        <v>61</v>
      </c>
      <c r="I1732" s="118" t="s">
        <v>61</v>
      </c>
      <c r="J1732" s="118" t="s">
        <v>61</v>
      </c>
      <c r="K1732" s="118" t="s">
        <v>61</v>
      </c>
      <c r="L1732" s="118" t="s">
        <v>61</v>
      </c>
      <c r="M1732" s="118" t="s">
        <v>61</v>
      </c>
      <c r="N1732" s="118" t="s">
        <v>61</v>
      </c>
      <c r="O1732" s="118" t="s">
        <v>61</v>
      </c>
      <c r="P1732" s="118" t="s">
        <v>61</v>
      </c>
      <c r="Q1732" s="118" t="s">
        <v>61</v>
      </c>
      <c r="R1732" s="118" t="s">
        <v>61</v>
      </c>
      <c r="S1732" s="118" t="s">
        <v>61</v>
      </c>
      <c r="T1732" s="118" t="s">
        <v>61</v>
      </c>
      <c r="U1732" s="118" t="s">
        <v>61</v>
      </c>
      <c r="V1732" s="118" t="s">
        <v>61</v>
      </c>
      <c r="W1732" s="118" t="s">
        <v>61</v>
      </c>
    </row>
    <row r="1733" spans="1:23" ht="13.5" customHeight="1" x14ac:dyDescent="0.25">
      <c r="A1733" s="237">
        <v>0.60416666666666696</v>
      </c>
      <c r="B1733" s="118" t="s">
        <v>61</v>
      </c>
      <c r="C1733" s="118" t="s">
        <v>61</v>
      </c>
      <c r="D1733" s="118" t="s">
        <v>61</v>
      </c>
      <c r="E1733" s="118" t="s">
        <v>61</v>
      </c>
      <c r="F1733" s="118" t="s">
        <v>61</v>
      </c>
      <c r="G1733" s="118" t="s">
        <v>61</v>
      </c>
      <c r="H1733" s="118" t="s">
        <v>61</v>
      </c>
      <c r="I1733" s="118" t="s">
        <v>61</v>
      </c>
      <c r="J1733" s="118" t="s">
        <v>61</v>
      </c>
      <c r="K1733" s="118" t="s">
        <v>61</v>
      </c>
      <c r="L1733" s="118" t="s">
        <v>61</v>
      </c>
      <c r="M1733" s="118" t="s">
        <v>61</v>
      </c>
      <c r="N1733" s="118" t="s">
        <v>61</v>
      </c>
      <c r="O1733" s="118" t="s">
        <v>61</v>
      </c>
      <c r="P1733" s="118" t="s">
        <v>61</v>
      </c>
      <c r="Q1733" s="118" t="s">
        <v>61</v>
      </c>
      <c r="R1733" s="118" t="s">
        <v>61</v>
      </c>
      <c r="S1733" s="118" t="s">
        <v>61</v>
      </c>
      <c r="T1733" s="118" t="s">
        <v>61</v>
      </c>
      <c r="U1733" s="118" t="s">
        <v>61</v>
      </c>
      <c r="V1733" s="118" t="s">
        <v>61</v>
      </c>
      <c r="W1733" s="118" t="s">
        <v>61</v>
      </c>
    </row>
    <row r="1734" spans="1:23" ht="13.5" customHeight="1" x14ac:dyDescent="0.25">
      <c r="A1734" s="237">
        <v>0.61458333333333304</v>
      </c>
      <c r="B1734" s="118" t="s">
        <v>61</v>
      </c>
      <c r="C1734" s="118" t="s">
        <v>61</v>
      </c>
      <c r="D1734" s="118" t="s">
        <v>61</v>
      </c>
      <c r="E1734" s="118" t="s">
        <v>61</v>
      </c>
      <c r="F1734" s="118" t="s">
        <v>61</v>
      </c>
      <c r="G1734" s="118" t="s">
        <v>61</v>
      </c>
      <c r="H1734" s="118" t="s">
        <v>61</v>
      </c>
      <c r="I1734" s="118" t="s">
        <v>61</v>
      </c>
      <c r="J1734" s="118" t="s">
        <v>61</v>
      </c>
      <c r="K1734" s="118" t="s">
        <v>61</v>
      </c>
      <c r="L1734" s="118" t="s">
        <v>61</v>
      </c>
      <c r="M1734" s="118" t="s">
        <v>61</v>
      </c>
      <c r="N1734" s="118" t="s">
        <v>61</v>
      </c>
      <c r="O1734" s="118" t="s">
        <v>61</v>
      </c>
      <c r="P1734" s="118" t="s">
        <v>61</v>
      </c>
      <c r="Q1734" s="118" t="s">
        <v>61</v>
      </c>
      <c r="R1734" s="118" t="s">
        <v>61</v>
      </c>
      <c r="S1734" s="118" t="s">
        <v>61</v>
      </c>
      <c r="T1734" s="118" t="s">
        <v>61</v>
      </c>
      <c r="U1734" s="118" t="s">
        <v>61</v>
      </c>
      <c r="V1734" s="118" t="s">
        <v>61</v>
      </c>
      <c r="W1734" s="118" t="s">
        <v>61</v>
      </c>
    </row>
    <row r="1735" spans="1:23" ht="13.5" customHeight="1" x14ac:dyDescent="0.25">
      <c r="A1735" s="237">
        <v>0.625</v>
      </c>
      <c r="B1735" s="118" t="s">
        <v>61</v>
      </c>
      <c r="C1735" s="118" t="s">
        <v>61</v>
      </c>
      <c r="D1735" s="118" t="s">
        <v>61</v>
      </c>
      <c r="E1735" s="118" t="s">
        <v>61</v>
      </c>
      <c r="F1735" s="118" t="s">
        <v>61</v>
      </c>
      <c r="G1735" s="118" t="s">
        <v>61</v>
      </c>
      <c r="H1735" s="118" t="s">
        <v>61</v>
      </c>
      <c r="I1735" s="118" t="s">
        <v>61</v>
      </c>
      <c r="J1735" s="118" t="s">
        <v>61</v>
      </c>
      <c r="K1735" s="118" t="s">
        <v>61</v>
      </c>
      <c r="L1735" s="118" t="s">
        <v>61</v>
      </c>
      <c r="M1735" s="118" t="s">
        <v>61</v>
      </c>
      <c r="N1735" s="118" t="s">
        <v>61</v>
      </c>
      <c r="O1735" s="118" t="s">
        <v>61</v>
      </c>
      <c r="P1735" s="118" t="s">
        <v>61</v>
      </c>
      <c r="Q1735" s="118" t="s">
        <v>61</v>
      </c>
      <c r="R1735" s="118" t="s">
        <v>61</v>
      </c>
      <c r="S1735" s="118" t="s">
        <v>61</v>
      </c>
      <c r="T1735" s="118" t="s">
        <v>61</v>
      </c>
      <c r="U1735" s="118" t="s">
        <v>61</v>
      </c>
      <c r="V1735" s="118" t="s">
        <v>61</v>
      </c>
      <c r="W1735" s="118" t="s">
        <v>61</v>
      </c>
    </row>
    <row r="1736" spans="1:23" ht="13.5" customHeight="1" x14ac:dyDescent="0.25">
      <c r="A1736" s="237">
        <v>0.63541666666666696</v>
      </c>
      <c r="B1736" s="118" t="s">
        <v>61</v>
      </c>
      <c r="C1736" s="118" t="s">
        <v>61</v>
      </c>
      <c r="D1736" s="118" t="s">
        <v>61</v>
      </c>
      <c r="E1736" s="118" t="s">
        <v>61</v>
      </c>
      <c r="F1736" s="118" t="s">
        <v>61</v>
      </c>
      <c r="G1736" s="118" t="s">
        <v>61</v>
      </c>
      <c r="H1736" s="118" t="s">
        <v>61</v>
      </c>
      <c r="I1736" s="118" t="s">
        <v>61</v>
      </c>
      <c r="J1736" s="118" t="s">
        <v>61</v>
      </c>
      <c r="K1736" s="118" t="s">
        <v>61</v>
      </c>
      <c r="L1736" s="118" t="s">
        <v>61</v>
      </c>
      <c r="M1736" s="118" t="s">
        <v>61</v>
      </c>
      <c r="N1736" s="118" t="s">
        <v>61</v>
      </c>
      <c r="O1736" s="118" t="s">
        <v>61</v>
      </c>
      <c r="P1736" s="118" t="s">
        <v>61</v>
      </c>
      <c r="Q1736" s="118" t="s">
        <v>61</v>
      </c>
      <c r="R1736" s="118" t="s">
        <v>61</v>
      </c>
      <c r="S1736" s="118" t="s">
        <v>61</v>
      </c>
      <c r="T1736" s="118" t="s">
        <v>61</v>
      </c>
      <c r="U1736" s="118" t="s">
        <v>61</v>
      </c>
      <c r="V1736" s="118" t="s">
        <v>61</v>
      </c>
      <c r="W1736" s="118" t="s">
        <v>61</v>
      </c>
    </row>
    <row r="1737" spans="1:23" ht="13.5" customHeight="1" x14ac:dyDescent="0.25">
      <c r="A1737" s="237">
        <v>0.64583333333333304</v>
      </c>
      <c r="B1737" s="118" t="s">
        <v>61</v>
      </c>
      <c r="C1737" s="118" t="s">
        <v>61</v>
      </c>
      <c r="D1737" s="118" t="s">
        <v>61</v>
      </c>
      <c r="E1737" s="118" t="s">
        <v>61</v>
      </c>
      <c r="F1737" s="118" t="s">
        <v>61</v>
      </c>
      <c r="G1737" s="118" t="s">
        <v>61</v>
      </c>
      <c r="H1737" s="118" t="s">
        <v>61</v>
      </c>
      <c r="I1737" s="118" t="s">
        <v>61</v>
      </c>
      <c r="J1737" s="118" t="s">
        <v>61</v>
      </c>
      <c r="K1737" s="118" t="s">
        <v>61</v>
      </c>
      <c r="L1737" s="118" t="s">
        <v>61</v>
      </c>
      <c r="M1737" s="118" t="s">
        <v>61</v>
      </c>
      <c r="N1737" s="118" t="s">
        <v>61</v>
      </c>
      <c r="O1737" s="118" t="s">
        <v>61</v>
      </c>
      <c r="P1737" s="118" t="s">
        <v>61</v>
      </c>
      <c r="Q1737" s="118" t="s">
        <v>61</v>
      </c>
      <c r="R1737" s="118" t="s">
        <v>61</v>
      </c>
      <c r="S1737" s="118" t="s">
        <v>61</v>
      </c>
      <c r="T1737" s="118" t="s">
        <v>61</v>
      </c>
      <c r="U1737" s="118" t="s">
        <v>61</v>
      </c>
      <c r="V1737" s="118" t="s">
        <v>61</v>
      </c>
      <c r="W1737" s="118" t="s">
        <v>61</v>
      </c>
    </row>
    <row r="1738" spans="1:23" ht="13.5" customHeight="1" x14ac:dyDescent="0.25">
      <c r="A1738" s="237">
        <v>0.65625</v>
      </c>
      <c r="B1738" s="118" t="s">
        <v>61</v>
      </c>
      <c r="C1738" s="118" t="s">
        <v>61</v>
      </c>
      <c r="D1738" s="118" t="s">
        <v>61</v>
      </c>
      <c r="E1738" s="118" t="s">
        <v>61</v>
      </c>
      <c r="F1738" s="118" t="s">
        <v>61</v>
      </c>
      <c r="G1738" s="118" t="s">
        <v>61</v>
      </c>
      <c r="H1738" s="118" t="s">
        <v>61</v>
      </c>
      <c r="I1738" s="118" t="s">
        <v>61</v>
      </c>
      <c r="J1738" s="118" t="s">
        <v>61</v>
      </c>
      <c r="K1738" s="118" t="s">
        <v>61</v>
      </c>
      <c r="L1738" s="118" t="s">
        <v>61</v>
      </c>
      <c r="M1738" s="118" t="s">
        <v>61</v>
      </c>
      <c r="N1738" s="118" t="s">
        <v>61</v>
      </c>
      <c r="O1738" s="118" t="s">
        <v>61</v>
      </c>
      <c r="P1738" s="118" t="s">
        <v>61</v>
      </c>
      <c r="Q1738" s="118" t="s">
        <v>61</v>
      </c>
      <c r="R1738" s="118" t="s">
        <v>61</v>
      </c>
      <c r="S1738" s="118" t="s">
        <v>61</v>
      </c>
      <c r="T1738" s="118" t="s">
        <v>61</v>
      </c>
      <c r="U1738" s="118" t="s">
        <v>61</v>
      </c>
      <c r="V1738" s="118" t="s">
        <v>61</v>
      </c>
      <c r="W1738" s="118" t="s">
        <v>61</v>
      </c>
    </row>
    <row r="1739" spans="1:23" ht="13.5" customHeight="1" x14ac:dyDescent="0.25">
      <c r="A1739" s="237">
        <v>0.66666666666666696</v>
      </c>
      <c r="B1739" s="118" t="s">
        <v>61</v>
      </c>
      <c r="C1739" s="118" t="s">
        <v>61</v>
      </c>
      <c r="D1739" s="118" t="s">
        <v>61</v>
      </c>
      <c r="E1739" s="118" t="s">
        <v>61</v>
      </c>
      <c r="F1739" s="118" t="s">
        <v>61</v>
      </c>
      <c r="G1739" s="118" t="s">
        <v>61</v>
      </c>
      <c r="H1739" s="118" t="s">
        <v>61</v>
      </c>
      <c r="I1739" s="118" t="s">
        <v>61</v>
      </c>
      <c r="J1739" s="118" t="s">
        <v>61</v>
      </c>
      <c r="K1739" s="118" t="s">
        <v>61</v>
      </c>
      <c r="L1739" s="118" t="s">
        <v>61</v>
      </c>
      <c r="M1739" s="118" t="s">
        <v>61</v>
      </c>
      <c r="N1739" s="118" t="s">
        <v>61</v>
      </c>
      <c r="O1739" s="118" t="s">
        <v>61</v>
      </c>
      <c r="P1739" s="118" t="s">
        <v>61</v>
      </c>
      <c r="Q1739" s="118" t="s">
        <v>61</v>
      </c>
      <c r="R1739" s="118" t="s">
        <v>61</v>
      </c>
      <c r="S1739" s="118" t="s">
        <v>61</v>
      </c>
      <c r="T1739" s="118" t="s">
        <v>61</v>
      </c>
      <c r="U1739" s="118" t="s">
        <v>61</v>
      </c>
      <c r="V1739" s="118" t="s">
        <v>61</v>
      </c>
      <c r="W1739" s="118" t="s">
        <v>61</v>
      </c>
    </row>
    <row r="1740" spans="1:23" ht="13.5" customHeight="1" x14ac:dyDescent="0.25">
      <c r="A1740" s="237">
        <v>0.67708333333333304</v>
      </c>
      <c r="B1740" s="118" t="s">
        <v>61</v>
      </c>
      <c r="C1740" s="118" t="s">
        <v>61</v>
      </c>
      <c r="D1740" s="118" t="s">
        <v>61</v>
      </c>
      <c r="E1740" s="118" t="s">
        <v>61</v>
      </c>
      <c r="F1740" s="118" t="s">
        <v>61</v>
      </c>
      <c r="G1740" s="118" t="s">
        <v>61</v>
      </c>
      <c r="H1740" s="118" t="s">
        <v>61</v>
      </c>
      <c r="I1740" s="118" t="s">
        <v>61</v>
      </c>
      <c r="J1740" s="118" t="s">
        <v>61</v>
      </c>
      <c r="K1740" s="118" t="s">
        <v>61</v>
      </c>
      <c r="L1740" s="118" t="s">
        <v>61</v>
      </c>
      <c r="M1740" s="118" t="s">
        <v>61</v>
      </c>
      <c r="N1740" s="118" t="s">
        <v>61</v>
      </c>
      <c r="O1740" s="118" t="s">
        <v>61</v>
      </c>
      <c r="P1740" s="118" t="s">
        <v>61</v>
      </c>
      <c r="Q1740" s="118" t="s">
        <v>61</v>
      </c>
      <c r="R1740" s="118" t="s">
        <v>61</v>
      </c>
      <c r="S1740" s="118" t="s">
        <v>61</v>
      </c>
      <c r="T1740" s="118" t="s">
        <v>61</v>
      </c>
      <c r="U1740" s="118" t="s">
        <v>61</v>
      </c>
      <c r="V1740" s="118" t="s">
        <v>61</v>
      </c>
      <c r="W1740" s="118" t="s">
        <v>61</v>
      </c>
    </row>
    <row r="1741" spans="1:23" ht="13.5" customHeight="1" x14ac:dyDescent="0.25">
      <c r="A1741" s="237">
        <v>0.6875</v>
      </c>
      <c r="B1741" s="118" t="s">
        <v>61</v>
      </c>
      <c r="C1741" s="118" t="s">
        <v>61</v>
      </c>
      <c r="D1741" s="118" t="s">
        <v>61</v>
      </c>
      <c r="E1741" s="118" t="s">
        <v>61</v>
      </c>
      <c r="F1741" s="118" t="s">
        <v>61</v>
      </c>
      <c r="G1741" s="118" t="s">
        <v>61</v>
      </c>
      <c r="H1741" s="118" t="s">
        <v>61</v>
      </c>
      <c r="I1741" s="118" t="s">
        <v>61</v>
      </c>
      <c r="J1741" s="118" t="s">
        <v>61</v>
      </c>
      <c r="K1741" s="118" t="s">
        <v>61</v>
      </c>
      <c r="L1741" s="118" t="s">
        <v>61</v>
      </c>
      <c r="M1741" s="118" t="s">
        <v>61</v>
      </c>
      <c r="N1741" s="118" t="s">
        <v>61</v>
      </c>
      <c r="O1741" s="118" t="s">
        <v>61</v>
      </c>
      <c r="P1741" s="118" t="s">
        <v>61</v>
      </c>
      <c r="Q1741" s="118" t="s">
        <v>61</v>
      </c>
      <c r="R1741" s="118" t="s">
        <v>61</v>
      </c>
      <c r="S1741" s="118" t="s">
        <v>61</v>
      </c>
      <c r="T1741" s="118" t="s">
        <v>61</v>
      </c>
      <c r="U1741" s="118" t="s">
        <v>61</v>
      </c>
      <c r="V1741" s="118" t="s">
        <v>61</v>
      </c>
      <c r="W1741" s="118" t="s">
        <v>61</v>
      </c>
    </row>
    <row r="1742" spans="1:23" ht="13.5" customHeight="1" x14ac:dyDescent="0.25">
      <c r="A1742" s="237">
        <v>0.69791666666666696</v>
      </c>
      <c r="B1742" s="118" t="s">
        <v>61</v>
      </c>
      <c r="C1742" s="118" t="s">
        <v>61</v>
      </c>
      <c r="D1742" s="118" t="s">
        <v>61</v>
      </c>
      <c r="E1742" s="118" t="s">
        <v>61</v>
      </c>
      <c r="F1742" s="118" t="s">
        <v>61</v>
      </c>
      <c r="G1742" s="118" t="s">
        <v>61</v>
      </c>
      <c r="H1742" s="118" t="s">
        <v>61</v>
      </c>
      <c r="I1742" s="118" t="s">
        <v>61</v>
      </c>
      <c r="J1742" s="118" t="s">
        <v>61</v>
      </c>
      <c r="K1742" s="118" t="s">
        <v>61</v>
      </c>
      <c r="L1742" s="118" t="s">
        <v>61</v>
      </c>
      <c r="M1742" s="118" t="s">
        <v>61</v>
      </c>
      <c r="N1742" s="118" t="s">
        <v>61</v>
      </c>
      <c r="O1742" s="118" t="s">
        <v>61</v>
      </c>
      <c r="P1742" s="118" t="s">
        <v>61</v>
      </c>
      <c r="Q1742" s="118" t="s">
        <v>61</v>
      </c>
      <c r="R1742" s="118" t="s">
        <v>61</v>
      </c>
      <c r="S1742" s="118" t="s">
        <v>61</v>
      </c>
      <c r="T1742" s="118" t="s">
        <v>61</v>
      </c>
      <c r="U1742" s="118" t="s">
        <v>61</v>
      </c>
      <c r="V1742" s="118" t="s">
        <v>61</v>
      </c>
      <c r="W1742" s="118" t="s">
        <v>61</v>
      </c>
    </row>
    <row r="1743" spans="1:23" ht="13.5" customHeight="1" x14ac:dyDescent="0.25">
      <c r="A1743" s="237">
        <v>0.70833333333333304</v>
      </c>
      <c r="B1743" s="118" t="s">
        <v>61</v>
      </c>
      <c r="C1743" s="118" t="s">
        <v>61</v>
      </c>
      <c r="D1743" s="118" t="s">
        <v>61</v>
      </c>
      <c r="E1743" s="118" t="s">
        <v>61</v>
      </c>
      <c r="F1743" s="118" t="s">
        <v>61</v>
      </c>
      <c r="G1743" s="118" t="s">
        <v>61</v>
      </c>
      <c r="H1743" s="118" t="s">
        <v>61</v>
      </c>
      <c r="I1743" s="118" t="s">
        <v>61</v>
      </c>
      <c r="J1743" s="118" t="s">
        <v>61</v>
      </c>
      <c r="K1743" s="118" t="s">
        <v>61</v>
      </c>
      <c r="L1743" s="118" t="s">
        <v>61</v>
      </c>
      <c r="M1743" s="118" t="s">
        <v>61</v>
      </c>
      <c r="N1743" s="118" t="s">
        <v>61</v>
      </c>
      <c r="O1743" s="118" t="s">
        <v>61</v>
      </c>
      <c r="P1743" s="118" t="s">
        <v>61</v>
      </c>
      <c r="Q1743" s="118" t="s">
        <v>61</v>
      </c>
      <c r="R1743" s="118" t="s">
        <v>61</v>
      </c>
      <c r="S1743" s="118" t="s">
        <v>61</v>
      </c>
      <c r="T1743" s="118" t="s">
        <v>61</v>
      </c>
      <c r="U1743" s="118" t="s">
        <v>61</v>
      </c>
      <c r="V1743" s="118" t="s">
        <v>61</v>
      </c>
      <c r="W1743" s="118" t="s">
        <v>61</v>
      </c>
    </row>
    <row r="1744" spans="1:23" ht="13.5" customHeight="1" x14ac:dyDescent="0.25">
      <c r="A1744" s="237">
        <v>0.71875</v>
      </c>
      <c r="B1744" s="118" t="s">
        <v>61</v>
      </c>
      <c r="C1744" s="118" t="s">
        <v>61</v>
      </c>
      <c r="D1744" s="118" t="s">
        <v>61</v>
      </c>
      <c r="E1744" s="118" t="s">
        <v>61</v>
      </c>
      <c r="F1744" s="118" t="s">
        <v>61</v>
      </c>
      <c r="G1744" s="118" t="s">
        <v>61</v>
      </c>
      <c r="H1744" s="118" t="s">
        <v>61</v>
      </c>
      <c r="I1744" s="118" t="s">
        <v>61</v>
      </c>
      <c r="J1744" s="118" t="s">
        <v>61</v>
      </c>
      <c r="K1744" s="118" t="s">
        <v>61</v>
      </c>
      <c r="L1744" s="118" t="s">
        <v>61</v>
      </c>
      <c r="M1744" s="118" t="s">
        <v>61</v>
      </c>
      <c r="N1744" s="118" t="s">
        <v>61</v>
      </c>
      <c r="O1744" s="118" t="s">
        <v>61</v>
      </c>
      <c r="P1744" s="118" t="s">
        <v>61</v>
      </c>
      <c r="Q1744" s="118" t="s">
        <v>61</v>
      </c>
      <c r="R1744" s="118" t="s">
        <v>61</v>
      </c>
      <c r="S1744" s="118" t="s">
        <v>61</v>
      </c>
      <c r="T1744" s="118" t="s">
        <v>61</v>
      </c>
      <c r="U1744" s="118" t="s">
        <v>61</v>
      </c>
      <c r="V1744" s="118" t="s">
        <v>61</v>
      </c>
      <c r="W1744" s="118" t="s">
        <v>61</v>
      </c>
    </row>
    <row r="1745" spans="1:23" ht="13.5" customHeight="1" x14ac:dyDescent="0.25">
      <c r="A1745" s="237">
        <v>0.72916666666666696</v>
      </c>
      <c r="B1745" s="118" t="s">
        <v>61</v>
      </c>
      <c r="C1745" s="118" t="s">
        <v>61</v>
      </c>
      <c r="D1745" s="118" t="s">
        <v>61</v>
      </c>
      <c r="E1745" s="118" t="s">
        <v>61</v>
      </c>
      <c r="F1745" s="118" t="s">
        <v>61</v>
      </c>
      <c r="G1745" s="118" t="s">
        <v>61</v>
      </c>
      <c r="H1745" s="118" t="s">
        <v>61</v>
      </c>
      <c r="I1745" s="118" t="s">
        <v>61</v>
      </c>
      <c r="J1745" s="118" t="s">
        <v>61</v>
      </c>
      <c r="K1745" s="118" t="s">
        <v>61</v>
      </c>
      <c r="L1745" s="118" t="s">
        <v>61</v>
      </c>
      <c r="M1745" s="118" t="s">
        <v>61</v>
      </c>
      <c r="N1745" s="118" t="s">
        <v>61</v>
      </c>
      <c r="O1745" s="118" t="s">
        <v>61</v>
      </c>
      <c r="P1745" s="118" t="s">
        <v>61</v>
      </c>
      <c r="Q1745" s="118" t="s">
        <v>61</v>
      </c>
      <c r="R1745" s="118" t="s">
        <v>61</v>
      </c>
      <c r="S1745" s="118" t="s">
        <v>61</v>
      </c>
      <c r="T1745" s="118" t="s">
        <v>61</v>
      </c>
      <c r="U1745" s="118" t="s">
        <v>61</v>
      </c>
      <c r="V1745" s="118" t="s">
        <v>61</v>
      </c>
      <c r="W1745" s="118" t="s">
        <v>61</v>
      </c>
    </row>
    <row r="1746" spans="1:23" ht="13.5" customHeight="1" x14ac:dyDescent="0.25">
      <c r="A1746" s="237">
        <v>0.73958333333333304</v>
      </c>
      <c r="B1746" s="118" t="s">
        <v>61</v>
      </c>
      <c r="C1746" s="118" t="s">
        <v>61</v>
      </c>
      <c r="D1746" s="118" t="s">
        <v>61</v>
      </c>
      <c r="E1746" s="118" t="s">
        <v>61</v>
      </c>
      <c r="F1746" s="118" t="s">
        <v>61</v>
      </c>
      <c r="G1746" s="118" t="s">
        <v>61</v>
      </c>
      <c r="H1746" s="118" t="s">
        <v>61</v>
      </c>
      <c r="I1746" s="118" t="s">
        <v>61</v>
      </c>
      <c r="J1746" s="118" t="s">
        <v>61</v>
      </c>
      <c r="K1746" s="118" t="s">
        <v>61</v>
      </c>
      <c r="L1746" s="118" t="s">
        <v>61</v>
      </c>
      <c r="M1746" s="118" t="s">
        <v>61</v>
      </c>
      <c r="N1746" s="118" t="s">
        <v>61</v>
      </c>
      <c r="O1746" s="118" t="s">
        <v>61</v>
      </c>
      <c r="P1746" s="118" t="s">
        <v>61</v>
      </c>
      <c r="Q1746" s="118" t="s">
        <v>61</v>
      </c>
      <c r="R1746" s="118" t="s">
        <v>61</v>
      </c>
      <c r="S1746" s="118" t="s">
        <v>61</v>
      </c>
      <c r="T1746" s="118" t="s">
        <v>61</v>
      </c>
      <c r="U1746" s="118" t="s">
        <v>61</v>
      </c>
      <c r="V1746" s="118" t="s">
        <v>61</v>
      </c>
      <c r="W1746" s="118" t="s">
        <v>61</v>
      </c>
    </row>
    <row r="1747" spans="1:23" ht="13.5" customHeight="1" x14ac:dyDescent="0.25">
      <c r="A1747" s="237">
        <v>0.75</v>
      </c>
      <c r="B1747" s="118" t="s">
        <v>61</v>
      </c>
      <c r="C1747" s="118" t="s">
        <v>61</v>
      </c>
      <c r="D1747" s="118" t="s">
        <v>61</v>
      </c>
      <c r="E1747" s="118" t="s">
        <v>61</v>
      </c>
      <c r="F1747" s="118" t="s">
        <v>61</v>
      </c>
      <c r="G1747" s="118" t="s">
        <v>61</v>
      </c>
      <c r="H1747" s="118" t="s">
        <v>61</v>
      </c>
      <c r="I1747" s="118" t="s">
        <v>61</v>
      </c>
      <c r="J1747" s="118" t="s">
        <v>61</v>
      </c>
      <c r="K1747" s="118" t="s">
        <v>61</v>
      </c>
      <c r="L1747" s="118" t="s">
        <v>61</v>
      </c>
      <c r="M1747" s="118" t="s">
        <v>61</v>
      </c>
      <c r="N1747" s="118" t="s">
        <v>61</v>
      </c>
      <c r="O1747" s="118" t="s">
        <v>61</v>
      </c>
      <c r="P1747" s="118" t="s">
        <v>61</v>
      </c>
      <c r="Q1747" s="118" t="s">
        <v>61</v>
      </c>
      <c r="R1747" s="118" t="s">
        <v>61</v>
      </c>
      <c r="S1747" s="118" t="s">
        <v>61</v>
      </c>
      <c r="T1747" s="118" t="s">
        <v>61</v>
      </c>
      <c r="U1747" s="118" t="s">
        <v>61</v>
      </c>
      <c r="V1747" s="118" t="s">
        <v>61</v>
      </c>
      <c r="W1747" s="118" t="s">
        <v>61</v>
      </c>
    </row>
    <row r="1748" spans="1:23" ht="13.5" customHeight="1" x14ac:dyDescent="0.25">
      <c r="A1748" s="237">
        <v>0.76041666666666696</v>
      </c>
      <c r="B1748" s="118" t="s">
        <v>61</v>
      </c>
      <c r="C1748" s="118" t="s">
        <v>61</v>
      </c>
      <c r="D1748" s="118" t="s">
        <v>61</v>
      </c>
      <c r="E1748" s="118" t="s">
        <v>61</v>
      </c>
      <c r="F1748" s="118" t="s">
        <v>61</v>
      </c>
      <c r="G1748" s="118" t="s">
        <v>61</v>
      </c>
      <c r="H1748" s="118" t="s">
        <v>61</v>
      </c>
      <c r="I1748" s="118" t="s">
        <v>61</v>
      </c>
      <c r="J1748" s="118" t="s">
        <v>61</v>
      </c>
      <c r="K1748" s="118" t="s">
        <v>61</v>
      </c>
      <c r="L1748" s="118" t="s">
        <v>61</v>
      </c>
      <c r="M1748" s="118" t="s">
        <v>61</v>
      </c>
      <c r="N1748" s="118" t="s">
        <v>61</v>
      </c>
      <c r="O1748" s="118" t="s">
        <v>61</v>
      </c>
      <c r="P1748" s="118" t="s">
        <v>61</v>
      </c>
      <c r="Q1748" s="118" t="s">
        <v>61</v>
      </c>
      <c r="R1748" s="118" t="s">
        <v>61</v>
      </c>
      <c r="S1748" s="118" t="s">
        <v>61</v>
      </c>
      <c r="T1748" s="118" t="s">
        <v>61</v>
      </c>
      <c r="U1748" s="118" t="s">
        <v>61</v>
      </c>
      <c r="V1748" s="118" t="s">
        <v>61</v>
      </c>
      <c r="W1748" s="118" t="s">
        <v>61</v>
      </c>
    </row>
    <row r="1749" spans="1:23" ht="13.5" customHeight="1" x14ac:dyDescent="0.25">
      <c r="A1749" s="237">
        <v>0.77083333333333304</v>
      </c>
      <c r="B1749" s="118" t="s">
        <v>61</v>
      </c>
      <c r="C1749" s="118" t="s">
        <v>61</v>
      </c>
      <c r="D1749" s="118" t="s">
        <v>61</v>
      </c>
      <c r="E1749" s="118" t="s">
        <v>61</v>
      </c>
      <c r="F1749" s="118" t="s">
        <v>61</v>
      </c>
      <c r="G1749" s="118" t="s">
        <v>61</v>
      </c>
      <c r="H1749" s="118" t="s">
        <v>61</v>
      </c>
      <c r="I1749" s="118" t="s">
        <v>61</v>
      </c>
      <c r="J1749" s="118" t="s">
        <v>61</v>
      </c>
      <c r="K1749" s="118" t="s">
        <v>61</v>
      </c>
      <c r="L1749" s="118" t="s">
        <v>61</v>
      </c>
      <c r="M1749" s="118" t="s">
        <v>61</v>
      </c>
      <c r="N1749" s="118" t="s">
        <v>61</v>
      </c>
      <c r="O1749" s="118" t="s">
        <v>61</v>
      </c>
      <c r="P1749" s="118" t="s">
        <v>61</v>
      </c>
      <c r="Q1749" s="118" t="s">
        <v>61</v>
      </c>
      <c r="R1749" s="118" t="s">
        <v>61</v>
      </c>
      <c r="S1749" s="118" t="s">
        <v>61</v>
      </c>
      <c r="T1749" s="118" t="s">
        <v>61</v>
      </c>
      <c r="U1749" s="118" t="s">
        <v>61</v>
      </c>
      <c r="V1749" s="118" t="s">
        <v>61</v>
      </c>
      <c r="W1749" s="118" t="s">
        <v>61</v>
      </c>
    </row>
    <row r="1750" spans="1:23" ht="13.5" customHeight="1" x14ac:dyDescent="0.25">
      <c r="A1750" s="237">
        <v>0.78125</v>
      </c>
      <c r="B1750" s="118" t="s">
        <v>61</v>
      </c>
      <c r="C1750" s="118" t="s">
        <v>61</v>
      </c>
      <c r="D1750" s="118" t="s">
        <v>61</v>
      </c>
      <c r="E1750" s="118" t="s">
        <v>61</v>
      </c>
      <c r="F1750" s="118" t="s">
        <v>61</v>
      </c>
      <c r="G1750" s="118" t="s">
        <v>61</v>
      </c>
      <c r="H1750" s="118" t="s">
        <v>61</v>
      </c>
      <c r="I1750" s="118" t="s">
        <v>61</v>
      </c>
      <c r="J1750" s="118" t="s">
        <v>61</v>
      </c>
      <c r="K1750" s="118" t="s">
        <v>61</v>
      </c>
      <c r="L1750" s="118" t="s">
        <v>61</v>
      </c>
      <c r="M1750" s="118" t="s">
        <v>61</v>
      </c>
      <c r="N1750" s="118" t="s">
        <v>61</v>
      </c>
      <c r="O1750" s="118" t="s">
        <v>61</v>
      </c>
      <c r="P1750" s="118" t="s">
        <v>61</v>
      </c>
      <c r="Q1750" s="118" t="s">
        <v>61</v>
      </c>
      <c r="R1750" s="118" t="s">
        <v>61</v>
      </c>
      <c r="S1750" s="118" t="s">
        <v>61</v>
      </c>
      <c r="T1750" s="118" t="s">
        <v>61</v>
      </c>
      <c r="U1750" s="118" t="s">
        <v>61</v>
      </c>
      <c r="V1750" s="118" t="s">
        <v>61</v>
      </c>
      <c r="W1750" s="118" t="s">
        <v>61</v>
      </c>
    </row>
    <row r="1751" spans="1:23" ht="13.5" customHeight="1" x14ac:dyDescent="0.25">
      <c r="A1751" s="237">
        <v>0.79166666666666696</v>
      </c>
      <c r="B1751" s="118" t="s">
        <v>61</v>
      </c>
      <c r="C1751" s="118" t="s">
        <v>61</v>
      </c>
      <c r="D1751" s="118" t="s">
        <v>61</v>
      </c>
      <c r="E1751" s="118" t="s">
        <v>61</v>
      </c>
      <c r="F1751" s="118" t="s">
        <v>61</v>
      </c>
      <c r="G1751" s="118" t="s">
        <v>61</v>
      </c>
      <c r="H1751" s="118" t="s">
        <v>61</v>
      </c>
      <c r="I1751" s="118" t="s">
        <v>61</v>
      </c>
      <c r="J1751" s="118" t="s">
        <v>61</v>
      </c>
      <c r="K1751" s="118" t="s">
        <v>61</v>
      </c>
      <c r="L1751" s="118" t="s">
        <v>61</v>
      </c>
      <c r="M1751" s="118" t="s">
        <v>61</v>
      </c>
      <c r="N1751" s="118" t="s">
        <v>61</v>
      </c>
      <c r="O1751" s="118" t="s">
        <v>61</v>
      </c>
      <c r="P1751" s="118" t="s">
        <v>61</v>
      </c>
      <c r="Q1751" s="118" t="s">
        <v>61</v>
      </c>
      <c r="R1751" s="118" t="s">
        <v>61</v>
      </c>
      <c r="S1751" s="118" t="s">
        <v>61</v>
      </c>
      <c r="T1751" s="118" t="s">
        <v>61</v>
      </c>
      <c r="U1751" s="118" t="s">
        <v>61</v>
      </c>
      <c r="V1751" s="118" t="s">
        <v>61</v>
      </c>
      <c r="W1751" s="118" t="s">
        <v>61</v>
      </c>
    </row>
    <row r="1752" spans="1:23" ht="13.5" customHeight="1" x14ac:dyDescent="0.25">
      <c r="A1752" s="237">
        <v>0.80208333333333304</v>
      </c>
      <c r="B1752" s="118" t="s">
        <v>61</v>
      </c>
      <c r="C1752" s="118" t="s">
        <v>61</v>
      </c>
      <c r="D1752" s="118" t="s">
        <v>61</v>
      </c>
      <c r="E1752" s="118" t="s">
        <v>61</v>
      </c>
      <c r="F1752" s="118" t="s">
        <v>61</v>
      </c>
      <c r="G1752" s="118" t="s">
        <v>61</v>
      </c>
      <c r="H1752" s="118" t="s">
        <v>61</v>
      </c>
      <c r="I1752" s="118" t="s">
        <v>61</v>
      </c>
      <c r="J1752" s="118" t="s">
        <v>61</v>
      </c>
      <c r="K1752" s="118" t="s">
        <v>61</v>
      </c>
      <c r="L1752" s="118" t="s">
        <v>61</v>
      </c>
      <c r="M1752" s="118" t="s">
        <v>61</v>
      </c>
      <c r="N1752" s="118" t="s">
        <v>61</v>
      </c>
      <c r="O1752" s="118" t="s">
        <v>61</v>
      </c>
      <c r="P1752" s="118" t="s">
        <v>61</v>
      </c>
      <c r="Q1752" s="118" t="s">
        <v>61</v>
      </c>
      <c r="R1752" s="118" t="s">
        <v>61</v>
      </c>
      <c r="S1752" s="118" t="s">
        <v>61</v>
      </c>
      <c r="T1752" s="118" t="s">
        <v>61</v>
      </c>
      <c r="U1752" s="118" t="s">
        <v>61</v>
      </c>
      <c r="V1752" s="118" t="s">
        <v>61</v>
      </c>
      <c r="W1752" s="118" t="s">
        <v>61</v>
      </c>
    </row>
    <row r="1753" spans="1:23" ht="13.5" customHeight="1" x14ac:dyDescent="0.25">
      <c r="A1753" s="237">
        <v>0.8125</v>
      </c>
      <c r="B1753" s="118" t="s">
        <v>61</v>
      </c>
      <c r="C1753" s="118" t="s">
        <v>61</v>
      </c>
      <c r="D1753" s="118" t="s">
        <v>61</v>
      </c>
      <c r="E1753" s="118" t="s">
        <v>61</v>
      </c>
      <c r="F1753" s="118" t="s">
        <v>61</v>
      </c>
      <c r="G1753" s="118" t="s">
        <v>61</v>
      </c>
      <c r="H1753" s="118" t="s">
        <v>61</v>
      </c>
      <c r="I1753" s="118" t="s">
        <v>61</v>
      </c>
      <c r="J1753" s="118" t="s">
        <v>61</v>
      </c>
      <c r="K1753" s="118" t="s">
        <v>61</v>
      </c>
      <c r="L1753" s="118" t="s">
        <v>61</v>
      </c>
      <c r="M1753" s="118" t="s">
        <v>61</v>
      </c>
      <c r="N1753" s="118" t="s">
        <v>61</v>
      </c>
      <c r="O1753" s="118" t="s">
        <v>61</v>
      </c>
      <c r="P1753" s="118" t="s">
        <v>61</v>
      </c>
      <c r="Q1753" s="118" t="s">
        <v>61</v>
      </c>
      <c r="R1753" s="118" t="s">
        <v>61</v>
      </c>
      <c r="S1753" s="118" t="s">
        <v>61</v>
      </c>
      <c r="T1753" s="118" t="s">
        <v>61</v>
      </c>
      <c r="U1753" s="118" t="s">
        <v>61</v>
      </c>
      <c r="V1753" s="118" t="s">
        <v>61</v>
      </c>
      <c r="W1753" s="118" t="s">
        <v>61</v>
      </c>
    </row>
    <row r="1754" spans="1:23" ht="13.5" customHeight="1" x14ac:dyDescent="0.25">
      <c r="A1754" s="237">
        <v>0.82291666666666696</v>
      </c>
      <c r="B1754" s="118" t="s">
        <v>61</v>
      </c>
      <c r="C1754" s="118" t="s">
        <v>61</v>
      </c>
      <c r="D1754" s="118" t="s">
        <v>61</v>
      </c>
      <c r="E1754" s="118" t="s">
        <v>61</v>
      </c>
      <c r="F1754" s="118" t="s">
        <v>61</v>
      </c>
      <c r="G1754" s="118" t="s">
        <v>61</v>
      </c>
      <c r="H1754" s="118" t="s">
        <v>61</v>
      </c>
      <c r="I1754" s="118" t="s">
        <v>61</v>
      </c>
      <c r="J1754" s="118" t="s">
        <v>61</v>
      </c>
      <c r="K1754" s="118" t="s">
        <v>61</v>
      </c>
      <c r="L1754" s="118" t="s">
        <v>61</v>
      </c>
      <c r="M1754" s="118" t="s">
        <v>61</v>
      </c>
      <c r="N1754" s="118" t="s">
        <v>61</v>
      </c>
      <c r="O1754" s="118" t="s">
        <v>61</v>
      </c>
      <c r="P1754" s="118" t="s">
        <v>61</v>
      </c>
      <c r="Q1754" s="118" t="s">
        <v>61</v>
      </c>
      <c r="R1754" s="118" t="s">
        <v>61</v>
      </c>
      <c r="S1754" s="118" t="s">
        <v>61</v>
      </c>
      <c r="T1754" s="118" t="s">
        <v>61</v>
      </c>
      <c r="U1754" s="118" t="s">
        <v>61</v>
      </c>
      <c r="V1754" s="118" t="s">
        <v>61</v>
      </c>
      <c r="W1754" s="118" t="s">
        <v>61</v>
      </c>
    </row>
    <row r="1755" spans="1:23" ht="13.5" customHeight="1" x14ac:dyDescent="0.25">
      <c r="A1755" s="237">
        <v>0.83333333333333304</v>
      </c>
      <c r="B1755" s="118" t="s">
        <v>61</v>
      </c>
      <c r="C1755" s="118" t="s">
        <v>61</v>
      </c>
      <c r="D1755" s="118" t="s">
        <v>61</v>
      </c>
      <c r="E1755" s="118" t="s">
        <v>61</v>
      </c>
      <c r="F1755" s="118" t="s">
        <v>61</v>
      </c>
      <c r="G1755" s="118" t="s">
        <v>61</v>
      </c>
      <c r="H1755" s="118" t="s">
        <v>61</v>
      </c>
      <c r="I1755" s="118" t="s">
        <v>61</v>
      </c>
      <c r="J1755" s="118" t="s">
        <v>61</v>
      </c>
      <c r="K1755" s="118" t="s">
        <v>61</v>
      </c>
      <c r="L1755" s="118" t="s">
        <v>61</v>
      </c>
      <c r="M1755" s="118" t="s">
        <v>61</v>
      </c>
      <c r="N1755" s="118" t="s">
        <v>61</v>
      </c>
      <c r="O1755" s="118" t="s">
        <v>61</v>
      </c>
      <c r="P1755" s="118" t="s">
        <v>61</v>
      </c>
      <c r="Q1755" s="118" t="s">
        <v>61</v>
      </c>
      <c r="R1755" s="118" t="s">
        <v>61</v>
      </c>
      <c r="S1755" s="118" t="s">
        <v>61</v>
      </c>
      <c r="T1755" s="118" t="s">
        <v>61</v>
      </c>
      <c r="U1755" s="118" t="s">
        <v>61</v>
      </c>
      <c r="V1755" s="118" t="s">
        <v>61</v>
      </c>
      <c r="W1755" s="118" t="s">
        <v>61</v>
      </c>
    </row>
    <row r="1756" spans="1:23" ht="13.5" customHeight="1" x14ac:dyDescent="0.25">
      <c r="A1756" s="237">
        <v>0.84375</v>
      </c>
      <c r="B1756" s="118" t="s">
        <v>61</v>
      </c>
      <c r="C1756" s="118" t="s">
        <v>61</v>
      </c>
      <c r="D1756" s="118" t="s">
        <v>61</v>
      </c>
      <c r="E1756" s="118" t="s">
        <v>61</v>
      </c>
      <c r="F1756" s="118" t="s">
        <v>61</v>
      </c>
      <c r="G1756" s="118" t="s">
        <v>61</v>
      </c>
      <c r="H1756" s="118" t="s">
        <v>61</v>
      </c>
      <c r="I1756" s="118" t="s">
        <v>61</v>
      </c>
      <c r="J1756" s="118" t="s">
        <v>61</v>
      </c>
      <c r="K1756" s="118" t="s">
        <v>61</v>
      </c>
      <c r="L1756" s="118" t="s">
        <v>61</v>
      </c>
      <c r="M1756" s="118" t="s">
        <v>61</v>
      </c>
      <c r="N1756" s="118" t="s">
        <v>61</v>
      </c>
      <c r="O1756" s="118" t="s">
        <v>61</v>
      </c>
      <c r="P1756" s="118" t="s">
        <v>61</v>
      </c>
      <c r="Q1756" s="118" t="s">
        <v>61</v>
      </c>
      <c r="R1756" s="118" t="s">
        <v>61</v>
      </c>
      <c r="S1756" s="118" t="s">
        <v>61</v>
      </c>
      <c r="T1756" s="118" t="s">
        <v>61</v>
      </c>
      <c r="U1756" s="118" t="s">
        <v>61</v>
      </c>
      <c r="V1756" s="118" t="s">
        <v>61</v>
      </c>
      <c r="W1756" s="118" t="s">
        <v>61</v>
      </c>
    </row>
    <row r="1757" spans="1:23" ht="13.5" customHeight="1" x14ac:dyDescent="0.25">
      <c r="A1757" s="237">
        <v>0.85416666666666696</v>
      </c>
      <c r="B1757" s="118" t="s">
        <v>61</v>
      </c>
      <c r="C1757" s="118" t="s">
        <v>61</v>
      </c>
      <c r="D1757" s="118" t="s">
        <v>61</v>
      </c>
      <c r="E1757" s="118" t="s">
        <v>61</v>
      </c>
      <c r="F1757" s="118" t="s">
        <v>61</v>
      </c>
      <c r="G1757" s="118" t="s">
        <v>61</v>
      </c>
      <c r="H1757" s="118" t="s">
        <v>61</v>
      </c>
      <c r="I1757" s="118" t="s">
        <v>61</v>
      </c>
      <c r="J1757" s="118" t="s">
        <v>61</v>
      </c>
      <c r="K1757" s="118" t="s">
        <v>61</v>
      </c>
      <c r="L1757" s="118" t="s">
        <v>61</v>
      </c>
      <c r="M1757" s="118" t="s">
        <v>61</v>
      </c>
      <c r="N1757" s="118" t="s">
        <v>61</v>
      </c>
      <c r="O1757" s="118" t="s">
        <v>61</v>
      </c>
      <c r="P1757" s="118" t="s">
        <v>61</v>
      </c>
      <c r="Q1757" s="118" t="s">
        <v>61</v>
      </c>
      <c r="R1757" s="118" t="s">
        <v>61</v>
      </c>
      <c r="S1757" s="118" t="s">
        <v>61</v>
      </c>
      <c r="T1757" s="118" t="s">
        <v>61</v>
      </c>
      <c r="U1757" s="118" t="s">
        <v>61</v>
      </c>
      <c r="V1757" s="118" t="s">
        <v>61</v>
      </c>
      <c r="W1757" s="118" t="s">
        <v>61</v>
      </c>
    </row>
    <row r="1758" spans="1:23" ht="13.5" customHeight="1" x14ac:dyDescent="0.25">
      <c r="A1758" s="237">
        <v>0.86458333333333304</v>
      </c>
      <c r="B1758" s="118" t="s">
        <v>61</v>
      </c>
      <c r="C1758" s="118" t="s">
        <v>61</v>
      </c>
      <c r="D1758" s="118" t="s">
        <v>61</v>
      </c>
      <c r="E1758" s="118" t="s">
        <v>61</v>
      </c>
      <c r="F1758" s="118" t="s">
        <v>61</v>
      </c>
      <c r="G1758" s="118" t="s">
        <v>61</v>
      </c>
      <c r="H1758" s="118" t="s">
        <v>61</v>
      </c>
      <c r="I1758" s="118" t="s">
        <v>61</v>
      </c>
      <c r="J1758" s="118" t="s">
        <v>61</v>
      </c>
      <c r="K1758" s="118" t="s">
        <v>61</v>
      </c>
      <c r="L1758" s="118" t="s">
        <v>61</v>
      </c>
      <c r="M1758" s="118" t="s">
        <v>61</v>
      </c>
      <c r="N1758" s="118" t="s">
        <v>61</v>
      </c>
      <c r="O1758" s="118" t="s">
        <v>61</v>
      </c>
      <c r="P1758" s="118" t="s">
        <v>61</v>
      </c>
      <c r="Q1758" s="118" t="s">
        <v>61</v>
      </c>
      <c r="R1758" s="118" t="s">
        <v>61</v>
      </c>
      <c r="S1758" s="118" t="s">
        <v>61</v>
      </c>
      <c r="T1758" s="118" t="s">
        <v>61</v>
      </c>
      <c r="U1758" s="118" t="s">
        <v>61</v>
      </c>
      <c r="V1758" s="118" t="s">
        <v>61</v>
      </c>
      <c r="W1758" s="118" t="s">
        <v>61</v>
      </c>
    </row>
    <row r="1759" spans="1:23" ht="13.5" customHeight="1" x14ac:dyDescent="0.25">
      <c r="A1759" s="237">
        <v>0.875</v>
      </c>
      <c r="B1759" s="118" t="s">
        <v>61</v>
      </c>
      <c r="C1759" s="118" t="s">
        <v>61</v>
      </c>
      <c r="D1759" s="118" t="s">
        <v>61</v>
      </c>
      <c r="E1759" s="118" t="s">
        <v>61</v>
      </c>
      <c r="F1759" s="118" t="s">
        <v>61</v>
      </c>
      <c r="G1759" s="118" t="s">
        <v>61</v>
      </c>
      <c r="H1759" s="118" t="s">
        <v>61</v>
      </c>
      <c r="I1759" s="118" t="s">
        <v>61</v>
      </c>
      <c r="J1759" s="118" t="s">
        <v>61</v>
      </c>
      <c r="K1759" s="118" t="s">
        <v>61</v>
      </c>
      <c r="L1759" s="118" t="s">
        <v>61</v>
      </c>
      <c r="M1759" s="118" t="s">
        <v>61</v>
      </c>
      <c r="N1759" s="118" t="s">
        <v>61</v>
      </c>
      <c r="O1759" s="118" t="s">
        <v>61</v>
      </c>
      <c r="P1759" s="118" t="s">
        <v>61</v>
      </c>
      <c r="Q1759" s="118" t="s">
        <v>61</v>
      </c>
      <c r="R1759" s="118" t="s">
        <v>61</v>
      </c>
      <c r="S1759" s="118" t="s">
        <v>61</v>
      </c>
      <c r="T1759" s="118" t="s">
        <v>61</v>
      </c>
      <c r="U1759" s="118" t="s">
        <v>61</v>
      </c>
      <c r="V1759" s="118" t="s">
        <v>61</v>
      </c>
      <c r="W1759" s="118" t="s">
        <v>61</v>
      </c>
    </row>
    <row r="1760" spans="1:23" ht="13.5" customHeight="1" x14ac:dyDescent="0.25">
      <c r="A1760" s="237">
        <v>0.88541666666666696</v>
      </c>
      <c r="B1760" s="118" t="s">
        <v>61</v>
      </c>
      <c r="C1760" s="118" t="s">
        <v>61</v>
      </c>
      <c r="D1760" s="118" t="s">
        <v>61</v>
      </c>
      <c r="E1760" s="118" t="s">
        <v>61</v>
      </c>
      <c r="F1760" s="118" t="s">
        <v>61</v>
      </c>
      <c r="G1760" s="118" t="s">
        <v>61</v>
      </c>
      <c r="H1760" s="118" t="s">
        <v>61</v>
      </c>
      <c r="I1760" s="118" t="s">
        <v>61</v>
      </c>
      <c r="J1760" s="118" t="s">
        <v>61</v>
      </c>
      <c r="K1760" s="118" t="s">
        <v>61</v>
      </c>
      <c r="L1760" s="118" t="s">
        <v>61</v>
      </c>
      <c r="M1760" s="118" t="s">
        <v>61</v>
      </c>
      <c r="N1760" s="118" t="s">
        <v>61</v>
      </c>
      <c r="O1760" s="118" t="s">
        <v>61</v>
      </c>
      <c r="P1760" s="118" t="s">
        <v>61</v>
      </c>
      <c r="Q1760" s="118" t="s">
        <v>61</v>
      </c>
      <c r="R1760" s="118" t="s">
        <v>61</v>
      </c>
      <c r="S1760" s="118" t="s">
        <v>61</v>
      </c>
      <c r="T1760" s="118" t="s">
        <v>61</v>
      </c>
      <c r="U1760" s="118" t="s">
        <v>61</v>
      </c>
      <c r="V1760" s="118" t="s">
        <v>61</v>
      </c>
      <c r="W1760" s="118" t="s">
        <v>61</v>
      </c>
    </row>
    <row r="1761" spans="1:23" ht="13.5" customHeight="1" x14ac:dyDescent="0.25">
      <c r="A1761" s="237">
        <v>0.89583333333333304</v>
      </c>
      <c r="B1761" s="118" t="s">
        <v>61</v>
      </c>
      <c r="C1761" s="118" t="s">
        <v>61</v>
      </c>
      <c r="D1761" s="118" t="s">
        <v>61</v>
      </c>
      <c r="E1761" s="118" t="s">
        <v>61</v>
      </c>
      <c r="F1761" s="118" t="s">
        <v>61</v>
      </c>
      <c r="G1761" s="118" t="s">
        <v>61</v>
      </c>
      <c r="H1761" s="118" t="s">
        <v>61</v>
      </c>
      <c r="I1761" s="118" t="s">
        <v>61</v>
      </c>
      <c r="J1761" s="118" t="s">
        <v>61</v>
      </c>
      <c r="K1761" s="118" t="s">
        <v>61</v>
      </c>
      <c r="L1761" s="118" t="s">
        <v>61</v>
      </c>
      <c r="M1761" s="118" t="s">
        <v>61</v>
      </c>
      <c r="N1761" s="118" t="s">
        <v>61</v>
      </c>
      <c r="O1761" s="118" t="s">
        <v>61</v>
      </c>
      <c r="P1761" s="118" t="s">
        <v>61</v>
      </c>
      <c r="Q1761" s="118" t="s">
        <v>61</v>
      </c>
      <c r="R1761" s="118" t="s">
        <v>61</v>
      </c>
      <c r="S1761" s="118" t="s">
        <v>61</v>
      </c>
      <c r="T1761" s="118" t="s">
        <v>61</v>
      </c>
      <c r="U1761" s="118" t="s">
        <v>61</v>
      </c>
      <c r="V1761" s="118" t="s">
        <v>61</v>
      </c>
      <c r="W1761" s="118" t="s">
        <v>61</v>
      </c>
    </row>
    <row r="1762" spans="1:23" ht="13.5" customHeight="1" x14ac:dyDescent="0.25">
      <c r="A1762" s="237">
        <v>0.90625</v>
      </c>
      <c r="B1762" s="118" t="s">
        <v>61</v>
      </c>
      <c r="C1762" s="118" t="s">
        <v>61</v>
      </c>
      <c r="D1762" s="118" t="s">
        <v>61</v>
      </c>
      <c r="E1762" s="118" t="s">
        <v>61</v>
      </c>
      <c r="F1762" s="118" t="s">
        <v>61</v>
      </c>
      <c r="G1762" s="118" t="s">
        <v>61</v>
      </c>
      <c r="H1762" s="118" t="s">
        <v>61</v>
      </c>
      <c r="I1762" s="118" t="s">
        <v>61</v>
      </c>
      <c r="J1762" s="118" t="s">
        <v>61</v>
      </c>
      <c r="K1762" s="118" t="s">
        <v>61</v>
      </c>
      <c r="L1762" s="118" t="s">
        <v>61</v>
      </c>
      <c r="M1762" s="118" t="s">
        <v>61</v>
      </c>
      <c r="N1762" s="118" t="s">
        <v>61</v>
      </c>
      <c r="O1762" s="118" t="s">
        <v>61</v>
      </c>
      <c r="P1762" s="118" t="s">
        <v>61</v>
      </c>
      <c r="Q1762" s="118" t="s">
        <v>61</v>
      </c>
      <c r="R1762" s="118" t="s">
        <v>61</v>
      </c>
      <c r="S1762" s="118" t="s">
        <v>61</v>
      </c>
      <c r="T1762" s="118" t="s">
        <v>61</v>
      </c>
      <c r="U1762" s="118" t="s">
        <v>61</v>
      </c>
      <c r="V1762" s="118" t="s">
        <v>61</v>
      </c>
      <c r="W1762" s="118" t="s">
        <v>61</v>
      </c>
    </row>
    <row r="1763" spans="1:23" ht="13.5" customHeight="1" x14ac:dyDescent="0.25">
      <c r="A1763" s="237">
        <v>0.91666666666666696</v>
      </c>
      <c r="B1763" s="118" t="s">
        <v>61</v>
      </c>
      <c r="C1763" s="118" t="s">
        <v>61</v>
      </c>
      <c r="D1763" s="118" t="s">
        <v>61</v>
      </c>
      <c r="E1763" s="118" t="s">
        <v>61</v>
      </c>
      <c r="F1763" s="118" t="s">
        <v>61</v>
      </c>
      <c r="G1763" s="118" t="s">
        <v>61</v>
      </c>
      <c r="H1763" s="118" t="s">
        <v>61</v>
      </c>
      <c r="I1763" s="118" t="s">
        <v>61</v>
      </c>
      <c r="J1763" s="118" t="s">
        <v>61</v>
      </c>
      <c r="K1763" s="118" t="s">
        <v>61</v>
      </c>
      <c r="L1763" s="118" t="s">
        <v>61</v>
      </c>
      <c r="M1763" s="118" t="s">
        <v>61</v>
      </c>
      <c r="N1763" s="118" t="s">
        <v>61</v>
      </c>
      <c r="O1763" s="118" t="s">
        <v>61</v>
      </c>
      <c r="P1763" s="118" t="s">
        <v>61</v>
      </c>
      <c r="Q1763" s="118" t="s">
        <v>61</v>
      </c>
      <c r="R1763" s="118" t="s">
        <v>61</v>
      </c>
      <c r="S1763" s="118" t="s">
        <v>61</v>
      </c>
      <c r="T1763" s="118" t="s">
        <v>61</v>
      </c>
      <c r="U1763" s="118" t="s">
        <v>61</v>
      </c>
      <c r="V1763" s="118" t="s">
        <v>61</v>
      </c>
      <c r="W1763" s="118" t="s">
        <v>61</v>
      </c>
    </row>
    <row r="1764" spans="1:23" ht="13.5" customHeight="1" x14ac:dyDescent="0.25">
      <c r="A1764" s="237">
        <v>0.92708333333333304</v>
      </c>
      <c r="B1764" s="118" t="s">
        <v>61</v>
      </c>
      <c r="C1764" s="118" t="s">
        <v>61</v>
      </c>
      <c r="D1764" s="118" t="s">
        <v>61</v>
      </c>
      <c r="E1764" s="118" t="s">
        <v>61</v>
      </c>
      <c r="F1764" s="118" t="s">
        <v>61</v>
      </c>
      <c r="G1764" s="118" t="s">
        <v>61</v>
      </c>
      <c r="H1764" s="118" t="s">
        <v>61</v>
      </c>
      <c r="I1764" s="118" t="s">
        <v>61</v>
      </c>
      <c r="J1764" s="118" t="s">
        <v>61</v>
      </c>
      <c r="K1764" s="118" t="s">
        <v>61</v>
      </c>
      <c r="L1764" s="118" t="s">
        <v>61</v>
      </c>
      <c r="M1764" s="118" t="s">
        <v>61</v>
      </c>
      <c r="N1764" s="118" t="s">
        <v>61</v>
      </c>
      <c r="O1764" s="118" t="s">
        <v>61</v>
      </c>
      <c r="P1764" s="118" t="s">
        <v>61</v>
      </c>
      <c r="Q1764" s="118" t="s">
        <v>61</v>
      </c>
      <c r="R1764" s="118" t="s">
        <v>61</v>
      </c>
      <c r="S1764" s="118" t="s">
        <v>61</v>
      </c>
      <c r="T1764" s="118" t="s">
        <v>61</v>
      </c>
      <c r="U1764" s="118" t="s">
        <v>61</v>
      </c>
      <c r="V1764" s="118" t="s">
        <v>61</v>
      </c>
      <c r="W1764" s="118" t="s">
        <v>61</v>
      </c>
    </row>
    <row r="1765" spans="1:23" ht="13.5" customHeight="1" x14ac:dyDescent="0.25">
      <c r="A1765" s="237">
        <v>0.9375</v>
      </c>
      <c r="B1765" s="118" t="s">
        <v>61</v>
      </c>
      <c r="C1765" s="118" t="s">
        <v>61</v>
      </c>
      <c r="D1765" s="118" t="s">
        <v>61</v>
      </c>
      <c r="E1765" s="118" t="s">
        <v>61</v>
      </c>
      <c r="F1765" s="118" t="s">
        <v>61</v>
      </c>
      <c r="G1765" s="118" t="s">
        <v>61</v>
      </c>
      <c r="H1765" s="118" t="s">
        <v>61</v>
      </c>
      <c r="I1765" s="118" t="s">
        <v>61</v>
      </c>
      <c r="J1765" s="118" t="s">
        <v>61</v>
      </c>
      <c r="K1765" s="118" t="s">
        <v>61</v>
      </c>
      <c r="L1765" s="118" t="s">
        <v>61</v>
      </c>
      <c r="M1765" s="118" t="s">
        <v>61</v>
      </c>
      <c r="N1765" s="118" t="s">
        <v>61</v>
      </c>
      <c r="O1765" s="118" t="s">
        <v>61</v>
      </c>
      <c r="P1765" s="118" t="s">
        <v>61</v>
      </c>
      <c r="Q1765" s="118" t="s">
        <v>61</v>
      </c>
      <c r="R1765" s="118" t="s">
        <v>61</v>
      </c>
      <c r="S1765" s="118" t="s">
        <v>61</v>
      </c>
      <c r="T1765" s="118" t="s">
        <v>61</v>
      </c>
      <c r="U1765" s="118" t="s">
        <v>61</v>
      </c>
      <c r="V1765" s="118" t="s">
        <v>61</v>
      </c>
      <c r="W1765" s="118" t="s">
        <v>61</v>
      </c>
    </row>
    <row r="1766" spans="1:23" ht="13.5" customHeight="1" x14ac:dyDescent="0.25">
      <c r="A1766" s="237">
        <v>0.94791666666666696</v>
      </c>
      <c r="B1766" s="118" t="s">
        <v>61</v>
      </c>
      <c r="C1766" s="118" t="s">
        <v>61</v>
      </c>
      <c r="D1766" s="118" t="s">
        <v>61</v>
      </c>
      <c r="E1766" s="118" t="s">
        <v>61</v>
      </c>
      <c r="F1766" s="118" t="s">
        <v>61</v>
      </c>
      <c r="G1766" s="118" t="s">
        <v>61</v>
      </c>
      <c r="H1766" s="118" t="s">
        <v>61</v>
      </c>
      <c r="I1766" s="118" t="s">
        <v>61</v>
      </c>
      <c r="J1766" s="118" t="s">
        <v>61</v>
      </c>
      <c r="K1766" s="118" t="s">
        <v>61</v>
      </c>
      <c r="L1766" s="118" t="s">
        <v>61</v>
      </c>
      <c r="M1766" s="118" t="s">
        <v>61</v>
      </c>
      <c r="N1766" s="118" t="s">
        <v>61</v>
      </c>
      <c r="O1766" s="118" t="s">
        <v>61</v>
      </c>
      <c r="P1766" s="118" t="s">
        <v>61</v>
      </c>
      <c r="Q1766" s="118" t="s">
        <v>61</v>
      </c>
      <c r="R1766" s="118" t="s">
        <v>61</v>
      </c>
      <c r="S1766" s="118" t="s">
        <v>61</v>
      </c>
      <c r="T1766" s="118" t="s">
        <v>61</v>
      </c>
      <c r="U1766" s="118" t="s">
        <v>61</v>
      </c>
      <c r="V1766" s="118" t="s">
        <v>61</v>
      </c>
      <c r="W1766" s="118" t="s">
        <v>61</v>
      </c>
    </row>
    <row r="1767" spans="1:23" ht="13.5" customHeight="1" x14ac:dyDescent="0.25">
      <c r="A1767" s="237">
        <v>0.95833333333333304</v>
      </c>
      <c r="B1767" s="118" t="s">
        <v>61</v>
      </c>
      <c r="C1767" s="118" t="s">
        <v>61</v>
      </c>
      <c r="D1767" s="118" t="s">
        <v>61</v>
      </c>
      <c r="E1767" s="118" t="s">
        <v>61</v>
      </c>
      <c r="F1767" s="118" t="s">
        <v>61</v>
      </c>
      <c r="G1767" s="118" t="s">
        <v>61</v>
      </c>
      <c r="H1767" s="118" t="s">
        <v>61</v>
      </c>
      <c r="I1767" s="118" t="s">
        <v>61</v>
      </c>
      <c r="J1767" s="118" t="s">
        <v>61</v>
      </c>
      <c r="K1767" s="118" t="s">
        <v>61</v>
      </c>
      <c r="L1767" s="118" t="s">
        <v>61</v>
      </c>
      <c r="M1767" s="118" t="s">
        <v>61</v>
      </c>
      <c r="N1767" s="118" t="s">
        <v>61</v>
      </c>
      <c r="O1767" s="118" t="s">
        <v>61</v>
      </c>
      <c r="P1767" s="118" t="s">
        <v>61</v>
      </c>
      <c r="Q1767" s="118" t="s">
        <v>61</v>
      </c>
      <c r="R1767" s="118" t="s">
        <v>61</v>
      </c>
      <c r="S1767" s="118" t="s">
        <v>61</v>
      </c>
      <c r="T1767" s="118" t="s">
        <v>61</v>
      </c>
      <c r="U1767" s="118" t="s">
        <v>61</v>
      </c>
      <c r="V1767" s="118" t="s">
        <v>61</v>
      </c>
      <c r="W1767" s="118" t="s">
        <v>61</v>
      </c>
    </row>
    <row r="1768" spans="1:23" ht="13.5" customHeight="1" x14ac:dyDescent="0.25">
      <c r="A1768" s="237">
        <v>0.96875</v>
      </c>
      <c r="B1768" s="118" t="s">
        <v>61</v>
      </c>
      <c r="C1768" s="118" t="s">
        <v>61</v>
      </c>
      <c r="D1768" s="118" t="s">
        <v>61</v>
      </c>
      <c r="E1768" s="118" t="s">
        <v>61</v>
      </c>
      <c r="F1768" s="118" t="s">
        <v>61</v>
      </c>
      <c r="G1768" s="118" t="s">
        <v>61</v>
      </c>
      <c r="H1768" s="118" t="s">
        <v>61</v>
      </c>
      <c r="I1768" s="118" t="s">
        <v>61</v>
      </c>
      <c r="J1768" s="118" t="s">
        <v>61</v>
      </c>
      <c r="K1768" s="118" t="s">
        <v>61</v>
      </c>
      <c r="L1768" s="118" t="s">
        <v>61</v>
      </c>
      <c r="M1768" s="118" t="s">
        <v>61</v>
      </c>
      <c r="N1768" s="118" t="s">
        <v>61</v>
      </c>
      <c r="O1768" s="118" t="s">
        <v>61</v>
      </c>
      <c r="P1768" s="118" t="s">
        <v>61</v>
      </c>
      <c r="Q1768" s="118" t="s">
        <v>61</v>
      </c>
      <c r="R1768" s="118" t="s">
        <v>61</v>
      </c>
      <c r="S1768" s="118" t="s">
        <v>61</v>
      </c>
      <c r="T1768" s="118" t="s">
        <v>61</v>
      </c>
      <c r="U1768" s="118" t="s">
        <v>61</v>
      </c>
      <c r="V1768" s="118" t="s">
        <v>61</v>
      </c>
      <c r="W1768" s="118" t="s">
        <v>61</v>
      </c>
    </row>
    <row r="1769" spans="1:23" ht="13.5" customHeight="1" x14ac:dyDescent="0.25">
      <c r="A1769" s="237">
        <v>0.97916666666666696</v>
      </c>
      <c r="B1769" s="118" t="s">
        <v>61</v>
      </c>
      <c r="C1769" s="118" t="s">
        <v>61</v>
      </c>
      <c r="D1769" s="118" t="s">
        <v>61</v>
      </c>
      <c r="E1769" s="118" t="s">
        <v>61</v>
      </c>
      <c r="F1769" s="118" t="s">
        <v>61</v>
      </c>
      <c r="G1769" s="118" t="s">
        <v>61</v>
      </c>
      <c r="H1769" s="118" t="s">
        <v>61</v>
      </c>
      <c r="I1769" s="118" t="s">
        <v>61</v>
      </c>
      <c r="J1769" s="118" t="s">
        <v>61</v>
      </c>
      <c r="K1769" s="118" t="s">
        <v>61</v>
      </c>
      <c r="L1769" s="118" t="s">
        <v>61</v>
      </c>
      <c r="M1769" s="118" t="s">
        <v>61</v>
      </c>
      <c r="N1769" s="118" t="s">
        <v>61</v>
      </c>
      <c r="O1769" s="118" t="s">
        <v>61</v>
      </c>
      <c r="P1769" s="118" t="s">
        <v>61</v>
      </c>
      <c r="Q1769" s="118" t="s">
        <v>61</v>
      </c>
      <c r="R1769" s="118" t="s">
        <v>61</v>
      </c>
      <c r="S1769" s="118" t="s">
        <v>61</v>
      </c>
      <c r="T1769" s="118" t="s">
        <v>61</v>
      </c>
      <c r="U1769" s="118" t="s">
        <v>61</v>
      </c>
      <c r="V1769" s="118" t="s">
        <v>61</v>
      </c>
      <c r="W1769" s="118" t="s">
        <v>61</v>
      </c>
    </row>
    <row r="1770" spans="1:23" ht="13.5" customHeight="1" thickBot="1" x14ac:dyDescent="0.3">
      <c r="A1770" s="239">
        <v>0.98958333333333304</v>
      </c>
      <c r="B1770" s="120" t="s">
        <v>61</v>
      </c>
      <c r="C1770" s="120" t="s">
        <v>61</v>
      </c>
      <c r="D1770" s="120" t="s">
        <v>61</v>
      </c>
      <c r="E1770" s="120" t="s">
        <v>61</v>
      </c>
      <c r="F1770" s="120" t="s">
        <v>61</v>
      </c>
      <c r="G1770" s="120" t="s">
        <v>61</v>
      </c>
      <c r="H1770" s="120" t="s">
        <v>61</v>
      </c>
      <c r="I1770" s="120" t="s">
        <v>61</v>
      </c>
      <c r="J1770" s="120" t="s">
        <v>61</v>
      </c>
      <c r="K1770" s="120" t="s">
        <v>61</v>
      </c>
      <c r="L1770" s="120" t="s">
        <v>61</v>
      </c>
      <c r="M1770" s="120" t="s">
        <v>61</v>
      </c>
      <c r="N1770" s="120" t="s">
        <v>61</v>
      </c>
      <c r="O1770" s="120" t="s">
        <v>61</v>
      </c>
      <c r="P1770" s="120" t="s">
        <v>61</v>
      </c>
      <c r="Q1770" s="120" t="s">
        <v>61</v>
      </c>
      <c r="R1770" s="120" t="s">
        <v>61</v>
      </c>
      <c r="S1770" s="120" t="s">
        <v>61</v>
      </c>
      <c r="T1770" s="120" t="s">
        <v>61</v>
      </c>
      <c r="U1770" s="120" t="s">
        <v>61</v>
      </c>
      <c r="V1770" s="120" t="s">
        <v>61</v>
      </c>
      <c r="W1770" s="120" t="s">
        <v>61</v>
      </c>
    </row>
    <row r="1771" spans="1:23" ht="13.5" customHeight="1" thickTop="1" x14ac:dyDescent="0.25">
      <c r="A1771" s="241" t="s">
        <v>111</v>
      </c>
      <c r="B1771" s="119">
        <f>SUM(B1703:B1750)</f>
        <v>0</v>
      </c>
      <c r="C1771" s="119">
        <f t="shared" ref="C1771:U1771" si="64">SUM(C1703:C1750)</f>
        <v>0</v>
      </c>
      <c r="D1771" s="119">
        <f t="shared" si="64"/>
        <v>0</v>
      </c>
      <c r="E1771" s="119">
        <f t="shared" si="64"/>
        <v>0</v>
      </c>
      <c r="F1771" s="119">
        <f t="shared" si="64"/>
        <v>0</v>
      </c>
      <c r="G1771" s="119">
        <f t="shared" si="64"/>
        <v>0</v>
      </c>
      <c r="H1771" s="119">
        <f t="shared" si="64"/>
        <v>0</v>
      </c>
      <c r="I1771" s="119">
        <f t="shared" si="64"/>
        <v>0</v>
      </c>
      <c r="J1771" s="119">
        <f t="shared" si="64"/>
        <v>0</v>
      </c>
      <c r="K1771" s="119">
        <f t="shared" si="64"/>
        <v>0</v>
      </c>
      <c r="L1771" s="119">
        <f t="shared" si="64"/>
        <v>0</v>
      </c>
      <c r="M1771" s="119">
        <f t="shared" si="64"/>
        <v>0</v>
      </c>
      <c r="N1771" s="119">
        <f t="shared" si="64"/>
        <v>0</v>
      </c>
      <c r="O1771" s="119">
        <f t="shared" si="64"/>
        <v>0</v>
      </c>
      <c r="P1771" s="119">
        <f t="shared" si="64"/>
        <v>0</v>
      </c>
      <c r="Q1771" s="119">
        <f t="shared" si="64"/>
        <v>0</v>
      </c>
      <c r="R1771" s="119">
        <f t="shared" si="64"/>
        <v>0</v>
      </c>
      <c r="S1771" s="119">
        <f t="shared" si="64"/>
        <v>0</v>
      </c>
      <c r="T1771" s="119">
        <f t="shared" si="64"/>
        <v>0</v>
      </c>
      <c r="U1771" s="119">
        <f t="shared" si="64"/>
        <v>0</v>
      </c>
      <c r="V1771" s="119"/>
      <c r="W1771" s="119"/>
    </row>
    <row r="1772" spans="1:23" ht="13.5" customHeight="1" x14ac:dyDescent="0.25">
      <c r="A1772" s="242" t="s">
        <v>112</v>
      </c>
      <c r="B1772" s="118">
        <f>SUM(B1699:B1762)</f>
        <v>0</v>
      </c>
      <c r="C1772" s="118">
        <f t="shared" ref="C1772:U1772" si="65">SUM(C1699:C1762)</f>
        <v>0</v>
      </c>
      <c r="D1772" s="118">
        <f t="shared" si="65"/>
        <v>0</v>
      </c>
      <c r="E1772" s="118">
        <f t="shared" si="65"/>
        <v>0</v>
      </c>
      <c r="F1772" s="118">
        <f t="shared" si="65"/>
        <v>0</v>
      </c>
      <c r="G1772" s="118">
        <f t="shared" si="65"/>
        <v>0</v>
      </c>
      <c r="H1772" s="118">
        <f t="shared" si="65"/>
        <v>0</v>
      </c>
      <c r="I1772" s="118">
        <f t="shared" si="65"/>
        <v>0</v>
      </c>
      <c r="J1772" s="118">
        <f t="shared" si="65"/>
        <v>0</v>
      </c>
      <c r="K1772" s="118">
        <f t="shared" si="65"/>
        <v>0</v>
      </c>
      <c r="L1772" s="118">
        <f t="shared" si="65"/>
        <v>0</v>
      </c>
      <c r="M1772" s="118">
        <f t="shared" si="65"/>
        <v>0</v>
      </c>
      <c r="N1772" s="118">
        <f t="shared" si="65"/>
        <v>0</v>
      </c>
      <c r="O1772" s="118">
        <f t="shared" si="65"/>
        <v>0</v>
      </c>
      <c r="P1772" s="118">
        <f t="shared" si="65"/>
        <v>0</v>
      </c>
      <c r="Q1772" s="118">
        <f t="shared" si="65"/>
        <v>0</v>
      </c>
      <c r="R1772" s="118">
        <f t="shared" si="65"/>
        <v>0</v>
      </c>
      <c r="S1772" s="118">
        <f t="shared" si="65"/>
        <v>0</v>
      </c>
      <c r="T1772" s="118">
        <f t="shared" si="65"/>
        <v>0</v>
      </c>
      <c r="U1772" s="118">
        <f t="shared" si="65"/>
        <v>0</v>
      </c>
      <c r="V1772" s="118"/>
      <c r="W1772" s="118"/>
    </row>
    <row r="1773" spans="1:23" ht="13.5" customHeight="1" x14ac:dyDescent="0.25">
      <c r="A1773" s="238" t="s">
        <v>113</v>
      </c>
      <c r="B1773" s="118">
        <f>SUM(B1699:B1770)</f>
        <v>0</v>
      </c>
      <c r="C1773" s="118">
        <f t="shared" ref="C1773:U1773" si="66">SUM(C1699:C1770)</f>
        <v>0</v>
      </c>
      <c r="D1773" s="118">
        <f t="shared" si="66"/>
        <v>0</v>
      </c>
      <c r="E1773" s="118">
        <f t="shared" si="66"/>
        <v>0</v>
      </c>
      <c r="F1773" s="118">
        <f t="shared" si="66"/>
        <v>0</v>
      </c>
      <c r="G1773" s="118">
        <f t="shared" si="66"/>
        <v>0</v>
      </c>
      <c r="H1773" s="118">
        <f t="shared" si="66"/>
        <v>0</v>
      </c>
      <c r="I1773" s="118">
        <f t="shared" si="66"/>
        <v>0</v>
      </c>
      <c r="J1773" s="118">
        <f t="shared" si="66"/>
        <v>0</v>
      </c>
      <c r="K1773" s="118">
        <f t="shared" si="66"/>
        <v>0</v>
      </c>
      <c r="L1773" s="118">
        <f t="shared" si="66"/>
        <v>0</v>
      </c>
      <c r="M1773" s="118">
        <f t="shared" si="66"/>
        <v>0</v>
      </c>
      <c r="N1773" s="118">
        <f t="shared" si="66"/>
        <v>0</v>
      </c>
      <c r="O1773" s="118">
        <f t="shared" si="66"/>
        <v>0</v>
      </c>
      <c r="P1773" s="118">
        <f t="shared" si="66"/>
        <v>0</v>
      </c>
      <c r="Q1773" s="118">
        <f t="shared" si="66"/>
        <v>0</v>
      </c>
      <c r="R1773" s="118">
        <f t="shared" si="66"/>
        <v>0</v>
      </c>
      <c r="S1773" s="118">
        <f t="shared" si="66"/>
        <v>0</v>
      </c>
      <c r="T1773" s="118">
        <f t="shared" si="66"/>
        <v>0</v>
      </c>
      <c r="U1773" s="118">
        <f t="shared" si="66"/>
        <v>0</v>
      </c>
      <c r="V1773" s="118"/>
      <c r="W1773" s="118"/>
    </row>
    <row r="1774" spans="1:23" ht="13.5" customHeight="1" thickBot="1" x14ac:dyDescent="0.3">
      <c r="A1774" s="240" t="s">
        <v>114</v>
      </c>
      <c r="B1774" s="120">
        <f>SUM(B1675:B1770)</f>
        <v>0</v>
      </c>
      <c r="C1774" s="120">
        <f t="shared" ref="C1774:U1774" si="67">SUM(C1675:C1770)</f>
        <v>0</v>
      </c>
      <c r="D1774" s="120">
        <f t="shared" si="67"/>
        <v>0</v>
      </c>
      <c r="E1774" s="120">
        <f t="shared" si="67"/>
        <v>0</v>
      </c>
      <c r="F1774" s="120">
        <f t="shared" si="67"/>
        <v>0</v>
      </c>
      <c r="G1774" s="120">
        <f t="shared" si="67"/>
        <v>0</v>
      </c>
      <c r="H1774" s="120">
        <f t="shared" si="67"/>
        <v>0</v>
      </c>
      <c r="I1774" s="120">
        <f t="shared" si="67"/>
        <v>0</v>
      </c>
      <c r="J1774" s="120">
        <f t="shared" si="67"/>
        <v>0</v>
      </c>
      <c r="K1774" s="120">
        <f t="shared" si="67"/>
        <v>0</v>
      </c>
      <c r="L1774" s="120">
        <f t="shared" si="67"/>
        <v>0</v>
      </c>
      <c r="M1774" s="120">
        <f t="shared" si="67"/>
        <v>0</v>
      </c>
      <c r="N1774" s="120">
        <f t="shared" si="67"/>
        <v>0</v>
      </c>
      <c r="O1774" s="120">
        <f t="shared" si="67"/>
        <v>0</v>
      </c>
      <c r="P1774" s="120">
        <f t="shared" si="67"/>
        <v>0</v>
      </c>
      <c r="Q1774" s="120">
        <f t="shared" si="67"/>
        <v>0</v>
      </c>
      <c r="R1774" s="120">
        <f t="shared" si="67"/>
        <v>0</v>
      </c>
      <c r="S1774" s="120">
        <f t="shared" si="67"/>
        <v>0</v>
      </c>
      <c r="T1774" s="120">
        <f t="shared" si="67"/>
        <v>0</v>
      </c>
      <c r="U1774" s="120">
        <f t="shared" si="67"/>
        <v>0</v>
      </c>
      <c r="V1774" s="120"/>
      <c r="W1774" s="120"/>
    </row>
    <row r="1775" spans="1:23" ht="13.5" customHeight="1" thickTop="1" x14ac:dyDescent="0.25">
      <c r="A1775" s="232"/>
      <c r="B1775" s="232"/>
      <c r="C1775" s="232"/>
      <c r="D1775" s="232"/>
      <c r="E1775" s="232"/>
      <c r="F1775" s="232"/>
      <c r="G1775" s="232"/>
      <c r="H1775" s="232"/>
      <c r="I1775" s="232"/>
      <c r="J1775" s="232"/>
      <c r="K1775" s="232"/>
      <c r="L1775" s="232"/>
      <c r="M1775" s="232"/>
      <c r="N1775" s="232"/>
      <c r="O1775" s="232"/>
      <c r="P1775" s="232"/>
      <c r="Q1775" s="232"/>
      <c r="R1775" s="232"/>
      <c r="S1775" s="232"/>
      <c r="T1775" s="232"/>
      <c r="U1775" s="232"/>
      <c r="V1775" s="232"/>
      <c r="W1775" s="232"/>
    </row>
    <row r="1776" spans="1:23" ht="13.5" customHeight="1" thickBot="1" x14ac:dyDescent="0.3">
      <c r="A1776" s="232" t="s">
        <v>9</v>
      </c>
      <c r="B1776" s="233" t="s">
        <v>56</v>
      </c>
      <c r="C1776" s="233">
        <f>C1672+1</f>
        <v>44847</v>
      </c>
      <c r="D1776" s="232"/>
      <c r="E1776" s="232"/>
      <c r="F1776" s="232"/>
      <c r="G1776" s="232"/>
      <c r="H1776" s="232"/>
      <c r="I1776" s="232"/>
      <c r="J1776" s="232"/>
      <c r="K1776" s="232"/>
      <c r="L1776" s="232"/>
      <c r="M1776" s="232"/>
      <c r="N1776" s="232"/>
      <c r="O1776" s="232"/>
      <c r="P1776" s="232"/>
      <c r="Q1776" s="232"/>
      <c r="R1776" s="232"/>
      <c r="S1776" s="232"/>
      <c r="T1776" s="232"/>
      <c r="U1776" s="232"/>
      <c r="V1776" s="232"/>
      <c r="W1776" s="232"/>
    </row>
    <row r="1777" spans="1:23" ht="13.5" customHeight="1" thickTop="1" thickBot="1" x14ac:dyDescent="0.3">
      <c r="A1777" s="232"/>
      <c r="B1777" s="556" t="s">
        <v>90</v>
      </c>
      <c r="C1777" s="557"/>
      <c r="D1777" s="557"/>
      <c r="E1777" s="557"/>
      <c r="F1777" s="557"/>
      <c r="G1777" s="557"/>
      <c r="H1777" s="557"/>
      <c r="I1777" s="557"/>
      <c r="J1777" s="557"/>
      <c r="K1777" s="557"/>
      <c r="L1777" s="557"/>
      <c r="M1777" s="557"/>
      <c r="N1777" s="557"/>
      <c r="O1777" s="557"/>
      <c r="P1777" s="557"/>
      <c r="Q1777" s="557"/>
      <c r="R1777" s="557"/>
      <c r="S1777" s="557"/>
      <c r="T1777" s="557"/>
      <c r="U1777" s="557"/>
      <c r="V1777" s="557"/>
      <c r="W1777" s="558"/>
    </row>
    <row r="1778" spans="1:23" ht="13.5" customHeight="1" thickTop="1" thickBot="1" x14ac:dyDescent="0.3">
      <c r="A1778" s="234" t="s">
        <v>50</v>
      </c>
      <c r="B1778" s="234" t="s">
        <v>30</v>
      </c>
      <c r="C1778" s="235" t="s">
        <v>91</v>
      </c>
      <c r="D1778" s="235" t="s">
        <v>92</v>
      </c>
      <c r="E1778" s="235" t="s">
        <v>93</v>
      </c>
      <c r="F1778" s="235" t="s">
        <v>94</v>
      </c>
      <c r="G1778" s="235" t="s">
        <v>95</v>
      </c>
      <c r="H1778" s="235" t="s">
        <v>96</v>
      </c>
      <c r="I1778" s="235" t="s">
        <v>97</v>
      </c>
      <c r="J1778" s="235" t="s">
        <v>98</v>
      </c>
      <c r="K1778" s="235" t="s">
        <v>99</v>
      </c>
      <c r="L1778" s="235" t="s">
        <v>100</v>
      </c>
      <c r="M1778" s="235" t="s">
        <v>101</v>
      </c>
      <c r="N1778" s="235" t="s">
        <v>102</v>
      </c>
      <c r="O1778" s="235" t="s">
        <v>103</v>
      </c>
      <c r="P1778" s="235" t="s">
        <v>104</v>
      </c>
      <c r="Q1778" s="235" t="s">
        <v>105</v>
      </c>
      <c r="R1778" s="235" t="s">
        <v>106</v>
      </c>
      <c r="S1778" s="235" t="s">
        <v>107</v>
      </c>
      <c r="T1778" s="235" t="s">
        <v>108</v>
      </c>
      <c r="U1778" s="235" t="s">
        <v>109</v>
      </c>
      <c r="V1778" s="234" t="s">
        <v>88</v>
      </c>
      <c r="W1778" s="234" t="s">
        <v>110</v>
      </c>
    </row>
    <row r="1779" spans="1:23" ht="13.5" customHeight="1" thickTop="1" x14ac:dyDescent="0.25">
      <c r="A1779" s="236">
        <v>0</v>
      </c>
      <c r="B1779" s="119" t="s">
        <v>61</v>
      </c>
      <c r="C1779" s="119" t="s">
        <v>61</v>
      </c>
      <c r="D1779" s="119" t="s">
        <v>61</v>
      </c>
      <c r="E1779" s="119" t="s">
        <v>61</v>
      </c>
      <c r="F1779" s="119" t="s">
        <v>61</v>
      </c>
      <c r="G1779" s="119" t="s">
        <v>61</v>
      </c>
      <c r="H1779" s="119" t="s">
        <v>61</v>
      </c>
      <c r="I1779" s="119" t="s">
        <v>61</v>
      </c>
      <c r="J1779" s="119" t="s">
        <v>61</v>
      </c>
      <c r="K1779" s="119" t="s">
        <v>61</v>
      </c>
      <c r="L1779" s="119" t="s">
        <v>61</v>
      </c>
      <c r="M1779" s="119" t="s">
        <v>61</v>
      </c>
      <c r="N1779" s="119" t="s">
        <v>61</v>
      </c>
      <c r="O1779" s="119" t="s">
        <v>61</v>
      </c>
      <c r="P1779" s="119" t="s">
        <v>61</v>
      </c>
      <c r="Q1779" s="119" t="s">
        <v>61</v>
      </c>
      <c r="R1779" s="119" t="s">
        <v>61</v>
      </c>
      <c r="S1779" s="119" t="s">
        <v>61</v>
      </c>
      <c r="T1779" s="119" t="s">
        <v>61</v>
      </c>
      <c r="U1779" s="119" t="s">
        <v>61</v>
      </c>
      <c r="V1779" s="119" t="s">
        <v>61</v>
      </c>
      <c r="W1779" s="119" t="s">
        <v>61</v>
      </c>
    </row>
    <row r="1780" spans="1:23" ht="13.5" customHeight="1" x14ac:dyDescent="0.25">
      <c r="A1780" s="237">
        <v>1.0416666666666666E-2</v>
      </c>
      <c r="B1780" s="118" t="s">
        <v>61</v>
      </c>
      <c r="C1780" s="118" t="s">
        <v>61</v>
      </c>
      <c r="D1780" s="118" t="s">
        <v>61</v>
      </c>
      <c r="E1780" s="118" t="s">
        <v>61</v>
      </c>
      <c r="F1780" s="118" t="s">
        <v>61</v>
      </c>
      <c r="G1780" s="118" t="s">
        <v>61</v>
      </c>
      <c r="H1780" s="118" t="s">
        <v>61</v>
      </c>
      <c r="I1780" s="118" t="s">
        <v>61</v>
      </c>
      <c r="J1780" s="118" t="s">
        <v>61</v>
      </c>
      <c r="K1780" s="118" t="s">
        <v>61</v>
      </c>
      <c r="L1780" s="118" t="s">
        <v>61</v>
      </c>
      <c r="M1780" s="118" t="s">
        <v>61</v>
      </c>
      <c r="N1780" s="118" t="s">
        <v>61</v>
      </c>
      <c r="O1780" s="118" t="s">
        <v>61</v>
      </c>
      <c r="P1780" s="118" t="s">
        <v>61</v>
      </c>
      <c r="Q1780" s="118" t="s">
        <v>61</v>
      </c>
      <c r="R1780" s="118" t="s">
        <v>61</v>
      </c>
      <c r="S1780" s="118" t="s">
        <v>61</v>
      </c>
      <c r="T1780" s="118" t="s">
        <v>61</v>
      </c>
      <c r="U1780" s="118" t="s">
        <v>61</v>
      </c>
      <c r="V1780" s="118" t="s">
        <v>61</v>
      </c>
      <c r="W1780" s="118" t="s">
        <v>61</v>
      </c>
    </row>
    <row r="1781" spans="1:23" ht="13.5" customHeight="1" x14ac:dyDescent="0.25">
      <c r="A1781" s="237">
        <v>2.0833333333333332E-2</v>
      </c>
      <c r="B1781" s="118" t="s">
        <v>61</v>
      </c>
      <c r="C1781" s="118" t="s">
        <v>61</v>
      </c>
      <c r="D1781" s="118" t="s">
        <v>61</v>
      </c>
      <c r="E1781" s="118" t="s">
        <v>61</v>
      </c>
      <c r="F1781" s="118" t="s">
        <v>61</v>
      </c>
      <c r="G1781" s="118" t="s">
        <v>61</v>
      </c>
      <c r="H1781" s="118" t="s">
        <v>61</v>
      </c>
      <c r="I1781" s="118" t="s">
        <v>61</v>
      </c>
      <c r="J1781" s="118" t="s">
        <v>61</v>
      </c>
      <c r="K1781" s="118" t="s">
        <v>61</v>
      </c>
      <c r="L1781" s="118" t="s">
        <v>61</v>
      </c>
      <c r="M1781" s="118" t="s">
        <v>61</v>
      </c>
      <c r="N1781" s="118" t="s">
        <v>61</v>
      </c>
      <c r="O1781" s="118" t="s">
        <v>61</v>
      </c>
      <c r="P1781" s="118" t="s">
        <v>61</v>
      </c>
      <c r="Q1781" s="118" t="s">
        <v>61</v>
      </c>
      <c r="R1781" s="118" t="s">
        <v>61</v>
      </c>
      <c r="S1781" s="118" t="s">
        <v>61</v>
      </c>
      <c r="T1781" s="118" t="s">
        <v>61</v>
      </c>
      <c r="U1781" s="118" t="s">
        <v>61</v>
      </c>
      <c r="V1781" s="118" t="s">
        <v>61</v>
      </c>
      <c r="W1781" s="118" t="s">
        <v>61</v>
      </c>
    </row>
    <row r="1782" spans="1:23" ht="13.5" customHeight="1" x14ac:dyDescent="0.25">
      <c r="A1782" s="237">
        <v>3.125E-2</v>
      </c>
      <c r="B1782" s="118" t="s">
        <v>61</v>
      </c>
      <c r="C1782" s="118" t="s">
        <v>61</v>
      </c>
      <c r="D1782" s="118" t="s">
        <v>61</v>
      </c>
      <c r="E1782" s="118" t="s">
        <v>61</v>
      </c>
      <c r="F1782" s="118" t="s">
        <v>61</v>
      </c>
      <c r="G1782" s="118" t="s">
        <v>61</v>
      </c>
      <c r="H1782" s="118" t="s">
        <v>61</v>
      </c>
      <c r="I1782" s="118" t="s">
        <v>61</v>
      </c>
      <c r="J1782" s="118" t="s">
        <v>61</v>
      </c>
      <c r="K1782" s="118" t="s">
        <v>61</v>
      </c>
      <c r="L1782" s="118" t="s">
        <v>61</v>
      </c>
      <c r="M1782" s="118" t="s">
        <v>61</v>
      </c>
      <c r="N1782" s="118" t="s">
        <v>61</v>
      </c>
      <c r="O1782" s="118" t="s">
        <v>61</v>
      </c>
      <c r="P1782" s="118" t="s">
        <v>61</v>
      </c>
      <c r="Q1782" s="118" t="s">
        <v>61</v>
      </c>
      <c r="R1782" s="118" t="s">
        <v>61</v>
      </c>
      <c r="S1782" s="118" t="s">
        <v>61</v>
      </c>
      <c r="T1782" s="118" t="s">
        <v>61</v>
      </c>
      <c r="U1782" s="118" t="s">
        <v>61</v>
      </c>
      <c r="V1782" s="118" t="s">
        <v>61</v>
      </c>
      <c r="W1782" s="118" t="s">
        <v>61</v>
      </c>
    </row>
    <row r="1783" spans="1:23" ht="13.5" customHeight="1" x14ac:dyDescent="0.25">
      <c r="A1783" s="237">
        <v>4.1666666666666664E-2</v>
      </c>
      <c r="B1783" s="118" t="s">
        <v>61</v>
      </c>
      <c r="C1783" s="118" t="s">
        <v>61</v>
      </c>
      <c r="D1783" s="118" t="s">
        <v>61</v>
      </c>
      <c r="E1783" s="118" t="s">
        <v>61</v>
      </c>
      <c r="F1783" s="118" t="s">
        <v>61</v>
      </c>
      <c r="G1783" s="118" t="s">
        <v>61</v>
      </c>
      <c r="H1783" s="118" t="s">
        <v>61</v>
      </c>
      <c r="I1783" s="118" t="s">
        <v>61</v>
      </c>
      <c r="J1783" s="118" t="s">
        <v>61</v>
      </c>
      <c r="K1783" s="118" t="s">
        <v>61</v>
      </c>
      <c r="L1783" s="118" t="s">
        <v>61</v>
      </c>
      <c r="M1783" s="118" t="s">
        <v>61</v>
      </c>
      <c r="N1783" s="118" t="s">
        <v>61</v>
      </c>
      <c r="O1783" s="118" t="s">
        <v>61</v>
      </c>
      <c r="P1783" s="118" t="s">
        <v>61</v>
      </c>
      <c r="Q1783" s="118" t="s">
        <v>61</v>
      </c>
      <c r="R1783" s="118" t="s">
        <v>61</v>
      </c>
      <c r="S1783" s="118" t="s">
        <v>61</v>
      </c>
      <c r="T1783" s="118" t="s">
        <v>61</v>
      </c>
      <c r="U1783" s="118" t="s">
        <v>61</v>
      </c>
      <c r="V1783" s="118" t="s">
        <v>61</v>
      </c>
      <c r="W1783" s="118" t="s">
        <v>61</v>
      </c>
    </row>
    <row r="1784" spans="1:23" ht="13.5" customHeight="1" x14ac:dyDescent="0.25">
      <c r="A1784" s="237">
        <v>5.2083333333333336E-2</v>
      </c>
      <c r="B1784" s="118" t="s">
        <v>61</v>
      </c>
      <c r="C1784" s="118" t="s">
        <v>61</v>
      </c>
      <c r="D1784" s="118" t="s">
        <v>61</v>
      </c>
      <c r="E1784" s="118" t="s">
        <v>61</v>
      </c>
      <c r="F1784" s="118" t="s">
        <v>61</v>
      </c>
      <c r="G1784" s="118" t="s">
        <v>61</v>
      </c>
      <c r="H1784" s="118" t="s">
        <v>61</v>
      </c>
      <c r="I1784" s="118" t="s">
        <v>61</v>
      </c>
      <c r="J1784" s="118" t="s">
        <v>61</v>
      </c>
      <c r="K1784" s="118" t="s">
        <v>61</v>
      </c>
      <c r="L1784" s="118" t="s">
        <v>61</v>
      </c>
      <c r="M1784" s="118" t="s">
        <v>61</v>
      </c>
      <c r="N1784" s="118" t="s">
        <v>61</v>
      </c>
      <c r="O1784" s="118" t="s">
        <v>61</v>
      </c>
      <c r="P1784" s="118" t="s">
        <v>61</v>
      </c>
      <c r="Q1784" s="118" t="s">
        <v>61</v>
      </c>
      <c r="R1784" s="118" t="s">
        <v>61</v>
      </c>
      <c r="S1784" s="118" t="s">
        <v>61</v>
      </c>
      <c r="T1784" s="118" t="s">
        <v>61</v>
      </c>
      <c r="U1784" s="118" t="s">
        <v>61</v>
      </c>
      <c r="V1784" s="118" t="s">
        <v>61</v>
      </c>
      <c r="W1784" s="118" t="s">
        <v>61</v>
      </c>
    </row>
    <row r="1785" spans="1:23" ht="13.5" customHeight="1" x14ac:dyDescent="0.25">
      <c r="A1785" s="237">
        <v>6.25E-2</v>
      </c>
      <c r="B1785" s="118" t="s">
        <v>61</v>
      </c>
      <c r="C1785" s="118" t="s">
        <v>61</v>
      </c>
      <c r="D1785" s="118" t="s">
        <v>61</v>
      </c>
      <c r="E1785" s="118" t="s">
        <v>61</v>
      </c>
      <c r="F1785" s="118" t="s">
        <v>61</v>
      </c>
      <c r="G1785" s="118" t="s">
        <v>61</v>
      </c>
      <c r="H1785" s="118" t="s">
        <v>61</v>
      </c>
      <c r="I1785" s="118" t="s">
        <v>61</v>
      </c>
      <c r="J1785" s="118" t="s">
        <v>61</v>
      </c>
      <c r="K1785" s="118" t="s">
        <v>61</v>
      </c>
      <c r="L1785" s="118" t="s">
        <v>61</v>
      </c>
      <c r="M1785" s="118" t="s">
        <v>61</v>
      </c>
      <c r="N1785" s="118" t="s">
        <v>61</v>
      </c>
      <c r="O1785" s="118" t="s">
        <v>61</v>
      </c>
      <c r="P1785" s="118" t="s">
        <v>61</v>
      </c>
      <c r="Q1785" s="118" t="s">
        <v>61</v>
      </c>
      <c r="R1785" s="118" t="s">
        <v>61</v>
      </c>
      <c r="S1785" s="118" t="s">
        <v>61</v>
      </c>
      <c r="T1785" s="118" t="s">
        <v>61</v>
      </c>
      <c r="U1785" s="118" t="s">
        <v>61</v>
      </c>
      <c r="V1785" s="118" t="s">
        <v>61</v>
      </c>
      <c r="W1785" s="118" t="s">
        <v>61</v>
      </c>
    </row>
    <row r="1786" spans="1:23" ht="13.5" customHeight="1" x14ac:dyDescent="0.25">
      <c r="A1786" s="237">
        <v>7.2916666666666699E-2</v>
      </c>
      <c r="B1786" s="118" t="s">
        <v>61</v>
      </c>
      <c r="C1786" s="118" t="s">
        <v>61</v>
      </c>
      <c r="D1786" s="118" t="s">
        <v>61</v>
      </c>
      <c r="E1786" s="118" t="s">
        <v>61</v>
      </c>
      <c r="F1786" s="118" t="s">
        <v>61</v>
      </c>
      <c r="G1786" s="118" t="s">
        <v>61</v>
      </c>
      <c r="H1786" s="118" t="s">
        <v>61</v>
      </c>
      <c r="I1786" s="118" t="s">
        <v>61</v>
      </c>
      <c r="J1786" s="118" t="s">
        <v>61</v>
      </c>
      <c r="K1786" s="118" t="s">
        <v>61</v>
      </c>
      <c r="L1786" s="118" t="s">
        <v>61</v>
      </c>
      <c r="M1786" s="118" t="s">
        <v>61</v>
      </c>
      <c r="N1786" s="118" t="s">
        <v>61</v>
      </c>
      <c r="O1786" s="118" t="s">
        <v>61</v>
      </c>
      <c r="P1786" s="118" t="s">
        <v>61</v>
      </c>
      <c r="Q1786" s="118" t="s">
        <v>61</v>
      </c>
      <c r="R1786" s="118" t="s">
        <v>61</v>
      </c>
      <c r="S1786" s="118" t="s">
        <v>61</v>
      </c>
      <c r="T1786" s="118" t="s">
        <v>61</v>
      </c>
      <c r="U1786" s="118" t="s">
        <v>61</v>
      </c>
      <c r="V1786" s="118" t="s">
        <v>61</v>
      </c>
      <c r="W1786" s="118" t="s">
        <v>61</v>
      </c>
    </row>
    <row r="1787" spans="1:23" ht="13.5" customHeight="1" x14ac:dyDescent="0.25">
      <c r="A1787" s="237">
        <v>8.3333333333333301E-2</v>
      </c>
      <c r="B1787" s="118" t="s">
        <v>61</v>
      </c>
      <c r="C1787" s="118" t="s">
        <v>61</v>
      </c>
      <c r="D1787" s="118" t="s">
        <v>61</v>
      </c>
      <c r="E1787" s="118" t="s">
        <v>61</v>
      </c>
      <c r="F1787" s="118" t="s">
        <v>61</v>
      </c>
      <c r="G1787" s="118" t="s">
        <v>61</v>
      </c>
      <c r="H1787" s="118" t="s">
        <v>61</v>
      </c>
      <c r="I1787" s="118" t="s">
        <v>61</v>
      </c>
      <c r="J1787" s="118" t="s">
        <v>61</v>
      </c>
      <c r="K1787" s="118" t="s">
        <v>61</v>
      </c>
      <c r="L1787" s="118" t="s">
        <v>61</v>
      </c>
      <c r="M1787" s="118" t="s">
        <v>61</v>
      </c>
      <c r="N1787" s="118" t="s">
        <v>61</v>
      </c>
      <c r="O1787" s="118" t="s">
        <v>61</v>
      </c>
      <c r="P1787" s="118" t="s">
        <v>61</v>
      </c>
      <c r="Q1787" s="118" t="s">
        <v>61</v>
      </c>
      <c r="R1787" s="118" t="s">
        <v>61</v>
      </c>
      <c r="S1787" s="118" t="s">
        <v>61</v>
      </c>
      <c r="T1787" s="118" t="s">
        <v>61</v>
      </c>
      <c r="U1787" s="118" t="s">
        <v>61</v>
      </c>
      <c r="V1787" s="118" t="s">
        <v>61</v>
      </c>
      <c r="W1787" s="118" t="s">
        <v>61</v>
      </c>
    </row>
    <row r="1788" spans="1:23" ht="13.5" customHeight="1" x14ac:dyDescent="0.25">
      <c r="A1788" s="237">
        <v>9.375E-2</v>
      </c>
      <c r="B1788" s="118" t="s">
        <v>61</v>
      </c>
      <c r="C1788" s="118" t="s">
        <v>61</v>
      </c>
      <c r="D1788" s="118" t="s">
        <v>61</v>
      </c>
      <c r="E1788" s="118" t="s">
        <v>61</v>
      </c>
      <c r="F1788" s="118" t="s">
        <v>61</v>
      </c>
      <c r="G1788" s="118" t="s">
        <v>61</v>
      </c>
      <c r="H1788" s="118" t="s">
        <v>61</v>
      </c>
      <c r="I1788" s="118" t="s">
        <v>61</v>
      </c>
      <c r="J1788" s="118" t="s">
        <v>61</v>
      </c>
      <c r="K1788" s="118" t="s">
        <v>61</v>
      </c>
      <c r="L1788" s="118" t="s">
        <v>61</v>
      </c>
      <c r="M1788" s="118" t="s">
        <v>61</v>
      </c>
      <c r="N1788" s="118" t="s">
        <v>61</v>
      </c>
      <c r="O1788" s="118" t="s">
        <v>61</v>
      </c>
      <c r="P1788" s="118" t="s">
        <v>61</v>
      </c>
      <c r="Q1788" s="118" t="s">
        <v>61</v>
      </c>
      <c r="R1788" s="118" t="s">
        <v>61</v>
      </c>
      <c r="S1788" s="118" t="s">
        <v>61</v>
      </c>
      <c r="T1788" s="118" t="s">
        <v>61</v>
      </c>
      <c r="U1788" s="118" t="s">
        <v>61</v>
      </c>
      <c r="V1788" s="118" t="s">
        <v>61</v>
      </c>
      <c r="W1788" s="118" t="s">
        <v>61</v>
      </c>
    </row>
    <row r="1789" spans="1:23" ht="13.5" customHeight="1" x14ac:dyDescent="0.25">
      <c r="A1789" s="237">
        <v>0.104166666666667</v>
      </c>
      <c r="B1789" s="118" t="s">
        <v>61</v>
      </c>
      <c r="C1789" s="118" t="s">
        <v>61</v>
      </c>
      <c r="D1789" s="118" t="s">
        <v>61</v>
      </c>
      <c r="E1789" s="118" t="s">
        <v>61</v>
      </c>
      <c r="F1789" s="118" t="s">
        <v>61</v>
      </c>
      <c r="G1789" s="118" t="s">
        <v>61</v>
      </c>
      <c r="H1789" s="118" t="s">
        <v>61</v>
      </c>
      <c r="I1789" s="118" t="s">
        <v>61</v>
      </c>
      <c r="J1789" s="118" t="s">
        <v>61</v>
      </c>
      <c r="K1789" s="118" t="s">
        <v>61</v>
      </c>
      <c r="L1789" s="118" t="s">
        <v>61</v>
      </c>
      <c r="M1789" s="118" t="s">
        <v>61</v>
      </c>
      <c r="N1789" s="118" t="s">
        <v>61</v>
      </c>
      <c r="O1789" s="118" t="s">
        <v>61</v>
      </c>
      <c r="P1789" s="118" t="s">
        <v>61</v>
      </c>
      <c r="Q1789" s="118" t="s">
        <v>61</v>
      </c>
      <c r="R1789" s="118" t="s">
        <v>61</v>
      </c>
      <c r="S1789" s="118" t="s">
        <v>61</v>
      </c>
      <c r="T1789" s="118" t="s">
        <v>61</v>
      </c>
      <c r="U1789" s="118" t="s">
        <v>61</v>
      </c>
      <c r="V1789" s="118" t="s">
        <v>61</v>
      </c>
      <c r="W1789" s="118" t="s">
        <v>61</v>
      </c>
    </row>
    <row r="1790" spans="1:23" ht="13.5" customHeight="1" x14ac:dyDescent="0.25">
      <c r="A1790" s="237">
        <v>0.114583333333333</v>
      </c>
      <c r="B1790" s="118" t="s">
        <v>61</v>
      </c>
      <c r="C1790" s="118" t="s">
        <v>61</v>
      </c>
      <c r="D1790" s="118" t="s">
        <v>61</v>
      </c>
      <c r="E1790" s="118" t="s">
        <v>61</v>
      </c>
      <c r="F1790" s="118" t="s">
        <v>61</v>
      </c>
      <c r="G1790" s="118" t="s">
        <v>61</v>
      </c>
      <c r="H1790" s="118" t="s">
        <v>61</v>
      </c>
      <c r="I1790" s="118" t="s">
        <v>61</v>
      </c>
      <c r="J1790" s="118" t="s">
        <v>61</v>
      </c>
      <c r="K1790" s="118" t="s">
        <v>61</v>
      </c>
      <c r="L1790" s="118" t="s">
        <v>61</v>
      </c>
      <c r="M1790" s="118" t="s">
        <v>61</v>
      </c>
      <c r="N1790" s="118" t="s">
        <v>61</v>
      </c>
      <c r="O1790" s="118" t="s">
        <v>61</v>
      </c>
      <c r="P1790" s="118" t="s">
        <v>61</v>
      </c>
      <c r="Q1790" s="118" t="s">
        <v>61</v>
      </c>
      <c r="R1790" s="118" t="s">
        <v>61</v>
      </c>
      <c r="S1790" s="118" t="s">
        <v>61</v>
      </c>
      <c r="T1790" s="118" t="s">
        <v>61</v>
      </c>
      <c r="U1790" s="118" t="s">
        <v>61</v>
      </c>
      <c r="V1790" s="118" t="s">
        <v>61</v>
      </c>
      <c r="W1790" s="118" t="s">
        <v>61</v>
      </c>
    </row>
    <row r="1791" spans="1:23" ht="13.5" customHeight="1" x14ac:dyDescent="0.25">
      <c r="A1791" s="237">
        <v>0.125</v>
      </c>
      <c r="B1791" s="118" t="s">
        <v>61</v>
      </c>
      <c r="C1791" s="118" t="s">
        <v>61</v>
      </c>
      <c r="D1791" s="118" t="s">
        <v>61</v>
      </c>
      <c r="E1791" s="118" t="s">
        <v>61</v>
      </c>
      <c r="F1791" s="118" t="s">
        <v>61</v>
      </c>
      <c r="G1791" s="118" t="s">
        <v>61</v>
      </c>
      <c r="H1791" s="118" t="s">
        <v>61</v>
      </c>
      <c r="I1791" s="118" t="s">
        <v>61</v>
      </c>
      <c r="J1791" s="118" t="s">
        <v>61</v>
      </c>
      <c r="K1791" s="118" t="s">
        <v>61</v>
      </c>
      <c r="L1791" s="118" t="s">
        <v>61</v>
      </c>
      <c r="M1791" s="118" t="s">
        <v>61</v>
      </c>
      <c r="N1791" s="118" t="s">
        <v>61</v>
      </c>
      <c r="O1791" s="118" t="s">
        <v>61</v>
      </c>
      <c r="P1791" s="118" t="s">
        <v>61</v>
      </c>
      <c r="Q1791" s="118" t="s">
        <v>61</v>
      </c>
      <c r="R1791" s="118" t="s">
        <v>61</v>
      </c>
      <c r="S1791" s="118" t="s">
        <v>61</v>
      </c>
      <c r="T1791" s="118" t="s">
        <v>61</v>
      </c>
      <c r="U1791" s="118" t="s">
        <v>61</v>
      </c>
      <c r="V1791" s="118" t="s">
        <v>61</v>
      </c>
      <c r="W1791" s="118" t="s">
        <v>61</v>
      </c>
    </row>
    <row r="1792" spans="1:23" ht="13.5" customHeight="1" x14ac:dyDescent="0.25">
      <c r="A1792" s="237">
        <v>0.13541666666666699</v>
      </c>
      <c r="B1792" s="118" t="s">
        <v>61</v>
      </c>
      <c r="C1792" s="118" t="s">
        <v>61</v>
      </c>
      <c r="D1792" s="118" t="s">
        <v>61</v>
      </c>
      <c r="E1792" s="118" t="s">
        <v>61</v>
      </c>
      <c r="F1792" s="118" t="s">
        <v>61</v>
      </c>
      <c r="G1792" s="118" t="s">
        <v>61</v>
      </c>
      <c r="H1792" s="118" t="s">
        <v>61</v>
      </c>
      <c r="I1792" s="118" t="s">
        <v>61</v>
      </c>
      <c r="J1792" s="118" t="s">
        <v>61</v>
      </c>
      <c r="K1792" s="118" t="s">
        <v>61</v>
      </c>
      <c r="L1792" s="118" t="s">
        <v>61</v>
      </c>
      <c r="M1792" s="118" t="s">
        <v>61</v>
      </c>
      <c r="N1792" s="118" t="s">
        <v>61</v>
      </c>
      <c r="O1792" s="118" t="s">
        <v>61</v>
      </c>
      <c r="P1792" s="118" t="s">
        <v>61</v>
      </c>
      <c r="Q1792" s="118" t="s">
        <v>61</v>
      </c>
      <c r="R1792" s="118" t="s">
        <v>61</v>
      </c>
      <c r="S1792" s="118" t="s">
        <v>61</v>
      </c>
      <c r="T1792" s="118" t="s">
        <v>61</v>
      </c>
      <c r="U1792" s="118" t="s">
        <v>61</v>
      </c>
      <c r="V1792" s="118" t="s">
        <v>61</v>
      </c>
      <c r="W1792" s="118" t="s">
        <v>61</v>
      </c>
    </row>
    <row r="1793" spans="1:23" ht="13.5" customHeight="1" x14ac:dyDescent="0.25">
      <c r="A1793" s="237">
        <v>0.14583333333333301</v>
      </c>
      <c r="B1793" s="118" t="s">
        <v>61</v>
      </c>
      <c r="C1793" s="118" t="s">
        <v>61</v>
      </c>
      <c r="D1793" s="118" t="s">
        <v>61</v>
      </c>
      <c r="E1793" s="118" t="s">
        <v>61</v>
      </c>
      <c r="F1793" s="118" t="s">
        <v>61</v>
      </c>
      <c r="G1793" s="118" t="s">
        <v>61</v>
      </c>
      <c r="H1793" s="118" t="s">
        <v>61</v>
      </c>
      <c r="I1793" s="118" t="s">
        <v>61</v>
      </c>
      <c r="J1793" s="118" t="s">
        <v>61</v>
      </c>
      <c r="K1793" s="118" t="s">
        <v>61</v>
      </c>
      <c r="L1793" s="118" t="s">
        <v>61</v>
      </c>
      <c r="M1793" s="118" t="s">
        <v>61</v>
      </c>
      <c r="N1793" s="118" t="s">
        <v>61</v>
      </c>
      <c r="O1793" s="118" t="s">
        <v>61</v>
      </c>
      <c r="P1793" s="118" t="s">
        <v>61</v>
      </c>
      <c r="Q1793" s="118" t="s">
        <v>61</v>
      </c>
      <c r="R1793" s="118" t="s">
        <v>61</v>
      </c>
      <c r="S1793" s="118" t="s">
        <v>61</v>
      </c>
      <c r="T1793" s="118" t="s">
        <v>61</v>
      </c>
      <c r="U1793" s="118" t="s">
        <v>61</v>
      </c>
      <c r="V1793" s="118" t="s">
        <v>61</v>
      </c>
      <c r="W1793" s="118" t="s">
        <v>61</v>
      </c>
    </row>
    <row r="1794" spans="1:23" ht="13.5" customHeight="1" x14ac:dyDescent="0.25">
      <c r="A1794" s="237">
        <v>0.15625</v>
      </c>
      <c r="B1794" s="118" t="s">
        <v>61</v>
      </c>
      <c r="C1794" s="118" t="s">
        <v>61</v>
      </c>
      <c r="D1794" s="118" t="s">
        <v>61</v>
      </c>
      <c r="E1794" s="118" t="s">
        <v>61</v>
      </c>
      <c r="F1794" s="118" t="s">
        <v>61</v>
      </c>
      <c r="G1794" s="118" t="s">
        <v>61</v>
      </c>
      <c r="H1794" s="118" t="s">
        <v>61</v>
      </c>
      <c r="I1794" s="118" t="s">
        <v>61</v>
      </c>
      <c r="J1794" s="118" t="s">
        <v>61</v>
      </c>
      <c r="K1794" s="118" t="s">
        <v>61</v>
      </c>
      <c r="L1794" s="118" t="s">
        <v>61</v>
      </c>
      <c r="M1794" s="118" t="s">
        <v>61</v>
      </c>
      <c r="N1794" s="118" t="s">
        <v>61</v>
      </c>
      <c r="O1794" s="118" t="s">
        <v>61</v>
      </c>
      <c r="P1794" s="118" t="s">
        <v>61</v>
      </c>
      <c r="Q1794" s="118" t="s">
        <v>61</v>
      </c>
      <c r="R1794" s="118" t="s">
        <v>61</v>
      </c>
      <c r="S1794" s="118" t="s">
        <v>61</v>
      </c>
      <c r="T1794" s="118" t="s">
        <v>61</v>
      </c>
      <c r="U1794" s="118" t="s">
        <v>61</v>
      </c>
      <c r="V1794" s="118" t="s">
        <v>61</v>
      </c>
      <c r="W1794" s="118" t="s">
        <v>61</v>
      </c>
    </row>
    <row r="1795" spans="1:23" ht="13.5" customHeight="1" x14ac:dyDescent="0.25">
      <c r="A1795" s="237">
        <v>0.16666666666666699</v>
      </c>
      <c r="B1795" s="118" t="s">
        <v>61</v>
      </c>
      <c r="C1795" s="118" t="s">
        <v>61</v>
      </c>
      <c r="D1795" s="118" t="s">
        <v>61</v>
      </c>
      <c r="E1795" s="118" t="s">
        <v>61</v>
      </c>
      <c r="F1795" s="118" t="s">
        <v>61</v>
      </c>
      <c r="G1795" s="118" t="s">
        <v>61</v>
      </c>
      <c r="H1795" s="118" t="s">
        <v>61</v>
      </c>
      <c r="I1795" s="118" t="s">
        <v>61</v>
      </c>
      <c r="J1795" s="118" t="s">
        <v>61</v>
      </c>
      <c r="K1795" s="118" t="s">
        <v>61</v>
      </c>
      <c r="L1795" s="118" t="s">
        <v>61</v>
      </c>
      <c r="M1795" s="118" t="s">
        <v>61</v>
      </c>
      <c r="N1795" s="118" t="s">
        <v>61</v>
      </c>
      <c r="O1795" s="118" t="s">
        <v>61</v>
      </c>
      <c r="P1795" s="118" t="s">
        <v>61</v>
      </c>
      <c r="Q1795" s="118" t="s">
        <v>61</v>
      </c>
      <c r="R1795" s="118" t="s">
        <v>61</v>
      </c>
      <c r="S1795" s="118" t="s">
        <v>61</v>
      </c>
      <c r="T1795" s="118" t="s">
        <v>61</v>
      </c>
      <c r="U1795" s="118" t="s">
        <v>61</v>
      </c>
      <c r="V1795" s="118" t="s">
        <v>61</v>
      </c>
      <c r="W1795" s="118" t="s">
        <v>61</v>
      </c>
    </row>
    <row r="1796" spans="1:23" ht="13.5" customHeight="1" x14ac:dyDescent="0.25">
      <c r="A1796" s="237">
        <v>0.17708333333333301</v>
      </c>
      <c r="B1796" s="118" t="s">
        <v>61</v>
      </c>
      <c r="C1796" s="118" t="s">
        <v>61</v>
      </c>
      <c r="D1796" s="118" t="s">
        <v>61</v>
      </c>
      <c r="E1796" s="118" t="s">
        <v>61</v>
      </c>
      <c r="F1796" s="118" t="s">
        <v>61</v>
      </c>
      <c r="G1796" s="118" t="s">
        <v>61</v>
      </c>
      <c r="H1796" s="118" t="s">
        <v>61</v>
      </c>
      <c r="I1796" s="118" t="s">
        <v>61</v>
      </c>
      <c r="J1796" s="118" t="s">
        <v>61</v>
      </c>
      <c r="K1796" s="118" t="s">
        <v>61</v>
      </c>
      <c r="L1796" s="118" t="s">
        <v>61</v>
      </c>
      <c r="M1796" s="118" t="s">
        <v>61</v>
      </c>
      <c r="N1796" s="118" t="s">
        <v>61</v>
      </c>
      <c r="O1796" s="118" t="s">
        <v>61</v>
      </c>
      <c r="P1796" s="118" t="s">
        <v>61</v>
      </c>
      <c r="Q1796" s="118" t="s">
        <v>61</v>
      </c>
      <c r="R1796" s="118" t="s">
        <v>61</v>
      </c>
      <c r="S1796" s="118" t="s">
        <v>61</v>
      </c>
      <c r="T1796" s="118" t="s">
        <v>61</v>
      </c>
      <c r="U1796" s="118" t="s">
        <v>61</v>
      </c>
      <c r="V1796" s="118" t="s">
        <v>61</v>
      </c>
      <c r="W1796" s="118" t="s">
        <v>61</v>
      </c>
    </row>
    <row r="1797" spans="1:23" ht="13.5" customHeight="1" x14ac:dyDescent="0.25">
      <c r="A1797" s="237">
        <v>0.1875</v>
      </c>
      <c r="B1797" s="118" t="s">
        <v>61</v>
      </c>
      <c r="C1797" s="118" t="s">
        <v>61</v>
      </c>
      <c r="D1797" s="118" t="s">
        <v>61</v>
      </c>
      <c r="E1797" s="118" t="s">
        <v>61</v>
      </c>
      <c r="F1797" s="118" t="s">
        <v>61</v>
      </c>
      <c r="G1797" s="118" t="s">
        <v>61</v>
      </c>
      <c r="H1797" s="118" t="s">
        <v>61</v>
      </c>
      <c r="I1797" s="118" t="s">
        <v>61</v>
      </c>
      <c r="J1797" s="118" t="s">
        <v>61</v>
      </c>
      <c r="K1797" s="118" t="s">
        <v>61</v>
      </c>
      <c r="L1797" s="118" t="s">
        <v>61</v>
      </c>
      <c r="M1797" s="118" t="s">
        <v>61</v>
      </c>
      <c r="N1797" s="118" t="s">
        <v>61</v>
      </c>
      <c r="O1797" s="118" t="s">
        <v>61</v>
      </c>
      <c r="P1797" s="118" t="s">
        <v>61</v>
      </c>
      <c r="Q1797" s="118" t="s">
        <v>61</v>
      </c>
      <c r="R1797" s="118" t="s">
        <v>61</v>
      </c>
      <c r="S1797" s="118" t="s">
        <v>61</v>
      </c>
      <c r="T1797" s="118" t="s">
        <v>61</v>
      </c>
      <c r="U1797" s="118" t="s">
        <v>61</v>
      </c>
      <c r="V1797" s="118" t="s">
        <v>61</v>
      </c>
      <c r="W1797" s="118" t="s">
        <v>61</v>
      </c>
    </row>
    <row r="1798" spans="1:23" ht="13.5" customHeight="1" x14ac:dyDescent="0.25">
      <c r="A1798" s="237">
        <v>0.19791666666666699</v>
      </c>
      <c r="B1798" s="118" t="s">
        <v>61</v>
      </c>
      <c r="C1798" s="118" t="s">
        <v>61</v>
      </c>
      <c r="D1798" s="118" t="s">
        <v>61</v>
      </c>
      <c r="E1798" s="118" t="s">
        <v>61</v>
      </c>
      <c r="F1798" s="118" t="s">
        <v>61</v>
      </c>
      <c r="G1798" s="118" t="s">
        <v>61</v>
      </c>
      <c r="H1798" s="118" t="s">
        <v>61</v>
      </c>
      <c r="I1798" s="118" t="s">
        <v>61</v>
      </c>
      <c r="J1798" s="118" t="s">
        <v>61</v>
      </c>
      <c r="K1798" s="118" t="s">
        <v>61</v>
      </c>
      <c r="L1798" s="118" t="s">
        <v>61</v>
      </c>
      <c r="M1798" s="118" t="s">
        <v>61</v>
      </c>
      <c r="N1798" s="118" t="s">
        <v>61</v>
      </c>
      <c r="O1798" s="118" t="s">
        <v>61</v>
      </c>
      <c r="P1798" s="118" t="s">
        <v>61</v>
      </c>
      <c r="Q1798" s="118" t="s">
        <v>61</v>
      </c>
      <c r="R1798" s="118" t="s">
        <v>61</v>
      </c>
      <c r="S1798" s="118" t="s">
        <v>61</v>
      </c>
      <c r="T1798" s="118" t="s">
        <v>61</v>
      </c>
      <c r="U1798" s="118" t="s">
        <v>61</v>
      </c>
      <c r="V1798" s="118" t="s">
        <v>61</v>
      </c>
      <c r="W1798" s="118" t="s">
        <v>61</v>
      </c>
    </row>
    <row r="1799" spans="1:23" ht="13.5" customHeight="1" x14ac:dyDescent="0.25">
      <c r="A1799" s="237">
        <v>0.20833333333333301</v>
      </c>
      <c r="B1799" s="118" t="s">
        <v>61</v>
      </c>
      <c r="C1799" s="118" t="s">
        <v>61</v>
      </c>
      <c r="D1799" s="118" t="s">
        <v>61</v>
      </c>
      <c r="E1799" s="118" t="s">
        <v>61</v>
      </c>
      <c r="F1799" s="118" t="s">
        <v>61</v>
      </c>
      <c r="G1799" s="118" t="s">
        <v>61</v>
      </c>
      <c r="H1799" s="118" t="s">
        <v>61</v>
      </c>
      <c r="I1799" s="118" t="s">
        <v>61</v>
      </c>
      <c r="J1799" s="118" t="s">
        <v>61</v>
      </c>
      <c r="K1799" s="118" t="s">
        <v>61</v>
      </c>
      <c r="L1799" s="118" t="s">
        <v>61</v>
      </c>
      <c r="M1799" s="118" t="s">
        <v>61</v>
      </c>
      <c r="N1799" s="118" t="s">
        <v>61</v>
      </c>
      <c r="O1799" s="118" t="s">
        <v>61</v>
      </c>
      <c r="P1799" s="118" t="s">
        <v>61</v>
      </c>
      <c r="Q1799" s="118" t="s">
        <v>61</v>
      </c>
      <c r="R1799" s="118" t="s">
        <v>61</v>
      </c>
      <c r="S1799" s="118" t="s">
        <v>61</v>
      </c>
      <c r="T1799" s="118" t="s">
        <v>61</v>
      </c>
      <c r="U1799" s="118" t="s">
        <v>61</v>
      </c>
      <c r="V1799" s="118" t="s">
        <v>61</v>
      </c>
      <c r="W1799" s="118" t="s">
        <v>61</v>
      </c>
    </row>
    <row r="1800" spans="1:23" ht="13.5" customHeight="1" x14ac:dyDescent="0.25">
      <c r="A1800" s="237">
        <v>0.21875</v>
      </c>
      <c r="B1800" s="118" t="s">
        <v>61</v>
      </c>
      <c r="C1800" s="118" t="s">
        <v>61</v>
      </c>
      <c r="D1800" s="118" t="s">
        <v>61</v>
      </c>
      <c r="E1800" s="118" t="s">
        <v>61</v>
      </c>
      <c r="F1800" s="118" t="s">
        <v>61</v>
      </c>
      <c r="G1800" s="118" t="s">
        <v>61</v>
      </c>
      <c r="H1800" s="118" t="s">
        <v>61</v>
      </c>
      <c r="I1800" s="118" t="s">
        <v>61</v>
      </c>
      <c r="J1800" s="118" t="s">
        <v>61</v>
      </c>
      <c r="K1800" s="118" t="s">
        <v>61</v>
      </c>
      <c r="L1800" s="118" t="s">
        <v>61</v>
      </c>
      <c r="M1800" s="118" t="s">
        <v>61</v>
      </c>
      <c r="N1800" s="118" t="s">
        <v>61</v>
      </c>
      <c r="O1800" s="118" t="s">
        <v>61</v>
      </c>
      <c r="P1800" s="118" t="s">
        <v>61</v>
      </c>
      <c r="Q1800" s="118" t="s">
        <v>61</v>
      </c>
      <c r="R1800" s="118" t="s">
        <v>61</v>
      </c>
      <c r="S1800" s="118" t="s">
        <v>61</v>
      </c>
      <c r="T1800" s="118" t="s">
        <v>61</v>
      </c>
      <c r="U1800" s="118" t="s">
        <v>61</v>
      </c>
      <c r="V1800" s="118" t="s">
        <v>61</v>
      </c>
      <c r="W1800" s="118" t="s">
        <v>61</v>
      </c>
    </row>
    <row r="1801" spans="1:23" ht="13.5" customHeight="1" x14ac:dyDescent="0.25">
      <c r="A1801" s="237">
        <v>0.22916666666666699</v>
      </c>
      <c r="B1801" s="118" t="s">
        <v>61</v>
      </c>
      <c r="C1801" s="118" t="s">
        <v>61</v>
      </c>
      <c r="D1801" s="118" t="s">
        <v>61</v>
      </c>
      <c r="E1801" s="118" t="s">
        <v>61</v>
      </c>
      <c r="F1801" s="118" t="s">
        <v>61</v>
      </c>
      <c r="G1801" s="118" t="s">
        <v>61</v>
      </c>
      <c r="H1801" s="118" t="s">
        <v>61</v>
      </c>
      <c r="I1801" s="118" t="s">
        <v>61</v>
      </c>
      <c r="J1801" s="118" t="s">
        <v>61</v>
      </c>
      <c r="K1801" s="118" t="s">
        <v>61</v>
      </c>
      <c r="L1801" s="118" t="s">
        <v>61</v>
      </c>
      <c r="M1801" s="118" t="s">
        <v>61</v>
      </c>
      <c r="N1801" s="118" t="s">
        <v>61</v>
      </c>
      <c r="O1801" s="118" t="s">
        <v>61</v>
      </c>
      <c r="P1801" s="118" t="s">
        <v>61</v>
      </c>
      <c r="Q1801" s="118" t="s">
        <v>61</v>
      </c>
      <c r="R1801" s="118" t="s">
        <v>61</v>
      </c>
      <c r="S1801" s="118" t="s">
        <v>61</v>
      </c>
      <c r="T1801" s="118" t="s">
        <v>61</v>
      </c>
      <c r="U1801" s="118" t="s">
        <v>61</v>
      </c>
      <c r="V1801" s="118" t="s">
        <v>61</v>
      </c>
      <c r="W1801" s="118" t="s">
        <v>61</v>
      </c>
    </row>
    <row r="1802" spans="1:23" ht="13.5" customHeight="1" x14ac:dyDescent="0.25">
      <c r="A1802" s="237">
        <v>0.23958333333333301</v>
      </c>
      <c r="B1802" s="118" t="s">
        <v>61</v>
      </c>
      <c r="C1802" s="118" t="s">
        <v>61</v>
      </c>
      <c r="D1802" s="118" t="s">
        <v>61</v>
      </c>
      <c r="E1802" s="118" t="s">
        <v>61</v>
      </c>
      <c r="F1802" s="118" t="s">
        <v>61</v>
      </c>
      <c r="G1802" s="118" t="s">
        <v>61</v>
      </c>
      <c r="H1802" s="118" t="s">
        <v>61</v>
      </c>
      <c r="I1802" s="118" t="s">
        <v>61</v>
      </c>
      <c r="J1802" s="118" t="s">
        <v>61</v>
      </c>
      <c r="K1802" s="118" t="s">
        <v>61</v>
      </c>
      <c r="L1802" s="118" t="s">
        <v>61</v>
      </c>
      <c r="M1802" s="118" t="s">
        <v>61</v>
      </c>
      <c r="N1802" s="118" t="s">
        <v>61</v>
      </c>
      <c r="O1802" s="118" t="s">
        <v>61</v>
      </c>
      <c r="P1802" s="118" t="s">
        <v>61</v>
      </c>
      <c r="Q1802" s="118" t="s">
        <v>61</v>
      </c>
      <c r="R1802" s="118" t="s">
        <v>61</v>
      </c>
      <c r="S1802" s="118" t="s">
        <v>61</v>
      </c>
      <c r="T1802" s="118" t="s">
        <v>61</v>
      </c>
      <c r="U1802" s="118" t="s">
        <v>61</v>
      </c>
      <c r="V1802" s="118" t="s">
        <v>61</v>
      </c>
      <c r="W1802" s="118" t="s">
        <v>61</v>
      </c>
    </row>
    <row r="1803" spans="1:23" ht="13.5" customHeight="1" x14ac:dyDescent="0.25">
      <c r="A1803" s="237">
        <v>0.25</v>
      </c>
      <c r="B1803" s="118" t="s">
        <v>61</v>
      </c>
      <c r="C1803" s="118" t="s">
        <v>61</v>
      </c>
      <c r="D1803" s="118" t="s">
        <v>61</v>
      </c>
      <c r="E1803" s="118" t="s">
        <v>61</v>
      </c>
      <c r="F1803" s="118" t="s">
        <v>61</v>
      </c>
      <c r="G1803" s="118" t="s">
        <v>61</v>
      </c>
      <c r="H1803" s="118" t="s">
        <v>61</v>
      </c>
      <c r="I1803" s="118" t="s">
        <v>61</v>
      </c>
      <c r="J1803" s="118" t="s">
        <v>61</v>
      </c>
      <c r="K1803" s="118" t="s">
        <v>61</v>
      </c>
      <c r="L1803" s="118" t="s">
        <v>61</v>
      </c>
      <c r="M1803" s="118" t="s">
        <v>61</v>
      </c>
      <c r="N1803" s="118" t="s">
        <v>61</v>
      </c>
      <c r="O1803" s="118" t="s">
        <v>61</v>
      </c>
      <c r="P1803" s="118" t="s">
        <v>61</v>
      </c>
      <c r="Q1803" s="118" t="s">
        <v>61</v>
      </c>
      <c r="R1803" s="118" t="s">
        <v>61</v>
      </c>
      <c r="S1803" s="118" t="s">
        <v>61</v>
      </c>
      <c r="T1803" s="118" t="s">
        <v>61</v>
      </c>
      <c r="U1803" s="118" t="s">
        <v>61</v>
      </c>
      <c r="V1803" s="118" t="s">
        <v>61</v>
      </c>
      <c r="W1803" s="118" t="s">
        <v>61</v>
      </c>
    </row>
    <row r="1804" spans="1:23" ht="13.5" customHeight="1" x14ac:dyDescent="0.25">
      <c r="A1804" s="237">
        <v>0.26041666666666702</v>
      </c>
      <c r="B1804" s="118" t="s">
        <v>61</v>
      </c>
      <c r="C1804" s="118" t="s">
        <v>61</v>
      </c>
      <c r="D1804" s="118" t="s">
        <v>61</v>
      </c>
      <c r="E1804" s="118" t="s">
        <v>61</v>
      </c>
      <c r="F1804" s="118" t="s">
        <v>61</v>
      </c>
      <c r="G1804" s="118" t="s">
        <v>61</v>
      </c>
      <c r="H1804" s="118" t="s">
        <v>61</v>
      </c>
      <c r="I1804" s="118" t="s">
        <v>61</v>
      </c>
      <c r="J1804" s="118" t="s">
        <v>61</v>
      </c>
      <c r="K1804" s="118" t="s">
        <v>61</v>
      </c>
      <c r="L1804" s="118" t="s">
        <v>61</v>
      </c>
      <c r="M1804" s="118" t="s">
        <v>61</v>
      </c>
      <c r="N1804" s="118" t="s">
        <v>61</v>
      </c>
      <c r="O1804" s="118" t="s">
        <v>61</v>
      </c>
      <c r="P1804" s="118" t="s">
        <v>61</v>
      </c>
      <c r="Q1804" s="118" t="s">
        <v>61</v>
      </c>
      <c r="R1804" s="118" t="s">
        <v>61</v>
      </c>
      <c r="S1804" s="118" t="s">
        <v>61</v>
      </c>
      <c r="T1804" s="118" t="s">
        <v>61</v>
      </c>
      <c r="U1804" s="118" t="s">
        <v>61</v>
      </c>
      <c r="V1804" s="118" t="s">
        <v>61</v>
      </c>
      <c r="W1804" s="118" t="s">
        <v>61</v>
      </c>
    </row>
    <row r="1805" spans="1:23" ht="13.5" customHeight="1" x14ac:dyDescent="0.25">
      <c r="A1805" s="237">
        <v>0.27083333333333298</v>
      </c>
      <c r="B1805" s="118" t="s">
        <v>61</v>
      </c>
      <c r="C1805" s="118" t="s">
        <v>61</v>
      </c>
      <c r="D1805" s="118" t="s">
        <v>61</v>
      </c>
      <c r="E1805" s="118" t="s">
        <v>61</v>
      </c>
      <c r="F1805" s="118" t="s">
        <v>61</v>
      </c>
      <c r="G1805" s="118" t="s">
        <v>61</v>
      </c>
      <c r="H1805" s="118" t="s">
        <v>61</v>
      </c>
      <c r="I1805" s="118" t="s">
        <v>61</v>
      </c>
      <c r="J1805" s="118" t="s">
        <v>61</v>
      </c>
      <c r="K1805" s="118" t="s">
        <v>61</v>
      </c>
      <c r="L1805" s="118" t="s">
        <v>61</v>
      </c>
      <c r="M1805" s="118" t="s">
        <v>61</v>
      </c>
      <c r="N1805" s="118" t="s">
        <v>61</v>
      </c>
      <c r="O1805" s="118" t="s">
        <v>61</v>
      </c>
      <c r="P1805" s="118" t="s">
        <v>61</v>
      </c>
      <c r="Q1805" s="118" t="s">
        <v>61</v>
      </c>
      <c r="R1805" s="118" t="s">
        <v>61</v>
      </c>
      <c r="S1805" s="118" t="s">
        <v>61</v>
      </c>
      <c r="T1805" s="118" t="s">
        <v>61</v>
      </c>
      <c r="U1805" s="118" t="s">
        <v>61</v>
      </c>
      <c r="V1805" s="118" t="s">
        <v>61</v>
      </c>
      <c r="W1805" s="118" t="s">
        <v>61</v>
      </c>
    </row>
    <row r="1806" spans="1:23" ht="13.5" customHeight="1" x14ac:dyDescent="0.25">
      <c r="A1806" s="237">
        <v>0.28125</v>
      </c>
      <c r="B1806" s="118" t="s">
        <v>61</v>
      </c>
      <c r="C1806" s="118" t="s">
        <v>61</v>
      </c>
      <c r="D1806" s="118" t="s">
        <v>61</v>
      </c>
      <c r="E1806" s="118" t="s">
        <v>61</v>
      </c>
      <c r="F1806" s="118" t="s">
        <v>61</v>
      </c>
      <c r="G1806" s="118" t="s">
        <v>61</v>
      </c>
      <c r="H1806" s="118" t="s">
        <v>61</v>
      </c>
      <c r="I1806" s="118" t="s">
        <v>61</v>
      </c>
      <c r="J1806" s="118" t="s">
        <v>61</v>
      </c>
      <c r="K1806" s="118" t="s">
        <v>61</v>
      </c>
      <c r="L1806" s="118" t="s">
        <v>61</v>
      </c>
      <c r="M1806" s="118" t="s">
        <v>61</v>
      </c>
      <c r="N1806" s="118" t="s">
        <v>61</v>
      </c>
      <c r="O1806" s="118" t="s">
        <v>61</v>
      </c>
      <c r="P1806" s="118" t="s">
        <v>61</v>
      </c>
      <c r="Q1806" s="118" t="s">
        <v>61</v>
      </c>
      <c r="R1806" s="118" t="s">
        <v>61</v>
      </c>
      <c r="S1806" s="118" t="s">
        <v>61</v>
      </c>
      <c r="T1806" s="118" t="s">
        <v>61</v>
      </c>
      <c r="U1806" s="118" t="s">
        <v>61</v>
      </c>
      <c r="V1806" s="118" t="s">
        <v>61</v>
      </c>
      <c r="W1806" s="118" t="s">
        <v>61</v>
      </c>
    </row>
    <row r="1807" spans="1:23" ht="13.5" customHeight="1" x14ac:dyDescent="0.25">
      <c r="A1807" s="237">
        <v>0.29166666666666702</v>
      </c>
      <c r="B1807" s="118" t="s">
        <v>61</v>
      </c>
      <c r="C1807" s="118" t="s">
        <v>61</v>
      </c>
      <c r="D1807" s="118" t="s">
        <v>61</v>
      </c>
      <c r="E1807" s="118" t="s">
        <v>61</v>
      </c>
      <c r="F1807" s="118" t="s">
        <v>61</v>
      </c>
      <c r="G1807" s="118" t="s">
        <v>61</v>
      </c>
      <c r="H1807" s="118" t="s">
        <v>61</v>
      </c>
      <c r="I1807" s="118" t="s">
        <v>61</v>
      </c>
      <c r="J1807" s="118" t="s">
        <v>61</v>
      </c>
      <c r="K1807" s="118" t="s">
        <v>61</v>
      </c>
      <c r="L1807" s="118" t="s">
        <v>61</v>
      </c>
      <c r="M1807" s="118" t="s">
        <v>61</v>
      </c>
      <c r="N1807" s="118" t="s">
        <v>61</v>
      </c>
      <c r="O1807" s="118" t="s">
        <v>61</v>
      </c>
      <c r="P1807" s="118" t="s">
        <v>61</v>
      </c>
      <c r="Q1807" s="118" t="s">
        <v>61</v>
      </c>
      <c r="R1807" s="118" t="s">
        <v>61</v>
      </c>
      <c r="S1807" s="118" t="s">
        <v>61</v>
      </c>
      <c r="T1807" s="118" t="s">
        <v>61</v>
      </c>
      <c r="U1807" s="118" t="s">
        <v>61</v>
      </c>
      <c r="V1807" s="118" t="s">
        <v>61</v>
      </c>
      <c r="W1807" s="118" t="s">
        <v>61</v>
      </c>
    </row>
    <row r="1808" spans="1:23" ht="13.5" customHeight="1" x14ac:dyDescent="0.25">
      <c r="A1808" s="237">
        <v>0.30208333333333298</v>
      </c>
      <c r="B1808" s="118" t="s">
        <v>61</v>
      </c>
      <c r="C1808" s="118" t="s">
        <v>61</v>
      </c>
      <c r="D1808" s="118" t="s">
        <v>61</v>
      </c>
      <c r="E1808" s="118" t="s">
        <v>61</v>
      </c>
      <c r="F1808" s="118" t="s">
        <v>61</v>
      </c>
      <c r="G1808" s="118" t="s">
        <v>61</v>
      </c>
      <c r="H1808" s="118" t="s">
        <v>61</v>
      </c>
      <c r="I1808" s="118" t="s">
        <v>61</v>
      </c>
      <c r="J1808" s="118" t="s">
        <v>61</v>
      </c>
      <c r="K1808" s="118" t="s">
        <v>61</v>
      </c>
      <c r="L1808" s="118" t="s">
        <v>61</v>
      </c>
      <c r="M1808" s="118" t="s">
        <v>61</v>
      </c>
      <c r="N1808" s="118" t="s">
        <v>61</v>
      </c>
      <c r="O1808" s="118" t="s">
        <v>61</v>
      </c>
      <c r="P1808" s="118" t="s">
        <v>61</v>
      </c>
      <c r="Q1808" s="118" t="s">
        <v>61</v>
      </c>
      <c r="R1808" s="118" t="s">
        <v>61</v>
      </c>
      <c r="S1808" s="118" t="s">
        <v>61</v>
      </c>
      <c r="T1808" s="118" t="s">
        <v>61</v>
      </c>
      <c r="U1808" s="118" t="s">
        <v>61</v>
      </c>
      <c r="V1808" s="118" t="s">
        <v>61</v>
      </c>
      <c r="W1808" s="118" t="s">
        <v>61</v>
      </c>
    </row>
    <row r="1809" spans="1:23" ht="13.5" customHeight="1" x14ac:dyDescent="0.25">
      <c r="A1809" s="237">
        <v>0.3125</v>
      </c>
      <c r="B1809" s="118" t="s">
        <v>61</v>
      </c>
      <c r="C1809" s="118" t="s">
        <v>61</v>
      </c>
      <c r="D1809" s="118" t="s">
        <v>61</v>
      </c>
      <c r="E1809" s="118" t="s">
        <v>61</v>
      </c>
      <c r="F1809" s="118" t="s">
        <v>61</v>
      </c>
      <c r="G1809" s="118" t="s">
        <v>61</v>
      </c>
      <c r="H1809" s="118" t="s">
        <v>61</v>
      </c>
      <c r="I1809" s="118" t="s">
        <v>61</v>
      </c>
      <c r="J1809" s="118" t="s">
        <v>61</v>
      </c>
      <c r="K1809" s="118" t="s">
        <v>61</v>
      </c>
      <c r="L1809" s="118" t="s">
        <v>61</v>
      </c>
      <c r="M1809" s="118" t="s">
        <v>61</v>
      </c>
      <c r="N1809" s="118" t="s">
        <v>61</v>
      </c>
      <c r="O1809" s="118" t="s">
        <v>61</v>
      </c>
      <c r="P1809" s="118" t="s">
        <v>61</v>
      </c>
      <c r="Q1809" s="118" t="s">
        <v>61</v>
      </c>
      <c r="R1809" s="118" t="s">
        <v>61</v>
      </c>
      <c r="S1809" s="118" t="s">
        <v>61</v>
      </c>
      <c r="T1809" s="118" t="s">
        <v>61</v>
      </c>
      <c r="U1809" s="118" t="s">
        <v>61</v>
      </c>
      <c r="V1809" s="118" t="s">
        <v>61</v>
      </c>
      <c r="W1809" s="118" t="s">
        <v>61</v>
      </c>
    </row>
    <row r="1810" spans="1:23" ht="13.5" customHeight="1" x14ac:dyDescent="0.25">
      <c r="A1810" s="237">
        <v>0.32291666666666702</v>
      </c>
      <c r="B1810" s="118" t="s">
        <v>61</v>
      </c>
      <c r="C1810" s="118" t="s">
        <v>61</v>
      </c>
      <c r="D1810" s="118" t="s">
        <v>61</v>
      </c>
      <c r="E1810" s="118" t="s">
        <v>61</v>
      </c>
      <c r="F1810" s="118" t="s">
        <v>61</v>
      </c>
      <c r="G1810" s="118" t="s">
        <v>61</v>
      </c>
      <c r="H1810" s="118" t="s">
        <v>61</v>
      </c>
      <c r="I1810" s="118" t="s">
        <v>61</v>
      </c>
      <c r="J1810" s="118" t="s">
        <v>61</v>
      </c>
      <c r="K1810" s="118" t="s">
        <v>61</v>
      </c>
      <c r="L1810" s="118" t="s">
        <v>61</v>
      </c>
      <c r="M1810" s="118" t="s">
        <v>61</v>
      </c>
      <c r="N1810" s="118" t="s">
        <v>61</v>
      </c>
      <c r="O1810" s="118" t="s">
        <v>61</v>
      </c>
      <c r="P1810" s="118" t="s">
        <v>61</v>
      </c>
      <c r="Q1810" s="118" t="s">
        <v>61</v>
      </c>
      <c r="R1810" s="118" t="s">
        <v>61</v>
      </c>
      <c r="S1810" s="118" t="s">
        <v>61</v>
      </c>
      <c r="T1810" s="118" t="s">
        <v>61</v>
      </c>
      <c r="U1810" s="118" t="s">
        <v>61</v>
      </c>
      <c r="V1810" s="118" t="s">
        <v>61</v>
      </c>
      <c r="W1810" s="118" t="s">
        <v>61</v>
      </c>
    </row>
    <row r="1811" spans="1:23" ht="13.5" customHeight="1" x14ac:dyDescent="0.25">
      <c r="A1811" s="237">
        <v>0.33333333333333298</v>
      </c>
      <c r="B1811" s="118" t="s">
        <v>61</v>
      </c>
      <c r="C1811" s="118" t="s">
        <v>61</v>
      </c>
      <c r="D1811" s="118" t="s">
        <v>61</v>
      </c>
      <c r="E1811" s="118" t="s">
        <v>61</v>
      </c>
      <c r="F1811" s="118" t="s">
        <v>61</v>
      </c>
      <c r="G1811" s="118" t="s">
        <v>61</v>
      </c>
      <c r="H1811" s="118" t="s">
        <v>61</v>
      </c>
      <c r="I1811" s="118" t="s">
        <v>61</v>
      </c>
      <c r="J1811" s="118" t="s">
        <v>61</v>
      </c>
      <c r="K1811" s="118" t="s">
        <v>61</v>
      </c>
      <c r="L1811" s="118" t="s">
        <v>61</v>
      </c>
      <c r="M1811" s="118" t="s">
        <v>61</v>
      </c>
      <c r="N1811" s="118" t="s">
        <v>61</v>
      </c>
      <c r="O1811" s="118" t="s">
        <v>61</v>
      </c>
      <c r="P1811" s="118" t="s">
        <v>61</v>
      </c>
      <c r="Q1811" s="118" t="s">
        <v>61</v>
      </c>
      <c r="R1811" s="118" t="s">
        <v>61</v>
      </c>
      <c r="S1811" s="118" t="s">
        <v>61</v>
      </c>
      <c r="T1811" s="118" t="s">
        <v>61</v>
      </c>
      <c r="U1811" s="118" t="s">
        <v>61</v>
      </c>
      <c r="V1811" s="118" t="s">
        <v>61</v>
      </c>
      <c r="W1811" s="118" t="s">
        <v>61</v>
      </c>
    </row>
    <row r="1812" spans="1:23" ht="13.5" customHeight="1" x14ac:dyDescent="0.25">
      <c r="A1812" s="237">
        <v>0.34375</v>
      </c>
      <c r="B1812" s="118" t="s">
        <v>61</v>
      </c>
      <c r="C1812" s="118" t="s">
        <v>61</v>
      </c>
      <c r="D1812" s="118" t="s">
        <v>61</v>
      </c>
      <c r="E1812" s="118" t="s">
        <v>61</v>
      </c>
      <c r="F1812" s="118" t="s">
        <v>61</v>
      </c>
      <c r="G1812" s="118" t="s">
        <v>61</v>
      </c>
      <c r="H1812" s="118" t="s">
        <v>61</v>
      </c>
      <c r="I1812" s="118" t="s">
        <v>61</v>
      </c>
      <c r="J1812" s="118" t="s">
        <v>61</v>
      </c>
      <c r="K1812" s="118" t="s">
        <v>61</v>
      </c>
      <c r="L1812" s="118" t="s">
        <v>61</v>
      </c>
      <c r="M1812" s="118" t="s">
        <v>61</v>
      </c>
      <c r="N1812" s="118" t="s">
        <v>61</v>
      </c>
      <c r="O1812" s="118" t="s">
        <v>61</v>
      </c>
      <c r="P1812" s="118" t="s">
        <v>61</v>
      </c>
      <c r="Q1812" s="118" t="s">
        <v>61</v>
      </c>
      <c r="R1812" s="118" t="s">
        <v>61</v>
      </c>
      <c r="S1812" s="118" t="s">
        <v>61</v>
      </c>
      <c r="T1812" s="118" t="s">
        <v>61</v>
      </c>
      <c r="U1812" s="118" t="s">
        <v>61</v>
      </c>
      <c r="V1812" s="118" t="s">
        <v>61</v>
      </c>
      <c r="W1812" s="118" t="s">
        <v>61</v>
      </c>
    </row>
    <row r="1813" spans="1:23" ht="13.5" customHeight="1" x14ac:dyDescent="0.25">
      <c r="A1813" s="237">
        <v>0.35416666666666702</v>
      </c>
      <c r="B1813" s="118" t="s">
        <v>61</v>
      </c>
      <c r="C1813" s="118" t="s">
        <v>61</v>
      </c>
      <c r="D1813" s="118" t="s">
        <v>61</v>
      </c>
      <c r="E1813" s="118" t="s">
        <v>61</v>
      </c>
      <c r="F1813" s="118" t="s">
        <v>61</v>
      </c>
      <c r="G1813" s="118" t="s">
        <v>61</v>
      </c>
      <c r="H1813" s="118" t="s">
        <v>61</v>
      </c>
      <c r="I1813" s="118" t="s">
        <v>61</v>
      </c>
      <c r="J1813" s="118" t="s">
        <v>61</v>
      </c>
      <c r="K1813" s="118" t="s">
        <v>61</v>
      </c>
      <c r="L1813" s="118" t="s">
        <v>61</v>
      </c>
      <c r="M1813" s="118" t="s">
        <v>61</v>
      </c>
      <c r="N1813" s="118" t="s">
        <v>61</v>
      </c>
      <c r="O1813" s="118" t="s">
        <v>61</v>
      </c>
      <c r="P1813" s="118" t="s">
        <v>61</v>
      </c>
      <c r="Q1813" s="118" t="s">
        <v>61</v>
      </c>
      <c r="R1813" s="118" t="s">
        <v>61</v>
      </c>
      <c r="S1813" s="118" t="s">
        <v>61</v>
      </c>
      <c r="T1813" s="118" t="s">
        <v>61</v>
      </c>
      <c r="U1813" s="118" t="s">
        <v>61</v>
      </c>
      <c r="V1813" s="118" t="s">
        <v>61</v>
      </c>
      <c r="W1813" s="118" t="s">
        <v>61</v>
      </c>
    </row>
    <row r="1814" spans="1:23" ht="13.5" customHeight="1" x14ac:dyDescent="0.25">
      <c r="A1814" s="237">
        <v>0.36458333333333298</v>
      </c>
      <c r="B1814" s="118" t="s">
        <v>61</v>
      </c>
      <c r="C1814" s="118" t="s">
        <v>61</v>
      </c>
      <c r="D1814" s="118" t="s">
        <v>61</v>
      </c>
      <c r="E1814" s="118" t="s">
        <v>61</v>
      </c>
      <c r="F1814" s="118" t="s">
        <v>61</v>
      </c>
      <c r="G1814" s="118" t="s">
        <v>61</v>
      </c>
      <c r="H1814" s="118" t="s">
        <v>61</v>
      </c>
      <c r="I1814" s="118" t="s">
        <v>61</v>
      </c>
      <c r="J1814" s="118" t="s">
        <v>61</v>
      </c>
      <c r="K1814" s="118" t="s">
        <v>61</v>
      </c>
      <c r="L1814" s="118" t="s">
        <v>61</v>
      </c>
      <c r="M1814" s="118" t="s">
        <v>61</v>
      </c>
      <c r="N1814" s="118" t="s">
        <v>61</v>
      </c>
      <c r="O1814" s="118" t="s">
        <v>61</v>
      </c>
      <c r="P1814" s="118" t="s">
        <v>61</v>
      </c>
      <c r="Q1814" s="118" t="s">
        <v>61</v>
      </c>
      <c r="R1814" s="118" t="s">
        <v>61</v>
      </c>
      <c r="S1814" s="118" t="s">
        <v>61</v>
      </c>
      <c r="T1814" s="118" t="s">
        <v>61</v>
      </c>
      <c r="U1814" s="118" t="s">
        <v>61</v>
      </c>
      <c r="V1814" s="118" t="s">
        <v>61</v>
      </c>
      <c r="W1814" s="118" t="s">
        <v>61</v>
      </c>
    </row>
    <row r="1815" spans="1:23" ht="13.5" customHeight="1" x14ac:dyDescent="0.25">
      <c r="A1815" s="237">
        <v>0.375</v>
      </c>
      <c r="B1815" s="118" t="s">
        <v>61</v>
      </c>
      <c r="C1815" s="118" t="s">
        <v>61</v>
      </c>
      <c r="D1815" s="118" t="s">
        <v>61</v>
      </c>
      <c r="E1815" s="118" t="s">
        <v>61</v>
      </c>
      <c r="F1815" s="118" t="s">
        <v>61</v>
      </c>
      <c r="G1815" s="118" t="s">
        <v>61</v>
      </c>
      <c r="H1815" s="118" t="s">
        <v>61</v>
      </c>
      <c r="I1815" s="118" t="s">
        <v>61</v>
      </c>
      <c r="J1815" s="118" t="s">
        <v>61</v>
      </c>
      <c r="K1815" s="118" t="s">
        <v>61</v>
      </c>
      <c r="L1815" s="118" t="s">
        <v>61</v>
      </c>
      <c r="M1815" s="118" t="s">
        <v>61</v>
      </c>
      <c r="N1815" s="118" t="s">
        <v>61</v>
      </c>
      <c r="O1815" s="118" t="s">
        <v>61</v>
      </c>
      <c r="P1815" s="118" t="s">
        <v>61</v>
      </c>
      <c r="Q1815" s="118" t="s">
        <v>61</v>
      </c>
      <c r="R1815" s="118" t="s">
        <v>61</v>
      </c>
      <c r="S1815" s="118" t="s">
        <v>61</v>
      </c>
      <c r="T1815" s="118" t="s">
        <v>61</v>
      </c>
      <c r="U1815" s="118" t="s">
        <v>61</v>
      </c>
      <c r="V1815" s="118" t="s">
        <v>61</v>
      </c>
      <c r="W1815" s="118" t="s">
        <v>61</v>
      </c>
    </row>
    <row r="1816" spans="1:23" ht="13.5" customHeight="1" x14ac:dyDescent="0.25">
      <c r="A1816" s="237">
        <v>0.38541666666666702</v>
      </c>
      <c r="B1816" s="118" t="s">
        <v>61</v>
      </c>
      <c r="C1816" s="118" t="s">
        <v>61</v>
      </c>
      <c r="D1816" s="118" t="s">
        <v>61</v>
      </c>
      <c r="E1816" s="118" t="s">
        <v>61</v>
      </c>
      <c r="F1816" s="118" t="s">
        <v>61</v>
      </c>
      <c r="G1816" s="118" t="s">
        <v>61</v>
      </c>
      <c r="H1816" s="118" t="s">
        <v>61</v>
      </c>
      <c r="I1816" s="118" t="s">
        <v>61</v>
      </c>
      <c r="J1816" s="118" t="s">
        <v>61</v>
      </c>
      <c r="K1816" s="118" t="s">
        <v>61</v>
      </c>
      <c r="L1816" s="118" t="s">
        <v>61</v>
      </c>
      <c r="M1816" s="118" t="s">
        <v>61</v>
      </c>
      <c r="N1816" s="118" t="s">
        <v>61</v>
      </c>
      <c r="O1816" s="118" t="s">
        <v>61</v>
      </c>
      <c r="P1816" s="118" t="s">
        <v>61</v>
      </c>
      <c r="Q1816" s="118" t="s">
        <v>61</v>
      </c>
      <c r="R1816" s="118" t="s">
        <v>61</v>
      </c>
      <c r="S1816" s="118" t="s">
        <v>61</v>
      </c>
      <c r="T1816" s="118" t="s">
        <v>61</v>
      </c>
      <c r="U1816" s="118" t="s">
        <v>61</v>
      </c>
      <c r="V1816" s="118" t="s">
        <v>61</v>
      </c>
      <c r="W1816" s="118" t="s">
        <v>61</v>
      </c>
    </row>
    <row r="1817" spans="1:23" ht="13.5" customHeight="1" x14ac:dyDescent="0.25">
      <c r="A1817" s="237">
        <v>0.39583333333333298</v>
      </c>
      <c r="B1817" s="118" t="s">
        <v>61</v>
      </c>
      <c r="C1817" s="118" t="s">
        <v>61</v>
      </c>
      <c r="D1817" s="118" t="s">
        <v>61</v>
      </c>
      <c r="E1817" s="118" t="s">
        <v>61</v>
      </c>
      <c r="F1817" s="118" t="s">
        <v>61</v>
      </c>
      <c r="G1817" s="118" t="s">
        <v>61</v>
      </c>
      <c r="H1817" s="118" t="s">
        <v>61</v>
      </c>
      <c r="I1817" s="118" t="s">
        <v>61</v>
      </c>
      <c r="J1817" s="118" t="s">
        <v>61</v>
      </c>
      <c r="K1817" s="118" t="s">
        <v>61</v>
      </c>
      <c r="L1817" s="118" t="s">
        <v>61</v>
      </c>
      <c r="M1817" s="118" t="s">
        <v>61</v>
      </c>
      <c r="N1817" s="118" t="s">
        <v>61</v>
      </c>
      <c r="O1817" s="118" t="s">
        <v>61</v>
      </c>
      <c r="P1817" s="118" t="s">
        <v>61</v>
      </c>
      <c r="Q1817" s="118" t="s">
        <v>61</v>
      </c>
      <c r="R1817" s="118" t="s">
        <v>61</v>
      </c>
      <c r="S1817" s="118" t="s">
        <v>61</v>
      </c>
      <c r="T1817" s="118" t="s">
        <v>61</v>
      </c>
      <c r="U1817" s="118" t="s">
        <v>61</v>
      </c>
      <c r="V1817" s="118" t="s">
        <v>61</v>
      </c>
      <c r="W1817" s="118" t="s">
        <v>61</v>
      </c>
    </row>
    <row r="1818" spans="1:23" ht="13.5" customHeight="1" x14ac:dyDescent="0.25">
      <c r="A1818" s="237">
        <v>0.40625</v>
      </c>
      <c r="B1818" s="118" t="s">
        <v>61</v>
      </c>
      <c r="C1818" s="118" t="s">
        <v>61</v>
      </c>
      <c r="D1818" s="118" t="s">
        <v>61</v>
      </c>
      <c r="E1818" s="118" t="s">
        <v>61</v>
      </c>
      <c r="F1818" s="118" t="s">
        <v>61</v>
      </c>
      <c r="G1818" s="118" t="s">
        <v>61</v>
      </c>
      <c r="H1818" s="118" t="s">
        <v>61</v>
      </c>
      <c r="I1818" s="118" t="s">
        <v>61</v>
      </c>
      <c r="J1818" s="118" t="s">
        <v>61</v>
      </c>
      <c r="K1818" s="118" t="s">
        <v>61</v>
      </c>
      <c r="L1818" s="118" t="s">
        <v>61</v>
      </c>
      <c r="M1818" s="118" t="s">
        <v>61</v>
      </c>
      <c r="N1818" s="118" t="s">
        <v>61</v>
      </c>
      <c r="O1818" s="118" t="s">
        <v>61</v>
      </c>
      <c r="P1818" s="118" t="s">
        <v>61</v>
      </c>
      <c r="Q1818" s="118" t="s">
        <v>61</v>
      </c>
      <c r="R1818" s="118" t="s">
        <v>61</v>
      </c>
      <c r="S1818" s="118" t="s">
        <v>61</v>
      </c>
      <c r="T1818" s="118" t="s">
        <v>61</v>
      </c>
      <c r="U1818" s="118" t="s">
        <v>61</v>
      </c>
      <c r="V1818" s="118" t="s">
        <v>61</v>
      </c>
      <c r="W1818" s="118" t="s">
        <v>61</v>
      </c>
    </row>
    <row r="1819" spans="1:23" ht="13.5" customHeight="1" x14ac:dyDescent="0.25">
      <c r="A1819" s="237">
        <v>0.41666666666666702</v>
      </c>
      <c r="B1819" s="118" t="s">
        <v>61</v>
      </c>
      <c r="C1819" s="118" t="s">
        <v>61</v>
      </c>
      <c r="D1819" s="118" t="s">
        <v>61</v>
      </c>
      <c r="E1819" s="118" t="s">
        <v>61</v>
      </c>
      <c r="F1819" s="118" t="s">
        <v>61</v>
      </c>
      <c r="G1819" s="118" t="s">
        <v>61</v>
      </c>
      <c r="H1819" s="118" t="s">
        <v>61</v>
      </c>
      <c r="I1819" s="118" t="s">
        <v>61</v>
      </c>
      <c r="J1819" s="118" t="s">
        <v>61</v>
      </c>
      <c r="K1819" s="118" t="s">
        <v>61</v>
      </c>
      <c r="L1819" s="118" t="s">
        <v>61</v>
      </c>
      <c r="M1819" s="118" t="s">
        <v>61</v>
      </c>
      <c r="N1819" s="118" t="s">
        <v>61</v>
      </c>
      <c r="O1819" s="118" t="s">
        <v>61</v>
      </c>
      <c r="P1819" s="118" t="s">
        <v>61</v>
      </c>
      <c r="Q1819" s="118" t="s">
        <v>61</v>
      </c>
      <c r="R1819" s="118" t="s">
        <v>61</v>
      </c>
      <c r="S1819" s="118" t="s">
        <v>61</v>
      </c>
      <c r="T1819" s="118" t="s">
        <v>61</v>
      </c>
      <c r="U1819" s="118" t="s">
        <v>61</v>
      </c>
      <c r="V1819" s="118" t="s">
        <v>61</v>
      </c>
      <c r="W1819" s="118" t="s">
        <v>61</v>
      </c>
    </row>
    <row r="1820" spans="1:23" ht="13.5" customHeight="1" x14ac:dyDescent="0.25">
      <c r="A1820" s="237">
        <v>0.42708333333333298</v>
      </c>
      <c r="B1820" s="118" t="s">
        <v>61</v>
      </c>
      <c r="C1820" s="118" t="s">
        <v>61</v>
      </c>
      <c r="D1820" s="118" t="s">
        <v>61</v>
      </c>
      <c r="E1820" s="118" t="s">
        <v>61</v>
      </c>
      <c r="F1820" s="118" t="s">
        <v>61</v>
      </c>
      <c r="G1820" s="118" t="s">
        <v>61</v>
      </c>
      <c r="H1820" s="118" t="s">
        <v>61</v>
      </c>
      <c r="I1820" s="118" t="s">
        <v>61</v>
      </c>
      <c r="J1820" s="118" t="s">
        <v>61</v>
      </c>
      <c r="K1820" s="118" t="s">
        <v>61</v>
      </c>
      <c r="L1820" s="118" t="s">
        <v>61</v>
      </c>
      <c r="M1820" s="118" t="s">
        <v>61</v>
      </c>
      <c r="N1820" s="118" t="s">
        <v>61</v>
      </c>
      <c r="O1820" s="118" t="s">
        <v>61</v>
      </c>
      <c r="P1820" s="118" t="s">
        <v>61</v>
      </c>
      <c r="Q1820" s="118" t="s">
        <v>61</v>
      </c>
      <c r="R1820" s="118" t="s">
        <v>61</v>
      </c>
      <c r="S1820" s="118" t="s">
        <v>61</v>
      </c>
      <c r="T1820" s="118" t="s">
        <v>61</v>
      </c>
      <c r="U1820" s="118" t="s">
        <v>61</v>
      </c>
      <c r="V1820" s="118" t="s">
        <v>61</v>
      </c>
      <c r="W1820" s="118" t="s">
        <v>61</v>
      </c>
    </row>
    <row r="1821" spans="1:23" ht="13.5" customHeight="1" x14ac:dyDescent="0.25">
      <c r="A1821" s="237">
        <v>0.4375</v>
      </c>
      <c r="B1821" s="118" t="s">
        <v>61</v>
      </c>
      <c r="C1821" s="118" t="s">
        <v>61</v>
      </c>
      <c r="D1821" s="118" t="s">
        <v>61</v>
      </c>
      <c r="E1821" s="118" t="s">
        <v>61</v>
      </c>
      <c r="F1821" s="118" t="s">
        <v>61</v>
      </c>
      <c r="G1821" s="118" t="s">
        <v>61</v>
      </c>
      <c r="H1821" s="118" t="s">
        <v>61</v>
      </c>
      <c r="I1821" s="118" t="s">
        <v>61</v>
      </c>
      <c r="J1821" s="118" t="s">
        <v>61</v>
      </c>
      <c r="K1821" s="118" t="s">
        <v>61</v>
      </c>
      <c r="L1821" s="118" t="s">
        <v>61</v>
      </c>
      <c r="M1821" s="118" t="s">
        <v>61</v>
      </c>
      <c r="N1821" s="118" t="s">
        <v>61</v>
      </c>
      <c r="O1821" s="118" t="s">
        <v>61</v>
      </c>
      <c r="P1821" s="118" t="s">
        <v>61</v>
      </c>
      <c r="Q1821" s="118" t="s">
        <v>61</v>
      </c>
      <c r="R1821" s="118" t="s">
        <v>61</v>
      </c>
      <c r="S1821" s="118" t="s">
        <v>61</v>
      </c>
      <c r="T1821" s="118" t="s">
        <v>61</v>
      </c>
      <c r="U1821" s="118" t="s">
        <v>61</v>
      </c>
      <c r="V1821" s="118" t="s">
        <v>61</v>
      </c>
      <c r="W1821" s="118" t="s">
        <v>61</v>
      </c>
    </row>
    <row r="1822" spans="1:23" ht="13.5" customHeight="1" x14ac:dyDescent="0.25">
      <c r="A1822" s="237">
        <v>0.44791666666666702</v>
      </c>
      <c r="B1822" s="118" t="s">
        <v>61</v>
      </c>
      <c r="C1822" s="118" t="s">
        <v>61</v>
      </c>
      <c r="D1822" s="118" t="s">
        <v>61</v>
      </c>
      <c r="E1822" s="118" t="s">
        <v>61</v>
      </c>
      <c r="F1822" s="118" t="s">
        <v>61</v>
      </c>
      <c r="G1822" s="118" t="s">
        <v>61</v>
      </c>
      <c r="H1822" s="118" t="s">
        <v>61</v>
      </c>
      <c r="I1822" s="118" t="s">
        <v>61</v>
      </c>
      <c r="J1822" s="118" t="s">
        <v>61</v>
      </c>
      <c r="K1822" s="118" t="s">
        <v>61</v>
      </c>
      <c r="L1822" s="118" t="s">
        <v>61</v>
      </c>
      <c r="M1822" s="118" t="s">
        <v>61</v>
      </c>
      <c r="N1822" s="118" t="s">
        <v>61</v>
      </c>
      <c r="O1822" s="118" t="s">
        <v>61</v>
      </c>
      <c r="P1822" s="118" t="s">
        <v>61</v>
      </c>
      <c r="Q1822" s="118" t="s">
        <v>61</v>
      </c>
      <c r="R1822" s="118" t="s">
        <v>61</v>
      </c>
      <c r="S1822" s="118" t="s">
        <v>61</v>
      </c>
      <c r="T1822" s="118" t="s">
        <v>61</v>
      </c>
      <c r="U1822" s="118" t="s">
        <v>61</v>
      </c>
      <c r="V1822" s="118" t="s">
        <v>61</v>
      </c>
      <c r="W1822" s="118" t="s">
        <v>61</v>
      </c>
    </row>
    <row r="1823" spans="1:23" ht="13.5" customHeight="1" x14ac:dyDescent="0.25">
      <c r="A1823" s="237">
        <v>0.45833333333333298</v>
      </c>
      <c r="B1823" s="118" t="s">
        <v>61</v>
      </c>
      <c r="C1823" s="118" t="s">
        <v>61</v>
      </c>
      <c r="D1823" s="118" t="s">
        <v>61</v>
      </c>
      <c r="E1823" s="118" t="s">
        <v>61</v>
      </c>
      <c r="F1823" s="118" t="s">
        <v>61</v>
      </c>
      <c r="G1823" s="118" t="s">
        <v>61</v>
      </c>
      <c r="H1823" s="118" t="s">
        <v>61</v>
      </c>
      <c r="I1823" s="118" t="s">
        <v>61</v>
      </c>
      <c r="J1823" s="118" t="s">
        <v>61</v>
      </c>
      <c r="K1823" s="118" t="s">
        <v>61</v>
      </c>
      <c r="L1823" s="118" t="s">
        <v>61</v>
      </c>
      <c r="M1823" s="118" t="s">
        <v>61</v>
      </c>
      <c r="N1823" s="118" t="s">
        <v>61</v>
      </c>
      <c r="O1823" s="118" t="s">
        <v>61</v>
      </c>
      <c r="P1823" s="118" t="s">
        <v>61</v>
      </c>
      <c r="Q1823" s="118" t="s">
        <v>61</v>
      </c>
      <c r="R1823" s="118" t="s">
        <v>61</v>
      </c>
      <c r="S1823" s="118" t="s">
        <v>61</v>
      </c>
      <c r="T1823" s="118" t="s">
        <v>61</v>
      </c>
      <c r="U1823" s="118" t="s">
        <v>61</v>
      </c>
      <c r="V1823" s="118" t="s">
        <v>61</v>
      </c>
      <c r="W1823" s="118" t="s">
        <v>61</v>
      </c>
    </row>
    <row r="1824" spans="1:23" ht="13.5" customHeight="1" x14ac:dyDescent="0.25">
      <c r="A1824" s="237">
        <v>0.46875</v>
      </c>
      <c r="B1824" s="118" t="s">
        <v>61</v>
      </c>
      <c r="C1824" s="118" t="s">
        <v>61</v>
      </c>
      <c r="D1824" s="118" t="s">
        <v>61</v>
      </c>
      <c r="E1824" s="118" t="s">
        <v>61</v>
      </c>
      <c r="F1824" s="118" t="s">
        <v>61</v>
      </c>
      <c r="G1824" s="118" t="s">
        <v>61</v>
      </c>
      <c r="H1824" s="118" t="s">
        <v>61</v>
      </c>
      <c r="I1824" s="118" t="s">
        <v>61</v>
      </c>
      <c r="J1824" s="118" t="s">
        <v>61</v>
      </c>
      <c r="K1824" s="118" t="s">
        <v>61</v>
      </c>
      <c r="L1824" s="118" t="s">
        <v>61</v>
      </c>
      <c r="M1824" s="118" t="s">
        <v>61</v>
      </c>
      <c r="N1824" s="118" t="s">
        <v>61</v>
      </c>
      <c r="O1824" s="118" t="s">
        <v>61</v>
      </c>
      <c r="P1824" s="118" t="s">
        <v>61</v>
      </c>
      <c r="Q1824" s="118" t="s">
        <v>61</v>
      </c>
      <c r="R1824" s="118" t="s">
        <v>61</v>
      </c>
      <c r="S1824" s="118" t="s">
        <v>61</v>
      </c>
      <c r="T1824" s="118" t="s">
        <v>61</v>
      </c>
      <c r="U1824" s="118" t="s">
        <v>61</v>
      </c>
      <c r="V1824" s="118" t="s">
        <v>61</v>
      </c>
      <c r="W1824" s="118" t="s">
        <v>61</v>
      </c>
    </row>
    <row r="1825" spans="1:23" ht="13.5" customHeight="1" x14ac:dyDescent="0.25">
      <c r="A1825" s="237">
        <v>0.47916666666666702</v>
      </c>
      <c r="B1825" s="118" t="s">
        <v>61</v>
      </c>
      <c r="C1825" s="118" t="s">
        <v>61</v>
      </c>
      <c r="D1825" s="118" t="s">
        <v>61</v>
      </c>
      <c r="E1825" s="118" t="s">
        <v>61</v>
      </c>
      <c r="F1825" s="118" t="s">
        <v>61</v>
      </c>
      <c r="G1825" s="118" t="s">
        <v>61</v>
      </c>
      <c r="H1825" s="118" t="s">
        <v>61</v>
      </c>
      <c r="I1825" s="118" t="s">
        <v>61</v>
      </c>
      <c r="J1825" s="118" t="s">
        <v>61</v>
      </c>
      <c r="K1825" s="118" t="s">
        <v>61</v>
      </c>
      <c r="L1825" s="118" t="s">
        <v>61</v>
      </c>
      <c r="M1825" s="118" t="s">
        <v>61</v>
      </c>
      <c r="N1825" s="118" t="s">
        <v>61</v>
      </c>
      <c r="O1825" s="118" t="s">
        <v>61</v>
      </c>
      <c r="P1825" s="118" t="s">
        <v>61</v>
      </c>
      <c r="Q1825" s="118" t="s">
        <v>61</v>
      </c>
      <c r="R1825" s="118" t="s">
        <v>61</v>
      </c>
      <c r="S1825" s="118" t="s">
        <v>61</v>
      </c>
      <c r="T1825" s="118" t="s">
        <v>61</v>
      </c>
      <c r="U1825" s="118" t="s">
        <v>61</v>
      </c>
      <c r="V1825" s="118" t="s">
        <v>61</v>
      </c>
      <c r="W1825" s="118" t="s">
        <v>61</v>
      </c>
    </row>
    <row r="1826" spans="1:23" ht="13.5" customHeight="1" x14ac:dyDescent="0.25">
      <c r="A1826" s="237">
        <v>0.48958333333333298</v>
      </c>
      <c r="B1826" s="118" t="s">
        <v>61</v>
      </c>
      <c r="C1826" s="118" t="s">
        <v>61</v>
      </c>
      <c r="D1826" s="118" t="s">
        <v>61</v>
      </c>
      <c r="E1826" s="118" t="s">
        <v>61</v>
      </c>
      <c r="F1826" s="118" t="s">
        <v>61</v>
      </c>
      <c r="G1826" s="118" t="s">
        <v>61</v>
      </c>
      <c r="H1826" s="118" t="s">
        <v>61</v>
      </c>
      <c r="I1826" s="118" t="s">
        <v>61</v>
      </c>
      <c r="J1826" s="118" t="s">
        <v>61</v>
      </c>
      <c r="K1826" s="118" t="s">
        <v>61</v>
      </c>
      <c r="L1826" s="118" t="s">
        <v>61</v>
      </c>
      <c r="M1826" s="118" t="s">
        <v>61</v>
      </c>
      <c r="N1826" s="118" t="s">
        <v>61</v>
      </c>
      <c r="O1826" s="118" t="s">
        <v>61</v>
      </c>
      <c r="P1826" s="118" t="s">
        <v>61</v>
      </c>
      <c r="Q1826" s="118" t="s">
        <v>61</v>
      </c>
      <c r="R1826" s="118" t="s">
        <v>61</v>
      </c>
      <c r="S1826" s="118" t="s">
        <v>61</v>
      </c>
      <c r="T1826" s="118" t="s">
        <v>61</v>
      </c>
      <c r="U1826" s="118" t="s">
        <v>61</v>
      </c>
      <c r="V1826" s="118" t="s">
        <v>61</v>
      </c>
      <c r="W1826" s="118" t="s">
        <v>61</v>
      </c>
    </row>
    <row r="1827" spans="1:23" ht="13.5" customHeight="1" x14ac:dyDescent="0.25">
      <c r="A1827" s="237">
        <v>0.5</v>
      </c>
      <c r="B1827" s="118" t="s">
        <v>61</v>
      </c>
      <c r="C1827" s="118" t="s">
        <v>61</v>
      </c>
      <c r="D1827" s="118" t="s">
        <v>61</v>
      </c>
      <c r="E1827" s="118" t="s">
        <v>61</v>
      </c>
      <c r="F1827" s="118" t="s">
        <v>61</v>
      </c>
      <c r="G1827" s="118" t="s">
        <v>61</v>
      </c>
      <c r="H1827" s="118" t="s">
        <v>61</v>
      </c>
      <c r="I1827" s="118" t="s">
        <v>61</v>
      </c>
      <c r="J1827" s="118" t="s">
        <v>61</v>
      </c>
      <c r="K1827" s="118" t="s">
        <v>61</v>
      </c>
      <c r="L1827" s="118" t="s">
        <v>61</v>
      </c>
      <c r="M1827" s="118" t="s">
        <v>61</v>
      </c>
      <c r="N1827" s="118" t="s">
        <v>61</v>
      </c>
      <c r="O1827" s="118" t="s">
        <v>61</v>
      </c>
      <c r="P1827" s="118" t="s">
        <v>61</v>
      </c>
      <c r="Q1827" s="118" t="s">
        <v>61</v>
      </c>
      <c r="R1827" s="118" t="s">
        <v>61</v>
      </c>
      <c r="S1827" s="118" t="s">
        <v>61</v>
      </c>
      <c r="T1827" s="118" t="s">
        <v>61</v>
      </c>
      <c r="U1827" s="118" t="s">
        <v>61</v>
      </c>
      <c r="V1827" s="118" t="s">
        <v>61</v>
      </c>
      <c r="W1827" s="118" t="s">
        <v>61</v>
      </c>
    </row>
    <row r="1828" spans="1:23" ht="13.5" customHeight="1" x14ac:dyDescent="0.25">
      <c r="A1828" s="237">
        <v>0.51041666666666696</v>
      </c>
      <c r="B1828" s="118" t="s">
        <v>61</v>
      </c>
      <c r="C1828" s="118" t="s">
        <v>61</v>
      </c>
      <c r="D1828" s="118" t="s">
        <v>61</v>
      </c>
      <c r="E1828" s="118" t="s">
        <v>61</v>
      </c>
      <c r="F1828" s="118" t="s">
        <v>61</v>
      </c>
      <c r="G1828" s="118" t="s">
        <v>61</v>
      </c>
      <c r="H1828" s="118" t="s">
        <v>61</v>
      </c>
      <c r="I1828" s="118" t="s">
        <v>61</v>
      </c>
      <c r="J1828" s="118" t="s">
        <v>61</v>
      </c>
      <c r="K1828" s="118" t="s">
        <v>61</v>
      </c>
      <c r="L1828" s="118" t="s">
        <v>61</v>
      </c>
      <c r="M1828" s="118" t="s">
        <v>61</v>
      </c>
      <c r="N1828" s="118" t="s">
        <v>61</v>
      </c>
      <c r="O1828" s="118" t="s">
        <v>61</v>
      </c>
      <c r="P1828" s="118" t="s">
        <v>61</v>
      </c>
      <c r="Q1828" s="118" t="s">
        <v>61</v>
      </c>
      <c r="R1828" s="118" t="s">
        <v>61</v>
      </c>
      <c r="S1828" s="118" t="s">
        <v>61</v>
      </c>
      <c r="T1828" s="118" t="s">
        <v>61</v>
      </c>
      <c r="U1828" s="118" t="s">
        <v>61</v>
      </c>
      <c r="V1828" s="118" t="s">
        <v>61</v>
      </c>
      <c r="W1828" s="118" t="s">
        <v>61</v>
      </c>
    </row>
    <row r="1829" spans="1:23" ht="13.5" customHeight="1" x14ac:dyDescent="0.25">
      <c r="A1829" s="237">
        <v>0.52083333333333304</v>
      </c>
      <c r="B1829" s="118" t="s">
        <v>61</v>
      </c>
      <c r="C1829" s="118" t="s">
        <v>61</v>
      </c>
      <c r="D1829" s="118" t="s">
        <v>61</v>
      </c>
      <c r="E1829" s="118" t="s">
        <v>61</v>
      </c>
      <c r="F1829" s="118" t="s">
        <v>61</v>
      </c>
      <c r="G1829" s="118" t="s">
        <v>61</v>
      </c>
      <c r="H1829" s="118" t="s">
        <v>61</v>
      </c>
      <c r="I1829" s="118" t="s">
        <v>61</v>
      </c>
      <c r="J1829" s="118" t="s">
        <v>61</v>
      </c>
      <c r="K1829" s="118" t="s">
        <v>61</v>
      </c>
      <c r="L1829" s="118" t="s">
        <v>61</v>
      </c>
      <c r="M1829" s="118" t="s">
        <v>61</v>
      </c>
      <c r="N1829" s="118" t="s">
        <v>61</v>
      </c>
      <c r="O1829" s="118" t="s">
        <v>61</v>
      </c>
      <c r="P1829" s="118" t="s">
        <v>61</v>
      </c>
      <c r="Q1829" s="118" t="s">
        <v>61</v>
      </c>
      <c r="R1829" s="118" t="s">
        <v>61</v>
      </c>
      <c r="S1829" s="118" t="s">
        <v>61</v>
      </c>
      <c r="T1829" s="118" t="s">
        <v>61</v>
      </c>
      <c r="U1829" s="118" t="s">
        <v>61</v>
      </c>
      <c r="V1829" s="118" t="s">
        <v>61</v>
      </c>
      <c r="W1829" s="118" t="s">
        <v>61</v>
      </c>
    </row>
    <row r="1830" spans="1:23" ht="13.5" customHeight="1" x14ac:dyDescent="0.25">
      <c r="A1830" s="237">
        <v>0.53125</v>
      </c>
      <c r="B1830" s="118" t="s">
        <v>61</v>
      </c>
      <c r="C1830" s="118" t="s">
        <v>61</v>
      </c>
      <c r="D1830" s="118" t="s">
        <v>61</v>
      </c>
      <c r="E1830" s="118" t="s">
        <v>61</v>
      </c>
      <c r="F1830" s="118" t="s">
        <v>61</v>
      </c>
      <c r="G1830" s="118" t="s">
        <v>61</v>
      </c>
      <c r="H1830" s="118" t="s">
        <v>61</v>
      </c>
      <c r="I1830" s="118" t="s">
        <v>61</v>
      </c>
      <c r="J1830" s="118" t="s">
        <v>61</v>
      </c>
      <c r="K1830" s="118" t="s">
        <v>61</v>
      </c>
      <c r="L1830" s="118" t="s">
        <v>61</v>
      </c>
      <c r="M1830" s="118" t="s">
        <v>61</v>
      </c>
      <c r="N1830" s="118" t="s">
        <v>61</v>
      </c>
      <c r="O1830" s="118" t="s">
        <v>61</v>
      </c>
      <c r="P1830" s="118" t="s">
        <v>61</v>
      </c>
      <c r="Q1830" s="118" t="s">
        <v>61</v>
      </c>
      <c r="R1830" s="118" t="s">
        <v>61</v>
      </c>
      <c r="S1830" s="118" t="s">
        <v>61</v>
      </c>
      <c r="T1830" s="118" t="s">
        <v>61</v>
      </c>
      <c r="U1830" s="118" t="s">
        <v>61</v>
      </c>
      <c r="V1830" s="118" t="s">
        <v>61</v>
      </c>
      <c r="W1830" s="118" t="s">
        <v>61</v>
      </c>
    </row>
    <row r="1831" spans="1:23" ht="13.5" customHeight="1" x14ac:dyDescent="0.25">
      <c r="A1831" s="237">
        <v>0.54166666666666696</v>
      </c>
      <c r="B1831" s="118" t="s">
        <v>61</v>
      </c>
      <c r="C1831" s="118" t="s">
        <v>61</v>
      </c>
      <c r="D1831" s="118" t="s">
        <v>61</v>
      </c>
      <c r="E1831" s="118" t="s">
        <v>61</v>
      </c>
      <c r="F1831" s="118" t="s">
        <v>61</v>
      </c>
      <c r="G1831" s="118" t="s">
        <v>61</v>
      </c>
      <c r="H1831" s="118" t="s">
        <v>61</v>
      </c>
      <c r="I1831" s="118" t="s">
        <v>61</v>
      </c>
      <c r="J1831" s="118" t="s">
        <v>61</v>
      </c>
      <c r="K1831" s="118" t="s">
        <v>61</v>
      </c>
      <c r="L1831" s="118" t="s">
        <v>61</v>
      </c>
      <c r="M1831" s="118" t="s">
        <v>61</v>
      </c>
      <c r="N1831" s="118" t="s">
        <v>61</v>
      </c>
      <c r="O1831" s="118" t="s">
        <v>61</v>
      </c>
      <c r="P1831" s="118" t="s">
        <v>61</v>
      </c>
      <c r="Q1831" s="118" t="s">
        <v>61</v>
      </c>
      <c r="R1831" s="118" t="s">
        <v>61</v>
      </c>
      <c r="S1831" s="118" t="s">
        <v>61</v>
      </c>
      <c r="T1831" s="118" t="s">
        <v>61</v>
      </c>
      <c r="U1831" s="118" t="s">
        <v>61</v>
      </c>
      <c r="V1831" s="118" t="s">
        <v>61</v>
      </c>
      <c r="W1831" s="118" t="s">
        <v>61</v>
      </c>
    </row>
    <row r="1832" spans="1:23" ht="13.5" customHeight="1" x14ac:dyDescent="0.25">
      <c r="A1832" s="237">
        <v>0.55208333333333304</v>
      </c>
      <c r="B1832" s="118" t="s">
        <v>61</v>
      </c>
      <c r="C1832" s="118" t="s">
        <v>61</v>
      </c>
      <c r="D1832" s="118" t="s">
        <v>61</v>
      </c>
      <c r="E1832" s="118" t="s">
        <v>61</v>
      </c>
      <c r="F1832" s="118" t="s">
        <v>61</v>
      </c>
      <c r="G1832" s="118" t="s">
        <v>61</v>
      </c>
      <c r="H1832" s="118" t="s">
        <v>61</v>
      </c>
      <c r="I1832" s="118" t="s">
        <v>61</v>
      </c>
      <c r="J1832" s="118" t="s">
        <v>61</v>
      </c>
      <c r="K1832" s="118" t="s">
        <v>61</v>
      </c>
      <c r="L1832" s="118" t="s">
        <v>61</v>
      </c>
      <c r="M1832" s="118" t="s">
        <v>61</v>
      </c>
      <c r="N1832" s="118" t="s">
        <v>61</v>
      </c>
      <c r="O1832" s="118" t="s">
        <v>61</v>
      </c>
      <c r="P1832" s="118" t="s">
        <v>61</v>
      </c>
      <c r="Q1832" s="118" t="s">
        <v>61</v>
      </c>
      <c r="R1832" s="118" t="s">
        <v>61</v>
      </c>
      <c r="S1832" s="118" t="s">
        <v>61</v>
      </c>
      <c r="T1832" s="118" t="s">
        <v>61</v>
      </c>
      <c r="U1832" s="118" t="s">
        <v>61</v>
      </c>
      <c r="V1832" s="118" t="s">
        <v>61</v>
      </c>
      <c r="W1832" s="118" t="s">
        <v>61</v>
      </c>
    </row>
    <row r="1833" spans="1:23" ht="13.5" customHeight="1" x14ac:dyDescent="0.25">
      <c r="A1833" s="237">
        <v>0.5625</v>
      </c>
      <c r="B1833" s="118" t="s">
        <v>61</v>
      </c>
      <c r="C1833" s="118" t="s">
        <v>61</v>
      </c>
      <c r="D1833" s="118" t="s">
        <v>61</v>
      </c>
      <c r="E1833" s="118" t="s">
        <v>61</v>
      </c>
      <c r="F1833" s="118" t="s">
        <v>61</v>
      </c>
      <c r="G1833" s="118" t="s">
        <v>61</v>
      </c>
      <c r="H1833" s="118" t="s">
        <v>61</v>
      </c>
      <c r="I1833" s="118" t="s">
        <v>61</v>
      </c>
      <c r="J1833" s="118" t="s">
        <v>61</v>
      </c>
      <c r="K1833" s="118" t="s">
        <v>61</v>
      </c>
      <c r="L1833" s="118" t="s">
        <v>61</v>
      </c>
      <c r="M1833" s="118" t="s">
        <v>61</v>
      </c>
      <c r="N1833" s="118" t="s">
        <v>61</v>
      </c>
      <c r="O1833" s="118" t="s">
        <v>61</v>
      </c>
      <c r="P1833" s="118" t="s">
        <v>61</v>
      </c>
      <c r="Q1833" s="118" t="s">
        <v>61</v>
      </c>
      <c r="R1833" s="118" t="s">
        <v>61</v>
      </c>
      <c r="S1833" s="118" t="s">
        <v>61</v>
      </c>
      <c r="T1833" s="118" t="s">
        <v>61</v>
      </c>
      <c r="U1833" s="118" t="s">
        <v>61</v>
      </c>
      <c r="V1833" s="118" t="s">
        <v>61</v>
      </c>
      <c r="W1833" s="118" t="s">
        <v>61</v>
      </c>
    </row>
    <row r="1834" spans="1:23" ht="13.5" customHeight="1" x14ac:dyDescent="0.25">
      <c r="A1834" s="237">
        <v>0.57291666666666696</v>
      </c>
      <c r="B1834" s="118" t="s">
        <v>61</v>
      </c>
      <c r="C1834" s="118" t="s">
        <v>61</v>
      </c>
      <c r="D1834" s="118" t="s">
        <v>61</v>
      </c>
      <c r="E1834" s="118" t="s">
        <v>61</v>
      </c>
      <c r="F1834" s="118" t="s">
        <v>61</v>
      </c>
      <c r="G1834" s="118" t="s">
        <v>61</v>
      </c>
      <c r="H1834" s="118" t="s">
        <v>61</v>
      </c>
      <c r="I1834" s="118" t="s">
        <v>61</v>
      </c>
      <c r="J1834" s="118" t="s">
        <v>61</v>
      </c>
      <c r="K1834" s="118" t="s">
        <v>61</v>
      </c>
      <c r="L1834" s="118" t="s">
        <v>61</v>
      </c>
      <c r="M1834" s="118" t="s">
        <v>61</v>
      </c>
      <c r="N1834" s="118" t="s">
        <v>61</v>
      </c>
      <c r="O1834" s="118" t="s">
        <v>61</v>
      </c>
      <c r="P1834" s="118" t="s">
        <v>61</v>
      </c>
      <c r="Q1834" s="118" t="s">
        <v>61</v>
      </c>
      <c r="R1834" s="118" t="s">
        <v>61</v>
      </c>
      <c r="S1834" s="118" t="s">
        <v>61</v>
      </c>
      <c r="T1834" s="118" t="s">
        <v>61</v>
      </c>
      <c r="U1834" s="118" t="s">
        <v>61</v>
      </c>
      <c r="V1834" s="118" t="s">
        <v>61</v>
      </c>
      <c r="W1834" s="118" t="s">
        <v>61</v>
      </c>
    </row>
    <row r="1835" spans="1:23" ht="13.5" customHeight="1" x14ac:dyDescent="0.25">
      <c r="A1835" s="237">
        <v>0.58333333333333304</v>
      </c>
      <c r="B1835" s="118" t="s">
        <v>61</v>
      </c>
      <c r="C1835" s="118" t="s">
        <v>61</v>
      </c>
      <c r="D1835" s="118" t="s">
        <v>61</v>
      </c>
      <c r="E1835" s="118" t="s">
        <v>61</v>
      </c>
      <c r="F1835" s="118" t="s">
        <v>61</v>
      </c>
      <c r="G1835" s="118" t="s">
        <v>61</v>
      </c>
      <c r="H1835" s="118" t="s">
        <v>61</v>
      </c>
      <c r="I1835" s="118" t="s">
        <v>61</v>
      </c>
      <c r="J1835" s="118" t="s">
        <v>61</v>
      </c>
      <c r="K1835" s="118" t="s">
        <v>61</v>
      </c>
      <c r="L1835" s="118" t="s">
        <v>61</v>
      </c>
      <c r="M1835" s="118" t="s">
        <v>61</v>
      </c>
      <c r="N1835" s="118" t="s">
        <v>61</v>
      </c>
      <c r="O1835" s="118" t="s">
        <v>61</v>
      </c>
      <c r="P1835" s="118" t="s">
        <v>61</v>
      </c>
      <c r="Q1835" s="118" t="s">
        <v>61</v>
      </c>
      <c r="R1835" s="118" t="s">
        <v>61</v>
      </c>
      <c r="S1835" s="118" t="s">
        <v>61</v>
      </c>
      <c r="T1835" s="118" t="s">
        <v>61</v>
      </c>
      <c r="U1835" s="118" t="s">
        <v>61</v>
      </c>
      <c r="V1835" s="118" t="s">
        <v>61</v>
      </c>
      <c r="W1835" s="118" t="s">
        <v>61</v>
      </c>
    </row>
    <row r="1836" spans="1:23" ht="13.5" customHeight="1" x14ac:dyDescent="0.25">
      <c r="A1836" s="237">
        <v>0.59375</v>
      </c>
      <c r="B1836" s="118" t="s">
        <v>61</v>
      </c>
      <c r="C1836" s="118" t="s">
        <v>61</v>
      </c>
      <c r="D1836" s="118" t="s">
        <v>61</v>
      </c>
      <c r="E1836" s="118" t="s">
        <v>61</v>
      </c>
      <c r="F1836" s="118" t="s">
        <v>61</v>
      </c>
      <c r="G1836" s="118" t="s">
        <v>61</v>
      </c>
      <c r="H1836" s="118" t="s">
        <v>61</v>
      </c>
      <c r="I1836" s="118" t="s">
        <v>61</v>
      </c>
      <c r="J1836" s="118" t="s">
        <v>61</v>
      </c>
      <c r="K1836" s="118" t="s">
        <v>61</v>
      </c>
      <c r="L1836" s="118" t="s">
        <v>61</v>
      </c>
      <c r="M1836" s="118" t="s">
        <v>61</v>
      </c>
      <c r="N1836" s="118" t="s">
        <v>61</v>
      </c>
      <c r="O1836" s="118" t="s">
        <v>61</v>
      </c>
      <c r="P1836" s="118" t="s">
        <v>61</v>
      </c>
      <c r="Q1836" s="118" t="s">
        <v>61</v>
      </c>
      <c r="R1836" s="118" t="s">
        <v>61</v>
      </c>
      <c r="S1836" s="118" t="s">
        <v>61</v>
      </c>
      <c r="T1836" s="118" t="s">
        <v>61</v>
      </c>
      <c r="U1836" s="118" t="s">
        <v>61</v>
      </c>
      <c r="V1836" s="118" t="s">
        <v>61</v>
      </c>
      <c r="W1836" s="118" t="s">
        <v>61</v>
      </c>
    </row>
    <row r="1837" spans="1:23" ht="13.5" customHeight="1" x14ac:dyDescent="0.25">
      <c r="A1837" s="237">
        <v>0.60416666666666696</v>
      </c>
      <c r="B1837" s="118" t="s">
        <v>61</v>
      </c>
      <c r="C1837" s="118" t="s">
        <v>61</v>
      </c>
      <c r="D1837" s="118" t="s">
        <v>61</v>
      </c>
      <c r="E1837" s="118" t="s">
        <v>61</v>
      </c>
      <c r="F1837" s="118" t="s">
        <v>61</v>
      </c>
      <c r="G1837" s="118" t="s">
        <v>61</v>
      </c>
      <c r="H1837" s="118" t="s">
        <v>61</v>
      </c>
      <c r="I1837" s="118" t="s">
        <v>61</v>
      </c>
      <c r="J1837" s="118" t="s">
        <v>61</v>
      </c>
      <c r="K1837" s="118" t="s">
        <v>61</v>
      </c>
      <c r="L1837" s="118" t="s">
        <v>61</v>
      </c>
      <c r="M1837" s="118" t="s">
        <v>61</v>
      </c>
      <c r="N1837" s="118" t="s">
        <v>61</v>
      </c>
      <c r="O1837" s="118" t="s">
        <v>61</v>
      </c>
      <c r="P1837" s="118" t="s">
        <v>61</v>
      </c>
      <c r="Q1837" s="118" t="s">
        <v>61</v>
      </c>
      <c r="R1837" s="118" t="s">
        <v>61</v>
      </c>
      <c r="S1837" s="118" t="s">
        <v>61</v>
      </c>
      <c r="T1837" s="118" t="s">
        <v>61</v>
      </c>
      <c r="U1837" s="118" t="s">
        <v>61</v>
      </c>
      <c r="V1837" s="118" t="s">
        <v>61</v>
      </c>
      <c r="W1837" s="118" t="s">
        <v>61</v>
      </c>
    </row>
    <row r="1838" spans="1:23" ht="13.5" customHeight="1" x14ac:dyDescent="0.25">
      <c r="A1838" s="237">
        <v>0.61458333333333304</v>
      </c>
      <c r="B1838" s="118" t="s">
        <v>61</v>
      </c>
      <c r="C1838" s="118" t="s">
        <v>61</v>
      </c>
      <c r="D1838" s="118" t="s">
        <v>61</v>
      </c>
      <c r="E1838" s="118" t="s">
        <v>61</v>
      </c>
      <c r="F1838" s="118" t="s">
        <v>61</v>
      </c>
      <c r="G1838" s="118" t="s">
        <v>61</v>
      </c>
      <c r="H1838" s="118" t="s">
        <v>61</v>
      </c>
      <c r="I1838" s="118" t="s">
        <v>61</v>
      </c>
      <c r="J1838" s="118" t="s">
        <v>61</v>
      </c>
      <c r="K1838" s="118" t="s">
        <v>61</v>
      </c>
      <c r="L1838" s="118" t="s">
        <v>61</v>
      </c>
      <c r="M1838" s="118" t="s">
        <v>61</v>
      </c>
      <c r="N1838" s="118" t="s">
        <v>61</v>
      </c>
      <c r="O1838" s="118" t="s">
        <v>61</v>
      </c>
      <c r="P1838" s="118" t="s">
        <v>61</v>
      </c>
      <c r="Q1838" s="118" t="s">
        <v>61</v>
      </c>
      <c r="R1838" s="118" t="s">
        <v>61</v>
      </c>
      <c r="S1838" s="118" t="s">
        <v>61</v>
      </c>
      <c r="T1838" s="118" t="s">
        <v>61</v>
      </c>
      <c r="U1838" s="118" t="s">
        <v>61</v>
      </c>
      <c r="V1838" s="118" t="s">
        <v>61</v>
      </c>
      <c r="W1838" s="118" t="s">
        <v>61</v>
      </c>
    </row>
    <row r="1839" spans="1:23" ht="13.5" customHeight="1" x14ac:dyDescent="0.25">
      <c r="A1839" s="237">
        <v>0.625</v>
      </c>
      <c r="B1839" s="118" t="s">
        <v>61</v>
      </c>
      <c r="C1839" s="118" t="s">
        <v>61</v>
      </c>
      <c r="D1839" s="118" t="s">
        <v>61</v>
      </c>
      <c r="E1839" s="118" t="s">
        <v>61</v>
      </c>
      <c r="F1839" s="118" t="s">
        <v>61</v>
      </c>
      <c r="G1839" s="118" t="s">
        <v>61</v>
      </c>
      <c r="H1839" s="118" t="s">
        <v>61</v>
      </c>
      <c r="I1839" s="118" t="s">
        <v>61</v>
      </c>
      <c r="J1839" s="118" t="s">
        <v>61</v>
      </c>
      <c r="K1839" s="118" t="s">
        <v>61</v>
      </c>
      <c r="L1839" s="118" t="s">
        <v>61</v>
      </c>
      <c r="M1839" s="118" t="s">
        <v>61</v>
      </c>
      <c r="N1839" s="118" t="s">
        <v>61</v>
      </c>
      <c r="O1839" s="118" t="s">
        <v>61</v>
      </c>
      <c r="P1839" s="118" t="s">
        <v>61</v>
      </c>
      <c r="Q1839" s="118" t="s">
        <v>61</v>
      </c>
      <c r="R1839" s="118" t="s">
        <v>61</v>
      </c>
      <c r="S1839" s="118" t="s">
        <v>61</v>
      </c>
      <c r="T1839" s="118" t="s">
        <v>61</v>
      </c>
      <c r="U1839" s="118" t="s">
        <v>61</v>
      </c>
      <c r="V1839" s="118" t="s">
        <v>61</v>
      </c>
      <c r="W1839" s="118" t="s">
        <v>61</v>
      </c>
    </row>
    <row r="1840" spans="1:23" ht="13.5" customHeight="1" x14ac:dyDescent="0.25">
      <c r="A1840" s="237">
        <v>0.63541666666666696</v>
      </c>
      <c r="B1840" s="118" t="s">
        <v>61</v>
      </c>
      <c r="C1840" s="118" t="s">
        <v>61</v>
      </c>
      <c r="D1840" s="118" t="s">
        <v>61</v>
      </c>
      <c r="E1840" s="118" t="s">
        <v>61</v>
      </c>
      <c r="F1840" s="118" t="s">
        <v>61</v>
      </c>
      <c r="G1840" s="118" t="s">
        <v>61</v>
      </c>
      <c r="H1840" s="118" t="s">
        <v>61</v>
      </c>
      <c r="I1840" s="118" t="s">
        <v>61</v>
      </c>
      <c r="J1840" s="118" t="s">
        <v>61</v>
      </c>
      <c r="K1840" s="118" t="s">
        <v>61</v>
      </c>
      <c r="L1840" s="118" t="s">
        <v>61</v>
      </c>
      <c r="M1840" s="118" t="s">
        <v>61</v>
      </c>
      <c r="N1840" s="118" t="s">
        <v>61</v>
      </c>
      <c r="O1840" s="118" t="s">
        <v>61</v>
      </c>
      <c r="P1840" s="118" t="s">
        <v>61</v>
      </c>
      <c r="Q1840" s="118" t="s">
        <v>61</v>
      </c>
      <c r="R1840" s="118" t="s">
        <v>61</v>
      </c>
      <c r="S1840" s="118" t="s">
        <v>61</v>
      </c>
      <c r="T1840" s="118" t="s">
        <v>61</v>
      </c>
      <c r="U1840" s="118" t="s">
        <v>61</v>
      </c>
      <c r="V1840" s="118" t="s">
        <v>61</v>
      </c>
      <c r="W1840" s="118" t="s">
        <v>61</v>
      </c>
    </row>
    <row r="1841" spans="1:23" ht="13.5" customHeight="1" x14ac:dyDescent="0.25">
      <c r="A1841" s="237">
        <v>0.64583333333333304</v>
      </c>
      <c r="B1841" s="118" t="s">
        <v>61</v>
      </c>
      <c r="C1841" s="118" t="s">
        <v>61</v>
      </c>
      <c r="D1841" s="118" t="s">
        <v>61</v>
      </c>
      <c r="E1841" s="118" t="s">
        <v>61</v>
      </c>
      <c r="F1841" s="118" t="s">
        <v>61</v>
      </c>
      <c r="G1841" s="118" t="s">
        <v>61</v>
      </c>
      <c r="H1841" s="118" t="s">
        <v>61</v>
      </c>
      <c r="I1841" s="118" t="s">
        <v>61</v>
      </c>
      <c r="J1841" s="118" t="s">
        <v>61</v>
      </c>
      <c r="K1841" s="118" t="s">
        <v>61</v>
      </c>
      <c r="L1841" s="118" t="s">
        <v>61</v>
      </c>
      <c r="M1841" s="118" t="s">
        <v>61</v>
      </c>
      <c r="N1841" s="118" t="s">
        <v>61</v>
      </c>
      <c r="O1841" s="118" t="s">
        <v>61</v>
      </c>
      <c r="P1841" s="118" t="s">
        <v>61</v>
      </c>
      <c r="Q1841" s="118" t="s">
        <v>61</v>
      </c>
      <c r="R1841" s="118" t="s">
        <v>61</v>
      </c>
      <c r="S1841" s="118" t="s">
        <v>61</v>
      </c>
      <c r="T1841" s="118" t="s">
        <v>61</v>
      </c>
      <c r="U1841" s="118" t="s">
        <v>61</v>
      </c>
      <c r="V1841" s="118" t="s">
        <v>61</v>
      </c>
      <c r="W1841" s="118" t="s">
        <v>61</v>
      </c>
    </row>
    <row r="1842" spans="1:23" ht="13.5" customHeight="1" x14ac:dyDescent="0.25">
      <c r="A1842" s="237">
        <v>0.65625</v>
      </c>
      <c r="B1842" s="118" t="s">
        <v>61</v>
      </c>
      <c r="C1842" s="118" t="s">
        <v>61</v>
      </c>
      <c r="D1842" s="118" t="s">
        <v>61</v>
      </c>
      <c r="E1842" s="118" t="s">
        <v>61</v>
      </c>
      <c r="F1842" s="118" t="s">
        <v>61</v>
      </c>
      <c r="G1842" s="118" t="s">
        <v>61</v>
      </c>
      <c r="H1842" s="118" t="s">
        <v>61</v>
      </c>
      <c r="I1842" s="118" t="s">
        <v>61</v>
      </c>
      <c r="J1842" s="118" t="s">
        <v>61</v>
      </c>
      <c r="K1842" s="118" t="s">
        <v>61</v>
      </c>
      <c r="L1842" s="118" t="s">
        <v>61</v>
      </c>
      <c r="M1842" s="118" t="s">
        <v>61</v>
      </c>
      <c r="N1842" s="118" t="s">
        <v>61</v>
      </c>
      <c r="O1842" s="118" t="s">
        <v>61</v>
      </c>
      <c r="P1842" s="118" t="s">
        <v>61</v>
      </c>
      <c r="Q1842" s="118" t="s">
        <v>61</v>
      </c>
      <c r="R1842" s="118" t="s">
        <v>61</v>
      </c>
      <c r="S1842" s="118" t="s">
        <v>61</v>
      </c>
      <c r="T1842" s="118" t="s">
        <v>61</v>
      </c>
      <c r="U1842" s="118" t="s">
        <v>61</v>
      </c>
      <c r="V1842" s="118" t="s">
        <v>61</v>
      </c>
      <c r="W1842" s="118" t="s">
        <v>61</v>
      </c>
    </row>
    <row r="1843" spans="1:23" ht="13.5" customHeight="1" x14ac:dyDescent="0.25">
      <c r="A1843" s="237">
        <v>0.66666666666666696</v>
      </c>
      <c r="B1843" s="118" t="s">
        <v>61</v>
      </c>
      <c r="C1843" s="118" t="s">
        <v>61</v>
      </c>
      <c r="D1843" s="118" t="s">
        <v>61</v>
      </c>
      <c r="E1843" s="118" t="s">
        <v>61</v>
      </c>
      <c r="F1843" s="118" t="s">
        <v>61</v>
      </c>
      <c r="G1843" s="118" t="s">
        <v>61</v>
      </c>
      <c r="H1843" s="118" t="s">
        <v>61</v>
      </c>
      <c r="I1843" s="118" t="s">
        <v>61</v>
      </c>
      <c r="J1843" s="118" t="s">
        <v>61</v>
      </c>
      <c r="K1843" s="118" t="s">
        <v>61</v>
      </c>
      <c r="L1843" s="118" t="s">
        <v>61</v>
      </c>
      <c r="M1843" s="118" t="s">
        <v>61</v>
      </c>
      <c r="N1843" s="118" t="s">
        <v>61</v>
      </c>
      <c r="O1843" s="118" t="s">
        <v>61</v>
      </c>
      <c r="P1843" s="118" t="s">
        <v>61</v>
      </c>
      <c r="Q1843" s="118" t="s">
        <v>61</v>
      </c>
      <c r="R1843" s="118" t="s">
        <v>61</v>
      </c>
      <c r="S1843" s="118" t="s">
        <v>61</v>
      </c>
      <c r="T1843" s="118" t="s">
        <v>61</v>
      </c>
      <c r="U1843" s="118" t="s">
        <v>61</v>
      </c>
      <c r="V1843" s="118" t="s">
        <v>61</v>
      </c>
      <c r="W1843" s="118" t="s">
        <v>61</v>
      </c>
    </row>
    <row r="1844" spans="1:23" ht="13.5" customHeight="1" x14ac:dyDescent="0.25">
      <c r="A1844" s="237">
        <v>0.67708333333333304</v>
      </c>
      <c r="B1844" s="118" t="s">
        <v>61</v>
      </c>
      <c r="C1844" s="118" t="s">
        <v>61</v>
      </c>
      <c r="D1844" s="118" t="s">
        <v>61</v>
      </c>
      <c r="E1844" s="118" t="s">
        <v>61</v>
      </c>
      <c r="F1844" s="118" t="s">
        <v>61</v>
      </c>
      <c r="G1844" s="118" t="s">
        <v>61</v>
      </c>
      <c r="H1844" s="118" t="s">
        <v>61</v>
      </c>
      <c r="I1844" s="118" t="s">
        <v>61</v>
      </c>
      <c r="J1844" s="118" t="s">
        <v>61</v>
      </c>
      <c r="K1844" s="118" t="s">
        <v>61</v>
      </c>
      <c r="L1844" s="118" t="s">
        <v>61</v>
      </c>
      <c r="M1844" s="118" t="s">
        <v>61</v>
      </c>
      <c r="N1844" s="118" t="s">
        <v>61</v>
      </c>
      <c r="O1844" s="118" t="s">
        <v>61</v>
      </c>
      <c r="P1844" s="118" t="s">
        <v>61</v>
      </c>
      <c r="Q1844" s="118" t="s">
        <v>61</v>
      </c>
      <c r="R1844" s="118" t="s">
        <v>61</v>
      </c>
      <c r="S1844" s="118" t="s">
        <v>61</v>
      </c>
      <c r="T1844" s="118" t="s">
        <v>61</v>
      </c>
      <c r="U1844" s="118" t="s">
        <v>61</v>
      </c>
      <c r="V1844" s="118" t="s">
        <v>61</v>
      </c>
      <c r="W1844" s="118" t="s">
        <v>61</v>
      </c>
    </row>
    <row r="1845" spans="1:23" ht="13.5" customHeight="1" x14ac:dyDescent="0.25">
      <c r="A1845" s="237">
        <v>0.6875</v>
      </c>
      <c r="B1845" s="118" t="s">
        <v>61</v>
      </c>
      <c r="C1845" s="118" t="s">
        <v>61</v>
      </c>
      <c r="D1845" s="118" t="s">
        <v>61</v>
      </c>
      <c r="E1845" s="118" t="s">
        <v>61</v>
      </c>
      <c r="F1845" s="118" t="s">
        <v>61</v>
      </c>
      <c r="G1845" s="118" t="s">
        <v>61</v>
      </c>
      <c r="H1845" s="118" t="s">
        <v>61</v>
      </c>
      <c r="I1845" s="118" t="s">
        <v>61</v>
      </c>
      <c r="J1845" s="118" t="s">
        <v>61</v>
      </c>
      <c r="K1845" s="118" t="s">
        <v>61</v>
      </c>
      <c r="L1845" s="118" t="s">
        <v>61</v>
      </c>
      <c r="M1845" s="118" t="s">
        <v>61</v>
      </c>
      <c r="N1845" s="118" t="s">
        <v>61</v>
      </c>
      <c r="O1845" s="118" t="s">
        <v>61</v>
      </c>
      <c r="P1845" s="118" t="s">
        <v>61</v>
      </c>
      <c r="Q1845" s="118" t="s">
        <v>61</v>
      </c>
      <c r="R1845" s="118" t="s">
        <v>61</v>
      </c>
      <c r="S1845" s="118" t="s">
        <v>61</v>
      </c>
      <c r="T1845" s="118" t="s">
        <v>61</v>
      </c>
      <c r="U1845" s="118" t="s">
        <v>61</v>
      </c>
      <c r="V1845" s="118" t="s">
        <v>61</v>
      </c>
      <c r="W1845" s="118" t="s">
        <v>61</v>
      </c>
    </row>
    <row r="1846" spans="1:23" ht="13.5" customHeight="1" x14ac:dyDescent="0.25">
      <c r="A1846" s="237">
        <v>0.69791666666666696</v>
      </c>
      <c r="B1846" s="118" t="s">
        <v>61</v>
      </c>
      <c r="C1846" s="118" t="s">
        <v>61</v>
      </c>
      <c r="D1846" s="118" t="s">
        <v>61</v>
      </c>
      <c r="E1846" s="118" t="s">
        <v>61</v>
      </c>
      <c r="F1846" s="118" t="s">
        <v>61</v>
      </c>
      <c r="G1846" s="118" t="s">
        <v>61</v>
      </c>
      <c r="H1846" s="118" t="s">
        <v>61</v>
      </c>
      <c r="I1846" s="118" t="s">
        <v>61</v>
      </c>
      <c r="J1846" s="118" t="s">
        <v>61</v>
      </c>
      <c r="K1846" s="118" t="s">
        <v>61</v>
      </c>
      <c r="L1846" s="118" t="s">
        <v>61</v>
      </c>
      <c r="M1846" s="118" t="s">
        <v>61</v>
      </c>
      <c r="N1846" s="118" t="s">
        <v>61</v>
      </c>
      <c r="O1846" s="118" t="s">
        <v>61</v>
      </c>
      <c r="P1846" s="118" t="s">
        <v>61</v>
      </c>
      <c r="Q1846" s="118" t="s">
        <v>61</v>
      </c>
      <c r="R1846" s="118" t="s">
        <v>61</v>
      </c>
      <c r="S1846" s="118" t="s">
        <v>61</v>
      </c>
      <c r="T1846" s="118" t="s">
        <v>61</v>
      </c>
      <c r="U1846" s="118" t="s">
        <v>61</v>
      </c>
      <c r="V1846" s="118" t="s">
        <v>61</v>
      </c>
      <c r="W1846" s="118" t="s">
        <v>61</v>
      </c>
    </row>
    <row r="1847" spans="1:23" ht="13.5" customHeight="1" x14ac:dyDescent="0.25">
      <c r="A1847" s="237">
        <v>0.70833333333333304</v>
      </c>
      <c r="B1847" s="118" t="s">
        <v>61</v>
      </c>
      <c r="C1847" s="118" t="s">
        <v>61</v>
      </c>
      <c r="D1847" s="118" t="s">
        <v>61</v>
      </c>
      <c r="E1847" s="118" t="s">
        <v>61</v>
      </c>
      <c r="F1847" s="118" t="s">
        <v>61</v>
      </c>
      <c r="G1847" s="118" t="s">
        <v>61</v>
      </c>
      <c r="H1847" s="118" t="s">
        <v>61</v>
      </c>
      <c r="I1847" s="118" t="s">
        <v>61</v>
      </c>
      <c r="J1847" s="118" t="s">
        <v>61</v>
      </c>
      <c r="K1847" s="118" t="s">
        <v>61</v>
      </c>
      <c r="L1847" s="118" t="s">
        <v>61</v>
      </c>
      <c r="M1847" s="118" t="s">
        <v>61</v>
      </c>
      <c r="N1847" s="118" t="s">
        <v>61</v>
      </c>
      <c r="O1847" s="118" t="s">
        <v>61</v>
      </c>
      <c r="P1847" s="118" t="s">
        <v>61</v>
      </c>
      <c r="Q1847" s="118" t="s">
        <v>61</v>
      </c>
      <c r="R1847" s="118" t="s">
        <v>61</v>
      </c>
      <c r="S1847" s="118" t="s">
        <v>61</v>
      </c>
      <c r="T1847" s="118" t="s">
        <v>61</v>
      </c>
      <c r="U1847" s="118" t="s">
        <v>61</v>
      </c>
      <c r="V1847" s="118" t="s">
        <v>61</v>
      </c>
      <c r="W1847" s="118" t="s">
        <v>61</v>
      </c>
    </row>
    <row r="1848" spans="1:23" ht="13.5" customHeight="1" x14ac:dyDescent="0.25">
      <c r="A1848" s="237">
        <v>0.71875</v>
      </c>
      <c r="B1848" s="118" t="s">
        <v>61</v>
      </c>
      <c r="C1848" s="118" t="s">
        <v>61</v>
      </c>
      <c r="D1848" s="118" t="s">
        <v>61</v>
      </c>
      <c r="E1848" s="118" t="s">
        <v>61</v>
      </c>
      <c r="F1848" s="118" t="s">
        <v>61</v>
      </c>
      <c r="G1848" s="118" t="s">
        <v>61</v>
      </c>
      <c r="H1848" s="118" t="s">
        <v>61</v>
      </c>
      <c r="I1848" s="118" t="s">
        <v>61</v>
      </c>
      <c r="J1848" s="118" t="s">
        <v>61</v>
      </c>
      <c r="K1848" s="118" t="s">
        <v>61</v>
      </c>
      <c r="L1848" s="118" t="s">
        <v>61</v>
      </c>
      <c r="M1848" s="118" t="s">
        <v>61</v>
      </c>
      <c r="N1848" s="118" t="s">
        <v>61</v>
      </c>
      <c r="O1848" s="118" t="s">
        <v>61</v>
      </c>
      <c r="P1848" s="118" t="s">
        <v>61</v>
      </c>
      <c r="Q1848" s="118" t="s">
        <v>61</v>
      </c>
      <c r="R1848" s="118" t="s">
        <v>61</v>
      </c>
      <c r="S1848" s="118" t="s">
        <v>61</v>
      </c>
      <c r="T1848" s="118" t="s">
        <v>61</v>
      </c>
      <c r="U1848" s="118" t="s">
        <v>61</v>
      </c>
      <c r="V1848" s="118" t="s">
        <v>61</v>
      </c>
      <c r="W1848" s="118" t="s">
        <v>61</v>
      </c>
    </row>
    <row r="1849" spans="1:23" ht="13.5" customHeight="1" x14ac:dyDescent="0.25">
      <c r="A1849" s="237">
        <v>0.72916666666666696</v>
      </c>
      <c r="B1849" s="118" t="s">
        <v>61</v>
      </c>
      <c r="C1849" s="118" t="s">
        <v>61</v>
      </c>
      <c r="D1849" s="118" t="s">
        <v>61</v>
      </c>
      <c r="E1849" s="118" t="s">
        <v>61</v>
      </c>
      <c r="F1849" s="118" t="s">
        <v>61</v>
      </c>
      <c r="G1849" s="118" t="s">
        <v>61</v>
      </c>
      <c r="H1849" s="118" t="s">
        <v>61</v>
      </c>
      <c r="I1849" s="118" t="s">
        <v>61</v>
      </c>
      <c r="J1849" s="118" t="s">
        <v>61</v>
      </c>
      <c r="K1849" s="118" t="s">
        <v>61</v>
      </c>
      <c r="L1849" s="118" t="s">
        <v>61</v>
      </c>
      <c r="M1849" s="118" t="s">
        <v>61</v>
      </c>
      <c r="N1849" s="118" t="s">
        <v>61</v>
      </c>
      <c r="O1849" s="118" t="s">
        <v>61</v>
      </c>
      <c r="P1849" s="118" t="s">
        <v>61</v>
      </c>
      <c r="Q1849" s="118" t="s">
        <v>61</v>
      </c>
      <c r="R1849" s="118" t="s">
        <v>61</v>
      </c>
      <c r="S1849" s="118" t="s">
        <v>61</v>
      </c>
      <c r="T1849" s="118" t="s">
        <v>61</v>
      </c>
      <c r="U1849" s="118" t="s">
        <v>61</v>
      </c>
      <c r="V1849" s="118" t="s">
        <v>61</v>
      </c>
      <c r="W1849" s="118" t="s">
        <v>61</v>
      </c>
    </row>
    <row r="1850" spans="1:23" ht="13.5" customHeight="1" x14ac:dyDescent="0.25">
      <c r="A1850" s="237">
        <v>0.73958333333333304</v>
      </c>
      <c r="B1850" s="118" t="s">
        <v>61</v>
      </c>
      <c r="C1850" s="118" t="s">
        <v>61</v>
      </c>
      <c r="D1850" s="118" t="s">
        <v>61</v>
      </c>
      <c r="E1850" s="118" t="s">
        <v>61</v>
      </c>
      <c r="F1850" s="118" t="s">
        <v>61</v>
      </c>
      <c r="G1850" s="118" t="s">
        <v>61</v>
      </c>
      <c r="H1850" s="118" t="s">
        <v>61</v>
      </c>
      <c r="I1850" s="118" t="s">
        <v>61</v>
      </c>
      <c r="J1850" s="118" t="s">
        <v>61</v>
      </c>
      <c r="K1850" s="118" t="s">
        <v>61</v>
      </c>
      <c r="L1850" s="118" t="s">
        <v>61</v>
      </c>
      <c r="M1850" s="118" t="s">
        <v>61</v>
      </c>
      <c r="N1850" s="118" t="s">
        <v>61</v>
      </c>
      <c r="O1850" s="118" t="s">
        <v>61</v>
      </c>
      <c r="P1850" s="118" t="s">
        <v>61</v>
      </c>
      <c r="Q1850" s="118" t="s">
        <v>61</v>
      </c>
      <c r="R1850" s="118" t="s">
        <v>61</v>
      </c>
      <c r="S1850" s="118" t="s">
        <v>61</v>
      </c>
      <c r="T1850" s="118" t="s">
        <v>61</v>
      </c>
      <c r="U1850" s="118" t="s">
        <v>61</v>
      </c>
      <c r="V1850" s="118" t="s">
        <v>61</v>
      </c>
      <c r="W1850" s="118" t="s">
        <v>61</v>
      </c>
    </row>
    <row r="1851" spans="1:23" ht="13.5" customHeight="1" x14ac:dyDescent="0.25">
      <c r="A1851" s="237">
        <v>0.75</v>
      </c>
      <c r="B1851" s="118" t="s">
        <v>61</v>
      </c>
      <c r="C1851" s="118" t="s">
        <v>61</v>
      </c>
      <c r="D1851" s="118" t="s">
        <v>61</v>
      </c>
      <c r="E1851" s="118" t="s">
        <v>61</v>
      </c>
      <c r="F1851" s="118" t="s">
        <v>61</v>
      </c>
      <c r="G1851" s="118" t="s">
        <v>61</v>
      </c>
      <c r="H1851" s="118" t="s">
        <v>61</v>
      </c>
      <c r="I1851" s="118" t="s">
        <v>61</v>
      </c>
      <c r="J1851" s="118" t="s">
        <v>61</v>
      </c>
      <c r="K1851" s="118" t="s">
        <v>61</v>
      </c>
      <c r="L1851" s="118" t="s">
        <v>61</v>
      </c>
      <c r="M1851" s="118" t="s">
        <v>61</v>
      </c>
      <c r="N1851" s="118" t="s">
        <v>61</v>
      </c>
      <c r="O1851" s="118" t="s">
        <v>61</v>
      </c>
      <c r="P1851" s="118" t="s">
        <v>61</v>
      </c>
      <c r="Q1851" s="118" t="s">
        <v>61</v>
      </c>
      <c r="R1851" s="118" t="s">
        <v>61</v>
      </c>
      <c r="S1851" s="118" t="s">
        <v>61</v>
      </c>
      <c r="T1851" s="118" t="s">
        <v>61</v>
      </c>
      <c r="U1851" s="118" t="s">
        <v>61</v>
      </c>
      <c r="V1851" s="118" t="s">
        <v>61</v>
      </c>
      <c r="W1851" s="118" t="s">
        <v>61</v>
      </c>
    </row>
    <row r="1852" spans="1:23" ht="13.5" customHeight="1" x14ac:dyDescent="0.25">
      <c r="A1852" s="237">
        <v>0.76041666666666696</v>
      </c>
      <c r="B1852" s="118" t="s">
        <v>61</v>
      </c>
      <c r="C1852" s="118" t="s">
        <v>61</v>
      </c>
      <c r="D1852" s="118" t="s">
        <v>61</v>
      </c>
      <c r="E1852" s="118" t="s">
        <v>61</v>
      </c>
      <c r="F1852" s="118" t="s">
        <v>61</v>
      </c>
      <c r="G1852" s="118" t="s">
        <v>61</v>
      </c>
      <c r="H1852" s="118" t="s">
        <v>61</v>
      </c>
      <c r="I1852" s="118" t="s">
        <v>61</v>
      </c>
      <c r="J1852" s="118" t="s">
        <v>61</v>
      </c>
      <c r="K1852" s="118" t="s">
        <v>61</v>
      </c>
      <c r="L1852" s="118" t="s">
        <v>61</v>
      </c>
      <c r="M1852" s="118" t="s">
        <v>61</v>
      </c>
      <c r="N1852" s="118" t="s">
        <v>61</v>
      </c>
      <c r="O1852" s="118" t="s">
        <v>61</v>
      </c>
      <c r="P1852" s="118" t="s">
        <v>61</v>
      </c>
      <c r="Q1852" s="118" t="s">
        <v>61</v>
      </c>
      <c r="R1852" s="118" t="s">
        <v>61</v>
      </c>
      <c r="S1852" s="118" t="s">
        <v>61</v>
      </c>
      <c r="T1852" s="118" t="s">
        <v>61</v>
      </c>
      <c r="U1852" s="118" t="s">
        <v>61</v>
      </c>
      <c r="V1852" s="118" t="s">
        <v>61</v>
      </c>
      <c r="W1852" s="118" t="s">
        <v>61</v>
      </c>
    </row>
    <row r="1853" spans="1:23" ht="13.5" customHeight="1" x14ac:dyDescent="0.25">
      <c r="A1853" s="237">
        <v>0.77083333333333304</v>
      </c>
      <c r="B1853" s="118" t="s">
        <v>61</v>
      </c>
      <c r="C1853" s="118" t="s">
        <v>61</v>
      </c>
      <c r="D1853" s="118" t="s">
        <v>61</v>
      </c>
      <c r="E1853" s="118" t="s">
        <v>61</v>
      </c>
      <c r="F1853" s="118" t="s">
        <v>61</v>
      </c>
      <c r="G1853" s="118" t="s">
        <v>61</v>
      </c>
      <c r="H1853" s="118" t="s">
        <v>61</v>
      </c>
      <c r="I1853" s="118" t="s">
        <v>61</v>
      </c>
      <c r="J1853" s="118" t="s">
        <v>61</v>
      </c>
      <c r="K1853" s="118" t="s">
        <v>61</v>
      </c>
      <c r="L1853" s="118" t="s">
        <v>61</v>
      </c>
      <c r="M1853" s="118" t="s">
        <v>61</v>
      </c>
      <c r="N1853" s="118" t="s">
        <v>61</v>
      </c>
      <c r="O1853" s="118" t="s">
        <v>61</v>
      </c>
      <c r="P1853" s="118" t="s">
        <v>61</v>
      </c>
      <c r="Q1853" s="118" t="s">
        <v>61</v>
      </c>
      <c r="R1853" s="118" t="s">
        <v>61</v>
      </c>
      <c r="S1853" s="118" t="s">
        <v>61</v>
      </c>
      <c r="T1853" s="118" t="s">
        <v>61</v>
      </c>
      <c r="U1853" s="118" t="s">
        <v>61</v>
      </c>
      <c r="V1853" s="118" t="s">
        <v>61</v>
      </c>
      <c r="W1853" s="118" t="s">
        <v>61</v>
      </c>
    </row>
    <row r="1854" spans="1:23" ht="13.5" customHeight="1" x14ac:dyDescent="0.25">
      <c r="A1854" s="237">
        <v>0.78125</v>
      </c>
      <c r="B1854" s="118" t="s">
        <v>61</v>
      </c>
      <c r="C1854" s="118" t="s">
        <v>61</v>
      </c>
      <c r="D1854" s="118" t="s">
        <v>61</v>
      </c>
      <c r="E1854" s="118" t="s">
        <v>61</v>
      </c>
      <c r="F1854" s="118" t="s">
        <v>61</v>
      </c>
      <c r="G1854" s="118" t="s">
        <v>61</v>
      </c>
      <c r="H1854" s="118" t="s">
        <v>61</v>
      </c>
      <c r="I1854" s="118" t="s">
        <v>61</v>
      </c>
      <c r="J1854" s="118" t="s">
        <v>61</v>
      </c>
      <c r="K1854" s="118" t="s">
        <v>61</v>
      </c>
      <c r="L1854" s="118" t="s">
        <v>61</v>
      </c>
      <c r="M1854" s="118" t="s">
        <v>61</v>
      </c>
      <c r="N1854" s="118" t="s">
        <v>61</v>
      </c>
      <c r="O1854" s="118" t="s">
        <v>61</v>
      </c>
      <c r="P1854" s="118" t="s">
        <v>61</v>
      </c>
      <c r="Q1854" s="118" t="s">
        <v>61</v>
      </c>
      <c r="R1854" s="118" t="s">
        <v>61</v>
      </c>
      <c r="S1854" s="118" t="s">
        <v>61</v>
      </c>
      <c r="T1854" s="118" t="s">
        <v>61</v>
      </c>
      <c r="U1854" s="118" t="s">
        <v>61</v>
      </c>
      <c r="V1854" s="118" t="s">
        <v>61</v>
      </c>
      <c r="W1854" s="118" t="s">
        <v>61</v>
      </c>
    </row>
    <row r="1855" spans="1:23" ht="13.5" customHeight="1" x14ac:dyDescent="0.25">
      <c r="A1855" s="237">
        <v>0.79166666666666696</v>
      </c>
      <c r="B1855" s="118" t="s">
        <v>61</v>
      </c>
      <c r="C1855" s="118" t="s">
        <v>61</v>
      </c>
      <c r="D1855" s="118" t="s">
        <v>61</v>
      </c>
      <c r="E1855" s="118" t="s">
        <v>61</v>
      </c>
      <c r="F1855" s="118" t="s">
        <v>61</v>
      </c>
      <c r="G1855" s="118" t="s">
        <v>61</v>
      </c>
      <c r="H1855" s="118" t="s">
        <v>61</v>
      </c>
      <c r="I1855" s="118" t="s">
        <v>61</v>
      </c>
      <c r="J1855" s="118" t="s">
        <v>61</v>
      </c>
      <c r="K1855" s="118" t="s">
        <v>61</v>
      </c>
      <c r="L1855" s="118" t="s">
        <v>61</v>
      </c>
      <c r="M1855" s="118" t="s">
        <v>61</v>
      </c>
      <c r="N1855" s="118" t="s">
        <v>61</v>
      </c>
      <c r="O1855" s="118" t="s">
        <v>61</v>
      </c>
      <c r="P1855" s="118" t="s">
        <v>61</v>
      </c>
      <c r="Q1855" s="118" t="s">
        <v>61</v>
      </c>
      <c r="R1855" s="118" t="s">
        <v>61</v>
      </c>
      <c r="S1855" s="118" t="s">
        <v>61</v>
      </c>
      <c r="T1855" s="118" t="s">
        <v>61</v>
      </c>
      <c r="U1855" s="118" t="s">
        <v>61</v>
      </c>
      <c r="V1855" s="118" t="s">
        <v>61</v>
      </c>
      <c r="W1855" s="118" t="s">
        <v>61</v>
      </c>
    </row>
    <row r="1856" spans="1:23" ht="13.5" customHeight="1" x14ac:dyDescent="0.25">
      <c r="A1856" s="237">
        <v>0.80208333333333304</v>
      </c>
      <c r="B1856" s="118" t="s">
        <v>61</v>
      </c>
      <c r="C1856" s="118" t="s">
        <v>61</v>
      </c>
      <c r="D1856" s="118" t="s">
        <v>61</v>
      </c>
      <c r="E1856" s="118" t="s">
        <v>61</v>
      </c>
      <c r="F1856" s="118" t="s">
        <v>61</v>
      </c>
      <c r="G1856" s="118" t="s">
        <v>61</v>
      </c>
      <c r="H1856" s="118" t="s">
        <v>61</v>
      </c>
      <c r="I1856" s="118" t="s">
        <v>61</v>
      </c>
      <c r="J1856" s="118" t="s">
        <v>61</v>
      </c>
      <c r="K1856" s="118" t="s">
        <v>61</v>
      </c>
      <c r="L1856" s="118" t="s">
        <v>61</v>
      </c>
      <c r="M1856" s="118" t="s">
        <v>61</v>
      </c>
      <c r="N1856" s="118" t="s">
        <v>61</v>
      </c>
      <c r="O1856" s="118" t="s">
        <v>61</v>
      </c>
      <c r="P1856" s="118" t="s">
        <v>61</v>
      </c>
      <c r="Q1856" s="118" t="s">
        <v>61</v>
      </c>
      <c r="R1856" s="118" t="s">
        <v>61</v>
      </c>
      <c r="S1856" s="118" t="s">
        <v>61</v>
      </c>
      <c r="T1856" s="118" t="s">
        <v>61</v>
      </c>
      <c r="U1856" s="118" t="s">
        <v>61</v>
      </c>
      <c r="V1856" s="118" t="s">
        <v>61</v>
      </c>
      <c r="W1856" s="118" t="s">
        <v>61</v>
      </c>
    </row>
    <row r="1857" spans="1:23" ht="13.5" customHeight="1" x14ac:dyDescent="0.25">
      <c r="A1857" s="237">
        <v>0.8125</v>
      </c>
      <c r="B1857" s="118" t="s">
        <v>61</v>
      </c>
      <c r="C1857" s="118" t="s">
        <v>61</v>
      </c>
      <c r="D1857" s="118" t="s">
        <v>61</v>
      </c>
      <c r="E1857" s="118" t="s">
        <v>61</v>
      </c>
      <c r="F1857" s="118" t="s">
        <v>61</v>
      </c>
      <c r="G1857" s="118" t="s">
        <v>61</v>
      </c>
      <c r="H1857" s="118" t="s">
        <v>61</v>
      </c>
      <c r="I1857" s="118" t="s">
        <v>61</v>
      </c>
      <c r="J1857" s="118" t="s">
        <v>61</v>
      </c>
      <c r="K1857" s="118" t="s">
        <v>61</v>
      </c>
      <c r="L1857" s="118" t="s">
        <v>61</v>
      </c>
      <c r="M1857" s="118" t="s">
        <v>61</v>
      </c>
      <c r="N1857" s="118" t="s">
        <v>61</v>
      </c>
      <c r="O1857" s="118" t="s">
        <v>61</v>
      </c>
      <c r="P1857" s="118" t="s">
        <v>61</v>
      </c>
      <c r="Q1857" s="118" t="s">
        <v>61</v>
      </c>
      <c r="R1857" s="118" t="s">
        <v>61</v>
      </c>
      <c r="S1857" s="118" t="s">
        <v>61</v>
      </c>
      <c r="T1857" s="118" t="s">
        <v>61</v>
      </c>
      <c r="U1857" s="118" t="s">
        <v>61</v>
      </c>
      <c r="V1857" s="118" t="s">
        <v>61</v>
      </c>
      <c r="W1857" s="118" t="s">
        <v>61</v>
      </c>
    </row>
    <row r="1858" spans="1:23" ht="13.5" customHeight="1" x14ac:dyDescent="0.25">
      <c r="A1858" s="237">
        <v>0.82291666666666696</v>
      </c>
      <c r="B1858" s="118" t="s">
        <v>61</v>
      </c>
      <c r="C1858" s="118" t="s">
        <v>61</v>
      </c>
      <c r="D1858" s="118" t="s">
        <v>61</v>
      </c>
      <c r="E1858" s="118" t="s">
        <v>61</v>
      </c>
      <c r="F1858" s="118" t="s">
        <v>61</v>
      </c>
      <c r="G1858" s="118" t="s">
        <v>61</v>
      </c>
      <c r="H1858" s="118" t="s">
        <v>61</v>
      </c>
      <c r="I1858" s="118" t="s">
        <v>61</v>
      </c>
      <c r="J1858" s="118" t="s">
        <v>61</v>
      </c>
      <c r="K1858" s="118" t="s">
        <v>61</v>
      </c>
      <c r="L1858" s="118" t="s">
        <v>61</v>
      </c>
      <c r="M1858" s="118" t="s">
        <v>61</v>
      </c>
      <c r="N1858" s="118" t="s">
        <v>61</v>
      </c>
      <c r="O1858" s="118" t="s">
        <v>61</v>
      </c>
      <c r="P1858" s="118" t="s">
        <v>61</v>
      </c>
      <c r="Q1858" s="118" t="s">
        <v>61</v>
      </c>
      <c r="R1858" s="118" t="s">
        <v>61</v>
      </c>
      <c r="S1858" s="118" t="s">
        <v>61</v>
      </c>
      <c r="T1858" s="118" t="s">
        <v>61</v>
      </c>
      <c r="U1858" s="118" t="s">
        <v>61</v>
      </c>
      <c r="V1858" s="118" t="s">
        <v>61</v>
      </c>
      <c r="W1858" s="118" t="s">
        <v>61</v>
      </c>
    </row>
    <row r="1859" spans="1:23" ht="13.5" customHeight="1" x14ac:dyDescent="0.25">
      <c r="A1859" s="237">
        <v>0.83333333333333304</v>
      </c>
      <c r="B1859" s="118" t="s">
        <v>61</v>
      </c>
      <c r="C1859" s="118" t="s">
        <v>61</v>
      </c>
      <c r="D1859" s="118" t="s">
        <v>61</v>
      </c>
      <c r="E1859" s="118" t="s">
        <v>61</v>
      </c>
      <c r="F1859" s="118" t="s">
        <v>61</v>
      </c>
      <c r="G1859" s="118" t="s">
        <v>61</v>
      </c>
      <c r="H1859" s="118" t="s">
        <v>61</v>
      </c>
      <c r="I1859" s="118" t="s">
        <v>61</v>
      </c>
      <c r="J1859" s="118" t="s">
        <v>61</v>
      </c>
      <c r="K1859" s="118" t="s">
        <v>61</v>
      </c>
      <c r="L1859" s="118" t="s">
        <v>61</v>
      </c>
      <c r="M1859" s="118" t="s">
        <v>61</v>
      </c>
      <c r="N1859" s="118" t="s">
        <v>61</v>
      </c>
      <c r="O1859" s="118" t="s">
        <v>61</v>
      </c>
      <c r="P1859" s="118" t="s">
        <v>61</v>
      </c>
      <c r="Q1859" s="118" t="s">
        <v>61</v>
      </c>
      <c r="R1859" s="118" t="s">
        <v>61</v>
      </c>
      <c r="S1859" s="118" t="s">
        <v>61</v>
      </c>
      <c r="T1859" s="118" t="s">
        <v>61</v>
      </c>
      <c r="U1859" s="118" t="s">
        <v>61</v>
      </c>
      <c r="V1859" s="118" t="s">
        <v>61</v>
      </c>
      <c r="W1859" s="118" t="s">
        <v>61</v>
      </c>
    </row>
    <row r="1860" spans="1:23" ht="13.5" customHeight="1" x14ac:dyDescent="0.25">
      <c r="A1860" s="237">
        <v>0.84375</v>
      </c>
      <c r="B1860" s="118" t="s">
        <v>61</v>
      </c>
      <c r="C1860" s="118" t="s">
        <v>61</v>
      </c>
      <c r="D1860" s="118" t="s">
        <v>61</v>
      </c>
      <c r="E1860" s="118" t="s">
        <v>61</v>
      </c>
      <c r="F1860" s="118" t="s">
        <v>61</v>
      </c>
      <c r="G1860" s="118" t="s">
        <v>61</v>
      </c>
      <c r="H1860" s="118" t="s">
        <v>61</v>
      </c>
      <c r="I1860" s="118" t="s">
        <v>61</v>
      </c>
      <c r="J1860" s="118" t="s">
        <v>61</v>
      </c>
      <c r="K1860" s="118" t="s">
        <v>61</v>
      </c>
      <c r="L1860" s="118" t="s">
        <v>61</v>
      </c>
      <c r="M1860" s="118" t="s">
        <v>61</v>
      </c>
      <c r="N1860" s="118" t="s">
        <v>61</v>
      </c>
      <c r="O1860" s="118" t="s">
        <v>61</v>
      </c>
      <c r="P1860" s="118" t="s">
        <v>61</v>
      </c>
      <c r="Q1860" s="118" t="s">
        <v>61</v>
      </c>
      <c r="R1860" s="118" t="s">
        <v>61</v>
      </c>
      <c r="S1860" s="118" t="s">
        <v>61</v>
      </c>
      <c r="T1860" s="118" t="s">
        <v>61</v>
      </c>
      <c r="U1860" s="118" t="s">
        <v>61</v>
      </c>
      <c r="V1860" s="118" t="s">
        <v>61</v>
      </c>
      <c r="W1860" s="118" t="s">
        <v>61</v>
      </c>
    </row>
    <row r="1861" spans="1:23" ht="13.5" customHeight="1" x14ac:dyDescent="0.25">
      <c r="A1861" s="237">
        <v>0.85416666666666696</v>
      </c>
      <c r="B1861" s="118" t="s">
        <v>61</v>
      </c>
      <c r="C1861" s="118" t="s">
        <v>61</v>
      </c>
      <c r="D1861" s="118" t="s">
        <v>61</v>
      </c>
      <c r="E1861" s="118" t="s">
        <v>61</v>
      </c>
      <c r="F1861" s="118" t="s">
        <v>61</v>
      </c>
      <c r="G1861" s="118" t="s">
        <v>61</v>
      </c>
      <c r="H1861" s="118" t="s">
        <v>61</v>
      </c>
      <c r="I1861" s="118" t="s">
        <v>61</v>
      </c>
      <c r="J1861" s="118" t="s">
        <v>61</v>
      </c>
      <c r="K1861" s="118" t="s">
        <v>61</v>
      </c>
      <c r="L1861" s="118" t="s">
        <v>61</v>
      </c>
      <c r="M1861" s="118" t="s">
        <v>61</v>
      </c>
      <c r="N1861" s="118" t="s">
        <v>61</v>
      </c>
      <c r="O1861" s="118" t="s">
        <v>61</v>
      </c>
      <c r="P1861" s="118" t="s">
        <v>61</v>
      </c>
      <c r="Q1861" s="118" t="s">
        <v>61</v>
      </c>
      <c r="R1861" s="118" t="s">
        <v>61</v>
      </c>
      <c r="S1861" s="118" t="s">
        <v>61</v>
      </c>
      <c r="T1861" s="118" t="s">
        <v>61</v>
      </c>
      <c r="U1861" s="118" t="s">
        <v>61</v>
      </c>
      <c r="V1861" s="118" t="s">
        <v>61</v>
      </c>
      <c r="W1861" s="118" t="s">
        <v>61</v>
      </c>
    </row>
    <row r="1862" spans="1:23" ht="13.5" customHeight="1" x14ac:dyDescent="0.25">
      <c r="A1862" s="237">
        <v>0.86458333333333304</v>
      </c>
      <c r="B1862" s="118" t="s">
        <v>61</v>
      </c>
      <c r="C1862" s="118" t="s">
        <v>61</v>
      </c>
      <c r="D1862" s="118" t="s">
        <v>61</v>
      </c>
      <c r="E1862" s="118" t="s">
        <v>61</v>
      </c>
      <c r="F1862" s="118" t="s">
        <v>61</v>
      </c>
      <c r="G1862" s="118" t="s">
        <v>61</v>
      </c>
      <c r="H1862" s="118" t="s">
        <v>61</v>
      </c>
      <c r="I1862" s="118" t="s">
        <v>61</v>
      </c>
      <c r="J1862" s="118" t="s">
        <v>61</v>
      </c>
      <c r="K1862" s="118" t="s">
        <v>61</v>
      </c>
      <c r="L1862" s="118" t="s">
        <v>61</v>
      </c>
      <c r="M1862" s="118" t="s">
        <v>61</v>
      </c>
      <c r="N1862" s="118" t="s">
        <v>61</v>
      </c>
      <c r="O1862" s="118" t="s">
        <v>61</v>
      </c>
      <c r="P1862" s="118" t="s">
        <v>61</v>
      </c>
      <c r="Q1862" s="118" t="s">
        <v>61</v>
      </c>
      <c r="R1862" s="118" t="s">
        <v>61</v>
      </c>
      <c r="S1862" s="118" t="s">
        <v>61</v>
      </c>
      <c r="T1862" s="118" t="s">
        <v>61</v>
      </c>
      <c r="U1862" s="118" t="s">
        <v>61</v>
      </c>
      <c r="V1862" s="118" t="s">
        <v>61</v>
      </c>
      <c r="W1862" s="118" t="s">
        <v>61</v>
      </c>
    </row>
    <row r="1863" spans="1:23" ht="13.5" customHeight="1" x14ac:dyDescent="0.25">
      <c r="A1863" s="237">
        <v>0.875</v>
      </c>
      <c r="B1863" s="118" t="s">
        <v>61</v>
      </c>
      <c r="C1863" s="118" t="s">
        <v>61</v>
      </c>
      <c r="D1863" s="118" t="s">
        <v>61</v>
      </c>
      <c r="E1863" s="118" t="s">
        <v>61</v>
      </c>
      <c r="F1863" s="118" t="s">
        <v>61</v>
      </c>
      <c r="G1863" s="118" t="s">
        <v>61</v>
      </c>
      <c r="H1863" s="118" t="s">
        <v>61</v>
      </c>
      <c r="I1863" s="118" t="s">
        <v>61</v>
      </c>
      <c r="J1863" s="118" t="s">
        <v>61</v>
      </c>
      <c r="K1863" s="118" t="s">
        <v>61</v>
      </c>
      <c r="L1863" s="118" t="s">
        <v>61</v>
      </c>
      <c r="M1863" s="118" t="s">
        <v>61</v>
      </c>
      <c r="N1863" s="118" t="s">
        <v>61</v>
      </c>
      <c r="O1863" s="118" t="s">
        <v>61</v>
      </c>
      <c r="P1863" s="118" t="s">
        <v>61</v>
      </c>
      <c r="Q1863" s="118" t="s">
        <v>61</v>
      </c>
      <c r="R1863" s="118" t="s">
        <v>61</v>
      </c>
      <c r="S1863" s="118" t="s">
        <v>61</v>
      </c>
      <c r="T1863" s="118" t="s">
        <v>61</v>
      </c>
      <c r="U1863" s="118" t="s">
        <v>61</v>
      </c>
      <c r="V1863" s="118" t="s">
        <v>61</v>
      </c>
      <c r="W1863" s="118" t="s">
        <v>61</v>
      </c>
    </row>
    <row r="1864" spans="1:23" ht="13.5" customHeight="1" x14ac:dyDescent="0.25">
      <c r="A1864" s="237">
        <v>0.88541666666666696</v>
      </c>
      <c r="B1864" s="118" t="s">
        <v>61</v>
      </c>
      <c r="C1864" s="118" t="s">
        <v>61</v>
      </c>
      <c r="D1864" s="118" t="s">
        <v>61</v>
      </c>
      <c r="E1864" s="118" t="s">
        <v>61</v>
      </c>
      <c r="F1864" s="118" t="s">
        <v>61</v>
      </c>
      <c r="G1864" s="118" t="s">
        <v>61</v>
      </c>
      <c r="H1864" s="118" t="s">
        <v>61</v>
      </c>
      <c r="I1864" s="118" t="s">
        <v>61</v>
      </c>
      <c r="J1864" s="118" t="s">
        <v>61</v>
      </c>
      <c r="K1864" s="118" t="s">
        <v>61</v>
      </c>
      <c r="L1864" s="118" t="s">
        <v>61</v>
      </c>
      <c r="M1864" s="118" t="s">
        <v>61</v>
      </c>
      <c r="N1864" s="118" t="s">
        <v>61</v>
      </c>
      <c r="O1864" s="118" t="s">
        <v>61</v>
      </c>
      <c r="P1864" s="118" t="s">
        <v>61</v>
      </c>
      <c r="Q1864" s="118" t="s">
        <v>61</v>
      </c>
      <c r="R1864" s="118" t="s">
        <v>61</v>
      </c>
      <c r="S1864" s="118" t="s">
        <v>61</v>
      </c>
      <c r="T1864" s="118" t="s">
        <v>61</v>
      </c>
      <c r="U1864" s="118" t="s">
        <v>61</v>
      </c>
      <c r="V1864" s="118" t="s">
        <v>61</v>
      </c>
      <c r="W1864" s="118" t="s">
        <v>61</v>
      </c>
    </row>
    <row r="1865" spans="1:23" ht="13.5" customHeight="1" x14ac:dyDescent="0.25">
      <c r="A1865" s="237">
        <v>0.89583333333333304</v>
      </c>
      <c r="B1865" s="118" t="s">
        <v>61</v>
      </c>
      <c r="C1865" s="118" t="s">
        <v>61</v>
      </c>
      <c r="D1865" s="118" t="s">
        <v>61</v>
      </c>
      <c r="E1865" s="118" t="s">
        <v>61</v>
      </c>
      <c r="F1865" s="118" t="s">
        <v>61</v>
      </c>
      <c r="G1865" s="118" t="s">
        <v>61</v>
      </c>
      <c r="H1865" s="118" t="s">
        <v>61</v>
      </c>
      <c r="I1865" s="118" t="s">
        <v>61</v>
      </c>
      <c r="J1865" s="118" t="s">
        <v>61</v>
      </c>
      <c r="K1865" s="118" t="s">
        <v>61</v>
      </c>
      <c r="L1865" s="118" t="s">
        <v>61</v>
      </c>
      <c r="M1865" s="118" t="s">
        <v>61</v>
      </c>
      <c r="N1865" s="118" t="s">
        <v>61</v>
      </c>
      <c r="O1865" s="118" t="s">
        <v>61</v>
      </c>
      <c r="P1865" s="118" t="s">
        <v>61</v>
      </c>
      <c r="Q1865" s="118" t="s">
        <v>61</v>
      </c>
      <c r="R1865" s="118" t="s">
        <v>61</v>
      </c>
      <c r="S1865" s="118" t="s">
        <v>61</v>
      </c>
      <c r="T1865" s="118" t="s">
        <v>61</v>
      </c>
      <c r="U1865" s="118" t="s">
        <v>61</v>
      </c>
      <c r="V1865" s="118" t="s">
        <v>61</v>
      </c>
      <c r="W1865" s="118" t="s">
        <v>61</v>
      </c>
    </row>
    <row r="1866" spans="1:23" ht="13.5" customHeight="1" x14ac:dyDescent="0.25">
      <c r="A1866" s="237">
        <v>0.90625</v>
      </c>
      <c r="B1866" s="118" t="s">
        <v>61</v>
      </c>
      <c r="C1866" s="118" t="s">
        <v>61</v>
      </c>
      <c r="D1866" s="118" t="s">
        <v>61</v>
      </c>
      <c r="E1866" s="118" t="s">
        <v>61</v>
      </c>
      <c r="F1866" s="118" t="s">
        <v>61</v>
      </c>
      <c r="G1866" s="118" t="s">
        <v>61</v>
      </c>
      <c r="H1866" s="118" t="s">
        <v>61</v>
      </c>
      <c r="I1866" s="118" t="s">
        <v>61</v>
      </c>
      <c r="J1866" s="118" t="s">
        <v>61</v>
      </c>
      <c r="K1866" s="118" t="s">
        <v>61</v>
      </c>
      <c r="L1866" s="118" t="s">
        <v>61</v>
      </c>
      <c r="M1866" s="118" t="s">
        <v>61</v>
      </c>
      <c r="N1866" s="118" t="s">
        <v>61</v>
      </c>
      <c r="O1866" s="118" t="s">
        <v>61</v>
      </c>
      <c r="P1866" s="118" t="s">
        <v>61</v>
      </c>
      <c r="Q1866" s="118" t="s">
        <v>61</v>
      </c>
      <c r="R1866" s="118" t="s">
        <v>61</v>
      </c>
      <c r="S1866" s="118" t="s">
        <v>61</v>
      </c>
      <c r="T1866" s="118" t="s">
        <v>61</v>
      </c>
      <c r="U1866" s="118" t="s">
        <v>61</v>
      </c>
      <c r="V1866" s="118" t="s">
        <v>61</v>
      </c>
      <c r="W1866" s="118" t="s">
        <v>61</v>
      </c>
    </row>
    <row r="1867" spans="1:23" ht="13.5" customHeight="1" x14ac:dyDescent="0.25">
      <c r="A1867" s="237">
        <v>0.91666666666666696</v>
      </c>
      <c r="B1867" s="118" t="s">
        <v>61</v>
      </c>
      <c r="C1867" s="118" t="s">
        <v>61</v>
      </c>
      <c r="D1867" s="118" t="s">
        <v>61</v>
      </c>
      <c r="E1867" s="118" t="s">
        <v>61</v>
      </c>
      <c r="F1867" s="118" t="s">
        <v>61</v>
      </c>
      <c r="G1867" s="118" t="s">
        <v>61</v>
      </c>
      <c r="H1867" s="118" t="s">
        <v>61</v>
      </c>
      <c r="I1867" s="118" t="s">
        <v>61</v>
      </c>
      <c r="J1867" s="118" t="s">
        <v>61</v>
      </c>
      <c r="K1867" s="118" t="s">
        <v>61</v>
      </c>
      <c r="L1867" s="118" t="s">
        <v>61</v>
      </c>
      <c r="M1867" s="118" t="s">
        <v>61</v>
      </c>
      <c r="N1867" s="118" t="s">
        <v>61</v>
      </c>
      <c r="O1867" s="118" t="s">
        <v>61</v>
      </c>
      <c r="P1867" s="118" t="s">
        <v>61</v>
      </c>
      <c r="Q1867" s="118" t="s">
        <v>61</v>
      </c>
      <c r="R1867" s="118" t="s">
        <v>61</v>
      </c>
      <c r="S1867" s="118" t="s">
        <v>61</v>
      </c>
      <c r="T1867" s="118" t="s">
        <v>61</v>
      </c>
      <c r="U1867" s="118" t="s">
        <v>61</v>
      </c>
      <c r="V1867" s="118" t="s">
        <v>61</v>
      </c>
      <c r="W1867" s="118" t="s">
        <v>61</v>
      </c>
    </row>
    <row r="1868" spans="1:23" ht="13.5" customHeight="1" x14ac:dyDescent="0.25">
      <c r="A1868" s="237">
        <v>0.92708333333333304</v>
      </c>
      <c r="B1868" s="118" t="s">
        <v>61</v>
      </c>
      <c r="C1868" s="118" t="s">
        <v>61</v>
      </c>
      <c r="D1868" s="118" t="s">
        <v>61</v>
      </c>
      <c r="E1868" s="118" t="s">
        <v>61</v>
      </c>
      <c r="F1868" s="118" t="s">
        <v>61</v>
      </c>
      <c r="G1868" s="118" t="s">
        <v>61</v>
      </c>
      <c r="H1868" s="118" t="s">
        <v>61</v>
      </c>
      <c r="I1868" s="118" t="s">
        <v>61</v>
      </c>
      <c r="J1868" s="118" t="s">
        <v>61</v>
      </c>
      <c r="K1868" s="118" t="s">
        <v>61</v>
      </c>
      <c r="L1868" s="118" t="s">
        <v>61</v>
      </c>
      <c r="M1868" s="118" t="s">
        <v>61</v>
      </c>
      <c r="N1868" s="118" t="s">
        <v>61</v>
      </c>
      <c r="O1868" s="118" t="s">
        <v>61</v>
      </c>
      <c r="P1868" s="118" t="s">
        <v>61</v>
      </c>
      <c r="Q1868" s="118" t="s">
        <v>61</v>
      </c>
      <c r="R1868" s="118" t="s">
        <v>61</v>
      </c>
      <c r="S1868" s="118" t="s">
        <v>61</v>
      </c>
      <c r="T1868" s="118" t="s">
        <v>61</v>
      </c>
      <c r="U1868" s="118" t="s">
        <v>61</v>
      </c>
      <c r="V1868" s="118" t="s">
        <v>61</v>
      </c>
      <c r="W1868" s="118" t="s">
        <v>61</v>
      </c>
    </row>
    <row r="1869" spans="1:23" ht="13.5" customHeight="1" x14ac:dyDescent="0.25">
      <c r="A1869" s="237">
        <v>0.9375</v>
      </c>
      <c r="B1869" s="118" t="s">
        <v>61</v>
      </c>
      <c r="C1869" s="118" t="s">
        <v>61</v>
      </c>
      <c r="D1869" s="118" t="s">
        <v>61</v>
      </c>
      <c r="E1869" s="118" t="s">
        <v>61</v>
      </c>
      <c r="F1869" s="118" t="s">
        <v>61</v>
      </c>
      <c r="G1869" s="118" t="s">
        <v>61</v>
      </c>
      <c r="H1869" s="118" t="s">
        <v>61</v>
      </c>
      <c r="I1869" s="118" t="s">
        <v>61</v>
      </c>
      <c r="J1869" s="118" t="s">
        <v>61</v>
      </c>
      <c r="K1869" s="118" t="s">
        <v>61</v>
      </c>
      <c r="L1869" s="118" t="s">
        <v>61</v>
      </c>
      <c r="M1869" s="118" t="s">
        <v>61</v>
      </c>
      <c r="N1869" s="118" t="s">
        <v>61</v>
      </c>
      <c r="O1869" s="118" t="s">
        <v>61</v>
      </c>
      <c r="P1869" s="118" t="s">
        <v>61</v>
      </c>
      <c r="Q1869" s="118" t="s">
        <v>61</v>
      </c>
      <c r="R1869" s="118" t="s">
        <v>61</v>
      </c>
      <c r="S1869" s="118" t="s">
        <v>61</v>
      </c>
      <c r="T1869" s="118" t="s">
        <v>61</v>
      </c>
      <c r="U1869" s="118" t="s">
        <v>61</v>
      </c>
      <c r="V1869" s="118" t="s">
        <v>61</v>
      </c>
      <c r="W1869" s="118" t="s">
        <v>61</v>
      </c>
    </row>
    <row r="1870" spans="1:23" ht="13.5" customHeight="1" x14ac:dyDescent="0.25">
      <c r="A1870" s="237">
        <v>0.94791666666666696</v>
      </c>
      <c r="B1870" s="118" t="s">
        <v>61</v>
      </c>
      <c r="C1870" s="118" t="s">
        <v>61</v>
      </c>
      <c r="D1870" s="118" t="s">
        <v>61</v>
      </c>
      <c r="E1870" s="118" t="s">
        <v>61</v>
      </c>
      <c r="F1870" s="118" t="s">
        <v>61</v>
      </c>
      <c r="G1870" s="118" t="s">
        <v>61</v>
      </c>
      <c r="H1870" s="118" t="s">
        <v>61</v>
      </c>
      <c r="I1870" s="118" t="s">
        <v>61</v>
      </c>
      <c r="J1870" s="118" t="s">
        <v>61</v>
      </c>
      <c r="K1870" s="118" t="s">
        <v>61</v>
      </c>
      <c r="L1870" s="118" t="s">
        <v>61</v>
      </c>
      <c r="M1870" s="118" t="s">
        <v>61</v>
      </c>
      <c r="N1870" s="118" t="s">
        <v>61</v>
      </c>
      <c r="O1870" s="118" t="s">
        <v>61</v>
      </c>
      <c r="P1870" s="118" t="s">
        <v>61</v>
      </c>
      <c r="Q1870" s="118" t="s">
        <v>61</v>
      </c>
      <c r="R1870" s="118" t="s">
        <v>61</v>
      </c>
      <c r="S1870" s="118" t="s">
        <v>61</v>
      </c>
      <c r="T1870" s="118" t="s">
        <v>61</v>
      </c>
      <c r="U1870" s="118" t="s">
        <v>61</v>
      </c>
      <c r="V1870" s="118" t="s">
        <v>61</v>
      </c>
      <c r="W1870" s="118" t="s">
        <v>61</v>
      </c>
    </row>
    <row r="1871" spans="1:23" ht="13.5" customHeight="1" x14ac:dyDescent="0.25">
      <c r="A1871" s="237">
        <v>0.95833333333333304</v>
      </c>
      <c r="B1871" s="118" t="s">
        <v>61</v>
      </c>
      <c r="C1871" s="118" t="s">
        <v>61</v>
      </c>
      <c r="D1871" s="118" t="s">
        <v>61</v>
      </c>
      <c r="E1871" s="118" t="s">
        <v>61</v>
      </c>
      <c r="F1871" s="118" t="s">
        <v>61</v>
      </c>
      <c r="G1871" s="118" t="s">
        <v>61</v>
      </c>
      <c r="H1871" s="118" t="s">
        <v>61</v>
      </c>
      <c r="I1871" s="118" t="s">
        <v>61</v>
      </c>
      <c r="J1871" s="118" t="s">
        <v>61</v>
      </c>
      <c r="K1871" s="118" t="s">
        <v>61</v>
      </c>
      <c r="L1871" s="118" t="s">
        <v>61</v>
      </c>
      <c r="M1871" s="118" t="s">
        <v>61</v>
      </c>
      <c r="N1871" s="118" t="s">
        <v>61</v>
      </c>
      <c r="O1871" s="118" t="s">
        <v>61</v>
      </c>
      <c r="P1871" s="118" t="s">
        <v>61</v>
      </c>
      <c r="Q1871" s="118" t="s">
        <v>61</v>
      </c>
      <c r="R1871" s="118" t="s">
        <v>61</v>
      </c>
      <c r="S1871" s="118" t="s">
        <v>61</v>
      </c>
      <c r="T1871" s="118" t="s">
        <v>61</v>
      </c>
      <c r="U1871" s="118" t="s">
        <v>61</v>
      </c>
      <c r="V1871" s="118" t="s">
        <v>61</v>
      </c>
      <c r="W1871" s="118" t="s">
        <v>61</v>
      </c>
    </row>
    <row r="1872" spans="1:23" ht="13.5" customHeight="1" x14ac:dyDescent="0.25">
      <c r="A1872" s="237">
        <v>0.96875</v>
      </c>
      <c r="B1872" s="118" t="s">
        <v>61</v>
      </c>
      <c r="C1872" s="118" t="s">
        <v>61</v>
      </c>
      <c r="D1872" s="118" t="s">
        <v>61</v>
      </c>
      <c r="E1872" s="118" t="s">
        <v>61</v>
      </c>
      <c r="F1872" s="118" t="s">
        <v>61</v>
      </c>
      <c r="G1872" s="118" t="s">
        <v>61</v>
      </c>
      <c r="H1872" s="118" t="s">
        <v>61</v>
      </c>
      <c r="I1872" s="118" t="s">
        <v>61</v>
      </c>
      <c r="J1872" s="118" t="s">
        <v>61</v>
      </c>
      <c r="K1872" s="118" t="s">
        <v>61</v>
      </c>
      <c r="L1872" s="118" t="s">
        <v>61</v>
      </c>
      <c r="M1872" s="118" t="s">
        <v>61</v>
      </c>
      <c r="N1872" s="118" t="s">
        <v>61</v>
      </c>
      <c r="O1872" s="118" t="s">
        <v>61</v>
      </c>
      <c r="P1872" s="118" t="s">
        <v>61</v>
      </c>
      <c r="Q1872" s="118" t="s">
        <v>61</v>
      </c>
      <c r="R1872" s="118" t="s">
        <v>61</v>
      </c>
      <c r="S1872" s="118" t="s">
        <v>61</v>
      </c>
      <c r="T1872" s="118" t="s">
        <v>61</v>
      </c>
      <c r="U1872" s="118" t="s">
        <v>61</v>
      </c>
      <c r="V1872" s="118" t="s">
        <v>61</v>
      </c>
      <c r="W1872" s="118" t="s">
        <v>61</v>
      </c>
    </row>
    <row r="1873" spans="1:23" ht="13.5" customHeight="1" x14ac:dyDescent="0.25">
      <c r="A1873" s="237">
        <v>0.97916666666666696</v>
      </c>
      <c r="B1873" s="118" t="s">
        <v>61</v>
      </c>
      <c r="C1873" s="118" t="s">
        <v>61</v>
      </c>
      <c r="D1873" s="118" t="s">
        <v>61</v>
      </c>
      <c r="E1873" s="118" t="s">
        <v>61</v>
      </c>
      <c r="F1873" s="118" t="s">
        <v>61</v>
      </c>
      <c r="G1873" s="118" t="s">
        <v>61</v>
      </c>
      <c r="H1873" s="118" t="s">
        <v>61</v>
      </c>
      <c r="I1873" s="118" t="s">
        <v>61</v>
      </c>
      <c r="J1873" s="118" t="s">
        <v>61</v>
      </c>
      <c r="K1873" s="118" t="s">
        <v>61</v>
      </c>
      <c r="L1873" s="118" t="s">
        <v>61</v>
      </c>
      <c r="M1873" s="118" t="s">
        <v>61</v>
      </c>
      <c r="N1873" s="118" t="s">
        <v>61</v>
      </c>
      <c r="O1873" s="118" t="s">
        <v>61</v>
      </c>
      <c r="P1873" s="118" t="s">
        <v>61</v>
      </c>
      <c r="Q1873" s="118" t="s">
        <v>61</v>
      </c>
      <c r="R1873" s="118" t="s">
        <v>61</v>
      </c>
      <c r="S1873" s="118" t="s">
        <v>61</v>
      </c>
      <c r="T1873" s="118" t="s">
        <v>61</v>
      </c>
      <c r="U1873" s="118" t="s">
        <v>61</v>
      </c>
      <c r="V1873" s="118" t="s">
        <v>61</v>
      </c>
      <c r="W1873" s="118" t="s">
        <v>61</v>
      </c>
    </row>
    <row r="1874" spans="1:23" ht="13.5" customHeight="1" thickBot="1" x14ac:dyDescent="0.3">
      <c r="A1874" s="239">
        <v>0.98958333333333304</v>
      </c>
      <c r="B1874" s="120" t="s">
        <v>61</v>
      </c>
      <c r="C1874" s="120" t="s">
        <v>61</v>
      </c>
      <c r="D1874" s="120" t="s">
        <v>61</v>
      </c>
      <c r="E1874" s="120" t="s">
        <v>61</v>
      </c>
      <c r="F1874" s="120" t="s">
        <v>61</v>
      </c>
      <c r="G1874" s="120" t="s">
        <v>61</v>
      </c>
      <c r="H1874" s="120" t="s">
        <v>61</v>
      </c>
      <c r="I1874" s="120" t="s">
        <v>61</v>
      </c>
      <c r="J1874" s="120" t="s">
        <v>61</v>
      </c>
      <c r="K1874" s="120" t="s">
        <v>61</v>
      </c>
      <c r="L1874" s="120" t="s">
        <v>61</v>
      </c>
      <c r="M1874" s="120" t="s">
        <v>61</v>
      </c>
      <c r="N1874" s="120" t="s">
        <v>61</v>
      </c>
      <c r="O1874" s="120" t="s">
        <v>61</v>
      </c>
      <c r="P1874" s="120" t="s">
        <v>61</v>
      </c>
      <c r="Q1874" s="120" t="s">
        <v>61</v>
      </c>
      <c r="R1874" s="120" t="s">
        <v>61</v>
      </c>
      <c r="S1874" s="120" t="s">
        <v>61</v>
      </c>
      <c r="T1874" s="120" t="s">
        <v>61</v>
      </c>
      <c r="U1874" s="120" t="s">
        <v>61</v>
      </c>
      <c r="V1874" s="120" t="s">
        <v>61</v>
      </c>
      <c r="W1874" s="120" t="s">
        <v>61</v>
      </c>
    </row>
    <row r="1875" spans="1:23" ht="13.5" customHeight="1" thickTop="1" x14ac:dyDescent="0.25">
      <c r="A1875" s="241" t="s">
        <v>111</v>
      </c>
      <c r="B1875" s="119">
        <f>SUM(B1807:B1854)</f>
        <v>0</v>
      </c>
      <c r="C1875" s="119">
        <f t="shared" ref="C1875:U1875" si="68">SUM(C1807:C1854)</f>
        <v>0</v>
      </c>
      <c r="D1875" s="119">
        <f t="shared" si="68"/>
        <v>0</v>
      </c>
      <c r="E1875" s="119">
        <f t="shared" si="68"/>
        <v>0</v>
      </c>
      <c r="F1875" s="119">
        <f t="shared" si="68"/>
        <v>0</v>
      </c>
      <c r="G1875" s="119">
        <f t="shared" si="68"/>
        <v>0</v>
      </c>
      <c r="H1875" s="119">
        <f t="shared" si="68"/>
        <v>0</v>
      </c>
      <c r="I1875" s="119">
        <f t="shared" si="68"/>
        <v>0</v>
      </c>
      <c r="J1875" s="119">
        <f t="shared" si="68"/>
        <v>0</v>
      </c>
      <c r="K1875" s="119">
        <f t="shared" si="68"/>
        <v>0</v>
      </c>
      <c r="L1875" s="119">
        <f t="shared" si="68"/>
        <v>0</v>
      </c>
      <c r="M1875" s="119">
        <f t="shared" si="68"/>
        <v>0</v>
      </c>
      <c r="N1875" s="119">
        <f t="shared" si="68"/>
        <v>0</v>
      </c>
      <c r="O1875" s="119">
        <f t="shared" si="68"/>
        <v>0</v>
      </c>
      <c r="P1875" s="119">
        <f t="shared" si="68"/>
        <v>0</v>
      </c>
      <c r="Q1875" s="119">
        <f t="shared" si="68"/>
        <v>0</v>
      </c>
      <c r="R1875" s="119">
        <f t="shared" si="68"/>
        <v>0</v>
      </c>
      <c r="S1875" s="119">
        <f t="shared" si="68"/>
        <v>0</v>
      </c>
      <c r="T1875" s="119">
        <f t="shared" si="68"/>
        <v>0</v>
      </c>
      <c r="U1875" s="119">
        <f t="shared" si="68"/>
        <v>0</v>
      </c>
      <c r="V1875" s="119"/>
      <c r="W1875" s="119"/>
    </row>
    <row r="1876" spans="1:23" ht="13.5" customHeight="1" x14ac:dyDescent="0.25">
      <c r="A1876" s="242" t="s">
        <v>112</v>
      </c>
      <c r="B1876" s="118">
        <f>SUM(B1803:B1866)</f>
        <v>0</v>
      </c>
      <c r="C1876" s="118">
        <f t="shared" ref="C1876:U1876" si="69">SUM(C1803:C1866)</f>
        <v>0</v>
      </c>
      <c r="D1876" s="118">
        <f t="shared" si="69"/>
        <v>0</v>
      </c>
      <c r="E1876" s="118">
        <f t="shared" si="69"/>
        <v>0</v>
      </c>
      <c r="F1876" s="118">
        <f t="shared" si="69"/>
        <v>0</v>
      </c>
      <c r="G1876" s="118">
        <f t="shared" si="69"/>
        <v>0</v>
      </c>
      <c r="H1876" s="118">
        <f t="shared" si="69"/>
        <v>0</v>
      </c>
      <c r="I1876" s="118">
        <f t="shared" si="69"/>
        <v>0</v>
      </c>
      <c r="J1876" s="118">
        <f t="shared" si="69"/>
        <v>0</v>
      </c>
      <c r="K1876" s="118">
        <f t="shared" si="69"/>
        <v>0</v>
      </c>
      <c r="L1876" s="118">
        <f t="shared" si="69"/>
        <v>0</v>
      </c>
      <c r="M1876" s="118">
        <f t="shared" si="69"/>
        <v>0</v>
      </c>
      <c r="N1876" s="118">
        <f t="shared" si="69"/>
        <v>0</v>
      </c>
      <c r="O1876" s="118">
        <f t="shared" si="69"/>
        <v>0</v>
      </c>
      <c r="P1876" s="118">
        <f t="shared" si="69"/>
        <v>0</v>
      </c>
      <c r="Q1876" s="118">
        <f t="shared" si="69"/>
        <v>0</v>
      </c>
      <c r="R1876" s="118">
        <f t="shared" si="69"/>
        <v>0</v>
      </c>
      <c r="S1876" s="118">
        <f t="shared" si="69"/>
        <v>0</v>
      </c>
      <c r="T1876" s="118">
        <f t="shared" si="69"/>
        <v>0</v>
      </c>
      <c r="U1876" s="118">
        <f t="shared" si="69"/>
        <v>0</v>
      </c>
      <c r="V1876" s="118"/>
      <c r="W1876" s="118"/>
    </row>
    <row r="1877" spans="1:23" ht="13.5" customHeight="1" x14ac:dyDescent="0.25">
      <c r="A1877" s="238" t="s">
        <v>113</v>
      </c>
      <c r="B1877" s="118">
        <f>SUM(B1803:B1874)</f>
        <v>0</v>
      </c>
      <c r="C1877" s="118">
        <f t="shared" ref="C1877:U1877" si="70">SUM(C1803:C1874)</f>
        <v>0</v>
      </c>
      <c r="D1877" s="118">
        <f t="shared" si="70"/>
        <v>0</v>
      </c>
      <c r="E1877" s="118">
        <f t="shared" si="70"/>
        <v>0</v>
      </c>
      <c r="F1877" s="118">
        <f t="shared" si="70"/>
        <v>0</v>
      </c>
      <c r="G1877" s="118">
        <f t="shared" si="70"/>
        <v>0</v>
      </c>
      <c r="H1877" s="118">
        <f t="shared" si="70"/>
        <v>0</v>
      </c>
      <c r="I1877" s="118">
        <f t="shared" si="70"/>
        <v>0</v>
      </c>
      <c r="J1877" s="118">
        <f t="shared" si="70"/>
        <v>0</v>
      </c>
      <c r="K1877" s="118">
        <f t="shared" si="70"/>
        <v>0</v>
      </c>
      <c r="L1877" s="118">
        <f t="shared" si="70"/>
        <v>0</v>
      </c>
      <c r="M1877" s="118">
        <f t="shared" si="70"/>
        <v>0</v>
      </c>
      <c r="N1877" s="118">
        <f t="shared" si="70"/>
        <v>0</v>
      </c>
      <c r="O1877" s="118">
        <f t="shared" si="70"/>
        <v>0</v>
      </c>
      <c r="P1877" s="118">
        <f t="shared" si="70"/>
        <v>0</v>
      </c>
      <c r="Q1877" s="118">
        <f t="shared" si="70"/>
        <v>0</v>
      </c>
      <c r="R1877" s="118">
        <f t="shared" si="70"/>
        <v>0</v>
      </c>
      <c r="S1877" s="118">
        <f t="shared" si="70"/>
        <v>0</v>
      </c>
      <c r="T1877" s="118">
        <f t="shared" si="70"/>
        <v>0</v>
      </c>
      <c r="U1877" s="118">
        <f t="shared" si="70"/>
        <v>0</v>
      </c>
      <c r="V1877" s="118"/>
      <c r="W1877" s="118"/>
    </row>
    <row r="1878" spans="1:23" ht="13.5" customHeight="1" thickBot="1" x14ac:dyDescent="0.3">
      <c r="A1878" s="240" t="s">
        <v>114</v>
      </c>
      <c r="B1878" s="120">
        <f>SUM(B1779:B1874)</f>
        <v>0</v>
      </c>
      <c r="C1878" s="120">
        <f t="shared" ref="C1878:U1878" si="71">SUM(C1779:C1874)</f>
        <v>0</v>
      </c>
      <c r="D1878" s="120">
        <f t="shared" si="71"/>
        <v>0</v>
      </c>
      <c r="E1878" s="120">
        <f t="shared" si="71"/>
        <v>0</v>
      </c>
      <c r="F1878" s="120">
        <f t="shared" si="71"/>
        <v>0</v>
      </c>
      <c r="G1878" s="120">
        <f t="shared" si="71"/>
        <v>0</v>
      </c>
      <c r="H1878" s="120">
        <f t="shared" si="71"/>
        <v>0</v>
      </c>
      <c r="I1878" s="120">
        <f t="shared" si="71"/>
        <v>0</v>
      </c>
      <c r="J1878" s="120">
        <f t="shared" si="71"/>
        <v>0</v>
      </c>
      <c r="K1878" s="120">
        <f t="shared" si="71"/>
        <v>0</v>
      </c>
      <c r="L1878" s="120">
        <f t="shared" si="71"/>
        <v>0</v>
      </c>
      <c r="M1878" s="120">
        <f t="shared" si="71"/>
        <v>0</v>
      </c>
      <c r="N1878" s="120">
        <f t="shared" si="71"/>
        <v>0</v>
      </c>
      <c r="O1878" s="120">
        <f t="shared" si="71"/>
        <v>0</v>
      </c>
      <c r="P1878" s="120">
        <f t="shared" si="71"/>
        <v>0</v>
      </c>
      <c r="Q1878" s="120">
        <f t="shared" si="71"/>
        <v>0</v>
      </c>
      <c r="R1878" s="120">
        <f t="shared" si="71"/>
        <v>0</v>
      </c>
      <c r="S1878" s="120">
        <f t="shared" si="71"/>
        <v>0</v>
      </c>
      <c r="T1878" s="120">
        <f t="shared" si="71"/>
        <v>0</v>
      </c>
      <c r="U1878" s="120">
        <f t="shared" si="71"/>
        <v>0</v>
      </c>
      <c r="V1878" s="120"/>
      <c r="W1878" s="120"/>
    </row>
    <row r="1879" spans="1:23" ht="13.5" customHeight="1" thickTop="1" x14ac:dyDescent="0.25">
      <c r="A1879" s="232"/>
      <c r="B1879" s="232"/>
      <c r="C1879" s="232"/>
      <c r="D1879" s="232"/>
      <c r="E1879" s="232"/>
      <c r="F1879" s="232"/>
      <c r="G1879" s="232"/>
      <c r="H1879" s="232"/>
      <c r="I1879" s="232"/>
      <c r="J1879" s="232"/>
      <c r="K1879" s="232"/>
      <c r="L1879" s="232"/>
      <c r="M1879" s="232"/>
      <c r="N1879" s="232"/>
      <c r="O1879" s="232"/>
      <c r="P1879" s="232"/>
      <c r="Q1879" s="232"/>
      <c r="R1879" s="232"/>
      <c r="S1879" s="232"/>
      <c r="T1879" s="232"/>
      <c r="U1879" s="232"/>
      <c r="V1879" s="232"/>
      <c r="W1879" s="232"/>
    </row>
    <row r="1880" spans="1:23" ht="13.5" customHeight="1" thickBot="1" x14ac:dyDescent="0.3">
      <c r="A1880" s="232" t="s">
        <v>9</v>
      </c>
      <c r="B1880" s="233" t="s">
        <v>57</v>
      </c>
      <c r="C1880" s="233">
        <f>C1776+1</f>
        <v>44848</v>
      </c>
      <c r="D1880" s="232"/>
      <c r="E1880" s="232"/>
      <c r="F1880" s="232"/>
      <c r="G1880" s="232"/>
      <c r="H1880" s="232"/>
      <c r="I1880" s="232"/>
      <c r="J1880" s="232"/>
      <c r="K1880" s="232"/>
      <c r="L1880" s="232"/>
      <c r="M1880" s="232"/>
      <c r="N1880" s="232"/>
      <c r="O1880" s="232"/>
      <c r="P1880" s="232"/>
      <c r="Q1880" s="232"/>
      <c r="R1880" s="232"/>
      <c r="S1880" s="232"/>
      <c r="T1880" s="232"/>
      <c r="U1880" s="232"/>
      <c r="V1880" s="232"/>
      <c r="W1880" s="232"/>
    </row>
    <row r="1881" spans="1:23" ht="13.5" customHeight="1" thickTop="1" thickBot="1" x14ac:dyDescent="0.3">
      <c r="A1881" s="232"/>
      <c r="B1881" s="556" t="s">
        <v>90</v>
      </c>
      <c r="C1881" s="557"/>
      <c r="D1881" s="557"/>
      <c r="E1881" s="557"/>
      <c r="F1881" s="557"/>
      <c r="G1881" s="557"/>
      <c r="H1881" s="557"/>
      <c r="I1881" s="557"/>
      <c r="J1881" s="557"/>
      <c r="K1881" s="557"/>
      <c r="L1881" s="557"/>
      <c r="M1881" s="557"/>
      <c r="N1881" s="557"/>
      <c r="O1881" s="557"/>
      <c r="P1881" s="557"/>
      <c r="Q1881" s="557"/>
      <c r="R1881" s="557"/>
      <c r="S1881" s="557"/>
      <c r="T1881" s="557"/>
      <c r="U1881" s="557"/>
      <c r="V1881" s="557"/>
      <c r="W1881" s="558"/>
    </row>
    <row r="1882" spans="1:23" ht="13.5" customHeight="1" thickTop="1" thickBot="1" x14ac:dyDescent="0.3">
      <c r="A1882" s="234" t="s">
        <v>50</v>
      </c>
      <c r="B1882" s="234" t="s">
        <v>30</v>
      </c>
      <c r="C1882" s="235" t="s">
        <v>91</v>
      </c>
      <c r="D1882" s="235" t="s">
        <v>92</v>
      </c>
      <c r="E1882" s="235" t="s">
        <v>93</v>
      </c>
      <c r="F1882" s="235" t="s">
        <v>94</v>
      </c>
      <c r="G1882" s="235" t="s">
        <v>95</v>
      </c>
      <c r="H1882" s="235" t="s">
        <v>96</v>
      </c>
      <c r="I1882" s="235" t="s">
        <v>97</v>
      </c>
      <c r="J1882" s="235" t="s">
        <v>98</v>
      </c>
      <c r="K1882" s="235" t="s">
        <v>99</v>
      </c>
      <c r="L1882" s="235" t="s">
        <v>100</v>
      </c>
      <c r="M1882" s="235" t="s">
        <v>101</v>
      </c>
      <c r="N1882" s="235" t="s">
        <v>102</v>
      </c>
      <c r="O1882" s="235" t="s">
        <v>103</v>
      </c>
      <c r="P1882" s="235" t="s">
        <v>104</v>
      </c>
      <c r="Q1882" s="235" t="s">
        <v>105</v>
      </c>
      <c r="R1882" s="235" t="s">
        <v>106</v>
      </c>
      <c r="S1882" s="235" t="s">
        <v>107</v>
      </c>
      <c r="T1882" s="235" t="s">
        <v>108</v>
      </c>
      <c r="U1882" s="235" t="s">
        <v>109</v>
      </c>
      <c r="V1882" s="234" t="s">
        <v>88</v>
      </c>
      <c r="W1882" s="234" t="s">
        <v>110</v>
      </c>
    </row>
    <row r="1883" spans="1:23" ht="13.5" customHeight="1" thickTop="1" x14ac:dyDescent="0.25">
      <c r="A1883" s="236">
        <v>0</v>
      </c>
      <c r="B1883" s="119" t="s">
        <v>61</v>
      </c>
      <c r="C1883" s="119" t="s">
        <v>61</v>
      </c>
      <c r="D1883" s="119" t="s">
        <v>61</v>
      </c>
      <c r="E1883" s="119" t="s">
        <v>61</v>
      </c>
      <c r="F1883" s="119" t="s">
        <v>61</v>
      </c>
      <c r="G1883" s="119" t="s">
        <v>61</v>
      </c>
      <c r="H1883" s="119" t="s">
        <v>61</v>
      </c>
      <c r="I1883" s="119" t="s">
        <v>61</v>
      </c>
      <c r="J1883" s="119" t="s">
        <v>61</v>
      </c>
      <c r="K1883" s="119" t="s">
        <v>61</v>
      </c>
      <c r="L1883" s="119" t="s">
        <v>61</v>
      </c>
      <c r="M1883" s="119" t="s">
        <v>61</v>
      </c>
      <c r="N1883" s="119" t="s">
        <v>61</v>
      </c>
      <c r="O1883" s="119" t="s">
        <v>61</v>
      </c>
      <c r="P1883" s="119" t="s">
        <v>61</v>
      </c>
      <c r="Q1883" s="119" t="s">
        <v>61</v>
      </c>
      <c r="R1883" s="119" t="s">
        <v>61</v>
      </c>
      <c r="S1883" s="119" t="s">
        <v>61</v>
      </c>
      <c r="T1883" s="119" t="s">
        <v>61</v>
      </c>
      <c r="U1883" s="119" t="s">
        <v>61</v>
      </c>
      <c r="V1883" s="119" t="s">
        <v>61</v>
      </c>
      <c r="W1883" s="119" t="s">
        <v>61</v>
      </c>
    </row>
    <row r="1884" spans="1:23" ht="13.5" customHeight="1" x14ac:dyDescent="0.25">
      <c r="A1884" s="237">
        <v>1.0416666666666666E-2</v>
      </c>
      <c r="B1884" s="118" t="s">
        <v>61</v>
      </c>
      <c r="C1884" s="118" t="s">
        <v>61</v>
      </c>
      <c r="D1884" s="118" t="s">
        <v>61</v>
      </c>
      <c r="E1884" s="118" t="s">
        <v>61</v>
      </c>
      <c r="F1884" s="118" t="s">
        <v>61</v>
      </c>
      <c r="G1884" s="118" t="s">
        <v>61</v>
      </c>
      <c r="H1884" s="118" t="s">
        <v>61</v>
      </c>
      <c r="I1884" s="118" t="s">
        <v>61</v>
      </c>
      <c r="J1884" s="118" t="s">
        <v>61</v>
      </c>
      <c r="K1884" s="118" t="s">
        <v>61</v>
      </c>
      <c r="L1884" s="118" t="s">
        <v>61</v>
      </c>
      <c r="M1884" s="118" t="s">
        <v>61</v>
      </c>
      <c r="N1884" s="118" t="s">
        <v>61</v>
      </c>
      <c r="O1884" s="118" t="s">
        <v>61</v>
      </c>
      <c r="P1884" s="118" t="s">
        <v>61</v>
      </c>
      <c r="Q1884" s="118" t="s">
        <v>61</v>
      </c>
      <c r="R1884" s="118" t="s">
        <v>61</v>
      </c>
      <c r="S1884" s="118" t="s">
        <v>61</v>
      </c>
      <c r="T1884" s="118" t="s">
        <v>61</v>
      </c>
      <c r="U1884" s="118" t="s">
        <v>61</v>
      </c>
      <c r="V1884" s="118" t="s">
        <v>61</v>
      </c>
      <c r="W1884" s="118" t="s">
        <v>61</v>
      </c>
    </row>
    <row r="1885" spans="1:23" ht="13.5" customHeight="1" x14ac:dyDescent="0.25">
      <c r="A1885" s="237">
        <v>2.0833333333333332E-2</v>
      </c>
      <c r="B1885" s="118" t="s">
        <v>61</v>
      </c>
      <c r="C1885" s="118" t="s">
        <v>61</v>
      </c>
      <c r="D1885" s="118" t="s">
        <v>61</v>
      </c>
      <c r="E1885" s="118" t="s">
        <v>61</v>
      </c>
      <c r="F1885" s="118" t="s">
        <v>61</v>
      </c>
      <c r="G1885" s="118" t="s">
        <v>61</v>
      </c>
      <c r="H1885" s="118" t="s">
        <v>61</v>
      </c>
      <c r="I1885" s="118" t="s">
        <v>61</v>
      </c>
      <c r="J1885" s="118" t="s">
        <v>61</v>
      </c>
      <c r="K1885" s="118" t="s">
        <v>61</v>
      </c>
      <c r="L1885" s="118" t="s">
        <v>61</v>
      </c>
      <c r="M1885" s="118" t="s">
        <v>61</v>
      </c>
      <c r="N1885" s="118" t="s">
        <v>61</v>
      </c>
      <c r="O1885" s="118" t="s">
        <v>61</v>
      </c>
      <c r="P1885" s="118" t="s">
        <v>61</v>
      </c>
      <c r="Q1885" s="118" t="s">
        <v>61</v>
      </c>
      <c r="R1885" s="118" t="s">
        <v>61</v>
      </c>
      <c r="S1885" s="118" t="s">
        <v>61</v>
      </c>
      <c r="T1885" s="118" t="s">
        <v>61</v>
      </c>
      <c r="U1885" s="118" t="s">
        <v>61</v>
      </c>
      <c r="V1885" s="118" t="s">
        <v>61</v>
      </c>
      <c r="W1885" s="118" t="s">
        <v>61</v>
      </c>
    </row>
    <row r="1886" spans="1:23" ht="13.5" customHeight="1" x14ac:dyDescent="0.25">
      <c r="A1886" s="237">
        <v>3.125E-2</v>
      </c>
      <c r="B1886" s="118" t="s">
        <v>61</v>
      </c>
      <c r="C1886" s="118" t="s">
        <v>61</v>
      </c>
      <c r="D1886" s="118" t="s">
        <v>61</v>
      </c>
      <c r="E1886" s="118" t="s">
        <v>61</v>
      </c>
      <c r="F1886" s="118" t="s">
        <v>61</v>
      </c>
      <c r="G1886" s="118" t="s">
        <v>61</v>
      </c>
      <c r="H1886" s="118" t="s">
        <v>61</v>
      </c>
      <c r="I1886" s="118" t="s">
        <v>61</v>
      </c>
      <c r="J1886" s="118" t="s">
        <v>61</v>
      </c>
      <c r="K1886" s="118" t="s">
        <v>61</v>
      </c>
      <c r="L1886" s="118" t="s">
        <v>61</v>
      </c>
      <c r="M1886" s="118" t="s">
        <v>61</v>
      </c>
      <c r="N1886" s="118" t="s">
        <v>61</v>
      </c>
      <c r="O1886" s="118" t="s">
        <v>61</v>
      </c>
      <c r="P1886" s="118" t="s">
        <v>61</v>
      </c>
      <c r="Q1886" s="118" t="s">
        <v>61</v>
      </c>
      <c r="R1886" s="118" t="s">
        <v>61</v>
      </c>
      <c r="S1886" s="118" t="s">
        <v>61</v>
      </c>
      <c r="T1886" s="118" t="s">
        <v>61</v>
      </c>
      <c r="U1886" s="118" t="s">
        <v>61</v>
      </c>
      <c r="V1886" s="118" t="s">
        <v>61</v>
      </c>
      <c r="W1886" s="118" t="s">
        <v>61</v>
      </c>
    </row>
    <row r="1887" spans="1:23" ht="13.5" customHeight="1" x14ac:dyDescent="0.25">
      <c r="A1887" s="237">
        <v>4.1666666666666664E-2</v>
      </c>
      <c r="B1887" s="118" t="s">
        <v>61</v>
      </c>
      <c r="C1887" s="118" t="s">
        <v>61</v>
      </c>
      <c r="D1887" s="118" t="s">
        <v>61</v>
      </c>
      <c r="E1887" s="118" t="s">
        <v>61</v>
      </c>
      <c r="F1887" s="118" t="s">
        <v>61</v>
      </c>
      <c r="G1887" s="118" t="s">
        <v>61</v>
      </c>
      <c r="H1887" s="118" t="s">
        <v>61</v>
      </c>
      <c r="I1887" s="118" t="s">
        <v>61</v>
      </c>
      <c r="J1887" s="118" t="s">
        <v>61</v>
      </c>
      <c r="K1887" s="118" t="s">
        <v>61</v>
      </c>
      <c r="L1887" s="118" t="s">
        <v>61</v>
      </c>
      <c r="M1887" s="118" t="s">
        <v>61</v>
      </c>
      <c r="N1887" s="118" t="s">
        <v>61</v>
      </c>
      <c r="O1887" s="118" t="s">
        <v>61</v>
      </c>
      <c r="P1887" s="118" t="s">
        <v>61</v>
      </c>
      <c r="Q1887" s="118" t="s">
        <v>61</v>
      </c>
      <c r="R1887" s="118" t="s">
        <v>61</v>
      </c>
      <c r="S1887" s="118" t="s">
        <v>61</v>
      </c>
      <c r="T1887" s="118" t="s">
        <v>61</v>
      </c>
      <c r="U1887" s="118" t="s">
        <v>61</v>
      </c>
      <c r="V1887" s="118" t="s">
        <v>61</v>
      </c>
      <c r="W1887" s="118" t="s">
        <v>61</v>
      </c>
    </row>
    <row r="1888" spans="1:23" ht="13.5" customHeight="1" x14ac:dyDescent="0.25">
      <c r="A1888" s="237">
        <v>5.2083333333333336E-2</v>
      </c>
      <c r="B1888" s="118" t="s">
        <v>61</v>
      </c>
      <c r="C1888" s="118" t="s">
        <v>61</v>
      </c>
      <c r="D1888" s="118" t="s">
        <v>61</v>
      </c>
      <c r="E1888" s="118" t="s">
        <v>61</v>
      </c>
      <c r="F1888" s="118" t="s">
        <v>61</v>
      </c>
      <c r="G1888" s="118" t="s">
        <v>61</v>
      </c>
      <c r="H1888" s="118" t="s">
        <v>61</v>
      </c>
      <c r="I1888" s="118" t="s">
        <v>61</v>
      </c>
      <c r="J1888" s="118" t="s">
        <v>61</v>
      </c>
      <c r="K1888" s="118" t="s">
        <v>61</v>
      </c>
      <c r="L1888" s="118" t="s">
        <v>61</v>
      </c>
      <c r="M1888" s="118" t="s">
        <v>61</v>
      </c>
      <c r="N1888" s="118" t="s">
        <v>61</v>
      </c>
      <c r="O1888" s="118" t="s">
        <v>61</v>
      </c>
      <c r="P1888" s="118" t="s">
        <v>61</v>
      </c>
      <c r="Q1888" s="118" t="s">
        <v>61</v>
      </c>
      <c r="R1888" s="118" t="s">
        <v>61</v>
      </c>
      <c r="S1888" s="118" t="s">
        <v>61</v>
      </c>
      <c r="T1888" s="118" t="s">
        <v>61</v>
      </c>
      <c r="U1888" s="118" t="s">
        <v>61</v>
      </c>
      <c r="V1888" s="118" t="s">
        <v>61</v>
      </c>
      <c r="W1888" s="118" t="s">
        <v>61</v>
      </c>
    </row>
    <row r="1889" spans="1:23" ht="13.5" customHeight="1" x14ac:dyDescent="0.25">
      <c r="A1889" s="237">
        <v>6.25E-2</v>
      </c>
      <c r="B1889" s="118" t="s">
        <v>61</v>
      </c>
      <c r="C1889" s="118" t="s">
        <v>61</v>
      </c>
      <c r="D1889" s="118" t="s">
        <v>61</v>
      </c>
      <c r="E1889" s="118" t="s">
        <v>61</v>
      </c>
      <c r="F1889" s="118" t="s">
        <v>61</v>
      </c>
      <c r="G1889" s="118" t="s">
        <v>61</v>
      </c>
      <c r="H1889" s="118" t="s">
        <v>61</v>
      </c>
      <c r="I1889" s="118" t="s">
        <v>61</v>
      </c>
      <c r="J1889" s="118" t="s">
        <v>61</v>
      </c>
      <c r="K1889" s="118" t="s">
        <v>61</v>
      </c>
      <c r="L1889" s="118" t="s">
        <v>61</v>
      </c>
      <c r="M1889" s="118" t="s">
        <v>61</v>
      </c>
      <c r="N1889" s="118" t="s">
        <v>61</v>
      </c>
      <c r="O1889" s="118" t="s">
        <v>61</v>
      </c>
      <c r="P1889" s="118" t="s">
        <v>61</v>
      </c>
      <c r="Q1889" s="118" t="s">
        <v>61</v>
      </c>
      <c r="R1889" s="118" t="s">
        <v>61</v>
      </c>
      <c r="S1889" s="118" t="s">
        <v>61</v>
      </c>
      <c r="T1889" s="118" t="s">
        <v>61</v>
      </c>
      <c r="U1889" s="118" t="s">
        <v>61</v>
      </c>
      <c r="V1889" s="118" t="s">
        <v>61</v>
      </c>
      <c r="W1889" s="118" t="s">
        <v>61</v>
      </c>
    </row>
    <row r="1890" spans="1:23" ht="13.5" customHeight="1" x14ac:dyDescent="0.25">
      <c r="A1890" s="237">
        <v>7.2916666666666699E-2</v>
      </c>
      <c r="B1890" s="118" t="s">
        <v>61</v>
      </c>
      <c r="C1890" s="118" t="s">
        <v>61</v>
      </c>
      <c r="D1890" s="118" t="s">
        <v>61</v>
      </c>
      <c r="E1890" s="118" t="s">
        <v>61</v>
      </c>
      <c r="F1890" s="118" t="s">
        <v>61</v>
      </c>
      <c r="G1890" s="118" t="s">
        <v>61</v>
      </c>
      <c r="H1890" s="118" t="s">
        <v>61</v>
      </c>
      <c r="I1890" s="118" t="s">
        <v>61</v>
      </c>
      <c r="J1890" s="118" t="s">
        <v>61</v>
      </c>
      <c r="K1890" s="118" t="s">
        <v>61</v>
      </c>
      <c r="L1890" s="118" t="s">
        <v>61</v>
      </c>
      <c r="M1890" s="118" t="s">
        <v>61</v>
      </c>
      <c r="N1890" s="118" t="s">
        <v>61</v>
      </c>
      <c r="O1890" s="118" t="s">
        <v>61</v>
      </c>
      <c r="P1890" s="118" t="s">
        <v>61</v>
      </c>
      <c r="Q1890" s="118" t="s">
        <v>61</v>
      </c>
      <c r="R1890" s="118" t="s">
        <v>61</v>
      </c>
      <c r="S1890" s="118" t="s">
        <v>61</v>
      </c>
      <c r="T1890" s="118" t="s">
        <v>61</v>
      </c>
      <c r="U1890" s="118" t="s">
        <v>61</v>
      </c>
      <c r="V1890" s="118" t="s">
        <v>61</v>
      </c>
      <c r="W1890" s="118" t="s">
        <v>61</v>
      </c>
    </row>
    <row r="1891" spans="1:23" ht="13.5" customHeight="1" x14ac:dyDescent="0.25">
      <c r="A1891" s="237">
        <v>8.3333333333333301E-2</v>
      </c>
      <c r="B1891" s="118" t="s">
        <v>61</v>
      </c>
      <c r="C1891" s="118" t="s">
        <v>61</v>
      </c>
      <c r="D1891" s="118" t="s">
        <v>61</v>
      </c>
      <c r="E1891" s="118" t="s">
        <v>61</v>
      </c>
      <c r="F1891" s="118" t="s">
        <v>61</v>
      </c>
      <c r="G1891" s="118" t="s">
        <v>61</v>
      </c>
      <c r="H1891" s="118" t="s">
        <v>61</v>
      </c>
      <c r="I1891" s="118" t="s">
        <v>61</v>
      </c>
      <c r="J1891" s="118" t="s">
        <v>61</v>
      </c>
      <c r="K1891" s="118" t="s">
        <v>61</v>
      </c>
      <c r="L1891" s="118" t="s">
        <v>61</v>
      </c>
      <c r="M1891" s="118" t="s">
        <v>61</v>
      </c>
      <c r="N1891" s="118" t="s">
        <v>61</v>
      </c>
      <c r="O1891" s="118" t="s">
        <v>61</v>
      </c>
      <c r="P1891" s="118" t="s">
        <v>61</v>
      </c>
      <c r="Q1891" s="118" t="s">
        <v>61</v>
      </c>
      <c r="R1891" s="118" t="s">
        <v>61</v>
      </c>
      <c r="S1891" s="118" t="s">
        <v>61</v>
      </c>
      <c r="T1891" s="118" t="s">
        <v>61</v>
      </c>
      <c r="U1891" s="118" t="s">
        <v>61</v>
      </c>
      <c r="V1891" s="118" t="s">
        <v>61</v>
      </c>
      <c r="W1891" s="118" t="s">
        <v>61</v>
      </c>
    </row>
    <row r="1892" spans="1:23" ht="13.5" customHeight="1" x14ac:dyDescent="0.25">
      <c r="A1892" s="237">
        <v>9.375E-2</v>
      </c>
      <c r="B1892" s="118" t="s">
        <v>61</v>
      </c>
      <c r="C1892" s="118" t="s">
        <v>61</v>
      </c>
      <c r="D1892" s="118" t="s">
        <v>61</v>
      </c>
      <c r="E1892" s="118" t="s">
        <v>61</v>
      </c>
      <c r="F1892" s="118" t="s">
        <v>61</v>
      </c>
      <c r="G1892" s="118" t="s">
        <v>61</v>
      </c>
      <c r="H1892" s="118" t="s">
        <v>61</v>
      </c>
      <c r="I1892" s="118" t="s">
        <v>61</v>
      </c>
      <c r="J1892" s="118" t="s">
        <v>61</v>
      </c>
      <c r="K1892" s="118" t="s">
        <v>61</v>
      </c>
      <c r="L1892" s="118" t="s">
        <v>61</v>
      </c>
      <c r="M1892" s="118" t="s">
        <v>61</v>
      </c>
      <c r="N1892" s="118" t="s">
        <v>61</v>
      </c>
      <c r="O1892" s="118" t="s">
        <v>61</v>
      </c>
      <c r="P1892" s="118" t="s">
        <v>61</v>
      </c>
      <c r="Q1892" s="118" t="s">
        <v>61</v>
      </c>
      <c r="R1892" s="118" t="s">
        <v>61</v>
      </c>
      <c r="S1892" s="118" t="s">
        <v>61</v>
      </c>
      <c r="T1892" s="118" t="s">
        <v>61</v>
      </c>
      <c r="U1892" s="118" t="s">
        <v>61</v>
      </c>
      <c r="V1892" s="118" t="s">
        <v>61</v>
      </c>
      <c r="W1892" s="118" t="s">
        <v>61</v>
      </c>
    </row>
    <row r="1893" spans="1:23" ht="13.5" customHeight="1" x14ac:dyDescent="0.25">
      <c r="A1893" s="237">
        <v>0.104166666666667</v>
      </c>
      <c r="B1893" s="118" t="s">
        <v>61</v>
      </c>
      <c r="C1893" s="118" t="s">
        <v>61</v>
      </c>
      <c r="D1893" s="118" t="s">
        <v>61</v>
      </c>
      <c r="E1893" s="118" t="s">
        <v>61</v>
      </c>
      <c r="F1893" s="118" t="s">
        <v>61</v>
      </c>
      <c r="G1893" s="118" t="s">
        <v>61</v>
      </c>
      <c r="H1893" s="118" t="s">
        <v>61</v>
      </c>
      <c r="I1893" s="118" t="s">
        <v>61</v>
      </c>
      <c r="J1893" s="118" t="s">
        <v>61</v>
      </c>
      <c r="K1893" s="118" t="s">
        <v>61</v>
      </c>
      <c r="L1893" s="118" t="s">
        <v>61</v>
      </c>
      <c r="M1893" s="118" t="s">
        <v>61</v>
      </c>
      <c r="N1893" s="118" t="s">
        <v>61</v>
      </c>
      <c r="O1893" s="118" t="s">
        <v>61</v>
      </c>
      <c r="P1893" s="118" t="s">
        <v>61</v>
      </c>
      <c r="Q1893" s="118" t="s">
        <v>61</v>
      </c>
      <c r="R1893" s="118" t="s">
        <v>61</v>
      </c>
      <c r="S1893" s="118" t="s">
        <v>61</v>
      </c>
      <c r="T1893" s="118" t="s">
        <v>61</v>
      </c>
      <c r="U1893" s="118" t="s">
        <v>61</v>
      </c>
      <c r="V1893" s="118" t="s">
        <v>61</v>
      </c>
      <c r="W1893" s="118" t="s">
        <v>61</v>
      </c>
    </row>
    <row r="1894" spans="1:23" ht="13.5" customHeight="1" x14ac:dyDescent="0.25">
      <c r="A1894" s="237">
        <v>0.114583333333333</v>
      </c>
      <c r="B1894" s="118" t="s">
        <v>61</v>
      </c>
      <c r="C1894" s="118" t="s">
        <v>61</v>
      </c>
      <c r="D1894" s="118" t="s">
        <v>61</v>
      </c>
      <c r="E1894" s="118" t="s">
        <v>61</v>
      </c>
      <c r="F1894" s="118" t="s">
        <v>61</v>
      </c>
      <c r="G1894" s="118" t="s">
        <v>61</v>
      </c>
      <c r="H1894" s="118" t="s">
        <v>61</v>
      </c>
      <c r="I1894" s="118" t="s">
        <v>61</v>
      </c>
      <c r="J1894" s="118" t="s">
        <v>61</v>
      </c>
      <c r="K1894" s="118" t="s">
        <v>61</v>
      </c>
      <c r="L1894" s="118" t="s">
        <v>61</v>
      </c>
      <c r="M1894" s="118" t="s">
        <v>61</v>
      </c>
      <c r="N1894" s="118" t="s">
        <v>61</v>
      </c>
      <c r="O1894" s="118" t="s">
        <v>61</v>
      </c>
      <c r="P1894" s="118" t="s">
        <v>61</v>
      </c>
      <c r="Q1894" s="118" t="s">
        <v>61</v>
      </c>
      <c r="R1894" s="118" t="s">
        <v>61</v>
      </c>
      <c r="S1894" s="118" t="s">
        <v>61</v>
      </c>
      <c r="T1894" s="118" t="s">
        <v>61</v>
      </c>
      <c r="U1894" s="118" t="s">
        <v>61</v>
      </c>
      <c r="V1894" s="118" t="s">
        <v>61</v>
      </c>
      <c r="W1894" s="118" t="s">
        <v>61</v>
      </c>
    </row>
    <row r="1895" spans="1:23" ht="13.5" customHeight="1" x14ac:dyDescent="0.25">
      <c r="A1895" s="237">
        <v>0.125</v>
      </c>
      <c r="B1895" s="118" t="s">
        <v>61</v>
      </c>
      <c r="C1895" s="118" t="s">
        <v>61</v>
      </c>
      <c r="D1895" s="118" t="s">
        <v>61</v>
      </c>
      <c r="E1895" s="118" t="s">
        <v>61</v>
      </c>
      <c r="F1895" s="118" t="s">
        <v>61</v>
      </c>
      <c r="G1895" s="118" t="s">
        <v>61</v>
      </c>
      <c r="H1895" s="118" t="s">
        <v>61</v>
      </c>
      <c r="I1895" s="118" t="s">
        <v>61</v>
      </c>
      <c r="J1895" s="118" t="s">
        <v>61</v>
      </c>
      <c r="K1895" s="118" t="s">
        <v>61</v>
      </c>
      <c r="L1895" s="118" t="s">
        <v>61</v>
      </c>
      <c r="M1895" s="118" t="s">
        <v>61</v>
      </c>
      <c r="N1895" s="118" t="s">
        <v>61</v>
      </c>
      <c r="O1895" s="118" t="s">
        <v>61</v>
      </c>
      <c r="P1895" s="118" t="s">
        <v>61</v>
      </c>
      <c r="Q1895" s="118" t="s">
        <v>61</v>
      </c>
      <c r="R1895" s="118" t="s">
        <v>61</v>
      </c>
      <c r="S1895" s="118" t="s">
        <v>61</v>
      </c>
      <c r="T1895" s="118" t="s">
        <v>61</v>
      </c>
      <c r="U1895" s="118" t="s">
        <v>61</v>
      </c>
      <c r="V1895" s="118" t="s">
        <v>61</v>
      </c>
      <c r="W1895" s="118" t="s">
        <v>61</v>
      </c>
    </row>
    <row r="1896" spans="1:23" ht="13.5" customHeight="1" x14ac:dyDescent="0.25">
      <c r="A1896" s="237">
        <v>0.13541666666666699</v>
      </c>
      <c r="B1896" s="118" t="s">
        <v>61</v>
      </c>
      <c r="C1896" s="118" t="s">
        <v>61</v>
      </c>
      <c r="D1896" s="118" t="s">
        <v>61</v>
      </c>
      <c r="E1896" s="118" t="s">
        <v>61</v>
      </c>
      <c r="F1896" s="118" t="s">
        <v>61</v>
      </c>
      <c r="G1896" s="118" t="s">
        <v>61</v>
      </c>
      <c r="H1896" s="118" t="s">
        <v>61</v>
      </c>
      <c r="I1896" s="118" t="s">
        <v>61</v>
      </c>
      <c r="J1896" s="118" t="s">
        <v>61</v>
      </c>
      <c r="K1896" s="118" t="s">
        <v>61</v>
      </c>
      <c r="L1896" s="118" t="s">
        <v>61</v>
      </c>
      <c r="M1896" s="118" t="s">
        <v>61</v>
      </c>
      <c r="N1896" s="118" t="s">
        <v>61</v>
      </c>
      <c r="O1896" s="118" t="s">
        <v>61</v>
      </c>
      <c r="P1896" s="118" t="s">
        <v>61</v>
      </c>
      <c r="Q1896" s="118" t="s">
        <v>61</v>
      </c>
      <c r="R1896" s="118" t="s">
        <v>61</v>
      </c>
      <c r="S1896" s="118" t="s">
        <v>61</v>
      </c>
      <c r="T1896" s="118" t="s">
        <v>61</v>
      </c>
      <c r="U1896" s="118" t="s">
        <v>61</v>
      </c>
      <c r="V1896" s="118" t="s">
        <v>61</v>
      </c>
      <c r="W1896" s="118" t="s">
        <v>61</v>
      </c>
    </row>
    <row r="1897" spans="1:23" ht="13.5" customHeight="1" x14ac:dyDescent="0.25">
      <c r="A1897" s="237">
        <v>0.14583333333333301</v>
      </c>
      <c r="B1897" s="118" t="s">
        <v>61</v>
      </c>
      <c r="C1897" s="118" t="s">
        <v>61</v>
      </c>
      <c r="D1897" s="118" t="s">
        <v>61</v>
      </c>
      <c r="E1897" s="118" t="s">
        <v>61</v>
      </c>
      <c r="F1897" s="118" t="s">
        <v>61</v>
      </c>
      <c r="G1897" s="118" t="s">
        <v>61</v>
      </c>
      <c r="H1897" s="118" t="s">
        <v>61</v>
      </c>
      <c r="I1897" s="118" t="s">
        <v>61</v>
      </c>
      <c r="J1897" s="118" t="s">
        <v>61</v>
      </c>
      <c r="K1897" s="118" t="s">
        <v>61</v>
      </c>
      <c r="L1897" s="118" t="s">
        <v>61</v>
      </c>
      <c r="M1897" s="118" t="s">
        <v>61</v>
      </c>
      <c r="N1897" s="118" t="s">
        <v>61</v>
      </c>
      <c r="O1897" s="118" t="s">
        <v>61</v>
      </c>
      <c r="P1897" s="118" t="s">
        <v>61</v>
      </c>
      <c r="Q1897" s="118" t="s">
        <v>61</v>
      </c>
      <c r="R1897" s="118" t="s">
        <v>61</v>
      </c>
      <c r="S1897" s="118" t="s">
        <v>61</v>
      </c>
      <c r="T1897" s="118" t="s">
        <v>61</v>
      </c>
      <c r="U1897" s="118" t="s">
        <v>61</v>
      </c>
      <c r="V1897" s="118" t="s">
        <v>61</v>
      </c>
      <c r="W1897" s="118" t="s">
        <v>61</v>
      </c>
    </row>
    <row r="1898" spans="1:23" ht="13.5" customHeight="1" x14ac:dyDescent="0.25">
      <c r="A1898" s="237">
        <v>0.15625</v>
      </c>
      <c r="B1898" s="118" t="s">
        <v>61</v>
      </c>
      <c r="C1898" s="118" t="s">
        <v>61</v>
      </c>
      <c r="D1898" s="118" t="s">
        <v>61</v>
      </c>
      <c r="E1898" s="118" t="s">
        <v>61</v>
      </c>
      <c r="F1898" s="118" t="s">
        <v>61</v>
      </c>
      <c r="G1898" s="118" t="s">
        <v>61</v>
      </c>
      <c r="H1898" s="118" t="s">
        <v>61</v>
      </c>
      <c r="I1898" s="118" t="s">
        <v>61</v>
      </c>
      <c r="J1898" s="118" t="s">
        <v>61</v>
      </c>
      <c r="K1898" s="118" t="s">
        <v>61</v>
      </c>
      <c r="L1898" s="118" t="s">
        <v>61</v>
      </c>
      <c r="M1898" s="118" t="s">
        <v>61</v>
      </c>
      <c r="N1898" s="118" t="s">
        <v>61</v>
      </c>
      <c r="O1898" s="118" t="s">
        <v>61</v>
      </c>
      <c r="P1898" s="118" t="s">
        <v>61</v>
      </c>
      <c r="Q1898" s="118" t="s">
        <v>61</v>
      </c>
      <c r="R1898" s="118" t="s">
        <v>61</v>
      </c>
      <c r="S1898" s="118" t="s">
        <v>61</v>
      </c>
      <c r="T1898" s="118" t="s">
        <v>61</v>
      </c>
      <c r="U1898" s="118" t="s">
        <v>61</v>
      </c>
      <c r="V1898" s="118" t="s">
        <v>61</v>
      </c>
      <c r="W1898" s="118" t="s">
        <v>61</v>
      </c>
    </row>
    <row r="1899" spans="1:23" ht="13.5" customHeight="1" x14ac:dyDescent="0.25">
      <c r="A1899" s="237">
        <v>0.16666666666666699</v>
      </c>
      <c r="B1899" s="118" t="s">
        <v>61</v>
      </c>
      <c r="C1899" s="118" t="s">
        <v>61</v>
      </c>
      <c r="D1899" s="118" t="s">
        <v>61</v>
      </c>
      <c r="E1899" s="118" t="s">
        <v>61</v>
      </c>
      <c r="F1899" s="118" t="s">
        <v>61</v>
      </c>
      <c r="G1899" s="118" t="s">
        <v>61</v>
      </c>
      <c r="H1899" s="118" t="s">
        <v>61</v>
      </c>
      <c r="I1899" s="118" t="s">
        <v>61</v>
      </c>
      <c r="J1899" s="118" t="s">
        <v>61</v>
      </c>
      <c r="K1899" s="118" t="s">
        <v>61</v>
      </c>
      <c r="L1899" s="118" t="s">
        <v>61</v>
      </c>
      <c r="M1899" s="118" t="s">
        <v>61</v>
      </c>
      <c r="N1899" s="118" t="s">
        <v>61</v>
      </c>
      <c r="O1899" s="118" t="s">
        <v>61</v>
      </c>
      <c r="P1899" s="118" t="s">
        <v>61</v>
      </c>
      <c r="Q1899" s="118" t="s">
        <v>61</v>
      </c>
      <c r="R1899" s="118" t="s">
        <v>61</v>
      </c>
      <c r="S1899" s="118" t="s">
        <v>61</v>
      </c>
      <c r="T1899" s="118" t="s">
        <v>61</v>
      </c>
      <c r="U1899" s="118" t="s">
        <v>61</v>
      </c>
      <c r="V1899" s="118" t="s">
        <v>61</v>
      </c>
      <c r="W1899" s="118" t="s">
        <v>61</v>
      </c>
    </row>
    <row r="1900" spans="1:23" ht="13.5" customHeight="1" x14ac:dyDescent="0.25">
      <c r="A1900" s="237">
        <v>0.17708333333333301</v>
      </c>
      <c r="B1900" s="118" t="s">
        <v>61</v>
      </c>
      <c r="C1900" s="118" t="s">
        <v>61</v>
      </c>
      <c r="D1900" s="118" t="s">
        <v>61</v>
      </c>
      <c r="E1900" s="118" t="s">
        <v>61</v>
      </c>
      <c r="F1900" s="118" t="s">
        <v>61</v>
      </c>
      <c r="G1900" s="118" t="s">
        <v>61</v>
      </c>
      <c r="H1900" s="118" t="s">
        <v>61</v>
      </c>
      <c r="I1900" s="118" t="s">
        <v>61</v>
      </c>
      <c r="J1900" s="118" t="s">
        <v>61</v>
      </c>
      <c r="K1900" s="118" t="s">
        <v>61</v>
      </c>
      <c r="L1900" s="118" t="s">
        <v>61</v>
      </c>
      <c r="M1900" s="118" t="s">
        <v>61</v>
      </c>
      <c r="N1900" s="118" t="s">
        <v>61</v>
      </c>
      <c r="O1900" s="118" t="s">
        <v>61</v>
      </c>
      <c r="P1900" s="118" t="s">
        <v>61</v>
      </c>
      <c r="Q1900" s="118" t="s">
        <v>61</v>
      </c>
      <c r="R1900" s="118" t="s">
        <v>61</v>
      </c>
      <c r="S1900" s="118" t="s">
        <v>61</v>
      </c>
      <c r="T1900" s="118" t="s">
        <v>61</v>
      </c>
      <c r="U1900" s="118" t="s">
        <v>61</v>
      </c>
      <c r="V1900" s="118" t="s">
        <v>61</v>
      </c>
      <c r="W1900" s="118" t="s">
        <v>61</v>
      </c>
    </row>
    <row r="1901" spans="1:23" ht="13.5" customHeight="1" x14ac:dyDescent="0.25">
      <c r="A1901" s="237">
        <v>0.1875</v>
      </c>
      <c r="B1901" s="118" t="s">
        <v>61</v>
      </c>
      <c r="C1901" s="118" t="s">
        <v>61</v>
      </c>
      <c r="D1901" s="118" t="s">
        <v>61</v>
      </c>
      <c r="E1901" s="118" t="s">
        <v>61</v>
      </c>
      <c r="F1901" s="118" t="s">
        <v>61</v>
      </c>
      <c r="G1901" s="118" t="s">
        <v>61</v>
      </c>
      <c r="H1901" s="118" t="s">
        <v>61</v>
      </c>
      <c r="I1901" s="118" t="s">
        <v>61</v>
      </c>
      <c r="J1901" s="118" t="s">
        <v>61</v>
      </c>
      <c r="K1901" s="118" t="s">
        <v>61</v>
      </c>
      <c r="L1901" s="118" t="s">
        <v>61</v>
      </c>
      <c r="M1901" s="118" t="s">
        <v>61</v>
      </c>
      <c r="N1901" s="118" t="s">
        <v>61</v>
      </c>
      <c r="O1901" s="118" t="s">
        <v>61</v>
      </c>
      <c r="P1901" s="118" t="s">
        <v>61</v>
      </c>
      <c r="Q1901" s="118" t="s">
        <v>61</v>
      </c>
      <c r="R1901" s="118" t="s">
        <v>61</v>
      </c>
      <c r="S1901" s="118" t="s">
        <v>61</v>
      </c>
      <c r="T1901" s="118" t="s">
        <v>61</v>
      </c>
      <c r="U1901" s="118" t="s">
        <v>61</v>
      </c>
      <c r="V1901" s="118" t="s">
        <v>61</v>
      </c>
      <c r="W1901" s="118" t="s">
        <v>61</v>
      </c>
    </row>
    <row r="1902" spans="1:23" ht="13.5" customHeight="1" x14ac:dyDescent="0.25">
      <c r="A1902" s="237">
        <v>0.19791666666666699</v>
      </c>
      <c r="B1902" s="118" t="s">
        <v>61</v>
      </c>
      <c r="C1902" s="118" t="s">
        <v>61</v>
      </c>
      <c r="D1902" s="118" t="s">
        <v>61</v>
      </c>
      <c r="E1902" s="118" t="s">
        <v>61</v>
      </c>
      <c r="F1902" s="118" t="s">
        <v>61</v>
      </c>
      <c r="G1902" s="118" t="s">
        <v>61</v>
      </c>
      <c r="H1902" s="118" t="s">
        <v>61</v>
      </c>
      <c r="I1902" s="118" t="s">
        <v>61</v>
      </c>
      <c r="J1902" s="118" t="s">
        <v>61</v>
      </c>
      <c r="K1902" s="118" t="s">
        <v>61</v>
      </c>
      <c r="L1902" s="118" t="s">
        <v>61</v>
      </c>
      <c r="M1902" s="118" t="s">
        <v>61</v>
      </c>
      <c r="N1902" s="118" t="s">
        <v>61</v>
      </c>
      <c r="O1902" s="118" t="s">
        <v>61</v>
      </c>
      <c r="P1902" s="118" t="s">
        <v>61</v>
      </c>
      <c r="Q1902" s="118" t="s">
        <v>61</v>
      </c>
      <c r="R1902" s="118" t="s">
        <v>61</v>
      </c>
      <c r="S1902" s="118" t="s">
        <v>61</v>
      </c>
      <c r="T1902" s="118" t="s">
        <v>61</v>
      </c>
      <c r="U1902" s="118" t="s">
        <v>61</v>
      </c>
      <c r="V1902" s="118" t="s">
        <v>61</v>
      </c>
      <c r="W1902" s="118" t="s">
        <v>61</v>
      </c>
    </row>
    <row r="1903" spans="1:23" ht="13.5" customHeight="1" x14ac:dyDescent="0.25">
      <c r="A1903" s="237">
        <v>0.20833333333333301</v>
      </c>
      <c r="B1903" s="118" t="s">
        <v>61</v>
      </c>
      <c r="C1903" s="118" t="s">
        <v>61</v>
      </c>
      <c r="D1903" s="118" t="s">
        <v>61</v>
      </c>
      <c r="E1903" s="118" t="s">
        <v>61</v>
      </c>
      <c r="F1903" s="118" t="s">
        <v>61</v>
      </c>
      <c r="G1903" s="118" t="s">
        <v>61</v>
      </c>
      <c r="H1903" s="118" t="s">
        <v>61</v>
      </c>
      <c r="I1903" s="118" t="s">
        <v>61</v>
      </c>
      <c r="J1903" s="118" t="s">
        <v>61</v>
      </c>
      <c r="K1903" s="118" t="s">
        <v>61</v>
      </c>
      <c r="L1903" s="118" t="s">
        <v>61</v>
      </c>
      <c r="M1903" s="118" t="s">
        <v>61</v>
      </c>
      <c r="N1903" s="118" t="s">
        <v>61</v>
      </c>
      <c r="O1903" s="118" t="s">
        <v>61</v>
      </c>
      <c r="P1903" s="118" t="s">
        <v>61</v>
      </c>
      <c r="Q1903" s="118" t="s">
        <v>61</v>
      </c>
      <c r="R1903" s="118" t="s">
        <v>61</v>
      </c>
      <c r="S1903" s="118" t="s">
        <v>61</v>
      </c>
      <c r="T1903" s="118" t="s">
        <v>61</v>
      </c>
      <c r="U1903" s="118" t="s">
        <v>61</v>
      </c>
      <c r="V1903" s="118" t="s">
        <v>61</v>
      </c>
      <c r="W1903" s="118" t="s">
        <v>61</v>
      </c>
    </row>
    <row r="1904" spans="1:23" ht="13.5" customHeight="1" x14ac:dyDescent="0.25">
      <c r="A1904" s="237">
        <v>0.21875</v>
      </c>
      <c r="B1904" s="118" t="s">
        <v>61</v>
      </c>
      <c r="C1904" s="118" t="s">
        <v>61</v>
      </c>
      <c r="D1904" s="118" t="s">
        <v>61</v>
      </c>
      <c r="E1904" s="118" t="s">
        <v>61</v>
      </c>
      <c r="F1904" s="118" t="s">
        <v>61</v>
      </c>
      <c r="G1904" s="118" t="s">
        <v>61</v>
      </c>
      <c r="H1904" s="118" t="s">
        <v>61</v>
      </c>
      <c r="I1904" s="118" t="s">
        <v>61</v>
      </c>
      <c r="J1904" s="118" t="s">
        <v>61</v>
      </c>
      <c r="K1904" s="118" t="s">
        <v>61</v>
      </c>
      <c r="L1904" s="118" t="s">
        <v>61</v>
      </c>
      <c r="M1904" s="118" t="s">
        <v>61</v>
      </c>
      <c r="N1904" s="118" t="s">
        <v>61</v>
      </c>
      <c r="O1904" s="118" t="s">
        <v>61</v>
      </c>
      <c r="P1904" s="118" t="s">
        <v>61</v>
      </c>
      <c r="Q1904" s="118" t="s">
        <v>61</v>
      </c>
      <c r="R1904" s="118" t="s">
        <v>61</v>
      </c>
      <c r="S1904" s="118" t="s">
        <v>61</v>
      </c>
      <c r="T1904" s="118" t="s">
        <v>61</v>
      </c>
      <c r="U1904" s="118" t="s">
        <v>61</v>
      </c>
      <c r="V1904" s="118" t="s">
        <v>61</v>
      </c>
      <c r="W1904" s="118" t="s">
        <v>61</v>
      </c>
    </row>
    <row r="1905" spans="1:23" ht="13.5" customHeight="1" x14ac:dyDescent="0.25">
      <c r="A1905" s="237">
        <v>0.22916666666666699</v>
      </c>
      <c r="B1905" s="118" t="s">
        <v>61</v>
      </c>
      <c r="C1905" s="118" t="s">
        <v>61</v>
      </c>
      <c r="D1905" s="118" t="s">
        <v>61</v>
      </c>
      <c r="E1905" s="118" t="s">
        <v>61</v>
      </c>
      <c r="F1905" s="118" t="s">
        <v>61</v>
      </c>
      <c r="G1905" s="118" t="s">
        <v>61</v>
      </c>
      <c r="H1905" s="118" t="s">
        <v>61</v>
      </c>
      <c r="I1905" s="118" t="s">
        <v>61</v>
      </c>
      <c r="J1905" s="118" t="s">
        <v>61</v>
      </c>
      <c r="K1905" s="118" t="s">
        <v>61</v>
      </c>
      <c r="L1905" s="118" t="s">
        <v>61</v>
      </c>
      <c r="M1905" s="118" t="s">
        <v>61</v>
      </c>
      <c r="N1905" s="118" t="s">
        <v>61</v>
      </c>
      <c r="O1905" s="118" t="s">
        <v>61</v>
      </c>
      <c r="P1905" s="118" t="s">
        <v>61</v>
      </c>
      <c r="Q1905" s="118" t="s">
        <v>61</v>
      </c>
      <c r="R1905" s="118" t="s">
        <v>61</v>
      </c>
      <c r="S1905" s="118" t="s">
        <v>61</v>
      </c>
      <c r="T1905" s="118" t="s">
        <v>61</v>
      </c>
      <c r="U1905" s="118" t="s">
        <v>61</v>
      </c>
      <c r="V1905" s="118" t="s">
        <v>61</v>
      </c>
      <c r="W1905" s="118" t="s">
        <v>61</v>
      </c>
    </row>
    <row r="1906" spans="1:23" ht="13.5" customHeight="1" x14ac:dyDescent="0.25">
      <c r="A1906" s="237">
        <v>0.23958333333333301</v>
      </c>
      <c r="B1906" s="118" t="s">
        <v>61</v>
      </c>
      <c r="C1906" s="118" t="s">
        <v>61</v>
      </c>
      <c r="D1906" s="118" t="s">
        <v>61</v>
      </c>
      <c r="E1906" s="118" t="s">
        <v>61</v>
      </c>
      <c r="F1906" s="118" t="s">
        <v>61</v>
      </c>
      <c r="G1906" s="118" t="s">
        <v>61</v>
      </c>
      <c r="H1906" s="118" t="s">
        <v>61</v>
      </c>
      <c r="I1906" s="118" t="s">
        <v>61</v>
      </c>
      <c r="J1906" s="118" t="s">
        <v>61</v>
      </c>
      <c r="K1906" s="118" t="s">
        <v>61</v>
      </c>
      <c r="L1906" s="118" t="s">
        <v>61</v>
      </c>
      <c r="M1906" s="118" t="s">
        <v>61</v>
      </c>
      <c r="N1906" s="118" t="s">
        <v>61</v>
      </c>
      <c r="O1906" s="118" t="s">
        <v>61</v>
      </c>
      <c r="P1906" s="118" t="s">
        <v>61</v>
      </c>
      <c r="Q1906" s="118" t="s">
        <v>61</v>
      </c>
      <c r="R1906" s="118" t="s">
        <v>61</v>
      </c>
      <c r="S1906" s="118" t="s">
        <v>61</v>
      </c>
      <c r="T1906" s="118" t="s">
        <v>61</v>
      </c>
      <c r="U1906" s="118" t="s">
        <v>61</v>
      </c>
      <c r="V1906" s="118" t="s">
        <v>61</v>
      </c>
      <c r="W1906" s="118" t="s">
        <v>61</v>
      </c>
    </row>
    <row r="1907" spans="1:23" ht="13.5" customHeight="1" x14ac:dyDescent="0.25">
      <c r="A1907" s="237">
        <v>0.25</v>
      </c>
      <c r="B1907" s="118" t="s">
        <v>61</v>
      </c>
      <c r="C1907" s="118" t="s">
        <v>61</v>
      </c>
      <c r="D1907" s="118" t="s">
        <v>61</v>
      </c>
      <c r="E1907" s="118" t="s">
        <v>61</v>
      </c>
      <c r="F1907" s="118" t="s">
        <v>61</v>
      </c>
      <c r="G1907" s="118" t="s">
        <v>61</v>
      </c>
      <c r="H1907" s="118" t="s">
        <v>61</v>
      </c>
      <c r="I1907" s="118" t="s">
        <v>61</v>
      </c>
      <c r="J1907" s="118" t="s">
        <v>61</v>
      </c>
      <c r="K1907" s="118" t="s">
        <v>61</v>
      </c>
      <c r="L1907" s="118" t="s">
        <v>61</v>
      </c>
      <c r="M1907" s="118" t="s">
        <v>61</v>
      </c>
      <c r="N1907" s="118" t="s">
        <v>61</v>
      </c>
      <c r="O1907" s="118" t="s">
        <v>61</v>
      </c>
      <c r="P1907" s="118" t="s">
        <v>61</v>
      </c>
      <c r="Q1907" s="118" t="s">
        <v>61</v>
      </c>
      <c r="R1907" s="118" t="s">
        <v>61</v>
      </c>
      <c r="S1907" s="118" t="s">
        <v>61</v>
      </c>
      <c r="T1907" s="118" t="s">
        <v>61</v>
      </c>
      <c r="U1907" s="118" t="s">
        <v>61</v>
      </c>
      <c r="V1907" s="118" t="s">
        <v>61</v>
      </c>
      <c r="W1907" s="118" t="s">
        <v>61</v>
      </c>
    </row>
    <row r="1908" spans="1:23" ht="13.5" customHeight="1" x14ac:dyDescent="0.25">
      <c r="A1908" s="237">
        <v>0.26041666666666702</v>
      </c>
      <c r="B1908" s="118" t="s">
        <v>61</v>
      </c>
      <c r="C1908" s="118" t="s">
        <v>61</v>
      </c>
      <c r="D1908" s="118" t="s">
        <v>61</v>
      </c>
      <c r="E1908" s="118" t="s">
        <v>61</v>
      </c>
      <c r="F1908" s="118" t="s">
        <v>61</v>
      </c>
      <c r="G1908" s="118" t="s">
        <v>61</v>
      </c>
      <c r="H1908" s="118" t="s">
        <v>61</v>
      </c>
      <c r="I1908" s="118" t="s">
        <v>61</v>
      </c>
      <c r="J1908" s="118" t="s">
        <v>61</v>
      </c>
      <c r="K1908" s="118" t="s">
        <v>61</v>
      </c>
      <c r="L1908" s="118" t="s">
        <v>61</v>
      </c>
      <c r="M1908" s="118" t="s">
        <v>61</v>
      </c>
      <c r="N1908" s="118" t="s">
        <v>61</v>
      </c>
      <c r="O1908" s="118" t="s">
        <v>61</v>
      </c>
      <c r="P1908" s="118" t="s">
        <v>61</v>
      </c>
      <c r="Q1908" s="118" t="s">
        <v>61</v>
      </c>
      <c r="R1908" s="118" t="s">
        <v>61</v>
      </c>
      <c r="S1908" s="118" t="s">
        <v>61</v>
      </c>
      <c r="T1908" s="118" t="s">
        <v>61</v>
      </c>
      <c r="U1908" s="118" t="s">
        <v>61</v>
      </c>
      <c r="V1908" s="118" t="s">
        <v>61</v>
      </c>
      <c r="W1908" s="118" t="s">
        <v>61</v>
      </c>
    </row>
    <row r="1909" spans="1:23" ht="13.5" customHeight="1" x14ac:dyDescent="0.25">
      <c r="A1909" s="237">
        <v>0.27083333333333298</v>
      </c>
      <c r="B1909" s="118" t="s">
        <v>61</v>
      </c>
      <c r="C1909" s="118" t="s">
        <v>61</v>
      </c>
      <c r="D1909" s="118" t="s">
        <v>61</v>
      </c>
      <c r="E1909" s="118" t="s">
        <v>61</v>
      </c>
      <c r="F1909" s="118" t="s">
        <v>61</v>
      </c>
      <c r="G1909" s="118" t="s">
        <v>61</v>
      </c>
      <c r="H1909" s="118" t="s">
        <v>61</v>
      </c>
      <c r="I1909" s="118" t="s">
        <v>61</v>
      </c>
      <c r="J1909" s="118" t="s">
        <v>61</v>
      </c>
      <c r="K1909" s="118" t="s">
        <v>61</v>
      </c>
      <c r="L1909" s="118" t="s">
        <v>61</v>
      </c>
      <c r="M1909" s="118" t="s">
        <v>61</v>
      </c>
      <c r="N1909" s="118" t="s">
        <v>61</v>
      </c>
      <c r="O1909" s="118" t="s">
        <v>61</v>
      </c>
      <c r="P1909" s="118" t="s">
        <v>61</v>
      </c>
      <c r="Q1909" s="118" t="s">
        <v>61</v>
      </c>
      <c r="R1909" s="118" t="s">
        <v>61</v>
      </c>
      <c r="S1909" s="118" t="s">
        <v>61</v>
      </c>
      <c r="T1909" s="118" t="s">
        <v>61</v>
      </c>
      <c r="U1909" s="118" t="s">
        <v>61</v>
      </c>
      <c r="V1909" s="118" t="s">
        <v>61</v>
      </c>
      <c r="W1909" s="118" t="s">
        <v>61</v>
      </c>
    </row>
    <row r="1910" spans="1:23" ht="13.5" customHeight="1" x14ac:dyDescent="0.25">
      <c r="A1910" s="237">
        <v>0.28125</v>
      </c>
      <c r="B1910" s="118" t="s">
        <v>61</v>
      </c>
      <c r="C1910" s="118" t="s">
        <v>61</v>
      </c>
      <c r="D1910" s="118" t="s">
        <v>61</v>
      </c>
      <c r="E1910" s="118" t="s">
        <v>61</v>
      </c>
      <c r="F1910" s="118" t="s">
        <v>61</v>
      </c>
      <c r="G1910" s="118" t="s">
        <v>61</v>
      </c>
      <c r="H1910" s="118" t="s">
        <v>61</v>
      </c>
      <c r="I1910" s="118" t="s">
        <v>61</v>
      </c>
      <c r="J1910" s="118" t="s">
        <v>61</v>
      </c>
      <c r="K1910" s="118" t="s">
        <v>61</v>
      </c>
      <c r="L1910" s="118" t="s">
        <v>61</v>
      </c>
      <c r="M1910" s="118" t="s">
        <v>61</v>
      </c>
      <c r="N1910" s="118" t="s">
        <v>61</v>
      </c>
      <c r="O1910" s="118" t="s">
        <v>61</v>
      </c>
      <c r="P1910" s="118" t="s">
        <v>61</v>
      </c>
      <c r="Q1910" s="118" t="s">
        <v>61</v>
      </c>
      <c r="R1910" s="118" t="s">
        <v>61</v>
      </c>
      <c r="S1910" s="118" t="s">
        <v>61</v>
      </c>
      <c r="T1910" s="118" t="s">
        <v>61</v>
      </c>
      <c r="U1910" s="118" t="s">
        <v>61</v>
      </c>
      <c r="V1910" s="118" t="s">
        <v>61</v>
      </c>
      <c r="W1910" s="118" t="s">
        <v>61</v>
      </c>
    </row>
    <row r="1911" spans="1:23" ht="13.5" customHeight="1" x14ac:dyDescent="0.25">
      <c r="A1911" s="237">
        <v>0.29166666666666702</v>
      </c>
      <c r="B1911" s="118" t="s">
        <v>61</v>
      </c>
      <c r="C1911" s="118" t="s">
        <v>61</v>
      </c>
      <c r="D1911" s="118" t="s">
        <v>61</v>
      </c>
      <c r="E1911" s="118" t="s">
        <v>61</v>
      </c>
      <c r="F1911" s="118" t="s">
        <v>61</v>
      </c>
      <c r="G1911" s="118" t="s">
        <v>61</v>
      </c>
      <c r="H1911" s="118" t="s">
        <v>61</v>
      </c>
      <c r="I1911" s="118" t="s">
        <v>61</v>
      </c>
      <c r="J1911" s="118" t="s">
        <v>61</v>
      </c>
      <c r="K1911" s="118" t="s">
        <v>61</v>
      </c>
      <c r="L1911" s="118" t="s">
        <v>61</v>
      </c>
      <c r="M1911" s="118" t="s">
        <v>61</v>
      </c>
      <c r="N1911" s="118" t="s">
        <v>61</v>
      </c>
      <c r="O1911" s="118" t="s">
        <v>61</v>
      </c>
      <c r="P1911" s="118" t="s">
        <v>61</v>
      </c>
      <c r="Q1911" s="118" t="s">
        <v>61</v>
      </c>
      <c r="R1911" s="118" t="s">
        <v>61</v>
      </c>
      <c r="S1911" s="118" t="s">
        <v>61</v>
      </c>
      <c r="T1911" s="118" t="s">
        <v>61</v>
      </c>
      <c r="U1911" s="118" t="s">
        <v>61</v>
      </c>
      <c r="V1911" s="118" t="s">
        <v>61</v>
      </c>
      <c r="W1911" s="118" t="s">
        <v>61</v>
      </c>
    </row>
    <row r="1912" spans="1:23" ht="13.5" customHeight="1" x14ac:dyDescent="0.25">
      <c r="A1912" s="237">
        <v>0.30208333333333298</v>
      </c>
      <c r="B1912" s="118" t="s">
        <v>61</v>
      </c>
      <c r="C1912" s="118" t="s">
        <v>61</v>
      </c>
      <c r="D1912" s="118" t="s">
        <v>61</v>
      </c>
      <c r="E1912" s="118" t="s">
        <v>61</v>
      </c>
      <c r="F1912" s="118" t="s">
        <v>61</v>
      </c>
      <c r="G1912" s="118" t="s">
        <v>61</v>
      </c>
      <c r="H1912" s="118" t="s">
        <v>61</v>
      </c>
      <c r="I1912" s="118" t="s">
        <v>61</v>
      </c>
      <c r="J1912" s="118" t="s">
        <v>61</v>
      </c>
      <c r="K1912" s="118" t="s">
        <v>61</v>
      </c>
      <c r="L1912" s="118" t="s">
        <v>61</v>
      </c>
      <c r="M1912" s="118" t="s">
        <v>61</v>
      </c>
      <c r="N1912" s="118" t="s">
        <v>61</v>
      </c>
      <c r="O1912" s="118" t="s">
        <v>61</v>
      </c>
      <c r="P1912" s="118" t="s">
        <v>61</v>
      </c>
      <c r="Q1912" s="118" t="s">
        <v>61</v>
      </c>
      <c r="R1912" s="118" t="s">
        <v>61</v>
      </c>
      <c r="S1912" s="118" t="s">
        <v>61</v>
      </c>
      <c r="T1912" s="118" t="s">
        <v>61</v>
      </c>
      <c r="U1912" s="118" t="s">
        <v>61</v>
      </c>
      <c r="V1912" s="118" t="s">
        <v>61</v>
      </c>
      <c r="W1912" s="118" t="s">
        <v>61</v>
      </c>
    </row>
    <row r="1913" spans="1:23" ht="13.5" customHeight="1" x14ac:dyDescent="0.25">
      <c r="A1913" s="237">
        <v>0.3125</v>
      </c>
      <c r="B1913" s="118" t="s">
        <v>61</v>
      </c>
      <c r="C1913" s="118" t="s">
        <v>61</v>
      </c>
      <c r="D1913" s="118" t="s">
        <v>61</v>
      </c>
      <c r="E1913" s="118" t="s">
        <v>61</v>
      </c>
      <c r="F1913" s="118" t="s">
        <v>61</v>
      </c>
      <c r="G1913" s="118" t="s">
        <v>61</v>
      </c>
      <c r="H1913" s="118" t="s">
        <v>61</v>
      </c>
      <c r="I1913" s="118" t="s">
        <v>61</v>
      </c>
      <c r="J1913" s="118" t="s">
        <v>61</v>
      </c>
      <c r="K1913" s="118" t="s">
        <v>61</v>
      </c>
      <c r="L1913" s="118" t="s">
        <v>61</v>
      </c>
      <c r="M1913" s="118" t="s">
        <v>61</v>
      </c>
      <c r="N1913" s="118" t="s">
        <v>61</v>
      </c>
      <c r="O1913" s="118" t="s">
        <v>61</v>
      </c>
      <c r="P1913" s="118" t="s">
        <v>61</v>
      </c>
      <c r="Q1913" s="118" t="s">
        <v>61</v>
      </c>
      <c r="R1913" s="118" t="s">
        <v>61</v>
      </c>
      <c r="S1913" s="118" t="s">
        <v>61</v>
      </c>
      <c r="T1913" s="118" t="s">
        <v>61</v>
      </c>
      <c r="U1913" s="118" t="s">
        <v>61</v>
      </c>
      <c r="V1913" s="118" t="s">
        <v>61</v>
      </c>
      <c r="W1913" s="118" t="s">
        <v>61</v>
      </c>
    </row>
    <row r="1914" spans="1:23" ht="13.5" customHeight="1" x14ac:dyDescent="0.25">
      <c r="A1914" s="237">
        <v>0.32291666666666702</v>
      </c>
      <c r="B1914" s="118" t="s">
        <v>61</v>
      </c>
      <c r="C1914" s="118" t="s">
        <v>61</v>
      </c>
      <c r="D1914" s="118" t="s">
        <v>61</v>
      </c>
      <c r="E1914" s="118" t="s">
        <v>61</v>
      </c>
      <c r="F1914" s="118" t="s">
        <v>61</v>
      </c>
      <c r="G1914" s="118" t="s">
        <v>61</v>
      </c>
      <c r="H1914" s="118" t="s">
        <v>61</v>
      </c>
      <c r="I1914" s="118" t="s">
        <v>61</v>
      </c>
      <c r="J1914" s="118" t="s">
        <v>61</v>
      </c>
      <c r="K1914" s="118" t="s">
        <v>61</v>
      </c>
      <c r="L1914" s="118" t="s">
        <v>61</v>
      </c>
      <c r="M1914" s="118" t="s">
        <v>61</v>
      </c>
      <c r="N1914" s="118" t="s">
        <v>61</v>
      </c>
      <c r="O1914" s="118" t="s">
        <v>61</v>
      </c>
      <c r="P1914" s="118" t="s">
        <v>61</v>
      </c>
      <c r="Q1914" s="118" t="s">
        <v>61</v>
      </c>
      <c r="R1914" s="118" t="s">
        <v>61</v>
      </c>
      <c r="S1914" s="118" t="s">
        <v>61</v>
      </c>
      <c r="T1914" s="118" t="s">
        <v>61</v>
      </c>
      <c r="U1914" s="118" t="s">
        <v>61</v>
      </c>
      <c r="V1914" s="118" t="s">
        <v>61</v>
      </c>
      <c r="W1914" s="118" t="s">
        <v>61</v>
      </c>
    </row>
    <row r="1915" spans="1:23" ht="13.5" customHeight="1" x14ac:dyDescent="0.25">
      <c r="A1915" s="237">
        <v>0.33333333333333298</v>
      </c>
      <c r="B1915" s="118" t="s">
        <v>61</v>
      </c>
      <c r="C1915" s="118" t="s">
        <v>61</v>
      </c>
      <c r="D1915" s="118" t="s">
        <v>61</v>
      </c>
      <c r="E1915" s="118" t="s">
        <v>61</v>
      </c>
      <c r="F1915" s="118" t="s">
        <v>61</v>
      </c>
      <c r="G1915" s="118" t="s">
        <v>61</v>
      </c>
      <c r="H1915" s="118" t="s">
        <v>61</v>
      </c>
      <c r="I1915" s="118" t="s">
        <v>61</v>
      </c>
      <c r="J1915" s="118" t="s">
        <v>61</v>
      </c>
      <c r="K1915" s="118" t="s">
        <v>61</v>
      </c>
      <c r="L1915" s="118" t="s">
        <v>61</v>
      </c>
      <c r="M1915" s="118" t="s">
        <v>61</v>
      </c>
      <c r="N1915" s="118" t="s">
        <v>61</v>
      </c>
      <c r="O1915" s="118" t="s">
        <v>61</v>
      </c>
      <c r="P1915" s="118" t="s">
        <v>61</v>
      </c>
      <c r="Q1915" s="118" t="s">
        <v>61</v>
      </c>
      <c r="R1915" s="118" t="s">
        <v>61</v>
      </c>
      <c r="S1915" s="118" t="s">
        <v>61</v>
      </c>
      <c r="T1915" s="118" t="s">
        <v>61</v>
      </c>
      <c r="U1915" s="118" t="s">
        <v>61</v>
      </c>
      <c r="V1915" s="118" t="s">
        <v>61</v>
      </c>
      <c r="W1915" s="118" t="s">
        <v>61</v>
      </c>
    </row>
    <row r="1916" spans="1:23" ht="13.5" customHeight="1" x14ac:dyDescent="0.25">
      <c r="A1916" s="237">
        <v>0.34375</v>
      </c>
      <c r="B1916" s="118" t="s">
        <v>61</v>
      </c>
      <c r="C1916" s="118" t="s">
        <v>61</v>
      </c>
      <c r="D1916" s="118" t="s">
        <v>61</v>
      </c>
      <c r="E1916" s="118" t="s">
        <v>61</v>
      </c>
      <c r="F1916" s="118" t="s">
        <v>61</v>
      </c>
      <c r="G1916" s="118" t="s">
        <v>61</v>
      </c>
      <c r="H1916" s="118" t="s">
        <v>61</v>
      </c>
      <c r="I1916" s="118" t="s">
        <v>61</v>
      </c>
      <c r="J1916" s="118" t="s">
        <v>61</v>
      </c>
      <c r="K1916" s="118" t="s">
        <v>61</v>
      </c>
      <c r="L1916" s="118" t="s">
        <v>61</v>
      </c>
      <c r="M1916" s="118" t="s">
        <v>61</v>
      </c>
      <c r="N1916" s="118" t="s">
        <v>61</v>
      </c>
      <c r="O1916" s="118" t="s">
        <v>61</v>
      </c>
      <c r="P1916" s="118" t="s">
        <v>61</v>
      </c>
      <c r="Q1916" s="118" t="s">
        <v>61</v>
      </c>
      <c r="R1916" s="118" t="s">
        <v>61</v>
      </c>
      <c r="S1916" s="118" t="s">
        <v>61</v>
      </c>
      <c r="T1916" s="118" t="s">
        <v>61</v>
      </c>
      <c r="U1916" s="118" t="s">
        <v>61</v>
      </c>
      <c r="V1916" s="118" t="s">
        <v>61</v>
      </c>
      <c r="W1916" s="118" t="s">
        <v>61</v>
      </c>
    </row>
    <row r="1917" spans="1:23" ht="13.5" customHeight="1" x14ac:dyDescent="0.25">
      <c r="A1917" s="237">
        <v>0.35416666666666702</v>
      </c>
      <c r="B1917" s="118" t="s">
        <v>61</v>
      </c>
      <c r="C1917" s="118" t="s">
        <v>61</v>
      </c>
      <c r="D1917" s="118" t="s">
        <v>61</v>
      </c>
      <c r="E1917" s="118" t="s">
        <v>61</v>
      </c>
      <c r="F1917" s="118" t="s">
        <v>61</v>
      </c>
      <c r="G1917" s="118" t="s">
        <v>61</v>
      </c>
      <c r="H1917" s="118" t="s">
        <v>61</v>
      </c>
      <c r="I1917" s="118" t="s">
        <v>61</v>
      </c>
      <c r="J1917" s="118" t="s">
        <v>61</v>
      </c>
      <c r="K1917" s="118" t="s">
        <v>61</v>
      </c>
      <c r="L1917" s="118" t="s">
        <v>61</v>
      </c>
      <c r="M1917" s="118" t="s">
        <v>61</v>
      </c>
      <c r="N1917" s="118" t="s">
        <v>61</v>
      </c>
      <c r="O1917" s="118" t="s">
        <v>61</v>
      </c>
      <c r="P1917" s="118" t="s">
        <v>61</v>
      </c>
      <c r="Q1917" s="118" t="s">
        <v>61</v>
      </c>
      <c r="R1917" s="118" t="s">
        <v>61</v>
      </c>
      <c r="S1917" s="118" t="s">
        <v>61</v>
      </c>
      <c r="T1917" s="118" t="s">
        <v>61</v>
      </c>
      <c r="U1917" s="118" t="s">
        <v>61</v>
      </c>
      <c r="V1917" s="118" t="s">
        <v>61</v>
      </c>
      <c r="W1917" s="118" t="s">
        <v>61</v>
      </c>
    </row>
    <row r="1918" spans="1:23" ht="13.5" customHeight="1" x14ac:dyDescent="0.25">
      <c r="A1918" s="237">
        <v>0.36458333333333298</v>
      </c>
      <c r="B1918" s="118" t="s">
        <v>61</v>
      </c>
      <c r="C1918" s="118" t="s">
        <v>61</v>
      </c>
      <c r="D1918" s="118" t="s">
        <v>61</v>
      </c>
      <c r="E1918" s="118" t="s">
        <v>61</v>
      </c>
      <c r="F1918" s="118" t="s">
        <v>61</v>
      </c>
      <c r="G1918" s="118" t="s">
        <v>61</v>
      </c>
      <c r="H1918" s="118" t="s">
        <v>61</v>
      </c>
      <c r="I1918" s="118" t="s">
        <v>61</v>
      </c>
      <c r="J1918" s="118" t="s">
        <v>61</v>
      </c>
      <c r="K1918" s="118" t="s">
        <v>61</v>
      </c>
      <c r="L1918" s="118" t="s">
        <v>61</v>
      </c>
      <c r="M1918" s="118" t="s">
        <v>61</v>
      </c>
      <c r="N1918" s="118" t="s">
        <v>61</v>
      </c>
      <c r="O1918" s="118" t="s">
        <v>61</v>
      </c>
      <c r="P1918" s="118" t="s">
        <v>61</v>
      </c>
      <c r="Q1918" s="118" t="s">
        <v>61</v>
      </c>
      <c r="R1918" s="118" t="s">
        <v>61</v>
      </c>
      <c r="S1918" s="118" t="s">
        <v>61</v>
      </c>
      <c r="T1918" s="118" t="s">
        <v>61</v>
      </c>
      <c r="U1918" s="118" t="s">
        <v>61</v>
      </c>
      <c r="V1918" s="118" t="s">
        <v>61</v>
      </c>
      <c r="W1918" s="118" t="s">
        <v>61</v>
      </c>
    </row>
    <row r="1919" spans="1:23" ht="13.5" customHeight="1" x14ac:dyDescent="0.25">
      <c r="A1919" s="237">
        <v>0.375</v>
      </c>
      <c r="B1919" s="118" t="s">
        <v>61</v>
      </c>
      <c r="C1919" s="118" t="s">
        <v>61</v>
      </c>
      <c r="D1919" s="118" t="s">
        <v>61</v>
      </c>
      <c r="E1919" s="118" t="s">
        <v>61</v>
      </c>
      <c r="F1919" s="118" t="s">
        <v>61</v>
      </c>
      <c r="G1919" s="118" t="s">
        <v>61</v>
      </c>
      <c r="H1919" s="118" t="s">
        <v>61</v>
      </c>
      <c r="I1919" s="118" t="s">
        <v>61</v>
      </c>
      <c r="J1919" s="118" t="s">
        <v>61</v>
      </c>
      <c r="K1919" s="118" t="s">
        <v>61</v>
      </c>
      <c r="L1919" s="118" t="s">
        <v>61</v>
      </c>
      <c r="M1919" s="118" t="s">
        <v>61</v>
      </c>
      <c r="N1919" s="118" t="s">
        <v>61</v>
      </c>
      <c r="O1919" s="118" t="s">
        <v>61</v>
      </c>
      <c r="P1919" s="118" t="s">
        <v>61</v>
      </c>
      <c r="Q1919" s="118" t="s">
        <v>61</v>
      </c>
      <c r="R1919" s="118" t="s">
        <v>61</v>
      </c>
      <c r="S1919" s="118" t="s">
        <v>61</v>
      </c>
      <c r="T1919" s="118" t="s">
        <v>61</v>
      </c>
      <c r="U1919" s="118" t="s">
        <v>61</v>
      </c>
      <c r="V1919" s="118" t="s">
        <v>61</v>
      </c>
      <c r="W1919" s="118" t="s">
        <v>61</v>
      </c>
    </row>
    <row r="1920" spans="1:23" ht="13.5" customHeight="1" x14ac:dyDescent="0.25">
      <c r="A1920" s="237">
        <v>0.38541666666666702</v>
      </c>
      <c r="B1920" s="118" t="s">
        <v>61</v>
      </c>
      <c r="C1920" s="118" t="s">
        <v>61</v>
      </c>
      <c r="D1920" s="118" t="s">
        <v>61</v>
      </c>
      <c r="E1920" s="118" t="s">
        <v>61</v>
      </c>
      <c r="F1920" s="118" t="s">
        <v>61</v>
      </c>
      <c r="G1920" s="118" t="s">
        <v>61</v>
      </c>
      <c r="H1920" s="118" t="s">
        <v>61</v>
      </c>
      <c r="I1920" s="118" t="s">
        <v>61</v>
      </c>
      <c r="J1920" s="118" t="s">
        <v>61</v>
      </c>
      <c r="K1920" s="118" t="s">
        <v>61</v>
      </c>
      <c r="L1920" s="118" t="s">
        <v>61</v>
      </c>
      <c r="M1920" s="118" t="s">
        <v>61</v>
      </c>
      <c r="N1920" s="118" t="s">
        <v>61</v>
      </c>
      <c r="O1920" s="118" t="s">
        <v>61</v>
      </c>
      <c r="P1920" s="118" t="s">
        <v>61</v>
      </c>
      <c r="Q1920" s="118" t="s">
        <v>61</v>
      </c>
      <c r="R1920" s="118" t="s">
        <v>61</v>
      </c>
      <c r="S1920" s="118" t="s">
        <v>61</v>
      </c>
      <c r="T1920" s="118" t="s">
        <v>61</v>
      </c>
      <c r="U1920" s="118" t="s">
        <v>61</v>
      </c>
      <c r="V1920" s="118" t="s">
        <v>61</v>
      </c>
      <c r="W1920" s="118" t="s">
        <v>61</v>
      </c>
    </row>
    <row r="1921" spans="1:23" ht="13.5" customHeight="1" x14ac:dyDescent="0.25">
      <c r="A1921" s="237">
        <v>0.39583333333333298</v>
      </c>
      <c r="B1921" s="118" t="s">
        <v>61</v>
      </c>
      <c r="C1921" s="118" t="s">
        <v>61</v>
      </c>
      <c r="D1921" s="118" t="s">
        <v>61</v>
      </c>
      <c r="E1921" s="118" t="s">
        <v>61</v>
      </c>
      <c r="F1921" s="118" t="s">
        <v>61</v>
      </c>
      <c r="G1921" s="118" t="s">
        <v>61</v>
      </c>
      <c r="H1921" s="118" t="s">
        <v>61</v>
      </c>
      <c r="I1921" s="118" t="s">
        <v>61</v>
      </c>
      <c r="J1921" s="118" t="s">
        <v>61</v>
      </c>
      <c r="K1921" s="118" t="s">
        <v>61</v>
      </c>
      <c r="L1921" s="118" t="s">
        <v>61</v>
      </c>
      <c r="M1921" s="118" t="s">
        <v>61</v>
      </c>
      <c r="N1921" s="118" t="s">
        <v>61</v>
      </c>
      <c r="O1921" s="118" t="s">
        <v>61</v>
      </c>
      <c r="P1921" s="118" t="s">
        <v>61</v>
      </c>
      <c r="Q1921" s="118" t="s">
        <v>61</v>
      </c>
      <c r="R1921" s="118" t="s">
        <v>61</v>
      </c>
      <c r="S1921" s="118" t="s">
        <v>61</v>
      </c>
      <c r="T1921" s="118" t="s">
        <v>61</v>
      </c>
      <c r="U1921" s="118" t="s">
        <v>61</v>
      </c>
      <c r="V1921" s="118" t="s">
        <v>61</v>
      </c>
      <c r="W1921" s="118" t="s">
        <v>61</v>
      </c>
    </row>
    <row r="1922" spans="1:23" ht="13.5" customHeight="1" x14ac:dyDescent="0.25">
      <c r="A1922" s="237">
        <v>0.40625</v>
      </c>
      <c r="B1922" s="118" t="s">
        <v>61</v>
      </c>
      <c r="C1922" s="118" t="s">
        <v>61</v>
      </c>
      <c r="D1922" s="118" t="s">
        <v>61</v>
      </c>
      <c r="E1922" s="118" t="s">
        <v>61</v>
      </c>
      <c r="F1922" s="118" t="s">
        <v>61</v>
      </c>
      <c r="G1922" s="118" t="s">
        <v>61</v>
      </c>
      <c r="H1922" s="118" t="s">
        <v>61</v>
      </c>
      <c r="I1922" s="118" t="s">
        <v>61</v>
      </c>
      <c r="J1922" s="118" t="s">
        <v>61</v>
      </c>
      <c r="K1922" s="118" t="s">
        <v>61</v>
      </c>
      <c r="L1922" s="118" t="s">
        <v>61</v>
      </c>
      <c r="M1922" s="118" t="s">
        <v>61</v>
      </c>
      <c r="N1922" s="118" t="s">
        <v>61</v>
      </c>
      <c r="O1922" s="118" t="s">
        <v>61</v>
      </c>
      <c r="P1922" s="118" t="s">
        <v>61</v>
      </c>
      <c r="Q1922" s="118" t="s">
        <v>61</v>
      </c>
      <c r="R1922" s="118" t="s">
        <v>61</v>
      </c>
      <c r="S1922" s="118" t="s">
        <v>61</v>
      </c>
      <c r="T1922" s="118" t="s">
        <v>61</v>
      </c>
      <c r="U1922" s="118" t="s">
        <v>61</v>
      </c>
      <c r="V1922" s="118" t="s">
        <v>61</v>
      </c>
      <c r="W1922" s="118" t="s">
        <v>61</v>
      </c>
    </row>
    <row r="1923" spans="1:23" ht="13.5" customHeight="1" x14ac:dyDescent="0.25">
      <c r="A1923" s="237">
        <v>0.41666666666666702</v>
      </c>
      <c r="B1923" s="118" t="s">
        <v>61</v>
      </c>
      <c r="C1923" s="118" t="s">
        <v>61</v>
      </c>
      <c r="D1923" s="118" t="s">
        <v>61</v>
      </c>
      <c r="E1923" s="118" t="s">
        <v>61</v>
      </c>
      <c r="F1923" s="118" t="s">
        <v>61</v>
      </c>
      <c r="G1923" s="118" t="s">
        <v>61</v>
      </c>
      <c r="H1923" s="118" t="s">
        <v>61</v>
      </c>
      <c r="I1923" s="118" t="s">
        <v>61</v>
      </c>
      <c r="J1923" s="118" t="s">
        <v>61</v>
      </c>
      <c r="K1923" s="118" t="s">
        <v>61</v>
      </c>
      <c r="L1923" s="118" t="s">
        <v>61</v>
      </c>
      <c r="M1923" s="118" t="s">
        <v>61</v>
      </c>
      <c r="N1923" s="118" t="s">
        <v>61</v>
      </c>
      <c r="O1923" s="118" t="s">
        <v>61</v>
      </c>
      <c r="P1923" s="118" t="s">
        <v>61</v>
      </c>
      <c r="Q1923" s="118" t="s">
        <v>61</v>
      </c>
      <c r="R1923" s="118" t="s">
        <v>61</v>
      </c>
      <c r="S1923" s="118" t="s">
        <v>61</v>
      </c>
      <c r="T1923" s="118" t="s">
        <v>61</v>
      </c>
      <c r="U1923" s="118" t="s">
        <v>61</v>
      </c>
      <c r="V1923" s="118" t="s">
        <v>61</v>
      </c>
      <c r="W1923" s="118" t="s">
        <v>61</v>
      </c>
    </row>
    <row r="1924" spans="1:23" ht="13.5" customHeight="1" x14ac:dyDescent="0.25">
      <c r="A1924" s="237">
        <v>0.42708333333333298</v>
      </c>
      <c r="B1924" s="118" t="s">
        <v>61</v>
      </c>
      <c r="C1924" s="118" t="s">
        <v>61</v>
      </c>
      <c r="D1924" s="118" t="s">
        <v>61</v>
      </c>
      <c r="E1924" s="118" t="s">
        <v>61</v>
      </c>
      <c r="F1924" s="118" t="s">
        <v>61</v>
      </c>
      <c r="G1924" s="118" t="s">
        <v>61</v>
      </c>
      <c r="H1924" s="118" t="s">
        <v>61</v>
      </c>
      <c r="I1924" s="118" t="s">
        <v>61</v>
      </c>
      <c r="J1924" s="118" t="s">
        <v>61</v>
      </c>
      <c r="K1924" s="118" t="s">
        <v>61</v>
      </c>
      <c r="L1924" s="118" t="s">
        <v>61</v>
      </c>
      <c r="M1924" s="118" t="s">
        <v>61</v>
      </c>
      <c r="N1924" s="118" t="s">
        <v>61</v>
      </c>
      <c r="O1924" s="118" t="s">
        <v>61</v>
      </c>
      <c r="P1924" s="118" t="s">
        <v>61</v>
      </c>
      <c r="Q1924" s="118" t="s">
        <v>61</v>
      </c>
      <c r="R1924" s="118" t="s">
        <v>61</v>
      </c>
      <c r="S1924" s="118" t="s">
        <v>61</v>
      </c>
      <c r="T1924" s="118" t="s">
        <v>61</v>
      </c>
      <c r="U1924" s="118" t="s">
        <v>61</v>
      </c>
      <c r="V1924" s="118" t="s">
        <v>61</v>
      </c>
      <c r="W1924" s="118" t="s">
        <v>61</v>
      </c>
    </row>
    <row r="1925" spans="1:23" ht="13.5" customHeight="1" x14ac:dyDescent="0.25">
      <c r="A1925" s="237">
        <v>0.4375</v>
      </c>
      <c r="B1925" s="118" t="s">
        <v>61</v>
      </c>
      <c r="C1925" s="118" t="s">
        <v>61</v>
      </c>
      <c r="D1925" s="118" t="s">
        <v>61</v>
      </c>
      <c r="E1925" s="118" t="s">
        <v>61</v>
      </c>
      <c r="F1925" s="118" t="s">
        <v>61</v>
      </c>
      <c r="G1925" s="118" t="s">
        <v>61</v>
      </c>
      <c r="H1925" s="118" t="s">
        <v>61</v>
      </c>
      <c r="I1925" s="118" t="s">
        <v>61</v>
      </c>
      <c r="J1925" s="118" t="s">
        <v>61</v>
      </c>
      <c r="K1925" s="118" t="s">
        <v>61</v>
      </c>
      <c r="L1925" s="118" t="s">
        <v>61</v>
      </c>
      <c r="M1925" s="118" t="s">
        <v>61</v>
      </c>
      <c r="N1925" s="118" t="s">
        <v>61</v>
      </c>
      <c r="O1925" s="118" t="s">
        <v>61</v>
      </c>
      <c r="P1925" s="118" t="s">
        <v>61</v>
      </c>
      <c r="Q1925" s="118" t="s">
        <v>61</v>
      </c>
      <c r="R1925" s="118" t="s">
        <v>61</v>
      </c>
      <c r="S1925" s="118" t="s">
        <v>61</v>
      </c>
      <c r="T1925" s="118" t="s">
        <v>61</v>
      </c>
      <c r="U1925" s="118" t="s">
        <v>61</v>
      </c>
      <c r="V1925" s="118" t="s">
        <v>61</v>
      </c>
      <c r="W1925" s="118" t="s">
        <v>61</v>
      </c>
    </row>
    <row r="1926" spans="1:23" ht="13.5" customHeight="1" x14ac:dyDescent="0.25">
      <c r="A1926" s="237">
        <v>0.44791666666666702</v>
      </c>
      <c r="B1926" s="118" t="s">
        <v>61</v>
      </c>
      <c r="C1926" s="118" t="s">
        <v>61</v>
      </c>
      <c r="D1926" s="118" t="s">
        <v>61</v>
      </c>
      <c r="E1926" s="118" t="s">
        <v>61</v>
      </c>
      <c r="F1926" s="118" t="s">
        <v>61</v>
      </c>
      <c r="G1926" s="118" t="s">
        <v>61</v>
      </c>
      <c r="H1926" s="118" t="s">
        <v>61</v>
      </c>
      <c r="I1926" s="118" t="s">
        <v>61</v>
      </c>
      <c r="J1926" s="118" t="s">
        <v>61</v>
      </c>
      <c r="K1926" s="118" t="s">
        <v>61</v>
      </c>
      <c r="L1926" s="118" t="s">
        <v>61</v>
      </c>
      <c r="M1926" s="118" t="s">
        <v>61</v>
      </c>
      <c r="N1926" s="118" t="s">
        <v>61</v>
      </c>
      <c r="O1926" s="118" t="s">
        <v>61</v>
      </c>
      <c r="P1926" s="118" t="s">
        <v>61</v>
      </c>
      <c r="Q1926" s="118" t="s">
        <v>61</v>
      </c>
      <c r="R1926" s="118" t="s">
        <v>61</v>
      </c>
      <c r="S1926" s="118" t="s">
        <v>61</v>
      </c>
      <c r="T1926" s="118" t="s">
        <v>61</v>
      </c>
      <c r="U1926" s="118" t="s">
        <v>61</v>
      </c>
      <c r="V1926" s="118" t="s">
        <v>61</v>
      </c>
      <c r="W1926" s="118" t="s">
        <v>61</v>
      </c>
    </row>
    <row r="1927" spans="1:23" ht="13.5" customHeight="1" x14ac:dyDescent="0.25">
      <c r="A1927" s="237">
        <v>0.45833333333333298</v>
      </c>
      <c r="B1927" s="118" t="s">
        <v>61</v>
      </c>
      <c r="C1927" s="118" t="s">
        <v>61</v>
      </c>
      <c r="D1927" s="118" t="s">
        <v>61</v>
      </c>
      <c r="E1927" s="118" t="s">
        <v>61</v>
      </c>
      <c r="F1927" s="118" t="s">
        <v>61</v>
      </c>
      <c r="G1927" s="118" t="s">
        <v>61</v>
      </c>
      <c r="H1927" s="118" t="s">
        <v>61</v>
      </c>
      <c r="I1927" s="118" t="s">
        <v>61</v>
      </c>
      <c r="J1927" s="118" t="s">
        <v>61</v>
      </c>
      <c r="K1927" s="118" t="s">
        <v>61</v>
      </c>
      <c r="L1927" s="118" t="s">
        <v>61</v>
      </c>
      <c r="M1927" s="118" t="s">
        <v>61</v>
      </c>
      <c r="N1927" s="118" t="s">
        <v>61</v>
      </c>
      <c r="O1927" s="118" t="s">
        <v>61</v>
      </c>
      <c r="P1927" s="118" t="s">
        <v>61</v>
      </c>
      <c r="Q1927" s="118" t="s">
        <v>61</v>
      </c>
      <c r="R1927" s="118" t="s">
        <v>61</v>
      </c>
      <c r="S1927" s="118" t="s">
        <v>61</v>
      </c>
      <c r="T1927" s="118" t="s">
        <v>61</v>
      </c>
      <c r="U1927" s="118" t="s">
        <v>61</v>
      </c>
      <c r="V1927" s="118" t="s">
        <v>61</v>
      </c>
      <c r="W1927" s="118" t="s">
        <v>61</v>
      </c>
    </row>
    <row r="1928" spans="1:23" ht="13.5" customHeight="1" x14ac:dyDescent="0.25">
      <c r="A1928" s="237">
        <v>0.46875</v>
      </c>
      <c r="B1928" s="118" t="s">
        <v>61</v>
      </c>
      <c r="C1928" s="118" t="s">
        <v>61</v>
      </c>
      <c r="D1928" s="118" t="s">
        <v>61</v>
      </c>
      <c r="E1928" s="118" t="s">
        <v>61</v>
      </c>
      <c r="F1928" s="118" t="s">
        <v>61</v>
      </c>
      <c r="G1928" s="118" t="s">
        <v>61</v>
      </c>
      <c r="H1928" s="118" t="s">
        <v>61</v>
      </c>
      <c r="I1928" s="118" t="s">
        <v>61</v>
      </c>
      <c r="J1928" s="118" t="s">
        <v>61</v>
      </c>
      <c r="K1928" s="118" t="s">
        <v>61</v>
      </c>
      <c r="L1928" s="118" t="s">
        <v>61</v>
      </c>
      <c r="M1928" s="118" t="s">
        <v>61</v>
      </c>
      <c r="N1928" s="118" t="s">
        <v>61</v>
      </c>
      <c r="O1928" s="118" t="s">
        <v>61</v>
      </c>
      <c r="P1928" s="118" t="s">
        <v>61</v>
      </c>
      <c r="Q1928" s="118" t="s">
        <v>61</v>
      </c>
      <c r="R1928" s="118" t="s">
        <v>61</v>
      </c>
      <c r="S1928" s="118" t="s">
        <v>61</v>
      </c>
      <c r="T1928" s="118" t="s">
        <v>61</v>
      </c>
      <c r="U1928" s="118" t="s">
        <v>61</v>
      </c>
      <c r="V1928" s="118" t="s">
        <v>61</v>
      </c>
      <c r="W1928" s="118" t="s">
        <v>61</v>
      </c>
    </row>
    <row r="1929" spans="1:23" ht="13.5" customHeight="1" x14ac:dyDescent="0.25">
      <c r="A1929" s="237">
        <v>0.47916666666666702</v>
      </c>
      <c r="B1929" s="118" t="s">
        <v>61</v>
      </c>
      <c r="C1929" s="118" t="s">
        <v>61</v>
      </c>
      <c r="D1929" s="118" t="s">
        <v>61</v>
      </c>
      <c r="E1929" s="118" t="s">
        <v>61</v>
      </c>
      <c r="F1929" s="118" t="s">
        <v>61</v>
      </c>
      <c r="G1929" s="118" t="s">
        <v>61</v>
      </c>
      <c r="H1929" s="118" t="s">
        <v>61</v>
      </c>
      <c r="I1929" s="118" t="s">
        <v>61</v>
      </c>
      <c r="J1929" s="118" t="s">
        <v>61</v>
      </c>
      <c r="K1929" s="118" t="s">
        <v>61</v>
      </c>
      <c r="L1929" s="118" t="s">
        <v>61</v>
      </c>
      <c r="M1929" s="118" t="s">
        <v>61</v>
      </c>
      <c r="N1929" s="118" t="s">
        <v>61</v>
      </c>
      <c r="O1929" s="118" t="s">
        <v>61</v>
      </c>
      <c r="P1929" s="118" t="s">
        <v>61</v>
      </c>
      <c r="Q1929" s="118" t="s">
        <v>61</v>
      </c>
      <c r="R1929" s="118" t="s">
        <v>61</v>
      </c>
      <c r="S1929" s="118" t="s">
        <v>61</v>
      </c>
      <c r="T1929" s="118" t="s">
        <v>61</v>
      </c>
      <c r="U1929" s="118" t="s">
        <v>61</v>
      </c>
      <c r="V1929" s="118" t="s">
        <v>61</v>
      </c>
      <c r="W1929" s="118" t="s">
        <v>61</v>
      </c>
    </row>
    <row r="1930" spans="1:23" ht="13.5" customHeight="1" x14ac:dyDescent="0.25">
      <c r="A1930" s="237">
        <v>0.48958333333333298</v>
      </c>
      <c r="B1930" s="118" t="s">
        <v>61</v>
      </c>
      <c r="C1930" s="118" t="s">
        <v>61</v>
      </c>
      <c r="D1930" s="118" t="s">
        <v>61</v>
      </c>
      <c r="E1930" s="118" t="s">
        <v>61</v>
      </c>
      <c r="F1930" s="118" t="s">
        <v>61</v>
      </c>
      <c r="G1930" s="118" t="s">
        <v>61</v>
      </c>
      <c r="H1930" s="118" t="s">
        <v>61</v>
      </c>
      <c r="I1930" s="118" t="s">
        <v>61</v>
      </c>
      <c r="J1930" s="118" t="s">
        <v>61</v>
      </c>
      <c r="K1930" s="118" t="s">
        <v>61</v>
      </c>
      <c r="L1930" s="118" t="s">
        <v>61</v>
      </c>
      <c r="M1930" s="118" t="s">
        <v>61</v>
      </c>
      <c r="N1930" s="118" t="s">
        <v>61</v>
      </c>
      <c r="O1930" s="118" t="s">
        <v>61</v>
      </c>
      <c r="P1930" s="118" t="s">
        <v>61</v>
      </c>
      <c r="Q1930" s="118" t="s">
        <v>61</v>
      </c>
      <c r="R1930" s="118" t="s">
        <v>61</v>
      </c>
      <c r="S1930" s="118" t="s">
        <v>61</v>
      </c>
      <c r="T1930" s="118" t="s">
        <v>61</v>
      </c>
      <c r="U1930" s="118" t="s">
        <v>61</v>
      </c>
      <c r="V1930" s="118" t="s">
        <v>61</v>
      </c>
      <c r="W1930" s="118" t="s">
        <v>61</v>
      </c>
    </row>
    <row r="1931" spans="1:23" ht="13.5" customHeight="1" x14ac:dyDescent="0.25">
      <c r="A1931" s="237">
        <v>0.5</v>
      </c>
      <c r="B1931" s="118" t="s">
        <v>61</v>
      </c>
      <c r="C1931" s="118" t="s">
        <v>61</v>
      </c>
      <c r="D1931" s="118" t="s">
        <v>61</v>
      </c>
      <c r="E1931" s="118" t="s">
        <v>61</v>
      </c>
      <c r="F1931" s="118" t="s">
        <v>61</v>
      </c>
      <c r="G1931" s="118" t="s">
        <v>61</v>
      </c>
      <c r="H1931" s="118" t="s">
        <v>61</v>
      </c>
      <c r="I1931" s="118" t="s">
        <v>61</v>
      </c>
      <c r="J1931" s="118" t="s">
        <v>61</v>
      </c>
      <c r="K1931" s="118" t="s">
        <v>61</v>
      </c>
      <c r="L1931" s="118" t="s">
        <v>61</v>
      </c>
      <c r="M1931" s="118" t="s">
        <v>61</v>
      </c>
      <c r="N1931" s="118" t="s">
        <v>61</v>
      </c>
      <c r="O1931" s="118" t="s">
        <v>61</v>
      </c>
      <c r="P1931" s="118" t="s">
        <v>61</v>
      </c>
      <c r="Q1931" s="118" t="s">
        <v>61</v>
      </c>
      <c r="R1931" s="118" t="s">
        <v>61</v>
      </c>
      <c r="S1931" s="118" t="s">
        <v>61</v>
      </c>
      <c r="T1931" s="118" t="s">
        <v>61</v>
      </c>
      <c r="U1931" s="118" t="s">
        <v>61</v>
      </c>
      <c r="V1931" s="118" t="s">
        <v>61</v>
      </c>
      <c r="W1931" s="118" t="s">
        <v>61</v>
      </c>
    </row>
    <row r="1932" spans="1:23" ht="13.5" customHeight="1" x14ac:dyDescent="0.25">
      <c r="A1932" s="237">
        <v>0.51041666666666696</v>
      </c>
      <c r="B1932" s="118" t="s">
        <v>61</v>
      </c>
      <c r="C1932" s="118" t="s">
        <v>61</v>
      </c>
      <c r="D1932" s="118" t="s">
        <v>61</v>
      </c>
      <c r="E1932" s="118" t="s">
        <v>61</v>
      </c>
      <c r="F1932" s="118" t="s">
        <v>61</v>
      </c>
      <c r="G1932" s="118" t="s">
        <v>61</v>
      </c>
      <c r="H1932" s="118" t="s">
        <v>61</v>
      </c>
      <c r="I1932" s="118" t="s">
        <v>61</v>
      </c>
      <c r="J1932" s="118" t="s">
        <v>61</v>
      </c>
      <c r="K1932" s="118" t="s">
        <v>61</v>
      </c>
      <c r="L1932" s="118" t="s">
        <v>61</v>
      </c>
      <c r="M1932" s="118" t="s">
        <v>61</v>
      </c>
      <c r="N1932" s="118" t="s">
        <v>61</v>
      </c>
      <c r="O1932" s="118" t="s">
        <v>61</v>
      </c>
      <c r="P1932" s="118" t="s">
        <v>61</v>
      </c>
      <c r="Q1932" s="118" t="s">
        <v>61</v>
      </c>
      <c r="R1932" s="118" t="s">
        <v>61</v>
      </c>
      <c r="S1932" s="118" t="s">
        <v>61</v>
      </c>
      <c r="T1932" s="118" t="s">
        <v>61</v>
      </c>
      <c r="U1932" s="118" t="s">
        <v>61</v>
      </c>
      <c r="V1932" s="118" t="s">
        <v>61</v>
      </c>
      <c r="W1932" s="118" t="s">
        <v>61</v>
      </c>
    </row>
    <row r="1933" spans="1:23" ht="13.5" customHeight="1" x14ac:dyDescent="0.25">
      <c r="A1933" s="237">
        <v>0.52083333333333304</v>
      </c>
      <c r="B1933" s="118" t="s">
        <v>61</v>
      </c>
      <c r="C1933" s="118" t="s">
        <v>61</v>
      </c>
      <c r="D1933" s="118" t="s">
        <v>61</v>
      </c>
      <c r="E1933" s="118" t="s">
        <v>61</v>
      </c>
      <c r="F1933" s="118" t="s">
        <v>61</v>
      </c>
      <c r="G1933" s="118" t="s">
        <v>61</v>
      </c>
      <c r="H1933" s="118" t="s">
        <v>61</v>
      </c>
      <c r="I1933" s="118" t="s">
        <v>61</v>
      </c>
      <c r="J1933" s="118" t="s">
        <v>61</v>
      </c>
      <c r="K1933" s="118" t="s">
        <v>61</v>
      </c>
      <c r="L1933" s="118" t="s">
        <v>61</v>
      </c>
      <c r="M1933" s="118" t="s">
        <v>61</v>
      </c>
      <c r="N1933" s="118" t="s">
        <v>61</v>
      </c>
      <c r="O1933" s="118" t="s">
        <v>61</v>
      </c>
      <c r="P1933" s="118" t="s">
        <v>61</v>
      </c>
      <c r="Q1933" s="118" t="s">
        <v>61</v>
      </c>
      <c r="R1933" s="118" t="s">
        <v>61</v>
      </c>
      <c r="S1933" s="118" t="s">
        <v>61</v>
      </c>
      <c r="T1933" s="118" t="s">
        <v>61</v>
      </c>
      <c r="U1933" s="118" t="s">
        <v>61</v>
      </c>
      <c r="V1933" s="118" t="s">
        <v>61</v>
      </c>
      <c r="W1933" s="118" t="s">
        <v>61</v>
      </c>
    </row>
    <row r="1934" spans="1:23" ht="13.5" customHeight="1" x14ac:dyDescent="0.25">
      <c r="A1934" s="237">
        <v>0.53125</v>
      </c>
      <c r="B1934" s="118" t="s">
        <v>61</v>
      </c>
      <c r="C1934" s="118" t="s">
        <v>61</v>
      </c>
      <c r="D1934" s="118" t="s">
        <v>61</v>
      </c>
      <c r="E1934" s="118" t="s">
        <v>61</v>
      </c>
      <c r="F1934" s="118" t="s">
        <v>61</v>
      </c>
      <c r="G1934" s="118" t="s">
        <v>61</v>
      </c>
      <c r="H1934" s="118" t="s">
        <v>61</v>
      </c>
      <c r="I1934" s="118" t="s">
        <v>61</v>
      </c>
      <c r="J1934" s="118" t="s">
        <v>61</v>
      </c>
      <c r="K1934" s="118" t="s">
        <v>61</v>
      </c>
      <c r="L1934" s="118" t="s">
        <v>61</v>
      </c>
      <c r="M1934" s="118" t="s">
        <v>61</v>
      </c>
      <c r="N1934" s="118" t="s">
        <v>61</v>
      </c>
      <c r="O1934" s="118" t="s">
        <v>61</v>
      </c>
      <c r="P1934" s="118" t="s">
        <v>61</v>
      </c>
      <c r="Q1934" s="118" t="s">
        <v>61</v>
      </c>
      <c r="R1934" s="118" t="s">
        <v>61</v>
      </c>
      <c r="S1934" s="118" t="s">
        <v>61</v>
      </c>
      <c r="T1934" s="118" t="s">
        <v>61</v>
      </c>
      <c r="U1934" s="118" t="s">
        <v>61</v>
      </c>
      <c r="V1934" s="118" t="s">
        <v>61</v>
      </c>
      <c r="W1934" s="118" t="s">
        <v>61</v>
      </c>
    </row>
    <row r="1935" spans="1:23" ht="13.5" customHeight="1" x14ac:dyDescent="0.25">
      <c r="A1935" s="237">
        <v>0.54166666666666696</v>
      </c>
      <c r="B1935" s="118" t="s">
        <v>61</v>
      </c>
      <c r="C1935" s="118" t="s">
        <v>61</v>
      </c>
      <c r="D1935" s="118" t="s">
        <v>61</v>
      </c>
      <c r="E1935" s="118" t="s">
        <v>61</v>
      </c>
      <c r="F1935" s="118" t="s">
        <v>61</v>
      </c>
      <c r="G1935" s="118" t="s">
        <v>61</v>
      </c>
      <c r="H1935" s="118" t="s">
        <v>61</v>
      </c>
      <c r="I1935" s="118" t="s">
        <v>61</v>
      </c>
      <c r="J1935" s="118" t="s">
        <v>61</v>
      </c>
      <c r="K1935" s="118" t="s">
        <v>61</v>
      </c>
      <c r="L1935" s="118" t="s">
        <v>61</v>
      </c>
      <c r="M1935" s="118" t="s">
        <v>61</v>
      </c>
      <c r="N1935" s="118" t="s">
        <v>61</v>
      </c>
      <c r="O1935" s="118" t="s">
        <v>61</v>
      </c>
      <c r="P1935" s="118" t="s">
        <v>61</v>
      </c>
      <c r="Q1935" s="118" t="s">
        <v>61</v>
      </c>
      <c r="R1935" s="118" t="s">
        <v>61</v>
      </c>
      <c r="S1935" s="118" t="s">
        <v>61</v>
      </c>
      <c r="T1935" s="118" t="s">
        <v>61</v>
      </c>
      <c r="U1935" s="118" t="s">
        <v>61</v>
      </c>
      <c r="V1935" s="118" t="s">
        <v>61</v>
      </c>
      <c r="W1935" s="118" t="s">
        <v>61</v>
      </c>
    </row>
    <row r="1936" spans="1:23" ht="13.5" customHeight="1" x14ac:dyDescent="0.25">
      <c r="A1936" s="237">
        <v>0.55208333333333304</v>
      </c>
      <c r="B1936" s="118" t="s">
        <v>61</v>
      </c>
      <c r="C1936" s="118" t="s">
        <v>61</v>
      </c>
      <c r="D1936" s="118" t="s">
        <v>61</v>
      </c>
      <c r="E1936" s="118" t="s">
        <v>61</v>
      </c>
      <c r="F1936" s="118" t="s">
        <v>61</v>
      </c>
      <c r="G1936" s="118" t="s">
        <v>61</v>
      </c>
      <c r="H1936" s="118" t="s">
        <v>61</v>
      </c>
      <c r="I1936" s="118" t="s">
        <v>61</v>
      </c>
      <c r="J1936" s="118" t="s">
        <v>61</v>
      </c>
      <c r="K1936" s="118" t="s">
        <v>61</v>
      </c>
      <c r="L1936" s="118" t="s">
        <v>61</v>
      </c>
      <c r="M1936" s="118" t="s">
        <v>61</v>
      </c>
      <c r="N1936" s="118" t="s">
        <v>61</v>
      </c>
      <c r="O1936" s="118" t="s">
        <v>61</v>
      </c>
      <c r="P1936" s="118" t="s">
        <v>61</v>
      </c>
      <c r="Q1936" s="118" t="s">
        <v>61</v>
      </c>
      <c r="R1936" s="118" t="s">
        <v>61</v>
      </c>
      <c r="S1936" s="118" t="s">
        <v>61</v>
      </c>
      <c r="T1936" s="118" t="s">
        <v>61</v>
      </c>
      <c r="U1936" s="118" t="s">
        <v>61</v>
      </c>
      <c r="V1936" s="118" t="s">
        <v>61</v>
      </c>
      <c r="W1936" s="118" t="s">
        <v>61</v>
      </c>
    </row>
    <row r="1937" spans="1:23" ht="13.5" customHeight="1" x14ac:dyDescent="0.25">
      <c r="A1937" s="237">
        <v>0.5625</v>
      </c>
      <c r="B1937" s="118" t="s">
        <v>61</v>
      </c>
      <c r="C1937" s="118" t="s">
        <v>61</v>
      </c>
      <c r="D1937" s="118" t="s">
        <v>61</v>
      </c>
      <c r="E1937" s="118" t="s">
        <v>61</v>
      </c>
      <c r="F1937" s="118" t="s">
        <v>61</v>
      </c>
      <c r="G1937" s="118" t="s">
        <v>61</v>
      </c>
      <c r="H1937" s="118" t="s">
        <v>61</v>
      </c>
      <c r="I1937" s="118" t="s">
        <v>61</v>
      </c>
      <c r="J1937" s="118" t="s">
        <v>61</v>
      </c>
      <c r="K1937" s="118" t="s">
        <v>61</v>
      </c>
      <c r="L1937" s="118" t="s">
        <v>61</v>
      </c>
      <c r="M1937" s="118" t="s">
        <v>61</v>
      </c>
      <c r="N1937" s="118" t="s">
        <v>61</v>
      </c>
      <c r="O1937" s="118" t="s">
        <v>61</v>
      </c>
      <c r="P1937" s="118" t="s">
        <v>61</v>
      </c>
      <c r="Q1937" s="118" t="s">
        <v>61</v>
      </c>
      <c r="R1937" s="118" t="s">
        <v>61</v>
      </c>
      <c r="S1937" s="118" t="s">
        <v>61</v>
      </c>
      <c r="T1937" s="118" t="s">
        <v>61</v>
      </c>
      <c r="U1937" s="118" t="s">
        <v>61</v>
      </c>
      <c r="V1937" s="118" t="s">
        <v>61</v>
      </c>
      <c r="W1937" s="118" t="s">
        <v>61</v>
      </c>
    </row>
    <row r="1938" spans="1:23" ht="13.5" customHeight="1" x14ac:dyDescent="0.25">
      <c r="A1938" s="237">
        <v>0.57291666666666696</v>
      </c>
      <c r="B1938" s="118" t="s">
        <v>61</v>
      </c>
      <c r="C1938" s="118" t="s">
        <v>61</v>
      </c>
      <c r="D1938" s="118" t="s">
        <v>61</v>
      </c>
      <c r="E1938" s="118" t="s">
        <v>61</v>
      </c>
      <c r="F1938" s="118" t="s">
        <v>61</v>
      </c>
      <c r="G1938" s="118" t="s">
        <v>61</v>
      </c>
      <c r="H1938" s="118" t="s">
        <v>61</v>
      </c>
      <c r="I1938" s="118" t="s">
        <v>61</v>
      </c>
      <c r="J1938" s="118" t="s">
        <v>61</v>
      </c>
      <c r="K1938" s="118" t="s">
        <v>61</v>
      </c>
      <c r="L1938" s="118" t="s">
        <v>61</v>
      </c>
      <c r="M1938" s="118" t="s">
        <v>61</v>
      </c>
      <c r="N1938" s="118" t="s">
        <v>61</v>
      </c>
      <c r="O1938" s="118" t="s">
        <v>61</v>
      </c>
      <c r="P1938" s="118" t="s">
        <v>61</v>
      </c>
      <c r="Q1938" s="118" t="s">
        <v>61</v>
      </c>
      <c r="R1938" s="118" t="s">
        <v>61</v>
      </c>
      <c r="S1938" s="118" t="s">
        <v>61</v>
      </c>
      <c r="T1938" s="118" t="s">
        <v>61</v>
      </c>
      <c r="U1938" s="118" t="s">
        <v>61</v>
      </c>
      <c r="V1938" s="118" t="s">
        <v>61</v>
      </c>
      <c r="W1938" s="118" t="s">
        <v>61</v>
      </c>
    </row>
    <row r="1939" spans="1:23" ht="13.5" customHeight="1" x14ac:dyDescent="0.25">
      <c r="A1939" s="237">
        <v>0.58333333333333304</v>
      </c>
      <c r="B1939" s="118" t="s">
        <v>61</v>
      </c>
      <c r="C1939" s="118" t="s">
        <v>61</v>
      </c>
      <c r="D1939" s="118" t="s">
        <v>61</v>
      </c>
      <c r="E1939" s="118" t="s">
        <v>61</v>
      </c>
      <c r="F1939" s="118" t="s">
        <v>61</v>
      </c>
      <c r="G1939" s="118" t="s">
        <v>61</v>
      </c>
      <c r="H1939" s="118" t="s">
        <v>61</v>
      </c>
      <c r="I1939" s="118" t="s">
        <v>61</v>
      </c>
      <c r="J1939" s="118" t="s">
        <v>61</v>
      </c>
      <c r="K1939" s="118" t="s">
        <v>61</v>
      </c>
      <c r="L1939" s="118" t="s">
        <v>61</v>
      </c>
      <c r="M1939" s="118" t="s">
        <v>61</v>
      </c>
      <c r="N1939" s="118" t="s">
        <v>61</v>
      </c>
      <c r="O1939" s="118" t="s">
        <v>61</v>
      </c>
      <c r="P1939" s="118" t="s">
        <v>61</v>
      </c>
      <c r="Q1939" s="118" t="s">
        <v>61</v>
      </c>
      <c r="R1939" s="118" t="s">
        <v>61</v>
      </c>
      <c r="S1939" s="118" t="s">
        <v>61</v>
      </c>
      <c r="T1939" s="118" t="s">
        <v>61</v>
      </c>
      <c r="U1939" s="118" t="s">
        <v>61</v>
      </c>
      <c r="V1939" s="118" t="s">
        <v>61</v>
      </c>
      <c r="W1939" s="118" t="s">
        <v>61</v>
      </c>
    </row>
    <row r="1940" spans="1:23" ht="13.5" customHeight="1" x14ac:dyDescent="0.25">
      <c r="A1940" s="237">
        <v>0.59375</v>
      </c>
      <c r="B1940" s="118" t="s">
        <v>61</v>
      </c>
      <c r="C1940" s="118" t="s">
        <v>61</v>
      </c>
      <c r="D1940" s="118" t="s">
        <v>61</v>
      </c>
      <c r="E1940" s="118" t="s">
        <v>61</v>
      </c>
      <c r="F1940" s="118" t="s">
        <v>61</v>
      </c>
      <c r="G1940" s="118" t="s">
        <v>61</v>
      </c>
      <c r="H1940" s="118" t="s">
        <v>61</v>
      </c>
      <c r="I1940" s="118" t="s">
        <v>61</v>
      </c>
      <c r="J1940" s="118" t="s">
        <v>61</v>
      </c>
      <c r="K1940" s="118" t="s">
        <v>61</v>
      </c>
      <c r="L1940" s="118" t="s">
        <v>61</v>
      </c>
      <c r="M1940" s="118" t="s">
        <v>61</v>
      </c>
      <c r="N1940" s="118" t="s">
        <v>61</v>
      </c>
      <c r="O1940" s="118" t="s">
        <v>61</v>
      </c>
      <c r="P1940" s="118" t="s">
        <v>61</v>
      </c>
      <c r="Q1940" s="118" t="s">
        <v>61</v>
      </c>
      <c r="R1940" s="118" t="s">
        <v>61</v>
      </c>
      <c r="S1940" s="118" t="s">
        <v>61</v>
      </c>
      <c r="T1940" s="118" t="s">
        <v>61</v>
      </c>
      <c r="U1940" s="118" t="s">
        <v>61</v>
      </c>
      <c r="V1940" s="118" t="s">
        <v>61</v>
      </c>
      <c r="W1940" s="118" t="s">
        <v>61</v>
      </c>
    </row>
    <row r="1941" spans="1:23" ht="13.5" customHeight="1" x14ac:dyDescent="0.25">
      <c r="A1941" s="237">
        <v>0.60416666666666696</v>
      </c>
      <c r="B1941" s="118" t="s">
        <v>61</v>
      </c>
      <c r="C1941" s="118" t="s">
        <v>61</v>
      </c>
      <c r="D1941" s="118" t="s">
        <v>61</v>
      </c>
      <c r="E1941" s="118" t="s">
        <v>61</v>
      </c>
      <c r="F1941" s="118" t="s">
        <v>61</v>
      </c>
      <c r="G1941" s="118" t="s">
        <v>61</v>
      </c>
      <c r="H1941" s="118" t="s">
        <v>61</v>
      </c>
      <c r="I1941" s="118" t="s">
        <v>61</v>
      </c>
      <c r="J1941" s="118" t="s">
        <v>61</v>
      </c>
      <c r="K1941" s="118" t="s">
        <v>61</v>
      </c>
      <c r="L1941" s="118" t="s">
        <v>61</v>
      </c>
      <c r="M1941" s="118" t="s">
        <v>61</v>
      </c>
      <c r="N1941" s="118" t="s">
        <v>61</v>
      </c>
      <c r="O1941" s="118" t="s">
        <v>61</v>
      </c>
      <c r="P1941" s="118" t="s">
        <v>61</v>
      </c>
      <c r="Q1941" s="118" t="s">
        <v>61</v>
      </c>
      <c r="R1941" s="118" t="s">
        <v>61</v>
      </c>
      <c r="S1941" s="118" t="s">
        <v>61</v>
      </c>
      <c r="T1941" s="118" t="s">
        <v>61</v>
      </c>
      <c r="U1941" s="118" t="s">
        <v>61</v>
      </c>
      <c r="V1941" s="118" t="s">
        <v>61</v>
      </c>
      <c r="W1941" s="118" t="s">
        <v>61</v>
      </c>
    </row>
    <row r="1942" spans="1:23" ht="13.5" customHeight="1" x14ac:dyDescent="0.25">
      <c r="A1942" s="237">
        <v>0.61458333333333304</v>
      </c>
      <c r="B1942" s="118" t="s">
        <v>61</v>
      </c>
      <c r="C1942" s="118" t="s">
        <v>61</v>
      </c>
      <c r="D1942" s="118" t="s">
        <v>61</v>
      </c>
      <c r="E1942" s="118" t="s">
        <v>61</v>
      </c>
      <c r="F1942" s="118" t="s">
        <v>61</v>
      </c>
      <c r="G1942" s="118" t="s">
        <v>61</v>
      </c>
      <c r="H1942" s="118" t="s">
        <v>61</v>
      </c>
      <c r="I1942" s="118" t="s">
        <v>61</v>
      </c>
      <c r="J1942" s="118" t="s">
        <v>61</v>
      </c>
      <c r="K1942" s="118" t="s">
        <v>61</v>
      </c>
      <c r="L1942" s="118" t="s">
        <v>61</v>
      </c>
      <c r="M1942" s="118" t="s">
        <v>61</v>
      </c>
      <c r="N1942" s="118" t="s">
        <v>61</v>
      </c>
      <c r="O1942" s="118" t="s">
        <v>61</v>
      </c>
      <c r="P1942" s="118" t="s">
        <v>61</v>
      </c>
      <c r="Q1942" s="118" t="s">
        <v>61</v>
      </c>
      <c r="R1942" s="118" t="s">
        <v>61</v>
      </c>
      <c r="S1942" s="118" t="s">
        <v>61</v>
      </c>
      <c r="T1942" s="118" t="s">
        <v>61</v>
      </c>
      <c r="U1942" s="118" t="s">
        <v>61</v>
      </c>
      <c r="V1942" s="118" t="s">
        <v>61</v>
      </c>
      <c r="W1942" s="118" t="s">
        <v>61</v>
      </c>
    </row>
    <row r="1943" spans="1:23" ht="13.5" customHeight="1" x14ac:dyDescent="0.25">
      <c r="A1943" s="237">
        <v>0.625</v>
      </c>
      <c r="B1943" s="118" t="s">
        <v>61</v>
      </c>
      <c r="C1943" s="118" t="s">
        <v>61</v>
      </c>
      <c r="D1943" s="118" t="s">
        <v>61</v>
      </c>
      <c r="E1943" s="118" t="s">
        <v>61</v>
      </c>
      <c r="F1943" s="118" t="s">
        <v>61</v>
      </c>
      <c r="G1943" s="118" t="s">
        <v>61</v>
      </c>
      <c r="H1943" s="118" t="s">
        <v>61</v>
      </c>
      <c r="I1943" s="118" t="s">
        <v>61</v>
      </c>
      <c r="J1943" s="118" t="s">
        <v>61</v>
      </c>
      <c r="K1943" s="118" t="s">
        <v>61</v>
      </c>
      <c r="L1943" s="118" t="s">
        <v>61</v>
      </c>
      <c r="M1943" s="118" t="s">
        <v>61</v>
      </c>
      <c r="N1943" s="118" t="s">
        <v>61</v>
      </c>
      <c r="O1943" s="118" t="s">
        <v>61</v>
      </c>
      <c r="P1943" s="118" t="s">
        <v>61</v>
      </c>
      <c r="Q1943" s="118" t="s">
        <v>61</v>
      </c>
      <c r="R1943" s="118" t="s">
        <v>61</v>
      </c>
      <c r="S1943" s="118" t="s">
        <v>61</v>
      </c>
      <c r="T1943" s="118" t="s">
        <v>61</v>
      </c>
      <c r="U1943" s="118" t="s">
        <v>61</v>
      </c>
      <c r="V1943" s="118" t="s">
        <v>61</v>
      </c>
      <c r="W1943" s="118" t="s">
        <v>61</v>
      </c>
    </row>
    <row r="1944" spans="1:23" ht="13.5" customHeight="1" x14ac:dyDescent="0.25">
      <c r="A1944" s="237">
        <v>0.63541666666666696</v>
      </c>
      <c r="B1944" s="118" t="s">
        <v>61</v>
      </c>
      <c r="C1944" s="118" t="s">
        <v>61</v>
      </c>
      <c r="D1944" s="118" t="s">
        <v>61</v>
      </c>
      <c r="E1944" s="118" t="s">
        <v>61</v>
      </c>
      <c r="F1944" s="118" t="s">
        <v>61</v>
      </c>
      <c r="G1944" s="118" t="s">
        <v>61</v>
      </c>
      <c r="H1944" s="118" t="s">
        <v>61</v>
      </c>
      <c r="I1944" s="118" t="s">
        <v>61</v>
      </c>
      <c r="J1944" s="118" t="s">
        <v>61</v>
      </c>
      <c r="K1944" s="118" t="s">
        <v>61</v>
      </c>
      <c r="L1944" s="118" t="s">
        <v>61</v>
      </c>
      <c r="M1944" s="118" t="s">
        <v>61</v>
      </c>
      <c r="N1944" s="118" t="s">
        <v>61</v>
      </c>
      <c r="O1944" s="118" t="s">
        <v>61</v>
      </c>
      <c r="P1944" s="118" t="s">
        <v>61</v>
      </c>
      <c r="Q1944" s="118" t="s">
        <v>61</v>
      </c>
      <c r="R1944" s="118" t="s">
        <v>61</v>
      </c>
      <c r="S1944" s="118" t="s">
        <v>61</v>
      </c>
      <c r="T1944" s="118" t="s">
        <v>61</v>
      </c>
      <c r="U1944" s="118" t="s">
        <v>61</v>
      </c>
      <c r="V1944" s="118" t="s">
        <v>61</v>
      </c>
      <c r="W1944" s="118" t="s">
        <v>61</v>
      </c>
    </row>
    <row r="1945" spans="1:23" ht="13.5" customHeight="1" x14ac:dyDescent="0.25">
      <c r="A1945" s="237">
        <v>0.64583333333333304</v>
      </c>
      <c r="B1945" s="118" t="s">
        <v>61</v>
      </c>
      <c r="C1945" s="118" t="s">
        <v>61</v>
      </c>
      <c r="D1945" s="118" t="s">
        <v>61</v>
      </c>
      <c r="E1945" s="118" t="s">
        <v>61</v>
      </c>
      <c r="F1945" s="118" t="s">
        <v>61</v>
      </c>
      <c r="G1945" s="118" t="s">
        <v>61</v>
      </c>
      <c r="H1945" s="118" t="s">
        <v>61</v>
      </c>
      <c r="I1945" s="118" t="s">
        <v>61</v>
      </c>
      <c r="J1945" s="118" t="s">
        <v>61</v>
      </c>
      <c r="K1945" s="118" t="s">
        <v>61</v>
      </c>
      <c r="L1945" s="118" t="s">
        <v>61</v>
      </c>
      <c r="M1945" s="118" t="s">
        <v>61</v>
      </c>
      <c r="N1945" s="118" t="s">
        <v>61</v>
      </c>
      <c r="O1945" s="118" t="s">
        <v>61</v>
      </c>
      <c r="P1945" s="118" t="s">
        <v>61</v>
      </c>
      <c r="Q1945" s="118" t="s">
        <v>61</v>
      </c>
      <c r="R1945" s="118" t="s">
        <v>61</v>
      </c>
      <c r="S1945" s="118" t="s">
        <v>61</v>
      </c>
      <c r="T1945" s="118" t="s">
        <v>61</v>
      </c>
      <c r="U1945" s="118" t="s">
        <v>61</v>
      </c>
      <c r="V1945" s="118" t="s">
        <v>61</v>
      </c>
      <c r="W1945" s="118" t="s">
        <v>61</v>
      </c>
    </row>
    <row r="1946" spans="1:23" ht="13.5" customHeight="1" x14ac:dyDescent="0.25">
      <c r="A1946" s="237">
        <v>0.65625</v>
      </c>
      <c r="B1946" s="118" t="s">
        <v>61</v>
      </c>
      <c r="C1946" s="118" t="s">
        <v>61</v>
      </c>
      <c r="D1946" s="118" t="s">
        <v>61</v>
      </c>
      <c r="E1946" s="118" t="s">
        <v>61</v>
      </c>
      <c r="F1946" s="118" t="s">
        <v>61</v>
      </c>
      <c r="G1946" s="118" t="s">
        <v>61</v>
      </c>
      <c r="H1946" s="118" t="s">
        <v>61</v>
      </c>
      <c r="I1946" s="118" t="s">
        <v>61</v>
      </c>
      <c r="J1946" s="118" t="s">
        <v>61</v>
      </c>
      <c r="K1946" s="118" t="s">
        <v>61</v>
      </c>
      <c r="L1946" s="118" t="s">
        <v>61</v>
      </c>
      <c r="M1946" s="118" t="s">
        <v>61</v>
      </c>
      <c r="N1946" s="118" t="s">
        <v>61</v>
      </c>
      <c r="O1946" s="118" t="s">
        <v>61</v>
      </c>
      <c r="P1946" s="118" t="s">
        <v>61</v>
      </c>
      <c r="Q1946" s="118" t="s">
        <v>61</v>
      </c>
      <c r="R1946" s="118" t="s">
        <v>61</v>
      </c>
      <c r="S1946" s="118" t="s">
        <v>61</v>
      </c>
      <c r="T1946" s="118" t="s">
        <v>61</v>
      </c>
      <c r="U1946" s="118" t="s">
        <v>61</v>
      </c>
      <c r="V1946" s="118" t="s">
        <v>61</v>
      </c>
      <c r="W1946" s="118" t="s">
        <v>61</v>
      </c>
    </row>
    <row r="1947" spans="1:23" ht="13.5" customHeight="1" x14ac:dyDescent="0.25">
      <c r="A1947" s="237">
        <v>0.66666666666666696</v>
      </c>
      <c r="B1947" s="118" t="s">
        <v>61</v>
      </c>
      <c r="C1947" s="118" t="s">
        <v>61</v>
      </c>
      <c r="D1947" s="118" t="s">
        <v>61</v>
      </c>
      <c r="E1947" s="118" t="s">
        <v>61</v>
      </c>
      <c r="F1947" s="118" t="s">
        <v>61</v>
      </c>
      <c r="G1947" s="118" t="s">
        <v>61</v>
      </c>
      <c r="H1947" s="118" t="s">
        <v>61</v>
      </c>
      <c r="I1947" s="118" t="s">
        <v>61</v>
      </c>
      <c r="J1947" s="118" t="s">
        <v>61</v>
      </c>
      <c r="K1947" s="118" t="s">
        <v>61</v>
      </c>
      <c r="L1947" s="118" t="s">
        <v>61</v>
      </c>
      <c r="M1947" s="118" t="s">
        <v>61</v>
      </c>
      <c r="N1947" s="118" t="s">
        <v>61</v>
      </c>
      <c r="O1947" s="118" t="s">
        <v>61</v>
      </c>
      <c r="P1947" s="118" t="s">
        <v>61</v>
      </c>
      <c r="Q1947" s="118" t="s">
        <v>61</v>
      </c>
      <c r="R1947" s="118" t="s">
        <v>61</v>
      </c>
      <c r="S1947" s="118" t="s">
        <v>61</v>
      </c>
      <c r="T1947" s="118" t="s">
        <v>61</v>
      </c>
      <c r="U1947" s="118" t="s">
        <v>61</v>
      </c>
      <c r="V1947" s="118" t="s">
        <v>61</v>
      </c>
      <c r="W1947" s="118" t="s">
        <v>61</v>
      </c>
    </row>
    <row r="1948" spans="1:23" ht="13.5" customHeight="1" x14ac:dyDescent="0.25">
      <c r="A1948" s="237">
        <v>0.67708333333333304</v>
      </c>
      <c r="B1948" s="118" t="s">
        <v>61</v>
      </c>
      <c r="C1948" s="118" t="s">
        <v>61</v>
      </c>
      <c r="D1948" s="118" t="s">
        <v>61</v>
      </c>
      <c r="E1948" s="118" t="s">
        <v>61</v>
      </c>
      <c r="F1948" s="118" t="s">
        <v>61</v>
      </c>
      <c r="G1948" s="118" t="s">
        <v>61</v>
      </c>
      <c r="H1948" s="118" t="s">
        <v>61</v>
      </c>
      <c r="I1948" s="118" t="s">
        <v>61</v>
      </c>
      <c r="J1948" s="118" t="s">
        <v>61</v>
      </c>
      <c r="K1948" s="118" t="s">
        <v>61</v>
      </c>
      <c r="L1948" s="118" t="s">
        <v>61</v>
      </c>
      <c r="M1948" s="118" t="s">
        <v>61</v>
      </c>
      <c r="N1948" s="118" t="s">
        <v>61</v>
      </c>
      <c r="O1948" s="118" t="s">
        <v>61</v>
      </c>
      <c r="P1948" s="118" t="s">
        <v>61</v>
      </c>
      <c r="Q1948" s="118" t="s">
        <v>61</v>
      </c>
      <c r="R1948" s="118" t="s">
        <v>61</v>
      </c>
      <c r="S1948" s="118" t="s">
        <v>61</v>
      </c>
      <c r="T1948" s="118" t="s">
        <v>61</v>
      </c>
      <c r="U1948" s="118" t="s">
        <v>61</v>
      </c>
      <c r="V1948" s="118" t="s">
        <v>61</v>
      </c>
      <c r="W1948" s="118" t="s">
        <v>61</v>
      </c>
    </row>
    <row r="1949" spans="1:23" ht="13.5" customHeight="1" x14ac:dyDescent="0.25">
      <c r="A1949" s="237">
        <v>0.6875</v>
      </c>
      <c r="B1949" s="118" t="s">
        <v>61</v>
      </c>
      <c r="C1949" s="118" t="s">
        <v>61</v>
      </c>
      <c r="D1949" s="118" t="s">
        <v>61</v>
      </c>
      <c r="E1949" s="118" t="s">
        <v>61</v>
      </c>
      <c r="F1949" s="118" t="s">
        <v>61</v>
      </c>
      <c r="G1949" s="118" t="s">
        <v>61</v>
      </c>
      <c r="H1949" s="118" t="s">
        <v>61</v>
      </c>
      <c r="I1949" s="118" t="s">
        <v>61</v>
      </c>
      <c r="J1949" s="118" t="s">
        <v>61</v>
      </c>
      <c r="K1949" s="118" t="s">
        <v>61</v>
      </c>
      <c r="L1949" s="118" t="s">
        <v>61</v>
      </c>
      <c r="M1949" s="118" t="s">
        <v>61</v>
      </c>
      <c r="N1949" s="118" t="s">
        <v>61</v>
      </c>
      <c r="O1949" s="118" t="s">
        <v>61</v>
      </c>
      <c r="P1949" s="118" t="s">
        <v>61</v>
      </c>
      <c r="Q1949" s="118" t="s">
        <v>61</v>
      </c>
      <c r="R1949" s="118" t="s">
        <v>61</v>
      </c>
      <c r="S1949" s="118" t="s">
        <v>61</v>
      </c>
      <c r="T1949" s="118" t="s">
        <v>61</v>
      </c>
      <c r="U1949" s="118" t="s">
        <v>61</v>
      </c>
      <c r="V1949" s="118" t="s">
        <v>61</v>
      </c>
      <c r="W1949" s="118" t="s">
        <v>61</v>
      </c>
    </row>
    <row r="1950" spans="1:23" ht="13.5" customHeight="1" x14ac:dyDescent="0.25">
      <c r="A1950" s="237">
        <v>0.69791666666666696</v>
      </c>
      <c r="B1950" s="118" t="s">
        <v>61</v>
      </c>
      <c r="C1950" s="118" t="s">
        <v>61</v>
      </c>
      <c r="D1950" s="118" t="s">
        <v>61</v>
      </c>
      <c r="E1950" s="118" t="s">
        <v>61</v>
      </c>
      <c r="F1950" s="118" t="s">
        <v>61</v>
      </c>
      <c r="G1950" s="118" t="s">
        <v>61</v>
      </c>
      <c r="H1950" s="118" t="s">
        <v>61</v>
      </c>
      <c r="I1950" s="118" t="s">
        <v>61</v>
      </c>
      <c r="J1950" s="118" t="s">
        <v>61</v>
      </c>
      <c r="K1950" s="118" t="s">
        <v>61</v>
      </c>
      <c r="L1950" s="118" t="s">
        <v>61</v>
      </c>
      <c r="M1950" s="118" t="s">
        <v>61</v>
      </c>
      <c r="N1950" s="118" t="s">
        <v>61</v>
      </c>
      <c r="O1950" s="118" t="s">
        <v>61</v>
      </c>
      <c r="P1950" s="118" t="s">
        <v>61</v>
      </c>
      <c r="Q1950" s="118" t="s">
        <v>61</v>
      </c>
      <c r="R1950" s="118" t="s">
        <v>61</v>
      </c>
      <c r="S1950" s="118" t="s">
        <v>61</v>
      </c>
      <c r="T1950" s="118" t="s">
        <v>61</v>
      </c>
      <c r="U1950" s="118" t="s">
        <v>61</v>
      </c>
      <c r="V1950" s="118" t="s">
        <v>61</v>
      </c>
      <c r="W1950" s="118" t="s">
        <v>61</v>
      </c>
    </row>
    <row r="1951" spans="1:23" ht="13.5" customHeight="1" x14ac:dyDescent="0.25">
      <c r="A1951" s="237">
        <v>0.70833333333333304</v>
      </c>
      <c r="B1951" s="118" t="s">
        <v>61</v>
      </c>
      <c r="C1951" s="118" t="s">
        <v>61</v>
      </c>
      <c r="D1951" s="118" t="s">
        <v>61</v>
      </c>
      <c r="E1951" s="118" t="s">
        <v>61</v>
      </c>
      <c r="F1951" s="118" t="s">
        <v>61</v>
      </c>
      <c r="G1951" s="118" t="s">
        <v>61</v>
      </c>
      <c r="H1951" s="118" t="s">
        <v>61</v>
      </c>
      <c r="I1951" s="118" t="s">
        <v>61</v>
      </c>
      <c r="J1951" s="118" t="s">
        <v>61</v>
      </c>
      <c r="K1951" s="118" t="s">
        <v>61</v>
      </c>
      <c r="L1951" s="118" t="s">
        <v>61</v>
      </c>
      <c r="M1951" s="118" t="s">
        <v>61</v>
      </c>
      <c r="N1951" s="118" t="s">
        <v>61</v>
      </c>
      <c r="O1951" s="118" t="s">
        <v>61</v>
      </c>
      <c r="P1951" s="118" t="s">
        <v>61</v>
      </c>
      <c r="Q1951" s="118" t="s">
        <v>61</v>
      </c>
      <c r="R1951" s="118" t="s">
        <v>61</v>
      </c>
      <c r="S1951" s="118" t="s">
        <v>61</v>
      </c>
      <c r="T1951" s="118" t="s">
        <v>61</v>
      </c>
      <c r="U1951" s="118" t="s">
        <v>61</v>
      </c>
      <c r="V1951" s="118" t="s">
        <v>61</v>
      </c>
      <c r="W1951" s="118" t="s">
        <v>61</v>
      </c>
    </row>
    <row r="1952" spans="1:23" ht="13.5" customHeight="1" x14ac:dyDescent="0.25">
      <c r="A1952" s="237">
        <v>0.71875</v>
      </c>
      <c r="B1952" s="118" t="s">
        <v>61</v>
      </c>
      <c r="C1952" s="118" t="s">
        <v>61</v>
      </c>
      <c r="D1952" s="118" t="s">
        <v>61</v>
      </c>
      <c r="E1952" s="118" t="s">
        <v>61</v>
      </c>
      <c r="F1952" s="118" t="s">
        <v>61</v>
      </c>
      <c r="G1952" s="118" t="s">
        <v>61</v>
      </c>
      <c r="H1952" s="118" t="s">
        <v>61</v>
      </c>
      <c r="I1952" s="118" t="s">
        <v>61</v>
      </c>
      <c r="J1952" s="118" t="s">
        <v>61</v>
      </c>
      <c r="K1952" s="118" t="s">
        <v>61</v>
      </c>
      <c r="L1952" s="118" t="s">
        <v>61</v>
      </c>
      <c r="M1952" s="118" t="s">
        <v>61</v>
      </c>
      <c r="N1952" s="118" t="s">
        <v>61</v>
      </c>
      <c r="O1952" s="118" t="s">
        <v>61</v>
      </c>
      <c r="P1952" s="118" t="s">
        <v>61</v>
      </c>
      <c r="Q1952" s="118" t="s">
        <v>61</v>
      </c>
      <c r="R1952" s="118" t="s">
        <v>61</v>
      </c>
      <c r="S1952" s="118" t="s">
        <v>61</v>
      </c>
      <c r="T1952" s="118" t="s">
        <v>61</v>
      </c>
      <c r="U1952" s="118" t="s">
        <v>61</v>
      </c>
      <c r="V1952" s="118" t="s">
        <v>61</v>
      </c>
      <c r="W1952" s="118" t="s">
        <v>61</v>
      </c>
    </row>
    <row r="1953" spans="1:23" ht="13.5" customHeight="1" x14ac:dyDescent="0.25">
      <c r="A1953" s="237">
        <v>0.72916666666666696</v>
      </c>
      <c r="B1953" s="118" t="s">
        <v>61</v>
      </c>
      <c r="C1953" s="118" t="s">
        <v>61</v>
      </c>
      <c r="D1953" s="118" t="s">
        <v>61</v>
      </c>
      <c r="E1953" s="118" t="s">
        <v>61</v>
      </c>
      <c r="F1953" s="118" t="s">
        <v>61</v>
      </c>
      <c r="G1953" s="118" t="s">
        <v>61</v>
      </c>
      <c r="H1953" s="118" t="s">
        <v>61</v>
      </c>
      <c r="I1953" s="118" t="s">
        <v>61</v>
      </c>
      <c r="J1953" s="118" t="s">
        <v>61</v>
      </c>
      <c r="K1953" s="118" t="s">
        <v>61</v>
      </c>
      <c r="L1953" s="118" t="s">
        <v>61</v>
      </c>
      <c r="M1953" s="118" t="s">
        <v>61</v>
      </c>
      <c r="N1953" s="118" t="s">
        <v>61</v>
      </c>
      <c r="O1953" s="118" t="s">
        <v>61</v>
      </c>
      <c r="P1953" s="118" t="s">
        <v>61</v>
      </c>
      <c r="Q1953" s="118" t="s">
        <v>61</v>
      </c>
      <c r="R1953" s="118" t="s">
        <v>61</v>
      </c>
      <c r="S1953" s="118" t="s">
        <v>61</v>
      </c>
      <c r="T1953" s="118" t="s">
        <v>61</v>
      </c>
      <c r="U1953" s="118" t="s">
        <v>61</v>
      </c>
      <c r="V1953" s="118" t="s">
        <v>61</v>
      </c>
      <c r="W1953" s="118" t="s">
        <v>61</v>
      </c>
    </row>
    <row r="1954" spans="1:23" ht="13.5" customHeight="1" x14ac:dyDescent="0.25">
      <c r="A1954" s="237">
        <v>0.73958333333333304</v>
      </c>
      <c r="B1954" s="118" t="s">
        <v>61</v>
      </c>
      <c r="C1954" s="118" t="s">
        <v>61</v>
      </c>
      <c r="D1954" s="118" t="s">
        <v>61</v>
      </c>
      <c r="E1954" s="118" t="s">
        <v>61</v>
      </c>
      <c r="F1954" s="118" t="s">
        <v>61</v>
      </c>
      <c r="G1954" s="118" t="s">
        <v>61</v>
      </c>
      <c r="H1954" s="118" t="s">
        <v>61</v>
      </c>
      <c r="I1954" s="118" t="s">
        <v>61</v>
      </c>
      <c r="J1954" s="118" t="s">
        <v>61</v>
      </c>
      <c r="K1954" s="118" t="s">
        <v>61</v>
      </c>
      <c r="L1954" s="118" t="s">
        <v>61</v>
      </c>
      <c r="M1954" s="118" t="s">
        <v>61</v>
      </c>
      <c r="N1954" s="118" t="s">
        <v>61</v>
      </c>
      <c r="O1954" s="118" t="s">
        <v>61</v>
      </c>
      <c r="P1954" s="118" t="s">
        <v>61</v>
      </c>
      <c r="Q1954" s="118" t="s">
        <v>61</v>
      </c>
      <c r="R1954" s="118" t="s">
        <v>61</v>
      </c>
      <c r="S1954" s="118" t="s">
        <v>61</v>
      </c>
      <c r="T1954" s="118" t="s">
        <v>61</v>
      </c>
      <c r="U1954" s="118" t="s">
        <v>61</v>
      </c>
      <c r="V1954" s="118" t="s">
        <v>61</v>
      </c>
      <c r="W1954" s="118" t="s">
        <v>61</v>
      </c>
    </row>
    <row r="1955" spans="1:23" ht="13.5" customHeight="1" x14ac:dyDescent="0.25">
      <c r="A1955" s="237">
        <v>0.75</v>
      </c>
      <c r="B1955" s="118" t="s">
        <v>61</v>
      </c>
      <c r="C1955" s="118" t="s">
        <v>61</v>
      </c>
      <c r="D1955" s="118" t="s">
        <v>61</v>
      </c>
      <c r="E1955" s="118" t="s">
        <v>61</v>
      </c>
      <c r="F1955" s="118" t="s">
        <v>61</v>
      </c>
      <c r="G1955" s="118" t="s">
        <v>61</v>
      </c>
      <c r="H1955" s="118" t="s">
        <v>61</v>
      </c>
      <c r="I1955" s="118" t="s">
        <v>61</v>
      </c>
      <c r="J1955" s="118" t="s">
        <v>61</v>
      </c>
      <c r="K1955" s="118" t="s">
        <v>61</v>
      </c>
      <c r="L1955" s="118" t="s">
        <v>61</v>
      </c>
      <c r="M1955" s="118" t="s">
        <v>61</v>
      </c>
      <c r="N1955" s="118" t="s">
        <v>61</v>
      </c>
      <c r="O1955" s="118" t="s">
        <v>61</v>
      </c>
      <c r="P1955" s="118" t="s">
        <v>61</v>
      </c>
      <c r="Q1955" s="118" t="s">
        <v>61</v>
      </c>
      <c r="R1955" s="118" t="s">
        <v>61</v>
      </c>
      <c r="S1955" s="118" t="s">
        <v>61</v>
      </c>
      <c r="T1955" s="118" t="s">
        <v>61</v>
      </c>
      <c r="U1955" s="118" t="s">
        <v>61</v>
      </c>
      <c r="V1955" s="118" t="s">
        <v>61</v>
      </c>
      <c r="W1955" s="118" t="s">
        <v>61</v>
      </c>
    </row>
    <row r="1956" spans="1:23" ht="13.5" customHeight="1" x14ac:dyDescent="0.25">
      <c r="A1956" s="237">
        <v>0.76041666666666696</v>
      </c>
      <c r="B1956" s="118" t="s">
        <v>61</v>
      </c>
      <c r="C1956" s="118" t="s">
        <v>61</v>
      </c>
      <c r="D1956" s="118" t="s">
        <v>61</v>
      </c>
      <c r="E1956" s="118" t="s">
        <v>61</v>
      </c>
      <c r="F1956" s="118" t="s">
        <v>61</v>
      </c>
      <c r="G1956" s="118" t="s">
        <v>61</v>
      </c>
      <c r="H1956" s="118" t="s">
        <v>61</v>
      </c>
      <c r="I1956" s="118" t="s">
        <v>61</v>
      </c>
      <c r="J1956" s="118" t="s">
        <v>61</v>
      </c>
      <c r="K1956" s="118" t="s">
        <v>61</v>
      </c>
      <c r="L1956" s="118" t="s">
        <v>61</v>
      </c>
      <c r="M1956" s="118" t="s">
        <v>61</v>
      </c>
      <c r="N1956" s="118" t="s">
        <v>61</v>
      </c>
      <c r="O1956" s="118" t="s">
        <v>61</v>
      </c>
      <c r="P1956" s="118" t="s">
        <v>61</v>
      </c>
      <c r="Q1956" s="118" t="s">
        <v>61</v>
      </c>
      <c r="R1956" s="118" t="s">
        <v>61</v>
      </c>
      <c r="S1956" s="118" t="s">
        <v>61</v>
      </c>
      <c r="T1956" s="118" t="s">
        <v>61</v>
      </c>
      <c r="U1956" s="118" t="s">
        <v>61</v>
      </c>
      <c r="V1956" s="118" t="s">
        <v>61</v>
      </c>
      <c r="W1956" s="118" t="s">
        <v>61</v>
      </c>
    </row>
    <row r="1957" spans="1:23" ht="13.5" customHeight="1" x14ac:dyDescent="0.25">
      <c r="A1957" s="237">
        <v>0.77083333333333304</v>
      </c>
      <c r="B1957" s="118" t="s">
        <v>61</v>
      </c>
      <c r="C1957" s="118" t="s">
        <v>61</v>
      </c>
      <c r="D1957" s="118" t="s">
        <v>61</v>
      </c>
      <c r="E1957" s="118" t="s">
        <v>61</v>
      </c>
      <c r="F1957" s="118" t="s">
        <v>61</v>
      </c>
      <c r="G1957" s="118" t="s">
        <v>61</v>
      </c>
      <c r="H1957" s="118" t="s">
        <v>61</v>
      </c>
      <c r="I1957" s="118" t="s">
        <v>61</v>
      </c>
      <c r="J1957" s="118" t="s">
        <v>61</v>
      </c>
      <c r="K1957" s="118" t="s">
        <v>61</v>
      </c>
      <c r="L1957" s="118" t="s">
        <v>61</v>
      </c>
      <c r="M1957" s="118" t="s">
        <v>61</v>
      </c>
      <c r="N1957" s="118" t="s">
        <v>61</v>
      </c>
      <c r="O1957" s="118" t="s">
        <v>61</v>
      </c>
      <c r="P1957" s="118" t="s">
        <v>61</v>
      </c>
      <c r="Q1957" s="118" t="s">
        <v>61</v>
      </c>
      <c r="R1957" s="118" t="s">
        <v>61</v>
      </c>
      <c r="S1957" s="118" t="s">
        <v>61</v>
      </c>
      <c r="T1957" s="118" t="s">
        <v>61</v>
      </c>
      <c r="U1957" s="118" t="s">
        <v>61</v>
      </c>
      <c r="V1957" s="118" t="s">
        <v>61</v>
      </c>
      <c r="W1957" s="118" t="s">
        <v>61</v>
      </c>
    </row>
    <row r="1958" spans="1:23" ht="13.5" customHeight="1" x14ac:dyDescent="0.25">
      <c r="A1958" s="237">
        <v>0.78125</v>
      </c>
      <c r="B1958" s="118" t="s">
        <v>61</v>
      </c>
      <c r="C1958" s="118" t="s">
        <v>61</v>
      </c>
      <c r="D1958" s="118" t="s">
        <v>61</v>
      </c>
      <c r="E1958" s="118" t="s">
        <v>61</v>
      </c>
      <c r="F1958" s="118" t="s">
        <v>61</v>
      </c>
      <c r="G1958" s="118" t="s">
        <v>61</v>
      </c>
      <c r="H1958" s="118" t="s">
        <v>61</v>
      </c>
      <c r="I1958" s="118" t="s">
        <v>61</v>
      </c>
      <c r="J1958" s="118" t="s">
        <v>61</v>
      </c>
      <c r="K1958" s="118" t="s">
        <v>61</v>
      </c>
      <c r="L1958" s="118" t="s">
        <v>61</v>
      </c>
      <c r="M1958" s="118" t="s">
        <v>61</v>
      </c>
      <c r="N1958" s="118" t="s">
        <v>61</v>
      </c>
      <c r="O1958" s="118" t="s">
        <v>61</v>
      </c>
      <c r="P1958" s="118" t="s">
        <v>61</v>
      </c>
      <c r="Q1958" s="118" t="s">
        <v>61</v>
      </c>
      <c r="R1958" s="118" t="s">
        <v>61</v>
      </c>
      <c r="S1958" s="118" t="s">
        <v>61</v>
      </c>
      <c r="T1958" s="118" t="s">
        <v>61</v>
      </c>
      <c r="U1958" s="118" t="s">
        <v>61</v>
      </c>
      <c r="V1958" s="118" t="s">
        <v>61</v>
      </c>
      <c r="W1958" s="118" t="s">
        <v>61</v>
      </c>
    </row>
    <row r="1959" spans="1:23" ht="13.5" customHeight="1" x14ac:dyDescent="0.25">
      <c r="A1959" s="237">
        <v>0.79166666666666696</v>
      </c>
      <c r="B1959" s="118" t="s">
        <v>61</v>
      </c>
      <c r="C1959" s="118" t="s">
        <v>61</v>
      </c>
      <c r="D1959" s="118" t="s">
        <v>61</v>
      </c>
      <c r="E1959" s="118" t="s">
        <v>61</v>
      </c>
      <c r="F1959" s="118" t="s">
        <v>61</v>
      </c>
      <c r="G1959" s="118" t="s">
        <v>61</v>
      </c>
      <c r="H1959" s="118" t="s">
        <v>61</v>
      </c>
      <c r="I1959" s="118" t="s">
        <v>61</v>
      </c>
      <c r="J1959" s="118" t="s">
        <v>61</v>
      </c>
      <c r="K1959" s="118" t="s">
        <v>61</v>
      </c>
      <c r="L1959" s="118" t="s">
        <v>61</v>
      </c>
      <c r="M1959" s="118" t="s">
        <v>61</v>
      </c>
      <c r="N1959" s="118" t="s">
        <v>61</v>
      </c>
      <c r="O1959" s="118" t="s">
        <v>61</v>
      </c>
      <c r="P1959" s="118" t="s">
        <v>61</v>
      </c>
      <c r="Q1959" s="118" t="s">
        <v>61</v>
      </c>
      <c r="R1959" s="118" t="s">
        <v>61</v>
      </c>
      <c r="S1959" s="118" t="s">
        <v>61</v>
      </c>
      <c r="T1959" s="118" t="s">
        <v>61</v>
      </c>
      <c r="U1959" s="118" t="s">
        <v>61</v>
      </c>
      <c r="V1959" s="118" t="s">
        <v>61</v>
      </c>
      <c r="W1959" s="118" t="s">
        <v>61</v>
      </c>
    </row>
    <row r="1960" spans="1:23" ht="13.5" customHeight="1" x14ac:dyDescent="0.25">
      <c r="A1960" s="237">
        <v>0.80208333333333304</v>
      </c>
      <c r="B1960" s="118" t="s">
        <v>61</v>
      </c>
      <c r="C1960" s="118" t="s">
        <v>61</v>
      </c>
      <c r="D1960" s="118" t="s">
        <v>61</v>
      </c>
      <c r="E1960" s="118" t="s">
        <v>61</v>
      </c>
      <c r="F1960" s="118" t="s">
        <v>61</v>
      </c>
      <c r="G1960" s="118" t="s">
        <v>61</v>
      </c>
      <c r="H1960" s="118" t="s">
        <v>61</v>
      </c>
      <c r="I1960" s="118" t="s">
        <v>61</v>
      </c>
      <c r="J1960" s="118" t="s">
        <v>61</v>
      </c>
      <c r="K1960" s="118" t="s">
        <v>61</v>
      </c>
      <c r="L1960" s="118" t="s">
        <v>61</v>
      </c>
      <c r="M1960" s="118" t="s">
        <v>61</v>
      </c>
      <c r="N1960" s="118" t="s">
        <v>61</v>
      </c>
      <c r="O1960" s="118" t="s">
        <v>61</v>
      </c>
      <c r="P1960" s="118" t="s">
        <v>61</v>
      </c>
      <c r="Q1960" s="118" t="s">
        <v>61</v>
      </c>
      <c r="R1960" s="118" t="s">
        <v>61</v>
      </c>
      <c r="S1960" s="118" t="s">
        <v>61</v>
      </c>
      <c r="T1960" s="118" t="s">
        <v>61</v>
      </c>
      <c r="U1960" s="118" t="s">
        <v>61</v>
      </c>
      <c r="V1960" s="118" t="s">
        <v>61</v>
      </c>
      <c r="W1960" s="118" t="s">
        <v>61</v>
      </c>
    </row>
    <row r="1961" spans="1:23" ht="13.5" customHeight="1" x14ac:dyDescent="0.25">
      <c r="A1961" s="237">
        <v>0.8125</v>
      </c>
      <c r="B1961" s="118" t="s">
        <v>61</v>
      </c>
      <c r="C1961" s="118" t="s">
        <v>61</v>
      </c>
      <c r="D1961" s="118" t="s">
        <v>61</v>
      </c>
      <c r="E1961" s="118" t="s">
        <v>61</v>
      </c>
      <c r="F1961" s="118" t="s">
        <v>61</v>
      </c>
      <c r="G1961" s="118" t="s">
        <v>61</v>
      </c>
      <c r="H1961" s="118" t="s">
        <v>61</v>
      </c>
      <c r="I1961" s="118" t="s">
        <v>61</v>
      </c>
      <c r="J1961" s="118" t="s">
        <v>61</v>
      </c>
      <c r="K1961" s="118" t="s">
        <v>61</v>
      </c>
      <c r="L1961" s="118" t="s">
        <v>61</v>
      </c>
      <c r="M1961" s="118" t="s">
        <v>61</v>
      </c>
      <c r="N1961" s="118" t="s">
        <v>61</v>
      </c>
      <c r="O1961" s="118" t="s">
        <v>61</v>
      </c>
      <c r="P1961" s="118" t="s">
        <v>61</v>
      </c>
      <c r="Q1961" s="118" t="s">
        <v>61</v>
      </c>
      <c r="R1961" s="118" t="s">
        <v>61</v>
      </c>
      <c r="S1961" s="118" t="s">
        <v>61</v>
      </c>
      <c r="T1961" s="118" t="s">
        <v>61</v>
      </c>
      <c r="U1961" s="118" t="s">
        <v>61</v>
      </c>
      <c r="V1961" s="118" t="s">
        <v>61</v>
      </c>
      <c r="W1961" s="118" t="s">
        <v>61</v>
      </c>
    </row>
    <row r="1962" spans="1:23" ht="13.5" customHeight="1" x14ac:dyDescent="0.25">
      <c r="A1962" s="237">
        <v>0.82291666666666696</v>
      </c>
      <c r="B1962" s="118" t="s">
        <v>61</v>
      </c>
      <c r="C1962" s="118" t="s">
        <v>61</v>
      </c>
      <c r="D1962" s="118" t="s">
        <v>61</v>
      </c>
      <c r="E1962" s="118" t="s">
        <v>61</v>
      </c>
      <c r="F1962" s="118" t="s">
        <v>61</v>
      </c>
      <c r="G1962" s="118" t="s">
        <v>61</v>
      </c>
      <c r="H1962" s="118" t="s">
        <v>61</v>
      </c>
      <c r="I1962" s="118" t="s">
        <v>61</v>
      </c>
      <c r="J1962" s="118" t="s">
        <v>61</v>
      </c>
      <c r="K1962" s="118" t="s">
        <v>61</v>
      </c>
      <c r="L1962" s="118" t="s">
        <v>61</v>
      </c>
      <c r="M1962" s="118" t="s">
        <v>61</v>
      </c>
      <c r="N1962" s="118" t="s">
        <v>61</v>
      </c>
      <c r="O1962" s="118" t="s">
        <v>61</v>
      </c>
      <c r="P1962" s="118" t="s">
        <v>61</v>
      </c>
      <c r="Q1962" s="118" t="s">
        <v>61</v>
      </c>
      <c r="R1962" s="118" t="s">
        <v>61</v>
      </c>
      <c r="S1962" s="118" t="s">
        <v>61</v>
      </c>
      <c r="T1962" s="118" t="s">
        <v>61</v>
      </c>
      <c r="U1962" s="118" t="s">
        <v>61</v>
      </c>
      <c r="V1962" s="118" t="s">
        <v>61</v>
      </c>
      <c r="W1962" s="118" t="s">
        <v>61</v>
      </c>
    </row>
    <row r="1963" spans="1:23" ht="13.5" customHeight="1" x14ac:dyDescent="0.25">
      <c r="A1963" s="237">
        <v>0.83333333333333304</v>
      </c>
      <c r="B1963" s="118" t="s">
        <v>61</v>
      </c>
      <c r="C1963" s="118" t="s">
        <v>61</v>
      </c>
      <c r="D1963" s="118" t="s">
        <v>61</v>
      </c>
      <c r="E1963" s="118" t="s">
        <v>61</v>
      </c>
      <c r="F1963" s="118" t="s">
        <v>61</v>
      </c>
      <c r="G1963" s="118" t="s">
        <v>61</v>
      </c>
      <c r="H1963" s="118" t="s">
        <v>61</v>
      </c>
      <c r="I1963" s="118" t="s">
        <v>61</v>
      </c>
      <c r="J1963" s="118" t="s">
        <v>61</v>
      </c>
      <c r="K1963" s="118" t="s">
        <v>61</v>
      </c>
      <c r="L1963" s="118" t="s">
        <v>61</v>
      </c>
      <c r="M1963" s="118" t="s">
        <v>61</v>
      </c>
      <c r="N1963" s="118" t="s">
        <v>61</v>
      </c>
      <c r="O1963" s="118" t="s">
        <v>61</v>
      </c>
      <c r="P1963" s="118" t="s">
        <v>61</v>
      </c>
      <c r="Q1963" s="118" t="s">
        <v>61</v>
      </c>
      <c r="R1963" s="118" t="s">
        <v>61</v>
      </c>
      <c r="S1963" s="118" t="s">
        <v>61</v>
      </c>
      <c r="T1963" s="118" t="s">
        <v>61</v>
      </c>
      <c r="U1963" s="118" t="s">
        <v>61</v>
      </c>
      <c r="V1963" s="118" t="s">
        <v>61</v>
      </c>
      <c r="W1963" s="118" t="s">
        <v>61</v>
      </c>
    </row>
    <row r="1964" spans="1:23" ht="13.5" customHeight="1" x14ac:dyDescent="0.25">
      <c r="A1964" s="237">
        <v>0.84375</v>
      </c>
      <c r="B1964" s="118" t="s">
        <v>61</v>
      </c>
      <c r="C1964" s="118" t="s">
        <v>61</v>
      </c>
      <c r="D1964" s="118" t="s">
        <v>61</v>
      </c>
      <c r="E1964" s="118" t="s">
        <v>61</v>
      </c>
      <c r="F1964" s="118" t="s">
        <v>61</v>
      </c>
      <c r="G1964" s="118" t="s">
        <v>61</v>
      </c>
      <c r="H1964" s="118" t="s">
        <v>61</v>
      </c>
      <c r="I1964" s="118" t="s">
        <v>61</v>
      </c>
      <c r="J1964" s="118" t="s">
        <v>61</v>
      </c>
      <c r="K1964" s="118" t="s">
        <v>61</v>
      </c>
      <c r="L1964" s="118" t="s">
        <v>61</v>
      </c>
      <c r="M1964" s="118" t="s">
        <v>61</v>
      </c>
      <c r="N1964" s="118" t="s">
        <v>61</v>
      </c>
      <c r="O1964" s="118" t="s">
        <v>61</v>
      </c>
      <c r="P1964" s="118" t="s">
        <v>61</v>
      </c>
      <c r="Q1964" s="118" t="s">
        <v>61</v>
      </c>
      <c r="R1964" s="118" t="s">
        <v>61</v>
      </c>
      <c r="S1964" s="118" t="s">
        <v>61</v>
      </c>
      <c r="T1964" s="118" t="s">
        <v>61</v>
      </c>
      <c r="U1964" s="118" t="s">
        <v>61</v>
      </c>
      <c r="V1964" s="118" t="s">
        <v>61</v>
      </c>
      <c r="W1964" s="118" t="s">
        <v>61</v>
      </c>
    </row>
    <row r="1965" spans="1:23" ht="13.5" customHeight="1" x14ac:dyDescent="0.25">
      <c r="A1965" s="237">
        <v>0.85416666666666696</v>
      </c>
      <c r="B1965" s="118" t="s">
        <v>61</v>
      </c>
      <c r="C1965" s="118" t="s">
        <v>61</v>
      </c>
      <c r="D1965" s="118" t="s">
        <v>61</v>
      </c>
      <c r="E1965" s="118" t="s">
        <v>61</v>
      </c>
      <c r="F1965" s="118" t="s">
        <v>61</v>
      </c>
      <c r="G1965" s="118" t="s">
        <v>61</v>
      </c>
      <c r="H1965" s="118" t="s">
        <v>61</v>
      </c>
      <c r="I1965" s="118" t="s">
        <v>61</v>
      </c>
      <c r="J1965" s="118" t="s">
        <v>61</v>
      </c>
      <c r="K1965" s="118" t="s">
        <v>61</v>
      </c>
      <c r="L1965" s="118" t="s">
        <v>61</v>
      </c>
      <c r="M1965" s="118" t="s">
        <v>61</v>
      </c>
      <c r="N1965" s="118" t="s">
        <v>61</v>
      </c>
      <c r="O1965" s="118" t="s">
        <v>61</v>
      </c>
      <c r="P1965" s="118" t="s">
        <v>61</v>
      </c>
      <c r="Q1965" s="118" t="s">
        <v>61</v>
      </c>
      <c r="R1965" s="118" t="s">
        <v>61</v>
      </c>
      <c r="S1965" s="118" t="s">
        <v>61</v>
      </c>
      <c r="T1965" s="118" t="s">
        <v>61</v>
      </c>
      <c r="U1965" s="118" t="s">
        <v>61</v>
      </c>
      <c r="V1965" s="118" t="s">
        <v>61</v>
      </c>
      <c r="W1965" s="118" t="s">
        <v>61</v>
      </c>
    </row>
    <row r="1966" spans="1:23" ht="13.5" customHeight="1" x14ac:dyDescent="0.25">
      <c r="A1966" s="237">
        <v>0.86458333333333304</v>
      </c>
      <c r="B1966" s="118" t="s">
        <v>61</v>
      </c>
      <c r="C1966" s="118" t="s">
        <v>61</v>
      </c>
      <c r="D1966" s="118" t="s">
        <v>61</v>
      </c>
      <c r="E1966" s="118" t="s">
        <v>61</v>
      </c>
      <c r="F1966" s="118" t="s">
        <v>61</v>
      </c>
      <c r="G1966" s="118" t="s">
        <v>61</v>
      </c>
      <c r="H1966" s="118" t="s">
        <v>61</v>
      </c>
      <c r="I1966" s="118" t="s">
        <v>61</v>
      </c>
      <c r="J1966" s="118" t="s">
        <v>61</v>
      </c>
      <c r="K1966" s="118" t="s">
        <v>61</v>
      </c>
      <c r="L1966" s="118" t="s">
        <v>61</v>
      </c>
      <c r="M1966" s="118" t="s">
        <v>61</v>
      </c>
      <c r="N1966" s="118" t="s">
        <v>61</v>
      </c>
      <c r="O1966" s="118" t="s">
        <v>61</v>
      </c>
      <c r="P1966" s="118" t="s">
        <v>61</v>
      </c>
      <c r="Q1966" s="118" t="s">
        <v>61</v>
      </c>
      <c r="R1966" s="118" t="s">
        <v>61</v>
      </c>
      <c r="S1966" s="118" t="s">
        <v>61</v>
      </c>
      <c r="T1966" s="118" t="s">
        <v>61</v>
      </c>
      <c r="U1966" s="118" t="s">
        <v>61</v>
      </c>
      <c r="V1966" s="118" t="s">
        <v>61</v>
      </c>
      <c r="W1966" s="118" t="s">
        <v>61</v>
      </c>
    </row>
    <row r="1967" spans="1:23" ht="13.5" customHeight="1" x14ac:dyDescent="0.25">
      <c r="A1967" s="237">
        <v>0.875</v>
      </c>
      <c r="B1967" s="118" t="s">
        <v>61</v>
      </c>
      <c r="C1967" s="118" t="s">
        <v>61</v>
      </c>
      <c r="D1967" s="118" t="s">
        <v>61</v>
      </c>
      <c r="E1967" s="118" t="s">
        <v>61</v>
      </c>
      <c r="F1967" s="118" t="s">
        <v>61</v>
      </c>
      <c r="G1967" s="118" t="s">
        <v>61</v>
      </c>
      <c r="H1967" s="118" t="s">
        <v>61</v>
      </c>
      <c r="I1967" s="118" t="s">
        <v>61</v>
      </c>
      <c r="J1967" s="118" t="s">
        <v>61</v>
      </c>
      <c r="K1967" s="118" t="s">
        <v>61</v>
      </c>
      <c r="L1967" s="118" t="s">
        <v>61</v>
      </c>
      <c r="M1967" s="118" t="s">
        <v>61</v>
      </c>
      <c r="N1967" s="118" t="s">
        <v>61</v>
      </c>
      <c r="O1967" s="118" t="s">
        <v>61</v>
      </c>
      <c r="P1967" s="118" t="s">
        <v>61</v>
      </c>
      <c r="Q1967" s="118" t="s">
        <v>61</v>
      </c>
      <c r="R1967" s="118" t="s">
        <v>61</v>
      </c>
      <c r="S1967" s="118" t="s">
        <v>61</v>
      </c>
      <c r="T1967" s="118" t="s">
        <v>61</v>
      </c>
      <c r="U1967" s="118" t="s">
        <v>61</v>
      </c>
      <c r="V1967" s="118" t="s">
        <v>61</v>
      </c>
      <c r="W1967" s="118" t="s">
        <v>61</v>
      </c>
    </row>
    <row r="1968" spans="1:23" ht="13.5" customHeight="1" x14ac:dyDescent="0.25">
      <c r="A1968" s="237">
        <v>0.88541666666666696</v>
      </c>
      <c r="B1968" s="118" t="s">
        <v>61</v>
      </c>
      <c r="C1968" s="118" t="s">
        <v>61</v>
      </c>
      <c r="D1968" s="118" t="s">
        <v>61</v>
      </c>
      <c r="E1968" s="118" t="s">
        <v>61</v>
      </c>
      <c r="F1968" s="118" t="s">
        <v>61</v>
      </c>
      <c r="G1968" s="118" t="s">
        <v>61</v>
      </c>
      <c r="H1968" s="118" t="s">
        <v>61</v>
      </c>
      <c r="I1968" s="118" t="s">
        <v>61</v>
      </c>
      <c r="J1968" s="118" t="s">
        <v>61</v>
      </c>
      <c r="K1968" s="118" t="s">
        <v>61</v>
      </c>
      <c r="L1968" s="118" t="s">
        <v>61</v>
      </c>
      <c r="M1968" s="118" t="s">
        <v>61</v>
      </c>
      <c r="N1968" s="118" t="s">
        <v>61</v>
      </c>
      <c r="O1968" s="118" t="s">
        <v>61</v>
      </c>
      <c r="P1968" s="118" t="s">
        <v>61</v>
      </c>
      <c r="Q1968" s="118" t="s">
        <v>61</v>
      </c>
      <c r="R1968" s="118" t="s">
        <v>61</v>
      </c>
      <c r="S1968" s="118" t="s">
        <v>61</v>
      </c>
      <c r="T1968" s="118" t="s">
        <v>61</v>
      </c>
      <c r="U1968" s="118" t="s">
        <v>61</v>
      </c>
      <c r="V1968" s="118" t="s">
        <v>61</v>
      </c>
      <c r="W1968" s="118" t="s">
        <v>61</v>
      </c>
    </row>
    <row r="1969" spans="1:23" ht="13.5" customHeight="1" x14ac:dyDescent="0.25">
      <c r="A1969" s="237">
        <v>0.89583333333333304</v>
      </c>
      <c r="B1969" s="118" t="s">
        <v>61</v>
      </c>
      <c r="C1969" s="118" t="s">
        <v>61</v>
      </c>
      <c r="D1969" s="118" t="s">
        <v>61</v>
      </c>
      <c r="E1969" s="118" t="s">
        <v>61</v>
      </c>
      <c r="F1969" s="118" t="s">
        <v>61</v>
      </c>
      <c r="G1969" s="118" t="s">
        <v>61</v>
      </c>
      <c r="H1969" s="118" t="s">
        <v>61</v>
      </c>
      <c r="I1969" s="118" t="s">
        <v>61</v>
      </c>
      <c r="J1969" s="118" t="s">
        <v>61</v>
      </c>
      <c r="K1969" s="118" t="s">
        <v>61</v>
      </c>
      <c r="L1969" s="118" t="s">
        <v>61</v>
      </c>
      <c r="M1969" s="118" t="s">
        <v>61</v>
      </c>
      <c r="N1969" s="118" t="s">
        <v>61</v>
      </c>
      <c r="O1969" s="118" t="s">
        <v>61</v>
      </c>
      <c r="P1969" s="118" t="s">
        <v>61</v>
      </c>
      <c r="Q1969" s="118" t="s">
        <v>61</v>
      </c>
      <c r="R1969" s="118" t="s">
        <v>61</v>
      </c>
      <c r="S1969" s="118" t="s">
        <v>61</v>
      </c>
      <c r="T1969" s="118" t="s">
        <v>61</v>
      </c>
      <c r="U1969" s="118" t="s">
        <v>61</v>
      </c>
      <c r="V1969" s="118" t="s">
        <v>61</v>
      </c>
      <c r="W1969" s="118" t="s">
        <v>61</v>
      </c>
    </row>
    <row r="1970" spans="1:23" ht="13.5" customHeight="1" x14ac:dyDescent="0.25">
      <c r="A1970" s="237">
        <v>0.90625</v>
      </c>
      <c r="B1970" s="118" t="s">
        <v>61</v>
      </c>
      <c r="C1970" s="118" t="s">
        <v>61</v>
      </c>
      <c r="D1970" s="118" t="s">
        <v>61</v>
      </c>
      <c r="E1970" s="118" t="s">
        <v>61</v>
      </c>
      <c r="F1970" s="118" t="s">
        <v>61</v>
      </c>
      <c r="G1970" s="118" t="s">
        <v>61</v>
      </c>
      <c r="H1970" s="118" t="s">
        <v>61</v>
      </c>
      <c r="I1970" s="118" t="s">
        <v>61</v>
      </c>
      <c r="J1970" s="118" t="s">
        <v>61</v>
      </c>
      <c r="K1970" s="118" t="s">
        <v>61</v>
      </c>
      <c r="L1970" s="118" t="s">
        <v>61</v>
      </c>
      <c r="M1970" s="118" t="s">
        <v>61</v>
      </c>
      <c r="N1970" s="118" t="s">
        <v>61</v>
      </c>
      <c r="O1970" s="118" t="s">
        <v>61</v>
      </c>
      <c r="P1970" s="118" t="s">
        <v>61</v>
      </c>
      <c r="Q1970" s="118" t="s">
        <v>61</v>
      </c>
      <c r="R1970" s="118" t="s">
        <v>61</v>
      </c>
      <c r="S1970" s="118" t="s">
        <v>61</v>
      </c>
      <c r="T1970" s="118" t="s">
        <v>61</v>
      </c>
      <c r="U1970" s="118" t="s">
        <v>61</v>
      </c>
      <c r="V1970" s="118" t="s">
        <v>61</v>
      </c>
      <c r="W1970" s="118" t="s">
        <v>61</v>
      </c>
    </row>
    <row r="1971" spans="1:23" ht="13.5" customHeight="1" x14ac:dyDescent="0.25">
      <c r="A1971" s="237">
        <v>0.91666666666666696</v>
      </c>
      <c r="B1971" s="118" t="s">
        <v>61</v>
      </c>
      <c r="C1971" s="118" t="s">
        <v>61</v>
      </c>
      <c r="D1971" s="118" t="s">
        <v>61</v>
      </c>
      <c r="E1971" s="118" t="s">
        <v>61</v>
      </c>
      <c r="F1971" s="118" t="s">
        <v>61</v>
      </c>
      <c r="G1971" s="118" t="s">
        <v>61</v>
      </c>
      <c r="H1971" s="118" t="s">
        <v>61</v>
      </c>
      <c r="I1971" s="118" t="s">
        <v>61</v>
      </c>
      <c r="J1971" s="118" t="s">
        <v>61</v>
      </c>
      <c r="K1971" s="118" t="s">
        <v>61</v>
      </c>
      <c r="L1971" s="118" t="s">
        <v>61</v>
      </c>
      <c r="M1971" s="118" t="s">
        <v>61</v>
      </c>
      <c r="N1971" s="118" t="s">
        <v>61</v>
      </c>
      <c r="O1971" s="118" t="s">
        <v>61</v>
      </c>
      <c r="P1971" s="118" t="s">
        <v>61</v>
      </c>
      <c r="Q1971" s="118" t="s">
        <v>61</v>
      </c>
      <c r="R1971" s="118" t="s">
        <v>61</v>
      </c>
      <c r="S1971" s="118" t="s">
        <v>61</v>
      </c>
      <c r="T1971" s="118" t="s">
        <v>61</v>
      </c>
      <c r="U1971" s="118" t="s">
        <v>61</v>
      </c>
      <c r="V1971" s="118" t="s">
        <v>61</v>
      </c>
      <c r="W1971" s="118" t="s">
        <v>61</v>
      </c>
    </row>
    <row r="1972" spans="1:23" ht="13.5" customHeight="1" x14ac:dyDescent="0.25">
      <c r="A1972" s="237">
        <v>0.92708333333333304</v>
      </c>
      <c r="B1972" s="118" t="s">
        <v>61</v>
      </c>
      <c r="C1972" s="118" t="s">
        <v>61</v>
      </c>
      <c r="D1972" s="118" t="s">
        <v>61</v>
      </c>
      <c r="E1972" s="118" t="s">
        <v>61</v>
      </c>
      <c r="F1972" s="118" t="s">
        <v>61</v>
      </c>
      <c r="G1972" s="118" t="s">
        <v>61</v>
      </c>
      <c r="H1972" s="118" t="s">
        <v>61</v>
      </c>
      <c r="I1972" s="118" t="s">
        <v>61</v>
      </c>
      <c r="J1972" s="118" t="s">
        <v>61</v>
      </c>
      <c r="K1972" s="118" t="s">
        <v>61</v>
      </c>
      <c r="L1972" s="118" t="s">
        <v>61</v>
      </c>
      <c r="M1972" s="118" t="s">
        <v>61</v>
      </c>
      <c r="N1972" s="118" t="s">
        <v>61</v>
      </c>
      <c r="O1972" s="118" t="s">
        <v>61</v>
      </c>
      <c r="P1972" s="118" t="s">
        <v>61</v>
      </c>
      <c r="Q1972" s="118" t="s">
        <v>61</v>
      </c>
      <c r="R1972" s="118" t="s">
        <v>61</v>
      </c>
      <c r="S1972" s="118" t="s">
        <v>61</v>
      </c>
      <c r="T1972" s="118" t="s">
        <v>61</v>
      </c>
      <c r="U1972" s="118" t="s">
        <v>61</v>
      </c>
      <c r="V1972" s="118" t="s">
        <v>61</v>
      </c>
      <c r="W1972" s="118" t="s">
        <v>61</v>
      </c>
    </row>
    <row r="1973" spans="1:23" ht="13.5" customHeight="1" x14ac:dyDescent="0.25">
      <c r="A1973" s="237">
        <v>0.9375</v>
      </c>
      <c r="B1973" s="118" t="s">
        <v>61</v>
      </c>
      <c r="C1973" s="118" t="s">
        <v>61</v>
      </c>
      <c r="D1973" s="118" t="s">
        <v>61</v>
      </c>
      <c r="E1973" s="118" t="s">
        <v>61</v>
      </c>
      <c r="F1973" s="118" t="s">
        <v>61</v>
      </c>
      <c r="G1973" s="118" t="s">
        <v>61</v>
      </c>
      <c r="H1973" s="118" t="s">
        <v>61</v>
      </c>
      <c r="I1973" s="118" t="s">
        <v>61</v>
      </c>
      <c r="J1973" s="118" t="s">
        <v>61</v>
      </c>
      <c r="K1973" s="118" t="s">
        <v>61</v>
      </c>
      <c r="L1973" s="118" t="s">
        <v>61</v>
      </c>
      <c r="M1973" s="118" t="s">
        <v>61</v>
      </c>
      <c r="N1973" s="118" t="s">
        <v>61</v>
      </c>
      <c r="O1973" s="118" t="s">
        <v>61</v>
      </c>
      <c r="P1973" s="118" t="s">
        <v>61</v>
      </c>
      <c r="Q1973" s="118" t="s">
        <v>61</v>
      </c>
      <c r="R1973" s="118" t="s">
        <v>61</v>
      </c>
      <c r="S1973" s="118" t="s">
        <v>61</v>
      </c>
      <c r="T1973" s="118" t="s">
        <v>61</v>
      </c>
      <c r="U1973" s="118" t="s">
        <v>61</v>
      </c>
      <c r="V1973" s="118" t="s">
        <v>61</v>
      </c>
      <c r="W1973" s="118" t="s">
        <v>61</v>
      </c>
    </row>
    <row r="1974" spans="1:23" ht="13.5" customHeight="1" x14ac:dyDescent="0.25">
      <c r="A1974" s="237">
        <v>0.94791666666666696</v>
      </c>
      <c r="B1974" s="118" t="s">
        <v>61</v>
      </c>
      <c r="C1974" s="118" t="s">
        <v>61</v>
      </c>
      <c r="D1974" s="118" t="s">
        <v>61</v>
      </c>
      <c r="E1974" s="118" t="s">
        <v>61</v>
      </c>
      <c r="F1974" s="118" t="s">
        <v>61</v>
      </c>
      <c r="G1974" s="118" t="s">
        <v>61</v>
      </c>
      <c r="H1974" s="118" t="s">
        <v>61</v>
      </c>
      <c r="I1974" s="118" t="s">
        <v>61</v>
      </c>
      <c r="J1974" s="118" t="s">
        <v>61</v>
      </c>
      <c r="K1974" s="118" t="s">
        <v>61</v>
      </c>
      <c r="L1974" s="118" t="s">
        <v>61</v>
      </c>
      <c r="M1974" s="118" t="s">
        <v>61</v>
      </c>
      <c r="N1974" s="118" t="s">
        <v>61</v>
      </c>
      <c r="O1974" s="118" t="s">
        <v>61</v>
      </c>
      <c r="P1974" s="118" t="s">
        <v>61</v>
      </c>
      <c r="Q1974" s="118" t="s">
        <v>61</v>
      </c>
      <c r="R1974" s="118" t="s">
        <v>61</v>
      </c>
      <c r="S1974" s="118" t="s">
        <v>61</v>
      </c>
      <c r="T1974" s="118" t="s">
        <v>61</v>
      </c>
      <c r="U1974" s="118" t="s">
        <v>61</v>
      </c>
      <c r="V1974" s="118" t="s">
        <v>61</v>
      </c>
      <c r="W1974" s="118" t="s">
        <v>61</v>
      </c>
    </row>
    <row r="1975" spans="1:23" ht="13.5" customHeight="1" x14ac:dyDescent="0.25">
      <c r="A1975" s="237">
        <v>0.95833333333333304</v>
      </c>
      <c r="B1975" s="118" t="s">
        <v>61</v>
      </c>
      <c r="C1975" s="118" t="s">
        <v>61</v>
      </c>
      <c r="D1975" s="118" t="s">
        <v>61</v>
      </c>
      <c r="E1975" s="118" t="s">
        <v>61</v>
      </c>
      <c r="F1975" s="118" t="s">
        <v>61</v>
      </c>
      <c r="G1975" s="118" t="s">
        <v>61</v>
      </c>
      <c r="H1975" s="118" t="s">
        <v>61</v>
      </c>
      <c r="I1975" s="118" t="s">
        <v>61</v>
      </c>
      <c r="J1975" s="118" t="s">
        <v>61</v>
      </c>
      <c r="K1975" s="118" t="s">
        <v>61</v>
      </c>
      <c r="L1975" s="118" t="s">
        <v>61</v>
      </c>
      <c r="M1975" s="118" t="s">
        <v>61</v>
      </c>
      <c r="N1975" s="118" t="s">
        <v>61</v>
      </c>
      <c r="O1975" s="118" t="s">
        <v>61</v>
      </c>
      <c r="P1975" s="118" t="s">
        <v>61</v>
      </c>
      <c r="Q1975" s="118" t="s">
        <v>61</v>
      </c>
      <c r="R1975" s="118" t="s">
        <v>61</v>
      </c>
      <c r="S1975" s="118" t="s">
        <v>61</v>
      </c>
      <c r="T1975" s="118" t="s">
        <v>61</v>
      </c>
      <c r="U1975" s="118" t="s">
        <v>61</v>
      </c>
      <c r="V1975" s="118" t="s">
        <v>61</v>
      </c>
      <c r="W1975" s="118" t="s">
        <v>61</v>
      </c>
    </row>
    <row r="1976" spans="1:23" ht="13.5" customHeight="1" x14ac:dyDescent="0.25">
      <c r="A1976" s="237">
        <v>0.96875</v>
      </c>
      <c r="B1976" s="118" t="s">
        <v>61</v>
      </c>
      <c r="C1976" s="118" t="s">
        <v>61</v>
      </c>
      <c r="D1976" s="118" t="s">
        <v>61</v>
      </c>
      <c r="E1976" s="118" t="s">
        <v>61</v>
      </c>
      <c r="F1976" s="118" t="s">
        <v>61</v>
      </c>
      <c r="G1976" s="118" t="s">
        <v>61</v>
      </c>
      <c r="H1976" s="118" t="s">
        <v>61</v>
      </c>
      <c r="I1976" s="118" t="s">
        <v>61</v>
      </c>
      <c r="J1976" s="118" t="s">
        <v>61</v>
      </c>
      <c r="K1976" s="118" t="s">
        <v>61</v>
      </c>
      <c r="L1976" s="118" t="s">
        <v>61</v>
      </c>
      <c r="M1976" s="118" t="s">
        <v>61</v>
      </c>
      <c r="N1976" s="118" t="s">
        <v>61</v>
      </c>
      <c r="O1976" s="118" t="s">
        <v>61</v>
      </c>
      <c r="P1976" s="118" t="s">
        <v>61</v>
      </c>
      <c r="Q1976" s="118" t="s">
        <v>61</v>
      </c>
      <c r="R1976" s="118" t="s">
        <v>61</v>
      </c>
      <c r="S1976" s="118" t="s">
        <v>61</v>
      </c>
      <c r="T1976" s="118" t="s">
        <v>61</v>
      </c>
      <c r="U1976" s="118" t="s">
        <v>61</v>
      </c>
      <c r="V1976" s="118" t="s">
        <v>61</v>
      </c>
      <c r="W1976" s="118" t="s">
        <v>61</v>
      </c>
    </row>
    <row r="1977" spans="1:23" ht="13.5" customHeight="1" x14ac:dyDescent="0.25">
      <c r="A1977" s="237">
        <v>0.97916666666666696</v>
      </c>
      <c r="B1977" s="118" t="s">
        <v>61</v>
      </c>
      <c r="C1977" s="118" t="s">
        <v>61</v>
      </c>
      <c r="D1977" s="118" t="s">
        <v>61</v>
      </c>
      <c r="E1977" s="118" t="s">
        <v>61</v>
      </c>
      <c r="F1977" s="118" t="s">
        <v>61</v>
      </c>
      <c r="G1977" s="118" t="s">
        <v>61</v>
      </c>
      <c r="H1977" s="118" t="s">
        <v>61</v>
      </c>
      <c r="I1977" s="118" t="s">
        <v>61</v>
      </c>
      <c r="J1977" s="118" t="s">
        <v>61</v>
      </c>
      <c r="K1977" s="118" t="s">
        <v>61</v>
      </c>
      <c r="L1977" s="118" t="s">
        <v>61</v>
      </c>
      <c r="M1977" s="118" t="s">
        <v>61</v>
      </c>
      <c r="N1977" s="118" t="s">
        <v>61</v>
      </c>
      <c r="O1977" s="118" t="s">
        <v>61</v>
      </c>
      <c r="P1977" s="118" t="s">
        <v>61</v>
      </c>
      <c r="Q1977" s="118" t="s">
        <v>61</v>
      </c>
      <c r="R1977" s="118" t="s">
        <v>61</v>
      </c>
      <c r="S1977" s="118" t="s">
        <v>61</v>
      </c>
      <c r="T1977" s="118" t="s">
        <v>61</v>
      </c>
      <c r="U1977" s="118" t="s">
        <v>61</v>
      </c>
      <c r="V1977" s="118" t="s">
        <v>61</v>
      </c>
      <c r="W1977" s="118" t="s">
        <v>61</v>
      </c>
    </row>
    <row r="1978" spans="1:23" ht="13.5" customHeight="1" thickBot="1" x14ac:dyDescent="0.3">
      <c r="A1978" s="239">
        <v>0.98958333333333304</v>
      </c>
      <c r="B1978" s="120" t="s">
        <v>61</v>
      </c>
      <c r="C1978" s="120" t="s">
        <v>61</v>
      </c>
      <c r="D1978" s="120" t="s">
        <v>61</v>
      </c>
      <c r="E1978" s="120" t="s">
        <v>61</v>
      </c>
      <c r="F1978" s="120" t="s">
        <v>61</v>
      </c>
      <c r="G1978" s="120" t="s">
        <v>61</v>
      </c>
      <c r="H1978" s="120" t="s">
        <v>61</v>
      </c>
      <c r="I1978" s="120" t="s">
        <v>61</v>
      </c>
      <c r="J1978" s="120" t="s">
        <v>61</v>
      </c>
      <c r="K1978" s="120" t="s">
        <v>61</v>
      </c>
      <c r="L1978" s="120" t="s">
        <v>61</v>
      </c>
      <c r="M1978" s="120" t="s">
        <v>61</v>
      </c>
      <c r="N1978" s="120" t="s">
        <v>61</v>
      </c>
      <c r="O1978" s="120" t="s">
        <v>61</v>
      </c>
      <c r="P1978" s="120" t="s">
        <v>61</v>
      </c>
      <c r="Q1978" s="120" t="s">
        <v>61</v>
      </c>
      <c r="R1978" s="120" t="s">
        <v>61</v>
      </c>
      <c r="S1978" s="120" t="s">
        <v>61</v>
      </c>
      <c r="T1978" s="120" t="s">
        <v>61</v>
      </c>
      <c r="U1978" s="120" t="s">
        <v>61</v>
      </c>
      <c r="V1978" s="120" t="s">
        <v>61</v>
      </c>
      <c r="W1978" s="120" t="s">
        <v>61</v>
      </c>
    </row>
    <row r="1979" spans="1:23" ht="13.5" customHeight="1" thickTop="1" x14ac:dyDescent="0.25">
      <c r="A1979" s="241" t="s">
        <v>111</v>
      </c>
      <c r="B1979" s="119">
        <f>SUM(B1911:B1958)</f>
        <v>0</v>
      </c>
      <c r="C1979" s="119">
        <f t="shared" ref="C1979:U1979" si="72">SUM(C1911:C1958)</f>
        <v>0</v>
      </c>
      <c r="D1979" s="119">
        <f t="shared" si="72"/>
        <v>0</v>
      </c>
      <c r="E1979" s="119">
        <f t="shared" si="72"/>
        <v>0</v>
      </c>
      <c r="F1979" s="119">
        <f t="shared" si="72"/>
        <v>0</v>
      </c>
      <c r="G1979" s="119">
        <f t="shared" si="72"/>
        <v>0</v>
      </c>
      <c r="H1979" s="119">
        <f t="shared" si="72"/>
        <v>0</v>
      </c>
      <c r="I1979" s="119">
        <f t="shared" si="72"/>
        <v>0</v>
      </c>
      <c r="J1979" s="119">
        <f t="shared" si="72"/>
        <v>0</v>
      </c>
      <c r="K1979" s="119">
        <f t="shared" si="72"/>
        <v>0</v>
      </c>
      <c r="L1979" s="119">
        <f t="shared" si="72"/>
        <v>0</v>
      </c>
      <c r="M1979" s="119">
        <f t="shared" si="72"/>
        <v>0</v>
      </c>
      <c r="N1979" s="119">
        <f t="shared" si="72"/>
        <v>0</v>
      </c>
      <c r="O1979" s="119">
        <f t="shared" si="72"/>
        <v>0</v>
      </c>
      <c r="P1979" s="119">
        <f t="shared" si="72"/>
        <v>0</v>
      </c>
      <c r="Q1979" s="119">
        <f t="shared" si="72"/>
        <v>0</v>
      </c>
      <c r="R1979" s="119">
        <f t="shared" si="72"/>
        <v>0</v>
      </c>
      <c r="S1979" s="119">
        <f t="shared" si="72"/>
        <v>0</v>
      </c>
      <c r="T1979" s="119">
        <f t="shared" si="72"/>
        <v>0</v>
      </c>
      <c r="U1979" s="119">
        <f t="shared" si="72"/>
        <v>0</v>
      </c>
      <c r="V1979" s="119"/>
      <c r="W1979" s="119"/>
    </row>
    <row r="1980" spans="1:23" ht="13.5" customHeight="1" x14ac:dyDescent="0.25">
      <c r="A1980" s="242" t="s">
        <v>112</v>
      </c>
      <c r="B1980" s="118">
        <f>SUM(B1907:B1970)</f>
        <v>0</v>
      </c>
      <c r="C1980" s="118">
        <f t="shared" ref="C1980:U1980" si="73">SUM(C1907:C1970)</f>
        <v>0</v>
      </c>
      <c r="D1980" s="118">
        <f t="shared" si="73"/>
        <v>0</v>
      </c>
      <c r="E1980" s="118">
        <f t="shared" si="73"/>
        <v>0</v>
      </c>
      <c r="F1980" s="118">
        <f t="shared" si="73"/>
        <v>0</v>
      </c>
      <c r="G1980" s="118">
        <f t="shared" si="73"/>
        <v>0</v>
      </c>
      <c r="H1980" s="118">
        <f t="shared" si="73"/>
        <v>0</v>
      </c>
      <c r="I1980" s="118">
        <f t="shared" si="73"/>
        <v>0</v>
      </c>
      <c r="J1980" s="118">
        <f t="shared" si="73"/>
        <v>0</v>
      </c>
      <c r="K1980" s="118">
        <f t="shared" si="73"/>
        <v>0</v>
      </c>
      <c r="L1980" s="118">
        <f t="shared" si="73"/>
        <v>0</v>
      </c>
      <c r="M1980" s="118">
        <f t="shared" si="73"/>
        <v>0</v>
      </c>
      <c r="N1980" s="118">
        <f t="shared" si="73"/>
        <v>0</v>
      </c>
      <c r="O1980" s="118">
        <f t="shared" si="73"/>
        <v>0</v>
      </c>
      <c r="P1980" s="118">
        <f t="shared" si="73"/>
        <v>0</v>
      </c>
      <c r="Q1980" s="118">
        <f t="shared" si="73"/>
        <v>0</v>
      </c>
      <c r="R1980" s="118">
        <f t="shared" si="73"/>
        <v>0</v>
      </c>
      <c r="S1980" s="118">
        <f t="shared" si="73"/>
        <v>0</v>
      </c>
      <c r="T1980" s="118">
        <f t="shared" si="73"/>
        <v>0</v>
      </c>
      <c r="U1980" s="118">
        <f t="shared" si="73"/>
        <v>0</v>
      </c>
      <c r="V1980" s="118"/>
      <c r="W1980" s="118"/>
    </row>
    <row r="1981" spans="1:23" ht="13.5" customHeight="1" x14ac:dyDescent="0.25">
      <c r="A1981" s="238" t="s">
        <v>113</v>
      </c>
      <c r="B1981" s="118">
        <f>SUM(B1907:B1978)</f>
        <v>0</v>
      </c>
      <c r="C1981" s="118">
        <f t="shared" ref="C1981:U1981" si="74">SUM(C1907:C1978)</f>
        <v>0</v>
      </c>
      <c r="D1981" s="118">
        <f t="shared" si="74"/>
        <v>0</v>
      </c>
      <c r="E1981" s="118">
        <f t="shared" si="74"/>
        <v>0</v>
      </c>
      <c r="F1981" s="118">
        <f t="shared" si="74"/>
        <v>0</v>
      </c>
      <c r="G1981" s="118">
        <f t="shared" si="74"/>
        <v>0</v>
      </c>
      <c r="H1981" s="118">
        <f t="shared" si="74"/>
        <v>0</v>
      </c>
      <c r="I1981" s="118">
        <f t="shared" si="74"/>
        <v>0</v>
      </c>
      <c r="J1981" s="118">
        <f t="shared" si="74"/>
        <v>0</v>
      </c>
      <c r="K1981" s="118">
        <f t="shared" si="74"/>
        <v>0</v>
      </c>
      <c r="L1981" s="118">
        <f t="shared" si="74"/>
        <v>0</v>
      </c>
      <c r="M1981" s="118">
        <f t="shared" si="74"/>
        <v>0</v>
      </c>
      <c r="N1981" s="118">
        <f t="shared" si="74"/>
        <v>0</v>
      </c>
      <c r="O1981" s="118">
        <f t="shared" si="74"/>
        <v>0</v>
      </c>
      <c r="P1981" s="118">
        <f t="shared" si="74"/>
        <v>0</v>
      </c>
      <c r="Q1981" s="118">
        <f t="shared" si="74"/>
        <v>0</v>
      </c>
      <c r="R1981" s="118">
        <f t="shared" si="74"/>
        <v>0</v>
      </c>
      <c r="S1981" s="118">
        <f t="shared" si="74"/>
        <v>0</v>
      </c>
      <c r="T1981" s="118">
        <f t="shared" si="74"/>
        <v>0</v>
      </c>
      <c r="U1981" s="118">
        <f t="shared" si="74"/>
        <v>0</v>
      </c>
      <c r="V1981" s="118"/>
      <c r="W1981" s="118"/>
    </row>
    <row r="1982" spans="1:23" ht="13.5" customHeight="1" thickBot="1" x14ac:dyDescent="0.3">
      <c r="A1982" s="240" t="s">
        <v>114</v>
      </c>
      <c r="B1982" s="120">
        <f>SUM(B1883:B1978)</f>
        <v>0</v>
      </c>
      <c r="C1982" s="120">
        <f t="shared" ref="C1982:U1982" si="75">SUM(C1883:C1978)</f>
        <v>0</v>
      </c>
      <c r="D1982" s="120">
        <f t="shared" si="75"/>
        <v>0</v>
      </c>
      <c r="E1982" s="120">
        <f t="shared" si="75"/>
        <v>0</v>
      </c>
      <c r="F1982" s="120">
        <f t="shared" si="75"/>
        <v>0</v>
      </c>
      <c r="G1982" s="120">
        <f t="shared" si="75"/>
        <v>0</v>
      </c>
      <c r="H1982" s="120">
        <f t="shared" si="75"/>
        <v>0</v>
      </c>
      <c r="I1982" s="120">
        <f t="shared" si="75"/>
        <v>0</v>
      </c>
      <c r="J1982" s="120">
        <f t="shared" si="75"/>
        <v>0</v>
      </c>
      <c r="K1982" s="120">
        <f t="shared" si="75"/>
        <v>0</v>
      </c>
      <c r="L1982" s="120">
        <f t="shared" si="75"/>
        <v>0</v>
      </c>
      <c r="M1982" s="120">
        <f t="shared" si="75"/>
        <v>0</v>
      </c>
      <c r="N1982" s="120">
        <f t="shared" si="75"/>
        <v>0</v>
      </c>
      <c r="O1982" s="120">
        <f t="shared" si="75"/>
        <v>0</v>
      </c>
      <c r="P1982" s="120">
        <f t="shared" si="75"/>
        <v>0</v>
      </c>
      <c r="Q1982" s="120">
        <f t="shared" si="75"/>
        <v>0</v>
      </c>
      <c r="R1982" s="120">
        <f t="shared" si="75"/>
        <v>0</v>
      </c>
      <c r="S1982" s="120">
        <f t="shared" si="75"/>
        <v>0</v>
      </c>
      <c r="T1982" s="120">
        <f t="shared" si="75"/>
        <v>0</v>
      </c>
      <c r="U1982" s="120">
        <f t="shared" si="75"/>
        <v>0</v>
      </c>
      <c r="V1982" s="120"/>
      <c r="W1982" s="120"/>
    </row>
    <row r="1983" spans="1:23" ht="13.5" customHeight="1" thickTop="1" x14ac:dyDescent="0.25">
      <c r="A1983" s="232"/>
      <c r="B1983" s="232"/>
      <c r="C1983" s="232"/>
      <c r="D1983" s="232"/>
      <c r="E1983" s="232"/>
      <c r="F1983" s="232"/>
      <c r="G1983" s="232"/>
      <c r="H1983" s="232"/>
      <c r="I1983" s="232"/>
      <c r="J1983" s="232"/>
      <c r="K1983" s="232"/>
      <c r="L1983" s="232"/>
      <c r="M1983" s="232"/>
      <c r="N1983" s="232"/>
      <c r="O1983" s="232"/>
      <c r="P1983" s="232"/>
      <c r="Q1983" s="232"/>
      <c r="R1983" s="232"/>
      <c r="S1983" s="232"/>
      <c r="T1983" s="232"/>
      <c r="U1983" s="232"/>
      <c r="V1983" s="232"/>
      <c r="W1983" s="232"/>
    </row>
    <row r="1984" spans="1:23" ht="13.5" customHeight="1" thickBot="1" x14ac:dyDescent="0.3">
      <c r="A1984" s="232" t="s">
        <v>9</v>
      </c>
      <c r="B1984" s="233" t="s">
        <v>58</v>
      </c>
      <c r="C1984" s="233">
        <f>C1880+1</f>
        <v>44849</v>
      </c>
      <c r="D1984" s="232"/>
      <c r="E1984" s="232"/>
      <c r="F1984" s="232"/>
      <c r="G1984" s="232"/>
      <c r="H1984" s="232"/>
      <c r="I1984" s="232"/>
      <c r="J1984" s="232"/>
      <c r="K1984" s="232"/>
      <c r="L1984" s="232"/>
      <c r="M1984" s="232"/>
      <c r="N1984" s="232"/>
      <c r="O1984" s="232"/>
      <c r="P1984" s="232"/>
      <c r="Q1984" s="232"/>
      <c r="R1984" s="232"/>
      <c r="S1984" s="232"/>
      <c r="T1984" s="232"/>
      <c r="U1984" s="232"/>
      <c r="V1984" s="232"/>
      <c r="W1984" s="232"/>
    </row>
    <row r="1985" spans="1:23" ht="13.5" customHeight="1" thickTop="1" thickBot="1" x14ac:dyDescent="0.3">
      <c r="A1985" s="232"/>
      <c r="B1985" s="556" t="s">
        <v>90</v>
      </c>
      <c r="C1985" s="557"/>
      <c r="D1985" s="557"/>
      <c r="E1985" s="557"/>
      <c r="F1985" s="557"/>
      <c r="G1985" s="557"/>
      <c r="H1985" s="557"/>
      <c r="I1985" s="557"/>
      <c r="J1985" s="557"/>
      <c r="K1985" s="557"/>
      <c r="L1985" s="557"/>
      <c r="M1985" s="557"/>
      <c r="N1985" s="557"/>
      <c r="O1985" s="557"/>
      <c r="P1985" s="557"/>
      <c r="Q1985" s="557"/>
      <c r="R1985" s="557"/>
      <c r="S1985" s="557"/>
      <c r="T1985" s="557"/>
      <c r="U1985" s="557"/>
      <c r="V1985" s="557"/>
      <c r="W1985" s="558"/>
    </row>
    <row r="1986" spans="1:23" ht="13.5" customHeight="1" thickTop="1" thickBot="1" x14ac:dyDescent="0.3">
      <c r="A1986" s="234" t="s">
        <v>50</v>
      </c>
      <c r="B1986" s="234" t="s">
        <v>30</v>
      </c>
      <c r="C1986" s="235" t="s">
        <v>91</v>
      </c>
      <c r="D1986" s="235" t="s">
        <v>92</v>
      </c>
      <c r="E1986" s="235" t="s">
        <v>93</v>
      </c>
      <c r="F1986" s="235" t="s">
        <v>94</v>
      </c>
      <c r="G1986" s="235" t="s">
        <v>95</v>
      </c>
      <c r="H1986" s="235" t="s">
        <v>96</v>
      </c>
      <c r="I1986" s="235" t="s">
        <v>97</v>
      </c>
      <c r="J1986" s="235" t="s">
        <v>98</v>
      </c>
      <c r="K1986" s="235" t="s">
        <v>99</v>
      </c>
      <c r="L1986" s="235" t="s">
        <v>100</v>
      </c>
      <c r="M1986" s="235" t="s">
        <v>101</v>
      </c>
      <c r="N1986" s="235" t="s">
        <v>102</v>
      </c>
      <c r="O1986" s="235" t="s">
        <v>103</v>
      </c>
      <c r="P1986" s="235" t="s">
        <v>104</v>
      </c>
      <c r="Q1986" s="235" t="s">
        <v>105</v>
      </c>
      <c r="R1986" s="235" t="s">
        <v>106</v>
      </c>
      <c r="S1986" s="235" t="s">
        <v>107</v>
      </c>
      <c r="T1986" s="235" t="s">
        <v>108</v>
      </c>
      <c r="U1986" s="235" t="s">
        <v>109</v>
      </c>
      <c r="V1986" s="234" t="s">
        <v>88</v>
      </c>
      <c r="W1986" s="234" t="s">
        <v>110</v>
      </c>
    </row>
    <row r="1987" spans="1:23" ht="13.5" customHeight="1" thickTop="1" x14ac:dyDescent="0.25">
      <c r="A1987" s="236">
        <v>0</v>
      </c>
      <c r="B1987" s="119" t="s">
        <v>61</v>
      </c>
      <c r="C1987" s="119" t="s">
        <v>61</v>
      </c>
      <c r="D1987" s="119" t="s">
        <v>61</v>
      </c>
      <c r="E1987" s="119" t="s">
        <v>61</v>
      </c>
      <c r="F1987" s="119" t="s">
        <v>61</v>
      </c>
      <c r="G1987" s="119" t="s">
        <v>61</v>
      </c>
      <c r="H1987" s="119" t="s">
        <v>61</v>
      </c>
      <c r="I1987" s="119" t="s">
        <v>61</v>
      </c>
      <c r="J1987" s="119" t="s">
        <v>61</v>
      </c>
      <c r="K1987" s="119" t="s">
        <v>61</v>
      </c>
      <c r="L1987" s="119" t="s">
        <v>61</v>
      </c>
      <c r="M1987" s="119" t="s">
        <v>61</v>
      </c>
      <c r="N1987" s="119" t="s">
        <v>61</v>
      </c>
      <c r="O1987" s="119" t="s">
        <v>61</v>
      </c>
      <c r="P1987" s="119" t="s">
        <v>61</v>
      </c>
      <c r="Q1987" s="119" t="s">
        <v>61</v>
      </c>
      <c r="R1987" s="119" t="s">
        <v>61</v>
      </c>
      <c r="S1987" s="119" t="s">
        <v>61</v>
      </c>
      <c r="T1987" s="119" t="s">
        <v>61</v>
      </c>
      <c r="U1987" s="119" t="s">
        <v>61</v>
      </c>
      <c r="V1987" s="119" t="s">
        <v>61</v>
      </c>
      <c r="W1987" s="119" t="s">
        <v>61</v>
      </c>
    </row>
    <row r="1988" spans="1:23" ht="13.5" customHeight="1" x14ac:dyDescent="0.25">
      <c r="A1988" s="237">
        <v>1.0416666666666666E-2</v>
      </c>
      <c r="B1988" s="118" t="s">
        <v>61</v>
      </c>
      <c r="C1988" s="118" t="s">
        <v>61</v>
      </c>
      <c r="D1988" s="118" t="s">
        <v>61</v>
      </c>
      <c r="E1988" s="118" t="s">
        <v>61</v>
      </c>
      <c r="F1988" s="118" t="s">
        <v>61</v>
      </c>
      <c r="G1988" s="118" t="s">
        <v>61</v>
      </c>
      <c r="H1988" s="118" t="s">
        <v>61</v>
      </c>
      <c r="I1988" s="118" t="s">
        <v>61</v>
      </c>
      <c r="J1988" s="118" t="s">
        <v>61</v>
      </c>
      <c r="K1988" s="118" t="s">
        <v>61</v>
      </c>
      <c r="L1988" s="118" t="s">
        <v>61</v>
      </c>
      <c r="M1988" s="118" t="s">
        <v>61</v>
      </c>
      <c r="N1988" s="118" t="s">
        <v>61</v>
      </c>
      <c r="O1988" s="118" t="s">
        <v>61</v>
      </c>
      <c r="P1988" s="118" t="s">
        <v>61</v>
      </c>
      <c r="Q1988" s="118" t="s">
        <v>61</v>
      </c>
      <c r="R1988" s="118" t="s">
        <v>61</v>
      </c>
      <c r="S1988" s="118" t="s">
        <v>61</v>
      </c>
      <c r="T1988" s="118" t="s">
        <v>61</v>
      </c>
      <c r="U1988" s="118" t="s">
        <v>61</v>
      </c>
      <c r="V1988" s="118" t="s">
        <v>61</v>
      </c>
      <c r="W1988" s="118" t="s">
        <v>61</v>
      </c>
    </row>
    <row r="1989" spans="1:23" ht="13.5" customHeight="1" x14ac:dyDescent="0.25">
      <c r="A1989" s="237">
        <v>2.0833333333333332E-2</v>
      </c>
      <c r="B1989" s="118" t="s">
        <v>61</v>
      </c>
      <c r="C1989" s="118" t="s">
        <v>61</v>
      </c>
      <c r="D1989" s="118" t="s">
        <v>61</v>
      </c>
      <c r="E1989" s="118" t="s">
        <v>61</v>
      </c>
      <c r="F1989" s="118" t="s">
        <v>61</v>
      </c>
      <c r="G1989" s="118" t="s">
        <v>61</v>
      </c>
      <c r="H1989" s="118" t="s">
        <v>61</v>
      </c>
      <c r="I1989" s="118" t="s">
        <v>61</v>
      </c>
      <c r="J1989" s="118" t="s">
        <v>61</v>
      </c>
      <c r="K1989" s="118" t="s">
        <v>61</v>
      </c>
      <c r="L1989" s="118" t="s">
        <v>61</v>
      </c>
      <c r="M1989" s="118" t="s">
        <v>61</v>
      </c>
      <c r="N1989" s="118" t="s">
        <v>61</v>
      </c>
      <c r="O1989" s="118" t="s">
        <v>61</v>
      </c>
      <c r="P1989" s="118" t="s">
        <v>61</v>
      </c>
      <c r="Q1989" s="118" t="s">
        <v>61</v>
      </c>
      <c r="R1989" s="118" t="s">
        <v>61</v>
      </c>
      <c r="S1989" s="118" t="s">
        <v>61</v>
      </c>
      <c r="T1989" s="118" t="s">
        <v>61</v>
      </c>
      <c r="U1989" s="118" t="s">
        <v>61</v>
      </c>
      <c r="V1989" s="118" t="s">
        <v>61</v>
      </c>
      <c r="W1989" s="118" t="s">
        <v>61</v>
      </c>
    </row>
    <row r="1990" spans="1:23" ht="13.5" customHeight="1" x14ac:dyDescent="0.25">
      <c r="A1990" s="237">
        <v>3.125E-2</v>
      </c>
      <c r="B1990" s="118" t="s">
        <v>61</v>
      </c>
      <c r="C1990" s="118" t="s">
        <v>61</v>
      </c>
      <c r="D1990" s="118" t="s">
        <v>61</v>
      </c>
      <c r="E1990" s="118" t="s">
        <v>61</v>
      </c>
      <c r="F1990" s="118" t="s">
        <v>61</v>
      </c>
      <c r="G1990" s="118" t="s">
        <v>61</v>
      </c>
      <c r="H1990" s="118" t="s">
        <v>61</v>
      </c>
      <c r="I1990" s="118" t="s">
        <v>61</v>
      </c>
      <c r="J1990" s="118" t="s">
        <v>61</v>
      </c>
      <c r="K1990" s="118" t="s">
        <v>61</v>
      </c>
      <c r="L1990" s="118" t="s">
        <v>61</v>
      </c>
      <c r="M1990" s="118" t="s">
        <v>61</v>
      </c>
      <c r="N1990" s="118" t="s">
        <v>61</v>
      </c>
      <c r="O1990" s="118" t="s">
        <v>61</v>
      </c>
      <c r="P1990" s="118" t="s">
        <v>61</v>
      </c>
      <c r="Q1990" s="118" t="s">
        <v>61</v>
      </c>
      <c r="R1990" s="118" t="s">
        <v>61</v>
      </c>
      <c r="S1990" s="118" t="s">
        <v>61</v>
      </c>
      <c r="T1990" s="118" t="s">
        <v>61</v>
      </c>
      <c r="U1990" s="118" t="s">
        <v>61</v>
      </c>
      <c r="V1990" s="118" t="s">
        <v>61</v>
      </c>
      <c r="W1990" s="118" t="s">
        <v>61</v>
      </c>
    </row>
    <row r="1991" spans="1:23" ht="13.5" customHeight="1" x14ac:dyDescent="0.25">
      <c r="A1991" s="237">
        <v>4.1666666666666664E-2</v>
      </c>
      <c r="B1991" s="118" t="s">
        <v>61</v>
      </c>
      <c r="C1991" s="118" t="s">
        <v>61</v>
      </c>
      <c r="D1991" s="118" t="s">
        <v>61</v>
      </c>
      <c r="E1991" s="118" t="s">
        <v>61</v>
      </c>
      <c r="F1991" s="118" t="s">
        <v>61</v>
      </c>
      <c r="G1991" s="118" t="s">
        <v>61</v>
      </c>
      <c r="H1991" s="118" t="s">
        <v>61</v>
      </c>
      <c r="I1991" s="118" t="s">
        <v>61</v>
      </c>
      <c r="J1991" s="118" t="s">
        <v>61</v>
      </c>
      <c r="K1991" s="118" t="s">
        <v>61</v>
      </c>
      <c r="L1991" s="118" t="s">
        <v>61</v>
      </c>
      <c r="M1991" s="118" t="s">
        <v>61</v>
      </c>
      <c r="N1991" s="118" t="s">
        <v>61</v>
      </c>
      <c r="O1991" s="118" t="s">
        <v>61</v>
      </c>
      <c r="P1991" s="118" t="s">
        <v>61</v>
      </c>
      <c r="Q1991" s="118" t="s">
        <v>61</v>
      </c>
      <c r="R1991" s="118" t="s">
        <v>61</v>
      </c>
      <c r="S1991" s="118" t="s">
        <v>61</v>
      </c>
      <c r="T1991" s="118" t="s">
        <v>61</v>
      </c>
      <c r="U1991" s="118" t="s">
        <v>61</v>
      </c>
      <c r="V1991" s="118" t="s">
        <v>61</v>
      </c>
      <c r="W1991" s="118" t="s">
        <v>61</v>
      </c>
    </row>
    <row r="1992" spans="1:23" ht="13.5" customHeight="1" x14ac:dyDescent="0.25">
      <c r="A1992" s="237">
        <v>5.2083333333333336E-2</v>
      </c>
      <c r="B1992" s="118" t="s">
        <v>61</v>
      </c>
      <c r="C1992" s="118" t="s">
        <v>61</v>
      </c>
      <c r="D1992" s="118" t="s">
        <v>61</v>
      </c>
      <c r="E1992" s="118" t="s">
        <v>61</v>
      </c>
      <c r="F1992" s="118" t="s">
        <v>61</v>
      </c>
      <c r="G1992" s="118" t="s">
        <v>61</v>
      </c>
      <c r="H1992" s="118" t="s">
        <v>61</v>
      </c>
      <c r="I1992" s="118" t="s">
        <v>61</v>
      </c>
      <c r="J1992" s="118" t="s">
        <v>61</v>
      </c>
      <c r="K1992" s="118" t="s">
        <v>61</v>
      </c>
      <c r="L1992" s="118" t="s">
        <v>61</v>
      </c>
      <c r="M1992" s="118" t="s">
        <v>61</v>
      </c>
      <c r="N1992" s="118" t="s">
        <v>61</v>
      </c>
      <c r="O1992" s="118" t="s">
        <v>61</v>
      </c>
      <c r="P1992" s="118" t="s">
        <v>61</v>
      </c>
      <c r="Q1992" s="118" t="s">
        <v>61</v>
      </c>
      <c r="R1992" s="118" t="s">
        <v>61</v>
      </c>
      <c r="S1992" s="118" t="s">
        <v>61</v>
      </c>
      <c r="T1992" s="118" t="s">
        <v>61</v>
      </c>
      <c r="U1992" s="118" t="s">
        <v>61</v>
      </c>
      <c r="V1992" s="118" t="s">
        <v>61</v>
      </c>
      <c r="W1992" s="118" t="s">
        <v>61</v>
      </c>
    </row>
    <row r="1993" spans="1:23" ht="13.5" customHeight="1" x14ac:dyDescent="0.25">
      <c r="A1993" s="237">
        <v>6.25E-2</v>
      </c>
      <c r="B1993" s="118" t="s">
        <v>61</v>
      </c>
      <c r="C1993" s="118" t="s">
        <v>61</v>
      </c>
      <c r="D1993" s="118" t="s">
        <v>61</v>
      </c>
      <c r="E1993" s="118" t="s">
        <v>61</v>
      </c>
      <c r="F1993" s="118" t="s">
        <v>61</v>
      </c>
      <c r="G1993" s="118" t="s">
        <v>61</v>
      </c>
      <c r="H1993" s="118" t="s">
        <v>61</v>
      </c>
      <c r="I1993" s="118" t="s">
        <v>61</v>
      </c>
      <c r="J1993" s="118" t="s">
        <v>61</v>
      </c>
      <c r="K1993" s="118" t="s">
        <v>61</v>
      </c>
      <c r="L1993" s="118" t="s">
        <v>61</v>
      </c>
      <c r="M1993" s="118" t="s">
        <v>61</v>
      </c>
      <c r="N1993" s="118" t="s">
        <v>61</v>
      </c>
      <c r="O1993" s="118" t="s">
        <v>61</v>
      </c>
      <c r="P1993" s="118" t="s">
        <v>61</v>
      </c>
      <c r="Q1993" s="118" t="s">
        <v>61</v>
      </c>
      <c r="R1993" s="118" t="s">
        <v>61</v>
      </c>
      <c r="S1993" s="118" t="s">
        <v>61</v>
      </c>
      <c r="T1993" s="118" t="s">
        <v>61</v>
      </c>
      <c r="U1993" s="118" t="s">
        <v>61</v>
      </c>
      <c r="V1993" s="118" t="s">
        <v>61</v>
      </c>
      <c r="W1993" s="118" t="s">
        <v>61</v>
      </c>
    </row>
    <row r="1994" spans="1:23" ht="13.5" customHeight="1" x14ac:dyDescent="0.25">
      <c r="A1994" s="237">
        <v>7.2916666666666699E-2</v>
      </c>
      <c r="B1994" s="118" t="s">
        <v>61</v>
      </c>
      <c r="C1994" s="118" t="s">
        <v>61</v>
      </c>
      <c r="D1994" s="118" t="s">
        <v>61</v>
      </c>
      <c r="E1994" s="118" t="s">
        <v>61</v>
      </c>
      <c r="F1994" s="118" t="s">
        <v>61</v>
      </c>
      <c r="G1994" s="118" t="s">
        <v>61</v>
      </c>
      <c r="H1994" s="118" t="s">
        <v>61</v>
      </c>
      <c r="I1994" s="118" t="s">
        <v>61</v>
      </c>
      <c r="J1994" s="118" t="s">
        <v>61</v>
      </c>
      <c r="K1994" s="118" t="s">
        <v>61</v>
      </c>
      <c r="L1994" s="118" t="s">
        <v>61</v>
      </c>
      <c r="M1994" s="118" t="s">
        <v>61</v>
      </c>
      <c r="N1994" s="118" t="s">
        <v>61</v>
      </c>
      <c r="O1994" s="118" t="s">
        <v>61</v>
      </c>
      <c r="P1994" s="118" t="s">
        <v>61</v>
      </c>
      <c r="Q1994" s="118" t="s">
        <v>61</v>
      </c>
      <c r="R1994" s="118" t="s">
        <v>61</v>
      </c>
      <c r="S1994" s="118" t="s">
        <v>61</v>
      </c>
      <c r="T1994" s="118" t="s">
        <v>61</v>
      </c>
      <c r="U1994" s="118" t="s">
        <v>61</v>
      </c>
      <c r="V1994" s="118" t="s">
        <v>61</v>
      </c>
      <c r="W1994" s="118" t="s">
        <v>61</v>
      </c>
    </row>
    <row r="1995" spans="1:23" ht="13.5" customHeight="1" x14ac:dyDescent="0.25">
      <c r="A1995" s="237">
        <v>8.3333333333333301E-2</v>
      </c>
      <c r="B1995" s="118" t="s">
        <v>61</v>
      </c>
      <c r="C1995" s="118" t="s">
        <v>61</v>
      </c>
      <c r="D1995" s="118" t="s">
        <v>61</v>
      </c>
      <c r="E1995" s="118" t="s">
        <v>61</v>
      </c>
      <c r="F1995" s="118" t="s">
        <v>61</v>
      </c>
      <c r="G1995" s="118" t="s">
        <v>61</v>
      </c>
      <c r="H1995" s="118" t="s">
        <v>61</v>
      </c>
      <c r="I1995" s="118" t="s">
        <v>61</v>
      </c>
      <c r="J1995" s="118" t="s">
        <v>61</v>
      </c>
      <c r="K1995" s="118" t="s">
        <v>61</v>
      </c>
      <c r="L1995" s="118" t="s">
        <v>61</v>
      </c>
      <c r="M1995" s="118" t="s">
        <v>61</v>
      </c>
      <c r="N1995" s="118" t="s">
        <v>61</v>
      </c>
      <c r="O1995" s="118" t="s">
        <v>61</v>
      </c>
      <c r="P1995" s="118" t="s">
        <v>61</v>
      </c>
      <c r="Q1995" s="118" t="s">
        <v>61</v>
      </c>
      <c r="R1995" s="118" t="s">
        <v>61</v>
      </c>
      <c r="S1995" s="118" t="s">
        <v>61</v>
      </c>
      <c r="T1995" s="118" t="s">
        <v>61</v>
      </c>
      <c r="U1995" s="118" t="s">
        <v>61</v>
      </c>
      <c r="V1995" s="118" t="s">
        <v>61</v>
      </c>
      <c r="W1995" s="118" t="s">
        <v>61</v>
      </c>
    </row>
    <row r="1996" spans="1:23" ht="13.5" customHeight="1" x14ac:dyDescent="0.25">
      <c r="A1996" s="237">
        <v>9.375E-2</v>
      </c>
      <c r="B1996" s="118" t="s">
        <v>61</v>
      </c>
      <c r="C1996" s="118" t="s">
        <v>61</v>
      </c>
      <c r="D1996" s="118" t="s">
        <v>61</v>
      </c>
      <c r="E1996" s="118" t="s">
        <v>61</v>
      </c>
      <c r="F1996" s="118" t="s">
        <v>61</v>
      </c>
      <c r="G1996" s="118" t="s">
        <v>61</v>
      </c>
      <c r="H1996" s="118" t="s">
        <v>61</v>
      </c>
      <c r="I1996" s="118" t="s">
        <v>61</v>
      </c>
      <c r="J1996" s="118" t="s">
        <v>61</v>
      </c>
      <c r="K1996" s="118" t="s">
        <v>61</v>
      </c>
      <c r="L1996" s="118" t="s">
        <v>61</v>
      </c>
      <c r="M1996" s="118" t="s">
        <v>61</v>
      </c>
      <c r="N1996" s="118" t="s">
        <v>61</v>
      </c>
      <c r="O1996" s="118" t="s">
        <v>61</v>
      </c>
      <c r="P1996" s="118" t="s">
        <v>61</v>
      </c>
      <c r="Q1996" s="118" t="s">
        <v>61</v>
      </c>
      <c r="R1996" s="118" t="s">
        <v>61</v>
      </c>
      <c r="S1996" s="118" t="s">
        <v>61</v>
      </c>
      <c r="T1996" s="118" t="s">
        <v>61</v>
      </c>
      <c r="U1996" s="118" t="s">
        <v>61</v>
      </c>
      <c r="V1996" s="118" t="s">
        <v>61</v>
      </c>
      <c r="W1996" s="118" t="s">
        <v>61</v>
      </c>
    </row>
    <row r="1997" spans="1:23" ht="13.5" customHeight="1" x14ac:dyDescent="0.25">
      <c r="A1997" s="237">
        <v>0.104166666666667</v>
      </c>
      <c r="B1997" s="118" t="s">
        <v>61</v>
      </c>
      <c r="C1997" s="118" t="s">
        <v>61</v>
      </c>
      <c r="D1997" s="118" t="s">
        <v>61</v>
      </c>
      <c r="E1997" s="118" t="s">
        <v>61</v>
      </c>
      <c r="F1997" s="118" t="s">
        <v>61</v>
      </c>
      <c r="G1997" s="118" t="s">
        <v>61</v>
      </c>
      <c r="H1997" s="118" t="s">
        <v>61</v>
      </c>
      <c r="I1997" s="118" t="s">
        <v>61</v>
      </c>
      <c r="J1997" s="118" t="s">
        <v>61</v>
      </c>
      <c r="K1997" s="118" t="s">
        <v>61</v>
      </c>
      <c r="L1997" s="118" t="s">
        <v>61</v>
      </c>
      <c r="M1997" s="118" t="s">
        <v>61</v>
      </c>
      <c r="N1997" s="118" t="s">
        <v>61</v>
      </c>
      <c r="O1997" s="118" t="s">
        <v>61</v>
      </c>
      <c r="P1997" s="118" t="s">
        <v>61</v>
      </c>
      <c r="Q1997" s="118" t="s">
        <v>61</v>
      </c>
      <c r="R1997" s="118" t="s">
        <v>61</v>
      </c>
      <c r="S1997" s="118" t="s">
        <v>61</v>
      </c>
      <c r="T1997" s="118" t="s">
        <v>61</v>
      </c>
      <c r="U1997" s="118" t="s">
        <v>61</v>
      </c>
      <c r="V1997" s="118" t="s">
        <v>61</v>
      </c>
      <c r="W1997" s="118" t="s">
        <v>61</v>
      </c>
    </row>
    <row r="1998" spans="1:23" ht="13.5" customHeight="1" x14ac:dyDescent="0.25">
      <c r="A1998" s="237">
        <v>0.114583333333333</v>
      </c>
      <c r="B1998" s="118" t="s">
        <v>61</v>
      </c>
      <c r="C1998" s="118" t="s">
        <v>61</v>
      </c>
      <c r="D1998" s="118" t="s">
        <v>61</v>
      </c>
      <c r="E1998" s="118" t="s">
        <v>61</v>
      </c>
      <c r="F1998" s="118" t="s">
        <v>61</v>
      </c>
      <c r="G1998" s="118" t="s">
        <v>61</v>
      </c>
      <c r="H1998" s="118" t="s">
        <v>61</v>
      </c>
      <c r="I1998" s="118" t="s">
        <v>61</v>
      </c>
      <c r="J1998" s="118" t="s">
        <v>61</v>
      </c>
      <c r="K1998" s="118" t="s">
        <v>61</v>
      </c>
      <c r="L1998" s="118" t="s">
        <v>61</v>
      </c>
      <c r="M1998" s="118" t="s">
        <v>61</v>
      </c>
      <c r="N1998" s="118" t="s">
        <v>61</v>
      </c>
      <c r="O1998" s="118" t="s">
        <v>61</v>
      </c>
      <c r="P1998" s="118" t="s">
        <v>61</v>
      </c>
      <c r="Q1998" s="118" t="s">
        <v>61</v>
      </c>
      <c r="R1998" s="118" t="s">
        <v>61</v>
      </c>
      <c r="S1998" s="118" t="s">
        <v>61</v>
      </c>
      <c r="T1998" s="118" t="s">
        <v>61</v>
      </c>
      <c r="U1998" s="118" t="s">
        <v>61</v>
      </c>
      <c r="V1998" s="118" t="s">
        <v>61</v>
      </c>
      <c r="W1998" s="118" t="s">
        <v>61</v>
      </c>
    </row>
    <row r="1999" spans="1:23" ht="13.5" customHeight="1" x14ac:dyDescent="0.25">
      <c r="A1999" s="237">
        <v>0.125</v>
      </c>
      <c r="B1999" s="118" t="s">
        <v>61</v>
      </c>
      <c r="C1999" s="118" t="s">
        <v>61</v>
      </c>
      <c r="D1999" s="118" t="s">
        <v>61</v>
      </c>
      <c r="E1999" s="118" t="s">
        <v>61</v>
      </c>
      <c r="F1999" s="118" t="s">
        <v>61</v>
      </c>
      <c r="G1999" s="118" t="s">
        <v>61</v>
      </c>
      <c r="H1999" s="118" t="s">
        <v>61</v>
      </c>
      <c r="I1999" s="118" t="s">
        <v>61</v>
      </c>
      <c r="J1999" s="118" t="s">
        <v>61</v>
      </c>
      <c r="K1999" s="118" t="s">
        <v>61</v>
      </c>
      <c r="L1999" s="118" t="s">
        <v>61</v>
      </c>
      <c r="M1999" s="118" t="s">
        <v>61</v>
      </c>
      <c r="N1999" s="118" t="s">
        <v>61</v>
      </c>
      <c r="O1999" s="118" t="s">
        <v>61</v>
      </c>
      <c r="P1999" s="118" t="s">
        <v>61</v>
      </c>
      <c r="Q1999" s="118" t="s">
        <v>61</v>
      </c>
      <c r="R1999" s="118" t="s">
        <v>61</v>
      </c>
      <c r="S1999" s="118" t="s">
        <v>61</v>
      </c>
      <c r="T1999" s="118" t="s">
        <v>61</v>
      </c>
      <c r="U1999" s="118" t="s">
        <v>61</v>
      </c>
      <c r="V1999" s="118" t="s">
        <v>61</v>
      </c>
      <c r="W1999" s="118" t="s">
        <v>61</v>
      </c>
    </row>
    <row r="2000" spans="1:23" ht="13.5" customHeight="1" x14ac:dyDescent="0.25">
      <c r="A2000" s="237">
        <v>0.13541666666666699</v>
      </c>
      <c r="B2000" s="118" t="s">
        <v>61</v>
      </c>
      <c r="C2000" s="118" t="s">
        <v>61</v>
      </c>
      <c r="D2000" s="118" t="s">
        <v>61</v>
      </c>
      <c r="E2000" s="118" t="s">
        <v>61</v>
      </c>
      <c r="F2000" s="118" t="s">
        <v>61</v>
      </c>
      <c r="G2000" s="118" t="s">
        <v>61</v>
      </c>
      <c r="H2000" s="118" t="s">
        <v>61</v>
      </c>
      <c r="I2000" s="118" t="s">
        <v>61</v>
      </c>
      <c r="J2000" s="118" t="s">
        <v>61</v>
      </c>
      <c r="K2000" s="118" t="s">
        <v>61</v>
      </c>
      <c r="L2000" s="118" t="s">
        <v>61</v>
      </c>
      <c r="M2000" s="118" t="s">
        <v>61</v>
      </c>
      <c r="N2000" s="118" t="s">
        <v>61</v>
      </c>
      <c r="O2000" s="118" t="s">
        <v>61</v>
      </c>
      <c r="P2000" s="118" t="s">
        <v>61</v>
      </c>
      <c r="Q2000" s="118" t="s">
        <v>61</v>
      </c>
      <c r="R2000" s="118" t="s">
        <v>61</v>
      </c>
      <c r="S2000" s="118" t="s">
        <v>61</v>
      </c>
      <c r="T2000" s="118" t="s">
        <v>61</v>
      </c>
      <c r="U2000" s="118" t="s">
        <v>61</v>
      </c>
      <c r="V2000" s="118" t="s">
        <v>61</v>
      </c>
      <c r="W2000" s="118" t="s">
        <v>61</v>
      </c>
    </row>
    <row r="2001" spans="1:23" ht="13.5" customHeight="1" x14ac:dyDescent="0.25">
      <c r="A2001" s="237">
        <v>0.14583333333333301</v>
      </c>
      <c r="B2001" s="118" t="s">
        <v>61</v>
      </c>
      <c r="C2001" s="118" t="s">
        <v>61</v>
      </c>
      <c r="D2001" s="118" t="s">
        <v>61</v>
      </c>
      <c r="E2001" s="118" t="s">
        <v>61</v>
      </c>
      <c r="F2001" s="118" t="s">
        <v>61</v>
      </c>
      <c r="G2001" s="118" t="s">
        <v>61</v>
      </c>
      <c r="H2001" s="118" t="s">
        <v>61</v>
      </c>
      <c r="I2001" s="118" t="s">
        <v>61</v>
      </c>
      <c r="J2001" s="118" t="s">
        <v>61</v>
      </c>
      <c r="K2001" s="118" t="s">
        <v>61</v>
      </c>
      <c r="L2001" s="118" t="s">
        <v>61</v>
      </c>
      <c r="M2001" s="118" t="s">
        <v>61</v>
      </c>
      <c r="N2001" s="118" t="s">
        <v>61</v>
      </c>
      <c r="O2001" s="118" t="s">
        <v>61</v>
      </c>
      <c r="P2001" s="118" t="s">
        <v>61</v>
      </c>
      <c r="Q2001" s="118" t="s">
        <v>61</v>
      </c>
      <c r="R2001" s="118" t="s">
        <v>61</v>
      </c>
      <c r="S2001" s="118" t="s">
        <v>61</v>
      </c>
      <c r="T2001" s="118" t="s">
        <v>61</v>
      </c>
      <c r="U2001" s="118" t="s">
        <v>61</v>
      </c>
      <c r="V2001" s="118" t="s">
        <v>61</v>
      </c>
      <c r="W2001" s="118" t="s">
        <v>61</v>
      </c>
    </row>
    <row r="2002" spans="1:23" ht="13.5" customHeight="1" x14ac:dyDescent="0.25">
      <c r="A2002" s="237">
        <v>0.15625</v>
      </c>
      <c r="B2002" s="118" t="s">
        <v>61</v>
      </c>
      <c r="C2002" s="118" t="s">
        <v>61</v>
      </c>
      <c r="D2002" s="118" t="s">
        <v>61</v>
      </c>
      <c r="E2002" s="118" t="s">
        <v>61</v>
      </c>
      <c r="F2002" s="118" t="s">
        <v>61</v>
      </c>
      <c r="G2002" s="118" t="s">
        <v>61</v>
      </c>
      <c r="H2002" s="118" t="s">
        <v>61</v>
      </c>
      <c r="I2002" s="118" t="s">
        <v>61</v>
      </c>
      <c r="J2002" s="118" t="s">
        <v>61</v>
      </c>
      <c r="K2002" s="118" t="s">
        <v>61</v>
      </c>
      <c r="L2002" s="118" t="s">
        <v>61</v>
      </c>
      <c r="M2002" s="118" t="s">
        <v>61</v>
      </c>
      <c r="N2002" s="118" t="s">
        <v>61</v>
      </c>
      <c r="O2002" s="118" t="s">
        <v>61</v>
      </c>
      <c r="P2002" s="118" t="s">
        <v>61</v>
      </c>
      <c r="Q2002" s="118" t="s">
        <v>61</v>
      </c>
      <c r="R2002" s="118" t="s">
        <v>61</v>
      </c>
      <c r="S2002" s="118" t="s">
        <v>61</v>
      </c>
      <c r="T2002" s="118" t="s">
        <v>61</v>
      </c>
      <c r="U2002" s="118" t="s">
        <v>61</v>
      </c>
      <c r="V2002" s="118" t="s">
        <v>61</v>
      </c>
      <c r="W2002" s="118" t="s">
        <v>61</v>
      </c>
    </row>
    <row r="2003" spans="1:23" ht="13.5" customHeight="1" x14ac:dyDescent="0.25">
      <c r="A2003" s="237">
        <v>0.16666666666666699</v>
      </c>
      <c r="B2003" s="118" t="s">
        <v>61</v>
      </c>
      <c r="C2003" s="118" t="s">
        <v>61</v>
      </c>
      <c r="D2003" s="118" t="s">
        <v>61</v>
      </c>
      <c r="E2003" s="118" t="s">
        <v>61</v>
      </c>
      <c r="F2003" s="118" t="s">
        <v>61</v>
      </c>
      <c r="G2003" s="118" t="s">
        <v>61</v>
      </c>
      <c r="H2003" s="118" t="s">
        <v>61</v>
      </c>
      <c r="I2003" s="118" t="s">
        <v>61</v>
      </c>
      <c r="J2003" s="118" t="s">
        <v>61</v>
      </c>
      <c r="K2003" s="118" t="s">
        <v>61</v>
      </c>
      <c r="L2003" s="118" t="s">
        <v>61</v>
      </c>
      <c r="M2003" s="118" t="s">
        <v>61</v>
      </c>
      <c r="N2003" s="118" t="s">
        <v>61</v>
      </c>
      <c r="O2003" s="118" t="s">
        <v>61</v>
      </c>
      <c r="P2003" s="118" t="s">
        <v>61</v>
      </c>
      <c r="Q2003" s="118" t="s">
        <v>61</v>
      </c>
      <c r="R2003" s="118" t="s">
        <v>61</v>
      </c>
      <c r="S2003" s="118" t="s">
        <v>61</v>
      </c>
      <c r="T2003" s="118" t="s">
        <v>61</v>
      </c>
      <c r="U2003" s="118" t="s">
        <v>61</v>
      </c>
      <c r="V2003" s="118" t="s">
        <v>61</v>
      </c>
      <c r="W2003" s="118" t="s">
        <v>61</v>
      </c>
    </row>
    <row r="2004" spans="1:23" ht="13.5" customHeight="1" x14ac:dyDescent="0.25">
      <c r="A2004" s="237">
        <v>0.17708333333333301</v>
      </c>
      <c r="B2004" s="118" t="s">
        <v>61</v>
      </c>
      <c r="C2004" s="118" t="s">
        <v>61</v>
      </c>
      <c r="D2004" s="118" t="s">
        <v>61</v>
      </c>
      <c r="E2004" s="118" t="s">
        <v>61</v>
      </c>
      <c r="F2004" s="118" t="s">
        <v>61</v>
      </c>
      <c r="G2004" s="118" t="s">
        <v>61</v>
      </c>
      <c r="H2004" s="118" t="s">
        <v>61</v>
      </c>
      <c r="I2004" s="118" t="s">
        <v>61</v>
      </c>
      <c r="J2004" s="118" t="s">
        <v>61</v>
      </c>
      <c r="K2004" s="118" t="s">
        <v>61</v>
      </c>
      <c r="L2004" s="118" t="s">
        <v>61</v>
      </c>
      <c r="M2004" s="118" t="s">
        <v>61</v>
      </c>
      <c r="N2004" s="118" t="s">
        <v>61</v>
      </c>
      <c r="O2004" s="118" t="s">
        <v>61</v>
      </c>
      <c r="P2004" s="118" t="s">
        <v>61</v>
      </c>
      <c r="Q2004" s="118" t="s">
        <v>61</v>
      </c>
      <c r="R2004" s="118" t="s">
        <v>61</v>
      </c>
      <c r="S2004" s="118" t="s">
        <v>61</v>
      </c>
      <c r="T2004" s="118" t="s">
        <v>61</v>
      </c>
      <c r="U2004" s="118" t="s">
        <v>61</v>
      </c>
      <c r="V2004" s="118" t="s">
        <v>61</v>
      </c>
      <c r="W2004" s="118" t="s">
        <v>61</v>
      </c>
    </row>
    <row r="2005" spans="1:23" ht="13.5" customHeight="1" x14ac:dyDescent="0.25">
      <c r="A2005" s="237">
        <v>0.1875</v>
      </c>
      <c r="B2005" s="118" t="s">
        <v>61</v>
      </c>
      <c r="C2005" s="118" t="s">
        <v>61</v>
      </c>
      <c r="D2005" s="118" t="s">
        <v>61</v>
      </c>
      <c r="E2005" s="118" t="s">
        <v>61</v>
      </c>
      <c r="F2005" s="118" t="s">
        <v>61</v>
      </c>
      <c r="G2005" s="118" t="s">
        <v>61</v>
      </c>
      <c r="H2005" s="118" t="s">
        <v>61</v>
      </c>
      <c r="I2005" s="118" t="s">
        <v>61</v>
      </c>
      <c r="J2005" s="118" t="s">
        <v>61</v>
      </c>
      <c r="K2005" s="118" t="s">
        <v>61</v>
      </c>
      <c r="L2005" s="118" t="s">
        <v>61</v>
      </c>
      <c r="M2005" s="118" t="s">
        <v>61</v>
      </c>
      <c r="N2005" s="118" t="s">
        <v>61</v>
      </c>
      <c r="O2005" s="118" t="s">
        <v>61</v>
      </c>
      <c r="P2005" s="118" t="s">
        <v>61</v>
      </c>
      <c r="Q2005" s="118" t="s">
        <v>61</v>
      </c>
      <c r="R2005" s="118" t="s">
        <v>61</v>
      </c>
      <c r="S2005" s="118" t="s">
        <v>61</v>
      </c>
      <c r="T2005" s="118" t="s">
        <v>61</v>
      </c>
      <c r="U2005" s="118" t="s">
        <v>61</v>
      </c>
      <c r="V2005" s="118" t="s">
        <v>61</v>
      </c>
      <c r="W2005" s="118" t="s">
        <v>61</v>
      </c>
    </row>
    <row r="2006" spans="1:23" ht="13.5" customHeight="1" x14ac:dyDescent="0.25">
      <c r="A2006" s="237">
        <v>0.19791666666666699</v>
      </c>
      <c r="B2006" s="118" t="s">
        <v>61</v>
      </c>
      <c r="C2006" s="118" t="s">
        <v>61</v>
      </c>
      <c r="D2006" s="118" t="s">
        <v>61</v>
      </c>
      <c r="E2006" s="118" t="s">
        <v>61</v>
      </c>
      <c r="F2006" s="118" t="s">
        <v>61</v>
      </c>
      <c r="G2006" s="118" t="s">
        <v>61</v>
      </c>
      <c r="H2006" s="118" t="s">
        <v>61</v>
      </c>
      <c r="I2006" s="118" t="s">
        <v>61</v>
      </c>
      <c r="J2006" s="118" t="s">
        <v>61</v>
      </c>
      <c r="K2006" s="118" t="s">
        <v>61</v>
      </c>
      <c r="L2006" s="118" t="s">
        <v>61</v>
      </c>
      <c r="M2006" s="118" t="s">
        <v>61</v>
      </c>
      <c r="N2006" s="118" t="s">
        <v>61</v>
      </c>
      <c r="O2006" s="118" t="s">
        <v>61</v>
      </c>
      <c r="P2006" s="118" t="s">
        <v>61</v>
      </c>
      <c r="Q2006" s="118" t="s">
        <v>61</v>
      </c>
      <c r="R2006" s="118" t="s">
        <v>61</v>
      </c>
      <c r="S2006" s="118" t="s">
        <v>61</v>
      </c>
      <c r="T2006" s="118" t="s">
        <v>61</v>
      </c>
      <c r="U2006" s="118" t="s">
        <v>61</v>
      </c>
      <c r="V2006" s="118" t="s">
        <v>61</v>
      </c>
      <c r="W2006" s="118" t="s">
        <v>61</v>
      </c>
    </row>
    <row r="2007" spans="1:23" ht="13.5" customHeight="1" x14ac:dyDescent="0.25">
      <c r="A2007" s="237">
        <v>0.20833333333333301</v>
      </c>
      <c r="B2007" s="118" t="s">
        <v>61</v>
      </c>
      <c r="C2007" s="118" t="s">
        <v>61</v>
      </c>
      <c r="D2007" s="118" t="s">
        <v>61</v>
      </c>
      <c r="E2007" s="118" t="s">
        <v>61</v>
      </c>
      <c r="F2007" s="118" t="s">
        <v>61</v>
      </c>
      <c r="G2007" s="118" t="s">
        <v>61</v>
      </c>
      <c r="H2007" s="118" t="s">
        <v>61</v>
      </c>
      <c r="I2007" s="118" t="s">
        <v>61</v>
      </c>
      <c r="J2007" s="118" t="s">
        <v>61</v>
      </c>
      <c r="K2007" s="118" t="s">
        <v>61</v>
      </c>
      <c r="L2007" s="118" t="s">
        <v>61</v>
      </c>
      <c r="M2007" s="118" t="s">
        <v>61</v>
      </c>
      <c r="N2007" s="118" t="s">
        <v>61</v>
      </c>
      <c r="O2007" s="118" t="s">
        <v>61</v>
      </c>
      <c r="P2007" s="118" t="s">
        <v>61</v>
      </c>
      <c r="Q2007" s="118" t="s">
        <v>61</v>
      </c>
      <c r="R2007" s="118" t="s">
        <v>61</v>
      </c>
      <c r="S2007" s="118" t="s">
        <v>61</v>
      </c>
      <c r="T2007" s="118" t="s">
        <v>61</v>
      </c>
      <c r="U2007" s="118" t="s">
        <v>61</v>
      </c>
      <c r="V2007" s="118" t="s">
        <v>61</v>
      </c>
      <c r="W2007" s="118" t="s">
        <v>61</v>
      </c>
    </row>
    <row r="2008" spans="1:23" ht="13.5" customHeight="1" x14ac:dyDescent="0.25">
      <c r="A2008" s="237">
        <v>0.21875</v>
      </c>
      <c r="B2008" s="118" t="s">
        <v>61</v>
      </c>
      <c r="C2008" s="118" t="s">
        <v>61</v>
      </c>
      <c r="D2008" s="118" t="s">
        <v>61</v>
      </c>
      <c r="E2008" s="118" t="s">
        <v>61</v>
      </c>
      <c r="F2008" s="118" t="s">
        <v>61</v>
      </c>
      <c r="G2008" s="118" t="s">
        <v>61</v>
      </c>
      <c r="H2008" s="118" t="s">
        <v>61</v>
      </c>
      <c r="I2008" s="118" t="s">
        <v>61</v>
      </c>
      <c r="J2008" s="118" t="s">
        <v>61</v>
      </c>
      <c r="K2008" s="118" t="s">
        <v>61</v>
      </c>
      <c r="L2008" s="118" t="s">
        <v>61</v>
      </c>
      <c r="M2008" s="118" t="s">
        <v>61</v>
      </c>
      <c r="N2008" s="118" t="s">
        <v>61</v>
      </c>
      <c r="O2008" s="118" t="s">
        <v>61</v>
      </c>
      <c r="P2008" s="118" t="s">
        <v>61</v>
      </c>
      <c r="Q2008" s="118" t="s">
        <v>61</v>
      </c>
      <c r="R2008" s="118" t="s">
        <v>61</v>
      </c>
      <c r="S2008" s="118" t="s">
        <v>61</v>
      </c>
      <c r="T2008" s="118" t="s">
        <v>61</v>
      </c>
      <c r="U2008" s="118" t="s">
        <v>61</v>
      </c>
      <c r="V2008" s="118" t="s">
        <v>61</v>
      </c>
      <c r="W2008" s="118" t="s">
        <v>61</v>
      </c>
    </row>
    <row r="2009" spans="1:23" ht="13.5" customHeight="1" x14ac:dyDescent="0.25">
      <c r="A2009" s="237">
        <v>0.22916666666666699</v>
      </c>
      <c r="B2009" s="118" t="s">
        <v>61</v>
      </c>
      <c r="C2009" s="118" t="s">
        <v>61</v>
      </c>
      <c r="D2009" s="118" t="s">
        <v>61</v>
      </c>
      <c r="E2009" s="118" t="s">
        <v>61</v>
      </c>
      <c r="F2009" s="118" t="s">
        <v>61</v>
      </c>
      <c r="G2009" s="118" t="s">
        <v>61</v>
      </c>
      <c r="H2009" s="118" t="s">
        <v>61</v>
      </c>
      <c r="I2009" s="118" t="s">
        <v>61</v>
      </c>
      <c r="J2009" s="118" t="s">
        <v>61</v>
      </c>
      <c r="K2009" s="118" t="s">
        <v>61</v>
      </c>
      <c r="L2009" s="118" t="s">
        <v>61</v>
      </c>
      <c r="M2009" s="118" t="s">
        <v>61</v>
      </c>
      <c r="N2009" s="118" t="s">
        <v>61</v>
      </c>
      <c r="O2009" s="118" t="s">
        <v>61</v>
      </c>
      <c r="P2009" s="118" t="s">
        <v>61</v>
      </c>
      <c r="Q2009" s="118" t="s">
        <v>61</v>
      </c>
      <c r="R2009" s="118" t="s">
        <v>61</v>
      </c>
      <c r="S2009" s="118" t="s">
        <v>61</v>
      </c>
      <c r="T2009" s="118" t="s">
        <v>61</v>
      </c>
      <c r="U2009" s="118" t="s">
        <v>61</v>
      </c>
      <c r="V2009" s="118" t="s">
        <v>61</v>
      </c>
      <c r="W2009" s="118" t="s">
        <v>61</v>
      </c>
    </row>
    <row r="2010" spans="1:23" ht="13.5" customHeight="1" x14ac:dyDescent="0.25">
      <c r="A2010" s="237">
        <v>0.23958333333333301</v>
      </c>
      <c r="B2010" s="118" t="s">
        <v>61</v>
      </c>
      <c r="C2010" s="118" t="s">
        <v>61</v>
      </c>
      <c r="D2010" s="118" t="s">
        <v>61</v>
      </c>
      <c r="E2010" s="118" t="s">
        <v>61</v>
      </c>
      <c r="F2010" s="118" t="s">
        <v>61</v>
      </c>
      <c r="G2010" s="118" t="s">
        <v>61</v>
      </c>
      <c r="H2010" s="118" t="s">
        <v>61</v>
      </c>
      <c r="I2010" s="118" t="s">
        <v>61</v>
      </c>
      <c r="J2010" s="118" t="s">
        <v>61</v>
      </c>
      <c r="K2010" s="118" t="s">
        <v>61</v>
      </c>
      <c r="L2010" s="118" t="s">
        <v>61</v>
      </c>
      <c r="M2010" s="118" t="s">
        <v>61</v>
      </c>
      <c r="N2010" s="118" t="s">
        <v>61</v>
      </c>
      <c r="O2010" s="118" t="s">
        <v>61</v>
      </c>
      <c r="P2010" s="118" t="s">
        <v>61</v>
      </c>
      <c r="Q2010" s="118" t="s">
        <v>61</v>
      </c>
      <c r="R2010" s="118" t="s">
        <v>61</v>
      </c>
      <c r="S2010" s="118" t="s">
        <v>61</v>
      </c>
      <c r="T2010" s="118" t="s">
        <v>61</v>
      </c>
      <c r="U2010" s="118" t="s">
        <v>61</v>
      </c>
      <c r="V2010" s="118" t="s">
        <v>61</v>
      </c>
      <c r="W2010" s="118" t="s">
        <v>61</v>
      </c>
    </row>
    <row r="2011" spans="1:23" ht="13.5" customHeight="1" x14ac:dyDescent="0.25">
      <c r="A2011" s="237">
        <v>0.25</v>
      </c>
      <c r="B2011" s="118" t="s">
        <v>61</v>
      </c>
      <c r="C2011" s="118" t="s">
        <v>61</v>
      </c>
      <c r="D2011" s="118" t="s">
        <v>61</v>
      </c>
      <c r="E2011" s="118" t="s">
        <v>61</v>
      </c>
      <c r="F2011" s="118" t="s">
        <v>61</v>
      </c>
      <c r="G2011" s="118" t="s">
        <v>61</v>
      </c>
      <c r="H2011" s="118" t="s">
        <v>61</v>
      </c>
      <c r="I2011" s="118" t="s">
        <v>61</v>
      </c>
      <c r="J2011" s="118" t="s">
        <v>61</v>
      </c>
      <c r="K2011" s="118" t="s">
        <v>61</v>
      </c>
      <c r="L2011" s="118" t="s">
        <v>61</v>
      </c>
      <c r="M2011" s="118" t="s">
        <v>61</v>
      </c>
      <c r="N2011" s="118" t="s">
        <v>61</v>
      </c>
      <c r="O2011" s="118" t="s">
        <v>61</v>
      </c>
      <c r="P2011" s="118" t="s">
        <v>61</v>
      </c>
      <c r="Q2011" s="118" t="s">
        <v>61</v>
      </c>
      <c r="R2011" s="118" t="s">
        <v>61</v>
      </c>
      <c r="S2011" s="118" t="s">
        <v>61</v>
      </c>
      <c r="T2011" s="118" t="s">
        <v>61</v>
      </c>
      <c r="U2011" s="118" t="s">
        <v>61</v>
      </c>
      <c r="V2011" s="118" t="s">
        <v>61</v>
      </c>
      <c r="W2011" s="118" t="s">
        <v>61</v>
      </c>
    </row>
    <row r="2012" spans="1:23" ht="13.5" customHeight="1" x14ac:dyDescent="0.25">
      <c r="A2012" s="237">
        <v>0.26041666666666702</v>
      </c>
      <c r="B2012" s="118" t="s">
        <v>61</v>
      </c>
      <c r="C2012" s="118" t="s">
        <v>61</v>
      </c>
      <c r="D2012" s="118" t="s">
        <v>61</v>
      </c>
      <c r="E2012" s="118" t="s">
        <v>61</v>
      </c>
      <c r="F2012" s="118" t="s">
        <v>61</v>
      </c>
      <c r="G2012" s="118" t="s">
        <v>61</v>
      </c>
      <c r="H2012" s="118" t="s">
        <v>61</v>
      </c>
      <c r="I2012" s="118" t="s">
        <v>61</v>
      </c>
      <c r="J2012" s="118" t="s">
        <v>61</v>
      </c>
      <c r="K2012" s="118" t="s">
        <v>61</v>
      </c>
      <c r="L2012" s="118" t="s">
        <v>61</v>
      </c>
      <c r="M2012" s="118" t="s">
        <v>61</v>
      </c>
      <c r="N2012" s="118" t="s">
        <v>61</v>
      </c>
      <c r="O2012" s="118" t="s">
        <v>61</v>
      </c>
      <c r="P2012" s="118" t="s">
        <v>61</v>
      </c>
      <c r="Q2012" s="118" t="s">
        <v>61</v>
      </c>
      <c r="R2012" s="118" t="s">
        <v>61</v>
      </c>
      <c r="S2012" s="118" t="s">
        <v>61</v>
      </c>
      <c r="T2012" s="118" t="s">
        <v>61</v>
      </c>
      <c r="U2012" s="118" t="s">
        <v>61</v>
      </c>
      <c r="V2012" s="118" t="s">
        <v>61</v>
      </c>
      <c r="W2012" s="118" t="s">
        <v>61</v>
      </c>
    </row>
    <row r="2013" spans="1:23" ht="13.5" customHeight="1" x14ac:dyDescent="0.25">
      <c r="A2013" s="237">
        <v>0.27083333333333298</v>
      </c>
      <c r="B2013" s="118" t="s">
        <v>61</v>
      </c>
      <c r="C2013" s="118" t="s">
        <v>61</v>
      </c>
      <c r="D2013" s="118" t="s">
        <v>61</v>
      </c>
      <c r="E2013" s="118" t="s">
        <v>61</v>
      </c>
      <c r="F2013" s="118" t="s">
        <v>61</v>
      </c>
      <c r="G2013" s="118" t="s">
        <v>61</v>
      </c>
      <c r="H2013" s="118" t="s">
        <v>61</v>
      </c>
      <c r="I2013" s="118" t="s">
        <v>61</v>
      </c>
      <c r="J2013" s="118" t="s">
        <v>61</v>
      </c>
      <c r="K2013" s="118" t="s">
        <v>61</v>
      </c>
      <c r="L2013" s="118" t="s">
        <v>61</v>
      </c>
      <c r="M2013" s="118" t="s">
        <v>61</v>
      </c>
      <c r="N2013" s="118" t="s">
        <v>61</v>
      </c>
      <c r="O2013" s="118" t="s">
        <v>61</v>
      </c>
      <c r="P2013" s="118" t="s">
        <v>61</v>
      </c>
      <c r="Q2013" s="118" t="s">
        <v>61</v>
      </c>
      <c r="R2013" s="118" t="s">
        <v>61</v>
      </c>
      <c r="S2013" s="118" t="s">
        <v>61</v>
      </c>
      <c r="T2013" s="118" t="s">
        <v>61</v>
      </c>
      <c r="U2013" s="118" t="s">
        <v>61</v>
      </c>
      <c r="V2013" s="118" t="s">
        <v>61</v>
      </c>
      <c r="W2013" s="118" t="s">
        <v>61</v>
      </c>
    </row>
    <row r="2014" spans="1:23" ht="13.5" customHeight="1" x14ac:dyDescent="0.25">
      <c r="A2014" s="237">
        <v>0.28125</v>
      </c>
      <c r="B2014" s="118" t="s">
        <v>61</v>
      </c>
      <c r="C2014" s="118" t="s">
        <v>61</v>
      </c>
      <c r="D2014" s="118" t="s">
        <v>61</v>
      </c>
      <c r="E2014" s="118" t="s">
        <v>61</v>
      </c>
      <c r="F2014" s="118" t="s">
        <v>61</v>
      </c>
      <c r="G2014" s="118" t="s">
        <v>61</v>
      </c>
      <c r="H2014" s="118" t="s">
        <v>61</v>
      </c>
      <c r="I2014" s="118" t="s">
        <v>61</v>
      </c>
      <c r="J2014" s="118" t="s">
        <v>61</v>
      </c>
      <c r="K2014" s="118" t="s">
        <v>61</v>
      </c>
      <c r="L2014" s="118" t="s">
        <v>61</v>
      </c>
      <c r="M2014" s="118" t="s">
        <v>61</v>
      </c>
      <c r="N2014" s="118" t="s">
        <v>61</v>
      </c>
      <c r="O2014" s="118" t="s">
        <v>61</v>
      </c>
      <c r="P2014" s="118" t="s">
        <v>61</v>
      </c>
      <c r="Q2014" s="118" t="s">
        <v>61</v>
      </c>
      <c r="R2014" s="118" t="s">
        <v>61</v>
      </c>
      <c r="S2014" s="118" t="s">
        <v>61</v>
      </c>
      <c r="T2014" s="118" t="s">
        <v>61</v>
      </c>
      <c r="U2014" s="118" t="s">
        <v>61</v>
      </c>
      <c r="V2014" s="118" t="s">
        <v>61</v>
      </c>
      <c r="W2014" s="118" t="s">
        <v>61</v>
      </c>
    </row>
    <row r="2015" spans="1:23" ht="13.5" customHeight="1" x14ac:dyDescent="0.25">
      <c r="A2015" s="237">
        <v>0.29166666666666702</v>
      </c>
      <c r="B2015" s="118" t="s">
        <v>61</v>
      </c>
      <c r="C2015" s="118" t="s">
        <v>61</v>
      </c>
      <c r="D2015" s="118" t="s">
        <v>61</v>
      </c>
      <c r="E2015" s="118" t="s">
        <v>61</v>
      </c>
      <c r="F2015" s="118" t="s">
        <v>61</v>
      </c>
      <c r="G2015" s="118" t="s">
        <v>61</v>
      </c>
      <c r="H2015" s="118" t="s">
        <v>61</v>
      </c>
      <c r="I2015" s="118" t="s">
        <v>61</v>
      </c>
      <c r="J2015" s="118" t="s">
        <v>61</v>
      </c>
      <c r="K2015" s="118" t="s">
        <v>61</v>
      </c>
      <c r="L2015" s="118" t="s">
        <v>61</v>
      </c>
      <c r="M2015" s="118" t="s">
        <v>61</v>
      </c>
      <c r="N2015" s="118" t="s">
        <v>61</v>
      </c>
      <c r="O2015" s="118" t="s">
        <v>61</v>
      </c>
      <c r="P2015" s="118" t="s">
        <v>61</v>
      </c>
      <c r="Q2015" s="118" t="s">
        <v>61</v>
      </c>
      <c r="R2015" s="118" t="s">
        <v>61</v>
      </c>
      <c r="S2015" s="118" t="s">
        <v>61</v>
      </c>
      <c r="T2015" s="118" t="s">
        <v>61</v>
      </c>
      <c r="U2015" s="118" t="s">
        <v>61</v>
      </c>
      <c r="V2015" s="118" t="s">
        <v>61</v>
      </c>
      <c r="W2015" s="118" t="s">
        <v>61</v>
      </c>
    </row>
    <row r="2016" spans="1:23" ht="13.5" customHeight="1" x14ac:dyDescent="0.25">
      <c r="A2016" s="237">
        <v>0.30208333333333298</v>
      </c>
      <c r="B2016" s="118" t="s">
        <v>61</v>
      </c>
      <c r="C2016" s="118" t="s">
        <v>61</v>
      </c>
      <c r="D2016" s="118" t="s">
        <v>61</v>
      </c>
      <c r="E2016" s="118" t="s">
        <v>61</v>
      </c>
      <c r="F2016" s="118" t="s">
        <v>61</v>
      </c>
      <c r="G2016" s="118" t="s">
        <v>61</v>
      </c>
      <c r="H2016" s="118" t="s">
        <v>61</v>
      </c>
      <c r="I2016" s="118" t="s">
        <v>61</v>
      </c>
      <c r="J2016" s="118" t="s">
        <v>61</v>
      </c>
      <c r="K2016" s="118" t="s">
        <v>61</v>
      </c>
      <c r="L2016" s="118" t="s">
        <v>61</v>
      </c>
      <c r="M2016" s="118" t="s">
        <v>61</v>
      </c>
      <c r="N2016" s="118" t="s">
        <v>61</v>
      </c>
      <c r="O2016" s="118" t="s">
        <v>61</v>
      </c>
      <c r="P2016" s="118" t="s">
        <v>61</v>
      </c>
      <c r="Q2016" s="118" t="s">
        <v>61</v>
      </c>
      <c r="R2016" s="118" t="s">
        <v>61</v>
      </c>
      <c r="S2016" s="118" t="s">
        <v>61</v>
      </c>
      <c r="T2016" s="118" t="s">
        <v>61</v>
      </c>
      <c r="U2016" s="118" t="s">
        <v>61</v>
      </c>
      <c r="V2016" s="118" t="s">
        <v>61</v>
      </c>
      <c r="W2016" s="118" t="s">
        <v>61</v>
      </c>
    </row>
    <row r="2017" spans="1:23" ht="13.5" customHeight="1" x14ac:dyDescent="0.25">
      <c r="A2017" s="237">
        <v>0.3125</v>
      </c>
      <c r="B2017" s="118" t="s">
        <v>61</v>
      </c>
      <c r="C2017" s="118" t="s">
        <v>61</v>
      </c>
      <c r="D2017" s="118" t="s">
        <v>61</v>
      </c>
      <c r="E2017" s="118" t="s">
        <v>61</v>
      </c>
      <c r="F2017" s="118" t="s">
        <v>61</v>
      </c>
      <c r="G2017" s="118" t="s">
        <v>61</v>
      </c>
      <c r="H2017" s="118" t="s">
        <v>61</v>
      </c>
      <c r="I2017" s="118" t="s">
        <v>61</v>
      </c>
      <c r="J2017" s="118" t="s">
        <v>61</v>
      </c>
      <c r="K2017" s="118" t="s">
        <v>61</v>
      </c>
      <c r="L2017" s="118" t="s">
        <v>61</v>
      </c>
      <c r="M2017" s="118" t="s">
        <v>61</v>
      </c>
      <c r="N2017" s="118" t="s">
        <v>61</v>
      </c>
      <c r="O2017" s="118" t="s">
        <v>61</v>
      </c>
      <c r="P2017" s="118" t="s">
        <v>61</v>
      </c>
      <c r="Q2017" s="118" t="s">
        <v>61</v>
      </c>
      <c r="R2017" s="118" t="s">
        <v>61</v>
      </c>
      <c r="S2017" s="118" t="s">
        <v>61</v>
      </c>
      <c r="T2017" s="118" t="s">
        <v>61</v>
      </c>
      <c r="U2017" s="118" t="s">
        <v>61</v>
      </c>
      <c r="V2017" s="118" t="s">
        <v>61</v>
      </c>
      <c r="W2017" s="118" t="s">
        <v>61</v>
      </c>
    </row>
    <row r="2018" spans="1:23" ht="13.5" customHeight="1" x14ac:dyDescent="0.25">
      <c r="A2018" s="237">
        <v>0.32291666666666702</v>
      </c>
      <c r="B2018" s="118" t="s">
        <v>61</v>
      </c>
      <c r="C2018" s="118" t="s">
        <v>61</v>
      </c>
      <c r="D2018" s="118" t="s">
        <v>61</v>
      </c>
      <c r="E2018" s="118" t="s">
        <v>61</v>
      </c>
      <c r="F2018" s="118" t="s">
        <v>61</v>
      </c>
      <c r="G2018" s="118" t="s">
        <v>61</v>
      </c>
      <c r="H2018" s="118" t="s">
        <v>61</v>
      </c>
      <c r="I2018" s="118" t="s">
        <v>61</v>
      </c>
      <c r="J2018" s="118" t="s">
        <v>61</v>
      </c>
      <c r="K2018" s="118" t="s">
        <v>61</v>
      </c>
      <c r="L2018" s="118" t="s">
        <v>61</v>
      </c>
      <c r="M2018" s="118" t="s">
        <v>61</v>
      </c>
      <c r="N2018" s="118" t="s">
        <v>61</v>
      </c>
      <c r="O2018" s="118" t="s">
        <v>61</v>
      </c>
      <c r="P2018" s="118" t="s">
        <v>61</v>
      </c>
      <c r="Q2018" s="118" t="s">
        <v>61</v>
      </c>
      <c r="R2018" s="118" t="s">
        <v>61</v>
      </c>
      <c r="S2018" s="118" t="s">
        <v>61</v>
      </c>
      <c r="T2018" s="118" t="s">
        <v>61</v>
      </c>
      <c r="U2018" s="118" t="s">
        <v>61</v>
      </c>
      <c r="V2018" s="118" t="s">
        <v>61</v>
      </c>
      <c r="W2018" s="118" t="s">
        <v>61</v>
      </c>
    </row>
    <row r="2019" spans="1:23" ht="13.5" customHeight="1" x14ac:dyDescent="0.25">
      <c r="A2019" s="237">
        <v>0.33333333333333298</v>
      </c>
      <c r="B2019" s="118" t="s">
        <v>61</v>
      </c>
      <c r="C2019" s="118" t="s">
        <v>61</v>
      </c>
      <c r="D2019" s="118" t="s">
        <v>61</v>
      </c>
      <c r="E2019" s="118" t="s">
        <v>61</v>
      </c>
      <c r="F2019" s="118" t="s">
        <v>61</v>
      </c>
      <c r="G2019" s="118" t="s">
        <v>61</v>
      </c>
      <c r="H2019" s="118" t="s">
        <v>61</v>
      </c>
      <c r="I2019" s="118" t="s">
        <v>61</v>
      </c>
      <c r="J2019" s="118" t="s">
        <v>61</v>
      </c>
      <c r="K2019" s="118" t="s">
        <v>61</v>
      </c>
      <c r="L2019" s="118" t="s">
        <v>61</v>
      </c>
      <c r="M2019" s="118" t="s">
        <v>61</v>
      </c>
      <c r="N2019" s="118" t="s">
        <v>61</v>
      </c>
      <c r="O2019" s="118" t="s">
        <v>61</v>
      </c>
      <c r="P2019" s="118" t="s">
        <v>61</v>
      </c>
      <c r="Q2019" s="118" t="s">
        <v>61</v>
      </c>
      <c r="R2019" s="118" t="s">
        <v>61</v>
      </c>
      <c r="S2019" s="118" t="s">
        <v>61</v>
      </c>
      <c r="T2019" s="118" t="s">
        <v>61</v>
      </c>
      <c r="U2019" s="118" t="s">
        <v>61</v>
      </c>
      <c r="V2019" s="118" t="s">
        <v>61</v>
      </c>
      <c r="W2019" s="118" t="s">
        <v>61</v>
      </c>
    </row>
    <row r="2020" spans="1:23" ht="13.5" customHeight="1" x14ac:dyDescent="0.25">
      <c r="A2020" s="237">
        <v>0.34375</v>
      </c>
      <c r="B2020" s="118" t="s">
        <v>61</v>
      </c>
      <c r="C2020" s="118" t="s">
        <v>61</v>
      </c>
      <c r="D2020" s="118" t="s">
        <v>61</v>
      </c>
      <c r="E2020" s="118" t="s">
        <v>61</v>
      </c>
      <c r="F2020" s="118" t="s">
        <v>61</v>
      </c>
      <c r="G2020" s="118" t="s">
        <v>61</v>
      </c>
      <c r="H2020" s="118" t="s">
        <v>61</v>
      </c>
      <c r="I2020" s="118" t="s">
        <v>61</v>
      </c>
      <c r="J2020" s="118" t="s">
        <v>61</v>
      </c>
      <c r="K2020" s="118" t="s">
        <v>61</v>
      </c>
      <c r="L2020" s="118" t="s">
        <v>61</v>
      </c>
      <c r="M2020" s="118" t="s">
        <v>61</v>
      </c>
      <c r="N2020" s="118" t="s">
        <v>61</v>
      </c>
      <c r="O2020" s="118" t="s">
        <v>61</v>
      </c>
      <c r="P2020" s="118" t="s">
        <v>61</v>
      </c>
      <c r="Q2020" s="118" t="s">
        <v>61</v>
      </c>
      <c r="R2020" s="118" t="s">
        <v>61</v>
      </c>
      <c r="S2020" s="118" t="s">
        <v>61</v>
      </c>
      <c r="T2020" s="118" t="s">
        <v>61</v>
      </c>
      <c r="U2020" s="118" t="s">
        <v>61</v>
      </c>
      <c r="V2020" s="118" t="s">
        <v>61</v>
      </c>
      <c r="W2020" s="118" t="s">
        <v>61</v>
      </c>
    </row>
    <row r="2021" spans="1:23" ht="13.5" customHeight="1" x14ac:dyDescent="0.25">
      <c r="A2021" s="237">
        <v>0.35416666666666702</v>
      </c>
      <c r="B2021" s="118" t="s">
        <v>61</v>
      </c>
      <c r="C2021" s="118" t="s">
        <v>61</v>
      </c>
      <c r="D2021" s="118" t="s">
        <v>61</v>
      </c>
      <c r="E2021" s="118" t="s">
        <v>61</v>
      </c>
      <c r="F2021" s="118" t="s">
        <v>61</v>
      </c>
      <c r="G2021" s="118" t="s">
        <v>61</v>
      </c>
      <c r="H2021" s="118" t="s">
        <v>61</v>
      </c>
      <c r="I2021" s="118" t="s">
        <v>61</v>
      </c>
      <c r="J2021" s="118" t="s">
        <v>61</v>
      </c>
      <c r="K2021" s="118" t="s">
        <v>61</v>
      </c>
      <c r="L2021" s="118" t="s">
        <v>61</v>
      </c>
      <c r="M2021" s="118" t="s">
        <v>61</v>
      </c>
      <c r="N2021" s="118" t="s">
        <v>61</v>
      </c>
      <c r="O2021" s="118" t="s">
        <v>61</v>
      </c>
      <c r="P2021" s="118" t="s">
        <v>61</v>
      </c>
      <c r="Q2021" s="118" t="s">
        <v>61</v>
      </c>
      <c r="R2021" s="118" t="s">
        <v>61</v>
      </c>
      <c r="S2021" s="118" t="s">
        <v>61</v>
      </c>
      <c r="T2021" s="118" t="s">
        <v>61</v>
      </c>
      <c r="U2021" s="118" t="s">
        <v>61</v>
      </c>
      <c r="V2021" s="118" t="s">
        <v>61</v>
      </c>
      <c r="W2021" s="118" t="s">
        <v>61</v>
      </c>
    </row>
    <row r="2022" spans="1:23" ht="13.5" customHeight="1" x14ac:dyDescent="0.25">
      <c r="A2022" s="237">
        <v>0.36458333333333298</v>
      </c>
      <c r="B2022" s="118" t="s">
        <v>61</v>
      </c>
      <c r="C2022" s="118" t="s">
        <v>61</v>
      </c>
      <c r="D2022" s="118" t="s">
        <v>61</v>
      </c>
      <c r="E2022" s="118" t="s">
        <v>61</v>
      </c>
      <c r="F2022" s="118" t="s">
        <v>61</v>
      </c>
      <c r="G2022" s="118" t="s">
        <v>61</v>
      </c>
      <c r="H2022" s="118" t="s">
        <v>61</v>
      </c>
      <c r="I2022" s="118" t="s">
        <v>61</v>
      </c>
      <c r="J2022" s="118" t="s">
        <v>61</v>
      </c>
      <c r="K2022" s="118" t="s">
        <v>61</v>
      </c>
      <c r="L2022" s="118" t="s">
        <v>61</v>
      </c>
      <c r="M2022" s="118" t="s">
        <v>61</v>
      </c>
      <c r="N2022" s="118" t="s">
        <v>61</v>
      </c>
      <c r="O2022" s="118" t="s">
        <v>61</v>
      </c>
      <c r="P2022" s="118" t="s">
        <v>61</v>
      </c>
      <c r="Q2022" s="118" t="s">
        <v>61</v>
      </c>
      <c r="R2022" s="118" t="s">
        <v>61</v>
      </c>
      <c r="S2022" s="118" t="s">
        <v>61</v>
      </c>
      <c r="T2022" s="118" t="s">
        <v>61</v>
      </c>
      <c r="U2022" s="118" t="s">
        <v>61</v>
      </c>
      <c r="V2022" s="118" t="s">
        <v>61</v>
      </c>
      <c r="W2022" s="118" t="s">
        <v>61</v>
      </c>
    </row>
    <row r="2023" spans="1:23" ht="13.5" customHeight="1" x14ac:dyDescent="0.25">
      <c r="A2023" s="237">
        <v>0.375</v>
      </c>
      <c r="B2023" s="118" t="s">
        <v>61</v>
      </c>
      <c r="C2023" s="118" t="s">
        <v>61</v>
      </c>
      <c r="D2023" s="118" t="s">
        <v>61</v>
      </c>
      <c r="E2023" s="118" t="s">
        <v>61</v>
      </c>
      <c r="F2023" s="118" t="s">
        <v>61</v>
      </c>
      <c r="G2023" s="118" t="s">
        <v>61</v>
      </c>
      <c r="H2023" s="118" t="s">
        <v>61</v>
      </c>
      <c r="I2023" s="118" t="s">
        <v>61</v>
      </c>
      <c r="J2023" s="118" t="s">
        <v>61</v>
      </c>
      <c r="K2023" s="118" t="s">
        <v>61</v>
      </c>
      <c r="L2023" s="118" t="s">
        <v>61</v>
      </c>
      <c r="M2023" s="118" t="s">
        <v>61</v>
      </c>
      <c r="N2023" s="118" t="s">
        <v>61</v>
      </c>
      <c r="O2023" s="118" t="s">
        <v>61</v>
      </c>
      <c r="P2023" s="118" t="s">
        <v>61</v>
      </c>
      <c r="Q2023" s="118" t="s">
        <v>61</v>
      </c>
      <c r="R2023" s="118" t="s">
        <v>61</v>
      </c>
      <c r="S2023" s="118" t="s">
        <v>61</v>
      </c>
      <c r="T2023" s="118" t="s">
        <v>61</v>
      </c>
      <c r="U2023" s="118" t="s">
        <v>61</v>
      </c>
      <c r="V2023" s="118" t="s">
        <v>61</v>
      </c>
      <c r="W2023" s="118" t="s">
        <v>61</v>
      </c>
    </row>
    <row r="2024" spans="1:23" ht="13.5" customHeight="1" x14ac:dyDescent="0.25">
      <c r="A2024" s="237">
        <v>0.38541666666666702</v>
      </c>
      <c r="B2024" s="118" t="s">
        <v>61</v>
      </c>
      <c r="C2024" s="118" t="s">
        <v>61</v>
      </c>
      <c r="D2024" s="118" t="s">
        <v>61</v>
      </c>
      <c r="E2024" s="118" t="s">
        <v>61</v>
      </c>
      <c r="F2024" s="118" t="s">
        <v>61</v>
      </c>
      <c r="G2024" s="118" t="s">
        <v>61</v>
      </c>
      <c r="H2024" s="118" t="s">
        <v>61</v>
      </c>
      <c r="I2024" s="118" t="s">
        <v>61</v>
      </c>
      <c r="J2024" s="118" t="s">
        <v>61</v>
      </c>
      <c r="K2024" s="118" t="s">
        <v>61</v>
      </c>
      <c r="L2024" s="118" t="s">
        <v>61</v>
      </c>
      <c r="M2024" s="118" t="s">
        <v>61</v>
      </c>
      <c r="N2024" s="118" t="s">
        <v>61</v>
      </c>
      <c r="O2024" s="118" t="s">
        <v>61</v>
      </c>
      <c r="P2024" s="118" t="s">
        <v>61</v>
      </c>
      <c r="Q2024" s="118" t="s">
        <v>61</v>
      </c>
      <c r="R2024" s="118" t="s">
        <v>61</v>
      </c>
      <c r="S2024" s="118" t="s">
        <v>61</v>
      </c>
      <c r="T2024" s="118" t="s">
        <v>61</v>
      </c>
      <c r="U2024" s="118" t="s">
        <v>61</v>
      </c>
      <c r="V2024" s="118" t="s">
        <v>61</v>
      </c>
      <c r="W2024" s="118" t="s">
        <v>61</v>
      </c>
    </row>
    <row r="2025" spans="1:23" ht="13.5" customHeight="1" x14ac:dyDescent="0.25">
      <c r="A2025" s="237">
        <v>0.39583333333333298</v>
      </c>
      <c r="B2025" s="118" t="s">
        <v>61</v>
      </c>
      <c r="C2025" s="118" t="s">
        <v>61</v>
      </c>
      <c r="D2025" s="118" t="s">
        <v>61</v>
      </c>
      <c r="E2025" s="118" t="s">
        <v>61</v>
      </c>
      <c r="F2025" s="118" t="s">
        <v>61</v>
      </c>
      <c r="G2025" s="118" t="s">
        <v>61</v>
      </c>
      <c r="H2025" s="118" t="s">
        <v>61</v>
      </c>
      <c r="I2025" s="118" t="s">
        <v>61</v>
      </c>
      <c r="J2025" s="118" t="s">
        <v>61</v>
      </c>
      <c r="K2025" s="118" t="s">
        <v>61</v>
      </c>
      <c r="L2025" s="118" t="s">
        <v>61</v>
      </c>
      <c r="M2025" s="118" t="s">
        <v>61</v>
      </c>
      <c r="N2025" s="118" t="s">
        <v>61</v>
      </c>
      <c r="O2025" s="118" t="s">
        <v>61</v>
      </c>
      <c r="P2025" s="118" t="s">
        <v>61</v>
      </c>
      <c r="Q2025" s="118" t="s">
        <v>61</v>
      </c>
      <c r="R2025" s="118" t="s">
        <v>61</v>
      </c>
      <c r="S2025" s="118" t="s">
        <v>61</v>
      </c>
      <c r="T2025" s="118" t="s">
        <v>61</v>
      </c>
      <c r="U2025" s="118" t="s">
        <v>61</v>
      </c>
      <c r="V2025" s="118" t="s">
        <v>61</v>
      </c>
      <c r="W2025" s="118" t="s">
        <v>61</v>
      </c>
    </row>
    <row r="2026" spans="1:23" ht="13.5" customHeight="1" x14ac:dyDescent="0.25">
      <c r="A2026" s="237">
        <v>0.40625</v>
      </c>
      <c r="B2026" s="118" t="s">
        <v>61</v>
      </c>
      <c r="C2026" s="118" t="s">
        <v>61</v>
      </c>
      <c r="D2026" s="118" t="s">
        <v>61</v>
      </c>
      <c r="E2026" s="118" t="s">
        <v>61</v>
      </c>
      <c r="F2026" s="118" t="s">
        <v>61</v>
      </c>
      <c r="G2026" s="118" t="s">
        <v>61</v>
      </c>
      <c r="H2026" s="118" t="s">
        <v>61</v>
      </c>
      <c r="I2026" s="118" t="s">
        <v>61</v>
      </c>
      <c r="J2026" s="118" t="s">
        <v>61</v>
      </c>
      <c r="K2026" s="118" t="s">
        <v>61</v>
      </c>
      <c r="L2026" s="118" t="s">
        <v>61</v>
      </c>
      <c r="M2026" s="118" t="s">
        <v>61</v>
      </c>
      <c r="N2026" s="118" t="s">
        <v>61</v>
      </c>
      <c r="O2026" s="118" t="s">
        <v>61</v>
      </c>
      <c r="P2026" s="118" t="s">
        <v>61</v>
      </c>
      <c r="Q2026" s="118" t="s">
        <v>61</v>
      </c>
      <c r="R2026" s="118" t="s">
        <v>61</v>
      </c>
      <c r="S2026" s="118" t="s">
        <v>61</v>
      </c>
      <c r="T2026" s="118" t="s">
        <v>61</v>
      </c>
      <c r="U2026" s="118" t="s">
        <v>61</v>
      </c>
      <c r="V2026" s="118" t="s">
        <v>61</v>
      </c>
      <c r="W2026" s="118" t="s">
        <v>61</v>
      </c>
    </row>
    <row r="2027" spans="1:23" ht="13.5" customHeight="1" x14ac:dyDescent="0.25">
      <c r="A2027" s="237">
        <v>0.41666666666666702</v>
      </c>
      <c r="B2027" s="118" t="s">
        <v>61</v>
      </c>
      <c r="C2027" s="118" t="s">
        <v>61</v>
      </c>
      <c r="D2027" s="118" t="s">
        <v>61</v>
      </c>
      <c r="E2027" s="118" t="s">
        <v>61</v>
      </c>
      <c r="F2027" s="118" t="s">
        <v>61</v>
      </c>
      <c r="G2027" s="118" t="s">
        <v>61</v>
      </c>
      <c r="H2027" s="118" t="s">
        <v>61</v>
      </c>
      <c r="I2027" s="118" t="s">
        <v>61</v>
      </c>
      <c r="J2027" s="118" t="s">
        <v>61</v>
      </c>
      <c r="K2027" s="118" t="s">
        <v>61</v>
      </c>
      <c r="L2027" s="118" t="s">
        <v>61</v>
      </c>
      <c r="M2027" s="118" t="s">
        <v>61</v>
      </c>
      <c r="N2027" s="118" t="s">
        <v>61</v>
      </c>
      <c r="O2027" s="118" t="s">
        <v>61</v>
      </c>
      <c r="P2027" s="118" t="s">
        <v>61</v>
      </c>
      <c r="Q2027" s="118" t="s">
        <v>61</v>
      </c>
      <c r="R2027" s="118" t="s">
        <v>61</v>
      </c>
      <c r="S2027" s="118" t="s">
        <v>61</v>
      </c>
      <c r="T2027" s="118" t="s">
        <v>61</v>
      </c>
      <c r="U2027" s="118" t="s">
        <v>61</v>
      </c>
      <c r="V2027" s="118" t="s">
        <v>61</v>
      </c>
      <c r="W2027" s="118" t="s">
        <v>61</v>
      </c>
    </row>
    <row r="2028" spans="1:23" ht="13.5" customHeight="1" x14ac:dyDescent="0.25">
      <c r="A2028" s="237">
        <v>0.42708333333333298</v>
      </c>
      <c r="B2028" s="118" t="s">
        <v>61</v>
      </c>
      <c r="C2028" s="118" t="s">
        <v>61</v>
      </c>
      <c r="D2028" s="118" t="s">
        <v>61</v>
      </c>
      <c r="E2028" s="118" t="s">
        <v>61</v>
      </c>
      <c r="F2028" s="118" t="s">
        <v>61</v>
      </c>
      <c r="G2028" s="118" t="s">
        <v>61</v>
      </c>
      <c r="H2028" s="118" t="s">
        <v>61</v>
      </c>
      <c r="I2028" s="118" t="s">
        <v>61</v>
      </c>
      <c r="J2028" s="118" t="s">
        <v>61</v>
      </c>
      <c r="K2028" s="118" t="s">
        <v>61</v>
      </c>
      <c r="L2028" s="118" t="s">
        <v>61</v>
      </c>
      <c r="M2028" s="118" t="s">
        <v>61</v>
      </c>
      <c r="N2028" s="118" t="s">
        <v>61</v>
      </c>
      <c r="O2028" s="118" t="s">
        <v>61</v>
      </c>
      <c r="P2028" s="118" t="s">
        <v>61</v>
      </c>
      <c r="Q2028" s="118" t="s">
        <v>61</v>
      </c>
      <c r="R2028" s="118" t="s">
        <v>61</v>
      </c>
      <c r="S2028" s="118" t="s">
        <v>61</v>
      </c>
      <c r="T2028" s="118" t="s">
        <v>61</v>
      </c>
      <c r="U2028" s="118" t="s">
        <v>61</v>
      </c>
      <c r="V2028" s="118" t="s">
        <v>61</v>
      </c>
      <c r="W2028" s="118" t="s">
        <v>61</v>
      </c>
    </row>
    <row r="2029" spans="1:23" ht="13.5" customHeight="1" x14ac:dyDescent="0.25">
      <c r="A2029" s="237">
        <v>0.4375</v>
      </c>
      <c r="B2029" s="118" t="s">
        <v>61</v>
      </c>
      <c r="C2029" s="118" t="s">
        <v>61</v>
      </c>
      <c r="D2029" s="118" t="s">
        <v>61</v>
      </c>
      <c r="E2029" s="118" t="s">
        <v>61</v>
      </c>
      <c r="F2029" s="118" t="s">
        <v>61</v>
      </c>
      <c r="G2029" s="118" t="s">
        <v>61</v>
      </c>
      <c r="H2029" s="118" t="s">
        <v>61</v>
      </c>
      <c r="I2029" s="118" t="s">
        <v>61</v>
      </c>
      <c r="J2029" s="118" t="s">
        <v>61</v>
      </c>
      <c r="K2029" s="118" t="s">
        <v>61</v>
      </c>
      <c r="L2029" s="118" t="s">
        <v>61</v>
      </c>
      <c r="M2029" s="118" t="s">
        <v>61</v>
      </c>
      <c r="N2029" s="118" t="s">
        <v>61</v>
      </c>
      <c r="O2029" s="118" t="s">
        <v>61</v>
      </c>
      <c r="P2029" s="118" t="s">
        <v>61</v>
      </c>
      <c r="Q2029" s="118" t="s">
        <v>61</v>
      </c>
      <c r="R2029" s="118" t="s">
        <v>61</v>
      </c>
      <c r="S2029" s="118" t="s">
        <v>61</v>
      </c>
      <c r="T2029" s="118" t="s">
        <v>61</v>
      </c>
      <c r="U2029" s="118" t="s">
        <v>61</v>
      </c>
      <c r="V2029" s="118" t="s">
        <v>61</v>
      </c>
      <c r="W2029" s="118" t="s">
        <v>61</v>
      </c>
    </row>
    <row r="2030" spans="1:23" ht="13.5" customHeight="1" x14ac:dyDescent="0.25">
      <c r="A2030" s="237">
        <v>0.44791666666666702</v>
      </c>
      <c r="B2030" s="118" t="s">
        <v>61</v>
      </c>
      <c r="C2030" s="118" t="s">
        <v>61</v>
      </c>
      <c r="D2030" s="118" t="s">
        <v>61</v>
      </c>
      <c r="E2030" s="118" t="s">
        <v>61</v>
      </c>
      <c r="F2030" s="118" t="s">
        <v>61</v>
      </c>
      <c r="G2030" s="118" t="s">
        <v>61</v>
      </c>
      <c r="H2030" s="118" t="s">
        <v>61</v>
      </c>
      <c r="I2030" s="118" t="s">
        <v>61</v>
      </c>
      <c r="J2030" s="118" t="s">
        <v>61</v>
      </c>
      <c r="K2030" s="118" t="s">
        <v>61</v>
      </c>
      <c r="L2030" s="118" t="s">
        <v>61</v>
      </c>
      <c r="M2030" s="118" t="s">
        <v>61</v>
      </c>
      <c r="N2030" s="118" t="s">
        <v>61</v>
      </c>
      <c r="O2030" s="118" t="s">
        <v>61</v>
      </c>
      <c r="P2030" s="118" t="s">
        <v>61</v>
      </c>
      <c r="Q2030" s="118" t="s">
        <v>61</v>
      </c>
      <c r="R2030" s="118" t="s">
        <v>61</v>
      </c>
      <c r="S2030" s="118" t="s">
        <v>61</v>
      </c>
      <c r="T2030" s="118" t="s">
        <v>61</v>
      </c>
      <c r="U2030" s="118" t="s">
        <v>61</v>
      </c>
      <c r="V2030" s="118" t="s">
        <v>61</v>
      </c>
      <c r="W2030" s="118" t="s">
        <v>61</v>
      </c>
    </row>
    <row r="2031" spans="1:23" ht="13.5" customHeight="1" x14ac:dyDescent="0.25">
      <c r="A2031" s="237">
        <v>0.45833333333333298</v>
      </c>
      <c r="B2031" s="118" t="s">
        <v>61</v>
      </c>
      <c r="C2031" s="118" t="s">
        <v>61</v>
      </c>
      <c r="D2031" s="118" t="s">
        <v>61</v>
      </c>
      <c r="E2031" s="118" t="s">
        <v>61</v>
      </c>
      <c r="F2031" s="118" t="s">
        <v>61</v>
      </c>
      <c r="G2031" s="118" t="s">
        <v>61</v>
      </c>
      <c r="H2031" s="118" t="s">
        <v>61</v>
      </c>
      <c r="I2031" s="118" t="s">
        <v>61</v>
      </c>
      <c r="J2031" s="118" t="s">
        <v>61</v>
      </c>
      <c r="K2031" s="118" t="s">
        <v>61</v>
      </c>
      <c r="L2031" s="118" t="s">
        <v>61</v>
      </c>
      <c r="M2031" s="118" t="s">
        <v>61</v>
      </c>
      <c r="N2031" s="118" t="s">
        <v>61</v>
      </c>
      <c r="O2031" s="118" t="s">
        <v>61</v>
      </c>
      <c r="P2031" s="118" t="s">
        <v>61</v>
      </c>
      <c r="Q2031" s="118" t="s">
        <v>61</v>
      </c>
      <c r="R2031" s="118" t="s">
        <v>61</v>
      </c>
      <c r="S2031" s="118" t="s">
        <v>61</v>
      </c>
      <c r="T2031" s="118" t="s">
        <v>61</v>
      </c>
      <c r="U2031" s="118" t="s">
        <v>61</v>
      </c>
      <c r="V2031" s="118" t="s">
        <v>61</v>
      </c>
      <c r="W2031" s="118" t="s">
        <v>61</v>
      </c>
    </row>
    <row r="2032" spans="1:23" ht="13.5" customHeight="1" x14ac:dyDescent="0.25">
      <c r="A2032" s="237">
        <v>0.46875</v>
      </c>
      <c r="B2032" s="118" t="s">
        <v>61</v>
      </c>
      <c r="C2032" s="118" t="s">
        <v>61</v>
      </c>
      <c r="D2032" s="118" t="s">
        <v>61</v>
      </c>
      <c r="E2032" s="118" t="s">
        <v>61</v>
      </c>
      <c r="F2032" s="118" t="s">
        <v>61</v>
      </c>
      <c r="G2032" s="118" t="s">
        <v>61</v>
      </c>
      <c r="H2032" s="118" t="s">
        <v>61</v>
      </c>
      <c r="I2032" s="118" t="s">
        <v>61</v>
      </c>
      <c r="J2032" s="118" t="s">
        <v>61</v>
      </c>
      <c r="K2032" s="118" t="s">
        <v>61</v>
      </c>
      <c r="L2032" s="118" t="s">
        <v>61</v>
      </c>
      <c r="M2032" s="118" t="s">
        <v>61</v>
      </c>
      <c r="N2032" s="118" t="s">
        <v>61</v>
      </c>
      <c r="O2032" s="118" t="s">
        <v>61</v>
      </c>
      <c r="P2032" s="118" t="s">
        <v>61</v>
      </c>
      <c r="Q2032" s="118" t="s">
        <v>61</v>
      </c>
      <c r="R2032" s="118" t="s">
        <v>61</v>
      </c>
      <c r="S2032" s="118" t="s">
        <v>61</v>
      </c>
      <c r="T2032" s="118" t="s">
        <v>61</v>
      </c>
      <c r="U2032" s="118" t="s">
        <v>61</v>
      </c>
      <c r="V2032" s="118" t="s">
        <v>61</v>
      </c>
      <c r="W2032" s="118" t="s">
        <v>61</v>
      </c>
    </row>
    <row r="2033" spans="1:23" ht="13.5" customHeight="1" x14ac:dyDescent="0.25">
      <c r="A2033" s="237">
        <v>0.47916666666666702</v>
      </c>
      <c r="B2033" s="118" t="s">
        <v>61</v>
      </c>
      <c r="C2033" s="118" t="s">
        <v>61</v>
      </c>
      <c r="D2033" s="118" t="s">
        <v>61</v>
      </c>
      <c r="E2033" s="118" t="s">
        <v>61</v>
      </c>
      <c r="F2033" s="118" t="s">
        <v>61</v>
      </c>
      <c r="G2033" s="118" t="s">
        <v>61</v>
      </c>
      <c r="H2033" s="118" t="s">
        <v>61</v>
      </c>
      <c r="I2033" s="118" t="s">
        <v>61</v>
      </c>
      <c r="J2033" s="118" t="s">
        <v>61</v>
      </c>
      <c r="K2033" s="118" t="s">
        <v>61</v>
      </c>
      <c r="L2033" s="118" t="s">
        <v>61</v>
      </c>
      <c r="M2033" s="118" t="s">
        <v>61</v>
      </c>
      <c r="N2033" s="118" t="s">
        <v>61</v>
      </c>
      <c r="O2033" s="118" t="s">
        <v>61</v>
      </c>
      <c r="P2033" s="118" t="s">
        <v>61</v>
      </c>
      <c r="Q2033" s="118" t="s">
        <v>61</v>
      </c>
      <c r="R2033" s="118" t="s">
        <v>61</v>
      </c>
      <c r="S2033" s="118" t="s">
        <v>61</v>
      </c>
      <c r="T2033" s="118" t="s">
        <v>61</v>
      </c>
      <c r="U2033" s="118" t="s">
        <v>61</v>
      </c>
      <c r="V2033" s="118" t="s">
        <v>61</v>
      </c>
      <c r="W2033" s="118" t="s">
        <v>61</v>
      </c>
    </row>
    <row r="2034" spans="1:23" ht="13.5" customHeight="1" x14ac:dyDescent="0.25">
      <c r="A2034" s="237">
        <v>0.48958333333333298</v>
      </c>
      <c r="B2034" s="118" t="s">
        <v>61</v>
      </c>
      <c r="C2034" s="118" t="s">
        <v>61</v>
      </c>
      <c r="D2034" s="118" t="s">
        <v>61</v>
      </c>
      <c r="E2034" s="118" t="s">
        <v>61</v>
      </c>
      <c r="F2034" s="118" t="s">
        <v>61</v>
      </c>
      <c r="G2034" s="118" t="s">
        <v>61</v>
      </c>
      <c r="H2034" s="118" t="s">
        <v>61</v>
      </c>
      <c r="I2034" s="118" t="s">
        <v>61</v>
      </c>
      <c r="J2034" s="118" t="s">
        <v>61</v>
      </c>
      <c r="K2034" s="118" t="s">
        <v>61</v>
      </c>
      <c r="L2034" s="118" t="s">
        <v>61</v>
      </c>
      <c r="M2034" s="118" t="s">
        <v>61</v>
      </c>
      <c r="N2034" s="118" t="s">
        <v>61</v>
      </c>
      <c r="O2034" s="118" t="s">
        <v>61</v>
      </c>
      <c r="P2034" s="118" t="s">
        <v>61</v>
      </c>
      <c r="Q2034" s="118" t="s">
        <v>61</v>
      </c>
      <c r="R2034" s="118" t="s">
        <v>61</v>
      </c>
      <c r="S2034" s="118" t="s">
        <v>61</v>
      </c>
      <c r="T2034" s="118" t="s">
        <v>61</v>
      </c>
      <c r="U2034" s="118" t="s">
        <v>61</v>
      </c>
      <c r="V2034" s="118" t="s">
        <v>61</v>
      </c>
      <c r="W2034" s="118" t="s">
        <v>61</v>
      </c>
    </row>
    <row r="2035" spans="1:23" ht="13.5" customHeight="1" x14ac:dyDescent="0.25">
      <c r="A2035" s="237">
        <v>0.5</v>
      </c>
      <c r="B2035" s="118" t="s">
        <v>61</v>
      </c>
      <c r="C2035" s="118" t="s">
        <v>61</v>
      </c>
      <c r="D2035" s="118" t="s">
        <v>61</v>
      </c>
      <c r="E2035" s="118" t="s">
        <v>61</v>
      </c>
      <c r="F2035" s="118" t="s">
        <v>61</v>
      </c>
      <c r="G2035" s="118" t="s">
        <v>61</v>
      </c>
      <c r="H2035" s="118" t="s">
        <v>61</v>
      </c>
      <c r="I2035" s="118" t="s">
        <v>61</v>
      </c>
      <c r="J2035" s="118" t="s">
        <v>61</v>
      </c>
      <c r="K2035" s="118" t="s">
        <v>61</v>
      </c>
      <c r="L2035" s="118" t="s">
        <v>61</v>
      </c>
      <c r="M2035" s="118" t="s">
        <v>61</v>
      </c>
      <c r="N2035" s="118" t="s">
        <v>61</v>
      </c>
      <c r="O2035" s="118" t="s">
        <v>61</v>
      </c>
      <c r="P2035" s="118" t="s">
        <v>61</v>
      </c>
      <c r="Q2035" s="118" t="s">
        <v>61</v>
      </c>
      <c r="R2035" s="118" t="s">
        <v>61</v>
      </c>
      <c r="S2035" s="118" t="s">
        <v>61</v>
      </c>
      <c r="T2035" s="118" t="s">
        <v>61</v>
      </c>
      <c r="U2035" s="118" t="s">
        <v>61</v>
      </c>
      <c r="V2035" s="118" t="s">
        <v>61</v>
      </c>
      <c r="W2035" s="118" t="s">
        <v>61</v>
      </c>
    </row>
    <row r="2036" spans="1:23" ht="13.5" customHeight="1" x14ac:dyDescent="0.25">
      <c r="A2036" s="237">
        <v>0.51041666666666696</v>
      </c>
      <c r="B2036" s="118" t="s">
        <v>61</v>
      </c>
      <c r="C2036" s="118" t="s">
        <v>61</v>
      </c>
      <c r="D2036" s="118" t="s">
        <v>61</v>
      </c>
      <c r="E2036" s="118" t="s">
        <v>61</v>
      </c>
      <c r="F2036" s="118" t="s">
        <v>61</v>
      </c>
      <c r="G2036" s="118" t="s">
        <v>61</v>
      </c>
      <c r="H2036" s="118" t="s">
        <v>61</v>
      </c>
      <c r="I2036" s="118" t="s">
        <v>61</v>
      </c>
      <c r="J2036" s="118" t="s">
        <v>61</v>
      </c>
      <c r="K2036" s="118" t="s">
        <v>61</v>
      </c>
      <c r="L2036" s="118" t="s">
        <v>61</v>
      </c>
      <c r="M2036" s="118" t="s">
        <v>61</v>
      </c>
      <c r="N2036" s="118" t="s">
        <v>61</v>
      </c>
      <c r="O2036" s="118" t="s">
        <v>61</v>
      </c>
      <c r="P2036" s="118" t="s">
        <v>61</v>
      </c>
      <c r="Q2036" s="118" t="s">
        <v>61</v>
      </c>
      <c r="R2036" s="118" t="s">
        <v>61</v>
      </c>
      <c r="S2036" s="118" t="s">
        <v>61</v>
      </c>
      <c r="T2036" s="118" t="s">
        <v>61</v>
      </c>
      <c r="U2036" s="118" t="s">
        <v>61</v>
      </c>
      <c r="V2036" s="118" t="s">
        <v>61</v>
      </c>
      <c r="W2036" s="118" t="s">
        <v>61</v>
      </c>
    </row>
    <row r="2037" spans="1:23" ht="13.5" customHeight="1" x14ac:dyDescent="0.25">
      <c r="A2037" s="237">
        <v>0.52083333333333304</v>
      </c>
      <c r="B2037" s="118" t="s">
        <v>61</v>
      </c>
      <c r="C2037" s="118" t="s">
        <v>61</v>
      </c>
      <c r="D2037" s="118" t="s">
        <v>61</v>
      </c>
      <c r="E2037" s="118" t="s">
        <v>61</v>
      </c>
      <c r="F2037" s="118" t="s">
        <v>61</v>
      </c>
      <c r="G2037" s="118" t="s">
        <v>61</v>
      </c>
      <c r="H2037" s="118" t="s">
        <v>61</v>
      </c>
      <c r="I2037" s="118" t="s">
        <v>61</v>
      </c>
      <c r="J2037" s="118" t="s">
        <v>61</v>
      </c>
      <c r="K2037" s="118" t="s">
        <v>61</v>
      </c>
      <c r="L2037" s="118" t="s">
        <v>61</v>
      </c>
      <c r="M2037" s="118" t="s">
        <v>61</v>
      </c>
      <c r="N2037" s="118" t="s">
        <v>61</v>
      </c>
      <c r="O2037" s="118" t="s">
        <v>61</v>
      </c>
      <c r="P2037" s="118" t="s">
        <v>61</v>
      </c>
      <c r="Q2037" s="118" t="s">
        <v>61</v>
      </c>
      <c r="R2037" s="118" t="s">
        <v>61</v>
      </c>
      <c r="S2037" s="118" t="s">
        <v>61</v>
      </c>
      <c r="T2037" s="118" t="s">
        <v>61</v>
      </c>
      <c r="U2037" s="118" t="s">
        <v>61</v>
      </c>
      <c r="V2037" s="118" t="s">
        <v>61</v>
      </c>
      <c r="W2037" s="118" t="s">
        <v>61</v>
      </c>
    </row>
    <row r="2038" spans="1:23" ht="13.5" customHeight="1" x14ac:dyDescent="0.25">
      <c r="A2038" s="237">
        <v>0.53125</v>
      </c>
      <c r="B2038" s="118" t="s">
        <v>61</v>
      </c>
      <c r="C2038" s="118" t="s">
        <v>61</v>
      </c>
      <c r="D2038" s="118" t="s">
        <v>61</v>
      </c>
      <c r="E2038" s="118" t="s">
        <v>61</v>
      </c>
      <c r="F2038" s="118" t="s">
        <v>61</v>
      </c>
      <c r="G2038" s="118" t="s">
        <v>61</v>
      </c>
      <c r="H2038" s="118" t="s">
        <v>61</v>
      </c>
      <c r="I2038" s="118" t="s">
        <v>61</v>
      </c>
      <c r="J2038" s="118" t="s">
        <v>61</v>
      </c>
      <c r="K2038" s="118" t="s">
        <v>61</v>
      </c>
      <c r="L2038" s="118" t="s">
        <v>61</v>
      </c>
      <c r="M2038" s="118" t="s">
        <v>61</v>
      </c>
      <c r="N2038" s="118" t="s">
        <v>61</v>
      </c>
      <c r="O2038" s="118" t="s">
        <v>61</v>
      </c>
      <c r="P2038" s="118" t="s">
        <v>61</v>
      </c>
      <c r="Q2038" s="118" t="s">
        <v>61</v>
      </c>
      <c r="R2038" s="118" t="s">
        <v>61</v>
      </c>
      <c r="S2038" s="118" t="s">
        <v>61</v>
      </c>
      <c r="T2038" s="118" t="s">
        <v>61</v>
      </c>
      <c r="U2038" s="118" t="s">
        <v>61</v>
      </c>
      <c r="V2038" s="118" t="s">
        <v>61</v>
      </c>
      <c r="W2038" s="118" t="s">
        <v>61</v>
      </c>
    </row>
    <row r="2039" spans="1:23" ht="13.5" customHeight="1" x14ac:dyDescent="0.25">
      <c r="A2039" s="237">
        <v>0.54166666666666696</v>
      </c>
      <c r="B2039" s="118" t="s">
        <v>61</v>
      </c>
      <c r="C2039" s="118" t="s">
        <v>61</v>
      </c>
      <c r="D2039" s="118" t="s">
        <v>61</v>
      </c>
      <c r="E2039" s="118" t="s">
        <v>61</v>
      </c>
      <c r="F2039" s="118" t="s">
        <v>61</v>
      </c>
      <c r="G2039" s="118" t="s">
        <v>61</v>
      </c>
      <c r="H2039" s="118" t="s">
        <v>61</v>
      </c>
      <c r="I2039" s="118" t="s">
        <v>61</v>
      </c>
      <c r="J2039" s="118" t="s">
        <v>61</v>
      </c>
      <c r="K2039" s="118" t="s">
        <v>61</v>
      </c>
      <c r="L2039" s="118" t="s">
        <v>61</v>
      </c>
      <c r="M2039" s="118" t="s">
        <v>61</v>
      </c>
      <c r="N2039" s="118" t="s">
        <v>61</v>
      </c>
      <c r="O2039" s="118" t="s">
        <v>61</v>
      </c>
      <c r="P2039" s="118" t="s">
        <v>61</v>
      </c>
      <c r="Q2039" s="118" t="s">
        <v>61</v>
      </c>
      <c r="R2039" s="118" t="s">
        <v>61</v>
      </c>
      <c r="S2039" s="118" t="s">
        <v>61</v>
      </c>
      <c r="T2039" s="118" t="s">
        <v>61</v>
      </c>
      <c r="U2039" s="118" t="s">
        <v>61</v>
      </c>
      <c r="V2039" s="118" t="s">
        <v>61</v>
      </c>
      <c r="W2039" s="118" t="s">
        <v>61</v>
      </c>
    </row>
    <row r="2040" spans="1:23" ht="13.5" customHeight="1" x14ac:dyDescent="0.25">
      <c r="A2040" s="237">
        <v>0.55208333333333304</v>
      </c>
      <c r="B2040" s="118" t="s">
        <v>61</v>
      </c>
      <c r="C2040" s="118" t="s">
        <v>61</v>
      </c>
      <c r="D2040" s="118" t="s">
        <v>61</v>
      </c>
      <c r="E2040" s="118" t="s">
        <v>61</v>
      </c>
      <c r="F2040" s="118" t="s">
        <v>61</v>
      </c>
      <c r="G2040" s="118" t="s">
        <v>61</v>
      </c>
      <c r="H2040" s="118" t="s">
        <v>61</v>
      </c>
      <c r="I2040" s="118" t="s">
        <v>61</v>
      </c>
      <c r="J2040" s="118" t="s">
        <v>61</v>
      </c>
      <c r="K2040" s="118" t="s">
        <v>61</v>
      </c>
      <c r="L2040" s="118" t="s">
        <v>61</v>
      </c>
      <c r="M2040" s="118" t="s">
        <v>61</v>
      </c>
      <c r="N2040" s="118" t="s">
        <v>61</v>
      </c>
      <c r="O2040" s="118" t="s">
        <v>61</v>
      </c>
      <c r="P2040" s="118" t="s">
        <v>61</v>
      </c>
      <c r="Q2040" s="118" t="s">
        <v>61</v>
      </c>
      <c r="R2040" s="118" t="s">
        <v>61</v>
      </c>
      <c r="S2040" s="118" t="s">
        <v>61</v>
      </c>
      <c r="T2040" s="118" t="s">
        <v>61</v>
      </c>
      <c r="U2040" s="118" t="s">
        <v>61</v>
      </c>
      <c r="V2040" s="118" t="s">
        <v>61</v>
      </c>
      <c r="W2040" s="118" t="s">
        <v>61</v>
      </c>
    </row>
    <row r="2041" spans="1:23" ht="13.5" customHeight="1" x14ac:dyDescent="0.25">
      <c r="A2041" s="237">
        <v>0.5625</v>
      </c>
      <c r="B2041" s="118" t="s">
        <v>61</v>
      </c>
      <c r="C2041" s="118" t="s">
        <v>61</v>
      </c>
      <c r="D2041" s="118" t="s">
        <v>61</v>
      </c>
      <c r="E2041" s="118" t="s">
        <v>61</v>
      </c>
      <c r="F2041" s="118" t="s">
        <v>61</v>
      </c>
      <c r="G2041" s="118" t="s">
        <v>61</v>
      </c>
      <c r="H2041" s="118" t="s">
        <v>61</v>
      </c>
      <c r="I2041" s="118" t="s">
        <v>61</v>
      </c>
      <c r="J2041" s="118" t="s">
        <v>61</v>
      </c>
      <c r="K2041" s="118" t="s">
        <v>61</v>
      </c>
      <c r="L2041" s="118" t="s">
        <v>61</v>
      </c>
      <c r="M2041" s="118" t="s">
        <v>61</v>
      </c>
      <c r="N2041" s="118" t="s">
        <v>61</v>
      </c>
      <c r="O2041" s="118" t="s">
        <v>61</v>
      </c>
      <c r="P2041" s="118" t="s">
        <v>61</v>
      </c>
      <c r="Q2041" s="118" t="s">
        <v>61</v>
      </c>
      <c r="R2041" s="118" t="s">
        <v>61</v>
      </c>
      <c r="S2041" s="118" t="s">
        <v>61</v>
      </c>
      <c r="T2041" s="118" t="s">
        <v>61</v>
      </c>
      <c r="U2041" s="118" t="s">
        <v>61</v>
      </c>
      <c r="V2041" s="118" t="s">
        <v>61</v>
      </c>
      <c r="W2041" s="118" t="s">
        <v>61</v>
      </c>
    </row>
    <row r="2042" spans="1:23" ht="13.5" customHeight="1" x14ac:dyDescent="0.25">
      <c r="A2042" s="237">
        <v>0.57291666666666696</v>
      </c>
      <c r="B2042" s="118" t="s">
        <v>61</v>
      </c>
      <c r="C2042" s="118" t="s">
        <v>61</v>
      </c>
      <c r="D2042" s="118" t="s">
        <v>61</v>
      </c>
      <c r="E2042" s="118" t="s">
        <v>61</v>
      </c>
      <c r="F2042" s="118" t="s">
        <v>61</v>
      </c>
      <c r="G2042" s="118" t="s">
        <v>61</v>
      </c>
      <c r="H2042" s="118" t="s">
        <v>61</v>
      </c>
      <c r="I2042" s="118" t="s">
        <v>61</v>
      </c>
      <c r="J2042" s="118" t="s">
        <v>61</v>
      </c>
      <c r="K2042" s="118" t="s">
        <v>61</v>
      </c>
      <c r="L2042" s="118" t="s">
        <v>61</v>
      </c>
      <c r="M2042" s="118" t="s">
        <v>61</v>
      </c>
      <c r="N2042" s="118" t="s">
        <v>61</v>
      </c>
      <c r="O2042" s="118" t="s">
        <v>61</v>
      </c>
      <c r="P2042" s="118" t="s">
        <v>61</v>
      </c>
      <c r="Q2042" s="118" t="s">
        <v>61</v>
      </c>
      <c r="R2042" s="118" t="s">
        <v>61</v>
      </c>
      <c r="S2042" s="118" t="s">
        <v>61</v>
      </c>
      <c r="T2042" s="118" t="s">
        <v>61</v>
      </c>
      <c r="U2042" s="118" t="s">
        <v>61</v>
      </c>
      <c r="V2042" s="118" t="s">
        <v>61</v>
      </c>
      <c r="W2042" s="118" t="s">
        <v>61</v>
      </c>
    </row>
    <row r="2043" spans="1:23" ht="13.5" customHeight="1" x14ac:dyDescent="0.25">
      <c r="A2043" s="237">
        <v>0.58333333333333304</v>
      </c>
      <c r="B2043" s="118" t="s">
        <v>61</v>
      </c>
      <c r="C2043" s="118" t="s">
        <v>61</v>
      </c>
      <c r="D2043" s="118" t="s">
        <v>61</v>
      </c>
      <c r="E2043" s="118" t="s">
        <v>61</v>
      </c>
      <c r="F2043" s="118" t="s">
        <v>61</v>
      </c>
      <c r="G2043" s="118" t="s">
        <v>61</v>
      </c>
      <c r="H2043" s="118" t="s">
        <v>61</v>
      </c>
      <c r="I2043" s="118" t="s">
        <v>61</v>
      </c>
      <c r="J2043" s="118" t="s">
        <v>61</v>
      </c>
      <c r="K2043" s="118" t="s">
        <v>61</v>
      </c>
      <c r="L2043" s="118" t="s">
        <v>61</v>
      </c>
      <c r="M2043" s="118" t="s">
        <v>61</v>
      </c>
      <c r="N2043" s="118" t="s">
        <v>61</v>
      </c>
      <c r="O2043" s="118" t="s">
        <v>61</v>
      </c>
      <c r="P2043" s="118" t="s">
        <v>61</v>
      </c>
      <c r="Q2043" s="118" t="s">
        <v>61</v>
      </c>
      <c r="R2043" s="118" t="s">
        <v>61</v>
      </c>
      <c r="S2043" s="118" t="s">
        <v>61</v>
      </c>
      <c r="T2043" s="118" t="s">
        <v>61</v>
      </c>
      <c r="U2043" s="118" t="s">
        <v>61</v>
      </c>
      <c r="V2043" s="118" t="s">
        <v>61</v>
      </c>
      <c r="W2043" s="118" t="s">
        <v>61</v>
      </c>
    </row>
    <row r="2044" spans="1:23" ht="13.5" customHeight="1" x14ac:dyDescent="0.25">
      <c r="A2044" s="237">
        <v>0.59375</v>
      </c>
      <c r="B2044" s="118" t="s">
        <v>61</v>
      </c>
      <c r="C2044" s="118" t="s">
        <v>61</v>
      </c>
      <c r="D2044" s="118" t="s">
        <v>61</v>
      </c>
      <c r="E2044" s="118" t="s">
        <v>61</v>
      </c>
      <c r="F2044" s="118" t="s">
        <v>61</v>
      </c>
      <c r="G2044" s="118" t="s">
        <v>61</v>
      </c>
      <c r="H2044" s="118" t="s">
        <v>61</v>
      </c>
      <c r="I2044" s="118" t="s">
        <v>61</v>
      </c>
      <c r="J2044" s="118" t="s">
        <v>61</v>
      </c>
      <c r="K2044" s="118" t="s">
        <v>61</v>
      </c>
      <c r="L2044" s="118" t="s">
        <v>61</v>
      </c>
      <c r="M2044" s="118" t="s">
        <v>61</v>
      </c>
      <c r="N2044" s="118" t="s">
        <v>61</v>
      </c>
      <c r="O2044" s="118" t="s">
        <v>61</v>
      </c>
      <c r="P2044" s="118" t="s">
        <v>61</v>
      </c>
      <c r="Q2044" s="118" t="s">
        <v>61</v>
      </c>
      <c r="R2044" s="118" t="s">
        <v>61</v>
      </c>
      <c r="S2044" s="118" t="s">
        <v>61</v>
      </c>
      <c r="T2044" s="118" t="s">
        <v>61</v>
      </c>
      <c r="U2044" s="118" t="s">
        <v>61</v>
      </c>
      <c r="V2044" s="118" t="s">
        <v>61</v>
      </c>
      <c r="W2044" s="118" t="s">
        <v>61</v>
      </c>
    </row>
    <row r="2045" spans="1:23" ht="13.5" customHeight="1" x14ac:dyDescent="0.25">
      <c r="A2045" s="237">
        <v>0.60416666666666696</v>
      </c>
      <c r="B2045" s="118" t="s">
        <v>61</v>
      </c>
      <c r="C2045" s="118" t="s">
        <v>61</v>
      </c>
      <c r="D2045" s="118" t="s">
        <v>61</v>
      </c>
      <c r="E2045" s="118" t="s">
        <v>61</v>
      </c>
      <c r="F2045" s="118" t="s">
        <v>61</v>
      </c>
      <c r="G2045" s="118" t="s">
        <v>61</v>
      </c>
      <c r="H2045" s="118" t="s">
        <v>61</v>
      </c>
      <c r="I2045" s="118" t="s">
        <v>61</v>
      </c>
      <c r="J2045" s="118" t="s">
        <v>61</v>
      </c>
      <c r="K2045" s="118" t="s">
        <v>61</v>
      </c>
      <c r="L2045" s="118" t="s">
        <v>61</v>
      </c>
      <c r="M2045" s="118" t="s">
        <v>61</v>
      </c>
      <c r="N2045" s="118" t="s">
        <v>61</v>
      </c>
      <c r="O2045" s="118" t="s">
        <v>61</v>
      </c>
      <c r="P2045" s="118" t="s">
        <v>61</v>
      </c>
      <c r="Q2045" s="118" t="s">
        <v>61</v>
      </c>
      <c r="R2045" s="118" t="s">
        <v>61</v>
      </c>
      <c r="S2045" s="118" t="s">
        <v>61</v>
      </c>
      <c r="T2045" s="118" t="s">
        <v>61</v>
      </c>
      <c r="U2045" s="118" t="s">
        <v>61</v>
      </c>
      <c r="V2045" s="118" t="s">
        <v>61</v>
      </c>
      <c r="W2045" s="118" t="s">
        <v>61</v>
      </c>
    </row>
    <row r="2046" spans="1:23" ht="13.5" customHeight="1" x14ac:dyDescent="0.25">
      <c r="A2046" s="237">
        <v>0.61458333333333304</v>
      </c>
      <c r="B2046" s="118" t="s">
        <v>61</v>
      </c>
      <c r="C2046" s="118" t="s">
        <v>61</v>
      </c>
      <c r="D2046" s="118" t="s">
        <v>61</v>
      </c>
      <c r="E2046" s="118" t="s">
        <v>61</v>
      </c>
      <c r="F2046" s="118" t="s">
        <v>61</v>
      </c>
      <c r="G2046" s="118" t="s">
        <v>61</v>
      </c>
      <c r="H2046" s="118" t="s">
        <v>61</v>
      </c>
      <c r="I2046" s="118" t="s">
        <v>61</v>
      </c>
      <c r="J2046" s="118" t="s">
        <v>61</v>
      </c>
      <c r="K2046" s="118" t="s">
        <v>61</v>
      </c>
      <c r="L2046" s="118" t="s">
        <v>61</v>
      </c>
      <c r="M2046" s="118" t="s">
        <v>61</v>
      </c>
      <c r="N2046" s="118" t="s">
        <v>61</v>
      </c>
      <c r="O2046" s="118" t="s">
        <v>61</v>
      </c>
      <c r="P2046" s="118" t="s">
        <v>61</v>
      </c>
      <c r="Q2046" s="118" t="s">
        <v>61</v>
      </c>
      <c r="R2046" s="118" t="s">
        <v>61</v>
      </c>
      <c r="S2046" s="118" t="s">
        <v>61</v>
      </c>
      <c r="T2046" s="118" t="s">
        <v>61</v>
      </c>
      <c r="U2046" s="118" t="s">
        <v>61</v>
      </c>
      <c r="V2046" s="118" t="s">
        <v>61</v>
      </c>
      <c r="W2046" s="118" t="s">
        <v>61</v>
      </c>
    </row>
    <row r="2047" spans="1:23" ht="13.5" customHeight="1" x14ac:dyDescent="0.25">
      <c r="A2047" s="237">
        <v>0.625</v>
      </c>
      <c r="B2047" s="118" t="s">
        <v>61</v>
      </c>
      <c r="C2047" s="118" t="s">
        <v>61</v>
      </c>
      <c r="D2047" s="118" t="s">
        <v>61</v>
      </c>
      <c r="E2047" s="118" t="s">
        <v>61</v>
      </c>
      <c r="F2047" s="118" t="s">
        <v>61</v>
      </c>
      <c r="G2047" s="118" t="s">
        <v>61</v>
      </c>
      <c r="H2047" s="118" t="s">
        <v>61</v>
      </c>
      <c r="I2047" s="118" t="s">
        <v>61</v>
      </c>
      <c r="J2047" s="118" t="s">
        <v>61</v>
      </c>
      <c r="K2047" s="118" t="s">
        <v>61</v>
      </c>
      <c r="L2047" s="118" t="s">
        <v>61</v>
      </c>
      <c r="M2047" s="118" t="s">
        <v>61</v>
      </c>
      <c r="N2047" s="118" t="s">
        <v>61</v>
      </c>
      <c r="O2047" s="118" t="s">
        <v>61</v>
      </c>
      <c r="P2047" s="118" t="s">
        <v>61</v>
      </c>
      <c r="Q2047" s="118" t="s">
        <v>61</v>
      </c>
      <c r="R2047" s="118" t="s">
        <v>61</v>
      </c>
      <c r="S2047" s="118" t="s">
        <v>61</v>
      </c>
      <c r="T2047" s="118" t="s">
        <v>61</v>
      </c>
      <c r="U2047" s="118" t="s">
        <v>61</v>
      </c>
      <c r="V2047" s="118" t="s">
        <v>61</v>
      </c>
      <c r="W2047" s="118" t="s">
        <v>61</v>
      </c>
    </row>
    <row r="2048" spans="1:23" ht="13.5" customHeight="1" x14ac:dyDescent="0.25">
      <c r="A2048" s="237">
        <v>0.63541666666666696</v>
      </c>
      <c r="B2048" s="118" t="s">
        <v>61</v>
      </c>
      <c r="C2048" s="118" t="s">
        <v>61</v>
      </c>
      <c r="D2048" s="118" t="s">
        <v>61</v>
      </c>
      <c r="E2048" s="118" t="s">
        <v>61</v>
      </c>
      <c r="F2048" s="118" t="s">
        <v>61</v>
      </c>
      <c r="G2048" s="118" t="s">
        <v>61</v>
      </c>
      <c r="H2048" s="118" t="s">
        <v>61</v>
      </c>
      <c r="I2048" s="118" t="s">
        <v>61</v>
      </c>
      <c r="J2048" s="118" t="s">
        <v>61</v>
      </c>
      <c r="K2048" s="118" t="s">
        <v>61</v>
      </c>
      <c r="L2048" s="118" t="s">
        <v>61</v>
      </c>
      <c r="M2048" s="118" t="s">
        <v>61</v>
      </c>
      <c r="N2048" s="118" t="s">
        <v>61</v>
      </c>
      <c r="O2048" s="118" t="s">
        <v>61</v>
      </c>
      <c r="P2048" s="118" t="s">
        <v>61</v>
      </c>
      <c r="Q2048" s="118" t="s">
        <v>61</v>
      </c>
      <c r="R2048" s="118" t="s">
        <v>61</v>
      </c>
      <c r="S2048" s="118" t="s">
        <v>61</v>
      </c>
      <c r="T2048" s="118" t="s">
        <v>61</v>
      </c>
      <c r="U2048" s="118" t="s">
        <v>61</v>
      </c>
      <c r="V2048" s="118" t="s">
        <v>61</v>
      </c>
      <c r="W2048" s="118" t="s">
        <v>61</v>
      </c>
    </row>
    <row r="2049" spans="1:23" ht="13.5" customHeight="1" x14ac:dyDescent="0.25">
      <c r="A2049" s="237">
        <v>0.64583333333333304</v>
      </c>
      <c r="B2049" s="118" t="s">
        <v>61</v>
      </c>
      <c r="C2049" s="118" t="s">
        <v>61</v>
      </c>
      <c r="D2049" s="118" t="s">
        <v>61</v>
      </c>
      <c r="E2049" s="118" t="s">
        <v>61</v>
      </c>
      <c r="F2049" s="118" t="s">
        <v>61</v>
      </c>
      <c r="G2049" s="118" t="s">
        <v>61</v>
      </c>
      <c r="H2049" s="118" t="s">
        <v>61</v>
      </c>
      <c r="I2049" s="118" t="s">
        <v>61</v>
      </c>
      <c r="J2049" s="118" t="s">
        <v>61</v>
      </c>
      <c r="K2049" s="118" t="s">
        <v>61</v>
      </c>
      <c r="L2049" s="118" t="s">
        <v>61</v>
      </c>
      <c r="M2049" s="118" t="s">
        <v>61</v>
      </c>
      <c r="N2049" s="118" t="s">
        <v>61</v>
      </c>
      <c r="O2049" s="118" t="s">
        <v>61</v>
      </c>
      <c r="P2049" s="118" t="s">
        <v>61</v>
      </c>
      <c r="Q2049" s="118" t="s">
        <v>61</v>
      </c>
      <c r="R2049" s="118" t="s">
        <v>61</v>
      </c>
      <c r="S2049" s="118" t="s">
        <v>61</v>
      </c>
      <c r="T2049" s="118" t="s">
        <v>61</v>
      </c>
      <c r="U2049" s="118" t="s">
        <v>61</v>
      </c>
      <c r="V2049" s="118" t="s">
        <v>61</v>
      </c>
      <c r="W2049" s="118" t="s">
        <v>61</v>
      </c>
    </row>
    <row r="2050" spans="1:23" ht="13.5" customHeight="1" x14ac:dyDescent="0.25">
      <c r="A2050" s="237">
        <v>0.65625</v>
      </c>
      <c r="B2050" s="118" t="s">
        <v>61</v>
      </c>
      <c r="C2050" s="118" t="s">
        <v>61</v>
      </c>
      <c r="D2050" s="118" t="s">
        <v>61</v>
      </c>
      <c r="E2050" s="118" t="s">
        <v>61</v>
      </c>
      <c r="F2050" s="118" t="s">
        <v>61</v>
      </c>
      <c r="G2050" s="118" t="s">
        <v>61</v>
      </c>
      <c r="H2050" s="118" t="s">
        <v>61</v>
      </c>
      <c r="I2050" s="118" t="s">
        <v>61</v>
      </c>
      <c r="J2050" s="118" t="s">
        <v>61</v>
      </c>
      <c r="K2050" s="118" t="s">
        <v>61</v>
      </c>
      <c r="L2050" s="118" t="s">
        <v>61</v>
      </c>
      <c r="M2050" s="118" t="s">
        <v>61</v>
      </c>
      <c r="N2050" s="118" t="s">
        <v>61</v>
      </c>
      <c r="O2050" s="118" t="s">
        <v>61</v>
      </c>
      <c r="P2050" s="118" t="s">
        <v>61</v>
      </c>
      <c r="Q2050" s="118" t="s">
        <v>61</v>
      </c>
      <c r="R2050" s="118" t="s">
        <v>61</v>
      </c>
      <c r="S2050" s="118" t="s">
        <v>61</v>
      </c>
      <c r="T2050" s="118" t="s">
        <v>61</v>
      </c>
      <c r="U2050" s="118" t="s">
        <v>61</v>
      </c>
      <c r="V2050" s="118" t="s">
        <v>61</v>
      </c>
      <c r="W2050" s="118" t="s">
        <v>61</v>
      </c>
    </row>
    <row r="2051" spans="1:23" ht="13.5" customHeight="1" x14ac:dyDescent="0.25">
      <c r="A2051" s="237">
        <v>0.66666666666666696</v>
      </c>
      <c r="B2051" s="118" t="s">
        <v>61</v>
      </c>
      <c r="C2051" s="118" t="s">
        <v>61</v>
      </c>
      <c r="D2051" s="118" t="s">
        <v>61</v>
      </c>
      <c r="E2051" s="118" t="s">
        <v>61</v>
      </c>
      <c r="F2051" s="118" t="s">
        <v>61</v>
      </c>
      <c r="G2051" s="118" t="s">
        <v>61</v>
      </c>
      <c r="H2051" s="118" t="s">
        <v>61</v>
      </c>
      <c r="I2051" s="118" t="s">
        <v>61</v>
      </c>
      <c r="J2051" s="118" t="s">
        <v>61</v>
      </c>
      <c r="K2051" s="118" t="s">
        <v>61</v>
      </c>
      <c r="L2051" s="118" t="s">
        <v>61</v>
      </c>
      <c r="M2051" s="118" t="s">
        <v>61</v>
      </c>
      <c r="N2051" s="118" t="s">
        <v>61</v>
      </c>
      <c r="O2051" s="118" t="s">
        <v>61</v>
      </c>
      <c r="P2051" s="118" t="s">
        <v>61</v>
      </c>
      <c r="Q2051" s="118" t="s">
        <v>61</v>
      </c>
      <c r="R2051" s="118" t="s">
        <v>61</v>
      </c>
      <c r="S2051" s="118" t="s">
        <v>61</v>
      </c>
      <c r="T2051" s="118" t="s">
        <v>61</v>
      </c>
      <c r="U2051" s="118" t="s">
        <v>61</v>
      </c>
      <c r="V2051" s="118" t="s">
        <v>61</v>
      </c>
      <c r="W2051" s="118" t="s">
        <v>61</v>
      </c>
    </row>
    <row r="2052" spans="1:23" ht="13.5" customHeight="1" x14ac:dyDescent="0.25">
      <c r="A2052" s="237">
        <v>0.67708333333333304</v>
      </c>
      <c r="B2052" s="118" t="s">
        <v>61</v>
      </c>
      <c r="C2052" s="118" t="s">
        <v>61</v>
      </c>
      <c r="D2052" s="118" t="s">
        <v>61</v>
      </c>
      <c r="E2052" s="118" t="s">
        <v>61</v>
      </c>
      <c r="F2052" s="118" t="s">
        <v>61</v>
      </c>
      <c r="G2052" s="118" t="s">
        <v>61</v>
      </c>
      <c r="H2052" s="118" t="s">
        <v>61</v>
      </c>
      <c r="I2052" s="118" t="s">
        <v>61</v>
      </c>
      <c r="J2052" s="118" t="s">
        <v>61</v>
      </c>
      <c r="K2052" s="118" t="s">
        <v>61</v>
      </c>
      <c r="L2052" s="118" t="s">
        <v>61</v>
      </c>
      <c r="M2052" s="118" t="s">
        <v>61</v>
      </c>
      <c r="N2052" s="118" t="s">
        <v>61</v>
      </c>
      <c r="O2052" s="118" t="s">
        <v>61</v>
      </c>
      <c r="P2052" s="118" t="s">
        <v>61</v>
      </c>
      <c r="Q2052" s="118" t="s">
        <v>61</v>
      </c>
      <c r="R2052" s="118" t="s">
        <v>61</v>
      </c>
      <c r="S2052" s="118" t="s">
        <v>61</v>
      </c>
      <c r="T2052" s="118" t="s">
        <v>61</v>
      </c>
      <c r="U2052" s="118" t="s">
        <v>61</v>
      </c>
      <c r="V2052" s="118" t="s">
        <v>61</v>
      </c>
      <c r="W2052" s="118" t="s">
        <v>61</v>
      </c>
    </row>
    <row r="2053" spans="1:23" ht="13.5" customHeight="1" x14ac:dyDescent="0.25">
      <c r="A2053" s="237">
        <v>0.6875</v>
      </c>
      <c r="B2053" s="118" t="s">
        <v>61</v>
      </c>
      <c r="C2053" s="118" t="s">
        <v>61</v>
      </c>
      <c r="D2053" s="118" t="s">
        <v>61</v>
      </c>
      <c r="E2053" s="118" t="s">
        <v>61</v>
      </c>
      <c r="F2053" s="118" t="s">
        <v>61</v>
      </c>
      <c r="G2053" s="118" t="s">
        <v>61</v>
      </c>
      <c r="H2053" s="118" t="s">
        <v>61</v>
      </c>
      <c r="I2053" s="118" t="s">
        <v>61</v>
      </c>
      <c r="J2053" s="118" t="s">
        <v>61</v>
      </c>
      <c r="K2053" s="118" t="s">
        <v>61</v>
      </c>
      <c r="L2053" s="118" t="s">
        <v>61</v>
      </c>
      <c r="M2053" s="118" t="s">
        <v>61</v>
      </c>
      <c r="N2053" s="118" t="s">
        <v>61</v>
      </c>
      <c r="O2053" s="118" t="s">
        <v>61</v>
      </c>
      <c r="P2053" s="118" t="s">
        <v>61</v>
      </c>
      <c r="Q2053" s="118" t="s">
        <v>61</v>
      </c>
      <c r="R2053" s="118" t="s">
        <v>61</v>
      </c>
      <c r="S2053" s="118" t="s">
        <v>61</v>
      </c>
      <c r="T2053" s="118" t="s">
        <v>61</v>
      </c>
      <c r="U2053" s="118" t="s">
        <v>61</v>
      </c>
      <c r="V2053" s="118" t="s">
        <v>61</v>
      </c>
      <c r="W2053" s="118" t="s">
        <v>61</v>
      </c>
    </row>
    <row r="2054" spans="1:23" ht="13.5" customHeight="1" x14ac:dyDescent="0.25">
      <c r="A2054" s="237">
        <v>0.69791666666666696</v>
      </c>
      <c r="B2054" s="118" t="s">
        <v>61</v>
      </c>
      <c r="C2054" s="118" t="s">
        <v>61</v>
      </c>
      <c r="D2054" s="118" t="s">
        <v>61</v>
      </c>
      <c r="E2054" s="118" t="s">
        <v>61</v>
      </c>
      <c r="F2054" s="118" t="s">
        <v>61</v>
      </c>
      <c r="G2054" s="118" t="s">
        <v>61</v>
      </c>
      <c r="H2054" s="118" t="s">
        <v>61</v>
      </c>
      <c r="I2054" s="118" t="s">
        <v>61</v>
      </c>
      <c r="J2054" s="118" t="s">
        <v>61</v>
      </c>
      <c r="K2054" s="118" t="s">
        <v>61</v>
      </c>
      <c r="L2054" s="118" t="s">
        <v>61</v>
      </c>
      <c r="M2054" s="118" t="s">
        <v>61</v>
      </c>
      <c r="N2054" s="118" t="s">
        <v>61</v>
      </c>
      <c r="O2054" s="118" t="s">
        <v>61</v>
      </c>
      <c r="P2054" s="118" t="s">
        <v>61</v>
      </c>
      <c r="Q2054" s="118" t="s">
        <v>61</v>
      </c>
      <c r="R2054" s="118" t="s">
        <v>61</v>
      </c>
      <c r="S2054" s="118" t="s">
        <v>61</v>
      </c>
      <c r="T2054" s="118" t="s">
        <v>61</v>
      </c>
      <c r="U2054" s="118" t="s">
        <v>61</v>
      </c>
      <c r="V2054" s="118" t="s">
        <v>61</v>
      </c>
      <c r="W2054" s="118" t="s">
        <v>61</v>
      </c>
    </row>
    <row r="2055" spans="1:23" ht="13.5" customHeight="1" x14ac:dyDescent="0.25">
      <c r="A2055" s="237">
        <v>0.70833333333333304</v>
      </c>
      <c r="B2055" s="118" t="s">
        <v>61</v>
      </c>
      <c r="C2055" s="118" t="s">
        <v>61</v>
      </c>
      <c r="D2055" s="118" t="s">
        <v>61</v>
      </c>
      <c r="E2055" s="118" t="s">
        <v>61</v>
      </c>
      <c r="F2055" s="118" t="s">
        <v>61</v>
      </c>
      <c r="G2055" s="118" t="s">
        <v>61</v>
      </c>
      <c r="H2055" s="118" t="s">
        <v>61</v>
      </c>
      <c r="I2055" s="118" t="s">
        <v>61</v>
      </c>
      <c r="J2055" s="118" t="s">
        <v>61</v>
      </c>
      <c r="K2055" s="118" t="s">
        <v>61</v>
      </c>
      <c r="L2055" s="118" t="s">
        <v>61</v>
      </c>
      <c r="M2055" s="118" t="s">
        <v>61</v>
      </c>
      <c r="N2055" s="118" t="s">
        <v>61</v>
      </c>
      <c r="O2055" s="118" t="s">
        <v>61</v>
      </c>
      <c r="P2055" s="118" t="s">
        <v>61</v>
      </c>
      <c r="Q2055" s="118" t="s">
        <v>61</v>
      </c>
      <c r="R2055" s="118" t="s">
        <v>61</v>
      </c>
      <c r="S2055" s="118" t="s">
        <v>61</v>
      </c>
      <c r="T2055" s="118" t="s">
        <v>61</v>
      </c>
      <c r="U2055" s="118" t="s">
        <v>61</v>
      </c>
      <c r="V2055" s="118" t="s">
        <v>61</v>
      </c>
      <c r="W2055" s="118" t="s">
        <v>61</v>
      </c>
    </row>
    <row r="2056" spans="1:23" ht="13.5" customHeight="1" x14ac:dyDescent="0.25">
      <c r="A2056" s="237">
        <v>0.71875</v>
      </c>
      <c r="B2056" s="118" t="s">
        <v>61</v>
      </c>
      <c r="C2056" s="118" t="s">
        <v>61</v>
      </c>
      <c r="D2056" s="118" t="s">
        <v>61</v>
      </c>
      <c r="E2056" s="118" t="s">
        <v>61</v>
      </c>
      <c r="F2056" s="118" t="s">
        <v>61</v>
      </c>
      <c r="G2056" s="118" t="s">
        <v>61</v>
      </c>
      <c r="H2056" s="118" t="s">
        <v>61</v>
      </c>
      <c r="I2056" s="118" t="s">
        <v>61</v>
      </c>
      <c r="J2056" s="118" t="s">
        <v>61</v>
      </c>
      <c r="K2056" s="118" t="s">
        <v>61</v>
      </c>
      <c r="L2056" s="118" t="s">
        <v>61</v>
      </c>
      <c r="M2056" s="118" t="s">
        <v>61</v>
      </c>
      <c r="N2056" s="118" t="s">
        <v>61</v>
      </c>
      <c r="O2056" s="118" t="s">
        <v>61</v>
      </c>
      <c r="P2056" s="118" t="s">
        <v>61</v>
      </c>
      <c r="Q2056" s="118" t="s">
        <v>61</v>
      </c>
      <c r="R2056" s="118" t="s">
        <v>61</v>
      </c>
      <c r="S2056" s="118" t="s">
        <v>61</v>
      </c>
      <c r="T2056" s="118" t="s">
        <v>61</v>
      </c>
      <c r="U2056" s="118" t="s">
        <v>61</v>
      </c>
      <c r="V2056" s="118" t="s">
        <v>61</v>
      </c>
      <c r="W2056" s="118" t="s">
        <v>61</v>
      </c>
    </row>
    <row r="2057" spans="1:23" ht="13.5" customHeight="1" x14ac:dyDescent="0.25">
      <c r="A2057" s="237">
        <v>0.72916666666666696</v>
      </c>
      <c r="B2057" s="118" t="s">
        <v>61</v>
      </c>
      <c r="C2057" s="118" t="s">
        <v>61</v>
      </c>
      <c r="D2057" s="118" t="s">
        <v>61</v>
      </c>
      <c r="E2057" s="118" t="s">
        <v>61</v>
      </c>
      <c r="F2057" s="118" t="s">
        <v>61</v>
      </c>
      <c r="G2057" s="118" t="s">
        <v>61</v>
      </c>
      <c r="H2057" s="118" t="s">
        <v>61</v>
      </c>
      <c r="I2057" s="118" t="s">
        <v>61</v>
      </c>
      <c r="J2057" s="118" t="s">
        <v>61</v>
      </c>
      <c r="K2057" s="118" t="s">
        <v>61</v>
      </c>
      <c r="L2057" s="118" t="s">
        <v>61</v>
      </c>
      <c r="M2057" s="118" t="s">
        <v>61</v>
      </c>
      <c r="N2057" s="118" t="s">
        <v>61</v>
      </c>
      <c r="O2057" s="118" t="s">
        <v>61</v>
      </c>
      <c r="P2057" s="118" t="s">
        <v>61</v>
      </c>
      <c r="Q2057" s="118" t="s">
        <v>61</v>
      </c>
      <c r="R2057" s="118" t="s">
        <v>61</v>
      </c>
      <c r="S2057" s="118" t="s">
        <v>61</v>
      </c>
      <c r="T2057" s="118" t="s">
        <v>61</v>
      </c>
      <c r="U2057" s="118" t="s">
        <v>61</v>
      </c>
      <c r="V2057" s="118" t="s">
        <v>61</v>
      </c>
      <c r="W2057" s="118" t="s">
        <v>61</v>
      </c>
    </row>
    <row r="2058" spans="1:23" ht="13.5" customHeight="1" x14ac:dyDescent="0.25">
      <c r="A2058" s="237">
        <v>0.73958333333333304</v>
      </c>
      <c r="B2058" s="118" t="s">
        <v>61</v>
      </c>
      <c r="C2058" s="118" t="s">
        <v>61</v>
      </c>
      <c r="D2058" s="118" t="s">
        <v>61</v>
      </c>
      <c r="E2058" s="118" t="s">
        <v>61</v>
      </c>
      <c r="F2058" s="118" t="s">
        <v>61</v>
      </c>
      <c r="G2058" s="118" t="s">
        <v>61</v>
      </c>
      <c r="H2058" s="118" t="s">
        <v>61</v>
      </c>
      <c r="I2058" s="118" t="s">
        <v>61</v>
      </c>
      <c r="J2058" s="118" t="s">
        <v>61</v>
      </c>
      <c r="K2058" s="118" t="s">
        <v>61</v>
      </c>
      <c r="L2058" s="118" t="s">
        <v>61</v>
      </c>
      <c r="M2058" s="118" t="s">
        <v>61</v>
      </c>
      <c r="N2058" s="118" t="s">
        <v>61</v>
      </c>
      <c r="O2058" s="118" t="s">
        <v>61</v>
      </c>
      <c r="P2058" s="118" t="s">
        <v>61</v>
      </c>
      <c r="Q2058" s="118" t="s">
        <v>61</v>
      </c>
      <c r="R2058" s="118" t="s">
        <v>61</v>
      </c>
      <c r="S2058" s="118" t="s">
        <v>61</v>
      </c>
      <c r="T2058" s="118" t="s">
        <v>61</v>
      </c>
      <c r="U2058" s="118" t="s">
        <v>61</v>
      </c>
      <c r="V2058" s="118" t="s">
        <v>61</v>
      </c>
      <c r="W2058" s="118" t="s">
        <v>61</v>
      </c>
    </row>
    <row r="2059" spans="1:23" ht="13.5" customHeight="1" x14ac:dyDescent="0.25">
      <c r="A2059" s="237">
        <v>0.75</v>
      </c>
      <c r="B2059" s="118" t="s">
        <v>61</v>
      </c>
      <c r="C2059" s="118" t="s">
        <v>61</v>
      </c>
      <c r="D2059" s="118" t="s">
        <v>61</v>
      </c>
      <c r="E2059" s="118" t="s">
        <v>61</v>
      </c>
      <c r="F2059" s="118" t="s">
        <v>61</v>
      </c>
      <c r="G2059" s="118" t="s">
        <v>61</v>
      </c>
      <c r="H2059" s="118" t="s">
        <v>61</v>
      </c>
      <c r="I2059" s="118" t="s">
        <v>61</v>
      </c>
      <c r="J2059" s="118" t="s">
        <v>61</v>
      </c>
      <c r="K2059" s="118" t="s">
        <v>61</v>
      </c>
      <c r="L2059" s="118" t="s">
        <v>61</v>
      </c>
      <c r="M2059" s="118" t="s">
        <v>61</v>
      </c>
      <c r="N2059" s="118" t="s">
        <v>61</v>
      </c>
      <c r="O2059" s="118" t="s">
        <v>61</v>
      </c>
      <c r="P2059" s="118" t="s">
        <v>61</v>
      </c>
      <c r="Q2059" s="118" t="s">
        <v>61</v>
      </c>
      <c r="R2059" s="118" t="s">
        <v>61</v>
      </c>
      <c r="S2059" s="118" t="s">
        <v>61</v>
      </c>
      <c r="T2059" s="118" t="s">
        <v>61</v>
      </c>
      <c r="U2059" s="118" t="s">
        <v>61</v>
      </c>
      <c r="V2059" s="118" t="s">
        <v>61</v>
      </c>
      <c r="W2059" s="118" t="s">
        <v>61</v>
      </c>
    </row>
    <row r="2060" spans="1:23" ht="13.5" customHeight="1" x14ac:dyDescent="0.25">
      <c r="A2060" s="237">
        <v>0.76041666666666696</v>
      </c>
      <c r="B2060" s="118" t="s">
        <v>61</v>
      </c>
      <c r="C2060" s="118" t="s">
        <v>61</v>
      </c>
      <c r="D2060" s="118" t="s">
        <v>61</v>
      </c>
      <c r="E2060" s="118" t="s">
        <v>61</v>
      </c>
      <c r="F2060" s="118" t="s">
        <v>61</v>
      </c>
      <c r="G2060" s="118" t="s">
        <v>61</v>
      </c>
      <c r="H2060" s="118" t="s">
        <v>61</v>
      </c>
      <c r="I2060" s="118" t="s">
        <v>61</v>
      </c>
      <c r="J2060" s="118" t="s">
        <v>61</v>
      </c>
      <c r="K2060" s="118" t="s">
        <v>61</v>
      </c>
      <c r="L2060" s="118" t="s">
        <v>61</v>
      </c>
      <c r="M2060" s="118" t="s">
        <v>61</v>
      </c>
      <c r="N2060" s="118" t="s">
        <v>61</v>
      </c>
      <c r="O2060" s="118" t="s">
        <v>61</v>
      </c>
      <c r="P2060" s="118" t="s">
        <v>61</v>
      </c>
      <c r="Q2060" s="118" t="s">
        <v>61</v>
      </c>
      <c r="R2060" s="118" t="s">
        <v>61</v>
      </c>
      <c r="S2060" s="118" t="s">
        <v>61</v>
      </c>
      <c r="T2060" s="118" t="s">
        <v>61</v>
      </c>
      <c r="U2060" s="118" t="s">
        <v>61</v>
      </c>
      <c r="V2060" s="118" t="s">
        <v>61</v>
      </c>
      <c r="W2060" s="118" t="s">
        <v>61</v>
      </c>
    </row>
    <row r="2061" spans="1:23" ht="13.5" customHeight="1" x14ac:dyDescent="0.25">
      <c r="A2061" s="237">
        <v>0.77083333333333304</v>
      </c>
      <c r="B2061" s="118" t="s">
        <v>61</v>
      </c>
      <c r="C2061" s="118" t="s">
        <v>61</v>
      </c>
      <c r="D2061" s="118" t="s">
        <v>61</v>
      </c>
      <c r="E2061" s="118" t="s">
        <v>61</v>
      </c>
      <c r="F2061" s="118" t="s">
        <v>61</v>
      </c>
      <c r="G2061" s="118" t="s">
        <v>61</v>
      </c>
      <c r="H2061" s="118" t="s">
        <v>61</v>
      </c>
      <c r="I2061" s="118" t="s">
        <v>61</v>
      </c>
      <c r="J2061" s="118" t="s">
        <v>61</v>
      </c>
      <c r="K2061" s="118" t="s">
        <v>61</v>
      </c>
      <c r="L2061" s="118" t="s">
        <v>61</v>
      </c>
      <c r="M2061" s="118" t="s">
        <v>61</v>
      </c>
      <c r="N2061" s="118" t="s">
        <v>61</v>
      </c>
      <c r="O2061" s="118" t="s">
        <v>61</v>
      </c>
      <c r="P2061" s="118" t="s">
        <v>61</v>
      </c>
      <c r="Q2061" s="118" t="s">
        <v>61</v>
      </c>
      <c r="R2061" s="118" t="s">
        <v>61</v>
      </c>
      <c r="S2061" s="118" t="s">
        <v>61</v>
      </c>
      <c r="T2061" s="118" t="s">
        <v>61</v>
      </c>
      <c r="U2061" s="118" t="s">
        <v>61</v>
      </c>
      <c r="V2061" s="118" t="s">
        <v>61</v>
      </c>
      <c r="W2061" s="118" t="s">
        <v>61</v>
      </c>
    </row>
    <row r="2062" spans="1:23" ht="13.5" customHeight="1" x14ac:dyDescent="0.25">
      <c r="A2062" s="237">
        <v>0.78125</v>
      </c>
      <c r="B2062" s="118" t="s">
        <v>61</v>
      </c>
      <c r="C2062" s="118" t="s">
        <v>61</v>
      </c>
      <c r="D2062" s="118" t="s">
        <v>61</v>
      </c>
      <c r="E2062" s="118" t="s">
        <v>61</v>
      </c>
      <c r="F2062" s="118" t="s">
        <v>61</v>
      </c>
      <c r="G2062" s="118" t="s">
        <v>61</v>
      </c>
      <c r="H2062" s="118" t="s">
        <v>61</v>
      </c>
      <c r="I2062" s="118" t="s">
        <v>61</v>
      </c>
      <c r="J2062" s="118" t="s">
        <v>61</v>
      </c>
      <c r="K2062" s="118" t="s">
        <v>61</v>
      </c>
      <c r="L2062" s="118" t="s">
        <v>61</v>
      </c>
      <c r="M2062" s="118" t="s">
        <v>61</v>
      </c>
      <c r="N2062" s="118" t="s">
        <v>61</v>
      </c>
      <c r="O2062" s="118" t="s">
        <v>61</v>
      </c>
      <c r="P2062" s="118" t="s">
        <v>61</v>
      </c>
      <c r="Q2062" s="118" t="s">
        <v>61</v>
      </c>
      <c r="R2062" s="118" t="s">
        <v>61</v>
      </c>
      <c r="S2062" s="118" t="s">
        <v>61</v>
      </c>
      <c r="T2062" s="118" t="s">
        <v>61</v>
      </c>
      <c r="U2062" s="118" t="s">
        <v>61</v>
      </c>
      <c r="V2062" s="118" t="s">
        <v>61</v>
      </c>
      <c r="W2062" s="118" t="s">
        <v>61</v>
      </c>
    </row>
    <row r="2063" spans="1:23" ht="13.5" customHeight="1" x14ac:dyDescent="0.25">
      <c r="A2063" s="237">
        <v>0.79166666666666696</v>
      </c>
      <c r="B2063" s="118" t="s">
        <v>61</v>
      </c>
      <c r="C2063" s="118" t="s">
        <v>61</v>
      </c>
      <c r="D2063" s="118" t="s">
        <v>61</v>
      </c>
      <c r="E2063" s="118" t="s">
        <v>61</v>
      </c>
      <c r="F2063" s="118" t="s">
        <v>61</v>
      </c>
      <c r="G2063" s="118" t="s">
        <v>61</v>
      </c>
      <c r="H2063" s="118" t="s">
        <v>61</v>
      </c>
      <c r="I2063" s="118" t="s">
        <v>61</v>
      </c>
      <c r="J2063" s="118" t="s">
        <v>61</v>
      </c>
      <c r="K2063" s="118" t="s">
        <v>61</v>
      </c>
      <c r="L2063" s="118" t="s">
        <v>61</v>
      </c>
      <c r="M2063" s="118" t="s">
        <v>61</v>
      </c>
      <c r="N2063" s="118" t="s">
        <v>61</v>
      </c>
      <c r="O2063" s="118" t="s">
        <v>61</v>
      </c>
      <c r="P2063" s="118" t="s">
        <v>61</v>
      </c>
      <c r="Q2063" s="118" t="s">
        <v>61</v>
      </c>
      <c r="R2063" s="118" t="s">
        <v>61</v>
      </c>
      <c r="S2063" s="118" t="s">
        <v>61</v>
      </c>
      <c r="T2063" s="118" t="s">
        <v>61</v>
      </c>
      <c r="U2063" s="118" t="s">
        <v>61</v>
      </c>
      <c r="V2063" s="118" t="s">
        <v>61</v>
      </c>
      <c r="W2063" s="118" t="s">
        <v>61</v>
      </c>
    </row>
    <row r="2064" spans="1:23" ht="13.5" customHeight="1" x14ac:dyDescent="0.25">
      <c r="A2064" s="237">
        <v>0.80208333333333304</v>
      </c>
      <c r="B2064" s="118" t="s">
        <v>61</v>
      </c>
      <c r="C2064" s="118" t="s">
        <v>61</v>
      </c>
      <c r="D2064" s="118" t="s">
        <v>61</v>
      </c>
      <c r="E2064" s="118" t="s">
        <v>61</v>
      </c>
      <c r="F2064" s="118" t="s">
        <v>61</v>
      </c>
      <c r="G2064" s="118" t="s">
        <v>61</v>
      </c>
      <c r="H2064" s="118" t="s">
        <v>61</v>
      </c>
      <c r="I2064" s="118" t="s">
        <v>61</v>
      </c>
      <c r="J2064" s="118" t="s">
        <v>61</v>
      </c>
      <c r="K2064" s="118" t="s">
        <v>61</v>
      </c>
      <c r="L2064" s="118" t="s">
        <v>61</v>
      </c>
      <c r="M2064" s="118" t="s">
        <v>61</v>
      </c>
      <c r="N2064" s="118" t="s">
        <v>61</v>
      </c>
      <c r="O2064" s="118" t="s">
        <v>61</v>
      </c>
      <c r="P2064" s="118" t="s">
        <v>61</v>
      </c>
      <c r="Q2064" s="118" t="s">
        <v>61</v>
      </c>
      <c r="R2064" s="118" t="s">
        <v>61</v>
      </c>
      <c r="S2064" s="118" t="s">
        <v>61</v>
      </c>
      <c r="T2064" s="118" t="s">
        <v>61</v>
      </c>
      <c r="U2064" s="118" t="s">
        <v>61</v>
      </c>
      <c r="V2064" s="118" t="s">
        <v>61</v>
      </c>
      <c r="W2064" s="118" t="s">
        <v>61</v>
      </c>
    </row>
    <row r="2065" spans="1:23" ht="13.5" customHeight="1" x14ac:dyDescent="0.25">
      <c r="A2065" s="237">
        <v>0.8125</v>
      </c>
      <c r="B2065" s="118" t="s">
        <v>61</v>
      </c>
      <c r="C2065" s="118" t="s">
        <v>61</v>
      </c>
      <c r="D2065" s="118" t="s">
        <v>61</v>
      </c>
      <c r="E2065" s="118" t="s">
        <v>61</v>
      </c>
      <c r="F2065" s="118" t="s">
        <v>61</v>
      </c>
      <c r="G2065" s="118" t="s">
        <v>61</v>
      </c>
      <c r="H2065" s="118" t="s">
        <v>61</v>
      </c>
      <c r="I2065" s="118" t="s">
        <v>61</v>
      </c>
      <c r="J2065" s="118" t="s">
        <v>61</v>
      </c>
      <c r="K2065" s="118" t="s">
        <v>61</v>
      </c>
      <c r="L2065" s="118" t="s">
        <v>61</v>
      </c>
      <c r="M2065" s="118" t="s">
        <v>61</v>
      </c>
      <c r="N2065" s="118" t="s">
        <v>61</v>
      </c>
      <c r="O2065" s="118" t="s">
        <v>61</v>
      </c>
      <c r="P2065" s="118" t="s">
        <v>61</v>
      </c>
      <c r="Q2065" s="118" t="s">
        <v>61</v>
      </c>
      <c r="R2065" s="118" t="s">
        <v>61</v>
      </c>
      <c r="S2065" s="118" t="s">
        <v>61</v>
      </c>
      <c r="T2065" s="118" t="s">
        <v>61</v>
      </c>
      <c r="U2065" s="118" t="s">
        <v>61</v>
      </c>
      <c r="V2065" s="118" t="s">
        <v>61</v>
      </c>
      <c r="W2065" s="118" t="s">
        <v>61</v>
      </c>
    </row>
    <row r="2066" spans="1:23" ht="13.5" customHeight="1" x14ac:dyDescent="0.25">
      <c r="A2066" s="237">
        <v>0.82291666666666696</v>
      </c>
      <c r="B2066" s="118" t="s">
        <v>61</v>
      </c>
      <c r="C2066" s="118" t="s">
        <v>61</v>
      </c>
      <c r="D2066" s="118" t="s">
        <v>61</v>
      </c>
      <c r="E2066" s="118" t="s">
        <v>61</v>
      </c>
      <c r="F2066" s="118" t="s">
        <v>61</v>
      </c>
      <c r="G2066" s="118" t="s">
        <v>61</v>
      </c>
      <c r="H2066" s="118" t="s">
        <v>61</v>
      </c>
      <c r="I2066" s="118" t="s">
        <v>61</v>
      </c>
      <c r="J2066" s="118" t="s">
        <v>61</v>
      </c>
      <c r="K2066" s="118" t="s">
        <v>61</v>
      </c>
      <c r="L2066" s="118" t="s">
        <v>61</v>
      </c>
      <c r="M2066" s="118" t="s">
        <v>61</v>
      </c>
      <c r="N2066" s="118" t="s">
        <v>61</v>
      </c>
      <c r="O2066" s="118" t="s">
        <v>61</v>
      </c>
      <c r="P2066" s="118" t="s">
        <v>61</v>
      </c>
      <c r="Q2066" s="118" t="s">
        <v>61</v>
      </c>
      <c r="R2066" s="118" t="s">
        <v>61</v>
      </c>
      <c r="S2066" s="118" t="s">
        <v>61</v>
      </c>
      <c r="T2066" s="118" t="s">
        <v>61</v>
      </c>
      <c r="U2066" s="118" t="s">
        <v>61</v>
      </c>
      <c r="V2066" s="118" t="s">
        <v>61</v>
      </c>
      <c r="W2066" s="118" t="s">
        <v>61</v>
      </c>
    </row>
    <row r="2067" spans="1:23" ht="13.5" customHeight="1" x14ac:dyDescent="0.25">
      <c r="A2067" s="237">
        <v>0.83333333333333304</v>
      </c>
      <c r="B2067" s="118" t="s">
        <v>61</v>
      </c>
      <c r="C2067" s="118" t="s">
        <v>61</v>
      </c>
      <c r="D2067" s="118" t="s">
        <v>61</v>
      </c>
      <c r="E2067" s="118" t="s">
        <v>61</v>
      </c>
      <c r="F2067" s="118" t="s">
        <v>61</v>
      </c>
      <c r="G2067" s="118" t="s">
        <v>61</v>
      </c>
      <c r="H2067" s="118" t="s">
        <v>61</v>
      </c>
      <c r="I2067" s="118" t="s">
        <v>61</v>
      </c>
      <c r="J2067" s="118" t="s">
        <v>61</v>
      </c>
      <c r="K2067" s="118" t="s">
        <v>61</v>
      </c>
      <c r="L2067" s="118" t="s">
        <v>61</v>
      </c>
      <c r="M2067" s="118" t="s">
        <v>61</v>
      </c>
      <c r="N2067" s="118" t="s">
        <v>61</v>
      </c>
      <c r="O2067" s="118" t="s">
        <v>61</v>
      </c>
      <c r="P2067" s="118" t="s">
        <v>61</v>
      </c>
      <c r="Q2067" s="118" t="s">
        <v>61</v>
      </c>
      <c r="R2067" s="118" t="s">
        <v>61</v>
      </c>
      <c r="S2067" s="118" t="s">
        <v>61</v>
      </c>
      <c r="T2067" s="118" t="s">
        <v>61</v>
      </c>
      <c r="U2067" s="118" t="s">
        <v>61</v>
      </c>
      <c r="V2067" s="118" t="s">
        <v>61</v>
      </c>
      <c r="W2067" s="118" t="s">
        <v>61</v>
      </c>
    </row>
    <row r="2068" spans="1:23" ht="13.5" customHeight="1" x14ac:dyDescent="0.25">
      <c r="A2068" s="237">
        <v>0.84375</v>
      </c>
      <c r="B2068" s="118" t="s">
        <v>61</v>
      </c>
      <c r="C2068" s="118" t="s">
        <v>61</v>
      </c>
      <c r="D2068" s="118" t="s">
        <v>61</v>
      </c>
      <c r="E2068" s="118" t="s">
        <v>61</v>
      </c>
      <c r="F2068" s="118" t="s">
        <v>61</v>
      </c>
      <c r="G2068" s="118" t="s">
        <v>61</v>
      </c>
      <c r="H2068" s="118" t="s">
        <v>61</v>
      </c>
      <c r="I2068" s="118" t="s">
        <v>61</v>
      </c>
      <c r="J2068" s="118" t="s">
        <v>61</v>
      </c>
      <c r="K2068" s="118" t="s">
        <v>61</v>
      </c>
      <c r="L2068" s="118" t="s">
        <v>61</v>
      </c>
      <c r="M2068" s="118" t="s">
        <v>61</v>
      </c>
      <c r="N2068" s="118" t="s">
        <v>61</v>
      </c>
      <c r="O2068" s="118" t="s">
        <v>61</v>
      </c>
      <c r="P2068" s="118" t="s">
        <v>61</v>
      </c>
      <c r="Q2068" s="118" t="s">
        <v>61</v>
      </c>
      <c r="R2068" s="118" t="s">
        <v>61</v>
      </c>
      <c r="S2068" s="118" t="s">
        <v>61</v>
      </c>
      <c r="T2068" s="118" t="s">
        <v>61</v>
      </c>
      <c r="U2068" s="118" t="s">
        <v>61</v>
      </c>
      <c r="V2068" s="118" t="s">
        <v>61</v>
      </c>
      <c r="W2068" s="118" t="s">
        <v>61</v>
      </c>
    </row>
    <row r="2069" spans="1:23" ht="13.5" customHeight="1" x14ac:dyDescent="0.25">
      <c r="A2069" s="237">
        <v>0.85416666666666696</v>
      </c>
      <c r="B2069" s="118" t="s">
        <v>61</v>
      </c>
      <c r="C2069" s="118" t="s">
        <v>61</v>
      </c>
      <c r="D2069" s="118" t="s">
        <v>61</v>
      </c>
      <c r="E2069" s="118" t="s">
        <v>61</v>
      </c>
      <c r="F2069" s="118" t="s">
        <v>61</v>
      </c>
      <c r="G2069" s="118" t="s">
        <v>61</v>
      </c>
      <c r="H2069" s="118" t="s">
        <v>61</v>
      </c>
      <c r="I2069" s="118" t="s">
        <v>61</v>
      </c>
      <c r="J2069" s="118" t="s">
        <v>61</v>
      </c>
      <c r="K2069" s="118" t="s">
        <v>61</v>
      </c>
      <c r="L2069" s="118" t="s">
        <v>61</v>
      </c>
      <c r="M2069" s="118" t="s">
        <v>61</v>
      </c>
      <c r="N2069" s="118" t="s">
        <v>61</v>
      </c>
      <c r="O2069" s="118" t="s">
        <v>61</v>
      </c>
      <c r="P2069" s="118" t="s">
        <v>61</v>
      </c>
      <c r="Q2069" s="118" t="s">
        <v>61</v>
      </c>
      <c r="R2069" s="118" t="s">
        <v>61</v>
      </c>
      <c r="S2069" s="118" t="s">
        <v>61</v>
      </c>
      <c r="T2069" s="118" t="s">
        <v>61</v>
      </c>
      <c r="U2069" s="118" t="s">
        <v>61</v>
      </c>
      <c r="V2069" s="118" t="s">
        <v>61</v>
      </c>
      <c r="W2069" s="118" t="s">
        <v>61</v>
      </c>
    </row>
    <row r="2070" spans="1:23" ht="13.5" customHeight="1" x14ac:dyDescent="0.25">
      <c r="A2070" s="237">
        <v>0.86458333333333304</v>
      </c>
      <c r="B2070" s="118" t="s">
        <v>61</v>
      </c>
      <c r="C2070" s="118" t="s">
        <v>61</v>
      </c>
      <c r="D2070" s="118" t="s">
        <v>61</v>
      </c>
      <c r="E2070" s="118" t="s">
        <v>61</v>
      </c>
      <c r="F2070" s="118" t="s">
        <v>61</v>
      </c>
      <c r="G2070" s="118" t="s">
        <v>61</v>
      </c>
      <c r="H2070" s="118" t="s">
        <v>61</v>
      </c>
      <c r="I2070" s="118" t="s">
        <v>61</v>
      </c>
      <c r="J2070" s="118" t="s">
        <v>61</v>
      </c>
      <c r="K2070" s="118" t="s">
        <v>61</v>
      </c>
      <c r="L2070" s="118" t="s">
        <v>61</v>
      </c>
      <c r="M2070" s="118" t="s">
        <v>61</v>
      </c>
      <c r="N2070" s="118" t="s">
        <v>61</v>
      </c>
      <c r="O2070" s="118" t="s">
        <v>61</v>
      </c>
      <c r="P2070" s="118" t="s">
        <v>61</v>
      </c>
      <c r="Q2070" s="118" t="s">
        <v>61</v>
      </c>
      <c r="R2070" s="118" t="s">
        <v>61</v>
      </c>
      <c r="S2070" s="118" t="s">
        <v>61</v>
      </c>
      <c r="T2070" s="118" t="s">
        <v>61</v>
      </c>
      <c r="U2070" s="118" t="s">
        <v>61</v>
      </c>
      <c r="V2070" s="118" t="s">
        <v>61</v>
      </c>
      <c r="W2070" s="118" t="s">
        <v>61</v>
      </c>
    </row>
    <row r="2071" spans="1:23" ht="13.5" customHeight="1" x14ac:dyDescent="0.25">
      <c r="A2071" s="237">
        <v>0.875</v>
      </c>
      <c r="B2071" s="118" t="s">
        <v>61</v>
      </c>
      <c r="C2071" s="118" t="s">
        <v>61</v>
      </c>
      <c r="D2071" s="118" t="s">
        <v>61</v>
      </c>
      <c r="E2071" s="118" t="s">
        <v>61</v>
      </c>
      <c r="F2071" s="118" t="s">
        <v>61</v>
      </c>
      <c r="G2071" s="118" t="s">
        <v>61</v>
      </c>
      <c r="H2071" s="118" t="s">
        <v>61</v>
      </c>
      <c r="I2071" s="118" t="s">
        <v>61</v>
      </c>
      <c r="J2071" s="118" t="s">
        <v>61</v>
      </c>
      <c r="K2071" s="118" t="s">
        <v>61</v>
      </c>
      <c r="L2071" s="118" t="s">
        <v>61</v>
      </c>
      <c r="M2071" s="118" t="s">
        <v>61</v>
      </c>
      <c r="N2071" s="118" t="s">
        <v>61</v>
      </c>
      <c r="O2071" s="118" t="s">
        <v>61</v>
      </c>
      <c r="P2071" s="118" t="s">
        <v>61</v>
      </c>
      <c r="Q2071" s="118" t="s">
        <v>61</v>
      </c>
      <c r="R2071" s="118" t="s">
        <v>61</v>
      </c>
      <c r="S2071" s="118" t="s">
        <v>61</v>
      </c>
      <c r="T2071" s="118" t="s">
        <v>61</v>
      </c>
      <c r="U2071" s="118" t="s">
        <v>61</v>
      </c>
      <c r="V2071" s="118" t="s">
        <v>61</v>
      </c>
      <c r="W2071" s="118" t="s">
        <v>61</v>
      </c>
    </row>
    <row r="2072" spans="1:23" ht="13.5" customHeight="1" x14ac:dyDescent="0.25">
      <c r="A2072" s="237">
        <v>0.88541666666666696</v>
      </c>
      <c r="B2072" s="118" t="s">
        <v>61</v>
      </c>
      <c r="C2072" s="118" t="s">
        <v>61</v>
      </c>
      <c r="D2072" s="118" t="s">
        <v>61</v>
      </c>
      <c r="E2072" s="118" t="s">
        <v>61</v>
      </c>
      <c r="F2072" s="118" t="s">
        <v>61</v>
      </c>
      <c r="G2072" s="118" t="s">
        <v>61</v>
      </c>
      <c r="H2072" s="118" t="s">
        <v>61</v>
      </c>
      <c r="I2072" s="118" t="s">
        <v>61</v>
      </c>
      <c r="J2072" s="118" t="s">
        <v>61</v>
      </c>
      <c r="K2072" s="118" t="s">
        <v>61</v>
      </c>
      <c r="L2072" s="118" t="s">
        <v>61</v>
      </c>
      <c r="M2072" s="118" t="s">
        <v>61</v>
      </c>
      <c r="N2072" s="118" t="s">
        <v>61</v>
      </c>
      <c r="O2072" s="118" t="s">
        <v>61</v>
      </c>
      <c r="P2072" s="118" t="s">
        <v>61</v>
      </c>
      <c r="Q2072" s="118" t="s">
        <v>61</v>
      </c>
      <c r="R2072" s="118" t="s">
        <v>61</v>
      </c>
      <c r="S2072" s="118" t="s">
        <v>61</v>
      </c>
      <c r="T2072" s="118" t="s">
        <v>61</v>
      </c>
      <c r="U2072" s="118" t="s">
        <v>61</v>
      </c>
      <c r="V2072" s="118" t="s">
        <v>61</v>
      </c>
      <c r="W2072" s="118" t="s">
        <v>61</v>
      </c>
    </row>
    <row r="2073" spans="1:23" ht="13.5" customHeight="1" x14ac:dyDescent="0.25">
      <c r="A2073" s="237">
        <v>0.89583333333333304</v>
      </c>
      <c r="B2073" s="118" t="s">
        <v>61</v>
      </c>
      <c r="C2073" s="118" t="s">
        <v>61</v>
      </c>
      <c r="D2073" s="118" t="s">
        <v>61</v>
      </c>
      <c r="E2073" s="118" t="s">
        <v>61</v>
      </c>
      <c r="F2073" s="118" t="s">
        <v>61</v>
      </c>
      <c r="G2073" s="118" t="s">
        <v>61</v>
      </c>
      <c r="H2073" s="118" t="s">
        <v>61</v>
      </c>
      <c r="I2073" s="118" t="s">
        <v>61</v>
      </c>
      <c r="J2073" s="118" t="s">
        <v>61</v>
      </c>
      <c r="K2073" s="118" t="s">
        <v>61</v>
      </c>
      <c r="L2073" s="118" t="s">
        <v>61</v>
      </c>
      <c r="M2073" s="118" t="s">
        <v>61</v>
      </c>
      <c r="N2073" s="118" t="s">
        <v>61</v>
      </c>
      <c r="O2073" s="118" t="s">
        <v>61</v>
      </c>
      <c r="P2073" s="118" t="s">
        <v>61</v>
      </c>
      <c r="Q2073" s="118" t="s">
        <v>61</v>
      </c>
      <c r="R2073" s="118" t="s">
        <v>61</v>
      </c>
      <c r="S2073" s="118" t="s">
        <v>61</v>
      </c>
      <c r="T2073" s="118" t="s">
        <v>61</v>
      </c>
      <c r="U2073" s="118" t="s">
        <v>61</v>
      </c>
      <c r="V2073" s="118" t="s">
        <v>61</v>
      </c>
      <c r="W2073" s="118" t="s">
        <v>61</v>
      </c>
    </row>
    <row r="2074" spans="1:23" ht="13.5" customHeight="1" x14ac:dyDescent="0.25">
      <c r="A2074" s="237">
        <v>0.90625</v>
      </c>
      <c r="B2074" s="118" t="s">
        <v>61</v>
      </c>
      <c r="C2074" s="118" t="s">
        <v>61</v>
      </c>
      <c r="D2074" s="118" t="s">
        <v>61</v>
      </c>
      <c r="E2074" s="118" t="s">
        <v>61</v>
      </c>
      <c r="F2074" s="118" t="s">
        <v>61</v>
      </c>
      <c r="G2074" s="118" t="s">
        <v>61</v>
      </c>
      <c r="H2074" s="118" t="s">
        <v>61</v>
      </c>
      <c r="I2074" s="118" t="s">
        <v>61</v>
      </c>
      <c r="J2074" s="118" t="s">
        <v>61</v>
      </c>
      <c r="K2074" s="118" t="s">
        <v>61</v>
      </c>
      <c r="L2074" s="118" t="s">
        <v>61</v>
      </c>
      <c r="M2074" s="118" t="s">
        <v>61</v>
      </c>
      <c r="N2074" s="118" t="s">
        <v>61</v>
      </c>
      <c r="O2074" s="118" t="s">
        <v>61</v>
      </c>
      <c r="P2074" s="118" t="s">
        <v>61</v>
      </c>
      <c r="Q2074" s="118" t="s">
        <v>61</v>
      </c>
      <c r="R2074" s="118" t="s">
        <v>61</v>
      </c>
      <c r="S2074" s="118" t="s">
        <v>61</v>
      </c>
      <c r="T2074" s="118" t="s">
        <v>61</v>
      </c>
      <c r="U2074" s="118" t="s">
        <v>61</v>
      </c>
      <c r="V2074" s="118" t="s">
        <v>61</v>
      </c>
      <c r="W2074" s="118" t="s">
        <v>61</v>
      </c>
    </row>
    <row r="2075" spans="1:23" ht="13.5" customHeight="1" x14ac:dyDescent="0.25">
      <c r="A2075" s="237">
        <v>0.91666666666666696</v>
      </c>
      <c r="B2075" s="118" t="s">
        <v>61</v>
      </c>
      <c r="C2075" s="118" t="s">
        <v>61</v>
      </c>
      <c r="D2075" s="118" t="s">
        <v>61</v>
      </c>
      <c r="E2075" s="118" t="s">
        <v>61</v>
      </c>
      <c r="F2075" s="118" t="s">
        <v>61</v>
      </c>
      <c r="G2075" s="118" t="s">
        <v>61</v>
      </c>
      <c r="H2075" s="118" t="s">
        <v>61</v>
      </c>
      <c r="I2075" s="118" t="s">
        <v>61</v>
      </c>
      <c r="J2075" s="118" t="s">
        <v>61</v>
      </c>
      <c r="K2075" s="118" t="s">
        <v>61</v>
      </c>
      <c r="L2075" s="118" t="s">
        <v>61</v>
      </c>
      <c r="M2075" s="118" t="s">
        <v>61</v>
      </c>
      <c r="N2075" s="118" t="s">
        <v>61</v>
      </c>
      <c r="O2075" s="118" t="s">
        <v>61</v>
      </c>
      <c r="P2075" s="118" t="s">
        <v>61</v>
      </c>
      <c r="Q2075" s="118" t="s">
        <v>61</v>
      </c>
      <c r="R2075" s="118" t="s">
        <v>61</v>
      </c>
      <c r="S2075" s="118" t="s">
        <v>61</v>
      </c>
      <c r="T2075" s="118" t="s">
        <v>61</v>
      </c>
      <c r="U2075" s="118" t="s">
        <v>61</v>
      </c>
      <c r="V2075" s="118" t="s">
        <v>61</v>
      </c>
      <c r="W2075" s="118" t="s">
        <v>61</v>
      </c>
    </row>
    <row r="2076" spans="1:23" ht="13.5" customHeight="1" x14ac:dyDescent="0.25">
      <c r="A2076" s="237">
        <v>0.92708333333333304</v>
      </c>
      <c r="B2076" s="118" t="s">
        <v>61</v>
      </c>
      <c r="C2076" s="118" t="s">
        <v>61</v>
      </c>
      <c r="D2076" s="118" t="s">
        <v>61</v>
      </c>
      <c r="E2076" s="118" t="s">
        <v>61</v>
      </c>
      <c r="F2076" s="118" t="s">
        <v>61</v>
      </c>
      <c r="G2076" s="118" t="s">
        <v>61</v>
      </c>
      <c r="H2076" s="118" t="s">
        <v>61</v>
      </c>
      <c r="I2076" s="118" t="s">
        <v>61</v>
      </c>
      <c r="J2076" s="118" t="s">
        <v>61</v>
      </c>
      <c r="K2076" s="118" t="s">
        <v>61</v>
      </c>
      <c r="L2076" s="118" t="s">
        <v>61</v>
      </c>
      <c r="M2076" s="118" t="s">
        <v>61</v>
      </c>
      <c r="N2076" s="118" t="s">
        <v>61</v>
      </c>
      <c r="O2076" s="118" t="s">
        <v>61</v>
      </c>
      <c r="P2076" s="118" t="s">
        <v>61</v>
      </c>
      <c r="Q2076" s="118" t="s">
        <v>61</v>
      </c>
      <c r="R2076" s="118" t="s">
        <v>61</v>
      </c>
      <c r="S2076" s="118" t="s">
        <v>61</v>
      </c>
      <c r="T2076" s="118" t="s">
        <v>61</v>
      </c>
      <c r="U2076" s="118" t="s">
        <v>61</v>
      </c>
      <c r="V2076" s="118" t="s">
        <v>61</v>
      </c>
      <c r="W2076" s="118" t="s">
        <v>61</v>
      </c>
    </row>
    <row r="2077" spans="1:23" ht="13.5" customHeight="1" x14ac:dyDescent="0.25">
      <c r="A2077" s="237">
        <v>0.9375</v>
      </c>
      <c r="B2077" s="118" t="s">
        <v>61</v>
      </c>
      <c r="C2077" s="118" t="s">
        <v>61</v>
      </c>
      <c r="D2077" s="118" t="s">
        <v>61</v>
      </c>
      <c r="E2077" s="118" t="s">
        <v>61</v>
      </c>
      <c r="F2077" s="118" t="s">
        <v>61</v>
      </c>
      <c r="G2077" s="118" t="s">
        <v>61</v>
      </c>
      <c r="H2077" s="118" t="s">
        <v>61</v>
      </c>
      <c r="I2077" s="118" t="s">
        <v>61</v>
      </c>
      <c r="J2077" s="118" t="s">
        <v>61</v>
      </c>
      <c r="K2077" s="118" t="s">
        <v>61</v>
      </c>
      <c r="L2077" s="118" t="s">
        <v>61</v>
      </c>
      <c r="M2077" s="118" t="s">
        <v>61</v>
      </c>
      <c r="N2077" s="118" t="s">
        <v>61</v>
      </c>
      <c r="O2077" s="118" t="s">
        <v>61</v>
      </c>
      <c r="P2077" s="118" t="s">
        <v>61</v>
      </c>
      <c r="Q2077" s="118" t="s">
        <v>61</v>
      </c>
      <c r="R2077" s="118" t="s">
        <v>61</v>
      </c>
      <c r="S2077" s="118" t="s">
        <v>61</v>
      </c>
      <c r="T2077" s="118" t="s">
        <v>61</v>
      </c>
      <c r="U2077" s="118" t="s">
        <v>61</v>
      </c>
      <c r="V2077" s="118" t="s">
        <v>61</v>
      </c>
      <c r="W2077" s="118" t="s">
        <v>61</v>
      </c>
    </row>
    <row r="2078" spans="1:23" ht="13.5" customHeight="1" x14ac:dyDescent="0.25">
      <c r="A2078" s="237">
        <v>0.94791666666666696</v>
      </c>
      <c r="B2078" s="118" t="s">
        <v>61</v>
      </c>
      <c r="C2078" s="118" t="s">
        <v>61</v>
      </c>
      <c r="D2078" s="118" t="s">
        <v>61</v>
      </c>
      <c r="E2078" s="118" t="s">
        <v>61</v>
      </c>
      <c r="F2078" s="118" t="s">
        <v>61</v>
      </c>
      <c r="G2078" s="118" t="s">
        <v>61</v>
      </c>
      <c r="H2078" s="118" t="s">
        <v>61</v>
      </c>
      <c r="I2078" s="118" t="s">
        <v>61</v>
      </c>
      <c r="J2078" s="118" t="s">
        <v>61</v>
      </c>
      <c r="K2078" s="118" t="s">
        <v>61</v>
      </c>
      <c r="L2078" s="118" t="s">
        <v>61</v>
      </c>
      <c r="M2078" s="118" t="s">
        <v>61</v>
      </c>
      <c r="N2078" s="118" t="s">
        <v>61</v>
      </c>
      <c r="O2078" s="118" t="s">
        <v>61</v>
      </c>
      <c r="P2078" s="118" t="s">
        <v>61</v>
      </c>
      <c r="Q2078" s="118" t="s">
        <v>61</v>
      </c>
      <c r="R2078" s="118" t="s">
        <v>61</v>
      </c>
      <c r="S2078" s="118" t="s">
        <v>61</v>
      </c>
      <c r="T2078" s="118" t="s">
        <v>61</v>
      </c>
      <c r="U2078" s="118" t="s">
        <v>61</v>
      </c>
      <c r="V2078" s="118" t="s">
        <v>61</v>
      </c>
      <c r="W2078" s="118" t="s">
        <v>61</v>
      </c>
    </row>
    <row r="2079" spans="1:23" ht="13.5" customHeight="1" x14ac:dyDescent="0.25">
      <c r="A2079" s="237">
        <v>0.95833333333333304</v>
      </c>
      <c r="B2079" s="118" t="s">
        <v>61</v>
      </c>
      <c r="C2079" s="118" t="s">
        <v>61</v>
      </c>
      <c r="D2079" s="118" t="s">
        <v>61</v>
      </c>
      <c r="E2079" s="118" t="s">
        <v>61</v>
      </c>
      <c r="F2079" s="118" t="s">
        <v>61</v>
      </c>
      <c r="G2079" s="118" t="s">
        <v>61</v>
      </c>
      <c r="H2079" s="118" t="s">
        <v>61</v>
      </c>
      <c r="I2079" s="118" t="s">
        <v>61</v>
      </c>
      <c r="J2079" s="118" t="s">
        <v>61</v>
      </c>
      <c r="K2079" s="118" t="s">
        <v>61</v>
      </c>
      <c r="L2079" s="118" t="s">
        <v>61</v>
      </c>
      <c r="M2079" s="118" t="s">
        <v>61</v>
      </c>
      <c r="N2079" s="118" t="s">
        <v>61</v>
      </c>
      <c r="O2079" s="118" t="s">
        <v>61</v>
      </c>
      <c r="P2079" s="118" t="s">
        <v>61</v>
      </c>
      <c r="Q2079" s="118" t="s">
        <v>61</v>
      </c>
      <c r="R2079" s="118" t="s">
        <v>61</v>
      </c>
      <c r="S2079" s="118" t="s">
        <v>61</v>
      </c>
      <c r="T2079" s="118" t="s">
        <v>61</v>
      </c>
      <c r="U2079" s="118" t="s">
        <v>61</v>
      </c>
      <c r="V2079" s="118" t="s">
        <v>61</v>
      </c>
      <c r="W2079" s="118" t="s">
        <v>61</v>
      </c>
    </row>
    <row r="2080" spans="1:23" ht="13.5" customHeight="1" x14ac:dyDescent="0.25">
      <c r="A2080" s="237">
        <v>0.96875</v>
      </c>
      <c r="B2080" s="118" t="s">
        <v>61</v>
      </c>
      <c r="C2080" s="118" t="s">
        <v>61</v>
      </c>
      <c r="D2080" s="118" t="s">
        <v>61</v>
      </c>
      <c r="E2080" s="118" t="s">
        <v>61</v>
      </c>
      <c r="F2080" s="118" t="s">
        <v>61</v>
      </c>
      <c r="G2080" s="118" t="s">
        <v>61</v>
      </c>
      <c r="H2080" s="118" t="s">
        <v>61</v>
      </c>
      <c r="I2080" s="118" t="s">
        <v>61</v>
      </c>
      <c r="J2080" s="118" t="s">
        <v>61</v>
      </c>
      <c r="K2080" s="118" t="s">
        <v>61</v>
      </c>
      <c r="L2080" s="118" t="s">
        <v>61</v>
      </c>
      <c r="M2080" s="118" t="s">
        <v>61</v>
      </c>
      <c r="N2080" s="118" t="s">
        <v>61</v>
      </c>
      <c r="O2080" s="118" t="s">
        <v>61</v>
      </c>
      <c r="P2080" s="118" t="s">
        <v>61</v>
      </c>
      <c r="Q2080" s="118" t="s">
        <v>61</v>
      </c>
      <c r="R2080" s="118" t="s">
        <v>61</v>
      </c>
      <c r="S2080" s="118" t="s">
        <v>61</v>
      </c>
      <c r="T2080" s="118" t="s">
        <v>61</v>
      </c>
      <c r="U2080" s="118" t="s">
        <v>61</v>
      </c>
      <c r="V2080" s="118" t="s">
        <v>61</v>
      </c>
      <c r="W2080" s="118" t="s">
        <v>61</v>
      </c>
    </row>
    <row r="2081" spans="1:23" ht="13.5" customHeight="1" x14ac:dyDescent="0.25">
      <c r="A2081" s="237">
        <v>0.97916666666666696</v>
      </c>
      <c r="B2081" s="118" t="s">
        <v>61</v>
      </c>
      <c r="C2081" s="118" t="s">
        <v>61</v>
      </c>
      <c r="D2081" s="118" t="s">
        <v>61</v>
      </c>
      <c r="E2081" s="118" t="s">
        <v>61</v>
      </c>
      <c r="F2081" s="118" t="s">
        <v>61</v>
      </c>
      <c r="G2081" s="118" t="s">
        <v>61</v>
      </c>
      <c r="H2081" s="118" t="s">
        <v>61</v>
      </c>
      <c r="I2081" s="118" t="s">
        <v>61</v>
      </c>
      <c r="J2081" s="118" t="s">
        <v>61</v>
      </c>
      <c r="K2081" s="118" t="s">
        <v>61</v>
      </c>
      <c r="L2081" s="118" t="s">
        <v>61</v>
      </c>
      <c r="M2081" s="118" t="s">
        <v>61</v>
      </c>
      <c r="N2081" s="118" t="s">
        <v>61</v>
      </c>
      <c r="O2081" s="118" t="s">
        <v>61</v>
      </c>
      <c r="P2081" s="118" t="s">
        <v>61</v>
      </c>
      <c r="Q2081" s="118" t="s">
        <v>61</v>
      </c>
      <c r="R2081" s="118" t="s">
        <v>61</v>
      </c>
      <c r="S2081" s="118" t="s">
        <v>61</v>
      </c>
      <c r="T2081" s="118" t="s">
        <v>61</v>
      </c>
      <c r="U2081" s="118" t="s">
        <v>61</v>
      </c>
      <c r="V2081" s="118" t="s">
        <v>61</v>
      </c>
      <c r="W2081" s="118" t="s">
        <v>61</v>
      </c>
    </row>
    <row r="2082" spans="1:23" ht="13.5" customHeight="1" thickBot="1" x14ac:dyDescent="0.3">
      <c r="A2082" s="239">
        <v>0.98958333333333304</v>
      </c>
      <c r="B2082" s="120" t="s">
        <v>61</v>
      </c>
      <c r="C2082" s="120" t="s">
        <v>61</v>
      </c>
      <c r="D2082" s="120" t="s">
        <v>61</v>
      </c>
      <c r="E2082" s="120" t="s">
        <v>61</v>
      </c>
      <c r="F2082" s="120" t="s">
        <v>61</v>
      </c>
      <c r="G2082" s="120" t="s">
        <v>61</v>
      </c>
      <c r="H2082" s="120" t="s">
        <v>61</v>
      </c>
      <c r="I2082" s="120" t="s">
        <v>61</v>
      </c>
      <c r="J2082" s="120" t="s">
        <v>61</v>
      </c>
      <c r="K2082" s="120" t="s">
        <v>61</v>
      </c>
      <c r="L2082" s="120" t="s">
        <v>61</v>
      </c>
      <c r="M2082" s="120" t="s">
        <v>61</v>
      </c>
      <c r="N2082" s="120" t="s">
        <v>61</v>
      </c>
      <c r="O2082" s="120" t="s">
        <v>61</v>
      </c>
      <c r="P2082" s="120" t="s">
        <v>61</v>
      </c>
      <c r="Q2082" s="120" t="s">
        <v>61</v>
      </c>
      <c r="R2082" s="120" t="s">
        <v>61</v>
      </c>
      <c r="S2082" s="120" t="s">
        <v>61</v>
      </c>
      <c r="T2082" s="120" t="s">
        <v>61</v>
      </c>
      <c r="U2082" s="120" t="s">
        <v>61</v>
      </c>
      <c r="V2082" s="120" t="s">
        <v>61</v>
      </c>
      <c r="W2082" s="120" t="s">
        <v>61</v>
      </c>
    </row>
    <row r="2083" spans="1:23" ht="13.5" customHeight="1" thickTop="1" x14ac:dyDescent="0.25">
      <c r="A2083" s="241" t="s">
        <v>111</v>
      </c>
      <c r="B2083" s="119">
        <f>SUM(B2015:B2062)</f>
        <v>0</v>
      </c>
      <c r="C2083" s="119">
        <f t="shared" ref="C2083:U2083" si="76">SUM(C2015:C2062)</f>
        <v>0</v>
      </c>
      <c r="D2083" s="119">
        <f t="shared" si="76"/>
        <v>0</v>
      </c>
      <c r="E2083" s="119">
        <f t="shared" si="76"/>
        <v>0</v>
      </c>
      <c r="F2083" s="119">
        <f t="shared" si="76"/>
        <v>0</v>
      </c>
      <c r="G2083" s="119">
        <f t="shared" si="76"/>
        <v>0</v>
      </c>
      <c r="H2083" s="119">
        <f t="shared" si="76"/>
        <v>0</v>
      </c>
      <c r="I2083" s="119">
        <f t="shared" si="76"/>
        <v>0</v>
      </c>
      <c r="J2083" s="119">
        <f t="shared" si="76"/>
        <v>0</v>
      </c>
      <c r="K2083" s="119">
        <f t="shared" si="76"/>
        <v>0</v>
      </c>
      <c r="L2083" s="119">
        <f t="shared" si="76"/>
        <v>0</v>
      </c>
      <c r="M2083" s="119">
        <f t="shared" si="76"/>
        <v>0</v>
      </c>
      <c r="N2083" s="119">
        <f t="shared" si="76"/>
        <v>0</v>
      </c>
      <c r="O2083" s="119">
        <f t="shared" si="76"/>
        <v>0</v>
      </c>
      <c r="P2083" s="119">
        <f t="shared" si="76"/>
        <v>0</v>
      </c>
      <c r="Q2083" s="119">
        <f t="shared" si="76"/>
        <v>0</v>
      </c>
      <c r="R2083" s="119">
        <f t="shared" si="76"/>
        <v>0</v>
      </c>
      <c r="S2083" s="119">
        <f t="shared" si="76"/>
        <v>0</v>
      </c>
      <c r="T2083" s="119">
        <f t="shared" si="76"/>
        <v>0</v>
      </c>
      <c r="U2083" s="119">
        <f t="shared" si="76"/>
        <v>0</v>
      </c>
      <c r="V2083" s="119"/>
      <c r="W2083" s="119"/>
    </row>
    <row r="2084" spans="1:23" ht="13.5" customHeight="1" x14ac:dyDescent="0.25">
      <c r="A2084" s="242" t="s">
        <v>112</v>
      </c>
      <c r="B2084" s="118">
        <f>SUM(B2011:B2074)</f>
        <v>0</v>
      </c>
      <c r="C2084" s="118">
        <f t="shared" ref="C2084:U2084" si="77">SUM(C2011:C2074)</f>
        <v>0</v>
      </c>
      <c r="D2084" s="118">
        <f t="shared" si="77"/>
        <v>0</v>
      </c>
      <c r="E2084" s="118">
        <f t="shared" si="77"/>
        <v>0</v>
      </c>
      <c r="F2084" s="118">
        <f t="shared" si="77"/>
        <v>0</v>
      </c>
      <c r="G2084" s="118">
        <f t="shared" si="77"/>
        <v>0</v>
      </c>
      <c r="H2084" s="118">
        <f t="shared" si="77"/>
        <v>0</v>
      </c>
      <c r="I2084" s="118">
        <f t="shared" si="77"/>
        <v>0</v>
      </c>
      <c r="J2084" s="118">
        <f t="shared" si="77"/>
        <v>0</v>
      </c>
      <c r="K2084" s="118">
        <f t="shared" si="77"/>
        <v>0</v>
      </c>
      <c r="L2084" s="118">
        <f t="shared" si="77"/>
        <v>0</v>
      </c>
      <c r="M2084" s="118">
        <f t="shared" si="77"/>
        <v>0</v>
      </c>
      <c r="N2084" s="118">
        <f t="shared" si="77"/>
        <v>0</v>
      </c>
      <c r="O2084" s="118">
        <f t="shared" si="77"/>
        <v>0</v>
      </c>
      <c r="P2084" s="118">
        <f t="shared" si="77"/>
        <v>0</v>
      </c>
      <c r="Q2084" s="118">
        <f t="shared" si="77"/>
        <v>0</v>
      </c>
      <c r="R2084" s="118">
        <f t="shared" si="77"/>
        <v>0</v>
      </c>
      <c r="S2084" s="118">
        <f t="shared" si="77"/>
        <v>0</v>
      </c>
      <c r="T2084" s="118">
        <f t="shared" si="77"/>
        <v>0</v>
      </c>
      <c r="U2084" s="118">
        <f t="shared" si="77"/>
        <v>0</v>
      </c>
      <c r="V2084" s="118"/>
      <c r="W2084" s="118"/>
    </row>
    <row r="2085" spans="1:23" ht="13.5" customHeight="1" x14ac:dyDescent="0.25">
      <c r="A2085" s="238" t="s">
        <v>113</v>
      </c>
      <c r="B2085" s="118">
        <f>SUM(B2011:B2082)</f>
        <v>0</v>
      </c>
      <c r="C2085" s="118">
        <f t="shared" ref="C2085:U2085" si="78">SUM(C2011:C2082)</f>
        <v>0</v>
      </c>
      <c r="D2085" s="118">
        <f t="shared" si="78"/>
        <v>0</v>
      </c>
      <c r="E2085" s="118">
        <f t="shared" si="78"/>
        <v>0</v>
      </c>
      <c r="F2085" s="118">
        <f t="shared" si="78"/>
        <v>0</v>
      </c>
      <c r="G2085" s="118">
        <f t="shared" si="78"/>
        <v>0</v>
      </c>
      <c r="H2085" s="118">
        <f t="shared" si="78"/>
        <v>0</v>
      </c>
      <c r="I2085" s="118">
        <f t="shared" si="78"/>
        <v>0</v>
      </c>
      <c r="J2085" s="118">
        <f t="shared" si="78"/>
        <v>0</v>
      </c>
      <c r="K2085" s="118">
        <f t="shared" si="78"/>
        <v>0</v>
      </c>
      <c r="L2085" s="118">
        <f t="shared" si="78"/>
        <v>0</v>
      </c>
      <c r="M2085" s="118">
        <f t="shared" si="78"/>
        <v>0</v>
      </c>
      <c r="N2085" s="118">
        <f t="shared" si="78"/>
        <v>0</v>
      </c>
      <c r="O2085" s="118">
        <f t="shared" si="78"/>
        <v>0</v>
      </c>
      <c r="P2085" s="118">
        <f t="shared" si="78"/>
        <v>0</v>
      </c>
      <c r="Q2085" s="118">
        <f t="shared" si="78"/>
        <v>0</v>
      </c>
      <c r="R2085" s="118">
        <f t="shared" si="78"/>
        <v>0</v>
      </c>
      <c r="S2085" s="118">
        <f t="shared" si="78"/>
        <v>0</v>
      </c>
      <c r="T2085" s="118">
        <f t="shared" si="78"/>
        <v>0</v>
      </c>
      <c r="U2085" s="118">
        <f t="shared" si="78"/>
        <v>0</v>
      </c>
      <c r="V2085" s="118"/>
      <c r="W2085" s="118"/>
    </row>
    <row r="2086" spans="1:23" ht="13.5" customHeight="1" thickBot="1" x14ac:dyDescent="0.3">
      <c r="A2086" s="240" t="s">
        <v>114</v>
      </c>
      <c r="B2086" s="120">
        <f>SUM(B1987:B2082)</f>
        <v>0</v>
      </c>
      <c r="C2086" s="120">
        <f t="shared" ref="C2086:U2086" si="79">SUM(C1987:C2082)</f>
        <v>0</v>
      </c>
      <c r="D2086" s="120">
        <f t="shared" si="79"/>
        <v>0</v>
      </c>
      <c r="E2086" s="120">
        <f t="shared" si="79"/>
        <v>0</v>
      </c>
      <c r="F2086" s="120">
        <f t="shared" si="79"/>
        <v>0</v>
      </c>
      <c r="G2086" s="120">
        <f t="shared" si="79"/>
        <v>0</v>
      </c>
      <c r="H2086" s="120">
        <f t="shared" si="79"/>
        <v>0</v>
      </c>
      <c r="I2086" s="120">
        <f t="shared" si="79"/>
        <v>0</v>
      </c>
      <c r="J2086" s="120">
        <f t="shared" si="79"/>
        <v>0</v>
      </c>
      <c r="K2086" s="120">
        <f t="shared" si="79"/>
        <v>0</v>
      </c>
      <c r="L2086" s="120">
        <f t="shared" si="79"/>
        <v>0</v>
      </c>
      <c r="M2086" s="120">
        <f t="shared" si="79"/>
        <v>0</v>
      </c>
      <c r="N2086" s="120">
        <f t="shared" si="79"/>
        <v>0</v>
      </c>
      <c r="O2086" s="120">
        <f t="shared" si="79"/>
        <v>0</v>
      </c>
      <c r="P2086" s="120">
        <f t="shared" si="79"/>
        <v>0</v>
      </c>
      <c r="Q2086" s="120">
        <f t="shared" si="79"/>
        <v>0</v>
      </c>
      <c r="R2086" s="120">
        <f t="shared" si="79"/>
        <v>0</v>
      </c>
      <c r="S2086" s="120">
        <f t="shared" si="79"/>
        <v>0</v>
      </c>
      <c r="T2086" s="120">
        <f t="shared" si="79"/>
        <v>0</v>
      </c>
      <c r="U2086" s="120">
        <f t="shared" si="79"/>
        <v>0</v>
      </c>
      <c r="V2086" s="120"/>
      <c r="W2086" s="120"/>
    </row>
    <row r="2087" spans="1:23" ht="13.5" customHeight="1" thickTop="1" x14ac:dyDescent="0.25">
      <c r="A2087" s="232"/>
      <c r="B2087" s="232"/>
      <c r="C2087" s="232"/>
      <c r="D2087" s="232"/>
      <c r="E2087" s="232"/>
      <c r="F2087" s="232"/>
      <c r="G2087" s="232"/>
      <c r="H2087" s="232"/>
      <c r="I2087" s="232"/>
      <c r="J2087" s="232"/>
      <c r="K2087" s="232"/>
      <c r="L2087" s="232"/>
      <c r="M2087" s="232"/>
      <c r="N2087" s="232"/>
      <c r="O2087" s="232"/>
      <c r="P2087" s="232"/>
      <c r="Q2087" s="232"/>
      <c r="R2087" s="232"/>
      <c r="S2087" s="232"/>
      <c r="T2087" s="232"/>
      <c r="U2087" s="232"/>
      <c r="V2087" s="232"/>
      <c r="W2087" s="232"/>
    </row>
    <row r="2088" spans="1:23" ht="13.5" customHeight="1" thickBot="1" x14ac:dyDescent="0.3">
      <c r="A2088" s="232" t="s">
        <v>9</v>
      </c>
      <c r="B2088" s="233" t="s">
        <v>59</v>
      </c>
      <c r="C2088" s="233">
        <f>C1984+1</f>
        <v>44850</v>
      </c>
      <c r="D2088" s="232"/>
      <c r="E2088" s="232"/>
      <c r="F2088" s="232"/>
      <c r="G2088" s="232"/>
      <c r="H2088" s="232"/>
      <c r="I2088" s="232"/>
      <c r="J2088" s="232"/>
      <c r="K2088" s="232"/>
      <c r="L2088" s="232"/>
      <c r="M2088" s="232"/>
      <c r="N2088" s="232"/>
      <c r="O2088" s="232"/>
      <c r="P2088" s="232"/>
      <c r="Q2088" s="232"/>
      <c r="R2088" s="232"/>
      <c r="S2088" s="232"/>
      <c r="T2088" s="232"/>
      <c r="U2088" s="232"/>
      <c r="V2088" s="232"/>
      <c r="W2088" s="232"/>
    </row>
    <row r="2089" spans="1:23" ht="13.5" customHeight="1" thickTop="1" thickBot="1" x14ac:dyDescent="0.3">
      <c r="A2089" s="232"/>
      <c r="B2089" s="556" t="s">
        <v>90</v>
      </c>
      <c r="C2089" s="557"/>
      <c r="D2089" s="557"/>
      <c r="E2089" s="557"/>
      <c r="F2089" s="557"/>
      <c r="G2089" s="557"/>
      <c r="H2089" s="557"/>
      <c r="I2089" s="557"/>
      <c r="J2089" s="557"/>
      <c r="K2089" s="557"/>
      <c r="L2089" s="557"/>
      <c r="M2089" s="557"/>
      <c r="N2089" s="557"/>
      <c r="O2089" s="557"/>
      <c r="P2089" s="557"/>
      <c r="Q2089" s="557"/>
      <c r="R2089" s="557"/>
      <c r="S2089" s="557"/>
      <c r="T2089" s="557"/>
      <c r="U2089" s="557"/>
      <c r="V2089" s="557"/>
      <c r="W2089" s="558"/>
    </row>
    <row r="2090" spans="1:23" ht="13.5" customHeight="1" thickTop="1" thickBot="1" x14ac:dyDescent="0.3">
      <c r="A2090" s="234" t="s">
        <v>50</v>
      </c>
      <c r="B2090" s="234" t="s">
        <v>30</v>
      </c>
      <c r="C2090" s="235" t="s">
        <v>91</v>
      </c>
      <c r="D2090" s="235" t="s">
        <v>92</v>
      </c>
      <c r="E2090" s="235" t="s">
        <v>93</v>
      </c>
      <c r="F2090" s="235" t="s">
        <v>94</v>
      </c>
      <c r="G2090" s="235" t="s">
        <v>95</v>
      </c>
      <c r="H2090" s="235" t="s">
        <v>96</v>
      </c>
      <c r="I2090" s="235" t="s">
        <v>97</v>
      </c>
      <c r="J2090" s="235" t="s">
        <v>98</v>
      </c>
      <c r="K2090" s="235" t="s">
        <v>99</v>
      </c>
      <c r="L2090" s="235" t="s">
        <v>100</v>
      </c>
      <c r="M2090" s="235" t="s">
        <v>101</v>
      </c>
      <c r="N2090" s="235" t="s">
        <v>102</v>
      </c>
      <c r="O2090" s="235" t="s">
        <v>103</v>
      </c>
      <c r="P2090" s="235" t="s">
        <v>104</v>
      </c>
      <c r="Q2090" s="235" t="s">
        <v>105</v>
      </c>
      <c r="R2090" s="235" t="s">
        <v>106</v>
      </c>
      <c r="S2090" s="235" t="s">
        <v>107</v>
      </c>
      <c r="T2090" s="235" t="s">
        <v>108</v>
      </c>
      <c r="U2090" s="235" t="s">
        <v>109</v>
      </c>
      <c r="V2090" s="234" t="s">
        <v>88</v>
      </c>
      <c r="W2090" s="234" t="s">
        <v>110</v>
      </c>
    </row>
    <row r="2091" spans="1:23" ht="13.5" customHeight="1" thickTop="1" x14ac:dyDescent="0.25">
      <c r="A2091" s="236">
        <v>0</v>
      </c>
      <c r="B2091" s="119" t="s">
        <v>61</v>
      </c>
      <c r="C2091" s="119" t="s">
        <v>61</v>
      </c>
      <c r="D2091" s="119" t="s">
        <v>61</v>
      </c>
      <c r="E2091" s="119" t="s">
        <v>61</v>
      </c>
      <c r="F2091" s="119" t="s">
        <v>61</v>
      </c>
      <c r="G2091" s="119" t="s">
        <v>61</v>
      </c>
      <c r="H2091" s="119" t="s">
        <v>61</v>
      </c>
      <c r="I2091" s="119" t="s">
        <v>61</v>
      </c>
      <c r="J2091" s="119" t="s">
        <v>61</v>
      </c>
      <c r="K2091" s="119" t="s">
        <v>61</v>
      </c>
      <c r="L2091" s="119" t="s">
        <v>61</v>
      </c>
      <c r="M2091" s="119" t="s">
        <v>61</v>
      </c>
      <c r="N2091" s="119" t="s">
        <v>61</v>
      </c>
      <c r="O2091" s="119" t="s">
        <v>61</v>
      </c>
      <c r="P2091" s="119" t="s">
        <v>61</v>
      </c>
      <c r="Q2091" s="119" t="s">
        <v>61</v>
      </c>
      <c r="R2091" s="119" t="s">
        <v>61</v>
      </c>
      <c r="S2091" s="119" t="s">
        <v>61</v>
      </c>
      <c r="T2091" s="119" t="s">
        <v>61</v>
      </c>
      <c r="U2091" s="119" t="s">
        <v>61</v>
      </c>
      <c r="V2091" s="119" t="s">
        <v>61</v>
      </c>
      <c r="W2091" s="119" t="s">
        <v>61</v>
      </c>
    </row>
    <row r="2092" spans="1:23" ht="13.5" customHeight="1" x14ac:dyDescent="0.25">
      <c r="A2092" s="237">
        <v>1.0416666666666666E-2</v>
      </c>
      <c r="B2092" s="118" t="s">
        <v>61</v>
      </c>
      <c r="C2092" s="118" t="s">
        <v>61</v>
      </c>
      <c r="D2092" s="118" t="s">
        <v>61</v>
      </c>
      <c r="E2092" s="118" t="s">
        <v>61</v>
      </c>
      <c r="F2092" s="118" t="s">
        <v>61</v>
      </c>
      <c r="G2092" s="118" t="s">
        <v>61</v>
      </c>
      <c r="H2092" s="118" t="s">
        <v>61</v>
      </c>
      <c r="I2092" s="118" t="s">
        <v>61</v>
      </c>
      <c r="J2092" s="118" t="s">
        <v>61</v>
      </c>
      <c r="K2092" s="118" t="s">
        <v>61</v>
      </c>
      <c r="L2092" s="118" t="s">
        <v>61</v>
      </c>
      <c r="M2092" s="118" t="s">
        <v>61</v>
      </c>
      <c r="N2092" s="118" t="s">
        <v>61</v>
      </c>
      <c r="O2092" s="118" t="s">
        <v>61</v>
      </c>
      <c r="P2092" s="118" t="s">
        <v>61</v>
      </c>
      <c r="Q2092" s="118" t="s">
        <v>61</v>
      </c>
      <c r="R2092" s="118" t="s">
        <v>61</v>
      </c>
      <c r="S2092" s="118" t="s">
        <v>61</v>
      </c>
      <c r="T2092" s="118" t="s">
        <v>61</v>
      </c>
      <c r="U2092" s="118" t="s">
        <v>61</v>
      </c>
      <c r="V2092" s="118" t="s">
        <v>61</v>
      </c>
      <c r="W2092" s="118" t="s">
        <v>61</v>
      </c>
    </row>
    <row r="2093" spans="1:23" ht="13.5" customHeight="1" x14ac:dyDescent="0.25">
      <c r="A2093" s="237">
        <v>2.0833333333333332E-2</v>
      </c>
      <c r="B2093" s="118" t="s">
        <v>61</v>
      </c>
      <c r="C2093" s="118" t="s">
        <v>61</v>
      </c>
      <c r="D2093" s="118" t="s">
        <v>61</v>
      </c>
      <c r="E2093" s="118" t="s">
        <v>61</v>
      </c>
      <c r="F2093" s="118" t="s">
        <v>61</v>
      </c>
      <c r="G2093" s="118" t="s">
        <v>61</v>
      </c>
      <c r="H2093" s="118" t="s">
        <v>61</v>
      </c>
      <c r="I2093" s="118" t="s">
        <v>61</v>
      </c>
      <c r="J2093" s="118" t="s">
        <v>61</v>
      </c>
      <c r="K2093" s="118" t="s">
        <v>61</v>
      </c>
      <c r="L2093" s="118" t="s">
        <v>61</v>
      </c>
      <c r="M2093" s="118" t="s">
        <v>61</v>
      </c>
      <c r="N2093" s="118" t="s">
        <v>61</v>
      </c>
      <c r="O2093" s="118" t="s">
        <v>61</v>
      </c>
      <c r="P2093" s="118" t="s">
        <v>61</v>
      </c>
      <c r="Q2093" s="118" t="s">
        <v>61</v>
      </c>
      <c r="R2093" s="118" t="s">
        <v>61</v>
      </c>
      <c r="S2093" s="118" t="s">
        <v>61</v>
      </c>
      <c r="T2093" s="118" t="s">
        <v>61</v>
      </c>
      <c r="U2093" s="118" t="s">
        <v>61</v>
      </c>
      <c r="V2093" s="118" t="s">
        <v>61</v>
      </c>
      <c r="W2093" s="118" t="s">
        <v>61</v>
      </c>
    </row>
    <row r="2094" spans="1:23" ht="13.5" customHeight="1" x14ac:dyDescent="0.25">
      <c r="A2094" s="237">
        <v>3.125E-2</v>
      </c>
      <c r="B2094" s="118" t="s">
        <v>61</v>
      </c>
      <c r="C2094" s="118" t="s">
        <v>61</v>
      </c>
      <c r="D2094" s="118" t="s">
        <v>61</v>
      </c>
      <c r="E2094" s="118" t="s">
        <v>61</v>
      </c>
      <c r="F2094" s="118" t="s">
        <v>61</v>
      </c>
      <c r="G2094" s="118" t="s">
        <v>61</v>
      </c>
      <c r="H2094" s="118" t="s">
        <v>61</v>
      </c>
      <c r="I2094" s="118" t="s">
        <v>61</v>
      </c>
      <c r="J2094" s="118" t="s">
        <v>61</v>
      </c>
      <c r="K2094" s="118" t="s">
        <v>61</v>
      </c>
      <c r="L2094" s="118" t="s">
        <v>61</v>
      </c>
      <c r="M2094" s="118" t="s">
        <v>61</v>
      </c>
      <c r="N2094" s="118" t="s">
        <v>61</v>
      </c>
      <c r="O2094" s="118" t="s">
        <v>61</v>
      </c>
      <c r="P2094" s="118" t="s">
        <v>61</v>
      </c>
      <c r="Q2094" s="118" t="s">
        <v>61</v>
      </c>
      <c r="R2094" s="118" t="s">
        <v>61</v>
      </c>
      <c r="S2094" s="118" t="s">
        <v>61</v>
      </c>
      <c r="T2094" s="118" t="s">
        <v>61</v>
      </c>
      <c r="U2094" s="118" t="s">
        <v>61</v>
      </c>
      <c r="V2094" s="118" t="s">
        <v>61</v>
      </c>
      <c r="W2094" s="118" t="s">
        <v>61</v>
      </c>
    </row>
    <row r="2095" spans="1:23" ht="13.5" customHeight="1" x14ac:dyDescent="0.25">
      <c r="A2095" s="237">
        <v>4.1666666666666664E-2</v>
      </c>
      <c r="B2095" s="118" t="s">
        <v>61</v>
      </c>
      <c r="C2095" s="118" t="s">
        <v>61</v>
      </c>
      <c r="D2095" s="118" t="s">
        <v>61</v>
      </c>
      <c r="E2095" s="118" t="s">
        <v>61</v>
      </c>
      <c r="F2095" s="118" t="s">
        <v>61</v>
      </c>
      <c r="G2095" s="118" t="s">
        <v>61</v>
      </c>
      <c r="H2095" s="118" t="s">
        <v>61</v>
      </c>
      <c r="I2095" s="118" t="s">
        <v>61</v>
      </c>
      <c r="J2095" s="118" t="s">
        <v>61</v>
      </c>
      <c r="K2095" s="118" t="s">
        <v>61</v>
      </c>
      <c r="L2095" s="118" t="s">
        <v>61</v>
      </c>
      <c r="M2095" s="118" t="s">
        <v>61</v>
      </c>
      <c r="N2095" s="118" t="s">
        <v>61</v>
      </c>
      <c r="O2095" s="118" t="s">
        <v>61</v>
      </c>
      <c r="P2095" s="118" t="s">
        <v>61</v>
      </c>
      <c r="Q2095" s="118" t="s">
        <v>61</v>
      </c>
      <c r="R2095" s="118" t="s">
        <v>61</v>
      </c>
      <c r="S2095" s="118" t="s">
        <v>61</v>
      </c>
      <c r="T2095" s="118" t="s">
        <v>61</v>
      </c>
      <c r="U2095" s="118" t="s">
        <v>61</v>
      </c>
      <c r="V2095" s="118" t="s">
        <v>61</v>
      </c>
      <c r="W2095" s="118" t="s">
        <v>61</v>
      </c>
    </row>
    <row r="2096" spans="1:23" ht="13.5" customHeight="1" x14ac:dyDescent="0.25">
      <c r="A2096" s="237">
        <v>5.2083333333333336E-2</v>
      </c>
      <c r="B2096" s="118" t="s">
        <v>61</v>
      </c>
      <c r="C2096" s="118" t="s">
        <v>61</v>
      </c>
      <c r="D2096" s="118" t="s">
        <v>61</v>
      </c>
      <c r="E2096" s="118" t="s">
        <v>61</v>
      </c>
      <c r="F2096" s="118" t="s">
        <v>61</v>
      </c>
      <c r="G2096" s="118" t="s">
        <v>61</v>
      </c>
      <c r="H2096" s="118" t="s">
        <v>61</v>
      </c>
      <c r="I2096" s="118" t="s">
        <v>61</v>
      </c>
      <c r="J2096" s="118" t="s">
        <v>61</v>
      </c>
      <c r="K2096" s="118" t="s">
        <v>61</v>
      </c>
      <c r="L2096" s="118" t="s">
        <v>61</v>
      </c>
      <c r="M2096" s="118" t="s">
        <v>61</v>
      </c>
      <c r="N2096" s="118" t="s">
        <v>61</v>
      </c>
      <c r="O2096" s="118" t="s">
        <v>61</v>
      </c>
      <c r="P2096" s="118" t="s">
        <v>61</v>
      </c>
      <c r="Q2096" s="118" t="s">
        <v>61</v>
      </c>
      <c r="R2096" s="118" t="s">
        <v>61</v>
      </c>
      <c r="S2096" s="118" t="s">
        <v>61</v>
      </c>
      <c r="T2096" s="118" t="s">
        <v>61</v>
      </c>
      <c r="U2096" s="118" t="s">
        <v>61</v>
      </c>
      <c r="V2096" s="118" t="s">
        <v>61</v>
      </c>
      <c r="W2096" s="118" t="s">
        <v>61</v>
      </c>
    </row>
    <row r="2097" spans="1:23" ht="13.5" customHeight="1" x14ac:dyDescent="0.25">
      <c r="A2097" s="237">
        <v>6.25E-2</v>
      </c>
      <c r="B2097" s="118" t="s">
        <v>61</v>
      </c>
      <c r="C2097" s="118" t="s">
        <v>61</v>
      </c>
      <c r="D2097" s="118" t="s">
        <v>61</v>
      </c>
      <c r="E2097" s="118" t="s">
        <v>61</v>
      </c>
      <c r="F2097" s="118" t="s">
        <v>61</v>
      </c>
      <c r="G2097" s="118" t="s">
        <v>61</v>
      </c>
      <c r="H2097" s="118" t="s">
        <v>61</v>
      </c>
      <c r="I2097" s="118" t="s">
        <v>61</v>
      </c>
      <c r="J2097" s="118" t="s">
        <v>61</v>
      </c>
      <c r="K2097" s="118" t="s">
        <v>61</v>
      </c>
      <c r="L2097" s="118" t="s">
        <v>61</v>
      </c>
      <c r="M2097" s="118" t="s">
        <v>61</v>
      </c>
      <c r="N2097" s="118" t="s">
        <v>61</v>
      </c>
      <c r="O2097" s="118" t="s">
        <v>61</v>
      </c>
      <c r="P2097" s="118" t="s">
        <v>61</v>
      </c>
      <c r="Q2097" s="118" t="s">
        <v>61</v>
      </c>
      <c r="R2097" s="118" t="s">
        <v>61</v>
      </c>
      <c r="S2097" s="118" t="s">
        <v>61</v>
      </c>
      <c r="T2097" s="118" t="s">
        <v>61</v>
      </c>
      <c r="U2097" s="118" t="s">
        <v>61</v>
      </c>
      <c r="V2097" s="118" t="s">
        <v>61</v>
      </c>
      <c r="W2097" s="118" t="s">
        <v>61</v>
      </c>
    </row>
    <row r="2098" spans="1:23" ht="13.5" customHeight="1" x14ac:dyDescent="0.25">
      <c r="A2098" s="237">
        <v>7.2916666666666699E-2</v>
      </c>
      <c r="B2098" s="118" t="s">
        <v>61</v>
      </c>
      <c r="C2098" s="118" t="s">
        <v>61</v>
      </c>
      <c r="D2098" s="118" t="s">
        <v>61</v>
      </c>
      <c r="E2098" s="118" t="s">
        <v>61</v>
      </c>
      <c r="F2098" s="118" t="s">
        <v>61</v>
      </c>
      <c r="G2098" s="118" t="s">
        <v>61</v>
      </c>
      <c r="H2098" s="118" t="s">
        <v>61</v>
      </c>
      <c r="I2098" s="118" t="s">
        <v>61</v>
      </c>
      <c r="J2098" s="118" t="s">
        <v>61</v>
      </c>
      <c r="K2098" s="118" t="s">
        <v>61</v>
      </c>
      <c r="L2098" s="118" t="s">
        <v>61</v>
      </c>
      <c r="M2098" s="118" t="s">
        <v>61</v>
      </c>
      <c r="N2098" s="118" t="s">
        <v>61</v>
      </c>
      <c r="O2098" s="118" t="s">
        <v>61</v>
      </c>
      <c r="P2098" s="118" t="s">
        <v>61</v>
      </c>
      <c r="Q2098" s="118" t="s">
        <v>61</v>
      </c>
      <c r="R2098" s="118" t="s">
        <v>61</v>
      </c>
      <c r="S2098" s="118" t="s">
        <v>61</v>
      </c>
      <c r="T2098" s="118" t="s">
        <v>61</v>
      </c>
      <c r="U2098" s="118" t="s">
        <v>61</v>
      </c>
      <c r="V2098" s="118" t="s">
        <v>61</v>
      </c>
      <c r="W2098" s="118" t="s">
        <v>61</v>
      </c>
    </row>
    <row r="2099" spans="1:23" ht="13.5" customHeight="1" x14ac:dyDescent="0.25">
      <c r="A2099" s="237">
        <v>8.3333333333333301E-2</v>
      </c>
      <c r="B2099" s="118" t="s">
        <v>61</v>
      </c>
      <c r="C2099" s="118" t="s">
        <v>61</v>
      </c>
      <c r="D2099" s="118" t="s">
        <v>61</v>
      </c>
      <c r="E2099" s="118" t="s">
        <v>61</v>
      </c>
      <c r="F2099" s="118" t="s">
        <v>61</v>
      </c>
      <c r="G2099" s="118" t="s">
        <v>61</v>
      </c>
      <c r="H2099" s="118" t="s">
        <v>61</v>
      </c>
      <c r="I2099" s="118" t="s">
        <v>61</v>
      </c>
      <c r="J2099" s="118" t="s">
        <v>61</v>
      </c>
      <c r="K2099" s="118" t="s">
        <v>61</v>
      </c>
      <c r="L2099" s="118" t="s">
        <v>61</v>
      </c>
      <c r="M2099" s="118" t="s">
        <v>61</v>
      </c>
      <c r="N2099" s="118" t="s">
        <v>61</v>
      </c>
      <c r="O2099" s="118" t="s">
        <v>61</v>
      </c>
      <c r="P2099" s="118" t="s">
        <v>61</v>
      </c>
      <c r="Q2099" s="118" t="s">
        <v>61</v>
      </c>
      <c r="R2099" s="118" t="s">
        <v>61</v>
      </c>
      <c r="S2099" s="118" t="s">
        <v>61</v>
      </c>
      <c r="T2099" s="118" t="s">
        <v>61</v>
      </c>
      <c r="U2099" s="118" t="s">
        <v>61</v>
      </c>
      <c r="V2099" s="118" t="s">
        <v>61</v>
      </c>
      <c r="W2099" s="118" t="s">
        <v>61</v>
      </c>
    </row>
    <row r="2100" spans="1:23" ht="13.5" customHeight="1" x14ac:dyDescent="0.25">
      <c r="A2100" s="237">
        <v>9.375E-2</v>
      </c>
      <c r="B2100" s="118" t="s">
        <v>61</v>
      </c>
      <c r="C2100" s="118" t="s">
        <v>61</v>
      </c>
      <c r="D2100" s="118" t="s">
        <v>61</v>
      </c>
      <c r="E2100" s="118" t="s">
        <v>61</v>
      </c>
      <c r="F2100" s="118" t="s">
        <v>61</v>
      </c>
      <c r="G2100" s="118" t="s">
        <v>61</v>
      </c>
      <c r="H2100" s="118" t="s">
        <v>61</v>
      </c>
      <c r="I2100" s="118" t="s">
        <v>61</v>
      </c>
      <c r="J2100" s="118" t="s">
        <v>61</v>
      </c>
      <c r="K2100" s="118" t="s">
        <v>61</v>
      </c>
      <c r="L2100" s="118" t="s">
        <v>61</v>
      </c>
      <c r="M2100" s="118" t="s">
        <v>61</v>
      </c>
      <c r="N2100" s="118" t="s">
        <v>61</v>
      </c>
      <c r="O2100" s="118" t="s">
        <v>61</v>
      </c>
      <c r="P2100" s="118" t="s">
        <v>61</v>
      </c>
      <c r="Q2100" s="118" t="s">
        <v>61</v>
      </c>
      <c r="R2100" s="118" t="s">
        <v>61</v>
      </c>
      <c r="S2100" s="118" t="s">
        <v>61</v>
      </c>
      <c r="T2100" s="118" t="s">
        <v>61</v>
      </c>
      <c r="U2100" s="118" t="s">
        <v>61</v>
      </c>
      <c r="V2100" s="118" t="s">
        <v>61</v>
      </c>
      <c r="W2100" s="118" t="s">
        <v>61</v>
      </c>
    </row>
    <row r="2101" spans="1:23" ht="13.5" customHeight="1" x14ac:dyDescent="0.25">
      <c r="A2101" s="237">
        <v>0.104166666666667</v>
      </c>
      <c r="B2101" s="118" t="s">
        <v>61</v>
      </c>
      <c r="C2101" s="118" t="s">
        <v>61</v>
      </c>
      <c r="D2101" s="118" t="s">
        <v>61</v>
      </c>
      <c r="E2101" s="118" t="s">
        <v>61</v>
      </c>
      <c r="F2101" s="118" t="s">
        <v>61</v>
      </c>
      <c r="G2101" s="118" t="s">
        <v>61</v>
      </c>
      <c r="H2101" s="118" t="s">
        <v>61</v>
      </c>
      <c r="I2101" s="118" t="s">
        <v>61</v>
      </c>
      <c r="J2101" s="118" t="s">
        <v>61</v>
      </c>
      <c r="K2101" s="118" t="s">
        <v>61</v>
      </c>
      <c r="L2101" s="118" t="s">
        <v>61</v>
      </c>
      <c r="M2101" s="118" t="s">
        <v>61</v>
      </c>
      <c r="N2101" s="118" t="s">
        <v>61</v>
      </c>
      <c r="O2101" s="118" t="s">
        <v>61</v>
      </c>
      <c r="P2101" s="118" t="s">
        <v>61</v>
      </c>
      <c r="Q2101" s="118" t="s">
        <v>61</v>
      </c>
      <c r="R2101" s="118" t="s">
        <v>61</v>
      </c>
      <c r="S2101" s="118" t="s">
        <v>61</v>
      </c>
      <c r="T2101" s="118" t="s">
        <v>61</v>
      </c>
      <c r="U2101" s="118" t="s">
        <v>61</v>
      </c>
      <c r="V2101" s="118" t="s">
        <v>61</v>
      </c>
      <c r="W2101" s="118" t="s">
        <v>61</v>
      </c>
    </row>
    <row r="2102" spans="1:23" ht="13.5" customHeight="1" x14ac:dyDescent="0.25">
      <c r="A2102" s="237">
        <v>0.114583333333333</v>
      </c>
      <c r="B2102" s="118" t="s">
        <v>61</v>
      </c>
      <c r="C2102" s="118" t="s">
        <v>61</v>
      </c>
      <c r="D2102" s="118" t="s">
        <v>61</v>
      </c>
      <c r="E2102" s="118" t="s">
        <v>61</v>
      </c>
      <c r="F2102" s="118" t="s">
        <v>61</v>
      </c>
      <c r="G2102" s="118" t="s">
        <v>61</v>
      </c>
      <c r="H2102" s="118" t="s">
        <v>61</v>
      </c>
      <c r="I2102" s="118" t="s">
        <v>61</v>
      </c>
      <c r="J2102" s="118" t="s">
        <v>61</v>
      </c>
      <c r="K2102" s="118" t="s">
        <v>61</v>
      </c>
      <c r="L2102" s="118" t="s">
        <v>61</v>
      </c>
      <c r="M2102" s="118" t="s">
        <v>61</v>
      </c>
      <c r="N2102" s="118" t="s">
        <v>61</v>
      </c>
      <c r="O2102" s="118" t="s">
        <v>61</v>
      </c>
      <c r="P2102" s="118" t="s">
        <v>61</v>
      </c>
      <c r="Q2102" s="118" t="s">
        <v>61</v>
      </c>
      <c r="R2102" s="118" t="s">
        <v>61</v>
      </c>
      <c r="S2102" s="118" t="s">
        <v>61</v>
      </c>
      <c r="T2102" s="118" t="s">
        <v>61</v>
      </c>
      <c r="U2102" s="118" t="s">
        <v>61</v>
      </c>
      <c r="V2102" s="118" t="s">
        <v>61</v>
      </c>
      <c r="W2102" s="118" t="s">
        <v>61</v>
      </c>
    </row>
    <row r="2103" spans="1:23" ht="13.5" customHeight="1" x14ac:dyDescent="0.25">
      <c r="A2103" s="237">
        <v>0.125</v>
      </c>
      <c r="B2103" s="118" t="s">
        <v>61</v>
      </c>
      <c r="C2103" s="118" t="s">
        <v>61</v>
      </c>
      <c r="D2103" s="118" t="s">
        <v>61</v>
      </c>
      <c r="E2103" s="118" t="s">
        <v>61</v>
      </c>
      <c r="F2103" s="118" t="s">
        <v>61</v>
      </c>
      <c r="G2103" s="118" t="s">
        <v>61</v>
      </c>
      <c r="H2103" s="118" t="s">
        <v>61</v>
      </c>
      <c r="I2103" s="118" t="s">
        <v>61</v>
      </c>
      <c r="J2103" s="118" t="s">
        <v>61</v>
      </c>
      <c r="K2103" s="118" t="s">
        <v>61</v>
      </c>
      <c r="L2103" s="118" t="s">
        <v>61</v>
      </c>
      <c r="M2103" s="118" t="s">
        <v>61</v>
      </c>
      <c r="N2103" s="118" t="s">
        <v>61</v>
      </c>
      <c r="O2103" s="118" t="s">
        <v>61</v>
      </c>
      <c r="P2103" s="118" t="s">
        <v>61</v>
      </c>
      <c r="Q2103" s="118" t="s">
        <v>61</v>
      </c>
      <c r="R2103" s="118" t="s">
        <v>61</v>
      </c>
      <c r="S2103" s="118" t="s">
        <v>61</v>
      </c>
      <c r="T2103" s="118" t="s">
        <v>61</v>
      </c>
      <c r="U2103" s="118" t="s">
        <v>61</v>
      </c>
      <c r="V2103" s="118" t="s">
        <v>61</v>
      </c>
      <c r="W2103" s="118" t="s">
        <v>61</v>
      </c>
    </row>
    <row r="2104" spans="1:23" ht="13.5" customHeight="1" x14ac:dyDescent="0.25">
      <c r="A2104" s="237">
        <v>0.13541666666666699</v>
      </c>
      <c r="B2104" s="118" t="s">
        <v>61</v>
      </c>
      <c r="C2104" s="118" t="s">
        <v>61</v>
      </c>
      <c r="D2104" s="118" t="s">
        <v>61</v>
      </c>
      <c r="E2104" s="118" t="s">
        <v>61</v>
      </c>
      <c r="F2104" s="118" t="s">
        <v>61</v>
      </c>
      <c r="G2104" s="118" t="s">
        <v>61</v>
      </c>
      <c r="H2104" s="118" t="s">
        <v>61</v>
      </c>
      <c r="I2104" s="118" t="s">
        <v>61</v>
      </c>
      <c r="J2104" s="118" t="s">
        <v>61</v>
      </c>
      <c r="K2104" s="118" t="s">
        <v>61</v>
      </c>
      <c r="L2104" s="118" t="s">
        <v>61</v>
      </c>
      <c r="M2104" s="118" t="s">
        <v>61</v>
      </c>
      <c r="N2104" s="118" t="s">
        <v>61</v>
      </c>
      <c r="O2104" s="118" t="s">
        <v>61</v>
      </c>
      <c r="P2104" s="118" t="s">
        <v>61</v>
      </c>
      <c r="Q2104" s="118" t="s">
        <v>61</v>
      </c>
      <c r="R2104" s="118" t="s">
        <v>61</v>
      </c>
      <c r="S2104" s="118" t="s">
        <v>61</v>
      </c>
      <c r="T2104" s="118" t="s">
        <v>61</v>
      </c>
      <c r="U2104" s="118" t="s">
        <v>61</v>
      </c>
      <c r="V2104" s="118" t="s">
        <v>61</v>
      </c>
      <c r="W2104" s="118" t="s">
        <v>61</v>
      </c>
    </row>
    <row r="2105" spans="1:23" ht="13.5" customHeight="1" x14ac:dyDescent="0.25">
      <c r="A2105" s="237">
        <v>0.14583333333333301</v>
      </c>
      <c r="B2105" s="118" t="s">
        <v>61</v>
      </c>
      <c r="C2105" s="118" t="s">
        <v>61</v>
      </c>
      <c r="D2105" s="118" t="s">
        <v>61</v>
      </c>
      <c r="E2105" s="118" t="s">
        <v>61</v>
      </c>
      <c r="F2105" s="118" t="s">
        <v>61</v>
      </c>
      <c r="G2105" s="118" t="s">
        <v>61</v>
      </c>
      <c r="H2105" s="118" t="s">
        <v>61</v>
      </c>
      <c r="I2105" s="118" t="s">
        <v>61</v>
      </c>
      <c r="J2105" s="118" t="s">
        <v>61</v>
      </c>
      <c r="K2105" s="118" t="s">
        <v>61</v>
      </c>
      <c r="L2105" s="118" t="s">
        <v>61</v>
      </c>
      <c r="M2105" s="118" t="s">
        <v>61</v>
      </c>
      <c r="N2105" s="118" t="s">
        <v>61</v>
      </c>
      <c r="O2105" s="118" t="s">
        <v>61</v>
      </c>
      <c r="P2105" s="118" t="s">
        <v>61</v>
      </c>
      <c r="Q2105" s="118" t="s">
        <v>61</v>
      </c>
      <c r="R2105" s="118" t="s">
        <v>61</v>
      </c>
      <c r="S2105" s="118" t="s">
        <v>61</v>
      </c>
      <c r="T2105" s="118" t="s">
        <v>61</v>
      </c>
      <c r="U2105" s="118" t="s">
        <v>61</v>
      </c>
      <c r="V2105" s="118" t="s">
        <v>61</v>
      </c>
      <c r="W2105" s="118" t="s">
        <v>61</v>
      </c>
    </row>
    <row r="2106" spans="1:23" ht="13.5" customHeight="1" x14ac:dyDescent="0.25">
      <c r="A2106" s="237">
        <v>0.15625</v>
      </c>
      <c r="B2106" s="118" t="s">
        <v>61</v>
      </c>
      <c r="C2106" s="118" t="s">
        <v>61</v>
      </c>
      <c r="D2106" s="118" t="s">
        <v>61</v>
      </c>
      <c r="E2106" s="118" t="s">
        <v>61</v>
      </c>
      <c r="F2106" s="118" t="s">
        <v>61</v>
      </c>
      <c r="G2106" s="118" t="s">
        <v>61</v>
      </c>
      <c r="H2106" s="118" t="s">
        <v>61</v>
      </c>
      <c r="I2106" s="118" t="s">
        <v>61</v>
      </c>
      <c r="J2106" s="118" t="s">
        <v>61</v>
      </c>
      <c r="K2106" s="118" t="s">
        <v>61</v>
      </c>
      <c r="L2106" s="118" t="s">
        <v>61</v>
      </c>
      <c r="M2106" s="118" t="s">
        <v>61</v>
      </c>
      <c r="N2106" s="118" t="s">
        <v>61</v>
      </c>
      <c r="O2106" s="118" t="s">
        <v>61</v>
      </c>
      <c r="P2106" s="118" t="s">
        <v>61</v>
      </c>
      <c r="Q2106" s="118" t="s">
        <v>61</v>
      </c>
      <c r="R2106" s="118" t="s">
        <v>61</v>
      </c>
      <c r="S2106" s="118" t="s">
        <v>61</v>
      </c>
      <c r="T2106" s="118" t="s">
        <v>61</v>
      </c>
      <c r="U2106" s="118" t="s">
        <v>61</v>
      </c>
      <c r="V2106" s="118" t="s">
        <v>61</v>
      </c>
      <c r="W2106" s="118" t="s">
        <v>61</v>
      </c>
    </row>
    <row r="2107" spans="1:23" ht="13.5" customHeight="1" x14ac:dyDescent="0.25">
      <c r="A2107" s="237">
        <v>0.16666666666666699</v>
      </c>
      <c r="B2107" s="118" t="s">
        <v>61</v>
      </c>
      <c r="C2107" s="118" t="s">
        <v>61</v>
      </c>
      <c r="D2107" s="118" t="s">
        <v>61</v>
      </c>
      <c r="E2107" s="118" t="s">
        <v>61</v>
      </c>
      <c r="F2107" s="118" t="s">
        <v>61</v>
      </c>
      <c r="G2107" s="118" t="s">
        <v>61</v>
      </c>
      <c r="H2107" s="118" t="s">
        <v>61</v>
      </c>
      <c r="I2107" s="118" t="s">
        <v>61</v>
      </c>
      <c r="J2107" s="118" t="s">
        <v>61</v>
      </c>
      <c r="K2107" s="118" t="s">
        <v>61</v>
      </c>
      <c r="L2107" s="118" t="s">
        <v>61</v>
      </c>
      <c r="M2107" s="118" t="s">
        <v>61</v>
      </c>
      <c r="N2107" s="118" t="s">
        <v>61</v>
      </c>
      <c r="O2107" s="118" t="s">
        <v>61</v>
      </c>
      <c r="P2107" s="118" t="s">
        <v>61</v>
      </c>
      <c r="Q2107" s="118" t="s">
        <v>61</v>
      </c>
      <c r="R2107" s="118" t="s">
        <v>61</v>
      </c>
      <c r="S2107" s="118" t="s">
        <v>61</v>
      </c>
      <c r="T2107" s="118" t="s">
        <v>61</v>
      </c>
      <c r="U2107" s="118" t="s">
        <v>61</v>
      </c>
      <c r="V2107" s="118" t="s">
        <v>61</v>
      </c>
      <c r="W2107" s="118" t="s">
        <v>61</v>
      </c>
    </row>
    <row r="2108" spans="1:23" ht="13.5" customHeight="1" x14ac:dyDescent="0.25">
      <c r="A2108" s="237">
        <v>0.17708333333333301</v>
      </c>
      <c r="B2108" s="118" t="s">
        <v>61</v>
      </c>
      <c r="C2108" s="118" t="s">
        <v>61</v>
      </c>
      <c r="D2108" s="118" t="s">
        <v>61</v>
      </c>
      <c r="E2108" s="118" t="s">
        <v>61</v>
      </c>
      <c r="F2108" s="118" t="s">
        <v>61</v>
      </c>
      <c r="G2108" s="118" t="s">
        <v>61</v>
      </c>
      <c r="H2108" s="118" t="s">
        <v>61</v>
      </c>
      <c r="I2108" s="118" t="s">
        <v>61</v>
      </c>
      <c r="J2108" s="118" t="s">
        <v>61</v>
      </c>
      <c r="K2108" s="118" t="s">
        <v>61</v>
      </c>
      <c r="L2108" s="118" t="s">
        <v>61</v>
      </c>
      <c r="M2108" s="118" t="s">
        <v>61</v>
      </c>
      <c r="N2108" s="118" t="s">
        <v>61</v>
      </c>
      <c r="O2108" s="118" t="s">
        <v>61</v>
      </c>
      <c r="P2108" s="118" t="s">
        <v>61</v>
      </c>
      <c r="Q2108" s="118" t="s">
        <v>61</v>
      </c>
      <c r="R2108" s="118" t="s">
        <v>61</v>
      </c>
      <c r="S2108" s="118" t="s">
        <v>61</v>
      </c>
      <c r="T2108" s="118" t="s">
        <v>61</v>
      </c>
      <c r="U2108" s="118" t="s">
        <v>61</v>
      </c>
      <c r="V2108" s="118" t="s">
        <v>61</v>
      </c>
      <c r="W2108" s="118" t="s">
        <v>61</v>
      </c>
    </row>
    <row r="2109" spans="1:23" ht="13.5" customHeight="1" x14ac:dyDescent="0.25">
      <c r="A2109" s="237">
        <v>0.1875</v>
      </c>
      <c r="B2109" s="118" t="s">
        <v>61</v>
      </c>
      <c r="C2109" s="118" t="s">
        <v>61</v>
      </c>
      <c r="D2109" s="118" t="s">
        <v>61</v>
      </c>
      <c r="E2109" s="118" t="s">
        <v>61</v>
      </c>
      <c r="F2109" s="118" t="s">
        <v>61</v>
      </c>
      <c r="G2109" s="118" t="s">
        <v>61</v>
      </c>
      <c r="H2109" s="118" t="s">
        <v>61</v>
      </c>
      <c r="I2109" s="118" t="s">
        <v>61</v>
      </c>
      <c r="J2109" s="118" t="s">
        <v>61</v>
      </c>
      <c r="K2109" s="118" t="s">
        <v>61</v>
      </c>
      <c r="L2109" s="118" t="s">
        <v>61</v>
      </c>
      <c r="M2109" s="118" t="s">
        <v>61</v>
      </c>
      <c r="N2109" s="118" t="s">
        <v>61</v>
      </c>
      <c r="O2109" s="118" t="s">
        <v>61</v>
      </c>
      <c r="P2109" s="118" t="s">
        <v>61</v>
      </c>
      <c r="Q2109" s="118" t="s">
        <v>61</v>
      </c>
      <c r="R2109" s="118" t="s">
        <v>61</v>
      </c>
      <c r="S2109" s="118" t="s">
        <v>61</v>
      </c>
      <c r="T2109" s="118" t="s">
        <v>61</v>
      </c>
      <c r="U2109" s="118" t="s">
        <v>61</v>
      </c>
      <c r="V2109" s="118" t="s">
        <v>61</v>
      </c>
      <c r="W2109" s="118" t="s">
        <v>61</v>
      </c>
    </row>
    <row r="2110" spans="1:23" ht="13.5" customHeight="1" x14ac:dyDescent="0.25">
      <c r="A2110" s="237">
        <v>0.19791666666666699</v>
      </c>
      <c r="B2110" s="118" t="s">
        <v>61</v>
      </c>
      <c r="C2110" s="118" t="s">
        <v>61</v>
      </c>
      <c r="D2110" s="118" t="s">
        <v>61</v>
      </c>
      <c r="E2110" s="118" t="s">
        <v>61</v>
      </c>
      <c r="F2110" s="118" t="s">
        <v>61</v>
      </c>
      <c r="G2110" s="118" t="s">
        <v>61</v>
      </c>
      <c r="H2110" s="118" t="s">
        <v>61</v>
      </c>
      <c r="I2110" s="118" t="s">
        <v>61</v>
      </c>
      <c r="J2110" s="118" t="s">
        <v>61</v>
      </c>
      <c r="K2110" s="118" t="s">
        <v>61</v>
      </c>
      <c r="L2110" s="118" t="s">
        <v>61</v>
      </c>
      <c r="M2110" s="118" t="s">
        <v>61</v>
      </c>
      <c r="N2110" s="118" t="s">
        <v>61</v>
      </c>
      <c r="O2110" s="118" t="s">
        <v>61</v>
      </c>
      <c r="P2110" s="118" t="s">
        <v>61</v>
      </c>
      <c r="Q2110" s="118" t="s">
        <v>61</v>
      </c>
      <c r="R2110" s="118" t="s">
        <v>61</v>
      </c>
      <c r="S2110" s="118" t="s">
        <v>61</v>
      </c>
      <c r="T2110" s="118" t="s">
        <v>61</v>
      </c>
      <c r="U2110" s="118" t="s">
        <v>61</v>
      </c>
      <c r="V2110" s="118" t="s">
        <v>61</v>
      </c>
      <c r="W2110" s="118" t="s">
        <v>61</v>
      </c>
    </row>
    <row r="2111" spans="1:23" ht="13.5" customHeight="1" x14ac:dyDescent="0.25">
      <c r="A2111" s="237">
        <v>0.20833333333333301</v>
      </c>
      <c r="B2111" s="118" t="s">
        <v>61</v>
      </c>
      <c r="C2111" s="118" t="s">
        <v>61</v>
      </c>
      <c r="D2111" s="118" t="s">
        <v>61</v>
      </c>
      <c r="E2111" s="118" t="s">
        <v>61</v>
      </c>
      <c r="F2111" s="118" t="s">
        <v>61</v>
      </c>
      <c r="G2111" s="118" t="s">
        <v>61</v>
      </c>
      <c r="H2111" s="118" t="s">
        <v>61</v>
      </c>
      <c r="I2111" s="118" t="s">
        <v>61</v>
      </c>
      <c r="J2111" s="118" t="s">
        <v>61</v>
      </c>
      <c r="K2111" s="118" t="s">
        <v>61</v>
      </c>
      <c r="L2111" s="118" t="s">
        <v>61</v>
      </c>
      <c r="M2111" s="118" t="s">
        <v>61</v>
      </c>
      <c r="N2111" s="118" t="s">
        <v>61</v>
      </c>
      <c r="O2111" s="118" t="s">
        <v>61</v>
      </c>
      <c r="P2111" s="118" t="s">
        <v>61</v>
      </c>
      <c r="Q2111" s="118" t="s">
        <v>61</v>
      </c>
      <c r="R2111" s="118" t="s">
        <v>61</v>
      </c>
      <c r="S2111" s="118" t="s">
        <v>61</v>
      </c>
      <c r="T2111" s="118" t="s">
        <v>61</v>
      </c>
      <c r="U2111" s="118" t="s">
        <v>61</v>
      </c>
      <c r="V2111" s="118" t="s">
        <v>61</v>
      </c>
      <c r="W2111" s="118" t="s">
        <v>61</v>
      </c>
    </row>
    <row r="2112" spans="1:23" ht="13.5" customHeight="1" x14ac:dyDescent="0.25">
      <c r="A2112" s="237">
        <v>0.21875</v>
      </c>
      <c r="B2112" s="118" t="s">
        <v>61</v>
      </c>
      <c r="C2112" s="118" t="s">
        <v>61</v>
      </c>
      <c r="D2112" s="118" t="s">
        <v>61</v>
      </c>
      <c r="E2112" s="118" t="s">
        <v>61</v>
      </c>
      <c r="F2112" s="118" t="s">
        <v>61</v>
      </c>
      <c r="G2112" s="118" t="s">
        <v>61</v>
      </c>
      <c r="H2112" s="118" t="s">
        <v>61</v>
      </c>
      <c r="I2112" s="118" t="s">
        <v>61</v>
      </c>
      <c r="J2112" s="118" t="s">
        <v>61</v>
      </c>
      <c r="K2112" s="118" t="s">
        <v>61</v>
      </c>
      <c r="L2112" s="118" t="s">
        <v>61</v>
      </c>
      <c r="M2112" s="118" t="s">
        <v>61</v>
      </c>
      <c r="N2112" s="118" t="s">
        <v>61</v>
      </c>
      <c r="O2112" s="118" t="s">
        <v>61</v>
      </c>
      <c r="P2112" s="118" t="s">
        <v>61</v>
      </c>
      <c r="Q2112" s="118" t="s">
        <v>61</v>
      </c>
      <c r="R2112" s="118" t="s">
        <v>61</v>
      </c>
      <c r="S2112" s="118" t="s">
        <v>61</v>
      </c>
      <c r="T2112" s="118" t="s">
        <v>61</v>
      </c>
      <c r="U2112" s="118" t="s">
        <v>61</v>
      </c>
      <c r="V2112" s="118" t="s">
        <v>61</v>
      </c>
      <c r="W2112" s="118" t="s">
        <v>61</v>
      </c>
    </row>
    <row r="2113" spans="1:23" ht="13.5" customHeight="1" x14ac:dyDescent="0.25">
      <c r="A2113" s="237">
        <v>0.22916666666666699</v>
      </c>
      <c r="B2113" s="118" t="s">
        <v>61</v>
      </c>
      <c r="C2113" s="118" t="s">
        <v>61</v>
      </c>
      <c r="D2113" s="118" t="s">
        <v>61</v>
      </c>
      <c r="E2113" s="118" t="s">
        <v>61</v>
      </c>
      <c r="F2113" s="118" t="s">
        <v>61</v>
      </c>
      <c r="G2113" s="118" t="s">
        <v>61</v>
      </c>
      <c r="H2113" s="118" t="s">
        <v>61</v>
      </c>
      <c r="I2113" s="118" t="s">
        <v>61</v>
      </c>
      <c r="J2113" s="118" t="s">
        <v>61</v>
      </c>
      <c r="K2113" s="118" t="s">
        <v>61</v>
      </c>
      <c r="L2113" s="118" t="s">
        <v>61</v>
      </c>
      <c r="M2113" s="118" t="s">
        <v>61</v>
      </c>
      <c r="N2113" s="118" t="s">
        <v>61</v>
      </c>
      <c r="O2113" s="118" t="s">
        <v>61</v>
      </c>
      <c r="P2113" s="118" t="s">
        <v>61</v>
      </c>
      <c r="Q2113" s="118" t="s">
        <v>61</v>
      </c>
      <c r="R2113" s="118" t="s">
        <v>61</v>
      </c>
      <c r="S2113" s="118" t="s">
        <v>61</v>
      </c>
      <c r="T2113" s="118" t="s">
        <v>61</v>
      </c>
      <c r="U2113" s="118" t="s">
        <v>61</v>
      </c>
      <c r="V2113" s="118" t="s">
        <v>61</v>
      </c>
      <c r="W2113" s="118" t="s">
        <v>61</v>
      </c>
    </row>
    <row r="2114" spans="1:23" ht="13.5" customHeight="1" x14ac:dyDescent="0.25">
      <c r="A2114" s="237">
        <v>0.23958333333333301</v>
      </c>
      <c r="B2114" s="118" t="s">
        <v>61</v>
      </c>
      <c r="C2114" s="118" t="s">
        <v>61</v>
      </c>
      <c r="D2114" s="118" t="s">
        <v>61</v>
      </c>
      <c r="E2114" s="118" t="s">
        <v>61</v>
      </c>
      <c r="F2114" s="118" t="s">
        <v>61</v>
      </c>
      <c r="G2114" s="118" t="s">
        <v>61</v>
      </c>
      <c r="H2114" s="118" t="s">
        <v>61</v>
      </c>
      <c r="I2114" s="118" t="s">
        <v>61</v>
      </c>
      <c r="J2114" s="118" t="s">
        <v>61</v>
      </c>
      <c r="K2114" s="118" t="s">
        <v>61</v>
      </c>
      <c r="L2114" s="118" t="s">
        <v>61</v>
      </c>
      <c r="M2114" s="118" t="s">
        <v>61</v>
      </c>
      <c r="N2114" s="118" t="s">
        <v>61</v>
      </c>
      <c r="O2114" s="118" t="s">
        <v>61</v>
      </c>
      <c r="P2114" s="118" t="s">
        <v>61</v>
      </c>
      <c r="Q2114" s="118" t="s">
        <v>61</v>
      </c>
      <c r="R2114" s="118" t="s">
        <v>61</v>
      </c>
      <c r="S2114" s="118" t="s">
        <v>61</v>
      </c>
      <c r="T2114" s="118" t="s">
        <v>61</v>
      </c>
      <c r="U2114" s="118" t="s">
        <v>61</v>
      </c>
      <c r="V2114" s="118" t="s">
        <v>61</v>
      </c>
      <c r="W2114" s="118" t="s">
        <v>61</v>
      </c>
    </row>
    <row r="2115" spans="1:23" ht="13.5" customHeight="1" x14ac:dyDescent="0.25">
      <c r="A2115" s="237">
        <v>0.25</v>
      </c>
      <c r="B2115" s="118" t="s">
        <v>61</v>
      </c>
      <c r="C2115" s="118" t="s">
        <v>61</v>
      </c>
      <c r="D2115" s="118" t="s">
        <v>61</v>
      </c>
      <c r="E2115" s="118" t="s">
        <v>61</v>
      </c>
      <c r="F2115" s="118" t="s">
        <v>61</v>
      </c>
      <c r="G2115" s="118" t="s">
        <v>61</v>
      </c>
      <c r="H2115" s="118" t="s">
        <v>61</v>
      </c>
      <c r="I2115" s="118" t="s">
        <v>61</v>
      </c>
      <c r="J2115" s="118" t="s">
        <v>61</v>
      </c>
      <c r="K2115" s="118" t="s">
        <v>61</v>
      </c>
      <c r="L2115" s="118" t="s">
        <v>61</v>
      </c>
      <c r="M2115" s="118" t="s">
        <v>61</v>
      </c>
      <c r="N2115" s="118" t="s">
        <v>61</v>
      </c>
      <c r="O2115" s="118" t="s">
        <v>61</v>
      </c>
      <c r="P2115" s="118" t="s">
        <v>61</v>
      </c>
      <c r="Q2115" s="118" t="s">
        <v>61</v>
      </c>
      <c r="R2115" s="118" t="s">
        <v>61</v>
      </c>
      <c r="S2115" s="118" t="s">
        <v>61</v>
      </c>
      <c r="T2115" s="118" t="s">
        <v>61</v>
      </c>
      <c r="U2115" s="118" t="s">
        <v>61</v>
      </c>
      <c r="V2115" s="118" t="s">
        <v>61</v>
      </c>
      <c r="W2115" s="118" t="s">
        <v>61</v>
      </c>
    </row>
    <row r="2116" spans="1:23" ht="13.5" customHeight="1" x14ac:dyDescent="0.25">
      <c r="A2116" s="237">
        <v>0.26041666666666702</v>
      </c>
      <c r="B2116" s="118" t="s">
        <v>61</v>
      </c>
      <c r="C2116" s="118" t="s">
        <v>61</v>
      </c>
      <c r="D2116" s="118" t="s">
        <v>61</v>
      </c>
      <c r="E2116" s="118" t="s">
        <v>61</v>
      </c>
      <c r="F2116" s="118" t="s">
        <v>61</v>
      </c>
      <c r="G2116" s="118" t="s">
        <v>61</v>
      </c>
      <c r="H2116" s="118" t="s">
        <v>61</v>
      </c>
      <c r="I2116" s="118" t="s">
        <v>61</v>
      </c>
      <c r="J2116" s="118" t="s">
        <v>61</v>
      </c>
      <c r="K2116" s="118" t="s">
        <v>61</v>
      </c>
      <c r="L2116" s="118" t="s">
        <v>61</v>
      </c>
      <c r="M2116" s="118" t="s">
        <v>61</v>
      </c>
      <c r="N2116" s="118" t="s">
        <v>61</v>
      </c>
      <c r="O2116" s="118" t="s">
        <v>61</v>
      </c>
      <c r="P2116" s="118" t="s">
        <v>61</v>
      </c>
      <c r="Q2116" s="118" t="s">
        <v>61</v>
      </c>
      <c r="R2116" s="118" t="s">
        <v>61</v>
      </c>
      <c r="S2116" s="118" t="s">
        <v>61</v>
      </c>
      <c r="T2116" s="118" t="s">
        <v>61</v>
      </c>
      <c r="U2116" s="118" t="s">
        <v>61</v>
      </c>
      <c r="V2116" s="118" t="s">
        <v>61</v>
      </c>
      <c r="W2116" s="118" t="s">
        <v>61</v>
      </c>
    </row>
    <row r="2117" spans="1:23" ht="13.5" customHeight="1" x14ac:dyDescent="0.25">
      <c r="A2117" s="237">
        <v>0.27083333333333298</v>
      </c>
      <c r="B2117" s="118" t="s">
        <v>61</v>
      </c>
      <c r="C2117" s="118" t="s">
        <v>61</v>
      </c>
      <c r="D2117" s="118" t="s">
        <v>61</v>
      </c>
      <c r="E2117" s="118" t="s">
        <v>61</v>
      </c>
      <c r="F2117" s="118" t="s">
        <v>61</v>
      </c>
      <c r="G2117" s="118" t="s">
        <v>61</v>
      </c>
      <c r="H2117" s="118" t="s">
        <v>61</v>
      </c>
      <c r="I2117" s="118" t="s">
        <v>61</v>
      </c>
      <c r="J2117" s="118" t="s">
        <v>61</v>
      </c>
      <c r="K2117" s="118" t="s">
        <v>61</v>
      </c>
      <c r="L2117" s="118" t="s">
        <v>61</v>
      </c>
      <c r="M2117" s="118" t="s">
        <v>61</v>
      </c>
      <c r="N2117" s="118" t="s">
        <v>61</v>
      </c>
      <c r="O2117" s="118" t="s">
        <v>61</v>
      </c>
      <c r="P2117" s="118" t="s">
        <v>61</v>
      </c>
      <c r="Q2117" s="118" t="s">
        <v>61</v>
      </c>
      <c r="R2117" s="118" t="s">
        <v>61</v>
      </c>
      <c r="S2117" s="118" t="s">
        <v>61</v>
      </c>
      <c r="T2117" s="118" t="s">
        <v>61</v>
      </c>
      <c r="U2117" s="118" t="s">
        <v>61</v>
      </c>
      <c r="V2117" s="118" t="s">
        <v>61</v>
      </c>
      <c r="W2117" s="118" t="s">
        <v>61</v>
      </c>
    </row>
    <row r="2118" spans="1:23" ht="13.5" customHeight="1" x14ac:dyDescent="0.25">
      <c r="A2118" s="237">
        <v>0.28125</v>
      </c>
      <c r="B2118" s="118" t="s">
        <v>61</v>
      </c>
      <c r="C2118" s="118" t="s">
        <v>61</v>
      </c>
      <c r="D2118" s="118" t="s">
        <v>61</v>
      </c>
      <c r="E2118" s="118" t="s">
        <v>61</v>
      </c>
      <c r="F2118" s="118" t="s">
        <v>61</v>
      </c>
      <c r="G2118" s="118" t="s">
        <v>61</v>
      </c>
      <c r="H2118" s="118" t="s">
        <v>61</v>
      </c>
      <c r="I2118" s="118" t="s">
        <v>61</v>
      </c>
      <c r="J2118" s="118" t="s">
        <v>61</v>
      </c>
      <c r="K2118" s="118" t="s">
        <v>61</v>
      </c>
      <c r="L2118" s="118" t="s">
        <v>61</v>
      </c>
      <c r="M2118" s="118" t="s">
        <v>61</v>
      </c>
      <c r="N2118" s="118" t="s">
        <v>61</v>
      </c>
      <c r="O2118" s="118" t="s">
        <v>61</v>
      </c>
      <c r="P2118" s="118" t="s">
        <v>61</v>
      </c>
      <c r="Q2118" s="118" t="s">
        <v>61</v>
      </c>
      <c r="R2118" s="118" t="s">
        <v>61</v>
      </c>
      <c r="S2118" s="118" t="s">
        <v>61</v>
      </c>
      <c r="T2118" s="118" t="s">
        <v>61</v>
      </c>
      <c r="U2118" s="118" t="s">
        <v>61</v>
      </c>
      <c r="V2118" s="118" t="s">
        <v>61</v>
      </c>
      <c r="W2118" s="118" t="s">
        <v>61</v>
      </c>
    </row>
    <row r="2119" spans="1:23" ht="13.5" customHeight="1" x14ac:dyDescent="0.25">
      <c r="A2119" s="237">
        <v>0.29166666666666702</v>
      </c>
      <c r="B2119" s="118" t="s">
        <v>61</v>
      </c>
      <c r="C2119" s="118" t="s">
        <v>61</v>
      </c>
      <c r="D2119" s="118" t="s">
        <v>61</v>
      </c>
      <c r="E2119" s="118" t="s">
        <v>61</v>
      </c>
      <c r="F2119" s="118" t="s">
        <v>61</v>
      </c>
      <c r="G2119" s="118" t="s">
        <v>61</v>
      </c>
      <c r="H2119" s="118" t="s">
        <v>61</v>
      </c>
      <c r="I2119" s="118" t="s">
        <v>61</v>
      </c>
      <c r="J2119" s="118" t="s">
        <v>61</v>
      </c>
      <c r="K2119" s="118" t="s">
        <v>61</v>
      </c>
      <c r="L2119" s="118" t="s">
        <v>61</v>
      </c>
      <c r="M2119" s="118" t="s">
        <v>61</v>
      </c>
      <c r="N2119" s="118" t="s">
        <v>61</v>
      </c>
      <c r="O2119" s="118" t="s">
        <v>61</v>
      </c>
      <c r="P2119" s="118" t="s">
        <v>61</v>
      </c>
      <c r="Q2119" s="118" t="s">
        <v>61</v>
      </c>
      <c r="R2119" s="118" t="s">
        <v>61</v>
      </c>
      <c r="S2119" s="118" t="s">
        <v>61</v>
      </c>
      <c r="T2119" s="118" t="s">
        <v>61</v>
      </c>
      <c r="U2119" s="118" t="s">
        <v>61</v>
      </c>
      <c r="V2119" s="118" t="s">
        <v>61</v>
      </c>
      <c r="W2119" s="118" t="s">
        <v>61</v>
      </c>
    </row>
    <row r="2120" spans="1:23" ht="13.5" customHeight="1" x14ac:dyDescent="0.25">
      <c r="A2120" s="237">
        <v>0.30208333333333298</v>
      </c>
      <c r="B2120" s="118" t="s">
        <v>61</v>
      </c>
      <c r="C2120" s="118" t="s">
        <v>61</v>
      </c>
      <c r="D2120" s="118" t="s">
        <v>61</v>
      </c>
      <c r="E2120" s="118" t="s">
        <v>61</v>
      </c>
      <c r="F2120" s="118" t="s">
        <v>61</v>
      </c>
      <c r="G2120" s="118" t="s">
        <v>61</v>
      </c>
      <c r="H2120" s="118" t="s">
        <v>61</v>
      </c>
      <c r="I2120" s="118" t="s">
        <v>61</v>
      </c>
      <c r="J2120" s="118" t="s">
        <v>61</v>
      </c>
      <c r="K2120" s="118" t="s">
        <v>61</v>
      </c>
      <c r="L2120" s="118" t="s">
        <v>61</v>
      </c>
      <c r="M2120" s="118" t="s">
        <v>61</v>
      </c>
      <c r="N2120" s="118" t="s">
        <v>61</v>
      </c>
      <c r="O2120" s="118" t="s">
        <v>61</v>
      </c>
      <c r="P2120" s="118" t="s">
        <v>61</v>
      </c>
      <c r="Q2120" s="118" t="s">
        <v>61</v>
      </c>
      <c r="R2120" s="118" t="s">
        <v>61</v>
      </c>
      <c r="S2120" s="118" t="s">
        <v>61</v>
      </c>
      <c r="T2120" s="118" t="s">
        <v>61</v>
      </c>
      <c r="U2120" s="118" t="s">
        <v>61</v>
      </c>
      <c r="V2120" s="118" t="s">
        <v>61</v>
      </c>
      <c r="W2120" s="118" t="s">
        <v>61</v>
      </c>
    </row>
    <row r="2121" spans="1:23" ht="13.5" customHeight="1" x14ac:dyDescent="0.25">
      <c r="A2121" s="237">
        <v>0.3125</v>
      </c>
      <c r="B2121" s="118" t="s">
        <v>61</v>
      </c>
      <c r="C2121" s="118" t="s">
        <v>61</v>
      </c>
      <c r="D2121" s="118" t="s">
        <v>61</v>
      </c>
      <c r="E2121" s="118" t="s">
        <v>61</v>
      </c>
      <c r="F2121" s="118" t="s">
        <v>61</v>
      </c>
      <c r="G2121" s="118" t="s">
        <v>61</v>
      </c>
      <c r="H2121" s="118" t="s">
        <v>61</v>
      </c>
      <c r="I2121" s="118" t="s">
        <v>61</v>
      </c>
      <c r="J2121" s="118" t="s">
        <v>61</v>
      </c>
      <c r="K2121" s="118" t="s">
        <v>61</v>
      </c>
      <c r="L2121" s="118" t="s">
        <v>61</v>
      </c>
      <c r="M2121" s="118" t="s">
        <v>61</v>
      </c>
      <c r="N2121" s="118" t="s">
        <v>61</v>
      </c>
      <c r="O2121" s="118" t="s">
        <v>61</v>
      </c>
      <c r="P2121" s="118" t="s">
        <v>61</v>
      </c>
      <c r="Q2121" s="118" t="s">
        <v>61</v>
      </c>
      <c r="R2121" s="118" t="s">
        <v>61</v>
      </c>
      <c r="S2121" s="118" t="s">
        <v>61</v>
      </c>
      <c r="T2121" s="118" t="s">
        <v>61</v>
      </c>
      <c r="U2121" s="118" t="s">
        <v>61</v>
      </c>
      <c r="V2121" s="118" t="s">
        <v>61</v>
      </c>
      <c r="W2121" s="118" t="s">
        <v>61</v>
      </c>
    </row>
    <row r="2122" spans="1:23" ht="13.5" customHeight="1" x14ac:dyDescent="0.25">
      <c r="A2122" s="237">
        <v>0.32291666666666702</v>
      </c>
      <c r="B2122" s="118" t="s">
        <v>61</v>
      </c>
      <c r="C2122" s="118" t="s">
        <v>61</v>
      </c>
      <c r="D2122" s="118" t="s">
        <v>61</v>
      </c>
      <c r="E2122" s="118" t="s">
        <v>61</v>
      </c>
      <c r="F2122" s="118" t="s">
        <v>61</v>
      </c>
      <c r="G2122" s="118" t="s">
        <v>61</v>
      </c>
      <c r="H2122" s="118" t="s">
        <v>61</v>
      </c>
      <c r="I2122" s="118" t="s">
        <v>61</v>
      </c>
      <c r="J2122" s="118" t="s">
        <v>61</v>
      </c>
      <c r="K2122" s="118" t="s">
        <v>61</v>
      </c>
      <c r="L2122" s="118" t="s">
        <v>61</v>
      </c>
      <c r="M2122" s="118" t="s">
        <v>61</v>
      </c>
      <c r="N2122" s="118" t="s">
        <v>61</v>
      </c>
      <c r="O2122" s="118" t="s">
        <v>61</v>
      </c>
      <c r="P2122" s="118" t="s">
        <v>61</v>
      </c>
      <c r="Q2122" s="118" t="s">
        <v>61</v>
      </c>
      <c r="R2122" s="118" t="s">
        <v>61</v>
      </c>
      <c r="S2122" s="118" t="s">
        <v>61</v>
      </c>
      <c r="T2122" s="118" t="s">
        <v>61</v>
      </c>
      <c r="U2122" s="118" t="s">
        <v>61</v>
      </c>
      <c r="V2122" s="118" t="s">
        <v>61</v>
      </c>
      <c r="W2122" s="118" t="s">
        <v>61</v>
      </c>
    </row>
    <row r="2123" spans="1:23" ht="13.5" customHeight="1" x14ac:dyDescent="0.25">
      <c r="A2123" s="237">
        <v>0.33333333333333298</v>
      </c>
      <c r="B2123" s="118" t="s">
        <v>61</v>
      </c>
      <c r="C2123" s="118" t="s">
        <v>61</v>
      </c>
      <c r="D2123" s="118" t="s">
        <v>61</v>
      </c>
      <c r="E2123" s="118" t="s">
        <v>61</v>
      </c>
      <c r="F2123" s="118" t="s">
        <v>61</v>
      </c>
      <c r="G2123" s="118" t="s">
        <v>61</v>
      </c>
      <c r="H2123" s="118" t="s">
        <v>61</v>
      </c>
      <c r="I2123" s="118" t="s">
        <v>61</v>
      </c>
      <c r="J2123" s="118" t="s">
        <v>61</v>
      </c>
      <c r="K2123" s="118" t="s">
        <v>61</v>
      </c>
      <c r="L2123" s="118" t="s">
        <v>61</v>
      </c>
      <c r="M2123" s="118" t="s">
        <v>61</v>
      </c>
      <c r="N2123" s="118" t="s">
        <v>61</v>
      </c>
      <c r="O2123" s="118" t="s">
        <v>61</v>
      </c>
      <c r="P2123" s="118" t="s">
        <v>61</v>
      </c>
      <c r="Q2123" s="118" t="s">
        <v>61</v>
      </c>
      <c r="R2123" s="118" t="s">
        <v>61</v>
      </c>
      <c r="S2123" s="118" t="s">
        <v>61</v>
      </c>
      <c r="T2123" s="118" t="s">
        <v>61</v>
      </c>
      <c r="U2123" s="118" t="s">
        <v>61</v>
      </c>
      <c r="V2123" s="118" t="s">
        <v>61</v>
      </c>
      <c r="W2123" s="118" t="s">
        <v>61</v>
      </c>
    </row>
    <row r="2124" spans="1:23" ht="13.5" customHeight="1" x14ac:dyDescent="0.25">
      <c r="A2124" s="237">
        <v>0.34375</v>
      </c>
      <c r="B2124" s="118" t="s">
        <v>61</v>
      </c>
      <c r="C2124" s="118" t="s">
        <v>61</v>
      </c>
      <c r="D2124" s="118" t="s">
        <v>61</v>
      </c>
      <c r="E2124" s="118" t="s">
        <v>61</v>
      </c>
      <c r="F2124" s="118" t="s">
        <v>61</v>
      </c>
      <c r="G2124" s="118" t="s">
        <v>61</v>
      </c>
      <c r="H2124" s="118" t="s">
        <v>61</v>
      </c>
      <c r="I2124" s="118" t="s">
        <v>61</v>
      </c>
      <c r="J2124" s="118" t="s">
        <v>61</v>
      </c>
      <c r="K2124" s="118" t="s">
        <v>61</v>
      </c>
      <c r="L2124" s="118" t="s">
        <v>61</v>
      </c>
      <c r="M2124" s="118" t="s">
        <v>61</v>
      </c>
      <c r="N2124" s="118" t="s">
        <v>61</v>
      </c>
      <c r="O2124" s="118" t="s">
        <v>61</v>
      </c>
      <c r="P2124" s="118" t="s">
        <v>61</v>
      </c>
      <c r="Q2124" s="118" t="s">
        <v>61</v>
      </c>
      <c r="R2124" s="118" t="s">
        <v>61</v>
      </c>
      <c r="S2124" s="118" t="s">
        <v>61</v>
      </c>
      <c r="T2124" s="118" t="s">
        <v>61</v>
      </c>
      <c r="U2124" s="118" t="s">
        <v>61</v>
      </c>
      <c r="V2124" s="118" t="s">
        <v>61</v>
      </c>
      <c r="W2124" s="118" t="s">
        <v>61</v>
      </c>
    </row>
    <row r="2125" spans="1:23" ht="13.5" customHeight="1" x14ac:dyDescent="0.25">
      <c r="A2125" s="237">
        <v>0.35416666666666702</v>
      </c>
      <c r="B2125" s="118" t="s">
        <v>61</v>
      </c>
      <c r="C2125" s="118" t="s">
        <v>61</v>
      </c>
      <c r="D2125" s="118" t="s">
        <v>61</v>
      </c>
      <c r="E2125" s="118" t="s">
        <v>61</v>
      </c>
      <c r="F2125" s="118" t="s">
        <v>61</v>
      </c>
      <c r="G2125" s="118" t="s">
        <v>61</v>
      </c>
      <c r="H2125" s="118" t="s">
        <v>61</v>
      </c>
      <c r="I2125" s="118" t="s">
        <v>61</v>
      </c>
      <c r="J2125" s="118" t="s">
        <v>61</v>
      </c>
      <c r="K2125" s="118" t="s">
        <v>61</v>
      </c>
      <c r="L2125" s="118" t="s">
        <v>61</v>
      </c>
      <c r="M2125" s="118" t="s">
        <v>61</v>
      </c>
      <c r="N2125" s="118" t="s">
        <v>61</v>
      </c>
      <c r="O2125" s="118" t="s">
        <v>61</v>
      </c>
      <c r="P2125" s="118" t="s">
        <v>61</v>
      </c>
      <c r="Q2125" s="118" t="s">
        <v>61</v>
      </c>
      <c r="R2125" s="118" t="s">
        <v>61</v>
      </c>
      <c r="S2125" s="118" t="s">
        <v>61</v>
      </c>
      <c r="T2125" s="118" t="s">
        <v>61</v>
      </c>
      <c r="U2125" s="118" t="s">
        <v>61</v>
      </c>
      <c r="V2125" s="118" t="s">
        <v>61</v>
      </c>
      <c r="W2125" s="118" t="s">
        <v>61</v>
      </c>
    </row>
    <row r="2126" spans="1:23" ht="13.5" customHeight="1" x14ac:dyDescent="0.25">
      <c r="A2126" s="237">
        <v>0.36458333333333298</v>
      </c>
      <c r="B2126" s="118" t="s">
        <v>61</v>
      </c>
      <c r="C2126" s="118" t="s">
        <v>61</v>
      </c>
      <c r="D2126" s="118" t="s">
        <v>61</v>
      </c>
      <c r="E2126" s="118" t="s">
        <v>61</v>
      </c>
      <c r="F2126" s="118" t="s">
        <v>61</v>
      </c>
      <c r="G2126" s="118" t="s">
        <v>61</v>
      </c>
      <c r="H2126" s="118" t="s">
        <v>61</v>
      </c>
      <c r="I2126" s="118" t="s">
        <v>61</v>
      </c>
      <c r="J2126" s="118" t="s">
        <v>61</v>
      </c>
      <c r="K2126" s="118" t="s">
        <v>61</v>
      </c>
      <c r="L2126" s="118" t="s">
        <v>61</v>
      </c>
      <c r="M2126" s="118" t="s">
        <v>61</v>
      </c>
      <c r="N2126" s="118" t="s">
        <v>61</v>
      </c>
      <c r="O2126" s="118" t="s">
        <v>61</v>
      </c>
      <c r="P2126" s="118" t="s">
        <v>61</v>
      </c>
      <c r="Q2126" s="118" t="s">
        <v>61</v>
      </c>
      <c r="R2126" s="118" t="s">
        <v>61</v>
      </c>
      <c r="S2126" s="118" t="s">
        <v>61</v>
      </c>
      <c r="T2126" s="118" t="s">
        <v>61</v>
      </c>
      <c r="U2126" s="118" t="s">
        <v>61</v>
      </c>
      <c r="V2126" s="118" t="s">
        <v>61</v>
      </c>
      <c r="W2126" s="118" t="s">
        <v>61</v>
      </c>
    </row>
    <row r="2127" spans="1:23" ht="13.5" customHeight="1" x14ac:dyDescent="0.25">
      <c r="A2127" s="237">
        <v>0.375</v>
      </c>
      <c r="B2127" s="118" t="s">
        <v>61</v>
      </c>
      <c r="C2127" s="118" t="s">
        <v>61</v>
      </c>
      <c r="D2127" s="118" t="s">
        <v>61</v>
      </c>
      <c r="E2127" s="118" t="s">
        <v>61</v>
      </c>
      <c r="F2127" s="118" t="s">
        <v>61</v>
      </c>
      <c r="G2127" s="118" t="s">
        <v>61</v>
      </c>
      <c r="H2127" s="118" t="s">
        <v>61</v>
      </c>
      <c r="I2127" s="118" t="s">
        <v>61</v>
      </c>
      <c r="J2127" s="118" t="s">
        <v>61</v>
      </c>
      <c r="K2127" s="118" t="s">
        <v>61</v>
      </c>
      <c r="L2127" s="118" t="s">
        <v>61</v>
      </c>
      <c r="M2127" s="118" t="s">
        <v>61</v>
      </c>
      <c r="N2127" s="118" t="s">
        <v>61</v>
      </c>
      <c r="O2127" s="118" t="s">
        <v>61</v>
      </c>
      <c r="P2127" s="118" t="s">
        <v>61</v>
      </c>
      <c r="Q2127" s="118" t="s">
        <v>61</v>
      </c>
      <c r="R2127" s="118" t="s">
        <v>61</v>
      </c>
      <c r="S2127" s="118" t="s">
        <v>61</v>
      </c>
      <c r="T2127" s="118" t="s">
        <v>61</v>
      </c>
      <c r="U2127" s="118" t="s">
        <v>61</v>
      </c>
      <c r="V2127" s="118" t="s">
        <v>61</v>
      </c>
      <c r="W2127" s="118" t="s">
        <v>61</v>
      </c>
    </row>
    <row r="2128" spans="1:23" ht="13.5" customHeight="1" x14ac:dyDescent="0.25">
      <c r="A2128" s="237">
        <v>0.38541666666666702</v>
      </c>
      <c r="B2128" s="118" t="s">
        <v>61</v>
      </c>
      <c r="C2128" s="118" t="s">
        <v>61</v>
      </c>
      <c r="D2128" s="118" t="s">
        <v>61</v>
      </c>
      <c r="E2128" s="118" t="s">
        <v>61</v>
      </c>
      <c r="F2128" s="118" t="s">
        <v>61</v>
      </c>
      <c r="G2128" s="118" t="s">
        <v>61</v>
      </c>
      <c r="H2128" s="118" t="s">
        <v>61</v>
      </c>
      <c r="I2128" s="118" t="s">
        <v>61</v>
      </c>
      <c r="J2128" s="118" t="s">
        <v>61</v>
      </c>
      <c r="K2128" s="118" t="s">
        <v>61</v>
      </c>
      <c r="L2128" s="118" t="s">
        <v>61</v>
      </c>
      <c r="M2128" s="118" t="s">
        <v>61</v>
      </c>
      <c r="N2128" s="118" t="s">
        <v>61</v>
      </c>
      <c r="O2128" s="118" t="s">
        <v>61</v>
      </c>
      <c r="P2128" s="118" t="s">
        <v>61</v>
      </c>
      <c r="Q2128" s="118" t="s">
        <v>61</v>
      </c>
      <c r="R2128" s="118" t="s">
        <v>61</v>
      </c>
      <c r="S2128" s="118" t="s">
        <v>61</v>
      </c>
      <c r="T2128" s="118" t="s">
        <v>61</v>
      </c>
      <c r="U2128" s="118" t="s">
        <v>61</v>
      </c>
      <c r="V2128" s="118" t="s">
        <v>61</v>
      </c>
      <c r="W2128" s="118" t="s">
        <v>61</v>
      </c>
    </row>
    <row r="2129" spans="1:23" ht="13.5" customHeight="1" x14ac:dyDescent="0.25">
      <c r="A2129" s="237">
        <v>0.39583333333333298</v>
      </c>
      <c r="B2129" s="118" t="s">
        <v>61</v>
      </c>
      <c r="C2129" s="118" t="s">
        <v>61</v>
      </c>
      <c r="D2129" s="118" t="s">
        <v>61</v>
      </c>
      <c r="E2129" s="118" t="s">
        <v>61</v>
      </c>
      <c r="F2129" s="118" t="s">
        <v>61</v>
      </c>
      <c r="G2129" s="118" t="s">
        <v>61</v>
      </c>
      <c r="H2129" s="118" t="s">
        <v>61</v>
      </c>
      <c r="I2129" s="118" t="s">
        <v>61</v>
      </c>
      <c r="J2129" s="118" t="s">
        <v>61</v>
      </c>
      <c r="K2129" s="118" t="s">
        <v>61</v>
      </c>
      <c r="L2129" s="118" t="s">
        <v>61</v>
      </c>
      <c r="M2129" s="118" t="s">
        <v>61</v>
      </c>
      <c r="N2129" s="118" t="s">
        <v>61</v>
      </c>
      <c r="O2129" s="118" t="s">
        <v>61</v>
      </c>
      <c r="P2129" s="118" t="s">
        <v>61</v>
      </c>
      <c r="Q2129" s="118" t="s">
        <v>61</v>
      </c>
      <c r="R2129" s="118" t="s">
        <v>61</v>
      </c>
      <c r="S2129" s="118" t="s">
        <v>61</v>
      </c>
      <c r="T2129" s="118" t="s">
        <v>61</v>
      </c>
      <c r="U2129" s="118" t="s">
        <v>61</v>
      </c>
      <c r="V2129" s="118" t="s">
        <v>61</v>
      </c>
      <c r="W2129" s="118" t="s">
        <v>61</v>
      </c>
    </row>
    <row r="2130" spans="1:23" ht="13.5" customHeight="1" x14ac:dyDescent="0.25">
      <c r="A2130" s="237">
        <v>0.40625</v>
      </c>
      <c r="B2130" s="118" t="s">
        <v>61</v>
      </c>
      <c r="C2130" s="118" t="s">
        <v>61</v>
      </c>
      <c r="D2130" s="118" t="s">
        <v>61</v>
      </c>
      <c r="E2130" s="118" t="s">
        <v>61</v>
      </c>
      <c r="F2130" s="118" t="s">
        <v>61</v>
      </c>
      <c r="G2130" s="118" t="s">
        <v>61</v>
      </c>
      <c r="H2130" s="118" t="s">
        <v>61</v>
      </c>
      <c r="I2130" s="118" t="s">
        <v>61</v>
      </c>
      <c r="J2130" s="118" t="s">
        <v>61</v>
      </c>
      <c r="K2130" s="118" t="s">
        <v>61</v>
      </c>
      <c r="L2130" s="118" t="s">
        <v>61</v>
      </c>
      <c r="M2130" s="118" t="s">
        <v>61</v>
      </c>
      <c r="N2130" s="118" t="s">
        <v>61</v>
      </c>
      <c r="O2130" s="118" t="s">
        <v>61</v>
      </c>
      <c r="P2130" s="118" t="s">
        <v>61</v>
      </c>
      <c r="Q2130" s="118" t="s">
        <v>61</v>
      </c>
      <c r="R2130" s="118" t="s">
        <v>61</v>
      </c>
      <c r="S2130" s="118" t="s">
        <v>61</v>
      </c>
      <c r="T2130" s="118" t="s">
        <v>61</v>
      </c>
      <c r="U2130" s="118" t="s">
        <v>61</v>
      </c>
      <c r="V2130" s="118" t="s">
        <v>61</v>
      </c>
      <c r="W2130" s="118" t="s">
        <v>61</v>
      </c>
    </row>
    <row r="2131" spans="1:23" ht="13.5" customHeight="1" x14ac:dyDescent="0.25">
      <c r="A2131" s="237">
        <v>0.41666666666666702</v>
      </c>
      <c r="B2131" s="118" t="s">
        <v>61</v>
      </c>
      <c r="C2131" s="118" t="s">
        <v>61</v>
      </c>
      <c r="D2131" s="118" t="s">
        <v>61</v>
      </c>
      <c r="E2131" s="118" t="s">
        <v>61</v>
      </c>
      <c r="F2131" s="118" t="s">
        <v>61</v>
      </c>
      <c r="G2131" s="118" t="s">
        <v>61</v>
      </c>
      <c r="H2131" s="118" t="s">
        <v>61</v>
      </c>
      <c r="I2131" s="118" t="s">
        <v>61</v>
      </c>
      <c r="J2131" s="118" t="s">
        <v>61</v>
      </c>
      <c r="K2131" s="118" t="s">
        <v>61</v>
      </c>
      <c r="L2131" s="118" t="s">
        <v>61</v>
      </c>
      <c r="M2131" s="118" t="s">
        <v>61</v>
      </c>
      <c r="N2131" s="118" t="s">
        <v>61</v>
      </c>
      <c r="O2131" s="118" t="s">
        <v>61</v>
      </c>
      <c r="P2131" s="118" t="s">
        <v>61</v>
      </c>
      <c r="Q2131" s="118" t="s">
        <v>61</v>
      </c>
      <c r="R2131" s="118" t="s">
        <v>61</v>
      </c>
      <c r="S2131" s="118" t="s">
        <v>61</v>
      </c>
      <c r="T2131" s="118" t="s">
        <v>61</v>
      </c>
      <c r="U2131" s="118" t="s">
        <v>61</v>
      </c>
      <c r="V2131" s="118" t="s">
        <v>61</v>
      </c>
      <c r="W2131" s="118" t="s">
        <v>61</v>
      </c>
    </row>
    <row r="2132" spans="1:23" ht="13.5" customHeight="1" x14ac:dyDescent="0.25">
      <c r="A2132" s="237">
        <v>0.42708333333333298</v>
      </c>
      <c r="B2132" s="118" t="s">
        <v>61</v>
      </c>
      <c r="C2132" s="118" t="s">
        <v>61</v>
      </c>
      <c r="D2132" s="118" t="s">
        <v>61</v>
      </c>
      <c r="E2132" s="118" t="s">
        <v>61</v>
      </c>
      <c r="F2132" s="118" t="s">
        <v>61</v>
      </c>
      <c r="G2132" s="118" t="s">
        <v>61</v>
      </c>
      <c r="H2132" s="118" t="s">
        <v>61</v>
      </c>
      <c r="I2132" s="118" t="s">
        <v>61</v>
      </c>
      <c r="J2132" s="118" t="s">
        <v>61</v>
      </c>
      <c r="K2132" s="118" t="s">
        <v>61</v>
      </c>
      <c r="L2132" s="118" t="s">
        <v>61</v>
      </c>
      <c r="M2132" s="118" t="s">
        <v>61</v>
      </c>
      <c r="N2132" s="118" t="s">
        <v>61</v>
      </c>
      <c r="O2132" s="118" t="s">
        <v>61</v>
      </c>
      <c r="P2132" s="118" t="s">
        <v>61</v>
      </c>
      <c r="Q2132" s="118" t="s">
        <v>61</v>
      </c>
      <c r="R2132" s="118" t="s">
        <v>61</v>
      </c>
      <c r="S2132" s="118" t="s">
        <v>61</v>
      </c>
      <c r="T2132" s="118" t="s">
        <v>61</v>
      </c>
      <c r="U2132" s="118" t="s">
        <v>61</v>
      </c>
      <c r="V2132" s="118" t="s">
        <v>61</v>
      </c>
      <c r="W2132" s="118" t="s">
        <v>61</v>
      </c>
    </row>
    <row r="2133" spans="1:23" ht="13.5" customHeight="1" x14ac:dyDescent="0.25">
      <c r="A2133" s="237">
        <v>0.4375</v>
      </c>
      <c r="B2133" s="118" t="s">
        <v>61</v>
      </c>
      <c r="C2133" s="118" t="s">
        <v>61</v>
      </c>
      <c r="D2133" s="118" t="s">
        <v>61</v>
      </c>
      <c r="E2133" s="118" t="s">
        <v>61</v>
      </c>
      <c r="F2133" s="118" t="s">
        <v>61</v>
      </c>
      <c r="G2133" s="118" t="s">
        <v>61</v>
      </c>
      <c r="H2133" s="118" t="s">
        <v>61</v>
      </c>
      <c r="I2133" s="118" t="s">
        <v>61</v>
      </c>
      <c r="J2133" s="118" t="s">
        <v>61</v>
      </c>
      <c r="K2133" s="118" t="s">
        <v>61</v>
      </c>
      <c r="L2133" s="118" t="s">
        <v>61</v>
      </c>
      <c r="M2133" s="118" t="s">
        <v>61</v>
      </c>
      <c r="N2133" s="118" t="s">
        <v>61</v>
      </c>
      <c r="O2133" s="118" t="s">
        <v>61</v>
      </c>
      <c r="P2133" s="118" t="s">
        <v>61</v>
      </c>
      <c r="Q2133" s="118" t="s">
        <v>61</v>
      </c>
      <c r="R2133" s="118" t="s">
        <v>61</v>
      </c>
      <c r="S2133" s="118" t="s">
        <v>61</v>
      </c>
      <c r="T2133" s="118" t="s">
        <v>61</v>
      </c>
      <c r="U2133" s="118" t="s">
        <v>61</v>
      </c>
      <c r="V2133" s="118" t="s">
        <v>61</v>
      </c>
      <c r="W2133" s="118" t="s">
        <v>61</v>
      </c>
    </row>
    <row r="2134" spans="1:23" ht="13.5" customHeight="1" x14ac:dyDescent="0.25">
      <c r="A2134" s="237">
        <v>0.44791666666666702</v>
      </c>
      <c r="B2134" s="118" t="s">
        <v>61</v>
      </c>
      <c r="C2134" s="118" t="s">
        <v>61</v>
      </c>
      <c r="D2134" s="118" t="s">
        <v>61</v>
      </c>
      <c r="E2134" s="118" t="s">
        <v>61</v>
      </c>
      <c r="F2134" s="118" t="s">
        <v>61</v>
      </c>
      <c r="G2134" s="118" t="s">
        <v>61</v>
      </c>
      <c r="H2134" s="118" t="s">
        <v>61</v>
      </c>
      <c r="I2134" s="118" t="s">
        <v>61</v>
      </c>
      <c r="J2134" s="118" t="s">
        <v>61</v>
      </c>
      <c r="K2134" s="118" t="s">
        <v>61</v>
      </c>
      <c r="L2134" s="118" t="s">
        <v>61</v>
      </c>
      <c r="M2134" s="118" t="s">
        <v>61</v>
      </c>
      <c r="N2134" s="118" t="s">
        <v>61</v>
      </c>
      <c r="O2134" s="118" t="s">
        <v>61</v>
      </c>
      <c r="P2134" s="118" t="s">
        <v>61</v>
      </c>
      <c r="Q2134" s="118" t="s">
        <v>61</v>
      </c>
      <c r="R2134" s="118" t="s">
        <v>61</v>
      </c>
      <c r="S2134" s="118" t="s">
        <v>61</v>
      </c>
      <c r="T2134" s="118" t="s">
        <v>61</v>
      </c>
      <c r="U2134" s="118" t="s">
        <v>61</v>
      </c>
      <c r="V2134" s="118" t="s">
        <v>61</v>
      </c>
      <c r="W2134" s="118" t="s">
        <v>61</v>
      </c>
    </row>
    <row r="2135" spans="1:23" ht="13.5" customHeight="1" x14ac:dyDescent="0.25">
      <c r="A2135" s="237">
        <v>0.45833333333333298</v>
      </c>
      <c r="B2135" s="118" t="s">
        <v>61</v>
      </c>
      <c r="C2135" s="118" t="s">
        <v>61</v>
      </c>
      <c r="D2135" s="118" t="s">
        <v>61</v>
      </c>
      <c r="E2135" s="118" t="s">
        <v>61</v>
      </c>
      <c r="F2135" s="118" t="s">
        <v>61</v>
      </c>
      <c r="G2135" s="118" t="s">
        <v>61</v>
      </c>
      <c r="H2135" s="118" t="s">
        <v>61</v>
      </c>
      <c r="I2135" s="118" t="s">
        <v>61</v>
      </c>
      <c r="J2135" s="118" t="s">
        <v>61</v>
      </c>
      <c r="K2135" s="118" t="s">
        <v>61</v>
      </c>
      <c r="L2135" s="118" t="s">
        <v>61</v>
      </c>
      <c r="M2135" s="118" t="s">
        <v>61</v>
      </c>
      <c r="N2135" s="118" t="s">
        <v>61</v>
      </c>
      <c r="O2135" s="118" t="s">
        <v>61</v>
      </c>
      <c r="P2135" s="118" t="s">
        <v>61</v>
      </c>
      <c r="Q2135" s="118" t="s">
        <v>61</v>
      </c>
      <c r="R2135" s="118" t="s">
        <v>61</v>
      </c>
      <c r="S2135" s="118" t="s">
        <v>61</v>
      </c>
      <c r="T2135" s="118" t="s">
        <v>61</v>
      </c>
      <c r="U2135" s="118" t="s">
        <v>61</v>
      </c>
      <c r="V2135" s="118" t="s">
        <v>61</v>
      </c>
      <c r="W2135" s="118" t="s">
        <v>61</v>
      </c>
    </row>
    <row r="2136" spans="1:23" ht="13.5" customHeight="1" x14ac:dyDescent="0.25">
      <c r="A2136" s="237">
        <v>0.46875</v>
      </c>
      <c r="B2136" s="118" t="s">
        <v>61</v>
      </c>
      <c r="C2136" s="118" t="s">
        <v>61</v>
      </c>
      <c r="D2136" s="118" t="s">
        <v>61</v>
      </c>
      <c r="E2136" s="118" t="s">
        <v>61</v>
      </c>
      <c r="F2136" s="118" t="s">
        <v>61</v>
      </c>
      <c r="G2136" s="118" t="s">
        <v>61</v>
      </c>
      <c r="H2136" s="118" t="s">
        <v>61</v>
      </c>
      <c r="I2136" s="118" t="s">
        <v>61</v>
      </c>
      <c r="J2136" s="118" t="s">
        <v>61</v>
      </c>
      <c r="K2136" s="118" t="s">
        <v>61</v>
      </c>
      <c r="L2136" s="118" t="s">
        <v>61</v>
      </c>
      <c r="M2136" s="118" t="s">
        <v>61</v>
      </c>
      <c r="N2136" s="118" t="s">
        <v>61</v>
      </c>
      <c r="O2136" s="118" t="s">
        <v>61</v>
      </c>
      <c r="P2136" s="118" t="s">
        <v>61</v>
      </c>
      <c r="Q2136" s="118" t="s">
        <v>61</v>
      </c>
      <c r="R2136" s="118" t="s">
        <v>61</v>
      </c>
      <c r="S2136" s="118" t="s">
        <v>61</v>
      </c>
      <c r="T2136" s="118" t="s">
        <v>61</v>
      </c>
      <c r="U2136" s="118" t="s">
        <v>61</v>
      </c>
      <c r="V2136" s="118" t="s">
        <v>61</v>
      </c>
      <c r="W2136" s="118" t="s">
        <v>61</v>
      </c>
    </row>
    <row r="2137" spans="1:23" ht="13.5" customHeight="1" x14ac:dyDescent="0.25">
      <c r="A2137" s="237">
        <v>0.47916666666666702</v>
      </c>
      <c r="B2137" s="118" t="s">
        <v>61</v>
      </c>
      <c r="C2137" s="118" t="s">
        <v>61</v>
      </c>
      <c r="D2137" s="118" t="s">
        <v>61</v>
      </c>
      <c r="E2137" s="118" t="s">
        <v>61</v>
      </c>
      <c r="F2137" s="118" t="s">
        <v>61</v>
      </c>
      <c r="G2137" s="118" t="s">
        <v>61</v>
      </c>
      <c r="H2137" s="118" t="s">
        <v>61</v>
      </c>
      <c r="I2137" s="118" t="s">
        <v>61</v>
      </c>
      <c r="J2137" s="118" t="s">
        <v>61</v>
      </c>
      <c r="K2137" s="118" t="s">
        <v>61</v>
      </c>
      <c r="L2137" s="118" t="s">
        <v>61</v>
      </c>
      <c r="M2137" s="118" t="s">
        <v>61</v>
      </c>
      <c r="N2137" s="118" t="s">
        <v>61</v>
      </c>
      <c r="O2137" s="118" t="s">
        <v>61</v>
      </c>
      <c r="P2137" s="118" t="s">
        <v>61</v>
      </c>
      <c r="Q2137" s="118" t="s">
        <v>61</v>
      </c>
      <c r="R2137" s="118" t="s">
        <v>61</v>
      </c>
      <c r="S2137" s="118" t="s">
        <v>61</v>
      </c>
      <c r="T2137" s="118" t="s">
        <v>61</v>
      </c>
      <c r="U2137" s="118" t="s">
        <v>61</v>
      </c>
      <c r="V2137" s="118" t="s">
        <v>61</v>
      </c>
      <c r="W2137" s="118" t="s">
        <v>61</v>
      </c>
    </row>
    <row r="2138" spans="1:23" ht="13.5" customHeight="1" x14ac:dyDescent="0.25">
      <c r="A2138" s="237">
        <v>0.48958333333333298</v>
      </c>
      <c r="B2138" s="118" t="s">
        <v>61</v>
      </c>
      <c r="C2138" s="118" t="s">
        <v>61</v>
      </c>
      <c r="D2138" s="118" t="s">
        <v>61</v>
      </c>
      <c r="E2138" s="118" t="s">
        <v>61</v>
      </c>
      <c r="F2138" s="118" t="s">
        <v>61</v>
      </c>
      <c r="G2138" s="118" t="s">
        <v>61</v>
      </c>
      <c r="H2138" s="118" t="s">
        <v>61</v>
      </c>
      <c r="I2138" s="118" t="s">
        <v>61</v>
      </c>
      <c r="J2138" s="118" t="s">
        <v>61</v>
      </c>
      <c r="K2138" s="118" t="s">
        <v>61</v>
      </c>
      <c r="L2138" s="118" t="s">
        <v>61</v>
      </c>
      <c r="M2138" s="118" t="s">
        <v>61</v>
      </c>
      <c r="N2138" s="118" t="s">
        <v>61</v>
      </c>
      <c r="O2138" s="118" t="s">
        <v>61</v>
      </c>
      <c r="P2138" s="118" t="s">
        <v>61</v>
      </c>
      <c r="Q2138" s="118" t="s">
        <v>61</v>
      </c>
      <c r="R2138" s="118" t="s">
        <v>61</v>
      </c>
      <c r="S2138" s="118" t="s">
        <v>61</v>
      </c>
      <c r="T2138" s="118" t="s">
        <v>61</v>
      </c>
      <c r="U2138" s="118" t="s">
        <v>61</v>
      </c>
      <c r="V2138" s="118" t="s">
        <v>61</v>
      </c>
      <c r="W2138" s="118" t="s">
        <v>61</v>
      </c>
    </row>
    <row r="2139" spans="1:23" ht="13.5" customHeight="1" x14ac:dyDescent="0.25">
      <c r="A2139" s="237">
        <v>0.5</v>
      </c>
      <c r="B2139" s="118" t="s">
        <v>61</v>
      </c>
      <c r="C2139" s="118" t="s">
        <v>61</v>
      </c>
      <c r="D2139" s="118" t="s">
        <v>61</v>
      </c>
      <c r="E2139" s="118" t="s">
        <v>61</v>
      </c>
      <c r="F2139" s="118" t="s">
        <v>61</v>
      </c>
      <c r="G2139" s="118" t="s">
        <v>61</v>
      </c>
      <c r="H2139" s="118" t="s">
        <v>61</v>
      </c>
      <c r="I2139" s="118" t="s">
        <v>61</v>
      </c>
      <c r="J2139" s="118" t="s">
        <v>61</v>
      </c>
      <c r="K2139" s="118" t="s">
        <v>61</v>
      </c>
      <c r="L2139" s="118" t="s">
        <v>61</v>
      </c>
      <c r="M2139" s="118" t="s">
        <v>61</v>
      </c>
      <c r="N2139" s="118" t="s">
        <v>61</v>
      </c>
      <c r="O2139" s="118" t="s">
        <v>61</v>
      </c>
      <c r="P2139" s="118" t="s">
        <v>61</v>
      </c>
      <c r="Q2139" s="118" t="s">
        <v>61</v>
      </c>
      <c r="R2139" s="118" t="s">
        <v>61</v>
      </c>
      <c r="S2139" s="118" t="s">
        <v>61</v>
      </c>
      <c r="T2139" s="118" t="s">
        <v>61</v>
      </c>
      <c r="U2139" s="118" t="s">
        <v>61</v>
      </c>
      <c r="V2139" s="118" t="s">
        <v>61</v>
      </c>
      <c r="W2139" s="118" t="s">
        <v>61</v>
      </c>
    </row>
    <row r="2140" spans="1:23" ht="13.5" customHeight="1" x14ac:dyDescent="0.25">
      <c r="A2140" s="237">
        <v>0.51041666666666696</v>
      </c>
      <c r="B2140" s="118" t="s">
        <v>61</v>
      </c>
      <c r="C2140" s="118" t="s">
        <v>61</v>
      </c>
      <c r="D2140" s="118" t="s">
        <v>61</v>
      </c>
      <c r="E2140" s="118" t="s">
        <v>61</v>
      </c>
      <c r="F2140" s="118" t="s">
        <v>61</v>
      </c>
      <c r="G2140" s="118" t="s">
        <v>61</v>
      </c>
      <c r="H2140" s="118" t="s">
        <v>61</v>
      </c>
      <c r="I2140" s="118" t="s">
        <v>61</v>
      </c>
      <c r="J2140" s="118" t="s">
        <v>61</v>
      </c>
      <c r="K2140" s="118" t="s">
        <v>61</v>
      </c>
      <c r="L2140" s="118" t="s">
        <v>61</v>
      </c>
      <c r="M2140" s="118" t="s">
        <v>61</v>
      </c>
      <c r="N2140" s="118" t="s">
        <v>61</v>
      </c>
      <c r="O2140" s="118" t="s">
        <v>61</v>
      </c>
      <c r="P2140" s="118" t="s">
        <v>61</v>
      </c>
      <c r="Q2140" s="118" t="s">
        <v>61</v>
      </c>
      <c r="R2140" s="118" t="s">
        <v>61</v>
      </c>
      <c r="S2140" s="118" t="s">
        <v>61</v>
      </c>
      <c r="T2140" s="118" t="s">
        <v>61</v>
      </c>
      <c r="U2140" s="118" t="s">
        <v>61</v>
      </c>
      <c r="V2140" s="118" t="s">
        <v>61</v>
      </c>
      <c r="W2140" s="118" t="s">
        <v>61</v>
      </c>
    </row>
    <row r="2141" spans="1:23" ht="13.5" customHeight="1" x14ac:dyDescent="0.25">
      <c r="A2141" s="237">
        <v>0.52083333333333304</v>
      </c>
      <c r="B2141" s="118" t="s">
        <v>61</v>
      </c>
      <c r="C2141" s="118" t="s">
        <v>61</v>
      </c>
      <c r="D2141" s="118" t="s">
        <v>61</v>
      </c>
      <c r="E2141" s="118" t="s">
        <v>61</v>
      </c>
      <c r="F2141" s="118" t="s">
        <v>61</v>
      </c>
      <c r="G2141" s="118" t="s">
        <v>61</v>
      </c>
      <c r="H2141" s="118" t="s">
        <v>61</v>
      </c>
      <c r="I2141" s="118" t="s">
        <v>61</v>
      </c>
      <c r="J2141" s="118" t="s">
        <v>61</v>
      </c>
      <c r="K2141" s="118" t="s">
        <v>61</v>
      </c>
      <c r="L2141" s="118" t="s">
        <v>61</v>
      </c>
      <c r="M2141" s="118" t="s">
        <v>61</v>
      </c>
      <c r="N2141" s="118" t="s">
        <v>61</v>
      </c>
      <c r="O2141" s="118" t="s">
        <v>61</v>
      </c>
      <c r="P2141" s="118" t="s">
        <v>61</v>
      </c>
      <c r="Q2141" s="118" t="s">
        <v>61</v>
      </c>
      <c r="R2141" s="118" t="s">
        <v>61</v>
      </c>
      <c r="S2141" s="118" t="s">
        <v>61</v>
      </c>
      <c r="T2141" s="118" t="s">
        <v>61</v>
      </c>
      <c r="U2141" s="118" t="s">
        <v>61</v>
      </c>
      <c r="V2141" s="118" t="s">
        <v>61</v>
      </c>
      <c r="W2141" s="118" t="s">
        <v>61</v>
      </c>
    </row>
    <row r="2142" spans="1:23" ht="13.5" customHeight="1" x14ac:dyDescent="0.25">
      <c r="A2142" s="237">
        <v>0.53125</v>
      </c>
      <c r="B2142" s="118" t="s">
        <v>61</v>
      </c>
      <c r="C2142" s="118" t="s">
        <v>61</v>
      </c>
      <c r="D2142" s="118" t="s">
        <v>61</v>
      </c>
      <c r="E2142" s="118" t="s">
        <v>61</v>
      </c>
      <c r="F2142" s="118" t="s">
        <v>61</v>
      </c>
      <c r="G2142" s="118" t="s">
        <v>61</v>
      </c>
      <c r="H2142" s="118" t="s">
        <v>61</v>
      </c>
      <c r="I2142" s="118" t="s">
        <v>61</v>
      </c>
      <c r="J2142" s="118" t="s">
        <v>61</v>
      </c>
      <c r="K2142" s="118" t="s">
        <v>61</v>
      </c>
      <c r="L2142" s="118" t="s">
        <v>61</v>
      </c>
      <c r="M2142" s="118" t="s">
        <v>61</v>
      </c>
      <c r="N2142" s="118" t="s">
        <v>61</v>
      </c>
      <c r="O2142" s="118" t="s">
        <v>61</v>
      </c>
      <c r="P2142" s="118" t="s">
        <v>61</v>
      </c>
      <c r="Q2142" s="118" t="s">
        <v>61</v>
      </c>
      <c r="R2142" s="118" t="s">
        <v>61</v>
      </c>
      <c r="S2142" s="118" t="s">
        <v>61</v>
      </c>
      <c r="T2142" s="118" t="s">
        <v>61</v>
      </c>
      <c r="U2142" s="118" t="s">
        <v>61</v>
      </c>
      <c r="V2142" s="118" t="s">
        <v>61</v>
      </c>
      <c r="W2142" s="118" t="s">
        <v>61</v>
      </c>
    </row>
    <row r="2143" spans="1:23" ht="13.5" customHeight="1" x14ac:dyDescent="0.25">
      <c r="A2143" s="237">
        <v>0.54166666666666696</v>
      </c>
      <c r="B2143" s="118" t="s">
        <v>61</v>
      </c>
      <c r="C2143" s="118" t="s">
        <v>61</v>
      </c>
      <c r="D2143" s="118" t="s">
        <v>61</v>
      </c>
      <c r="E2143" s="118" t="s">
        <v>61</v>
      </c>
      <c r="F2143" s="118" t="s">
        <v>61</v>
      </c>
      <c r="G2143" s="118" t="s">
        <v>61</v>
      </c>
      <c r="H2143" s="118" t="s">
        <v>61</v>
      </c>
      <c r="I2143" s="118" t="s">
        <v>61</v>
      </c>
      <c r="J2143" s="118" t="s">
        <v>61</v>
      </c>
      <c r="K2143" s="118" t="s">
        <v>61</v>
      </c>
      <c r="L2143" s="118" t="s">
        <v>61</v>
      </c>
      <c r="M2143" s="118" t="s">
        <v>61</v>
      </c>
      <c r="N2143" s="118" t="s">
        <v>61</v>
      </c>
      <c r="O2143" s="118" t="s">
        <v>61</v>
      </c>
      <c r="P2143" s="118" t="s">
        <v>61</v>
      </c>
      <c r="Q2143" s="118" t="s">
        <v>61</v>
      </c>
      <c r="R2143" s="118" t="s">
        <v>61</v>
      </c>
      <c r="S2143" s="118" t="s">
        <v>61</v>
      </c>
      <c r="T2143" s="118" t="s">
        <v>61</v>
      </c>
      <c r="U2143" s="118" t="s">
        <v>61</v>
      </c>
      <c r="V2143" s="118" t="s">
        <v>61</v>
      </c>
      <c r="W2143" s="118" t="s">
        <v>61</v>
      </c>
    </row>
    <row r="2144" spans="1:23" ht="13.5" customHeight="1" x14ac:dyDescent="0.25">
      <c r="A2144" s="237">
        <v>0.55208333333333304</v>
      </c>
      <c r="B2144" s="118" t="s">
        <v>61</v>
      </c>
      <c r="C2144" s="118" t="s">
        <v>61</v>
      </c>
      <c r="D2144" s="118" t="s">
        <v>61</v>
      </c>
      <c r="E2144" s="118" t="s">
        <v>61</v>
      </c>
      <c r="F2144" s="118" t="s">
        <v>61</v>
      </c>
      <c r="G2144" s="118" t="s">
        <v>61</v>
      </c>
      <c r="H2144" s="118" t="s">
        <v>61</v>
      </c>
      <c r="I2144" s="118" t="s">
        <v>61</v>
      </c>
      <c r="J2144" s="118" t="s">
        <v>61</v>
      </c>
      <c r="K2144" s="118" t="s">
        <v>61</v>
      </c>
      <c r="L2144" s="118" t="s">
        <v>61</v>
      </c>
      <c r="M2144" s="118" t="s">
        <v>61</v>
      </c>
      <c r="N2144" s="118" t="s">
        <v>61</v>
      </c>
      <c r="O2144" s="118" t="s">
        <v>61</v>
      </c>
      <c r="P2144" s="118" t="s">
        <v>61</v>
      </c>
      <c r="Q2144" s="118" t="s">
        <v>61</v>
      </c>
      <c r="R2144" s="118" t="s">
        <v>61</v>
      </c>
      <c r="S2144" s="118" t="s">
        <v>61</v>
      </c>
      <c r="T2144" s="118" t="s">
        <v>61</v>
      </c>
      <c r="U2144" s="118" t="s">
        <v>61</v>
      </c>
      <c r="V2144" s="118" t="s">
        <v>61</v>
      </c>
      <c r="W2144" s="118" t="s">
        <v>61</v>
      </c>
    </row>
    <row r="2145" spans="1:23" ht="13.5" customHeight="1" x14ac:dyDescent="0.25">
      <c r="A2145" s="237">
        <v>0.5625</v>
      </c>
      <c r="B2145" s="118" t="s">
        <v>61</v>
      </c>
      <c r="C2145" s="118" t="s">
        <v>61</v>
      </c>
      <c r="D2145" s="118" t="s">
        <v>61</v>
      </c>
      <c r="E2145" s="118" t="s">
        <v>61</v>
      </c>
      <c r="F2145" s="118" t="s">
        <v>61</v>
      </c>
      <c r="G2145" s="118" t="s">
        <v>61</v>
      </c>
      <c r="H2145" s="118" t="s">
        <v>61</v>
      </c>
      <c r="I2145" s="118" t="s">
        <v>61</v>
      </c>
      <c r="J2145" s="118" t="s">
        <v>61</v>
      </c>
      <c r="K2145" s="118" t="s">
        <v>61</v>
      </c>
      <c r="L2145" s="118" t="s">
        <v>61</v>
      </c>
      <c r="M2145" s="118" t="s">
        <v>61</v>
      </c>
      <c r="N2145" s="118" t="s">
        <v>61</v>
      </c>
      <c r="O2145" s="118" t="s">
        <v>61</v>
      </c>
      <c r="P2145" s="118" t="s">
        <v>61</v>
      </c>
      <c r="Q2145" s="118" t="s">
        <v>61</v>
      </c>
      <c r="R2145" s="118" t="s">
        <v>61</v>
      </c>
      <c r="S2145" s="118" t="s">
        <v>61</v>
      </c>
      <c r="T2145" s="118" t="s">
        <v>61</v>
      </c>
      <c r="U2145" s="118" t="s">
        <v>61</v>
      </c>
      <c r="V2145" s="118" t="s">
        <v>61</v>
      </c>
      <c r="W2145" s="118" t="s">
        <v>61</v>
      </c>
    </row>
    <row r="2146" spans="1:23" ht="13.5" customHeight="1" x14ac:dyDescent="0.25">
      <c r="A2146" s="237">
        <v>0.57291666666666696</v>
      </c>
      <c r="B2146" s="118" t="s">
        <v>61</v>
      </c>
      <c r="C2146" s="118" t="s">
        <v>61</v>
      </c>
      <c r="D2146" s="118" t="s">
        <v>61</v>
      </c>
      <c r="E2146" s="118" t="s">
        <v>61</v>
      </c>
      <c r="F2146" s="118" t="s">
        <v>61</v>
      </c>
      <c r="G2146" s="118" t="s">
        <v>61</v>
      </c>
      <c r="H2146" s="118" t="s">
        <v>61</v>
      </c>
      <c r="I2146" s="118" t="s">
        <v>61</v>
      </c>
      <c r="J2146" s="118" t="s">
        <v>61</v>
      </c>
      <c r="K2146" s="118" t="s">
        <v>61</v>
      </c>
      <c r="L2146" s="118" t="s">
        <v>61</v>
      </c>
      <c r="M2146" s="118" t="s">
        <v>61</v>
      </c>
      <c r="N2146" s="118" t="s">
        <v>61</v>
      </c>
      <c r="O2146" s="118" t="s">
        <v>61</v>
      </c>
      <c r="P2146" s="118" t="s">
        <v>61</v>
      </c>
      <c r="Q2146" s="118" t="s">
        <v>61</v>
      </c>
      <c r="R2146" s="118" t="s">
        <v>61</v>
      </c>
      <c r="S2146" s="118" t="s">
        <v>61</v>
      </c>
      <c r="T2146" s="118" t="s">
        <v>61</v>
      </c>
      <c r="U2146" s="118" t="s">
        <v>61</v>
      </c>
      <c r="V2146" s="118" t="s">
        <v>61</v>
      </c>
      <c r="W2146" s="118" t="s">
        <v>61</v>
      </c>
    </row>
    <row r="2147" spans="1:23" ht="13.5" customHeight="1" x14ac:dyDescent="0.25">
      <c r="A2147" s="237">
        <v>0.58333333333333304</v>
      </c>
      <c r="B2147" s="118" t="s">
        <v>61</v>
      </c>
      <c r="C2147" s="118" t="s">
        <v>61</v>
      </c>
      <c r="D2147" s="118" t="s">
        <v>61</v>
      </c>
      <c r="E2147" s="118" t="s">
        <v>61</v>
      </c>
      <c r="F2147" s="118" t="s">
        <v>61</v>
      </c>
      <c r="G2147" s="118" t="s">
        <v>61</v>
      </c>
      <c r="H2147" s="118" t="s">
        <v>61</v>
      </c>
      <c r="I2147" s="118" t="s">
        <v>61</v>
      </c>
      <c r="J2147" s="118" t="s">
        <v>61</v>
      </c>
      <c r="K2147" s="118" t="s">
        <v>61</v>
      </c>
      <c r="L2147" s="118" t="s">
        <v>61</v>
      </c>
      <c r="M2147" s="118" t="s">
        <v>61</v>
      </c>
      <c r="N2147" s="118" t="s">
        <v>61</v>
      </c>
      <c r="O2147" s="118" t="s">
        <v>61</v>
      </c>
      <c r="P2147" s="118" t="s">
        <v>61</v>
      </c>
      <c r="Q2147" s="118" t="s">
        <v>61</v>
      </c>
      <c r="R2147" s="118" t="s">
        <v>61</v>
      </c>
      <c r="S2147" s="118" t="s">
        <v>61</v>
      </c>
      <c r="T2147" s="118" t="s">
        <v>61</v>
      </c>
      <c r="U2147" s="118" t="s">
        <v>61</v>
      </c>
      <c r="V2147" s="118" t="s">
        <v>61</v>
      </c>
      <c r="W2147" s="118" t="s">
        <v>61</v>
      </c>
    </row>
    <row r="2148" spans="1:23" ht="13.5" customHeight="1" x14ac:dyDescent="0.25">
      <c r="A2148" s="237">
        <v>0.59375</v>
      </c>
      <c r="B2148" s="118" t="s">
        <v>61</v>
      </c>
      <c r="C2148" s="118" t="s">
        <v>61</v>
      </c>
      <c r="D2148" s="118" t="s">
        <v>61</v>
      </c>
      <c r="E2148" s="118" t="s">
        <v>61</v>
      </c>
      <c r="F2148" s="118" t="s">
        <v>61</v>
      </c>
      <c r="G2148" s="118" t="s">
        <v>61</v>
      </c>
      <c r="H2148" s="118" t="s">
        <v>61</v>
      </c>
      <c r="I2148" s="118" t="s">
        <v>61</v>
      </c>
      <c r="J2148" s="118" t="s">
        <v>61</v>
      </c>
      <c r="K2148" s="118" t="s">
        <v>61</v>
      </c>
      <c r="L2148" s="118" t="s">
        <v>61</v>
      </c>
      <c r="M2148" s="118" t="s">
        <v>61</v>
      </c>
      <c r="N2148" s="118" t="s">
        <v>61</v>
      </c>
      <c r="O2148" s="118" t="s">
        <v>61</v>
      </c>
      <c r="P2148" s="118" t="s">
        <v>61</v>
      </c>
      <c r="Q2148" s="118" t="s">
        <v>61</v>
      </c>
      <c r="R2148" s="118" t="s">
        <v>61</v>
      </c>
      <c r="S2148" s="118" t="s">
        <v>61</v>
      </c>
      <c r="T2148" s="118" t="s">
        <v>61</v>
      </c>
      <c r="U2148" s="118" t="s">
        <v>61</v>
      </c>
      <c r="V2148" s="118" t="s">
        <v>61</v>
      </c>
      <c r="W2148" s="118" t="s">
        <v>61</v>
      </c>
    </row>
    <row r="2149" spans="1:23" ht="13.5" customHeight="1" x14ac:dyDescent="0.25">
      <c r="A2149" s="237">
        <v>0.60416666666666696</v>
      </c>
      <c r="B2149" s="118" t="s">
        <v>61</v>
      </c>
      <c r="C2149" s="118" t="s">
        <v>61</v>
      </c>
      <c r="D2149" s="118" t="s">
        <v>61</v>
      </c>
      <c r="E2149" s="118" t="s">
        <v>61</v>
      </c>
      <c r="F2149" s="118" t="s">
        <v>61</v>
      </c>
      <c r="G2149" s="118" t="s">
        <v>61</v>
      </c>
      <c r="H2149" s="118" t="s">
        <v>61</v>
      </c>
      <c r="I2149" s="118" t="s">
        <v>61</v>
      </c>
      <c r="J2149" s="118" t="s">
        <v>61</v>
      </c>
      <c r="K2149" s="118" t="s">
        <v>61</v>
      </c>
      <c r="L2149" s="118" t="s">
        <v>61</v>
      </c>
      <c r="M2149" s="118" t="s">
        <v>61</v>
      </c>
      <c r="N2149" s="118" t="s">
        <v>61</v>
      </c>
      <c r="O2149" s="118" t="s">
        <v>61</v>
      </c>
      <c r="P2149" s="118" t="s">
        <v>61</v>
      </c>
      <c r="Q2149" s="118" t="s">
        <v>61</v>
      </c>
      <c r="R2149" s="118" t="s">
        <v>61</v>
      </c>
      <c r="S2149" s="118" t="s">
        <v>61</v>
      </c>
      <c r="T2149" s="118" t="s">
        <v>61</v>
      </c>
      <c r="U2149" s="118" t="s">
        <v>61</v>
      </c>
      <c r="V2149" s="118" t="s">
        <v>61</v>
      </c>
      <c r="W2149" s="118" t="s">
        <v>61</v>
      </c>
    </row>
    <row r="2150" spans="1:23" ht="13.5" customHeight="1" x14ac:dyDescent="0.25">
      <c r="A2150" s="237">
        <v>0.61458333333333304</v>
      </c>
      <c r="B2150" s="118" t="s">
        <v>61</v>
      </c>
      <c r="C2150" s="118" t="s">
        <v>61</v>
      </c>
      <c r="D2150" s="118" t="s">
        <v>61</v>
      </c>
      <c r="E2150" s="118" t="s">
        <v>61</v>
      </c>
      <c r="F2150" s="118" t="s">
        <v>61</v>
      </c>
      <c r="G2150" s="118" t="s">
        <v>61</v>
      </c>
      <c r="H2150" s="118" t="s">
        <v>61</v>
      </c>
      <c r="I2150" s="118" t="s">
        <v>61</v>
      </c>
      <c r="J2150" s="118" t="s">
        <v>61</v>
      </c>
      <c r="K2150" s="118" t="s">
        <v>61</v>
      </c>
      <c r="L2150" s="118" t="s">
        <v>61</v>
      </c>
      <c r="M2150" s="118" t="s">
        <v>61</v>
      </c>
      <c r="N2150" s="118" t="s">
        <v>61</v>
      </c>
      <c r="O2150" s="118" t="s">
        <v>61</v>
      </c>
      <c r="P2150" s="118" t="s">
        <v>61</v>
      </c>
      <c r="Q2150" s="118" t="s">
        <v>61</v>
      </c>
      <c r="R2150" s="118" t="s">
        <v>61</v>
      </c>
      <c r="S2150" s="118" t="s">
        <v>61</v>
      </c>
      <c r="T2150" s="118" t="s">
        <v>61</v>
      </c>
      <c r="U2150" s="118" t="s">
        <v>61</v>
      </c>
      <c r="V2150" s="118" t="s">
        <v>61</v>
      </c>
      <c r="W2150" s="118" t="s">
        <v>61</v>
      </c>
    </row>
    <row r="2151" spans="1:23" ht="13.5" customHeight="1" x14ac:dyDescent="0.25">
      <c r="A2151" s="237">
        <v>0.625</v>
      </c>
      <c r="B2151" s="118" t="s">
        <v>61</v>
      </c>
      <c r="C2151" s="118" t="s">
        <v>61</v>
      </c>
      <c r="D2151" s="118" t="s">
        <v>61</v>
      </c>
      <c r="E2151" s="118" t="s">
        <v>61</v>
      </c>
      <c r="F2151" s="118" t="s">
        <v>61</v>
      </c>
      <c r="G2151" s="118" t="s">
        <v>61</v>
      </c>
      <c r="H2151" s="118" t="s">
        <v>61</v>
      </c>
      <c r="I2151" s="118" t="s">
        <v>61</v>
      </c>
      <c r="J2151" s="118" t="s">
        <v>61</v>
      </c>
      <c r="K2151" s="118" t="s">
        <v>61</v>
      </c>
      <c r="L2151" s="118" t="s">
        <v>61</v>
      </c>
      <c r="M2151" s="118" t="s">
        <v>61</v>
      </c>
      <c r="N2151" s="118" t="s">
        <v>61</v>
      </c>
      <c r="O2151" s="118" t="s">
        <v>61</v>
      </c>
      <c r="P2151" s="118" t="s">
        <v>61</v>
      </c>
      <c r="Q2151" s="118" t="s">
        <v>61</v>
      </c>
      <c r="R2151" s="118" t="s">
        <v>61</v>
      </c>
      <c r="S2151" s="118" t="s">
        <v>61</v>
      </c>
      <c r="T2151" s="118" t="s">
        <v>61</v>
      </c>
      <c r="U2151" s="118" t="s">
        <v>61</v>
      </c>
      <c r="V2151" s="118" t="s">
        <v>61</v>
      </c>
      <c r="W2151" s="118" t="s">
        <v>61</v>
      </c>
    </row>
    <row r="2152" spans="1:23" ht="13.5" customHeight="1" x14ac:dyDescent="0.25">
      <c r="A2152" s="237">
        <v>0.63541666666666696</v>
      </c>
      <c r="B2152" s="118" t="s">
        <v>61</v>
      </c>
      <c r="C2152" s="118" t="s">
        <v>61</v>
      </c>
      <c r="D2152" s="118" t="s">
        <v>61</v>
      </c>
      <c r="E2152" s="118" t="s">
        <v>61</v>
      </c>
      <c r="F2152" s="118" t="s">
        <v>61</v>
      </c>
      <c r="G2152" s="118" t="s">
        <v>61</v>
      </c>
      <c r="H2152" s="118" t="s">
        <v>61</v>
      </c>
      <c r="I2152" s="118" t="s">
        <v>61</v>
      </c>
      <c r="J2152" s="118" t="s">
        <v>61</v>
      </c>
      <c r="K2152" s="118" t="s">
        <v>61</v>
      </c>
      <c r="L2152" s="118" t="s">
        <v>61</v>
      </c>
      <c r="M2152" s="118" t="s">
        <v>61</v>
      </c>
      <c r="N2152" s="118" t="s">
        <v>61</v>
      </c>
      <c r="O2152" s="118" t="s">
        <v>61</v>
      </c>
      <c r="P2152" s="118" t="s">
        <v>61</v>
      </c>
      <c r="Q2152" s="118" t="s">
        <v>61</v>
      </c>
      <c r="R2152" s="118" t="s">
        <v>61</v>
      </c>
      <c r="S2152" s="118" t="s">
        <v>61</v>
      </c>
      <c r="T2152" s="118" t="s">
        <v>61</v>
      </c>
      <c r="U2152" s="118" t="s">
        <v>61</v>
      </c>
      <c r="V2152" s="118" t="s">
        <v>61</v>
      </c>
      <c r="W2152" s="118" t="s">
        <v>61</v>
      </c>
    </row>
    <row r="2153" spans="1:23" ht="13.5" customHeight="1" x14ac:dyDescent="0.25">
      <c r="A2153" s="237">
        <v>0.64583333333333304</v>
      </c>
      <c r="B2153" s="118" t="s">
        <v>61</v>
      </c>
      <c r="C2153" s="118" t="s">
        <v>61</v>
      </c>
      <c r="D2153" s="118" t="s">
        <v>61</v>
      </c>
      <c r="E2153" s="118" t="s">
        <v>61</v>
      </c>
      <c r="F2153" s="118" t="s">
        <v>61</v>
      </c>
      <c r="G2153" s="118" t="s">
        <v>61</v>
      </c>
      <c r="H2153" s="118" t="s">
        <v>61</v>
      </c>
      <c r="I2153" s="118" t="s">
        <v>61</v>
      </c>
      <c r="J2153" s="118" t="s">
        <v>61</v>
      </c>
      <c r="K2153" s="118" t="s">
        <v>61</v>
      </c>
      <c r="L2153" s="118" t="s">
        <v>61</v>
      </c>
      <c r="M2153" s="118" t="s">
        <v>61</v>
      </c>
      <c r="N2153" s="118" t="s">
        <v>61</v>
      </c>
      <c r="O2153" s="118" t="s">
        <v>61</v>
      </c>
      <c r="P2153" s="118" t="s">
        <v>61</v>
      </c>
      <c r="Q2153" s="118" t="s">
        <v>61</v>
      </c>
      <c r="R2153" s="118" t="s">
        <v>61</v>
      </c>
      <c r="S2153" s="118" t="s">
        <v>61</v>
      </c>
      <c r="T2153" s="118" t="s">
        <v>61</v>
      </c>
      <c r="U2153" s="118" t="s">
        <v>61</v>
      </c>
      <c r="V2153" s="118" t="s">
        <v>61</v>
      </c>
      <c r="W2153" s="118" t="s">
        <v>61</v>
      </c>
    </row>
    <row r="2154" spans="1:23" ht="13.5" customHeight="1" x14ac:dyDescent="0.25">
      <c r="A2154" s="237">
        <v>0.65625</v>
      </c>
      <c r="B2154" s="118" t="s">
        <v>61</v>
      </c>
      <c r="C2154" s="118" t="s">
        <v>61</v>
      </c>
      <c r="D2154" s="118" t="s">
        <v>61</v>
      </c>
      <c r="E2154" s="118" t="s">
        <v>61</v>
      </c>
      <c r="F2154" s="118" t="s">
        <v>61</v>
      </c>
      <c r="G2154" s="118" t="s">
        <v>61</v>
      </c>
      <c r="H2154" s="118" t="s">
        <v>61</v>
      </c>
      <c r="I2154" s="118" t="s">
        <v>61</v>
      </c>
      <c r="J2154" s="118" t="s">
        <v>61</v>
      </c>
      <c r="K2154" s="118" t="s">
        <v>61</v>
      </c>
      <c r="L2154" s="118" t="s">
        <v>61</v>
      </c>
      <c r="M2154" s="118" t="s">
        <v>61</v>
      </c>
      <c r="N2154" s="118" t="s">
        <v>61</v>
      </c>
      <c r="O2154" s="118" t="s">
        <v>61</v>
      </c>
      <c r="P2154" s="118" t="s">
        <v>61</v>
      </c>
      <c r="Q2154" s="118" t="s">
        <v>61</v>
      </c>
      <c r="R2154" s="118" t="s">
        <v>61</v>
      </c>
      <c r="S2154" s="118" t="s">
        <v>61</v>
      </c>
      <c r="T2154" s="118" t="s">
        <v>61</v>
      </c>
      <c r="U2154" s="118" t="s">
        <v>61</v>
      </c>
      <c r="V2154" s="118" t="s">
        <v>61</v>
      </c>
      <c r="W2154" s="118" t="s">
        <v>61</v>
      </c>
    </row>
    <row r="2155" spans="1:23" ht="13.5" customHeight="1" x14ac:dyDescent="0.25">
      <c r="A2155" s="237">
        <v>0.66666666666666696</v>
      </c>
      <c r="B2155" s="118" t="s">
        <v>61</v>
      </c>
      <c r="C2155" s="118" t="s">
        <v>61</v>
      </c>
      <c r="D2155" s="118" t="s">
        <v>61</v>
      </c>
      <c r="E2155" s="118" t="s">
        <v>61</v>
      </c>
      <c r="F2155" s="118" t="s">
        <v>61</v>
      </c>
      <c r="G2155" s="118" t="s">
        <v>61</v>
      </c>
      <c r="H2155" s="118" t="s">
        <v>61</v>
      </c>
      <c r="I2155" s="118" t="s">
        <v>61</v>
      </c>
      <c r="J2155" s="118" t="s">
        <v>61</v>
      </c>
      <c r="K2155" s="118" t="s">
        <v>61</v>
      </c>
      <c r="L2155" s="118" t="s">
        <v>61</v>
      </c>
      <c r="M2155" s="118" t="s">
        <v>61</v>
      </c>
      <c r="N2155" s="118" t="s">
        <v>61</v>
      </c>
      <c r="O2155" s="118" t="s">
        <v>61</v>
      </c>
      <c r="P2155" s="118" t="s">
        <v>61</v>
      </c>
      <c r="Q2155" s="118" t="s">
        <v>61</v>
      </c>
      <c r="R2155" s="118" t="s">
        <v>61</v>
      </c>
      <c r="S2155" s="118" t="s">
        <v>61</v>
      </c>
      <c r="T2155" s="118" t="s">
        <v>61</v>
      </c>
      <c r="U2155" s="118" t="s">
        <v>61</v>
      </c>
      <c r="V2155" s="118" t="s">
        <v>61</v>
      </c>
      <c r="W2155" s="118" t="s">
        <v>61</v>
      </c>
    </row>
    <row r="2156" spans="1:23" ht="13.5" customHeight="1" x14ac:dyDescent="0.25">
      <c r="A2156" s="237">
        <v>0.67708333333333304</v>
      </c>
      <c r="B2156" s="118" t="s">
        <v>61</v>
      </c>
      <c r="C2156" s="118" t="s">
        <v>61</v>
      </c>
      <c r="D2156" s="118" t="s">
        <v>61</v>
      </c>
      <c r="E2156" s="118" t="s">
        <v>61</v>
      </c>
      <c r="F2156" s="118" t="s">
        <v>61</v>
      </c>
      <c r="G2156" s="118" t="s">
        <v>61</v>
      </c>
      <c r="H2156" s="118" t="s">
        <v>61</v>
      </c>
      <c r="I2156" s="118" t="s">
        <v>61</v>
      </c>
      <c r="J2156" s="118" t="s">
        <v>61</v>
      </c>
      <c r="K2156" s="118" t="s">
        <v>61</v>
      </c>
      <c r="L2156" s="118" t="s">
        <v>61</v>
      </c>
      <c r="M2156" s="118" t="s">
        <v>61</v>
      </c>
      <c r="N2156" s="118" t="s">
        <v>61</v>
      </c>
      <c r="O2156" s="118" t="s">
        <v>61</v>
      </c>
      <c r="P2156" s="118" t="s">
        <v>61</v>
      </c>
      <c r="Q2156" s="118" t="s">
        <v>61</v>
      </c>
      <c r="R2156" s="118" t="s">
        <v>61</v>
      </c>
      <c r="S2156" s="118" t="s">
        <v>61</v>
      </c>
      <c r="T2156" s="118" t="s">
        <v>61</v>
      </c>
      <c r="U2156" s="118" t="s">
        <v>61</v>
      </c>
      <c r="V2156" s="118" t="s">
        <v>61</v>
      </c>
      <c r="W2156" s="118" t="s">
        <v>61</v>
      </c>
    </row>
    <row r="2157" spans="1:23" ht="13.5" customHeight="1" x14ac:dyDescent="0.25">
      <c r="A2157" s="237">
        <v>0.6875</v>
      </c>
      <c r="B2157" s="118" t="s">
        <v>61</v>
      </c>
      <c r="C2157" s="118" t="s">
        <v>61</v>
      </c>
      <c r="D2157" s="118" t="s">
        <v>61</v>
      </c>
      <c r="E2157" s="118" t="s">
        <v>61</v>
      </c>
      <c r="F2157" s="118" t="s">
        <v>61</v>
      </c>
      <c r="G2157" s="118" t="s">
        <v>61</v>
      </c>
      <c r="H2157" s="118" t="s">
        <v>61</v>
      </c>
      <c r="I2157" s="118" t="s">
        <v>61</v>
      </c>
      <c r="J2157" s="118" t="s">
        <v>61</v>
      </c>
      <c r="K2157" s="118" t="s">
        <v>61</v>
      </c>
      <c r="L2157" s="118" t="s">
        <v>61</v>
      </c>
      <c r="M2157" s="118" t="s">
        <v>61</v>
      </c>
      <c r="N2157" s="118" t="s">
        <v>61</v>
      </c>
      <c r="O2157" s="118" t="s">
        <v>61</v>
      </c>
      <c r="P2157" s="118" t="s">
        <v>61</v>
      </c>
      <c r="Q2157" s="118" t="s">
        <v>61</v>
      </c>
      <c r="R2157" s="118" t="s">
        <v>61</v>
      </c>
      <c r="S2157" s="118" t="s">
        <v>61</v>
      </c>
      <c r="T2157" s="118" t="s">
        <v>61</v>
      </c>
      <c r="U2157" s="118" t="s">
        <v>61</v>
      </c>
      <c r="V2157" s="118" t="s">
        <v>61</v>
      </c>
      <c r="W2157" s="118" t="s">
        <v>61</v>
      </c>
    </row>
    <row r="2158" spans="1:23" ht="13.5" customHeight="1" x14ac:dyDescent="0.25">
      <c r="A2158" s="237">
        <v>0.69791666666666696</v>
      </c>
      <c r="B2158" s="118" t="s">
        <v>61</v>
      </c>
      <c r="C2158" s="118" t="s">
        <v>61</v>
      </c>
      <c r="D2158" s="118" t="s">
        <v>61</v>
      </c>
      <c r="E2158" s="118" t="s">
        <v>61</v>
      </c>
      <c r="F2158" s="118" t="s">
        <v>61</v>
      </c>
      <c r="G2158" s="118" t="s">
        <v>61</v>
      </c>
      <c r="H2158" s="118" t="s">
        <v>61</v>
      </c>
      <c r="I2158" s="118" t="s">
        <v>61</v>
      </c>
      <c r="J2158" s="118" t="s">
        <v>61</v>
      </c>
      <c r="K2158" s="118" t="s">
        <v>61</v>
      </c>
      <c r="L2158" s="118" t="s">
        <v>61</v>
      </c>
      <c r="M2158" s="118" t="s">
        <v>61</v>
      </c>
      <c r="N2158" s="118" t="s">
        <v>61</v>
      </c>
      <c r="O2158" s="118" t="s">
        <v>61</v>
      </c>
      <c r="P2158" s="118" t="s">
        <v>61</v>
      </c>
      <c r="Q2158" s="118" t="s">
        <v>61</v>
      </c>
      <c r="R2158" s="118" t="s">
        <v>61</v>
      </c>
      <c r="S2158" s="118" t="s">
        <v>61</v>
      </c>
      <c r="T2158" s="118" t="s">
        <v>61</v>
      </c>
      <c r="U2158" s="118" t="s">
        <v>61</v>
      </c>
      <c r="V2158" s="118" t="s">
        <v>61</v>
      </c>
      <c r="W2158" s="118" t="s">
        <v>61</v>
      </c>
    </row>
    <row r="2159" spans="1:23" ht="13.5" customHeight="1" x14ac:dyDescent="0.25">
      <c r="A2159" s="237">
        <v>0.70833333333333304</v>
      </c>
      <c r="B2159" s="118" t="s">
        <v>61</v>
      </c>
      <c r="C2159" s="118" t="s">
        <v>61</v>
      </c>
      <c r="D2159" s="118" t="s">
        <v>61</v>
      </c>
      <c r="E2159" s="118" t="s">
        <v>61</v>
      </c>
      <c r="F2159" s="118" t="s">
        <v>61</v>
      </c>
      <c r="G2159" s="118" t="s">
        <v>61</v>
      </c>
      <c r="H2159" s="118" t="s">
        <v>61</v>
      </c>
      <c r="I2159" s="118" t="s">
        <v>61</v>
      </c>
      <c r="J2159" s="118" t="s">
        <v>61</v>
      </c>
      <c r="K2159" s="118" t="s">
        <v>61</v>
      </c>
      <c r="L2159" s="118" t="s">
        <v>61</v>
      </c>
      <c r="M2159" s="118" t="s">
        <v>61</v>
      </c>
      <c r="N2159" s="118" t="s">
        <v>61</v>
      </c>
      <c r="O2159" s="118" t="s">
        <v>61</v>
      </c>
      <c r="P2159" s="118" t="s">
        <v>61</v>
      </c>
      <c r="Q2159" s="118" t="s">
        <v>61</v>
      </c>
      <c r="R2159" s="118" t="s">
        <v>61</v>
      </c>
      <c r="S2159" s="118" t="s">
        <v>61</v>
      </c>
      <c r="T2159" s="118" t="s">
        <v>61</v>
      </c>
      <c r="U2159" s="118" t="s">
        <v>61</v>
      </c>
      <c r="V2159" s="118" t="s">
        <v>61</v>
      </c>
      <c r="W2159" s="118" t="s">
        <v>61</v>
      </c>
    </row>
    <row r="2160" spans="1:23" ht="13.5" customHeight="1" x14ac:dyDescent="0.25">
      <c r="A2160" s="237">
        <v>0.71875</v>
      </c>
      <c r="B2160" s="118" t="s">
        <v>61</v>
      </c>
      <c r="C2160" s="118" t="s">
        <v>61</v>
      </c>
      <c r="D2160" s="118" t="s">
        <v>61</v>
      </c>
      <c r="E2160" s="118" t="s">
        <v>61</v>
      </c>
      <c r="F2160" s="118" t="s">
        <v>61</v>
      </c>
      <c r="G2160" s="118" t="s">
        <v>61</v>
      </c>
      <c r="H2160" s="118" t="s">
        <v>61</v>
      </c>
      <c r="I2160" s="118" t="s">
        <v>61</v>
      </c>
      <c r="J2160" s="118" t="s">
        <v>61</v>
      </c>
      <c r="K2160" s="118" t="s">
        <v>61</v>
      </c>
      <c r="L2160" s="118" t="s">
        <v>61</v>
      </c>
      <c r="M2160" s="118" t="s">
        <v>61</v>
      </c>
      <c r="N2160" s="118" t="s">
        <v>61</v>
      </c>
      <c r="O2160" s="118" t="s">
        <v>61</v>
      </c>
      <c r="P2160" s="118" t="s">
        <v>61</v>
      </c>
      <c r="Q2160" s="118" t="s">
        <v>61</v>
      </c>
      <c r="R2160" s="118" t="s">
        <v>61</v>
      </c>
      <c r="S2160" s="118" t="s">
        <v>61</v>
      </c>
      <c r="T2160" s="118" t="s">
        <v>61</v>
      </c>
      <c r="U2160" s="118" t="s">
        <v>61</v>
      </c>
      <c r="V2160" s="118" t="s">
        <v>61</v>
      </c>
      <c r="W2160" s="118" t="s">
        <v>61</v>
      </c>
    </row>
    <row r="2161" spans="1:23" ht="13.5" customHeight="1" x14ac:dyDescent="0.25">
      <c r="A2161" s="237">
        <v>0.72916666666666696</v>
      </c>
      <c r="B2161" s="118" t="s">
        <v>61</v>
      </c>
      <c r="C2161" s="118" t="s">
        <v>61</v>
      </c>
      <c r="D2161" s="118" t="s">
        <v>61</v>
      </c>
      <c r="E2161" s="118" t="s">
        <v>61</v>
      </c>
      <c r="F2161" s="118" t="s">
        <v>61</v>
      </c>
      <c r="G2161" s="118" t="s">
        <v>61</v>
      </c>
      <c r="H2161" s="118" t="s">
        <v>61</v>
      </c>
      <c r="I2161" s="118" t="s">
        <v>61</v>
      </c>
      <c r="J2161" s="118" t="s">
        <v>61</v>
      </c>
      <c r="K2161" s="118" t="s">
        <v>61</v>
      </c>
      <c r="L2161" s="118" t="s">
        <v>61</v>
      </c>
      <c r="M2161" s="118" t="s">
        <v>61</v>
      </c>
      <c r="N2161" s="118" t="s">
        <v>61</v>
      </c>
      <c r="O2161" s="118" t="s">
        <v>61</v>
      </c>
      <c r="P2161" s="118" t="s">
        <v>61</v>
      </c>
      <c r="Q2161" s="118" t="s">
        <v>61</v>
      </c>
      <c r="R2161" s="118" t="s">
        <v>61</v>
      </c>
      <c r="S2161" s="118" t="s">
        <v>61</v>
      </c>
      <c r="T2161" s="118" t="s">
        <v>61</v>
      </c>
      <c r="U2161" s="118" t="s">
        <v>61</v>
      </c>
      <c r="V2161" s="118" t="s">
        <v>61</v>
      </c>
      <c r="W2161" s="118" t="s">
        <v>61</v>
      </c>
    </row>
    <row r="2162" spans="1:23" ht="13.5" customHeight="1" x14ac:dyDescent="0.25">
      <c r="A2162" s="237">
        <v>0.73958333333333304</v>
      </c>
      <c r="B2162" s="118" t="s">
        <v>61</v>
      </c>
      <c r="C2162" s="118" t="s">
        <v>61</v>
      </c>
      <c r="D2162" s="118" t="s">
        <v>61</v>
      </c>
      <c r="E2162" s="118" t="s">
        <v>61</v>
      </c>
      <c r="F2162" s="118" t="s">
        <v>61</v>
      </c>
      <c r="G2162" s="118" t="s">
        <v>61</v>
      </c>
      <c r="H2162" s="118" t="s">
        <v>61</v>
      </c>
      <c r="I2162" s="118" t="s">
        <v>61</v>
      </c>
      <c r="J2162" s="118" t="s">
        <v>61</v>
      </c>
      <c r="K2162" s="118" t="s">
        <v>61</v>
      </c>
      <c r="L2162" s="118" t="s">
        <v>61</v>
      </c>
      <c r="M2162" s="118" t="s">
        <v>61</v>
      </c>
      <c r="N2162" s="118" t="s">
        <v>61</v>
      </c>
      <c r="O2162" s="118" t="s">
        <v>61</v>
      </c>
      <c r="P2162" s="118" t="s">
        <v>61</v>
      </c>
      <c r="Q2162" s="118" t="s">
        <v>61</v>
      </c>
      <c r="R2162" s="118" t="s">
        <v>61</v>
      </c>
      <c r="S2162" s="118" t="s">
        <v>61</v>
      </c>
      <c r="T2162" s="118" t="s">
        <v>61</v>
      </c>
      <c r="U2162" s="118" t="s">
        <v>61</v>
      </c>
      <c r="V2162" s="118" t="s">
        <v>61</v>
      </c>
      <c r="W2162" s="118" t="s">
        <v>61</v>
      </c>
    </row>
    <row r="2163" spans="1:23" ht="13.5" customHeight="1" x14ac:dyDescent="0.25">
      <c r="A2163" s="237">
        <v>0.75</v>
      </c>
      <c r="B2163" s="118" t="s">
        <v>61</v>
      </c>
      <c r="C2163" s="118" t="s">
        <v>61</v>
      </c>
      <c r="D2163" s="118" t="s">
        <v>61</v>
      </c>
      <c r="E2163" s="118" t="s">
        <v>61</v>
      </c>
      <c r="F2163" s="118" t="s">
        <v>61</v>
      </c>
      <c r="G2163" s="118" t="s">
        <v>61</v>
      </c>
      <c r="H2163" s="118" t="s">
        <v>61</v>
      </c>
      <c r="I2163" s="118" t="s">
        <v>61</v>
      </c>
      <c r="J2163" s="118" t="s">
        <v>61</v>
      </c>
      <c r="K2163" s="118" t="s">
        <v>61</v>
      </c>
      <c r="L2163" s="118" t="s">
        <v>61</v>
      </c>
      <c r="M2163" s="118" t="s">
        <v>61</v>
      </c>
      <c r="N2163" s="118" t="s">
        <v>61</v>
      </c>
      <c r="O2163" s="118" t="s">
        <v>61</v>
      </c>
      <c r="P2163" s="118" t="s">
        <v>61</v>
      </c>
      <c r="Q2163" s="118" t="s">
        <v>61</v>
      </c>
      <c r="R2163" s="118" t="s">
        <v>61</v>
      </c>
      <c r="S2163" s="118" t="s">
        <v>61</v>
      </c>
      <c r="T2163" s="118" t="s">
        <v>61</v>
      </c>
      <c r="U2163" s="118" t="s">
        <v>61</v>
      </c>
      <c r="V2163" s="118" t="s">
        <v>61</v>
      </c>
      <c r="W2163" s="118" t="s">
        <v>61</v>
      </c>
    </row>
    <row r="2164" spans="1:23" ht="13.5" customHeight="1" x14ac:dyDescent="0.25">
      <c r="A2164" s="237">
        <v>0.76041666666666696</v>
      </c>
      <c r="B2164" s="118" t="s">
        <v>61</v>
      </c>
      <c r="C2164" s="118" t="s">
        <v>61</v>
      </c>
      <c r="D2164" s="118" t="s">
        <v>61</v>
      </c>
      <c r="E2164" s="118" t="s">
        <v>61</v>
      </c>
      <c r="F2164" s="118" t="s">
        <v>61</v>
      </c>
      <c r="G2164" s="118" t="s">
        <v>61</v>
      </c>
      <c r="H2164" s="118" t="s">
        <v>61</v>
      </c>
      <c r="I2164" s="118" t="s">
        <v>61</v>
      </c>
      <c r="J2164" s="118" t="s">
        <v>61</v>
      </c>
      <c r="K2164" s="118" t="s">
        <v>61</v>
      </c>
      <c r="L2164" s="118" t="s">
        <v>61</v>
      </c>
      <c r="M2164" s="118" t="s">
        <v>61</v>
      </c>
      <c r="N2164" s="118" t="s">
        <v>61</v>
      </c>
      <c r="O2164" s="118" t="s">
        <v>61</v>
      </c>
      <c r="P2164" s="118" t="s">
        <v>61</v>
      </c>
      <c r="Q2164" s="118" t="s">
        <v>61</v>
      </c>
      <c r="R2164" s="118" t="s">
        <v>61</v>
      </c>
      <c r="S2164" s="118" t="s">
        <v>61</v>
      </c>
      <c r="T2164" s="118" t="s">
        <v>61</v>
      </c>
      <c r="U2164" s="118" t="s">
        <v>61</v>
      </c>
      <c r="V2164" s="118" t="s">
        <v>61</v>
      </c>
      <c r="W2164" s="118" t="s">
        <v>61</v>
      </c>
    </row>
    <row r="2165" spans="1:23" ht="13.5" customHeight="1" x14ac:dyDescent="0.25">
      <c r="A2165" s="237">
        <v>0.77083333333333304</v>
      </c>
      <c r="B2165" s="118" t="s">
        <v>61</v>
      </c>
      <c r="C2165" s="118" t="s">
        <v>61</v>
      </c>
      <c r="D2165" s="118" t="s">
        <v>61</v>
      </c>
      <c r="E2165" s="118" t="s">
        <v>61</v>
      </c>
      <c r="F2165" s="118" t="s">
        <v>61</v>
      </c>
      <c r="G2165" s="118" t="s">
        <v>61</v>
      </c>
      <c r="H2165" s="118" t="s">
        <v>61</v>
      </c>
      <c r="I2165" s="118" t="s">
        <v>61</v>
      </c>
      <c r="J2165" s="118" t="s">
        <v>61</v>
      </c>
      <c r="K2165" s="118" t="s">
        <v>61</v>
      </c>
      <c r="L2165" s="118" t="s">
        <v>61</v>
      </c>
      <c r="M2165" s="118" t="s">
        <v>61</v>
      </c>
      <c r="N2165" s="118" t="s">
        <v>61</v>
      </c>
      <c r="O2165" s="118" t="s">
        <v>61</v>
      </c>
      <c r="P2165" s="118" t="s">
        <v>61</v>
      </c>
      <c r="Q2165" s="118" t="s">
        <v>61</v>
      </c>
      <c r="R2165" s="118" t="s">
        <v>61</v>
      </c>
      <c r="S2165" s="118" t="s">
        <v>61</v>
      </c>
      <c r="T2165" s="118" t="s">
        <v>61</v>
      </c>
      <c r="U2165" s="118" t="s">
        <v>61</v>
      </c>
      <c r="V2165" s="118" t="s">
        <v>61</v>
      </c>
      <c r="W2165" s="118" t="s">
        <v>61</v>
      </c>
    </row>
    <row r="2166" spans="1:23" ht="13.5" customHeight="1" x14ac:dyDescent="0.25">
      <c r="A2166" s="237">
        <v>0.78125</v>
      </c>
      <c r="B2166" s="118" t="s">
        <v>61</v>
      </c>
      <c r="C2166" s="118" t="s">
        <v>61</v>
      </c>
      <c r="D2166" s="118" t="s">
        <v>61</v>
      </c>
      <c r="E2166" s="118" t="s">
        <v>61</v>
      </c>
      <c r="F2166" s="118" t="s">
        <v>61</v>
      </c>
      <c r="G2166" s="118" t="s">
        <v>61</v>
      </c>
      <c r="H2166" s="118" t="s">
        <v>61</v>
      </c>
      <c r="I2166" s="118" t="s">
        <v>61</v>
      </c>
      <c r="J2166" s="118" t="s">
        <v>61</v>
      </c>
      <c r="K2166" s="118" t="s">
        <v>61</v>
      </c>
      <c r="L2166" s="118" t="s">
        <v>61</v>
      </c>
      <c r="M2166" s="118" t="s">
        <v>61</v>
      </c>
      <c r="N2166" s="118" t="s">
        <v>61</v>
      </c>
      <c r="O2166" s="118" t="s">
        <v>61</v>
      </c>
      <c r="P2166" s="118" t="s">
        <v>61</v>
      </c>
      <c r="Q2166" s="118" t="s">
        <v>61</v>
      </c>
      <c r="R2166" s="118" t="s">
        <v>61</v>
      </c>
      <c r="S2166" s="118" t="s">
        <v>61</v>
      </c>
      <c r="T2166" s="118" t="s">
        <v>61</v>
      </c>
      <c r="U2166" s="118" t="s">
        <v>61</v>
      </c>
      <c r="V2166" s="118" t="s">
        <v>61</v>
      </c>
      <c r="W2166" s="118" t="s">
        <v>61</v>
      </c>
    </row>
    <row r="2167" spans="1:23" ht="13.5" customHeight="1" x14ac:dyDescent="0.25">
      <c r="A2167" s="237">
        <v>0.79166666666666696</v>
      </c>
      <c r="B2167" s="118" t="s">
        <v>61</v>
      </c>
      <c r="C2167" s="118" t="s">
        <v>61</v>
      </c>
      <c r="D2167" s="118" t="s">
        <v>61</v>
      </c>
      <c r="E2167" s="118" t="s">
        <v>61</v>
      </c>
      <c r="F2167" s="118" t="s">
        <v>61</v>
      </c>
      <c r="G2167" s="118" t="s">
        <v>61</v>
      </c>
      <c r="H2167" s="118" t="s">
        <v>61</v>
      </c>
      <c r="I2167" s="118" t="s">
        <v>61</v>
      </c>
      <c r="J2167" s="118" t="s">
        <v>61</v>
      </c>
      <c r="K2167" s="118" t="s">
        <v>61</v>
      </c>
      <c r="L2167" s="118" t="s">
        <v>61</v>
      </c>
      <c r="M2167" s="118" t="s">
        <v>61</v>
      </c>
      <c r="N2167" s="118" t="s">
        <v>61</v>
      </c>
      <c r="O2167" s="118" t="s">
        <v>61</v>
      </c>
      <c r="P2167" s="118" t="s">
        <v>61</v>
      </c>
      <c r="Q2167" s="118" t="s">
        <v>61</v>
      </c>
      <c r="R2167" s="118" t="s">
        <v>61</v>
      </c>
      <c r="S2167" s="118" t="s">
        <v>61</v>
      </c>
      <c r="T2167" s="118" t="s">
        <v>61</v>
      </c>
      <c r="U2167" s="118" t="s">
        <v>61</v>
      </c>
      <c r="V2167" s="118" t="s">
        <v>61</v>
      </c>
      <c r="W2167" s="118" t="s">
        <v>61</v>
      </c>
    </row>
    <row r="2168" spans="1:23" ht="13.5" customHeight="1" x14ac:dyDescent="0.25">
      <c r="A2168" s="237">
        <v>0.80208333333333304</v>
      </c>
      <c r="B2168" s="118" t="s">
        <v>61</v>
      </c>
      <c r="C2168" s="118" t="s">
        <v>61</v>
      </c>
      <c r="D2168" s="118" t="s">
        <v>61</v>
      </c>
      <c r="E2168" s="118" t="s">
        <v>61</v>
      </c>
      <c r="F2168" s="118" t="s">
        <v>61</v>
      </c>
      <c r="G2168" s="118" t="s">
        <v>61</v>
      </c>
      <c r="H2168" s="118" t="s">
        <v>61</v>
      </c>
      <c r="I2168" s="118" t="s">
        <v>61</v>
      </c>
      <c r="J2168" s="118" t="s">
        <v>61</v>
      </c>
      <c r="K2168" s="118" t="s">
        <v>61</v>
      </c>
      <c r="L2168" s="118" t="s">
        <v>61</v>
      </c>
      <c r="M2168" s="118" t="s">
        <v>61</v>
      </c>
      <c r="N2168" s="118" t="s">
        <v>61</v>
      </c>
      <c r="O2168" s="118" t="s">
        <v>61</v>
      </c>
      <c r="P2168" s="118" t="s">
        <v>61</v>
      </c>
      <c r="Q2168" s="118" t="s">
        <v>61</v>
      </c>
      <c r="R2168" s="118" t="s">
        <v>61</v>
      </c>
      <c r="S2168" s="118" t="s">
        <v>61</v>
      </c>
      <c r="T2168" s="118" t="s">
        <v>61</v>
      </c>
      <c r="U2168" s="118" t="s">
        <v>61</v>
      </c>
      <c r="V2168" s="118" t="s">
        <v>61</v>
      </c>
      <c r="W2168" s="118" t="s">
        <v>61</v>
      </c>
    </row>
    <row r="2169" spans="1:23" ht="13.5" customHeight="1" x14ac:dyDescent="0.25">
      <c r="A2169" s="237">
        <v>0.8125</v>
      </c>
      <c r="B2169" s="118" t="s">
        <v>61</v>
      </c>
      <c r="C2169" s="118" t="s">
        <v>61</v>
      </c>
      <c r="D2169" s="118" t="s">
        <v>61</v>
      </c>
      <c r="E2169" s="118" t="s">
        <v>61</v>
      </c>
      <c r="F2169" s="118" t="s">
        <v>61</v>
      </c>
      <c r="G2169" s="118" t="s">
        <v>61</v>
      </c>
      <c r="H2169" s="118" t="s">
        <v>61</v>
      </c>
      <c r="I2169" s="118" t="s">
        <v>61</v>
      </c>
      <c r="J2169" s="118" t="s">
        <v>61</v>
      </c>
      <c r="K2169" s="118" t="s">
        <v>61</v>
      </c>
      <c r="L2169" s="118" t="s">
        <v>61</v>
      </c>
      <c r="M2169" s="118" t="s">
        <v>61</v>
      </c>
      <c r="N2169" s="118" t="s">
        <v>61</v>
      </c>
      <c r="O2169" s="118" t="s">
        <v>61</v>
      </c>
      <c r="P2169" s="118" t="s">
        <v>61</v>
      </c>
      <c r="Q2169" s="118" t="s">
        <v>61</v>
      </c>
      <c r="R2169" s="118" t="s">
        <v>61</v>
      </c>
      <c r="S2169" s="118" t="s">
        <v>61</v>
      </c>
      <c r="T2169" s="118" t="s">
        <v>61</v>
      </c>
      <c r="U2169" s="118" t="s">
        <v>61</v>
      </c>
      <c r="V2169" s="118" t="s">
        <v>61</v>
      </c>
      <c r="W2169" s="118" t="s">
        <v>61</v>
      </c>
    </row>
    <row r="2170" spans="1:23" ht="13.5" customHeight="1" x14ac:dyDescent="0.25">
      <c r="A2170" s="237">
        <v>0.82291666666666696</v>
      </c>
      <c r="B2170" s="118" t="s">
        <v>61</v>
      </c>
      <c r="C2170" s="118" t="s">
        <v>61</v>
      </c>
      <c r="D2170" s="118" t="s">
        <v>61</v>
      </c>
      <c r="E2170" s="118" t="s">
        <v>61</v>
      </c>
      <c r="F2170" s="118" t="s">
        <v>61</v>
      </c>
      <c r="G2170" s="118" t="s">
        <v>61</v>
      </c>
      <c r="H2170" s="118" t="s">
        <v>61</v>
      </c>
      <c r="I2170" s="118" t="s">
        <v>61</v>
      </c>
      <c r="J2170" s="118" t="s">
        <v>61</v>
      </c>
      <c r="K2170" s="118" t="s">
        <v>61</v>
      </c>
      <c r="L2170" s="118" t="s">
        <v>61</v>
      </c>
      <c r="M2170" s="118" t="s">
        <v>61</v>
      </c>
      <c r="N2170" s="118" t="s">
        <v>61</v>
      </c>
      <c r="O2170" s="118" t="s">
        <v>61</v>
      </c>
      <c r="P2170" s="118" t="s">
        <v>61</v>
      </c>
      <c r="Q2170" s="118" t="s">
        <v>61</v>
      </c>
      <c r="R2170" s="118" t="s">
        <v>61</v>
      </c>
      <c r="S2170" s="118" t="s">
        <v>61</v>
      </c>
      <c r="T2170" s="118" t="s">
        <v>61</v>
      </c>
      <c r="U2170" s="118" t="s">
        <v>61</v>
      </c>
      <c r="V2170" s="118" t="s">
        <v>61</v>
      </c>
      <c r="W2170" s="118" t="s">
        <v>61</v>
      </c>
    </row>
    <row r="2171" spans="1:23" ht="13.5" customHeight="1" x14ac:dyDescent="0.25">
      <c r="A2171" s="237">
        <v>0.83333333333333304</v>
      </c>
      <c r="B2171" s="118" t="s">
        <v>61</v>
      </c>
      <c r="C2171" s="118" t="s">
        <v>61</v>
      </c>
      <c r="D2171" s="118" t="s">
        <v>61</v>
      </c>
      <c r="E2171" s="118" t="s">
        <v>61</v>
      </c>
      <c r="F2171" s="118" t="s">
        <v>61</v>
      </c>
      <c r="G2171" s="118" t="s">
        <v>61</v>
      </c>
      <c r="H2171" s="118" t="s">
        <v>61</v>
      </c>
      <c r="I2171" s="118" t="s">
        <v>61</v>
      </c>
      <c r="J2171" s="118" t="s">
        <v>61</v>
      </c>
      <c r="K2171" s="118" t="s">
        <v>61</v>
      </c>
      <c r="L2171" s="118" t="s">
        <v>61</v>
      </c>
      <c r="M2171" s="118" t="s">
        <v>61</v>
      </c>
      <c r="N2171" s="118" t="s">
        <v>61</v>
      </c>
      <c r="O2171" s="118" t="s">
        <v>61</v>
      </c>
      <c r="P2171" s="118" t="s">
        <v>61</v>
      </c>
      <c r="Q2171" s="118" t="s">
        <v>61</v>
      </c>
      <c r="R2171" s="118" t="s">
        <v>61</v>
      </c>
      <c r="S2171" s="118" t="s">
        <v>61</v>
      </c>
      <c r="T2171" s="118" t="s">
        <v>61</v>
      </c>
      <c r="U2171" s="118" t="s">
        <v>61</v>
      </c>
      <c r="V2171" s="118" t="s">
        <v>61</v>
      </c>
      <c r="W2171" s="118" t="s">
        <v>61</v>
      </c>
    </row>
    <row r="2172" spans="1:23" ht="13.5" customHeight="1" x14ac:dyDescent="0.25">
      <c r="A2172" s="237">
        <v>0.84375</v>
      </c>
      <c r="B2172" s="118" t="s">
        <v>61</v>
      </c>
      <c r="C2172" s="118" t="s">
        <v>61</v>
      </c>
      <c r="D2172" s="118" t="s">
        <v>61</v>
      </c>
      <c r="E2172" s="118" t="s">
        <v>61</v>
      </c>
      <c r="F2172" s="118" t="s">
        <v>61</v>
      </c>
      <c r="G2172" s="118" t="s">
        <v>61</v>
      </c>
      <c r="H2172" s="118" t="s">
        <v>61</v>
      </c>
      <c r="I2172" s="118" t="s">
        <v>61</v>
      </c>
      <c r="J2172" s="118" t="s">
        <v>61</v>
      </c>
      <c r="K2172" s="118" t="s">
        <v>61</v>
      </c>
      <c r="L2172" s="118" t="s">
        <v>61</v>
      </c>
      <c r="M2172" s="118" t="s">
        <v>61</v>
      </c>
      <c r="N2172" s="118" t="s">
        <v>61</v>
      </c>
      <c r="O2172" s="118" t="s">
        <v>61</v>
      </c>
      <c r="P2172" s="118" t="s">
        <v>61</v>
      </c>
      <c r="Q2172" s="118" t="s">
        <v>61</v>
      </c>
      <c r="R2172" s="118" t="s">
        <v>61</v>
      </c>
      <c r="S2172" s="118" t="s">
        <v>61</v>
      </c>
      <c r="T2172" s="118" t="s">
        <v>61</v>
      </c>
      <c r="U2172" s="118" t="s">
        <v>61</v>
      </c>
      <c r="V2172" s="118" t="s">
        <v>61</v>
      </c>
      <c r="W2172" s="118" t="s">
        <v>61</v>
      </c>
    </row>
    <row r="2173" spans="1:23" ht="13.5" customHeight="1" x14ac:dyDescent="0.25">
      <c r="A2173" s="237">
        <v>0.85416666666666696</v>
      </c>
      <c r="B2173" s="118" t="s">
        <v>61</v>
      </c>
      <c r="C2173" s="118" t="s">
        <v>61</v>
      </c>
      <c r="D2173" s="118" t="s">
        <v>61</v>
      </c>
      <c r="E2173" s="118" t="s">
        <v>61</v>
      </c>
      <c r="F2173" s="118" t="s">
        <v>61</v>
      </c>
      <c r="G2173" s="118" t="s">
        <v>61</v>
      </c>
      <c r="H2173" s="118" t="s">
        <v>61</v>
      </c>
      <c r="I2173" s="118" t="s">
        <v>61</v>
      </c>
      <c r="J2173" s="118" t="s">
        <v>61</v>
      </c>
      <c r="K2173" s="118" t="s">
        <v>61</v>
      </c>
      <c r="L2173" s="118" t="s">
        <v>61</v>
      </c>
      <c r="M2173" s="118" t="s">
        <v>61</v>
      </c>
      <c r="N2173" s="118" t="s">
        <v>61</v>
      </c>
      <c r="O2173" s="118" t="s">
        <v>61</v>
      </c>
      <c r="P2173" s="118" t="s">
        <v>61</v>
      </c>
      <c r="Q2173" s="118" t="s">
        <v>61</v>
      </c>
      <c r="R2173" s="118" t="s">
        <v>61</v>
      </c>
      <c r="S2173" s="118" t="s">
        <v>61</v>
      </c>
      <c r="T2173" s="118" t="s">
        <v>61</v>
      </c>
      <c r="U2173" s="118" t="s">
        <v>61</v>
      </c>
      <c r="V2173" s="118" t="s">
        <v>61</v>
      </c>
      <c r="W2173" s="118" t="s">
        <v>61</v>
      </c>
    </row>
    <row r="2174" spans="1:23" ht="13.5" customHeight="1" x14ac:dyDescent="0.25">
      <c r="A2174" s="237">
        <v>0.86458333333333304</v>
      </c>
      <c r="B2174" s="118" t="s">
        <v>61</v>
      </c>
      <c r="C2174" s="118" t="s">
        <v>61</v>
      </c>
      <c r="D2174" s="118" t="s">
        <v>61</v>
      </c>
      <c r="E2174" s="118" t="s">
        <v>61</v>
      </c>
      <c r="F2174" s="118" t="s">
        <v>61</v>
      </c>
      <c r="G2174" s="118" t="s">
        <v>61</v>
      </c>
      <c r="H2174" s="118" t="s">
        <v>61</v>
      </c>
      <c r="I2174" s="118" t="s">
        <v>61</v>
      </c>
      <c r="J2174" s="118" t="s">
        <v>61</v>
      </c>
      <c r="K2174" s="118" t="s">
        <v>61</v>
      </c>
      <c r="L2174" s="118" t="s">
        <v>61</v>
      </c>
      <c r="M2174" s="118" t="s">
        <v>61</v>
      </c>
      <c r="N2174" s="118" t="s">
        <v>61</v>
      </c>
      <c r="O2174" s="118" t="s">
        <v>61</v>
      </c>
      <c r="P2174" s="118" t="s">
        <v>61</v>
      </c>
      <c r="Q2174" s="118" t="s">
        <v>61</v>
      </c>
      <c r="R2174" s="118" t="s">
        <v>61</v>
      </c>
      <c r="S2174" s="118" t="s">
        <v>61</v>
      </c>
      <c r="T2174" s="118" t="s">
        <v>61</v>
      </c>
      <c r="U2174" s="118" t="s">
        <v>61</v>
      </c>
      <c r="V2174" s="118" t="s">
        <v>61</v>
      </c>
      <c r="W2174" s="118" t="s">
        <v>61</v>
      </c>
    </row>
    <row r="2175" spans="1:23" ht="13.5" customHeight="1" x14ac:dyDescent="0.25">
      <c r="A2175" s="237">
        <v>0.875</v>
      </c>
      <c r="B2175" s="118" t="s">
        <v>61</v>
      </c>
      <c r="C2175" s="118" t="s">
        <v>61</v>
      </c>
      <c r="D2175" s="118" t="s">
        <v>61</v>
      </c>
      <c r="E2175" s="118" t="s">
        <v>61</v>
      </c>
      <c r="F2175" s="118" t="s">
        <v>61</v>
      </c>
      <c r="G2175" s="118" t="s">
        <v>61</v>
      </c>
      <c r="H2175" s="118" t="s">
        <v>61</v>
      </c>
      <c r="I2175" s="118" t="s">
        <v>61</v>
      </c>
      <c r="J2175" s="118" t="s">
        <v>61</v>
      </c>
      <c r="K2175" s="118" t="s">
        <v>61</v>
      </c>
      <c r="L2175" s="118" t="s">
        <v>61</v>
      </c>
      <c r="M2175" s="118" t="s">
        <v>61</v>
      </c>
      <c r="N2175" s="118" t="s">
        <v>61</v>
      </c>
      <c r="O2175" s="118" t="s">
        <v>61</v>
      </c>
      <c r="P2175" s="118" t="s">
        <v>61</v>
      </c>
      <c r="Q2175" s="118" t="s">
        <v>61</v>
      </c>
      <c r="R2175" s="118" t="s">
        <v>61</v>
      </c>
      <c r="S2175" s="118" t="s">
        <v>61</v>
      </c>
      <c r="T2175" s="118" t="s">
        <v>61</v>
      </c>
      <c r="U2175" s="118" t="s">
        <v>61</v>
      </c>
      <c r="V2175" s="118" t="s">
        <v>61</v>
      </c>
      <c r="W2175" s="118" t="s">
        <v>61</v>
      </c>
    </row>
    <row r="2176" spans="1:23" ht="13.5" customHeight="1" x14ac:dyDescent="0.25">
      <c r="A2176" s="237">
        <v>0.88541666666666696</v>
      </c>
      <c r="B2176" s="118" t="s">
        <v>61</v>
      </c>
      <c r="C2176" s="118" t="s">
        <v>61</v>
      </c>
      <c r="D2176" s="118" t="s">
        <v>61</v>
      </c>
      <c r="E2176" s="118" t="s">
        <v>61</v>
      </c>
      <c r="F2176" s="118" t="s">
        <v>61</v>
      </c>
      <c r="G2176" s="118" t="s">
        <v>61</v>
      </c>
      <c r="H2176" s="118" t="s">
        <v>61</v>
      </c>
      <c r="I2176" s="118" t="s">
        <v>61</v>
      </c>
      <c r="J2176" s="118" t="s">
        <v>61</v>
      </c>
      <c r="K2176" s="118" t="s">
        <v>61</v>
      </c>
      <c r="L2176" s="118" t="s">
        <v>61</v>
      </c>
      <c r="M2176" s="118" t="s">
        <v>61</v>
      </c>
      <c r="N2176" s="118" t="s">
        <v>61</v>
      </c>
      <c r="O2176" s="118" t="s">
        <v>61</v>
      </c>
      <c r="P2176" s="118" t="s">
        <v>61</v>
      </c>
      <c r="Q2176" s="118" t="s">
        <v>61</v>
      </c>
      <c r="R2176" s="118" t="s">
        <v>61</v>
      </c>
      <c r="S2176" s="118" t="s">
        <v>61</v>
      </c>
      <c r="T2176" s="118" t="s">
        <v>61</v>
      </c>
      <c r="U2176" s="118" t="s">
        <v>61</v>
      </c>
      <c r="V2176" s="118" t="s">
        <v>61</v>
      </c>
      <c r="W2176" s="118" t="s">
        <v>61</v>
      </c>
    </row>
    <row r="2177" spans="1:23" ht="13.5" customHeight="1" x14ac:dyDescent="0.25">
      <c r="A2177" s="237">
        <v>0.89583333333333304</v>
      </c>
      <c r="B2177" s="118" t="s">
        <v>61</v>
      </c>
      <c r="C2177" s="118" t="s">
        <v>61</v>
      </c>
      <c r="D2177" s="118" t="s">
        <v>61</v>
      </c>
      <c r="E2177" s="118" t="s">
        <v>61</v>
      </c>
      <c r="F2177" s="118" t="s">
        <v>61</v>
      </c>
      <c r="G2177" s="118" t="s">
        <v>61</v>
      </c>
      <c r="H2177" s="118" t="s">
        <v>61</v>
      </c>
      <c r="I2177" s="118" t="s">
        <v>61</v>
      </c>
      <c r="J2177" s="118" t="s">
        <v>61</v>
      </c>
      <c r="K2177" s="118" t="s">
        <v>61</v>
      </c>
      <c r="L2177" s="118" t="s">
        <v>61</v>
      </c>
      <c r="M2177" s="118" t="s">
        <v>61</v>
      </c>
      <c r="N2177" s="118" t="s">
        <v>61</v>
      </c>
      <c r="O2177" s="118" t="s">
        <v>61</v>
      </c>
      <c r="P2177" s="118" t="s">
        <v>61</v>
      </c>
      <c r="Q2177" s="118" t="s">
        <v>61</v>
      </c>
      <c r="R2177" s="118" t="s">
        <v>61</v>
      </c>
      <c r="S2177" s="118" t="s">
        <v>61</v>
      </c>
      <c r="T2177" s="118" t="s">
        <v>61</v>
      </c>
      <c r="U2177" s="118" t="s">
        <v>61</v>
      </c>
      <c r="V2177" s="118" t="s">
        <v>61</v>
      </c>
      <c r="W2177" s="118" t="s">
        <v>61</v>
      </c>
    </row>
    <row r="2178" spans="1:23" ht="13.5" customHeight="1" x14ac:dyDescent="0.25">
      <c r="A2178" s="237">
        <v>0.90625</v>
      </c>
      <c r="B2178" s="118" t="s">
        <v>61</v>
      </c>
      <c r="C2178" s="118" t="s">
        <v>61</v>
      </c>
      <c r="D2178" s="118" t="s">
        <v>61</v>
      </c>
      <c r="E2178" s="118" t="s">
        <v>61</v>
      </c>
      <c r="F2178" s="118" t="s">
        <v>61</v>
      </c>
      <c r="G2178" s="118" t="s">
        <v>61</v>
      </c>
      <c r="H2178" s="118" t="s">
        <v>61</v>
      </c>
      <c r="I2178" s="118" t="s">
        <v>61</v>
      </c>
      <c r="J2178" s="118" t="s">
        <v>61</v>
      </c>
      <c r="K2178" s="118" t="s">
        <v>61</v>
      </c>
      <c r="L2178" s="118" t="s">
        <v>61</v>
      </c>
      <c r="M2178" s="118" t="s">
        <v>61</v>
      </c>
      <c r="N2178" s="118" t="s">
        <v>61</v>
      </c>
      <c r="O2178" s="118" t="s">
        <v>61</v>
      </c>
      <c r="P2178" s="118" t="s">
        <v>61</v>
      </c>
      <c r="Q2178" s="118" t="s">
        <v>61</v>
      </c>
      <c r="R2178" s="118" t="s">
        <v>61</v>
      </c>
      <c r="S2178" s="118" t="s">
        <v>61</v>
      </c>
      <c r="T2178" s="118" t="s">
        <v>61</v>
      </c>
      <c r="U2178" s="118" t="s">
        <v>61</v>
      </c>
      <c r="V2178" s="118" t="s">
        <v>61</v>
      </c>
      <c r="W2178" s="118" t="s">
        <v>61</v>
      </c>
    </row>
    <row r="2179" spans="1:23" ht="13.5" customHeight="1" x14ac:dyDescent="0.25">
      <c r="A2179" s="237">
        <v>0.91666666666666696</v>
      </c>
      <c r="B2179" s="118" t="s">
        <v>61</v>
      </c>
      <c r="C2179" s="118" t="s">
        <v>61</v>
      </c>
      <c r="D2179" s="118" t="s">
        <v>61</v>
      </c>
      <c r="E2179" s="118" t="s">
        <v>61</v>
      </c>
      <c r="F2179" s="118" t="s">
        <v>61</v>
      </c>
      <c r="G2179" s="118" t="s">
        <v>61</v>
      </c>
      <c r="H2179" s="118" t="s">
        <v>61</v>
      </c>
      <c r="I2179" s="118" t="s">
        <v>61</v>
      </c>
      <c r="J2179" s="118" t="s">
        <v>61</v>
      </c>
      <c r="K2179" s="118" t="s">
        <v>61</v>
      </c>
      <c r="L2179" s="118" t="s">
        <v>61</v>
      </c>
      <c r="M2179" s="118" t="s">
        <v>61</v>
      </c>
      <c r="N2179" s="118" t="s">
        <v>61</v>
      </c>
      <c r="O2179" s="118" t="s">
        <v>61</v>
      </c>
      <c r="P2179" s="118" t="s">
        <v>61</v>
      </c>
      <c r="Q2179" s="118" t="s">
        <v>61</v>
      </c>
      <c r="R2179" s="118" t="s">
        <v>61</v>
      </c>
      <c r="S2179" s="118" t="s">
        <v>61</v>
      </c>
      <c r="T2179" s="118" t="s">
        <v>61</v>
      </c>
      <c r="U2179" s="118" t="s">
        <v>61</v>
      </c>
      <c r="V2179" s="118" t="s">
        <v>61</v>
      </c>
      <c r="W2179" s="118" t="s">
        <v>61</v>
      </c>
    </row>
    <row r="2180" spans="1:23" ht="13.5" customHeight="1" x14ac:dyDescent="0.25">
      <c r="A2180" s="237">
        <v>0.92708333333333304</v>
      </c>
      <c r="B2180" s="118" t="s">
        <v>61</v>
      </c>
      <c r="C2180" s="118" t="s">
        <v>61</v>
      </c>
      <c r="D2180" s="118" t="s">
        <v>61</v>
      </c>
      <c r="E2180" s="118" t="s">
        <v>61</v>
      </c>
      <c r="F2180" s="118" t="s">
        <v>61</v>
      </c>
      <c r="G2180" s="118" t="s">
        <v>61</v>
      </c>
      <c r="H2180" s="118" t="s">
        <v>61</v>
      </c>
      <c r="I2180" s="118" t="s">
        <v>61</v>
      </c>
      <c r="J2180" s="118" t="s">
        <v>61</v>
      </c>
      <c r="K2180" s="118" t="s">
        <v>61</v>
      </c>
      <c r="L2180" s="118" t="s">
        <v>61</v>
      </c>
      <c r="M2180" s="118" t="s">
        <v>61</v>
      </c>
      <c r="N2180" s="118" t="s">
        <v>61</v>
      </c>
      <c r="O2180" s="118" t="s">
        <v>61</v>
      </c>
      <c r="P2180" s="118" t="s">
        <v>61</v>
      </c>
      <c r="Q2180" s="118" t="s">
        <v>61</v>
      </c>
      <c r="R2180" s="118" t="s">
        <v>61</v>
      </c>
      <c r="S2180" s="118" t="s">
        <v>61</v>
      </c>
      <c r="T2180" s="118" t="s">
        <v>61</v>
      </c>
      <c r="U2180" s="118" t="s">
        <v>61</v>
      </c>
      <c r="V2180" s="118" t="s">
        <v>61</v>
      </c>
      <c r="W2180" s="118" t="s">
        <v>61</v>
      </c>
    </row>
    <row r="2181" spans="1:23" ht="13.5" customHeight="1" x14ac:dyDescent="0.25">
      <c r="A2181" s="237">
        <v>0.9375</v>
      </c>
      <c r="B2181" s="118" t="s">
        <v>61</v>
      </c>
      <c r="C2181" s="118" t="s">
        <v>61</v>
      </c>
      <c r="D2181" s="118" t="s">
        <v>61</v>
      </c>
      <c r="E2181" s="118" t="s">
        <v>61</v>
      </c>
      <c r="F2181" s="118" t="s">
        <v>61</v>
      </c>
      <c r="G2181" s="118" t="s">
        <v>61</v>
      </c>
      <c r="H2181" s="118" t="s">
        <v>61</v>
      </c>
      <c r="I2181" s="118" t="s">
        <v>61</v>
      </c>
      <c r="J2181" s="118" t="s">
        <v>61</v>
      </c>
      <c r="K2181" s="118" t="s">
        <v>61</v>
      </c>
      <c r="L2181" s="118" t="s">
        <v>61</v>
      </c>
      <c r="M2181" s="118" t="s">
        <v>61</v>
      </c>
      <c r="N2181" s="118" t="s">
        <v>61</v>
      </c>
      <c r="O2181" s="118" t="s">
        <v>61</v>
      </c>
      <c r="P2181" s="118" t="s">
        <v>61</v>
      </c>
      <c r="Q2181" s="118" t="s">
        <v>61</v>
      </c>
      <c r="R2181" s="118" t="s">
        <v>61</v>
      </c>
      <c r="S2181" s="118" t="s">
        <v>61</v>
      </c>
      <c r="T2181" s="118" t="s">
        <v>61</v>
      </c>
      <c r="U2181" s="118" t="s">
        <v>61</v>
      </c>
      <c r="V2181" s="118" t="s">
        <v>61</v>
      </c>
      <c r="W2181" s="118" t="s">
        <v>61</v>
      </c>
    </row>
    <row r="2182" spans="1:23" ht="13.5" customHeight="1" x14ac:dyDescent="0.25">
      <c r="A2182" s="237">
        <v>0.94791666666666696</v>
      </c>
      <c r="B2182" s="118" t="s">
        <v>61</v>
      </c>
      <c r="C2182" s="118" t="s">
        <v>61</v>
      </c>
      <c r="D2182" s="118" t="s">
        <v>61</v>
      </c>
      <c r="E2182" s="118" t="s">
        <v>61</v>
      </c>
      <c r="F2182" s="118" t="s">
        <v>61</v>
      </c>
      <c r="G2182" s="118" t="s">
        <v>61</v>
      </c>
      <c r="H2182" s="118" t="s">
        <v>61</v>
      </c>
      <c r="I2182" s="118" t="s">
        <v>61</v>
      </c>
      <c r="J2182" s="118" t="s">
        <v>61</v>
      </c>
      <c r="K2182" s="118" t="s">
        <v>61</v>
      </c>
      <c r="L2182" s="118" t="s">
        <v>61</v>
      </c>
      <c r="M2182" s="118" t="s">
        <v>61</v>
      </c>
      <c r="N2182" s="118" t="s">
        <v>61</v>
      </c>
      <c r="O2182" s="118" t="s">
        <v>61</v>
      </c>
      <c r="P2182" s="118" t="s">
        <v>61</v>
      </c>
      <c r="Q2182" s="118" t="s">
        <v>61</v>
      </c>
      <c r="R2182" s="118" t="s">
        <v>61</v>
      </c>
      <c r="S2182" s="118" t="s">
        <v>61</v>
      </c>
      <c r="T2182" s="118" t="s">
        <v>61</v>
      </c>
      <c r="U2182" s="118" t="s">
        <v>61</v>
      </c>
      <c r="V2182" s="118" t="s">
        <v>61</v>
      </c>
      <c r="W2182" s="118" t="s">
        <v>61</v>
      </c>
    </row>
    <row r="2183" spans="1:23" ht="13.5" customHeight="1" x14ac:dyDescent="0.25">
      <c r="A2183" s="237">
        <v>0.95833333333333304</v>
      </c>
      <c r="B2183" s="118" t="s">
        <v>61</v>
      </c>
      <c r="C2183" s="118" t="s">
        <v>61</v>
      </c>
      <c r="D2183" s="118" t="s">
        <v>61</v>
      </c>
      <c r="E2183" s="118" t="s">
        <v>61</v>
      </c>
      <c r="F2183" s="118" t="s">
        <v>61</v>
      </c>
      <c r="G2183" s="118" t="s">
        <v>61</v>
      </c>
      <c r="H2183" s="118" t="s">
        <v>61</v>
      </c>
      <c r="I2183" s="118" t="s">
        <v>61</v>
      </c>
      <c r="J2183" s="118" t="s">
        <v>61</v>
      </c>
      <c r="K2183" s="118" t="s">
        <v>61</v>
      </c>
      <c r="L2183" s="118" t="s">
        <v>61</v>
      </c>
      <c r="M2183" s="118" t="s">
        <v>61</v>
      </c>
      <c r="N2183" s="118" t="s">
        <v>61</v>
      </c>
      <c r="O2183" s="118" t="s">
        <v>61</v>
      </c>
      <c r="P2183" s="118" t="s">
        <v>61</v>
      </c>
      <c r="Q2183" s="118" t="s">
        <v>61</v>
      </c>
      <c r="R2183" s="118" t="s">
        <v>61</v>
      </c>
      <c r="S2183" s="118" t="s">
        <v>61</v>
      </c>
      <c r="T2183" s="118" t="s">
        <v>61</v>
      </c>
      <c r="U2183" s="118" t="s">
        <v>61</v>
      </c>
      <c r="V2183" s="118" t="s">
        <v>61</v>
      </c>
      <c r="W2183" s="118" t="s">
        <v>61</v>
      </c>
    </row>
    <row r="2184" spans="1:23" ht="13.5" customHeight="1" x14ac:dyDescent="0.25">
      <c r="A2184" s="237">
        <v>0.96875</v>
      </c>
      <c r="B2184" s="118" t="s">
        <v>61</v>
      </c>
      <c r="C2184" s="118" t="s">
        <v>61</v>
      </c>
      <c r="D2184" s="118" t="s">
        <v>61</v>
      </c>
      <c r="E2184" s="118" t="s">
        <v>61</v>
      </c>
      <c r="F2184" s="118" t="s">
        <v>61</v>
      </c>
      <c r="G2184" s="118" t="s">
        <v>61</v>
      </c>
      <c r="H2184" s="118" t="s">
        <v>61</v>
      </c>
      <c r="I2184" s="118" t="s">
        <v>61</v>
      </c>
      <c r="J2184" s="118" t="s">
        <v>61</v>
      </c>
      <c r="K2184" s="118" t="s">
        <v>61</v>
      </c>
      <c r="L2184" s="118" t="s">
        <v>61</v>
      </c>
      <c r="M2184" s="118" t="s">
        <v>61</v>
      </c>
      <c r="N2184" s="118" t="s">
        <v>61</v>
      </c>
      <c r="O2184" s="118" t="s">
        <v>61</v>
      </c>
      <c r="P2184" s="118" t="s">
        <v>61</v>
      </c>
      <c r="Q2184" s="118" t="s">
        <v>61</v>
      </c>
      <c r="R2184" s="118" t="s">
        <v>61</v>
      </c>
      <c r="S2184" s="118" t="s">
        <v>61</v>
      </c>
      <c r="T2184" s="118" t="s">
        <v>61</v>
      </c>
      <c r="U2184" s="118" t="s">
        <v>61</v>
      </c>
      <c r="V2184" s="118" t="s">
        <v>61</v>
      </c>
      <c r="W2184" s="118" t="s">
        <v>61</v>
      </c>
    </row>
    <row r="2185" spans="1:23" ht="13.5" customHeight="1" x14ac:dyDescent="0.25">
      <c r="A2185" s="237">
        <v>0.97916666666666696</v>
      </c>
      <c r="B2185" s="118" t="s">
        <v>61</v>
      </c>
      <c r="C2185" s="118" t="s">
        <v>61</v>
      </c>
      <c r="D2185" s="118" t="s">
        <v>61</v>
      </c>
      <c r="E2185" s="118" t="s">
        <v>61</v>
      </c>
      <c r="F2185" s="118" t="s">
        <v>61</v>
      </c>
      <c r="G2185" s="118" t="s">
        <v>61</v>
      </c>
      <c r="H2185" s="118" t="s">
        <v>61</v>
      </c>
      <c r="I2185" s="118" t="s">
        <v>61</v>
      </c>
      <c r="J2185" s="118" t="s">
        <v>61</v>
      </c>
      <c r="K2185" s="118" t="s">
        <v>61</v>
      </c>
      <c r="L2185" s="118" t="s">
        <v>61</v>
      </c>
      <c r="M2185" s="118" t="s">
        <v>61</v>
      </c>
      <c r="N2185" s="118" t="s">
        <v>61</v>
      </c>
      <c r="O2185" s="118" t="s">
        <v>61</v>
      </c>
      <c r="P2185" s="118" t="s">
        <v>61</v>
      </c>
      <c r="Q2185" s="118" t="s">
        <v>61</v>
      </c>
      <c r="R2185" s="118" t="s">
        <v>61</v>
      </c>
      <c r="S2185" s="118" t="s">
        <v>61</v>
      </c>
      <c r="T2185" s="118" t="s">
        <v>61</v>
      </c>
      <c r="U2185" s="118" t="s">
        <v>61</v>
      </c>
      <c r="V2185" s="118" t="s">
        <v>61</v>
      </c>
      <c r="W2185" s="118" t="s">
        <v>61</v>
      </c>
    </row>
    <row r="2186" spans="1:23" ht="13.5" customHeight="1" thickBot="1" x14ac:dyDescent="0.3">
      <c r="A2186" s="239">
        <v>0.98958333333333304</v>
      </c>
      <c r="B2186" s="120" t="s">
        <v>61</v>
      </c>
      <c r="C2186" s="120" t="s">
        <v>61</v>
      </c>
      <c r="D2186" s="120" t="s">
        <v>61</v>
      </c>
      <c r="E2186" s="120" t="s">
        <v>61</v>
      </c>
      <c r="F2186" s="120" t="s">
        <v>61</v>
      </c>
      <c r="G2186" s="120" t="s">
        <v>61</v>
      </c>
      <c r="H2186" s="120" t="s">
        <v>61</v>
      </c>
      <c r="I2186" s="120" t="s">
        <v>61</v>
      </c>
      <c r="J2186" s="120" t="s">
        <v>61</v>
      </c>
      <c r="K2186" s="120" t="s">
        <v>61</v>
      </c>
      <c r="L2186" s="120" t="s">
        <v>61</v>
      </c>
      <c r="M2186" s="120" t="s">
        <v>61</v>
      </c>
      <c r="N2186" s="120" t="s">
        <v>61</v>
      </c>
      <c r="O2186" s="120" t="s">
        <v>61</v>
      </c>
      <c r="P2186" s="120" t="s">
        <v>61</v>
      </c>
      <c r="Q2186" s="120" t="s">
        <v>61</v>
      </c>
      <c r="R2186" s="120" t="s">
        <v>61</v>
      </c>
      <c r="S2186" s="120" t="s">
        <v>61</v>
      </c>
      <c r="T2186" s="120" t="s">
        <v>61</v>
      </c>
      <c r="U2186" s="120" t="s">
        <v>61</v>
      </c>
      <c r="V2186" s="120" t="s">
        <v>61</v>
      </c>
      <c r="W2186" s="120" t="s">
        <v>61</v>
      </c>
    </row>
    <row r="2187" spans="1:23" ht="13.5" customHeight="1" thickTop="1" x14ac:dyDescent="0.25">
      <c r="A2187" s="241" t="s">
        <v>111</v>
      </c>
      <c r="B2187" s="119">
        <f>SUM(B2119:B2166)</f>
        <v>0</v>
      </c>
      <c r="C2187" s="119">
        <f t="shared" ref="C2187:U2187" si="80">SUM(C2119:C2166)</f>
        <v>0</v>
      </c>
      <c r="D2187" s="119">
        <f t="shared" si="80"/>
        <v>0</v>
      </c>
      <c r="E2187" s="119">
        <f t="shared" si="80"/>
        <v>0</v>
      </c>
      <c r="F2187" s="119">
        <f t="shared" si="80"/>
        <v>0</v>
      </c>
      <c r="G2187" s="119">
        <f t="shared" si="80"/>
        <v>0</v>
      </c>
      <c r="H2187" s="119">
        <f t="shared" si="80"/>
        <v>0</v>
      </c>
      <c r="I2187" s="119">
        <f t="shared" si="80"/>
        <v>0</v>
      </c>
      <c r="J2187" s="119">
        <f t="shared" si="80"/>
        <v>0</v>
      </c>
      <c r="K2187" s="119">
        <f t="shared" si="80"/>
        <v>0</v>
      </c>
      <c r="L2187" s="119">
        <f t="shared" si="80"/>
        <v>0</v>
      </c>
      <c r="M2187" s="119">
        <f t="shared" si="80"/>
        <v>0</v>
      </c>
      <c r="N2187" s="119">
        <f t="shared" si="80"/>
        <v>0</v>
      </c>
      <c r="O2187" s="119">
        <f t="shared" si="80"/>
        <v>0</v>
      </c>
      <c r="P2187" s="119">
        <f t="shared" si="80"/>
        <v>0</v>
      </c>
      <c r="Q2187" s="119">
        <f t="shared" si="80"/>
        <v>0</v>
      </c>
      <c r="R2187" s="119">
        <f t="shared" si="80"/>
        <v>0</v>
      </c>
      <c r="S2187" s="119">
        <f t="shared" si="80"/>
        <v>0</v>
      </c>
      <c r="T2187" s="119">
        <f t="shared" si="80"/>
        <v>0</v>
      </c>
      <c r="U2187" s="119">
        <f t="shared" si="80"/>
        <v>0</v>
      </c>
      <c r="V2187" s="119"/>
      <c r="W2187" s="119"/>
    </row>
    <row r="2188" spans="1:23" ht="13.5" customHeight="1" x14ac:dyDescent="0.25">
      <c r="A2188" s="242" t="s">
        <v>112</v>
      </c>
      <c r="B2188" s="118">
        <f>SUM(B2115:B2178)</f>
        <v>0</v>
      </c>
      <c r="C2188" s="118">
        <f t="shared" ref="C2188:U2188" si="81">SUM(C2115:C2178)</f>
        <v>0</v>
      </c>
      <c r="D2188" s="118">
        <f t="shared" si="81"/>
        <v>0</v>
      </c>
      <c r="E2188" s="118">
        <f t="shared" si="81"/>
        <v>0</v>
      </c>
      <c r="F2188" s="118">
        <f t="shared" si="81"/>
        <v>0</v>
      </c>
      <c r="G2188" s="118">
        <f t="shared" si="81"/>
        <v>0</v>
      </c>
      <c r="H2188" s="118">
        <f t="shared" si="81"/>
        <v>0</v>
      </c>
      <c r="I2188" s="118">
        <f t="shared" si="81"/>
        <v>0</v>
      </c>
      <c r="J2188" s="118">
        <f t="shared" si="81"/>
        <v>0</v>
      </c>
      <c r="K2188" s="118">
        <f t="shared" si="81"/>
        <v>0</v>
      </c>
      <c r="L2188" s="118">
        <f t="shared" si="81"/>
        <v>0</v>
      </c>
      <c r="M2188" s="118">
        <f t="shared" si="81"/>
        <v>0</v>
      </c>
      <c r="N2188" s="118">
        <f t="shared" si="81"/>
        <v>0</v>
      </c>
      <c r="O2188" s="118">
        <f t="shared" si="81"/>
        <v>0</v>
      </c>
      <c r="P2188" s="118">
        <f t="shared" si="81"/>
        <v>0</v>
      </c>
      <c r="Q2188" s="118">
        <f t="shared" si="81"/>
        <v>0</v>
      </c>
      <c r="R2188" s="118">
        <f t="shared" si="81"/>
        <v>0</v>
      </c>
      <c r="S2188" s="118">
        <f t="shared" si="81"/>
        <v>0</v>
      </c>
      <c r="T2188" s="118">
        <f t="shared" si="81"/>
        <v>0</v>
      </c>
      <c r="U2188" s="118">
        <f t="shared" si="81"/>
        <v>0</v>
      </c>
      <c r="V2188" s="118"/>
      <c r="W2188" s="118"/>
    </row>
    <row r="2189" spans="1:23" ht="13.5" customHeight="1" x14ac:dyDescent="0.25">
      <c r="A2189" s="238" t="s">
        <v>113</v>
      </c>
      <c r="B2189" s="118">
        <f>SUM(B2115:B2186)</f>
        <v>0</v>
      </c>
      <c r="C2189" s="118">
        <f t="shared" ref="C2189:U2189" si="82">SUM(C2115:C2186)</f>
        <v>0</v>
      </c>
      <c r="D2189" s="118">
        <f t="shared" si="82"/>
        <v>0</v>
      </c>
      <c r="E2189" s="118">
        <f t="shared" si="82"/>
        <v>0</v>
      </c>
      <c r="F2189" s="118">
        <f t="shared" si="82"/>
        <v>0</v>
      </c>
      <c r="G2189" s="118">
        <f t="shared" si="82"/>
        <v>0</v>
      </c>
      <c r="H2189" s="118">
        <f t="shared" si="82"/>
        <v>0</v>
      </c>
      <c r="I2189" s="118">
        <f t="shared" si="82"/>
        <v>0</v>
      </c>
      <c r="J2189" s="118">
        <f t="shared" si="82"/>
        <v>0</v>
      </c>
      <c r="K2189" s="118">
        <f t="shared" si="82"/>
        <v>0</v>
      </c>
      <c r="L2189" s="118">
        <f t="shared" si="82"/>
        <v>0</v>
      </c>
      <c r="M2189" s="118">
        <f t="shared" si="82"/>
        <v>0</v>
      </c>
      <c r="N2189" s="118">
        <f t="shared" si="82"/>
        <v>0</v>
      </c>
      <c r="O2189" s="118">
        <f t="shared" si="82"/>
        <v>0</v>
      </c>
      <c r="P2189" s="118">
        <f t="shared" si="82"/>
        <v>0</v>
      </c>
      <c r="Q2189" s="118">
        <f t="shared" si="82"/>
        <v>0</v>
      </c>
      <c r="R2189" s="118">
        <f t="shared" si="82"/>
        <v>0</v>
      </c>
      <c r="S2189" s="118">
        <f t="shared" si="82"/>
        <v>0</v>
      </c>
      <c r="T2189" s="118">
        <f t="shared" si="82"/>
        <v>0</v>
      </c>
      <c r="U2189" s="118">
        <f t="shared" si="82"/>
        <v>0</v>
      </c>
      <c r="V2189" s="118"/>
      <c r="W2189" s="118"/>
    </row>
    <row r="2190" spans="1:23" ht="13.5" customHeight="1" thickBot="1" x14ac:dyDescent="0.3">
      <c r="A2190" s="240" t="s">
        <v>114</v>
      </c>
      <c r="B2190" s="120">
        <f>SUM(B2091:B2186)</f>
        <v>0</v>
      </c>
      <c r="C2190" s="120">
        <f t="shared" ref="C2190:U2190" si="83">SUM(C2091:C2186)</f>
        <v>0</v>
      </c>
      <c r="D2190" s="120">
        <f t="shared" si="83"/>
        <v>0</v>
      </c>
      <c r="E2190" s="120">
        <f t="shared" si="83"/>
        <v>0</v>
      </c>
      <c r="F2190" s="120">
        <f t="shared" si="83"/>
        <v>0</v>
      </c>
      <c r="G2190" s="120">
        <f t="shared" si="83"/>
        <v>0</v>
      </c>
      <c r="H2190" s="120">
        <f t="shared" si="83"/>
        <v>0</v>
      </c>
      <c r="I2190" s="120">
        <f t="shared" si="83"/>
        <v>0</v>
      </c>
      <c r="J2190" s="120">
        <f t="shared" si="83"/>
        <v>0</v>
      </c>
      <c r="K2190" s="120">
        <f t="shared" si="83"/>
        <v>0</v>
      </c>
      <c r="L2190" s="120">
        <f t="shared" si="83"/>
        <v>0</v>
      </c>
      <c r="M2190" s="120">
        <f t="shared" si="83"/>
        <v>0</v>
      </c>
      <c r="N2190" s="120">
        <f t="shared" si="83"/>
        <v>0</v>
      </c>
      <c r="O2190" s="120">
        <f t="shared" si="83"/>
        <v>0</v>
      </c>
      <c r="P2190" s="120">
        <f t="shared" si="83"/>
        <v>0</v>
      </c>
      <c r="Q2190" s="120">
        <f t="shared" si="83"/>
        <v>0</v>
      </c>
      <c r="R2190" s="120">
        <f t="shared" si="83"/>
        <v>0</v>
      </c>
      <c r="S2190" s="120">
        <f t="shared" si="83"/>
        <v>0</v>
      </c>
      <c r="T2190" s="120">
        <f t="shared" si="83"/>
        <v>0</v>
      </c>
      <c r="U2190" s="120">
        <f t="shared" si="83"/>
        <v>0</v>
      </c>
      <c r="V2190" s="120"/>
      <c r="W2190" s="120"/>
    </row>
    <row r="2191" spans="1:23" ht="13.5" customHeight="1" thickTop="1" x14ac:dyDescent="0.25">
      <c r="A2191" s="232"/>
      <c r="B2191" s="232"/>
      <c r="C2191" s="232"/>
      <c r="D2191" s="232"/>
      <c r="E2191" s="232"/>
      <c r="F2191" s="232"/>
      <c r="G2191" s="232"/>
      <c r="H2191" s="232"/>
      <c r="I2191" s="232"/>
      <c r="J2191" s="232"/>
      <c r="K2191" s="232"/>
      <c r="L2191" s="232"/>
      <c r="M2191" s="232"/>
      <c r="N2191" s="232"/>
      <c r="O2191" s="232"/>
      <c r="P2191" s="232"/>
      <c r="Q2191" s="232"/>
      <c r="R2191" s="232"/>
      <c r="S2191" s="232"/>
      <c r="T2191" s="232"/>
      <c r="U2191" s="232"/>
      <c r="V2191" s="232"/>
      <c r="W2191" s="232"/>
    </row>
  </sheetData>
  <mergeCells count="22">
    <mergeCell ref="B1985:W1985"/>
    <mergeCell ref="B2089:W2089"/>
    <mergeCell ref="B1465:W1465"/>
    <mergeCell ref="B1569:W1569"/>
    <mergeCell ref="B1673:W1673"/>
    <mergeCell ref="B1777:W1777"/>
    <mergeCell ref="B1881:W1881"/>
    <mergeCell ref="B945:W945"/>
    <mergeCell ref="B1049:W1049"/>
    <mergeCell ref="B1153:W1153"/>
    <mergeCell ref="B1257:W1257"/>
    <mergeCell ref="B1361:W1361"/>
    <mergeCell ref="B425:W425"/>
    <mergeCell ref="B529:W529"/>
    <mergeCell ref="B633:W633"/>
    <mergeCell ref="B737:W737"/>
    <mergeCell ref="B841:W841"/>
    <mergeCell ref="B6:C6"/>
    <mergeCell ref="B9:W9"/>
    <mergeCell ref="B113:W113"/>
    <mergeCell ref="B217:W217"/>
    <mergeCell ref="B321:W321"/>
  </mergeCells>
  <pageMargins left="0.7" right="0.7" top="0.75" bottom="0.75" header="0.3" footer="0.3"/>
  <pageSetup paperSize="9" scale="35" orientation="portrait" r:id="rId1"/>
  <rowBreaks count="20" manualBreakCount="20">
    <brk id="111" max="16383" man="1"/>
    <brk id="215" max="16383" man="1"/>
    <brk id="319" max="16383" man="1"/>
    <brk id="423" max="16383" man="1"/>
    <brk id="527" max="16383" man="1"/>
    <brk id="631" max="16383" man="1"/>
    <brk id="735" max="16383" man="1"/>
    <brk id="839" max="16383" man="1"/>
    <brk id="943" max="16383" man="1"/>
    <brk id="1047" max="16383" man="1"/>
    <brk id="1151" max="16383" man="1"/>
    <brk id="1255" max="16383" man="1"/>
    <brk id="1359" max="16383" man="1"/>
    <brk id="1463" max="16383" man="1"/>
    <brk id="1567" max="16383" man="1"/>
    <brk id="1671" max="16383" man="1"/>
    <brk id="1775" max="16383" man="1"/>
    <brk id="1879" max="16383" man="1"/>
    <brk id="1983" max="16383" man="1"/>
    <brk id="2087"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2BC61-1E43-4B19-B139-16C480C23A12}">
  <sheetPr>
    <tabColor rgb="FFFF0000"/>
  </sheetPr>
  <dimension ref="A1:AU624"/>
  <sheetViews>
    <sheetView zoomScale="80" zoomScaleNormal="80" workbookViewId="0"/>
  </sheetViews>
  <sheetFormatPr defaultColWidth="9.140625" defaultRowHeight="12.75" x14ac:dyDescent="0.2"/>
  <cols>
    <col min="1" max="21" width="9.140625" style="327"/>
    <col min="22" max="23" width="10" style="327" bestFit="1" customWidth="1"/>
    <col min="24" max="16384" width="9.140625" style="327"/>
  </cols>
  <sheetData>
    <row r="1" spans="1:47" x14ac:dyDescent="0.2">
      <c r="A1" s="327" t="s">
        <v>141</v>
      </c>
    </row>
    <row r="2" spans="1:47" ht="13.5" thickBot="1" x14ac:dyDescent="0.25"/>
    <row r="3" spans="1:47" ht="14.25" thickTop="1" thickBot="1" x14ac:dyDescent="0.25">
      <c r="A3" s="261" t="s">
        <v>50</v>
      </c>
      <c r="B3" s="261" t="s">
        <v>30</v>
      </c>
      <c r="C3" s="262" t="s">
        <v>91</v>
      </c>
      <c r="D3" s="262" t="s">
        <v>92</v>
      </c>
      <c r="E3" s="262" t="s">
        <v>93</v>
      </c>
      <c r="F3" s="262" t="s">
        <v>94</v>
      </c>
      <c r="G3" s="262" t="s">
        <v>95</v>
      </c>
      <c r="H3" s="262" t="s">
        <v>96</v>
      </c>
      <c r="I3" s="262" t="s">
        <v>97</v>
      </c>
      <c r="J3" s="262" t="s">
        <v>98</v>
      </c>
      <c r="K3" s="262" t="s">
        <v>99</v>
      </c>
      <c r="L3" s="262" t="s">
        <v>100</v>
      </c>
      <c r="M3" s="262" t="s">
        <v>101</v>
      </c>
      <c r="N3" s="262" t="s">
        <v>102</v>
      </c>
      <c r="O3" s="262" t="s">
        <v>103</v>
      </c>
      <c r="P3" s="262" t="s">
        <v>104</v>
      </c>
      <c r="Q3" s="262" t="s">
        <v>105</v>
      </c>
      <c r="R3" s="262" t="s">
        <v>106</v>
      </c>
      <c r="S3" s="262" t="s">
        <v>107</v>
      </c>
      <c r="T3" s="262" t="s">
        <v>108</v>
      </c>
      <c r="U3" s="262" t="s">
        <v>109</v>
      </c>
      <c r="V3" s="261" t="s">
        <v>88</v>
      </c>
      <c r="W3" s="261" t="s">
        <v>110</v>
      </c>
      <c r="X3" s="263"/>
      <c r="Y3" s="263"/>
      <c r="Z3" s="261" t="s">
        <v>50</v>
      </c>
      <c r="AA3" s="262" t="s">
        <v>91</v>
      </c>
      <c r="AB3" s="262" t="s">
        <v>92</v>
      </c>
      <c r="AC3" s="262" t="s">
        <v>93</v>
      </c>
      <c r="AD3" s="262" t="s">
        <v>94</v>
      </c>
      <c r="AE3" s="262" t="s">
        <v>95</v>
      </c>
      <c r="AF3" s="262" t="s">
        <v>96</v>
      </c>
      <c r="AG3" s="262" t="s">
        <v>97</v>
      </c>
      <c r="AH3" s="262" t="s">
        <v>98</v>
      </c>
      <c r="AI3" s="262" t="s">
        <v>99</v>
      </c>
      <c r="AJ3" s="262" t="s">
        <v>100</v>
      </c>
      <c r="AK3" s="262" t="s">
        <v>101</v>
      </c>
      <c r="AL3" s="262" t="s">
        <v>102</v>
      </c>
      <c r="AM3" s="262" t="s">
        <v>103</v>
      </c>
      <c r="AN3" s="262" t="s">
        <v>104</v>
      </c>
      <c r="AO3" s="262" t="s">
        <v>105</v>
      </c>
      <c r="AP3" s="262" t="s">
        <v>106</v>
      </c>
      <c r="AQ3" s="262" t="s">
        <v>107</v>
      </c>
      <c r="AR3" s="262" t="s">
        <v>108</v>
      </c>
      <c r="AS3" s="262" t="s">
        <v>109</v>
      </c>
      <c r="AT3" s="261" t="s">
        <v>88</v>
      </c>
      <c r="AU3" s="261" t="s">
        <v>110</v>
      </c>
    </row>
    <row r="4" spans="1:47" ht="13.5" thickTop="1" x14ac:dyDescent="0.2">
      <c r="A4" s="264">
        <v>0</v>
      </c>
      <c r="B4" s="265">
        <f>SUM('Speed Bin A-B'!B11,'Speed Bin A-B'!B115,'Speed Bin A-B'!B219,'Speed Bin A-B'!B323,'Speed Bin A-B'!B427,'Speed Bin A-B'!B739,'Speed Bin A-B'!B843,'Speed Bin A-B'!B947,'Speed Bin A-B'!B1051,'Speed Bin A-B'!B1155,'Speed Bin A-B'!B1467,'Speed Bin A-B'!B1571,'Speed Bin A-B'!B1675,'Speed Bin A-B'!B1779,'Speed Bin A-B'!B1883)</f>
        <v>3</v>
      </c>
      <c r="C4" s="265">
        <f>SUM('Speed Bin A-B'!C11,'Speed Bin A-B'!C115,'Speed Bin A-B'!C219,'Speed Bin A-B'!C323,'Speed Bin A-B'!C427,'Speed Bin A-B'!C739,'Speed Bin A-B'!C843,'Speed Bin A-B'!C947,'Speed Bin A-B'!C1051,'Speed Bin A-B'!C1155,'Speed Bin A-B'!C1467,'Speed Bin A-B'!C1571,'Speed Bin A-B'!C1675,'Speed Bin A-B'!C1779,'Speed Bin A-B'!C1883)</f>
        <v>0</v>
      </c>
      <c r="D4" s="265">
        <f>SUM('Speed Bin A-B'!D11,'Speed Bin A-B'!D115,'Speed Bin A-B'!D219,'Speed Bin A-B'!D323,'Speed Bin A-B'!D427,'Speed Bin A-B'!D739,'Speed Bin A-B'!D843,'Speed Bin A-B'!D947,'Speed Bin A-B'!D1051,'Speed Bin A-B'!D1155,'Speed Bin A-B'!D1467,'Speed Bin A-B'!D1571,'Speed Bin A-B'!D1675,'Speed Bin A-B'!D1779,'Speed Bin A-B'!D1883)</f>
        <v>0</v>
      </c>
      <c r="E4" s="265">
        <f>SUM('Speed Bin A-B'!E11,'Speed Bin A-B'!E115,'Speed Bin A-B'!E219,'Speed Bin A-B'!E323,'Speed Bin A-B'!E427,'Speed Bin A-B'!E739,'Speed Bin A-B'!E843,'Speed Bin A-B'!E947,'Speed Bin A-B'!E1051,'Speed Bin A-B'!E1155,'Speed Bin A-B'!E1467,'Speed Bin A-B'!E1571,'Speed Bin A-B'!E1675,'Speed Bin A-B'!E1779,'Speed Bin A-B'!E1883)</f>
        <v>1</v>
      </c>
      <c r="F4" s="265">
        <f>SUM('Speed Bin A-B'!F11,'Speed Bin A-B'!F115,'Speed Bin A-B'!F219,'Speed Bin A-B'!F323,'Speed Bin A-B'!F427,'Speed Bin A-B'!F739,'Speed Bin A-B'!F843,'Speed Bin A-B'!F947,'Speed Bin A-B'!F1051,'Speed Bin A-B'!F1155,'Speed Bin A-B'!F1467,'Speed Bin A-B'!F1571,'Speed Bin A-B'!F1675,'Speed Bin A-B'!F1779,'Speed Bin A-B'!F1883)</f>
        <v>1</v>
      </c>
      <c r="G4" s="265">
        <f>SUM('Speed Bin A-B'!G11,'Speed Bin A-B'!G115,'Speed Bin A-B'!G219,'Speed Bin A-B'!G323,'Speed Bin A-B'!G427,'Speed Bin A-B'!G739,'Speed Bin A-B'!G843,'Speed Bin A-B'!G947,'Speed Bin A-B'!G1051,'Speed Bin A-B'!G1155,'Speed Bin A-B'!G1467,'Speed Bin A-B'!G1571,'Speed Bin A-B'!G1675,'Speed Bin A-B'!G1779,'Speed Bin A-B'!G1883)</f>
        <v>0</v>
      </c>
      <c r="H4" s="265">
        <f>SUM('Speed Bin A-B'!H11,'Speed Bin A-B'!H115,'Speed Bin A-B'!H219,'Speed Bin A-B'!H323,'Speed Bin A-B'!H427,'Speed Bin A-B'!H739,'Speed Bin A-B'!H843,'Speed Bin A-B'!H947,'Speed Bin A-B'!H1051,'Speed Bin A-B'!H1155,'Speed Bin A-B'!H1467,'Speed Bin A-B'!H1571,'Speed Bin A-B'!H1675,'Speed Bin A-B'!H1779,'Speed Bin A-B'!H1883)</f>
        <v>0</v>
      </c>
      <c r="I4" s="265">
        <f>SUM('Speed Bin A-B'!I11,'Speed Bin A-B'!I115,'Speed Bin A-B'!I219,'Speed Bin A-B'!I323,'Speed Bin A-B'!I427,'Speed Bin A-B'!I739,'Speed Bin A-B'!I843,'Speed Bin A-B'!I947,'Speed Bin A-B'!I1051,'Speed Bin A-B'!I1155,'Speed Bin A-B'!I1467,'Speed Bin A-B'!I1571,'Speed Bin A-B'!I1675,'Speed Bin A-B'!I1779,'Speed Bin A-B'!I1883)</f>
        <v>0</v>
      </c>
      <c r="J4" s="265">
        <f>SUM('Speed Bin A-B'!J11,'Speed Bin A-B'!J115,'Speed Bin A-B'!J219,'Speed Bin A-B'!J323,'Speed Bin A-B'!J427,'Speed Bin A-B'!J739,'Speed Bin A-B'!J843,'Speed Bin A-B'!J947,'Speed Bin A-B'!J1051,'Speed Bin A-B'!J1155,'Speed Bin A-B'!J1467,'Speed Bin A-B'!J1571,'Speed Bin A-B'!J1675,'Speed Bin A-B'!J1779,'Speed Bin A-B'!J1883)</f>
        <v>0</v>
      </c>
      <c r="K4" s="265">
        <f>SUM('Speed Bin A-B'!K11,'Speed Bin A-B'!K115,'Speed Bin A-B'!K219,'Speed Bin A-B'!K323,'Speed Bin A-B'!K427,'Speed Bin A-B'!K739,'Speed Bin A-B'!K843,'Speed Bin A-B'!K947,'Speed Bin A-B'!K1051,'Speed Bin A-B'!K1155,'Speed Bin A-B'!K1467,'Speed Bin A-B'!K1571,'Speed Bin A-B'!K1675,'Speed Bin A-B'!K1779,'Speed Bin A-B'!K1883)</f>
        <v>1</v>
      </c>
      <c r="L4" s="265">
        <f>SUM('Speed Bin A-B'!L11,'Speed Bin A-B'!L115,'Speed Bin A-B'!L219,'Speed Bin A-B'!L323,'Speed Bin A-B'!L427,'Speed Bin A-B'!L739,'Speed Bin A-B'!L843,'Speed Bin A-B'!L947,'Speed Bin A-B'!L1051,'Speed Bin A-B'!L1155,'Speed Bin A-B'!L1467,'Speed Bin A-B'!L1571,'Speed Bin A-B'!L1675,'Speed Bin A-B'!L1779,'Speed Bin A-B'!L1883)</f>
        <v>0</v>
      </c>
      <c r="M4" s="265">
        <f>SUM('Speed Bin A-B'!M11,'Speed Bin A-B'!M115,'Speed Bin A-B'!M219,'Speed Bin A-B'!M323,'Speed Bin A-B'!M427,'Speed Bin A-B'!M739,'Speed Bin A-B'!M843,'Speed Bin A-B'!M947,'Speed Bin A-B'!M1051,'Speed Bin A-B'!M1155,'Speed Bin A-B'!M1467,'Speed Bin A-B'!M1571,'Speed Bin A-B'!M1675,'Speed Bin A-B'!M1779,'Speed Bin A-B'!M1883)</f>
        <v>0</v>
      </c>
      <c r="N4" s="265">
        <f>SUM('Speed Bin A-B'!N11,'Speed Bin A-B'!N115,'Speed Bin A-B'!N219,'Speed Bin A-B'!N323,'Speed Bin A-B'!N427,'Speed Bin A-B'!N739,'Speed Bin A-B'!N843,'Speed Bin A-B'!N947,'Speed Bin A-B'!N1051,'Speed Bin A-B'!N1155,'Speed Bin A-B'!N1467,'Speed Bin A-B'!N1571,'Speed Bin A-B'!N1675,'Speed Bin A-B'!N1779,'Speed Bin A-B'!N1883)</f>
        <v>0</v>
      </c>
      <c r="O4" s="265">
        <f>SUM('Speed Bin A-B'!O11,'Speed Bin A-B'!O115,'Speed Bin A-B'!O219,'Speed Bin A-B'!O323,'Speed Bin A-B'!O427,'Speed Bin A-B'!O739,'Speed Bin A-B'!O843,'Speed Bin A-B'!O947,'Speed Bin A-B'!O1051,'Speed Bin A-B'!O1155,'Speed Bin A-B'!O1467,'Speed Bin A-B'!O1571,'Speed Bin A-B'!O1675,'Speed Bin A-B'!O1779,'Speed Bin A-B'!O1883)</f>
        <v>0</v>
      </c>
      <c r="P4" s="265">
        <f>SUM('Speed Bin A-B'!P11,'Speed Bin A-B'!P115,'Speed Bin A-B'!P219,'Speed Bin A-B'!P323,'Speed Bin A-B'!P427,'Speed Bin A-B'!P739,'Speed Bin A-B'!P843,'Speed Bin A-B'!P947,'Speed Bin A-B'!P1051,'Speed Bin A-B'!P1155,'Speed Bin A-B'!P1467,'Speed Bin A-B'!P1571,'Speed Bin A-B'!P1675,'Speed Bin A-B'!P1779,'Speed Bin A-B'!P1883)</f>
        <v>0</v>
      </c>
      <c r="Q4" s="265">
        <f>SUM('Speed Bin A-B'!Q11,'Speed Bin A-B'!Q115,'Speed Bin A-B'!Q219,'Speed Bin A-B'!Q323,'Speed Bin A-B'!Q427,'Speed Bin A-B'!Q739,'Speed Bin A-B'!Q843,'Speed Bin A-B'!Q947,'Speed Bin A-B'!Q1051,'Speed Bin A-B'!Q1155,'Speed Bin A-B'!Q1467,'Speed Bin A-B'!Q1571,'Speed Bin A-B'!Q1675,'Speed Bin A-B'!Q1779,'Speed Bin A-B'!Q1883)</f>
        <v>0</v>
      </c>
      <c r="R4" s="265">
        <f>SUM('Speed Bin A-B'!R11,'Speed Bin A-B'!R115,'Speed Bin A-B'!R219,'Speed Bin A-B'!R323,'Speed Bin A-B'!R427,'Speed Bin A-B'!R739,'Speed Bin A-B'!R843,'Speed Bin A-B'!R947,'Speed Bin A-B'!R1051,'Speed Bin A-B'!R1155,'Speed Bin A-B'!R1467,'Speed Bin A-B'!R1571,'Speed Bin A-B'!R1675,'Speed Bin A-B'!R1779,'Speed Bin A-B'!R1883)</f>
        <v>0</v>
      </c>
      <c r="S4" s="265">
        <f>SUM('Speed Bin A-B'!S11,'Speed Bin A-B'!S115,'Speed Bin A-B'!S219,'Speed Bin A-B'!S323,'Speed Bin A-B'!S427,'Speed Bin A-B'!S739,'Speed Bin A-B'!S843,'Speed Bin A-B'!S947,'Speed Bin A-B'!S1051,'Speed Bin A-B'!S1155,'Speed Bin A-B'!S1467,'Speed Bin A-B'!S1571,'Speed Bin A-B'!S1675,'Speed Bin A-B'!S1779,'Speed Bin A-B'!S1883)</f>
        <v>0</v>
      </c>
      <c r="T4" s="265">
        <f>SUM('Speed Bin A-B'!T11,'Speed Bin A-B'!T115,'Speed Bin A-B'!T219,'Speed Bin A-B'!T323,'Speed Bin A-B'!T427,'Speed Bin A-B'!T739,'Speed Bin A-B'!T843,'Speed Bin A-B'!T947,'Speed Bin A-B'!T1051,'Speed Bin A-B'!T1155,'Speed Bin A-B'!T1467,'Speed Bin A-B'!T1571,'Speed Bin A-B'!T1675,'Speed Bin A-B'!T1779,'Speed Bin A-B'!T1883)</f>
        <v>0</v>
      </c>
      <c r="U4" s="265">
        <f>SUM('Speed Bin A-B'!U11,'Speed Bin A-B'!U115,'Speed Bin A-B'!U219,'Speed Bin A-B'!U323,'Speed Bin A-B'!U427,'Speed Bin A-B'!U739,'Speed Bin A-B'!U843,'Speed Bin A-B'!U947,'Speed Bin A-B'!U1051,'Speed Bin A-B'!U1155,'Speed Bin A-B'!U1467,'Speed Bin A-B'!U1571,'Speed Bin A-B'!U1675,'Speed Bin A-B'!U1779,'Speed Bin A-B'!U1883)</f>
        <v>0</v>
      </c>
      <c r="V4" s="266">
        <f>IFERROR(AVERAGE('Speed Bin A-B'!V11,'Speed Bin A-B'!V115,'Speed Bin A-B'!V219,'Speed Bin A-B'!V323,'Speed Bin A-B'!V427,'Speed Bin A-B'!V739,'Speed Bin A-B'!V843,'Speed Bin A-B'!V947,'Speed Bin A-B'!V1051,'Speed Bin A-B'!V1155,'Speed Bin A-B'!V1467,'Speed Bin A-B'!V1571,'Speed Bin A-B'!V1675,'Speed Bin A-B'!V1779,'Speed Bin A-B'!V1883),"-")</f>
        <v>28.3</v>
      </c>
      <c r="W4" s="266" t="str">
        <f>IFERROR(AVERAGE('Speed Bin A-B'!W11,'Speed Bin A-B'!W115,'Speed Bin A-B'!W219,'Speed Bin A-B'!W323,'Speed Bin A-B'!W427,'Speed Bin A-B'!W739,'Speed Bin A-B'!W843,'Speed Bin A-B'!W947,'Speed Bin A-B'!W1051,'Speed Bin A-B'!W1155,'Speed Bin A-B'!W1467,'Speed Bin A-B'!W1571,'Speed Bin A-B'!W1675,'Speed Bin A-B'!W1779,'Speed Bin A-B'!W1883),"-")</f>
        <v>-</v>
      </c>
      <c r="X4" s="263"/>
      <c r="Y4" s="263"/>
      <c r="Z4" s="264">
        <v>0</v>
      </c>
      <c r="AA4" s="267">
        <f t="shared" ref="AA4:AR4" si="0">SUM(C4:C7)</f>
        <v>0</v>
      </c>
      <c r="AB4" s="267">
        <f t="shared" si="0"/>
        <v>0</v>
      </c>
      <c r="AC4" s="267">
        <f t="shared" si="0"/>
        <v>1</v>
      </c>
      <c r="AD4" s="267">
        <f t="shared" si="0"/>
        <v>1</v>
      </c>
      <c r="AE4" s="267">
        <f t="shared" si="0"/>
        <v>1</v>
      </c>
      <c r="AF4" s="267">
        <f t="shared" si="0"/>
        <v>3</v>
      </c>
      <c r="AG4" s="267">
        <f t="shared" si="0"/>
        <v>0</v>
      </c>
      <c r="AH4" s="267">
        <f t="shared" si="0"/>
        <v>0</v>
      </c>
      <c r="AI4" s="267">
        <f t="shared" si="0"/>
        <v>2</v>
      </c>
      <c r="AJ4" s="267">
        <f t="shared" si="0"/>
        <v>0</v>
      </c>
      <c r="AK4" s="267">
        <f t="shared" si="0"/>
        <v>0</v>
      </c>
      <c r="AL4" s="267">
        <f t="shared" si="0"/>
        <v>0</v>
      </c>
      <c r="AM4" s="267">
        <f t="shared" si="0"/>
        <v>0</v>
      </c>
      <c r="AN4" s="267">
        <f t="shared" si="0"/>
        <v>0</v>
      </c>
      <c r="AO4" s="267">
        <f t="shared" si="0"/>
        <v>0</v>
      </c>
      <c r="AP4" s="267">
        <f t="shared" si="0"/>
        <v>0</v>
      </c>
      <c r="AQ4" s="267">
        <f t="shared" si="0"/>
        <v>0</v>
      </c>
      <c r="AR4" s="267">
        <f t="shared" si="0"/>
        <v>0</v>
      </c>
      <c r="AS4" s="267">
        <f>SUM(U4:U7)</f>
        <v>0</v>
      </c>
      <c r="AT4" s="266">
        <f>IFERROR(AVERAGE(V4:V7),"-")</f>
        <v>34.549999999999997</v>
      </c>
      <c r="AU4" s="266" t="str">
        <f>IFERROR(AVERAGE(W4:W7),"-")</f>
        <v>-</v>
      </c>
    </row>
    <row r="5" spans="1:47" x14ac:dyDescent="0.2">
      <c r="A5" s="268">
        <v>1.0416666666666666E-2</v>
      </c>
      <c r="B5" s="269">
        <f>SUM('Speed Bin A-B'!B12,'Speed Bin A-B'!B116,'Speed Bin A-B'!B220,'Speed Bin A-B'!B324,'Speed Bin A-B'!B428,'Speed Bin A-B'!B740,'Speed Bin A-B'!B844,'Speed Bin A-B'!B948,'Speed Bin A-B'!B1052,'Speed Bin A-B'!B1156,'Speed Bin A-B'!B1468,'Speed Bin A-B'!B1572,'Speed Bin A-B'!B1676,'Speed Bin A-B'!B1780,'Speed Bin A-B'!B1884)</f>
        <v>2</v>
      </c>
      <c r="C5" s="269">
        <f>SUM('Speed Bin A-B'!C12,'Speed Bin A-B'!C116,'Speed Bin A-B'!C220,'Speed Bin A-B'!C324,'Speed Bin A-B'!C428,'Speed Bin A-B'!C740,'Speed Bin A-B'!C844,'Speed Bin A-B'!C948,'Speed Bin A-B'!C1052,'Speed Bin A-B'!C1156,'Speed Bin A-B'!C1468,'Speed Bin A-B'!C1572,'Speed Bin A-B'!C1676,'Speed Bin A-B'!C1780,'Speed Bin A-B'!C1884)</f>
        <v>0</v>
      </c>
      <c r="D5" s="269">
        <f>SUM('Speed Bin A-B'!D12,'Speed Bin A-B'!D116,'Speed Bin A-B'!D220,'Speed Bin A-B'!D324,'Speed Bin A-B'!D428,'Speed Bin A-B'!D740,'Speed Bin A-B'!D844,'Speed Bin A-B'!D948,'Speed Bin A-B'!D1052,'Speed Bin A-B'!D1156,'Speed Bin A-B'!D1468,'Speed Bin A-B'!D1572,'Speed Bin A-B'!D1676,'Speed Bin A-B'!D1780,'Speed Bin A-B'!D1884)</f>
        <v>0</v>
      </c>
      <c r="E5" s="269">
        <f>SUM('Speed Bin A-B'!E12,'Speed Bin A-B'!E116,'Speed Bin A-B'!E220,'Speed Bin A-B'!E324,'Speed Bin A-B'!E428,'Speed Bin A-B'!E740,'Speed Bin A-B'!E844,'Speed Bin A-B'!E948,'Speed Bin A-B'!E1052,'Speed Bin A-B'!E1156,'Speed Bin A-B'!E1468,'Speed Bin A-B'!E1572,'Speed Bin A-B'!E1676,'Speed Bin A-B'!E1780,'Speed Bin A-B'!E1884)</f>
        <v>0</v>
      </c>
      <c r="F5" s="269">
        <f>SUM('Speed Bin A-B'!F12,'Speed Bin A-B'!F116,'Speed Bin A-B'!F220,'Speed Bin A-B'!F324,'Speed Bin A-B'!F428,'Speed Bin A-B'!F740,'Speed Bin A-B'!F844,'Speed Bin A-B'!F948,'Speed Bin A-B'!F1052,'Speed Bin A-B'!F1156,'Speed Bin A-B'!F1468,'Speed Bin A-B'!F1572,'Speed Bin A-B'!F1676,'Speed Bin A-B'!F1780,'Speed Bin A-B'!F1884)</f>
        <v>0</v>
      </c>
      <c r="G5" s="269">
        <f>SUM('Speed Bin A-B'!G12,'Speed Bin A-B'!G116,'Speed Bin A-B'!G220,'Speed Bin A-B'!G324,'Speed Bin A-B'!G428,'Speed Bin A-B'!G740,'Speed Bin A-B'!G844,'Speed Bin A-B'!G948,'Speed Bin A-B'!G1052,'Speed Bin A-B'!G1156,'Speed Bin A-B'!G1468,'Speed Bin A-B'!G1572,'Speed Bin A-B'!G1676,'Speed Bin A-B'!G1780,'Speed Bin A-B'!G1884)</f>
        <v>1</v>
      </c>
      <c r="H5" s="269">
        <f>SUM('Speed Bin A-B'!H12,'Speed Bin A-B'!H116,'Speed Bin A-B'!H220,'Speed Bin A-B'!H324,'Speed Bin A-B'!H428,'Speed Bin A-B'!H740,'Speed Bin A-B'!H844,'Speed Bin A-B'!H948,'Speed Bin A-B'!H1052,'Speed Bin A-B'!H1156,'Speed Bin A-B'!H1468,'Speed Bin A-B'!H1572,'Speed Bin A-B'!H1676,'Speed Bin A-B'!H1780,'Speed Bin A-B'!H1884)</f>
        <v>1</v>
      </c>
      <c r="I5" s="269">
        <f>SUM('Speed Bin A-B'!I12,'Speed Bin A-B'!I116,'Speed Bin A-B'!I220,'Speed Bin A-B'!I324,'Speed Bin A-B'!I428,'Speed Bin A-B'!I740,'Speed Bin A-B'!I844,'Speed Bin A-B'!I948,'Speed Bin A-B'!I1052,'Speed Bin A-B'!I1156,'Speed Bin A-B'!I1468,'Speed Bin A-B'!I1572,'Speed Bin A-B'!I1676,'Speed Bin A-B'!I1780,'Speed Bin A-B'!I1884)</f>
        <v>0</v>
      </c>
      <c r="J5" s="269">
        <f>SUM('Speed Bin A-B'!J12,'Speed Bin A-B'!J116,'Speed Bin A-B'!J220,'Speed Bin A-B'!J324,'Speed Bin A-B'!J428,'Speed Bin A-B'!J740,'Speed Bin A-B'!J844,'Speed Bin A-B'!J948,'Speed Bin A-B'!J1052,'Speed Bin A-B'!J1156,'Speed Bin A-B'!J1468,'Speed Bin A-B'!J1572,'Speed Bin A-B'!J1676,'Speed Bin A-B'!J1780,'Speed Bin A-B'!J1884)</f>
        <v>0</v>
      </c>
      <c r="K5" s="269">
        <f>SUM('Speed Bin A-B'!K12,'Speed Bin A-B'!K116,'Speed Bin A-B'!K220,'Speed Bin A-B'!K324,'Speed Bin A-B'!K428,'Speed Bin A-B'!K740,'Speed Bin A-B'!K844,'Speed Bin A-B'!K948,'Speed Bin A-B'!K1052,'Speed Bin A-B'!K1156,'Speed Bin A-B'!K1468,'Speed Bin A-B'!K1572,'Speed Bin A-B'!K1676,'Speed Bin A-B'!K1780,'Speed Bin A-B'!K1884)</f>
        <v>0</v>
      </c>
      <c r="L5" s="269">
        <f>SUM('Speed Bin A-B'!L12,'Speed Bin A-B'!L116,'Speed Bin A-B'!L220,'Speed Bin A-B'!L324,'Speed Bin A-B'!L428,'Speed Bin A-B'!L740,'Speed Bin A-B'!L844,'Speed Bin A-B'!L948,'Speed Bin A-B'!L1052,'Speed Bin A-B'!L1156,'Speed Bin A-B'!L1468,'Speed Bin A-B'!L1572,'Speed Bin A-B'!L1676,'Speed Bin A-B'!L1780,'Speed Bin A-B'!L1884)</f>
        <v>0</v>
      </c>
      <c r="M5" s="269">
        <f>SUM('Speed Bin A-B'!M12,'Speed Bin A-B'!M116,'Speed Bin A-B'!M220,'Speed Bin A-B'!M324,'Speed Bin A-B'!M428,'Speed Bin A-B'!M740,'Speed Bin A-B'!M844,'Speed Bin A-B'!M948,'Speed Bin A-B'!M1052,'Speed Bin A-B'!M1156,'Speed Bin A-B'!M1468,'Speed Bin A-B'!M1572,'Speed Bin A-B'!M1676,'Speed Bin A-B'!M1780,'Speed Bin A-B'!M1884)</f>
        <v>0</v>
      </c>
      <c r="N5" s="269">
        <f>SUM('Speed Bin A-B'!N12,'Speed Bin A-B'!N116,'Speed Bin A-B'!N220,'Speed Bin A-B'!N324,'Speed Bin A-B'!N428,'Speed Bin A-B'!N740,'Speed Bin A-B'!N844,'Speed Bin A-B'!N948,'Speed Bin A-B'!N1052,'Speed Bin A-B'!N1156,'Speed Bin A-B'!N1468,'Speed Bin A-B'!N1572,'Speed Bin A-B'!N1676,'Speed Bin A-B'!N1780,'Speed Bin A-B'!N1884)</f>
        <v>0</v>
      </c>
      <c r="O5" s="269">
        <f>SUM('Speed Bin A-B'!O12,'Speed Bin A-B'!O116,'Speed Bin A-B'!O220,'Speed Bin A-B'!O324,'Speed Bin A-B'!O428,'Speed Bin A-B'!O740,'Speed Bin A-B'!O844,'Speed Bin A-B'!O948,'Speed Bin A-B'!O1052,'Speed Bin A-B'!O1156,'Speed Bin A-B'!O1468,'Speed Bin A-B'!O1572,'Speed Bin A-B'!O1676,'Speed Bin A-B'!O1780,'Speed Bin A-B'!O1884)</f>
        <v>0</v>
      </c>
      <c r="P5" s="269">
        <f>SUM('Speed Bin A-B'!P12,'Speed Bin A-B'!P116,'Speed Bin A-B'!P220,'Speed Bin A-B'!P324,'Speed Bin A-B'!P428,'Speed Bin A-B'!P740,'Speed Bin A-B'!P844,'Speed Bin A-B'!P948,'Speed Bin A-B'!P1052,'Speed Bin A-B'!P1156,'Speed Bin A-B'!P1468,'Speed Bin A-B'!P1572,'Speed Bin A-B'!P1676,'Speed Bin A-B'!P1780,'Speed Bin A-B'!P1884)</f>
        <v>0</v>
      </c>
      <c r="Q5" s="269">
        <f>SUM('Speed Bin A-B'!Q12,'Speed Bin A-B'!Q116,'Speed Bin A-B'!Q220,'Speed Bin A-B'!Q324,'Speed Bin A-B'!Q428,'Speed Bin A-B'!Q740,'Speed Bin A-B'!Q844,'Speed Bin A-B'!Q948,'Speed Bin A-B'!Q1052,'Speed Bin A-B'!Q1156,'Speed Bin A-B'!Q1468,'Speed Bin A-B'!Q1572,'Speed Bin A-B'!Q1676,'Speed Bin A-B'!Q1780,'Speed Bin A-B'!Q1884)</f>
        <v>0</v>
      </c>
      <c r="R5" s="269">
        <f>SUM('Speed Bin A-B'!R12,'Speed Bin A-B'!R116,'Speed Bin A-B'!R220,'Speed Bin A-B'!R324,'Speed Bin A-B'!R428,'Speed Bin A-B'!R740,'Speed Bin A-B'!R844,'Speed Bin A-B'!R948,'Speed Bin A-B'!R1052,'Speed Bin A-B'!R1156,'Speed Bin A-B'!R1468,'Speed Bin A-B'!R1572,'Speed Bin A-B'!R1676,'Speed Bin A-B'!R1780,'Speed Bin A-B'!R1884)</f>
        <v>0</v>
      </c>
      <c r="S5" s="269">
        <f>SUM('Speed Bin A-B'!S12,'Speed Bin A-B'!S116,'Speed Bin A-B'!S220,'Speed Bin A-B'!S324,'Speed Bin A-B'!S428,'Speed Bin A-B'!S740,'Speed Bin A-B'!S844,'Speed Bin A-B'!S948,'Speed Bin A-B'!S1052,'Speed Bin A-B'!S1156,'Speed Bin A-B'!S1468,'Speed Bin A-B'!S1572,'Speed Bin A-B'!S1676,'Speed Bin A-B'!S1780,'Speed Bin A-B'!S1884)</f>
        <v>0</v>
      </c>
      <c r="T5" s="269">
        <f>SUM('Speed Bin A-B'!T12,'Speed Bin A-B'!T116,'Speed Bin A-B'!T220,'Speed Bin A-B'!T324,'Speed Bin A-B'!T428,'Speed Bin A-B'!T740,'Speed Bin A-B'!T844,'Speed Bin A-B'!T948,'Speed Bin A-B'!T1052,'Speed Bin A-B'!T1156,'Speed Bin A-B'!T1468,'Speed Bin A-B'!T1572,'Speed Bin A-B'!T1676,'Speed Bin A-B'!T1780,'Speed Bin A-B'!T1884)</f>
        <v>0</v>
      </c>
      <c r="U5" s="269">
        <f>SUM('Speed Bin A-B'!U12,'Speed Bin A-B'!U116,'Speed Bin A-B'!U220,'Speed Bin A-B'!U324,'Speed Bin A-B'!U428,'Speed Bin A-B'!U740,'Speed Bin A-B'!U844,'Speed Bin A-B'!U948,'Speed Bin A-B'!U1052,'Speed Bin A-B'!U1156,'Speed Bin A-B'!U1468,'Speed Bin A-B'!U1572,'Speed Bin A-B'!U1676,'Speed Bin A-B'!U1780,'Speed Bin A-B'!U1884)</f>
        <v>0</v>
      </c>
      <c r="V5" s="270">
        <f>IFERROR(AVERAGE('Speed Bin A-B'!V12,'Speed Bin A-B'!V116,'Speed Bin A-B'!V220,'Speed Bin A-B'!V324,'Speed Bin A-B'!V428,'Speed Bin A-B'!V740,'Speed Bin A-B'!V844,'Speed Bin A-B'!V948,'Speed Bin A-B'!V1052,'Speed Bin A-B'!V1156,'Speed Bin A-B'!V1468,'Speed Bin A-B'!V1572,'Speed Bin A-B'!V1676,'Speed Bin A-B'!V1780,'Speed Bin A-B'!V1884),"-")</f>
        <v>31</v>
      </c>
      <c r="W5" s="270" t="str">
        <f>IFERROR(AVERAGE('Speed Bin A-B'!W12,'Speed Bin A-B'!W116,'Speed Bin A-B'!W220,'Speed Bin A-B'!W324,'Speed Bin A-B'!W428,'Speed Bin A-B'!W740,'Speed Bin A-B'!W844,'Speed Bin A-B'!W948,'Speed Bin A-B'!W1052,'Speed Bin A-B'!W1156,'Speed Bin A-B'!W1468,'Speed Bin A-B'!W1572,'Speed Bin A-B'!W1676,'Speed Bin A-B'!W1780,'Speed Bin A-B'!W1884),"-")</f>
        <v>-</v>
      </c>
      <c r="X5" s="263"/>
      <c r="Y5" s="263"/>
      <c r="Z5" s="268">
        <v>4.1666666666666664E-2</v>
      </c>
      <c r="AA5" s="271">
        <f t="shared" ref="AA5:AR5" si="1">SUM(C8:C11)</f>
        <v>0</v>
      </c>
      <c r="AB5" s="271">
        <f t="shared" si="1"/>
        <v>0</v>
      </c>
      <c r="AC5" s="271">
        <f t="shared" si="1"/>
        <v>0</v>
      </c>
      <c r="AD5" s="271">
        <f t="shared" si="1"/>
        <v>0</v>
      </c>
      <c r="AE5" s="271">
        <f t="shared" si="1"/>
        <v>0</v>
      </c>
      <c r="AF5" s="271">
        <f t="shared" si="1"/>
        <v>2</v>
      </c>
      <c r="AG5" s="271">
        <f t="shared" si="1"/>
        <v>0</v>
      </c>
      <c r="AH5" s="271">
        <f t="shared" si="1"/>
        <v>0</v>
      </c>
      <c r="AI5" s="271">
        <f t="shared" si="1"/>
        <v>0</v>
      </c>
      <c r="AJ5" s="271">
        <f t="shared" si="1"/>
        <v>0</v>
      </c>
      <c r="AK5" s="271">
        <f t="shared" si="1"/>
        <v>0</v>
      </c>
      <c r="AL5" s="271">
        <f t="shared" si="1"/>
        <v>0</v>
      </c>
      <c r="AM5" s="271">
        <f t="shared" si="1"/>
        <v>0</v>
      </c>
      <c r="AN5" s="271">
        <f t="shared" si="1"/>
        <v>0</v>
      </c>
      <c r="AO5" s="271">
        <f t="shared" si="1"/>
        <v>0</v>
      </c>
      <c r="AP5" s="271">
        <f t="shared" si="1"/>
        <v>0</v>
      </c>
      <c r="AQ5" s="271">
        <f t="shared" si="1"/>
        <v>0</v>
      </c>
      <c r="AR5" s="271">
        <f t="shared" si="1"/>
        <v>0</v>
      </c>
      <c r="AS5" s="271">
        <f>SUM(U8:U11)</f>
        <v>0</v>
      </c>
      <c r="AT5" s="270">
        <f>IFERROR(AVERAGE(V8:V11),"-")</f>
        <v>32.450000000000003</v>
      </c>
      <c r="AU5" s="270" t="str">
        <f>IFERROR(AVERAGE(W8:W11),"-")</f>
        <v>-</v>
      </c>
    </row>
    <row r="6" spans="1:47" x14ac:dyDescent="0.2">
      <c r="A6" s="268">
        <v>2.0833333333333332E-2</v>
      </c>
      <c r="B6" s="269">
        <f>SUM('Speed Bin A-B'!B13,'Speed Bin A-B'!B117,'Speed Bin A-B'!B221,'Speed Bin A-B'!B325,'Speed Bin A-B'!B429,'Speed Bin A-B'!B741,'Speed Bin A-B'!B845,'Speed Bin A-B'!B949,'Speed Bin A-B'!B1053,'Speed Bin A-B'!B1157,'Speed Bin A-B'!B1469,'Speed Bin A-B'!B1573,'Speed Bin A-B'!B1677,'Speed Bin A-B'!B1781,'Speed Bin A-B'!B1885)</f>
        <v>1</v>
      </c>
      <c r="C6" s="269">
        <f>SUM('Speed Bin A-B'!C13,'Speed Bin A-B'!C117,'Speed Bin A-B'!C221,'Speed Bin A-B'!C325,'Speed Bin A-B'!C429,'Speed Bin A-B'!C741,'Speed Bin A-B'!C845,'Speed Bin A-B'!C949,'Speed Bin A-B'!C1053,'Speed Bin A-B'!C1157,'Speed Bin A-B'!C1469,'Speed Bin A-B'!C1573,'Speed Bin A-B'!C1677,'Speed Bin A-B'!C1781,'Speed Bin A-B'!C1885)</f>
        <v>0</v>
      </c>
      <c r="D6" s="269">
        <f>SUM('Speed Bin A-B'!D13,'Speed Bin A-B'!D117,'Speed Bin A-B'!D221,'Speed Bin A-B'!D325,'Speed Bin A-B'!D429,'Speed Bin A-B'!D741,'Speed Bin A-B'!D845,'Speed Bin A-B'!D949,'Speed Bin A-B'!D1053,'Speed Bin A-B'!D1157,'Speed Bin A-B'!D1469,'Speed Bin A-B'!D1573,'Speed Bin A-B'!D1677,'Speed Bin A-B'!D1781,'Speed Bin A-B'!D1885)</f>
        <v>0</v>
      </c>
      <c r="E6" s="269">
        <f>SUM('Speed Bin A-B'!E13,'Speed Bin A-B'!E117,'Speed Bin A-B'!E221,'Speed Bin A-B'!E325,'Speed Bin A-B'!E429,'Speed Bin A-B'!E741,'Speed Bin A-B'!E845,'Speed Bin A-B'!E949,'Speed Bin A-B'!E1053,'Speed Bin A-B'!E1157,'Speed Bin A-B'!E1469,'Speed Bin A-B'!E1573,'Speed Bin A-B'!E1677,'Speed Bin A-B'!E1781,'Speed Bin A-B'!E1885)</f>
        <v>0</v>
      </c>
      <c r="F6" s="269">
        <f>SUM('Speed Bin A-B'!F13,'Speed Bin A-B'!F117,'Speed Bin A-B'!F221,'Speed Bin A-B'!F325,'Speed Bin A-B'!F429,'Speed Bin A-B'!F741,'Speed Bin A-B'!F845,'Speed Bin A-B'!F949,'Speed Bin A-B'!F1053,'Speed Bin A-B'!F1157,'Speed Bin A-B'!F1469,'Speed Bin A-B'!F1573,'Speed Bin A-B'!F1677,'Speed Bin A-B'!F1781,'Speed Bin A-B'!F1885)</f>
        <v>0</v>
      </c>
      <c r="G6" s="269">
        <f>SUM('Speed Bin A-B'!G13,'Speed Bin A-B'!G117,'Speed Bin A-B'!G221,'Speed Bin A-B'!G325,'Speed Bin A-B'!G429,'Speed Bin A-B'!G741,'Speed Bin A-B'!G845,'Speed Bin A-B'!G949,'Speed Bin A-B'!G1053,'Speed Bin A-B'!G1157,'Speed Bin A-B'!G1469,'Speed Bin A-B'!G1573,'Speed Bin A-B'!G1677,'Speed Bin A-B'!G1781,'Speed Bin A-B'!G1885)</f>
        <v>0</v>
      </c>
      <c r="H6" s="269">
        <f>SUM('Speed Bin A-B'!H13,'Speed Bin A-B'!H117,'Speed Bin A-B'!H221,'Speed Bin A-B'!H325,'Speed Bin A-B'!H429,'Speed Bin A-B'!H741,'Speed Bin A-B'!H845,'Speed Bin A-B'!H949,'Speed Bin A-B'!H1053,'Speed Bin A-B'!H1157,'Speed Bin A-B'!H1469,'Speed Bin A-B'!H1573,'Speed Bin A-B'!H1677,'Speed Bin A-B'!H1781,'Speed Bin A-B'!H1885)</f>
        <v>0</v>
      </c>
      <c r="I6" s="269">
        <f>SUM('Speed Bin A-B'!I13,'Speed Bin A-B'!I117,'Speed Bin A-B'!I221,'Speed Bin A-B'!I325,'Speed Bin A-B'!I429,'Speed Bin A-B'!I741,'Speed Bin A-B'!I845,'Speed Bin A-B'!I949,'Speed Bin A-B'!I1053,'Speed Bin A-B'!I1157,'Speed Bin A-B'!I1469,'Speed Bin A-B'!I1573,'Speed Bin A-B'!I1677,'Speed Bin A-B'!I1781,'Speed Bin A-B'!I1885)</f>
        <v>0</v>
      </c>
      <c r="J6" s="269">
        <f>SUM('Speed Bin A-B'!J13,'Speed Bin A-B'!J117,'Speed Bin A-B'!J221,'Speed Bin A-B'!J325,'Speed Bin A-B'!J429,'Speed Bin A-B'!J741,'Speed Bin A-B'!J845,'Speed Bin A-B'!J949,'Speed Bin A-B'!J1053,'Speed Bin A-B'!J1157,'Speed Bin A-B'!J1469,'Speed Bin A-B'!J1573,'Speed Bin A-B'!J1677,'Speed Bin A-B'!J1781,'Speed Bin A-B'!J1885)</f>
        <v>0</v>
      </c>
      <c r="K6" s="269">
        <f>SUM('Speed Bin A-B'!K13,'Speed Bin A-B'!K117,'Speed Bin A-B'!K221,'Speed Bin A-B'!K325,'Speed Bin A-B'!K429,'Speed Bin A-B'!K741,'Speed Bin A-B'!K845,'Speed Bin A-B'!K949,'Speed Bin A-B'!K1053,'Speed Bin A-B'!K1157,'Speed Bin A-B'!K1469,'Speed Bin A-B'!K1573,'Speed Bin A-B'!K1677,'Speed Bin A-B'!K1781,'Speed Bin A-B'!K1885)</f>
        <v>1</v>
      </c>
      <c r="L6" s="269">
        <f>SUM('Speed Bin A-B'!L13,'Speed Bin A-B'!L117,'Speed Bin A-B'!L221,'Speed Bin A-B'!L325,'Speed Bin A-B'!L429,'Speed Bin A-B'!L741,'Speed Bin A-B'!L845,'Speed Bin A-B'!L949,'Speed Bin A-B'!L1053,'Speed Bin A-B'!L1157,'Speed Bin A-B'!L1469,'Speed Bin A-B'!L1573,'Speed Bin A-B'!L1677,'Speed Bin A-B'!L1781,'Speed Bin A-B'!L1885)</f>
        <v>0</v>
      </c>
      <c r="M6" s="269">
        <f>SUM('Speed Bin A-B'!M13,'Speed Bin A-B'!M117,'Speed Bin A-B'!M221,'Speed Bin A-B'!M325,'Speed Bin A-B'!M429,'Speed Bin A-B'!M741,'Speed Bin A-B'!M845,'Speed Bin A-B'!M949,'Speed Bin A-B'!M1053,'Speed Bin A-B'!M1157,'Speed Bin A-B'!M1469,'Speed Bin A-B'!M1573,'Speed Bin A-B'!M1677,'Speed Bin A-B'!M1781,'Speed Bin A-B'!M1885)</f>
        <v>0</v>
      </c>
      <c r="N6" s="269">
        <f>SUM('Speed Bin A-B'!N13,'Speed Bin A-B'!N117,'Speed Bin A-B'!N221,'Speed Bin A-B'!N325,'Speed Bin A-B'!N429,'Speed Bin A-B'!N741,'Speed Bin A-B'!N845,'Speed Bin A-B'!N949,'Speed Bin A-B'!N1053,'Speed Bin A-B'!N1157,'Speed Bin A-B'!N1469,'Speed Bin A-B'!N1573,'Speed Bin A-B'!N1677,'Speed Bin A-B'!N1781,'Speed Bin A-B'!N1885)</f>
        <v>0</v>
      </c>
      <c r="O6" s="269">
        <f>SUM('Speed Bin A-B'!O13,'Speed Bin A-B'!O117,'Speed Bin A-B'!O221,'Speed Bin A-B'!O325,'Speed Bin A-B'!O429,'Speed Bin A-B'!O741,'Speed Bin A-B'!O845,'Speed Bin A-B'!O949,'Speed Bin A-B'!O1053,'Speed Bin A-B'!O1157,'Speed Bin A-B'!O1469,'Speed Bin A-B'!O1573,'Speed Bin A-B'!O1677,'Speed Bin A-B'!O1781,'Speed Bin A-B'!O1885)</f>
        <v>0</v>
      </c>
      <c r="P6" s="269">
        <f>SUM('Speed Bin A-B'!P13,'Speed Bin A-B'!P117,'Speed Bin A-B'!P221,'Speed Bin A-B'!P325,'Speed Bin A-B'!P429,'Speed Bin A-B'!P741,'Speed Bin A-B'!P845,'Speed Bin A-B'!P949,'Speed Bin A-B'!P1053,'Speed Bin A-B'!P1157,'Speed Bin A-B'!P1469,'Speed Bin A-B'!P1573,'Speed Bin A-B'!P1677,'Speed Bin A-B'!P1781,'Speed Bin A-B'!P1885)</f>
        <v>0</v>
      </c>
      <c r="Q6" s="269">
        <f>SUM('Speed Bin A-B'!Q13,'Speed Bin A-B'!Q117,'Speed Bin A-B'!Q221,'Speed Bin A-B'!Q325,'Speed Bin A-B'!Q429,'Speed Bin A-B'!Q741,'Speed Bin A-B'!Q845,'Speed Bin A-B'!Q949,'Speed Bin A-B'!Q1053,'Speed Bin A-B'!Q1157,'Speed Bin A-B'!Q1469,'Speed Bin A-B'!Q1573,'Speed Bin A-B'!Q1677,'Speed Bin A-B'!Q1781,'Speed Bin A-B'!Q1885)</f>
        <v>0</v>
      </c>
      <c r="R6" s="269">
        <f>SUM('Speed Bin A-B'!R13,'Speed Bin A-B'!R117,'Speed Bin A-B'!R221,'Speed Bin A-B'!R325,'Speed Bin A-B'!R429,'Speed Bin A-B'!R741,'Speed Bin A-B'!R845,'Speed Bin A-B'!R949,'Speed Bin A-B'!R1053,'Speed Bin A-B'!R1157,'Speed Bin A-B'!R1469,'Speed Bin A-B'!R1573,'Speed Bin A-B'!R1677,'Speed Bin A-B'!R1781,'Speed Bin A-B'!R1885)</f>
        <v>0</v>
      </c>
      <c r="S6" s="269">
        <f>SUM('Speed Bin A-B'!S13,'Speed Bin A-B'!S117,'Speed Bin A-B'!S221,'Speed Bin A-B'!S325,'Speed Bin A-B'!S429,'Speed Bin A-B'!S741,'Speed Bin A-B'!S845,'Speed Bin A-B'!S949,'Speed Bin A-B'!S1053,'Speed Bin A-B'!S1157,'Speed Bin A-B'!S1469,'Speed Bin A-B'!S1573,'Speed Bin A-B'!S1677,'Speed Bin A-B'!S1781,'Speed Bin A-B'!S1885)</f>
        <v>0</v>
      </c>
      <c r="T6" s="269">
        <f>SUM('Speed Bin A-B'!T13,'Speed Bin A-B'!T117,'Speed Bin A-B'!T221,'Speed Bin A-B'!T325,'Speed Bin A-B'!T429,'Speed Bin A-B'!T741,'Speed Bin A-B'!T845,'Speed Bin A-B'!T949,'Speed Bin A-B'!T1053,'Speed Bin A-B'!T1157,'Speed Bin A-B'!T1469,'Speed Bin A-B'!T1573,'Speed Bin A-B'!T1677,'Speed Bin A-B'!T1781,'Speed Bin A-B'!T1885)</f>
        <v>0</v>
      </c>
      <c r="U6" s="269">
        <f>SUM('Speed Bin A-B'!U13,'Speed Bin A-B'!U117,'Speed Bin A-B'!U221,'Speed Bin A-B'!U325,'Speed Bin A-B'!U429,'Speed Bin A-B'!U741,'Speed Bin A-B'!U845,'Speed Bin A-B'!U949,'Speed Bin A-B'!U1053,'Speed Bin A-B'!U1157,'Speed Bin A-B'!U1469,'Speed Bin A-B'!U1573,'Speed Bin A-B'!U1677,'Speed Bin A-B'!U1781,'Speed Bin A-B'!U1885)</f>
        <v>0</v>
      </c>
      <c r="V6" s="270">
        <f>IFERROR(AVERAGE('Speed Bin A-B'!V13,'Speed Bin A-B'!V117,'Speed Bin A-B'!V221,'Speed Bin A-B'!V325,'Speed Bin A-B'!V429,'Speed Bin A-B'!V741,'Speed Bin A-B'!V845,'Speed Bin A-B'!V949,'Speed Bin A-B'!V1053,'Speed Bin A-B'!V1157,'Speed Bin A-B'!V1469,'Speed Bin A-B'!V1573,'Speed Bin A-B'!V1677,'Speed Bin A-B'!V1781,'Speed Bin A-B'!V1885),"-")</f>
        <v>45.2</v>
      </c>
      <c r="W6" s="270" t="str">
        <f>IFERROR(AVERAGE('Speed Bin A-B'!W13,'Speed Bin A-B'!W117,'Speed Bin A-B'!W221,'Speed Bin A-B'!W325,'Speed Bin A-B'!W429,'Speed Bin A-B'!W741,'Speed Bin A-B'!W845,'Speed Bin A-B'!W949,'Speed Bin A-B'!W1053,'Speed Bin A-B'!W1157,'Speed Bin A-B'!W1469,'Speed Bin A-B'!W1573,'Speed Bin A-B'!W1677,'Speed Bin A-B'!W1781,'Speed Bin A-B'!W1885),"-")</f>
        <v>-</v>
      </c>
      <c r="X6" s="263"/>
      <c r="Y6" s="263"/>
      <c r="Z6" s="268">
        <v>8.3333333333333301E-2</v>
      </c>
      <c r="AA6" s="271">
        <f t="shared" ref="AA6:AR6" si="2">SUM(C12:C15)</f>
        <v>0</v>
      </c>
      <c r="AB6" s="271">
        <f t="shared" si="2"/>
        <v>0</v>
      </c>
      <c r="AC6" s="271">
        <f t="shared" si="2"/>
        <v>0</v>
      </c>
      <c r="AD6" s="271">
        <f t="shared" si="2"/>
        <v>0</v>
      </c>
      <c r="AE6" s="271">
        <f t="shared" si="2"/>
        <v>3</v>
      </c>
      <c r="AF6" s="271">
        <f t="shared" si="2"/>
        <v>2</v>
      </c>
      <c r="AG6" s="271">
        <f t="shared" si="2"/>
        <v>1</v>
      </c>
      <c r="AH6" s="271">
        <f t="shared" si="2"/>
        <v>0</v>
      </c>
      <c r="AI6" s="271">
        <f t="shared" si="2"/>
        <v>0</v>
      </c>
      <c r="AJ6" s="271">
        <f t="shared" si="2"/>
        <v>0</v>
      </c>
      <c r="AK6" s="271">
        <f t="shared" si="2"/>
        <v>0</v>
      </c>
      <c r="AL6" s="271">
        <f t="shared" si="2"/>
        <v>0</v>
      </c>
      <c r="AM6" s="271">
        <f t="shared" si="2"/>
        <v>0</v>
      </c>
      <c r="AN6" s="271">
        <f t="shared" si="2"/>
        <v>0</v>
      </c>
      <c r="AO6" s="271">
        <f t="shared" si="2"/>
        <v>0</v>
      </c>
      <c r="AP6" s="271">
        <f t="shared" si="2"/>
        <v>0</v>
      </c>
      <c r="AQ6" s="271">
        <f t="shared" si="2"/>
        <v>0</v>
      </c>
      <c r="AR6" s="271">
        <f t="shared" si="2"/>
        <v>0</v>
      </c>
      <c r="AS6" s="271">
        <f>SUM(U12:U15)</f>
        <v>0</v>
      </c>
      <c r="AT6" s="270">
        <f>IFERROR(AVERAGE(V12:V15),"-")</f>
        <v>31.988888888888891</v>
      </c>
      <c r="AU6" s="270" t="str">
        <f>IFERROR(AVERAGE(W12:W15),"-")</f>
        <v>-</v>
      </c>
    </row>
    <row r="7" spans="1:47" x14ac:dyDescent="0.2">
      <c r="A7" s="268">
        <v>3.125E-2</v>
      </c>
      <c r="B7" s="269">
        <f>SUM('Speed Bin A-B'!B14,'Speed Bin A-B'!B118,'Speed Bin A-B'!B222,'Speed Bin A-B'!B326,'Speed Bin A-B'!B430,'Speed Bin A-B'!B742,'Speed Bin A-B'!B846,'Speed Bin A-B'!B950,'Speed Bin A-B'!B1054,'Speed Bin A-B'!B1158,'Speed Bin A-B'!B1470,'Speed Bin A-B'!B1574,'Speed Bin A-B'!B1678,'Speed Bin A-B'!B1782,'Speed Bin A-B'!B1886)</f>
        <v>2</v>
      </c>
      <c r="C7" s="269">
        <f>SUM('Speed Bin A-B'!C14,'Speed Bin A-B'!C118,'Speed Bin A-B'!C222,'Speed Bin A-B'!C326,'Speed Bin A-B'!C430,'Speed Bin A-B'!C742,'Speed Bin A-B'!C846,'Speed Bin A-B'!C950,'Speed Bin A-B'!C1054,'Speed Bin A-B'!C1158,'Speed Bin A-B'!C1470,'Speed Bin A-B'!C1574,'Speed Bin A-B'!C1678,'Speed Bin A-B'!C1782,'Speed Bin A-B'!C1886)</f>
        <v>0</v>
      </c>
      <c r="D7" s="269">
        <f>SUM('Speed Bin A-B'!D14,'Speed Bin A-B'!D118,'Speed Bin A-B'!D222,'Speed Bin A-B'!D326,'Speed Bin A-B'!D430,'Speed Bin A-B'!D742,'Speed Bin A-B'!D846,'Speed Bin A-B'!D950,'Speed Bin A-B'!D1054,'Speed Bin A-B'!D1158,'Speed Bin A-B'!D1470,'Speed Bin A-B'!D1574,'Speed Bin A-B'!D1678,'Speed Bin A-B'!D1782,'Speed Bin A-B'!D1886)</f>
        <v>0</v>
      </c>
      <c r="E7" s="269">
        <f>SUM('Speed Bin A-B'!E14,'Speed Bin A-B'!E118,'Speed Bin A-B'!E222,'Speed Bin A-B'!E326,'Speed Bin A-B'!E430,'Speed Bin A-B'!E742,'Speed Bin A-B'!E846,'Speed Bin A-B'!E950,'Speed Bin A-B'!E1054,'Speed Bin A-B'!E1158,'Speed Bin A-B'!E1470,'Speed Bin A-B'!E1574,'Speed Bin A-B'!E1678,'Speed Bin A-B'!E1782,'Speed Bin A-B'!E1886)</f>
        <v>0</v>
      </c>
      <c r="F7" s="269">
        <f>SUM('Speed Bin A-B'!F14,'Speed Bin A-B'!F118,'Speed Bin A-B'!F222,'Speed Bin A-B'!F326,'Speed Bin A-B'!F430,'Speed Bin A-B'!F742,'Speed Bin A-B'!F846,'Speed Bin A-B'!F950,'Speed Bin A-B'!F1054,'Speed Bin A-B'!F1158,'Speed Bin A-B'!F1470,'Speed Bin A-B'!F1574,'Speed Bin A-B'!F1678,'Speed Bin A-B'!F1782,'Speed Bin A-B'!F1886)</f>
        <v>0</v>
      </c>
      <c r="G7" s="269">
        <f>SUM('Speed Bin A-B'!G14,'Speed Bin A-B'!G118,'Speed Bin A-B'!G222,'Speed Bin A-B'!G326,'Speed Bin A-B'!G430,'Speed Bin A-B'!G742,'Speed Bin A-B'!G846,'Speed Bin A-B'!G950,'Speed Bin A-B'!G1054,'Speed Bin A-B'!G1158,'Speed Bin A-B'!G1470,'Speed Bin A-B'!G1574,'Speed Bin A-B'!G1678,'Speed Bin A-B'!G1782,'Speed Bin A-B'!G1886)</f>
        <v>0</v>
      </c>
      <c r="H7" s="269">
        <f>SUM('Speed Bin A-B'!H14,'Speed Bin A-B'!H118,'Speed Bin A-B'!H222,'Speed Bin A-B'!H326,'Speed Bin A-B'!H430,'Speed Bin A-B'!H742,'Speed Bin A-B'!H846,'Speed Bin A-B'!H950,'Speed Bin A-B'!H1054,'Speed Bin A-B'!H1158,'Speed Bin A-B'!H1470,'Speed Bin A-B'!H1574,'Speed Bin A-B'!H1678,'Speed Bin A-B'!H1782,'Speed Bin A-B'!H1886)</f>
        <v>2</v>
      </c>
      <c r="I7" s="269">
        <f>SUM('Speed Bin A-B'!I14,'Speed Bin A-B'!I118,'Speed Bin A-B'!I222,'Speed Bin A-B'!I326,'Speed Bin A-B'!I430,'Speed Bin A-B'!I742,'Speed Bin A-B'!I846,'Speed Bin A-B'!I950,'Speed Bin A-B'!I1054,'Speed Bin A-B'!I1158,'Speed Bin A-B'!I1470,'Speed Bin A-B'!I1574,'Speed Bin A-B'!I1678,'Speed Bin A-B'!I1782,'Speed Bin A-B'!I1886)</f>
        <v>0</v>
      </c>
      <c r="J7" s="269">
        <f>SUM('Speed Bin A-B'!J14,'Speed Bin A-B'!J118,'Speed Bin A-B'!J222,'Speed Bin A-B'!J326,'Speed Bin A-B'!J430,'Speed Bin A-B'!J742,'Speed Bin A-B'!J846,'Speed Bin A-B'!J950,'Speed Bin A-B'!J1054,'Speed Bin A-B'!J1158,'Speed Bin A-B'!J1470,'Speed Bin A-B'!J1574,'Speed Bin A-B'!J1678,'Speed Bin A-B'!J1782,'Speed Bin A-B'!J1886)</f>
        <v>0</v>
      </c>
      <c r="K7" s="269">
        <f>SUM('Speed Bin A-B'!K14,'Speed Bin A-B'!K118,'Speed Bin A-B'!K222,'Speed Bin A-B'!K326,'Speed Bin A-B'!K430,'Speed Bin A-B'!K742,'Speed Bin A-B'!K846,'Speed Bin A-B'!K950,'Speed Bin A-B'!K1054,'Speed Bin A-B'!K1158,'Speed Bin A-B'!K1470,'Speed Bin A-B'!K1574,'Speed Bin A-B'!K1678,'Speed Bin A-B'!K1782,'Speed Bin A-B'!K1886)</f>
        <v>0</v>
      </c>
      <c r="L7" s="269">
        <f>SUM('Speed Bin A-B'!L14,'Speed Bin A-B'!L118,'Speed Bin A-B'!L222,'Speed Bin A-B'!L326,'Speed Bin A-B'!L430,'Speed Bin A-B'!L742,'Speed Bin A-B'!L846,'Speed Bin A-B'!L950,'Speed Bin A-B'!L1054,'Speed Bin A-B'!L1158,'Speed Bin A-B'!L1470,'Speed Bin A-B'!L1574,'Speed Bin A-B'!L1678,'Speed Bin A-B'!L1782,'Speed Bin A-B'!L1886)</f>
        <v>0</v>
      </c>
      <c r="M7" s="269">
        <f>SUM('Speed Bin A-B'!M14,'Speed Bin A-B'!M118,'Speed Bin A-B'!M222,'Speed Bin A-B'!M326,'Speed Bin A-B'!M430,'Speed Bin A-B'!M742,'Speed Bin A-B'!M846,'Speed Bin A-B'!M950,'Speed Bin A-B'!M1054,'Speed Bin A-B'!M1158,'Speed Bin A-B'!M1470,'Speed Bin A-B'!M1574,'Speed Bin A-B'!M1678,'Speed Bin A-B'!M1782,'Speed Bin A-B'!M1886)</f>
        <v>0</v>
      </c>
      <c r="N7" s="269">
        <f>SUM('Speed Bin A-B'!N14,'Speed Bin A-B'!N118,'Speed Bin A-B'!N222,'Speed Bin A-B'!N326,'Speed Bin A-B'!N430,'Speed Bin A-B'!N742,'Speed Bin A-B'!N846,'Speed Bin A-B'!N950,'Speed Bin A-B'!N1054,'Speed Bin A-B'!N1158,'Speed Bin A-B'!N1470,'Speed Bin A-B'!N1574,'Speed Bin A-B'!N1678,'Speed Bin A-B'!N1782,'Speed Bin A-B'!N1886)</f>
        <v>0</v>
      </c>
      <c r="O7" s="269">
        <f>SUM('Speed Bin A-B'!O14,'Speed Bin A-B'!O118,'Speed Bin A-B'!O222,'Speed Bin A-B'!O326,'Speed Bin A-B'!O430,'Speed Bin A-B'!O742,'Speed Bin A-B'!O846,'Speed Bin A-B'!O950,'Speed Bin A-B'!O1054,'Speed Bin A-B'!O1158,'Speed Bin A-B'!O1470,'Speed Bin A-B'!O1574,'Speed Bin A-B'!O1678,'Speed Bin A-B'!O1782,'Speed Bin A-B'!O1886)</f>
        <v>0</v>
      </c>
      <c r="P7" s="269">
        <f>SUM('Speed Bin A-B'!P14,'Speed Bin A-B'!P118,'Speed Bin A-B'!P222,'Speed Bin A-B'!P326,'Speed Bin A-B'!P430,'Speed Bin A-B'!P742,'Speed Bin A-B'!P846,'Speed Bin A-B'!P950,'Speed Bin A-B'!P1054,'Speed Bin A-B'!P1158,'Speed Bin A-B'!P1470,'Speed Bin A-B'!P1574,'Speed Bin A-B'!P1678,'Speed Bin A-B'!P1782,'Speed Bin A-B'!P1886)</f>
        <v>0</v>
      </c>
      <c r="Q7" s="269">
        <f>SUM('Speed Bin A-B'!Q14,'Speed Bin A-B'!Q118,'Speed Bin A-B'!Q222,'Speed Bin A-B'!Q326,'Speed Bin A-B'!Q430,'Speed Bin A-B'!Q742,'Speed Bin A-B'!Q846,'Speed Bin A-B'!Q950,'Speed Bin A-B'!Q1054,'Speed Bin A-B'!Q1158,'Speed Bin A-B'!Q1470,'Speed Bin A-B'!Q1574,'Speed Bin A-B'!Q1678,'Speed Bin A-B'!Q1782,'Speed Bin A-B'!Q1886)</f>
        <v>0</v>
      </c>
      <c r="R7" s="269">
        <f>SUM('Speed Bin A-B'!R14,'Speed Bin A-B'!R118,'Speed Bin A-B'!R222,'Speed Bin A-B'!R326,'Speed Bin A-B'!R430,'Speed Bin A-B'!R742,'Speed Bin A-B'!R846,'Speed Bin A-B'!R950,'Speed Bin A-B'!R1054,'Speed Bin A-B'!R1158,'Speed Bin A-B'!R1470,'Speed Bin A-B'!R1574,'Speed Bin A-B'!R1678,'Speed Bin A-B'!R1782,'Speed Bin A-B'!R1886)</f>
        <v>0</v>
      </c>
      <c r="S7" s="269">
        <f>SUM('Speed Bin A-B'!S14,'Speed Bin A-B'!S118,'Speed Bin A-B'!S222,'Speed Bin A-B'!S326,'Speed Bin A-B'!S430,'Speed Bin A-B'!S742,'Speed Bin A-B'!S846,'Speed Bin A-B'!S950,'Speed Bin A-B'!S1054,'Speed Bin A-B'!S1158,'Speed Bin A-B'!S1470,'Speed Bin A-B'!S1574,'Speed Bin A-B'!S1678,'Speed Bin A-B'!S1782,'Speed Bin A-B'!S1886)</f>
        <v>0</v>
      </c>
      <c r="T7" s="269">
        <f>SUM('Speed Bin A-B'!T14,'Speed Bin A-B'!T118,'Speed Bin A-B'!T222,'Speed Bin A-B'!T326,'Speed Bin A-B'!T430,'Speed Bin A-B'!T742,'Speed Bin A-B'!T846,'Speed Bin A-B'!T950,'Speed Bin A-B'!T1054,'Speed Bin A-B'!T1158,'Speed Bin A-B'!T1470,'Speed Bin A-B'!T1574,'Speed Bin A-B'!T1678,'Speed Bin A-B'!T1782,'Speed Bin A-B'!T1886)</f>
        <v>0</v>
      </c>
      <c r="U7" s="269">
        <f>SUM('Speed Bin A-B'!U14,'Speed Bin A-B'!U118,'Speed Bin A-B'!U222,'Speed Bin A-B'!U326,'Speed Bin A-B'!U430,'Speed Bin A-B'!U742,'Speed Bin A-B'!U846,'Speed Bin A-B'!U950,'Speed Bin A-B'!U1054,'Speed Bin A-B'!U1158,'Speed Bin A-B'!U1470,'Speed Bin A-B'!U1574,'Speed Bin A-B'!U1678,'Speed Bin A-B'!U1782,'Speed Bin A-B'!U1886)</f>
        <v>0</v>
      </c>
      <c r="V7" s="270">
        <f>IFERROR(AVERAGE('Speed Bin A-B'!V14,'Speed Bin A-B'!V118,'Speed Bin A-B'!V222,'Speed Bin A-B'!V326,'Speed Bin A-B'!V430,'Speed Bin A-B'!V742,'Speed Bin A-B'!V846,'Speed Bin A-B'!V950,'Speed Bin A-B'!V1054,'Speed Bin A-B'!V1158,'Speed Bin A-B'!V1470,'Speed Bin A-B'!V1574,'Speed Bin A-B'!V1678,'Speed Bin A-B'!V1782,'Speed Bin A-B'!V1886),"-")</f>
        <v>33.700000000000003</v>
      </c>
      <c r="W7" s="270" t="str">
        <f>IFERROR(AVERAGE('Speed Bin A-B'!W14,'Speed Bin A-B'!W118,'Speed Bin A-B'!W222,'Speed Bin A-B'!W326,'Speed Bin A-B'!W430,'Speed Bin A-B'!W742,'Speed Bin A-B'!W846,'Speed Bin A-B'!W950,'Speed Bin A-B'!W1054,'Speed Bin A-B'!W1158,'Speed Bin A-B'!W1470,'Speed Bin A-B'!W1574,'Speed Bin A-B'!W1678,'Speed Bin A-B'!W1782,'Speed Bin A-B'!W1886),"-")</f>
        <v>-</v>
      </c>
      <c r="X7" s="263"/>
      <c r="Y7" s="263"/>
      <c r="Z7" s="268">
        <v>0.125</v>
      </c>
      <c r="AA7" s="271">
        <f t="shared" ref="AA7:AR7" si="3">SUM(C16:C19)</f>
        <v>0</v>
      </c>
      <c r="AB7" s="271">
        <f t="shared" si="3"/>
        <v>0</v>
      </c>
      <c r="AC7" s="271">
        <f t="shared" si="3"/>
        <v>0</v>
      </c>
      <c r="AD7" s="271">
        <f t="shared" si="3"/>
        <v>1</v>
      </c>
      <c r="AE7" s="271">
        <f t="shared" si="3"/>
        <v>2</v>
      </c>
      <c r="AF7" s="271">
        <f t="shared" si="3"/>
        <v>0</v>
      </c>
      <c r="AG7" s="271">
        <f t="shared" si="3"/>
        <v>2</v>
      </c>
      <c r="AH7" s="271">
        <f t="shared" si="3"/>
        <v>0</v>
      </c>
      <c r="AI7" s="271">
        <f t="shared" si="3"/>
        <v>1</v>
      </c>
      <c r="AJ7" s="271">
        <f t="shared" si="3"/>
        <v>0</v>
      </c>
      <c r="AK7" s="271">
        <f t="shared" si="3"/>
        <v>0</v>
      </c>
      <c r="AL7" s="271">
        <f t="shared" si="3"/>
        <v>0</v>
      </c>
      <c r="AM7" s="271">
        <f t="shared" si="3"/>
        <v>0</v>
      </c>
      <c r="AN7" s="271">
        <f t="shared" si="3"/>
        <v>0</v>
      </c>
      <c r="AO7" s="271">
        <f t="shared" si="3"/>
        <v>0</v>
      </c>
      <c r="AP7" s="271">
        <f t="shared" si="3"/>
        <v>0</v>
      </c>
      <c r="AQ7" s="271">
        <f t="shared" si="3"/>
        <v>0</v>
      </c>
      <c r="AR7" s="271">
        <f t="shared" si="3"/>
        <v>0</v>
      </c>
      <c r="AS7" s="271">
        <f>SUM(U16:U19)</f>
        <v>0</v>
      </c>
      <c r="AT7" s="270">
        <f>IFERROR(AVERAGE(V16:V19),"-")</f>
        <v>32.18888888888889</v>
      </c>
      <c r="AU7" s="270" t="str">
        <f>IFERROR(AVERAGE(W16:W19),"-")</f>
        <v>-</v>
      </c>
    </row>
    <row r="8" spans="1:47" x14ac:dyDescent="0.2">
      <c r="A8" s="268">
        <v>4.1666666666666664E-2</v>
      </c>
      <c r="B8" s="269">
        <f>SUM('Speed Bin A-B'!B15,'Speed Bin A-B'!B119,'Speed Bin A-B'!B223,'Speed Bin A-B'!B327,'Speed Bin A-B'!B431,'Speed Bin A-B'!B743,'Speed Bin A-B'!B847,'Speed Bin A-B'!B951,'Speed Bin A-B'!B1055,'Speed Bin A-B'!B1159,'Speed Bin A-B'!B1471,'Speed Bin A-B'!B1575,'Speed Bin A-B'!B1679,'Speed Bin A-B'!B1783,'Speed Bin A-B'!B1887)</f>
        <v>0</v>
      </c>
      <c r="C8" s="269">
        <f>SUM('Speed Bin A-B'!C15,'Speed Bin A-B'!C119,'Speed Bin A-B'!C223,'Speed Bin A-B'!C327,'Speed Bin A-B'!C431,'Speed Bin A-B'!C743,'Speed Bin A-B'!C847,'Speed Bin A-B'!C951,'Speed Bin A-B'!C1055,'Speed Bin A-B'!C1159,'Speed Bin A-B'!C1471,'Speed Bin A-B'!C1575,'Speed Bin A-B'!C1679,'Speed Bin A-B'!C1783,'Speed Bin A-B'!C1887)</f>
        <v>0</v>
      </c>
      <c r="D8" s="269">
        <f>SUM('Speed Bin A-B'!D15,'Speed Bin A-B'!D119,'Speed Bin A-B'!D223,'Speed Bin A-B'!D327,'Speed Bin A-B'!D431,'Speed Bin A-B'!D743,'Speed Bin A-B'!D847,'Speed Bin A-B'!D951,'Speed Bin A-B'!D1055,'Speed Bin A-B'!D1159,'Speed Bin A-B'!D1471,'Speed Bin A-B'!D1575,'Speed Bin A-B'!D1679,'Speed Bin A-B'!D1783,'Speed Bin A-B'!D1887)</f>
        <v>0</v>
      </c>
      <c r="E8" s="269">
        <f>SUM('Speed Bin A-B'!E15,'Speed Bin A-B'!E119,'Speed Bin A-B'!E223,'Speed Bin A-B'!E327,'Speed Bin A-B'!E431,'Speed Bin A-B'!E743,'Speed Bin A-B'!E847,'Speed Bin A-B'!E951,'Speed Bin A-B'!E1055,'Speed Bin A-B'!E1159,'Speed Bin A-B'!E1471,'Speed Bin A-B'!E1575,'Speed Bin A-B'!E1679,'Speed Bin A-B'!E1783,'Speed Bin A-B'!E1887)</f>
        <v>0</v>
      </c>
      <c r="F8" s="269">
        <f>SUM('Speed Bin A-B'!F15,'Speed Bin A-B'!F119,'Speed Bin A-B'!F223,'Speed Bin A-B'!F327,'Speed Bin A-B'!F431,'Speed Bin A-B'!F743,'Speed Bin A-B'!F847,'Speed Bin A-B'!F951,'Speed Bin A-B'!F1055,'Speed Bin A-B'!F1159,'Speed Bin A-B'!F1471,'Speed Bin A-B'!F1575,'Speed Bin A-B'!F1679,'Speed Bin A-B'!F1783,'Speed Bin A-B'!F1887)</f>
        <v>0</v>
      </c>
      <c r="G8" s="269">
        <f>SUM('Speed Bin A-B'!G15,'Speed Bin A-B'!G119,'Speed Bin A-B'!G223,'Speed Bin A-B'!G327,'Speed Bin A-B'!G431,'Speed Bin A-B'!G743,'Speed Bin A-B'!G847,'Speed Bin A-B'!G951,'Speed Bin A-B'!G1055,'Speed Bin A-B'!G1159,'Speed Bin A-B'!G1471,'Speed Bin A-B'!G1575,'Speed Bin A-B'!G1679,'Speed Bin A-B'!G1783,'Speed Bin A-B'!G1887)</f>
        <v>0</v>
      </c>
      <c r="H8" s="269">
        <f>SUM('Speed Bin A-B'!H15,'Speed Bin A-B'!H119,'Speed Bin A-B'!H223,'Speed Bin A-B'!H327,'Speed Bin A-B'!H431,'Speed Bin A-B'!H743,'Speed Bin A-B'!H847,'Speed Bin A-B'!H951,'Speed Bin A-B'!H1055,'Speed Bin A-B'!H1159,'Speed Bin A-B'!H1471,'Speed Bin A-B'!H1575,'Speed Bin A-B'!H1679,'Speed Bin A-B'!H1783,'Speed Bin A-B'!H1887)</f>
        <v>0</v>
      </c>
      <c r="I8" s="269">
        <f>SUM('Speed Bin A-B'!I15,'Speed Bin A-B'!I119,'Speed Bin A-B'!I223,'Speed Bin A-B'!I327,'Speed Bin A-B'!I431,'Speed Bin A-B'!I743,'Speed Bin A-B'!I847,'Speed Bin A-B'!I951,'Speed Bin A-B'!I1055,'Speed Bin A-B'!I1159,'Speed Bin A-B'!I1471,'Speed Bin A-B'!I1575,'Speed Bin A-B'!I1679,'Speed Bin A-B'!I1783,'Speed Bin A-B'!I1887)</f>
        <v>0</v>
      </c>
      <c r="J8" s="269">
        <f>SUM('Speed Bin A-B'!J15,'Speed Bin A-B'!J119,'Speed Bin A-B'!J223,'Speed Bin A-B'!J327,'Speed Bin A-B'!J431,'Speed Bin A-B'!J743,'Speed Bin A-B'!J847,'Speed Bin A-B'!J951,'Speed Bin A-B'!J1055,'Speed Bin A-B'!J1159,'Speed Bin A-B'!J1471,'Speed Bin A-B'!J1575,'Speed Bin A-B'!J1679,'Speed Bin A-B'!J1783,'Speed Bin A-B'!J1887)</f>
        <v>0</v>
      </c>
      <c r="K8" s="269">
        <f>SUM('Speed Bin A-B'!K15,'Speed Bin A-B'!K119,'Speed Bin A-B'!K223,'Speed Bin A-B'!K327,'Speed Bin A-B'!K431,'Speed Bin A-B'!K743,'Speed Bin A-B'!K847,'Speed Bin A-B'!K951,'Speed Bin A-B'!K1055,'Speed Bin A-B'!K1159,'Speed Bin A-B'!K1471,'Speed Bin A-B'!K1575,'Speed Bin A-B'!K1679,'Speed Bin A-B'!K1783,'Speed Bin A-B'!K1887)</f>
        <v>0</v>
      </c>
      <c r="L8" s="269">
        <f>SUM('Speed Bin A-B'!L15,'Speed Bin A-B'!L119,'Speed Bin A-B'!L223,'Speed Bin A-B'!L327,'Speed Bin A-B'!L431,'Speed Bin A-B'!L743,'Speed Bin A-B'!L847,'Speed Bin A-B'!L951,'Speed Bin A-B'!L1055,'Speed Bin A-B'!L1159,'Speed Bin A-B'!L1471,'Speed Bin A-B'!L1575,'Speed Bin A-B'!L1679,'Speed Bin A-B'!L1783,'Speed Bin A-B'!L1887)</f>
        <v>0</v>
      </c>
      <c r="M8" s="269">
        <f>SUM('Speed Bin A-B'!M15,'Speed Bin A-B'!M119,'Speed Bin A-B'!M223,'Speed Bin A-B'!M327,'Speed Bin A-B'!M431,'Speed Bin A-B'!M743,'Speed Bin A-B'!M847,'Speed Bin A-B'!M951,'Speed Bin A-B'!M1055,'Speed Bin A-B'!M1159,'Speed Bin A-B'!M1471,'Speed Bin A-B'!M1575,'Speed Bin A-B'!M1679,'Speed Bin A-B'!M1783,'Speed Bin A-B'!M1887)</f>
        <v>0</v>
      </c>
      <c r="N8" s="269">
        <f>SUM('Speed Bin A-B'!N15,'Speed Bin A-B'!N119,'Speed Bin A-B'!N223,'Speed Bin A-B'!N327,'Speed Bin A-B'!N431,'Speed Bin A-B'!N743,'Speed Bin A-B'!N847,'Speed Bin A-B'!N951,'Speed Bin A-B'!N1055,'Speed Bin A-B'!N1159,'Speed Bin A-B'!N1471,'Speed Bin A-B'!N1575,'Speed Bin A-B'!N1679,'Speed Bin A-B'!N1783,'Speed Bin A-B'!N1887)</f>
        <v>0</v>
      </c>
      <c r="O8" s="269">
        <f>SUM('Speed Bin A-B'!O15,'Speed Bin A-B'!O119,'Speed Bin A-B'!O223,'Speed Bin A-B'!O327,'Speed Bin A-B'!O431,'Speed Bin A-B'!O743,'Speed Bin A-B'!O847,'Speed Bin A-B'!O951,'Speed Bin A-B'!O1055,'Speed Bin A-B'!O1159,'Speed Bin A-B'!O1471,'Speed Bin A-B'!O1575,'Speed Bin A-B'!O1679,'Speed Bin A-B'!O1783,'Speed Bin A-B'!O1887)</f>
        <v>0</v>
      </c>
      <c r="P8" s="269">
        <f>SUM('Speed Bin A-B'!P15,'Speed Bin A-B'!P119,'Speed Bin A-B'!P223,'Speed Bin A-B'!P327,'Speed Bin A-B'!P431,'Speed Bin A-B'!P743,'Speed Bin A-B'!P847,'Speed Bin A-B'!P951,'Speed Bin A-B'!P1055,'Speed Bin A-B'!P1159,'Speed Bin A-B'!P1471,'Speed Bin A-B'!P1575,'Speed Bin A-B'!P1679,'Speed Bin A-B'!P1783,'Speed Bin A-B'!P1887)</f>
        <v>0</v>
      </c>
      <c r="Q8" s="269">
        <f>SUM('Speed Bin A-B'!Q15,'Speed Bin A-B'!Q119,'Speed Bin A-B'!Q223,'Speed Bin A-B'!Q327,'Speed Bin A-B'!Q431,'Speed Bin A-B'!Q743,'Speed Bin A-B'!Q847,'Speed Bin A-B'!Q951,'Speed Bin A-B'!Q1055,'Speed Bin A-B'!Q1159,'Speed Bin A-B'!Q1471,'Speed Bin A-B'!Q1575,'Speed Bin A-B'!Q1679,'Speed Bin A-B'!Q1783,'Speed Bin A-B'!Q1887)</f>
        <v>0</v>
      </c>
      <c r="R8" s="269">
        <f>SUM('Speed Bin A-B'!R15,'Speed Bin A-B'!R119,'Speed Bin A-B'!R223,'Speed Bin A-B'!R327,'Speed Bin A-B'!R431,'Speed Bin A-B'!R743,'Speed Bin A-B'!R847,'Speed Bin A-B'!R951,'Speed Bin A-B'!R1055,'Speed Bin A-B'!R1159,'Speed Bin A-B'!R1471,'Speed Bin A-B'!R1575,'Speed Bin A-B'!R1679,'Speed Bin A-B'!R1783,'Speed Bin A-B'!R1887)</f>
        <v>0</v>
      </c>
      <c r="S8" s="269">
        <f>SUM('Speed Bin A-B'!S15,'Speed Bin A-B'!S119,'Speed Bin A-B'!S223,'Speed Bin A-B'!S327,'Speed Bin A-B'!S431,'Speed Bin A-B'!S743,'Speed Bin A-B'!S847,'Speed Bin A-B'!S951,'Speed Bin A-B'!S1055,'Speed Bin A-B'!S1159,'Speed Bin A-B'!S1471,'Speed Bin A-B'!S1575,'Speed Bin A-B'!S1679,'Speed Bin A-B'!S1783,'Speed Bin A-B'!S1887)</f>
        <v>0</v>
      </c>
      <c r="T8" s="269">
        <f>SUM('Speed Bin A-B'!T15,'Speed Bin A-B'!T119,'Speed Bin A-B'!T223,'Speed Bin A-B'!T327,'Speed Bin A-B'!T431,'Speed Bin A-B'!T743,'Speed Bin A-B'!T847,'Speed Bin A-B'!T951,'Speed Bin A-B'!T1055,'Speed Bin A-B'!T1159,'Speed Bin A-B'!T1471,'Speed Bin A-B'!T1575,'Speed Bin A-B'!T1679,'Speed Bin A-B'!T1783,'Speed Bin A-B'!T1887)</f>
        <v>0</v>
      </c>
      <c r="U8" s="269">
        <f>SUM('Speed Bin A-B'!U15,'Speed Bin A-B'!U119,'Speed Bin A-B'!U223,'Speed Bin A-B'!U327,'Speed Bin A-B'!U431,'Speed Bin A-B'!U743,'Speed Bin A-B'!U847,'Speed Bin A-B'!U951,'Speed Bin A-B'!U1055,'Speed Bin A-B'!U1159,'Speed Bin A-B'!U1471,'Speed Bin A-B'!U1575,'Speed Bin A-B'!U1679,'Speed Bin A-B'!U1783,'Speed Bin A-B'!U1887)</f>
        <v>0</v>
      </c>
      <c r="V8" s="270" t="str">
        <f>IFERROR(AVERAGE('Speed Bin A-B'!V15,'Speed Bin A-B'!V119,'Speed Bin A-B'!V223,'Speed Bin A-B'!V327,'Speed Bin A-B'!V431,'Speed Bin A-B'!V743,'Speed Bin A-B'!V847,'Speed Bin A-B'!V951,'Speed Bin A-B'!V1055,'Speed Bin A-B'!V1159,'Speed Bin A-B'!V1471,'Speed Bin A-B'!V1575,'Speed Bin A-B'!V1679,'Speed Bin A-B'!V1783,'Speed Bin A-B'!V1887),"-")</f>
        <v>-</v>
      </c>
      <c r="W8" s="270" t="str">
        <f>IFERROR(AVERAGE('Speed Bin A-B'!W15,'Speed Bin A-B'!W119,'Speed Bin A-B'!W223,'Speed Bin A-B'!W327,'Speed Bin A-B'!W431,'Speed Bin A-B'!W743,'Speed Bin A-B'!W847,'Speed Bin A-B'!W951,'Speed Bin A-B'!W1055,'Speed Bin A-B'!W1159,'Speed Bin A-B'!W1471,'Speed Bin A-B'!W1575,'Speed Bin A-B'!W1679,'Speed Bin A-B'!W1783,'Speed Bin A-B'!W1887),"-")</f>
        <v>-</v>
      </c>
      <c r="X8" s="263"/>
      <c r="Y8" s="263"/>
      <c r="Z8" s="268">
        <v>0.16666666666666699</v>
      </c>
      <c r="AA8" s="271">
        <f t="shared" ref="AA8:AR8" si="4">SUM(C20:C23)</f>
        <v>0</v>
      </c>
      <c r="AB8" s="271">
        <f t="shared" si="4"/>
        <v>0</v>
      </c>
      <c r="AC8" s="271">
        <f t="shared" si="4"/>
        <v>1</v>
      </c>
      <c r="AD8" s="271">
        <f t="shared" si="4"/>
        <v>0</v>
      </c>
      <c r="AE8" s="271">
        <f t="shared" si="4"/>
        <v>1</v>
      </c>
      <c r="AF8" s="271">
        <f t="shared" si="4"/>
        <v>0</v>
      </c>
      <c r="AG8" s="271">
        <f t="shared" si="4"/>
        <v>0</v>
      </c>
      <c r="AH8" s="271">
        <f t="shared" si="4"/>
        <v>0</v>
      </c>
      <c r="AI8" s="271">
        <f t="shared" si="4"/>
        <v>0</v>
      </c>
      <c r="AJ8" s="271">
        <f t="shared" si="4"/>
        <v>0</v>
      </c>
      <c r="AK8" s="271">
        <f t="shared" si="4"/>
        <v>0</v>
      </c>
      <c r="AL8" s="271">
        <f t="shared" si="4"/>
        <v>0</v>
      </c>
      <c r="AM8" s="271">
        <f t="shared" si="4"/>
        <v>0</v>
      </c>
      <c r="AN8" s="271">
        <f t="shared" si="4"/>
        <v>0</v>
      </c>
      <c r="AO8" s="271">
        <f t="shared" si="4"/>
        <v>0</v>
      </c>
      <c r="AP8" s="271">
        <f t="shared" si="4"/>
        <v>0</v>
      </c>
      <c r="AQ8" s="271">
        <f t="shared" si="4"/>
        <v>0</v>
      </c>
      <c r="AR8" s="271">
        <f t="shared" si="4"/>
        <v>0</v>
      </c>
      <c r="AS8" s="271">
        <f>SUM(U20:U23)</f>
        <v>0</v>
      </c>
      <c r="AT8" s="270">
        <f>IFERROR(AVERAGE(V20:V23),"-")</f>
        <v>23.6</v>
      </c>
      <c r="AU8" s="270" t="str">
        <f>IFERROR(AVERAGE(W20:W23),"-")</f>
        <v>-</v>
      </c>
    </row>
    <row r="9" spans="1:47" x14ac:dyDescent="0.2">
      <c r="A9" s="268">
        <v>5.2083333333333336E-2</v>
      </c>
      <c r="B9" s="269">
        <f>SUM('Speed Bin A-B'!B16,'Speed Bin A-B'!B120,'Speed Bin A-B'!B224,'Speed Bin A-B'!B328,'Speed Bin A-B'!B432,'Speed Bin A-B'!B744,'Speed Bin A-B'!B848,'Speed Bin A-B'!B952,'Speed Bin A-B'!B1056,'Speed Bin A-B'!B1160,'Speed Bin A-B'!B1472,'Speed Bin A-B'!B1576,'Speed Bin A-B'!B1680,'Speed Bin A-B'!B1784,'Speed Bin A-B'!B1888)</f>
        <v>1</v>
      </c>
      <c r="C9" s="269">
        <f>SUM('Speed Bin A-B'!C16,'Speed Bin A-B'!C120,'Speed Bin A-B'!C224,'Speed Bin A-B'!C328,'Speed Bin A-B'!C432,'Speed Bin A-B'!C744,'Speed Bin A-B'!C848,'Speed Bin A-B'!C952,'Speed Bin A-B'!C1056,'Speed Bin A-B'!C1160,'Speed Bin A-B'!C1472,'Speed Bin A-B'!C1576,'Speed Bin A-B'!C1680,'Speed Bin A-B'!C1784,'Speed Bin A-B'!C1888)</f>
        <v>0</v>
      </c>
      <c r="D9" s="269">
        <f>SUM('Speed Bin A-B'!D16,'Speed Bin A-B'!D120,'Speed Bin A-B'!D224,'Speed Bin A-B'!D328,'Speed Bin A-B'!D432,'Speed Bin A-B'!D744,'Speed Bin A-B'!D848,'Speed Bin A-B'!D952,'Speed Bin A-B'!D1056,'Speed Bin A-B'!D1160,'Speed Bin A-B'!D1472,'Speed Bin A-B'!D1576,'Speed Bin A-B'!D1680,'Speed Bin A-B'!D1784,'Speed Bin A-B'!D1888)</f>
        <v>0</v>
      </c>
      <c r="E9" s="269">
        <f>SUM('Speed Bin A-B'!E16,'Speed Bin A-B'!E120,'Speed Bin A-B'!E224,'Speed Bin A-B'!E328,'Speed Bin A-B'!E432,'Speed Bin A-B'!E744,'Speed Bin A-B'!E848,'Speed Bin A-B'!E952,'Speed Bin A-B'!E1056,'Speed Bin A-B'!E1160,'Speed Bin A-B'!E1472,'Speed Bin A-B'!E1576,'Speed Bin A-B'!E1680,'Speed Bin A-B'!E1784,'Speed Bin A-B'!E1888)</f>
        <v>0</v>
      </c>
      <c r="F9" s="269">
        <f>SUM('Speed Bin A-B'!F16,'Speed Bin A-B'!F120,'Speed Bin A-B'!F224,'Speed Bin A-B'!F328,'Speed Bin A-B'!F432,'Speed Bin A-B'!F744,'Speed Bin A-B'!F848,'Speed Bin A-B'!F952,'Speed Bin A-B'!F1056,'Speed Bin A-B'!F1160,'Speed Bin A-B'!F1472,'Speed Bin A-B'!F1576,'Speed Bin A-B'!F1680,'Speed Bin A-B'!F1784,'Speed Bin A-B'!F1888)</f>
        <v>0</v>
      </c>
      <c r="G9" s="269">
        <f>SUM('Speed Bin A-B'!G16,'Speed Bin A-B'!G120,'Speed Bin A-B'!G224,'Speed Bin A-B'!G328,'Speed Bin A-B'!G432,'Speed Bin A-B'!G744,'Speed Bin A-B'!G848,'Speed Bin A-B'!G952,'Speed Bin A-B'!G1056,'Speed Bin A-B'!G1160,'Speed Bin A-B'!G1472,'Speed Bin A-B'!G1576,'Speed Bin A-B'!G1680,'Speed Bin A-B'!G1784,'Speed Bin A-B'!G1888)</f>
        <v>0</v>
      </c>
      <c r="H9" s="269">
        <f>SUM('Speed Bin A-B'!H16,'Speed Bin A-B'!H120,'Speed Bin A-B'!H224,'Speed Bin A-B'!H328,'Speed Bin A-B'!H432,'Speed Bin A-B'!H744,'Speed Bin A-B'!H848,'Speed Bin A-B'!H952,'Speed Bin A-B'!H1056,'Speed Bin A-B'!H1160,'Speed Bin A-B'!H1472,'Speed Bin A-B'!H1576,'Speed Bin A-B'!H1680,'Speed Bin A-B'!H1784,'Speed Bin A-B'!H1888)</f>
        <v>1</v>
      </c>
      <c r="I9" s="269">
        <f>SUM('Speed Bin A-B'!I16,'Speed Bin A-B'!I120,'Speed Bin A-B'!I224,'Speed Bin A-B'!I328,'Speed Bin A-B'!I432,'Speed Bin A-B'!I744,'Speed Bin A-B'!I848,'Speed Bin A-B'!I952,'Speed Bin A-B'!I1056,'Speed Bin A-B'!I1160,'Speed Bin A-B'!I1472,'Speed Bin A-B'!I1576,'Speed Bin A-B'!I1680,'Speed Bin A-B'!I1784,'Speed Bin A-B'!I1888)</f>
        <v>0</v>
      </c>
      <c r="J9" s="269">
        <f>SUM('Speed Bin A-B'!J16,'Speed Bin A-B'!J120,'Speed Bin A-B'!J224,'Speed Bin A-B'!J328,'Speed Bin A-B'!J432,'Speed Bin A-B'!J744,'Speed Bin A-B'!J848,'Speed Bin A-B'!J952,'Speed Bin A-B'!J1056,'Speed Bin A-B'!J1160,'Speed Bin A-B'!J1472,'Speed Bin A-B'!J1576,'Speed Bin A-B'!J1680,'Speed Bin A-B'!J1784,'Speed Bin A-B'!J1888)</f>
        <v>0</v>
      </c>
      <c r="K9" s="269">
        <f>SUM('Speed Bin A-B'!K16,'Speed Bin A-B'!K120,'Speed Bin A-B'!K224,'Speed Bin A-B'!K328,'Speed Bin A-B'!K432,'Speed Bin A-B'!K744,'Speed Bin A-B'!K848,'Speed Bin A-B'!K952,'Speed Bin A-B'!K1056,'Speed Bin A-B'!K1160,'Speed Bin A-B'!K1472,'Speed Bin A-B'!K1576,'Speed Bin A-B'!K1680,'Speed Bin A-B'!K1784,'Speed Bin A-B'!K1888)</f>
        <v>0</v>
      </c>
      <c r="L9" s="269">
        <f>SUM('Speed Bin A-B'!L16,'Speed Bin A-B'!L120,'Speed Bin A-B'!L224,'Speed Bin A-B'!L328,'Speed Bin A-B'!L432,'Speed Bin A-B'!L744,'Speed Bin A-B'!L848,'Speed Bin A-B'!L952,'Speed Bin A-B'!L1056,'Speed Bin A-B'!L1160,'Speed Bin A-B'!L1472,'Speed Bin A-B'!L1576,'Speed Bin A-B'!L1680,'Speed Bin A-B'!L1784,'Speed Bin A-B'!L1888)</f>
        <v>0</v>
      </c>
      <c r="M9" s="269">
        <f>SUM('Speed Bin A-B'!M16,'Speed Bin A-B'!M120,'Speed Bin A-B'!M224,'Speed Bin A-B'!M328,'Speed Bin A-B'!M432,'Speed Bin A-B'!M744,'Speed Bin A-B'!M848,'Speed Bin A-B'!M952,'Speed Bin A-B'!M1056,'Speed Bin A-B'!M1160,'Speed Bin A-B'!M1472,'Speed Bin A-B'!M1576,'Speed Bin A-B'!M1680,'Speed Bin A-B'!M1784,'Speed Bin A-B'!M1888)</f>
        <v>0</v>
      </c>
      <c r="N9" s="269">
        <f>SUM('Speed Bin A-B'!N16,'Speed Bin A-B'!N120,'Speed Bin A-B'!N224,'Speed Bin A-B'!N328,'Speed Bin A-B'!N432,'Speed Bin A-B'!N744,'Speed Bin A-B'!N848,'Speed Bin A-B'!N952,'Speed Bin A-B'!N1056,'Speed Bin A-B'!N1160,'Speed Bin A-B'!N1472,'Speed Bin A-B'!N1576,'Speed Bin A-B'!N1680,'Speed Bin A-B'!N1784,'Speed Bin A-B'!N1888)</f>
        <v>0</v>
      </c>
      <c r="O9" s="269">
        <f>SUM('Speed Bin A-B'!O16,'Speed Bin A-B'!O120,'Speed Bin A-B'!O224,'Speed Bin A-B'!O328,'Speed Bin A-B'!O432,'Speed Bin A-B'!O744,'Speed Bin A-B'!O848,'Speed Bin A-B'!O952,'Speed Bin A-B'!O1056,'Speed Bin A-B'!O1160,'Speed Bin A-B'!O1472,'Speed Bin A-B'!O1576,'Speed Bin A-B'!O1680,'Speed Bin A-B'!O1784,'Speed Bin A-B'!O1888)</f>
        <v>0</v>
      </c>
      <c r="P9" s="269">
        <f>SUM('Speed Bin A-B'!P16,'Speed Bin A-B'!P120,'Speed Bin A-B'!P224,'Speed Bin A-B'!P328,'Speed Bin A-B'!P432,'Speed Bin A-B'!P744,'Speed Bin A-B'!P848,'Speed Bin A-B'!P952,'Speed Bin A-B'!P1056,'Speed Bin A-B'!P1160,'Speed Bin A-B'!P1472,'Speed Bin A-B'!P1576,'Speed Bin A-B'!P1680,'Speed Bin A-B'!P1784,'Speed Bin A-B'!P1888)</f>
        <v>0</v>
      </c>
      <c r="Q9" s="269">
        <f>SUM('Speed Bin A-B'!Q16,'Speed Bin A-B'!Q120,'Speed Bin A-B'!Q224,'Speed Bin A-B'!Q328,'Speed Bin A-B'!Q432,'Speed Bin A-B'!Q744,'Speed Bin A-B'!Q848,'Speed Bin A-B'!Q952,'Speed Bin A-B'!Q1056,'Speed Bin A-B'!Q1160,'Speed Bin A-B'!Q1472,'Speed Bin A-B'!Q1576,'Speed Bin A-B'!Q1680,'Speed Bin A-B'!Q1784,'Speed Bin A-B'!Q1888)</f>
        <v>0</v>
      </c>
      <c r="R9" s="269">
        <f>SUM('Speed Bin A-B'!R16,'Speed Bin A-B'!R120,'Speed Bin A-B'!R224,'Speed Bin A-B'!R328,'Speed Bin A-B'!R432,'Speed Bin A-B'!R744,'Speed Bin A-B'!R848,'Speed Bin A-B'!R952,'Speed Bin A-B'!R1056,'Speed Bin A-B'!R1160,'Speed Bin A-B'!R1472,'Speed Bin A-B'!R1576,'Speed Bin A-B'!R1680,'Speed Bin A-B'!R1784,'Speed Bin A-B'!R1888)</f>
        <v>0</v>
      </c>
      <c r="S9" s="269">
        <f>SUM('Speed Bin A-B'!S16,'Speed Bin A-B'!S120,'Speed Bin A-B'!S224,'Speed Bin A-B'!S328,'Speed Bin A-B'!S432,'Speed Bin A-B'!S744,'Speed Bin A-B'!S848,'Speed Bin A-B'!S952,'Speed Bin A-B'!S1056,'Speed Bin A-B'!S1160,'Speed Bin A-B'!S1472,'Speed Bin A-B'!S1576,'Speed Bin A-B'!S1680,'Speed Bin A-B'!S1784,'Speed Bin A-B'!S1888)</f>
        <v>0</v>
      </c>
      <c r="T9" s="269">
        <f>SUM('Speed Bin A-B'!T16,'Speed Bin A-B'!T120,'Speed Bin A-B'!T224,'Speed Bin A-B'!T328,'Speed Bin A-B'!T432,'Speed Bin A-B'!T744,'Speed Bin A-B'!T848,'Speed Bin A-B'!T952,'Speed Bin A-B'!T1056,'Speed Bin A-B'!T1160,'Speed Bin A-B'!T1472,'Speed Bin A-B'!T1576,'Speed Bin A-B'!T1680,'Speed Bin A-B'!T1784,'Speed Bin A-B'!T1888)</f>
        <v>0</v>
      </c>
      <c r="U9" s="269">
        <f>SUM('Speed Bin A-B'!U16,'Speed Bin A-B'!U120,'Speed Bin A-B'!U224,'Speed Bin A-B'!U328,'Speed Bin A-B'!U432,'Speed Bin A-B'!U744,'Speed Bin A-B'!U848,'Speed Bin A-B'!U952,'Speed Bin A-B'!U1056,'Speed Bin A-B'!U1160,'Speed Bin A-B'!U1472,'Speed Bin A-B'!U1576,'Speed Bin A-B'!U1680,'Speed Bin A-B'!U1784,'Speed Bin A-B'!U1888)</f>
        <v>0</v>
      </c>
      <c r="V9" s="270">
        <f>IFERROR(AVERAGE('Speed Bin A-B'!V16,'Speed Bin A-B'!V120,'Speed Bin A-B'!V224,'Speed Bin A-B'!V328,'Speed Bin A-B'!V432,'Speed Bin A-B'!V744,'Speed Bin A-B'!V848,'Speed Bin A-B'!V952,'Speed Bin A-B'!V1056,'Speed Bin A-B'!V1160,'Speed Bin A-B'!V1472,'Speed Bin A-B'!V1576,'Speed Bin A-B'!V1680,'Speed Bin A-B'!V1784,'Speed Bin A-B'!V1888),"-")</f>
        <v>34</v>
      </c>
      <c r="W9" s="270" t="str">
        <f>IFERROR(AVERAGE('Speed Bin A-B'!W16,'Speed Bin A-B'!W120,'Speed Bin A-B'!W224,'Speed Bin A-B'!W328,'Speed Bin A-B'!W432,'Speed Bin A-B'!W744,'Speed Bin A-B'!W848,'Speed Bin A-B'!W952,'Speed Bin A-B'!W1056,'Speed Bin A-B'!W1160,'Speed Bin A-B'!W1472,'Speed Bin A-B'!W1576,'Speed Bin A-B'!W1680,'Speed Bin A-B'!W1784,'Speed Bin A-B'!W1888),"-")</f>
        <v>-</v>
      </c>
      <c r="X9" s="263"/>
      <c r="Y9" s="263"/>
      <c r="Z9" s="268">
        <v>0.20833333333333301</v>
      </c>
      <c r="AA9" s="271">
        <f t="shared" ref="AA9:AR9" si="5">SUM(C24:C27)</f>
        <v>0</v>
      </c>
      <c r="AB9" s="271">
        <f t="shared" si="5"/>
        <v>0</v>
      </c>
      <c r="AC9" s="271">
        <f t="shared" si="5"/>
        <v>0</v>
      </c>
      <c r="AD9" s="271">
        <f t="shared" si="5"/>
        <v>0</v>
      </c>
      <c r="AE9" s="271">
        <f t="shared" si="5"/>
        <v>7</v>
      </c>
      <c r="AF9" s="271">
        <f t="shared" si="5"/>
        <v>15</v>
      </c>
      <c r="AG9" s="271">
        <f t="shared" si="5"/>
        <v>5</v>
      </c>
      <c r="AH9" s="271">
        <f t="shared" si="5"/>
        <v>0</v>
      </c>
      <c r="AI9" s="271">
        <f t="shared" si="5"/>
        <v>0</v>
      </c>
      <c r="AJ9" s="271">
        <f t="shared" si="5"/>
        <v>0</v>
      </c>
      <c r="AK9" s="271">
        <f t="shared" si="5"/>
        <v>0</v>
      </c>
      <c r="AL9" s="271">
        <f t="shared" si="5"/>
        <v>0</v>
      </c>
      <c r="AM9" s="271">
        <f t="shared" si="5"/>
        <v>0</v>
      </c>
      <c r="AN9" s="271">
        <f t="shared" si="5"/>
        <v>0</v>
      </c>
      <c r="AO9" s="271">
        <f t="shared" si="5"/>
        <v>0</v>
      </c>
      <c r="AP9" s="271">
        <f t="shared" si="5"/>
        <v>0</v>
      </c>
      <c r="AQ9" s="271">
        <f t="shared" si="5"/>
        <v>0</v>
      </c>
      <c r="AR9" s="271">
        <f t="shared" si="5"/>
        <v>0</v>
      </c>
      <c r="AS9" s="271">
        <f>SUM(U24:U27)</f>
        <v>0</v>
      </c>
      <c r="AT9" s="270">
        <f>IFERROR(AVERAGE(V24:V27),"-")</f>
        <v>32.321130952380955</v>
      </c>
      <c r="AU9" s="270" t="str">
        <f>IFERROR(AVERAGE(W24:W27),"-")</f>
        <v>-</v>
      </c>
    </row>
    <row r="10" spans="1:47" x14ac:dyDescent="0.2">
      <c r="A10" s="268">
        <v>6.25E-2</v>
      </c>
      <c r="B10" s="269">
        <f>SUM('Speed Bin A-B'!B17,'Speed Bin A-B'!B121,'Speed Bin A-B'!B225,'Speed Bin A-B'!B329,'Speed Bin A-B'!B433,'Speed Bin A-B'!B745,'Speed Bin A-B'!B849,'Speed Bin A-B'!B953,'Speed Bin A-B'!B1057,'Speed Bin A-B'!B1161,'Speed Bin A-B'!B1473,'Speed Bin A-B'!B1577,'Speed Bin A-B'!B1681,'Speed Bin A-B'!B1785,'Speed Bin A-B'!B1889)</f>
        <v>0</v>
      </c>
      <c r="C10" s="269">
        <f>SUM('Speed Bin A-B'!C17,'Speed Bin A-B'!C121,'Speed Bin A-B'!C225,'Speed Bin A-B'!C329,'Speed Bin A-B'!C433,'Speed Bin A-B'!C745,'Speed Bin A-B'!C849,'Speed Bin A-B'!C953,'Speed Bin A-B'!C1057,'Speed Bin A-B'!C1161,'Speed Bin A-B'!C1473,'Speed Bin A-B'!C1577,'Speed Bin A-B'!C1681,'Speed Bin A-B'!C1785,'Speed Bin A-B'!C1889)</f>
        <v>0</v>
      </c>
      <c r="D10" s="269">
        <f>SUM('Speed Bin A-B'!D17,'Speed Bin A-B'!D121,'Speed Bin A-B'!D225,'Speed Bin A-B'!D329,'Speed Bin A-B'!D433,'Speed Bin A-B'!D745,'Speed Bin A-B'!D849,'Speed Bin A-B'!D953,'Speed Bin A-B'!D1057,'Speed Bin A-B'!D1161,'Speed Bin A-B'!D1473,'Speed Bin A-B'!D1577,'Speed Bin A-B'!D1681,'Speed Bin A-B'!D1785,'Speed Bin A-B'!D1889)</f>
        <v>0</v>
      </c>
      <c r="E10" s="269">
        <f>SUM('Speed Bin A-B'!E17,'Speed Bin A-B'!E121,'Speed Bin A-B'!E225,'Speed Bin A-B'!E329,'Speed Bin A-B'!E433,'Speed Bin A-B'!E745,'Speed Bin A-B'!E849,'Speed Bin A-B'!E953,'Speed Bin A-B'!E1057,'Speed Bin A-B'!E1161,'Speed Bin A-B'!E1473,'Speed Bin A-B'!E1577,'Speed Bin A-B'!E1681,'Speed Bin A-B'!E1785,'Speed Bin A-B'!E1889)</f>
        <v>0</v>
      </c>
      <c r="F10" s="269">
        <f>SUM('Speed Bin A-B'!F17,'Speed Bin A-B'!F121,'Speed Bin A-B'!F225,'Speed Bin A-B'!F329,'Speed Bin A-B'!F433,'Speed Bin A-B'!F745,'Speed Bin A-B'!F849,'Speed Bin A-B'!F953,'Speed Bin A-B'!F1057,'Speed Bin A-B'!F1161,'Speed Bin A-B'!F1473,'Speed Bin A-B'!F1577,'Speed Bin A-B'!F1681,'Speed Bin A-B'!F1785,'Speed Bin A-B'!F1889)</f>
        <v>0</v>
      </c>
      <c r="G10" s="269">
        <f>SUM('Speed Bin A-B'!G17,'Speed Bin A-B'!G121,'Speed Bin A-B'!G225,'Speed Bin A-B'!G329,'Speed Bin A-B'!G433,'Speed Bin A-B'!G745,'Speed Bin A-B'!G849,'Speed Bin A-B'!G953,'Speed Bin A-B'!G1057,'Speed Bin A-B'!G1161,'Speed Bin A-B'!G1473,'Speed Bin A-B'!G1577,'Speed Bin A-B'!G1681,'Speed Bin A-B'!G1785,'Speed Bin A-B'!G1889)</f>
        <v>0</v>
      </c>
      <c r="H10" s="269">
        <f>SUM('Speed Bin A-B'!H17,'Speed Bin A-B'!H121,'Speed Bin A-B'!H225,'Speed Bin A-B'!H329,'Speed Bin A-B'!H433,'Speed Bin A-B'!H745,'Speed Bin A-B'!H849,'Speed Bin A-B'!H953,'Speed Bin A-B'!H1057,'Speed Bin A-B'!H1161,'Speed Bin A-B'!H1473,'Speed Bin A-B'!H1577,'Speed Bin A-B'!H1681,'Speed Bin A-B'!H1785,'Speed Bin A-B'!H1889)</f>
        <v>0</v>
      </c>
      <c r="I10" s="269">
        <f>SUM('Speed Bin A-B'!I17,'Speed Bin A-B'!I121,'Speed Bin A-B'!I225,'Speed Bin A-B'!I329,'Speed Bin A-B'!I433,'Speed Bin A-B'!I745,'Speed Bin A-B'!I849,'Speed Bin A-B'!I953,'Speed Bin A-B'!I1057,'Speed Bin A-B'!I1161,'Speed Bin A-B'!I1473,'Speed Bin A-B'!I1577,'Speed Bin A-B'!I1681,'Speed Bin A-B'!I1785,'Speed Bin A-B'!I1889)</f>
        <v>0</v>
      </c>
      <c r="J10" s="269">
        <f>SUM('Speed Bin A-B'!J17,'Speed Bin A-B'!J121,'Speed Bin A-B'!J225,'Speed Bin A-B'!J329,'Speed Bin A-B'!J433,'Speed Bin A-B'!J745,'Speed Bin A-B'!J849,'Speed Bin A-B'!J953,'Speed Bin A-B'!J1057,'Speed Bin A-B'!J1161,'Speed Bin A-B'!J1473,'Speed Bin A-B'!J1577,'Speed Bin A-B'!J1681,'Speed Bin A-B'!J1785,'Speed Bin A-B'!J1889)</f>
        <v>0</v>
      </c>
      <c r="K10" s="269">
        <f>SUM('Speed Bin A-B'!K17,'Speed Bin A-B'!K121,'Speed Bin A-B'!K225,'Speed Bin A-B'!K329,'Speed Bin A-B'!K433,'Speed Bin A-B'!K745,'Speed Bin A-B'!K849,'Speed Bin A-B'!K953,'Speed Bin A-B'!K1057,'Speed Bin A-B'!K1161,'Speed Bin A-B'!K1473,'Speed Bin A-B'!K1577,'Speed Bin A-B'!K1681,'Speed Bin A-B'!K1785,'Speed Bin A-B'!K1889)</f>
        <v>0</v>
      </c>
      <c r="L10" s="269">
        <f>SUM('Speed Bin A-B'!L17,'Speed Bin A-B'!L121,'Speed Bin A-B'!L225,'Speed Bin A-B'!L329,'Speed Bin A-B'!L433,'Speed Bin A-B'!L745,'Speed Bin A-B'!L849,'Speed Bin A-B'!L953,'Speed Bin A-B'!L1057,'Speed Bin A-B'!L1161,'Speed Bin A-B'!L1473,'Speed Bin A-B'!L1577,'Speed Bin A-B'!L1681,'Speed Bin A-B'!L1785,'Speed Bin A-B'!L1889)</f>
        <v>0</v>
      </c>
      <c r="M10" s="269">
        <f>SUM('Speed Bin A-B'!M17,'Speed Bin A-B'!M121,'Speed Bin A-B'!M225,'Speed Bin A-B'!M329,'Speed Bin A-B'!M433,'Speed Bin A-B'!M745,'Speed Bin A-B'!M849,'Speed Bin A-B'!M953,'Speed Bin A-B'!M1057,'Speed Bin A-B'!M1161,'Speed Bin A-B'!M1473,'Speed Bin A-B'!M1577,'Speed Bin A-B'!M1681,'Speed Bin A-B'!M1785,'Speed Bin A-B'!M1889)</f>
        <v>0</v>
      </c>
      <c r="N10" s="269">
        <f>SUM('Speed Bin A-B'!N17,'Speed Bin A-B'!N121,'Speed Bin A-B'!N225,'Speed Bin A-B'!N329,'Speed Bin A-B'!N433,'Speed Bin A-B'!N745,'Speed Bin A-B'!N849,'Speed Bin A-B'!N953,'Speed Bin A-B'!N1057,'Speed Bin A-B'!N1161,'Speed Bin A-B'!N1473,'Speed Bin A-B'!N1577,'Speed Bin A-B'!N1681,'Speed Bin A-B'!N1785,'Speed Bin A-B'!N1889)</f>
        <v>0</v>
      </c>
      <c r="O10" s="269">
        <f>SUM('Speed Bin A-B'!O17,'Speed Bin A-B'!O121,'Speed Bin A-B'!O225,'Speed Bin A-B'!O329,'Speed Bin A-B'!O433,'Speed Bin A-B'!O745,'Speed Bin A-B'!O849,'Speed Bin A-B'!O953,'Speed Bin A-B'!O1057,'Speed Bin A-B'!O1161,'Speed Bin A-B'!O1473,'Speed Bin A-B'!O1577,'Speed Bin A-B'!O1681,'Speed Bin A-B'!O1785,'Speed Bin A-B'!O1889)</f>
        <v>0</v>
      </c>
      <c r="P10" s="269">
        <f>SUM('Speed Bin A-B'!P17,'Speed Bin A-B'!P121,'Speed Bin A-B'!P225,'Speed Bin A-B'!P329,'Speed Bin A-B'!P433,'Speed Bin A-B'!P745,'Speed Bin A-B'!P849,'Speed Bin A-B'!P953,'Speed Bin A-B'!P1057,'Speed Bin A-B'!P1161,'Speed Bin A-B'!P1473,'Speed Bin A-B'!P1577,'Speed Bin A-B'!P1681,'Speed Bin A-B'!P1785,'Speed Bin A-B'!P1889)</f>
        <v>0</v>
      </c>
      <c r="Q10" s="269">
        <f>SUM('Speed Bin A-B'!Q17,'Speed Bin A-B'!Q121,'Speed Bin A-B'!Q225,'Speed Bin A-B'!Q329,'Speed Bin A-B'!Q433,'Speed Bin A-B'!Q745,'Speed Bin A-B'!Q849,'Speed Bin A-B'!Q953,'Speed Bin A-B'!Q1057,'Speed Bin A-B'!Q1161,'Speed Bin A-B'!Q1473,'Speed Bin A-B'!Q1577,'Speed Bin A-B'!Q1681,'Speed Bin A-B'!Q1785,'Speed Bin A-B'!Q1889)</f>
        <v>0</v>
      </c>
      <c r="R10" s="269">
        <f>SUM('Speed Bin A-B'!R17,'Speed Bin A-B'!R121,'Speed Bin A-B'!R225,'Speed Bin A-B'!R329,'Speed Bin A-B'!R433,'Speed Bin A-B'!R745,'Speed Bin A-B'!R849,'Speed Bin A-B'!R953,'Speed Bin A-B'!R1057,'Speed Bin A-B'!R1161,'Speed Bin A-B'!R1473,'Speed Bin A-B'!R1577,'Speed Bin A-B'!R1681,'Speed Bin A-B'!R1785,'Speed Bin A-B'!R1889)</f>
        <v>0</v>
      </c>
      <c r="S10" s="269">
        <f>SUM('Speed Bin A-B'!S17,'Speed Bin A-B'!S121,'Speed Bin A-B'!S225,'Speed Bin A-B'!S329,'Speed Bin A-B'!S433,'Speed Bin A-B'!S745,'Speed Bin A-B'!S849,'Speed Bin A-B'!S953,'Speed Bin A-B'!S1057,'Speed Bin A-B'!S1161,'Speed Bin A-B'!S1473,'Speed Bin A-B'!S1577,'Speed Bin A-B'!S1681,'Speed Bin A-B'!S1785,'Speed Bin A-B'!S1889)</f>
        <v>0</v>
      </c>
      <c r="T10" s="269">
        <f>SUM('Speed Bin A-B'!T17,'Speed Bin A-B'!T121,'Speed Bin A-B'!T225,'Speed Bin A-B'!T329,'Speed Bin A-B'!T433,'Speed Bin A-B'!T745,'Speed Bin A-B'!T849,'Speed Bin A-B'!T953,'Speed Bin A-B'!T1057,'Speed Bin A-B'!T1161,'Speed Bin A-B'!T1473,'Speed Bin A-B'!T1577,'Speed Bin A-B'!T1681,'Speed Bin A-B'!T1785,'Speed Bin A-B'!T1889)</f>
        <v>0</v>
      </c>
      <c r="U10" s="269">
        <f>SUM('Speed Bin A-B'!U17,'Speed Bin A-B'!U121,'Speed Bin A-B'!U225,'Speed Bin A-B'!U329,'Speed Bin A-B'!U433,'Speed Bin A-B'!U745,'Speed Bin A-B'!U849,'Speed Bin A-B'!U953,'Speed Bin A-B'!U1057,'Speed Bin A-B'!U1161,'Speed Bin A-B'!U1473,'Speed Bin A-B'!U1577,'Speed Bin A-B'!U1681,'Speed Bin A-B'!U1785,'Speed Bin A-B'!U1889)</f>
        <v>0</v>
      </c>
      <c r="V10" s="270" t="str">
        <f>IFERROR(AVERAGE('Speed Bin A-B'!V17,'Speed Bin A-B'!V121,'Speed Bin A-B'!V225,'Speed Bin A-B'!V329,'Speed Bin A-B'!V433,'Speed Bin A-B'!V745,'Speed Bin A-B'!V849,'Speed Bin A-B'!V953,'Speed Bin A-B'!V1057,'Speed Bin A-B'!V1161,'Speed Bin A-B'!V1473,'Speed Bin A-B'!V1577,'Speed Bin A-B'!V1681,'Speed Bin A-B'!V1785,'Speed Bin A-B'!V1889),"-")</f>
        <v>-</v>
      </c>
      <c r="W10" s="270" t="str">
        <f>IFERROR(AVERAGE('Speed Bin A-B'!W17,'Speed Bin A-B'!W121,'Speed Bin A-B'!W225,'Speed Bin A-B'!W329,'Speed Bin A-B'!W433,'Speed Bin A-B'!W745,'Speed Bin A-B'!W849,'Speed Bin A-B'!W953,'Speed Bin A-B'!W1057,'Speed Bin A-B'!W1161,'Speed Bin A-B'!W1473,'Speed Bin A-B'!W1577,'Speed Bin A-B'!W1681,'Speed Bin A-B'!W1785,'Speed Bin A-B'!W1889),"-")</f>
        <v>-</v>
      </c>
      <c r="X10" s="263"/>
      <c r="Y10" s="263"/>
      <c r="Z10" s="268">
        <v>0.25</v>
      </c>
      <c r="AA10" s="271">
        <f t="shared" ref="AA10:AR10" si="6">SUM(C28:C31)</f>
        <v>1</v>
      </c>
      <c r="AB10" s="271">
        <f t="shared" si="6"/>
        <v>1</v>
      </c>
      <c r="AC10" s="271">
        <f t="shared" si="6"/>
        <v>3</v>
      </c>
      <c r="AD10" s="271">
        <f t="shared" si="6"/>
        <v>15</v>
      </c>
      <c r="AE10" s="271">
        <f t="shared" si="6"/>
        <v>23</v>
      </c>
      <c r="AF10" s="271">
        <f t="shared" si="6"/>
        <v>6</v>
      </c>
      <c r="AG10" s="271">
        <f t="shared" si="6"/>
        <v>2</v>
      </c>
      <c r="AH10" s="271">
        <f t="shared" si="6"/>
        <v>0</v>
      </c>
      <c r="AI10" s="271">
        <f t="shared" si="6"/>
        <v>0</v>
      </c>
      <c r="AJ10" s="271">
        <f t="shared" si="6"/>
        <v>0</v>
      </c>
      <c r="AK10" s="271">
        <f t="shared" si="6"/>
        <v>0</v>
      </c>
      <c r="AL10" s="271">
        <f t="shared" si="6"/>
        <v>0</v>
      </c>
      <c r="AM10" s="271">
        <f t="shared" si="6"/>
        <v>0</v>
      </c>
      <c r="AN10" s="271">
        <f t="shared" si="6"/>
        <v>0</v>
      </c>
      <c r="AO10" s="271">
        <f t="shared" si="6"/>
        <v>0</v>
      </c>
      <c r="AP10" s="271">
        <f t="shared" si="6"/>
        <v>0</v>
      </c>
      <c r="AQ10" s="271">
        <f t="shared" si="6"/>
        <v>0</v>
      </c>
      <c r="AR10" s="271">
        <f t="shared" si="6"/>
        <v>0</v>
      </c>
      <c r="AS10" s="271">
        <f>SUM(U28:U31)</f>
        <v>0</v>
      </c>
      <c r="AT10" s="270">
        <f>IFERROR(AVERAGE(V28:V31),"-")</f>
        <v>27.078958333333333</v>
      </c>
      <c r="AU10" s="270" t="str">
        <f>IFERROR(AVERAGE(W28:W31),"-")</f>
        <v>-</v>
      </c>
    </row>
    <row r="11" spans="1:47" x14ac:dyDescent="0.2">
      <c r="A11" s="268">
        <v>7.2916666666666699E-2</v>
      </c>
      <c r="B11" s="269">
        <f>SUM('Speed Bin A-B'!B18,'Speed Bin A-B'!B122,'Speed Bin A-B'!B226,'Speed Bin A-B'!B330,'Speed Bin A-B'!B434,'Speed Bin A-B'!B746,'Speed Bin A-B'!B850,'Speed Bin A-B'!B954,'Speed Bin A-B'!B1058,'Speed Bin A-B'!B1162,'Speed Bin A-B'!B1474,'Speed Bin A-B'!B1578,'Speed Bin A-B'!B1682,'Speed Bin A-B'!B1786,'Speed Bin A-B'!B1890)</f>
        <v>1</v>
      </c>
      <c r="C11" s="269">
        <f>SUM('Speed Bin A-B'!C18,'Speed Bin A-B'!C122,'Speed Bin A-B'!C226,'Speed Bin A-B'!C330,'Speed Bin A-B'!C434,'Speed Bin A-B'!C746,'Speed Bin A-B'!C850,'Speed Bin A-B'!C954,'Speed Bin A-B'!C1058,'Speed Bin A-B'!C1162,'Speed Bin A-B'!C1474,'Speed Bin A-B'!C1578,'Speed Bin A-B'!C1682,'Speed Bin A-B'!C1786,'Speed Bin A-B'!C1890)</f>
        <v>0</v>
      </c>
      <c r="D11" s="269">
        <f>SUM('Speed Bin A-B'!D18,'Speed Bin A-B'!D122,'Speed Bin A-B'!D226,'Speed Bin A-B'!D330,'Speed Bin A-B'!D434,'Speed Bin A-B'!D746,'Speed Bin A-B'!D850,'Speed Bin A-B'!D954,'Speed Bin A-B'!D1058,'Speed Bin A-B'!D1162,'Speed Bin A-B'!D1474,'Speed Bin A-B'!D1578,'Speed Bin A-B'!D1682,'Speed Bin A-B'!D1786,'Speed Bin A-B'!D1890)</f>
        <v>0</v>
      </c>
      <c r="E11" s="269">
        <f>SUM('Speed Bin A-B'!E18,'Speed Bin A-B'!E122,'Speed Bin A-B'!E226,'Speed Bin A-B'!E330,'Speed Bin A-B'!E434,'Speed Bin A-B'!E746,'Speed Bin A-B'!E850,'Speed Bin A-B'!E954,'Speed Bin A-B'!E1058,'Speed Bin A-B'!E1162,'Speed Bin A-B'!E1474,'Speed Bin A-B'!E1578,'Speed Bin A-B'!E1682,'Speed Bin A-B'!E1786,'Speed Bin A-B'!E1890)</f>
        <v>0</v>
      </c>
      <c r="F11" s="269">
        <f>SUM('Speed Bin A-B'!F18,'Speed Bin A-B'!F122,'Speed Bin A-B'!F226,'Speed Bin A-B'!F330,'Speed Bin A-B'!F434,'Speed Bin A-B'!F746,'Speed Bin A-B'!F850,'Speed Bin A-B'!F954,'Speed Bin A-B'!F1058,'Speed Bin A-B'!F1162,'Speed Bin A-B'!F1474,'Speed Bin A-B'!F1578,'Speed Bin A-B'!F1682,'Speed Bin A-B'!F1786,'Speed Bin A-B'!F1890)</f>
        <v>0</v>
      </c>
      <c r="G11" s="269">
        <f>SUM('Speed Bin A-B'!G18,'Speed Bin A-B'!G122,'Speed Bin A-B'!G226,'Speed Bin A-B'!G330,'Speed Bin A-B'!G434,'Speed Bin A-B'!G746,'Speed Bin A-B'!G850,'Speed Bin A-B'!G954,'Speed Bin A-B'!G1058,'Speed Bin A-B'!G1162,'Speed Bin A-B'!G1474,'Speed Bin A-B'!G1578,'Speed Bin A-B'!G1682,'Speed Bin A-B'!G1786,'Speed Bin A-B'!G1890)</f>
        <v>0</v>
      </c>
      <c r="H11" s="269">
        <f>SUM('Speed Bin A-B'!H18,'Speed Bin A-B'!H122,'Speed Bin A-B'!H226,'Speed Bin A-B'!H330,'Speed Bin A-B'!H434,'Speed Bin A-B'!H746,'Speed Bin A-B'!H850,'Speed Bin A-B'!H954,'Speed Bin A-B'!H1058,'Speed Bin A-B'!H1162,'Speed Bin A-B'!H1474,'Speed Bin A-B'!H1578,'Speed Bin A-B'!H1682,'Speed Bin A-B'!H1786,'Speed Bin A-B'!H1890)</f>
        <v>1</v>
      </c>
      <c r="I11" s="269">
        <f>SUM('Speed Bin A-B'!I18,'Speed Bin A-B'!I122,'Speed Bin A-B'!I226,'Speed Bin A-B'!I330,'Speed Bin A-B'!I434,'Speed Bin A-B'!I746,'Speed Bin A-B'!I850,'Speed Bin A-B'!I954,'Speed Bin A-B'!I1058,'Speed Bin A-B'!I1162,'Speed Bin A-B'!I1474,'Speed Bin A-B'!I1578,'Speed Bin A-B'!I1682,'Speed Bin A-B'!I1786,'Speed Bin A-B'!I1890)</f>
        <v>0</v>
      </c>
      <c r="J11" s="269">
        <f>SUM('Speed Bin A-B'!J18,'Speed Bin A-B'!J122,'Speed Bin A-B'!J226,'Speed Bin A-B'!J330,'Speed Bin A-B'!J434,'Speed Bin A-B'!J746,'Speed Bin A-B'!J850,'Speed Bin A-B'!J954,'Speed Bin A-B'!J1058,'Speed Bin A-B'!J1162,'Speed Bin A-B'!J1474,'Speed Bin A-B'!J1578,'Speed Bin A-B'!J1682,'Speed Bin A-B'!J1786,'Speed Bin A-B'!J1890)</f>
        <v>0</v>
      </c>
      <c r="K11" s="269">
        <f>SUM('Speed Bin A-B'!K18,'Speed Bin A-B'!K122,'Speed Bin A-B'!K226,'Speed Bin A-B'!K330,'Speed Bin A-B'!K434,'Speed Bin A-B'!K746,'Speed Bin A-B'!K850,'Speed Bin A-B'!K954,'Speed Bin A-B'!K1058,'Speed Bin A-B'!K1162,'Speed Bin A-B'!K1474,'Speed Bin A-B'!K1578,'Speed Bin A-B'!K1682,'Speed Bin A-B'!K1786,'Speed Bin A-B'!K1890)</f>
        <v>0</v>
      </c>
      <c r="L11" s="269">
        <f>SUM('Speed Bin A-B'!L18,'Speed Bin A-B'!L122,'Speed Bin A-B'!L226,'Speed Bin A-B'!L330,'Speed Bin A-B'!L434,'Speed Bin A-B'!L746,'Speed Bin A-B'!L850,'Speed Bin A-B'!L954,'Speed Bin A-B'!L1058,'Speed Bin A-B'!L1162,'Speed Bin A-B'!L1474,'Speed Bin A-B'!L1578,'Speed Bin A-B'!L1682,'Speed Bin A-B'!L1786,'Speed Bin A-B'!L1890)</f>
        <v>0</v>
      </c>
      <c r="M11" s="269">
        <f>SUM('Speed Bin A-B'!M18,'Speed Bin A-B'!M122,'Speed Bin A-B'!M226,'Speed Bin A-B'!M330,'Speed Bin A-B'!M434,'Speed Bin A-B'!M746,'Speed Bin A-B'!M850,'Speed Bin A-B'!M954,'Speed Bin A-B'!M1058,'Speed Bin A-B'!M1162,'Speed Bin A-B'!M1474,'Speed Bin A-B'!M1578,'Speed Bin A-B'!M1682,'Speed Bin A-B'!M1786,'Speed Bin A-B'!M1890)</f>
        <v>0</v>
      </c>
      <c r="N11" s="269">
        <f>SUM('Speed Bin A-B'!N18,'Speed Bin A-B'!N122,'Speed Bin A-B'!N226,'Speed Bin A-B'!N330,'Speed Bin A-B'!N434,'Speed Bin A-B'!N746,'Speed Bin A-B'!N850,'Speed Bin A-B'!N954,'Speed Bin A-B'!N1058,'Speed Bin A-B'!N1162,'Speed Bin A-B'!N1474,'Speed Bin A-B'!N1578,'Speed Bin A-B'!N1682,'Speed Bin A-B'!N1786,'Speed Bin A-B'!N1890)</f>
        <v>0</v>
      </c>
      <c r="O11" s="269">
        <f>SUM('Speed Bin A-B'!O18,'Speed Bin A-B'!O122,'Speed Bin A-B'!O226,'Speed Bin A-B'!O330,'Speed Bin A-B'!O434,'Speed Bin A-B'!O746,'Speed Bin A-B'!O850,'Speed Bin A-B'!O954,'Speed Bin A-B'!O1058,'Speed Bin A-B'!O1162,'Speed Bin A-B'!O1474,'Speed Bin A-B'!O1578,'Speed Bin A-B'!O1682,'Speed Bin A-B'!O1786,'Speed Bin A-B'!O1890)</f>
        <v>0</v>
      </c>
      <c r="P11" s="269">
        <f>SUM('Speed Bin A-B'!P18,'Speed Bin A-B'!P122,'Speed Bin A-B'!P226,'Speed Bin A-B'!P330,'Speed Bin A-B'!P434,'Speed Bin A-B'!P746,'Speed Bin A-B'!P850,'Speed Bin A-B'!P954,'Speed Bin A-B'!P1058,'Speed Bin A-B'!P1162,'Speed Bin A-B'!P1474,'Speed Bin A-B'!P1578,'Speed Bin A-B'!P1682,'Speed Bin A-B'!P1786,'Speed Bin A-B'!P1890)</f>
        <v>0</v>
      </c>
      <c r="Q11" s="269">
        <f>SUM('Speed Bin A-B'!Q18,'Speed Bin A-B'!Q122,'Speed Bin A-B'!Q226,'Speed Bin A-B'!Q330,'Speed Bin A-B'!Q434,'Speed Bin A-B'!Q746,'Speed Bin A-B'!Q850,'Speed Bin A-B'!Q954,'Speed Bin A-B'!Q1058,'Speed Bin A-B'!Q1162,'Speed Bin A-B'!Q1474,'Speed Bin A-B'!Q1578,'Speed Bin A-B'!Q1682,'Speed Bin A-B'!Q1786,'Speed Bin A-B'!Q1890)</f>
        <v>0</v>
      </c>
      <c r="R11" s="269">
        <f>SUM('Speed Bin A-B'!R18,'Speed Bin A-B'!R122,'Speed Bin A-B'!R226,'Speed Bin A-B'!R330,'Speed Bin A-B'!R434,'Speed Bin A-B'!R746,'Speed Bin A-B'!R850,'Speed Bin A-B'!R954,'Speed Bin A-B'!R1058,'Speed Bin A-B'!R1162,'Speed Bin A-B'!R1474,'Speed Bin A-B'!R1578,'Speed Bin A-B'!R1682,'Speed Bin A-B'!R1786,'Speed Bin A-B'!R1890)</f>
        <v>0</v>
      </c>
      <c r="S11" s="269">
        <f>SUM('Speed Bin A-B'!S18,'Speed Bin A-B'!S122,'Speed Bin A-B'!S226,'Speed Bin A-B'!S330,'Speed Bin A-B'!S434,'Speed Bin A-B'!S746,'Speed Bin A-B'!S850,'Speed Bin A-B'!S954,'Speed Bin A-B'!S1058,'Speed Bin A-B'!S1162,'Speed Bin A-B'!S1474,'Speed Bin A-B'!S1578,'Speed Bin A-B'!S1682,'Speed Bin A-B'!S1786,'Speed Bin A-B'!S1890)</f>
        <v>0</v>
      </c>
      <c r="T11" s="269">
        <f>SUM('Speed Bin A-B'!T18,'Speed Bin A-B'!T122,'Speed Bin A-B'!T226,'Speed Bin A-B'!T330,'Speed Bin A-B'!T434,'Speed Bin A-B'!T746,'Speed Bin A-B'!T850,'Speed Bin A-B'!T954,'Speed Bin A-B'!T1058,'Speed Bin A-B'!T1162,'Speed Bin A-B'!T1474,'Speed Bin A-B'!T1578,'Speed Bin A-B'!T1682,'Speed Bin A-B'!T1786,'Speed Bin A-B'!T1890)</f>
        <v>0</v>
      </c>
      <c r="U11" s="269">
        <f>SUM('Speed Bin A-B'!U18,'Speed Bin A-B'!U122,'Speed Bin A-B'!U226,'Speed Bin A-B'!U330,'Speed Bin A-B'!U434,'Speed Bin A-B'!U746,'Speed Bin A-B'!U850,'Speed Bin A-B'!U954,'Speed Bin A-B'!U1058,'Speed Bin A-B'!U1162,'Speed Bin A-B'!U1474,'Speed Bin A-B'!U1578,'Speed Bin A-B'!U1682,'Speed Bin A-B'!U1786,'Speed Bin A-B'!U1890)</f>
        <v>0</v>
      </c>
      <c r="V11" s="270">
        <f>IFERROR(AVERAGE('Speed Bin A-B'!V18,'Speed Bin A-B'!V122,'Speed Bin A-B'!V226,'Speed Bin A-B'!V330,'Speed Bin A-B'!V434,'Speed Bin A-B'!V746,'Speed Bin A-B'!V850,'Speed Bin A-B'!V954,'Speed Bin A-B'!V1058,'Speed Bin A-B'!V1162,'Speed Bin A-B'!V1474,'Speed Bin A-B'!V1578,'Speed Bin A-B'!V1682,'Speed Bin A-B'!V1786,'Speed Bin A-B'!V1890),"-")</f>
        <v>30.9</v>
      </c>
      <c r="W11" s="270" t="str">
        <f>IFERROR(AVERAGE('Speed Bin A-B'!W18,'Speed Bin A-B'!W122,'Speed Bin A-B'!W226,'Speed Bin A-B'!W330,'Speed Bin A-B'!W434,'Speed Bin A-B'!W746,'Speed Bin A-B'!W850,'Speed Bin A-B'!W954,'Speed Bin A-B'!W1058,'Speed Bin A-B'!W1162,'Speed Bin A-B'!W1474,'Speed Bin A-B'!W1578,'Speed Bin A-B'!W1682,'Speed Bin A-B'!W1786,'Speed Bin A-B'!W1890),"-")</f>
        <v>-</v>
      </c>
      <c r="X11" s="263"/>
      <c r="Y11" s="263"/>
      <c r="Z11" s="268">
        <v>0.29166666666666702</v>
      </c>
      <c r="AA11" s="271">
        <f t="shared" ref="AA11:AR11" si="7">SUM(C32:C35)</f>
        <v>4</v>
      </c>
      <c r="AB11" s="271">
        <f t="shared" si="7"/>
        <v>12</v>
      </c>
      <c r="AC11" s="271">
        <f t="shared" si="7"/>
        <v>37</v>
      </c>
      <c r="AD11" s="271">
        <f t="shared" si="7"/>
        <v>124</v>
      </c>
      <c r="AE11" s="271">
        <f t="shared" si="7"/>
        <v>187</v>
      </c>
      <c r="AF11" s="271">
        <f t="shared" si="7"/>
        <v>37</v>
      </c>
      <c r="AG11" s="271">
        <f t="shared" si="7"/>
        <v>3</v>
      </c>
      <c r="AH11" s="271">
        <f t="shared" si="7"/>
        <v>0</v>
      </c>
      <c r="AI11" s="271">
        <f t="shared" si="7"/>
        <v>0</v>
      </c>
      <c r="AJ11" s="271">
        <f t="shared" si="7"/>
        <v>0</v>
      </c>
      <c r="AK11" s="271">
        <f t="shared" si="7"/>
        <v>0</v>
      </c>
      <c r="AL11" s="271">
        <f t="shared" si="7"/>
        <v>0</v>
      </c>
      <c r="AM11" s="271">
        <f t="shared" si="7"/>
        <v>0</v>
      </c>
      <c r="AN11" s="271">
        <f t="shared" si="7"/>
        <v>0</v>
      </c>
      <c r="AO11" s="271">
        <f t="shared" si="7"/>
        <v>0</v>
      </c>
      <c r="AP11" s="271">
        <f t="shared" si="7"/>
        <v>0</v>
      </c>
      <c r="AQ11" s="271">
        <f t="shared" si="7"/>
        <v>0</v>
      </c>
      <c r="AR11" s="271">
        <f t="shared" si="7"/>
        <v>0</v>
      </c>
      <c r="AS11" s="271">
        <f>SUM(U32:U35)</f>
        <v>0</v>
      </c>
      <c r="AT11" s="270">
        <f>IFERROR(AVERAGE(V32:V35),"-")</f>
        <v>25.368749999999999</v>
      </c>
      <c r="AU11" s="270">
        <f>IFERROR(AVERAGE(W32:W35),"-")</f>
        <v>29.094444444444445</v>
      </c>
    </row>
    <row r="12" spans="1:47" x14ac:dyDescent="0.2">
      <c r="A12" s="268">
        <v>8.3333333333333301E-2</v>
      </c>
      <c r="B12" s="269">
        <f>SUM('Speed Bin A-B'!B19,'Speed Bin A-B'!B123,'Speed Bin A-B'!B227,'Speed Bin A-B'!B331,'Speed Bin A-B'!B435,'Speed Bin A-B'!B747,'Speed Bin A-B'!B851,'Speed Bin A-B'!B955,'Speed Bin A-B'!B1059,'Speed Bin A-B'!B1163,'Speed Bin A-B'!B1475,'Speed Bin A-B'!B1579,'Speed Bin A-B'!B1683,'Speed Bin A-B'!B1787,'Speed Bin A-B'!B1891)</f>
        <v>1</v>
      </c>
      <c r="C12" s="269">
        <f>SUM('Speed Bin A-B'!C19,'Speed Bin A-B'!C123,'Speed Bin A-B'!C227,'Speed Bin A-B'!C331,'Speed Bin A-B'!C435,'Speed Bin A-B'!C747,'Speed Bin A-B'!C851,'Speed Bin A-B'!C955,'Speed Bin A-B'!C1059,'Speed Bin A-B'!C1163,'Speed Bin A-B'!C1475,'Speed Bin A-B'!C1579,'Speed Bin A-B'!C1683,'Speed Bin A-B'!C1787,'Speed Bin A-B'!C1891)</f>
        <v>0</v>
      </c>
      <c r="D12" s="269">
        <f>SUM('Speed Bin A-B'!D19,'Speed Bin A-B'!D123,'Speed Bin A-B'!D227,'Speed Bin A-B'!D331,'Speed Bin A-B'!D435,'Speed Bin A-B'!D747,'Speed Bin A-B'!D851,'Speed Bin A-B'!D955,'Speed Bin A-B'!D1059,'Speed Bin A-B'!D1163,'Speed Bin A-B'!D1475,'Speed Bin A-B'!D1579,'Speed Bin A-B'!D1683,'Speed Bin A-B'!D1787,'Speed Bin A-B'!D1891)</f>
        <v>0</v>
      </c>
      <c r="E12" s="269">
        <f>SUM('Speed Bin A-B'!E19,'Speed Bin A-B'!E123,'Speed Bin A-B'!E227,'Speed Bin A-B'!E331,'Speed Bin A-B'!E435,'Speed Bin A-B'!E747,'Speed Bin A-B'!E851,'Speed Bin A-B'!E955,'Speed Bin A-B'!E1059,'Speed Bin A-B'!E1163,'Speed Bin A-B'!E1475,'Speed Bin A-B'!E1579,'Speed Bin A-B'!E1683,'Speed Bin A-B'!E1787,'Speed Bin A-B'!E1891)</f>
        <v>0</v>
      </c>
      <c r="F12" s="269">
        <f>SUM('Speed Bin A-B'!F19,'Speed Bin A-B'!F123,'Speed Bin A-B'!F227,'Speed Bin A-B'!F331,'Speed Bin A-B'!F435,'Speed Bin A-B'!F747,'Speed Bin A-B'!F851,'Speed Bin A-B'!F955,'Speed Bin A-B'!F1059,'Speed Bin A-B'!F1163,'Speed Bin A-B'!F1475,'Speed Bin A-B'!F1579,'Speed Bin A-B'!F1683,'Speed Bin A-B'!F1787,'Speed Bin A-B'!F1891)</f>
        <v>0</v>
      </c>
      <c r="G12" s="269">
        <f>SUM('Speed Bin A-B'!G19,'Speed Bin A-B'!G123,'Speed Bin A-B'!G227,'Speed Bin A-B'!G331,'Speed Bin A-B'!G435,'Speed Bin A-B'!G747,'Speed Bin A-B'!G851,'Speed Bin A-B'!G955,'Speed Bin A-B'!G1059,'Speed Bin A-B'!G1163,'Speed Bin A-B'!G1475,'Speed Bin A-B'!G1579,'Speed Bin A-B'!G1683,'Speed Bin A-B'!G1787,'Speed Bin A-B'!G1891)</f>
        <v>0</v>
      </c>
      <c r="H12" s="269">
        <f>SUM('Speed Bin A-B'!H19,'Speed Bin A-B'!H123,'Speed Bin A-B'!H227,'Speed Bin A-B'!H331,'Speed Bin A-B'!H435,'Speed Bin A-B'!H747,'Speed Bin A-B'!H851,'Speed Bin A-B'!H955,'Speed Bin A-B'!H1059,'Speed Bin A-B'!H1163,'Speed Bin A-B'!H1475,'Speed Bin A-B'!H1579,'Speed Bin A-B'!H1683,'Speed Bin A-B'!H1787,'Speed Bin A-B'!H1891)</f>
        <v>1</v>
      </c>
      <c r="I12" s="269">
        <f>SUM('Speed Bin A-B'!I19,'Speed Bin A-B'!I123,'Speed Bin A-B'!I227,'Speed Bin A-B'!I331,'Speed Bin A-B'!I435,'Speed Bin A-B'!I747,'Speed Bin A-B'!I851,'Speed Bin A-B'!I955,'Speed Bin A-B'!I1059,'Speed Bin A-B'!I1163,'Speed Bin A-B'!I1475,'Speed Bin A-B'!I1579,'Speed Bin A-B'!I1683,'Speed Bin A-B'!I1787,'Speed Bin A-B'!I1891)</f>
        <v>0</v>
      </c>
      <c r="J12" s="269">
        <f>SUM('Speed Bin A-B'!J19,'Speed Bin A-B'!J123,'Speed Bin A-B'!J227,'Speed Bin A-B'!J331,'Speed Bin A-B'!J435,'Speed Bin A-B'!J747,'Speed Bin A-B'!J851,'Speed Bin A-B'!J955,'Speed Bin A-B'!J1059,'Speed Bin A-B'!J1163,'Speed Bin A-B'!J1475,'Speed Bin A-B'!J1579,'Speed Bin A-B'!J1683,'Speed Bin A-B'!J1787,'Speed Bin A-B'!J1891)</f>
        <v>0</v>
      </c>
      <c r="K12" s="269">
        <f>SUM('Speed Bin A-B'!K19,'Speed Bin A-B'!K123,'Speed Bin A-B'!K227,'Speed Bin A-B'!K331,'Speed Bin A-B'!K435,'Speed Bin A-B'!K747,'Speed Bin A-B'!K851,'Speed Bin A-B'!K955,'Speed Bin A-B'!K1059,'Speed Bin A-B'!K1163,'Speed Bin A-B'!K1475,'Speed Bin A-B'!K1579,'Speed Bin A-B'!K1683,'Speed Bin A-B'!K1787,'Speed Bin A-B'!K1891)</f>
        <v>0</v>
      </c>
      <c r="L12" s="269">
        <f>SUM('Speed Bin A-B'!L19,'Speed Bin A-B'!L123,'Speed Bin A-B'!L227,'Speed Bin A-B'!L331,'Speed Bin A-B'!L435,'Speed Bin A-B'!L747,'Speed Bin A-B'!L851,'Speed Bin A-B'!L955,'Speed Bin A-B'!L1059,'Speed Bin A-B'!L1163,'Speed Bin A-B'!L1475,'Speed Bin A-B'!L1579,'Speed Bin A-B'!L1683,'Speed Bin A-B'!L1787,'Speed Bin A-B'!L1891)</f>
        <v>0</v>
      </c>
      <c r="M12" s="269">
        <f>SUM('Speed Bin A-B'!M19,'Speed Bin A-B'!M123,'Speed Bin A-B'!M227,'Speed Bin A-B'!M331,'Speed Bin A-B'!M435,'Speed Bin A-B'!M747,'Speed Bin A-B'!M851,'Speed Bin A-B'!M955,'Speed Bin A-B'!M1059,'Speed Bin A-B'!M1163,'Speed Bin A-B'!M1475,'Speed Bin A-B'!M1579,'Speed Bin A-B'!M1683,'Speed Bin A-B'!M1787,'Speed Bin A-B'!M1891)</f>
        <v>0</v>
      </c>
      <c r="N12" s="269">
        <f>SUM('Speed Bin A-B'!N19,'Speed Bin A-B'!N123,'Speed Bin A-B'!N227,'Speed Bin A-B'!N331,'Speed Bin A-B'!N435,'Speed Bin A-B'!N747,'Speed Bin A-B'!N851,'Speed Bin A-B'!N955,'Speed Bin A-B'!N1059,'Speed Bin A-B'!N1163,'Speed Bin A-B'!N1475,'Speed Bin A-B'!N1579,'Speed Bin A-B'!N1683,'Speed Bin A-B'!N1787,'Speed Bin A-B'!N1891)</f>
        <v>0</v>
      </c>
      <c r="O12" s="269">
        <f>SUM('Speed Bin A-B'!O19,'Speed Bin A-B'!O123,'Speed Bin A-B'!O227,'Speed Bin A-B'!O331,'Speed Bin A-B'!O435,'Speed Bin A-B'!O747,'Speed Bin A-B'!O851,'Speed Bin A-B'!O955,'Speed Bin A-B'!O1059,'Speed Bin A-B'!O1163,'Speed Bin A-B'!O1475,'Speed Bin A-B'!O1579,'Speed Bin A-B'!O1683,'Speed Bin A-B'!O1787,'Speed Bin A-B'!O1891)</f>
        <v>0</v>
      </c>
      <c r="P12" s="269">
        <f>SUM('Speed Bin A-B'!P19,'Speed Bin A-B'!P123,'Speed Bin A-B'!P227,'Speed Bin A-B'!P331,'Speed Bin A-B'!P435,'Speed Bin A-B'!P747,'Speed Bin A-B'!P851,'Speed Bin A-B'!P955,'Speed Bin A-B'!P1059,'Speed Bin A-B'!P1163,'Speed Bin A-B'!P1475,'Speed Bin A-B'!P1579,'Speed Bin A-B'!P1683,'Speed Bin A-B'!P1787,'Speed Bin A-B'!P1891)</f>
        <v>0</v>
      </c>
      <c r="Q12" s="269">
        <f>SUM('Speed Bin A-B'!Q19,'Speed Bin A-B'!Q123,'Speed Bin A-B'!Q227,'Speed Bin A-B'!Q331,'Speed Bin A-B'!Q435,'Speed Bin A-B'!Q747,'Speed Bin A-B'!Q851,'Speed Bin A-B'!Q955,'Speed Bin A-B'!Q1059,'Speed Bin A-B'!Q1163,'Speed Bin A-B'!Q1475,'Speed Bin A-B'!Q1579,'Speed Bin A-B'!Q1683,'Speed Bin A-B'!Q1787,'Speed Bin A-B'!Q1891)</f>
        <v>0</v>
      </c>
      <c r="R12" s="269">
        <f>SUM('Speed Bin A-B'!R19,'Speed Bin A-B'!R123,'Speed Bin A-B'!R227,'Speed Bin A-B'!R331,'Speed Bin A-B'!R435,'Speed Bin A-B'!R747,'Speed Bin A-B'!R851,'Speed Bin A-B'!R955,'Speed Bin A-B'!R1059,'Speed Bin A-B'!R1163,'Speed Bin A-B'!R1475,'Speed Bin A-B'!R1579,'Speed Bin A-B'!R1683,'Speed Bin A-B'!R1787,'Speed Bin A-B'!R1891)</f>
        <v>0</v>
      </c>
      <c r="S12" s="269">
        <f>SUM('Speed Bin A-B'!S19,'Speed Bin A-B'!S123,'Speed Bin A-B'!S227,'Speed Bin A-B'!S331,'Speed Bin A-B'!S435,'Speed Bin A-B'!S747,'Speed Bin A-B'!S851,'Speed Bin A-B'!S955,'Speed Bin A-B'!S1059,'Speed Bin A-B'!S1163,'Speed Bin A-B'!S1475,'Speed Bin A-B'!S1579,'Speed Bin A-B'!S1683,'Speed Bin A-B'!S1787,'Speed Bin A-B'!S1891)</f>
        <v>0</v>
      </c>
      <c r="T12" s="269">
        <f>SUM('Speed Bin A-B'!T19,'Speed Bin A-B'!T123,'Speed Bin A-B'!T227,'Speed Bin A-B'!T331,'Speed Bin A-B'!T435,'Speed Bin A-B'!T747,'Speed Bin A-B'!T851,'Speed Bin A-B'!T955,'Speed Bin A-B'!T1059,'Speed Bin A-B'!T1163,'Speed Bin A-B'!T1475,'Speed Bin A-B'!T1579,'Speed Bin A-B'!T1683,'Speed Bin A-B'!T1787,'Speed Bin A-B'!T1891)</f>
        <v>0</v>
      </c>
      <c r="U12" s="269">
        <f>SUM('Speed Bin A-B'!U19,'Speed Bin A-B'!U123,'Speed Bin A-B'!U227,'Speed Bin A-B'!U331,'Speed Bin A-B'!U435,'Speed Bin A-B'!U747,'Speed Bin A-B'!U851,'Speed Bin A-B'!U955,'Speed Bin A-B'!U1059,'Speed Bin A-B'!U1163,'Speed Bin A-B'!U1475,'Speed Bin A-B'!U1579,'Speed Bin A-B'!U1683,'Speed Bin A-B'!U1787,'Speed Bin A-B'!U1891)</f>
        <v>0</v>
      </c>
      <c r="V12" s="270">
        <f>IFERROR(AVERAGE('Speed Bin A-B'!V19,'Speed Bin A-B'!V123,'Speed Bin A-B'!V227,'Speed Bin A-B'!V331,'Speed Bin A-B'!V435,'Speed Bin A-B'!V747,'Speed Bin A-B'!V851,'Speed Bin A-B'!V955,'Speed Bin A-B'!V1059,'Speed Bin A-B'!V1163,'Speed Bin A-B'!V1475,'Speed Bin A-B'!V1579,'Speed Bin A-B'!V1683,'Speed Bin A-B'!V1787,'Speed Bin A-B'!V1891),"-")</f>
        <v>34.4</v>
      </c>
      <c r="W12" s="270" t="str">
        <f>IFERROR(AVERAGE('Speed Bin A-B'!W19,'Speed Bin A-B'!W123,'Speed Bin A-B'!W227,'Speed Bin A-B'!W331,'Speed Bin A-B'!W435,'Speed Bin A-B'!W747,'Speed Bin A-B'!W851,'Speed Bin A-B'!W955,'Speed Bin A-B'!W1059,'Speed Bin A-B'!W1163,'Speed Bin A-B'!W1475,'Speed Bin A-B'!W1579,'Speed Bin A-B'!W1683,'Speed Bin A-B'!W1787,'Speed Bin A-B'!W1891),"-")</f>
        <v>-</v>
      </c>
      <c r="X12" s="263"/>
      <c r="Y12" s="263"/>
      <c r="Z12" s="268">
        <v>0.33333333333333298</v>
      </c>
      <c r="AA12" s="271">
        <f t="shared" ref="AA12:AR12" si="8">SUM(C36:C39)</f>
        <v>4</v>
      </c>
      <c r="AB12" s="271">
        <f t="shared" si="8"/>
        <v>28</v>
      </c>
      <c r="AC12" s="271">
        <f t="shared" si="8"/>
        <v>72</v>
      </c>
      <c r="AD12" s="271">
        <f t="shared" si="8"/>
        <v>237</v>
      </c>
      <c r="AE12" s="271">
        <f t="shared" si="8"/>
        <v>201</v>
      </c>
      <c r="AF12" s="271">
        <f t="shared" si="8"/>
        <v>40</v>
      </c>
      <c r="AG12" s="271">
        <f t="shared" si="8"/>
        <v>2</v>
      </c>
      <c r="AH12" s="271">
        <f t="shared" si="8"/>
        <v>0</v>
      </c>
      <c r="AI12" s="271">
        <f t="shared" si="8"/>
        <v>0</v>
      </c>
      <c r="AJ12" s="271">
        <f t="shared" si="8"/>
        <v>0</v>
      </c>
      <c r="AK12" s="271">
        <f t="shared" si="8"/>
        <v>0</v>
      </c>
      <c r="AL12" s="271">
        <f t="shared" si="8"/>
        <v>0</v>
      </c>
      <c r="AM12" s="271">
        <f t="shared" si="8"/>
        <v>0</v>
      </c>
      <c r="AN12" s="271">
        <f t="shared" si="8"/>
        <v>0</v>
      </c>
      <c r="AO12" s="271">
        <f t="shared" si="8"/>
        <v>0</v>
      </c>
      <c r="AP12" s="271">
        <f t="shared" si="8"/>
        <v>0</v>
      </c>
      <c r="AQ12" s="271">
        <f t="shared" si="8"/>
        <v>0</v>
      </c>
      <c r="AR12" s="271">
        <f t="shared" si="8"/>
        <v>0</v>
      </c>
      <c r="AS12" s="271">
        <f>SUM(U36:U39)</f>
        <v>0</v>
      </c>
      <c r="AT12" s="270">
        <f>IFERROR(AVERAGE(V36:V39),"-")</f>
        <v>23.950000000000003</v>
      </c>
      <c r="AU12" s="270">
        <f>IFERROR(AVERAGE(W36:W39),"-")</f>
        <v>28.533333333333335</v>
      </c>
    </row>
    <row r="13" spans="1:47" x14ac:dyDescent="0.2">
      <c r="A13" s="268">
        <v>9.375E-2</v>
      </c>
      <c r="B13" s="269">
        <f>SUM('Speed Bin A-B'!B20,'Speed Bin A-B'!B124,'Speed Bin A-B'!B228,'Speed Bin A-B'!B332,'Speed Bin A-B'!B436,'Speed Bin A-B'!B748,'Speed Bin A-B'!B852,'Speed Bin A-B'!B956,'Speed Bin A-B'!B1060,'Speed Bin A-B'!B1164,'Speed Bin A-B'!B1476,'Speed Bin A-B'!B1580,'Speed Bin A-B'!B1684,'Speed Bin A-B'!B1788,'Speed Bin A-B'!B1892)</f>
        <v>0</v>
      </c>
      <c r="C13" s="269">
        <f>SUM('Speed Bin A-B'!C20,'Speed Bin A-B'!C124,'Speed Bin A-B'!C228,'Speed Bin A-B'!C332,'Speed Bin A-B'!C436,'Speed Bin A-B'!C748,'Speed Bin A-B'!C852,'Speed Bin A-B'!C956,'Speed Bin A-B'!C1060,'Speed Bin A-B'!C1164,'Speed Bin A-B'!C1476,'Speed Bin A-B'!C1580,'Speed Bin A-B'!C1684,'Speed Bin A-B'!C1788,'Speed Bin A-B'!C1892)</f>
        <v>0</v>
      </c>
      <c r="D13" s="269">
        <f>SUM('Speed Bin A-B'!D20,'Speed Bin A-B'!D124,'Speed Bin A-B'!D228,'Speed Bin A-B'!D332,'Speed Bin A-B'!D436,'Speed Bin A-B'!D748,'Speed Bin A-B'!D852,'Speed Bin A-B'!D956,'Speed Bin A-B'!D1060,'Speed Bin A-B'!D1164,'Speed Bin A-B'!D1476,'Speed Bin A-B'!D1580,'Speed Bin A-B'!D1684,'Speed Bin A-B'!D1788,'Speed Bin A-B'!D1892)</f>
        <v>0</v>
      </c>
      <c r="E13" s="269">
        <f>SUM('Speed Bin A-B'!E20,'Speed Bin A-B'!E124,'Speed Bin A-B'!E228,'Speed Bin A-B'!E332,'Speed Bin A-B'!E436,'Speed Bin A-B'!E748,'Speed Bin A-B'!E852,'Speed Bin A-B'!E956,'Speed Bin A-B'!E1060,'Speed Bin A-B'!E1164,'Speed Bin A-B'!E1476,'Speed Bin A-B'!E1580,'Speed Bin A-B'!E1684,'Speed Bin A-B'!E1788,'Speed Bin A-B'!E1892)</f>
        <v>0</v>
      </c>
      <c r="F13" s="269">
        <f>SUM('Speed Bin A-B'!F20,'Speed Bin A-B'!F124,'Speed Bin A-B'!F228,'Speed Bin A-B'!F332,'Speed Bin A-B'!F436,'Speed Bin A-B'!F748,'Speed Bin A-B'!F852,'Speed Bin A-B'!F956,'Speed Bin A-B'!F1060,'Speed Bin A-B'!F1164,'Speed Bin A-B'!F1476,'Speed Bin A-B'!F1580,'Speed Bin A-B'!F1684,'Speed Bin A-B'!F1788,'Speed Bin A-B'!F1892)</f>
        <v>0</v>
      </c>
      <c r="G13" s="269">
        <f>SUM('Speed Bin A-B'!G20,'Speed Bin A-B'!G124,'Speed Bin A-B'!G228,'Speed Bin A-B'!G332,'Speed Bin A-B'!G436,'Speed Bin A-B'!G748,'Speed Bin A-B'!G852,'Speed Bin A-B'!G956,'Speed Bin A-B'!G1060,'Speed Bin A-B'!G1164,'Speed Bin A-B'!G1476,'Speed Bin A-B'!G1580,'Speed Bin A-B'!G1684,'Speed Bin A-B'!G1788,'Speed Bin A-B'!G1892)</f>
        <v>0</v>
      </c>
      <c r="H13" s="269">
        <f>SUM('Speed Bin A-B'!H20,'Speed Bin A-B'!H124,'Speed Bin A-B'!H228,'Speed Bin A-B'!H332,'Speed Bin A-B'!H436,'Speed Bin A-B'!H748,'Speed Bin A-B'!H852,'Speed Bin A-B'!H956,'Speed Bin A-B'!H1060,'Speed Bin A-B'!H1164,'Speed Bin A-B'!H1476,'Speed Bin A-B'!H1580,'Speed Bin A-B'!H1684,'Speed Bin A-B'!H1788,'Speed Bin A-B'!H1892)</f>
        <v>0</v>
      </c>
      <c r="I13" s="269">
        <f>SUM('Speed Bin A-B'!I20,'Speed Bin A-B'!I124,'Speed Bin A-B'!I228,'Speed Bin A-B'!I332,'Speed Bin A-B'!I436,'Speed Bin A-B'!I748,'Speed Bin A-B'!I852,'Speed Bin A-B'!I956,'Speed Bin A-B'!I1060,'Speed Bin A-B'!I1164,'Speed Bin A-B'!I1476,'Speed Bin A-B'!I1580,'Speed Bin A-B'!I1684,'Speed Bin A-B'!I1788,'Speed Bin A-B'!I1892)</f>
        <v>0</v>
      </c>
      <c r="J13" s="269">
        <f>SUM('Speed Bin A-B'!J20,'Speed Bin A-B'!J124,'Speed Bin A-B'!J228,'Speed Bin A-B'!J332,'Speed Bin A-B'!J436,'Speed Bin A-B'!J748,'Speed Bin A-B'!J852,'Speed Bin A-B'!J956,'Speed Bin A-B'!J1060,'Speed Bin A-B'!J1164,'Speed Bin A-B'!J1476,'Speed Bin A-B'!J1580,'Speed Bin A-B'!J1684,'Speed Bin A-B'!J1788,'Speed Bin A-B'!J1892)</f>
        <v>0</v>
      </c>
      <c r="K13" s="269">
        <f>SUM('Speed Bin A-B'!K20,'Speed Bin A-B'!K124,'Speed Bin A-B'!K228,'Speed Bin A-B'!K332,'Speed Bin A-B'!K436,'Speed Bin A-B'!K748,'Speed Bin A-B'!K852,'Speed Bin A-B'!K956,'Speed Bin A-B'!K1060,'Speed Bin A-B'!K1164,'Speed Bin A-B'!K1476,'Speed Bin A-B'!K1580,'Speed Bin A-B'!K1684,'Speed Bin A-B'!K1788,'Speed Bin A-B'!K1892)</f>
        <v>0</v>
      </c>
      <c r="L13" s="269">
        <f>SUM('Speed Bin A-B'!L20,'Speed Bin A-B'!L124,'Speed Bin A-B'!L228,'Speed Bin A-B'!L332,'Speed Bin A-B'!L436,'Speed Bin A-B'!L748,'Speed Bin A-B'!L852,'Speed Bin A-B'!L956,'Speed Bin A-B'!L1060,'Speed Bin A-B'!L1164,'Speed Bin A-B'!L1476,'Speed Bin A-B'!L1580,'Speed Bin A-B'!L1684,'Speed Bin A-B'!L1788,'Speed Bin A-B'!L1892)</f>
        <v>0</v>
      </c>
      <c r="M13" s="269">
        <f>SUM('Speed Bin A-B'!M20,'Speed Bin A-B'!M124,'Speed Bin A-B'!M228,'Speed Bin A-B'!M332,'Speed Bin A-B'!M436,'Speed Bin A-B'!M748,'Speed Bin A-B'!M852,'Speed Bin A-B'!M956,'Speed Bin A-B'!M1060,'Speed Bin A-B'!M1164,'Speed Bin A-B'!M1476,'Speed Bin A-B'!M1580,'Speed Bin A-B'!M1684,'Speed Bin A-B'!M1788,'Speed Bin A-B'!M1892)</f>
        <v>0</v>
      </c>
      <c r="N13" s="269">
        <f>SUM('Speed Bin A-B'!N20,'Speed Bin A-B'!N124,'Speed Bin A-B'!N228,'Speed Bin A-B'!N332,'Speed Bin A-B'!N436,'Speed Bin A-B'!N748,'Speed Bin A-B'!N852,'Speed Bin A-B'!N956,'Speed Bin A-B'!N1060,'Speed Bin A-B'!N1164,'Speed Bin A-B'!N1476,'Speed Bin A-B'!N1580,'Speed Bin A-B'!N1684,'Speed Bin A-B'!N1788,'Speed Bin A-B'!N1892)</f>
        <v>0</v>
      </c>
      <c r="O13" s="269">
        <f>SUM('Speed Bin A-B'!O20,'Speed Bin A-B'!O124,'Speed Bin A-B'!O228,'Speed Bin A-B'!O332,'Speed Bin A-B'!O436,'Speed Bin A-B'!O748,'Speed Bin A-B'!O852,'Speed Bin A-B'!O956,'Speed Bin A-B'!O1060,'Speed Bin A-B'!O1164,'Speed Bin A-B'!O1476,'Speed Bin A-B'!O1580,'Speed Bin A-B'!O1684,'Speed Bin A-B'!O1788,'Speed Bin A-B'!O1892)</f>
        <v>0</v>
      </c>
      <c r="P13" s="269">
        <f>SUM('Speed Bin A-B'!P20,'Speed Bin A-B'!P124,'Speed Bin A-B'!P228,'Speed Bin A-B'!P332,'Speed Bin A-B'!P436,'Speed Bin A-B'!P748,'Speed Bin A-B'!P852,'Speed Bin A-B'!P956,'Speed Bin A-B'!P1060,'Speed Bin A-B'!P1164,'Speed Bin A-B'!P1476,'Speed Bin A-B'!P1580,'Speed Bin A-B'!P1684,'Speed Bin A-B'!P1788,'Speed Bin A-B'!P1892)</f>
        <v>0</v>
      </c>
      <c r="Q13" s="269">
        <f>SUM('Speed Bin A-B'!Q20,'Speed Bin A-B'!Q124,'Speed Bin A-B'!Q228,'Speed Bin A-B'!Q332,'Speed Bin A-B'!Q436,'Speed Bin A-B'!Q748,'Speed Bin A-B'!Q852,'Speed Bin A-B'!Q956,'Speed Bin A-B'!Q1060,'Speed Bin A-B'!Q1164,'Speed Bin A-B'!Q1476,'Speed Bin A-B'!Q1580,'Speed Bin A-B'!Q1684,'Speed Bin A-B'!Q1788,'Speed Bin A-B'!Q1892)</f>
        <v>0</v>
      </c>
      <c r="R13" s="269">
        <f>SUM('Speed Bin A-B'!R20,'Speed Bin A-B'!R124,'Speed Bin A-B'!R228,'Speed Bin A-B'!R332,'Speed Bin A-B'!R436,'Speed Bin A-B'!R748,'Speed Bin A-B'!R852,'Speed Bin A-B'!R956,'Speed Bin A-B'!R1060,'Speed Bin A-B'!R1164,'Speed Bin A-B'!R1476,'Speed Bin A-B'!R1580,'Speed Bin A-B'!R1684,'Speed Bin A-B'!R1788,'Speed Bin A-B'!R1892)</f>
        <v>0</v>
      </c>
      <c r="S13" s="269">
        <f>SUM('Speed Bin A-B'!S20,'Speed Bin A-B'!S124,'Speed Bin A-B'!S228,'Speed Bin A-B'!S332,'Speed Bin A-B'!S436,'Speed Bin A-B'!S748,'Speed Bin A-B'!S852,'Speed Bin A-B'!S956,'Speed Bin A-B'!S1060,'Speed Bin A-B'!S1164,'Speed Bin A-B'!S1476,'Speed Bin A-B'!S1580,'Speed Bin A-B'!S1684,'Speed Bin A-B'!S1788,'Speed Bin A-B'!S1892)</f>
        <v>0</v>
      </c>
      <c r="T13" s="269">
        <f>SUM('Speed Bin A-B'!T20,'Speed Bin A-B'!T124,'Speed Bin A-B'!T228,'Speed Bin A-B'!T332,'Speed Bin A-B'!T436,'Speed Bin A-B'!T748,'Speed Bin A-B'!T852,'Speed Bin A-B'!T956,'Speed Bin A-B'!T1060,'Speed Bin A-B'!T1164,'Speed Bin A-B'!T1476,'Speed Bin A-B'!T1580,'Speed Bin A-B'!T1684,'Speed Bin A-B'!T1788,'Speed Bin A-B'!T1892)</f>
        <v>0</v>
      </c>
      <c r="U13" s="269">
        <f>SUM('Speed Bin A-B'!U20,'Speed Bin A-B'!U124,'Speed Bin A-B'!U228,'Speed Bin A-B'!U332,'Speed Bin A-B'!U436,'Speed Bin A-B'!U748,'Speed Bin A-B'!U852,'Speed Bin A-B'!U956,'Speed Bin A-B'!U1060,'Speed Bin A-B'!U1164,'Speed Bin A-B'!U1476,'Speed Bin A-B'!U1580,'Speed Bin A-B'!U1684,'Speed Bin A-B'!U1788,'Speed Bin A-B'!U1892)</f>
        <v>0</v>
      </c>
      <c r="V13" s="270" t="str">
        <f>IFERROR(AVERAGE('Speed Bin A-B'!V20,'Speed Bin A-B'!V124,'Speed Bin A-B'!V228,'Speed Bin A-B'!V332,'Speed Bin A-B'!V436,'Speed Bin A-B'!V748,'Speed Bin A-B'!V852,'Speed Bin A-B'!V956,'Speed Bin A-B'!V1060,'Speed Bin A-B'!V1164,'Speed Bin A-B'!V1476,'Speed Bin A-B'!V1580,'Speed Bin A-B'!V1684,'Speed Bin A-B'!V1788,'Speed Bin A-B'!V1892),"-")</f>
        <v>-</v>
      </c>
      <c r="W13" s="270" t="str">
        <f>IFERROR(AVERAGE('Speed Bin A-B'!W20,'Speed Bin A-B'!W124,'Speed Bin A-B'!W228,'Speed Bin A-B'!W332,'Speed Bin A-B'!W436,'Speed Bin A-B'!W748,'Speed Bin A-B'!W852,'Speed Bin A-B'!W956,'Speed Bin A-B'!W1060,'Speed Bin A-B'!W1164,'Speed Bin A-B'!W1476,'Speed Bin A-B'!W1580,'Speed Bin A-B'!W1684,'Speed Bin A-B'!W1788,'Speed Bin A-B'!W1892),"-")</f>
        <v>-</v>
      </c>
      <c r="X13" s="263"/>
      <c r="Y13" s="263"/>
      <c r="Z13" s="268">
        <v>0.375</v>
      </c>
      <c r="AA13" s="271">
        <f t="shared" ref="AA13:AR13" si="9">SUM(C40:C43)</f>
        <v>4</v>
      </c>
      <c r="AB13" s="271">
        <f t="shared" si="9"/>
        <v>16</v>
      </c>
      <c r="AC13" s="271">
        <f t="shared" si="9"/>
        <v>34</v>
      </c>
      <c r="AD13" s="271">
        <f t="shared" si="9"/>
        <v>211</v>
      </c>
      <c r="AE13" s="271">
        <f t="shared" si="9"/>
        <v>187</v>
      </c>
      <c r="AF13" s="271">
        <f t="shared" si="9"/>
        <v>33</v>
      </c>
      <c r="AG13" s="271">
        <f t="shared" si="9"/>
        <v>2</v>
      </c>
      <c r="AH13" s="271">
        <f t="shared" si="9"/>
        <v>0</v>
      </c>
      <c r="AI13" s="271">
        <f t="shared" si="9"/>
        <v>0</v>
      </c>
      <c r="AJ13" s="271">
        <f t="shared" si="9"/>
        <v>0</v>
      </c>
      <c r="AK13" s="271">
        <f t="shared" si="9"/>
        <v>0</v>
      </c>
      <c r="AL13" s="271">
        <f t="shared" si="9"/>
        <v>0</v>
      </c>
      <c r="AM13" s="271">
        <f t="shared" si="9"/>
        <v>0</v>
      </c>
      <c r="AN13" s="271">
        <f t="shared" si="9"/>
        <v>0</v>
      </c>
      <c r="AO13" s="271">
        <f t="shared" si="9"/>
        <v>0</v>
      </c>
      <c r="AP13" s="271">
        <f t="shared" si="9"/>
        <v>0</v>
      </c>
      <c r="AQ13" s="271">
        <f t="shared" si="9"/>
        <v>0</v>
      </c>
      <c r="AR13" s="271">
        <f t="shared" si="9"/>
        <v>0</v>
      </c>
      <c r="AS13" s="271">
        <f>SUM(U40:U43)</f>
        <v>0</v>
      </c>
      <c r="AT13" s="270">
        <f>IFERROR(AVERAGE(V40:V43),"-")</f>
        <v>24.651736111111113</v>
      </c>
      <c r="AU13" s="270">
        <f>IFERROR(AVERAGE(W40:W43),"-")</f>
        <v>28.142708333333335</v>
      </c>
    </row>
    <row r="14" spans="1:47" x14ac:dyDescent="0.2">
      <c r="A14" s="268">
        <v>0.104166666666667</v>
      </c>
      <c r="B14" s="269">
        <f>SUM('Speed Bin A-B'!B21,'Speed Bin A-B'!B125,'Speed Bin A-B'!B229,'Speed Bin A-B'!B333,'Speed Bin A-B'!B437,'Speed Bin A-B'!B749,'Speed Bin A-B'!B853,'Speed Bin A-B'!B957,'Speed Bin A-B'!B1061,'Speed Bin A-B'!B1165,'Speed Bin A-B'!B1477,'Speed Bin A-B'!B1581,'Speed Bin A-B'!B1685,'Speed Bin A-B'!B1789,'Speed Bin A-B'!B1893)</f>
        <v>2</v>
      </c>
      <c r="C14" s="269">
        <f>SUM('Speed Bin A-B'!C21,'Speed Bin A-B'!C125,'Speed Bin A-B'!C229,'Speed Bin A-B'!C333,'Speed Bin A-B'!C437,'Speed Bin A-B'!C749,'Speed Bin A-B'!C853,'Speed Bin A-B'!C957,'Speed Bin A-B'!C1061,'Speed Bin A-B'!C1165,'Speed Bin A-B'!C1477,'Speed Bin A-B'!C1581,'Speed Bin A-B'!C1685,'Speed Bin A-B'!C1789,'Speed Bin A-B'!C1893)</f>
        <v>0</v>
      </c>
      <c r="D14" s="269">
        <f>SUM('Speed Bin A-B'!D21,'Speed Bin A-B'!D125,'Speed Bin A-B'!D229,'Speed Bin A-B'!D333,'Speed Bin A-B'!D437,'Speed Bin A-B'!D749,'Speed Bin A-B'!D853,'Speed Bin A-B'!D957,'Speed Bin A-B'!D1061,'Speed Bin A-B'!D1165,'Speed Bin A-B'!D1477,'Speed Bin A-B'!D1581,'Speed Bin A-B'!D1685,'Speed Bin A-B'!D1789,'Speed Bin A-B'!D1893)</f>
        <v>0</v>
      </c>
      <c r="E14" s="269">
        <f>SUM('Speed Bin A-B'!E21,'Speed Bin A-B'!E125,'Speed Bin A-B'!E229,'Speed Bin A-B'!E333,'Speed Bin A-B'!E437,'Speed Bin A-B'!E749,'Speed Bin A-B'!E853,'Speed Bin A-B'!E957,'Speed Bin A-B'!E1061,'Speed Bin A-B'!E1165,'Speed Bin A-B'!E1477,'Speed Bin A-B'!E1581,'Speed Bin A-B'!E1685,'Speed Bin A-B'!E1789,'Speed Bin A-B'!E1893)</f>
        <v>0</v>
      </c>
      <c r="F14" s="269">
        <f>SUM('Speed Bin A-B'!F21,'Speed Bin A-B'!F125,'Speed Bin A-B'!F229,'Speed Bin A-B'!F333,'Speed Bin A-B'!F437,'Speed Bin A-B'!F749,'Speed Bin A-B'!F853,'Speed Bin A-B'!F957,'Speed Bin A-B'!F1061,'Speed Bin A-B'!F1165,'Speed Bin A-B'!F1477,'Speed Bin A-B'!F1581,'Speed Bin A-B'!F1685,'Speed Bin A-B'!F1789,'Speed Bin A-B'!F1893)</f>
        <v>0</v>
      </c>
      <c r="G14" s="269">
        <f>SUM('Speed Bin A-B'!G21,'Speed Bin A-B'!G125,'Speed Bin A-B'!G229,'Speed Bin A-B'!G333,'Speed Bin A-B'!G437,'Speed Bin A-B'!G749,'Speed Bin A-B'!G853,'Speed Bin A-B'!G957,'Speed Bin A-B'!G1061,'Speed Bin A-B'!G1165,'Speed Bin A-B'!G1477,'Speed Bin A-B'!G1581,'Speed Bin A-B'!G1685,'Speed Bin A-B'!G1789,'Speed Bin A-B'!G1893)</f>
        <v>1</v>
      </c>
      <c r="H14" s="269">
        <f>SUM('Speed Bin A-B'!H21,'Speed Bin A-B'!H125,'Speed Bin A-B'!H229,'Speed Bin A-B'!H333,'Speed Bin A-B'!H437,'Speed Bin A-B'!H749,'Speed Bin A-B'!H853,'Speed Bin A-B'!H957,'Speed Bin A-B'!H1061,'Speed Bin A-B'!H1165,'Speed Bin A-B'!H1477,'Speed Bin A-B'!H1581,'Speed Bin A-B'!H1685,'Speed Bin A-B'!H1789,'Speed Bin A-B'!H1893)</f>
        <v>1</v>
      </c>
      <c r="I14" s="269">
        <f>SUM('Speed Bin A-B'!I21,'Speed Bin A-B'!I125,'Speed Bin A-B'!I229,'Speed Bin A-B'!I333,'Speed Bin A-B'!I437,'Speed Bin A-B'!I749,'Speed Bin A-B'!I853,'Speed Bin A-B'!I957,'Speed Bin A-B'!I1061,'Speed Bin A-B'!I1165,'Speed Bin A-B'!I1477,'Speed Bin A-B'!I1581,'Speed Bin A-B'!I1685,'Speed Bin A-B'!I1789,'Speed Bin A-B'!I1893)</f>
        <v>0</v>
      </c>
      <c r="J14" s="269">
        <f>SUM('Speed Bin A-B'!J21,'Speed Bin A-B'!J125,'Speed Bin A-B'!J229,'Speed Bin A-B'!J333,'Speed Bin A-B'!J437,'Speed Bin A-B'!J749,'Speed Bin A-B'!J853,'Speed Bin A-B'!J957,'Speed Bin A-B'!J1061,'Speed Bin A-B'!J1165,'Speed Bin A-B'!J1477,'Speed Bin A-B'!J1581,'Speed Bin A-B'!J1685,'Speed Bin A-B'!J1789,'Speed Bin A-B'!J1893)</f>
        <v>0</v>
      </c>
      <c r="K14" s="269">
        <f>SUM('Speed Bin A-B'!K21,'Speed Bin A-B'!K125,'Speed Bin A-B'!K229,'Speed Bin A-B'!K333,'Speed Bin A-B'!K437,'Speed Bin A-B'!K749,'Speed Bin A-B'!K853,'Speed Bin A-B'!K957,'Speed Bin A-B'!K1061,'Speed Bin A-B'!K1165,'Speed Bin A-B'!K1477,'Speed Bin A-B'!K1581,'Speed Bin A-B'!K1685,'Speed Bin A-B'!K1789,'Speed Bin A-B'!K1893)</f>
        <v>0</v>
      </c>
      <c r="L14" s="269">
        <f>SUM('Speed Bin A-B'!L21,'Speed Bin A-B'!L125,'Speed Bin A-B'!L229,'Speed Bin A-B'!L333,'Speed Bin A-B'!L437,'Speed Bin A-B'!L749,'Speed Bin A-B'!L853,'Speed Bin A-B'!L957,'Speed Bin A-B'!L1061,'Speed Bin A-B'!L1165,'Speed Bin A-B'!L1477,'Speed Bin A-B'!L1581,'Speed Bin A-B'!L1685,'Speed Bin A-B'!L1789,'Speed Bin A-B'!L1893)</f>
        <v>0</v>
      </c>
      <c r="M14" s="269">
        <f>SUM('Speed Bin A-B'!M21,'Speed Bin A-B'!M125,'Speed Bin A-B'!M229,'Speed Bin A-B'!M333,'Speed Bin A-B'!M437,'Speed Bin A-B'!M749,'Speed Bin A-B'!M853,'Speed Bin A-B'!M957,'Speed Bin A-B'!M1061,'Speed Bin A-B'!M1165,'Speed Bin A-B'!M1477,'Speed Bin A-B'!M1581,'Speed Bin A-B'!M1685,'Speed Bin A-B'!M1789,'Speed Bin A-B'!M1893)</f>
        <v>0</v>
      </c>
      <c r="N14" s="269">
        <f>SUM('Speed Bin A-B'!N21,'Speed Bin A-B'!N125,'Speed Bin A-B'!N229,'Speed Bin A-B'!N333,'Speed Bin A-B'!N437,'Speed Bin A-B'!N749,'Speed Bin A-B'!N853,'Speed Bin A-B'!N957,'Speed Bin A-B'!N1061,'Speed Bin A-B'!N1165,'Speed Bin A-B'!N1477,'Speed Bin A-B'!N1581,'Speed Bin A-B'!N1685,'Speed Bin A-B'!N1789,'Speed Bin A-B'!N1893)</f>
        <v>0</v>
      </c>
      <c r="O14" s="269">
        <f>SUM('Speed Bin A-B'!O21,'Speed Bin A-B'!O125,'Speed Bin A-B'!O229,'Speed Bin A-B'!O333,'Speed Bin A-B'!O437,'Speed Bin A-B'!O749,'Speed Bin A-B'!O853,'Speed Bin A-B'!O957,'Speed Bin A-B'!O1061,'Speed Bin A-B'!O1165,'Speed Bin A-B'!O1477,'Speed Bin A-B'!O1581,'Speed Bin A-B'!O1685,'Speed Bin A-B'!O1789,'Speed Bin A-B'!O1893)</f>
        <v>0</v>
      </c>
      <c r="P14" s="269">
        <f>SUM('Speed Bin A-B'!P21,'Speed Bin A-B'!P125,'Speed Bin A-B'!P229,'Speed Bin A-B'!P333,'Speed Bin A-B'!P437,'Speed Bin A-B'!P749,'Speed Bin A-B'!P853,'Speed Bin A-B'!P957,'Speed Bin A-B'!P1061,'Speed Bin A-B'!P1165,'Speed Bin A-B'!P1477,'Speed Bin A-B'!P1581,'Speed Bin A-B'!P1685,'Speed Bin A-B'!P1789,'Speed Bin A-B'!P1893)</f>
        <v>0</v>
      </c>
      <c r="Q14" s="269">
        <f>SUM('Speed Bin A-B'!Q21,'Speed Bin A-B'!Q125,'Speed Bin A-B'!Q229,'Speed Bin A-B'!Q333,'Speed Bin A-B'!Q437,'Speed Bin A-B'!Q749,'Speed Bin A-B'!Q853,'Speed Bin A-B'!Q957,'Speed Bin A-B'!Q1061,'Speed Bin A-B'!Q1165,'Speed Bin A-B'!Q1477,'Speed Bin A-B'!Q1581,'Speed Bin A-B'!Q1685,'Speed Bin A-B'!Q1789,'Speed Bin A-B'!Q1893)</f>
        <v>0</v>
      </c>
      <c r="R14" s="269">
        <f>SUM('Speed Bin A-B'!R21,'Speed Bin A-B'!R125,'Speed Bin A-B'!R229,'Speed Bin A-B'!R333,'Speed Bin A-B'!R437,'Speed Bin A-B'!R749,'Speed Bin A-B'!R853,'Speed Bin A-B'!R957,'Speed Bin A-B'!R1061,'Speed Bin A-B'!R1165,'Speed Bin A-B'!R1477,'Speed Bin A-B'!R1581,'Speed Bin A-B'!R1685,'Speed Bin A-B'!R1789,'Speed Bin A-B'!R1893)</f>
        <v>0</v>
      </c>
      <c r="S14" s="269">
        <f>SUM('Speed Bin A-B'!S21,'Speed Bin A-B'!S125,'Speed Bin A-B'!S229,'Speed Bin A-B'!S333,'Speed Bin A-B'!S437,'Speed Bin A-B'!S749,'Speed Bin A-B'!S853,'Speed Bin A-B'!S957,'Speed Bin A-B'!S1061,'Speed Bin A-B'!S1165,'Speed Bin A-B'!S1477,'Speed Bin A-B'!S1581,'Speed Bin A-B'!S1685,'Speed Bin A-B'!S1789,'Speed Bin A-B'!S1893)</f>
        <v>0</v>
      </c>
      <c r="T14" s="269">
        <f>SUM('Speed Bin A-B'!T21,'Speed Bin A-B'!T125,'Speed Bin A-B'!T229,'Speed Bin A-B'!T333,'Speed Bin A-B'!T437,'Speed Bin A-B'!T749,'Speed Bin A-B'!T853,'Speed Bin A-B'!T957,'Speed Bin A-B'!T1061,'Speed Bin A-B'!T1165,'Speed Bin A-B'!T1477,'Speed Bin A-B'!T1581,'Speed Bin A-B'!T1685,'Speed Bin A-B'!T1789,'Speed Bin A-B'!T1893)</f>
        <v>0</v>
      </c>
      <c r="U14" s="269">
        <f>SUM('Speed Bin A-B'!U21,'Speed Bin A-B'!U125,'Speed Bin A-B'!U229,'Speed Bin A-B'!U333,'Speed Bin A-B'!U437,'Speed Bin A-B'!U749,'Speed Bin A-B'!U853,'Speed Bin A-B'!U957,'Speed Bin A-B'!U1061,'Speed Bin A-B'!U1165,'Speed Bin A-B'!U1477,'Speed Bin A-B'!U1581,'Speed Bin A-B'!U1685,'Speed Bin A-B'!U1789,'Speed Bin A-B'!U1893)</f>
        <v>0</v>
      </c>
      <c r="V14" s="270">
        <f>IFERROR(AVERAGE('Speed Bin A-B'!V21,'Speed Bin A-B'!V125,'Speed Bin A-B'!V229,'Speed Bin A-B'!V333,'Speed Bin A-B'!V437,'Speed Bin A-B'!V749,'Speed Bin A-B'!V853,'Speed Bin A-B'!V957,'Speed Bin A-B'!V1061,'Speed Bin A-B'!V1165,'Speed Bin A-B'!V1477,'Speed Bin A-B'!V1581,'Speed Bin A-B'!V1685,'Speed Bin A-B'!V1789,'Speed Bin A-B'!V1893),"-")</f>
        <v>29.9</v>
      </c>
      <c r="W14" s="270" t="str">
        <f>IFERROR(AVERAGE('Speed Bin A-B'!W21,'Speed Bin A-B'!W125,'Speed Bin A-B'!W229,'Speed Bin A-B'!W333,'Speed Bin A-B'!W437,'Speed Bin A-B'!W749,'Speed Bin A-B'!W853,'Speed Bin A-B'!W957,'Speed Bin A-B'!W1061,'Speed Bin A-B'!W1165,'Speed Bin A-B'!W1477,'Speed Bin A-B'!W1581,'Speed Bin A-B'!W1685,'Speed Bin A-B'!W1789,'Speed Bin A-B'!W1893),"-")</f>
        <v>-</v>
      </c>
      <c r="X14" s="263"/>
      <c r="Y14" s="263"/>
      <c r="Z14" s="268">
        <v>0.41666666666666702</v>
      </c>
      <c r="AA14" s="271">
        <f t="shared" ref="AA14:AR14" si="10">SUM(C44:C47)</f>
        <v>3</v>
      </c>
      <c r="AB14" s="271">
        <f t="shared" si="10"/>
        <v>7</v>
      </c>
      <c r="AC14" s="271">
        <f t="shared" si="10"/>
        <v>28</v>
      </c>
      <c r="AD14" s="271">
        <f t="shared" si="10"/>
        <v>126</v>
      </c>
      <c r="AE14" s="271">
        <f t="shared" si="10"/>
        <v>121</v>
      </c>
      <c r="AF14" s="271">
        <f t="shared" si="10"/>
        <v>31</v>
      </c>
      <c r="AG14" s="271">
        <f t="shared" si="10"/>
        <v>5</v>
      </c>
      <c r="AH14" s="271">
        <f t="shared" si="10"/>
        <v>0</v>
      </c>
      <c r="AI14" s="271">
        <f t="shared" si="10"/>
        <v>0</v>
      </c>
      <c r="AJ14" s="271">
        <f t="shared" si="10"/>
        <v>0</v>
      </c>
      <c r="AK14" s="271">
        <f t="shared" si="10"/>
        <v>0</v>
      </c>
      <c r="AL14" s="271">
        <f t="shared" si="10"/>
        <v>0</v>
      </c>
      <c r="AM14" s="271">
        <f t="shared" si="10"/>
        <v>0</v>
      </c>
      <c r="AN14" s="271">
        <f t="shared" si="10"/>
        <v>0</v>
      </c>
      <c r="AO14" s="271">
        <f t="shared" si="10"/>
        <v>0</v>
      </c>
      <c r="AP14" s="271">
        <f t="shared" si="10"/>
        <v>0</v>
      </c>
      <c r="AQ14" s="271">
        <f t="shared" si="10"/>
        <v>0</v>
      </c>
      <c r="AR14" s="271">
        <f t="shared" si="10"/>
        <v>0</v>
      </c>
      <c r="AS14" s="271">
        <f>SUM(U44:U47)</f>
        <v>0</v>
      </c>
      <c r="AT14" s="270">
        <f>IFERROR(AVERAGE(V44:V47),"-")</f>
        <v>24.908333333333335</v>
      </c>
      <c r="AU14" s="270">
        <f>IFERROR(AVERAGE(W44:W47),"-")</f>
        <v>30.412500000000001</v>
      </c>
    </row>
    <row r="15" spans="1:47" x14ac:dyDescent="0.2">
      <c r="A15" s="268">
        <v>0.114583333333333</v>
      </c>
      <c r="B15" s="269">
        <f>SUM('Speed Bin A-B'!B22,'Speed Bin A-B'!B126,'Speed Bin A-B'!B230,'Speed Bin A-B'!B334,'Speed Bin A-B'!B438,'Speed Bin A-B'!B750,'Speed Bin A-B'!B854,'Speed Bin A-B'!B958,'Speed Bin A-B'!B1062,'Speed Bin A-B'!B1166,'Speed Bin A-B'!B1478,'Speed Bin A-B'!B1582,'Speed Bin A-B'!B1686,'Speed Bin A-B'!B1790,'Speed Bin A-B'!B1894)</f>
        <v>3</v>
      </c>
      <c r="C15" s="269">
        <f>SUM('Speed Bin A-B'!C22,'Speed Bin A-B'!C126,'Speed Bin A-B'!C230,'Speed Bin A-B'!C334,'Speed Bin A-B'!C438,'Speed Bin A-B'!C750,'Speed Bin A-B'!C854,'Speed Bin A-B'!C958,'Speed Bin A-B'!C1062,'Speed Bin A-B'!C1166,'Speed Bin A-B'!C1478,'Speed Bin A-B'!C1582,'Speed Bin A-B'!C1686,'Speed Bin A-B'!C1790,'Speed Bin A-B'!C1894)</f>
        <v>0</v>
      </c>
      <c r="D15" s="269">
        <f>SUM('Speed Bin A-B'!D22,'Speed Bin A-B'!D126,'Speed Bin A-B'!D230,'Speed Bin A-B'!D334,'Speed Bin A-B'!D438,'Speed Bin A-B'!D750,'Speed Bin A-B'!D854,'Speed Bin A-B'!D958,'Speed Bin A-B'!D1062,'Speed Bin A-B'!D1166,'Speed Bin A-B'!D1478,'Speed Bin A-B'!D1582,'Speed Bin A-B'!D1686,'Speed Bin A-B'!D1790,'Speed Bin A-B'!D1894)</f>
        <v>0</v>
      </c>
      <c r="E15" s="269">
        <f>SUM('Speed Bin A-B'!E22,'Speed Bin A-B'!E126,'Speed Bin A-B'!E230,'Speed Bin A-B'!E334,'Speed Bin A-B'!E438,'Speed Bin A-B'!E750,'Speed Bin A-B'!E854,'Speed Bin A-B'!E958,'Speed Bin A-B'!E1062,'Speed Bin A-B'!E1166,'Speed Bin A-B'!E1478,'Speed Bin A-B'!E1582,'Speed Bin A-B'!E1686,'Speed Bin A-B'!E1790,'Speed Bin A-B'!E1894)</f>
        <v>0</v>
      </c>
      <c r="F15" s="269">
        <f>SUM('Speed Bin A-B'!F22,'Speed Bin A-B'!F126,'Speed Bin A-B'!F230,'Speed Bin A-B'!F334,'Speed Bin A-B'!F438,'Speed Bin A-B'!F750,'Speed Bin A-B'!F854,'Speed Bin A-B'!F958,'Speed Bin A-B'!F1062,'Speed Bin A-B'!F1166,'Speed Bin A-B'!F1478,'Speed Bin A-B'!F1582,'Speed Bin A-B'!F1686,'Speed Bin A-B'!F1790,'Speed Bin A-B'!F1894)</f>
        <v>0</v>
      </c>
      <c r="G15" s="269">
        <f>SUM('Speed Bin A-B'!G22,'Speed Bin A-B'!G126,'Speed Bin A-B'!G230,'Speed Bin A-B'!G334,'Speed Bin A-B'!G438,'Speed Bin A-B'!G750,'Speed Bin A-B'!G854,'Speed Bin A-B'!G958,'Speed Bin A-B'!G1062,'Speed Bin A-B'!G1166,'Speed Bin A-B'!G1478,'Speed Bin A-B'!G1582,'Speed Bin A-B'!G1686,'Speed Bin A-B'!G1790,'Speed Bin A-B'!G1894)</f>
        <v>2</v>
      </c>
      <c r="H15" s="269">
        <f>SUM('Speed Bin A-B'!H22,'Speed Bin A-B'!H126,'Speed Bin A-B'!H230,'Speed Bin A-B'!H334,'Speed Bin A-B'!H438,'Speed Bin A-B'!H750,'Speed Bin A-B'!H854,'Speed Bin A-B'!H958,'Speed Bin A-B'!H1062,'Speed Bin A-B'!H1166,'Speed Bin A-B'!H1478,'Speed Bin A-B'!H1582,'Speed Bin A-B'!H1686,'Speed Bin A-B'!H1790,'Speed Bin A-B'!H1894)</f>
        <v>0</v>
      </c>
      <c r="I15" s="269">
        <f>SUM('Speed Bin A-B'!I22,'Speed Bin A-B'!I126,'Speed Bin A-B'!I230,'Speed Bin A-B'!I334,'Speed Bin A-B'!I438,'Speed Bin A-B'!I750,'Speed Bin A-B'!I854,'Speed Bin A-B'!I958,'Speed Bin A-B'!I1062,'Speed Bin A-B'!I1166,'Speed Bin A-B'!I1478,'Speed Bin A-B'!I1582,'Speed Bin A-B'!I1686,'Speed Bin A-B'!I1790,'Speed Bin A-B'!I1894)</f>
        <v>1</v>
      </c>
      <c r="J15" s="269">
        <f>SUM('Speed Bin A-B'!J22,'Speed Bin A-B'!J126,'Speed Bin A-B'!J230,'Speed Bin A-B'!J334,'Speed Bin A-B'!J438,'Speed Bin A-B'!J750,'Speed Bin A-B'!J854,'Speed Bin A-B'!J958,'Speed Bin A-B'!J1062,'Speed Bin A-B'!J1166,'Speed Bin A-B'!J1478,'Speed Bin A-B'!J1582,'Speed Bin A-B'!J1686,'Speed Bin A-B'!J1790,'Speed Bin A-B'!J1894)</f>
        <v>0</v>
      </c>
      <c r="K15" s="269">
        <f>SUM('Speed Bin A-B'!K22,'Speed Bin A-B'!K126,'Speed Bin A-B'!K230,'Speed Bin A-B'!K334,'Speed Bin A-B'!K438,'Speed Bin A-B'!K750,'Speed Bin A-B'!K854,'Speed Bin A-B'!K958,'Speed Bin A-B'!K1062,'Speed Bin A-B'!K1166,'Speed Bin A-B'!K1478,'Speed Bin A-B'!K1582,'Speed Bin A-B'!K1686,'Speed Bin A-B'!K1790,'Speed Bin A-B'!K1894)</f>
        <v>0</v>
      </c>
      <c r="L15" s="269">
        <f>SUM('Speed Bin A-B'!L22,'Speed Bin A-B'!L126,'Speed Bin A-B'!L230,'Speed Bin A-B'!L334,'Speed Bin A-B'!L438,'Speed Bin A-B'!L750,'Speed Bin A-B'!L854,'Speed Bin A-B'!L958,'Speed Bin A-B'!L1062,'Speed Bin A-B'!L1166,'Speed Bin A-B'!L1478,'Speed Bin A-B'!L1582,'Speed Bin A-B'!L1686,'Speed Bin A-B'!L1790,'Speed Bin A-B'!L1894)</f>
        <v>0</v>
      </c>
      <c r="M15" s="269">
        <f>SUM('Speed Bin A-B'!M22,'Speed Bin A-B'!M126,'Speed Bin A-B'!M230,'Speed Bin A-B'!M334,'Speed Bin A-B'!M438,'Speed Bin A-B'!M750,'Speed Bin A-B'!M854,'Speed Bin A-B'!M958,'Speed Bin A-B'!M1062,'Speed Bin A-B'!M1166,'Speed Bin A-B'!M1478,'Speed Bin A-B'!M1582,'Speed Bin A-B'!M1686,'Speed Bin A-B'!M1790,'Speed Bin A-B'!M1894)</f>
        <v>0</v>
      </c>
      <c r="N15" s="269">
        <f>SUM('Speed Bin A-B'!N22,'Speed Bin A-B'!N126,'Speed Bin A-B'!N230,'Speed Bin A-B'!N334,'Speed Bin A-B'!N438,'Speed Bin A-B'!N750,'Speed Bin A-B'!N854,'Speed Bin A-B'!N958,'Speed Bin A-B'!N1062,'Speed Bin A-B'!N1166,'Speed Bin A-B'!N1478,'Speed Bin A-B'!N1582,'Speed Bin A-B'!N1686,'Speed Bin A-B'!N1790,'Speed Bin A-B'!N1894)</f>
        <v>0</v>
      </c>
      <c r="O15" s="269">
        <f>SUM('Speed Bin A-B'!O22,'Speed Bin A-B'!O126,'Speed Bin A-B'!O230,'Speed Bin A-B'!O334,'Speed Bin A-B'!O438,'Speed Bin A-B'!O750,'Speed Bin A-B'!O854,'Speed Bin A-B'!O958,'Speed Bin A-B'!O1062,'Speed Bin A-B'!O1166,'Speed Bin A-B'!O1478,'Speed Bin A-B'!O1582,'Speed Bin A-B'!O1686,'Speed Bin A-B'!O1790,'Speed Bin A-B'!O1894)</f>
        <v>0</v>
      </c>
      <c r="P15" s="269">
        <f>SUM('Speed Bin A-B'!P22,'Speed Bin A-B'!P126,'Speed Bin A-B'!P230,'Speed Bin A-B'!P334,'Speed Bin A-B'!P438,'Speed Bin A-B'!P750,'Speed Bin A-B'!P854,'Speed Bin A-B'!P958,'Speed Bin A-B'!P1062,'Speed Bin A-B'!P1166,'Speed Bin A-B'!P1478,'Speed Bin A-B'!P1582,'Speed Bin A-B'!P1686,'Speed Bin A-B'!P1790,'Speed Bin A-B'!P1894)</f>
        <v>0</v>
      </c>
      <c r="Q15" s="269">
        <f>SUM('Speed Bin A-B'!Q22,'Speed Bin A-B'!Q126,'Speed Bin A-B'!Q230,'Speed Bin A-B'!Q334,'Speed Bin A-B'!Q438,'Speed Bin A-B'!Q750,'Speed Bin A-B'!Q854,'Speed Bin A-B'!Q958,'Speed Bin A-B'!Q1062,'Speed Bin A-B'!Q1166,'Speed Bin A-B'!Q1478,'Speed Bin A-B'!Q1582,'Speed Bin A-B'!Q1686,'Speed Bin A-B'!Q1790,'Speed Bin A-B'!Q1894)</f>
        <v>0</v>
      </c>
      <c r="R15" s="269">
        <f>SUM('Speed Bin A-B'!R22,'Speed Bin A-B'!R126,'Speed Bin A-B'!R230,'Speed Bin A-B'!R334,'Speed Bin A-B'!R438,'Speed Bin A-B'!R750,'Speed Bin A-B'!R854,'Speed Bin A-B'!R958,'Speed Bin A-B'!R1062,'Speed Bin A-B'!R1166,'Speed Bin A-B'!R1478,'Speed Bin A-B'!R1582,'Speed Bin A-B'!R1686,'Speed Bin A-B'!R1790,'Speed Bin A-B'!R1894)</f>
        <v>0</v>
      </c>
      <c r="S15" s="269">
        <f>SUM('Speed Bin A-B'!S22,'Speed Bin A-B'!S126,'Speed Bin A-B'!S230,'Speed Bin A-B'!S334,'Speed Bin A-B'!S438,'Speed Bin A-B'!S750,'Speed Bin A-B'!S854,'Speed Bin A-B'!S958,'Speed Bin A-B'!S1062,'Speed Bin A-B'!S1166,'Speed Bin A-B'!S1478,'Speed Bin A-B'!S1582,'Speed Bin A-B'!S1686,'Speed Bin A-B'!S1790,'Speed Bin A-B'!S1894)</f>
        <v>0</v>
      </c>
      <c r="T15" s="269">
        <f>SUM('Speed Bin A-B'!T22,'Speed Bin A-B'!T126,'Speed Bin A-B'!T230,'Speed Bin A-B'!T334,'Speed Bin A-B'!T438,'Speed Bin A-B'!T750,'Speed Bin A-B'!T854,'Speed Bin A-B'!T958,'Speed Bin A-B'!T1062,'Speed Bin A-B'!T1166,'Speed Bin A-B'!T1478,'Speed Bin A-B'!T1582,'Speed Bin A-B'!T1686,'Speed Bin A-B'!T1790,'Speed Bin A-B'!T1894)</f>
        <v>0</v>
      </c>
      <c r="U15" s="269">
        <f>SUM('Speed Bin A-B'!U22,'Speed Bin A-B'!U126,'Speed Bin A-B'!U230,'Speed Bin A-B'!U334,'Speed Bin A-B'!U438,'Speed Bin A-B'!U750,'Speed Bin A-B'!U854,'Speed Bin A-B'!U958,'Speed Bin A-B'!U1062,'Speed Bin A-B'!U1166,'Speed Bin A-B'!U1478,'Speed Bin A-B'!U1582,'Speed Bin A-B'!U1686,'Speed Bin A-B'!U1790,'Speed Bin A-B'!U1894)</f>
        <v>0</v>
      </c>
      <c r="V15" s="270">
        <f>IFERROR(AVERAGE('Speed Bin A-B'!V22,'Speed Bin A-B'!V126,'Speed Bin A-B'!V230,'Speed Bin A-B'!V334,'Speed Bin A-B'!V438,'Speed Bin A-B'!V750,'Speed Bin A-B'!V854,'Speed Bin A-B'!V958,'Speed Bin A-B'!V1062,'Speed Bin A-B'!V1166,'Speed Bin A-B'!V1478,'Speed Bin A-B'!V1582,'Speed Bin A-B'!V1686,'Speed Bin A-B'!V1790,'Speed Bin A-B'!V1894),"-")</f>
        <v>31.666666666666668</v>
      </c>
      <c r="W15" s="270" t="str">
        <f>IFERROR(AVERAGE('Speed Bin A-B'!W22,'Speed Bin A-B'!W126,'Speed Bin A-B'!W230,'Speed Bin A-B'!W334,'Speed Bin A-B'!W438,'Speed Bin A-B'!W750,'Speed Bin A-B'!W854,'Speed Bin A-B'!W958,'Speed Bin A-B'!W1062,'Speed Bin A-B'!W1166,'Speed Bin A-B'!W1478,'Speed Bin A-B'!W1582,'Speed Bin A-B'!W1686,'Speed Bin A-B'!W1790,'Speed Bin A-B'!W1894),"-")</f>
        <v>-</v>
      </c>
      <c r="X15" s="263"/>
      <c r="Y15" s="263"/>
      <c r="Z15" s="268">
        <v>0.45833333333333298</v>
      </c>
      <c r="AA15" s="271">
        <f t="shared" ref="AA15:AR15" si="11">SUM(C48:C51)</f>
        <v>2</v>
      </c>
      <c r="AB15" s="271">
        <f t="shared" si="11"/>
        <v>12</v>
      </c>
      <c r="AC15" s="271">
        <f t="shared" si="11"/>
        <v>26</v>
      </c>
      <c r="AD15" s="271">
        <f t="shared" si="11"/>
        <v>107</v>
      </c>
      <c r="AE15" s="271">
        <f t="shared" si="11"/>
        <v>130</v>
      </c>
      <c r="AF15" s="271">
        <f t="shared" si="11"/>
        <v>32</v>
      </c>
      <c r="AG15" s="271">
        <f t="shared" si="11"/>
        <v>3</v>
      </c>
      <c r="AH15" s="271">
        <f t="shared" si="11"/>
        <v>0</v>
      </c>
      <c r="AI15" s="271">
        <f t="shared" si="11"/>
        <v>0</v>
      </c>
      <c r="AJ15" s="271">
        <f t="shared" si="11"/>
        <v>0</v>
      </c>
      <c r="AK15" s="271">
        <f t="shared" si="11"/>
        <v>0</v>
      </c>
      <c r="AL15" s="271">
        <f t="shared" si="11"/>
        <v>0</v>
      </c>
      <c r="AM15" s="271">
        <f t="shared" si="11"/>
        <v>0</v>
      </c>
      <c r="AN15" s="271">
        <f t="shared" si="11"/>
        <v>0</v>
      </c>
      <c r="AO15" s="271">
        <f t="shared" si="11"/>
        <v>0</v>
      </c>
      <c r="AP15" s="271">
        <f t="shared" si="11"/>
        <v>0</v>
      </c>
      <c r="AQ15" s="271">
        <f t="shared" si="11"/>
        <v>0</v>
      </c>
      <c r="AR15" s="271">
        <f t="shared" si="11"/>
        <v>0</v>
      </c>
      <c r="AS15" s="271">
        <f>SUM(U48:U51)</f>
        <v>0</v>
      </c>
      <c r="AT15" s="270">
        <f>IFERROR(AVERAGE(V48:V51),"-")</f>
        <v>24.975000000000001</v>
      </c>
      <c r="AU15" s="270">
        <f>IFERROR(AVERAGE(W48:W51),"-")</f>
        <v>30.349999999999998</v>
      </c>
    </row>
    <row r="16" spans="1:47" x14ac:dyDescent="0.2">
      <c r="A16" s="268">
        <v>0.125</v>
      </c>
      <c r="B16" s="269">
        <f>SUM('Speed Bin A-B'!B23,'Speed Bin A-B'!B127,'Speed Bin A-B'!B231,'Speed Bin A-B'!B335,'Speed Bin A-B'!B439,'Speed Bin A-B'!B751,'Speed Bin A-B'!B855,'Speed Bin A-B'!B959,'Speed Bin A-B'!B1063,'Speed Bin A-B'!B1167,'Speed Bin A-B'!B1479,'Speed Bin A-B'!B1583,'Speed Bin A-B'!B1687,'Speed Bin A-B'!B1791,'Speed Bin A-B'!B1895)</f>
        <v>4</v>
      </c>
      <c r="C16" s="269">
        <f>SUM('Speed Bin A-B'!C23,'Speed Bin A-B'!C127,'Speed Bin A-B'!C231,'Speed Bin A-B'!C335,'Speed Bin A-B'!C439,'Speed Bin A-B'!C751,'Speed Bin A-B'!C855,'Speed Bin A-B'!C959,'Speed Bin A-B'!C1063,'Speed Bin A-B'!C1167,'Speed Bin A-B'!C1479,'Speed Bin A-B'!C1583,'Speed Bin A-B'!C1687,'Speed Bin A-B'!C1791,'Speed Bin A-B'!C1895)</f>
        <v>0</v>
      </c>
      <c r="D16" s="269">
        <f>SUM('Speed Bin A-B'!D23,'Speed Bin A-B'!D127,'Speed Bin A-B'!D231,'Speed Bin A-B'!D335,'Speed Bin A-B'!D439,'Speed Bin A-B'!D751,'Speed Bin A-B'!D855,'Speed Bin A-B'!D959,'Speed Bin A-B'!D1063,'Speed Bin A-B'!D1167,'Speed Bin A-B'!D1479,'Speed Bin A-B'!D1583,'Speed Bin A-B'!D1687,'Speed Bin A-B'!D1791,'Speed Bin A-B'!D1895)</f>
        <v>0</v>
      </c>
      <c r="E16" s="269">
        <f>SUM('Speed Bin A-B'!E23,'Speed Bin A-B'!E127,'Speed Bin A-B'!E231,'Speed Bin A-B'!E335,'Speed Bin A-B'!E439,'Speed Bin A-B'!E751,'Speed Bin A-B'!E855,'Speed Bin A-B'!E959,'Speed Bin A-B'!E1063,'Speed Bin A-B'!E1167,'Speed Bin A-B'!E1479,'Speed Bin A-B'!E1583,'Speed Bin A-B'!E1687,'Speed Bin A-B'!E1791,'Speed Bin A-B'!E1895)</f>
        <v>0</v>
      </c>
      <c r="F16" s="269">
        <f>SUM('Speed Bin A-B'!F23,'Speed Bin A-B'!F127,'Speed Bin A-B'!F231,'Speed Bin A-B'!F335,'Speed Bin A-B'!F439,'Speed Bin A-B'!F751,'Speed Bin A-B'!F855,'Speed Bin A-B'!F959,'Speed Bin A-B'!F1063,'Speed Bin A-B'!F1167,'Speed Bin A-B'!F1479,'Speed Bin A-B'!F1583,'Speed Bin A-B'!F1687,'Speed Bin A-B'!F1791,'Speed Bin A-B'!F1895)</f>
        <v>1</v>
      </c>
      <c r="G16" s="269">
        <f>SUM('Speed Bin A-B'!G23,'Speed Bin A-B'!G127,'Speed Bin A-B'!G231,'Speed Bin A-B'!G335,'Speed Bin A-B'!G439,'Speed Bin A-B'!G751,'Speed Bin A-B'!G855,'Speed Bin A-B'!G959,'Speed Bin A-B'!G1063,'Speed Bin A-B'!G1167,'Speed Bin A-B'!G1479,'Speed Bin A-B'!G1583,'Speed Bin A-B'!G1687,'Speed Bin A-B'!G1791,'Speed Bin A-B'!G1895)</f>
        <v>1</v>
      </c>
      <c r="H16" s="269">
        <f>SUM('Speed Bin A-B'!H23,'Speed Bin A-B'!H127,'Speed Bin A-B'!H231,'Speed Bin A-B'!H335,'Speed Bin A-B'!H439,'Speed Bin A-B'!H751,'Speed Bin A-B'!H855,'Speed Bin A-B'!H959,'Speed Bin A-B'!H1063,'Speed Bin A-B'!H1167,'Speed Bin A-B'!H1479,'Speed Bin A-B'!H1583,'Speed Bin A-B'!H1687,'Speed Bin A-B'!H1791,'Speed Bin A-B'!H1895)</f>
        <v>0</v>
      </c>
      <c r="I16" s="269">
        <f>SUM('Speed Bin A-B'!I23,'Speed Bin A-B'!I127,'Speed Bin A-B'!I231,'Speed Bin A-B'!I335,'Speed Bin A-B'!I439,'Speed Bin A-B'!I751,'Speed Bin A-B'!I855,'Speed Bin A-B'!I959,'Speed Bin A-B'!I1063,'Speed Bin A-B'!I1167,'Speed Bin A-B'!I1479,'Speed Bin A-B'!I1583,'Speed Bin A-B'!I1687,'Speed Bin A-B'!I1791,'Speed Bin A-B'!I1895)</f>
        <v>1</v>
      </c>
      <c r="J16" s="269">
        <f>SUM('Speed Bin A-B'!J23,'Speed Bin A-B'!J127,'Speed Bin A-B'!J231,'Speed Bin A-B'!J335,'Speed Bin A-B'!J439,'Speed Bin A-B'!J751,'Speed Bin A-B'!J855,'Speed Bin A-B'!J959,'Speed Bin A-B'!J1063,'Speed Bin A-B'!J1167,'Speed Bin A-B'!J1479,'Speed Bin A-B'!J1583,'Speed Bin A-B'!J1687,'Speed Bin A-B'!J1791,'Speed Bin A-B'!J1895)</f>
        <v>0</v>
      </c>
      <c r="K16" s="269">
        <f>SUM('Speed Bin A-B'!K23,'Speed Bin A-B'!K127,'Speed Bin A-B'!K231,'Speed Bin A-B'!K335,'Speed Bin A-B'!K439,'Speed Bin A-B'!K751,'Speed Bin A-B'!K855,'Speed Bin A-B'!K959,'Speed Bin A-B'!K1063,'Speed Bin A-B'!K1167,'Speed Bin A-B'!K1479,'Speed Bin A-B'!K1583,'Speed Bin A-B'!K1687,'Speed Bin A-B'!K1791,'Speed Bin A-B'!K1895)</f>
        <v>1</v>
      </c>
      <c r="L16" s="269">
        <f>SUM('Speed Bin A-B'!L23,'Speed Bin A-B'!L127,'Speed Bin A-B'!L231,'Speed Bin A-B'!L335,'Speed Bin A-B'!L439,'Speed Bin A-B'!L751,'Speed Bin A-B'!L855,'Speed Bin A-B'!L959,'Speed Bin A-B'!L1063,'Speed Bin A-B'!L1167,'Speed Bin A-B'!L1479,'Speed Bin A-B'!L1583,'Speed Bin A-B'!L1687,'Speed Bin A-B'!L1791,'Speed Bin A-B'!L1895)</f>
        <v>0</v>
      </c>
      <c r="M16" s="269">
        <f>SUM('Speed Bin A-B'!M23,'Speed Bin A-B'!M127,'Speed Bin A-B'!M231,'Speed Bin A-B'!M335,'Speed Bin A-B'!M439,'Speed Bin A-B'!M751,'Speed Bin A-B'!M855,'Speed Bin A-B'!M959,'Speed Bin A-B'!M1063,'Speed Bin A-B'!M1167,'Speed Bin A-B'!M1479,'Speed Bin A-B'!M1583,'Speed Bin A-B'!M1687,'Speed Bin A-B'!M1791,'Speed Bin A-B'!M1895)</f>
        <v>0</v>
      </c>
      <c r="N16" s="269">
        <f>SUM('Speed Bin A-B'!N23,'Speed Bin A-B'!N127,'Speed Bin A-B'!N231,'Speed Bin A-B'!N335,'Speed Bin A-B'!N439,'Speed Bin A-B'!N751,'Speed Bin A-B'!N855,'Speed Bin A-B'!N959,'Speed Bin A-B'!N1063,'Speed Bin A-B'!N1167,'Speed Bin A-B'!N1479,'Speed Bin A-B'!N1583,'Speed Bin A-B'!N1687,'Speed Bin A-B'!N1791,'Speed Bin A-B'!N1895)</f>
        <v>0</v>
      </c>
      <c r="O16" s="269">
        <f>SUM('Speed Bin A-B'!O23,'Speed Bin A-B'!O127,'Speed Bin A-B'!O231,'Speed Bin A-B'!O335,'Speed Bin A-B'!O439,'Speed Bin A-B'!O751,'Speed Bin A-B'!O855,'Speed Bin A-B'!O959,'Speed Bin A-B'!O1063,'Speed Bin A-B'!O1167,'Speed Bin A-B'!O1479,'Speed Bin A-B'!O1583,'Speed Bin A-B'!O1687,'Speed Bin A-B'!O1791,'Speed Bin A-B'!O1895)</f>
        <v>0</v>
      </c>
      <c r="P16" s="269">
        <f>SUM('Speed Bin A-B'!P23,'Speed Bin A-B'!P127,'Speed Bin A-B'!P231,'Speed Bin A-B'!P335,'Speed Bin A-B'!P439,'Speed Bin A-B'!P751,'Speed Bin A-B'!P855,'Speed Bin A-B'!P959,'Speed Bin A-B'!P1063,'Speed Bin A-B'!P1167,'Speed Bin A-B'!P1479,'Speed Bin A-B'!P1583,'Speed Bin A-B'!P1687,'Speed Bin A-B'!P1791,'Speed Bin A-B'!P1895)</f>
        <v>0</v>
      </c>
      <c r="Q16" s="269">
        <f>SUM('Speed Bin A-B'!Q23,'Speed Bin A-B'!Q127,'Speed Bin A-B'!Q231,'Speed Bin A-B'!Q335,'Speed Bin A-B'!Q439,'Speed Bin A-B'!Q751,'Speed Bin A-B'!Q855,'Speed Bin A-B'!Q959,'Speed Bin A-B'!Q1063,'Speed Bin A-B'!Q1167,'Speed Bin A-B'!Q1479,'Speed Bin A-B'!Q1583,'Speed Bin A-B'!Q1687,'Speed Bin A-B'!Q1791,'Speed Bin A-B'!Q1895)</f>
        <v>0</v>
      </c>
      <c r="R16" s="269">
        <f>SUM('Speed Bin A-B'!R23,'Speed Bin A-B'!R127,'Speed Bin A-B'!R231,'Speed Bin A-B'!R335,'Speed Bin A-B'!R439,'Speed Bin A-B'!R751,'Speed Bin A-B'!R855,'Speed Bin A-B'!R959,'Speed Bin A-B'!R1063,'Speed Bin A-B'!R1167,'Speed Bin A-B'!R1479,'Speed Bin A-B'!R1583,'Speed Bin A-B'!R1687,'Speed Bin A-B'!R1791,'Speed Bin A-B'!R1895)</f>
        <v>0</v>
      </c>
      <c r="S16" s="269">
        <f>SUM('Speed Bin A-B'!S23,'Speed Bin A-B'!S127,'Speed Bin A-B'!S231,'Speed Bin A-B'!S335,'Speed Bin A-B'!S439,'Speed Bin A-B'!S751,'Speed Bin A-B'!S855,'Speed Bin A-B'!S959,'Speed Bin A-B'!S1063,'Speed Bin A-B'!S1167,'Speed Bin A-B'!S1479,'Speed Bin A-B'!S1583,'Speed Bin A-B'!S1687,'Speed Bin A-B'!S1791,'Speed Bin A-B'!S1895)</f>
        <v>0</v>
      </c>
      <c r="T16" s="269">
        <f>SUM('Speed Bin A-B'!T23,'Speed Bin A-B'!T127,'Speed Bin A-B'!T231,'Speed Bin A-B'!T335,'Speed Bin A-B'!T439,'Speed Bin A-B'!T751,'Speed Bin A-B'!T855,'Speed Bin A-B'!T959,'Speed Bin A-B'!T1063,'Speed Bin A-B'!T1167,'Speed Bin A-B'!T1479,'Speed Bin A-B'!T1583,'Speed Bin A-B'!T1687,'Speed Bin A-B'!T1791,'Speed Bin A-B'!T1895)</f>
        <v>0</v>
      </c>
      <c r="U16" s="269">
        <f>SUM('Speed Bin A-B'!U23,'Speed Bin A-B'!U127,'Speed Bin A-B'!U231,'Speed Bin A-B'!U335,'Speed Bin A-B'!U439,'Speed Bin A-B'!U751,'Speed Bin A-B'!U855,'Speed Bin A-B'!U959,'Speed Bin A-B'!U1063,'Speed Bin A-B'!U1167,'Speed Bin A-B'!U1479,'Speed Bin A-B'!U1583,'Speed Bin A-B'!U1687,'Speed Bin A-B'!U1791,'Speed Bin A-B'!U1895)</f>
        <v>0</v>
      </c>
      <c r="V16" s="270">
        <f>IFERROR(AVERAGE('Speed Bin A-B'!V23,'Speed Bin A-B'!V127,'Speed Bin A-B'!V231,'Speed Bin A-B'!V335,'Speed Bin A-B'!V439,'Speed Bin A-B'!V751,'Speed Bin A-B'!V855,'Speed Bin A-B'!V959,'Speed Bin A-B'!V1063,'Speed Bin A-B'!V1167,'Speed Bin A-B'!V1479,'Speed Bin A-B'!V1583,'Speed Bin A-B'!V1687,'Speed Bin A-B'!V1791,'Speed Bin A-B'!V1895),"-")</f>
        <v>32.066666666666663</v>
      </c>
      <c r="W16" s="270" t="str">
        <f>IFERROR(AVERAGE('Speed Bin A-B'!W23,'Speed Bin A-B'!W127,'Speed Bin A-B'!W231,'Speed Bin A-B'!W335,'Speed Bin A-B'!W439,'Speed Bin A-B'!W751,'Speed Bin A-B'!W855,'Speed Bin A-B'!W959,'Speed Bin A-B'!W1063,'Speed Bin A-B'!W1167,'Speed Bin A-B'!W1479,'Speed Bin A-B'!W1583,'Speed Bin A-B'!W1687,'Speed Bin A-B'!W1791,'Speed Bin A-B'!W1895),"-")</f>
        <v>-</v>
      </c>
      <c r="X16" s="263"/>
      <c r="Y16" s="263"/>
      <c r="Z16" s="268">
        <v>0.5</v>
      </c>
      <c r="AA16" s="271">
        <f t="shared" ref="AA16:AR16" si="12">SUM(C52:C55)</f>
        <v>1</v>
      </c>
      <c r="AB16" s="271">
        <f t="shared" si="12"/>
        <v>8</v>
      </c>
      <c r="AC16" s="271">
        <f t="shared" si="12"/>
        <v>24</v>
      </c>
      <c r="AD16" s="271">
        <f t="shared" si="12"/>
        <v>101</v>
      </c>
      <c r="AE16" s="271">
        <f t="shared" si="12"/>
        <v>113</v>
      </c>
      <c r="AF16" s="271">
        <f t="shared" si="12"/>
        <v>28</v>
      </c>
      <c r="AG16" s="271">
        <f t="shared" si="12"/>
        <v>1</v>
      </c>
      <c r="AH16" s="271">
        <f t="shared" si="12"/>
        <v>1</v>
      </c>
      <c r="AI16" s="271">
        <f t="shared" si="12"/>
        <v>0</v>
      </c>
      <c r="AJ16" s="271">
        <f t="shared" si="12"/>
        <v>0</v>
      </c>
      <c r="AK16" s="271">
        <f t="shared" si="12"/>
        <v>0</v>
      </c>
      <c r="AL16" s="271">
        <f t="shared" si="12"/>
        <v>0</v>
      </c>
      <c r="AM16" s="271">
        <f t="shared" si="12"/>
        <v>0</v>
      </c>
      <c r="AN16" s="271">
        <f t="shared" si="12"/>
        <v>0</v>
      </c>
      <c r="AO16" s="271">
        <f t="shared" si="12"/>
        <v>0</v>
      </c>
      <c r="AP16" s="271">
        <f t="shared" si="12"/>
        <v>0</v>
      </c>
      <c r="AQ16" s="271">
        <f t="shared" si="12"/>
        <v>0</v>
      </c>
      <c r="AR16" s="271">
        <f t="shared" si="12"/>
        <v>0</v>
      </c>
      <c r="AS16" s="271">
        <f>SUM(U52:U55)</f>
        <v>0</v>
      </c>
      <c r="AT16" s="270">
        <f>IFERROR(AVERAGE(V52:V55),"-")</f>
        <v>25.180902777777778</v>
      </c>
      <c r="AU16" s="270">
        <f>IFERROR(AVERAGE(W52:W55),"-")</f>
        <v>30.759999999999998</v>
      </c>
    </row>
    <row r="17" spans="1:47" x14ac:dyDescent="0.2">
      <c r="A17" s="268">
        <v>0.13541666666666699</v>
      </c>
      <c r="B17" s="269">
        <f>SUM('Speed Bin A-B'!B24,'Speed Bin A-B'!B128,'Speed Bin A-B'!B232,'Speed Bin A-B'!B336,'Speed Bin A-B'!B440,'Speed Bin A-B'!B752,'Speed Bin A-B'!B856,'Speed Bin A-B'!B960,'Speed Bin A-B'!B1064,'Speed Bin A-B'!B1168,'Speed Bin A-B'!B1480,'Speed Bin A-B'!B1584,'Speed Bin A-B'!B1688,'Speed Bin A-B'!B1792,'Speed Bin A-B'!B1896)</f>
        <v>1</v>
      </c>
      <c r="C17" s="269">
        <f>SUM('Speed Bin A-B'!C24,'Speed Bin A-B'!C128,'Speed Bin A-B'!C232,'Speed Bin A-B'!C336,'Speed Bin A-B'!C440,'Speed Bin A-B'!C752,'Speed Bin A-B'!C856,'Speed Bin A-B'!C960,'Speed Bin A-B'!C1064,'Speed Bin A-B'!C1168,'Speed Bin A-B'!C1480,'Speed Bin A-B'!C1584,'Speed Bin A-B'!C1688,'Speed Bin A-B'!C1792,'Speed Bin A-B'!C1896)</f>
        <v>0</v>
      </c>
      <c r="D17" s="269">
        <f>SUM('Speed Bin A-B'!D24,'Speed Bin A-B'!D128,'Speed Bin A-B'!D232,'Speed Bin A-B'!D336,'Speed Bin A-B'!D440,'Speed Bin A-B'!D752,'Speed Bin A-B'!D856,'Speed Bin A-B'!D960,'Speed Bin A-B'!D1064,'Speed Bin A-B'!D1168,'Speed Bin A-B'!D1480,'Speed Bin A-B'!D1584,'Speed Bin A-B'!D1688,'Speed Bin A-B'!D1792,'Speed Bin A-B'!D1896)</f>
        <v>0</v>
      </c>
      <c r="E17" s="269">
        <f>SUM('Speed Bin A-B'!E24,'Speed Bin A-B'!E128,'Speed Bin A-B'!E232,'Speed Bin A-B'!E336,'Speed Bin A-B'!E440,'Speed Bin A-B'!E752,'Speed Bin A-B'!E856,'Speed Bin A-B'!E960,'Speed Bin A-B'!E1064,'Speed Bin A-B'!E1168,'Speed Bin A-B'!E1480,'Speed Bin A-B'!E1584,'Speed Bin A-B'!E1688,'Speed Bin A-B'!E1792,'Speed Bin A-B'!E1896)</f>
        <v>0</v>
      </c>
      <c r="F17" s="269">
        <f>SUM('Speed Bin A-B'!F24,'Speed Bin A-B'!F128,'Speed Bin A-B'!F232,'Speed Bin A-B'!F336,'Speed Bin A-B'!F440,'Speed Bin A-B'!F752,'Speed Bin A-B'!F856,'Speed Bin A-B'!F960,'Speed Bin A-B'!F1064,'Speed Bin A-B'!F1168,'Speed Bin A-B'!F1480,'Speed Bin A-B'!F1584,'Speed Bin A-B'!F1688,'Speed Bin A-B'!F1792,'Speed Bin A-B'!F1896)</f>
        <v>0</v>
      </c>
      <c r="G17" s="269">
        <f>SUM('Speed Bin A-B'!G24,'Speed Bin A-B'!G128,'Speed Bin A-B'!G232,'Speed Bin A-B'!G336,'Speed Bin A-B'!G440,'Speed Bin A-B'!G752,'Speed Bin A-B'!G856,'Speed Bin A-B'!G960,'Speed Bin A-B'!G1064,'Speed Bin A-B'!G1168,'Speed Bin A-B'!G1480,'Speed Bin A-B'!G1584,'Speed Bin A-B'!G1688,'Speed Bin A-B'!G1792,'Speed Bin A-B'!G1896)</f>
        <v>1</v>
      </c>
      <c r="H17" s="269">
        <f>SUM('Speed Bin A-B'!H24,'Speed Bin A-B'!H128,'Speed Bin A-B'!H232,'Speed Bin A-B'!H336,'Speed Bin A-B'!H440,'Speed Bin A-B'!H752,'Speed Bin A-B'!H856,'Speed Bin A-B'!H960,'Speed Bin A-B'!H1064,'Speed Bin A-B'!H1168,'Speed Bin A-B'!H1480,'Speed Bin A-B'!H1584,'Speed Bin A-B'!H1688,'Speed Bin A-B'!H1792,'Speed Bin A-B'!H1896)</f>
        <v>0</v>
      </c>
      <c r="I17" s="269">
        <f>SUM('Speed Bin A-B'!I24,'Speed Bin A-B'!I128,'Speed Bin A-B'!I232,'Speed Bin A-B'!I336,'Speed Bin A-B'!I440,'Speed Bin A-B'!I752,'Speed Bin A-B'!I856,'Speed Bin A-B'!I960,'Speed Bin A-B'!I1064,'Speed Bin A-B'!I1168,'Speed Bin A-B'!I1480,'Speed Bin A-B'!I1584,'Speed Bin A-B'!I1688,'Speed Bin A-B'!I1792,'Speed Bin A-B'!I1896)</f>
        <v>0</v>
      </c>
      <c r="J17" s="269">
        <f>SUM('Speed Bin A-B'!J24,'Speed Bin A-B'!J128,'Speed Bin A-B'!J232,'Speed Bin A-B'!J336,'Speed Bin A-B'!J440,'Speed Bin A-B'!J752,'Speed Bin A-B'!J856,'Speed Bin A-B'!J960,'Speed Bin A-B'!J1064,'Speed Bin A-B'!J1168,'Speed Bin A-B'!J1480,'Speed Bin A-B'!J1584,'Speed Bin A-B'!J1688,'Speed Bin A-B'!J1792,'Speed Bin A-B'!J1896)</f>
        <v>0</v>
      </c>
      <c r="K17" s="269">
        <f>SUM('Speed Bin A-B'!K24,'Speed Bin A-B'!K128,'Speed Bin A-B'!K232,'Speed Bin A-B'!K336,'Speed Bin A-B'!K440,'Speed Bin A-B'!K752,'Speed Bin A-B'!K856,'Speed Bin A-B'!K960,'Speed Bin A-B'!K1064,'Speed Bin A-B'!K1168,'Speed Bin A-B'!K1480,'Speed Bin A-B'!K1584,'Speed Bin A-B'!K1688,'Speed Bin A-B'!K1792,'Speed Bin A-B'!K1896)</f>
        <v>0</v>
      </c>
      <c r="L17" s="269">
        <f>SUM('Speed Bin A-B'!L24,'Speed Bin A-B'!L128,'Speed Bin A-B'!L232,'Speed Bin A-B'!L336,'Speed Bin A-B'!L440,'Speed Bin A-B'!L752,'Speed Bin A-B'!L856,'Speed Bin A-B'!L960,'Speed Bin A-B'!L1064,'Speed Bin A-B'!L1168,'Speed Bin A-B'!L1480,'Speed Bin A-B'!L1584,'Speed Bin A-B'!L1688,'Speed Bin A-B'!L1792,'Speed Bin A-B'!L1896)</f>
        <v>0</v>
      </c>
      <c r="M17" s="269">
        <f>SUM('Speed Bin A-B'!M24,'Speed Bin A-B'!M128,'Speed Bin A-B'!M232,'Speed Bin A-B'!M336,'Speed Bin A-B'!M440,'Speed Bin A-B'!M752,'Speed Bin A-B'!M856,'Speed Bin A-B'!M960,'Speed Bin A-B'!M1064,'Speed Bin A-B'!M1168,'Speed Bin A-B'!M1480,'Speed Bin A-B'!M1584,'Speed Bin A-B'!M1688,'Speed Bin A-B'!M1792,'Speed Bin A-B'!M1896)</f>
        <v>0</v>
      </c>
      <c r="N17" s="269">
        <f>SUM('Speed Bin A-B'!N24,'Speed Bin A-B'!N128,'Speed Bin A-B'!N232,'Speed Bin A-B'!N336,'Speed Bin A-B'!N440,'Speed Bin A-B'!N752,'Speed Bin A-B'!N856,'Speed Bin A-B'!N960,'Speed Bin A-B'!N1064,'Speed Bin A-B'!N1168,'Speed Bin A-B'!N1480,'Speed Bin A-B'!N1584,'Speed Bin A-B'!N1688,'Speed Bin A-B'!N1792,'Speed Bin A-B'!N1896)</f>
        <v>0</v>
      </c>
      <c r="O17" s="269">
        <f>SUM('Speed Bin A-B'!O24,'Speed Bin A-B'!O128,'Speed Bin A-B'!O232,'Speed Bin A-B'!O336,'Speed Bin A-B'!O440,'Speed Bin A-B'!O752,'Speed Bin A-B'!O856,'Speed Bin A-B'!O960,'Speed Bin A-B'!O1064,'Speed Bin A-B'!O1168,'Speed Bin A-B'!O1480,'Speed Bin A-B'!O1584,'Speed Bin A-B'!O1688,'Speed Bin A-B'!O1792,'Speed Bin A-B'!O1896)</f>
        <v>0</v>
      </c>
      <c r="P17" s="269">
        <f>SUM('Speed Bin A-B'!P24,'Speed Bin A-B'!P128,'Speed Bin A-B'!P232,'Speed Bin A-B'!P336,'Speed Bin A-B'!P440,'Speed Bin A-B'!P752,'Speed Bin A-B'!P856,'Speed Bin A-B'!P960,'Speed Bin A-B'!P1064,'Speed Bin A-B'!P1168,'Speed Bin A-B'!P1480,'Speed Bin A-B'!P1584,'Speed Bin A-B'!P1688,'Speed Bin A-B'!P1792,'Speed Bin A-B'!P1896)</f>
        <v>0</v>
      </c>
      <c r="Q17" s="269">
        <f>SUM('Speed Bin A-B'!Q24,'Speed Bin A-B'!Q128,'Speed Bin A-B'!Q232,'Speed Bin A-B'!Q336,'Speed Bin A-B'!Q440,'Speed Bin A-B'!Q752,'Speed Bin A-B'!Q856,'Speed Bin A-B'!Q960,'Speed Bin A-B'!Q1064,'Speed Bin A-B'!Q1168,'Speed Bin A-B'!Q1480,'Speed Bin A-B'!Q1584,'Speed Bin A-B'!Q1688,'Speed Bin A-B'!Q1792,'Speed Bin A-B'!Q1896)</f>
        <v>0</v>
      </c>
      <c r="R17" s="269">
        <f>SUM('Speed Bin A-B'!R24,'Speed Bin A-B'!R128,'Speed Bin A-B'!R232,'Speed Bin A-B'!R336,'Speed Bin A-B'!R440,'Speed Bin A-B'!R752,'Speed Bin A-B'!R856,'Speed Bin A-B'!R960,'Speed Bin A-B'!R1064,'Speed Bin A-B'!R1168,'Speed Bin A-B'!R1480,'Speed Bin A-B'!R1584,'Speed Bin A-B'!R1688,'Speed Bin A-B'!R1792,'Speed Bin A-B'!R1896)</f>
        <v>0</v>
      </c>
      <c r="S17" s="269">
        <f>SUM('Speed Bin A-B'!S24,'Speed Bin A-B'!S128,'Speed Bin A-B'!S232,'Speed Bin A-B'!S336,'Speed Bin A-B'!S440,'Speed Bin A-B'!S752,'Speed Bin A-B'!S856,'Speed Bin A-B'!S960,'Speed Bin A-B'!S1064,'Speed Bin A-B'!S1168,'Speed Bin A-B'!S1480,'Speed Bin A-B'!S1584,'Speed Bin A-B'!S1688,'Speed Bin A-B'!S1792,'Speed Bin A-B'!S1896)</f>
        <v>0</v>
      </c>
      <c r="T17" s="269">
        <f>SUM('Speed Bin A-B'!T24,'Speed Bin A-B'!T128,'Speed Bin A-B'!T232,'Speed Bin A-B'!T336,'Speed Bin A-B'!T440,'Speed Bin A-B'!T752,'Speed Bin A-B'!T856,'Speed Bin A-B'!T960,'Speed Bin A-B'!T1064,'Speed Bin A-B'!T1168,'Speed Bin A-B'!T1480,'Speed Bin A-B'!T1584,'Speed Bin A-B'!T1688,'Speed Bin A-B'!T1792,'Speed Bin A-B'!T1896)</f>
        <v>0</v>
      </c>
      <c r="U17" s="269">
        <f>SUM('Speed Bin A-B'!U24,'Speed Bin A-B'!U128,'Speed Bin A-B'!U232,'Speed Bin A-B'!U336,'Speed Bin A-B'!U440,'Speed Bin A-B'!U752,'Speed Bin A-B'!U856,'Speed Bin A-B'!U960,'Speed Bin A-B'!U1064,'Speed Bin A-B'!U1168,'Speed Bin A-B'!U1480,'Speed Bin A-B'!U1584,'Speed Bin A-B'!U1688,'Speed Bin A-B'!U1792,'Speed Bin A-B'!U1896)</f>
        <v>0</v>
      </c>
      <c r="V17" s="270">
        <f>IFERROR(AVERAGE('Speed Bin A-B'!V24,'Speed Bin A-B'!V128,'Speed Bin A-B'!V232,'Speed Bin A-B'!V336,'Speed Bin A-B'!V440,'Speed Bin A-B'!V752,'Speed Bin A-B'!V856,'Speed Bin A-B'!V960,'Speed Bin A-B'!V1064,'Speed Bin A-B'!V1168,'Speed Bin A-B'!V1480,'Speed Bin A-B'!V1584,'Speed Bin A-B'!V1688,'Speed Bin A-B'!V1792,'Speed Bin A-B'!V1896),"-")</f>
        <v>27.8</v>
      </c>
      <c r="W17" s="270" t="str">
        <f>IFERROR(AVERAGE('Speed Bin A-B'!W24,'Speed Bin A-B'!W128,'Speed Bin A-B'!W232,'Speed Bin A-B'!W336,'Speed Bin A-B'!W440,'Speed Bin A-B'!W752,'Speed Bin A-B'!W856,'Speed Bin A-B'!W960,'Speed Bin A-B'!W1064,'Speed Bin A-B'!W1168,'Speed Bin A-B'!W1480,'Speed Bin A-B'!W1584,'Speed Bin A-B'!W1688,'Speed Bin A-B'!W1792,'Speed Bin A-B'!W1896),"-")</f>
        <v>-</v>
      </c>
      <c r="X17" s="263"/>
      <c r="Y17" s="263"/>
      <c r="Z17" s="268">
        <v>0.54166666666666696</v>
      </c>
      <c r="AA17" s="271">
        <f t="shared" ref="AA17:AR17" si="13">SUM(C56:C59)</f>
        <v>5</v>
      </c>
      <c r="AB17" s="271">
        <f t="shared" si="13"/>
        <v>5</v>
      </c>
      <c r="AC17" s="271">
        <f t="shared" si="13"/>
        <v>17</v>
      </c>
      <c r="AD17" s="271">
        <f t="shared" si="13"/>
        <v>101</v>
      </c>
      <c r="AE17" s="271">
        <f t="shared" si="13"/>
        <v>129</v>
      </c>
      <c r="AF17" s="271">
        <f t="shared" si="13"/>
        <v>31</v>
      </c>
      <c r="AG17" s="271">
        <f t="shared" si="13"/>
        <v>0</v>
      </c>
      <c r="AH17" s="271">
        <f t="shared" si="13"/>
        <v>0</v>
      </c>
      <c r="AI17" s="271">
        <f t="shared" si="13"/>
        <v>0</v>
      </c>
      <c r="AJ17" s="271">
        <f t="shared" si="13"/>
        <v>0</v>
      </c>
      <c r="AK17" s="271">
        <f t="shared" si="13"/>
        <v>0</v>
      </c>
      <c r="AL17" s="271">
        <f t="shared" si="13"/>
        <v>0</v>
      </c>
      <c r="AM17" s="271">
        <f t="shared" si="13"/>
        <v>0</v>
      </c>
      <c r="AN17" s="271">
        <f t="shared" si="13"/>
        <v>0</v>
      </c>
      <c r="AO17" s="271">
        <f t="shared" si="13"/>
        <v>0</v>
      </c>
      <c r="AP17" s="271">
        <f t="shared" si="13"/>
        <v>0</v>
      </c>
      <c r="AQ17" s="271">
        <f t="shared" si="13"/>
        <v>0</v>
      </c>
      <c r="AR17" s="271">
        <f t="shared" si="13"/>
        <v>0</v>
      </c>
      <c r="AS17" s="271">
        <f>SUM(U56:U59)</f>
        <v>0</v>
      </c>
      <c r="AT17" s="270">
        <f>IFERROR(AVERAGE(V56:V59),"-")</f>
        <v>25.128125000000001</v>
      </c>
      <c r="AU17" s="270">
        <f>IFERROR(AVERAGE(W56:W59),"-")</f>
        <v>29.302083333333332</v>
      </c>
    </row>
    <row r="18" spans="1:47" x14ac:dyDescent="0.2">
      <c r="A18" s="268">
        <v>0.14583333333333301</v>
      </c>
      <c r="B18" s="269">
        <f>SUM('Speed Bin A-B'!B25,'Speed Bin A-B'!B129,'Speed Bin A-B'!B233,'Speed Bin A-B'!B337,'Speed Bin A-B'!B441,'Speed Bin A-B'!B753,'Speed Bin A-B'!B857,'Speed Bin A-B'!B961,'Speed Bin A-B'!B1065,'Speed Bin A-B'!B1169,'Speed Bin A-B'!B1481,'Speed Bin A-B'!B1585,'Speed Bin A-B'!B1689,'Speed Bin A-B'!B1793,'Speed Bin A-B'!B1897)</f>
        <v>1</v>
      </c>
      <c r="C18" s="269">
        <f>SUM('Speed Bin A-B'!C25,'Speed Bin A-B'!C129,'Speed Bin A-B'!C233,'Speed Bin A-B'!C337,'Speed Bin A-B'!C441,'Speed Bin A-B'!C753,'Speed Bin A-B'!C857,'Speed Bin A-B'!C961,'Speed Bin A-B'!C1065,'Speed Bin A-B'!C1169,'Speed Bin A-B'!C1481,'Speed Bin A-B'!C1585,'Speed Bin A-B'!C1689,'Speed Bin A-B'!C1793,'Speed Bin A-B'!C1897)</f>
        <v>0</v>
      </c>
      <c r="D18" s="269">
        <f>SUM('Speed Bin A-B'!D25,'Speed Bin A-B'!D129,'Speed Bin A-B'!D233,'Speed Bin A-B'!D337,'Speed Bin A-B'!D441,'Speed Bin A-B'!D753,'Speed Bin A-B'!D857,'Speed Bin A-B'!D961,'Speed Bin A-B'!D1065,'Speed Bin A-B'!D1169,'Speed Bin A-B'!D1481,'Speed Bin A-B'!D1585,'Speed Bin A-B'!D1689,'Speed Bin A-B'!D1793,'Speed Bin A-B'!D1897)</f>
        <v>0</v>
      </c>
      <c r="E18" s="269">
        <f>SUM('Speed Bin A-B'!E25,'Speed Bin A-B'!E129,'Speed Bin A-B'!E233,'Speed Bin A-B'!E337,'Speed Bin A-B'!E441,'Speed Bin A-B'!E753,'Speed Bin A-B'!E857,'Speed Bin A-B'!E961,'Speed Bin A-B'!E1065,'Speed Bin A-B'!E1169,'Speed Bin A-B'!E1481,'Speed Bin A-B'!E1585,'Speed Bin A-B'!E1689,'Speed Bin A-B'!E1793,'Speed Bin A-B'!E1897)</f>
        <v>0</v>
      </c>
      <c r="F18" s="269">
        <f>SUM('Speed Bin A-B'!F25,'Speed Bin A-B'!F129,'Speed Bin A-B'!F233,'Speed Bin A-B'!F337,'Speed Bin A-B'!F441,'Speed Bin A-B'!F753,'Speed Bin A-B'!F857,'Speed Bin A-B'!F961,'Speed Bin A-B'!F1065,'Speed Bin A-B'!F1169,'Speed Bin A-B'!F1481,'Speed Bin A-B'!F1585,'Speed Bin A-B'!F1689,'Speed Bin A-B'!F1793,'Speed Bin A-B'!F1897)</f>
        <v>0</v>
      </c>
      <c r="G18" s="269">
        <f>SUM('Speed Bin A-B'!G25,'Speed Bin A-B'!G129,'Speed Bin A-B'!G233,'Speed Bin A-B'!G337,'Speed Bin A-B'!G441,'Speed Bin A-B'!G753,'Speed Bin A-B'!G857,'Speed Bin A-B'!G961,'Speed Bin A-B'!G1065,'Speed Bin A-B'!G1169,'Speed Bin A-B'!G1481,'Speed Bin A-B'!G1585,'Speed Bin A-B'!G1689,'Speed Bin A-B'!G1793,'Speed Bin A-B'!G1897)</f>
        <v>0</v>
      </c>
      <c r="H18" s="269">
        <f>SUM('Speed Bin A-B'!H25,'Speed Bin A-B'!H129,'Speed Bin A-B'!H233,'Speed Bin A-B'!H337,'Speed Bin A-B'!H441,'Speed Bin A-B'!H753,'Speed Bin A-B'!H857,'Speed Bin A-B'!H961,'Speed Bin A-B'!H1065,'Speed Bin A-B'!H1169,'Speed Bin A-B'!H1481,'Speed Bin A-B'!H1585,'Speed Bin A-B'!H1689,'Speed Bin A-B'!H1793,'Speed Bin A-B'!H1897)</f>
        <v>0</v>
      </c>
      <c r="I18" s="269">
        <f>SUM('Speed Bin A-B'!I25,'Speed Bin A-B'!I129,'Speed Bin A-B'!I233,'Speed Bin A-B'!I337,'Speed Bin A-B'!I441,'Speed Bin A-B'!I753,'Speed Bin A-B'!I857,'Speed Bin A-B'!I961,'Speed Bin A-B'!I1065,'Speed Bin A-B'!I1169,'Speed Bin A-B'!I1481,'Speed Bin A-B'!I1585,'Speed Bin A-B'!I1689,'Speed Bin A-B'!I1793,'Speed Bin A-B'!I1897)</f>
        <v>1</v>
      </c>
      <c r="J18" s="269">
        <f>SUM('Speed Bin A-B'!J25,'Speed Bin A-B'!J129,'Speed Bin A-B'!J233,'Speed Bin A-B'!J337,'Speed Bin A-B'!J441,'Speed Bin A-B'!J753,'Speed Bin A-B'!J857,'Speed Bin A-B'!J961,'Speed Bin A-B'!J1065,'Speed Bin A-B'!J1169,'Speed Bin A-B'!J1481,'Speed Bin A-B'!J1585,'Speed Bin A-B'!J1689,'Speed Bin A-B'!J1793,'Speed Bin A-B'!J1897)</f>
        <v>0</v>
      </c>
      <c r="K18" s="269">
        <f>SUM('Speed Bin A-B'!K25,'Speed Bin A-B'!K129,'Speed Bin A-B'!K233,'Speed Bin A-B'!K337,'Speed Bin A-B'!K441,'Speed Bin A-B'!K753,'Speed Bin A-B'!K857,'Speed Bin A-B'!K961,'Speed Bin A-B'!K1065,'Speed Bin A-B'!K1169,'Speed Bin A-B'!K1481,'Speed Bin A-B'!K1585,'Speed Bin A-B'!K1689,'Speed Bin A-B'!K1793,'Speed Bin A-B'!K1897)</f>
        <v>0</v>
      </c>
      <c r="L18" s="269">
        <f>SUM('Speed Bin A-B'!L25,'Speed Bin A-B'!L129,'Speed Bin A-B'!L233,'Speed Bin A-B'!L337,'Speed Bin A-B'!L441,'Speed Bin A-B'!L753,'Speed Bin A-B'!L857,'Speed Bin A-B'!L961,'Speed Bin A-B'!L1065,'Speed Bin A-B'!L1169,'Speed Bin A-B'!L1481,'Speed Bin A-B'!L1585,'Speed Bin A-B'!L1689,'Speed Bin A-B'!L1793,'Speed Bin A-B'!L1897)</f>
        <v>0</v>
      </c>
      <c r="M18" s="269">
        <f>SUM('Speed Bin A-B'!M25,'Speed Bin A-B'!M129,'Speed Bin A-B'!M233,'Speed Bin A-B'!M337,'Speed Bin A-B'!M441,'Speed Bin A-B'!M753,'Speed Bin A-B'!M857,'Speed Bin A-B'!M961,'Speed Bin A-B'!M1065,'Speed Bin A-B'!M1169,'Speed Bin A-B'!M1481,'Speed Bin A-B'!M1585,'Speed Bin A-B'!M1689,'Speed Bin A-B'!M1793,'Speed Bin A-B'!M1897)</f>
        <v>0</v>
      </c>
      <c r="N18" s="269">
        <f>SUM('Speed Bin A-B'!N25,'Speed Bin A-B'!N129,'Speed Bin A-B'!N233,'Speed Bin A-B'!N337,'Speed Bin A-B'!N441,'Speed Bin A-B'!N753,'Speed Bin A-B'!N857,'Speed Bin A-B'!N961,'Speed Bin A-B'!N1065,'Speed Bin A-B'!N1169,'Speed Bin A-B'!N1481,'Speed Bin A-B'!N1585,'Speed Bin A-B'!N1689,'Speed Bin A-B'!N1793,'Speed Bin A-B'!N1897)</f>
        <v>0</v>
      </c>
      <c r="O18" s="269">
        <f>SUM('Speed Bin A-B'!O25,'Speed Bin A-B'!O129,'Speed Bin A-B'!O233,'Speed Bin A-B'!O337,'Speed Bin A-B'!O441,'Speed Bin A-B'!O753,'Speed Bin A-B'!O857,'Speed Bin A-B'!O961,'Speed Bin A-B'!O1065,'Speed Bin A-B'!O1169,'Speed Bin A-B'!O1481,'Speed Bin A-B'!O1585,'Speed Bin A-B'!O1689,'Speed Bin A-B'!O1793,'Speed Bin A-B'!O1897)</f>
        <v>0</v>
      </c>
      <c r="P18" s="269">
        <f>SUM('Speed Bin A-B'!P25,'Speed Bin A-B'!P129,'Speed Bin A-B'!P233,'Speed Bin A-B'!P337,'Speed Bin A-B'!P441,'Speed Bin A-B'!P753,'Speed Bin A-B'!P857,'Speed Bin A-B'!P961,'Speed Bin A-B'!P1065,'Speed Bin A-B'!P1169,'Speed Bin A-B'!P1481,'Speed Bin A-B'!P1585,'Speed Bin A-B'!P1689,'Speed Bin A-B'!P1793,'Speed Bin A-B'!P1897)</f>
        <v>0</v>
      </c>
      <c r="Q18" s="269">
        <f>SUM('Speed Bin A-B'!Q25,'Speed Bin A-B'!Q129,'Speed Bin A-B'!Q233,'Speed Bin A-B'!Q337,'Speed Bin A-B'!Q441,'Speed Bin A-B'!Q753,'Speed Bin A-B'!Q857,'Speed Bin A-B'!Q961,'Speed Bin A-B'!Q1065,'Speed Bin A-B'!Q1169,'Speed Bin A-B'!Q1481,'Speed Bin A-B'!Q1585,'Speed Bin A-B'!Q1689,'Speed Bin A-B'!Q1793,'Speed Bin A-B'!Q1897)</f>
        <v>0</v>
      </c>
      <c r="R18" s="269">
        <f>SUM('Speed Bin A-B'!R25,'Speed Bin A-B'!R129,'Speed Bin A-B'!R233,'Speed Bin A-B'!R337,'Speed Bin A-B'!R441,'Speed Bin A-B'!R753,'Speed Bin A-B'!R857,'Speed Bin A-B'!R961,'Speed Bin A-B'!R1065,'Speed Bin A-B'!R1169,'Speed Bin A-B'!R1481,'Speed Bin A-B'!R1585,'Speed Bin A-B'!R1689,'Speed Bin A-B'!R1793,'Speed Bin A-B'!R1897)</f>
        <v>0</v>
      </c>
      <c r="S18" s="269">
        <f>SUM('Speed Bin A-B'!S25,'Speed Bin A-B'!S129,'Speed Bin A-B'!S233,'Speed Bin A-B'!S337,'Speed Bin A-B'!S441,'Speed Bin A-B'!S753,'Speed Bin A-B'!S857,'Speed Bin A-B'!S961,'Speed Bin A-B'!S1065,'Speed Bin A-B'!S1169,'Speed Bin A-B'!S1481,'Speed Bin A-B'!S1585,'Speed Bin A-B'!S1689,'Speed Bin A-B'!S1793,'Speed Bin A-B'!S1897)</f>
        <v>0</v>
      </c>
      <c r="T18" s="269">
        <f>SUM('Speed Bin A-B'!T25,'Speed Bin A-B'!T129,'Speed Bin A-B'!T233,'Speed Bin A-B'!T337,'Speed Bin A-B'!T441,'Speed Bin A-B'!T753,'Speed Bin A-B'!T857,'Speed Bin A-B'!T961,'Speed Bin A-B'!T1065,'Speed Bin A-B'!T1169,'Speed Bin A-B'!T1481,'Speed Bin A-B'!T1585,'Speed Bin A-B'!T1689,'Speed Bin A-B'!T1793,'Speed Bin A-B'!T1897)</f>
        <v>0</v>
      </c>
      <c r="U18" s="269">
        <f>SUM('Speed Bin A-B'!U25,'Speed Bin A-B'!U129,'Speed Bin A-B'!U233,'Speed Bin A-B'!U337,'Speed Bin A-B'!U441,'Speed Bin A-B'!U753,'Speed Bin A-B'!U857,'Speed Bin A-B'!U961,'Speed Bin A-B'!U1065,'Speed Bin A-B'!U1169,'Speed Bin A-B'!U1481,'Speed Bin A-B'!U1585,'Speed Bin A-B'!U1689,'Speed Bin A-B'!U1793,'Speed Bin A-B'!U1897)</f>
        <v>0</v>
      </c>
      <c r="V18" s="270">
        <f>IFERROR(AVERAGE('Speed Bin A-B'!V25,'Speed Bin A-B'!V129,'Speed Bin A-B'!V233,'Speed Bin A-B'!V337,'Speed Bin A-B'!V441,'Speed Bin A-B'!V753,'Speed Bin A-B'!V857,'Speed Bin A-B'!V961,'Speed Bin A-B'!V1065,'Speed Bin A-B'!V1169,'Speed Bin A-B'!V1481,'Speed Bin A-B'!V1585,'Speed Bin A-B'!V1689,'Speed Bin A-B'!V1793,'Speed Bin A-B'!V1897),"-")</f>
        <v>36.700000000000003</v>
      </c>
      <c r="W18" s="270" t="str">
        <f>IFERROR(AVERAGE('Speed Bin A-B'!W25,'Speed Bin A-B'!W129,'Speed Bin A-B'!W233,'Speed Bin A-B'!W337,'Speed Bin A-B'!W441,'Speed Bin A-B'!W753,'Speed Bin A-B'!W857,'Speed Bin A-B'!W961,'Speed Bin A-B'!W1065,'Speed Bin A-B'!W1169,'Speed Bin A-B'!W1481,'Speed Bin A-B'!W1585,'Speed Bin A-B'!W1689,'Speed Bin A-B'!W1793,'Speed Bin A-B'!W1897),"-")</f>
        <v>-</v>
      </c>
      <c r="X18" s="263"/>
      <c r="Y18" s="263"/>
      <c r="Z18" s="268">
        <v>0.58333333333333304</v>
      </c>
      <c r="AA18" s="271">
        <f>SUM(C60:C63)</f>
        <v>2</v>
      </c>
      <c r="AB18" s="271">
        <f t="shared" ref="AB18:AR18" si="14">SUM(D60:D63)</f>
        <v>9</v>
      </c>
      <c r="AC18" s="271">
        <f t="shared" si="14"/>
        <v>32</v>
      </c>
      <c r="AD18" s="271">
        <f t="shared" si="14"/>
        <v>139</v>
      </c>
      <c r="AE18" s="271">
        <f t="shared" si="14"/>
        <v>130</v>
      </c>
      <c r="AF18" s="271">
        <f t="shared" si="14"/>
        <v>26</v>
      </c>
      <c r="AG18" s="271">
        <f t="shared" si="14"/>
        <v>2</v>
      </c>
      <c r="AH18" s="271">
        <f t="shared" si="14"/>
        <v>1</v>
      </c>
      <c r="AI18" s="271">
        <f t="shared" si="14"/>
        <v>0</v>
      </c>
      <c r="AJ18" s="271">
        <f t="shared" si="14"/>
        <v>0</v>
      </c>
      <c r="AK18" s="271">
        <f t="shared" si="14"/>
        <v>0</v>
      </c>
      <c r="AL18" s="271">
        <f t="shared" si="14"/>
        <v>0</v>
      </c>
      <c r="AM18" s="271">
        <f t="shared" si="14"/>
        <v>0</v>
      </c>
      <c r="AN18" s="271">
        <f t="shared" si="14"/>
        <v>0</v>
      </c>
      <c r="AO18" s="271">
        <f t="shared" si="14"/>
        <v>0</v>
      </c>
      <c r="AP18" s="271">
        <f t="shared" si="14"/>
        <v>0</v>
      </c>
      <c r="AQ18" s="271">
        <f t="shared" si="14"/>
        <v>0</v>
      </c>
      <c r="AR18" s="271">
        <f t="shared" si="14"/>
        <v>0</v>
      </c>
      <c r="AS18" s="271">
        <f>SUM(U60:U63)</f>
        <v>0</v>
      </c>
      <c r="AT18" s="270">
        <f>IFERROR(AVERAGE(V60:V63),"-")</f>
        <v>24.881249999999998</v>
      </c>
      <c r="AU18" s="270">
        <f>IFERROR(AVERAGE(W60:W63),"-")</f>
        <v>29.175000000000001</v>
      </c>
    </row>
    <row r="19" spans="1:47" x14ac:dyDescent="0.2">
      <c r="A19" s="268">
        <v>0.15625</v>
      </c>
      <c r="B19" s="269">
        <f>SUM('Speed Bin A-B'!B26,'Speed Bin A-B'!B130,'Speed Bin A-B'!B234,'Speed Bin A-B'!B338,'Speed Bin A-B'!B442,'Speed Bin A-B'!B754,'Speed Bin A-B'!B858,'Speed Bin A-B'!B962,'Speed Bin A-B'!B1066,'Speed Bin A-B'!B1170,'Speed Bin A-B'!B1482,'Speed Bin A-B'!B1586,'Speed Bin A-B'!B1690,'Speed Bin A-B'!B1794,'Speed Bin A-B'!B1898)</f>
        <v>0</v>
      </c>
      <c r="C19" s="269">
        <f>SUM('Speed Bin A-B'!C26,'Speed Bin A-B'!C130,'Speed Bin A-B'!C234,'Speed Bin A-B'!C338,'Speed Bin A-B'!C442,'Speed Bin A-B'!C754,'Speed Bin A-B'!C858,'Speed Bin A-B'!C962,'Speed Bin A-B'!C1066,'Speed Bin A-B'!C1170,'Speed Bin A-B'!C1482,'Speed Bin A-B'!C1586,'Speed Bin A-B'!C1690,'Speed Bin A-B'!C1794,'Speed Bin A-B'!C1898)</f>
        <v>0</v>
      </c>
      <c r="D19" s="269">
        <f>SUM('Speed Bin A-B'!D26,'Speed Bin A-B'!D130,'Speed Bin A-B'!D234,'Speed Bin A-B'!D338,'Speed Bin A-B'!D442,'Speed Bin A-B'!D754,'Speed Bin A-B'!D858,'Speed Bin A-B'!D962,'Speed Bin A-B'!D1066,'Speed Bin A-B'!D1170,'Speed Bin A-B'!D1482,'Speed Bin A-B'!D1586,'Speed Bin A-B'!D1690,'Speed Bin A-B'!D1794,'Speed Bin A-B'!D1898)</f>
        <v>0</v>
      </c>
      <c r="E19" s="269">
        <f>SUM('Speed Bin A-B'!E26,'Speed Bin A-B'!E130,'Speed Bin A-B'!E234,'Speed Bin A-B'!E338,'Speed Bin A-B'!E442,'Speed Bin A-B'!E754,'Speed Bin A-B'!E858,'Speed Bin A-B'!E962,'Speed Bin A-B'!E1066,'Speed Bin A-B'!E1170,'Speed Bin A-B'!E1482,'Speed Bin A-B'!E1586,'Speed Bin A-B'!E1690,'Speed Bin A-B'!E1794,'Speed Bin A-B'!E1898)</f>
        <v>0</v>
      </c>
      <c r="F19" s="269">
        <f>SUM('Speed Bin A-B'!F26,'Speed Bin A-B'!F130,'Speed Bin A-B'!F234,'Speed Bin A-B'!F338,'Speed Bin A-B'!F442,'Speed Bin A-B'!F754,'Speed Bin A-B'!F858,'Speed Bin A-B'!F962,'Speed Bin A-B'!F1066,'Speed Bin A-B'!F1170,'Speed Bin A-B'!F1482,'Speed Bin A-B'!F1586,'Speed Bin A-B'!F1690,'Speed Bin A-B'!F1794,'Speed Bin A-B'!F1898)</f>
        <v>0</v>
      </c>
      <c r="G19" s="269">
        <f>SUM('Speed Bin A-B'!G26,'Speed Bin A-B'!G130,'Speed Bin A-B'!G234,'Speed Bin A-B'!G338,'Speed Bin A-B'!G442,'Speed Bin A-B'!G754,'Speed Bin A-B'!G858,'Speed Bin A-B'!G962,'Speed Bin A-B'!G1066,'Speed Bin A-B'!G1170,'Speed Bin A-B'!G1482,'Speed Bin A-B'!G1586,'Speed Bin A-B'!G1690,'Speed Bin A-B'!G1794,'Speed Bin A-B'!G1898)</f>
        <v>0</v>
      </c>
      <c r="H19" s="269">
        <f>SUM('Speed Bin A-B'!H26,'Speed Bin A-B'!H130,'Speed Bin A-B'!H234,'Speed Bin A-B'!H338,'Speed Bin A-B'!H442,'Speed Bin A-B'!H754,'Speed Bin A-B'!H858,'Speed Bin A-B'!H962,'Speed Bin A-B'!H1066,'Speed Bin A-B'!H1170,'Speed Bin A-B'!H1482,'Speed Bin A-B'!H1586,'Speed Bin A-B'!H1690,'Speed Bin A-B'!H1794,'Speed Bin A-B'!H1898)</f>
        <v>0</v>
      </c>
      <c r="I19" s="269">
        <f>SUM('Speed Bin A-B'!I26,'Speed Bin A-B'!I130,'Speed Bin A-B'!I234,'Speed Bin A-B'!I338,'Speed Bin A-B'!I442,'Speed Bin A-B'!I754,'Speed Bin A-B'!I858,'Speed Bin A-B'!I962,'Speed Bin A-B'!I1066,'Speed Bin A-B'!I1170,'Speed Bin A-B'!I1482,'Speed Bin A-B'!I1586,'Speed Bin A-B'!I1690,'Speed Bin A-B'!I1794,'Speed Bin A-B'!I1898)</f>
        <v>0</v>
      </c>
      <c r="J19" s="269">
        <f>SUM('Speed Bin A-B'!J26,'Speed Bin A-B'!J130,'Speed Bin A-B'!J234,'Speed Bin A-B'!J338,'Speed Bin A-B'!J442,'Speed Bin A-B'!J754,'Speed Bin A-B'!J858,'Speed Bin A-B'!J962,'Speed Bin A-B'!J1066,'Speed Bin A-B'!J1170,'Speed Bin A-B'!J1482,'Speed Bin A-B'!J1586,'Speed Bin A-B'!J1690,'Speed Bin A-B'!J1794,'Speed Bin A-B'!J1898)</f>
        <v>0</v>
      </c>
      <c r="K19" s="269">
        <f>SUM('Speed Bin A-B'!K26,'Speed Bin A-B'!K130,'Speed Bin A-B'!K234,'Speed Bin A-B'!K338,'Speed Bin A-B'!K442,'Speed Bin A-B'!K754,'Speed Bin A-B'!K858,'Speed Bin A-B'!K962,'Speed Bin A-B'!K1066,'Speed Bin A-B'!K1170,'Speed Bin A-B'!K1482,'Speed Bin A-B'!K1586,'Speed Bin A-B'!K1690,'Speed Bin A-B'!K1794,'Speed Bin A-B'!K1898)</f>
        <v>0</v>
      </c>
      <c r="L19" s="269">
        <f>SUM('Speed Bin A-B'!L26,'Speed Bin A-B'!L130,'Speed Bin A-B'!L234,'Speed Bin A-B'!L338,'Speed Bin A-B'!L442,'Speed Bin A-B'!L754,'Speed Bin A-B'!L858,'Speed Bin A-B'!L962,'Speed Bin A-B'!L1066,'Speed Bin A-B'!L1170,'Speed Bin A-B'!L1482,'Speed Bin A-B'!L1586,'Speed Bin A-B'!L1690,'Speed Bin A-B'!L1794,'Speed Bin A-B'!L1898)</f>
        <v>0</v>
      </c>
      <c r="M19" s="269">
        <f>SUM('Speed Bin A-B'!M26,'Speed Bin A-B'!M130,'Speed Bin A-B'!M234,'Speed Bin A-B'!M338,'Speed Bin A-B'!M442,'Speed Bin A-B'!M754,'Speed Bin A-B'!M858,'Speed Bin A-B'!M962,'Speed Bin A-B'!M1066,'Speed Bin A-B'!M1170,'Speed Bin A-B'!M1482,'Speed Bin A-B'!M1586,'Speed Bin A-B'!M1690,'Speed Bin A-B'!M1794,'Speed Bin A-B'!M1898)</f>
        <v>0</v>
      </c>
      <c r="N19" s="269">
        <f>SUM('Speed Bin A-B'!N26,'Speed Bin A-B'!N130,'Speed Bin A-B'!N234,'Speed Bin A-B'!N338,'Speed Bin A-B'!N442,'Speed Bin A-B'!N754,'Speed Bin A-B'!N858,'Speed Bin A-B'!N962,'Speed Bin A-B'!N1066,'Speed Bin A-B'!N1170,'Speed Bin A-B'!N1482,'Speed Bin A-B'!N1586,'Speed Bin A-B'!N1690,'Speed Bin A-B'!N1794,'Speed Bin A-B'!N1898)</f>
        <v>0</v>
      </c>
      <c r="O19" s="269">
        <f>SUM('Speed Bin A-B'!O26,'Speed Bin A-B'!O130,'Speed Bin A-B'!O234,'Speed Bin A-B'!O338,'Speed Bin A-B'!O442,'Speed Bin A-B'!O754,'Speed Bin A-B'!O858,'Speed Bin A-B'!O962,'Speed Bin A-B'!O1066,'Speed Bin A-B'!O1170,'Speed Bin A-B'!O1482,'Speed Bin A-B'!O1586,'Speed Bin A-B'!O1690,'Speed Bin A-B'!O1794,'Speed Bin A-B'!O1898)</f>
        <v>0</v>
      </c>
      <c r="P19" s="269">
        <f>SUM('Speed Bin A-B'!P26,'Speed Bin A-B'!P130,'Speed Bin A-B'!P234,'Speed Bin A-B'!P338,'Speed Bin A-B'!P442,'Speed Bin A-B'!P754,'Speed Bin A-B'!P858,'Speed Bin A-B'!P962,'Speed Bin A-B'!P1066,'Speed Bin A-B'!P1170,'Speed Bin A-B'!P1482,'Speed Bin A-B'!P1586,'Speed Bin A-B'!P1690,'Speed Bin A-B'!P1794,'Speed Bin A-B'!P1898)</f>
        <v>0</v>
      </c>
      <c r="Q19" s="269">
        <f>SUM('Speed Bin A-B'!Q26,'Speed Bin A-B'!Q130,'Speed Bin A-B'!Q234,'Speed Bin A-B'!Q338,'Speed Bin A-B'!Q442,'Speed Bin A-B'!Q754,'Speed Bin A-B'!Q858,'Speed Bin A-B'!Q962,'Speed Bin A-B'!Q1066,'Speed Bin A-B'!Q1170,'Speed Bin A-B'!Q1482,'Speed Bin A-B'!Q1586,'Speed Bin A-B'!Q1690,'Speed Bin A-B'!Q1794,'Speed Bin A-B'!Q1898)</f>
        <v>0</v>
      </c>
      <c r="R19" s="269">
        <f>SUM('Speed Bin A-B'!R26,'Speed Bin A-B'!R130,'Speed Bin A-B'!R234,'Speed Bin A-B'!R338,'Speed Bin A-B'!R442,'Speed Bin A-B'!R754,'Speed Bin A-B'!R858,'Speed Bin A-B'!R962,'Speed Bin A-B'!R1066,'Speed Bin A-B'!R1170,'Speed Bin A-B'!R1482,'Speed Bin A-B'!R1586,'Speed Bin A-B'!R1690,'Speed Bin A-B'!R1794,'Speed Bin A-B'!R1898)</f>
        <v>0</v>
      </c>
      <c r="S19" s="269">
        <f>SUM('Speed Bin A-B'!S26,'Speed Bin A-B'!S130,'Speed Bin A-B'!S234,'Speed Bin A-B'!S338,'Speed Bin A-B'!S442,'Speed Bin A-B'!S754,'Speed Bin A-B'!S858,'Speed Bin A-B'!S962,'Speed Bin A-B'!S1066,'Speed Bin A-B'!S1170,'Speed Bin A-B'!S1482,'Speed Bin A-B'!S1586,'Speed Bin A-B'!S1690,'Speed Bin A-B'!S1794,'Speed Bin A-B'!S1898)</f>
        <v>0</v>
      </c>
      <c r="T19" s="269">
        <f>SUM('Speed Bin A-B'!T26,'Speed Bin A-B'!T130,'Speed Bin A-B'!T234,'Speed Bin A-B'!T338,'Speed Bin A-B'!T442,'Speed Bin A-B'!T754,'Speed Bin A-B'!T858,'Speed Bin A-B'!T962,'Speed Bin A-B'!T1066,'Speed Bin A-B'!T1170,'Speed Bin A-B'!T1482,'Speed Bin A-B'!T1586,'Speed Bin A-B'!T1690,'Speed Bin A-B'!T1794,'Speed Bin A-B'!T1898)</f>
        <v>0</v>
      </c>
      <c r="U19" s="269">
        <f>SUM('Speed Bin A-B'!U26,'Speed Bin A-B'!U130,'Speed Bin A-B'!U234,'Speed Bin A-B'!U338,'Speed Bin A-B'!U442,'Speed Bin A-B'!U754,'Speed Bin A-B'!U858,'Speed Bin A-B'!U962,'Speed Bin A-B'!U1066,'Speed Bin A-B'!U1170,'Speed Bin A-B'!U1482,'Speed Bin A-B'!U1586,'Speed Bin A-B'!U1690,'Speed Bin A-B'!U1794,'Speed Bin A-B'!U1898)</f>
        <v>0</v>
      </c>
      <c r="V19" s="270" t="str">
        <f>IFERROR(AVERAGE('Speed Bin A-B'!V26,'Speed Bin A-B'!V130,'Speed Bin A-B'!V234,'Speed Bin A-B'!V338,'Speed Bin A-B'!V442,'Speed Bin A-B'!V754,'Speed Bin A-B'!V858,'Speed Bin A-B'!V962,'Speed Bin A-B'!V1066,'Speed Bin A-B'!V1170,'Speed Bin A-B'!V1482,'Speed Bin A-B'!V1586,'Speed Bin A-B'!V1690,'Speed Bin A-B'!V1794,'Speed Bin A-B'!V1898),"-")</f>
        <v>-</v>
      </c>
      <c r="W19" s="270" t="str">
        <f>IFERROR(AVERAGE('Speed Bin A-B'!W26,'Speed Bin A-B'!W130,'Speed Bin A-B'!W234,'Speed Bin A-B'!W338,'Speed Bin A-B'!W442,'Speed Bin A-B'!W754,'Speed Bin A-B'!W858,'Speed Bin A-B'!W962,'Speed Bin A-B'!W1066,'Speed Bin A-B'!W1170,'Speed Bin A-B'!W1482,'Speed Bin A-B'!W1586,'Speed Bin A-B'!W1690,'Speed Bin A-B'!W1794,'Speed Bin A-B'!W1898),"-")</f>
        <v>-</v>
      </c>
      <c r="X19" s="263"/>
      <c r="Y19" s="263"/>
      <c r="Z19" s="268">
        <v>0.625</v>
      </c>
      <c r="AA19" s="271">
        <f t="shared" ref="AA19:AR19" si="15">SUM(C64:C67)</f>
        <v>3</v>
      </c>
      <c r="AB19" s="271">
        <f t="shared" si="15"/>
        <v>28</v>
      </c>
      <c r="AC19" s="271">
        <f t="shared" si="15"/>
        <v>115</v>
      </c>
      <c r="AD19" s="271">
        <f t="shared" si="15"/>
        <v>368</v>
      </c>
      <c r="AE19" s="271">
        <f t="shared" si="15"/>
        <v>279</v>
      </c>
      <c r="AF19" s="271">
        <f t="shared" si="15"/>
        <v>35</v>
      </c>
      <c r="AG19" s="271">
        <f t="shared" si="15"/>
        <v>2</v>
      </c>
      <c r="AH19" s="271">
        <f t="shared" si="15"/>
        <v>0</v>
      </c>
      <c r="AI19" s="271">
        <f t="shared" si="15"/>
        <v>0</v>
      </c>
      <c r="AJ19" s="271">
        <f t="shared" si="15"/>
        <v>0</v>
      </c>
      <c r="AK19" s="271">
        <f t="shared" si="15"/>
        <v>0</v>
      </c>
      <c r="AL19" s="271">
        <f t="shared" si="15"/>
        <v>0</v>
      </c>
      <c r="AM19" s="271">
        <f t="shared" si="15"/>
        <v>0</v>
      </c>
      <c r="AN19" s="271">
        <f t="shared" si="15"/>
        <v>0</v>
      </c>
      <c r="AO19" s="271">
        <f t="shared" si="15"/>
        <v>0</v>
      </c>
      <c r="AP19" s="271">
        <f t="shared" si="15"/>
        <v>0</v>
      </c>
      <c r="AQ19" s="271">
        <f t="shared" si="15"/>
        <v>0</v>
      </c>
      <c r="AR19" s="271">
        <f t="shared" si="15"/>
        <v>0</v>
      </c>
      <c r="AS19" s="271">
        <f>SUM(U64:U67)</f>
        <v>0</v>
      </c>
      <c r="AT19" s="270">
        <f>IFERROR(AVERAGE(V64:V67),"-")</f>
        <v>23.690625000000004</v>
      </c>
      <c r="AU19" s="270">
        <f>IFERROR(AVERAGE(W64:W67),"-")</f>
        <v>27.821428571428569</v>
      </c>
    </row>
    <row r="20" spans="1:47" x14ac:dyDescent="0.2">
      <c r="A20" s="268">
        <v>0.16666666666666699</v>
      </c>
      <c r="B20" s="269">
        <f>SUM('Speed Bin A-B'!B27,'Speed Bin A-B'!B131,'Speed Bin A-B'!B235,'Speed Bin A-B'!B339,'Speed Bin A-B'!B443,'Speed Bin A-B'!B755,'Speed Bin A-B'!B859,'Speed Bin A-B'!B963,'Speed Bin A-B'!B1067,'Speed Bin A-B'!B1171,'Speed Bin A-B'!B1483,'Speed Bin A-B'!B1587,'Speed Bin A-B'!B1691,'Speed Bin A-B'!B1795,'Speed Bin A-B'!B1899)</f>
        <v>0</v>
      </c>
      <c r="C20" s="269">
        <f>SUM('Speed Bin A-B'!C27,'Speed Bin A-B'!C131,'Speed Bin A-B'!C235,'Speed Bin A-B'!C339,'Speed Bin A-B'!C443,'Speed Bin A-B'!C755,'Speed Bin A-B'!C859,'Speed Bin A-B'!C963,'Speed Bin A-B'!C1067,'Speed Bin A-B'!C1171,'Speed Bin A-B'!C1483,'Speed Bin A-B'!C1587,'Speed Bin A-B'!C1691,'Speed Bin A-B'!C1795,'Speed Bin A-B'!C1899)</f>
        <v>0</v>
      </c>
      <c r="D20" s="269">
        <f>SUM('Speed Bin A-B'!D27,'Speed Bin A-B'!D131,'Speed Bin A-B'!D235,'Speed Bin A-B'!D339,'Speed Bin A-B'!D443,'Speed Bin A-B'!D755,'Speed Bin A-B'!D859,'Speed Bin A-B'!D963,'Speed Bin A-B'!D1067,'Speed Bin A-B'!D1171,'Speed Bin A-B'!D1483,'Speed Bin A-B'!D1587,'Speed Bin A-B'!D1691,'Speed Bin A-B'!D1795,'Speed Bin A-B'!D1899)</f>
        <v>0</v>
      </c>
      <c r="E20" s="269">
        <f>SUM('Speed Bin A-B'!E27,'Speed Bin A-B'!E131,'Speed Bin A-B'!E235,'Speed Bin A-B'!E339,'Speed Bin A-B'!E443,'Speed Bin A-B'!E755,'Speed Bin A-B'!E859,'Speed Bin A-B'!E963,'Speed Bin A-B'!E1067,'Speed Bin A-B'!E1171,'Speed Bin A-B'!E1483,'Speed Bin A-B'!E1587,'Speed Bin A-B'!E1691,'Speed Bin A-B'!E1795,'Speed Bin A-B'!E1899)</f>
        <v>0</v>
      </c>
      <c r="F20" s="269">
        <f>SUM('Speed Bin A-B'!F27,'Speed Bin A-B'!F131,'Speed Bin A-B'!F235,'Speed Bin A-B'!F339,'Speed Bin A-B'!F443,'Speed Bin A-B'!F755,'Speed Bin A-B'!F859,'Speed Bin A-B'!F963,'Speed Bin A-B'!F1067,'Speed Bin A-B'!F1171,'Speed Bin A-B'!F1483,'Speed Bin A-B'!F1587,'Speed Bin A-B'!F1691,'Speed Bin A-B'!F1795,'Speed Bin A-B'!F1899)</f>
        <v>0</v>
      </c>
      <c r="G20" s="269">
        <f>SUM('Speed Bin A-B'!G27,'Speed Bin A-B'!G131,'Speed Bin A-B'!G235,'Speed Bin A-B'!G339,'Speed Bin A-B'!G443,'Speed Bin A-B'!G755,'Speed Bin A-B'!G859,'Speed Bin A-B'!G963,'Speed Bin A-B'!G1067,'Speed Bin A-B'!G1171,'Speed Bin A-B'!G1483,'Speed Bin A-B'!G1587,'Speed Bin A-B'!G1691,'Speed Bin A-B'!G1795,'Speed Bin A-B'!G1899)</f>
        <v>0</v>
      </c>
      <c r="H20" s="269">
        <f>SUM('Speed Bin A-B'!H27,'Speed Bin A-B'!H131,'Speed Bin A-B'!H235,'Speed Bin A-B'!H339,'Speed Bin A-B'!H443,'Speed Bin A-B'!H755,'Speed Bin A-B'!H859,'Speed Bin A-B'!H963,'Speed Bin A-B'!H1067,'Speed Bin A-B'!H1171,'Speed Bin A-B'!H1483,'Speed Bin A-B'!H1587,'Speed Bin A-B'!H1691,'Speed Bin A-B'!H1795,'Speed Bin A-B'!H1899)</f>
        <v>0</v>
      </c>
      <c r="I20" s="269">
        <f>SUM('Speed Bin A-B'!I27,'Speed Bin A-B'!I131,'Speed Bin A-B'!I235,'Speed Bin A-B'!I339,'Speed Bin A-B'!I443,'Speed Bin A-B'!I755,'Speed Bin A-B'!I859,'Speed Bin A-B'!I963,'Speed Bin A-B'!I1067,'Speed Bin A-B'!I1171,'Speed Bin A-B'!I1483,'Speed Bin A-B'!I1587,'Speed Bin A-B'!I1691,'Speed Bin A-B'!I1795,'Speed Bin A-B'!I1899)</f>
        <v>0</v>
      </c>
      <c r="J20" s="269">
        <f>SUM('Speed Bin A-B'!J27,'Speed Bin A-B'!J131,'Speed Bin A-B'!J235,'Speed Bin A-B'!J339,'Speed Bin A-B'!J443,'Speed Bin A-B'!J755,'Speed Bin A-B'!J859,'Speed Bin A-B'!J963,'Speed Bin A-B'!J1067,'Speed Bin A-B'!J1171,'Speed Bin A-B'!J1483,'Speed Bin A-B'!J1587,'Speed Bin A-B'!J1691,'Speed Bin A-B'!J1795,'Speed Bin A-B'!J1899)</f>
        <v>0</v>
      </c>
      <c r="K20" s="269">
        <f>SUM('Speed Bin A-B'!K27,'Speed Bin A-B'!K131,'Speed Bin A-B'!K235,'Speed Bin A-B'!K339,'Speed Bin A-B'!K443,'Speed Bin A-B'!K755,'Speed Bin A-B'!K859,'Speed Bin A-B'!K963,'Speed Bin A-B'!K1067,'Speed Bin A-B'!K1171,'Speed Bin A-B'!K1483,'Speed Bin A-B'!K1587,'Speed Bin A-B'!K1691,'Speed Bin A-B'!K1795,'Speed Bin A-B'!K1899)</f>
        <v>0</v>
      </c>
      <c r="L20" s="269">
        <f>SUM('Speed Bin A-B'!L27,'Speed Bin A-B'!L131,'Speed Bin A-B'!L235,'Speed Bin A-B'!L339,'Speed Bin A-B'!L443,'Speed Bin A-B'!L755,'Speed Bin A-B'!L859,'Speed Bin A-B'!L963,'Speed Bin A-B'!L1067,'Speed Bin A-B'!L1171,'Speed Bin A-B'!L1483,'Speed Bin A-B'!L1587,'Speed Bin A-B'!L1691,'Speed Bin A-B'!L1795,'Speed Bin A-B'!L1899)</f>
        <v>0</v>
      </c>
      <c r="M20" s="269">
        <f>SUM('Speed Bin A-B'!M27,'Speed Bin A-B'!M131,'Speed Bin A-B'!M235,'Speed Bin A-B'!M339,'Speed Bin A-B'!M443,'Speed Bin A-B'!M755,'Speed Bin A-B'!M859,'Speed Bin A-B'!M963,'Speed Bin A-B'!M1067,'Speed Bin A-B'!M1171,'Speed Bin A-B'!M1483,'Speed Bin A-B'!M1587,'Speed Bin A-B'!M1691,'Speed Bin A-B'!M1795,'Speed Bin A-B'!M1899)</f>
        <v>0</v>
      </c>
      <c r="N20" s="269">
        <f>SUM('Speed Bin A-B'!N27,'Speed Bin A-B'!N131,'Speed Bin A-B'!N235,'Speed Bin A-B'!N339,'Speed Bin A-B'!N443,'Speed Bin A-B'!N755,'Speed Bin A-B'!N859,'Speed Bin A-B'!N963,'Speed Bin A-B'!N1067,'Speed Bin A-B'!N1171,'Speed Bin A-B'!N1483,'Speed Bin A-B'!N1587,'Speed Bin A-B'!N1691,'Speed Bin A-B'!N1795,'Speed Bin A-B'!N1899)</f>
        <v>0</v>
      </c>
      <c r="O20" s="269">
        <f>SUM('Speed Bin A-B'!O27,'Speed Bin A-B'!O131,'Speed Bin A-B'!O235,'Speed Bin A-B'!O339,'Speed Bin A-B'!O443,'Speed Bin A-B'!O755,'Speed Bin A-B'!O859,'Speed Bin A-B'!O963,'Speed Bin A-B'!O1067,'Speed Bin A-B'!O1171,'Speed Bin A-B'!O1483,'Speed Bin A-B'!O1587,'Speed Bin A-B'!O1691,'Speed Bin A-B'!O1795,'Speed Bin A-B'!O1899)</f>
        <v>0</v>
      </c>
      <c r="P20" s="269">
        <f>SUM('Speed Bin A-B'!P27,'Speed Bin A-B'!P131,'Speed Bin A-B'!P235,'Speed Bin A-B'!P339,'Speed Bin A-B'!P443,'Speed Bin A-B'!P755,'Speed Bin A-B'!P859,'Speed Bin A-B'!P963,'Speed Bin A-B'!P1067,'Speed Bin A-B'!P1171,'Speed Bin A-B'!P1483,'Speed Bin A-B'!P1587,'Speed Bin A-B'!P1691,'Speed Bin A-B'!P1795,'Speed Bin A-B'!P1899)</f>
        <v>0</v>
      </c>
      <c r="Q20" s="269">
        <f>SUM('Speed Bin A-B'!Q27,'Speed Bin A-B'!Q131,'Speed Bin A-B'!Q235,'Speed Bin A-B'!Q339,'Speed Bin A-B'!Q443,'Speed Bin A-B'!Q755,'Speed Bin A-B'!Q859,'Speed Bin A-B'!Q963,'Speed Bin A-B'!Q1067,'Speed Bin A-B'!Q1171,'Speed Bin A-B'!Q1483,'Speed Bin A-B'!Q1587,'Speed Bin A-B'!Q1691,'Speed Bin A-B'!Q1795,'Speed Bin A-B'!Q1899)</f>
        <v>0</v>
      </c>
      <c r="R20" s="269">
        <f>SUM('Speed Bin A-B'!R27,'Speed Bin A-B'!R131,'Speed Bin A-B'!R235,'Speed Bin A-B'!R339,'Speed Bin A-B'!R443,'Speed Bin A-B'!R755,'Speed Bin A-B'!R859,'Speed Bin A-B'!R963,'Speed Bin A-B'!R1067,'Speed Bin A-B'!R1171,'Speed Bin A-B'!R1483,'Speed Bin A-B'!R1587,'Speed Bin A-B'!R1691,'Speed Bin A-B'!R1795,'Speed Bin A-B'!R1899)</f>
        <v>0</v>
      </c>
      <c r="S20" s="269">
        <f>SUM('Speed Bin A-B'!S27,'Speed Bin A-B'!S131,'Speed Bin A-B'!S235,'Speed Bin A-B'!S339,'Speed Bin A-B'!S443,'Speed Bin A-B'!S755,'Speed Bin A-B'!S859,'Speed Bin A-B'!S963,'Speed Bin A-B'!S1067,'Speed Bin A-B'!S1171,'Speed Bin A-B'!S1483,'Speed Bin A-B'!S1587,'Speed Bin A-B'!S1691,'Speed Bin A-B'!S1795,'Speed Bin A-B'!S1899)</f>
        <v>0</v>
      </c>
      <c r="T20" s="269">
        <f>SUM('Speed Bin A-B'!T27,'Speed Bin A-B'!T131,'Speed Bin A-B'!T235,'Speed Bin A-B'!T339,'Speed Bin A-B'!T443,'Speed Bin A-B'!T755,'Speed Bin A-B'!T859,'Speed Bin A-B'!T963,'Speed Bin A-B'!T1067,'Speed Bin A-B'!T1171,'Speed Bin A-B'!T1483,'Speed Bin A-B'!T1587,'Speed Bin A-B'!T1691,'Speed Bin A-B'!T1795,'Speed Bin A-B'!T1899)</f>
        <v>0</v>
      </c>
      <c r="U20" s="269">
        <f>SUM('Speed Bin A-B'!U27,'Speed Bin A-B'!U131,'Speed Bin A-B'!U235,'Speed Bin A-B'!U339,'Speed Bin A-B'!U443,'Speed Bin A-B'!U755,'Speed Bin A-B'!U859,'Speed Bin A-B'!U963,'Speed Bin A-B'!U1067,'Speed Bin A-B'!U1171,'Speed Bin A-B'!U1483,'Speed Bin A-B'!U1587,'Speed Bin A-B'!U1691,'Speed Bin A-B'!U1795,'Speed Bin A-B'!U1899)</f>
        <v>0</v>
      </c>
      <c r="V20" s="270" t="str">
        <f>IFERROR(AVERAGE('Speed Bin A-B'!V27,'Speed Bin A-B'!V131,'Speed Bin A-B'!V235,'Speed Bin A-B'!V339,'Speed Bin A-B'!V443,'Speed Bin A-B'!V755,'Speed Bin A-B'!V859,'Speed Bin A-B'!V963,'Speed Bin A-B'!V1067,'Speed Bin A-B'!V1171,'Speed Bin A-B'!V1483,'Speed Bin A-B'!V1587,'Speed Bin A-B'!V1691,'Speed Bin A-B'!V1795,'Speed Bin A-B'!V1899),"-")</f>
        <v>-</v>
      </c>
      <c r="W20" s="270" t="str">
        <f>IFERROR(AVERAGE('Speed Bin A-B'!W27,'Speed Bin A-B'!W131,'Speed Bin A-B'!W235,'Speed Bin A-B'!W339,'Speed Bin A-B'!W443,'Speed Bin A-B'!W755,'Speed Bin A-B'!W859,'Speed Bin A-B'!W963,'Speed Bin A-B'!W1067,'Speed Bin A-B'!W1171,'Speed Bin A-B'!W1483,'Speed Bin A-B'!W1587,'Speed Bin A-B'!W1691,'Speed Bin A-B'!W1795,'Speed Bin A-B'!W1899),"-")</f>
        <v>-</v>
      </c>
      <c r="X20" s="263"/>
      <c r="Y20" s="263"/>
      <c r="Z20" s="268">
        <v>0.66666666666666696</v>
      </c>
      <c r="AA20" s="271">
        <f t="shared" ref="AA20:AR20" si="16">SUM(C68:C71)</f>
        <v>9</v>
      </c>
      <c r="AB20" s="271">
        <f t="shared" si="16"/>
        <v>25</v>
      </c>
      <c r="AC20" s="271">
        <f t="shared" si="16"/>
        <v>64</v>
      </c>
      <c r="AD20" s="271">
        <f t="shared" si="16"/>
        <v>308</v>
      </c>
      <c r="AE20" s="271">
        <f t="shared" si="16"/>
        <v>315</v>
      </c>
      <c r="AF20" s="271">
        <f t="shared" si="16"/>
        <v>54</v>
      </c>
      <c r="AG20" s="271">
        <f t="shared" si="16"/>
        <v>4</v>
      </c>
      <c r="AH20" s="271">
        <f t="shared" si="16"/>
        <v>2</v>
      </c>
      <c r="AI20" s="271">
        <f t="shared" si="16"/>
        <v>0</v>
      </c>
      <c r="AJ20" s="271">
        <f t="shared" si="16"/>
        <v>0</v>
      </c>
      <c r="AK20" s="271">
        <f t="shared" si="16"/>
        <v>0</v>
      </c>
      <c r="AL20" s="271">
        <f t="shared" si="16"/>
        <v>0</v>
      </c>
      <c r="AM20" s="271">
        <f t="shared" si="16"/>
        <v>0</v>
      </c>
      <c r="AN20" s="271">
        <f t="shared" si="16"/>
        <v>0</v>
      </c>
      <c r="AO20" s="271">
        <f t="shared" si="16"/>
        <v>0</v>
      </c>
      <c r="AP20" s="271">
        <f t="shared" si="16"/>
        <v>0</v>
      </c>
      <c r="AQ20" s="271">
        <f t="shared" si="16"/>
        <v>0</v>
      </c>
      <c r="AR20" s="271">
        <f t="shared" si="16"/>
        <v>0</v>
      </c>
      <c r="AS20" s="271">
        <f>SUM(U68:U71)</f>
        <v>0</v>
      </c>
      <c r="AT20" s="270">
        <f>IFERROR(AVERAGE(V68:V71),"-")</f>
        <v>24.496874999999996</v>
      </c>
      <c r="AU20" s="270">
        <f>IFERROR(AVERAGE(W68:W71),"-")</f>
        <v>28.196874999999999</v>
      </c>
    </row>
    <row r="21" spans="1:47" x14ac:dyDescent="0.2">
      <c r="A21" s="268">
        <v>0.17708333333333301</v>
      </c>
      <c r="B21" s="269">
        <f>SUM('Speed Bin A-B'!B28,'Speed Bin A-B'!B132,'Speed Bin A-B'!B236,'Speed Bin A-B'!B340,'Speed Bin A-B'!B444,'Speed Bin A-B'!B756,'Speed Bin A-B'!B860,'Speed Bin A-B'!B964,'Speed Bin A-B'!B1068,'Speed Bin A-B'!B1172,'Speed Bin A-B'!B1484,'Speed Bin A-B'!B1588,'Speed Bin A-B'!B1692,'Speed Bin A-B'!B1796,'Speed Bin A-B'!B1900)</f>
        <v>0</v>
      </c>
      <c r="C21" s="269">
        <f>SUM('Speed Bin A-B'!C28,'Speed Bin A-B'!C132,'Speed Bin A-B'!C236,'Speed Bin A-B'!C340,'Speed Bin A-B'!C444,'Speed Bin A-B'!C756,'Speed Bin A-B'!C860,'Speed Bin A-B'!C964,'Speed Bin A-B'!C1068,'Speed Bin A-B'!C1172,'Speed Bin A-B'!C1484,'Speed Bin A-B'!C1588,'Speed Bin A-B'!C1692,'Speed Bin A-B'!C1796,'Speed Bin A-B'!C1900)</f>
        <v>0</v>
      </c>
      <c r="D21" s="269">
        <f>SUM('Speed Bin A-B'!D28,'Speed Bin A-B'!D132,'Speed Bin A-B'!D236,'Speed Bin A-B'!D340,'Speed Bin A-B'!D444,'Speed Bin A-B'!D756,'Speed Bin A-B'!D860,'Speed Bin A-B'!D964,'Speed Bin A-B'!D1068,'Speed Bin A-B'!D1172,'Speed Bin A-B'!D1484,'Speed Bin A-B'!D1588,'Speed Bin A-B'!D1692,'Speed Bin A-B'!D1796,'Speed Bin A-B'!D1900)</f>
        <v>0</v>
      </c>
      <c r="E21" s="269">
        <f>SUM('Speed Bin A-B'!E28,'Speed Bin A-B'!E132,'Speed Bin A-B'!E236,'Speed Bin A-B'!E340,'Speed Bin A-B'!E444,'Speed Bin A-B'!E756,'Speed Bin A-B'!E860,'Speed Bin A-B'!E964,'Speed Bin A-B'!E1068,'Speed Bin A-B'!E1172,'Speed Bin A-B'!E1484,'Speed Bin A-B'!E1588,'Speed Bin A-B'!E1692,'Speed Bin A-B'!E1796,'Speed Bin A-B'!E1900)</f>
        <v>0</v>
      </c>
      <c r="F21" s="269">
        <f>SUM('Speed Bin A-B'!F28,'Speed Bin A-B'!F132,'Speed Bin A-B'!F236,'Speed Bin A-B'!F340,'Speed Bin A-B'!F444,'Speed Bin A-B'!F756,'Speed Bin A-B'!F860,'Speed Bin A-B'!F964,'Speed Bin A-B'!F1068,'Speed Bin A-B'!F1172,'Speed Bin A-B'!F1484,'Speed Bin A-B'!F1588,'Speed Bin A-B'!F1692,'Speed Bin A-B'!F1796,'Speed Bin A-B'!F1900)</f>
        <v>0</v>
      </c>
      <c r="G21" s="269">
        <f>SUM('Speed Bin A-B'!G28,'Speed Bin A-B'!G132,'Speed Bin A-B'!G236,'Speed Bin A-B'!G340,'Speed Bin A-B'!G444,'Speed Bin A-B'!G756,'Speed Bin A-B'!G860,'Speed Bin A-B'!G964,'Speed Bin A-B'!G1068,'Speed Bin A-B'!G1172,'Speed Bin A-B'!G1484,'Speed Bin A-B'!G1588,'Speed Bin A-B'!G1692,'Speed Bin A-B'!G1796,'Speed Bin A-B'!G1900)</f>
        <v>0</v>
      </c>
      <c r="H21" s="269">
        <f>SUM('Speed Bin A-B'!H28,'Speed Bin A-B'!H132,'Speed Bin A-B'!H236,'Speed Bin A-B'!H340,'Speed Bin A-B'!H444,'Speed Bin A-B'!H756,'Speed Bin A-B'!H860,'Speed Bin A-B'!H964,'Speed Bin A-B'!H1068,'Speed Bin A-B'!H1172,'Speed Bin A-B'!H1484,'Speed Bin A-B'!H1588,'Speed Bin A-B'!H1692,'Speed Bin A-B'!H1796,'Speed Bin A-B'!H1900)</f>
        <v>0</v>
      </c>
      <c r="I21" s="269">
        <f>SUM('Speed Bin A-B'!I28,'Speed Bin A-B'!I132,'Speed Bin A-B'!I236,'Speed Bin A-B'!I340,'Speed Bin A-B'!I444,'Speed Bin A-B'!I756,'Speed Bin A-B'!I860,'Speed Bin A-B'!I964,'Speed Bin A-B'!I1068,'Speed Bin A-B'!I1172,'Speed Bin A-B'!I1484,'Speed Bin A-B'!I1588,'Speed Bin A-B'!I1692,'Speed Bin A-B'!I1796,'Speed Bin A-B'!I1900)</f>
        <v>0</v>
      </c>
      <c r="J21" s="269">
        <f>SUM('Speed Bin A-B'!J28,'Speed Bin A-B'!J132,'Speed Bin A-B'!J236,'Speed Bin A-B'!J340,'Speed Bin A-B'!J444,'Speed Bin A-B'!J756,'Speed Bin A-B'!J860,'Speed Bin A-B'!J964,'Speed Bin A-B'!J1068,'Speed Bin A-B'!J1172,'Speed Bin A-B'!J1484,'Speed Bin A-B'!J1588,'Speed Bin A-B'!J1692,'Speed Bin A-B'!J1796,'Speed Bin A-B'!J1900)</f>
        <v>0</v>
      </c>
      <c r="K21" s="269">
        <f>SUM('Speed Bin A-B'!K28,'Speed Bin A-B'!K132,'Speed Bin A-B'!K236,'Speed Bin A-B'!K340,'Speed Bin A-B'!K444,'Speed Bin A-B'!K756,'Speed Bin A-B'!K860,'Speed Bin A-B'!K964,'Speed Bin A-B'!K1068,'Speed Bin A-B'!K1172,'Speed Bin A-B'!K1484,'Speed Bin A-B'!K1588,'Speed Bin A-B'!K1692,'Speed Bin A-B'!K1796,'Speed Bin A-B'!K1900)</f>
        <v>0</v>
      </c>
      <c r="L21" s="269">
        <f>SUM('Speed Bin A-B'!L28,'Speed Bin A-B'!L132,'Speed Bin A-B'!L236,'Speed Bin A-B'!L340,'Speed Bin A-B'!L444,'Speed Bin A-B'!L756,'Speed Bin A-B'!L860,'Speed Bin A-B'!L964,'Speed Bin A-B'!L1068,'Speed Bin A-B'!L1172,'Speed Bin A-B'!L1484,'Speed Bin A-B'!L1588,'Speed Bin A-B'!L1692,'Speed Bin A-B'!L1796,'Speed Bin A-B'!L1900)</f>
        <v>0</v>
      </c>
      <c r="M21" s="269">
        <f>SUM('Speed Bin A-B'!M28,'Speed Bin A-B'!M132,'Speed Bin A-B'!M236,'Speed Bin A-B'!M340,'Speed Bin A-B'!M444,'Speed Bin A-B'!M756,'Speed Bin A-B'!M860,'Speed Bin A-B'!M964,'Speed Bin A-B'!M1068,'Speed Bin A-B'!M1172,'Speed Bin A-B'!M1484,'Speed Bin A-B'!M1588,'Speed Bin A-B'!M1692,'Speed Bin A-B'!M1796,'Speed Bin A-B'!M1900)</f>
        <v>0</v>
      </c>
      <c r="N21" s="269">
        <f>SUM('Speed Bin A-B'!N28,'Speed Bin A-B'!N132,'Speed Bin A-B'!N236,'Speed Bin A-B'!N340,'Speed Bin A-B'!N444,'Speed Bin A-B'!N756,'Speed Bin A-B'!N860,'Speed Bin A-B'!N964,'Speed Bin A-B'!N1068,'Speed Bin A-B'!N1172,'Speed Bin A-B'!N1484,'Speed Bin A-B'!N1588,'Speed Bin A-B'!N1692,'Speed Bin A-B'!N1796,'Speed Bin A-B'!N1900)</f>
        <v>0</v>
      </c>
      <c r="O21" s="269">
        <f>SUM('Speed Bin A-B'!O28,'Speed Bin A-B'!O132,'Speed Bin A-B'!O236,'Speed Bin A-B'!O340,'Speed Bin A-B'!O444,'Speed Bin A-B'!O756,'Speed Bin A-B'!O860,'Speed Bin A-B'!O964,'Speed Bin A-B'!O1068,'Speed Bin A-B'!O1172,'Speed Bin A-B'!O1484,'Speed Bin A-B'!O1588,'Speed Bin A-B'!O1692,'Speed Bin A-B'!O1796,'Speed Bin A-B'!O1900)</f>
        <v>0</v>
      </c>
      <c r="P21" s="269">
        <f>SUM('Speed Bin A-B'!P28,'Speed Bin A-B'!P132,'Speed Bin A-B'!P236,'Speed Bin A-B'!P340,'Speed Bin A-B'!P444,'Speed Bin A-B'!P756,'Speed Bin A-B'!P860,'Speed Bin A-B'!P964,'Speed Bin A-B'!P1068,'Speed Bin A-B'!P1172,'Speed Bin A-B'!P1484,'Speed Bin A-B'!P1588,'Speed Bin A-B'!P1692,'Speed Bin A-B'!P1796,'Speed Bin A-B'!P1900)</f>
        <v>0</v>
      </c>
      <c r="Q21" s="269">
        <f>SUM('Speed Bin A-B'!Q28,'Speed Bin A-B'!Q132,'Speed Bin A-B'!Q236,'Speed Bin A-B'!Q340,'Speed Bin A-B'!Q444,'Speed Bin A-B'!Q756,'Speed Bin A-B'!Q860,'Speed Bin A-B'!Q964,'Speed Bin A-B'!Q1068,'Speed Bin A-B'!Q1172,'Speed Bin A-B'!Q1484,'Speed Bin A-B'!Q1588,'Speed Bin A-B'!Q1692,'Speed Bin A-B'!Q1796,'Speed Bin A-B'!Q1900)</f>
        <v>0</v>
      </c>
      <c r="R21" s="269">
        <f>SUM('Speed Bin A-B'!R28,'Speed Bin A-B'!R132,'Speed Bin A-B'!R236,'Speed Bin A-B'!R340,'Speed Bin A-B'!R444,'Speed Bin A-B'!R756,'Speed Bin A-B'!R860,'Speed Bin A-B'!R964,'Speed Bin A-B'!R1068,'Speed Bin A-B'!R1172,'Speed Bin A-B'!R1484,'Speed Bin A-B'!R1588,'Speed Bin A-B'!R1692,'Speed Bin A-B'!R1796,'Speed Bin A-B'!R1900)</f>
        <v>0</v>
      </c>
      <c r="S21" s="269">
        <f>SUM('Speed Bin A-B'!S28,'Speed Bin A-B'!S132,'Speed Bin A-B'!S236,'Speed Bin A-B'!S340,'Speed Bin A-B'!S444,'Speed Bin A-B'!S756,'Speed Bin A-B'!S860,'Speed Bin A-B'!S964,'Speed Bin A-B'!S1068,'Speed Bin A-B'!S1172,'Speed Bin A-B'!S1484,'Speed Bin A-B'!S1588,'Speed Bin A-B'!S1692,'Speed Bin A-B'!S1796,'Speed Bin A-B'!S1900)</f>
        <v>0</v>
      </c>
      <c r="T21" s="269">
        <f>SUM('Speed Bin A-B'!T28,'Speed Bin A-B'!T132,'Speed Bin A-B'!T236,'Speed Bin A-B'!T340,'Speed Bin A-B'!T444,'Speed Bin A-B'!T756,'Speed Bin A-B'!T860,'Speed Bin A-B'!T964,'Speed Bin A-B'!T1068,'Speed Bin A-B'!T1172,'Speed Bin A-B'!T1484,'Speed Bin A-B'!T1588,'Speed Bin A-B'!T1692,'Speed Bin A-B'!T1796,'Speed Bin A-B'!T1900)</f>
        <v>0</v>
      </c>
      <c r="U21" s="269">
        <f>SUM('Speed Bin A-B'!U28,'Speed Bin A-B'!U132,'Speed Bin A-B'!U236,'Speed Bin A-B'!U340,'Speed Bin A-B'!U444,'Speed Bin A-B'!U756,'Speed Bin A-B'!U860,'Speed Bin A-B'!U964,'Speed Bin A-B'!U1068,'Speed Bin A-B'!U1172,'Speed Bin A-B'!U1484,'Speed Bin A-B'!U1588,'Speed Bin A-B'!U1692,'Speed Bin A-B'!U1796,'Speed Bin A-B'!U1900)</f>
        <v>0</v>
      </c>
      <c r="V21" s="270" t="str">
        <f>IFERROR(AVERAGE('Speed Bin A-B'!V28,'Speed Bin A-B'!V132,'Speed Bin A-B'!V236,'Speed Bin A-B'!V340,'Speed Bin A-B'!V444,'Speed Bin A-B'!V756,'Speed Bin A-B'!V860,'Speed Bin A-B'!V964,'Speed Bin A-B'!V1068,'Speed Bin A-B'!V1172,'Speed Bin A-B'!V1484,'Speed Bin A-B'!V1588,'Speed Bin A-B'!V1692,'Speed Bin A-B'!V1796,'Speed Bin A-B'!V1900),"-")</f>
        <v>-</v>
      </c>
      <c r="W21" s="270" t="str">
        <f>IFERROR(AVERAGE('Speed Bin A-B'!W28,'Speed Bin A-B'!W132,'Speed Bin A-B'!W236,'Speed Bin A-B'!W340,'Speed Bin A-B'!W444,'Speed Bin A-B'!W756,'Speed Bin A-B'!W860,'Speed Bin A-B'!W964,'Speed Bin A-B'!W1068,'Speed Bin A-B'!W1172,'Speed Bin A-B'!W1484,'Speed Bin A-B'!W1588,'Speed Bin A-B'!W1692,'Speed Bin A-B'!W1796,'Speed Bin A-B'!W1900),"-")</f>
        <v>-</v>
      </c>
      <c r="X21" s="263"/>
      <c r="Y21" s="263"/>
      <c r="Z21" s="268">
        <v>0.70833333333333304</v>
      </c>
      <c r="AA21" s="271">
        <f t="shared" ref="AA21:AR21" si="17">SUM(C72:C75)</f>
        <v>5</v>
      </c>
      <c r="AB21" s="271">
        <f t="shared" si="17"/>
        <v>21</v>
      </c>
      <c r="AC21" s="271">
        <f t="shared" si="17"/>
        <v>63</v>
      </c>
      <c r="AD21" s="271">
        <f t="shared" si="17"/>
        <v>209</v>
      </c>
      <c r="AE21" s="271">
        <f t="shared" si="17"/>
        <v>243</v>
      </c>
      <c r="AF21" s="271">
        <f t="shared" si="17"/>
        <v>41</v>
      </c>
      <c r="AG21" s="271">
        <f t="shared" si="17"/>
        <v>4</v>
      </c>
      <c r="AH21" s="271">
        <f t="shared" si="17"/>
        <v>0</v>
      </c>
      <c r="AI21" s="271">
        <f t="shared" si="17"/>
        <v>0</v>
      </c>
      <c r="AJ21" s="271">
        <f t="shared" si="17"/>
        <v>0</v>
      </c>
      <c r="AK21" s="271">
        <f t="shared" si="17"/>
        <v>0</v>
      </c>
      <c r="AL21" s="271">
        <f t="shared" si="17"/>
        <v>0</v>
      </c>
      <c r="AM21" s="271">
        <f t="shared" si="17"/>
        <v>0</v>
      </c>
      <c r="AN21" s="271">
        <f t="shared" si="17"/>
        <v>0</v>
      </c>
      <c r="AO21" s="271">
        <f t="shared" si="17"/>
        <v>0</v>
      </c>
      <c r="AP21" s="271">
        <f t="shared" si="17"/>
        <v>0</v>
      </c>
      <c r="AQ21" s="271">
        <f t="shared" si="17"/>
        <v>0</v>
      </c>
      <c r="AR21" s="271">
        <f t="shared" si="17"/>
        <v>0</v>
      </c>
      <c r="AS21" s="271">
        <f>SUM(U72:U75)</f>
        <v>0</v>
      </c>
      <c r="AT21" s="270">
        <f>IFERROR(AVERAGE(V72:V75),"-")</f>
        <v>24.259374999999999</v>
      </c>
      <c r="AU21" s="270">
        <f>IFERROR(AVERAGE(W72:W75),"-")</f>
        <v>28.854464285714286</v>
      </c>
    </row>
    <row r="22" spans="1:47" x14ac:dyDescent="0.2">
      <c r="A22" s="268">
        <v>0.1875</v>
      </c>
      <c r="B22" s="269">
        <f>SUM('Speed Bin A-B'!B29,'Speed Bin A-B'!B133,'Speed Bin A-B'!B237,'Speed Bin A-B'!B341,'Speed Bin A-B'!B445,'Speed Bin A-B'!B757,'Speed Bin A-B'!B861,'Speed Bin A-B'!B965,'Speed Bin A-B'!B1069,'Speed Bin A-B'!B1173,'Speed Bin A-B'!B1485,'Speed Bin A-B'!B1589,'Speed Bin A-B'!B1693,'Speed Bin A-B'!B1797,'Speed Bin A-B'!B1901)</f>
        <v>2</v>
      </c>
      <c r="C22" s="269">
        <f>SUM('Speed Bin A-B'!C29,'Speed Bin A-B'!C133,'Speed Bin A-B'!C237,'Speed Bin A-B'!C341,'Speed Bin A-B'!C445,'Speed Bin A-B'!C757,'Speed Bin A-B'!C861,'Speed Bin A-B'!C965,'Speed Bin A-B'!C1069,'Speed Bin A-B'!C1173,'Speed Bin A-B'!C1485,'Speed Bin A-B'!C1589,'Speed Bin A-B'!C1693,'Speed Bin A-B'!C1797,'Speed Bin A-B'!C1901)</f>
        <v>0</v>
      </c>
      <c r="D22" s="269">
        <f>SUM('Speed Bin A-B'!D29,'Speed Bin A-B'!D133,'Speed Bin A-B'!D237,'Speed Bin A-B'!D341,'Speed Bin A-B'!D445,'Speed Bin A-B'!D757,'Speed Bin A-B'!D861,'Speed Bin A-B'!D965,'Speed Bin A-B'!D1069,'Speed Bin A-B'!D1173,'Speed Bin A-B'!D1485,'Speed Bin A-B'!D1589,'Speed Bin A-B'!D1693,'Speed Bin A-B'!D1797,'Speed Bin A-B'!D1901)</f>
        <v>0</v>
      </c>
      <c r="E22" s="269">
        <f>SUM('Speed Bin A-B'!E29,'Speed Bin A-B'!E133,'Speed Bin A-B'!E237,'Speed Bin A-B'!E341,'Speed Bin A-B'!E445,'Speed Bin A-B'!E757,'Speed Bin A-B'!E861,'Speed Bin A-B'!E965,'Speed Bin A-B'!E1069,'Speed Bin A-B'!E1173,'Speed Bin A-B'!E1485,'Speed Bin A-B'!E1589,'Speed Bin A-B'!E1693,'Speed Bin A-B'!E1797,'Speed Bin A-B'!E1901)</f>
        <v>1</v>
      </c>
      <c r="F22" s="269">
        <f>SUM('Speed Bin A-B'!F29,'Speed Bin A-B'!F133,'Speed Bin A-B'!F237,'Speed Bin A-B'!F341,'Speed Bin A-B'!F445,'Speed Bin A-B'!F757,'Speed Bin A-B'!F861,'Speed Bin A-B'!F965,'Speed Bin A-B'!F1069,'Speed Bin A-B'!F1173,'Speed Bin A-B'!F1485,'Speed Bin A-B'!F1589,'Speed Bin A-B'!F1693,'Speed Bin A-B'!F1797,'Speed Bin A-B'!F1901)</f>
        <v>0</v>
      </c>
      <c r="G22" s="269">
        <f>SUM('Speed Bin A-B'!G29,'Speed Bin A-B'!G133,'Speed Bin A-B'!G237,'Speed Bin A-B'!G341,'Speed Bin A-B'!G445,'Speed Bin A-B'!G757,'Speed Bin A-B'!G861,'Speed Bin A-B'!G965,'Speed Bin A-B'!G1069,'Speed Bin A-B'!G1173,'Speed Bin A-B'!G1485,'Speed Bin A-B'!G1589,'Speed Bin A-B'!G1693,'Speed Bin A-B'!G1797,'Speed Bin A-B'!G1901)</f>
        <v>1</v>
      </c>
      <c r="H22" s="269">
        <f>SUM('Speed Bin A-B'!H29,'Speed Bin A-B'!H133,'Speed Bin A-B'!H237,'Speed Bin A-B'!H341,'Speed Bin A-B'!H445,'Speed Bin A-B'!H757,'Speed Bin A-B'!H861,'Speed Bin A-B'!H965,'Speed Bin A-B'!H1069,'Speed Bin A-B'!H1173,'Speed Bin A-B'!H1485,'Speed Bin A-B'!H1589,'Speed Bin A-B'!H1693,'Speed Bin A-B'!H1797,'Speed Bin A-B'!H1901)</f>
        <v>0</v>
      </c>
      <c r="I22" s="269">
        <f>SUM('Speed Bin A-B'!I29,'Speed Bin A-B'!I133,'Speed Bin A-B'!I237,'Speed Bin A-B'!I341,'Speed Bin A-B'!I445,'Speed Bin A-B'!I757,'Speed Bin A-B'!I861,'Speed Bin A-B'!I965,'Speed Bin A-B'!I1069,'Speed Bin A-B'!I1173,'Speed Bin A-B'!I1485,'Speed Bin A-B'!I1589,'Speed Bin A-B'!I1693,'Speed Bin A-B'!I1797,'Speed Bin A-B'!I1901)</f>
        <v>0</v>
      </c>
      <c r="J22" s="269">
        <f>SUM('Speed Bin A-B'!J29,'Speed Bin A-B'!J133,'Speed Bin A-B'!J237,'Speed Bin A-B'!J341,'Speed Bin A-B'!J445,'Speed Bin A-B'!J757,'Speed Bin A-B'!J861,'Speed Bin A-B'!J965,'Speed Bin A-B'!J1069,'Speed Bin A-B'!J1173,'Speed Bin A-B'!J1485,'Speed Bin A-B'!J1589,'Speed Bin A-B'!J1693,'Speed Bin A-B'!J1797,'Speed Bin A-B'!J1901)</f>
        <v>0</v>
      </c>
      <c r="K22" s="269">
        <f>SUM('Speed Bin A-B'!K29,'Speed Bin A-B'!K133,'Speed Bin A-B'!K237,'Speed Bin A-B'!K341,'Speed Bin A-B'!K445,'Speed Bin A-B'!K757,'Speed Bin A-B'!K861,'Speed Bin A-B'!K965,'Speed Bin A-B'!K1069,'Speed Bin A-B'!K1173,'Speed Bin A-B'!K1485,'Speed Bin A-B'!K1589,'Speed Bin A-B'!K1693,'Speed Bin A-B'!K1797,'Speed Bin A-B'!K1901)</f>
        <v>0</v>
      </c>
      <c r="L22" s="269">
        <f>SUM('Speed Bin A-B'!L29,'Speed Bin A-B'!L133,'Speed Bin A-B'!L237,'Speed Bin A-B'!L341,'Speed Bin A-B'!L445,'Speed Bin A-B'!L757,'Speed Bin A-B'!L861,'Speed Bin A-B'!L965,'Speed Bin A-B'!L1069,'Speed Bin A-B'!L1173,'Speed Bin A-B'!L1485,'Speed Bin A-B'!L1589,'Speed Bin A-B'!L1693,'Speed Bin A-B'!L1797,'Speed Bin A-B'!L1901)</f>
        <v>0</v>
      </c>
      <c r="M22" s="269">
        <f>SUM('Speed Bin A-B'!M29,'Speed Bin A-B'!M133,'Speed Bin A-B'!M237,'Speed Bin A-B'!M341,'Speed Bin A-B'!M445,'Speed Bin A-B'!M757,'Speed Bin A-B'!M861,'Speed Bin A-B'!M965,'Speed Bin A-B'!M1069,'Speed Bin A-B'!M1173,'Speed Bin A-B'!M1485,'Speed Bin A-B'!M1589,'Speed Bin A-B'!M1693,'Speed Bin A-B'!M1797,'Speed Bin A-B'!M1901)</f>
        <v>0</v>
      </c>
      <c r="N22" s="269">
        <f>SUM('Speed Bin A-B'!N29,'Speed Bin A-B'!N133,'Speed Bin A-B'!N237,'Speed Bin A-B'!N341,'Speed Bin A-B'!N445,'Speed Bin A-B'!N757,'Speed Bin A-B'!N861,'Speed Bin A-B'!N965,'Speed Bin A-B'!N1069,'Speed Bin A-B'!N1173,'Speed Bin A-B'!N1485,'Speed Bin A-B'!N1589,'Speed Bin A-B'!N1693,'Speed Bin A-B'!N1797,'Speed Bin A-B'!N1901)</f>
        <v>0</v>
      </c>
      <c r="O22" s="269">
        <f>SUM('Speed Bin A-B'!O29,'Speed Bin A-B'!O133,'Speed Bin A-B'!O237,'Speed Bin A-B'!O341,'Speed Bin A-B'!O445,'Speed Bin A-B'!O757,'Speed Bin A-B'!O861,'Speed Bin A-B'!O965,'Speed Bin A-B'!O1069,'Speed Bin A-B'!O1173,'Speed Bin A-B'!O1485,'Speed Bin A-B'!O1589,'Speed Bin A-B'!O1693,'Speed Bin A-B'!O1797,'Speed Bin A-B'!O1901)</f>
        <v>0</v>
      </c>
      <c r="P22" s="269">
        <f>SUM('Speed Bin A-B'!P29,'Speed Bin A-B'!P133,'Speed Bin A-B'!P237,'Speed Bin A-B'!P341,'Speed Bin A-B'!P445,'Speed Bin A-B'!P757,'Speed Bin A-B'!P861,'Speed Bin A-B'!P965,'Speed Bin A-B'!P1069,'Speed Bin A-B'!P1173,'Speed Bin A-B'!P1485,'Speed Bin A-B'!P1589,'Speed Bin A-B'!P1693,'Speed Bin A-B'!P1797,'Speed Bin A-B'!P1901)</f>
        <v>0</v>
      </c>
      <c r="Q22" s="269">
        <f>SUM('Speed Bin A-B'!Q29,'Speed Bin A-B'!Q133,'Speed Bin A-B'!Q237,'Speed Bin A-B'!Q341,'Speed Bin A-B'!Q445,'Speed Bin A-B'!Q757,'Speed Bin A-B'!Q861,'Speed Bin A-B'!Q965,'Speed Bin A-B'!Q1069,'Speed Bin A-B'!Q1173,'Speed Bin A-B'!Q1485,'Speed Bin A-B'!Q1589,'Speed Bin A-B'!Q1693,'Speed Bin A-B'!Q1797,'Speed Bin A-B'!Q1901)</f>
        <v>0</v>
      </c>
      <c r="R22" s="269">
        <f>SUM('Speed Bin A-B'!R29,'Speed Bin A-B'!R133,'Speed Bin A-B'!R237,'Speed Bin A-B'!R341,'Speed Bin A-B'!R445,'Speed Bin A-B'!R757,'Speed Bin A-B'!R861,'Speed Bin A-B'!R965,'Speed Bin A-B'!R1069,'Speed Bin A-B'!R1173,'Speed Bin A-B'!R1485,'Speed Bin A-B'!R1589,'Speed Bin A-B'!R1693,'Speed Bin A-B'!R1797,'Speed Bin A-B'!R1901)</f>
        <v>0</v>
      </c>
      <c r="S22" s="269">
        <f>SUM('Speed Bin A-B'!S29,'Speed Bin A-B'!S133,'Speed Bin A-B'!S237,'Speed Bin A-B'!S341,'Speed Bin A-B'!S445,'Speed Bin A-B'!S757,'Speed Bin A-B'!S861,'Speed Bin A-B'!S965,'Speed Bin A-B'!S1069,'Speed Bin A-B'!S1173,'Speed Bin A-B'!S1485,'Speed Bin A-B'!S1589,'Speed Bin A-B'!S1693,'Speed Bin A-B'!S1797,'Speed Bin A-B'!S1901)</f>
        <v>0</v>
      </c>
      <c r="T22" s="269">
        <f>SUM('Speed Bin A-B'!T29,'Speed Bin A-B'!T133,'Speed Bin A-B'!T237,'Speed Bin A-B'!T341,'Speed Bin A-B'!T445,'Speed Bin A-B'!T757,'Speed Bin A-B'!T861,'Speed Bin A-B'!T965,'Speed Bin A-B'!T1069,'Speed Bin A-B'!T1173,'Speed Bin A-B'!T1485,'Speed Bin A-B'!T1589,'Speed Bin A-B'!T1693,'Speed Bin A-B'!T1797,'Speed Bin A-B'!T1901)</f>
        <v>0</v>
      </c>
      <c r="U22" s="269">
        <f>SUM('Speed Bin A-B'!U29,'Speed Bin A-B'!U133,'Speed Bin A-B'!U237,'Speed Bin A-B'!U341,'Speed Bin A-B'!U445,'Speed Bin A-B'!U757,'Speed Bin A-B'!U861,'Speed Bin A-B'!U965,'Speed Bin A-B'!U1069,'Speed Bin A-B'!U1173,'Speed Bin A-B'!U1485,'Speed Bin A-B'!U1589,'Speed Bin A-B'!U1693,'Speed Bin A-B'!U1797,'Speed Bin A-B'!U1901)</f>
        <v>0</v>
      </c>
      <c r="V22" s="270">
        <f>IFERROR(AVERAGE('Speed Bin A-B'!V29,'Speed Bin A-B'!V133,'Speed Bin A-B'!V237,'Speed Bin A-B'!V341,'Speed Bin A-B'!V445,'Speed Bin A-B'!V757,'Speed Bin A-B'!V861,'Speed Bin A-B'!V965,'Speed Bin A-B'!V1069,'Speed Bin A-B'!V1173,'Speed Bin A-B'!V1485,'Speed Bin A-B'!V1589,'Speed Bin A-B'!V1693,'Speed Bin A-B'!V1797,'Speed Bin A-B'!V1901),"-")</f>
        <v>23.6</v>
      </c>
      <c r="W22" s="270" t="str">
        <f>IFERROR(AVERAGE('Speed Bin A-B'!W29,'Speed Bin A-B'!W133,'Speed Bin A-B'!W237,'Speed Bin A-B'!W341,'Speed Bin A-B'!W445,'Speed Bin A-B'!W757,'Speed Bin A-B'!W861,'Speed Bin A-B'!W965,'Speed Bin A-B'!W1069,'Speed Bin A-B'!W1173,'Speed Bin A-B'!W1485,'Speed Bin A-B'!W1589,'Speed Bin A-B'!W1693,'Speed Bin A-B'!W1797,'Speed Bin A-B'!W1901),"-")</f>
        <v>-</v>
      </c>
      <c r="X22" s="263"/>
      <c r="Y22" s="263"/>
      <c r="Z22" s="268">
        <v>0.75</v>
      </c>
      <c r="AA22" s="271">
        <f t="shared" ref="AA22:AR22" si="18">SUM(C76:C79)</f>
        <v>2</v>
      </c>
      <c r="AB22" s="271">
        <f t="shared" si="18"/>
        <v>8</v>
      </c>
      <c r="AC22" s="271">
        <f t="shared" si="18"/>
        <v>19</v>
      </c>
      <c r="AD22" s="271">
        <f t="shared" si="18"/>
        <v>129</v>
      </c>
      <c r="AE22" s="271">
        <f t="shared" si="18"/>
        <v>126</v>
      </c>
      <c r="AF22" s="271">
        <f t="shared" si="18"/>
        <v>41</v>
      </c>
      <c r="AG22" s="271">
        <f t="shared" si="18"/>
        <v>0</v>
      </c>
      <c r="AH22" s="271">
        <f t="shared" si="18"/>
        <v>0</v>
      </c>
      <c r="AI22" s="271">
        <f t="shared" si="18"/>
        <v>0</v>
      </c>
      <c r="AJ22" s="271">
        <f t="shared" si="18"/>
        <v>0</v>
      </c>
      <c r="AK22" s="271">
        <f t="shared" si="18"/>
        <v>0</v>
      </c>
      <c r="AL22" s="271">
        <f t="shared" si="18"/>
        <v>0</v>
      </c>
      <c r="AM22" s="271">
        <f t="shared" si="18"/>
        <v>0</v>
      </c>
      <c r="AN22" s="271">
        <f t="shared" si="18"/>
        <v>0</v>
      </c>
      <c r="AO22" s="271">
        <f t="shared" si="18"/>
        <v>0</v>
      </c>
      <c r="AP22" s="271">
        <f t="shared" si="18"/>
        <v>0</v>
      </c>
      <c r="AQ22" s="271">
        <f t="shared" si="18"/>
        <v>0</v>
      </c>
      <c r="AR22" s="271">
        <f t="shared" si="18"/>
        <v>0</v>
      </c>
      <c r="AS22" s="271">
        <f>SUM(U76:U79)</f>
        <v>0</v>
      </c>
      <c r="AT22" s="270">
        <f>IFERROR(AVERAGE(V76:V79),"-")</f>
        <v>25.293750000000003</v>
      </c>
      <c r="AU22" s="270">
        <f>IFERROR(AVERAGE(W76:W79),"-")</f>
        <v>29.408333333333335</v>
      </c>
    </row>
    <row r="23" spans="1:47" x14ac:dyDescent="0.2">
      <c r="A23" s="268">
        <v>0.19791666666666699</v>
      </c>
      <c r="B23" s="269">
        <f>SUM('Speed Bin A-B'!B30,'Speed Bin A-B'!B134,'Speed Bin A-B'!B238,'Speed Bin A-B'!B342,'Speed Bin A-B'!B446,'Speed Bin A-B'!B758,'Speed Bin A-B'!B862,'Speed Bin A-B'!B966,'Speed Bin A-B'!B1070,'Speed Bin A-B'!B1174,'Speed Bin A-B'!B1486,'Speed Bin A-B'!B1590,'Speed Bin A-B'!B1694,'Speed Bin A-B'!B1798,'Speed Bin A-B'!B1902)</f>
        <v>0</v>
      </c>
      <c r="C23" s="269">
        <f>SUM('Speed Bin A-B'!C30,'Speed Bin A-B'!C134,'Speed Bin A-B'!C238,'Speed Bin A-B'!C342,'Speed Bin A-B'!C446,'Speed Bin A-B'!C758,'Speed Bin A-B'!C862,'Speed Bin A-B'!C966,'Speed Bin A-B'!C1070,'Speed Bin A-B'!C1174,'Speed Bin A-B'!C1486,'Speed Bin A-B'!C1590,'Speed Bin A-B'!C1694,'Speed Bin A-B'!C1798,'Speed Bin A-B'!C1902)</f>
        <v>0</v>
      </c>
      <c r="D23" s="269">
        <f>SUM('Speed Bin A-B'!D30,'Speed Bin A-B'!D134,'Speed Bin A-B'!D238,'Speed Bin A-B'!D342,'Speed Bin A-B'!D446,'Speed Bin A-B'!D758,'Speed Bin A-B'!D862,'Speed Bin A-B'!D966,'Speed Bin A-B'!D1070,'Speed Bin A-B'!D1174,'Speed Bin A-B'!D1486,'Speed Bin A-B'!D1590,'Speed Bin A-B'!D1694,'Speed Bin A-B'!D1798,'Speed Bin A-B'!D1902)</f>
        <v>0</v>
      </c>
      <c r="E23" s="269">
        <f>SUM('Speed Bin A-B'!E30,'Speed Bin A-B'!E134,'Speed Bin A-B'!E238,'Speed Bin A-B'!E342,'Speed Bin A-B'!E446,'Speed Bin A-B'!E758,'Speed Bin A-B'!E862,'Speed Bin A-B'!E966,'Speed Bin A-B'!E1070,'Speed Bin A-B'!E1174,'Speed Bin A-B'!E1486,'Speed Bin A-B'!E1590,'Speed Bin A-B'!E1694,'Speed Bin A-B'!E1798,'Speed Bin A-B'!E1902)</f>
        <v>0</v>
      </c>
      <c r="F23" s="269">
        <f>SUM('Speed Bin A-B'!F30,'Speed Bin A-B'!F134,'Speed Bin A-B'!F238,'Speed Bin A-B'!F342,'Speed Bin A-B'!F446,'Speed Bin A-B'!F758,'Speed Bin A-B'!F862,'Speed Bin A-B'!F966,'Speed Bin A-B'!F1070,'Speed Bin A-B'!F1174,'Speed Bin A-B'!F1486,'Speed Bin A-B'!F1590,'Speed Bin A-B'!F1694,'Speed Bin A-B'!F1798,'Speed Bin A-B'!F1902)</f>
        <v>0</v>
      </c>
      <c r="G23" s="269">
        <f>SUM('Speed Bin A-B'!G30,'Speed Bin A-B'!G134,'Speed Bin A-B'!G238,'Speed Bin A-B'!G342,'Speed Bin A-B'!G446,'Speed Bin A-B'!G758,'Speed Bin A-B'!G862,'Speed Bin A-B'!G966,'Speed Bin A-B'!G1070,'Speed Bin A-B'!G1174,'Speed Bin A-B'!G1486,'Speed Bin A-B'!G1590,'Speed Bin A-B'!G1694,'Speed Bin A-B'!G1798,'Speed Bin A-B'!G1902)</f>
        <v>0</v>
      </c>
      <c r="H23" s="269">
        <f>SUM('Speed Bin A-B'!H30,'Speed Bin A-B'!H134,'Speed Bin A-B'!H238,'Speed Bin A-B'!H342,'Speed Bin A-B'!H446,'Speed Bin A-B'!H758,'Speed Bin A-B'!H862,'Speed Bin A-B'!H966,'Speed Bin A-B'!H1070,'Speed Bin A-B'!H1174,'Speed Bin A-B'!H1486,'Speed Bin A-B'!H1590,'Speed Bin A-B'!H1694,'Speed Bin A-B'!H1798,'Speed Bin A-B'!H1902)</f>
        <v>0</v>
      </c>
      <c r="I23" s="269">
        <f>SUM('Speed Bin A-B'!I30,'Speed Bin A-B'!I134,'Speed Bin A-B'!I238,'Speed Bin A-B'!I342,'Speed Bin A-B'!I446,'Speed Bin A-B'!I758,'Speed Bin A-B'!I862,'Speed Bin A-B'!I966,'Speed Bin A-B'!I1070,'Speed Bin A-B'!I1174,'Speed Bin A-B'!I1486,'Speed Bin A-B'!I1590,'Speed Bin A-B'!I1694,'Speed Bin A-B'!I1798,'Speed Bin A-B'!I1902)</f>
        <v>0</v>
      </c>
      <c r="J23" s="269">
        <f>SUM('Speed Bin A-B'!J30,'Speed Bin A-B'!J134,'Speed Bin A-B'!J238,'Speed Bin A-B'!J342,'Speed Bin A-B'!J446,'Speed Bin A-B'!J758,'Speed Bin A-B'!J862,'Speed Bin A-B'!J966,'Speed Bin A-B'!J1070,'Speed Bin A-B'!J1174,'Speed Bin A-B'!J1486,'Speed Bin A-B'!J1590,'Speed Bin A-B'!J1694,'Speed Bin A-B'!J1798,'Speed Bin A-B'!J1902)</f>
        <v>0</v>
      </c>
      <c r="K23" s="269">
        <f>SUM('Speed Bin A-B'!K30,'Speed Bin A-B'!K134,'Speed Bin A-B'!K238,'Speed Bin A-B'!K342,'Speed Bin A-B'!K446,'Speed Bin A-B'!K758,'Speed Bin A-B'!K862,'Speed Bin A-B'!K966,'Speed Bin A-B'!K1070,'Speed Bin A-B'!K1174,'Speed Bin A-B'!K1486,'Speed Bin A-B'!K1590,'Speed Bin A-B'!K1694,'Speed Bin A-B'!K1798,'Speed Bin A-B'!K1902)</f>
        <v>0</v>
      </c>
      <c r="L23" s="269">
        <f>SUM('Speed Bin A-B'!L30,'Speed Bin A-B'!L134,'Speed Bin A-B'!L238,'Speed Bin A-B'!L342,'Speed Bin A-B'!L446,'Speed Bin A-B'!L758,'Speed Bin A-B'!L862,'Speed Bin A-B'!L966,'Speed Bin A-B'!L1070,'Speed Bin A-B'!L1174,'Speed Bin A-B'!L1486,'Speed Bin A-B'!L1590,'Speed Bin A-B'!L1694,'Speed Bin A-B'!L1798,'Speed Bin A-B'!L1902)</f>
        <v>0</v>
      </c>
      <c r="M23" s="269">
        <f>SUM('Speed Bin A-B'!M30,'Speed Bin A-B'!M134,'Speed Bin A-B'!M238,'Speed Bin A-B'!M342,'Speed Bin A-B'!M446,'Speed Bin A-B'!M758,'Speed Bin A-B'!M862,'Speed Bin A-B'!M966,'Speed Bin A-B'!M1070,'Speed Bin A-B'!M1174,'Speed Bin A-B'!M1486,'Speed Bin A-B'!M1590,'Speed Bin A-B'!M1694,'Speed Bin A-B'!M1798,'Speed Bin A-B'!M1902)</f>
        <v>0</v>
      </c>
      <c r="N23" s="269">
        <f>SUM('Speed Bin A-B'!N30,'Speed Bin A-B'!N134,'Speed Bin A-B'!N238,'Speed Bin A-B'!N342,'Speed Bin A-B'!N446,'Speed Bin A-B'!N758,'Speed Bin A-B'!N862,'Speed Bin A-B'!N966,'Speed Bin A-B'!N1070,'Speed Bin A-B'!N1174,'Speed Bin A-B'!N1486,'Speed Bin A-B'!N1590,'Speed Bin A-B'!N1694,'Speed Bin A-B'!N1798,'Speed Bin A-B'!N1902)</f>
        <v>0</v>
      </c>
      <c r="O23" s="269">
        <f>SUM('Speed Bin A-B'!O30,'Speed Bin A-B'!O134,'Speed Bin A-B'!O238,'Speed Bin A-B'!O342,'Speed Bin A-B'!O446,'Speed Bin A-B'!O758,'Speed Bin A-B'!O862,'Speed Bin A-B'!O966,'Speed Bin A-B'!O1070,'Speed Bin A-B'!O1174,'Speed Bin A-B'!O1486,'Speed Bin A-B'!O1590,'Speed Bin A-B'!O1694,'Speed Bin A-B'!O1798,'Speed Bin A-B'!O1902)</f>
        <v>0</v>
      </c>
      <c r="P23" s="269">
        <f>SUM('Speed Bin A-B'!P30,'Speed Bin A-B'!P134,'Speed Bin A-B'!P238,'Speed Bin A-B'!P342,'Speed Bin A-B'!P446,'Speed Bin A-B'!P758,'Speed Bin A-B'!P862,'Speed Bin A-B'!P966,'Speed Bin A-B'!P1070,'Speed Bin A-B'!P1174,'Speed Bin A-B'!P1486,'Speed Bin A-B'!P1590,'Speed Bin A-B'!P1694,'Speed Bin A-B'!P1798,'Speed Bin A-B'!P1902)</f>
        <v>0</v>
      </c>
      <c r="Q23" s="269">
        <f>SUM('Speed Bin A-B'!Q30,'Speed Bin A-B'!Q134,'Speed Bin A-B'!Q238,'Speed Bin A-B'!Q342,'Speed Bin A-B'!Q446,'Speed Bin A-B'!Q758,'Speed Bin A-B'!Q862,'Speed Bin A-B'!Q966,'Speed Bin A-B'!Q1070,'Speed Bin A-B'!Q1174,'Speed Bin A-B'!Q1486,'Speed Bin A-B'!Q1590,'Speed Bin A-B'!Q1694,'Speed Bin A-B'!Q1798,'Speed Bin A-B'!Q1902)</f>
        <v>0</v>
      </c>
      <c r="R23" s="269">
        <f>SUM('Speed Bin A-B'!R30,'Speed Bin A-B'!R134,'Speed Bin A-B'!R238,'Speed Bin A-B'!R342,'Speed Bin A-B'!R446,'Speed Bin A-B'!R758,'Speed Bin A-B'!R862,'Speed Bin A-B'!R966,'Speed Bin A-B'!R1070,'Speed Bin A-B'!R1174,'Speed Bin A-B'!R1486,'Speed Bin A-B'!R1590,'Speed Bin A-B'!R1694,'Speed Bin A-B'!R1798,'Speed Bin A-B'!R1902)</f>
        <v>0</v>
      </c>
      <c r="S23" s="269">
        <f>SUM('Speed Bin A-B'!S30,'Speed Bin A-B'!S134,'Speed Bin A-B'!S238,'Speed Bin A-B'!S342,'Speed Bin A-B'!S446,'Speed Bin A-B'!S758,'Speed Bin A-B'!S862,'Speed Bin A-B'!S966,'Speed Bin A-B'!S1070,'Speed Bin A-B'!S1174,'Speed Bin A-B'!S1486,'Speed Bin A-B'!S1590,'Speed Bin A-B'!S1694,'Speed Bin A-B'!S1798,'Speed Bin A-B'!S1902)</f>
        <v>0</v>
      </c>
      <c r="T23" s="269">
        <f>SUM('Speed Bin A-B'!T30,'Speed Bin A-B'!T134,'Speed Bin A-B'!T238,'Speed Bin A-B'!T342,'Speed Bin A-B'!T446,'Speed Bin A-B'!T758,'Speed Bin A-B'!T862,'Speed Bin A-B'!T966,'Speed Bin A-B'!T1070,'Speed Bin A-B'!T1174,'Speed Bin A-B'!T1486,'Speed Bin A-B'!T1590,'Speed Bin A-B'!T1694,'Speed Bin A-B'!T1798,'Speed Bin A-B'!T1902)</f>
        <v>0</v>
      </c>
      <c r="U23" s="269">
        <f>SUM('Speed Bin A-B'!U30,'Speed Bin A-B'!U134,'Speed Bin A-B'!U238,'Speed Bin A-B'!U342,'Speed Bin A-B'!U446,'Speed Bin A-B'!U758,'Speed Bin A-B'!U862,'Speed Bin A-B'!U966,'Speed Bin A-B'!U1070,'Speed Bin A-B'!U1174,'Speed Bin A-B'!U1486,'Speed Bin A-B'!U1590,'Speed Bin A-B'!U1694,'Speed Bin A-B'!U1798,'Speed Bin A-B'!U1902)</f>
        <v>0</v>
      </c>
      <c r="V23" s="270" t="str">
        <f>IFERROR(AVERAGE('Speed Bin A-B'!V30,'Speed Bin A-B'!V134,'Speed Bin A-B'!V238,'Speed Bin A-B'!V342,'Speed Bin A-B'!V446,'Speed Bin A-B'!V758,'Speed Bin A-B'!V862,'Speed Bin A-B'!V966,'Speed Bin A-B'!V1070,'Speed Bin A-B'!V1174,'Speed Bin A-B'!V1486,'Speed Bin A-B'!V1590,'Speed Bin A-B'!V1694,'Speed Bin A-B'!V1798,'Speed Bin A-B'!V1902),"-")</f>
        <v>-</v>
      </c>
      <c r="W23" s="270" t="str">
        <f>IFERROR(AVERAGE('Speed Bin A-B'!W30,'Speed Bin A-B'!W134,'Speed Bin A-B'!W238,'Speed Bin A-B'!W342,'Speed Bin A-B'!W446,'Speed Bin A-B'!W758,'Speed Bin A-B'!W862,'Speed Bin A-B'!W966,'Speed Bin A-B'!W1070,'Speed Bin A-B'!W1174,'Speed Bin A-B'!W1486,'Speed Bin A-B'!W1590,'Speed Bin A-B'!W1694,'Speed Bin A-B'!W1798,'Speed Bin A-B'!W1902),"-")</f>
        <v>-</v>
      </c>
      <c r="X23" s="263"/>
      <c r="Y23" s="263"/>
      <c r="Z23" s="268">
        <v>0.79166666666666696</v>
      </c>
      <c r="AA23" s="271">
        <f t="shared" ref="AA23:AR23" si="19">SUM(C80:C83)</f>
        <v>0</v>
      </c>
      <c r="AB23" s="271">
        <f t="shared" si="19"/>
        <v>3</v>
      </c>
      <c r="AC23" s="271">
        <f t="shared" si="19"/>
        <v>6</v>
      </c>
      <c r="AD23" s="271">
        <f t="shared" si="19"/>
        <v>44</v>
      </c>
      <c r="AE23" s="271">
        <f t="shared" si="19"/>
        <v>67</v>
      </c>
      <c r="AF23" s="271">
        <f t="shared" si="19"/>
        <v>35</v>
      </c>
      <c r="AG23" s="271">
        <f t="shared" si="19"/>
        <v>3</v>
      </c>
      <c r="AH23" s="271">
        <f t="shared" si="19"/>
        <v>1</v>
      </c>
      <c r="AI23" s="271">
        <f t="shared" si="19"/>
        <v>0</v>
      </c>
      <c r="AJ23" s="271">
        <f t="shared" si="19"/>
        <v>0</v>
      </c>
      <c r="AK23" s="271">
        <f t="shared" si="19"/>
        <v>0</v>
      </c>
      <c r="AL23" s="271">
        <f t="shared" si="19"/>
        <v>0</v>
      </c>
      <c r="AM23" s="271">
        <f t="shared" si="19"/>
        <v>0</v>
      </c>
      <c r="AN23" s="271">
        <f t="shared" si="19"/>
        <v>0</v>
      </c>
      <c r="AO23" s="271">
        <f t="shared" si="19"/>
        <v>0</v>
      </c>
      <c r="AP23" s="271">
        <f t="shared" si="19"/>
        <v>0</v>
      </c>
      <c r="AQ23" s="271">
        <f t="shared" si="19"/>
        <v>0</v>
      </c>
      <c r="AR23" s="271">
        <f t="shared" si="19"/>
        <v>0</v>
      </c>
      <c r="AS23" s="271">
        <f>SUM(U80:U83)</f>
        <v>0</v>
      </c>
      <c r="AT23" s="270">
        <f>IFERROR(AVERAGE(V80:V83),"-")</f>
        <v>27.196428571428573</v>
      </c>
      <c r="AU23" s="270">
        <f>IFERROR(AVERAGE(W80:W83),"-")</f>
        <v>31.5</v>
      </c>
    </row>
    <row r="24" spans="1:47" x14ac:dyDescent="0.2">
      <c r="A24" s="268">
        <v>0.20833333333333301</v>
      </c>
      <c r="B24" s="269">
        <f>SUM('Speed Bin A-B'!B31,'Speed Bin A-B'!B135,'Speed Bin A-B'!B239,'Speed Bin A-B'!B343,'Speed Bin A-B'!B447,'Speed Bin A-B'!B759,'Speed Bin A-B'!B863,'Speed Bin A-B'!B967,'Speed Bin A-B'!B1071,'Speed Bin A-B'!B1175,'Speed Bin A-B'!B1487,'Speed Bin A-B'!B1591,'Speed Bin A-B'!B1695,'Speed Bin A-B'!B1799,'Speed Bin A-B'!B1903)</f>
        <v>4</v>
      </c>
      <c r="C24" s="269">
        <f>SUM('Speed Bin A-B'!C31,'Speed Bin A-B'!C135,'Speed Bin A-B'!C239,'Speed Bin A-B'!C343,'Speed Bin A-B'!C447,'Speed Bin A-B'!C759,'Speed Bin A-B'!C863,'Speed Bin A-B'!C967,'Speed Bin A-B'!C1071,'Speed Bin A-B'!C1175,'Speed Bin A-B'!C1487,'Speed Bin A-B'!C1591,'Speed Bin A-B'!C1695,'Speed Bin A-B'!C1799,'Speed Bin A-B'!C1903)</f>
        <v>0</v>
      </c>
      <c r="D24" s="269">
        <f>SUM('Speed Bin A-B'!D31,'Speed Bin A-B'!D135,'Speed Bin A-B'!D239,'Speed Bin A-B'!D343,'Speed Bin A-B'!D447,'Speed Bin A-B'!D759,'Speed Bin A-B'!D863,'Speed Bin A-B'!D967,'Speed Bin A-B'!D1071,'Speed Bin A-B'!D1175,'Speed Bin A-B'!D1487,'Speed Bin A-B'!D1591,'Speed Bin A-B'!D1695,'Speed Bin A-B'!D1799,'Speed Bin A-B'!D1903)</f>
        <v>0</v>
      </c>
      <c r="E24" s="269">
        <f>SUM('Speed Bin A-B'!E31,'Speed Bin A-B'!E135,'Speed Bin A-B'!E239,'Speed Bin A-B'!E343,'Speed Bin A-B'!E447,'Speed Bin A-B'!E759,'Speed Bin A-B'!E863,'Speed Bin A-B'!E967,'Speed Bin A-B'!E1071,'Speed Bin A-B'!E1175,'Speed Bin A-B'!E1487,'Speed Bin A-B'!E1591,'Speed Bin A-B'!E1695,'Speed Bin A-B'!E1799,'Speed Bin A-B'!E1903)</f>
        <v>0</v>
      </c>
      <c r="F24" s="269">
        <f>SUM('Speed Bin A-B'!F31,'Speed Bin A-B'!F135,'Speed Bin A-B'!F239,'Speed Bin A-B'!F343,'Speed Bin A-B'!F447,'Speed Bin A-B'!F759,'Speed Bin A-B'!F863,'Speed Bin A-B'!F967,'Speed Bin A-B'!F1071,'Speed Bin A-B'!F1175,'Speed Bin A-B'!F1487,'Speed Bin A-B'!F1591,'Speed Bin A-B'!F1695,'Speed Bin A-B'!F1799,'Speed Bin A-B'!F1903)</f>
        <v>0</v>
      </c>
      <c r="G24" s="269">
        <f>SUM('Speed Bin A-B'!G31,'Speed Bin A-B'!G135,'Speed Bin A-B'!G239,'Speed Bin A-B'!G343,'Speed Bin A-B'!G447,'Speed Bin A-B'!G759,'Speed Bin A-B'!G863,'Speed Bin A-B'!G967,'Speed Bin A-B'!G1071,'Speed Bin A-B'!G1175,'Speed Bin A-B'!G1487,'Speed Bin A-B'!G1591,'Speed Bin A-B'!G1695,'Speed Bin A-B'!G1799,'Speed Bin A-B'!G1903)</f>
        <v>1</v>
      </c>
      <c r="H24" s="269">
        <f>SUM('Speed Bin A-B'!H31,'Speed Bin A-B'!H135,'Speed Bin A-B'!H239,'Speed Bin A-B'!H343,'Speed Bin A-B'!H447,'Speed Bin A-B'!H759,'Speed Bin A-B'!H863,'Speed Bin A-B'!H967,'Speed Bin A-B'!H1071,'Speed Bin A-B'!H1175,'Speed Bin A-B'!H1487,'Speed Bin A-B'!H1591,'Speed Bin A-B'!H1695,'Speed Bin A-B'!H1799,'Speed Bin A-B'!H1903)</f>
        <v>2</v>
      </c>
      <c r="I24" s="269">
        <f>SUM('Speed Bin A-B'!I31,'Speed Bin A-B'!I135,'Speed Bin A-B'!I239,'Speed Bin A-B'!I343,'Speed Bin A-B'!I447,'Speed Bin A-B'!I759,'Speed Bin A-B'!I863,'Speed Bin A-B'!I967,'Speed Bin A-B'!I1071,'Speed Bin A-B'!I1175,'Speed Bin A-B'!I1487,'Speed Bin A-B'!I1591,'Speed Bin A-B'!I1695,'Speed Bin A-B'!I1799,'Speed Bin A-B'!I1903)</f>
        <v>1</v>
      </c>
      <c r="J24" s="269">
        <f>SUM('Speed Bin A-B'!J31,'Speed Bin A-B'!J135,'Speed Bin A-B'!J239,'Speed Bin A-B'!J343,'Speed Bin A-B'!J447,'Speed Bin A-B'!J759,'Speed Bin A-B'!J863,'Speed Bin A-B'!J967,'Speed Bin A-B'!J1071,'Speed Bin A-B'!J1175,'Speed Bin A-B'!J1487,'Speed Bin A-B'!J1591,'Speed Bin A-B'!J1695,'Speed Bin A-B'!J1799,'Speed Bin A-B'!J1903)</f>
        <v>0</v>
      </c>
      <c r="K24" s="269">
        <f>SUM('Speed Bin A-B'!K31,'Speed Bin A-B'!K135,'Speed Bin A-B'!K239,'Speed Bin A-B'!K343,'Speed Bin A-B'!K447,'Speed Bin A-B'!K759,'Speed Bin A-B'!K863,'Speed Bin A-B'!K967,'Speed Bin A-B'!K1071,'Speed Bin A-B'!K1175,'Speed Bin A-B'!K1487,'Speed Bin A-B'!K1591,'Speed Bin A-B'!K1695,'Speed Bin A-B'!K1799,'Speed Bin A-B'!K1903)</f>
        <v>0</v>
      </c>
      <c r="L24" s="269">
        <f>SUM('Speed Bin A-B'!L31,'Speed Bin A-B'!L135,'Speed Bin A-B'!L239,'Speed Bin A-B'!L343,'Speed Bin A-B'!L447,'Speed Bin A-B'!L759,'Speed Bin A-B'!L863,'Speed Bin A-B'!L967,'Speed Bin A-B'!L1071,'Speed Bin A-B'!L1175,'Speed Bin A-B'!L1487,'Speed Bin A-B'!L1591,'Speed Bin A-B'!L1695,'Speed Bin A-B'!L1799,'Speed Bin A-B'!L1903)</f>
        <v>0</v>
      </c>
      <c r="M24" s="269">
        <f>SUM('Speed Bin A-B'!M31,'Speed Bin A-B'!M135,'Speed Bin A-B'!M239,'Speed Bin A-B'!M343,'Speed Bin A-B'!M447,'Speed Bin A-B'!M759,'Speed Bin A-B'!M863,'Speed Bin A-B'!M967,'Speed Bin A-B'!M1071,'Speed Bin A-B'!M1175,'Speed Bin A-B'!M1487,'Speed Bin A-B'!M1591,'Speed Bin A-B'!M1695,'Speed Bin A-B'!M1799,'Speed Bin A-B'!M1903)</f>
        <v>0</v>
      </c>
      <c r="N24" s="269">
        <f>SUM('Speed Bin A-B'!N31,'Speed Bin A-B'!N135,'Speed Bin A-B'!N239,'Speed Bin A-B'!N343,'Speed Bin A-B'!N447,'Speed Bin A-B'!N759,'Speed Bin A-B'!N863,'Speed Bin A-B'!N967,'Speed Bin A-B'!N1071,'Speed Bin A-B'!N1175,'Speed Bin A-B'!N1487,'Speed Bin A-B'!N1591,'Speed Bin A-B'!N1695,'Speed Bin A-B'!N1799,'Speed Bin A-B'!N1903)</f>
        <v>0</v>
      </c>
      <c r="O24" s="269">
        <f>SUM('Speed Bin A-B'!O31,'Speed Bin A-B'!O135,'Speed Bin A-B'!O239,'Speed Bin A-B'!O343,'Speed Bin A-B'!O447,'Speed Bin A-B'!O759,'Speed Bin A-B'!O863,'Speed Bin A-B'!O967,'Speed Bin A-B'!O1071,'Speed Bin A-B'!O1175,'Speed Bin A-B'!O1487,'Speed Bin A-B'!O1591,'Speed Bin A-B'!O1695,'Speed Bin A-B'!O1799,'Speed Bin A-B'!O1903)</f>
        <v>0</v>
      </c>
      <c r="P24" s="269">
        <f>SUM('Speed Bin A-B'!P31,'Speed Bin A-B'!P135,'Speed Bin A-B'!P239,'Speed Bin A-B'!P343,'Speed Bin A-B'!P447,'Speed Bin A-B'!P759,'Speed Bin A-B'!P863,'Speed Bin A-B'!P967,'Speed Bin A-B'!P1071,'Speed Bin A-B'!P1175,'Speed Bin A-B'!P1487,'Speed Bin A-B'!P1591,'Speed Bin A-B'!P1695,'Speed Bin A-B'!P1799,'Speed Bin A-B'!P1903)</f>
        <v>0</v>
      </c>
      <c r="Q24" s="269">
        <f>SUM('Speed Bin A-B'!Q31,'Speed Bin A-B'!Q135,'Speed Bin A-B'!Q239,'Speed Bin A-B'!Q343,'Speed Bin A-B'!Q447,'Speed Bin A-B'!Q759,'Speed Bin A-B'!Q863,'Speed Bin A-B'!Q967,'Speed Bin A-B'!Q1071,'Speed Bin A-B'!Q1175,'Speed Bin A-B'!Q1487,'Speed Bin A-B'!Q1591,'Speed Bin A-B'!Q1695,'Speed Bin A-B'!Q1799,'Speed Bin A-B'!Q1903)</f>
        <v>0</v>
      </c>
      <c r="R24" s="269">
        <f>SUM('Speed Bin A-B'!R31,'Speed Bin A-B'!R135,'Speed Bin A-B'!R239,'Speed Bin A-B'!R343,'Speed Bin A-B'!R447,'Speed Bin A-B'!R759,'Speed Bin A-B'!R863,'Speed Bin A-B'!R967,'Speed Bin A-B'!R1071,'Speed Bin A-B'!R1175,'Speed Bin A-B'!R1487,'Speed Bin A-B'!R1591,'Speed Bin A-B'!R1695,'Speed Bin A-B'!R1799,'Speed Bin A-B'!R1903)</f>
        <v>0</v>
      </c>
      <c r="S24" s="269">
        <f>SUM('Speed Bin A-B'!S31,'Speed Bin A-B'!S135,'Speed Bin A-B'!S239,'Speed Bin A-B'!S343,'Speed Bin A-B'!S447,'Speed Bin A-B'!S759,'Speed Bin A-B'!S863,'Speed Bin A-B'!S967,'Speed Bin A-B'!S1071,'Speed Bin A-B'!S1175,'Speed Bin A-B'!S1487,'Speed Bin A-B'!S1591,'Speed Bin A-B'!S1695,'Speed Bin A-B'!S1799,'Speed Bin A-B'!S1903)</f>
        <v>0</v>
      </c>
      <c r="T24" s="269">
        <f>SUM('Speed Bin A-B'!T31,'Speed Bin A-B'!T135,'Speed Bin A-B'!T239,'Speed Bin A-B'!T343,'Speed Bin A-B'!T447,'Speed Bin A-B'!T759,'Speed Bin A-B'!T863,'Speed Bin A-B'!T967,'Speed Bin A-B'!T1071,'Speed Bin A-B'!T1175,'Speed Bin A-B'!T1487,'Speed Bin A-B'!T1591,'Speed Bin A-B'!T1695,'Speed Bin A-B'!T1799,'Speed Bin A-B'!T1903)</f>
        <v>0</v>
      </c>
      <c r="U24" s="269">
        <f>SUM('Speed Bin A-B'!U31,'Speed Bin A-B'!U135,'Speed Bin A-B'!U239,'Speed Bin A-B'!U343,'Speed Bin A-B'!U447,'Speed Bin A-B'!U759,'Speed Bin A-B'!U863,'Speed Bin A-B'!U967,'Speed Bin A-B'!U1071,'Speed Bin A-B'!U1175,'Speed Bin A-B'!U1487,'Speed Bin A-B'!U1591,'Speed Bin A-B'!U1695,'Speed Bin A-B'!U1799,'Speed Bin A-B'!U1903)</f>
        <v>0</v>
      </c>
      <c r="V24" s="270">
        <f>IFERROR(AVERAGE('Speed Bin A-B'!V31,'Speed Bin A-B'!V135,'Speed Bin A-B'!V239,'Speed Bin A-B'!V343,'Speed Bin A-B'!V447,'Speed Bin A-B'!V759,'Speed Bin A-B'!V863,'Speed Bin A-B'!V967,'Speed Bin A-B'!V1071,'Speed Bin A-B'!V1175,'Speed Bin A-B'!V1487,'Speed Bin A-B'!V1591,'Speed Bin A-B'!V1695,'Speed Bin A-B'!V1799,'Speed Bin A-B'!V1903),"-")</f>
        <v>31.925000000000001</v>
      </c>
      <c r="W24" s="270" t="str">
        <f>IFERROR(AVERAGE('Speed Bin A-B'!W31,'Speed Bin A-B'!W135,'Speed Bin A-B'!W239,'Speed Bin A-B'!W343,'Speed Bin A-B'!W447,'Speed Bin A-B'!W759,'Speed Bin A-B'!W863,'Speed Bin A-B'!W967,'Speed Bin A-B'!W1071,'Speed Bin A-B'!W1175,'Speed Bin A-B'!W1487,'Speed Bin A-B'!W1591,'Speed Bin A-B'!W1695,'Speed Bin A-B'!W1799,'Speed Bin A-B'!W1903),"-")</f>
        <v>-</v>
      </c>
      <c r="X24" s="263"/>
      <c r="Y24" s="263"/>
      <c r="Z24" s="268">
        <v>0.83333333333333304</v>
      </c>
      <c r="AA24" s="271">
        <f t="shared" ref="AA24:AR24" si="20">SUM(C84:C87)</f>
        <v>0</v>
      </c>
      <c r="AB24" s="271">
        <f t="shared" si="20"/>
        <v>0</v>
      </c>
      <c r="AC24" s="271">
        <f t="shared" si="20"/>
        <v>2</v>
      </c>
      <c r="AD24" s="271">
        <f t="shared" si="20"/>
        <v>12</v>
      </c>
      <c r="AE24" s="271">
        <f t="shared" si="20"/>
        <v>19</v>
      </c>
      <c r="AF24" s="271">
        <f t="shared" si="20"/>
        <v>18</v>
      </c>
      <c r="AG24" s="271">
        <f t="shared" si="20"/>
        <v>4</v>
      </c>
      <c r="AH24" s="271">
        <f t="shared" si="20"/>
        <v>1</v>
      </c>
      <c r="AI24" s="271">
        <f t="shared" si="20"/>
        <v>1</v>
      </c>
      <c r="AJ24" s="271">
        <f t="shared" si="20"/>
        <v>0</v>
      </c>
      <c r="AK24" s="271">
        <f t="shared" si="20"/>
        <v>0</v>
      </c>
      <c r="AL24" s="271">
        <f t="shared" si="20"/>
        <v>0</v>
      </c>
      <c r="AM24" s="271">
        <f t="shared" si="20"/>
        <v>0</v>
      </c>
      <c r="AN24" s="271">
        <f t="shared" si="20"/>
        <v>0</v>
      </c>
      <c r="AO24" s="271">
        <f t="shared" si="20"/>
        <v>0</v>
      </c>
      <c r="AP24" s="271">
        <f t="shared" si="20"/>
        <v>0</v>
      </c>
      <c r="AQ24" s="271">
        <f t="shared" si="20"/>
        <v>0</v>
      </c>
      <c r="AR24" s="271">
        <f t="shared" si="20"/>
        <v>0</v>
      </c>
      <c r="AS24" s="271">
        <f>SUM(U84:U87)</f>
        <v>0</v>
      </c>
      <c r="AT24" s="270">
        <f>IFERROR(AVERAGE(V84:V87),"-")</f>
        <v>29.539017857142856</v>
      </c>
      <c r="AU24" s="270" t="str">
        <f>IFERROR(AVERAGE(W84:W87),"-")</f>
        <v>-</v>
      </c>
    </row>
    <row r="25" spans="1:47" x14ac:dyDescent="0.2">
      <c r="A25" s="268">
        <v>0.21875</v>
      </c>
      <c r="B25" s="269">
        <f>SUM('Speed Bin A-B'!B32,'Speed Bin A-B'!B136,'Speed Bin A-B'!B240,'Speed Bin A-B'!B344,'Speed Bin A-B'!B448,'Speed Bin A-B'!B760,'Speed Bin A-B'!B864,'Speed Bin A-B'!B968,'Speed Bin A-B'!B1072,'Speed Bin A-B'!B1176,'Speed Bin A-B'!B1488,'Speed Bin A-B'!B1592,'Speed Bin A-B'!B1696,'Speed Bin A-B'!B1800,'Speed Bin A-B'!B1904)</f>
        <v>8</v>
      </c>
      <c r="C25" s="269">
        <f>SUM('Speed Bin A-B'!C32,'Speed Bin A-B'!C136,'Speed Bin A-B'!C240,'Speed Bin A-B'!C344,'Speed Bin A-B'!C448,'Speed Bin A-B'!C760,'Speed Bin A-B'!C864,'Speed Bin A-B'!C968,'Speed Bin A-B'!C1072,'Speed Bin A-B'!C1176,'Speed Bin A-B'!C1488,'Speed Bin A-B'!C1592,'Speed Bin A-B'!C1696,'Speed Bin A-B'!C1800,'Speed Bin A-B'!C1904)</f>
        <v>0</v>
      </c>
      <c r="D25" s="269">
        <f>SUM('Speed Bin A-B'!D32,'Speed Bin A-B'!D136,'Speed Bin A-B'!D240,'Speed Bin A-B'!D344,'Speed Bin A-B'!D448,'Speed Bin A-B'!D760,'Speed Bin A-B'!D864,'Speed Bin A-B'!D968,'Speed Bin A-B'!D1072,'Speed Bin A-B'!D1176,'Speed Bin A-B'!D1488,'Speed Bin A-B'!D1592,'Speed Bin A-B'!D1696,'Speed Bin A-B'!D1800,'Speed Bin A-B'!D1904)</f>
        <v>0</v>
      </c>
      <c r="E25" s="269">
        <f>SUM('Speed Bin A-B'!E32,'Speed Bin A-B'!E136,'Speed Bin A-B'!E240,'Speed Bin A-B'!E344,'Speed Bin A-B'!E448,'Speed Bin A-B'!E760,'Speed Bin A-B'!E864,'Speed Bin A-B'!E968,'Speed Bin A-B'!E1072,'Speed Bin A-B'!E1176,'Speed Bin A-B'!E1488,'Speed Bin A-B'!E1592,'Speed Bin A-B'!E1696,'Speed Bin A-B'!E1800,'Speed Bin A-B'!E1904)</f>
        <v>0</v>
      </c>
      <c r="F25" s="269">
        <f>SUM('Speed Bin A-B'!F32,'Speed Bin A-B'!F136,'Speed Bin A-B'!F240,'Speed Bin A-B'!F344,'Speed Bin A-B'!F448,'Speed Bin A-B'!F760,'Speed Bin A-B'!F864,'Speed Bin A-B'!F968,'Speed Bin A-B'!F1072,'Speed Bin A-B'!F1176,'Speed Bin A-B'!F1488,'Speed Bin A-B'!F1592,'Speed Bin A-B'!F1696,'Speed Bin A-B'!F1800,'Speed Bin A-B'!F1904)</f>
        <v>0</v>
      </c>
      <c r="G25" s="269">
        <f>SUM('Speed Bin A-B'!G32,'Speed Bin A-B'!G136,'Speed Bin A-B'!G240,'Speed Bin A-B'!G344,'Speed Bin A-B'!G448,'Speed Bin A-B'!G760,'Speed Bin A-B'!G864,'Speed Bin A-B'!G968,'Speed Bin A-B'!G1072,'Speed Bin A-B'!G1176,'Speed Bin A-B'!G1488,'Speed Bin A-B'!G1592,'Speed Bin A-B'!G1696,'Speed Bin A-B'!G1800,'Speed Bin A-B'!G1904)</f>
        <v>1</v>
      </c>
      <c r="H25" s="269">
        <f>SUM('Speed Bin A-B'!H32,'Speed Bin A-B'!H136,'Speed Bin A-B'!H240,'Speed Bin A-B'!H344,'Speed Bin A-B'!H448,'Speed Bin A-B'!H760,'Speed Bin A-B'!H864,'Speed Bin A-B'!H968,'Speed Bin A-B'!H1072,'Speed Bin A-B'!H1176,'Speed Bin A-B'!H1488,'Speed Bin A-B'!H1592,'Speed Bin A-B'!H1696,'Speed Bin A-B'!H1800,'Speed Bin A-B'!H1904)</f>
        <v>3</v>
      </c>
      <c r="I25" s="269">
        <f>SUM('Speed Bin A-B'!I32,'Speed Bin A-B'!I136,'Speed Bin A-B'!I240,'Speed Bin A-B'!I344,'Speed Bin A-B'!I448,'Speed Bin A-B'!I760,'Speed Bin A-B'!I864,'Speed Bin A-B'!I968,'Speed Bin A-B'!I1072,'Speed Bin A-B'!I1176,'Speed Bin A-B'!I1488,'Speed Bin A-B'!I1592,'Speed Bin A-B'!I1696,'Speed Bin A-B'!I1800,'Speed Bin A-B'!I1904)</f>
        <v>4</v>
      </c>
      <c r="J25" s="269">
        <f>SUM('Speed Bin A-B'!J32,'Speed Bin A-B'!J136,'Speed Bin A-B'!J240,'Speed Bin A-B'!J344,'Speed Bin A-B'!J448,'Speed Bin A-B'!J760,'Speed Bin A-B'!J864,'Speed Bin A-B'!J968,'Speed Bin A-B'!J1072,'Speed Bin A-B'!J1176,'Speed Bin A-B'!J1488,'Speed Bin A-B'!J1592,'Speed Bin A-B'!J1696,'Speed Bin A-B'!J1800,'Speed Bin A-B'!J1904)</f>
        <v>0</v>
      </c>
      <c r="K25" s="269">
        <f>SUM('Speed Bin A-B'!K32,'Speed Bin A-B'!K136,'Speed Bin A-B'!K240,'Speed Bin A-B'!K344,'Speed Bin A-B'!K448,'Speed Bin A-B'!K760,'Speed Bin A-B'!K864,'Speed Bin A-B'!K968,'Speed Bin A-B'!K1072,'Speed Bin A-B'!K1176,'Speed Bin A-B'!K1488,'Speed Bin A-B'!K1592,'Speed Bin A-B'!K1696,'Speed Bin A-B'!K1800,'Speed Bin A-B'!K1904)</f>
        <v>0</v>
      </c>
      <c r="L25" s="269">
        <f>SUM('Speed Bin A-B'!L32,'Speed Bin A-B'!L136,'Speed Bin A-B'!L240,'Speed Bin A-B'!L344,'Speed Bin A-B'!L448,'Speed Bin A-B'!L760,'Speed Bin A-B'!L864,'Speed Bin A-B'!L968,'Speed Bin A-B'!L1072,'Speed Bin A-B'!L1176,'Speed Bin A-B'!L1488,'Speed Bin A-B'!L1592,'Speed Bin A-B'!L1696,'Speed Bin A-B'!L1800,'Speed Bin A-B'!L1904)</f>
        <v>0</v>
      </c>
      <c r="M25" s="269">
        <f>SUM('Speed Bin A-B'!M32,'Speed Bin A-B'!M136,'Speed Bin A-B'!M240,'Speed Bin A-B'!M344,'Speed Bin A-B'!M448,'Speed Bin A-B'!M760,'Speed Bin A-B'!M864,'Speed Bin A-B'!M968,'Speed Bin A-B'!M1072,'Speed Bin A-B'!M1176,'Speed Bin A-B'!M1488,'Speed Bin A-B'!M1592,'Speed Bin A-B'!M1696,'Speed Bin A-B'!M1800,'Speed Bin A-B'!M1904)</f>
        <v>0</v>
      </c>
      <c r="N25" s="269">
        <f>SUM('Speed Bin A-B'!N32,'Speed Bin A-B'!N136,'Speed Bin A-B'!N240,'Speed Bin A-B'!N344,'Speed Bin A-B'!N448,'Speed Bin A-B'!N760,'Speed Bin A-B'!N864,'Speed Bin A-B'!N968,'Speed Bin A-B'!N1072,'Speed Bin A-B'!N1176,'Speed Bin A-B'!N1488,'Speed Bin A-B'!N1592,'Speed Bin A-B'!N1696,'Speed Bin A-B'!N1800,'Speed Bin A-B'!N1904)</f>
        <v>0</v>
      </c>
      <c r="O25" s="269">
        <f>SUM('Speed Bin A-B'!O32,'Speed Bin A-B'!O136,'Speed Bin A-B'!O240,'Speed Bin A-B'!O344,'Speed Bin A-B'!O448,'Speed Bin A-B'!O760,'Speed Bin A-B'!O864,'Speed Bin A-B'!O968,'Speed Bin A-B'!O1072,'Speed Bin A-B'!O1176,'Speed Bin A-B'!O1488,'Speed Bin A-B'!O1592,'Speed Bin A-B'!O1696,'Speed Bin A-B'!O1800,'Speed Bin A-B'!O1904)</f>
        <v>0</v>
      </c>
      <c r="P25" s="269">
        <f>SUM('Speed Bin A-B'!P32,'Speed Bin A-B'!P136,'Speed Bin A-B'!P240,'Speed Bin A-B'!P344,'Speed Bin A-B'!P448,'Speed Bin A-B'!P760,'Speed Bin A-B'!P864,'Speed Bin A-B'!P968,'Speed Bin A-B'!P1072,'Speed Bin A-B'!P1176,'Speed Bin A-B'!P1488,'Speed Bin A-B'!P1592,'Speed Bin A-B'!P1696,'Speed Bin A-B'!P1800,'Speed Bin A-B'!P1904)</f>
        <v>0</v>
      </c>
      <c r="Q25" s="269">
        <f>SUM('Speed Bin A-B'!Q32,'Speed Bin A-B'!Q136,'Speed Bin A-B'!Q240,'Speed Bin A-B'!Q344,'Speed Bin A-B'!Q448,'Speed Bin A-B'!Q760,'Speed Bin A-B'!Q864,'Speed Bin A-B'!Q968,'Speed Bin A-B'!Q1072,'Speed Bin A-B'!Q1176,'Speed Bin A-B'!Q1488,'Speed Bin A-B'!Q1592,'Speed Bin A-B'!Q1696,'Speed Bin A-B'!Q1800,'Speed Bin A-B'!Q1904)</f>
        <v>0</v>
      </c>
      <c r="R25" s="269">
        <f>SUM('Speed Bin A-B'!R32,'Speed Bin A-B'!R136,'Speed Bin A-B'!R240,'Speed Bin A-B'!R344,'Speed Bin A-B'!R448,'Speed Bin A-B'!R760,'Speed Bin A-B'!R864,'Speed Bin A-B'!R968,'Speed Bin A-B'!R1072,'Speed Bin A-B'!R1176,'Speed Bin A-B'!R1488,'Speed Bin A-B'!R1592,'Speed Bin A-B'!R1696,'Speed Bin A-B'!R1800,'Speed Bin A-B'!R1904)</f>
        <v>0</v>
      </c>
      <c r="S25" s="269">
        <f>SUM('Speed Bin A-B'!S32,'Speed Bin A-B'!S136,'Speed Bin A-B'!S240,'Speed Bin A-B'!S344,'Speed Bin A-B'!S448,'Speed Bin A-B'!S760,'Speed Bin A-B'!S864,'Speed Bin A-B'!S968,'Speed Bin A-B'!S1072,'Speed Bin A-B'!S1176,'Speed Bin A-B'!S1488,'Speed Bin A-B'!S1592,'Speed Bin A-B'!S1696,'Speed Bin A-B'!S1800,'Speed Bin A-B'!S1904)</f>
        <v>0</v>
      </c>
      <c r="T25" s="269">
        <f>SUM('Speed Bin A-B'!T32,'Speed Bin A-B'!T136,'Speed Bin A-B'!T240,'Speed Bin A-B'!T344,'Speed Bin A-B'!T448,'Speed Bin A-B'!T760,'Speed Bin A-B'!T864,'Speed Bin A-B'!T968,'Speed Bin A-B'!T1072,'Speed Bin A-B'!T1176,'Speed Bin A-B'!T1488,'Speed Bin A-B'!T1592,'Speed Bin A-B'!T1696,'Speed Bin A-B'!T1800,'Speed Bin A-B'!T1904)</f>
        <v>0</v>
      </c>
      <c r="U25" s="269">
        <f>SUM('Speed Bin A-B'!U32,'Speed Bin A-B'!U136,'Speed Bin A-B'!U240,'Speed Bin A-B'!U344,'Speed Bin A-B'!U448,'Speed Bin A-B'!U760,'Speed Bin A-B'!U864,'Speed Bin A-B'!U968,'Speed Bin A-B'!U1072,'Speed Bin A-B'!U1176,'Speed Bin A-B'!U1488,'Speed Bin A-B'!U1592,'Speed Bin A-B'!U1696,'Speed Bin A-B'!U1800,'Speed Bin A-B'!U1904)</f>
        <v>0</v>
      </c>
      <c r="V25" s="270">
        <f>IFERROR(AVERAGE('Speed Bin A-B'!V32,'Speed Bin A-B'!V136,'Speed Bin A-B'!V240,'Speed Bin A-B'!V344,'Speed Bin A-B'!V448,'Speed Bin A-B'!V760,'Speed Bin A-B'!V864,'Speed Bin A-B'!V968,'Speed Bin A-B'!V1072,'Speed Bin A-B'!V1176,'Speed Bin A-B'!V1488,'Speed Bin A-B'!V1592,'Speed Bin A-B'!V1696,'Speed Bin A-B'!V1800,'Speed Bin A-B'!V1904),"-")</f>
        <v>34.5</v>
      </c>
      <c r="W25" s="270" t="str">
        <f>IFERROR(AVERAGE('Speed Bin A-B'!W32,'Speed Bin A-B'!W136,'Speed Bin A-B'!W240,'Speed Bin A-B'!W344,'Speed Bin A-B'!W448,'Speed Bin A-B'!W760,'Speed Bin A-B'!W864,'Speed Bin A-B'!W968,'Speed Bin A-B'!W1072,'Speed Bin A-B'!W1176,'Speed Bin A-B'!W1488,'Speed Bin A-B'!W1592,'Speed Bin A-B'!W1696,'Speed Bin A-B'!W1800,'Speed Bin A-B'!W1904),"-")</f>
        <v>-</v>
      </c>
      <c r="X25" s="263"/>
      <c r="Y25" s="263"/>
      <c r="Z25" s="268">
        <v>0.875</v>
      </c>
      <c r="AA25" s="271">
        <f t="shared" ref="AA25:AR25" si="21">SUM(C88:C91)</f>
        <v>0</v>
      </c>
      <c r="AB25" s="271">
        <f t="shared" si="21"/>
        <v>0</v>
      </c>
      <c r="AC25" s="271">
        <f t="shared" si="21"/>
        <v>1</v>
      </c>
      <c r="AD25" s="271">
        <f t="shared" si="21"/>
        <v>7</v>
      </c>
      <c r="AE25" s="271">
        <f t="shared" si="21"/>
        <v>28</v>
      </c>
      <c r="AF25" s="271">
        <f t="shared" si="21"/>
        <v>13</v>
      </c>
      <c r="AG25" s="271">
        <f t="shared" si="21"/>
        <v>8</v>
      </c>
      <c r="AH25" s="271">
        <f t="shared" si="21"/>
        <v>2</v>
      </c>
      <c r="AI25" s="271">
        <f t="shared" si="21"/>
        <v>1</v>
      </c>
      <c r="AJ25" s="271">
        <f t="shared" si="21"/>
        <v>0</v>
      </c>
      <c r="AK25" s="271">
        <f t="shared" si="21"/>
        <v>0</v>
      </c>
      <c r="AL25" s="271">
        <f t="shared" si="21"/>
        <v>0</v>
      </c>
      <c r="AM25" s="271">
        <f t="shared" si="21"/>
        <v>0</v>
      </c>
      <c r="AN25" s="271">
        <f t="shared" si="21"/>
        <v>0</v>
      </c>
      <c r="AO25" s="271">
        <f t="shared" si="21"/>
        <v>0</v>
      </c>
      <c r="AP25" s="271">
        <f t="shared" si="21"/>
        <v>0</v>
      </c>
      <c r="AQ25" s="271">
        <f t="shared" si="21"/>
        <v>0</v>
      </c>
      <c r="AR25" s="271">
        <f t="shared" si="21"/>
        <v>0</v>
      </c>
      <c r="AS25" s="271">
        <f>SUM(U88:U91)</f>
        <v>0</v>
      </c>
      <c r="AT25" s="270">
        <f>IFERROR(AVERAGE(V88:V91),"-")</f>
        <v>30.065029761904761</v>
      </c>
      <c r="AU25" s="270" t="str">
        <f>IFERROR(AVERAGE(W88:W91),"-")</f>
        <v>-</v>
      </c>
    </row>
    <row r="26" spans="1:47" x14ac:dyDescent="0.2">
      <c r="A26" s="268">
        <v>0.22916666666666699</v>
      </c>
      <c r="B26" s="269">
        <f>SUM('Speed Bin A-B'!B33,'Speed Bin A-B'!B137,'Speed Bin A-B'!B241,'Speed Bin A-B'!B345,'Speed Bin A-B'!B449,'Speed Bin A-B'!B761,'Speed Bin A-B'!B865,'Speed Bin A-B'!B969,'Speed Bin A-B'!B1073,'Speed Bin A-B'!B1177,'Speed Bin A-B'!B1489,'Speed Bin A-B'!B1593,'Speed Bin A-B'!B1697,'Speed Bin A-B'!B1801,'Speed Bin A-B'!B1905)</f>
        <v>9</v>
      </c>
      <c r="C26" s="269">
        <f>SUM('Speed Bin A-B'!C33,'Speed Bin A-B'!C137,'Speed Bin A-B'!C241,'Speed Bin A-B'!C345,'Speed Bin A-B'!C449,'Speed Bin A-B'!C761,'Speed Bin A-B'!C865,'Speed Bin A-B'!C969,'Speed Bin A-B'!C1073,'Speed Bin A-B'!C1177,'Speed Bin A-B'!C1489,'Speed Bin A-B'!C1593,'Speed Bin A-B'!C1697,'Speed Bin A-B'!C1801,'Speed Bin A-B'!C1905)</f>
        <v>0</v>
      </c>
      <c r="D26" s="269">
        <f>SUM('Speed Bin A-B'!D33,'Speed Bin A-B'!D137,'Speed Bin A-B'!D241,'Speed Bin A-B'!D345,'Speed Bin A-B'!D449,'Speed Bin A-B'!D761,'Speed Bin A-B'!D865,'Speed Bin A-B'!D969,'Speed Bin A-B'!D1073,'Speed Bin A-B'!D1177,'Speed Bin A-B'!D1489,'Speed Bin A-B'!D1593,'Speed Bin A-B'!D1697,'Speed Bin A-B'!D1801,'Speed Bin A-B'!D1905)</f>
        <v>0</v>
      </c>
      <c r="E26" s="269">
        <f>SUM('Speed Bin A-B'!E33,'Speed Bin A-B'!E137,'Speed Bin A-B'!E241,'Speed Bin A-B'!E345,'Speed Bin A-B'!E449,'Speed Bin A-B'!E761,'Speed Bin A-B'!E865,'Speed Bin A-B'!E969,'Speed Bin A-B'!E1073,'Speed Bin A-B'!E1177,'Speed Bin A-B'!E1489,'Speed Bin A-B'!E1593,'Speed Bin A-B'!E1697,'Speed Bin A-B'!E1801,'Speed Bin A-B'!E1905)</f>
        <v>0</v>
      </c>
      <c r="F26" s="269">
        <f>SUM('Speed Bin A-B'!F33,'Speed Bin A-B'!F137,'Speed Bin A-B'!F241,'Speed Bin A-B'!F345,'Speed Bin A-B'!F449,'Speed Bin A-B'!F761,'Speed Bin A-B'!F865,'Speed Bin A-B'!F969,'Speed Bin A-B'!F1073,'Speed Bin A-B'!F1177,'Speed Bin A-B'!F1489,'Speed Bin A-B'!F1593,'Speed Bin A-B'!F1697,'Speed Bin A-B'!F1801,'Speed Bin A-B'!F1905)</f>
        <v>0</v>
      </c>
      <c r="G26" s="269">
        <f>SUM('Speed Bin A-B'!G33,'Speed Bin A-B'!G137,'Speed Bin A-B'!G241,'Speed Bin A-B'!G345,'Speed Bin A-B'!G449,'Speed Bin A-B'!G761,'Speed Bin A-B'!G865,'Speed Bin A-B'!G969,'Speed Bin A-B'!G1073,'Speed Bin A-B'!G1177,'Speed Bin A-B'!G1489,'Speed Bin A-B'!G1593,'Speed Bin A-B'!G1697,'Speed Bin A-B'!G1801,'Speed Bin A-B'!G1905)</f>
        <v>3</v>
      </c>
      <c r="H26" s="269">
        <f>SUM('Speed Bin A-B'!H33,'Speed Bin A-B'!H137,'Speed Bin A-B'!H241,'Speed Bin A-B'!H345,'Speed Bin A-B'!H449,'Speed Bin A-B'!H761,'Speed Bin A-B'!H865,'Speed Bin A-B'!H969,'Speed Bin A-B'!H1073,'Speed Bin A-B'!H1177,'Speed Bin A-B'!H1489,'Speed Bin A-B'!H1593,'Speed Bin A-B'!H1697,'Speed Bin A-B'!H1801,'Speed Bin A-B'!H1905)</f>
        <v>6</v>
      </c>
      <c r="I26" s="269">
        <f>SUM('Speed Bin A-B'!I33,'Speed Bin A-B'!I137,'Speed Bin A-B'!I241,'Speed Bin A-B'!I345,'Speed Bin A-B'!I449,'Speed Bin A-B'!I761,'Speed Bin A-B'!I865,'Speed Bin A-B'!I969,'Speed Bin A-B'!I1073,'Speed Bin A-B'!I1177,'Speed Bin A-B'!I1489,'Speed Bin A-B'!I1593,'Speed Bin A-B'!I1697,'Speed Bin A-B'!I1801,'Speed Bin A-B'!I1905)</f>
        <v>0</v>
      </c>
      <c r="J26" s="269">
        <f>SUM('Speed Bin A-B'!J33,'Speed Bin A-B'!J137,'Speed Bin A-B'!J241,'Speed Bin A-B'!J345,'Speed Bin A-B'!J449,'Speed Bin A-B'!J761,'Speed Bin A-B'!J865,'Speed Bin A-B'!J969,'Speed Bin A-B'!J1073,'Speed Bin A-B'!J1177,'Speed Bin A-B'!J1489,'Speed Bin A-B'!J1593,'Speed Bin A-B'!J1697,'Speed Bin A-B'!J1801,'Speed Bin A-B'!J1905)</f>
        <v>0</v>
      </c>
      <c r="K26" s="269">
        <f>SUM('Speed Bin A-B'!K33,'Speed Bin A-B'!K137,'Speed Bin A-B'!K241,'Speed Bin A-B'!K345,'Speed Bin A-B'!K449,'Speed Bin A-B'!K761,'Speed Bin A-B'!K865,'Speed Bin A-B'!K969,'Speed Bin A-B'!K1073,'Speed Bin A-B'!K1177,'Speed Bin A-B'!K1489,'Speed Bin A-B'!K1593,'Speed Bin A-B'!K1697,'Speed Bin A-B'!K1801,'Speed Bin A-B'!K1905)</f>
        <v>0</v>
      </c>
      <c r="L26" s="269">
        <f>SUM('Speed Bin A-B'!L33,'Speed Bin A-B'!L137,'Speed Bin A-B'!L241,'Speed Bin A-B'!L345,'Speed Bin A-B'!L449,'Speed Bin A-B'!L761,'Speed Bin A-B'!L865,'Speed Bin A-B'!L969,'Speed Bin A-B'!L1073,'Speed Bin A-B'!L1177,'Speed Bin A-B'!L1489,'Speed Bin A-B'!L1593,'Speed Bin A-B'!L1697,'Speed Bin A-B'!L1801,'Speed Bin A-B'!L1905)</f>
        <v>0</v>
      </c>
      <c r="M26" s="269">
        <f>SUM('Speed Bin A-B'!M33,'Speed Bin A-B'!M137,'Speed Bin A-B'!M241,'Speed Bin A-B'!M345,'Speed Bin A-B'!M449,'Speed Bin A-B'!M761,'Speed Bin A-B'!M865,'Speed Bin A-B'!M969,'Speed Bin A-B'!M1073,'Speed Bin A-B'!M1177,'Speed Bin A-B'!M1489,'Speed Bin A-B'!M1593,'Speed Bin A-B'!M1697,'Speed Bin A-B'!M1801,'Speed Bin A-B'!M1905)</f>
        <v>0</v>
      </c>
      <c r="N26" s="269">
        <f>SUM('Speed Bin A-B'!N33,'Speed Bin A-B'!N137,'Speed Bin A-B'!N241,'Speed Bin A-B'!N345,'Speed Bin A-B'!N449,'Speed Bin A-B'!N761,'Speed Bin A-B'!N865,'Speed Bin A-B'!N969,'Speed Bin A-B'!N1073,'Speed Bin A-B'!N1177,'Speed Bin A-B'!N1489,'Speed Bin A-B'!N1593,'Speed Bin A-B'!N1697,'Speed Bin A-B'!N1801,'Speed Bin A-B'!N1905)</f>
        <v>0</v>
      </c>
      <c r="O26" s="269">
        <f>SUM('Speed Bin A-B'!O33,'Speed Bin A-B'!O137,'Speed Bin A-B'!O241,'Speed Bin A-B'!O345,'Speed Bin A-B'!O449,'Speed Bin A-B'!O761,'Speed Bin A-B'!O865,'Speed Bin A-B'!O969,'Speed Bin A-B'!O1073,'Speed Bin A-B'!O1177,'Speed Bin A-B'!O1489,'Speed Bin A-B'!O1593,'Speed Bin A-B'!O1697,'Speed Bin A-B'!O1801,'Speed Bin A-B'!O1905)</f>
        <v>0</v>
      </c>
      <c r="P26" s="269">
        <f>SUM('Speed Bin A-B'!P33,'Speed Bin A-B'!P137,'Speed Bin A-B'!P241,'Speed Bin A-B'!P345,'Speed Bin A-B'!P449,'Speed Bin A-B'!P761,'Speed Bin A-B'!P865,'Speed Bin A-B'!P969,'Speed Bin A-B'!P1073,'Speed Bin A-B'!P1177,'Speed Bin A-B'!P1489,'Speed Bin A-B'!P1593,'Speed Bin A-B'!P1697,'Speed Bin A-B'!P1801,'Speed Bin A-B'!P1905)</f>
        <v>0</v>
      </c>
      <c r="Q26" s="269">
        <f>SUM('Speed Bin A-B'!Q33,'Speed Bin A-B'!Q137,'Speed Bin A-B'!Q241,'Speed Bin A-B'!Q345,'Speed Bin A-B'!Q449,'Speed Bin A-B'!Q761,'Speed Bin A-B'!Q865,'Speed Bin A-B'!Q969,'Speed Bin A-B'!Q1073,'Speed Bin A-B'!Q1177,'Speed Bin A-B'!Q1489,'Speed Bin A-B'!Q1593,'Speed Bin A-B'!Q1697,'Speed Bin A-B'!Q1801,'Speed Bin A-B'!Q1905)</f>
        <v>0</v>
      </c>
      <c r="R26" s="269">
        <f>SUM('Speed Bin A-B'!R33,'Speed Bin A-B'!R137,'Speed Bin A-B'!R241,'Speed Bin A-B'!R345,'Speed Bin A-B'!R449,'Speed Bin A-B'!R761,'Speed Bin A-B'!R865,'Speed Bin A-B'!R969,'Speed Bin A-B'!R1073,'Speed Bin A-B'!R1177,'Speed Bin A-B'!R1489,'Speed Bin A-B'!R1593,'Speed Bin A-B'!R1697,'Speed Bin A-B'!R1801,'Speed Bin A-B'!R1905)</f>
        <v>0</v>
      </c>
      <c r="S26" s="269">
        <f>SUM('Speed Bin A-B'!S33,'Speed Bin A-B'!S137,'Speed Bin A-B'!S241,'Speed Bin A-B'!S345,'Speed Bin A-B'!S449,'Speed Bin A-B'!S761,'Speed Bin A-B'!S865,'Speed Bin A-B'!S969,'Speed Bin A-B'!S1073,'Speed Bin A-B'!S1177,'Speed Bin A-B'!S1489,'Speed Bin A-B'!S1593,'Speed Bin A-B'!S1697,'Speed Bin A-B'!S1801,'Speed Bin A-B'!S1905)</f>
        <v>0</v>
      </c>
      <c r="T26" s="269">
        <f>SUM('Speed Bin A-B'!T33,'Speed Bin A-B'!T137,'Speed Bin A-B'!T241,'Speed Bin A-B'!T345,'Speed Bin A-B'!T449,'Speed Bin A-B'!T761,'Speed Bin A-B'!T865,'Speed Bin A-B'!T969,'Speed Bin A-B'!T1073,'Speed Bin A-B'!T1177,'Speed Bin A-B'!T1489,'Speed Bin A-B'!T1593,'Speed Bin A-B'!T1697,'Speed Bin A-B'!T1801,'Speed Bin A-B'!T1905)</f>
        <v>0</v>
      </c>
      <c r="U26" s="269">
        <f>SUM('Speed Bin A-B'!U33,'Speed Bin A-B'!U137,'Speed Bin A-B'!U241,'Speed Bin A-B'!U345,'Speed Bin A-B'!U449,'Speed Bin A-B'!U761,'Speed Bin A-B'!U865,'Speed Bin A-B'!U969,'Speed Bin A-B'!U1073,'Speed Bin A-B'!U1177,'Speed Bin A-B'!U1489,'Speed Bin A-B'!U1593,'Speed Bin A-B'!U1697,'Speed Bin A-B'!U1801,'Speed Bin A-B'!U1905)</f>
        <v>0</v>
      </c>
      <c r="V26" s="270">
        <f>IFERROR(AVERAGE('Speed Bin A-B'!V33,'Speed Bin A-B'!V137,'Speed Bin A-B'!V241,'Speed Bin A-B'!V345,'Speed Bin A-B'!V449,'Speed Bin A-B'!V761,'Speed Bin A-B'!V865,'Speed Bin A-B'!V969,'Speed Bin A-B'!V1073,'Speed Bin A-B'!V1177,'Speed Bin A-B'!V1489,'Speed Bin A-B'!V1593,'Speed Bin A-B'!V1697,'Speed Bin A-B'!V1801,'Speed Bin A-B'!V1905),"-")</f>
        <v>31.442857142857143</v>
      </c>
      <c r="W26" s="270" t="str">
        <f>IFERROR(AVERAGE('Speed Bin A-B'!W33,'Speed Bin A-B'!W137,'Speed Bin A-B'!W241,'Speed Bin A-B'!W345,'Speed Bin A-B'!W449,'Speed Bin A-B'!W761,'Speed Bin A-B'!W865,'Speed Bin A-B'!W969,'Speed Bin A-B'!W1073,'Speed Bin A-B'!W1177,'Speed Bin A-B'!W1489,'Speed Bin A-B'!W1593,'Speed Bin A-B'!W1697,'Speed Bin A-B'!W1801,'Speed Bin A-B'!W1905),"-")</f>
        <v>-</v>
      </c>
      <c r="X26" s="263"/>
      <c r="Y26" s="263"/>
      <c r="Z26" s="268">
        <v>0.91666666666666696</v>
      </c>
      <c r="AA26" s="271">
        <f t="shared" ref="AA26:AR26" si="22">SUM(C92:C95)</f>
        <v>0</v>
      </c>
      <c r="AB26" s="271">
        <f t="shared" si="22"/>
        <v>0</v>
      </c>
      <c r="AC26" s="271">
        <f t="shared" si="22"/>
        <v>1</v>
      </c>
      <c r="AD26" s="271">
        <f t="shared" si="22"/>
        <v>7</v>
      </c>
      <c r="AE26" s="271">
        <f t="shared" si="22"/>
        <v>18</v>
      </c>
      <c r="AF26" s="271">
        <f t="shared" si="22"/>
        <v>8</v>
      </c>
      <c r="AG26" s="271">
        <f t="shared" si="22"/>
        <v>3</v>
      </c>
      <c r="AH26" s="271">
        <f t="shared" si="22"/>
        <v>1</v>
      </c>
      <c r="AI26" s="271">
        <f t="shared" si="22"/>
        <v>1</v>
      </c>
      <c r="AJ26" s="271">
        <f t="shared" si="22"/>
        <v>0</v>
      </c>
      <c r="AK26" s="271">
        <f t="shared" si="22"/>
        <v>0</v>
      </c>
      <c r="AL26" s="271">
        <f t="shared" si="22"/>
        <v>0</v>
      </c>
      <c r="AM26" s="271">
        <f t="shared" si="22"/>
        <v>0</v>
      </c>
      <c r="AN26" s="271">
        <f t="shared" si="22"/>
        <v>0</v>
      </c>
      <c r="AO26" s="271">
        <f t="shared" si="22"/>
        <v>0</v>
      </c>
      <c r="AP26" s="271">
        <f t="shared" si="22"/>
        <v>0</v>
      </c>
      <c r="AQ26" s="271">
        <f t="shared" si="22"/>
        <v>0</v>
      </c>
      <c r="AR26" s="271">
        <f t="shared" si="22"/>
        <v>0</v>
      </c>
      <c r="AS26" s="271">
        <f>SUM(U92:U95)</f>
        <v>0</v>
      </c>
      <c r="AT26" s="270">
        <f>IFERROR(AVERAGE(V92:V95),"-")</f>
        <v>29.223333333333333</v>
      </c>
      <c r="AU26" s="270" t="str">
        <f>IFERROR(AVERAGE(W92:W95),"-")</f>
        <v>-</v>
      </c>
    </row>
    <row r="27" spans="1:47" ht="13.5" thickBot="1" x14ac:dyDescent="0.25">
      <c r="A27" s="268">
        <v>0.23958333333333301</v>
      </c>
      <c r="B27" s="269">
        <f>SUM('Speed Bin A-B'!B34,'Speed Bin A-B'!B138,'Speed Bin A-B'!B242,'Speed Bin A-B'!B346,'Speed Bin A-B'!B450,'Speed Bin A-B'!B762,'Speed Bin A-B'!B866,'Speed Bin A-B'!B970,'Speed Bin A-B'!B1074,'Speed Bin A-B'!B1178,'Speed Bin A-B'!B1490,'Speed Bin A-B'!B1594,'Speed Bin A-B'!B1698,'Speed Bin A-B'!B1802,'Speed Bin A-B'!B1906)</f>
        <v>6</v>
      </c>
      <c r="C27" s="269">
        <f>SUM('Speed Bin A-B'!C34,'Speed Bin A-B'!C138,'Speed Bin A-B'!C242,'Speed Bin A-B'!C346,'Speed Bin A-B'!C450,'Speed Bin A-B'!C762,'Speed Bin A-B'!C866,'Speed Bin A-B'!C970,'Speed Bin A-B'!C1074,'Speed Bin A-B'!C1178,'Speed Bin A-B'!C1490,'Speed Bin A-B'!C1594,'Speed Bin A-B'!C1698,'Speed Bin A-B'!C1802,'Speed Bin A-B'!C1906)</f>
        <v>0</v>
      </c>
      <c r="D27" s="269">
        <f>SUM('Speed Bin A-B'!D34,'Speed Bin A-B'!D138,'Speed Bin A-B'!D242,'Speed Bin A-B'!D346,'Speed Bin A-B'!D450,'Speed Bin A-B'!D762,'Speed Bin A-B'!D866,'Speed Bin A-B'!D970,'Speed Bin A-B'!D1074,'Speed Bin A-B'!D1178,'Speed Bin A-B'!D1490,'Speed Bin A-B'!D1594,'Speed Bin A-B'!D1698,'Speed Bin A-B'!D1802,'Speed Bin A-B'!D1906)</f>
        <v>0</v>
      </c>
      <c r="E27" s="269">
        <f>SUM('Speed Bin A-B'!E34,'Speed Bin A-B'!E138,'Speed Bin A-B'!E242,'Speed Bin A-B'!E346,'Speed Bin A-B'!E450,'Speed Bin A-B'!E762,'Speed Bin A-B'!E866,'Speed Bin A-B'!E970,'Speed Bin A-B'!E1074,'Speed Bin A-B'!E1178,'Speed Bin A-B'!E1490,'Speed Bin A-B'!E1594,'Speed Bin A-B'!E1698,'Speed Bin A-B'!E1802,'Speed Bin A-B'!E1906)</f>
        <v>0</v>
      </c>
      <c r="F27" s="269">
        <f>SUM('Speed Bin A-B'!F34,'Speed Bin A-B'!F138,'Speed Bin A-B'!F242,'Speed Bin A-B'!F346,'Speed Bin A-B'!F450,'Speed Bin A-B'!F762,'Speed Bin A-B'!F866,'Speed Bin A-B'!F970,'Speed Bin A-B'!F1074,'Speed Bin A-B'!F1178,'Speed Bin A-B'!F1490,'Speed Bin A-B'!F1594,'Speed Bin A-B'!F1698,'Speed Bin A-B'!F1802,'Speed Bin A-B'!F1906)</f>
        <v>0</v>
      </c>
      <c r="G27" s="269">
        <f>SUM('Speed Bin A-B'!G34,'Speed Bin A-B'!G138,'Speed Bin A-B'!G242,'Speed Bin A-B'!G346,'Speed Bin A-B'!G450,'Speed Bin A-B'!G762,'Speed Bin A-B'!G866,'Speed Bin A-B'!G970,'Speed Bin A-B'!G1074,'Speed Bin A-B'!G1178,'Speed Bin A-B'!G1490,'Speed Bin A-B'!G1594,'Speed Bin A-B'!G1698,'Speed Bin A-B'!G1802,'Speed Bin A-B'!G1906)</f>
        <v>2</v>
      </c>
      <c r="H27" s="269">
        <f>SUM('Speed Bin A-B'!H34,'Speed Bin A-B'!H138,'Speed Bin A-B'!H242,'Speed Bin A-B'!H346,'Speed Bin A-B'!H450,'Speed Bin A-B'!H762,'Speed Bin A-B'!H866,'Speed Bin A-B'!H970,'Speed Bin A-B'!H1074,'Speed Bin A-B'!H1178,'Speed Bin A-B'!H1490,'Speed Bin A-B'!H1594,'Speed Bin A-B'!H1698,'Speed Bin A-B'!H1802,'Speed Bin A-B'!H1906)</f>
        <v>4</v>
      </c>
      <c r="I27" s="269">
        <f>SUM('Speed Bin A-B'!I34,'Speed Bin A-B'!I138,'Speed Bin A-B'!I242,'Speed Bin A-B'!I346,'Speed Bin A-B'!I450,'Speed Bin A-B'!I762,'Speed Bin A-B'!I866,'Speed Bin A-B'!I970,'Speed Bin A-B'!I1074,'Speed Bin A-B'!I1178,'Speed Bin A-B'!I1490,'Speed Bin A-B'!I1594,'Speed Bin A-B'!I1698,'Speed Bin A-B'!I1802,'Speed Bin A-B'!I1906)</f>
        <v>0</v>
      </c>
      <c r="J27" s="269">
        <f>SUM('Speed Bin A-B'!J34,'Speed Bin A-B'!J138,'Speed Bin A-B'!J242,'Speed Bin A-B'!J346,'Speed Bin A-B'!J450,'Speed Bin A-B'!J762,'Speed Bin A-B'!J866,'Speed Bin A-B'!J970,'Speed Bin A-B'!J1074,'Speed Bin A-B'!J1178,'Speed Bin A-B'!J1490,'Speed Bin A-B'!J1594,'Speed Bin A-B'!J1698,'Speed Bin A-B'!J1802,'Speed Bin A-B'!J1906)</f>
        <v>0</v>
      </c>
      <c r="K27" s="269">
        <f>SUM('Speed Bin A-B'!K34,'Speed Bin A-B'!K138,'Speed Bin A-B'!K242,'Speed Bin A-B'!K346,'Speed Bin A-B'!K450,'Speed Bin A-B'!K762,'Speed Bin A-B'!K866,'Speed Bin A-B'!K970,'Speed Bin A-B'!K1074,'Speed Bin A-B'!K1178,'Speed Bin A-B'!K1490,'Speed Bin A-B'!K1594,'Speed Bin A-B'!K1698,'Speed Bin A-B'!K1802,'Speed Bin A-B'!K1906)</f>
        <v>0</v>
      </c>
      <c r="L27" s="269">
        <f>SUM('Speed Bin A-B'!L34,'Speed Bin A-B'!L138,'Speed Bin A-B'!L242,'Speed Bin A-B'!L346,'Speed Bin A-B'!L450,'Speed Bin A-B'!L762,'Speed Bin A-B'!L866,'Speed Bin A-B'!L970,'Speed Bin A-B'!L1074,'Speed Bin A-B'!L1178,'Speed Bin A-B'!L1490,'Speed Bin A-B'!L1594,'Speed Bin A-B'!L1698,'Speed Bin A-B'!L1802,'Speed Bin A-B'!L1906)</f>
        <v>0</v>
      </c>
      <c r="M27" s="269">
        <f>SUM('Speed Bin A-B'!M34,'Speed Bin A-B'!M138,'Speed Bin A-B'!M242,'Speed Bin A-B'!M346,'Speed Bin A-B'!M450,'Speed Bin A-B'!M762,'Speed Bin A-B'!M866,'Speed Bin A-B'!M970,'Speed Bin A-B'!M1074,'Speed Bin A-B'!M1178,'Speed Bin A-B'!M1490,'Speed Bin A-B'!M1594,'Speed Bin A-B'!M1698,'Speed Bin A-B'!M1802,'Speed Bin A-B'!M1906)</f>
        <v>0</v>
      </c>
      <c r="N27" s="269">
        <f>SUM('Speed Bin A-B'!N34,'Speed Bin A-B'!N138,'Speed Bin A-B'!N242,'Speed Bin A-B'!N346,'Speed Bin A-B'!N450,'Speed Bin A-B'!N762,'Speed Bin A-B'!N866,'Speed Bin A-B'!N970,'Speed Bin A-B'!N1074,'Speed Bin A-B'!N1178,'Speed Bin A-B'!N1490,'Speed Bin A-B'!N1594,'Speed Bin A-B'!N1698,'Speed Bin A-B'!N1802,'Speed Bin A-B'!N1906)</f>
        <v>0</v>
      </c>
      <c r="O27" s="269">
        <f>SUM('Speed Bin A-B'!O34,'Speed Bin A-B'!O138,'Speed Bin A-B'!O242,'Speed Bin A-B'!O346,'Speed Bin A-B'!O450,'Speed Bin A-B'!O762,'Speed Bin A-B'!O866,'Speed Bin A-B'!O970,'Speed Bin A-B'!O1074,'Speed Bin A-B'!O1178,'Speed Bin A-B'!O1490,'Speed Bin A-B'!O1594,'Speed Bin A-B'!O1698,'Speed Bin A-B'!O1802,'Speed Bin A-B'!O1906)</f>
        <v>0</v>
      </c>
      <c r="P27" s="269">
        <f>SUM('Speed Bin A-B'!P34,'Speed Bin A-B'!P138,'Speed Bin A-B'!P242,'Speed Bin A-B'!P346,'Speed Bin A-B'!P450,'Speed Bin A-B'!P762,'Speed Bin A-B'!P866,'Speed Bin A-B'!P970,'Speed Bin A-B'!P1074,'Speed Bin A-B'!P1178,'Speed Bin A-B'!P1490,'Speed Bin A-B'!P1594,'Speed Bin A-B'!P1698,'Speed Bin A-B'!P1802,'Speed Bin A-B'!P1906)</f>
        <v>0</v>
      </c>
      <c r="Q27" s="269">
        <f>SUM('Speed Bin A-B'!Q34,'Speed Bin A-B'!Q138,'Speed Bin A-B'!Q242,'Speed Bin A-B'!Q346,'Speed Bin A-B'!Q450,'Speed Bin A-B'!Q762,'Speed Bin A-B'!Q866,'Speed Bin A-B'!Q970,'Speed Bin A-B'!Q1074,'Speed Bin A-B'!Q1178,'Speed Bin A-B'!Q1490,'Speed Bin A-B'!Q1594,'Speed Bin A-B'!Q1698,'Speed Bin A-B'!Q1802,'Speed Bin A-B'!Q1906)</f>
        <v>0</v>
      </c>
      <c r="R27" s="269">
        <f>SUM('Speed Bin A-B'!R34,'Speed Bin A-B'!R138,'Speed Bin A-B'!R242,'Speed Bin A-B'!R346,'Speed Bin A-B'!R450,'Speed Bin A-B'!R762,'Speed Bin A-B'!R866,'Speed Bin A-B'!R970,'Speed Bin A-B'!R1074,'Speed Bin A-B'!R1178,'Speed Bin A-B'!R1490,'Speed Bin A-B'!R1594,'Speed Bin A-B'!R1698,'Speed Bin A-B'!R1802,'Speed Bin A-B'!R1906)</f>
        <v>0</v>
      </c>
      <c r="S27" s="269">
        <f>SUM('Speed Bin A-B'!S34,'Speed Bin A-B'!S138,'Speed Bin A-B'!S242,'Speed Bin A-B'!S346,'Speed Bin A-B'!S450,'Speed Bin A-B'!S762,'Speed Bin A-B'!S866,'Speed Bin A-B'!S970,'Speed Bin A-B'!S1074,'Speed Bin A-B'!S1178,'Speed Bin A-B'!S1490,'Speed Bin A-B'!S1594,'Speed Bin A-B'!S1698,'Speed Bin A-B'!S1802,'Speed Bin A-B'!S1906)</f>
        <v>0</v>
      </c>
      <c r="T27" s="269">
        <f>SUM('Speed Bin A-B'!T34,'Speed Bin A-B'!T138,'Speed Bin A-B'!T242,'Speed Bin A-B'!T346,'Speed Bin A-B'!T450,'Speed Bin A-B'!T762,'Speed Bin A-B'!T866,'Speed Bin A-B'!T970,'Speed Bin A-B'!T1074,'Speed Bin A-B'!T1178,'Speed Bin A-B'!T1490,'Speed Bin A-B'!T1594,'Speed Bin A-B'!T1698,'Speed Bin A-B'!T1802,'Speed Bin A-B'!T1906)</f>
        <v>0</v>
      </c>
      <c r="U27" s="269">
        <f>SUM('Speed Bin A-B'!U34,'Speed Bin A-B'!U138,'Speed Bin A-B'!U242,'Speed Bin A-B'!U346,'Speed Bin A-B'!U450,'Speed Bin A-B'!U762,'Speed Bin A-B'!U866,'Speed Bin A-B'!U970,'Speed Bin A-B'!U1074,'Speed Bin A-B'!U1178,'Speed Bin A-B'!U1490,'Speed Bin A-B'!U1594,'Speed Bin A-B'!U1698,'Speed Bin A-B'!U1802,'Speed Bin A-B'!U1906)</f>
        <v>0</v>
      </c>
      <c r="V27" s="270">
        <f>IFERROR(AVERAGE('Speed Bin A-B'!V34,'Speed Bin A-B'!V138,'Speed Bin A-B'!V242,'Speed Bin A-B'!V346,'Speed Bin A-B'!V450,'Speed Bin A-B'!V762,'Speed Bin A-B'!V866,'Speed Bin A-B'!V970,'Speed Bin A-B'!V1074,'Speed Bin A-B'!V1178,'Speed Bin A-B'!V1490,'Speed Bin A-B'!V1594,'Speed Bin A-B'!V1698,'Speed Bin A-B'!V1802,'Speed Bin A-B'!V1906),"-")</f>
        <v>31.416666666666671</v>
      </c>
      <c r="W27" s="270" t="str">
        <f>IFERROR(AVERAGE('Speed Bin A-B'!W34,'Speed Bin A-B'!W138,'Speed Bin A-B'!W242,'Speed Bin A-B'!W346,'Speed Bin A-B'!W450,'Speed Bin A-B'!W762,'Speed Bin A-B'!W866,'Speed Bin A-B'!W970,'Speed Bin A-B'!W1074,'Speed Bin A-B'!W1178,'Speed Bin A-B'!W1490,'Speed Bin A-B'!W1594,'Speed Bin A-B'!W1698,'Speed Bin A-B'!W1802,'Speed Bin A-B'!W1906),"-")</f>
        <v>-</v>
      </c>
      <c r="X27" s="263"/>
      <c r="Y27" s="263"/>
      <c r="Z27" s="272">
        <v>0.95833333333333304</v>
      </c>
      <c r="AA27" s="273">
        <f t="shared" ref="AA27:AR27" si="23">SUM(C96:C99)</f>
        <v>0</v>
      </c>
      <c r="AB27" s="273">
        <f t="shared" si="23"/>
        <v>1</v>
      </c>
      <c r="AC27" s="273">
        <f t="shared" si="23"/>
        <v>0</v>
      </c>
      <c r="AD27" s="273">
        <f t="shared" si="23"/>
        <v>2</v>
      </c>
      <c r="AE27" s="273">
        <f t="shared" si="23"/>
        <v>5</v>
      </c>
      <c r="AF27" s="273">
        <f t="shared" si="23"/>
        <v>10</v>
      </c>
      <c r="AG27" s="273">
        <f t="shared" si="23"/>
        <v>1</v>
      </c>
      <c r="AH27" s="273">
        <f t="shared" si="23"/>
        <v>3</v>
      </c>
      <c r="AI27" s="273">
        <f t="shared" si="23"/>
        <v>0</v>
      </c>
      <c r="AJ27" s="273">
        <f t="shared" si="23"/>
        <v>0</v>
      </c>
      <c r="AK27" s="273">
        <f t="shared" si="23"/>
        <v>0</v>
      </c>
      <c r="AL27" s="273">
        <f t="shared" si="23"/>
        <v>0</v>
      </c>
      <c r="AM27" s="273">
        <f t="shared" si="23"/>
        <v>0</v>
      </c>
      <c r="AN27" s="273">
        <f t="shared" si="23"/>
        <v>0</v>
      </c>
      <c r="AO27" s="273">
        <f t="shared" si="23"/>
        <v>0</v>
      </c>
      <c r="AP27" s="273">
        <f t="shared" si="23"/>
        <v>0</v>
      </c>
      <c r="AQ27" s="273">
        <f t="shared" si="23"/>
        <v>0</v>
      </c>
      <c r="AR27" s="273">
        <f t="shared" si="23"/>
        <v>0</v>
      </c>
      <c r="AS27" s="273">
        <f>SUM(U96:U99)</f>
        <v>0</v>
      </c>
      <c r="AT27" s="274">
        <f>IFERROR(AVERAGE(V96:V99),"-")</f>
        <v>31.043749999999999</v>
      </c>
      <c r="AU27" s="274" t="str">
        <f>IFERROR(AVERAGE(W96:W99),"-")</f>
        <v>-</v>
      </c>
    </row>
    <row r="28" spans="1:47" ht="13.5" thickTop="1" x14ac:dyDescent="0.2">
      <c r="A28" s="268">
        <v>0.25</v>
      </c>
      <c r="B28" s="269">
        <f>SUM('Speed Bin A-B'!B35,'Speed Bin A-B'!B139,'Speed Bin A-B'!B243,'Speed Bin A-B'!B347,'Speed Bin A-B'!B451,'Speed Bin A-B'!B763,'Speed Bin A-B'!B867,'Speed Bin A-B'!B971,'Speed Bin A-B'!B1075,'Speed Bin A-B'!B1179,'Speed Bin A-B'!B1491,'Speed Bin A-B'!B1595,'Speed Bin A-B'!B1699,'Speed Bin A-B'!B1803,'Speed Bin A-B'!B1907)</f>
        <v>2</v>
      </c>
      <c r="C28" s="269">
        <f>SUM('Speed Bin A-B'!C35,'Speed Bin A-B'!C139,'Speed Bin A-B'!C243,'Speed Bin A-B'!C347,'Speed Bin A-B'!C451,'Speed Bin A-B'!C763,'Speed Bin A-B'!C867,'Speed Bin A-B'!C971,'Speed Bin A-B'!C1075,'Speed Bin A-B'!C1179,'Speed Bin A-B'!C1491,'Speed Bin A-B'!C1595,'Speed Bin A-B'!C1699,'Speed Bin A-B'!C1803,'Speed Bin A-B'!C1907)</f>
        <v>0</v>
      </c>
      <c r="D28" s="269">
        <f>SUM('Speed Bin A-B'!D35,'Speed Bin A-B'!D139,'Speed Bin A-B'!D243,'Speed Bin A-B'!D347,'Speed Bin A-B'!D451,'Speed Bin A-B'!D763,'Speed Bin A-B'!D867,'Speed Bin A-B'!D971,'Speed Bin A-B'!D1075,'Speed Bin A-B'!D1179,'Speed Bin A-B'!D1491,'Speed Bin A-B'!D1595,'Speed Bin A-B'!D1699,'Speed Bin A-B'!D1803,'Speed Bin A-B'!D1907)</f>
        <v>0</v>
      </c>
      <c r="E28" s="269">
        <f>SUM('Speed Bin A-B'!E35,'Speed Bin A-B'!E139,'Speed Bin A-B'!E243,'Speed Bin A-B'!E347,'Speed Bin A-B'!E451,'Speed Bin A-B'!E763,'Speed Bin A-B'!E867,'Speed Bin A-B'!E971,'Speed Bin A-B'!E1075,'Speed Bin A-B'!E1179,'Speed Bin A-B'!E1491,'Speed Bin A-B'!E1595,'Speed Bin A-B'!E1699,'Speed Bin A-B'!E1803,'Speed Bin A-B'!E1907)</f>
        <v>0</v>
      </c>
      <c r="F28" s="269">
        <f>SUM('Speed Bin A-B'!F35,'Speed Bin A-B'!F139,'Speed Bin A-B'!F243,'Speed Bin A-B'!F347,'Speed Bin A-B'!F451,'Speed Bin A-B'!F763,'Speed Bin A-B'!F867,'Speed Bin A-B'!F971,'Speed Bin A-B'!F1075,'Speed Bin A-B'!F1179,'Speed Bin A-B'!F1491,'Speed Bin A-B'!F1595,'Speed Bin A-B'!F1699,'Speed Bin A-B'!F1803,'Speed Bin A-B'!F1907)</f>
        <v>0</v>
      </c>
      <c r="G28" s="269">
        <f>SUM('Speed Bin A-B'!G35,'Speed Bin A-B'!G139,'Speed Bin A-B'!G243,'Speed Bin A-B'!G347,'Speed Bin A-B'!G451,'Speed Bin A-B'!G763,'Speed Bin A-B'!G867,'Speed Bin A-B'!G971,'Speed Bin A-B'!G1075,'Speed Bin A-B'!G1179,'Speed Bin A-B'!G1491,'Speed Bin A-B'!G1595,'Speed Bin A-B'!G1699,'Speed Bin A-B'!G1803,'Speed Bin A-B'!G1907)</f>
        <v>2</v>
      </c>
      <c r="H28" s="269">
        <f>SUM('Speed Bin A-B'!H35,'Speed Bin A-B'!H139,'Speed Bin A-B'!H243,'Speed Bin A-B'!H347,'Speed Bin A-B'!H451,'Speed Bin A-B'!H763,'Speed Bin A-B'!H867,'Speed Bin A-B'!H971,'Speed Bin A-B'!H1075,'Speed Bin A-B'!H1179,'Speed Bin A-B'!H1491,'Speed Bin A-B'!H1595,'Speed Bin A-B'!H1699,'Speed Bin A-B'!H1803,'Speed Bin A-B'!H1907)</f>
        <v>0</v>
      </c>
      <c r="I28" s="269">
        <f>SUM('Speed Bin A-B'!I35,'Speed Bin A-B'!I139,'Speed Bin A-B'!I243,'Speed Bin A-B'!I347,'Speed Bin A-B'!I451,'Speed Bin A-B'!I763,'Speed Bin A-B'!I867,'Speed Bin A-B'!I971,'Speed Bin A-B'!I1075,'Speed Bin A-B'!I1179,'Speed Bin A-B'!I1491,'Speed Bin A-B'!I1595,'Speed Bin A-B'!I1699,'Speed Bin A-B'!I1803,'Speed Bin A-B'!I1907)</f>
        <v>0</v>
      </c>
      <c r="J28" s="269">
        <f>SUM('Speed Bin A-B'!J35,'Speed Bin A-B'!J139,'Speed Bin A-B'!J243,'Speed Bin A-B'!J347,'Speed Bin A-B'!J451,'Speed Bin A-B'!J763,'Speed Bin A-B'!J867,'Speed Bin A-B'!J971,'Speed Bin A-B'!J1075,'Speed Bin A-B'!J1179,'Speed Bin A-B'!J1491,'Speed Bin A-B'!J1595,'Speed Bin A-B'!J1699,'Speed Bin A-B'!J1803,'Speed Bin A-B'!J1907)</f>
        <v>0</v>
      </c>
      <c r="K28" s="269">
        <f>SUM('Speed Bin A-B'!K35,'Speed Bin A-B'!K139,'Speed Bin A-B'!K243,'Speed Bin A-B'!K347,'Speed Bin A-B'!K451,'Speed Bin A-B'!K763,'Speed Bin A-B'!K867,'Speed Bin A-B'!K971,'Speed Bin A-B'!K1075,'Speed Bin A-B'!K1179,'Speed Bin A-B'!K1491,'Speed Bin A-B'!K1595,'Speed Bin A-B'!K1699,'Speed Bin A-B'!K1803,'Speed Bin A-B'!K1907)</f>
        <v>0</v>
      </c>
      <c r="L28" s="269">
        <f>SUM('Speed Bin A-B'!L35,'Speed Bin A-B'!L139,'Speed Bin A-B'!L243,'Speed Bin A-B'!L347,'Speed Bin A-B'!L451,'Speed Bin A-B'!L763,'Speed Bin A-B'!L867,'Speed Bin A-B'!L971,'Speed Bin A-B'!L1075,'Speed Bin A-B'!L1179,'Speed Bin A-B'!L1491,'Speed Bin A-B'!L1595,'Speed Bin A-B'!L1699,'Speed Bin A-B'!L1803,'Speed Bin A-B'!L1907)</f>
        <v>0</v>
      </c>
      <c r="M28" s="269">
        <f>SUM('Speed Bin A-B'!M35,'Speed Bin A-B'!M139,'Speed Bin A-B'!M243,'Speed Bin A-B'!M347,'Speed Bin A-B'!M451,'Speed Bin A-B'!M763,'Speed Bin A-B'!M867,'Speed Bin A-B'!M971,'Speed Bin A-B'!M1075,'Speed Bin A-B'!M1179,'Speed Bin A-B'!M1491,'Speed Bin A-B'!M1595,'Speed Bin A-B'!M1699,'Speed Bin A-B'!M1803,'Speed Bin A-B'!M1907)</f>
        <v>0</v>
      </c>
      <c r="N28" s="269">
        <f>SUM('Speed Bin A-B'!N35,'Speed Bin A-B'!N139,'Speed Bin A-B'!N243,'Speed Bin A-B'!N347,'Speed Bin A-B'!N451,'Speed Bin A-B'!N763,'Speed Bin A-B'!N867,'Speed Bin A-B'!N971,'Speed Bin A-B'!N1075,'Speed Bin A-B'!N1179,'Speed Bin A-B'!N1491,'Speed Bin A-B'!N1595,'Speed Bin A-B'!N1699,'Speed Bin A-B'!N1803,'Speed Bin A-B'!N1907)</f>
        <v>0</v>
      </c>
      <c r="O28" s="269">
        <f>SUM('Speed Bin A-B'!O35,'Speed Bin A-B'!O139,'Speed Bin A-B'!O243,'Speed Bin A-B'!O347,'Speed Bin A-B'!O451,'Speed Bin A-B'!O763,'Speed Bin A-B'!O867,'Speed Bin A-B'!O971,'Speed Bin A-B'!O1075,'Speed Bin A-B'!O1179,'Speed Bin A-B'!O1491,'Speed Bin A-B'!O1595,'Speed Bin A-B'!O1699,'Speed Bin A-B'!O1803,'Speed Bin A-B'!O1907)</f>
        <v>0</v>
      </c>
      <c r="P28" s="269">
        <f>SUM('Speed Bin A-B'!P35,'Speed Bin A-B'!P139,'Speed Bin A-B'!P243,'Speed Bin A-B'!P347,'Speed Bin A-B'!P451,'Speed Bin A-B'!P763,'Speed Bin A-B'!P867,'Speed Bin A-B'!P971,'Speed Bin A-B'!P1075,'Speed Bin A-B'!P1179,'Speed Bin A-B'!P1491,'Speed Bin A-B'!P1595,'Speed Bin A-B'!P1699,'Speed Bin A-B'!P1803,'Speed Bin A-B'!P1907)</f>
        <v>0</v>
      </c>
      <c r="Q28" s="269">
        <f>SUM('Speed Bin A-B'!Q35,'Speed Bin A-B'!Q139,'Speed Bin A-B'!Q243,'Speed Bin A-B'!Q347,'Speed Bin A-B'!Q451,'Speed Bin A-B'!Q763,'Speed Bin A-B'!Q867,'Speed Bin A-B'!Q971,'Speed Bin A-B'!Q1075,'Speed Bin A-B'!Q1179,'Speed Bin A-B'!Q1491,'Speed Bin A-B'!Q1595,'Speed Bin A-B'!Q1699,'Speed Bin A-B'!Q1803,'Speed Bin A-B'!Q1907)</f>
        <v>0</v>
      </c>
      <c r="R28" s="269">
        <f>SUM('Speed Bin A-B'!R35,'Speed Bin A-B'!R139,'Speed Bin A-B'!R243,'Speed Bin A-B'!R347,'Speed Bin A-B'!R451,'Speed Bin A-B'!R763,'Speed Bin A-B'!R867,'Speed Bin A-B'!R971,'Speed Bin A-B'!R1075,'Speed Bin A-B'!R1179,'Speed Bin A-B'!R1491,'Speed Bin A-B'!R1595,'Speed Bin A-B'!R1699,'Speed Bin A-B'!R1803,'Speed Bin A-B'!R1907)</f>
        <v>0</v>
      </c>
      <c r="S28" s="269">
        <f>SUM('Speed Bin A-B'!S35,'Speed Bin A-B'!S139,'Speed Bin A-B'!S243,'Speed Bin A-B'!S347,'Speed Bin A-B'!S451,'Speed Bin A-B'!S763,'Speed Bin A-B'!S867,'Speed Bin A-B'!S971,'Speed Bin A-B'!S1075,'Speed Bin A-B'!S1179,'Speed Bin A-B'!S1491,'Speed Bin A-B'!S1595,'Speed Bin A-B'!S1699,'Speed Bin A-B'!S1803,'Speed Bin A-B'!S1907)</f>
        <v>0</v>
      </c>
      <c r="T28" s="269">
        <f>SUM('Speed Bin A-B'!T35,'Speed Bin A-B'!T139,'Speed Bin A-B'!T243,'Speed Bin A-B'!T347,'Speed Bin A-B'!T451,'Speed Bin A-B'!T763,'Speed Bin A-B'!T867,'Speed Bin A-B'!T971,'Speed Bin A-B'!T1075,'Speed Bin A-B'!T1179,'Speed Bin A-B'!T1491,'Speed Bin A-B'!T1595,'Speed Bin A-B'!T1699,'Speed Bin A-B'!T1803,'Speed Bin A-B'!T1907)</f>
        <v>0</v>
      </c>
      <c r="U28" s="269">
        <f>SUM('Speed Bin A-B'!U35,'Speed Bin A-B'!U139,'Speed Bin A-B'!U243,'Speed Bin A-B'!U347,'Speed Bin A-B'!U451,'Speed Bin A-B'!U763,'Speed Bin A-B'!U867,'Speed Bin A-B'!U971,'Speed Bin A-B'!U1075,'Speed Bin A-B'!U1179,'Speed Bin A-B'!U1491,'Speed Bin A-B'!U1595,'Speed Bin A-B'!U1699,'Speed Bin A-B'!U1803,'Speed Bin A-B'!U1907)</f>
        <v>0</v>
      </c>
      <c r="V28" s="270">
        <f>IFERROR(AVERAGE('Speed Bin A-B'!V35,'Speed Bin A-B'!V139,'Speed Bin A-B'!V243,'Speed Bin A-B'!V347,'Speed Bin A-B'!V451,'Speed Bin A-B'!V763,'Speed Bin A-B'!V867,'Speed Bin A-B'!V971,'Speed Bin A-B'!V1075,'Speed Bin A-B'!V1179,'Speed Bin A-B'!V1491,'Speed Bin A-B'!V1595,'Speed Bin A-B'!V1699,'Speed Bin A-B'!V1803,'Speed Bin A-B'!V1907),"-")</f>
        <v>27.15</v>
      </c>
      <c r="W28" s="270" t="str">
        <f>IFERROR(AVERAGE('Speed Bin A-B'!W35,'Speed Bin A-B'!W139,'Speed Bin A-B'!W243,'Speed Bin A-B'!W347,'Speed Bin A-B'!W451,'Speed Bin A-B'!W763,'Speed Bin A-B'!W867,'Speed Bin A-B'!W971,'Speed Bin A-B'!W1075,'Speed Bin A-B'!W1179,'Speed Bin A-B'!W1491,'Speed Bin A-B'!W1595,'Speed Bin A-B'!W1699,'Speed Bin A-B'!W1803,'Speed Bin A-B'!W1907),"-")</f>
        <v>-</v>
      </c>
      <c r="X28" s="263"/>
      <c r="Y28" s="263"/>
      <c r="Z28" s="275" t="s">
        <v>44</v>
      </c>
      <c r="AA28" s="267">
        <f>SUM(AA11:AA22)</f>
        <v>44</v>
      </c>
      <c r="AB28" s="267">
        <f t="shared" ref="AB28:AS28" si="24">SUM(AB11:AB22)</f>
        <v>179</v>
      </c>
      <c r="AC28" s="267">
        <f t="shared" si="24"/>
        <v>531</v>
      </c>
      <c r="AD28" s="267">
        <f t="shared" si="24"/>
        <v>2160</v>
      </c>
      <c r="AE28" s="267">
        <f t="shared" si="24"/>
        <v>2161</v>
      </c>
      <c r="AF28" s="267">
        <f t="shared" si="24"/>
        <v>429</v>
      </c>
      <c r="AG28" s="267">
        <f t="shared" si="24"/>
        <v>28</v>
      </c>
      <c r="AH28" s="267">
        <f t="shared" si="24"/>
        <v>4</v>
      </c>
      <c r="AI28" s="267">
        <f t="shared" si="24"/>
        <v>0</v>
      </c>
      <c r="AJ28" s="267">
        <f t="shared" si="24"/>
        <v>0</v>
      </c>
      <c r="AK28" s="267">
        <f t="shared" si="24"/>
        <v>0</v>
      </c>
      <c r="AL28" s="267">
        <f t="shared" si="24"/>
        <v>0</v>
      </c>
      <c r="AM28" s="267">
        <f t="shared" si="24"/>
        <v>0</v>
      </c>
      <c r="AN28" s="267">
        <f t="shared" si="24"/>
        <v>0</v>
      </c>
      <c r="AO28" s="267">
        <f t="shared" si="24"/>
        <v>0</v>
      </c>
      <c r="AP28" s="267">
        <f t="shared" si="24"/>
        <v>0</v>
      </c>
      <c r="AQ28" s="267">
        <f t="shared" si="24"/>
        <v>0</v>
      </c>
      <c r="AR28" s="267">
        <f t="shared" si="24"/>
        <v>0</v>
      </c>
      <c r="AS28" s="267">
        <f t="shared" si="24"/>
        <v>0</v>
      </c>
      <c r="AT28" s="266">
        <f t="shared" ref="AT28:AU31" si="25">V100</f>
        <v>24.499999999999996</v>
      </c>
      <c r="AU28" s="266">
        <f t="shared" si="25"/>
        <v>28.722222222222221</v>
      </c>
    </row>
    <row r="29" spans="1:47" x14ac:dyDescent="0.2">
      <c r="A29" s="268">
        <v>0.26041666666666702</v>
      </c>
      <c r="B29" s="269">
        <f>SUM('Speed Bin A-B'!B36,'Speed Bin A-B'!B140,'Speed Bin A-B'!B244,'Speed Bin A-B'!B348,'Speed Bin A-B'!B452,'Speed Bin A-B'!B764,'Speed Bin A-B'!B868,'Speed Bin A-B'!B972,'Speed Bin A-B'!B1076,'Speed Bin A-B'!B1180,'Speed Bin A-B'!B1492,'Speed Bin A-B'!B1596,'Speed Bin A-B'!B1700,'Speed Bin A-B'!B1804,'Speed Bin A-B'!B1908)</f>
        <v>8</v>
      </c>
      <c r="C29" s="269">
        <f>SUM('Speed Bin A-B'!C36,'Speed Bin A-B'!C140,'Speed Bin A-B'!C244,'Speed Bin A-B'!C348,'Speed Bin A-B'!C452,'Speed Bin A-B'!C764,'Speed Bin A-B'!C868,'Speed Bin A-B'!C972,'Speed Bin A-B'!C1076,'Speed Bin A-B'!C1180,'Speed Bin A-B'!C1492,'Speed Bin A-B'!C1596,'Speed Bin A-B'!C1700,'Speed Bin A-B'!C1804,'Speed Bin A-B'!C1908)</f>
        <v>0</v>
      </c>
      <c r="D29" s="269">
        <f>SUM('Speed Bin A-B'!D36,'Speed Bin A-B'!D140,'Speed Bin A-B'!D244,'Speed Bin A-B'!D348,'Speed Bin A-B'!D452,'Speed Bin A-B'!D764,'Speed Bin A-B'!D868,'Speed Bin A-B'!D972,'Speed Bin A-B'!D1076,'Speed Bin A-B'!D1180,'Speed Bin A-B'!D1492,'Speed Bin A-B'!D1596,'Speed Bin A-B'!D1700,'Speed Bin A-B'!D1804,'Speed Bin A-B'!D1908)</f>
        <v>0</v>
      </c>
      <c r="E29" s="269">
        <f>SUM('Speed Bin A-B'!E36,'Speed Bin A-B'!E140,'Speed Bin A-B'!E244,'Speed Bin A-B'!E348,'Speed Bin A-B'!E452,'Speed Bin A-B'!E764,'Speed Bin A-B'!E868,'Speed Bin A-B'!E972,'Speed Bin A-B'!E1076,'Speed Bin A-B'!E1180,'Speed Bin A-B'!E1492,'Speed Bin A-B'!E1596,'Speed Bin A-B'!E1700,'Speed Bin A-B'!E1804,'Speed Bin A-B'!E1908)</f>
        <v>0</v>
      </c>
      <c r="F29" s="269">
        <f>SUM('Speed Bin A-B'!F36,'Speed Bin A-B'!F140,'Speed Bin A-B'!F244,'Speed Bin A-B'!F348,'Speed Bin A-B'!F452,'Speed Bin A-B'!F764,'Speed Bin A-B'!F868,'Speed Bin A-B'!F972,'Speed Bin A-B'!F1076,'Speed Bin A-B'!F1180,'Speed Bin A-B'!F1492,'Speed Bin A-B'!F1596,'Speed Bin A-B'!F1700,'Speed Bin A-B'!F1804,'Speed Bin A-B'!F1908)</f>
        <v>1</v>
      </c>
      <c r="G29" s="269">
        <f>SUM('Speed Bin A-B'!G36,'Speed Bin A-B'!G140,'Speed Bin A-B'!G244,'Speed Bin A-B'!G348,'Speed Bin A-B'!G452,'Speed Bin A-B'!G764,'Speed Bin A-B'!G868,'Speed Bin A-B'!G972,'Speed Bin A-B'!G1076,'Speed Bin A-B'!G1180,'Speed Bin A-B'!G1492,'Speed Bin A-B'!G1596,'Speed Bin A-B'!G1700,'Speed Bin A-B'!G1804,'Speed Bin A-B'!G1908)</f>
        <v>4</v>
      </c>
      <c r="H29" s="269">
        <f>SUM('Speed Bin A-B'!H36,'Speed Bin A-B'!H140,'Speed Bin A-B'!H244,'Speed Bin A-B'!H348,'Speed Bin A-B'!H452,'Speed Bin A-B'!H764,'Speed Bin A-B'!H868,'Speed Bin A-B'!H972,'Speed Bin A-B'!H1076,'Speed Bin A-B'!H1180,'Speed Bin A-B'!H1492,'Speed Bin A-B'!H1596,'Speed Bin A-B'!H1700,'Speed Bin A-B'!H1804,'Speed Bin A-B'!H1908)</f>
        <v>2</v>
      </c>
      <c r="I29" s="269">
        <f>SUM('Speed Bin A-B'!I36,'Speed Bin A-B'!I140,'Speed Bin A-B'!I244,'Speed Bin A-B'!I348,'Speed Bin A-B'!I452,'Speed Bin A-B'!I764,'Speed Bin A-B'!I868,'Speed Bin A-B'!I972,'Speed Bin A-B'!I1076,'Speed Bin A-B'!I1180,'Speed Bin A-B'!I1492,'Speed Bin A-B'!I1596,'Speed Bin A-B'!I1700,'Speed Bin A-B'!I1804,'Speed Bin A-B'!I1908)</f>
        <v>1</v>
      </c>
      <c r="J29" s="269">
        <f>SUM('Speed Bin A-B'!J36,'Speed Bin A-B'!J140,'Speed Bin A-B'!J244,'Speed Bin A-B'!J348,'Speed Bin A-B'!J452,'Speed Bin A-B'!J764,'Speed Bin A-B'!J868,'Speed Bin A-B'!J972,'Speed Bin A-B'!J1076,'Speed Bin A-B'!J1180,'Speed Bin A-B'!J1492,'Speed Bin A-B'!J1596,'Speed Bin A-B'!J1700,'Speed Bin A-B'!J1804,'Speed Bin A-B'!J1908)</f>
        <v>0</v>
      </c>
      <c r="K29" s="269">
        <f>SUM('Speed Bin A-B'!K36,'Speed Bin A-B'!K140,'Speed Bin A-B'!K244,'Speed Bin A-B'!K348,'Speed Bin A-B'!K452,'Speed Bin A-B'!K764,'Speed Bin A-B'!K868,'Speed Bin A-B'!K972,'Speed Bin A-B'!K1076,'Speed Bin A-B'!K1180,'Speed Bin A-B'!K1492,'Speed Bin A-B'!K1596,'Speed Bin A-B'!K1700,'Speed Bin A-B'!K1804,'Speed Bin A-B'!K1908)</f>
        <v>0</v>
      </c>
      <c r="L29" s="269">
        <f>SUM('Speed Bin A-B'!L36,'Speed Bin A-B'!L140,'Speed Bin A-B'!L244,'Speed Bin A-B'!L348,'Speed Bin A-B'!L452,'Speed Bin A-B'!L764,'Speed Bin A-B'!L868,'Speed Bin A-B'!L972,'Speed Bin A-B'!L1076,'Speed Bin A-B'!L1180,'Speed Bin A-B'!L1492,'Speed Bin A-B'!L1596,'Speed Bin A-B'!L1700,'Speed Bin A-B'!L1804,'Speed Bin A-B'!L1908)</f>
        <v>0</v>
      </c>
      <c r="M29" s="269">
        <f>SUM('Speed Bin A-B'!M36,'Speed Bin A-B'!M140,'Speed Bin A-B'!M244,'Speed Bin A-B'!M348,'Speed Bin A-B'!M452,'Speed Bin A-B'!M764,'Speed Bin A-B'!M868,'Speed Bin A-B'!M972,'Speed Bin A-B'!M1076,'Speed Bin A-B'!M1180,'Speed Bin A-B'!M1492,'Speed Bin A-B'!M1596,'Speed Bin A-B'!M1700,'Speed Bin A-B'!M1804,'Speed Bin A-B'!M1908)</f>
        <v>0</v>
      </c>
      <c r="N29" s="269">
        <f>SUM('Speed Bin A-B'!N36,'Speed Bin A-B'!N140,'Speed Bin A-B'!N244,'Speed Bin A-B'!N348,'Speed Bin A-B'!N452,'Speed Bin A-B'!N764,'Speed Bin A-B'!N868,'Speed Bin A-B'!N972,'Speed Bin A-B'!N1076,'Speed Bin A-B'!N1180,'Speed Bin A-B'!N1492,'Speed Bin A-B'!N1596,'Speed Bin A-B'!N1700,'Speed Bin A-B'!N1804,'Speed Bin A-B'!N1908)</f>
        <v>0</v>
      </c>
      <c r="O29" s="269">
        <f>SUM('Speed Bin A-B'!O36,'Speed Bin A-B'!O140,'Speed Bin A-B'!O244,'Speed Bin A-B'!O348,'Speed Bin A-B'!O452,'Speed Bin A-B'!O764,'Speed Bin A-B'!O868,'Speed Bin A-B'!O972,'Speed Bin A-B'!O1076,'Speed Bin A-B'!O1180,'Speed Bin A-B'!O1492,'Speed Bin A-B'!O1596,'Speed Bin A-B'!O1700,'Speed Bin A-B'!O1804,'Speed Bin A-B'!O1908)</f>
        <v>0</v>
      </c>
      <c r="P29" s="269">
        <f>SUM('Speed Bin A-B'!P36,'Speed Bin A-B'!P140,'Speed Bin A-B'!P244,'Speed Bin A-B'!P348,'Speed Bin A-B'!P452,'Speed Bin A-B'!P764,'Speed Bin A-B'!P868,'Speed Bin A-B'!P972,'Speed Bin A-B'!P1076,'Speed Bin A-B'!P1180,'Speed Bin A-B'!P1492,'Speed Bin A-B'!P1596,'Speed Bin A-B'!P1700,'Speed Bin A-B'!P1804,'Speed Bin A-B'!P1908)</f>
        <v>0</v>
      </c>
      <c r="Q29" s="269">
        <f>SUM('Speed Bin A-B'!Q36,'Speed Bin A-B'!Q140,'Speed Bin A-B'!Q244,'Speed Bin A-B'!Q348,'Speed Bin A-B'!Q452,'Speed Bin A-B'!Q764,'Speed Bin A-B'!Q868,'Speed Bin A-B'!Q972,'Speed Bin A-B'!Q1076,'Speed Bin A-B'!Q1180,'Speed Bin A-B'!Q1492,'Speed Bin A-B'!Q1596,'Speed Bin A-B'!Q1700,'Speed Bin A-B'!Q1804,'Speed Bin A-B'!Q1908)</f>
        <v>0</v>
      </c>
      <c r="R29" s="269">
        <f>SUM('Speed Bin A-B'!R36,'Speed Bin A-B'!R140,'Speed Bin A-B'!R244,'Speed Bin A-B'!R348,'Speed Bin A-B'!R452,'Speed Bin A-B'!R764,'Speed Bin A-B'!R868,'Speed Bin A-B'!R972,'Speed Bin A-B'!R1076,'Speed Bin A-B'!R1180,'Speed Bin A-B'!R1492,'Speed Bin A-B'!R1596,'Speed Bin A-B'!R1700,'Speed Bin A-B'!R1804,'Speed Bin A-B'!R1908)</f>
        <v>0</v>
      </c>
      <c r="S29" s="269">
        <f>SUM('Speed Bin A-B'!S36,'Speed Bin A-B'!S140,'Speed Bin A-B'!S244,'Speed Bin A-B'!S348,'Speed Bin A-B'!S452,'Speed Bin A-B'!S764,'Speed Bin A-B'!S868,'Speed Bin A-B'!S972,'Speed Bin A-B'!S1076,'Speed Bin A-B'!S1180,'Speed Bin A-B'!S1492,'Speed Bin A-B'!S1596,'Speed Bin A-B'!S1700,'Speed Bin A-B'!S1804,'Speed Bin A-B'!S1908)</f>
        <v>0</v>
      </c>
      <c r="T29" s="269">
        <f>SUM('Speed Bin A-B'!T36,'Speed Bin A-B'!T140,'Speed Bin A-B'!T244,'Speed Bin A-B'!T348,'Speed Bin A-B'!T452,'Speed Bin A-B'!T764,'Speed Bin A-B'!T868,'Speed Bin A-B'!T972,'Speed Bin A-B'!T1076,'Speed Bin A-B'!T1180,'Speed Bin A-B'!T1492,'Speed Bin A-B'!T1596,'Speed Bin A-B'!T1700,'Speed Bin A-B'!T1804,'Speed Bin A-B'!T1908)</f>
        <v>0</v>
      </c>
      <c r="U29" s="269">
        <f>SUM('Speed Bin A-B'!U36,'Speed Bin A-B'!U140,'Speed Bin A-B'!U244,'Speed Bin A-B'!U348,'Speed Bin A-B'!U452,'Speed Bin A-B'!U764,'Speed Bin A-B'!U868,'Speed Bin A-B'!U972,'Speed Bin A-B'!U1076,'Speed Bin A-B'!U1180,'Speed Bin A-B'!U1492,'Speed Bin A-B'!U1596,'Speed Bin A-B'!U1700,'Speed Bin A-B'!U1804,'Speed Bin A-B'!U1908)</f>
        <v>0</v>
      </c>
      <c r="V29" s="270">
        <f>IFERROR(AVERAGE('Speed Bin A-B'!V36,'Speed Bin A-B'!V140,'Speed Bin A-B'!V244,'Speed Bin A-B'!V348,'Speed Bin A-B'!V452,'Speed Bin A-B'!V764,'Speed Bin A-B'!V868,'Speed Bin A-B'!V972,'Speed Bin A-B'!V1076,'Speed Bin A-B'!V1180,'Speed Bin A-B'!V1492,'Speed Bin A-B'!V1596,'Speed Bin A-B'!V1700,'Speed Bin A-B'!V1804,'Speed Bin A-B'!V1908),"-")</f>
        <v>29.183333333333334</v>
      </c>
      <c r="W29" s="270" t="str">
        <f>IFERROR(AVERAGE('Speed Bin A-B'!W36,'Speed Bin A-B'!W140,'Speed Bin A-B'!W244,'Speed Bin A-B'!W348,'Speed Bin A-B'!W452,'Speed Bin A-B'!W764,'Speed Bin A-B'!W868,'Speed Bin A-B'!W972,'Speed Bin A-B'!W1076,'Speed Bin A-B'!W1180,'Speed Bin A-B'!W1492,'Speed Bin A-B'!W1596,'Speed Bin A-B'!W1700,'Speed Bin A-B'!W1804,'Speed Bin A-B'!W1908),"-")</f>
        <v>-</v>
      </c>
      <c r="X29" s="263"/>
      <c r="Y29" s="263"/>
      <c r="Z29" s="276" t="s">
        <v>45</v>
      </c>
      <c r="AA29" s="271">
        <f>SUM(AA10:AA25)</f>
        <v>45</v>
      </c>
      <c r="AB29" s="271">
        <f t="shared" ref="AB29:AS29" si="26">SUM(AB10:AB25)</f>
        <v>183</v>
      </c>
      <c r="AC29" s="271">
        <f t="shared" si="26"/>
        <v>543</v>
      </c>
      <c r="AD29" s="271">
        <f t="shared" si="26"/>
        <v>2238</v>
      </c>
      <c r="AE29" s="271">
        <f t="shared" si="26"/>
        <v>2298</v>
      </c>
      <c r="AF29" s="271">
        <f t="shared" si="26"/>
        <v>501</v>
      </c>
      <c r="AG29" s="271">
        <f t="shared" si="26"/>
        <v>45</v>
      </c>
      <c r="AH29" s="271">
        <f t="shared" si="26"/>
        <v>8</v>
      </c>
      <c r="AI29" s="271">
        <f t="shared" si="26"/>
        <v>2</v>
      </c>
      <c r="AJ29" s="271">
        <f t="shared" si="26"/>
        <v>0</v>
      </c>
      <c r="AK29" s="271">
        <f t="shared" si="26"/>
        <v>0</v>
      </c>
      <c r="AL29" s="271">
        <f t="shared" si="26"/>
        <v>0</v>
      </c>
      <c r="AM29" s="271">
        <f t="shared" si="26"/>
        <v>0</v>
      </c>
      <c r="AN29" s="271">
        <f t="shared" si="26"/>
        <v>0</v>
      </c>
      <c r="AO29" s="271">
        <f t="shared" si="26"/>
        <v>0</v>
      </c>
      <c r="AP29" s="271">
        <f t="shared" si="26"/>
        <v>0</v>
      </c>
      <c r="AQ29" s="271">
        <f t="shared" si="26"/>
        <v>0</v>
      </c>
      <c r="AR29" s="271">
        <f t="shared" si="26"/>
        <v>0</v>
      </c>
      <c r="AS29" s="271">
        <f t="shared" si="26"/>
        <v>0</v>
      </c>
      <c r="AT29" s="270">
        <f t="shared" si="25"/>
        <v>24.68888888888889</v>
      </c>
      <c r="AU29" s="270">
        <f t="shared" si="25"/>
        <v>28.944444444444443</v>
      </c>
    </row>
    <row r="30" spans="1:47" x14ac:dyDescent="0.2">
      <c r="A30" s="268">
        <v>0.27083333333333298</v>
      </c>
      <c r="B30" s="269">
        <f>SUM('Speed Bin A-B'!B37,'Speed Bin A-B'!B141,'Speed Bin A-B'!B245,'Speed Bin A-B'!B349,'Speed Bin A-B'!B453,'Speed Bin A-B'!B765,'Speed Bin A-B'!B869,'Speed Bin A-B'!B973,'Speed Bin A-B'!B1077,'Speed Bin A-B'!B1181,'Speed Bin A-B'!B1493,'Speed Bin A-B'!B1597,'Speed Bin A-B'!B1701,'Speed Bin A-B'!B1805,'Speed Bin A-B'!B1909)</f>
        <v>11</v>
      </c>
      <c r="C30" s="269">
        <f>SUM('Speed Bin A-B'!C37,'Speed Bin A-B'!C141,'Speed Bin A-B'!C245,'Speed Bin A-B'!C349,'Speed Bin A-B'!C453,'Speed Bin A-B'!C765,'Speed Bin A-B'!C869,'Speed Bin A-B'!C973,'Speed Bin A-B'!C1077,'Speed Bin A-B'!C1181,'Speed Bin A-B'!C1493,'Speed Bin A-B'!C1597,'Speed Bin A-B'!C1701,'Speed Bin A-B'!C1805,'Speed Bin A-B'!C1909)</f>
        <v>0</v>
      </c>
      <c r="D30" s="269">
        <f>SUM('Speed Bin A-B'!D37,'Speed Bin A-B'!D141,'Speed Bin A-B'!D245,'Speed Bin A-B'!D349,'Speed Bin A-B'!D453,'Speed Bin A-B'!D765,'Speed Bin A-B'!D869,'Speed Bin A-B'!D973,'Speed Bin A-B'!D1077,'Speed Bin A-B'!D1181,'Speed Bin A-B'!D1493,'Speed Bin A-B'!D1597,'Speed Bin A-B'!D1701,'Speed Bin A-B'!D1805,'Speed Bin A-B'!D1909)</f>
        <v>0</v>
      </c>
      <c r="E30" s="269">
        <f>SUM('Speed Bin A-B'!E37,'Speed Bin A-B'!E141,'Speed Bin A-B'!E245,'Speed Bin A-B'!E349,'Speed Bin A-B'!E453,'Speed Bin A-B'!E765,'Speed Bin A-B'!E869,'Speed Bin A-B'!E973,'Speed Bin A-B'!E1077,'Speed Bin A-B'!E1181,'Speed Bin A-B'!E1493,'Speed Bin A-B'!E1597,'Speed Bin A-B'!E1701,'Speed Bin A-B'!E1805,'Speed Bin A-B'!E1909)</f>
        <v>0</v>
      </c>
      <c r="F30" s="269">
        <f>SUM('Speed Bin A-B'!F37,'Speed Bin A-B'!F141,'Speed Bin A-B'!F245,'Speed Bin A-B'!F349,'Speed Bin A-B'!F453,'Speed Bin A-B'!F765,'Speed Bin A-B'!F869,'Speed Bin A-B'!F973,'Speed Bin A-B'!F1077,'Speed Bin A-B'!F1181,'Speed Bin A-B'!F1493,'Speed Bin A-B'!F1597,'Speed Bin A-B'!F1701,'Speed Bin A-B'!F1805,'Speed Bin A-B'!F1909)</f>
        <v>3</v>
      </c>
      <c r="G30" s="269">
        <f>SUM('Speed Bin A-B'!G37,'Speed Bin A-B'!G141,'Speed Bin A-B'!G245,'Speed Bin A-B'!G349,'Speed Bin A-B'!G453,'Speed Bin A-B'!G765,'Speed Bin A-B'!G869,'Speed Bin A-B'!G973,'Speed Bin A-B'!G1077,'Speed Bin A-B'!G1181,'Speed Bin A-B'!G1493,'Speed Bin A-B'!G1597,'Speed Bin A-B'!G1701,'Speed Bin A-B'!G1805,'Speed Bin A-B'!G1909)</f>
        <v>4</v>
      </c>
      <c r="H30" s="269">
        <f>SUM('Speed Bin A-B'!H37,'Speed Bin A-B'!H141,'Speed Bin A-B'!H245,'Speed Bin A-B'!H349,'Speed Bin A-B'!H453,'Speed Bin A-B'!H765,'Speed Bin A-B'!H869,'Speed Bin A-B'!H973,'Speed Bin A-B'!H1077,'Speed Bin A-B'!H1181,'Speed Bin A-B'!H1493,'Speed Bin A-B'!H1597,'Speed Bin A-B'!H1701,'Speed Bin A-B'!H1805,'Speed Bin A-B'!H1909)</f>
        <v>3</v>
      </c>
      <c r="I30" s="269">
        <f>SUM('Speed Bin A-B'!I37,'Speed Bin A-B'!I141,'Speed Bin A-B'!I245,'Speed Bin A-B'!I349,'Speed Bin A-B'!I453,'Speed Bin A-B'!I765,'Speed Bin A-B'!I869,'Speed Bin A-B'!I973,'Speed Bin A-B'!I1077,'Speed Bin A-B'!I1181,'Speed Bin A-B'!I1493,'Speed Bin A-B'!I1597,'Speed Bin A-B'!I1701,'Speed Bin A-B'!I1805,'Speed Bin A-B'!I1909)</f>
        <v>1</v>
      </c>
      <c r="J30" s="269">
        <f>SUM('Speed Bin A-B'!J37,'Speed Bin A-B'!J141,'Speed Bin A-B'!J245,'Speed Bin A-B'!J349,'Speed Bin A-B'!J453,'Speed Bin A-B'!J765,'Speed Bin A-B'!J869,'Speed Bin A-B'!J973,'Speed Bin A-B'!J1077,'Speed Bin A-B'!J1181,'Speed Bin A-B'!J1493,'Speed Bin A-B'!J1597,'Speed Bin A-B'!J1701,'Speed Bin A-B'!J1805,'Speed Bin A-B'!J1909)</f>
        <v>0</v>
      </c>
      <c r="K30" s="269">
        <f>SUM('Speed Bin A-B'!K37,'Speed Bin A-B'!K141,'Speed Bin A-B'!K245,'Speed Bin A-B'!K349,'Speed Bin A-B'!K453,'Speed Bin A-B'!K765,'Speed Bin A-B'!K869,'Speed Bin A-B'!K973,'Speed Bin A-B'!K1077,'Speed Bin A-B'!K1181,'Speed Bin A-B'!K1493,'Speed Bin A-B'!K1597,'Speed Bin A-B'!K1701,'Speed Bin A-B'!K1805,'Speed Bin A-B'!K1909)</f>
        <v>0</v>
      </c>
      <c r="L30" s="269">
        <f>SUM('Speed Bin A-B'!L37,'Speed Bin A-B'!L141,'Speed Bin A-B'!L245,'Speed Bin A-B'!L349,'Speed Bin A-B'!L453,'Speed Bin A-B'!L765,'Speed Bin A-B'!L869,'Speed Bin A-B'!L973,'Speed Bin A-B'!L1077,'Speed Bin A-B'!L1181,'Speed Bin A-B'!L1493,'Speed Bin A-B'!L1597,'Speed Bin A-B'!L1701,'Speed Bin A-B'!L1805,'Speed Bin A-B'!L1909)</f>
        <v>0</v>
      </c>
      <c r="M30" s="269">
        <f>SUM('Speed Bin A-B'!M37,'Speed Bin A-B'!M141,'Speed Bin A-B'!M245,'Speed Bin A-B'!M349,'Speed Bin A-B'!M453,'Speed Bin A-B'!M765,'Speed Bin A-B'!M869,'Speed Bin A-B'!M973,'Speed Bin A-B'!M1077,'Speed Bin A-B'!M1181,'Speed Bin A-B'!M1493,'Speed Bin A-B'!M1597,'Speed Bin A-B'!M1701,'Speed Bin A-B'!M1805,'Speed Bin A-B'!M1909)</f>
        <v>0</v>
      </c>
      <c r="N30" s="269">
        <f>SUM('Speed Bin A-B'!N37,'Speed Bin A-B'!N141,'Speed Bin A-B'!N245,'Speed Bin A-B'!N349,'Speed Bin A-B'!N453,'Speed Bin A-B'!N765,'Speed Bin A-B'!N869,'Speed Bin A-B'!N973,'Speed Bin A-B'!N1077,'Speed Bin A-B'!N1181,'Speed Bin A-B'!N1493,'Speed Bin A-B'!N1597,'Speed Bin A-B'!N1701,'Speed Bin A-B'!N1805,'Speed Bin A-B'!N1909)</f>
        <v>0</v>
      </c>
      <c r="O30" s="269">
        <f>SUM('Speed Bin A-B'!O37,'Speed Bin A-B'!O141,'Speed Bin A-B'!O245,'Speed Bin A-B'!O349,'Speed Bin A-B'!O453,'Speed Bin A-B'!O765,'Speed Bin A-B'!O869,'Speed Bin A-B'!O973,'Speed Bin A-B'!O1077,'Speed Bin A-B'!O1181,'Speed Bin A-B'!O1493,'Speed Bin A-B'!O1597,'Speed Bin A-B'!O1701,'Speed Bin A-B'!O1805,'Speed Bin A-B'!O1909)</f>
        <v>0</v>
      </c>
      <c r="P30" s="269">
        <f>SUM('Speed Bin A-B'!P37,'Speed Bin A-B'!P141,'Speed Bin A-B'!P245,'Speed Bin A-B'!P349,'Speed Bin A-B'!P453,'Speed Bin A-B'!P765,'Speed Bin A-B'!P869,'Speed Bin A-B'!P973,'Speed Bin A-B'!P1077,'Speed Bin A-B'!P1181,'Speed Bin A-B'!P1493,'Speed Bin A-B'!P1597,'Speed Bin A-B'!P1701,'Speed Bin A-B'!P1805,'Speed Bin A-B'!P1909)</f>
        <v>0</v>
      </c>
      <c r="Q30" s="269">
        <f>SUM('Speed Bin A-B'!Q37,'Speed Bin A-B'!Q141,'Speed Bin A-B'!Q245,'Speed Bin A-B'!Q349,'Speed Bin A-B'!Q453,'Speed Bin A-B'!Q765,'Speed Bin A-B'!Q869,'Speed Bin A-B'!Q973,'Speed Bin A-B'!Q1077,'Speed Bin A-B'!Q1181,'Speed Bin A-B'!Q1493,'Speed Bin A-B'!Q1597,'Speed Bin A-B'!Q1701,'Speed Bin A-B'!Q1805,'Speed Bin A-B'!Q1909)</f>
        <v>0</v>
      </c>
      <c r="R30" s="269">
        <f>SUM('Speed Bin A-B'!R37,'Speed Bin A-B'!R141,'Speed Bin A-B'!R245,'Speed Bin A-B'!R349,'Speed Bin A-B'!R453,'Speed Bin A-B'!R765,'Speed Bin A-B'!R869,'Speed Bin A-B'!R973,'Speed Bin A-B'!R1077,'Speed Bin A-B'!R1181,'Speed Bin A-B'!R1493,'Speed Bin A-B'!R1597,'Speed Bin A-B'!R1701,'Speed Bin A-B'!R1805,'Speed Bin A-B'!R1909)</f>
        <v>0</v>
      </c>
      <c r="S30" s="269">
        <f>SUM('Speed Bin A-B'!S37,'Speed Bin A-B'!S141,'Speed Bin A-B'!S245,'Speed Bin A-B'!S349,'Speed Bin A-B'!S453,'Speed Bin A-B'!S765,'Speed Bin A-B'!S869,'Speed Bin A-B'!S973,'Speed Bin A-B'!S1077,'Speed Bin A-B'!S1181,'Speed Bin A-B'!S1493,'Speed Bin A-B'!S1597,'Speed Bin A-B'!S1701,'Speed Bin A-B'!S1805,'Speed Bin A-B'!S1909)</f>
        <v>0</v>
      </c>
      <c r="T30" s="269">
        <f>SUM('Speed Bin A-B'!T37,'Speed Bin A-B'!T141,'Speed Bin A-B'!T245,'Speed Bin A-B'!T349,'Speed Bin A-B'!T453,'Speed Bin A-B'!T765,'Speed Bin A-B'!T869,'Speed Bin A-B'!T973,'Speed Bin A-B'!T1077,'Speed Bin A-B'!T1181,'Speed Bin A-B'!T1493,'Speed Bin A-B'!T1597,'Speed Bin A-B'!T1701,'Speed Bin A-B'!T1805,'Speed Bin A-B'!T1909)</f>
        <v>0</v>
      </c>
      <c r="U30" s="269">
        <f>SUM('Speed Bin A-B'!U37,'Speed Bin A-B'!U141,'Speed Bin A-B'!U245,'Speed Bin A-B'!U349,'Speed Bin A-B'!U453,'Speed Bin A-B'!U765,'Speed Bin A-B'!U869,'Speed Bin A-B'!U973,'Speed Bin A-B'!U1077,'Speed Bin A-B'!U1181,'Speed Bin A-B'!U1493,'Speed Bin A-B'!U1597,'Speed Bin A-B'!U1701,'Speed Bin A-B'!U1805,'Speed Bin A-B'!U1909)</f>
        <v>0</v>
      </c>
      <c r="V30" s="270">
        <f>IFERROR(AVERAGE('Speed Bin A-B'!V37,'Speed Bin A-B'!V141,'Speed Bin A-B'!V245,'Speed Bin A-B'!V349,'Speed Bin A-B'!V453,'Speed Bin A-B'!V765,'Speed Bin A-B'!V869,'Speed Bin A-B'!V973,'Speed Bin A-B'!V1077,'Speed Bin A-B'!V1181,'Speed Bin A-B'!V1493,'Speed Bin A-B'!V1597,'Speed Bin A-B'!V1701,'Speed Bin A-B'!V1805,'Speed Bin A-B'!V1909),"-")</f>
        <v>28.02</v>
      </c>
      <c r="W30" s="270" t="str">
        <f>IFERROR(AVERAGE('Speed Bin A-B'!W37,'Speed Bin A-B'!W141,'Speed Bin A-B'!W245,'Speed Bin A-B'!W349,'Speed Bin A-B'!W453,'Speed Bin A-B'!W765,'Speed Bin A-B'!W869,'Speed Bin A-B'!W973,'Speed Bin A-B'!W1077,'Speed Bin A-B'!W1181,'Speed Bin A-B'!W1493,'Speed Bin A-B'!W1597,'Speed Bin A-B'!W1701,'Speed Bin A-B'!W1805,'Speed Bin A-B'!W1909),"-")</f>
        <v>-</v>
      </c>
      <c r="X30" s="263"/>
      <c r="Y30" s="263"/>
      <c r="Z30" s="269" t="s">
        <v>46</v>
      </c>
      <c r="AA30" s="271">
        <f>SUM(AA10:AA27)</f>
        <v>45</v>
      </c>
      <c r="AB30" s="271">
        <f t="shared" ref="AB30:AS30" si="27">SUM(AB10:AB27)</f>
        <v>184</v>
      </c>
      <c r="AC30" s="271">
        <f t="shared" si="27"/>
        <v>544</v>
      </c>
      <c r="AD30" s="271">
        <f t="shared" si="27"/>
        <v>2247</v>
      </c>
      <c r="AE30" s="271">
        <f t="shared" si="27"/>
        <v>2321</v>
      </c>
      <c r="AF30" s="271">
        <f t="shared" si="27"/>
        <v>519</v>
      </c>
      <c r="AG30" s="271">
        <f t="shared" si="27"/>
        <v>49</v>
      </c>
      <c r="AH30" s="271">
        <f t="shared" si="27"/>
        <v>12</v>
      </c>
      <c r="AI30" s="271">
        <f t="shared" si="27"/>
        <v>3</v>
      </c>
      <c r="AJ30" s="271">
        <f t="shared" si="27"/>
        <v>0</v>
      </c>
      <c r="AK30" s="271">
        <f t="shared" si="27"/>
        <v>0</v>
      </c>
      <c r="AL30" s="271">
        <f t="shared" si="27"/>
        <v>0</v>
      </c>
      <c r="AM30" s="271">
        <f t="shared" si="27"/>
        <v>0</v>
      </c>
      <c r="AN30" s="271">
        <f t="shared" si="27"/>
        <v>0</v>
      </c>
      <c r="AO30" s="271">
        <f t="shared" si="27"/>
        <v>0</v>
      </c>
      <c r="AP30" s="271">
        <f t="shared" si="27"/>
        <v>0</v>
      </c>
      <c r="AQ30" s="271">
        <f t="shared" si="27"/>
        <v>0</v>
      </c>
      <c r="AR30" s="271">
        <f t="shared" si="27"/>
        <v>0</v>
      </c>
      <c r="AS30" s="271">
        <f t="shared" si="27"/>
        <v>0</v>
      </c>
      <c r="AT30" s="270">
        <f t="shared" si="25"/>
        <v>24.744444444444447</v>
      </c>
      <c r="AU30" s="270">
        <f t="shared" si="25"/>
        <v>29.022222222222222</v>
      </c>
    </row>
    <row r="31" spans="1:47" ht="13.5" thickBot="1" x14ac:dyDescent="0.25">
      <c r="A31" s="268">
        <v>0.28125</v>
      </c>
      <c r="B31" s="269">
        <f>SUM('Speed Bin A-B'!B38,'Speed Bin A-B'!B142,'Speed Bin A-B'!B246,'Speed Bin A-B'!B350,'Speed Bin A-B'!B454,'Speed Bin A-B'!B766,'Speed Bin A-B'!B870,'Speed Bin A-B'!B974,'Speed Bin A-B'!B1078,'Speed Bin A-B'!B1182,'Speed Bin A-B'!B1494,'Speed Bin A-B'!B1598,'Speed Bin A-B'!B1702,'Speed Bin A-B'!B1806,'Speed Bin A-B'!B1910)</f>
        <v>30</v>
      </c>
      <c r="C31" s="269">
        <f>SUM('Speed Bin A-B'!C38,'Speed Bin A-B'!C142,'Speed Bin A-B'!C246,'Speed Bin A-B'!C350,'Speed Bin A-B'!C454,'Speed Bin A-B'!C766,'Speed Bin A-B'!C870,'Speed Bin A-B'!C974,'Speed Bin A-B'!C1078,'Speed Bin A-B'!C1182,'Speed Bin A-B'!C1494,'Speed Bin A-B'!C1598,'Speed Bin A-B'!C1702,'Speed Bin A-B'!C1806,'Speed Bin A-B'!C1910)</f>
        <v>1</v>
      </c>
      <c r="D31" s="269">
        <f>SUM('Speed Bin A-B'!D38,'Speed Bin A-B'!D142,'Speed Bin A-B'!D246,'Speed Bin A-B'!D350,'Speed Bin A-B'!D454,'Speed Bin A-B'!D766,'Speed Bin A-B'!D870,'Speed Bin A-B'!D974,'Speed Bin A-B'!D1078,'Speed Bin A-B'!D1182,'Speed Bin A-B'!D1494,'Speed Bin A-B'!D1598,'Speed Bin A-B'!D1702,'Speed Bin A-B'!D1806,'Speed Bin A-B'!D1910)</f>
        <v>1</v>
      </c>
      <c r="E31" s="269">
        <f>SUM('Speed Bin A-B'!E38,'Speed Bin A-B'!E142,'Speed Bin A-B'!E246,'Speed Bin A-B'!E350,'Speed Bin A-B'!E454,'Speed Bin A-B'!E766,'Speed Bin A-B'!E870,'Speed Bin A-B'!E974,'Speed Bin A-B'!E1078,'Speed Bin A-B'!E1182,'Speed Bin A-B'!E1494,'Speed Bin A-B'!E1598,'Speed Bin A-B'!E1702,'Speed Bin A-B'!E1806,'Speed Bin A-B'!E1910)</f>
        <v>3</v>
      </c>
      <c r="F31" s="269">
        <f>SUM('Speed Bin A-B'!F38,'Speed Bin A-B'!F142,'Speed Bin A-B'!F246,'Speed Bin A-B'!F350,'Speed Bin A-B'!F454,'Speed Bin A-B'!F766,'Speed Bin A-B'!F870,'Speed Bin A-B'!F974,'Speed Bin A-B'!F1078,'Speed Bin A-B'!F1182,'Speed Bin A-B'!F1494,'Speed Bin A-B'!F1598,'Speed Bin A-B'!F1702,'Speed Bin A-B'!F1806,'Speed Bin A-B'!F1910)</f>
        <v>11</v>
      </c>
      <c r="G31" s="269">
        <f>SUM('Speed Bin A-B'!G38,'Speed Bin A-B'!G142,'Speed Bin A-B'!G246,'Speed Bin A-B'!G350,'Speed Bin A-B'!G454,'Speed Bin A-B'!G766,'Speed Bin A-B'!G870,'Speed Bin A-B'!G974,'Speed Bin A-B'!G1078,'Speed Bin A-B'!G1182,'Speed Bin A-B'!G1494,'Speed Bin A-B'!G1598,'Speed Bin A-B'!G1702,'Speed Bin A-B'!G1806,'Speed Bin A-B'!G1910)</f>
        <v>13</v>
      </c>
      <c r="H31" s="269">
        <f>SUM('Speed Bin A-B'!H38,'Speed Bin A-B'!H142,'Speed Bin A-B'!H246,'Speed Bin A-B'!H350,'Speed Bin A-B'!H454,'Speed Bin A-B'!H766,'Speed Bin A-B'!H870,'Speed Bin A-B'!H974,'Speed Bin A-B'!H1078,'Speed Bin A-B'!H1182,'Speed Bin A-B'!H1494,'Speed Bin A-B'!H1598,'Speed Bin A-B'!H1702,'Speed Bin A-B'!H1806,'Speed Bin A-B'!H1910)</f>
        <v>1</v>
      </c>
      <c r="I31" s="269">
        <f>SUM('Speed Bin A-B'!I38,'Speed Bin A-B'!I142,'Speed Bin A-B'!I246,'Speed Bin A-B'!I350,'Speed Bin A-B'!I454,'Speed Bin A-B'!I766,'Speed Bin A-B'!I870,'Speed Bin A-B'!I974,'Speed Bin A-B'!I1078,'Speed Bin A-B'!I1182,'Speed Bin A-B'!I1494,'Speed Bin A-B'!I1598,'Speed Bin A-B'!I1702,'Speed Bin A-B'!I1806,'Speed Bin A-B'!I1910)</f>
        <v>0</v>
      </c>
      <c r="J31" s="269">
        <f>SUM('Speed Bin A-B'!J38,'Speed Bin A-B'!J142,'Speed Bin A-B'!J246,'Speed Bin A-B'!J350,'Speed Bin A-B'!J454,'Speed Bin A-B'!J766,'Speed Bin A-B'!J870,'Speed Bin A-B'!J974,'Speed Bin A-B'!J1078,'Speed Bin A-B'!J1182,'Speed Bin A-B'!J1494,'Speed Bin A-B'!J1598,'Speed Bin A-B'!J1702,'Speed Bin A-B'!J1806,'Speed Bin A-B'!J1910)</f>
        <v>0</v>
      </c>
      <c r="K31" s="269">
        <f>SUM('Speed Bin A-B'!K38,'Speed Bin A-B'!K142,'Speed Bin A-B'!K246,'Speed Bin A-B'!K350,'Speed Bin A-B'!K454,'Speed Bin A-B'!K766,'Speed Bin A-B'!K870,'Speed Bin A-B'!K974,'Speed Bin A-B'!K1078,'Speed Bin A-B'!K1182,'Speed Bin A-B'!K1494,'Speed Bin A-B'!K1598,'Speed Bin A-B'!K1702,'Speed Bin A-B'!K1806,'Speed Bin A-B'!K1910)</f>
        <v>0</v>
      </c>
      <c r="L31" s="269">
        <f>SUM('Speed Bin A-B'!L38,'Speed Bin A-B'!L142,'Speed Bin A-B'!L246,'Speed Bin A-B'!L350,'Speed Bin A-B'!L454,'Speed Bin A-B'!L766,'Speed Bin A-B'!L870,'Speed Bin A-B'!L974,'Speed Bin A-B'!L1078,'Speed Bin A-B'!L1182,'Speed Bin A-B'!L1494,'Speed Bin A-B'!L1598,'Speed Bin A-B'!L1702,'Speed Bin A-B'!L1806,'Speed Bin A-B'!L1910)</f>
        <v>0</v>
      </c>
      <c r="M31" s="269">
        <f>SUM('Speed Bin A-B'!M38,'Speed Bin A-B'!M142,'Speed Bin A-B'!M246,'Speed Bin A-B'!M350,'Speed Bin A-B'!M454,'Speed Bin A-B'!M766,'Speed Bin A-B'!M870,'Speed Bin A-B'!M974,'Speed Bin A-B'!M1078,'Speed Bin A-B'!M1182,'Speed Bin A-B'!M1494,'Speed Bin A-B'!M1598,'Speed Bin A-B'!M1702,'Speed Bin A-B'!M1806,'Speed Bin A-B'!M1910)</f>
        <v>0</v>
      </c>
      <c r="N31" s="269">
        <f>SUM('Speed Bin A-B'!N38,'Speed Bin A-B'!N142,'Speed Bin A-B'!N246,'Speed Bin A-B'!N350,'Speed Bin A-B'!N454,'Speed Bin A-B'!N766,'Speed Bin A-B'!N870,'Speed Bin A-B'!N974,'Speed Bin A-B'!N1078,'Speed Bin A-B'!N1182,'Speed Bin A-B'!N1494,'Speed Bin A-B'!N1598,'Speed Bin A-B'!N1702,'Speed Bin A-B'!N1806,'Speed Bin A-B'!N1910)</f>
        <v>0</v>
      </c>
      <c r="O31" s="269">
        <f>SUM('Speed Bin A-B'!O38,'Speed Bin A-B'!O142,'Speed Bin A-B'!O246,'Speed Bin A-B'!O350,'Speed Bin A-B'!O454,'Speed Bin A-B'!O766,'Speed Bin A-B'!O870,'Speed Bin A-B'!O974,'Speed Bin A-B'!O1078,'Speed Bin A-B'!O1182,'Speed Bin A-B'!O1494,'Speed Bin A-B'!O1598,'Speed Bin A-B'!O1702,'Speed Bin A-B'!O1806,'Speed Bin A-B'!O1910)</f>
        <v>0</v>
      </c>
      <c r="P31" s="269">
        <f>SUM('Speed Bin A-B'!P38,'Speed Bin A-B'!P142,'Speed Bin A-B'!P246,'Speed Bin A-B'!P350,'Speed Bin A-B'!P454,'Speed Bin A-B'!P766,'Speed Bin A-B'!P870,'Speed Bin A-B'!P974,'Speed Bin A-B'!P1078,'Speed Bin A-B'!P1182,'Speed Bin A-B'!P1494,'Speed Bin A-B'!P1598,'Speed Bin A-B'!P1702,'Speed Bin A-B'!P1806,'Speed Bin A-B'!P1910)</f>
        <v>0</v>
      </c>
      <c r="Q31" s="269">
        <f>SUM('Speed Bin A-B'!Q38,'Speed Bin A-B'!Q142,'Speed Bin A-B'!Q246,'Speed Bin A-B'!Q350,'Speed Bin A-B'!Q454,'Speed Bin A-B'!Q766,'Speed Bin A-B'!Q870,'Speed Bin A-B'!Q974,'Speed Bin A-B'!Q1078,'Speed Bin A-B'!Q1182,'Speed Bin A-B'!Q1494,'Speed Bin A-B'!Q1598,'Speed Bin A-B'!Q1702,'Speed Bin A-B'!Q1806,'Speed Bin A-B'!Q1910)</f>
        <v>0</v>
      </c>
      <c r="R31" s="269">
        <f>SUM('Speed Bin A-B'!R38,'Speed Bin A-B'!R142,'Speed Bin A-B'!R246,'Speed Bin A-B'!R350,'Speed Bin A-B'!R454,'Speed Bin A-B'!R766,'Speed Bin A-B'!R870,'Speed Bin A-B'!R974,'Speed Bin A-B'!R1078,'Speed Bin A-B'!R1182,'Speed Bin A-B'!R1494,'Speed Bin A-B'!R1598,'Speed Bin A-B'!R1702,'Speed Bin A-B'!R1806,'Speed Bin A-B'!R1910)</f>
        <v>0</v>
      </c>
      <c r="S31" s="269">
        <f>SUM('Speed Bin A-B'!S38,'Speed Bin A-B'!S142,'Speed Bin A-B'!S246,'Speed Bin A-B'!S350,'Speed Bin A-B'!S454,'Speed Bin A-B'!S766,'Speed Bin A-B'!S870,'Speed Bin A-B'!S974,'Speed Bin A-B'!S1078,'Speed Bin A-B'!S1182,'Speed Bin A-B'!S1494,'Speed Bin A-B'!S1598,'Speed Bin A-B'!S1702,'Speed Bin A-B'!S1806,'Speed Bin A-B'!S1910)</f>
        <v>0</v>
      </c>
      <c r="T31" s="269">
        <f>SUM('Speed Bin A-B'!T38,'Speed Bin A-B'!T142,'Speed Bin A-B'!T246,'Speed Bin A-B'!T350,'Speed Bin A-B'!T454,'Speed Bin A-B'!T766,'Speed Bin A-B'!T870,'Speed Bin A-B'!T974,'Speed Bin A-B'!T1078,'Speed Bin A-B'!T1182,'Speed Bin A-B'!T1494,'Speed Bin A-B'!T1598,'Speed Bin A-B'!T1702,'Speed Bin A-B'!T1806,'Speed Bin A-B'!T1910)</f>
        <v>0</v>
      </c>
      <c r="U31" s="269">
        <f>SUM('Speed Bin A-B'!U38,'Speed Bin A-B'!U142,'Speed Bin A-B'!U246,'Speed Bin A-B'!U350,'Speed Bin A-B'!U454,'Speed Bin A-B'!U766,'Speed Bin A-B'!U870,'Speed Bin A-B'!U974,'Speed Bin A-B'!U1078,'Speed Bin A-B'!U1182,'Speed Bin A-B'!U1494,'Speed Bin A-B'!U1598,'Speed Bin A-B'!U1702,'Speed Bin A-B'!U1806,'Speed Bin A-B'!U1910)</f>
        <v>0</v>
      </c>
      <c r="V31" s="270">
        <f>IFERROR(AVERAGE('Speed Bin A-B'!V38,'Speed Bin A-B'!V142,'Speed Bin A-B'!V246,'Speed Bin A-B'!V350,'Speed Bin A-B'!V454,'Speed Bin A-B'!V766,'Speed Bin A-B'!V870,'Speed Bin A-B'!V974,'Speed Bin A-B'!V1078,'Speed Bin A-B'!V1182,'Speed Bin A-B'!V1494,'Speed Bin A-B'!V1598,'Speed Bin A-B'!V1702,'Speed Bin A-B'!V1806,'Speed Bin A-B'!V1910),"-")</f>
        <v>23.962499999999999</v>
      </c>
      <c r="W31" s="270" t="str">
        <f>IFERROR(AVERAGE('Speed Bin A-B'!W38,'Speed Bin A-B'!W142,'Speed Bin A-B'!W246,'Speed Bin A-B'!W350,'Speed Bin A-B'!W454,'Speed Bin A-B'!W766,'Speed Bin A-B'!W870,'Speed Bin A-B'!W974,'Speed Bin A-B'!W1078,'Speed Bin A-B'!W1182,'Speed Bin A-B'!W1494,'Speed Bin A-B'!W1598,'Speed Bin A-B'!W1702,'Speed Bin A-B'!W1806,'Speed Bin A-B'!W1910),"-")</f>
        <v>-</v>
      </c>
      <c r="X31" s="263"/>
      <c r="Y31" s="263"/>
      <c r="Z31" s="277" t="s">
        <v>47</v>
      </c>
      <c r="AA31" s="273">
        <f>SUM(AA4:AA27)</f>
        <v>45</v>
      </c>
      <c r="AB31" s="273">
        <f t="shared" ref="AB31:AS31" si="28">SUM(AB4:AB27)</f>
        <v>184</v>
      </c>
      <c r="AC31" s="273">
        <f t="shared" si="28"/>
        <v>546</v>
      </c>
      <c r="AD31" s="273">
        <f t="shared" si="28"/>
        <v>2249</v>
      </c>
      <c r="AE31" s="273">
        <f t="shared" si="28"/>
        <v>2335</v>
      </c>
      <c r="AF31" s="273">
        <f t="shared" si="28"/>
        <v>541</v>
      </c>
      <c r="AG31" s="273">
        <f t="shared" si="28"/>
        <v>57</v>
      </c>
      <c r="AH31" s="273">
        <f t="shared" si="28"/>
        <v>12</v>
      </c>
      <c r="AI31" s="273">
        <f t="shared" si="28"/>
        <v>6</v>
      </c>
      <c r="AJ31" s="273">
        <f t="shared" si="28"/>
        <v>0</v>
      </c>
      <c r="AK31" s="273">
        <f t="shared" si="28"/>
        <v>0</v>
      </c>
      <c r="AL31" s="273">
        <f t="shared" si="28"/>
        <v>0</v>
      </c>
      <c r="AM31" s="273">
        <f t="shared" si="28"/>
        <v>0</v>
      </c>
      <c r="AN31" s="273">
        <f t="shared" si="28"/>
        <v>0</v>
      </c>
      <c r="AO31" s="273">
        <f t="shared" si="28"/>
        <v>0</v>
      </c>
      <c r="AP31" s="273">
        <f t="shared" si="28"/>
        <v>0</v>
      </c>
      <c r="AQ31" s="273">
        <f t="shared" si="28"/>
        <v>0</v>
      </c>
      <c r="AR31" s="273">
        <f t="shared" si="28"/>
        <v>0</v>
      </c>
      <c r="AS31" s="273">
        <f t="shared" si="28"/>
        <v>0</v>
      </c>
      <c r="AT31" s="274">
        <f t="shared" si="25"/>
        <v>24.811111111111114</v>
      </c>
      <c r="AU31" s="274">
        <f t="shared" si="25"/>
        <v>29.155555555555559</v>
      </c>
    </row>
    <row r="32" spans="1:47" ht="13.5" thickTop="1" x14ac:dyDescent="0.2">
      <c r="A32" s="268">
        <v>0.29166666666666702</v>
      </c>
      <c r="B32" s="269">
        <f>SUM('Speed Bin A-B'!B39,'Speed Bin A-B'!B143,'Speed Bin A-B'!B247,'Speed Bin A-B'!B351,'Speed Bin A-B'!B455,'Speed Bin A-B'!B767,'Speed Bin A-B'!B871,'Speed Bin A-B'!B975,'Speed Bin A-B'!B1079,'Speed Bin A-B'!B1183,'Speed Bin A-B'!B1495,'Speed Bin A-B'!B1599,'Speed Bin A-B'!B1703,'Speed Bin A-B'!B1807,'Speed Bin A-B'!B1911)</f>
        <v>61</v>
      </c>
      <c r="C32" s="269">
        <f>SUM('Speed Bin A-B'!C39,'Speed Bin A-B'!C143,'Speed Bin A-B'!C247,'Speed Bin A-B'!C351,'Speed Bin A-B'!C455,'Speed Bin A-B'!C767,'Speed Bin A-B'!C871,'Speed Bin A-B'!C975,'Speed Bin A-B'!C1079,'Speed Bin A-B'!C1183,'Speed Bin A-B'!C1495,'Speed Bin A-B'!C1599,'Speed Bin A-B'!C1703,'Speed Bin A-B'!C1807,'Speed Bin A-B'!C1911)</f>
        <v>1</v>
      </c>
      <c r="D32" s="269">
        <f>SUM('Speed Bin A-B'!D39,'Speed Bin A-B'!D143,'Speed Bin A-B'!D247,'Speed Bin A-B'!D351,'Speed Bin A-B'!D455,'Speed Bin A-B'!D767,'Speed Bin A-B'!D871,'Speed Bin A-B'!D975,'Speed Bin A-B'!D1079,'Speed Bin A-B'!D1183,'Speed Bin A-B'!D1495,'Speed Bin A-B'!D1599,'Speed Bin A-B'!D1703,'Speed Bin A-B'!D1807,'Speed Bin A-B'!D1911)</f>
        <v>0</v>
      </c>
      <c r="E32" s="269">
        <f>SUM('Speed Bin A-B'!E39,'Speed Bin A-B'!E143,'Speed Bin A-B'!E247,'Speed Bin A-B'!E351,'Speed Bin A-B'!E455,'Speed Bin A-B'!E767,'Speed Bin A-B'!E871,'Speed Bin A-B'!E975,'Speed Bin A-B'!E1079,'Speed Bin A-B'!E1183,'Speed Bin A-B'!E1495,'Speed Bin A-B'!E1599,'Speed Bin A-B'!E1703,'Speed Bin A-B'!E1807,'Speed Bin A-B'!E1911)</f>
        <v>1</v>
      </c>
      <c r="F32" s="269">
        <f>SUM('Speed Bin A-B'!F39,'Speed Bin A-B'!F143,'Speed Bin A-B'!F247,'Speed Bin A-B'!F351,'Speed Bin A-B'!F455,'Speed Bin A-B'!F767,'Speed Bin A-B'!F871,'Speed Bin A-B'!F975,'Speed Bin A-B'!F1079,'Speed Bin A-B'!F1183,'Speed Bin A-B'!F1495,'Speed Bin A-B'!F1599,'Speed Bin A-B'!F1703,'Speed Bin A-B'!F1807,'Speed Bin A-B'!F1911)</f>
        <v>15</v>
      </c>
      <c r="G32" s="269">
        <f>SUM('Speed Bin A-B'!G39,'Speed Bin A-B'!G143,'Speed Bin A-B'!G247,'Speed Bin A-B'!G351,'Speed Bin A-B'!G455,'Speed Bin A-B'!G767,'Speed Bin A-B'!G871,'Speed Bin A-B'!G975,'Speed Bin A-B'!G1079,'Speed Bin A-B'!G1183,'Speed Bin A-B'!G1495,'Speed Bin A-B'!G1599,'Speed Bin A-B'!G1703,'Speed Bin A-B'!G1807,'Speed Bin A-B'!G1911)</f>
        <v>33</v>
      </c>
      <c r="H32" s="269">
        <f>SUM('Speed Bin A-B'!H39,'Speed Bin A-B'!H143,'Speed Bin A-B'!H247,'Speed Bin A-B'!H351,'Speed Bin A-B'!H455,'Speed Bin A-B'!H767,'Speed Bin A-B'!H871,'Speed Bin A-B'!H975,'Speed Bin A-B'!H1079,'Speed Bin A-B'!H1183,'Speed Bin A-B'!H1495,'Speed Bin A-B'!H1599,'Speed Bin A-B'!H1703,'Speed Bin A-B'!H1807,'Speed Bin A-B'!H1911)</f>
        <v>8</v>
      </c>
      <c r="I32" s="269">
        <f>SUM('Speed Bin A-B'!I39,'Speed Bin A-B'!I143,'Speed Bin A-B'!I247,'Speed Bin A-B'!I351,'Speed Bin A-B'!I455,'Speed Bin A-B'!I767,'Speed Bin A-B'!I871,'Speed Bin A-B'!I975,'Speed Bin A-B'!I1079,'Speed Bin A-B'!I1183,'Speed Bin A-B'!I1495,'Speed Bin A-B'!I1599,'Speed Bin A-B'!I1703,'Speed Bin A-B'!I1807,'Speed Bin A-B'!I1911)</f>
        <v>3</v>
      </c>
      <c r="J32" s="269">
        <f>SUM('Speed Bin A-B'!J39,'Speed Bin A-B'!J143,'Speed Bin A-B'!J247,'Speed Bin A-B'!J351,'Speed Bin A-B'!J455,'Speed Bin A-B'!J767,'Speed Bin A-B'!J871,'Speed Bin A-B'!J975,'Speed Bin A-B'!J1079,'Speed Bin A-B'!J1183,'Speed Bin A-B'!J1495,'Speed Bin A-B'!J1599,'Speed Bin A-B'!J1703,'Speed Bin A-B'!J1807,'Speed Bin A-B'!J1911)</f>
        <v>0</v>
      </c>
      <c r="K32" s="269">
        <f>SUM('Speed Bin A-B'!K39,'Speed Bin A-B'!K143,'Speed Bin A-B'!K247,'Speed Bin A-B'!K351,'Speed Bin A-B'!K455,'Speed Bin A-B'!K767,'Speed Bin A-B'!K871,'Speed Bin A-B'!K975,'Speed Bin A-B'!K1079,'Speed Bin A-B'!K1183,'Speed Bin A-B'!K1495,'Speed Bin A-B'!K1599,'Speed Bin A-B'!K1703,'Speed Bin A-B'!K1807,'Speed Bin A-B'!K1911)</f>
        <v>0</v>
      </c>
      <c r="L32" s="269">
        <f>SUM('Speed Bin A-B'!L39,'Speed Bin A-B'!L143,'Speed Bin A-B'!L247,'Speed Bin A-B'!L351,'Speed Bin A-B'!L455,'Speed Bin A-B'!L767,'Speed Bin A-B'!L871,'Speed Bin A-B'!L975,'Speed Bin A-B'!L1079,'Speed Bin A-B'!L1183,'Speed Bin A-B'!L1495,'Speed Bin A-B'!L1599,'Speed Bin A-B'!L1703,'Speed Bin A-B'!L1807,'Speed Bin A-B'!L1911)</f>
        <v>0</v>
      </c>
      <c r="M32" s="269">
        <f>SUM('Speed Bin A-B'!M39,'Speed Bin A-B'!M143,'Speed Bin A-B'!M247,'Speed Bin A-B'!M351,'Speed Bin A-B'!M455,'Speed Bin A-B'!M767,'Speed Bin A-B'!M871,'Speed Bin A-B'!M975,'Speed Bin A-B'!M1079,'Speed Bin A-B'!M1183,'Speed Bin A-B'!M1495,'Speed Bin A-B'!M1599,'Speed Bin A-B'!M1703,'Speed Bin A-B'!M1807,'Speed Bin A-B'!M1911)</f>
        <v>0</v>
      </c>
      <c r="N32" s="269">
        <f>SUM('Speed Bin A-B'!N39,'Speed Bin A-B'!N143,'Speed Bin A-B'!N247,'Speed Bin A-B'!N351,'Speed Bin A-B'!N455,'Speed Bin A-B'!N767,'Speed Bin A-B'!N871,'Speed Bin A-B'!N975,'Speed Bin A-B'!N1079,'Speed Bin A-B'!N1183,'Speed Bin A-B'!N1495,'Speed Bin A-B'!N1599,'Speed Bin A-B'!N1703,'Speed Bin A-B'!N1807,'Speed Bin A-B'!N1911)</f>
        <v>0</v>
      </c>
      <c r="O32" s="269">
        <f>SUM('Speed Bin A-B'!O39,'Speed Bin A-B'!O143,'Speed Bin A-B'!O247,'Speed Bin A-B'!O351,'Speed Bin A-B'!O455,'Speed Bin A-B'!O767,'Speed Bin A-B'!O871,'Speed Bin A-B'!O975,'Speed Bin A-B'!O1079,'Speed Bin A-B'!O1183,'Speed Bin A-B'!O1495,'Speed Bin A-B'!O1599,'Speed Bin A-B'!O1703,'Speed Bin A-B'!O1807,'Speed Bin A-B'!O1911)</f>
        <v>0</v>
      </c>
      <c r="P32" s="269">
        <f>SUM('Speed Bin A-B'!P39,'Speed Bin A-B'!P143,'Speed Bin A-B'!P247,'Speed Bin A-B'!P351,'Speed Bin A-B'!P455,'Speed Bin A-B'!P767,'Speed Bin A-B'!P871,'Speed Bin A-B'!P975,'Speed Bin A-B'!P1079,'Speed Bin A-B'!P1183,'Speed Bin A-B'!P1495,'Speed Bin A-B'!P1599,'Speed Bin A-B'!P1703,'Speed Bin A-B'!P1807,'Speed Bin A-B'!P1911)</f>
        <v>0</v>
      </c>
      <c r="Q32" s="269">
        <f>SUM('Speed Bin A-B'!Q39,'Speed Bin A-B'!Q143,'Speed Bin A-B'!Q247,'Speed Bin A-B'!Q351,'Speed Bin A-B'!Q455,'Speed Bin A-B'!Q767,'Speed Bin A-B'!Q871,'Speed Bin A-B'!Q975,'Speed Bin A-B'!Q1079,'Speed Bin A-B'!Q1183,'Speed Bin A-B'!Q1495,'Speed Bin A-B'!Q1599,'Speed Bin A-B'!Q1703,'Speed Bin A-B'!Q1807,'Speed Bin A-B'!Q1911)</f>
        <v>0</v>
      </c>
      <c r="R32" s="269">
        <f>SUM('Speed Bin A-B'!R39,'Speed Bin A-B'!R143,'Speed Bin A-B'!R247,'Speed Bin A-B'!R351,'Speed Bin A-B'!R455,'Speed Bin A-B'!R767,'Speed Bin A-B'!R871,'Speed Bin A-B'!R975,'Speed Bin A-B'!R1079,'Speed Bin A-B'!R1183,'Speed Bin A-B'!R1495,'Speed Bin A-B'!R1599,'Speed Bin A-B'!R1703,'Speed Bin A-B'!R1807,'Speed Bin A-B'!R1911)</f>
        <v>0</v>
      </c>
      <c r="S32" s="269">
        <f>SUM('Speed Bin A-B'!S39,'Speed Bin A-B'!S143,'Speed Bin A-B'!S247,'Speed Bin A-B'!S351,'Speed Bin A-B'!S455,'Speed Bin A-B'!S767,'Speed Bin A-B'!S871,'Speed Bin A-B'!S975,'Speed Bin A-B'!S1079,'Speed Bin A-B'!S1183,'Speed Bin A-B'!S1495,'Speed Bin A-B'!S1599,'Speed Bin A-B'!S1703,'Speed Bin A-B'!S1807,'Speed Bin A-B'!S1911)</f>
        <v>0</v>
      </c>
      <c r="T32" s="269">
        <f>SUM('Speed Bin A-B'!T39,'Speed Bin A-B'!T143,'Speed Bin A-B'!T247,'Speed Bin A-B'!T351,'Speed Bin A-B'!T455,'Speed Bin A-B'!T767,'Speed Bin A-B'!T871,'Speed Bin A-B'!T975,'Speed Bin A-B'!T1079,'Speed Bin A-B'!T1183,'Speed Bin A-B'!T1495,'Speed Bin A-B'!T1599,'Speed Bin A-B'!T1703,'Speed Bin A-B'!T1807,'Speed Bin A-B'!T1911)</f>
        <v>0</v>
      </c>
      <c r="U32" s="269">
        <f>SUM('Speed Bin A-B'!U39,'Speed Bin A-B'!U143,'Speed Bin A-B'!U247,'Speed Bin A-B'!U351,'Speed Bin A-B'!U455,'Speed Bin A-B'!U767,'Speed Bin A-B'!U871,'Speed Bin A-B'!U975,'Speed Bin A-B'!U1079,'Speed Bin A-B'!U1183,'Speed Bin A-B'!U1495,'Speed Bin A-B'!U1599,'Speed Bin A-B'!U1703,'Speed Bin A-B'!U1807,'Speed Bin A-B'!U1911)</f>
        <v>0</v>
      </c>
      <c r="V32" s="270">
        <f>IFERROR(AVERAGE('Speed Bin A-B'!V39,'Speed Bin A-B'!V143,'Speed Bin A-B'!V247,'Speed Bin A-B'!V351,'Speed Bin A-B'!V455,'Speed Bin A-B'!V767,'Speed Bin A-B'!V871,'Speed Bin A-B'!V975,'Speed Bin A-B'!V1079,'Speed Bin A-B'!V1183,'Speed Bin A-B'!V1495,'Speed Bin A-B'!V1599,'Speed Bin A-B'!V1703,'Speed Bin A-B'!V1807,'Speed Bin A-B'!V1911),"-")</f>
        <v>26.574999999999996</v>
      </c>
      <c r="W32" s="270" t="str">
        <f>IFERROR(AVERAGE('Speed Bin A-B'!W39,'Speed Bin A-B'!W143,'Speed Bin A-B'!W247,'Speed Bin A-B'!W351,'Speed Bin A-B'!W455,'Speed Bin A-B'!W767,'Speed Bin A-B'!W871,'Speed Bin A-B'!W975,'Speed Bin A-B'!W1079,'Speed Bin A-B'!W1183,'Speed Bin A-B'!W1495,'Speed Bin A-B'!W1599,'Speed Bin A-B'!W1703,'Speed Bin A-B'!W1807,'Speed Bin A-B'!W1911),"-")</f>
        <v>-</v>
      </c>
      <c r="X32" s="263"/>
      <c r="Y32" s="263"/>
      <c r="Z32" s="263"/>
      <c r="AT32" s="263"/>
      <c r="AU32" s="263"/>
    </row>
    <row r="33" spans="1:25" x14ac:dyDescent="0.2">
      <c r="A33" s="268">
        <v>0.30208333333333298</v>
      </c>
      <c r="B33" s="269">
        <f>SUM('Speed Bin A-B'!B40,'Speed Bin A-B'!B144,'Speed Bin A-B'!B248,'Speed Bin A-B'!B352,'Speed Bin A-B'!B456,'Speed Bin A-B'!B768,'Speed Bin A-B'!B872,'Speed Bin A-B'!B976,'Speed Bin A-B'!B1080,'Speed Bin A-B'!B1184,'Speed Bin A-B'!B1496,'Speed Bin A-B'!B1600,'Speed Bin A-B'!B1704,'Speed Bin A-B'!B1808,'Speed Bin A-B'!B1912)</f>
        <v>85</v>
      </c>
      <c r="C33" s="269">
        <f>SUM('Speed Bin A-B'!C40,'Speed Bin A-B'!C144,'Speed Bin A-B'!C248,'Speed Bin A-B'!C352,'Speed Bin A-B'!C456,'Speed Bin A-B'!C768,'Speed Bin A-B'!C872,'Speed Bin A-B'!C976,'Speed Bin A-B'!C1080,'Speed Bin A-B'!C1184,'Speed Bin A-B'!C1496,'Speed Bin A-B'!C1600,'Speed Bin A-B'!C1704,'Speed Bin A-B'!C1808,'Speed Bin A-B'!C1912)</f>
        <v>0</v>
      </c>
      <c r="D33" s="269">
        <f>SUM('Speed Bin A-B'!D40,'Speed Bin A-B'!D144,'Speed Bin A-B'!D248,'Speed Bin A-B'!D352,'Speed Bin A-B'!D456,'Speed Bin A-B'!D768,'Speed Bin A-B'!D872,'Speed Bin A-B'!D976,'Speed Bin A-B'!D1080,'Speed Bin A-B'!D1184,'Speed Bin A-B'!D1496,'Speed Bin A-B'!D1600,'Speed Bin A-B'!D1704,'Speed Bin A-B'!D1808,'Speed Bin A-B'!D1912)</f>
        <v>2</v>
      </c>
      <c r="E33" s="269">
        <f>SUM('Speed Bin A-B'!E40,'Speed Bin A-B'!E144,'Speed Bin A-B'!E248,'Speed Bin A-B'!E352,'Speed Bin A-B'!E456,'Speed Bin A-B'!E768,'Speed Bin A-B'!E872,'Speed Bin A-B'!E976,'Speed Bin A-B'!E1080,'Speed Bin A-B'!E1184,'Speed Bin A-B'!E1496,'Speed Bin A-B'!E1600,'Speed Bin A-B'!E1704,'Speed Bin A-B'!E1808,'Speed Bin A-B'!E1912)</f>
        <v>1</v>
      </c>
      <c r="F33" s="269">
        <f>SUM('Speed Bin A-B'!F40,'Speed Bin A-B'!F144,'Speed Bin A-B'!F248,'Speed Bin A-B'!F352,'Speed Bin A-B'!F456,'Speed Bin A-B'!F768,'Speed Bin A-B'!F872,'Speed Bin A-B'!F976,'Speed Bin A-B'!F1080,'Speed Bin A-B'!F1184,'Speed Bin A-B'!F1496,'Speed Bin A-B'!F1600,'Speed Bin A-B'!F1704,'Speed Bin A-B'!F1808,'Speed Bin A-B'!F1912)</f>
        <v>21</v>
      </c>
      <c r="G33" s="269">
        <f>SUM('Speed Bin A-B'!G40,'Speed Bin A-B'!G144,'Speed Bin A-B'!G248,'Speed Bin A-B'!G352,'Speed Bin A-B'!G456,'Speed Bin A-B'!G768,'Speed Bin A-B'!G872,'Speed Bin A-B'!G976,'Speed Bin A-B'!G1080,'Speed Bin A-B'!G1184,'Speed Bin A-B'!G1496,'Speed Bin A-B'!G1600,'Speed Bin A-B'!G1704,'Speed Bin A-B'!G1808,'Speed Bin A-B'!G1912)</f>
        <v>52</v>
      </c>
      <c r="H33" s="269">
        <f>SUM('Speed Bin A-B'!H40,'Speed Bin A-B'!H144,'Speed Bin A-B'!H248,'Speed Bin A-B'!H352,'Speed Bin A-B'!H456,'Speed Bin A-B'!H768,'Speed Bin A-B'!H872,'Speed Bin A-B'!H976,'Speed Bin A-B'!H1080,'Speed Bin A-B'!H1184,'Speed Bin A-B'!H1496,'Speed Bin A-B'!H1600,'Speed Bin A-B'!H1704,'Speed Bin A-B'!H1808,'Speed Bin A-B'!H1912)</f>
        <v>9</v>
      </c>
      <c r="I33" s="269">
        <f>SUM('Speed Bin A-B'!I40,'Speed Bin A-B'!I144,'Speed Bin A-B'!I248,'Speed Bin A-B'!I352,'Speed Bin A-B'!I456,'Speed Bin A-B'!I768,'Speed Bin A-B'!I872,'Speed Bin A-B'!I976,'Speed Bin A-B'!I1080,'Speed Bin A-B'!I1184,'Speed Bin A-B'!I1496,'Speed Bin A-B'!I1600,'Speed Bin A-B'!I1704,'Speed Bin A-B'!I1808,'Speed Bin A-B'!I1912)</f>
        <v>0</v>
      </c>
      <c r="J33" s="269">
        <f>SUM('Speed Bin A-B'!J40,'Speed Bin A-B'!J144,'Speed Bin A-B'!J248,'Speed Bin A-B'!J352,'Speed Bin A-B'!J456,'Speed Bin A-B'!J768,'Speed Bin A-B'!J872,'Speed Bin A-B'!J976,'Speed Bin A-B'!J1080,'Speed Bin A-B'!J1184,'Speed Bin A-B'!J1496,'Speed Bin A-B'!J1600,'Speed Bin A-B'!J1704,'Speed Bin A-B'!J1808,'Speed Bin A-B'!J1912)</f>
        <v>0</v>
      </c>
      <c r="K33" s="269">
        <f>SUM('Speed Bin A-B'!K40,'Speed Bin A-B'!K144,'Speed Bin A-B'!K248,'Speed Bin A-B'!K352,'Speed Bin A-B'!K456,'Speed Bin A-B'!K768,'Speed Bin A-B'!K872,'Speed Bin A-B'!K976,'Speed Bin A-B'!K1080,'Speed Bin A-B'!K1184,'Speed Bin A-B'!K1496,'Speed Bin A-B'!K1600,'Speed Bin A-B'!K1704,'Speed Bin A-B'!K1808,'Speed Bin A-B'!K1912)</f>
        <v>0</v>
      </c>
      <c r="L33" s="269">
        <f>SUM('Speed Bin A-B'!L40,'Speed Bin A-B'!L144,'Speed Bin A-B'!L248,'Speed Bin A-B'!L352,'Speed Bin A-B'!L456,'Speed Bin A-B'!L768,'Speed Bin A-B'!L872,'Speed Bin A-B'!L976,'Speed Bin A-B'!L1080,'Speed Bin A-B'!L1184,'Speed Bin A-B'!L1496,'Speed Bin A-B'!L1600,'Speed Bin A-B'!L1704,'Speed Bin A-B'!L1808,'Speed Bin A-B'!L1912)</f>
        <v>0</v>
      </c>
      <c r="M33" s="269">
        <f>SUM('Speed Bin A-B'!M40,'Speed Bin A-B'!M144,'Speed Bin A-B'!M248,'Speed Bin A-B'!M352,'Speed Bin A-B'!M456,'Speed Bin A-B'!M768,'Speed Bin A-B'!M872,'Speed Bin A-B'!M976,'Speed Bin A-B'!M1080,'Speed Bin A-B'!M1184,'Speed Bin A-B'!M1496,'Speed Bin A-B'!M1600,'Speed Bin A-B'!M1704,'Speed Bin A-B'!M1808,'Speed Bin A-B'!M1912)</f>
        <v>0</v>
      </c>
      <c r="N33" s="269">
        <f>SUM('Speed Bin A-B'!N40,'Speed Bin A-B'!N144,'Speed Bin A-B'!N248,'Speed Bin A-B'!N352,'Speed Bin A-B'!N456,'Speed Bin A-B'!N768,'Speed Bin A-B'!N872,'Speed Bin A-B'!N976,'Speed Bin A-B'!N1080,'Speed Bin A-B'!N1184,'Speed Bin A-B'!N1496,'Speed Bin A-B'!N1600,'Speed Bin A-B'!N1704,'Speed Bin A-B'!N1808,'Speed Bin A-B'!N1912)</f>
        <v>0</v>
      </c>
      <c r="O33" s="269">
        <f>SUM('Speed Bin A-B'!O40,'Speed Bin A-B'!O144,'Speed Bin A-B'!O248,'Speed Bin A-B'!O352,'Speed Bin A-B'!O456,'Speed Bin A-B'!O768,'Speed Bin A-B'!O872,'Speed Bin A-B'!O976,'Speed Bin A-B'!O1080,'Speed Bin A-B'!O1184,'Speed Bin A-B'!O1496,'Speed Bin A-B'!O1600,'Speed Bin A-B'!O1704,'Speed Bin A-B'!O1808,'Speed Bin A-B'!O1912)</f>
        <v>0</v>
      </c>
      <c r="P33" s="269">
        <f>SUM('Speed Bin A-B'!P40,'Speed Bin A-B'!P144,'Speed Bin A-B'!P248,'Speed Bin A-B'!P352,'Speed Bin A-B'!P456,'Speed Bin A-B'!P768,'Speed Bin A-B'!P872,'Speed Bin A-B'!P976,'Speed Bin A-B'!P1080,'Speed Bin A-B'!P1184,'Speed Bin A-B'!P1496,'Speed Bin A-B'!P1600,'Speed Bin A-B'!P1704,'Speed Bin A-B'!P1808,'Speed Bin A-B'!P1912)</f>
        <v>0</v>
      </c>
      <c r="Q33" s="269">
        <f>SUM('Speed Bin A-B'!Q40,'Speed Bin A-B'!Q144,'Speed Bin A-B'!Q248,'Speed Bin A-B'!Q352,'Speed Bin A-B'!Q456,'Speed Bin A-B'!Q768,'Speed Bin A-B'!Q872,'Speed Bin A-B'!Q976,'Speed Bin A-B'!Q1080,'Speed Bin A-B'!Q1184,'Speed Bin A-B'!Q1496,'Speed Bin A-B'!Q1600,'Speed Bin A-B'!Q1704,'Speed Bin A-B'!Q1808,'Speed Bin A-B'!Q1912)</f>
        <v>0</v>
      </c>
      <c r="R33" s="269">
        <f>SUM('Speed Bin A-B'!R40,'Speed Bin A-B'!R144,'Speed Bin A-B'!R248,'Speed Bin A-B'!R352,'Speed Bin A-B'!R456,'Speed Bin A-B'!R768,'Speed Bin A-B'!R872,'Speed Bin A-B'!R976,'Speed Bin A-B'!R1080,'Speed Bin A-B'!R1184,'Speed Bin A-B'!R1496,'Speed Bin A-B'!R1600,'Speed Bin A-B'!R1704,'Speed Bin A-B'!R1808,'Speed Bin A-B'!R1912)</f>
        <v>0</v>
      </c>
      <c r="S33" s="269">
        <f>SUM('Speed Bin A-B'!S40,'Speed Bin A-B'!S144,'Speed Bin A-B'!S248,'Speed Bin A-B'!S352,'Speed Bin A-B'!S456,'Speed Bin A-B'!S768,'Speed Bin A-B'!S872,'Speed Bin A-B'!S976,'Speed Bin A-B'!S1080,'Speed Bin A-B'!S1184,'Speed Bin A-B'!S1496,'Speed Bin A-B'!S1600,'Speed Bin A-B'!S1704,'Speed Bin A-B'!S1808,'Speed Bin A-B'!S1912)</f>
        <v>0</v>
      </c>
      <c r="T33" s="269">
        <f>SUM('Speed Bin A-B'!T40,'Speed Bin A-B'!T144,'Speed Bin A-B'!T248,'Speed Bin A-B'!T352,'Speed Bin A-B'!T456,'Speed Bin A-B'!T768,'Speed Bin A-B'!T872,'Speed Bin A-B'!T976,'Speed Bin A-B'!T1080,'Speed Bin A-B'!T1184,'Speed Bin A-B'!T1496,'Speed Bin A-B'!T1600,'Speed Bin A-B'!T1704,'Speed Bin A-B'!T1808,'Speed Bin A-B'!T1912)</f>
        <v>0</v>
      </c>
      <c r="U33" s="269">
        <f>SUM('Speed Bin A-B'!U40,'Speed Bin A-B'!U144,'Speed Bin A-B'!U248,'Speed Bin A-B'!U352,'Speed Bin A-B'!U456,'Speed Bin A-B'!U768,'Speed Bin A-B'!U872,'Speed Bin A-B'!U976,'Speed Bin A-B'!U1080,'Speed Bin A-B'!U1184,'Speed Bin A-B'!U1496,'Speed Bin A-B'!U1600,'Speed Bin A-B'!U1704,'Speed Bin A-B'!U1808,'Speed Bin A-B'!U1912)</f>
        <v>0</v>
      </c>
      <c r="V33" s="270">
        <f>IFERROR(AVERAGE('Speed Bin A-B'!V40,'Speed Bin A-B'!V144,'Speed Bin A-B'!V248,'Speed Bin A-B'!V352,'Speed Bin A-B'!V456,'Speed Bin A-B'!V768,'Speed Bin A-B'!V872,'Speed Bin A-B'!V976,'Speed Bin A-B'!V1080,'Speed Bin A-B'!V1184,'Speed Bin A-B'!V1496,'Speed Bin A-B'!V1600,'Speed Bin A-B'!V1704,'Speed Bin A-B'!V1808,'Speed Bin A-B'!V1912),"-")</f>
        <v>26.35</v>
      </c>
      <c r="W33" s="270">
        <f>IFERROR(AVERAGE('Speed Bin A-B'!W40,'Speed Bin A-B'!W144,'Speed Bin A-B'!W248,'Speed Bin A-B'!W352,'Speed Bin A-B'!W456,'Speed Bin A-B'!W768,'Speed Bin A-B'!W872,'Speed Bin A-B'!W976,'Speed Bin A-B'!W1080,'Speed Bin A-B'!W1184,'Speed Bin A-B'!W1496,'Speed Bin A-B'!W1600,'Speed Bin A-B'!W1704,'Speed Bin A-B'!W1808,'Speed Bin A-B'!W1912),"-")</f>
        <v>29.8</v>
      </c>
      <c r="X33" s="263"/>
      <c r="Y33" s="263"/>
    </row>
    <row r="34" spans="1:25" x14ac:dyDescent="0.2">
      <c r="A34" s="268">
        <v>0.3125</v>
      </c>
      <c r="B34" s="269">
        <f>SUM('Speed Bin A-B'!B41,'Speed Bin A-B'!B145,'Speed Bin A-B'!B249,'Speed Bin A-B'!B353,'Speed Bin A-B'!B457,'Speed Bin A-B'!B769,'Speed Bin A-B'!B873,'Speed Bin A-B'!B977,'Speed Bin A-B'!B1081,'Speed Bin A-B'!B1185,'Speed Bin A-B'!B1497,'Speed Bin A-B'!B1601,'Speed Bin A-B'!B1705,'Speed Bin A-B'!B1809,'Speed Bin A-B'!B1913)</f>
        <v>105</v>
      </c>
      <c r="C34" s="269">
        <f>SUM('Speed Bin A-B'!C41,'Speed Bin A-B'!C145,'Speed Bin A-B'!C249,'Speed Bin A-B'!C353,'Speed Bin A-B'!C457,'Speed Bin A-B'!C769,'Speed Bin A-B'!C873,'Speed Bin A-B'!C977,'Speed Bin A-B'!C1081,'Speed Bin A-B'!C1185,'Speed Bin A-B'!C1497,'Speed Bin A-B'!C1601,'Speed Bin A-B'!C1705,'Speed Bin A-B'!C1809,'Speed Bin A-B'!C1913)</f>
        <v>0</v>
      </c>
      <c r="D34" s="269">
        <f>SUM('Speed Bin A-B'!D41,'Speed Bin A-B'!D145,'Speed Bin A-B'!D249,'Speed Bin A-B'!D353,'Speed Bin A-B'!D457,'Speed Bin A-B'!D769,'Speed Bin A-B'!D873,'Speed Bin A-B'!D977,'Speed Bin A-B'!D1081,'Speed Bin A-B'!D1185,'Speed Bin A-B'!D1497,'Speed Bin A-B'!D1601,'Speed Bin A-B'!D1705,'Speed Bin A-B'!D1809,'Speed Bin A-B'!D1913)</f>
        <v>4</v>
      </c>
      <c r="E34" s="269">
        <f>SUM('Speed Bin A-B'!E41,'Speed Bin A-B'!E145,'Speed Bin A-B'!E249,'Speed Bin A-B'!E353,'Speed Bin A-B'!E457,'Speed Bin A-B'!E769,'Speed Bin A-B'!E873,'Speed Bin A-B'!E977,'Speed Bin A-B'!E1081,'Speed Bin A-B'!E1185,'Speed Bin A-B'!E1497,'Speed Bin A-B'!E1601,'Speed Bin A-B'!E1705,'Speed Bin A-B'!E1809,'Speed Bin A-B'!E1913)</f>
        <v>9</v>
      </c>
      <c r="F34" s="269">
        <f>SUM('Speed Bin A-B'!F41,'Speed Bin A-B'!F145,'Speed Bin A-B'!F249,'Speed Bin A-B'!F353,'Speed Bin A-B'!F457,'Speed Bin A-B'!F769,'Speed Bin A-B'!F873,'Speed Bin A-B'!F977,'Speed Bin A-B'!F1081,'Speed Bin A-B'!F1185,'Speed Bin A-B'!F1497,'Speed Bin A-B'!F1601,'Speed Bin A-B'!F1705,'Speed Bin A-B'!F1809,'Speed Bin A-B'!F1913)</f>
        <v>41</v>
      </c>
      <c r="G34" s="269">
        <f>SUM('Speed Bin A-B'!G41,'Speed Bin A-B'!G145,'Speed Bin A-B'!G249,'Speed Bin A-B'!G353,'Speed Bin A-B'!G457,'Speed Bin A-B'!G769,'Speed Bin A-B'!G873,'Speed Bin A-B'!G977,'Speed Bin A-B'!G1081,'Speed Bin A-B'!G1185,'Speed Bin A-B'!G1497,'Speed Bin A-B'!G1601,'Speed Bin A-B'!G1705,'Speed Bin A-B'!G1809,'Speed Bin A-B'!G1913)</f>
        <v>38</v>
      </c>
      <c r="H34" s="269">
        <f>SUM('Speed Bin A-B'!H41,'Speed Bin A-B'!H145,'Speed Bin A-B'!H249,'Speed Bin A-B'!H353,'Speed Bin A-B'!H457,'Speed Bin A-B'!H769,'Speed Bin A-B'!H873,'Speed Bin A-B'!H977,'Speed Bin A-B'!H1081,'Speed Bin A-B'!H1185,'Speed Bin A-B'!H1497,'Speed Bin A-B'!H1601,'Speed Bin A-B'!H1705,'Speed Bin A-B'!H1809,'Speed Bin A-B'!H1913)</f>
        <v>13</v>
      </c>
      <c r="I34" s="269">
        <f>SUM('Speed Bin A-B'!I41,'Speed Bin A-B'!I145,'Speed Bin A-B'!I249,'Speed Bin A-B'!I353,'Speed Bin A-B'!I457,'Speed Bin A-B'!I769,'Speed Bin A-B'!I873,'Speed Bin A-B'!I977,'Speed Bin A-B'!I1081,'Speed Bin A-B'!I1185,'Speed Bin A-B'!I1497,'Speed Bin A-B'!I1601,'Speed Bin A-B'!I1705,'Speed Bin A-B'!I1809,'Speed Bin A-B'!I1913)</f>
        <v>0</v>
      </c>
      <c r="J34" s="269">
        <f>SUM('Speed Bin A-B'!J41,'Speed Bin A-B'!J145,'Speed Bin A-B'!J249,'Speed Bin A-B'!J353,'Speed Bin A-B'!J457,'Speed Bin A-B'!J769,'Speed Bin A-B'!J873,'Speed Bin A-B'!J977,'Speed Bin A-B'!J1081,'Speed Bin A-B'!J1185,'Speed Bin A-B'!J1497,'Speed Bin A-B'!J1601,'Speed Bin A-B'!J1705,'Speed Bin A-B'!J1809,'Speed Bin A-B'!J1913)</f>
        <v>0</v>
      </c>
      <c r="K34" s="269">
        <f>SUM('Speed Bin A-B'!K41,'Speed Bin A-B'!K145,'Speed Bin A-B'!K249,'Speed Bin A-B'!K353,'Speed Bin A-B'!K457,'Speed Bin A-B'!K769,'Speed Bin A-B'!K873,'Speed Bin A-B'!K977,'Speed Bin A-B'!K1081,'Speed Bin A-B'!K1185,'Speed Bin A-B'!K1497,'Speed Bin A-B'!K1601,'Speed Bin A-B'!K1705,'Speed Bin A-B'!K1809,'Speed Bin A-B'!K1913)</f>
        <v>0</v>
      </c>
      <c r="L34" s="269">
        <f>SUM('Speed Bin A-B'!L41,'Speed Bin A-B'!L145,'Speed Bin A-B'!L249,'Speed Bin A-B'!L353,'Speed Bin A-B'!L457,'Speed Bin A-B'!L769,'Speed Bin A-B'!L873,'Speed Bin A-B'!L977,'Speed Bin A-B'!L1081,'Speed Bin A-B'!L1185,'Speed Bin A-B'!L1497,'Speed Bin A-B'!L1601,'Speed Bin A-B'!L1705,'Speed Bin A-B'!L1809,'Speed Bin A-B'!L1913)</f>
        <v>0</v>
      </c>
      <c r="M34" s="269">
        <f>SUM('Speed Bin A-B'!M41,'Speed Bin A-B'!M145,'Speed Bin A-B'!M249,'Speed Bin A-B'!M353,'Speed Bin A-B'!M457,'Speed Bin A-B'!M769,'Speed Bin A-B'!M873,'Speed Bin A-B'!M977,'Speed Bin A-B'!M1081,'Speed Bin A-B'!M1185,'Speed Bin A-B'!M1497,'Speed Bin A-B'!M1601,'Speed Bin A-B'!M1705,'Speed Bin A-B'!M1809,'Speed Bin A-B'!M1913)</f>
        <v>0</v>
      </c>
      <c r="N34" s="269">
        <f>SUM('Speed Bin A-B'!N41,'Speed Bin A-B'!N145,'Speed Bin A-B'!N249,'Speed Bin A-B'!N353,'Speed Bin A-B'!N457,'Speed Bin A-B'!N769,'Speed Bin A-B'!N873,'Speed Bin A-B'!N977,'Speed Bin A-B'!N1081,'Speed Bin A-B'!N1185,'Speed Bin A-B'!N1497,'Speed Bin A-B'!N1601,'Speed Bin A-B'!N1705,'Speed Bin A-B'!N1809,'Speed Bin A-B'!N1913)</f>
        <v>0</v>
      </c>
      <c r="O34" s="269">
        <f>SUM('Speed Bin A-B'!O41,'Speed Bin A-B'!O145,'Speed Bin A-B'!O249,'Speed Bin A-B'!O353,'Speed Bin A-B'!O457,'Speed Bin A-B'!O769,'Speed Bin A-B'!O873,'Speed Bin A-B'!O977,'Speed Bin A-B'!O1081,'Speed Bin A-B'!O1185,'Speed Bin A-B'!O1497,'Speed Bin A-B'!O1601,'Speed Bin A-B'!O1705,'Speed Bin A-B'!O1809,'Speed Bin A-B'!O1913)</f>
        <v>0</v>
      </c>
      <c r="P34" s="269">
        <f>SUM('Speed Bin A-B'!P41,'Speed Bin A-B'!P145,'Speed Bin A-B'!P249,'Speed Bin A-B'!P353,'Speed Bin A-B'!P457,'Speed Bin A-B'!P769,'Speed Bin A-B'!P873,'Speed Bin A-B'!P977,'Speed Bin A-B'!P1081,'Speed Bin A-B'!P1185,'Speed Bin A-B'!P1497,'Speed Bin A-B'!P1601,'Speed Bin A-B'!P1705,'Speed Bin A-B'!P1809,'Speed Bin A-B'!P1913)</f>
        <v>0</v>
      </c>
      <c r="Q34" s="269">
        <f>SUM('Speed Bin A-B'!Q41,'Speed Bin A-B'!Q145,'Speed Bin A-B'!Q249,'Speed Bin A-B'!Q353,'Speed Bin A-B'!Q457,'Speed Bin A-B'!Q769,'Speed Bin A-B'!Q873,'Speed Bin A-B'!Q977,'Speed Bin A-B'!Q1081,'Speed Bin A-B'!Q1185,'Speed Bin A-B'!Q1497,'Speed Bin A-B'!Q1601,'Speed Bin A-B'!Q1705,'Speed Bin A-B'!Q1809,'Speed Bin A-B'!Q1913)</f>
        <v>0</v>
      </c>
      <c r="R34" s="269">
        <f>SUM('Speed Bin A-B'!R41,'Speed Bin A-B'!R145,'Speed Bin A-B'!R249,'Speed Bin A-B'!R353,'Speed Bin A-B'!R457,'Speed Bin A-B'!R769,'Speed Bin A-B'!R873,'Speed Bin A-B'!R977,'Speed Bin A-B'!R1081,'Speed Bin A-B'!R1185,'Speed Bin A-B'!R1497,'Speed Bin A-B'!R1601,'Speed Bin A-B'!R1705,'Speed Bin A-B'!R1809,'Speed Bin A-B'!R1913)</f>
        <v>0</v>
      </c>
      <c r="S34" s="269">
        <f>SUM('Speed Bin A-B'!S41,'Speed Bin A-B'!S145,'Speed Bin A-B'!S249,'Speed Bin A-B'!S353,'Speed Bin A-B'!S457,'Speed Bin A-B'!S769,'Speed Bin A-B'!S873,'Speed Bin A-B'!S977,'Speed Bin A-B'!S1081,'Speed Bin A-B'!S1185,'Speed Bin A-B'!S1497,'Speed Bin A-B'!S1601,'Speed Bin A-B'!S1705,'Speed Bin A-B'!S1809,'Speed Bin A-B'!S1913)</f>
        <v>0</v>
      </c>
      <c r="T34" s="269">
        <f>SUM('Speed Bin A-B'!T41,'Speed Bin A-B'!T145,'Speed Bin A-B'!T249,'Speed Bin A-B'!T353,'Speed Bin A-B'!T457,'Speed Bin A-B'!T769,'Speed Bin A-B'!T873,'Speed Bin A-B'!T977,'Speed Bin A-B'!T1081,'Speed Bin A-B'!T1185,'Speed Bin A-B'!T1497,'Speed Bin A-B'!T1601,'Speed Bin A-B'!T1705,'Speed Bin A-B'!T1809,'Speed Bin A-B'!T1913)</f>
        <v>0</v>
      </c>
      <c r="U34" s="269">
        <f>SUM('Speed Bin A-B'!U41,'Speed Bin A-B'!U145,'Speed Bin A-B'!U249,'Speed Bin A-B'!U353,'Speed Bin A-B'!U457,'Speed Bin A-B'!U769,'Speed Bin A-B'!U873,'Speed Bin A-B'!U977,'Speed Bin A-B'!U1081,'Speed Bin A-B'!U1185,'Speed Bin A-B'!U1497,'Speed Bin A-B'!U1601,'Speed Bin A-B'!U1705,'Speed Bin A-B'!U1809,'Speed Bin A-B'!U1913)</f>
        <v>0</v>
      </c>
      <c r="V34" s="270">
        <f>IFERROR(AVERAGE('Speed Bin A-B'!V41,'Speed Bin A-B'!V145,'Speed Bin A-B'!V249,'Speed Bin A-B'!V353,'Speed Bin A-B'!V457,'Speed Bin A-B'!V769,'Speed Bin A-B'!V873,'Speed Bin A-B'!V977,'Speed Bin A-B'!V1081,'Speed Bin A-B'!V1185,'Speed Bin A-B'!V1497,'Speed Bin A-B'!V1601,'Speed Bin A-B'!V1705,'Speed Bin A-B'!V1809,'Speed Bin A-B'!V1913),"-")</f>
        <v>25.112500000000001</v>
      </c>
      <c r="W34" s="270">
        <f>IFERROR(AVERAGE('Speed Bin A-B'!W41,'Speed Bin A-B'!W145,'Speed Bin A-B'!W249,'Speed Bin A-B'!W353,'Speed Bin A-B'!W457,'Speed Bin A-B'!W769,'Speed Bin A-B'!W873,'Speed Bin A-B'!W977,'Speed Bin A-B'!W1081,'Speed Bin A-B'!W1185,'Speed Bin A-B'!W1497,'Speed Bin A-B'!W1601,'Speed Bin A-B'!W1705,'Speed Bin A-B'!W1809,'Speed Bin A-B'!W1913),"-")</f>
        <v>29.733333333333334</v>
      </c>
      <c r="X34" s="263"/>
      <c r="Y34" s="263"/>
    </row>
    <row r="35" spans="1:25" x14ac:dyDescent="0.2">
      <c r="A35" s="268">
        <v>0.32291666666666702</v>
      </c>
      <c r="B35" s="269">
        <f>SUM('Speed Bin A-B'!B42,'Speed Bin A-B'!B146,'Speed Bin A-B'!B250,'Speed Bin A-B'!B354,'Speed Bin A-B'!B458,'Speed Bin A-B'!B770,'Speed Bin A-B'!B874,'Speed Bin A-B'!B978,'Speed Bin A-B'!B1082,'Speed Bin A-B'!B1186,'Speed Bin A-B'!B1498,'Speed Bin A-B'!B1602,'Speed Bin A-B'!B1706,'Speed Bin A-B'!B1810,'Speed Bin A-B'!B1914)</f>
        <v>153</v>
      </c>
      <c r="C35" s="269">
        <f>SUM('Speed Bin A-B'!C42,'Speed Bin A-B'!C146,'Speed Bin A-B'!C250,'Speed Bin A-B'!C354,'Speed Bin A-B'!C458,'Speed Bin A-B'!C770,'Speed Bin A-B'!C874,'Speed Bin A-B'!C978,'Speed Bin A-B'!C1082,'Speed Bin A-B'!C1186,'Speed Bin A-B'!C1498,'Speed Bin A-B'!C1602,'Speed Bin A-B'!C1706,'Speed Bin A-B'!C1810,'Speed Bin A-B'!C1914)</f>
        <v>3</v>
      </c>
      <c r="D35" s="269">
        <f>SUM('Speed Bin A-B'!D42,'Speed Bin A-B'!D146,'Speed Bin A-B'!D250,'Speed Bin A-B'!D354,'Speed Bin A-B'!D458,'Speed Bin A-B'!D770,'Speed Bin A-B'!D874,'Speed Bin A-B'!D978,'Speed Bin A-B'!D1082,'Speed Bin A-B'!D1186,'Speed Bin A-B'!D1498,'Speed Bin A-B'!D1602,'Speed Bin A-B'!D1706,'Speed Bin A-B'!D1810,'Speed Bin A-B'!D1914)</f>
        <v>6</v>
      </c>
      <c r="E35" s="269">
        <f>SUM('Speed Bin A-B'!E42,'Speed Bin A-B'!E146,'Speed Bin A-B'!E250,'Speed Bin A-B'!E354,'Speed Bin A-B'!E458,'Speed Bin A-B'!E770,'Speed Bin A-B'!E874,'Speed Bin A-B'!E978,'Speed Bin A-B'!E1082,'Speed Bin A-B'!E1186,'Speed Bin A-B'!E1498,'Speed Bin A-B'!E1602,'Speed Bin A-B'!E1706,'Speed Bin A-B'!E1810,'Speed Bin A-B'!E1914)</f>
        <v>26</v>
      </c>
      <c r="F35" s="269">
        <f>SUM('Speed Bin A-B'!F42,'Speed Bin A-B'!F146,'Speed Bin A-B'!F250,'Speed Bin A-B'!F354,'Speed Bin A-B'!F458,'Speed Bin A-B'!F770,'Speed Bin A-B'!F874,'Speed Bin A-B'!F978,'Speed Bin A-B'!F1082,'Speed Bin A-B'!F1186,'Speed Bin A-B'!F1498,'Speed Bin A-B'!F1602,'Speed Bin A-B'!F1706,'Speed Bin A-B'!F1810,'Speed Bin A-B'!F1914)</f>
        <v>47</v>
      </c>
      <c r="G35" s="269">
        <f>SUM('Speed Bin A-B'!G42,'Speed Bin A-B'!G146,'Speed Bin A-B'!G250,'Speed Bin A-B'!G354,'Speed Bin A-B'!G458,'Speed Bin A-B'!G770,'Speed Bin A-B'!G874,'Speed Bin A-B'!G978,'Speed Bin A-B'!G1082,'Speed Bin A-B'!G1186,'Speed Bin A-B'!G1498,'Speed Bin A-B'!G1602,'Speed Bin A-B'!G1706,'Speed Bin A-B'!G1810,'Speed Bin A-B'!G1914)</f>
        <v>64</v>
      </c>
      <c r="H35" s="269">
        <f>SUM('Speed Bin A-B'!H42,'Speed Bin A-B'!H146,'Speed Bin A-B'!H250,'Speed Bin A-B'!H354,'Speed Bin A-B'!H458,'Speed Bin A-B'!H770,'Speed Bin A-B'!H874,'Speed Bin A-B'!H978,'Speed Bin A-B'!H1082,'Speed Bin A-B'!H1186,'Speed Bin A-B'!H1498,'Speed Bin A-B'!H1602,'Speed Bin A-B'!H1706,'Speed Bin A-B'!H1810,'Speed Bin A-B'!H1914)</f>
        <v>7</v>
      </c>
      <c r="I35" s="269">
        <f>SUM('Speed Bin A-B'!I42,'Speed Bin A-B'!I146,'Speed Bin A-B'!I250,'Speed Bin A-B'!I354,'Speed Bin A-B'!I458,'Speed Bin A-B'!I770,'Speed Bin A-B'!I874,'Speed Bin A-B'!I978,'Speed Bin A-B'!I1082,'Speed Bin A-B'!I1186,'Speed Bin A-B'!I1498,'Speed Bin A-B'!I1602,'Speed Bin A-B'!I1706,'Speed Bin A-B'!I1810,'Speed Bin A-B'!I1914)</f>
        <v>0</v>
      </c>
      <c r="J35" s="269">
        <f>SUM('Speed Bin A-B'!J42,'Speed Bin A-B'!J146,'Speed Bin A-B'!J250,'Speed Bin A-B'!J354,'Speed Bin A-B'!J458,'Speed Bin A-B'!J770,'Speed Bin A-B'!J874,'Speed Bin A-B'!J978,'Speed Bin A-B'!J1082,'Speed Bin A-B'!J1186,'Speed Bin A-B'!J1498,'Speed Bin A-B'!J1602,'Speed Bin A-B'!J1706,'Speed Bin A-B'!J1810,'Speed Bin A-B'!J1914)</f>
        <v>0</v>
      </c>
      <c r="K35" s="269">
        <f>SUM('Speed Bin A-B'!K42,'Speed Bin A-B'!K146,'Speed Bin A-B'!K250,'Speed Bin A-B'!K354,'Speed Bin A-B'!K458,'Speed Bin A-B'!K770,'Speed Bin A-B'!K874,'Speed Bin A-B'!K978,'Speed Bin A-B'!K1082,'Speed Bin A-B'!K1186,'Speed Bin A-B'!K1498,'Speed Bin A-B'!K1602,'Speed Bin A-B'!K1706,'Speed Bin A-B'!K1810,'Speed Bin A-B'!K1914)</f>
        <v>0</v>
      </c>
      <c r="L35" s="269">
        <f>SUM('Speed Bin A-B'!L42,'Speed Bin A-B'!L146,'Speed Bin A-B'!L250,'Speed Bin A-B'!L354,'Speed Bin A-B'!L458,'Speed Bin A-B'!L770,'Speed Bin A-B'!L874,'Speed Bin A-B'!L978,'Speed Bin A-B'!L1082,'Speed Bin A-B'!L1186,'Speed Bin A-B'!L1498,'Speed Bin A-B'!L1602,'Speed Bin A-B'!L1706,'Speed Bin A-B'!L1810,'Speed Bin A-B'!L1914)</f>
        <v>0</v>
      </c>
      <c r="M35" s="269">
        <f>SUM('Speed Bin A-B'!M42,'Speed Bin A-B'!M146,'Speed Bin A-B'!M250,'Speed Bin A-B'!M354,'Speed Bin A-B'!M458,'Speed Bin A-B'!M770,'Speed Bin A-B'!M874,'Speed Bin A-B'!M978,'Speed Bin A-B'!M1082,'Speed Bin A-B'!M1186,'Speed Bin A-B'!M1498,'Speed Bin A-B'!M1602,'Speed Bin A-B'!M1706,'Speed Bin A-B'!M1810,'Speed Bin A-B'!M1914)</f>
        <v>0</v>
      </c>
      <c r="N35" s="269">
        <f>SUM('Speed Bin A-B'!N42,'Speed Bin A-B'!N146,'Speed Bin A-B'!N250,'Speed Bin A-B'!N354,'Speed Bin A-B'!N458,'Speed Bin A-B'!N770,'Speed Bin A-B'!N874,'Speed Bin A-B'!N978,'Speed Bin A-B'!N1082,'Speed Bin A-B'!N1186,'Speed Bin A-B'!N1498,'Speed Bin A-B'!N1602,'Speed Bin A-B'!N1706,'Speed Bin A-B'!N1810,'Speed Bin A-B'!N1914)</f>
        <v>0</v>
      </c>
      <c r="O35" s="269">
        <f>SUM('Speed Bin A-B'!O42,'Speed Bin A-B'!O146,'Speed Bin A-B'!O250,'Speed Bin A-B'!O354,'Speed Bin A-B'!O458,'Speed Bin A-B'!O770,'Speed Bin A-B'!O874,'Speed Bin A-B'!O978,'Speed Bin A-B'!O1082,'Speed Bin A-B'!O1186,'Speed Bin A-B'!O1498,'Speed Bin A-B'!O1602,'Speed Bin A-B'!O1706,'Speed Bin A-B'!O1810,'Speed Bin A-B'!O1914)</f>
        <v>0</v>
      </c>
      <c r="P35" s="269">
        <f>SUM('Speed Bin A-B'!P42,'Speed Bin A-B'!P146,'Speed Bin A-B'!P250,'Speed Bin A-B'!P354,'Speed Bin A-B'!P458,'Speed Bin A-B'!P770,'Speed Bin A-B'!P874,'Speed Bin A-B'!P978,'Speed Bin A-B'!P1082,'Speed Bin A-B'!P1186,'Speed Bin A-B'!P1498,'Speed Bin A-B'!P1602,'Speed Bin A-B'!P1706,'Speed Bin A-B'!P1810,'Speed Bin A-B'!P1914)</f>
        <v>0</v>
      </c>
      <c r="Q35" s="269">
        <f>SUM('Speed Bin A-B'!Q42,'Speed Bin A-B'!Q146,'Speed Bin A-B'!Q250,'Speed Bin A-B'!Q354,'Speed Bin A-B'!Q458,'Speed Bin A-B'!Q770,'Speed Bin A-B'!Q874,'Speed Bin A-B'!Q978,'Speed Bin A-B'!Q1082,'Speed Bin A-B'!Q1186,'Speed Bin A-B'!Q1498,'Speed Bin A-B'!Q1602,'Speed Bin A-B'!Q1706,'Speed Bin A-B'!Q1810,'Speed Bin A-B'!Q1914)</f>
        <v>0</v>
      </c>
      <c r="R35" s="269">
        <f>SUM('Speed Bin A-B'!R42,'Speed Bin A-B'!R146,'Speed Bin A-B'!R250,'Speed Bin A-B'!R354,'Speed Bin A-B'!R458,'Speed Bin A-B'!R770,'Speed Bin A-B'!R874,'Speed Bin A-B'!R978,'Speed Bin A-B'!R1082,'Speed Bin A-B'!R1186,'Speed Bin A-B'!R1498,'Speed Bin A-B'!R1602,'Speed Bin A-B'!R1706,'Speed Bin A-B'!R1810,'Speed Bin A-B'!R1914)</f>
        <v>0</v>
      </c>
      <c r="S35" s="269">
        <f>SUM('Speed Bin A-B'!S42,'Speed Bin A-B'!S146,'Speed Bin A-B'!S250,'Speed Bin A-B'!S354,'Speed Bin A-B'!S458,'Speed Bin A-B'!S770,'Speed Bin A-B'!S874,'Speed Bin A-B'!S978,'Speed Bin A-B'!S1082,'Speed Bin A-B'!S1186,'Speed Bin A-B'!S1498,'Speed Bin A-B'!S1602,'Speed Bin A-B'!S1706,'Speed Bin A-B'!S1810,'Speed Bin A-B'!S1914)</f>
        <v>0</v>
      </c>
      <c r="T35" s="269">
        <f>SUM('Speed Bin A-B'!T42,'Speed Bin A-B'!T146,'Speed Bin A-B'!T250,'Speed Bin A-B'!T354,'Speed Bin A-B'!T458,'Speed Bin A-B'!T770,'Speed Bin A-B'!T874,'Speed Bin A-B'!T978,'Speed Bin A-B'!T1082,'Speed Bin A-B'!T1186,'Speed Bin A-B'!T1498,'Speed Bin A-B'!T1602,'Speed Bin A-B'!T1706,'Speed Bin A-B'!T1810,'Speed Bin A-B'!T1914)</f>
        <v>0</v>
      </c>
      <c r="U35" s="269">
        <f>SUM('Speed Bin A-B'!U42,'Speed Bin A-B'!U146,'Speed Bin A-B'!U250,'Speed Bin A-B'!U354,'Speed Bin A-B'!U458,'Speed Bin A-B'!U770,'Speed Bin A-B'!U874,'Speed Bin A-B'!U978,'Speed Bin A-B'!U1082,'Speed Bin A-B'!U1186,'Speed Bin A-B'!U1498,'Speed Bin A-B'!U1602,'Speed Bin A-B'!U1706,'Speed Bin A-B'!U1810,'Speed Bin A-B'!U1914)</f>
        <v>0</v>
      </c>
      <c r="V35" s="270">
        <f>IFERROR(AVERAGE('Speed Bin A-B'!V42,'Speed Bin A-B'!V146,'Speed Bin A-B'!V250,'Speed Bin A-B'!V354,'Speed Bin A-B'!V458,'Speed Bin A-B'!V770,'Speed Bin A-B'!V874,'Speed Bin A-B'!V978,'Speed Bin A-B'!V1082,'Speed Bin A-B'!V1186,'Speed Bin A-B'!V1498,'Speed Bin A-B'!V1602,'Speed Bin A-B'!V1706,'Speed Bin A-B'!V1810,'Speed Bin A-B'!V1914),"-")</f>
        <v>23.437499999999996</v>
      </c>
      <c r="W35" s="270">
        <f>IFERROR(AVERAGE('Speed Bin A-B'!W42,'Speed Bin A-B'!W146,'Speed Bin A-B'!W250,'Speed Bin A-B'!W354,'Speed Bin A-B'!W458,'Speed Bin A-B'!W770,'Speed Bin A-B'!W874,'Speed Bin A-B'!W978,'Speed Bin A-B'!W1082,'Speed Bin A-B'!W1186,'Speed Bin A-B'!W1498,'Speed Bin A-B'!W1602,'Speed Bin A-B'!W1706,'Speed Bin A-B'!W1810,'Speed Bin A-B'!W1914),"-")</f>
        <v>27.75</v>
      </c>
      <c r="X35" s="263"/>
      <c r="Y35" s="263"/>
    </row>
    <row r="36" spans="1:25" x14ac:dyDescent="0.2">
      <c r="A36" s="268">
        <v>0.33333333333333298</v>
      </c>
      <c r="B36" s="269">
        <f>SUM('Speed Bin A-B'!B43,'Speed Bin A-B'!B147,'Speed Bin A-B'!B251,'Speed Bin A-B'!B355,'Speed Bin A-B'!B459,'Speed Bin A-B'!B771,'Speed Bin A-B'!B875,'Speed Bin A-B'!B979,'Speed Bin A-B'!B1083,'Speed Bin A-B'!B1187,'Speed Bin A-B'!B1499,'Speed Bin A-B'!B1603,'Speed Bin A-B'!B1707,'Speed Bin A-B'!B1811,'Speed Bin A-B'!B1915)</f>
        <v>111</v>
      </c>
      <c r="C36" s="269">
        <f>SUM('Speed Bin A-B'!C43,'Speed Bin A-B'!C147,'Speed Bin A-B'!C251,'Speed Bin A-B'!C355,'Speed Bin A-B'!C459,'Speed Bin A-B'!C771,'Speed Bin A-B'!C875,'Speed Bin A-B'!C979,'Speed Bin A-B'!C1083,'Speed Bin A-B'!C1187,'Speed Bin A-B'!C1499,'Speed Bin A-B'!C1603,'Speed Bin A-B'!C1707,'Speed Bin A-B'!C1811,'Speed Bin A-B'!C1915)</f>
        <v>0</v>
      </c>
      <c r="D36" s="269">
        <f>SUM('Speed Bin A-B'!D43,'Speed Bin A-B'!D147,'Speed Bin A-B'!D251,'Speed Bin A-B'!D355,'Speed Bin A-B'!D459,'Speed Bin A-B'!D771,'Speed Bin A-B'!D875,'Speed Bin A-B'!D979,'Speed Bin A-B'!D1083,'Speed Bin A-B'!D1187,'Speed Bin A-B'!D1499,'Speed Bin A-B'!D1603,'Speed Bin A-B'!D1707,'Speed Bin A-B'!D1811,'Speed Bin A-B'!D1915)</f>
        <v>2</v>
      </c>
      <c r="E36" s="269">
        <f>SUM('Speed Bin A-B'!E43,'Speed Bin A-B'!E147,'Speed Bin A-B'!E251,'Speed Bin A-B'!E355,'Speed Bin A-B'!E459,'Speed Bin A-B'!E771,'Speed Bin A-B'!E875,'Speed Bin A-B'!E979,'Speed Bin A-B'!E1083,'Speed Bin A-B'!E1187,'Speed Bin A-B'!E1499,'Speed Bin A-B'!E1603,'Speed Bin A-B'!E1707,'Speed Bin A-B'!E1811,'Speed Bin A-B'!E1915)</f>
        <v>9</v>
      </c>
      <c r="F36" s="269">
        <f>SUM('Speed Bin A-B'!F43,'Speed Bin A-B'!F147,'Speed Bin A-B'!F251,'Speed Bin A-B'!F355,'Speed Bin A-B'!F459,'Speed Bin A-B'!F771,'Speed Bin A-B'!F875,'Speed Bin A-B'!F979,'Speed Bin A-B'!F1083,'Speed Bin A-B'!F1187,'Speed Bin A-B'!F1499,'Speed Bin A-B'!F1603,'Speed Bin A-B'!F1707,'Speed Bin A-B'!F1811,'Speed Bin A-B'!F1915)</f>
        <v>44</v>
      </c>
      <c r="G36" s="269">
        <f>SUM('Speed Bin A-B'!G43,'Speed Bin A-B'!G147,'Speed Bin A-B'!G251,'Speed Bin A-B'!G355,'Speed Bin A-B'!G459,'Speed Bin A-B'!G771,'Speed Bin A-B'!G875,'Speed Bin A-B'!G979,'Speed Bin A-B'!G1083,'Speed Bin A-B'!G1187,'Speed Bin A-B'!G1499,'Speed Bin A-B'!G1603,'Speed Bin A-B'!G1707,'Speed Bin A-B'!G1811,'Speed Bin A-B'!G1915)</f>
        <v>45</v>
      </c>
      <c r="H36" s="269">
        <f>SUM('Speed Bin A-B'!H43,'Speed Bin A-B'!H147,'Speed Bin A-B'!H251,'Speed Bin A-B'!H355,'Speed Bin A-B'!H459,'Speed Bin A-B'!H771,'Speed Bin A-B'!H875,'Speed Bin A-B'!H979,'Speed Bin A-B'!H1083,'Speed Bin A-B'!H1187,'Speed Bin A-B'!H1499,'Speed Bin A-B'!H1603,'Speed Bin A-B'!H1707,'Speed Bin A-B'!H1811,'Speed Bin A-B'!H1915)</f>
        <v>11</v>
      </c>
      <c r="I36" s="269">
        <f>SUM('Speed Bin A-B'!I43,'Speed Bin A-B'!I147,'Speed Bin A-B'!I251,'Speed Bin A-B'!I355,'Speed Bin A-B'!I459,'Speed Bin A-B'!I771,'Speed Bin A-B'!I875,'Speed Bin A-B'!I979,'Speed Bin A-B'!I1083,'Speed Bin A-B'!I1187,'Speed Bin A-B'!I1499,'Speed Bin A-B'!I1603,'Speed Bin A-B'!I1707,'Speed Bin A-B'!I1811,'Speed Bin A-B'!I1915)</f>
        <v>0</v>
      </c>
      <c r="J36" s="269">
        <f>SUM('Speed Bin A-B'!J43,'Speed Bin A-B'!J147,'Speed Bin A-B'!J251,'Speed Bin A-B'!J355,'Speed Bin A-B'!J459,'Speed Bin A-B'!J771,'Speed Bin A-B'!J875,'Speed Bin A-B'!J979,'Speed Bin A-B'!J1083,'Speed Bin A-B'!J1187,'Speed Bin A-B'!J1499,'Speed Bin A-B'!J1603,'Speed Bin A-B'!J1707,'Speed Bin A-B'!J1811,'Speed Bin A-B'!J1915)</f>
        <v>0</v>
      </c>
      <c r="K36" s="269">
        <f>SUM('Speed Bin A-B'!K43,'Speed Bin A-B'!K147,'Speed Bin A-B'!K251,'Speed Bin A-B'!K355,'Speed Bin A-B'!K459,'Speed Bin A-B'!K771,'Speed Bin A-B'!K875,'Speed Bin A-B'!K979,'Speed Bin A-B'!K1083,'Speed Bin A-B'!K1187,'Speed Bin A-B'!K1499,'Speed Bin A-B'!K1603,'Speed Bin A-B'!K1707,'Speed Bin A-B'!K1811,'Speed Bin A-B'!K1915)</f>
        <v>0</v>
      </c>
      <c r="L36" s="269">
        <f>SUM('Speed Bin A-B'!L43,'Speed Bin A-B'!L147,'Speed Bin A-B'!L251,'Speed Bin A-B'!L355,'Speed Bin A-B'!L459,'Speed Bin A-B'!L771,'Speed Bin A-B'!L875,'Speed Bin A-B'!L979,'Speed Bin A-B'!L1083,'Speed Bin A-B'!L1187,'Speed Bin A-B'!L1499,'Speed Bin A-B'!L1603,'Speed Bin A-B'!L1707,'Speed Bin A-B'!L1811,'Speed Bin A-B'!L1915)</f>
        <v>0</v>
      </c>
      <c r="M36" s="269">
        <f>SUM('Speed Bin A-B'!M43,'Speed Bin A-B'!M147,'Speed Bin A-B'!M251,'Speed Bin A-B'!M355,'Speed Bin A-B'!M459,'Speed Bin A-B'!M771,'Speed Bin A-B'!M875,'Speed Bin A-B'!M979,'Speed Bin A-B'!M1083,'Speed Bin A-B'!M1187,'Speed Bin A-B'!M1499,'Speed Bin A-B'!M1603,'Speed Bin A-B'!M1707,'Speed Bin A-B'!M1811,'Speed Bin A-B'!M1915)</f>
        <v>0</v>
      </c>
      <c r="N36" s="269">
        <f>SUM('Speed Bin A-B'!N43,'Speed Bin A-B'!N147,'Speed Bin A-B'!N251,'Speed Bin A-B'!N355,'Speed Bin A-B'!N459,'Speed Bin A-B'!N771,'Speed Bin A-B'!N875,'Speed Bin A-B'!N979,'Speed Bin A-B'!N1083,'Speed Bin A-B'!N1187,'Speed Bin A-B'!N1499,'Speed Bin A-B'!N1603,'Speed Bin A-B'!N1707,'Speed Bin A-B'!N1811,'Speed Bin A-B'!N1915)</f>
        <v>0</v>
      </c>
      <c r="O36" s="269">
        <f>SUM('Speed Bin A-B'!O43,'Speed Bin A-B'!O147,'Speed Bin A-B'!O251,'Speed Bin A-B'!O355,'Speed Bin A-B'!O459,'Speed Bin A-B'!O771,'Speed Bin A-B'!O875,'Speed Bin A-B'!O979,'Speed Bin A-B'!O1083,'Speed Bin A-B'!O1187,'Speed Bin A-B'!O1499,'Speed Bin A-B'!O1603,'Speed Bin A-B'!O1707,'Speed Bin A-B'!O1811,'Speed Bin A-B'!O1915)</f>
        <v>0</v>
      </c>
      <c r="P36" s="269">
        <f>SUM('Speed Bin A-B'!P43,'Speed Bin A-B'!P147,'Speed Bin A-B'!P251,'Speed Bin A-B'!P355,'Speed Bin A-B'!P459,'Speed Bin A-B'!P771,'Speed Bin A-B'!P875,'Speed Bin A-B'!P979,'Speed Bin A-B'!P1083,'Speed Bin A-B'!P1187,'Speed Bin A-B'!P1499,'Speed Bin A-B'!P1603,'Speed Bin A-B'!P1707,'Speed Bin A-B'!P1811,'Speed Bin A-B'!P1915)</f>
        <v>0</v>
      </c>
      <c r="Q36" s="269">
        <f>SUM('Speed Bin A-B'!Q43,'Speed Bin A-B'!Q147,'Speed Bin A-B'!Q251,'Speed Bin A-B'!Q355,'Speed Bin A-B'!Q459,'Speed Bin A-B'!Q771,'Speed Bin A-B'!Q875,'Speed Bin A-B'!Q979,'Speed Bin A-B'!Q1083,'Speed Bin A-B'!Q1187,'Speed Bin A-B'!Q1499,'Speed Bin A-B'!Q1603,'Speed Bin A-B'!Q1707,'Speed Bin A-B'!Q1811,'Speed Bin A-B'!Q1915)</f>
        <v>0</v>
      </c>
      <c r="R36" s="269">
        <f>SUM('Speed Bin A-B'!R43,'Speed Bin A-B'!R147,'Speed Bin A-B'!R251,'Speed Bin A-B'!R355,'Speed Bin A-B'!R459,'Speed Bin A-B'!R771,'Speed Bin A-B'!R875,'Speed Bin A-B'!R979,'Speed Bin A-B'!R1083,'Speed Bin A-B'!R1187,'Speed Bin A-B'!R1499,'Speed Bin A-B'!R1603,'Speed Bin A-B'!R1707,'Speed Bin A-B'!R1811,'Speed Bin A-B'!R1915)</f>
        <v>0</v>
      </c>
      <c r="S36" s="269">
        <f>SUM('Speed Bin A-B'!S43,'Speed Bin A-B'!S147,'Speed Bin A-B'!S251,'Speed Bin A-B'!S355,'Speed Bin A-B'!S459,'Speed Bin A-B'!S771,'Speed Bin A-B'!S875,'Speed Bin A-B'!S979,'Speed Bin A-B'!S1083,'Speed Bin A-B'!S1187,'Speed Bin A-B'!S1499,'Speed Bin A-B'!S1603,'Speed Bin A-B'!S1707,'Speed Bin A-B'!S1811,'Speed Bin A-B'!S1915)</f>
        <v>0</v>
      </c>
      <c r="T36" s="269">
        <f>SUM('Speed Bin A-B'!T43,'Speed Bin A-B'!T147,'Speed Bin A-B'!T251,'Speed Bin A-B'!T355,'Speed Bin A-B'!T459,'Speed Bin A-B'!T771,'Speed Bin A-B'!T875,'Speed Bin A-B'!T979,'Speed Bin A-B'!T1083,'Speed Bin A-B'!T1187,'Speed Bin A-B'!T1499,'Speed Bin A-B'!T1603,'Speed Bin A-B'!T1707,'Speed Bin A-B'!T1811,'Speed Bin A-B'!T1915)</f>
        <v>0</v>
      </c>
      <c r="U36" s="269">
        <f>SUM('Speed Bin A-B'!U43,'Speed Bin A-B'!U147,'Speed Bin A-B'!U251,'Speed Bin A-B'!U355,'Speed Bin A-B'!U459,'Speed Bin A-B'!U771,'Speed Bin A-B'!U875,'Speed Bin A-B'!U979,'Speed Bin A-B'!U1083,'Speed Bin A-B'!U1187,'Speed Bin A-B'!U1499,'Speed Bin A-B'!U1603,'Speed Bin A-B'!U1707,'Speed Bin A-B'!U1811,'Speed Bin A-B'!U1915)</f>
        <v>0</v>
      </c>
      <c r="V36" s="270">
        <f>IFERROR(AVERAGE('Speed Bin A-B'!V43,'Speed Bin A-B'!V147,'Speed Bin A-B'!V251,'Speed Bin A-B'!V355,'Speed Bin A-B'!V459,'Speed Bin A-B'!V771,'Speed Bin A-B'!V875,'Speed Bin A-B'!V979,'Speed Bin A-B'!V1083,'Speed Bin A-B'!V1187,'Speed Bin A-B'!V1499,'Speed Bin A-B'!V1603,'Speed Bin A-B'!V1707,'Speed Bin A-B'!V1811,'Speed Bin A-B'!V1915),"-")</f>
        <v>25.150000000000002</v>
      </c>
      <c r="W36" s="270">
        <f>IFERROR(AVERAGE('Speed Bin A-B'!W43,'Speed Bin A-B'!W147,'Speed Bin A-B'!W251,'Speed Bin A-B'!W355,'Speed Bin A-B'!W459,'Speed Bin A-B'!W771,'Speed Bin A-B'!W875,'Speed Bin A-B'!W979,'Speed Bin A-B'!W1083,'Speed Bin A-B'!W1187,'Speed Bin A-B'!W1499,'Speed Bin A-B'!W1603,'Speed Bin A-B'!W1707,'Speed Bin A-B'!W1811,'Speed Bin A-B'!W1915),"-")</f>
        <v>29.7</v>
      </c>
      <c r="X36" s="263"/>
      <c r="Y36" s="263"/>
    </row>
    <row r="37" spans="1:25" x14ac:dyDescent="0.2">
      <c r="A37" s="268">
        <v>0.34375</v>
      </c>
      <c r="B37" s="269">
        <f>SUM('Speed Bin A-B'!B44,'Speed Bin A-B'!B148,'Speed Bin A-B'!B252,'Speed Bin A-B'!B356,'Speed Bin A-B'!B460,'Speed Bin A-B'!B772,'Speed Bin A-B'!B876,'Speed Bin A-B'!B980,'Speed Bin A-B'!B1084,'Speed Bin A-B'!B1188,'Speed Bin A-B'!B1500,'Speed Bin A-B'!B1604,'Speed Bin A-B'!B1708,'Speed Bin A-B'!B1812,'Speed Bin A-B'!B1916)</f>
        <v>157</v>
      </c>
      <c r="C37" s="269">
        <f>SUM('Speed Bin A-B'!C44,'Speed Bin A-B'!C148,'Speed Bin A-B'!C252,'Speed Bin A-B'!C356,'Speed Bin A-B'!C460,'Speed Bin A-B'!C772,'Speed Bin A-B'!C876,'Speed Bin A-B'!C980,'Speed Bin A-B'!C1084,'Speed Bin A-B'!C1188,'Speed Bin A-B'!C1500,'Speed Bin A-B'!C1604,'Speed Bin A-B'!C1708,'Speed Bin A-B'!C1812,'Speed Bin A-B'!C1916)</f>
        <v>2</v>
      </c>
      <c r="D37" s="269">
        <f>SUM('Speed Bin A-B'!D44,'Speed Bin A-B'!D148,'Speed Bin A-B'!D252,'Speed Bin A-B'!D356,'Speed Bin A-B'!D460,'Speed Bin A-B'!D772,'Speed Bin A-B'!D876,'Speed Bin A-B'!D980,'Speed Bin A-B'!D1084,'Speed Bin A-B'!D1188,'Speed Bin A-B'!D1500,'Speed Bin A-B'!D1604,'Speed Bin A-B'!D1708,'Speed Bin A-B'!D1812,'Speed Bin A-B'!D1916)</f>
        <v>16</v>
      </c>
      <c r="E37" s="269">
        <f>SUM('Speed Bin A-B'!E44,'Speed Bin A-B'!E148,'Speed Bin A-B'!E252,'Speed Bin A-B'!E356,'Speed Bin A-B'!E460,'Speed Bin A-B'!E772,'Speed Bin A-B'!E876,'Speed Bin A-B'!E980,'Speed Bin A-B'!E1084,'Speed Bin A-B'!E1188,'Speed Bin A-B'!E1500,'Speed Bin A-B'!E1604,'Speed Bin A-B'!E1708,'Speed Bin A-B'!E1812,'Speed Bin A-B'!E1916)</f>
        <v>31</v>
      </c>
      <c r="F37" s="269">
        <f>SUM('Speed Bin A-B'!F44,'Speed Bin A-B'!F148,'Speed Bin A-B'!F252,'Speed Bin A-B'!F356,'Speed Bin A-B'!F460,'Speed Bin A-B'!F772,'Speed Bin A-B'!F876,'Speed Bin A-B'!F980,'Speed Bin A-B'!F1084,'Speed Bin A-B'!F1188,'Speed Bin A-B'!F1500,'Speed Bin A-B'!F1604,'Speed Bin A-B'!F1708,'Speed Bin A-B'!F1812,'Speed Bin A-B'!F1916)</f>
        <v>59</v>
      </c>
      <c r="G37" s="269">
        <f>SUM('Speed Bin A-B'!G44,'Speed Bin A-B'!G148,'Speed Bin A-B'!G252,'Speed Bin A-B'!G356,'Speed Bin A-B'!G460,'Speed Bin A-B'!G772,'Speed Bin A-B'!G876,'Speed Bin A-B'!G980,'Speed Bin A-B'!G1084,'Speed Bin A-B'!G1188,'Speed Bin A-B'!G1500,'Speed Bin A-B'!G1604,'Speed Bin A-B'!G1708,'Speed Bin A-B'!G1812,'Speed Bin A-B'!G1916)</f>
        <v>45</v>
      </c>
      <c r="H37" s="269">
        <f>SUM('Speed Bin A-B'!H44,'Speed Bin A-B'!H148,'Speed Bin A-B'!H252,'Speed Bin A-B'!H356,'Speed Bin A-B'!H460,'Speed Bin A-B'!H772,'Speed Bin A-B'!H876,'Speed Bin A-B'!H980,'Speed Bin A-B'!H1084,'Speed Bin A-B'!H1188,'Speed Bin A-B'!H1500,'Speed Bin A-B'!H1604,'Speed Bin A-B'!H1708,'Speed Bin A-B'!H1812,'Speed Bin A-B'!H1916)</f>
        <v>4</v>
      </c>
      <c r="I37" s="269">
        <f>SUM('Speed Bin A-B'!I44,'Speed Bin A-B'!I148,'Speed Bin A-B'!I252,'Speed Bin A-B'!I356,'Speed Bin A-B'!I460,'Speed Bin A-B'!I772,'Speed Bin A-B'!I876,'Speed Bin A-B'!I980,'Speed Bin A-B'!I1084,'Speed Bin A-B'!I1188,'Speed Bin A-B'!I1500,'Speed Bin A-B'!I1604,'Speed Bin A-B'!I1708,'Speed Bin A-B'!I1812,'Speed Bin A-B'!I1916)</f>
        <v>0</v>
      </c>
      <c r="J37" s="269">
        <f>SUM('Speed Bin A-B'!J44,'Speed Bin A-B'!J148,'Speed Bin A-B'!J252,'Speed Bin A-B'!J356,'Speed Bin A-B'!J460,'Speed Bin A-B'!J772,'Speed Bin A-B'!J876,'Speed Bin A-B'!J980,'Speed Bin A-B'!J1084,'Speed Bin A-B'!J1188,'Speed Bin A-B'!J1500,'Speed Bin A-B'!J1604,'Speed Bin A-B'!J1708,'Speed Bin A-B'!J1812,'Speed Bin A-B'!J1916)</f>
        <v>0</v>
      </c>
      <c r="K37" s="269">
        <f>SUM('Speed Bin A-B'!K44,'Speed Bin A-B'!K148,'Speed Bin A-B'!K252,'Speed Bin A-B'!K356,'Speed Bin A-B'!K460,'Speed Bin A-B'!K772,'Speed Bin A-B'!K876,'Speed Bin A-B'!K980,'Speed Bin A-B'!K1084,'Speed Bin A-B'!K1188,'Speed Bin A-B'!K1500,'Speed Bin A-B'!K1604,'Speed Bin A-B'!K1708,'Speed Bin A-B'!K1812,'Speed Bin A-B'!K1916)</f>
        <v>0</v>
      </c>
      <c r="L37" s="269">
        <f>SUM('Speed Bin A-B'!L44,'Speed Bin A-B'!L148,'Speed Bin A-B'!L252,'Speed Bin A-B'!L356,'Speed Bin A-B'!L460,'Speed Bin A-B'!L772,'Speed Bin A-B'!L876,'Speed Bin A-B'!L980,'Speed Bin A-B'!L1084,'Speed Bin A-B'!L1188,'Speed Bin A-B'!L1500,'Speed Bin A-B'!L1604,'Speed Bin A-B'!L1708,'Speed Bin A-B'!L1812,'Speed Bin A-B'!L1916)</f>
        <v>0</v>
      </c>
      <c r="M37" s="269">
        <f>SUM('Speed Bin A-B'!M44,'Speed Bin A-B'!M148,'Speed Bin A-B'!M252,'Speed Bin A-B'!M356,'Speed Bin A-B'!M460,'Speed Bin A-B'!M772,'Speed Bin A-B'!M876,'Speed Bin A-B'!M980,'Speed Bin A-B'!M1084,'Speed Bin A-B'!M1188,'Speed Bin A-B'!M1500,'Speed Bin A-B'!M1604,'Speed Bin A-B'!M1708,'Speed Bin A-B'!M1812,'Speed Bin A-B'!M1916)</f>
        <v>0</v>
      </c>
      <c r="N37" s="269">
        <f>SUM('Speed Bin A-B'!N44,'Speed Bin A-B'!N148,'Speed Bin A-B'!N252,'Speed Bin A-B'!N356,'Speed Bin A-B'!N460,'Speed Bin A-B'!N772,'Speed Bin A-B'!N876,'Speed Bin A-B'!N980,'Speed Bin A-B'!N1084,'Speed Bin A-B'!N1188,'Speed Bin A-B'!N1500,'Speed Bin A-B'!N1604,'Speed Bin A-B'!N1708,'Speed Bin A-B'!N1812,'Speed Bin A-B'!N1916)</f>
        <v>0</v>
      </c>
      <c r="O37" s="269">
        <f>SUM('Speed Bin A-B'!O44,'Speed Bin A-B'!O148,'Speed Bin A-B'!O252,'Speed Bin A-B'!O356,'Speed Bin A-B'!O460,'Speed Bin A-B'!O772,'Speed Bin A-B'!O876,'Speed Bin A-B'!O980,'Speed Bin A-B'!O1084,'Speed Bin A-B'!O1188,'Speed Bin A-B'!O1500,'Speed Bin A-B'!O1604,'Speed Bin A-B'!O1708,'Speed Bin A-B'!O1812,'Speed Bin A-B'!O1916)</f>
        <v>0</v>
      </c>
      <c r="P37" s="269">
        <f>SUM('Speed Bin A-B'!P44,'Speed Bin A-B'!P148,'Speed Bin A-B'!P252,'Speed Bin A-B'!P356,'Speed Bin A-B'!P460,'Speed Bin A-B'!P772,'Speed Bin A-B'!P876,'Speed Bin A-B'!P980,'Speed Bin A-B'!P1084,'Speed Bin A-B'!P1188,'Speed Bin A-B'!P1500,'Speed Bin A-B'!P1604,'Speed Bin A-B'!P1708,'Speed Bin A-B'!P1812,'Speed Bin A-B'!P1916)</f>
        <v>0</v>
      </c>
      <c r="Q37" s="269">
        <f>SUM('Speed Bin A-B'!Q44,'Speed Bin A-B'!Q148,'Speed Bin A-B'!Q252,'Speed Bin A-B'!Q356,'Speed Bin A-B'!Q460,'Speed Bin A-B'!Q772,'Speed Bin A-B'!Q876,'Speed Bin A-B'!Q980,'Speed Bin A-B'!Q1084,'Speed Bin A-B'!Q1188,'Speed Bin A-B'!Q1500,'Speed Bin A-B'!Q1604,'Speed Bin A-B'!Q1708,'Speed Bin A-B'!Q1812,'Speed Bin A-B'!Q1916)</f>
        <v>0</v>
      </c>
      <c r="R37" s="269">
        <f>SUM('Speed Bin A-B'!R44,'Speed Bin A-B'!R148,'Speed Bin A-B'!R252,'Speed Bin A-B'!R356,'Speed Bin A-B'!R460,'Speed Bin A-B'!R772,'Speed Bin A-B'!R876,'Speed Bin A-B'!R980,'Speed Bin A-B'!R1084,'Speed Bin A-B'!R1188,'Speed Bin A-B'!R1500,'Speed Bin A-B'!R1604,'Speed Bin A-B'!R1708,'Speed Bin A-B'!R1812,'Speed Bin A-B'!R1916)</f>
        <v>0</v>
      </c>
      <c r="S37" s="269">
        <f>SUM('Speed Bin A-B'!S44,'Speed Bin A-B'!S148,'Speed Bin A-B'!S252,'Speed Bin A-B'!S356,'Speed Bin A-B'!S460,'Speed Bin A-B'!S772,'Speed Bin A-B'!S876,'Speed Bin A-B'!S980,'Speed Bin A-B'!S1084,'Speed Bin A-B'!S1188,'Speed Bin A-B'!S1500,'Speed Bin A-B'!S1604,'Speed Bin A-B'!S1708,'Speed Bin A-B'!S1812,'Speed Bin A-B'!S1916)</f>
        <v>0</v>
      </c>
      <c r="T37" s="269">
        <f>SUM('Speed Bin A-B'!T44,'Speed Bin A-B'!T148,'Speed Bin A-B'!T252,'Speed Bin A-B'!T356,'Speed Bin A-B'!T460,'Speed Bin A-B'!T772,'Speed Bin A-B'!T876,'Speed Bin A-B'!T980,'Speed Bin A-B'!T1084,'Speed Bin A-B'!T1188,'Speed Bin A-B'!T1500,'Speed Bin A-B'!T1604,'Speed Bin A-B'!T1708,'Speed Bin A-B'!T1812,'Speed Bin A-B'!T1916)</f>
        <v>0</v>
      </c>
      <c r="U37" s="269">
        <f>SUM('Speed Bin A-B'!U44,'Speed Bin A-B'!U148,'Speed Bin A-B'!U252,'Speed Bin A-B'!U356,'Speed Bin A-B'!U460,'Speed Bin A-B'!U772,'Speed Bin A-B'!U876,'Speed Bin A-B'!U980,'Speed Bin A-B'!U1084,'Speed Bin A-B'!U1188,'Speed Bin A-B'!U1500,'Speed Bin A-B'!U1604,'Speed Bin A-B'!U1708,'Speed Bin A-B'!U1812,'Speed Bin A-B'!U1916)</f>
        <v>0</v>
      </c>
      <c r="V37" s="270">
        <f>IFERROR(AVERAGE('Speed Bin A-B'!V44,'Speed Bin A-B'!V148,'Speed Bin A-B'!V252,'Speed Bin A-B'!V356,'Speed Bin A-B'!V460,'Speed Bin A-B'!V772,'Speed Bin A-B'!V876,'Speed Bin A-B'!V980,'Speed Bin A-B'!V1084,'Speed Bin A-B'!V1188,'Speed Bin A-B'!V1500,'Speed Bin A-B'!V1604,'Speed Bin A-B'!V1708,'Speed Bin A-B'!V1812,'Speed Bin A-B'!V1916),"-")</f>
        <v>22.137499999999999</v>
      </c>
      <c r="W37" s="270">
        <f>IFERROR(AVERAGE('Speed Bin A-B'!W44,'Speed Bin A-B'!W148,'Speed Bin A-B'!W252,'Speed Bin A-B'!W356,'Speed Bin A-B'!W460,'Speed Bin A-B'!W772,'Speed Bin A-B'!W876,'Speed Bin A-B'!W980,'Speed Bin A-B'!W1084,'Speed Bin A-B'!W1188,'Speed Bin A-B'!W1500,'Speed Bin A-B'!W1604,'Speed Bin A-B'!W1708,'Speed Bin A-B'!W1812,'Speed Bin A-B'!W1916),"-")</f>
        <v>27.4375</v>
      </c>
      <c r="X37" s="263"/>
      <c r="Y37" s="263"/>
    </row>
    <row r="38" spans="1:25" x14ac:dyDescent="0.2">
      <c r="A38" s="268">
        <v>0.35416666666666702</v>
      </c>
      <c r="B38" s="269">
        <f>SUM('Speed Bin A-B'!B45,'Speed Bin A-B'!B149,'Speed Bin A-B'!B253,'Speed Bin A-B'!B357,'Speed Bin A-B'!B461,'Speed Bin A-B'!B773,'Speed Bin A-B'!B877,'Speed Bin A-B'!B981,'Speed Bin A-B'!B1085,'Speed Bin A-B'!B1189,'Speed Bin A-B'!B1501,'Speed Bin A-B'!B1605,'Speed Bin A-B'!B1709,'Speed Bin A-B'!B1813,'Speed Bin A-B'!B1917)</f>
        <v>139</v>
      </c>
      <c r="C38" s="269">
        <f>SUM('Speed Bin A-B'!C45,'Speed Bin A-B'!C149,'Speed Bin A-B'!C253,'Speed Bin A-B'!C357,'Speed Bin A-B'!C461,'Speed Bin A-B'!C773,'Speed Bin A-B'!C877,'Speed Bin A-B'!C981,'Speed Bin A-B'!C1085,'Speed Bin A-B'!C1189,'Speed Bin A-B'!C1501,'Speed Bin A-B'!C1605,'Speed Bin A-B'!C1709,'Speed Bin A-B'!C1813,'Speed Bin A-B'!C1917)</f>
        <v>1</v>
      </c>
      <c r="D38" s="269">
        <f>SUM('Speed Bin A-B'!D45,'Speed Bin A-B'!D149,'Speed Bin A-B'!D253,'Speed Bin A-B'!D357,'Speed Bin A-B'!D461,'Speed Bin A-B'!D773,'Speed Bin A-B'!D877,'Speed Bin A-B'!D981,'Speed Bin A-B'!D1085,'Speed Bin A-B'!D1189,'Speed Bin A-B'!D1501,'Speed Bin A-B'!D1605,'Speed Bin A-B'!D1709,'Speed Bin A-B'!D1813,'Speed Bin A-B'!D1917)</f>
        <v>6</v>
      </c>
      <c r="E38" s="269">
        <f>SUM('Speed Bin A-B'!E45,'Speed Bin A-B'!E149,'Speed Bin A-B'!E253,'Speed Bin A-B'!E357,'Speed Bin A-B'!E461,'Speed Bin A-B'!E773,'Speed Bin A-B'!E877,'Speed Bin A-B'!E981,'Speed Bin A-B'!E1085,'Speed Bin A-B'!E1189,'Speed Bin A-B'!E1501,'Speed Bin A-B'!E1605,'Speed Bin A-B'!E1709,'Speed Bin A-B'!E1813,'Speed Bin A-B'!E1917)</f>
        <v>20</v>
      </c>
      <c r="F38" s="269">
        <f>SUM('Speed Bin A-B'!F45,'Speed Bin A-B'!F149,'Speed Bin A-B'!F253,'Speed Bin A-B'!F357,'Speed Bin A-B'!F461,'Speed Bin A-B'!F773,'Speed Bin A-B'!F877,'Speed Bin A-B'!F981,'Speed Bin A-B'!F1085,'Speed Bin A-B'!F1189,'Speed Bin A-B'!F1501,'Speed Bin A-B'!F1605,'Speed Bin A-B'!F1709,'Speed Bin A-B'!F1813,'Speed Bin A-B'!F1917)</f>
        <v>64</v>
      </c>
      <c r="G38" s="269">
        <f>SUM('Speed Bin A-B'!G45,'Speed Bin A-B'!G149,'Speed Bin A-B'!G253,'Speed Bin A-B'!G357,'Speed Bin A-B'!G461,'Speed Bin A-B'!G773,'Speed Bin A-B'!G877,'Speed Bin A-B'!G981,'Speed Bin A-B'!G1085,'Speed Bin A-B'!G1189,'Speed Bin A-B'!G1501,'Speed Bin A-B'!G1605,'Speed Bin A-B'!G1709,'Speed Bin A-B'!G1813,'Speed Bin A-B'!G1917)</f>
        <v>41</v>
      </c>
      <c r="H38" s="269">
        <f>SUM('Speed Bin A-B'!H45,'Speed Bin A-B'!H149,'Speed Bin A-B'!H253,'Speed Bin A-B'!H357,'Speed Bin A-B'!H461,'Speed Bin A-B'!H773,'Speed Bin A-B'!H877,'Speed Bin A-B'!H981,'Speed Bin A-B'!H1085,'Speed Bin A-B'!H1189,'Speed Bin A-B'!H1501,'Speed Bin A-B'!H1605,'Speed Bin A-B'!H1709,'Speed Bin A-B'!H1813,'Speed Bin A-B'!H1917)</f>
        <v>7</v>
      </c>
      <c r="I38" s="269">
        <f>SUM('Speed Bin A-B'!I45,'Speed Bin A-B'!I149,'Speed Bin A-B'!I253,'Speed Bin A-B'!I357,'Speed Bin A-B'!I461,'Speed Bin A-B'!I773,'Speed Bin A-B'!I877,'Speed Bin A-B'!I981,'Speed Bin A-B'!I1085,'Speed Bin A-B'!I1189,'Speed Bin A-B'!I1501,'Speed Bin A-B'!I1605,'Speed Bin A-B'!I1709,'Speed Bin A-B'!I1813,'Speed Bin A-B'!I1917)</f>
        <v>0</v>
      </c>
      <c r="J38" s="269">
        <f>SUM('Speed Bin A-B'!J45,'Speed Bin A-B'!J149,'Speed Bin A-B'!J253,'Speed Bin A-B'!J357,'Speed Bin A-B'!J461,'Speed Bin A-B'!J773,'Speed Bin A-B'!J877,'Speed Bin A-B'!J981,'Speed Bin A-B'!J1085,'Speed Bin A-B'!J1189,'Speed Bin A-B'!J1501,'Speed Bin A-B'!J1605,'Speed Bin A-B'!J1709,'Speed Bin A-B'!J1813,'Speed Bin A-B'!J1917)</f>
        <v>0</v>
      </c>
      <c r="K38" s="269">
        <f>SUM('Speed Bin A-B'!K45,'Speed Bin A-B'!K149,'Speed Bin A-B'!K253,'Speed Bin A-B'!K357,'Speed Bin A-B'!K461,'Speed Bin A-B'!K773,'Speed Bin A-B'!K877,'Speed Bin A-B'!K981,'Speed Bin A-B'!K1085,'Speed Bin A-B'!K1189,'Speed Bin A-B'!K1501,'Speed Bin A-B'!K1605,'Speed Bin A-B'!K1709,'Speed Bin A-B'!K1813,'Speed Bin A-B'!K1917)</f>
        <v>0</v>
      </c>
      <c r="L38" s="269">
        <f>SUM('Speed Bin A-B'!L45,'Speed Bin A-B'!L149,'Speed Bin A-B'!L253,'Speed Bin A-B'!L357,'Speed Bin A-B'!L461,'Speed Bin A-B'!L773,'Speed Bin A-B'!L877,'Speed Bin A-B'!L981,'Speed Bin A-B'!L1085,'Speed Bin A-B'!L1189,'Speed Bin A-B'!L1501,'Speed Bin A-B'!L1605,'Speed Bin A-B'!L1709,'Speed Bin A-B'!L1813,'Speed Bin A-B'!L1917)</f>
        <v>0</v>
      </c>
      <c r="M38" s="269">
        <f>SUM('Speed Bin A-B'!M45,'Speed Bin A-B'!M149,'Speed Bin A-B'!M253,'Speed Bin A-B'!M357,'Speed Bin A-B'!M461,'Speed Bin A-B'!M773,'Speed Bin A-B'!M877,'Speed Bin A-B'!M981,'Speed Bin A-B'!M1085,'Speed Bin A-B'!M1189,'Speed Bin A-B'!M1501,'Speed Bin A-B'!M1605,'Speed Bin A-B'!M1709,'Speed Bin A-B'!M1813,'Speed Bin A-B'!M1917)</f>
        <v>0</v>
      </c>
      <c r="N38" s="269">
        <f>SUM('Speed Bin A-B'!N45,'Speed Bin A-B'!N149,'Speed Bin A-B'!N253,'Speed Bin A-B'!N357,'Speed Bin A-B'!N461,'Speed Bin A-B'!N773,'Speed Bin A-B'!N877,'Speed Bin A-B'!N981,'Speed Bin A-B'!N1085,'Speed Bin A-B'!N1189,'Speed Bin A-B'!N1501,'Speed Bin A-B'!N1605,'Speed Bin A-B'!N1709,'Speed Bin A-B'!N1813,'Speed Bin A-B'!N1917)</f>
        <v>0</v>
      </c>
      <c r="O38" s="269">
        <f>SUM('Speed Bin A-B'!O45,'Speed Bin A-B'!O149,'Speed Bin A-B'!O253,'Speed Bin A-B'!O357,'Speed Bin A-B'!O461,'Speed Bin A-B'!O773,'Speed Bin A-B'!O877,'Speed Bin A-B'!O981,'Speed Bin A-B'!O1085,'Speed Bin A-B'!O1189,'Speed Bin A-B'!O1501,'Speed Bin A-B'!O1605,'Speed Bin A-B'!O1709,'Speed Bin A-B'!O1813,'Speed Bin A-B'!O1917)</f>
        <v>0</v>
      </c>
      <c r="P38" s="269">
        <f>SUM('Speed Bin A-B'!P45,'Speed Bin A-B'!P149,'Speed Bin A-B'!P253,'Speed Bin A-B'!P357,'Speed Bin A-B'!P461,'Speed Bin A-B'!P773,'Speed Bin A-B'!P877,'Speed Bin A-B'!P981,'Speed Bin A-B'!P1085,'Speed Bin A-B'!P1189,'Speed Bin A-B'!P1501,'Speed Bin A-B'!P1605,'Speed Bin A-B'!P1709,'Speed Bin A-B'!P1813,'Speed Bin A-B'!P1917)</f>
        <v>0</v>
      </c>
      <c r="Q38" s="269">
        <f>SUM('Speed Bin A-B'!Q45,'Speed Bin A-B'!Q149,'Speed Bin A-B'!Q253,'Speed Bin A-B'!Q357,'Speed Bin A-B'!Q461,'Speed Bin A-B'!Q773,'Speed Bin A-B'!Q877,'Speed Bin A-B'!Q981,'Speed Bin A-B'!Q1085,'Speed Bin A-B'!Q1189,'Speed Bin A-B'!Q1501,'Speed Bin A-B'!Q1605,'Speed Bin A-B'!Q1709,'Speed Bin A-B'!Q1813,'Speed Bin A-B'!Q1917)</f>
        <v>0</v>
      </c>
      <c r="R38" s="269">
        <f>SUM('Speed Bin A-B'!R45,'Speed Bin A-B'!R149,'Speed Bin A-B'!R253,'Speed Bin A-B'!R357,'Speed Bin A-B'!R461,'Speed Bin A-B'!R773,'Speed Bin A-B'!R877,'Speed Bin A-B'!R981,'Speed Bin A-B'!R1085,'Speed Bin A-B'!R1189,'Speed Bin A-B'!R1501,'Speed Bin A-B'!R1605,'Speed Bin A-B'!R1709,'Speed Bin A-B'!R1813,'Speed Bin A-B'!R1917)</f>
        <v>0</v>
      </c>
      <c r="S38" s="269">
        <f>SUM('Speed Bin A-B'!S45,'Speed Bin A-B'!S149,'Speed Bin A-B'!S253,'Speed Bin A-B'!S357,'Speed Bin A-B'!S461,'Speed Bin A-B'!S773,'Speed Bin A-B'!S877,'Speed Bin A-B'!S981,'Speed Bin A-B'!S1085,'Speed Bin A-B'!S1189,'Speed Bin A-B'!S1501,'Speed Bin A-B'!S1605,'Speed Bin A-B'!S1709,'Speed Bin A-B'!S1813,'Speed Bin A-B'!S1917)</f>
        <v>0</v>
      </c>
      <c r="T38" s="269">
        <f>SUM('Speed Bin A-B'!T45,'Speed Bin A-B'!T149,'Speed Bin A-B'!T253,'Speed Bin A-B'!T357,'Speed Bin A-B'!T461,'Speed Bin A-B'!T773,'Speed Bin A-B'!T877,'Speed Bin A-B'!T981,'Speed Bin A-B'!T1085,'Speed Bin A-B'!T1189,'Speed Bin A-B'!T1501,'Speed Bin A-B'!T1605,'Speed Bin A-B'!T1709,'Speed Bin A-B'!T1813,'Speed Bin A-B'!T1917)</f>
        <v>0</v>
      </c>
      <c r="U38" s="269">
        <f>SUM('Speed Bin A-B'!U45,'Speed Bin A-B'!U149,'Speed Bin A-B'!U253,'Speed Bin A-B'!U357,'Speed Bin A-B'!U461,'Speed Bin A-B'!U773,'Speed Bin A-B'!U877,'Speed Bin A-B'!U981,'Speed Bin A-B'!U1085,'Speed Bin A-B'!U1189,'Speed Bin A-B'!U1501,'Speed Bin A-B'!U1605,'Speed Bin A-B'!U1709,'Speed Bin A-B'!U1813,'Speed Bin A-B'!U1917)</f>
        <v>0</v>
      </c>
      <c r="V38" s="270">
        <f>IFERROR(AVERAGE('Speed Bin A-B'!V45,'Speed Bin A-B'!V149,'Speed Bin A-B'!V253,'Speed Bin A-B'!V357,'Speed Bin A-B'!V461,'Speed Bin A-B'!V773,'Speed Bin A-B'!V877,'Speed Bin A-B'!V981,'Speed Bin A-B'!V1085,'Speed Bin A-B'!V1189,'Speed Bin A-B'!V1501,'Speed Bin A-B'!V1605,'Speed Bin A-B'!V1709,'Speed Bin A-B'!V1813,'Speed Bin A-B'!V1917),"-")</f>
        <v>23.287500000000001</v>
      </c>
      <c r="W38" s="270">
        <f>IFERROR(AVERAGE('Speed Bin A-B'!W45,'Speed Bin A-B'!W149,'Speed Bin A-B'!W253,'Speed Bin A-B'!W357,'Speed Bin A-B'!W461,'Speed Bin A-B'!W773,'Speed Bin A-B'!W877,'Speed Bin A-B'!W981,'Speed Bin A-B'!W1085,'Speed Bin A-B'!W1189,'Speed Bin A-B'!W1501,'Speed Bin A-B'!W1605,'Speed Bin A-B'!W1709,'Speed Bin A-B'!W1813,'Speed Bin A-B'!W1917),"-")</f>
        <v>27.033333333333331</v>
      </c>
      <c r="X38" s="263"/>
      <c r="Y38" s="263"/>
    </row>
    <row r="39" spans="1:25" x14ac:dyDescent="0.2">
      <c r="A39" s="268">
        <v>0.36458333333333298</v>
      </c>
      <c r="B39" s="269">
        <f>SUM('Speed Bin A-B'!B46,'Speed Bin A-B'!B150,'Speed Bin A-B'!B254,'Speed Bin A-B'!B358,'Speed Bin A-B'!B462,'Speed Bin A-B'!B774,'Speed Bin A-B'!B878,'Speed Bin A-B'!B982,'Speed Bin A-B'!B1086,'Speed Bin A-B'!B1190,'Speed Bin A-B'!B1502,'Speed Bin A-B'!B1606,'Speed Bin A-B'!B1710,'Speed Bin A-B'!B1814,'Speed Bin A-B'!B1918)</f>
        <v>177</v>
      </c>
      <c r="C39" s="269">
        <f>SUM('Speed Bin A-B'!C46,'Speed Bin A-B'!C150,'Speed Bin A-B'!C254,'Speed Bin A-B'!C358,'Speed Bin A-B'!C462,'Speed Bin A-B'!C774,'Speed Bin A-B'!C878,'Speed Bin A-B'!C982,'Speed Bin A-B'!C1086,'Speed Bin A-B'!C1190,'Speed Bin A-B'!C1502,'Speed Bin A-B'!C1606,'Speed Bin A-B'!C1710,'Speed Bin A-B'!C1814,'Speed Bin A-B'!C1918)</f>
        <v>1</v>
      </c>
      <c r="D39" s="269">
        <f>SUM('Speed Bin A-B'!D46,'Speed Bin A-B'!D150,'Speed Bin A-B'!D254,'Speed Bin A-B'!D358,'Speed Bin A-B'!D462,'Speed Bin A-B'!D774,'Speed Bin A-B'!D878,'Speed Bin A-B'!D982,'Speed Bin A-B'!D1086,'Speed Bin A-B'!D1190,'Speed Bin A-B'!D1502,'Speed Bin A-B'!D1606,'Speed Bin A-B'!D1710,'Speed Bin A-B'!D1814,'Speed Bin A-B'!D1918)</f>
        <v>4</v>
      </c>
      <c r="E39" s="269">
        <f>SUM('Speed Bin A-B'!E46,'Speed Bin A-B'!E150,'Speed Bin A-B'!E254,'Speed Bin A-B'!E358,'Speed Bin A-B'!E462,'Speed Bin A-B'!E774,'Speed Bin A-B'!E878,'Speed Bin A-B'!E982,'Speed Bin A-B'!E1086,'Speed Bin A-B'!E1190,'Speed Bin A-B'!E1502,'Speed Bin A-B'!E1606,'Speed Bin A-B'!E1710,'Speed Bin A-B'!E1814,'Speed Bin A-B'!E1918)</f>
        <v>12</v>
      </c>
      <c r="F39" s="269">
        <f>SUM('Speed Bin A-B'!F46,'Speed Bin A-B'!F150,'Speed Bin A-B'!F254,'Speed Bin A-B'!F358,'Speed Bin A-B'!F462,'Speed Bin A-B'!F774,'Speed Bin A-B'!F878,'Speed Bin A-B'!F982,'Speed Bin A-B'!F1086,'Speed Bin A-B'!F1190,'Speed Bin A-B'!F1502,'Speed Bin A-B'!F1606,'Speed Bin A-B'!F1710,'Speed Bin A-B'!F1814,'Speed Bin A-B'!F1918)</f>
        <v>70</v>
      </c>
      <c r="G39" s="269">
        <f>SUM('Speed Bin A-B'!G46,'Speed Bin A-B'!G150,'Speed Bin A-B'!G254,'Speed Bin A-B'!G358,'Speed Bin A-B'!G462,'Speed Bin A-B'!G774,'Speed Bin A-B'!G878,'Speed Bin A-B'!G982,'Speed Bin A-B'!G1086,'Speed Bin A-B'!G1190,'Speed Bin A-B'!G1502,'Speed Bin A-B'!G1606,'Speed Bin A-B'!G1710,'Speed Bin A-B'!G1814,'Speed Bin A-B'!G1918)</f>
        <v>70</v>
      </c>
      <c r="H39" s="269">
        <f>SUM('Speed Bin A-B'!H46,'Speed Bin A-B'!H150,'Speed Bin A-B'!H254,'Speed Bin A-B'!H358,'Speed Bin A-B'!H462,'Speed Bin A-B'!H774,'Speed Bin A-B'!H878,'Speed Bin A-B'!H982,'Speed Bin A-B'!H1086,'Speed Bin A-B'!H1190,'Speed Bin A-B'!H1502,'Speed Bin A-B'!H1606,'Speed Bin A-B'!H1710,'Speed Bin A-B'!H1814,'Speed Bin A-B'!H1918)</f>
        <v>18</v>
      </c>
      <c r="I39" s="269">
        <f>SUM('Speed Bin A-B'!I46,'Speed Bin A-B'!I150,'Speed Bin A-B'!I254,'Speed Bin A-B'!I358,'Speed Bin A-B'!I462,'Speed Bin A-B'!I774,'Speed Bin A-B'!I878,'Speed Bin A-B'!I982,'Speed Bin A-B'!I1086,'Speed Bin A-B'!I1190,'Speed Bin A-B'!I1502,'Speed Bin A-B'!I1606,'Speed Bin A-B'!I1710,'Speed Bin A-B'!I1814,'Speed Bin A-B'!I1918)</f>
        <v>2</v>
      </c>
      <c r="J39" s="269">
        <f>SUM('Speed Bin A-B'!J46,'Speed Bin A-B'!J150,'Speed Bin A-B'!J254,'Speed Bin A-B'!J358,'Speed Bin A-B'!J462,'Speed Bin A-B'!J774,'Speed Bin A-B'!J878,'Speed Bin A-B'!J982,'Speed Bin A-B'!J1086,'Speed Bin A-B'!J1190,'Speed Bin A-B'!J1502,'Speed Bin A-B'!J1606,'Speed Bin A-B'!J1710,'Speed Bin A-B'!J1814,'Speed Bin A-B'!J1918)</f>
        <v>0</v>
      </c>
      <c r="K39" s="269">
        <f>SUM('Speed Bin A-B'!K46,'Speed Bin A-B'!K150,'Speed Bin A-B'!K254,'Speed Bin A-B'!K358,'Speed Bin A-B'!K462,'Speed Bin A-B'!K774,'Speed Bin A-B'!K878,'Speed Bin A-B'!K982,'Speed Bin A-B'!K1086,'Speed Bin A-B'!K1190,'Speed Bin A-B'!K1502,'Speed Bin A-B'!K1606,'Speed Bin A-B'!K1710,'Speed Bin A-B'!K1814,'Speed Bin A-B'!K1918)</f>
        <v>0</v>
      </c>
      <c r="L39" s="269">
        <f>SUM('Speed Bin A-B'!L46,'Speed Bin A-B'!L150,'Speed Bin A-B'!L254,'Speed Bin A-B'!L358,'Speed Bin A-B'!L462,'Speed Bin A-B'!L774,'Speed Bin A-B'!L878,'Speed Bin A-B'!L982,'Speed Bin A-B'!L1086,'Speed Bin A-B'!L1190,'Speed Bin A-B'!L1502,'Speed Bin A-B'!L1606,'Speed Bin A-B'!L1710,'Speed Bin A-B'!L1814,'Speed Bin A-B'!L1918)</f>
        <v>0</v>
      </c>
      <c r="M39" s="269">
        <f>SUM('Speed Bin A-B'!M46,'Speed Bin A-B'!M150,'Speed Bin A-B'!M254,'Speed Bin A-B'!M358,'Speed Bin A-B'!M462,'Speed Bin A-B'!M774,'Speed Bin A-B'!M878,'Speed Bin A-B'!M982,'Speed Bin A-B'!M1086,'Speed Bin A-B'!M1190,'Speed Bin A-B'!M1502,'Speed Bin A-B'!M1606,'Speed Bin A-B'!M1710,'Speed Bin A-B'!M1814,'Speed Bin A-B'!M1918)</f>
        <v>0</v>
      </c>
      <c r="N39" s="269">
        <f>SUM('Speed Bin A-B'!N46,'Speed Bin A-B'!N150,'Speed Bin A-B'!N254,'Speed Bin A-B'!N358,'Speed Bin A-B'!N462,'Speed Bin A-B'!N774,'Speed Bin A-B'!N878,'Speed Bin A-B'!N982,'Speed Bin A-B'!N1086,'Speed Bin A-B'!N1190,'Speed Bin A-B'!N1502,'Speed Bin A-B'!N1606,'Speed Bin A-B'!N1710,'Speed Bin A-B'!N1814,'Speed Bin A-B'!N1918)</f>
        <v>0</v>
      </c>
      <c r="O39" s="269">
        <f>SUM('Speed Bin A-B'!O46,'Speed Bin A-B'!O150,'Speed Bin A-B'!O254,'Speed Bin A-B'!O358,'Speed Bin A-B'!O462,'Speed Bin A-B'!O774,'Speed Bin A-B'!O878,'Speed Bin A-B'!O982,'Speed Bin A-B'!O1086,'Speed Bin A-B'!O1190,'Speed Bin A-B'!O1502,'Speed Bin A-B'!O1606,'Speed Bin A-B'!O1710,'Speed Bin A-B'!O1814,'Speed Bin A-B'!O1918)</f>
        <v>0</v>
      </c>
      <c r="P39" s="269">
        <f>SUM('Speed Bin A-B'!P46,'Speed Bin A-B'!P150,'Speed Bin A-B'!P254,'Speed Bin A-B'!P358,'Speed Bin A-B'!P462,'Speed Bin A-B'!P774,'Speed Bin A-B'!P878,'Speed Bin A-B'!P982,'Speed Bin A-B'!P1086,'Speed Bin A-B'!P1190,'Speed Bin A-B'!P1502,'Speed Bin A-B'!P1606,'Speed Bin A-B'!P1710,'Speed Bin A-B'!P1814,'Speed Bin A-B'!P1918)</f>
        <v>0</v>
      </c>
      <c r="Q39" s="269">
        <f>SUM('Speed Bin A-B'!Q46,'Speed Bin A-B'!Q150,'Speed Bin A-B'!Q254,'Speed Bin A-B'!Q358,'Speed Bin A-B'!Q462,'Speed Bin A-B'!Q774,'Speed Bin A-B'!Q878,'Speed Bin A-B'!Q982,'Speed Bin A-B'!Q1086,'Speed Bin A-B'!Q1190,'Speed Bin A-B'!Q1502,'Speed Bin A-B'!Q1606,'Speed Bin A-B'!Q1710,'Speed Bin A-B'!Q1814,'Speed Bin A-B'!Q1918)</f>
        <v>0</v>
      </c>
      <c r="R39" s="269">
        <f>SUM('Speed Bin A-B'!R46,'Speed Bin A-B'!R150,'Speed Bin A-B'!R254,'Speed Bin A-B'!R358,'Speed Bin A-B'!R462,'Speed Bin A-B'!R774,'Speed Bin A-B'!R878,'Speed Bin A-B'!R982,'Speed Bin A-B'!R1086,'Speed Bin A-B'!R1190,'Speed Bin A-B'!R1502,'Speed Bin A-B'!R1606,'Speed Bin A-B'!R1710,'Speed Bin A-B'!R1814,'Speed Bin A-B'!R1918)</f>
        <v>0</v>
      </c>
      <c r="S39" s="269">
        <f>SUM('Speed Bin A-B'!S46,'Speed Bin A-B'!S150,'Speed Bin A-B'!S254,'Speed Bin A-B'!S358,'Speed Bin A-B'!S462,'Speed Bin A-B'!S774,'Speed Bin A-B'!S878,'Speed Bin A-B'!S982,'Speed Bin A-B'!S1086,'Speed Bin A-B'!S1190,'Speed Bin A-B'!S1502,'Speed Bin A-B'!S1606,'Speed Bin A-B'!S1710,'Speed Bin A-B'!S1814,'Speed Bin A-B'!S1918)</f>
        <v>0</v>
      </c>
      <c r="T39" s="269">
        <f>SUM('Speed Bin A-B'!T46,'Speed Bin A-B'!T150,'Speed Bin A-B'!T254,'Speed Bin A-B'!T358,'Speed Bin A-B'!T462,'Speed Bin A-B'!T774,'Speed Bin A-B'!T878,'Speed Bin A-B'!T982,'Speed Bin A-B'!T1086,'Speed Bin A-B'!T1190,'Speed Bin A-B'!T1502,'Speed Bin A-B'!T1606,'Speed Bin A-B'!T1710,'Speed Bin A-B'!T1814,'Speed Bin A-B'!T1918)</f>
        <v>0</v>
      </c>
      <c r="U39" s="269">
        <f>SUM('Speed Bin A-B'!U46,'Speed Bin A-B'!U150,'Speed Bin A-B'!U254,'Speed Bin A-B'!U358,'Speed Bin A-B'!U462,'Speed Bin A-B'!U774,'Speed Bin A-B'!U878,'Speed Bin A-B'!U982,'Speed Bin A-B'!U1086,'Speed Bin A-B'!U1190,'Speed Bin A-B'!U1502,'Speed Bin A-B'!U1606,'Speed Bin A-B'!U1710,'Speed Bin A-B'!U1814,'Speed Bin A-B'!U1918)</f>
        <v>0</v>
      </c>
      <c r="V39" s="270">
        <f>IFERROR(AVERAGE('Speed Bin A-B'!V46,'Speed Bin A-B'!V150,'Speed Bin A-B'!V254,'Speed Bin A-B'!V358,'Speed Bin A-B'!V462,'Speed Bin A-B'!V774,'Speed Bin A-B'!V878,'Speed Bin A-B'!V982,'Speed Bin A-B'!V1086,'Speed Bin A-B'!V1190,'Speed Bin A-B'!V1502,'Speed Bin A-B'!V1606,'Speed Bin A-B'!V1710,'Speed Bin A-B'!V1814,'Speed Bin A-B'!V1918),"-")</f>
        <v>25.225000000000001</v>
      </c>
      <c r="W39" s="270">
        <f>IFERROR(AVERAGE('Speed Bin A-B'!W46,'Speed Bin A-B'!W150,'Speed Bin A-B'!W254,'Speed Bin A-B'!W358,'Speed Bin A-B'!W462,'Speed Bin A-B'!W774,'Speed Bin A-B'!W878,'Speed Bin A-B'!W982,'Speed Bin A-B'!W1086,'Speed Bin A-B'!W1190,'Speed Bin A-B'!W1502,'Speed Bin A-B'!W1606,'Speed Bin A-B'!W1710,'Speed Bin A-B'!W1814,'Speed Bin A-B'!W1918),"-")</f>
        <v>29.962500000000002</v>
      </c>
      <c r="X39" s="263"/>
      <c r="Y39" s="263"/>
    </row>
    <row r="40" spans="1:25" x14ac:dyDescent="0.2">
      <c r="A40" s="268">
        <v>0.375</v>
      </c>
      <c r="B40" s="269">
        <f>SUM('Speed Bin A-B'!B47,'Speed Bin A-B'!B151,'Speed Bin A-B'!B255,'Speed Bin A-B'!B359,'Speed Bin A-B'!B463,'Speed Bin A-B'!B775,'Speed Bin A-B'!B879,'Speed Bin A-B'!B983,'Speed Bin A-B'!B1087,'Speed Bin A-B'!B1191,'Speed Bin A-B'!B1503,'Speed Bin A-B'!B1607,'Speed Bin A-B'!B1711,'Speed Bin A-B'!B1815,'Speed Bin A-B'!B1919)</f>
        <v>203</v>
      </c>
      <c r="C40" s="269">
        <f>SUM('Speed Bin A-B'!C47,'Speed Bin A-B'!C151,'Speed Bin A-B'!C255,'Speed Bin A-B'!C359,'Speed Bin A-B'!C463,'Speed Bin A-B'!C775,'Speed Bin A-B'!C879,'Speed Bin A-B'!C983,'Speed Bin A-B'!C1087,'Speed Bin A-B'!C1191,'Speed Bin A-B'!C1503,'Speed Bin A-B'!C1607,'Speed Bin A-B'!C1711,'Speed Bin A-B'!C1815,'Speed Bin A-B'!C1919)</f>
        <v>0</v>
      </c>
      <c r="D40" s="269">
        <f>SUM('Speed Bin A-B'!D47,'Speed Bin A-B'!D151,'Speed Bin A-B'!D255,'Speed Bin A-B'!D359,'Speed Bin A-B'!D463,'Speed Bin A-B'!D775,'Speed Bin A-B'!D879,'Speed Bin A-B'!D983,'Speed Bin A-B'!D1087,'Speed Bin A-B'!D1191,'Speed Bin A-B'!D1503,'Speed Bin A-B'!D1607,'Speed Bin A-B'!D1711,'Speed Bin A-B'!D1815,'Speed Bin A-B'!D1919)</f>
        <v>8</v>
      </c>
      <c r="E40" s="269">
        <f>SUM('Speed Bin A-B'!E47,'Speed Bin A-B'!E151,'Speed Bin A-B'!E255,'Speed Bin A-B'!E359,'Speed Bin A-B'!E463,'Speed Bin A-B'!E775,'Speed Bin A-B'!E879,'Speed Bin A-B'!E983,'Speed Bin A-B'!E1087,'Speed Bin A-B'!E1191,'Speed Bin A-B'!E1503,'Speed Bin A-B'!E1607,'Speed Bin A-B'!E1711,'Speed Bin A-B'!E1815,'Speed Bin A-B'!E1919)</f>
        <v>13</v>
      </c>
      <c r="F40" s="269">
        <f>SUM('Speed Bin A-B'!F47,'Speed Bin A-B'!F151,'Speed Bin A-B'!F255,'Speed Bin A-B'!F359,'Speed Bin A-B'!F463,'Speed Bin A-B'!F775,'Speed Bin A-B'!F879,'Speed Bin A-B'!F983,'Speed Bin A-B'!F1087,'Speed Bin A-B'!F1191,'Speed Bin A-B'!F1503,'Speed Bin A-B'!F1607,'Speed Bin A-B'!F1711,'Speed Bin A-B'!F1815,'Speed Bin A-B'!F1919)</f>
        <v>88</v>
      </c>
      <c r="G40" s="269">
        <f>SUM('Speed Bin A-B'!G47,'Speed Bin A-B'!G151,'Speed Bin A-B'!G255,'Speed Bin A-B'!G359,'Speed Bin A-B'!G463,'Speed Bin A-B'!G775,'Speed Bin A-B'!G879,'Speed Bin A-B'!G983,'Speed Bin A-B'!G1087,'Speed Bin A-B'!G1191,'Speed Bin A-B'!G1503,'Speed Bin A-B'!G1607,'Speed Bin A-B'!G1711,'Speed Bin A-B'!G1815,'Speed Bin A-B'!G1919)</f>
        <v>83</v>
      </c>
      <c r="H40" s="269">
        <f>SUM('Speed Bin A-B'!H47,'Speed Bin A-B'!H151,'Speed Bin A-B'!H255,'Speed Bin A-B'!H359,'Speed Bin A-B'!H463,'Speed Bin A-B'!H775,'Speed Bin A-B'!H879,'Speed Bin A-B'!H983,'Speed Bin A-B'!H1087,'Speed Bin A-B'!H1191,'Speed Bin A-B'!H1503,'Speed Bin A-B'!H1607,'Speed Bin A-B'!H1711,'Speed Bin A-B'!H1815,'Speed Bin A-B'!H1919)</f>
        <v>11</v>
      </c>
      <c r="I40" s="269">
        <f>SUM('Speed Bin A-B'!I47,'Speed Bin A-B'!I151,'Speed Bin A-B'!I255,'Speed Bin A-B'!I359,'Speed Bin A-B'!I463,'Speed Bin A-B'!I775,'Speed Bin A-B'!I879,'Speed Bin A-B'!I983,'Speed Bin A-B'!I1087,'Speed Bin A-B'!I1191,'Speed Bin A-B'!I1503,'Speed Bin A-B'!I1607,'Speed Bin A-B'!I1711,'Speed Bin A-B'!I1815,'Speed Bin A-B'!I1919)</f>
        <v>0</v>
      </c>
      <c r="J40" s="269">
        <f>SUM('Speed Bin A-B'!J47,'Speed Bin A-B'!J151,'Speed Bin A-B'!J255,'Speed Bin A-B'!J359,'Speed Bin A-B'!J463,'Speed Bin A-B'!J775,'Speed Bin A-B'!J879,'Speed Bin A-B'!J983,'Speed Bin A-B'!J1087,'Speed Bin A-B'!J1191,'Speed Bin A-B'!J1503,'Speed Bin A-B'!J1607,'Speed Bin A-B'!J1711,'Speed Bin A-B'!J1815,'Speed Bin A-B'!J1919)</f>
        <v>0</v>
      </c>
      <c r="K40" s="269">
        <f>SUM('Speed Bin A-B'!K47,'Speed Bin A-B'!K151,'Speed Bin A-B'!K255,'Speed Bin A-B'!K359,'Speed Bin A-B'!K463,'Speed Bin A-B'!K775,'Speed Bin A-B'!K879,'Speed Bin A-B'!K983,'Speed Bin A-B'!K1087,'Speed Bin A-B'!K1191,'Speed Bin A-B'!K1503,'Speed Bin A-B'!K1607,'Speed Bin A-B'!K1711,'Speed Bin A-B'!K1815,'Speed Bin A-B'!K1919)</f>
        <v>0</v>
      </c>
      <c r="L40" s="269">
        <f>SUM('Speed Bin A-B'!L47,'Speed Bin A-B'!L151,'Speed Bin A-B'!L255,'Speed Bin A-B'!L359,'Speed Bin A-B'!L463,'Speed Bin A-B'!L775,'Speed Bin A-B'!L879,'Speed Bin A-B'!L983,'Speed Bin A-B'!L1087,'Speed Bin A-B'!L1191,'Speed Bin A-B'!L1503,'Speed Bin A-B'!L1607,'Speed Bin A-B'!L1711,'Speed Bin A-B'!L1815,'Speed Bin A-B'!L1919)</f>
        <v>0</v>
      </c>
      <c r="M40" s="269">
        <f>SUM('Speed Bin A-B'!M47,'Speed Bin A-B'!M151,'Speed Bin A-B'!M255,'Speed Bin A-B'!M359,'Speed Bin A-B'!M463,'Speed Bin A-B'!M775,'Speed Bin A-B'!M879,'Speed Bin A-B'!M983,'Speed Bin A-B'!M1087,'Speed Bin A-B'!M1191,'Speed Bin A-B'!M1503,'Speed Bin A-B'!M1607,'Speed Bin A-B'!M1711,'Speed Bin A-B'!M1815,'Speed Bin A-B'!M1919)</f>
        <v>0</v>
      </c>
      <c r="N40" s="269">
        <f>SUM('Speed Bin A-B'!N47,'Speed Bin A-B'!N151,'Speed Bin A-B'!N255,'Speed Bin A-B'!N359,'Speed Bin A-B'!N463,'Speed Bin A-B'!N775,'Speed Bin A-B'!N879,'Speed Bin A-B'!N983,'Speed Bin A-B'!N1087,'Speed Bin A-B'!N1191,'Speed Bin A-B'!N1503,'Speed Bin A-B'!N1607,'Speed Bin A-B'!N1711,'Speed Bin A-B'!N1815,'Speed Bin A-B'!N1919)</f>
        <v>0</v>
      </c>
      <c r="O40" s="269">
        <f>SUM('Speed Bin A-B'!O47,'Speed Bin A-B'!O151,'Speed Bin A-B'!O255,'Speed Bin A-B'!O359,'Speed Bin A-B'!O463,'Speed Bin A-B'!O775,'Speed Bin A-B'!O879,'Speed Bin A-B'!O983,'Speed Bin A-B'!O1087,'Speed Bin A-B'!O1191,'Speed Bin A-B'!O1503,'Speed Bin A-B'!O1607,'Speed Bin A-B'!O1711,'Speed Bin A-B'!O1815,'Speed Bin A-B'!O1919)</f>
        <v>0</v>
      </c>
      <c r="P40" s="269">
        <f>SUM('Speed Bin A-B'!P47,'Speed Bin A-B'!P151,'Speed Bin A-B'!P255,'Speed Bin A-B'!P359,'Speed Bin A-B'!P463,'Speed Bin A-B'!P775,'Speed Bin A-B'!P879,'Speed Bin A-B'!P983,'Speed Bin A-B'!P1087,'Speed Bin A-B'!P1191,'Speed Bin A-B'!P1503,'Speed Bin A-B'!P1607,'Speed Bin A-B'!P1711,'Speed Bin A-B'!P1815,'Speed Bin A-B'!P1919)</f>
        <v>0</v>
      </c>
      <c r="Q40" s="269">
        <f>SUM('Speed Bin A-B'!Q47,'Speed Bin A-B'!Q151,'Speed Bin A-B'!Q255,'Speed Bin A-B'!Q359,'Speed Bin A-B'!Q463,'Speed Bin A-B'!Q775,'Speed Bin A-B'!Q879,'Speed Bin A-B'!Q983,'Speed Bin A-B'!Q1087,'Speed Bin A-B'!Q1191,'Speed Bin A-B'!Q1503,'Speed Bin A-B'!Q1607,'Speed Bin A-B'!Q1711,'Speed Bin A-B'!Q1815,'Speed Bin A-B'!Q1919)</f>
        <v>0</v>
      </c>
      <c r="R40" s="269">
        <f>SUM('Speed Bin A-B'!R47,'Speed Bin A-B'!R151,'Speed Bin A-B'!R255,'Speed Bin A-B'!R359,'Speed Bin A-B'!R463,'Speed Bin A-B'!R775,'Speed Bin A-B'!R879,'Speed Bin A-B'!R983,'Speed Bin A-B'!R1087,'Speed Bin A-B'!R1191,'Speed Bin A-B'!R1503,'Speed Bin A-B'!R1607,'Speed Bin A-B'!R1711,'Speed Bin A-B'!R1815,'Speed Bin A-B'!R1919)</f>
        <v>0</v>
      </c>
      <c r="S40" s="269">
        <f>SUM('Speed Bin A-B'!S47,'Speed Bin A-B'!S151,'Speed Bin A-B'!S255,'Speed Bin A-B'!S359,'Speed Bin A-B'!S463,'Speed Bin A-B'!S775,'Speed Bin A-B'!S879,'Speed Bin A-B'!S983,'Speed Bin A-B'!S1087,'Speed Bin A-B'!S1191,'Speed Bin A-B'!S1503,'Speed Bin A-B'!S1607,'Speed Bin A-B'!S1711,'Speed Bin A-B'!S1815,'Speed Bin A-B'!S1919)</f>
        <v>0</v>
      </c>
      <c r="T40" s="269">
        <f>SUM('Speed Bin A-B'!T47,'Speed Bin A-B'!T151,'Speed Bin A-B'!T255,'Speed Bin A-B'!T359,'Speed Bin A-B'!T463,'Speed Bin A-B'!T775,'Speed Bin A-B'!T879,'Speed Bin A-B'!T983,'Speed Bin A-B'!T1087,'Speed Bin A-B'!T1191,'Speed Bin A-B'!T1503,'Speed Bin A-B'!T1607,'Speed Bin A-B'!T1711,'Speed Bin A-B'!T1815,'Speed Bin A-B'!T1919)</f>
        <v>0</v>
      </c>
      <c r="U40" s="269">
        <f>SUM('Speed Bin A-B'!U47,'Speed Bin A-B'!U151,'Speed Bin A-B'!U255,'Speed Bin A-B'!U359,'Speed Bin A-B'!U463,'Speed Bin A-B'!U775,'Speed Bin A-B'!U879,'Speed Bin A-B'!U983,'Speed Bin A-B'!U1087,'Speed Bin A-B'!U1191,'Speed Bin A-B'!U1503,'Speed Bin A-B'!U1607,'Speed Bin A-B'!U1711,'Speed Bin A-B'!U1815,'Speed Bin A-B'!U1919)</f>
        <v>0</v>
      </c>
      <c r="V40" s="270">
        <f>IFERROR(AVERAGE('Speed Bin A-B'!V47,'Speed Bin A-B'!V151,'Speed Bin A-B'!V255,'Speed Bin A-B'!V359,'Speed Bin A-B'!V463,'Speed Bin A-B'!V775,'Speed Bin A-B'!V879,'Speed Bin A-B'!V983,'Speed Bin A-B'!V1087,'Speed Bin A-B'!V1191,'Speed Bin A-B'!V1503,'Speed Bin A-B'!V1607,'Speed Bin A-B'!V1711,'Speed Bin A-B'!V1815,'Speed Bin A-B'!V1919),"-")</f>
        <v>24.662499999999998</v>
      </c>
      <c r="W40" s="270">
        <f>IFERROR(AVERAGE('Speed Bin A-B'!W47,'Speed Bin A-B'!W151,'Speed Bin A-B'!W255,'Speed Bin A-B'!W359,'Speed Bin A-B'!W463,'Speed Bin A-B'!W775,'Speed Bin A-B'!W879,'Speed Bin A-B'!W983,'Speed Bin A-B'!W1087,'Speed Bin A-B'!W1191,'Speed Bin A-B'!W1503,'Speed Bin A-B'!W1607,'Speed Bin A-B'!W1711,'Speed Bin A-B'!W1815,'Speed Bin A-B'!W1919),"-")</f>
        <v>28.087500000000002</v>
      </c>
      <c r="X40" s="263"/>
      <c r="Y40" s="263"/>
    </row>
    <row r="41" spans="1:25" x14ac:dyDescent="0.2">
      <c r="A41" s="268">
        <v>0.38541666666666702</v>
      </c>
      <c r="B41" s="269">
        <f>SUM('Speed Bin A-B'!B48,'Speed Bin A-B'!B152,'Speed Bin A-B'!B256,'Speed Bin A-B'!B360,'Speed Bin A-B'!B464,'Speed Bin A-B'!B776,'Speed Bin A-B'!B880,'Speed Bin A-B'!B984,'Speed Bin A-B'!B1088,'Speed Bin A-B'!B1192,'Speed Bin A-B'!B1504,'Speed Bin A-B'!B1608,'Speed Bin A-B'!B1712,'Speed Bin A-B'!B1816,'Speed Bin A-B'!B1920)</f>
        <v>115</v>
      </c>
      <c r="C41" s="269">
        <f>SUM('Speed Bin A-B'!C48,'Speed Bin A-B'!C152,'Speed Bin A-B'!C256,'Speed Bin A-B'!C360,'Speed Bin A-B'!C464,'Speed Bin A-B'!C776,'Speed Bin A-B'!C880,'Speed Bin A-B'!C984,'Speed Bin A-B'!C1088,'Speed Bin A-B'!C1192,'Speed Bin A-B'!C1504,'Speed Bin A-B'!C1608,'Speed Bin A-B'!C1712,'Speed Bin A-B'!C1816,'Speed Bin A-B'!C1920)</f>
        <v>1</v>
      </c>
      <c r="D41" s="269">
        <f>SUM('Speed Bin A-B'!D48,'Speed Bin A-B'!D152,'Speed Bin A-B'!D256,'Speed Bin A-B'!D360,'Speed Bin A-B'!D464,'Speed Bin A-B'!D776,'Speed Bin A-B'!D880,'Speed Bin A-B'!D984,'Speed Bin A-B'!D1088,'Speed Bin A-B'!D1192,'Speed Bin A-B'!D1504,'Speed Bin A-B'!D1608,'Speed Bin A-B'!D1712,'Speed Bin A-B'!D1816,'Speed Bin A-B'!D1920)</f>
        <v>1</v>
      </c>
      <c r="E41" s="269">
        <f>SUM('Speed Bin A-B'!E48,'Speed Bin A-B'!E152,'Speed Bin A-B'!E256,'Speed Bin A-B'!E360,'Speed Bin A-B'!E464,'Speed Bin A-B'!E776,'Speed Bin A-B'!E880,'Speed Bin A-B'!E984,'Speed Bin A-B'!E1088,'Speed Bin A-B'!E1192,'Speed Bin A-B'!E1504,'Speed Bin A-B'!E1608,'Speed Bin A-B'!E1712,'Speed Bin A-B'!E1816,'Speed Bin A-B'!E1920)</f>
        <v>9</v>
      </c>
      <c r="F41" s="269">
        <f>SUM('Speed Bin A-B'!F48,'Speed Bin A-B'!F152,'Speed Bin A-B'!F256,'Speed Bin A-B'!F360,'Speed Bin A-B'!F464,'Speed Bin A-B'!F776,'Speed Bin A-B'!F880,'Speed Bin A-B'!F984,'Speed Bin A-B'!F1088,'Speed Bin A-B'!F1192,'Speed Bin A-B'!F1504,'Speed Bin A-B'!F1608,'Speed Bin A-B'!F1712,'Speed Bin A-B'!F1816,'Speed Bin A-B'!F1920)</f>
        <v>50</v>
      </c>
      <c r="G41" s="269">
        <f>SUM('Speed Bin A-B'!G48,'Speed Bin A-B'!G152,'Speed Bin A-B'!G256,'Speed Bin A-B'!G360,'Speed Bin A-B'!G464,'Speed Bin A-B'!G776,'Speed Bin A-B'!G880,'Speed Bin A-B'!G984,'Speed Bin A-B'!G1088,'Speed Bin A-B'!G1192,'Speed Bin A-B'!G1504,'Speed Bin A-B'!G1608,'Speed Bin A-B'!G1712,'Speed Bin A-B'!G1816,'Speed Bin A-B'!G1920)</f>
        <v>45</v>
      </c>
      <c r="H41" s="269">
        <f>SUM('Speed Bin A-B'!H48,'Speed Bin A-B'!H152,'Speed Bin A-B'!H256,'Speed Bin A-B'!H360,'Speed Bin A-B'!H464,'Speed Bin A-B'!H776,'Speed Bin A-B'!H880,'Speed Bin A-B'!H984,'Speed Bin A-B'!H1088,'Speed Bin A-B'!H1192,'Speed Bin A-B'!H1504,'Speed Bin A-B'!H1608,'Speed Bin A-B'!H1712,'Speed Bin A-B'!H1816,'Speed Bin A-B'!H1920)</f>
        <v>9</v>
      </c>
      <c r="I41" s="269">
        <f>SUM('Speed Bin A-B'!I48,'Speed Bin A-B'!I152,'Speed Bin A-B'!I256,'Speed Bin A-B'!I360,'Speed Bin A-B'!I464,'Speed Bin A-B'!I776,'Speed Bin A-B'!I880,'Speed Bin A-B'!I984,'Speed Bin A-B'!I1088,'Speed Bin A-B'!I1192,'Speed Bin A-B'!I1504,'Speed Bin A-B'!I1608,'Speed Bin A-B'!I1712,'Speed Bin A-B'!I1816,'Speed Bin A-B'!I1920)</f>
        <v>0</v>
      </c>
      <c r="J41" s="269">
        <f>SUM('Speed Bin A-B'!J48,'Speed Bin A-B'!J152,'Speed Bin A-B'!J256,'Speed Bin A-B'!J360,'Speed Bin A-B'!J464,'Speed Bin A-B'!J776,'Speed Bin A-B'!J880,'Speed Bin A-B'!J984,'Speed Bin A-B'!J1088,'Speed Bin A-B'!J1192,'Speed Bin A-B'!J1504,'Speed Bin A-B'!J1608,'Speed Bin A-B'!J1712,'Speed Bin A-B'!J1816,'Speed Bin A-B'!J1920)</f>
        <v>0</v>
      </c>
      <c r="K41" s="269">
        <f>SUM('Speed Bin A-B'!K48,'Speed Bin A-B'!K152,'Speed Bin A-B'!K256,'Speed Bin A-B'!K360,'Speed Bin A-B'!K464,'Speed Bin A-B'!K776,'Speed Bin A-B'!K880,'Speed Bin A-B'!K984,'Speed Bin A-B'!K1088,'Speed Bin A-B'!K1192,'Speed Bin A-B'!K1504,'Speed Bin A-B'!K1608,'Speed Bin A-B'!K1712,'Speed Bin A-B'!K1816,'Speed Bin A-B'!K1920)</f>
        <v>0</v>
      </c>
      <c r="L41" s="269">
        <f>SUM('Speed Bin A-B'!L48,'Speed Bin A-B'!L152,'Speed Bin A-B'!L256,'Speed Bin A-B'!L360,'Speed Bin A-B'!L464,'Speed Bin A-B'!L776,'Speed Bin A-B'!L880,'Speed Bin A-B'!L984,'Speed Bin A-B'!L1088,'Speed Bin A-B'!L1192,'Speed Bin A-B'!L1504,'Speed Bin A-B'!L1608,'Speed Bin A-B'!L1712,'Speed Bin A-B'!L1816,'Speed Bin A-B'!L1920)</f>
        <v>0</v>
      </c>
      <c r="M41" s="269">
        <f>SUM('Speed Bin A-B'!M48,'Speed Bin A-B'!M152,'Speed Bin A-B'!M256,'Speed Bin A-B'!M360,'Speed Bin A-B'!M464,'Speed Bin A-B'!M776,'Speed Bin A-B'!M880,'Speed Bin A-B'!M984,'Speed Bin A-B'!M1088,'Speed Bin A-B'!M1192,'Speed Bin A-B'!M1504,'Speed Bin A-B'!M1608,'Speed Bin A-B'!M1712,'Speed Bin A-B'!M1816,'Speed Bin A-B'!M1920)</f>
        <v>0</v>
      </c>
      <c r="N41" s="269">
        <f>SUM('Speed Bin A-B'!N48,'Speed Bin A-B'!N152,'Speed Bin A-B'!N256,'Speed Bin A-B'!N360,'Speed Bin A-B'!N464,'Speed Bin A-B'!N776,'Speed Bin A-B'!N880,'Speed Bin A-B'!N984,'Speed Bin A-B'!N1088,'Speed Bin A-B'!N1192,'Speed Bin A-B'!N1504,'Speed Bin A-B'!N1608,'Speed Bin A-B'!N1712,'Speed Bin A-B'!N1816,'Speed Bin A-B'!N1920)</f>
        <v>0</v>
      </c>
      <c r="O41" s="269">
        <f>SUM('Speed Bin A-B'!O48,'Speed Bin A-B'!O152,'Speed Bin A-B'!O256,'Speed Bin A-B'!O360,'Speed Bin A-B'!O464,'Speed Bin A-B'!O776,'Speed Bin A-B'!O880,'Speed Bin A-B'!O984,'Speed Bin A-B'!O1088,'Speed Bin A-B'!O1192,'Speed Bin A-B'!O1504,'Speed Bin A-B'!O1608,'Speed Bin A-B'!O1712,'Speed Bin A-B'!O1816,'Speed Bin A-B'!O1920)</f>
        <v>0</v>
      </c>
      <c r="P41" s="269">
        <f>SUM('Speed Bin A-B'!P48,'Speed Bin A-B'!P152,'Speed Bin A-B'!P256,'Speed Bin A-B'!P360,'Speed Bin A-B'!P464,'Speed Bin A-B'!P776,'Speed Bin A-B'!P880,'Speed Bin A-B'!P984,'Speed Bin A-B'!P1088,'Speed Bin A-B'!P1192,'Speed Bin A-B'!P1504,'Speed Bin A-B'!P1608,'Speed Bin A-B'!P1712,'Speed Bin A-B'!P1816,'Speed Bin A-B'!P1920)</f>
        <v>0</v>
      </c>
      <c r="Q41" s="269">
        <f>SUM('Speed Bin A-B'!Q48,'Speed Bin A-B'!Q152,'Speed Bin A-B'!Q256,'Speed Bin A-B'!Q360,'Speed Bin A-B'!Q464,'Speed Bin A-B'!Q776,'Speed Bin A-B'!Q880,'Speed Bin A-B'!Q984,'Speed Bin A-B'!Q1088,'Speed Bin A-B'!Q1192,'Speed Bin A-B'!Q1504,'Speed Bin A-B'!Q1608,'Speed Bin A-B'!Q1712,'Speed Bin A-B'!Q1816,'Speed Bin A-B'!Q1920)</f>
        <v>0</v>
      </c>
      <c r="R41" s="269">
        <f>SUM('Speed Bin A-B'!R48,'Speed Bin A-B'!R152,'Speed Bin A-B'!R256,'Speed Bin A-B'!R360,'Speed Bin A-B'!R464,'Speed Bin A-B'!R776,'Speed Bin A-B'!R880,'Speed Bin A-B'!R984,'Speed Bin A-B'!R1088,'Speed Bin A-B'!R1192,'Speed Bin A-B'!R1504,'Speed Bin A-B'!R1608,'Speed Bin A-B'!R1712,'Speed Bin A-B'!R1816,'Speed Bin A-B'!R1920)</f>
        <v>0</v>
      </c>
      <c r="S41" s="269">
        <f>SUM('Speed Bin A-B'!S48,'Speed Bin A-B'!S152,'Speed Bin A-B'!S256,'Speed Bin A-B'!S360,'Speed Bin A-B'!S464,'Speed Bin A-B'!S776,'Speed Bin A-B'!S880,'Speed Bin A-B'!S984,'Speed Bin A-B'!S1088,'Speed Bin A-B'!S1192,'Speed Bin A-B'!S1504,'Speed Bin A-B'!S1608,'Speed Bin A-B'!S1712,'Speed Bin A-B'!S1816,'Speed Bin A-B'!S1920)</f>
        <v>0</v>
      </c>
      <c r="T41" s="269">
        <f>SUM('Speed Bin A-B'!T48,'Speed Bin A-B'!T152,'Speed Bin A-B'!T256,'Speed Bin A-B'!T360,'Speed Bin A-B'!T464,'Speed Bin A-B'!T776,'Speed Bin A-B'!T880,'Speed Bin A-B'!T984,'Speed Bin A-B'!T1088,'Speed Bin A-B'!T1192,'Speed Bin A-B'!T1504,'Speed Bin A-B'!T1608,'Speed Bin A-B'!T1712,'Speed Bin A-B'!T1816,'Speed Bin A-B'!T1920)</f>
        <v>0</v>
      </c>
      <c r="U41" s="269">
        <f>SUM('Speed Bin A-B'!U48,'Speed Bin A-B'!U152,'Speed Bin A-B'!U256,'Speed Bin A-B'!U360,'Speed Bin A-B'!U464,'Speed Bin A-B'!U776,'Speed Bin A-B'!U880,'Speed Bin A-B'!U984,'Speed Bin A-B'!U1088,'Speed Bin A-B'!U1192,'Speed Bin A-B'!U1504,'Speed Bin A-B'!U1608,'Speed Bin A-B'!U1712,'Speed Bin A-B'!U1816,'Speed Bin A-B'!U1920)</f>
        <v>0</v>
      </c>
      <c r="V41" s="270">
        <f>IFERROR(AVERAGE('Speed Bin A-B'!V48,'Speed Bin A-B'!V152,'Speed Bin A-B'!V256,'Speed Bin A-B'!V360,'Speed Bin A-B'!V464,'Speed Bin A-B'!V776,'Speed Bin A-B'!V880,'Speed Bin A-B'!V984,'Speed Bin A-B'!V1088,'Speed Bin A-B'!V1192,'Speed Bin A-B'!V1504,'Speed Bin A-B'!V1608,'Speed Bin A-B'!V1712,'Speed Bin A-B'!V1816,'Speed Bin A-B'!V1920),"-")</f>
        <v>24.888888888888889</v>
      </c>
      <c r="W41" s="270">
        <f>IFERROR(AVERAGE('Speed Bin A-B'!W48,'Speed Bin A-B'!W152,'Speed Bin A-B'!W256,'Speed Bin A-B'!W360,'Speed Bin A-B'!W464,'Speed Bin A-B'!W776,'Speed Bin A-B'!W880,'Speed Bin A-B'!W984,'Speed Bin A-B'!W1088,'Speed Bin A-B'!W1192,'Speed Bin A-B'!W1504,'Speed Bin A-B'!W1608,'Speed Bin A-B'!W1712,'Speed Bin A-B'!W1816,'Speed Bin A-B'!W1920),"-")</f>
        <v>29.400000000000002</v>
      </c>
      <c r="X41" s="263"/>
      <c r="Y41" s="263"/>
    </row>
    <row r="42" spans="1:25" x14ac:dyDescent="0.2">
      <c r="A42" s="268">
        <v>0.39583333333333298</v>
      </c>
      <c r="B42" s="269">
        <f>SUM('Speed Bin A-B'!B49,'Speed Bin A-B'!B153,'Speed Bin A-B'!B257,'Speed Bin A-B'!B361,'Speed Bin A-B'!B465,'Speed Bin A-B'!B777,'Speed Bin A-B'!B881,'Speed Bin A-B'!B985,'Speed Bin A-B'!B1089,'Speed Bin A-B'!B1193,'Speed Bin A-B'!B1505,'Speed Bin A-B'!B1609,'Speed Bin A-B'!B1713,'Speed Bin A-B'!B1817,'Speed Bin A-B'!B1921)</f>
        <v>89</v>
      </c>
      <c r="C42" s="269">
        <f>SUM('Speed Bin A-B'!C49,'Speed Bin A-B'!C153,'Speed Bin A-B'!C257,'Speed Bin A-B'!C361,'Speed Bin A-B'!C465,'Speed Bin A-B'!C777,'Speed Bin A-B'!C881,'Speed Bin A-B'!C985,'Speed Bin A-B'!C1089,'Speed Bin A-B'!C1193,'Speed Bin A-B'!C1505,'Speed Bin A-B'!C1609,'Speed Bin A-B'!C1713,'Speed Bin A-B'!C1817,'Speed Bin A-B'!C1921)</f>
        <v>2</v>
      </c>
      <c r="D42" s="269">
        <f>SUM('Speed Bin A-B'!D49,'Speed Bin A-B'!D153,'Speed Bin A-B'!D257,'Speed Bin A-B'!D361,'Speed Bin A-B'!D465,'Speed Bin A-B'!D777,'Speed Bin A-B'!D881,'Speed Bin A-B'!D985,'Speed Bin A-B'!D1089,'Speed Bin A-B'!D1193,'Speed Bin A-B'!D1505,'Speed Bin A-B'!D1609,'Speed Bin A-B'!D1713,'Speed Bin A-B'!D1817,'Speed Bin A-B'!D1921)</f>
        <v>3</v>
      </c>
      <c r="E42" s="269">
        <f>SUM('Speed Bin A-B'!E49,'Speed Bin A-B'!E153,'Speed Bin A-B'!E257,'Speed Bin A-B'!E361,'Speed Bin A-B'!E465,'Speed Bin A-B'!E777,'Speed Bin A-B'!E881,'Speed Bin A-B'!E985,'Speed Bin A-B'!E1089,'Speed Bin A-B'!E1193,'Speed Bin A-B'!E1505,'Speed Bin A-B'!E1609,'Speed Bin A-B'!E1713,'Speed Bin A-B'!E1817,'Speed Bin A-B'!E1921)</f>
        <v>6</v>
      </c>
      <c r="F42" s="269">
        <f>SUM('Speed Bin A-B'!F49,'Speed Bin A-B'!F153,'Speed Bin A-B'!F257,'Speed Bin A-B'!F361,'Speed Bin A-B'!F465,'Speed Bin A-B'!F777,'Speed Bin A-B'!F881,'Speed Bin A-B'!F985,'Speed Bin A-B'!F1089,'Speed Bin A-B'!F1193,'Speed Bin A-B'!F1505,'Speed Bin A-B'!F1609,'Speed Bin A-B'!F1713,'Speed Bin A-B'!F1817,'Speed Bin A-B'!F1921)</f>
        <v>42</v>
      </c>
      <c r="G42" s="269">
        <f>SUM('Speed Bin A-B'!G49,'Speed Bin A-B'!G153,'Speed Bin A-B'!G257,'Speed Bin A-B'!G361,'Speed Bin A-B'!G465,'Speed Bin A-B'!G777,'Speed Bin A-B'!G881,'Speed Bin A-B'!G985,'Speed Bin A-B'!G1089,'Speed Bin A-B'!G1193,'Speed Bin A-B'!G1505,'Speed Bin A-B'!G1609,'Speed Bin A-B'!G1713,'Speed Bin A-B'!G1817,'Speed Bin A-B'!G1921)</f>
        <v>28</v>
      </c>
      <c r="H42" s="269">
        <f>SUM('Speed Bin A-B'!H49,'Speed Bin A-B'!H153,'Speed Bin A-B'!H257,'Speed Bin A-B'!H361,'Speed Bin A-B'!H465,'Speed Bin A-B'!H777,'Speed Bin A-B'!H881,'Speed Bin A-B'!H985,'Speed Bin A-B'!H1089,'Speed Bin A-B'!H1193,'Speed Bin A-B'!H1505,'Speed Bin A-B'!H1609,'Speed Bin A-B'!H1713,'Speed Bin A-B'!H1817,'Speed Bin A-B'!H1921)</f>
        <v>7</v>
      </c>
      <c r="I42" s="269">
        <f>SUM('Speed Bin A-B'!I49,'Speed Bin A-B'!I153,'Speed Bin A-B'!I257,'Speed Bin A-B'!I361,'Speed Bin A-B'!I465,'Speed Bin A-B'!I777,'Speed Bin A-B'!I881,'Speed Bin A-B'!I985,'Speed Bin A-B'!I1089,'Speed Bin A-B'!I1193,'Speed Bin A-B'!I1505,'Speed Bin A-B'!I1609,'Speed Bin A-B'!I1713,'Speed Bin A-B'!I1817,'Speed Bin A-B'!I1921)</f>
        <v>1</v>
      </c>
      <c r="J42" s="269">
        <f>SUM('Speed Bin A-B'!J49,'Speed Bin A-B'!J153,'Speed Bin A-B'!J257,'Speed Bin A-B'!J361,'Speed Bin A-B'!J465,'Speed Bin A-B'!J777,'Speed Bin A-B'!J881,'Speed Bin A-B'!J985,'Speed Bin A-B'!J1089,'Speed Bin A-B'!J1193,'Speed Bin A-B'!J1505,'Speed Bin A-B'!J1609,'Speed Bin A-B'!J1713,'Speed Bin A-B'!J1817,'Speed Bin A-B'!J1921)</f>
        <v>0</v>
      </c>
      <c r="K42" s="269">
        <f>SUM('Speed Bin A-B'!K49,'Speed Bin A-B'!K153,'Speed Bin A-B'!K257,'Speed Bin A-B'!K361,'Speed Bin A-B'!K465,'Speed Bin A-B'!K777,'Speed Bin A-B'!K881,'Speed Bin A-B'!K985,'Speed Bin A-B'!K1089,'Speed Bin A-B'!K1193,'Speed Bin A-B'!K1505,'Speed Bin A-B'!K1609,'Speed Bin A-B'!K1713,'Speed Bin A-B'!K1817,'Speed Bin A-B'!K1921)</f>
        <v>0</v>
      </c>
      <c r="L42" s="269">
        <f>SUM('Speed Bin A-B'!L49,'Speed Bin A-B'!L153,'Speed Bin A-B'!L257,'Speed Bin A-B'!L361,'Speed Bin A-B'!L465,'Speed Bin A-B'!L777,'Speed Bin A-B'!L881,'Speed Bin A-B'!L985,'Speed Bin A-B'!L1089,'Speed Bin A-B'!L1193,'Speed Bin A-B'!L1505,'Speed Bin A-B'!L1609,'Speed Bin A-B'!L1713,'Speed Bin A-B'!L1817,'Speed Bin A-B'!L1921)</f>
        <v>0</v>
      </c>
      <c r="M42" s="269">
        <f>SUM('Speed Bin A-B'!M49,'Speed Bin A-B'!M153,'Speed Bin A-B'!M257,'Speed Bin A-B'!M361,'Speed Bin A-B'!M465,'Speed Bin A-B'!M777,'Speed Bin A-B'!M881,'Speed Bin A-B'!M985,'Speed Bin A-B'!M1089,'Speed Bin A-B'!M1193,'Speed Bin A-B'!M1505,'Speed Bin A-B'!M1609,'Speed Bin A-B'!M1713,'Speed Bin A-B'!M1817,'Speed Bin A-B'!M1921)</f>
        <v>0</v>
      </c>
      <c r="N42" s="269">
        <f>SUM('Speed Bin A-B'!N49,'Speed Bin A-B'!N153,'Speed Bin A-B'!N257,'Speed Bin A-B'!N361,'Speed Bin A-B'!N465,'Speed Bin A-B'!N777,'Speed Bin A-B'!N881,'Speed Bin A-B'!N985,'Speed Bin A-B'!N1089,'Speed Bin A-B'!N1193,'Speed Bin A-B'!N1505,'Speed Bin A-B'!N1609,'Speed Bin A-B'!N1713,'Speed Bin A-B'!N1817,'Speed Bin A-B'!N1921)</f>
        <v>0</v>
      </c>
      <c r="O42" s="269">
        <f>SUM('Speed Bin A-B'!O49,'Speed Bin A-B'!O153,'Speed Bin A-B'!O257,'Speed Bin A-B'!O361,'Speed Bin A-B'!O465,'Speed Bin A-B'!O777,'Speed Bin A-B'!O881,'Speed Bin A-B'!O985,'Speed Bin A-B'!O1089,'Speed Bin A-B'!O1193,'Speed Bin A-B'!O1505,'Speed Bin A-B'!O1609,'Speed Bin A-B'!O1713,'Speed Bin A-B'!O1817,'Speed Bin A-B'!O1921)</f>
        <v>0</v>
      </c>
      <c r="P42" s="269">
        <f>SUM('Speed Bin A-B'!P49,'Speed Bin A-B'!P153,'Speed Bin A-B'!P257,'Speed Bin A-B'!P361,'Speed Bin A-B'!P465,'Speed Bin A-B'!P777,'Speed Bin A-B'!P881,'Speed Bin A-B'!P985,'Speed Bin A-B'!P1089,'Speed Bin A-B'!P1193,'Speed Bin A-B'!P1505,'Speed Bin A-B'!P1609,'Speed Bin A-B'!P1713,'Speed Bin A-B'!P1817,'Speed Bin A-B'!P1921)</f>
        <v>0</v>
      </c>
      <c r="Q42" s="269">
        <f>SUM('Speed Bin A-B'!Q49,'Speed Bin A-B'!Q153,'Speed Bin A-B'!Q257,'Speed Bin A-B'!Q361,'Speed Bin A-B'!Q465,'Speed Bin A-B'!Q777,'Speed Bin A-B'!Q881,'Speed Bin A-B'!Q985,'Speed Bin A-B'!Q1089,'Speed Bin A-B'!Q1193,'Speed Bin A-B'!Q1505,'Speed Bin A-B'!Q1609,'Speed Bin A-B'!Q1713,'Speed Bin A-B'!Q1817,'Speed Bin A-B'!Q1921)</f>
        <v>0</v>
      </c>
      <c r="R42" s="269">
        <f>SUM('Speed Bin A-B'!R49,'Speed Bin A-B'!R153,'Speed Bin A-B'!R257,'Speed Bin A-B'!R361,'Speed Bin A-B'!R465,'Speed Bin A-B'!R777,'Speed Bin A-B'!R881,'Speed Bin A-B'!R985,'Speed Bin A-B'!R1089,'Speed Bin A-B'!R1193,'Speed Bin A-B'!R1505,'Speed Bin A-B'!R1609,'Speed Bin A-B'!R1713,'Speed Bin A-B'!R1817,'Speed Bin A-B'!R1921)</f>
        <v>0</v>
      </c>
      <c r="S42" s="269">
        <f>SUM('Speed Bin A-B'!S49,'Speed Bin A-B'!S153,'Speed Bin A-B'!S257,'Speed Bin A-B'!S361,'Speed Bin A-B'!S465,'Speed Bin A-B'!S777,'Speed Bin A-B'!S881,'Speed Bin A-B'!S985,'Speed Bin A-B'!S1089,'Speed Bin A-B'!S1193,'Speed Bin A-B'!S1505,'Speed Bin A-B'!S1609,'Speed Bin A-B'!S1713,'Speed Bin A-B'!S1817,'Speed Bin A-B'!S1921)</f>
        <v>0</v>
      </c>
      <c r="T42" s="269">
        <f>SUM('Speed Bin A-B'!T49,'Speed Bin A-B'!T153,'Speed Bin A-B'!T257,'Speed Bin A-B'!T361,'Speed Bin A-B'!T465,'Speed Bin A-B'!T777,'Speed Bin A-B'!T881,'Speed Bin A-B'!T985,'Speed Bin A-B'!T1089,'Speed Bin A-B'!T1193,'Speed Bin A-B'!T1505,'Speed Bin A-B'!T1609,'Speed Bin A-B'!T1713,'Speed Bin A-B'!T1817,'Speed Bin A-B'!T1921)</f>
        <v>0</v>
      </c>
      <c r="U42" s="269">
        <f>SUM('Speed Bin A-B'!U49,'Speed Bin A-B'!U153,'Speed Bin A-B'!U257,'Speed Bin A-B'!U361,'Speed Bin A-B'!U465,'Speed Bin A-B'!U777,'Speed Bin A-B'!U881,'Speed Bin A-B'!U985,'Speed Bin A-B'!U1089,'Speed Bin A-B'!U1193,'Speed Bin A-B'!U1505,'Speed Bin A-B'!U1609,'Speed Bin A-B'!U1713,'Speed Bin A-B'!U1817,'Speed Bin A-B'!U1921)</f>
        <v>0</v>
      </c>
      <c r="V42" s="270">
        <f>IFERROR(AVERAGE('Speed Bin A-B'!V49,'Speed Bin A-B'!V153,'Speed Bin A-B'!V257,'Speed Bin A-B'!V361,'Speed Bin A-B'!V465,'Speed Bin A-B'!V777,'Speed Bin A-B'!V881,'Speed Bin A-B'!V985,'Speed Bin A-B'!V1089,'Speed Bin A-B'!V1193,'Speed Bin A-B'!V1505,'Speed Bin A-B'!V1609,'Speed Bin A-B'!V1713,'Speed Bin A-B'!V1817,'Speed Bin A-B'!V1921),"-")</f>
        <v>24.333333333333329</v>
      </c>
      <c r="W42" s="270">
        <f>IFERROR(AVERAGE('Speed Bin A-B'!W49,'Speed Bin A-B'!W153,'Speed Bin A-B'!W257,'Speed Bin A-B'!W361,'Speed Bin A-B'!W465,'Speed Bin A-B'!W777,'Speed Bin A-B'!W881,'Speed Bin A-B'!W985,'Speed Bin A-B'!W1089,'Speed Bin A-B'!W1193,'Speed Bin A-B'!W1505,'Speed Bin A-B'!W1609,'Speed Bin A-B'!W1713,'Speed Bin A-B'!W1817,'Speed Bin A-B'!W1921),"-")</f>
        <v>27.333333333333332</v>
      </c>
      <c r="X42" s="263"/>
      <c r="Y42" s="263"/>
    </row>
    <row r="43" spans="1:25" x14ac:dyDescent="0.2">
      <c r="A43" s="268">
        <v>0.40625</v>
      </c>
      <c r="B43" s="269">
        <f>SUM('Speed Bin A-B'!B50,'Speed Bin A-B'!B154,'Speed Bin A-B'!B258,'Speed Bin A-B'!B362,'Speed Bin A-B'!B466,'Speed Bin A-B'!B778,'Speed Bin A-B'!B882,'Speed Bin A-B'!B986,'Speed Bin A-B'!B1090,'Speed Bin A-B'!B1194,'Speed Bin A-B'!B1506,'Speed Bin A-B'!B1610,'Speed Bin A-B'!B1714,'Speed Bin A-B'!B1818,'Speed Bin A-B'!B1922)</f>
        <v>80</v>
      </c>
      <c r="C43" s="269">
        <f>SUM('Speed Bin A-B'!C50,'Speed Bin A-B'!C154,'Speed Bin A-B'!C258,'Speed Bin A-B'!C362,'Speed Bin A-B'!C466,'Speed Bin A-B'!C778,'Speed Bin A-B'!C882,'Speed Bin A-B'!C986,'Speed Bin A-B'!C1090,'Speed Bin A-B'!C1194,'Speed Bin A-B'!C1506,'Speed Bin A-B'!C1610,'Speed Bin A-B'!C1714,'Speed Bin A-B'!C1818,'Speed Bin A-B'!C1922)</f>
        <v>1</v>
      </c>
      <c r="D43" s="269">
        <f>SUM('Speed Bin A-B'!D50,'Speed Bin A-B'!D154,'Speed Bin A-B'!D258,'Speed Bin A-B'!D362,'Speed Bin A-B'!D466,'Speed Bin A-B'!D778,'Speed Bin A-B'!D882,'Speed Bin A-B'!D986,'Speed Bin A-B'!D1090,'Speed Bin A-B'!D1194,'Speed Bin A-B'!D1506,'Speed Bin A-B'!D1610,'Speed Bin A-B'!D1714,'Speed Bin A-B'!D1818,'Speed Bin A-B'!D1922)</f>
        <v>4</v>
      </c>
      <c r="E43" s="269">
        <f>SUM('Speed Bin A-B'!E50,'Speed Bin A-B'!E154,'Speed Bin A-B'!E258,'Speed Bin A-B'!E362,'Speed Bin A-B'!E466,'Speed Bin A-B'!E778,'Speed Bin A-B'!E882,'Speed Bin A-B'!E986,'Speed Bin A-B'!E1090,'Speed Bin A-B'!E1194,'Speed Bin A-B'!E1506,'Speed Bin A-B'!E1610,'Speed Bin A-B'!E1714,'Speed Bin A-B'!E1818,'Speed Bin A-B'!E1922)</f>
        <v>6</v>
      </c>
      <c r="F43" s="269">
        <f>SUM('Speed Bin A-B'!F50,'Speed Bin A-B'!F154,'Speed Bin A-B'!F258,'Speed Bin A-B'!F362,'Speed Bin A-B'!F466,'Speed Bin A-B'!F778,'Speed Bin A-B'!F882,'Speed Bin A-B'!F986,'Speed Bin A-B'!F1090,'Speed Bin A-B'!F1194,'Speed Bin A-B'!F1506,'Speed Bin A-B'!F1610,'Speed Bin A-B'!F1714,'Speed Bin A-B'!F1818,'Speed Bin A-B'!F1922)</f>
        <v>31</v>
      </c>
      <c r="G43" s="269">
        <f>SUM('Speed Bin A-B'!G50,'Speed Bin A-B'!G154,'Speed Bin A-B'!G258,'Speed Bin A-B'!G362,'Speed Bin A-B'!G466,'Speed Bin A-B'!G778,'Speed Bin A-B'!G882,'Speed Bin A-B'!G986,'Speed Bin A-B'!G1090,'Speed Bin A-B'!G1194,'Speed Bin A-B'!G1506,'Speed Bin A-B'!G1610,'Speed Bin A-B'!G1714,'Speed Bin A-B'!G1818,'Speed Bin A-B'!G1922)</f>
        <v>31</v>
      </c>
      <c r="H43" s="269">
        <f>SUM('Speed Bin A-B'!H50,'Speed Bin A-B'!H154,'Speed Bin A-B'!H258,'Speed Bin A-B'!H362,'Speed Bin A-B'!H466,'Speed Bin A-B'!H778,'Speed Bin A-B'!H882,'Speed Bin A-B'!H986,'Speed Bin A-B'!H1090,'Speed Bin A-B'!H1194,'Speed Bin A-B'!H1506,'Speed Bin A-B'!H1610,'Speed Bin A-B'!H1714,'Speed Bin A-B'!H1818,'Speed Bin A-B'!H1922)</f>
        <v>6</v>
      </c>
      <c r="I43" s="269">
        <f>SUM('Speed Bin A-B'!I50,'Speed Bin A-B'!I154,'Speed Bin A-B'!I258,'Speed Bin A-B'!I362,'Speed Bin A-B'!I466,'Speed Bin A-B'!I778,'Speed Bin A-B'!I882,'Speed Bin A-B'!I986,'Speed Bin A-B'!I1090,'Speed Bin A-B'!I1194,'Speed Bin A-B'!I1506,'Speed Bin A-B'!I1610,'Speed Bin A-B'!I1714,'Speed Bin A-B'!I1818,'Speed Bin A-B'!I1922)</f>
        <v>1</v>
      </c>
      <c r="J43" s="269">
        <f>SUM('Speed Bin A-B'!J50,'Speed Bin A-B'!J154,'Speed Bin A-B'!J258,'Speed Bin A-B'!J362,'Speed Bin A-B'!J466,'Speed Bin A-B'!J778,'Speed Bin A-B'!J882,'Speed Bin A-B'!J986,'Speed Bin A-B'!J1090,'Speed Bin A-B'!J1194,'Speed Bin A-B'!J1506,'Speed Bin A-B'!J1610,'Speed Bin A-B'!J1714,'Speed Bin A-B'!J1818,'Speed Bin A-B'!J1922)</f>
        <v>0</v>
      </c>
      <c r="K43" s="269">
        <f>SUM('Speed Bin A-B'!K50,'Speed Bin A-B'!K154,'Speed Bin A-B'!K258,'Speed Bin A-B'!K362,'Speed Bin A-B'!K466,'Speed Bin A-B'!K778,'Speed Bin A-B'!K882,'Speed Bin A-B'!K986,'Speed Bin A-B'!K1090,'Speed Bin A-B'!K1194,'Speed Bin A-B'!K1506,'Speed Bin A-B'!K1610,'Speed Bin A-B'!K1714,'Speed Bin A-B'!K1818,'Speed Bin A-B'!K1922)</f>
        <v>0</v>
      </c>
      <c r="L43" s="269">
        <f>SUM('Speed Bin A-B'!L50,'Speed Bin A-B'!L154,'Speed Bin A-B'!L258,'Speed Bin A-B'!L362,'Speed Bin A-B'!L466,'Speed Bin A-B'!L778,'Speed Bin A-B'!L882,'Speed Bin A-B'!L986,'Speed Bin A-B'!L1090,'Speed Bin A-B'!L1194,'Speed Bin A-B'!L1506,'Speed Bin A-B'!L1610,'Speed Bin A-B'!L1714,'Speed Bin A-B'!L1818,'Speed Bin A-B'!L1922)</f>
        <v>0</v>
      </c>
      <c r="M43" s="269">
        <f>SUM('Speed Bin A-B'!M50,'Speed Bin A-B'!M154,'Speed Bin A-B'!M258,'Speed Bin A-B'!M362,'Speed Bin A-B'!M466,'Speed Bin A-B'!M778,'Speed Bin A-B'!M882,'Speed Bin A-B'!M986,'Speed Bin A-B'!M1090,'Speed Bin A-B'!M1194,'Speed Bin A-B'!M1506,'Speed Bin A-B'!M1610,'Speed Bin A-B'!M1714,'Speed Bin A-B'!M1818,'Speed Bin A-B'!M1922)</f>
        <v>0</v>
      </c>
      <c r="N43" s="269">
        <f>SUM('Speed Bin A-B'!N50,'Speed Bin A-B'!N154,'Speed Bin A-B'!N258,'Speed Bin A-B'!N362,'Speed Bin A-B'!N466,'Speed Bin A-B'!N778,'Speed Bin A-B'!N882,'Speed Bin A-B'!N986,'Speed Bin A-B'!N1090,'Speed Bin A-B'!N1194,'Speed Bin A-B'!N1506,'Speed Bin A-B'!N1610,'Speed Bin A-B'!N1714,'Speed Bin A-B'!N1818,'Speed Bin A-B'!N1922)</f>
        <v>0</v>
      </c>
      <c r="O43" s="269">
        <f>SUM('Speed Bin A-B'!O50,'Speed Bin A-B'!O154,'Speed Bin A-B'!O258,'Speed Bin A-B'!O362,'Speed Bin A-B'!O466,'Speed Bin A-B'!O778,'Speed Bin A-B'!O882,'Speed Bin A-B'!O986,'Speed Bin A-B'!O1090,'Speed Bin A-B'!O1194,'Speed Bin A-B'!O1506,'Speed Bin A-B'!O1610,'Speed Bin A-B'!O1714,'Speed Bin A-B'!O1818,'Speed Bin A-B'!O1922)</f>
        <v>0</v>
      </c>
      <c r="P43" s="269">
        <f>SUM('Speed Bin A-B'!P50,'Speed Bin A-B'!P154,'Speed Bin A-B'!P258,'Speed Bin A-B'!P362,'Speed Bin A-B'!P466,'Speed Bin A-B'!P778,'Speed Bin A-B'!P882,'Speed Bin A-B'!P986,'Speed Bin A-B'!P1090,'Speed Bin A-B'!P1194,'Speed Bin A-B'!P1506,'Speed Bin A-B'!P1610,'Speed Bin A-B'!P1714,'Speed Bin A-B'!P1818,'Speed Bin A-B'!P1922)</f>
        <v>0</v>
      </c>
      <c r="Q43" s="269">
        <f>SUM('Speed Bin A-B'!Q50,'Speed Bin A-B'!Q154,'Speed Bin A-B'!Q258,'Speed Bin A-B'!Q362,'Speed Bin A-B'!Q466,'Speed Bin A-B'!Q778,'Speed Bin A-B'!Q882,'Speed Bin A-B'!Q986,'Speed Bin A-B'!Q1090,'Speed Bin A-B'!Q1194,'Speed Bin A-B'!Q1506,'Speed Bin A-B'!Q1610,'Speed Bin A-B'!Q1714,'Speed Bin A-B'!Q1818,'Speed Bin A-B'!Q1922)</f>
        <v>0</v>
      </c>
      <c r="R43" s="269">
        <f>SUM('Speed Bin A-B'!R50,'Speed Bin A-B'!R154,'Speed Bin A-B'!R258,'Speed Bin A-B'!R362,'Speed Bin A-B'!R466,'Speed Bin A-B'!R778,'Speed Bin A-B'!R882,'Speed Bin A-B'!R986,'Speed Bin A-B'!R1090,'Speed Bin A-B'!R1194,'Speed Bin A-B'!R1506,'Speed Bin A-B'!R1610,'Speed Bin A-B'!R1714,'Speed Bin A-B'!R1818,'Speed Bin A-B'!R1922)</f>
        <v>0</v>
      </c>
      <c r="S43" s="269">
        <f>SUM('Speed Bin A-B'!S50,'Speed Bin A-B'!S154,'Speed Bin A-B'!S258,'Speed Bin A-B'!S362,'Speed Bin A-B'!S466,'Speed Bin A-B'!S778,'Speed Bin A-B'!S882,'Speed Bin A-B'!S986,'Speed Bin A-B'!S1090,'Speed Bin A-B'!S1194,'Speed Bin A-B'!S1506,'Speed Bin A-B'!S1610,'Speed Bin A-B'!S1714,'Speed Bin A-B'!S1818,'Speed Bin A-B'!S1922)</f>
        <v>0</v>
      </c>
      <c r="T43" s="269">
        <f>SUM('Speed Bin A-B'!T50,'Speed Bin A-B'!T154,'Speed Bin A-B'!T258,'Speed Bin A-B'!T362,'Speed Bin A-B'!T466,'Speed Bin A-B'!T778,'Speed Bin A-B'!T882,'Speed Bin A-B'!T986,'Speed Bin A-B'!T1090,'Speed Bin A-B'!T1194,'Speed Bin A-B'!T1506,'Speed Bin A-B'!T1610,'Speed Bin A-B'!T1714,'Speed Bin A-B'!T1818,'Speed Bin A-B'!T1922)</f>
        <v>0</v>
      </c>
      <c r="U43" s="269">
        <f>SUM('Speed Bin A-B'!U50,'Speed Bin A-B'!U154,'Speed Bin A-B'!U258,'Speed Bin A-B'!U362,'Speed Bin A-B'!U466,'Speed Bin A-B'!U778,'Speed Bin A-B'!U882,'Speed Bin A-B'!U986,'Speed Bin A-B'!U1090,'Speed Bin A-B'!U1194,'Speed Bin A-B'!U1506,'Speed Bin A-B'!U1610,'Speed Bin A-B'!U1714,'Speed Bin A-B'!U1818,'Speed Bin A-B'!U1922)</f>
        <v>0</v>
      </c>
      <c r="V43" s="270">
        <f>IFERROR(AVERAGE('Speed Bin A-B'!V50,'Speed Bin A-B'!V154,'Speed Bin A-B'!V258,'Speed Bin A-B'!V362,'Speed Bin A-B'!V466,'Speed Bin A-B'!V778,'Speed Bin A-B'!V882,'Speed Bin A-B'!V986,'Speed Bin A-B'!V1090,'Speed Bin A-B'!V1194,'Speed Bin A-B'!V1506,'Speed Bin A-B'!V1610,'Speed Bin A-B'!V1714,'Speed Bin A-B'!V1818,'Speed Bin A-B'!V1922),"-")</f>
        <v>24.722222222222221</v>
      </c>
      <c r="W43" s="270">
        <f>IFERROR(AVERAGE('Speed Bin A-B'!W50,'Speed Bin A-B'!W154,'Speed Bin A-B'!W258,'Speed Bin A-B'!W362,'Speed Bin A-B'!W466,'Speed Bin A-B'!W778,'Speed Bin A-B'!W882,'Speed Bin A-B'!W986,'Speed Bin A-B'!W1090,'Speed Bin A-B'!W1194,'Speed Bin A-B'!W1506,'Speed Bin A-B'!W1610,'Speed Bin A-B'!W1714,'Speed Bin A-B'!W1818,'Speed Bin A-B'!W1922),"-")</f>
        <v>27.75</v>
      </c>
      <c r="X43" s="263"/>
      <c r="Y43" s="263"/>
    </row>
    <row r="44" spans="1:25" x14ac:dyDescent="0.2">
      <c r="A44" s="268">
        <v>0.41666666666666702</v>
      </c>
      <c r="B44" s="269">
        <f>SUM('Speed Bin A-B'!B51,'Speed Bin A-B'!B155,'Speed Bin A-B'!B259,'Speed Bin A-B'!B363,'Speed Bin A-B'!B467,'Speed Bin A-B'!B779,'Speed Bin A-B'!B883,'Speed Bin A-B'!B987,'Speed Bin A-B'!B1091,'Speed Bin A-B'!B1195,'Speed Bin A-B'!B1507,'Speed Bin A-B'!B1611,'Speed Bin A-B'!B1715,'Speed Bin A-B'!B1819,'Speed Bin A-B'!B1923)</f>
        <v>84</v>
      </c>
      <c r="C44" s="269">
        <f>SUM('Speed Bin A-B'!C51,'Speed Bin A-B'!C155,'Speed Bin A-B'!C259,'Speed Bin A-B'!C363,'Speed Bin A-B'!C467,'Speed Bin A-B'!C779,'Speed Bin A-B'!C883,'Speed Bin A-B'!C987,'Speed Bin A-B'!C1091,'Speed Bin A-B'!C1195,'Speed Bin A-B'!C1507,'Speed Bin A-B'!C1611,'Speed Bin A-B'!C1715,'Speed Bin A-B'!C1819,'Speed Bin A-B'!C1923)</f>
        <v>0</v>
      </c>
      <c r="D44" s="269">
        <f>SUM('Speed Bin A-B'!D51,'Speed Bin A-B'!D155,'Speed Bin A-B'!D259,'Speed Bin A-B'!D363,'Speed Bin A-B'!D467,'Speed Bin A-B'!D779,'Speed Bin A-B'!D883,'Speed Bin A-B'!D987,'Speed Bin A-B'!D1091,'Speed Bin A-B'!D1195,'Speed Bin A-B'!D1507,'Speed Bin A-B'!D1611,'Speed Bin A-B'!D1715,'Speed Bin A-B'!D1819,'Speed Bin A-B'!D1923)</f>
        <v>0</v>
      </c>
      <c r="E44" s="269">
        <f>SUM('Speed Bin A-B'!E51,'Speed Bin A-B'!E155,'Speed Bin A-B'!E259,'Speed Bin A-B'!E363,'Speed Bin A-B'!E467,'Speed Bin A-B'!E779,'Speed Bin A-B'!E883,'Speed Bin A-B'!E987,'Speed Bin A-B'!E1091,'Speed Bin A-B'!E1195,'Speed Bin A-B'!E1507,'Speed Bin A-B'!E1611,'Speed Bin A-B'!E1715,'Speed Bin A-B'!E1819,'Speed Bin A-B'!E1923)</f>
        <v>13</v>
      </c>
      <c r="F44" s="269">
        <f>SUM('Speed Bin A-B'!F51,'Speed Bin A-B'!F155,'Speed Bin A-B'!F259,'Speed Bin A-B'!F363,'Speed Bin A-B'!F467,'Speed Bin A-B'!F779,'Speed Bin A-B'!F883,'Speed Bin A-B'!F987,'Speed Bin A-B'!F1091,'Speed Bin A-B'!F1195,'Speed Bin A-B'!F1507,'Speed Bin A-B'!F1611,'Speed Bin A-B'!F1715,'Speed Bin A-B'!F1819,'Speed Bin A-B'!F1923)</f>
        <v>35</v>
      </c>
      <c r="G44" s="269">
        <f>SUM('Speed Bin A-B'!G51,'Speed Bin A-B'!G155,'Speed Bin A-B'!G259,'Speed Bin A-B'!G363,'Speed Bin A-B'!G467,'Speed Bin A-B'!G779,'Speed Bin A-B'!G883,'Speed Bin A-B'!G987,'Speed Bin A-B'!G1091,'Speed Bin A-B'!G1195,'Speed Bin A-B'!G1507,'Speed Bin A-B'!G1611,'Speed Bin A-B'!G1715,'Speed Bin A-B'!G1819,'Speed Bin A-B'!G1923)</f>
        <v>30</v>
      </c>
      <c r="H44" s="269">
        <f>SUM('Speed Bin A-B'!H51,'Speed Bin A-B'!H155,'Speed Bin A-B'!H259,'Speed Bin A-B'!H363,'Speed Bin A-B'!H467,'Speed Bin A-B'!H779,'Speed Bin A-B'!H883,'Speed Bin A-B'!H987,'Speed Bin A-B'!H1091,'Speed Bin A-B'!H1195,'Speed Bin A-B'!H1507,'Speed Bin A-B'!H1611,'Speed Bin A-B'!H1715,'Speed Bin A-B'!H1819,'Speed Bin A-B'!H1923)</f>
        <v>6</v>
      </c>
      <c r="I44" s="269">
        <f>SUM('Speed Bin A-B'!I51,'Speed Bin A-B'!I155,'Speed Bin A-B'!I259,'Speed Bin A-B'!I363,'Speed Bin A-B'!I467,'Speed Bin A-B'!I779,'Speed Bin A-B'!I883,'Speed Bin A-B'!I987,'Speed Bin A-B'!I1091,'Speed Bin A-B'!I1195,'Speed Bin A-B'!I1507,'Speed Bin A-B'!I1611,'Speed Bin A-B'!I1715,'Speed Bin A-B'!I1819,'Speed Bin A-B'!I1923)</f>
        <v>0</v>
      </c>
      <c r="J44" s="269">
        <f>SUM('Speed Bin A-B'!J51,'Speed Bin A-B'!J155,'Speed Bin A-B'!J259,'Speed Bin A-B'!J363,'Speed Bin A-B'!J467,'Speed Bin A-B'!J779,'Speed Bin A-B'!J883,'Speed Bin A-B'!J987,'Speed Bin A-B'!J1091,'Speed Bin A-B'!J1195,'Speed Bin A-B'!J1507,'Speed Bin A-B'!J1611,'Speed Bin A-B'!J1715,'Speed Bin A-B'!J1819,'Speed Bin A-B'!J1923)</f>
        <v>0</v>
      </c>
      <c r="K44" s="269">
        <f>SUM('Speed Bin A-B'!K51,'Speed Bin A-B'!K155,'Speed Bin A-B'!K259,'Speed Bin A-B'!K363,'Speed Bin A-B'!K467,'Speed Bin A-B'!K779,'Speed Bin A-B'!K883,'Speed Bin A-B'!K987,'Speed Bin A-B'!K1091,'Speed Bin A-B'!K1195,'Speed Bin A-B'!K1507,'Speed Bin A-B'!K1611,'Speed Bin A-B'!K1715,'Speed Bin A-B'!K1819,'Speed Bin A-B'!K1923)</f>
        <v>0</v>
      </c>
      <c r="L44" s="269">
        <f>SUM('Speed Bin A-B'!L51,'Speed Bin A-B'!L155,'Speed Bin A-B'!L259,'Speed Bin A-B'!L363,'Speed Bin A-B'!L467,'Speed Bin A-B'!L779,'Speed Bin A-B'!L883,'Speed Bin A-B'!L987,'Speed Bin A-B'!L1091,'Speed Bin A-B'!L1195,'Speed Bin A-B'!L1507,'Speed Bin A-B'!L1611,'Speed Bin A-B'!L1715,'Speed Bin A-B'!L1819,'Speed Bin A-B'!L1923)</f>
        <v>0</v>
      </c>
      <c r="M44" s="269">
        <f>SUM('Speed Bin A-B'!M51,'Speed Bin A-B'!M155,'Speed Bin A-B'!M259,'Speed Bin A-B'!M363,'Speed Bin A-B'!M467,'Speed Bin A-B'!M779,'Speed Bin A-B'!M883,'Speed Bin A-B'!M987,'Speed Bin A-B'!M1091,'Speed Bin A-B'!M1195,'Speed Bin A-B'!M1507,'Speed Bin A-B'!M1611,'Speed Bin A-B'!M1715,'Speed Bin A-B'!M1819,'Speed Bin A-B'!M1923)</f>
        <v>0</v>
      </c>
      <c r="N44" s="269">
        <f>SUM('Speed Bin A-B'!N51,'Speed Bin A-B'!N155,'Speed Bin A-B'!N259,'Speed Bin A-B'!N363,'Speed Bin A-B'!N467,'Speed Bin A-B'!N779,'Speed Bin A-B'!N883,'Speed Bin A-B'!N987,'Speed Bin A-B'!N1091,'Speed Bin A-B'!N1195,'Speed Bin A-B'!N1507,'Speed Bin A-B'!N1611,'Speed Bin A-B'!N1715,'Speed Bin A-B'!N1819,'Speed Bin A-B'!N1923)</f>
        <v>0</v>
      </c>
      <c r="O44" s="269">
        <f>SUM('Speed Bin A-B'!O51,'Speed Bin A-B'!O155,'Speed Bin A-B'!O259,'Speed Bin A-B'!O363,'Speed Bin A-B'!O467,'Speed Bin A-B'!O779,'Speed Bin A-B'!O883,'Speed Bin A-B'!O987,'Speed Bin A-B'!O1091,'Speed Bin A-B'!O1195,'Speed Bin A-B'!O1507,'Speed Bin A-B'!O1611,'Speed Bin A-B'!O1715,'Speed Bin A-B'!O1819,'Speed Bin A-B'!O1923)</f>
        <v>0</v>
      </c>
      <c r="P44" s="269">
        <f>SUM('Speed Bin A-B'!P51,'Speed Bin A-B'!P155,'Speed Bin A-B'!P259,'Speed Bin A-B'!P363,'Speed Bin A-B'!P467,'Speed Bin A-B'!P779,'Speed Bin A-B'!P883,'Speed Bin A-B'!P987,'Speed Bin A-B'!P1091,'Speed Bin A-B'!P1195,'Speed Bin A-B'!P1507,'Speed Bin A-B'!P1611,'Speed Bin A-B'!P1715,'Speed Bin A-B'!P1819,'Speed Bin A-B'!P1923)</f>
        <v>0</v>
      </c>
      <c r="Q44" s="269">
        <f>SUM('Speed Bin A-B'!Q51,'Speed Bin A-B'!Q155,'Speed Bin A-B'!Q259,'Speed Bin A-B'!Q363,'Speed Bin A-B'!Q467,'Speed Bin A-B'!Q779,'Speed Bin A-B'!Q883,'Speed Bin A-B'!Q987,'Speed Bin A-B'!Q1091,'Speed Bin A-B'!Q1195,'Speed Bin A-B'!Q1507,'Speed Bin A-B'!Q1611,'Speed Bin A-B'!Q1715,'Speed Bin A-B'!Q1819,'Speed Bin A-B'!Q1923)</f>
        <v>0</v>
      </c>
      <c r="R44" s="269">
        <f>SUM('Speed Bin A-B'!R51,'Speed Bin A-B'!R155,'Speed Bin A-B'!R259,'Speed Bin A-B'!R363,'Speed Bin A-B'!R467,'Speed Bin A-B'!R779,'Speed Bin A-B'!R883,'Speed Bin A-B'!R987,'Speed Bin A-B'!R1091,'Speed Bin A-B'!R1195,'Speed Bin A-B'!R1507,'Speed Bin A-B'!R1611,'Speed Bin A-B'!R1715,'Speed Bin A-B'!R1819,'Speed Bin A-B'!R1923)</f>
        <v>0</v>
      </c>
      <c r="S44" s="269">
        <f>SUM('Speed Bin A-B'!S51,'Speed Bin A-B'!S155,'Speed Bin A-B'!S259,'Speed Bin A-B'!S363,'Speed Bin A-B'!S467,'Speed Bin A-B'!S779,'Speed Bin A-B'!S883,'Speed Bin A-B'!S987,'Speed Bin A-B'!S1091,'Speed Bin A-B'!S1195,'Speed Bin A-B'!S1507,'Speed Bin A-B'!S1611,'Speed Bin A-B'!S1715,'Speed Bin A-B'!S1819,'Speed Bin A-B'!S1923)</f>
        <v>0</v>
      </c>
      <c r="T44" s="269">
        <f>SUM('Speed Bin A-B'!T51,'Speed Bin A-B'!T155,'Speed Bin A-B'!T259,'Speed Bin A-B'!T363,'Speed Bin A-B'!T467,'Speed Bin A-B'!T779,'Speed Bin A-B'!T883,'Speed Bin A-B'!T987,'Speed Bin A-B'!T1091,'Speed Bin A-B'!T1195,'Speed Bin A-B'!T1507,'Speed Bin A-B'!T1611,'Speed Bin A-B'!T1715,'Speed Bin A-B'!T1819,'Speed Bin A-B'!T1923)</f>
        <v>0</v>
      </c>
      <c r="U44" s="269">
        <f>SUM('Speed Bin A-B'!U51,'Speed Bin A-B'!U155,'Speed Bin A-B'!U259,'Speed Bin A-B'!U363,'Speed Bin A-B'!U467,'Speed Bin A-B'!U779,'Speed Bin A-B'!U883,'Speed Bin A-B'!U987,'Speed Bin A-B'!U1091,'Speed Bin A-B'!U1195,'Speed Bin A-B'!U1507,'Speed Bin A-B'!U1611,'Speed Bin A-B'!U1715,'Speed Bin A-B'!U1819,'Speed Bin A-B'!U1923)</f>
        <v>0</v>
      </c>
      <c r="V44" s="270">
        <f>IFERROR(AVERAGE('Speed Bin A-B'!V51,'Speed Bin A-B'!V155,'Speed Bin A-B'!V259,'Speed Bin A-B'!V363,'Speed Bin A-B'!V467,'Speed Bin A-B'!V779,'Speed Bin A-B'!V883,'Speed Bin A-B'!V987,'Speed Bin A-B'!V1091,'Speed Bin A-B'!V1195,'Speed Bin A-B'!V1507,'Speed Bin A-B'!V1611,'Speed Bin A-B'!V1715,'Speed Bin A-B'!V1819,'Speed Bin A-B'!V1923),"-")</f>
        <v>24.422222222222224</v>
      </c>
      <c r="W44" s="270">
        <f>IFERROR(AVERAGE('Speed Bin A-B'!W51,'Speed Bin A-B'!W155,'Speed Bin A-B'!W259,'Speed Bin A-B'!W363,'Speed Bin A-B'!W467,'Speed Bin A-B'!W779,'Speed Bin A-B'!W883,'Speed Bin A-B'!W987,'Speed Bin A-B'!W1091,'Speed Bin A-B'!W1195,'Speed Bin A-B'!W1507,'Speed Bin A-B'!W1611,'Speed Bin A-B'!W1715,'Speed Bin A-B'!W1819,'Speed Bin A-B'!W1923),"-")</f>
        <v>28.65</v>
      </c>
      <c r="X44" s="263"/>
      <c r="Y44" s="263"/>
    </row>
    <row r="45" spans="1:25" x14ac:dyDescent="0.2">
      <c r="A45" s="268">
        <v>0.42708333333333298</v>
      </c>
      <c r="B45" s="269">
        <f>SUM('Speed Bin A-B'!B52,'Speed Bin A-B'!B156,'Speed Bin A-B'!B260,'Speed Bin A-B'!B364,'Speed Bin A-B'!B468,'Speed Bin A-B'!B780,'Speed Bin A-B'!B884,'Speed Bin A-B'!B988,'Speed Bin A-B'!B1092,'Speed Bin A-B'!B1196,'Speed Bin A-B'!B1508,'Speed Bin A-B'!B1612,'Speed Bin A-B'!B1716,'Speed Bin A-B'!B1820,'Speed Bin A-B'!B1924)</f>
        <v>69</v>
      </c>
      <c r="C45" s="269">
        <f>SUM('Speed Bin A-B'!C52,'Speed Bin A-B'!C156,'Speed Bin A-B'!C260,'Speed Bin A-B'!C364,'Speed Bin A-B'!C468,'Speed Bin A-B'!C780,'Speed Bin A-B'!C884,'Speed Bin A-B'!C988,'Speed Bin A-B'!C1092,'Speed Bin A-B'!C1196,'Speed Bin A-B'!C1508,'Speed Bin A-B'!C1612,'Speed Bin A-B'!C1716,'Speed Bin A-B'!C1820,'Speed Bin A-B'!C1924)</f>
        <v>0</v>
      </c>
      <c r="D45" s="269">
        <f>SUM('Speed Bin A-B'!D52,'Speed Bin A-B'!D156,'Speed Bin A-B'!D260,'Speed Bin A-B'!D364,'Speed Bin A-B'!D468,'Speed Bin A-B'!D780,'Speed Bin A-B'!D884,'Speed Bin A-B'!D988,'Speed Bin A-B'!D1092,'Speed Bin A-B'!D1196,'Speed Bin A-B'!D1508,'Speed Bin A-B'!D1612,'Speed Bin A-B'!D1716,'Speed Bin A-B'!D1820,'Speed Bin A-B'!D1924)</f>
        <v>0</v>
      </c>
      <c r="E45" s="269">
        <f>SUM('Speed Bin A-B'!E52,'Speed Bin A-B'!E156,'Speed Bin A-B'!E260,'Speed Bin A-B'!E364,'Speed Bin A-B'!E468,'Speed Bin A-B'!E780,'Speed Bin A-B'!E884,'Speed Bin A-B'!E988,'Speed Bin A-B'!E1092,'Speed Bin A-B'!E1196,'Speed Bin A-B'!E1508,'Speed Bin A-B'!E1612,'Speed Bin A-B'!E1716,'Speed Bin A-B'!E1820,'Speed Bin A-B'!E1924)</f>
        <v>1</v>
      </c>
      <c r="F45" s="269">
        <f>SUM('Speed Bin A-B'!F52,'Speed Bin A-B'!F156,'Speed Bin A-B'!F260,'Speed Bin A-B'!F364,'Speed Bin A-B'!F468,'Speed Bin A-B'!F780,'Speed Bin A-B'!F884,'Speed Bin A-B'!F988,'Speed Bin A-B'!F1092,'Speed Bin A-B'!F1196,'Speed Bin A-B'!F1508,'Speed Bin A-B'!F1612,'Speed Bin A-B'!F1716,'Speed Bin A-B'!F1820,'Speed Bin A-B'!F1924)</f>
        <v>36</v>
      </c>
      <c r="G45" s="269">
        <f>SUM('Speed Bin A-B'!G52,'Speed Bin A-B'!G156,'Speed Bin A-B'!G260,'Speed Bin A-B'!G364,'Speed Bin A-B'!G468,'Speed Bin A-B'!G780,'Speed Bin A-B'!G884,'Speed Bin A-B'!G988,'Speed Bin A-B'!G1092,'Speed Bin A-B'!G1196,'Speed Bin A-B'!G1508,'Speed Bin A-B'!G1612,'Speed Bin A-B'!G1716,'Speed Bin A-B'!G1820,'Speed Bin A-B'!G1924)</f>
        <v>26</v>
      </c>
      <c r="H45" s="269">
        <f>SUM('Speed Bin A-B'!H52,'Speed Bin A-B'!H156,'Speed Bin A-B'!H260,'Speed Bin A-B'!H364,'Speed Bin A-B'!H468,'Speed Bin A-B'!H780,'Speed Bin A-B'!H884,'Speed Bin A-B'!H988,'Speed Bin A-B'!H1092,'Speed Bin A-B'!H1196,'Speed Bin A-B'!H1508,'Speed Bin A-B'!H1612,'Speed Bin A-B'!H1716,'Speed Bin A-B'!H1820,'Speed Bin A-B'!H1924)</f>
        <v>4</v>
      </c>
      <c r="I45" s="269">
        <f>SUM('Speed Bin A-B'!I52,'Speed Bin A-B'!I156,'Speed Bin A-B'!I260,'Speed Bin A-B'!I364,'Speed Bin A-B'!I468,'Speed Bin A-B'!I780,'Speed Bin A-B'!I884,'Speed Bin A-B'!I988,'Speed Bin A-B'!I1092,'Speed Bin A-B'!I1196,'Speed Bin A-B'!I1508,'Speed Bin A-B'!I1612,'Speed Bin A-B'!I1716,'Speed Bin A-B'!I1820,'Speed Bin A-B'!I1924)</f>
        <v>2</v>
      </c>
      <c r="J45" s="269">
        <f>SUM('Speed Bin A-B'!J52,'Speed Bin A-B'!J156,'Speed Bin A-B'!J260,'Speed Bin A-B'!J364,'Speed Bin A-B'!J468,'Speed Bin A-B'!J780,'Speed Bin A-B'!J884,'Speed Bin A-B'!J988,'Speed Bin A-B'!J1092,'Speed Bin A-B'!J1196,'Speed Bin A-B'!J1508,'Speed Bin A-B'!J1612,'Speed Bin A-B'!J1716,'Speed Bin A-B'!J1820,'Speed Bin A-B'!J1924)</f>
        <v>0</v>
      </c>
      <c r="K45" s="269">
        <f>SUM('Speed Bin A-B'!K52,'Speed Bin A-B'!K156,'Speed Bin A-B'!K260,'Speed Bin A-B'!K364,'Speed Bin A-B'!K468,'Speed Bin A-B'!K780,'Speed Bin A-B'!K884,'Speed Bin A-B'!K988,'Speed Bin A-B'!K1092,'Speed Bin A-B'!K1196,'Speed Bin A-B'!K1508,'Speed Bin A-B'!K1612,'Speed Bin A-B'!K1716,'Speed Bin A-B'!K1820,'Speed Bin A-B'!K1924)</f>
        <v>0</v>
      </c>
      <c r="L45" s="269">
        <f>SUM('Speed Bin A-B'!L52,'Speed Bin A-B'!L156,'Speed Bin A-B'!L260,'Speed Bin A-B'!L364,'Speed Bin A-B'!L468,'Speed Bin A-B'!L780,'Speed Bin A-B'!L884,'Speed Bin A-B'!L988,'Speed Bin A-B'!L1092,'Speed Bin A-B'!L1196,'Speed Bin A-B'!L1508,'Speed Bin A-B'!L1612,'Speed Bin A-B'!L1716,'Speed Bin A-B'!L1820,'Speed Bin A-B'!L1924)</f>
        <v>0</v>
      </c>
      <c r="M45" s="269">
        <f>SUM('Speed Bin A-B'!M52,'Speed Bin A-B'!M156,'Speed Bin A-B'!M260,'Speed Bin A-B'!M364,'Speed Bin A-B'!M468,'Speed Bin A-B'!M780,'Speed Bin A-B'!M884,'Speed Bin A-B'!M988,'Speed Bin A-B'!M1092,'Speed Bin A-B'!M1196,'Speed Bin A-B'!M1508,'Speed Bin A-B'!M1612,'Speed Bin A-B'!M1716,'Speed Bin A-B'!M1820,'Speed Bin A-B'!M1924)</f>
        <v>0</v>
      </c>
      <c r="N45" s="269">
        <f>SUM('Speed Bin A-B'!N52,'Speed Bin A-B'!N156,'Speed Bin A-B'!N260,'Speed Bin A-B'!N364,'Speed Bin A-B'!N468,'Speed Bin A-B'!N780,'Speed Bin A-B'!N884,'Speed Bin A-B'!N988,'Speed Bin A-B'!N1092,'Speed Bin A-B'!N1196,'Speed Bin A-B'!N1508,'Speed Bin A-B'!N1612,'Speed Bin A-B'!N1716,'Speed Bin A-B'!N1820,'Speed Bin A-B'!N1924)</f>
        <v>0</v>
      </c>
      <c r="O45" s="269">
        <f>SUM('Speed Bin A-B'!O52,'Speed Bin A-B'!O156,'Speed Bin A-B'!O260,'Speed Bin A-B'!O364,'Speed Bin A-B'!O468,'Speed Bin A-B'!O780,'Speed Bin A-B'!O884,'Speed Bin A-B'!O988,'Speed Bin A-B'!O1092,'Speed Bin A-B'!O1196,'Speed Bin A-B'!O1508,'Speed Bin A-B'!O1612,'Speed Bin A-B'!O1716,'Speed Bin A-B'!O1820,'Speed Bin A-B'!O1924)</f>
        <v>0</v>
      </c>
      <c r="P45" s="269">
        <f>SUM('Speed Bin A-B'!P52,'Speed Bin A-B'!P156,'Speed Bin A-B'!P260,'Speed Bin A-B'!P364,'Speed Bin A-B'!P468,'Speed Bin A-B'!P780,'Speed Bin A-B'!P884,'Speed Bin A-B'!P988,'Speed Bin A-B'!P1092,'Speed Bin A-B'!P1196,'Speed Bin A-B'!P1508,'Speed Bin A-B'!P1612,'Speed Bin A-B'!P1716,'Speed Bin A-B'!P1820,'Speed Bin A-B'!P1924)</f>
        <v>0</v>
      </c>
      <c r="Q45" s="269">
        <f>SUM('Speed Bin A-B'!Q52,'Speed Bin A-B'!Q156,'Speed Bin A-B'!Q260,'Speed Bin A-B'!Q364,'Speed Bin A-B'!Q468,'Speed Bin A-B'!Q780,'Speed Bin A-B'!Q884,'Speed Bin A-B'!Q988,'Speed Bin A-B'!Q1092,'Speed Bin A-B'!Q1196,'Speed Bin A-B'!Q1508,'Speed Bin A-B'!Q1612,'Speed Bin A-B'!Q1716,'Speed Bin A-B'!Q1820,'Speed Bin A-B'!Q1924)</f>
        <v>0</v>
      </c>
      <c r="R45" s="269">
        <f>SUM('Speed Bin A-B'!R52,'Speed Bin A-B'!R156,'Speed Bin A-B'!R260,'Speed Bin A-B'!R364,'Speed Bin A-B'!R468,'Speed Bin A-B'!R780,'Speed Bin A-B'!R884,'Speed Bin A-B'!R988,'Speed Bin A-B'!R1092,'Speed Bin A-B'!R1196,'Speed Bin A-B'!R1508,'Speed Bin A-B'!R1612,'Speed Bin A-B'!R1716,'Speed Bin A-B'!R1820,'Speed Bin A-B'!R1924)</f>
        <v>0</v>
      </c>
      <c r="S45" s="269">
        <f>SUM('Speed Bin A-B'!S52,'Speed Bin A-B'!S156,'Speed Bin A-B'!S260,'Speed Bin A-B'!S364,'Speed Bin A-B'!S468,'Speed Bin A-B'!S780,'Speed Bin A-B'!S884,'Speed Bin A-B'!S988,'Speed Bin A-B'!S1092,'Speed Bin A-B'!S1196,'Speed Bin A-B'!S1508,'Speed Bin A-B'!S1612,'Speed Bin A-B'!S1716,'Speed Bin A-B'!S1820,'Speed Bin A-B'!S1924)</f>
        <v>0</v>
      </c>
      <c r="T45" s="269">
        <f>SUM('Speed Bin A-B'!T52,'Speed Bin A-B'!T156,'Speed Bin A-B'!T260,'Speed Bin A-B'!T364,'Speed Bin A-B'!T468,'Speed Bin A-B'!T780,'Speed Bin A-B'!T884,'Speed Bin A-B'!T988,'Speed Bin A-B'!T1092,'Speed Bin A-B'!T1196,'Speed Bin A-B'!T1508,'Speed Bin A-B'!T1612,'Speed Bin A-B'!T1716,'Speed Bin A-B'!T1820,'Speed Bin A-B'!T1924)</f>
        <v>0</v>
      </c>
      <c r="U45" s="269">
        <f>SUM('Speed Bin A-B'!U52,'Speed Bin A-B'!U156,'Speed Bin A-B'!U260,'Speed Bin A-B'!U364,'Speed Bin A-B'!U468,'Speed Bin A-B'!U780,'Speed Bin A-B'!U884,'Speed Bin A-B'!U988,'Speed Bin A-B'!U1092,'Speed Bin A-B'!U1196,'Speed Bin A-B'!U1508,'Speed Bin A-B'!U1612,'Speed Bin A-B'!U1716,'Speed Bin A-B'!U1820,'Speed Bin A-B'!U1924)</f>
        <v>0</v>
      </c>
      <c r="V45" s="270">
        <f>IFERROR(AVERAGE('Speed Bin A-B'!V52,'Speed Bin A-B'!V156,'Speed Bin A-B'!V260,'Speed Bin A-B'!V364,'Speed Bin A-B'!V468,'Speed Bin A-B'!V780,'Speed Bin A-B'!V884,'Speed Bin A-B'!V988,'Speed Bin A-B'!V1092,'Speed Bin A-B'!V1196,'Speed Bin A-B'!V1508,'Speed Bin A-B'!V1612,'Speed Bin A-B'!V1716,'Speed Bin A-B'!V1820,'Speed Bin A-B'!V1924),"-")</f>
        <v>25.144444444444446</v>
      </c>
      <c r="W45" s="270">
        <f>IFERROR(AVERAGE('Speed Bin A-B'!W52,'Speed Bin A-B'!W156,'Speed Bin A-B'!W260,'Speed Bin A-B'!W364,'Speed Bin A-B'!W468,'Speed Bin A-B'!W780,'Speed Bin A-B'!W884,'Speed Bin A-B'!W988,'Speed Bin A-B'!W1092,'Speed Bin A-B'!W1196,'Speed Bin A-B'!W1508,'Speed Bin A-B'!W1612,'Speed Bin A-B'!W1716,'Speed Bin A-B'!W1820,'Speed Bin A-B'!W1924),"-")</f>
        <v>30.5</v>
      </c>
      <c r="X45" s="263"/>
      <c r="Y45" s="263"/>
    </row>
    <row r="46" spans="1:25" x14ac:dyDescent="0.2">
      <c r="A46" s="268">
        <v>0.4375</v>
      </c>
      <c r="B46" s="269">
        <f>SUM('Speed Bin A-B'!B53,'Speed Bin A-B'!B157,'Speed Bin A-B'!B261,'Speed Bin A-B'!B365,'Speed Bin A-B'!B469,'Speed Bin A-B'!B781,'Speed Bin A-B'!B885,'Speed Bin A-B'!B989,'Speed Bin A-B'!B1093,'Speed Bin A-B'!B1197,'Speed Bin A-B'!B1509,'Speed Bin A-B'!B1613,'Speed Bin A-B'!B1717,'Speed Bin A-B'!B1821,'Speed Bin A-B'!B1925)</f>
        <v>100</v>
      </c>
      <c r="C46" s="269">
        <f>SUM('Speed Bin A-B'!C53,'Speed Bin A-B'!C157,'Speed Bin A-B'!C261,'Speed Bin A-B'!C365,'Speed Bin A-B'!C469,'Speed Bin A-B'!C781,'Speed Bin A-B'!C885,'Speed Bin A-B'!C989,'Speed Bin A-B'!C1093,'Speed Bin A-B'!C1197,'Speed Bin A-B'!C1509,'Speed Bin A-B'!C1613,'Speed Bin A-B'!C1717,'Speed Bin A-B'!C1821,'Speed Bin A-B'!C1925)</f>
        <v>1</v>
      </c>
      <c r="D46" s="269">
        <f>SUM('Speed Bin A-B'!D53,'Speed Bin A-B'!D157,'Speed Bin A-B'!D261,'Speed Bin A-B'!D365,'Speed Bin A-B'!D469,'Speed Bin A-B'!D781,'Speed Bin A-B'!D885,'Speed Bin A-B'!D989,'Speed Bin A-B'!D1093,'Speed Bin A-B'!D1197,'Speed Bin A-B'!D1509,'Speed Bin A-B'!D1613,'Speed Bin A-B'!D1717,'Speed Bin A-B'!D1821,'Speed Bin A-B'!D1925)</f>
        <v>6</v>
      </c>
      <c r="E46" s="269">
        <f>SUM('Speed Bin A-B'!E53,'Speed Bin A-B'!E157,'Speed Bin A-B'!E261,'Speed Bin A-B'!E365,'Speed Bin A-B'!E469,'Speed Bin A-B'!E781,'Speed Bin A-B'!E885,'Speed Bin A-B'!E989,'Speed Bin A-B'!E1093,'Speed Bin A-B'!E1197,'Speed Bin A-B'!E1509,'Speed Bin A-B'!E1613,'Speed Bin A-B'!E1717,'Speed Bin A-B'!E1821,'Speed Bin A-B'!E1925)</f>
        <v>9</v>
      </c>
      <c r="F46" s="269">
        <f>SUM('Speed Bin A-B'!F53,'Speed Bin A-B'!F157,'Speed Bin A-B'!F261,'Speed Bin A-B'!F365,'Speed Bin A-B'!F469,'Speed Bin A-B'!F781,'Speed Bin A-B'!F885,'Speed Bin A-B'!F989,'Speed Bin A-B'!F1093,'Speed Bin A-B'!F1197,'Speed Bin A-B'!F1509,'Speed Bin A-B'!F1613,'Speed Bin A-B'!F1717,'Speed Bin A-B'!F1821,'Speed Bin A-B'!F1925)</f>
        <v>32</v>
      </c>
      <c r="G46" s="269">
        <f>SUM('Speed Bin A-B'!G53,'Speed Bin A-B'!G157,'Speed Bin A-B'!G261,'Speed Bin A-B'!G365,'Speed Bin A-B'!G469,'Speed Bin A-B'!G781,'Speed Bin A-B'!G885,'Speed Bin A-B'!G989,'Speed Bin A-B'!G1093,'Speed Bin A-B'!G1197,'Speed Bin A-B'!G1509,'Speed Bin A-B'!G1613,'Speed Bin A-B'!G1717,'Speed Bin A-B'!G1821,'Speed Bin A-B'!G1925)</f>
        <v>42</v>
      </c>
      <c r="H46" s="269">
        <f>SUM('Speed Bin A-B'!H53,'Speed Bin A-B'!H157,'Speed Bin A-B'!H261,'Speed Bin A-B'!H365,'Speed Bin A-B'!H469,'Speed Bin A-B'!H781,'Speed Bin A-B'!H885,'Speed Bin A-B'!H989,'Speed Bin A-B'!H1093,'Speed Bin A-B'!H1197,'Speed Bin A-B'!H1509,'Speed Bin A-B'!H1613,'Speed Bin A-B'!H1717,'Speed Bin A-B'!H1821,'Speed Bin A-B'!H1925)</f>
        <v>9</v>
      </c>
      <c r="I46" s="269">
        <f>SUM('Speed Bin A-B'!I53,'Speed Bin A-B'!I157,'Speed Bin A-B'!I261,'Speed Bin A-B'!I365,'Speed Bin A-B'!I469,'Speed Bin A-B'!I781,'Speed Bin A-B'!I885,'Speed Bin A-B'!I989,'Speed Bin A-B'!I1093,'Speed Bin A-B'!I1197,'Speed Bin A-B'!I1509,'Speed Bin A-B'!I1613,'Speed Bin A-B'!I1717,'Speed Bin A-B'!I1821,'Speed Bin A-B'!I1925)</f>
        <v>1</v>
      </c>
      <c r="J46" s="269">
        <f>SUM('Speed Bin A-B'!J53,'Speed Bin A-B'!J157,'Speed Bin A-B'!J261,'Speed Bin A-B'!J365,'Speed Bin A-B'!J469,'Speed Bin A-B'!J781,'Speed Bin A-B'!J885,'Speed Bin A-B'!J989,'Speed Bin A-B'!J1093,'Speed Bin A-B'!J1197,'Speed Bin A-B'!J1509,'Speed Bin A-B'!J1613,'Speed Bin A-B'!J1717,'Speed Bin A-B'!J1821,'Speed Bin A-B'!J1925)</f>
        <v>0</v>
      </c>
      <c r="K46" s="269">
        <f>SUM('Speed Bin A-B'!K53,'Speed Bin A-B'!K157,'Speed Bin A-B'!K261,'Speed Bin A-B'!K365,'Speed Bin A-B'!K469,'Speed Bin A-B'!K781,'Speed Bin A-B'!K885,'Speed Bin A-B'!K989,'Speed Bin A-B'!K1093,'Speed Bin A-B'!K1197,'Speed Bin A-B'!K1509,'Speed Bin A-B'!K1613,'Speed Bin A-B'!K1717,'Speed Bin A-B'!K1821,'Speed Bin A-B'!K1925)</f>
        <v>0</v>
      </c>
      <c r="L46" s="269">
        <f>SUM('Speed Bin A-B'!L53,'Speed Bin A-B'!L157,'Speed Bin A-B'!L261,'Speed Bin A-B'!L365,'Speed Bin A-B'!L469,'Speed Bin A-B'!L781,'Speed Bin A-B'!L885,'Speed Bin A-B'!L989,'Speed Bin A-B'!L1093,'Speed Bin A-B'!L1197,'Speed Bin A-B'!L1509,'Speed Bin A-B'!L1613,'Speed Bin A-B'!L1717,'Speed Bin A-B'!L1821,'Speed Bin A-B'!L1925)</f>
        <v>0</v>
      </c>
      <c r="M46" s="269">
        <f>SUM('Speed Bin A-B'!M53,'Speed Bin A-B'!M157,'Speed Bin A-B'!M261,'Speed Bin A-B'!M365,'Speed Bin A-B'!M469,'Speed Bin A-B'!M781,'Speed Bin A-B'!M885,'Speed Bin A-B'!M989,'Speed Bin A-B'!M1093,'Speed Bin A-B'!M1197,'Speed Bin A-B'!M1509,'Speed Bin A-B'!M1613,'Speed Bin A-B'!M1717,'Speed Bin A-B'!M1821,'Speed Bin A-B'!M1925)</f>
        <v>0</v>
      </c>
      <c r="N46" s="269">
        <f>SUM('Speed Bin A-B'!N53,'Speed Bin A-B'!N157,'Speed Bin A-B'!N261,'Speed Bin A-B'!N365,'Speed Bin A-B'!N469,'Speed Bin A-B'!N781,'Speed Bin A-B'!N885,'Speed Bin A-B'!N989,'Speed Bin A-B'!N1093,'Speed Bin A-B'!N1197,'Speed Bin A-B'!N1509,'Speed Bin A-B'!N1613,'Speed Bin A-B'!N1717,'Speed Bin A-B'!N1821,'Speed Bin A-B'!N1925)</f>
        <v>0</v>
      </c>
      <c r="O46" s="269">
        <f>SUM('Speed Bin A-B'!O53,'Speed Bin A-B'!O157,'Speed Bin A-B'!O261,'Speed Bin A-B'!O365,'Speed Bin A-B'!O469,'Speed Bin A-B'!O781,'Speed Bin A-B'!O885,'Speed Bin A-B'!O989,'Speed Bin A-B'!O1093,'Speed Bin A-B'!O1197,'Speed Bin A-B'!O1509,'Speed Bin A-B'!O1613,'Speed Bin A-B'!O1717,'Speed Bin A-B'!O1821,'Speed Bin A-B'!O1925)</f>
        <v>0</v>
      </c>
      <c r="P46" s="269">
        <f>SUM('Speed Bin A-B'!P53,'Speed Bin A-B'!P157,'Speed Bin A-B'!P261,'Speed Bin A-B'!P365,'Speed Bin A-B'!P469,'Speed Bin A-B'!P781,'Speed Bin A-B'!P885,'Speed Bin A-B'!P989,'Speed Bin A-B'!P1093,'Speed Bin A-B'!P1197,'Speed Bin A-B'!P1509,'Speed Bin A-B'!P1613,'Speed Bin A-B'!P1717,'Speed Bin A-B'!P1821,'Speed Bin A-B'!P1925)</f>
        <v>0</v>
      </c>
      <c r="Q46" s="269">
        <f>SUM('Speed Bin A-B'!Q53,'Speed Bin A-B'!Q157,'Speed Bin A-B'!Q261,'Speed Bin A-B'!Q365,'Speed Bin A-B'!Q469,'Speed Bin A-B'!Q781,'Speed Bin A-B'!Q885,'Speed Bin A-B'!Q989,'Speed Bin A-B'!Q1093,'Speed Bin A-B'!Q1197,'Speed Bin A-B'!Q1509,'Speed Bin A-B'!Q1613,'Speed Bin A-B'!Q1717,'Speed Bin A-B'!Q1821,'Speed Bin A-B'!Q1925)</f>
        <v>0</v>
      </c>
      <c r="R46" s="269">
        <f>SUM('Speed Bin A-B'!R53,'Speed Bin A-B'!R157,'Speed Bin A-B'!R261,'Speed Bin A-B'!R365,'Speed Bin A-B'!R469,'Speed Bin A-B'!R781,'Speed Bin A-B'!R885,'Speed Bin A-B'!R989,'Speed Bin A-B'!R1093,'Speed Bin A-B'!R1197,'Speed Bin A-B'!R1509,'Speed Bin A-B'!R1613,'Speed Bin A-B'!R1717,'Speed Bin A-B'!R1821,'Speed Bin A-B'!R1925)</f>
        <v>0</v>
      </c>
      <c r="S46" s="269">
        <f>SUM('Speed Bin A-B'!S53,'Speed Bin A-B'!S157,'Speed Bin A-B'!S261,'Speed Bin A-B'!S365,'Speed Bin A-B'!S469,'Speed Bin A-B'!S781,'Speed Bin A-B'!S885,'Speed Bin A-B'!S989,'Speed Bin A-B'!S1093,'Speed Bin A-B'!S1197,'Speed Bin A-B'!S1509,'Speed Bin A-B'!S1613,'Speed Bin A-B'!S1717,'Speed Bin A-B'!S1821,'Speed Bin A-B'!S1925)</f>
        <v>0</v>
      </c>
      <c r="T46" s="269">
        <f>SUM('Speed Bin A-B'!T53,'Speed Bin A-B'!T157,'Speed Bin A-B'!T261,'Speed Bin A-B'!T365,'Speed Bin A-B'!T469,'Speed Bin A-B'!T781,'Speed Bin A-B'!T885,'Speed Bin A-B'!T989,'Speed Bin A-B'!T1093,'Speed Bin A-B'!T1197,'Speed Bin A-B'!T1509,'Speed Bin A-B'!T1613,'Speed Bin A-B'!T1717,'Speed Bin A-B'!T1821,'Speed Bin A-B'!T1925)</f>
        <v>0</v>
      </c>
      <c r="U46" s="269">
        <f>SUM('Speed Bin A-B'!U53,'Speed Bin A-B'!U157,'Speed Bin A-B'!U261,'Speed Bin A-B'!U365,'Speed Bin A-B'!U469,'Speed Bin A-B'!U781,'Speed Bin A-B'!U885,'Speed Bin A-B'!U989,'Speed Bin A-B'!U1093,'Speed Bin A-B'!U1197,'Speed Bin A-B'!U1509,'Speed Bin A-B'!U1613,'Speed Bin A-B'!U1717,'Speed Bin A-B'!U1821,'Speed Bin A-B'!U1925)</f>
        <v>0</v>
      </c>
      <c r="V46" s="270">
        <f>IFERROR(AVERAGE('Speed Bin A-B'!V53,'Speed Bin A-B'!V157,'Speed Bin A-B'!V261,'Speed Bin A-B'!V365,'Speed Bin A-B'!V469,'Speed Bin A-B'!V781,'Speed Bin A-B'!V885,'Speed Bin A-B'!V989,'Speed Bin A-B'!V1093,'Speed Bin A-B'!V1197,'Speed Bin A-B'!V1509,'Speed Bin A-B'!V1613,'Speed Bin A-B'!V1717,'Speed Bin A-B'!V1821,'Speed Bin A-B'!V1925),"-")</f>
        <v>24.633333333333336</v>
      </c>
      <c r="W46" s="270">
        <f>IFERROR(AVERAGE('Speed Bin A-B'!W53,'Speed Bin A-B'!W157,'Speed Bin A-B'!W261,'Speed Bin A-B'!W365,'Speed Bin A-B'!W469,'Speed Bin A-B'!W781,'Speed Bin A-B'!W885,'Speed Bin A-B'!W989,'Speed Bin A-B'!W1093,'Speed Bin A-B'!W1197,'Speed Bin A-B'!W1509,'Speed Bin A-B'!W1613,'Speed Bin A-B'!W1717,'Speed Bin A-B'!W1821,'Speed Bin A-B'!W1925),"-")</f>
        <v>29.599999999999998</v>
      </c>
      <c r="X46" s="263"/>
      <c r="Y46" s="263"/>
    </row>
    <row r="47" spans="1:25" x14ac:dyDescent="0.2">
      <c r="A47" s="268">
        <v>0.44791666666666702</v>
      </c>
      <c r="B47" s="269">
        <f>SUM('Speed Bin A-B'!B54,'Speed Bin A-B'!B158,'Speed Bin A-B'!B262,'Speed Bin A-B'!B366,'Speed Bin A-B'!B470,'Speed Bin A-B'!B782,'Speed Bin A-B'!B886,'Speed Bin A-B'!B990,'Speed Bin A-B'!B1094,'Speed Bin A-B'!B1198,'Speed Bin A-B'!B1510,'Speed Bin A-B'!B1614,'Speed Bin A-B'!B1718,'Speed Bin A-B'!B1822,'Speed Bin A-B'!B1926)</f>
        <v>68</v>
      </c>
      <c r="C47" s="269">
        <f>SUM('Speed Bin A-B'!C54,'Speed Bin A-B'!C158,'Speed Bin A-B'!C262,'Speed Bin A-B'!C366,'Speed Bin A-B'!C470,'Speed Bin A-B'!C782,'Speed Bin A-B'!C886,'Speed Bin A-B'!C990,'Speed Bin A-B'!C1094,'Speed Bin A-B'!C1198,'Speed Bin A-B'!C1510,'Speed Bin A-B'!C1614,'Speed Bin A-B'!C1718,'Speed Bin A-B'!C1822,'Speed Bin A-B'!C1926)</f>
        <v>2</v>
      </c>
      <c r="D47" s="269">
        <f>SUM('Speed Bin A-B'!D54,'Speed Bin A-B'!D158,'Speed Bin A-B'!D262,'Speed Bin A-B'!D366,'Speed Bin A-B'!D470,'Speed Bin A-B'!D782,'Speed Bin A-B'!D886,'Speed Bin A-B'!D990,'Speed Bin A-B'!D1094,'Speed Bin A-B'!D1198,'Speed Bin A-B'!D1510,'Speed Bin A-B'!D1614,'Speed Bin A-B'!D1718,'Speed Bin A-B'!D1822,'Speed Bin A-B'!D1926)</f>
        <v>1</v>
      </c>
      <c r="E47" s="269">
        <f>SUM('Speed Bin A-B'!E54,'Speed Bin A-B'!E158,'Speed Bin A-B'!E262,'Speed Bin A-B'!E366,'Speed Bin A-B'!E470,'Speed Bin A-B'!E782,'Speed Bin A-B'!E886,'Speed Bin A-B'!E990,'Speed Bin A-B'!E1094,'Speed Bin A-B'!E1198,'Speed Bin A-B'!E1510,'Speed Bin A-B'!E1614,'Speed Bin A-B'!E1718,'Speed Bin A-B'!E1822,'Speed Bin A-B'!E1926)</f>
        <v>5</v>
      </c>
      <c r="F47" s="269">
        <f>SUM('Speed Bin A-B'!F54,'Speed Bin A-B'!F158,'Speed Bin A-B'!F262,'Speed Bin A-B'!F366,'Speed Bin A-B'!F470,'Speed Bin A-B'!F782,'Speed Bin A-B'!F886,'Speed Bin A-B'!F990,'Speed Bin A-B'!F1094,'Speed Bin A-B'!F1198,'Speed Bin A-B'!F1510,'Speed Bin A-B'!F1614,'Speed Bin A-B'!F1718,'Speed Bin A-B'!F1822,'Speed Bin A-B'!F1926)</f>
        <v>23</v>
      </c>
      <c r="G47" s="269">
        <f>SUM('Speed Bin A-B'!G54,'Speed Bin A-B'!G158,'Speed Bin A-B'!G262,'Speed Bin A-B'!G366,'Speed Bin A-B'!G470,'Speed Bin A-B'!G782,'Speed Bin A-B'!G886,'Speed Bin A-B'!G990,'Speed Bin A-B'!G1094,'Speed Bin A-B'!G1198,'Speed Bin A-B'!G1510,'Speed Bin A-B'!G1614,'Speed Bin A-B'!G1718,'Speed Bin A-B'!G1822,'Speed Bin A-B'!G1926)</f>
        <v>23</v>
      </c>
      <c r="H47" s="269">
        <f>SUM('Speed Bin A-B'!H54,'Speed Bin A-B'!H158,'Speed Bin A-B'!H262,'Speed Bin A-B'!H366,'Speed Bin A-B'!H470,'Speed Bin A-B'!H782,'Speed Bin A-B'!H886,'Speed Bin A-B'!H990,'Speed Bin A-B'!H1094,'Speed Bin A-B'!H1198,'Speed Bin A-B'!H1510,'Speed Bin A-B'!H1614,'Speed Bin A-B'!H1718,'Speed Bin A-B'!H1822,'Speed Bin A-B'!H1926)</f>
        <v>12</v>
      </c>
      <c r="I47" s="269">
        <f>SUM('Speed Bin A-B'!I54,'Speed Bin A-B'!I158,'Speed Bin A-B'!I262,'Speed Bin A-B'!I366,'Speed Bin A-B'!I470,'Speed Bin A-B'!I782,'Speed Bin A-B'!I886,'Speed Bin A-B'!I990,'Speed Bin A-B'!I1094,'Speed Bin A-B'!I1198,'Speed Bin A-B'!I1510,'Speed Bin A-B'!I1614,'Speed Bin A-B'!I1718,'Speed Bin A-B'!I1822,'Speed Bin A-B'!I1926)</f>
        <v>2</v>
      </c>
      <c r="J47" s="269">
        <f>SUM('Speed Bin A-B'!J54,'Speed Bin A-B'!J158,'Speed Bin A-B'!J262,'Speed Bin A-B'!J366,'Speed Bin A-B'!J470,'Speed Bin A-B'!J782,'Speed Bin A-B'!J886,'Speed Bin A-B'!J990,'Speed Bin A-B'!J1094,'Speed Bin A-B'!J1198,'Speed Bin A-B'!J1510,'Speed Bin A-B'!J1614,'Speed Bin A-B'!J1718,'Speed Bin A-B'!J1822,'Speed Bin A-B'!J1926)</f>
        <v>0</v>
      </c>
      <c r="K47" s="269">
        <f>SUM('Speed Bin A-B'!K54,'Speed Bin A-B'!K158,'Speed Bin A-B'!K262,'Speed Bin A-B'!K366,'Speed Bin A-B'!K470,'Speed Bin A-B'!K782,'Speed Bin A-B'!K886,'Speed Bin A-B'!K990,'Speed Bin A-B'!K1094,'Speed Bin A-B'!K1198,'Speed Bin A-B'!K1510,'Speed Bin A-B'!K1614,'Speed Bin A-B'!K1718,'Speed Bin A-B'!K1822,'Speed Bin A-B'!K1926)</f>
        <v>0</v>
      </c>
      <c r="L47" s="269">
        <f>SUM('Speed Bin A-B'!L54,'Speed Bin A-B'!L158,'Speed Bin A-B'!L262,'Speed Bin A-B'!L366,'Speed Bin A-B'!L470,'Speed Bin A-B'!L782,'Speed Bin A-B'!L886,'Speed Bin A-B'!L990,'Speed Bin A-B'!L1094,'Speed Bin A-B'!L1198,'Speed Bin A-B'!L1510,'Speed Bin A-B'!L1614,'Speed Bin A-B'!L1718,'Speed Bin A-B'!L1822,'Speed Bin A-B'!L1926)</f>
        <v>0</v>
      </c>
      <c r="M47" s="269">
        <f>SUM('Speed Bin A-B'!M54,'Speed Bin A-B'!M158,'Speed Bin A-B'!M262,'Speed Bin A-B'!M366,'Speed Bin A-B'!M470,'Speed Bin A-B'!M782,'Speed Bin A-B'!M886,'Speed Bin A-B'!M990,'Speed Bin A-B'!M1094,'Speed Bin A-B'!M1198,'Speed Bin A-B'!M1510,'Speed Bin A-B'!M1614,'Speed Bin A-B'!M1718,'Speed Bin A-B'!M1822,'Speed Bin A-B'!M1926)</f>
        <v>0</v>
      </c>
      <c r="N47" s="269">
        <f>SUM('Speed Bin A-B'!N54,'Speed Bin A-B'!N158,'Speed Bin A-B'!N262,'Speed Bin A-B'!N366,'Speed Bin A-B'!N470,'Speed Bin A-B'!N782,'Speed Bin A-B'!N886,'Speed Bin A-B'!N990,'Speed Bin A-B'!N1094,'Speed Bin A-B'!N1198,'Speed Bin A-B'!N1510,'Speed Bin A-B'!N1614,'Speed Bin A-B'!N1718,'Speed Bin A-B'!N1822,'Speed Bin A-B'!N1926)</f>
        <v>0</v>
      </c>
      <c r="O47" s="269">
        <f>SUM('Speed Bin A-B'!O54,'Speed Bin A-B'!O158,'Speed Bin A-B'!O262,'Speed Bin A-B'!O366,'Speed Bin A-B'!O470,'Speed Bin A-B'!O782,'Speed Bin A-B'!O886,'Speed Bin A-B'!O990,'Speed Bin A-B'!O1094,'Speed Bin A-B'!O1198,'Speed Bin A-B'!O1510,'Speed Bin A-B'!O1614,'Speed Bin A-B'!O1718,'Speed Bin A-B'!O1822,'Speed Bin A-B'!O1926)</f>
        <v>0</v>
      </c>
      <c r="P47" s="269">
        <f>SUM('Speed Bin A-B'!P54,'Speed Bin A-B'!P158,'Speed Bin A-B'!P262,'Speed Bin A-B'!P366,'Speed Bin A-B'!P470,'Speed Bin A-B'!P782,'Speed Bin A-B'!P886,'Speed Bin A-B'!P990,'Speed Bin A-B'!P1094,'Speed Bin A-B'!P1198,'Speed Bin A-B'!P1510,'Speed Bin A-B'!P1614,'Speed Bin A-B'!P1718,'Speed Bin A-B'!P1822,'Speed Bin A-B'!P1926)</f>
        <v>0</v>
      </c>
      <c r="Q47" s="269">
        <f>SUM('Speed Bin A-B'!Q54,'Speed Bin A-B'!Q158,'Speed Bin A-B'!Q262,'Speed Bin A-B'!Q366,'Speed Bin A-B'!Q470,'Speed Bin A-B'!Q782,'Speed Bin A-B'!Q886,'Speed Bin A-B'!Q990,'Speed Bin A-B'!Q1094,'Speed Bin A-B'!Q1198,'Speed Bin A-B'!Q1510,'Speed Bin A-B'!Q1614,'Speed Bin A-B'!Q1718,'Speed Bin A-B'!Q1822,'Speed Bin A-B'!Q1926)</f>
        <v>0</v>
      </c>
      <c r="R47" s="269">
        <f>SUM('Speed Bin A-B'!R54,'Speed Bin A-B'!R158,'Speed Bin A-B'!R262,'Speed Bin A-B'!R366,'Speed Bin A-B'!R470,'Speed Bin A-B'!R782,'Speed Bin A-B'!R886,'Speed Bin A-B'!R990,'Speed Bin A-B'!R1094,'Speed Bin A-B'!R1198,'Speed Bin A-B'!R1510,'Speed Bin A-B'!R1614,'Speed Bin A-B'!R1718,'Speed Bin A-B'!R1822,'Speed Bin A-B'!R1926)</f>
        <v>0</v>
      </c>
      <c r="S47" s="269">
        <f>SUM('Speed Bin A-B'!S54,'Speed Bin A-B'!S158,'Speed Bin A-B'!S262,'Speed Bin A-B'!S366,'Speed Bin A-B'!S470,'Speed Bin A-B'!S782,'Speed Bin A-B'!S886,'Speed Bin A-B'!S990,'Speed Bin A-B'!S1094,'Speed Bin A-B'!S1198,'Speed Bin A-B'!S1510,'Speed Bin A-B'!S1614,'Speed Bin A-B'!S1718,'Speed Bin A-B'!S1822,'Speed Bin A-B'!S1926)</f>
        <v>0</v>
      </c>
      <c r="T47" s="269">
        <f>SUM('Speed Bin A-B'!T54,'Speed Bin A-B'!T158,'Speed Bin A-B'!T262,'Speed Bin A-B'!T366,'Speed Bin A-B'!T470,'Speed Bin A-B'!T782,'Speed Bin A-B'!T886,'Speed Bin A-B'!T990,'Speed Bin A-B'!T1094,'Speed Bin A-B'!T1198,'Speed Bin A-B'!T1510,'Speed Bin A-B'!T1614,'Speed Bin A-B'!T1718,'Speed Bin A-B'!T1822,'Speed Bin A-B'!T1926)</f>
        <v>0</v>
      </c>
      <c r="U47" s="269">
        <f>SUM('Speed Bin A-B'!U54,'Speed Bin A-B'!U158,'Speed Bin A-B'!U262,'Speed Bin A-B'!U366,'Speed Bin A-B'!U470,'Speed Bin A-B'!U782,'Speed Bin A-B'!U886,'Speed Bin A-B'!U990,'Speed Bin A-B'!U1094,'Speed Bin A-B'!U1198,'Speed Bin A-B'!U1510,'Speed Bin A-B'!U1614,'Speed Bin A-B'!U1718,'Speed Bin A-B'!U1822,'Speed Bin A-B'!U1926)</f>
        <v>0</v>
      </c>
      <c r="V47" s="270">
        <f>IFERROR(AVERAGE('Speed Bin A-B'!V54,'Speed Bin A-B'!V158,'Speed Bin A-B'!V262,'Speed Bin A-B'!V366,'Speed Bin A-B'!V470,'Speed Bin A-B'!V782,'Speed Bin A-B'!V886,'Speed Bin A-B'!V990,'Speed Bin A-B'!V1094,'Speed Bin A-B'!V1198,'Speed Bin A-B'!V1510,'Speed Bin A-B'!V1614,'Speed Bin A-B'!V1718,'Speed Bin A-B'!V1822,'Speed Bin A-B'!V1926),"-")</f>
        <v>25.433333333333334</v>
      </c>
      <c r="W47" s="270">
        <f>IFERROR(AVERAGE('Speed Bin A-B'!W54,'Speed Bin A-B'!W158,'Speed Bin A-B'!W262,'Speed Bin A-B'!W366,'Speed Bin A-B'!W470,'Speed Bin A-B'!W782,'Speed Bin A-B'!W886,'Speed Bin A-B'!W990,'Speed Bin A-B'!W1094,'Speed Bin A-B'!W1198,'Speed Bin A-B'!W1510,'Speed Bin A-B'!W1614,'Speed Bin A-B'!W1718,'Speed Bin A-B'!W1822,'Speed Bin A-B'!W1926),"-")</f>
        <v>32.9</v>
      </c>
      <c r="X47" s="263"/>
      <c r="Y47" s="263"/>
    </row>
    <row r="48" spans="1:25" x14ac:dyDescent="0.2">
      <c r="A48" s="268">
        <v>0.45833333333333298</v>
      </c>
      <c r="B48" s="269">
        <f>SUM('Speed Bin A-B'!B55,'Speed Bin A-B'!B159,'Speed Bin A-B'!B263,'Speed Bin A-B'!B367,'Speed Bin A-B'!B471,'Speed Bin A-B'!B783,'Speed Bin A-B'!B887,'Speed Bin A-B'!B991,'Speed Bin A-B'!B1095,'Speed Bin A-B'!B1199,'Speed Bin A-B'!B1511,'Speed Bin A-B'!B1615,'Speed Bin A-B'!B1719,'Speed Bin A-B'!B1823,'Speed Bin A-B'!B1927)</f>
        <v>79</v>
      </c>
      <c r="C48" s="269">
        <f>SUM('Speed Bin A-B'!C55,'Speed Bin A-B'!C159,'Speed Bin A-B'!C263,'Speed Bin A-B'!C367,'Speed Bin A-B'!C471,'Speed Bin A-B'!C783,'Speed Bin A-B'!C887,'Speed Bin A-B'!C991,'Speed Bin A-B'!C1095,'Speed Bin A-B'!C1199,'Speed Bin A-B'!C1511,'Speed Bin A-B'!C1615,'Speed Bin A-B'!C1719,'Speed Bin A-B'!C1823,'Speed Bin A-B'!C1927)</f>
        <v>0</v>
      </c>
      <c r="D48" s="269">
        <f>SUM('Speed Bin A-B'!D55,'Speed Bin A-B'!D159,'Speed Bin A-B'!D263,'Speed Bin A-B'!D367,'Speed Bin A-B'!D471,'Speed Bin A-B'!D783,'Speed Bin A-B'!D887,'Speed Bin A-B'!D991,'Speed Bin A-B'!D1095,'Speed Bin A-B'!D1199,'Speed Bin A-B'!D1511,'Speed Bin A-B'!D1615,'Speed Bin A-B'!D1719,'Speed Bin A-B'!D1823,'Speed Bin A-B'!D1927)</f>
        <v>3</v>
      </c>
      <c r="E48" s="269">
        <f>SUM('Speed Bin A-B'!E55,'Speed Bin A-B'!E159,'Speed Bin A-B'!E263,'Speed Bin A-B'!E367,'Speed Bin A-B'!E471,'Speed Bin A-B'!E783,'Speed Bin A-B'!E887,'Speed Bin A-B'!E991,'Speed Bin A-B'!E1095,'Speed Bin A-B'!E1199,'Speed Bin A-B'!E1511,'Speed Bin A-B'!E1615,'Speed Bin A-B'!E1719,'Speed Bin A-B'!E1823,'Speed Bin A-B'!E1927)</f>
        <v>8</v>
      </c>
      <c r="F48" s="269">
        <f>SUM('Speed Bin A-B'!F55,'Speed Bin A-B'!F159,'Speed Bin A-B'!F263,'Speed Bin A-B'!F367,'Speed Bin A-B'!F471,'Speed Bin A-B'!F783,'Speed Bin A-B'!F887,'Speed Bin A-B'!F991,'Speed Bin A-B'!F1095,'Speed Bin A-B'!F1199,'Speed Bin A-B'!F1511,'Speed Bin A-B'!F1615,'Speed Bin A-B'!F1719,'Speed Bin A-B'!F1823,'Speed Bin A-B'!F1927)</f>
        <v>26</v>
      </c>
      <c r="G48" s="269">
        <f>SUM('Speed Bin A-B'!G55,'Speed Bin A-B'!G159,'Speed Bin A-B'!G263,'Speed Bin A-B'!G367,'Speed Bin A-B'!G471,'Speed Bin A-B'!G783,'Speed Bin A-B'!G887,'Speed Bin A-B'!G991,'Speed Bin A-B'!G1095,'Speed Bin A-B'!G1199,'Speed Bin A-B'!G1511,'Speed Bin A-B'!G1615,'Speed Bin A-B'!G1719,'Speed Bin A-B'!G1823,'Speed Bin A-B'!G1927)</f>
        <v>31</v>
      </c>
      <c r="H48" s="269">
        <f>SUM('Speed Bin A-B'!H55,'Speed Bin A-B'!H159,'Speed Bin A-B'!H263,'Speed Bin A-B'!H367,'Speed Bin A-B'!H471,'Speed Bin A-B'!H783,'Speed Bin A-B'!H887,'Speed Bin A-B'!H991,'Speed Bin A-B'!H1095,'Speed Bin A-B'!H1199,'Speed Bin A-B'!H1511,'Speed Bin A-B'!H1615,'Speed Bin A-B'!H1719,'Speed Bin A-B'!H1823,'Speed Bin A-B'!H1927)</f>
        <v>10</v>
      </c>
      <c r="I48" s="269">
        <f>SUM('Speed Bin A-B'!I55,'Speed Bin A-B'!I159,'Speed Bin A-B'!I263,'Speed Bin A-B'!I367,'Speed Bin A-B'!I471,'Speed Bin A-B'!I783,'Speed Bin A-B'!I887,'Speed Bin A-B'!I991,'Speed Bin A-B'!I1095,'Speed Bin A-B'!I1199,'Speed Bin A-B'!I1511,'Speed Bin A-B'!I1615,'Speed Bin A-B'!I1719,'Speed Bin A-B'!I1823,'Speed Bin A-B'!I1927)</f>
        <v>1</v>
      </c>
      <c r="J48" s="269">
        <f>SUM('Speed Bin A-B'!J55,'Speed Bin A-B'!J159,'Speed Bin A-B'!J263,'Speed Bin A-B'!J367,'Speed Bin A-B'!J471,'Speed Bin A-B'!J783,'Speed Bin A-B'!J887,'Speed Bin A-B'!J991,'Speed Bin A-B'!J1095,'Speed Bin A-B'!J1199,'Speed Bin A-B'!J1511,'Speed Bin A-B'!J1615,'Speed Bin A-B'!J1719,'Speed Bin A-B'!J1823,'Speed Bin A-B'!J1927)</f>
        <v>0</v>
      </c>
      <c r="K48" s="269">
        <f>SUM('Speed Bin A-B'!K55,'Speed Bin A-B'!K159,'Speed Bin A-B'!K263,'Speed Bin A-B'!K367,'Speed Bin A-B'!K471,'Speed Bin A-B'!K783,'Speed Bin A-B'!K887,'Speed Bin A-B'!K991,'Speed Bin A-B'!K1095,'Speed Bin A-B'!K1199,'Speed Bin A-B'!K1511,'Speed Bin A-B'!K1615,'Speed Bin A-B'!K1719,'Speed Bin A-B'!K1823,'Speed Bin A-B'!K1927)</f>
        <v>0</v>
      </c>
      <c r="L48" s="269">
        <f>SUM('Speed Bin A-B'!L55,'Speed Bin A-B'!L159,'Speed Bin A-B'!L263,'Speed Bin A-B'!L367,'Speed Bin A-B'!L471,'Speed Bin A-B'!L783,'Speed Bin A-B'!L887,'Speed Bin A-B'!L991,'Speed Bin A-B'!L1095,'Speed Bin A-B'!L1199,'Speed Bin A-B'!L1511,'Speed Bin A-B'!L1615,'Speed Bin A-B'!L1719,'Speed Bin A-B'!L1823,'Speed Bin A-B'!L1927)</f>
        <v>0</v>
      </c>
      <c r="M48" s="269">
        <f>SUM('Speed Bin A-B'!M55,'Speed Bin A-B'!M159,'Speed Bin A-B'!M263,'Speed Bin A-B'!M367,'Speed Bin A-B'!M471,'Speed Bin A-B'!M783,'Speed Bin A-B'!M887,'Speed Bin A-B'!M991,'Speed Bin A-B'!M1095,'Speed Bin A-B'!M1199,'Speed Bin A-B'!M1511,'Speed Bin A-B'!M1615,'Speed Bin A-B'!M1719,'Speed Bin A-B'!M1823,'Speed Bin A-B'!M1927)</f>
        <v>0</v>
      </c>
      <c r="N48" s="269">
        <f>SUM('Speed Bin A-B'!N55,'Speed Bin A-B'!N159,'Speed Bin A-B'!N263,'Speed Bin A-B'!N367,'Speed Bin A-B'!N471,'Speed Bin A-B'!N783,'Speed Bin A-B'!N887,'Speed Bin A-B'!N991,'Speed Bin A-B'!N1095,'Speed Bin A-B'!N1199,'Speed Bin A-B'!N1511,'Speed Bin A-B'!N1615,'Speed Bin A-B'!N1719,'Speed Bin A-B'!N1823,'Speed Bin A-B'!N1927)</f>
        <v>0</v>
      </c>
      <c r="O48" s="269">
        <f>SUM('Speed Bin A-B'!O55,'Speed Bin A-B'!O159,'Speed Bin A-B'!O263,'Speed Bin A-B'!O367,'Speed Bin A-B'!O471,'Speed Bin A-B'!O783,'Speed Bin A-B'!O887,'Speed Bin A-B'!O991,'Speed Bin A-B'!O1095,'Speed Bin A-B'!O1199,'Speed Bin A-B'!O1511,'Speed Bin A-B'!O1615,'Speed Bin A-B'!O1719,'Speed Bin A-B'!O1823,'Speed Bin A-B'!O1927)</f>
        <v>0</v>
      </c>
      <c r="P48" s="269">
        <f>SUM('Speed Bin A-B'!P55,'Speed Bin A-B'!P159,'Speed Bin A-B'!P263,'Speed Bin A-B'!P367,'Speed Bin A-B'!P471,'Speed Bin A-B'!P783,'Speed Bin A-B'!P887,'Speed Bin A-B'!P991,'Speed Bin A-B'!P1095,'Speed Bin A-B'!P1199,'Speed Bin A-B'!P1511,'Speed Bin A-B'!P1615,'Speed Bin A-B'!P1719,'Speed Bin A-B'!P1823,'Speed Bin A-B'!P1927)</f>
        <v>0</v>
      </c>
      <c r="Q48" s="269">
        <f>SUM('Speed Bin A-B'!Q55,'Speed Bin A-B'!Q159,'Speed Bin A-B'!Q263,'Speed Bin A-B'!Q367,'Speed Bin A-B'!Q471,'Speed Bin A-B'!Q783,'Speed Bin A-B'!Q887,'Speed Bin A-B'!Q991,'Speed Bin A-B'!Q1095,'Speed Bin A-B'!Q1199,'Speed Bin A-B'!Q1511,'Speed Bin A-B'!Q1615,'Speed Bin A-B'!Q1719,'Speed Bin A-B'!Q1823,'Speed Bin A-B'!Q1927)</f>
        <v>0</v>
      </c>
      <c r="R48" s="269">
        <f>SUM('Speed Bin A-B'!R55,'Speed Bin A-B'!R159,'Speed Bin A-B'!R263,'Speed Bin A-B'!R367,'Speed Bin A-B'!R471,'Speed Bin A-B'!R783,'Speed Bin A-B'!R887,'Speed Bin A-B'!R991,'Speed Bin A-B'!R1095,'Speed Bin A-B'!R1199,'Speed Bin A-B'!R1511,'Speed Bin A-B'!R1615,'Speed Bin A-B'!R1719,'Speed Bin A-B'!R1823,'Speed Bin A-B'!R1927)</f>
        <v>0</v>
      </c>
      <c r="S48" s="269">
        <f>SUM('Speed Bin A-B'!S55,'Speed Bin A-B'!S159,'Speed Bin A-B'!S263,'Speed Bin A-B'!S367,'Speed Bin A-B'!S471,'Speed Bin A-B'!S783,'Speed Bin A-B'!S887,'Speed Bin A-B'!S991,'Speed Bin A-B'!S1095,'Speed Bin A-B'!S1199,'Speed Bin A-B'!S1511,'Speed Bin A-B'!S1615,'Speed Bin A-B'!S1719,'Speed Bin A-B'!S1823,'Speed Bin A-B'!S1927)</f>
        <v>0</v>
      </c>
      <c r="T48" s="269">
        <f>SUM('Speed Bin A-B'!T55,'Speed Bin A-B'!T159,'Speed Bin A-B'!T263,'Speed Bin A-B'!T367,'Speed Bin A-B'!T471,'Speed Bin A-B'!T783,'Speed Bin A-B'!T887,'Speed Bin A-B'!T991,'Speed Bin A-B'!T1095,'Speed Bin A-B'!T1199,'Speed Bin A-B'!T1511,'Speed Bin A-B'!T1615,'Speed Bin A-B'!T1719,'Speed Bin A-B'!T1823,'Speed Bin A-B'!T1927)</f>
        <v>0</v>
      </c>
      <c r="U48" s="269">
        <f>SUM('Speed Bin A-B'!U55,'Speed Bin A-B'!U159,'Speed Bin A-B'!U263,'Speed Bin A-B'!U367,'Speed Bin A-B'!U471,'Speed Bin A-B'!U783,'Speed Bin A-B'!U887,'Speed Bin A-B'!U991,'Speed Bin A-B'!U1095,'Speed Bin A-B'!U1199,'Speed Bin A-B'!U1511,'Speed Bin A-B'!U1615,'Speed Bin A-B'!U1719,'Speed Bin A-B'!U1823,'Speed Bin A-B'!U1927)</f>
        <v>0</v>
      </c>
      <c r="V48" s="270">
        <f>IFERROR(AVERAGE('Speed Bin A-B'!V55,'Speed Bin A-B'!V159,'Speed Bin A-B'!V263,'Speed Bin A-B'!V367,'Speed Bin A-B'!V471,'Speed Bin A-B'!V783,'Speed Bin A-B'!V887,'Speed Bin A-B'!V991,'Speed Bin A-B'!V1095,'Speed Bin A-B'!V1199,'Speed Bin A-B'!V1511,'Speed Bin A-B'!V1615,'Speed Bin A-B'!V1719,'Speed Bin A-B'!V1823,'Speed Bin A-B'!V1927),"-")</f>
        <v>24.922222222222224</v>
      </c>
      <c r="W48" s="270">
        <f>IFERROR(AVERAGE('Speed Bin A-B'!W55,'Speed Bin A-B'!W159,'Speed Bin A-B'!W263,'Speed Bin A-B'!W367,'Speed Bin A-B'!W471,'Speed Bin A-B'!W783,'Speed Bin A-B'!W887,'Speed Bin A-B'!W991,'Speed Bin A-B'!W1095,'Speed Bin A-B'!W1199,'Speed Bin A-B'!W1511,'Speed Bin A-B'!W1615,'Speed Bin A-B'!W1719,'Speed Bin A-B'!W1823,'Speed Bin A-B'!W1927),"-")</f>
        <v>31.15</v>
      </c>
      <c r="X48" s="263"/>
      <c r="Y48" s="263"/>
    </row>
    <row r="49" spans="1:25" x14ac:dyDescent="0.2">
      <c r="A49" s="268">
        <v>0.46875</v>
      </c>
      <c r="B49" s="269">
        <f>SUM('Speed Bin A-B'!B56,'Speed Bin A-B'!B160,'Speed Bin A-B'!B264,'Speed Bin A-B'!B368,'Speed Bin A-B'!B472,'Speed Bin A-B'!B784,'Speed Bin A-B'!B888,'Speed Bin A-B'!B992,'Speed Bin A-B'!B1096,'Speed Bin A-B'!B1200,'Speed Bin A-B'!B1512,'Speed Bin A-B'!B1616,'Speed Bin A-B'!B1720,'Speed Bin A-B'!B1824,'Speed Bin A-B'!B1928)</f>
        <v>76</v>
      </c>
      <c r="C49" s="269">
        <f>SUM('Speed Bin A-B'!C56,'Speed Bin A-B'!C160,'Speed Bin A-B'!C264,'Speed Bin A-B'!C368,'Speed Bin A-B'!C472,'Speed Bin A-B'!C784,'Speed Bin A-B'!C888,'Speed Bin A-B'!C992,'Speed Bin A-B'!C1096,'Speed Bin A-B'!C1200,'Speed Bin A-B'!C1512,'Speed Bin A-B'!C1616,'Speed Bin A-B'!C1720,'Speed Bin A-B'!C1824,'Speed Bin A-B'!C1928)</f>
        <v>1</v>
      </c>
      <c r="D49" s="269">
        <f>SUM('Speed Bin A-B'!D56,'Speed Bin A-B'!D160,'Speed Bin A-B'!D264,'Speed Bin A-B'!D368,'Speed Bin A-B'!D472,'Speed Bin A-B'!D784,'Speed Bin A-B'!D888,'Speed Bin A-B'!D992,'Speed Bin A-B'!D1096,'Speed Bin A-B'!D1200,'Speed Bin A-B'!D1512,'Speed Bin A-B'!D1616,'Speed Bin A-B'!D1720,'Speed Bin A-B'!D1824,'Speed Bin A-B'!D1928)</f>
        <v>4</v>
      </c>
      <c r="E49" s="269">
        <f>SUM('Speed Bin A-B'!E56,'Speed Bin A-B'!E160,'Speed Bin A-B'!E264,'Speed Bin A-B'!E368,'Speed Bin A-B'!E472,'Speed Bin A-B'!E784,'Speed Bin A-B'!E888,'Speed Bin A-B'!E992,'Speed Bin A-B'!E1096,'Speed Bin A-B'!E1200,'Speed Bin A-B'!E1512,'Speed Bin A-B'!E1616,'Speed Bin A-B'!E1720,'Speed Bin A-B'!E1824,'Speed Bin A-B'!E1928)</f>
        <v>8</v>
      </c>
      <c r="F49" s="269">
        <f>SUM('Speed Bin A-B'!F56,'Speed Bin A-B'!F160,'Speed Bin A-B'!F264,'Speed Bin A-B'!F368,'Speed Bin A-B'!F472,'Speed Bin A-B'!F784,'Speed Bin A-B'!F888,'Speed Bin A-B'!F992,'Speed Bin A-B'!F1096,'Speed Bin A-B'!F1200,'Speed Bin A-B'!F1512,'Speed Bin A-B'!F1616,'Speed Bin A-B'!F1720,'Speed Bin A-B'!F1824,'Speed Bin A-B'!F1928)</f>
        <v>25</v>
      </c>
      <c r="G49" s="269">
        <f>SUM('Speed Bin A-B'!G56,'Speed Bin A-B'!G160,'Speed Bin A-B'!G264,'Speed Bin A-B'!G368,'Speed Bin A-B'!G472,'Speed Bin A-B'!G784,'Speed Bin A-B'!G888,'Speed Bin A-B'!G992,'Speed Bin A-B'!G1096,'Speed Bin A-B'!G1200,'Speed Bin A-B'!G1512,'Speed Bin A-B'!G1616,'Speed Bin A-B'!G1720,'Speed Bin A-B'!G1824,'Speed Bin A-B'!G1928)</f>
        <v>28</v>
      </c>
      <c r="H49" s="269">
        <f>SUM('Speed Bin A-B'!H56,'Speed Bin A-B'!H160,'Speed Bin A-B'!H264,'Speed Bin A-B'!H368,'Speed Bin A-B'!H472,'Speed Bin A-B'!H784,'Speed Bin A-B'!H888,'Speed Bin A-B'!H992,'Speed Bin A-B'!H1096,'Speed Bin A-B'!H1200,'Speed Bin A-B'!H1512,'Speed Bin A-B'!H1616,'Speed Bin A-B'!H1720,'Speed Bin A-B'!H1824,'Speed Bin A-B'!H1928)</f>
        <v>9</v>
      </c>
      <c r="I49" s="269">
        <f>SUM('Speed Bin A-B'!I56,'Speed Bin A-B'!I160,'Speed Bin A-B'!I264,'Speed Bin A-B'!I368,'Speed Bin A-B'!I472,'Speed Bin A-B'!I784,'Speed Bin A-B'!I888,'Speed Bin A-B'!I992,'Speed Bin A-B'!I1096,'Speed Bin A-B'!I1200,'Speed Bin A-B'!I1512,'Speed Bin A-B'!I1616,'Speed Bin A-B'!I1720,'Speed Bin A-B'!I1824,'Speed Bin A-B'!I1928)</f>
        <v>1</v>
      </c>
      <c r="J49" s="269">
        <f>SUM('Speed Bin A-B'!J56,'Speed Bin A-B'!J160,'Speed Bin A-B'!J264,'Speed Bin A-B'!J368,'Speed Bin A-B'!J472,'Speed Bin A-B'!J784,'Speed Bin A-B'!J888,'Speed Bin A-B'!J992,'Speed Bin A-B'!J1096,'Speed Bin A-B'!J1200,'Speed Bin A-B'!J1512,'Speed Bin A-B'!J1616,'Speed Bin A-B'!J1720,'Speed Bin A-B'!J1824,'Speed Bin A-B'!J1928)</f>
        <v>0</v>
      </c>
      <c r="K49" s="269">
        <f>SUM('Speed Bin A-B'!K56,'Speed Bin A-B'!K160,'Speed Bin A-B'!K264,'Speed Bin A-B'!K368,'Speed Bin A-B'!K472,'Speed Bin A-B'!K784,'Speed Bin A-B'!K888,'Speed Bin A-B'!K992,'Speed Bin A-B'!K1096,'Speed Bin A-B'!K1200,'Speed Bin A-B'!K1512,'Speed Bin A-B'!K1616,'Speed Bin A-B'!K1720,'Speed Bin A-B'!K1824,'Speed Bin A-B'!K1928)</f>
        <v>0</v>
      </c>
      <c r="L49" s="269">
        <f>SUM('Speed Bin A-B'!L56,'Speed Bin A-B'!L160,'Speed Bin A-B'!L264,'Speed Bin A-B'!L368,'Speed Bin A-B'!L472,'Speed Bin A-B'!L784,'Speed Bin A-B'!L888,'Speed Bin A-B'!L992,'Speed Bin A-B'!L1096,'Speed Bin A-B'!L1200,'Speed Bin A-B'!L1512,'Speed Bin A-B'!L1616,'Speed Bin A-B'!L1720,'Speed Bin A-B'!L1824,'Speed Bin A-B'!L1928)</f>
        <v>0</v>
      </c>
      <c r="M49" s="269">
        <f>SUM('Speed Bin A-B'!M56,'Speed Bin A-B'!M160,'Speed Bin A-B'!M264,'Speed Bin A-B'!M368,'Speed Bin A-B'!M472,'Speed Bin A-B'!M784,'Speed Bin A-B'!M888,'Speed Bin A-B'!M992,'Speed Bin A-B'!M1096,'Speed Bin A-B'!M1200,'Speed Bin A-B'!M1512,'Speed Bin A-B'!M1616,'Speed Bin A-B'!M1720,'Speed Bin A-B'!M1824,'Speed Bin A-B'!M1928)</f>
        <v>0</v>
      </c>
      <c r="N49" s="269">
        <f>SUM('Speed Bin A-B'!N56,'Speed Bin A-B'!N160,'Speed Bin A-B'!N264,'Speed Bin A-B'!N368,'Speed Bin A-B'!N472,'Speed Bin A-B'!N784,'Speed Bin A-B'!N888,'Speed Bin A-B'!N992,'Speed Bin A-B'!N1096,'Speed Bin A-B'!N1200,'Speed Bin A-B'!N1512,'Speed Bin A-B'!N1616,'Speed Bin A-B'!N1720,'Speed Bin A-B'!N1824,'Speed Bin A-B'!N1928)</f>
        <v>0</v>
      </c>
      <c r="O49" s="269">
        <f>SUM('Speed Bin A-B'!O56,'Speed Bin A-B'!O160,'Speed Bin A-B'!O264,'Speed Bin A-B'!O368,'Speed Bin A-B'!O472,'Speed Bin A-B'!O784,'Speed Bin A-B'!O888,'Speed Bin A-B'!O992,'Speed Bin A-B'!O1096,'Speed Bin A-B'!O1200,'Speed Bin A-B'!O1512,'Speed Bin A-B'!O1616,'Speed Bin A-B'!O1720,'Speed Bin A-B'!O1824,'Speed Bin A-B'!O1928)</f>
        <v>0</v>
      </c>
      <c r="P49" s="269">
        <f>SUM('Speed Bin A-B'!P56,'Speed Bin A-B'!P160,'Speed Bin A-B'!P264,'Speed Bin A-B'!P368,'Speed Bin A-B'!P472,'Speed Bin A-B'!P784,'Speed Bin A-B'!P888,'Speed Bin A-B'!P992,'Speed Bin A-B'!P1096,'Speed Bin A-B'!P1200,'Speed Bin A-B'!P1512,'Speed Bin A-B'!P1616,'Speed Bin A-B'!P1720,'Speed Bin A-B'!P1824,'Speed Bin A-B'!P1928)</f>
        <v>0</v>
      </c>
      <c r="Q49" s="269">
        <f>SUM('Speed Bin A-B'!Q56,'Speed Bin A-B'!Q160,'Speed Bin A-B'!Q264,'Speed Bin A-B'!Q368,'Speed Bin A-B'!Q472,'Speed Bin A-B'!Q784,'Speed Bin A-B'!Q888,'Speed Bin A-B'!Q992,'Speed Bin A-B'!Q1096,'Speed Bin A-B'!Q1200,'Speed Bin A-B'!Q1512,'Speed Bin A-B'!Q1616,'Speed Bin A-B'!Q1720,'Speed Bin A-B'!Q1824,'Speed Bin A-B'!Q1928)</f>
        <v>0</v>
      </c>
      <c r="R49" s="269">
        <f>SUM('Speed Bin A-B'!R56,'Speed Bin A-B'!R160,'Speed Bin A-B'!R264,'Speed Bin A-B'!R368,'Speed Bin A-B'!R472,'Speed Bin A-B'!R784,'Speed Bin A-B'!R888,'Speed Bin A-B'!R992,'Speed Bin A-B'!R1096,'Speed Bin A-B'!R1200,'Speed Bin A-B'!R1512,'Speed Bin A-B'!R1616,'Speed Bin A-B'!R1720,'Speed Bin A-B'!R1824,'Speed Bin A-B'!R1928)</f>
        <v>0</v>
      </c>
      <c r="S49" s="269">
        <f>SUM('Speed Bin A-B'!S56,'Speed Bin A-B'!S160,'Speed Bin A-B'!S264,'Speed Bin A-B'!S368,'Speed Bin A-B'!S472,'Speed Bin A-B'!S784,'Speed Bin A-B'!S888,'Speed Bin A-B'!S992,'Speed Bin A-B'!S1096,'Speed Bin A-B'!S1200,'Speed Bin A-B'!S1512,'Speed Bin A-B'!S1616,'Speed Bin A-B'!S1720,'Speed Bin A-B'!S1824,'Speed Bin A-B'!S1928)</f>
        <v>0</v>
      </c>
      <c r="T49" s="269">
        <f>SUM('Speed Bin A-B'!T56,'Speed Bin A-B'!T160,'Speed Bin A-B'!T264,'Speed Bin A-B'!T368,'Speed Bin A-B'!T472,'Speed Bin A-B'!T784,'Speed Bin A-B'!T888,'Speed Bin A-B'!T992,'Speed Bin A-B'!T1096,'Speed Bin A-B'!T1200,'Speed Bin A-B'!T1512,'Speed Bin A-B'!T1616,'Speed Bin A-B'!T1720,'Speed Bin A-B'!T1824,'Speed Bin A-B'!T1928)</f>
        <v>0</v>
      </c>
      <c r="U49" s="269">
        <f>SUM('Speed Bin A-B'!U56,'Speed Bin A-B'!U160,'Speed Bin A-B'!U264,'Speed Bin A-B'!U368,'Speed Bin A-B'!U472,'Speed Bin A-B'!U784,'Speed Bin A-B'!U888,'Speed Bin A-B'!U992,'Speed Bin A-B'!U1096,'Speed Bin A-B'!U1200,'Speed Bin A-B'!U1512,'Speed Bin A-B'!U1616,'Speed Bin A-B'!U1720,'Speed Bin A-B'!U1824,'Speed Bin A-B'!U1928)</f>
        <v>0</v>
      </c>
      <c r="V49" s="270">
        <f>IFERROR(AVERAGE('Speed Bin A-B'!V56,'Speed Bin A-B'!V160,'Speed Bin A-B'!V264,'Speed Bin A-B'!V368,'Speed Bin A-B'!V472,'Speed Bin A-B'!V784,'Speed Bin A-B'!V888,'Speed Bin A-B'!V992,'Speed Bin A-B'!V1096,'Speed Bin A-B'!V1200,'Speed Bin A-B'!V1512,'Speed Bin A-B'!V1616,'Speed Bin A-B'!V1720,'Speed Bin A-B'!V1824,'Speed Bin A-B'!V1928),"-")</f>
        <v>24.87777777777778</v>
      </c>
      <c r="W49" s="270">
        <f>IFERROR(AVERAGE('Speed Bin A-B'!W56,'Speed Bin A-B'!W160,'Speed Bin A-B'!W264,'Speed Bin A-B'!W368,'Speed Bin A-B'!W472,'Speed Bin A-B'!W784,'Speed Bin A-B'!W888,'Speed Bin A-B'!W992,'Speed Bin A-B'!W1096,'Speed Bin A-B'!W1200,'Speed Bin A-B'!W1512,'Speed Bin A-B'!W1616,'Speed Bin A-B'!W1720,'Speed Bin A-B'!W1824,'Speed Bin A-B'!W1928),"-")</f>
        <v>30.200000000000003</v>
      </c>
      <c r="X49" s="263"/>
      <c r="Y49" s="263"/>
    </row>
    <row r="50" spans="1:25" x14ac:dyDescent="0.2">
      <c r="A50" s="268">
        <v>0.47916666666666702</v>
      </c>
      <c r="B50" s="269">
        <f>SUM('Speed Bin A-B'!B57,'Speed Bin A-B'!B161,'Speed Bin A-B'!B265,'Speed Bin A-B'!B369,'Speed Bin A-B'!B473,'Speed Bin A-B'!B785,'Speed Bin A-B'!B889,'Speed Bin A-B'!B993,'Speed Bin A-B'!B1097,'Speed Bin A-B'!B1201,'Speed Bin A-B'!B1513,'Speed Bin A-B'!B1617,'Speed Bin A-B'!B1721,'Speed Bin A-B'!B1825,'Speed Bin A-B'!B1929)</f>
        <v>83</v>
      </c>
      <c r="C50" s="269">
        <f>SUM('Speed Bin A-B'!C57,'Speed Bin A-B'!C161,'Speed Bin A-B'!C265,'Speed Bin A-B'!C369,'Speed Bin A-B'!C473,'Speed Bin A-B'!C785,'Speed Bin A-B'!C889,'Speed Bin A-B'!C993,'Speed Bin A-B'!C1097,'Speed Bin A-B'!C1201,'Speed Bin A-B'!C1513,'Speed Bin A-B'!C1617,'Speed Bin A-B'!C1721,'Speed Bin A-B'!C1825,'Speed Bin A-B'!C1929)</f>
        <v>0</v>
      </c>
      <c r="D50" s="269">
        <f>SUM('Speed Bin A-B'!D57,'Speed Bin A-B'!D161,'Speed Bin A-B'!D265,'Speed Bin A-B'!D369,'Speed Bin A-B'!D473,'Speed Bin A-B'!D785,'Speed Bin A-B'!D889,'Speed Bin A-B'!D993,'Speed Bin A-B'!D1097,'Speed Bin A-B'!D1201,'Speed Bin A-B'!D1513,'Speed Bin A-B'!D1617,'Speed Bin A-B'!D1721,'Speed Bin A-B'!D1825,'Speed Bin A-B'!D1929)</f>
        <v>3</v>
      </c>
      <c r="E50" s="269">
        <f>SUM('Speed Bin A-B'!E57,'Speed Bin A-B'!E161,'Speed Bin A-B'!E265,'Speed Bin A-B'!E369,'Speed Bin A-B'!E473,'Speed Bin A-B'!E785,'Speed Bin A-B'!E889,'Speed Bin A-B'!E993,'Speed Bin A-B'!E1097,'Speed Bin A-B'!E1201,'Speed Bin A-B'!E1513,'Speed Bin A-B'!E1617,'Speed Bin A-B'!E1721,'Speed Bin A-B'!E1825,'Speed Bin A-B'!E1929)</f>
        <v>4</v>
      </c>
      <c r="F50" s="269">
        <f>SUM('Speed Bin A-B'!F57,'Speed Bin A-B'!F161,'Speed Bin A-B'!F265,'Speed Bin A-B'!F369,'Speed Bin A-B'!F473,'Speed Bin A-B'!F785,'Speed Bin A-B'!F889,'Speed Bin A-B'!F993,'Speed Bin A-B'!F1097,'Speed Bin A-B'!F1201,'Speed Bin A-B'!F1513,'Speed Bin A-B'!F1617,'Speed Bin A-B'!F1721,'Speed Bin A-B'!F1825,'Speed Bin A-B'!F1929)</f>
        <v>29</v>
      </c>
      <c r="G50" s="269">
        <f>SUM('Speed Bin A-B'!G57,'Speed Bin A-B'!G161,'Speed Bin A-B'!G265,'Speed Bin A-B'!G369,'Speed Bin A-B'!G473,'Speed Bin A-B'!G785,'Speed Bin A-B'!G889,'Speed Bin A-B'!G993,'Speed Bin A-B'!G1097,'Speed Bin A-B'!G1201,'Speed Bin A-B'!G1513,'Speed Bin A-B'!G1617,'Speed Bin A-B'!G1721,'Speed Bin A-B'!G1825,'Speed Bin A-B'!G1929)</f>
        <v>38</v>
      </c>
      <c r="H50" s="269">
        <f>SUM('Speed Bin A-B'!H57,'Speed Bin A-B'!H161,'Speed Bin A-B'!H265,'Speed Bin A-B'!H369,'Speed Bin A-B'!H473,'Speed Bin A-B'!H785,'Speed Bin A-B'!H889,'Speed Bin A-B'!H993,'Speed Bin A-B'!H1097,'Speed Bin A-B'!H1201,'Speed Bin A-B'!H1513,'Speed Bin A-B'!H1617,'Speed Bin A-B'!H1721,'Speed Bin A-B'!H1825,'Speed Bin A-B'!H1929)</f>
        <v>8</v>
      </c>
      <c r="I50" s="269">
        <f>SUM('Speed Bin A-B'!I57,'Speed Bin A-B'!I161,'Speed Bin A-B'!I265,'Speed Bin A-B'!I369,'Speed Bin A-B'!I473,'Speed Bin A-B'!I785,'Speed Bin A-B'!I889,'Speed Bin A-B'!I993,'Speed Bin A-B'!I1097,'Speed Bin A-B'!I1201,'Speed Bin A-B'!I1513,'Speed Bin A-B'!I1617,'Speed Bin A-B'!I1721,'Speed Bin A-B'!I1825,'Speed Bin A-B'!I1929)</f>
        <v>1</v>
      </c>
      <c r="J50" s="269">
        <f>SUM('Speed Bin A-B'!J57,'Speed Bin A-B'!J161,'Speed Bin A-B'!J265,'Speed Bin A-B'!J369,'Speed Bin A-B'!J473,'Speed Bin A-B'!J785,'Speed Bin A-B'!J889,'Speed Bin A-B'!J993,'Speed Bin A-B'!J1097,'Speed Bin A-B'!J1201,'Speed Bin A-B'!J1513,'Speed Bin A-B'!J1617,'Speed Bin A-B'!J1721,'Speed Bin A-B'!J1825,'Speed Bin A-B'!J1929)</f>
        <v>0</v>
      </c>
      <c r="K50" s="269">
        <f>SUM('Speed Bin A-B'!K57,'Speed Bin A-B'!K161,'Speed Bin A-B'!K265,'Speed Bin A-B'!K369,'Speed Bin A-B'!K473,'Speed Bin A-B'!K785,'Speed Bin A-B'!K889,'Speed Bin A-B'!K993,'Speed Bin A-B'!K1097,'Speed Bin A-B'!K1201,'Speed Bin A-B'!K1513,'Speed Bin A-B'!K1617,'Speed Bin A-B'!K1721,'Speed Bin A-B'!K1825,'Speed Bin A-B'!K1929)</f>
        <v>0</v>
      </c>
      <c r="L50" s="269">
        <f>SUM('Speed Bin A-B'!L57,'Speed Bin A-B'!L161,'Speed Bin A-B'!L265,'Speed Bin A-B'!L369,'Speed Bin A-B'!L473,'Speed Bin A-B'!L785,'Speed Bin A-B'!L889,'Speed Bin A-B'!L993,'Speed Bin A-B'!L1097,'Speed Bin A-B'!L1201,'Speed Bin A-B'!L1513,'Speed Bin A-B'!L1617,'Speed Bin A-B'!L1721,'Speed Bin A-B'!L1825,'Speed Bin A-B'!L1929)</f>
        <v>0</v>
      </c>
      <c r="M50" s="269">
        <f>SUM('Speed Bin A-B'!M57,'Speed Bin A-B'!M161,'Speed Bin A-B'!M265,'Speed Bin A-B'!M369,'Speed Bin A-B'!M473,'Speed Bin A-B'!M785,'Speed Bin A-B'!M889,'Speed Bin A-B'!M993,'Speed Bin A-B'!M1097,'Speed Bin A-B'!M1201,'Speed Bin A-B'!M1513,'Speed Bin A-B'!M1617,'Speed Bin A-B'!M1721,'Speed Bin A-B'!M1825,'Speed Bin A-B'!M1929)</f>
        <v>0</v>
      </c>
      <c r="N50" s="269">
        <f>SUM('Speed Bin A-B'!N57,'Speed Bin A-B'!N161,'Speed Bin A-B'!N265,'Speed Bin A-B'!N369,'Speed Bin A-B'!N473,'Speed Bin A-B'!N785,'Speed Bin A-B'!N889,'Speed Bin A-B'!N993,'Speed Bin A-B'!N1097,'Speed Bin A-B'!N1201,'Speed Bin A-B'!N1513,'Speed Bin A-B'!N1617,'Speed Bin A-B'!N1721,'Speed Bin A-B'!N1825,'Speed Bin A-B'!N1929)</f>
        <v>0</v>
      </c>
      <c r="O50" s="269">
        <f>SUM('Speed Bin A-B'!O57,'Speed Bin A-B'!O161,'Speed Bin A-B'!O265,'Speed Bin A-B'!O369,'Speed Bin A-B'!O473,'Speed Bin A-B'!O785,'Speed Bin A-B'!O889,'Speed Bin A-B'!O993,'Speed Bin A-B'!O1097,'Speed Bin A-B'!O1201,'Speed Bin A-B'!O1513,'Speed Bin A-B'!O1617,'Speed Bin A-B'!O1721,'Speed Bin A-B'!O1825,'Speed Bin A-B'!O1929)</f>
        <v>0</v>
      </c>
      <c r="P50" s="269">
        <f>SUM('Speed Bin A-B'!P57,'Speed Bin A-B'!P161,'Speed Bin A-B'!P265,'Speed Bin A-B'!P369,'Speed Bin A-B'!P473,'Speed Bin A-B'!P785,'Speed Bin A-B'!P889,'Speed Bin A-B'!P993,'Speed Bin A-B'!P1097,'Speed Bin A-B'!P1201,'Speed Bin A-B'!P1513,'Speed Bin A-B'!P1617,'Speed Bin A-B'!P1721,'Speed Bin A-B'!P1825,'Speed Bin A-B'!P1929)</f>
        <v>0</v>
      </c>
      <c r="Q50" s="269">
        <f>SUM('Speed Bin A-B'!Q57,'Speed Bin A-B'!Q161,'Speed Bin A-B'!Q265,'Speed Bin A-B'!Q369,'Speed Bin A-B'!Q473,'Speed Bin A-B'!Q785,'Speed Bin A-B'!Q889,'Speed Bin A-B'!Q993,'Speed Bin A-B'!Q1097,'Speed Bin A-B'!Q1201,'Speed Bin A-B'!Q1513,'Speed Bin A-B'!Q1617,'Speed Bin A-B'!Q1721,'Speed Bin A-B'!Q1825,'Speed Bin A-B'!Q1929)</f>
        <v>0</v>
      </c>
      <c r="R50" s="269">
        <f>SUM('Speed Bin A-B'!R57,'Speed Bin A-B'!R161,'Speed Bin A-B'!R265,'Speed Bin A-B'!R369,'Speed Bin A-B'!R473,'Speed Bin A-B'!R785,'Speed Bin A-B'!R889,'Speed Bin A-B'!R993,'Speed Bin A-B'!R1097,'Speed Bin A-B'!R1201,'Speed Bin A-B'!R1513,'Speed Bin A-B'!R1617,'Speed Bin A-B'!R1721,'Speed Bin A-B'!R1825,'Speed Bin A-B'!R1929)</f>
        <v>0</v>
      </c>
      <c r="S50" s="269">
        <f>SUM('Speed Bin A-B'!S57,'Speed Bin A-B'!S161,'Speed Bin A-B'!S265,'Speed Bin A-B'!S369,'Speed Bin A-B'!S473,'Speed Bin A-B'!S785,'Speed Bin A-B'!S889,'Speed Bin A-B'!S993,'Speed Bin A-B'!S1097,'Speed Bin A-B'!S1201,'Speed Bin A-B'!S1513,'Speed Bin A-B'!S1617,'Speed Bin A-B'!S1721,'Speed Bin A-B'!S1825,'Speed Bin A-B'!S1929)</f>
        <v>0</v>
      </c>
      <c r="T50" s="269">
        <f>SUM('Speed Bin A-B'!T57,'Speed Bin A-B'!T161,'Speed Bin A-B'!T265,'Speed Bin A-B'!T369,'Speed Bin A-B'!T473,'Speed Bin A-B'!T785,'Speed Bin A-B'!T889,'Speed Bin A-B'!T993,'Speed Bin A-B'!T1097,'Speed Bin A-B'!T1201,'Speed Bin A-B'!T1513,'Speed Bin A-B'!T1617,'Speed Bin A-B'!T1721,'Speed Bin A-B'!T1825,'Speed Bin A-B'!T1929)</f>
        <v>0</v>
      </c>
      <c r="U50" s="269">
        <f>SUM('Speed Bin A-B'!U57,'Speed Bin A-B'!U161,'Speed Bin A-B'!U265,'Speed Bin A-B'!U369,'Speed Bin A-B'!U473,'Speed Bin A-B'!U785,'Speed Bin A-B'!U889,'Speed Bin A-B'!U993,'Speed Bin A-B'!U1097,'Speed Bin A-B'!U1201,'Speed Bin A-B'!U1513,'Speed Bin A-B'!U1617,'Speed Bin A-B'!U1721,'Speed Bin A-B'!U1825,'Speed Bin A-B'!U1929)</f>
        <v>0</v>
      </c>
      <c r="V50" s="270">
        <f>IFERROR(AVERAGE('Speed Bin A-B'!V57,'Speed Bin A-B'!V161,'Speed Bin A-B'!V265,'Speed Bin A-B'!V369,'Speed Bin A-B'!V473,'Speed Bin A-B'!V785,'Speed Bin A-B'!V889,'Speed Bin A-B'!V993,'Speed Bin A-B'!V1097,'Speed Bin A-B'!V1201,'Speed Bin A-B'!V1513,'Speed Bin A-B'!V1617,'Speed Bin A-B'!V1721,'Speed Bin A-B'!V1825,'Speed Bin A-B'!V1929),"-")</f>
        <v>25.422222222222221</v>
      </c>
      <c r="W50" s="270">
        <f>IFERROR(AVERAGE('Speed Bin A-B'!W57,'Speed Bin A-B'!W161,'Speed Bin A-B'!W265,'Speed Bin A-B'!W369,'Speed Bin A-B'!W473,'Speed Bin A-B'!W785,'Speed Bin A-B'!W889,'Speed Bin A-B'!W993,'Speed Bin A-B'!W1097,'Speed Bin A-B'!W1201,'Speed Bin A-B'!W1513,'Speed Bin A-B'!W1617,'Speed Bin A-B'!W1721,'Speed Bin A-B'!W1825,'Speed Bin A-B'!W1929),"-")</f>
        <v>31.5</v>
      </c>
      <c r="X50" s="263"/>
      <c r="Y50" s="263"/>
    </row>
    <row r="51" spans="1:25" x14ac:dyDescent="0.2">
      <c r="A51" s="268">
        <v>0.48958333333333298</v>
      </c>
      <c r="B51" s="269">
        <f>SUM('Speed Bin A-B'!B58,'Speed Bin A-B'!B162,'Speed Bin A-B'!B266,'Speed Bin A-B'!B370,'Speed Bin A-B'!B474,'Speed Bin A-B'!B786,'Speed Bin A-B'!B890,'Speed Bin A-B'!B994,'Speed Bin A-B'!B1098,'Speed Bin A-B'!B1202,'Speed Bin A-B'!B1514,'Speed Bin A-B'!B1618,'Speed Bin A-B'!B1722,'Speed Bin A-B'!B1826,'Speed Bin A-B'!B1930)</f>
        <v>74</v>
      </c>
      <c r="C51" s="269">
        <f>SUM('Speed Bin A-B'!C58,'Speed Bin A-B'!C162,'Speed Bin A-B'!C266,'Speed Bin A-B'!C370,'Speed Bin A-B'!C474,'Speed Bin A-B'!C786,'Speed Bin A-B'!C890,'Speed Bin A-B'!C994,'Speed Bin A-B'!C1098,'Speed Bin A-B'!C1202,'Speed Bin A-B'!C1514,'Speed Bin A-B'!C1618,'Speed Bin A-B'!C1722,'Speed Bin A-B'!C1826,'Speed Bin A-B'!C1930)</f>
        <v>1</v>
      </c>
      <c r="D51" s="269">
        <f>SUM('Speed Bin A-B'!D58,'Speed Bin A-B'!D162,'Speed Bin A-B'!D266,'Speed Bin A-B'!D370,'Speed Bin A-B'!D474,'Speed Bin A-B'!D786,'Speed Bin A-B'!D890,'Speed Bin A-B'!D994,'Speed Bin A-B'!D1098,'Speed Bin A-B'!D1202,'Speed Bin A-B'!D1514,'Speed Bin A-B'!D1618,'Speed Bin A-B'!D1722,'Speed Bin A-B'!D1826,'Speed Bin A-B'!D1930)</f>
        <v>2</v>
      </c>
      <c r="E51" s="269">
        <f>SUM('Speed Bin A-B'!E58,'Speed Bin A-B'!E162,'Speed Bin A-B'!E266,'Speed Bin A-B'!E370,'Speed Bin A-B'!E474,'Speed Bin A-B'!E786,'Speed Bin A-B'!E890,'Speed Bin A-B'!E994,'Speed Bin A-B'!E1098,'Speed Bin A-B'!E1202,'Speed Bin A-B'!E1514,'Speed Bin A-B'!E1618,'Speed Bin A-B'!E1722,'Speed Bin A-B'!E1826,'Speed Bin A-B'!E1930)</f>
        <v>6</v>
      </c>
      <c r="F51" s="269">
        <f>SUM('Speed Bin A-B'!F58,'Speed Bin A-B'!F162,'Speed Bin A-B'!F266,'Speed Bin A-B'!F370,'Speed Bin A-B'!F474,'Speed Bin A-B'!F786,'Speed Bin A-B'!F890,'Speed Bin A-B'!F994,'Speed Bin A-B'!F1098,'Speed Bin A-B'!F1202,'Speed Bin A-B'!F1514,'Speed Bin A-B'!F1618,'Speed Bin A-B'!F1722,'Speed Bin A-B'!F1826,'Speed Bin A-B'!F1930)</f>
        <v>27</v>
      </c>
      <c r="G51" s="269">
        <f>SUM('Speed Bin A-B'!G58,'Speed Bin A-B'!G162,'Speed Bin A-B'!G266,'Speed Bin A-B'!G370,'Speed Bin A-B'!G474,'Speed Bin A-B'!G786,'Speed Bin A-B'!G890,'Speed Bin A-B'!G994,'Speed Bin A-B'!G1098,'Speed Bin A-B'!G1202,'Speed Bin A-B'!G1514,'Speed Bin A-B'!G1618,'Speed Bin A-B'!G1722,'Speed Bin A-B'!G1826,'Speed Bin A-B'!G1930)</f>
        <v>33</v>
      </c>
      <c r="H51" s="269">
        <f>SUM('Speed Bin A-B'!H58,'Speed Bin A-B'!H162,'Speed Bin A-B'!H266,'Speed Bin A-B'!H370,'Speed Bin A-B'!H474,'Speed Bin A-B'!H786,'Speed Bin A-B'!H890,'Speed Bin A-B'!H994,'Speed Bin A-B'!H1098,'Speed Bin A-B'!H1202,'Speed Bin A-B'!H1514,'Speed Bin A-B'!H1618,'Speed Bin A-B'!H1722,'Speed Bin A-B'!H1826,'Speed Bin A-B'!H1930)</f>
        <v>5</v>
      </c>
      <c r="I51" s="269">
        <f>SUM('Speed Bin A-B'!I58,'Speed Bin A-B'!I162,'Speed Bin A-B'!I266,'Speed Bin A-B'!I370,'Speed Bin A-B'!I474,'Speed Bin A-B'!I786,'Speed Bin A-B'!I890,'Speed Bin A-B'!I994,'Speed Bin A-B'!I1098,'Speed Bin A-B'!I1202,'Speed Bin A-B'!I1514,'Speed Bin A-B'!I1618,'Speed Bin A-B'!I1722,'Speed Bin A-B'!I1826,'Speed Bin A-B'!I1930)</f>
        <v>0</v>
      </c>
      <c r="J51" s="269">
        <f>SUM('Speed Bin A-B'!J58,'Speed Bin A-B'!J162,'Speed Bin A-B'!J266,'Speed Bin A-B'!J370,'Speed Bin A-B'!J474,'Speed Bin A-B'!J786,'Speed Bin A-B'!J890,'Speed Bin A-B'!J994,'Speed Bin A-B'!J1098,'Speed Bin A-B'!J1202,'Speed Bin A-B'!J1514,'Speed Bin A-B'!J1618,'Speed Bin A-B'!J1722,'Speed Bin A-B'!J1826,'Speed Bin A-B'!J1930)</f>
        <v>0</v>
      </c>
      <c r="K51" s="269">
        <f>SUM('Speed Bin A-B'!K58,'Speed Bin A-B'!K162,'Speed Bin A-B'!K266,'Speed Bin A-B'!K370,'Speed Bin A-B'!K474,'Speed Bin A-B'!K786,'Speed Bin A-B'!K890,'Speed Bin A-B'!K994,'Speed Bin A-B'!K1098,'Speed Bin A-B'!K1202,'Speed Bin A-B'!K1514,'Speed Bin A-B'!K1618,'Speed Bin A-B'!K1722,'Speed Bin A-B'!K1826,'Speed Bin A-B'!K1930)</f>
        <v>0</v>
      </c>
      <c r="L51" s="269">
        <f>SUM('Speed Bin A-B'!L58,'Speed Bin A-B'!L162,'Speed Bin A-B'!L266,'Speed Bin A-B'!L370,'Speed Bin A-B'!L474,'Speed Bin A-B'!L786,'Speed Bin A-B'!L890,'Speed Bin A-B'!L994,'Speed Bin A-B'!L1098,'Speed Bin A-B'!L1202,'Speed Bin A-B'!L1514,'Speed Bin A-B'!L1618,'Speed Bin A-B'!L1722,'Speed Bin A-B'!L1826,'Speed Bin A-B'!L1930)</f>
        <v>0</v>
      </c>
      <c r="M51" s="269">
        <f>SUM('Speed Bin A-B'!M58,'Speed Bin A-B'!M162,'Speed Bin A-B'!M266,'Speed Bin A-B'!M370,'Speed Bin A-B'!M474,'Speed Bin A-B'!M786,'Speed Bin A-B'!M890,'Speed Bin A-B'!M994,'Speed Bin A-B'!M1098,'Speed Bin A-B'!M1202,'Speed Bin A-B'!M1514,'Speed Bin A-B'!M1618,'Speed Bin A-B'!M1722,'Speed Bin A-B'!M1826,'Speed Bin A-B'!M1930)</f>
        <v>0</v>
      </c>
      <c r="N51" s="269">
        <f>SUM('Speed Bin A-B'!N58,'Speed Bin A-B'!N162,'Speed Bin A-B'!N266,'Speed Bin A-B'!N370,'Speed Bin A-B'!N474,'Speed Bin A-B'!N786,'Speed Bin A-B'!N890,'Speed Bin A-B'!N994,'Speed Bin A-B'!N1098,'Speed Bin A-B'!N1202,'Speed Bin A-B'!N1514,'Speed Bin A-B'!N1618,'Speed Bin A-B'!N1722,'Speed Bin A-B'!N1826,'Speed Bin A-B'!N1930)</f>
        <v>0</v>
      </c>
      <c r="O51" s="269">
        <f>SUM('Speed Bin A-B'!O58,'Speed Bin A-B'!O162,'Speed Bin A-B'!O266,'Speed Bin A-B'!O370,'Speed Bin A-B'!O474,'Speed Bin A-B'!O786,'Speed Bin A-B'!O890,'Speed Bin A-B'!O994,'Speed Bin A-B'!O1098,'Speed Bin A-B'!O1202,'Speed Bin A-B'!O1514,'Speed Bin A-B'!O1618,'Speed Bin A-B'!O1722,'Speed Bin A-B'!O1826,'Speed Bin A-B'!O1930)</f>
        <v>0</v>
      </c>
      <c r="P51" s="269">
        <f>SUM('Speed Bin A-B'!P58,'Speed Bin A-B'!P162,'Speed Bin A-B'!P266,'Speed Bin A-B'!P370,'Speed Bin A-B'!P474,'Speed Bin A-B'!P786,'Speed Bin A-B'!P890,'Speed Bin A-B'!P994,'Speed Bin A-B'!P1098,'Speed Bin A-B'!P1202,'Speed Bin A-B'!P1514,'Speed Bin A-B'!P1618,'Speed Bin A-B'!P1722,'Speed Bin A-B'!P1826,'Speed Bin A-B'!P1930)</f>
        <v>0</v>
      </c>
      <c r="Q51" s="269">
        <f>SUM('Speed Bin A-B'!Q58,'Speed Bin A-B'!Q162,'Speed Bin A-B'!Q266,'Speed Bin A-B'!Q370,'Speed Bin A-B'!Q474,'Speed Bin A-B'!Q786,'Speed Bin A-B'!Q890,'Speed Bin A-B'!Q994,'Speed Bin A-B'!Q1098,'Speed Bin A-B'!Q1202,'Speed Bin A-B'!Q1514,'Speed Bin A-B'!Q1618,'Speed Bin A-B'!Q1722,'Speed Bin A-B'!Q1826,'Speed Bin A-B'!Q1930)</f>
        <v>0</v>
      </c>
      <c r="R51" s="269">
        <f>SUM('Speed Bin A-B'!R58,'Speed Bin A-B'!R162,'Speed Bin A-B'!R266,'Speed Bin A-B'!R370,'Speed Bin A-B'!R474,'Speed Bin A-B'!R786,'Speed Bin A-B'!R890,'Speed Bin A-B'!R994,'Speed Bin A-B'!R1098,'Speed Bin A-B'!R1202,'Speed Bin A-B'!R1514,'Speed Bin A-B'!R1618,'Speed Bin A-B'!R1722,'Speed Bin A-B'!R1826,'Speed Bin A-B'!R1930)</f>
        <v>0</v>
      </c>
      <c r="S51" s="269">
        <f>SUM('Speed Bin A-B'!S58,'Speed Bin A-B'!S162,'Speed Bin A-B'!S266,'Speed Bin A-B'!S370,'Speed Bin A-B'!S474,'Speed Bin A-B'!S786,'Speed Bin A-B'!S890,'Speed Bin A-B'!S994,'Speed Bin A-B'!S1098,'Speed Bin A-B'!S1202,'Speed Bin A-B'!S1514,'Speed Bin A-B'!S1618,'Speed Bin A-B'!S1722,'Speed Bin A-B'!S1826,'Speed Bin A-B'!S1930)</f>
        <v>0</v>
      </c>
      <c r="T51" s="269">
        <f>SUM('Speed Bin A-B'!T58,'Speed Bin A-B'!T162,'Speed Bin A-B'!T266,'Speed Bin A-B'!T370,'Speed Bin A-B'!T474,'Speed Bin A-B'!T786,'Speed Bin A-B'!T890,'Speed Bin A-B'!T994,'Speed Bin A-B'!T1098,'Speed Bin A-B'!T1202,'Speed Bin A-B'!T1514,'Speed Bin A-B'!T1618,'Speed Bin A-B'!T1722,'Speed Bin A-B'!T1826,'Speed Bin A-B'!T1930)</f>
        <v>0</v>
      </c>
      <c r="U51" s="269">
        <f>SUM('Speed Bin A-B'!U58,'Speed Bin A-B'!U162,'Speed Bin A-B'!U266,'Speed Bin A-B'!U370,'Speed Bin A-B'!U474,'Speed Bin A-B'!U786,'Speed Bin A-B'!U890,'Speed Bin A-B'!U994,'Speed Bin A-B'!U1098,'Speed Bin A-B'!U1202,'Speed Bin A-B'!U1514,'Speed Bin A-B'!U1618,'Speed Bin A-B'!U1722,'Speed Bin A-B'!U1826,'Speed Bin A-B'!U1930)</f>
        <v>0</v>
      </c>
      <c r="V51" s="270">
        <f>IFERROR(AVERAGE('Speed Bin A-B'!V58,'Speed Bin A-B'!V162,'Speed Bin A-B'!V266,'Speed Bin A-B'!V370,'Speed Bin A-B'!V474,'Speed Bin A-B'!V786,'Speed Bin A-B'!V890,'Speed Bin A-B'!V994,'Speed Bin A-B'!V1098,'Speed Bin A-B'!V1202,'Speed Bin A-B'!V1514,'Speed Bin A-B'!V1618,'Speed Bin A-B'!V1722,'Speed Bin A-B'!V1826,'Speed Bin A-B'!V1930),"-")</f>
        <v>24.677777777777777</v>
      </c>
      <c r="W51" s="270">
        <f>IFERROR(AVERAGE('Speed Bin A-B'!W58,'Speed Bin A-B'!W162,'Speed Bin A-B'!W266,'Speed Bin A-B'!W370,'Speed Bin A-B'!W474,'Speed Bin A-B'!W786,'Speed Bin A-B'!W890,'Speed Bin A-B'!W994,'Speed Bin A-B'!W1098,'Speed Bin A-B'!W1202,'Speed Bin A-B'!W1514,'Speed Bin A-B'!W1618,'Speed Bin A-B'!W1722,'Speed Bin A-B'!W1826,'Speed Bin A-B'!W1930),"-")</f>
        <v>28.549999999999997</v>
      </c>
      <c r="X51" s="263"/>
      <c r="Y51" s="263"/>
    </row>
    <row r="52" spans="1:25" x14ac:dyDescent="0.2">
      <c r="A52" s="268">
        <v>0.5</v>
      </c>
      <c r="B52" s="269">
        <f>SUM('Speed Bin A-B'!B59,'Speed Bin A-B'!B163,'Speed Bin A-B'!B267,'Speed Bin A-B'!B371,'Speed Bin A-B'!B475,'Speed Bin A-B'!B787,'Speed Bin A-B'!B891,'Speed Bin A-B'!B995,'Speed Bin A-B'!B1099,'Speed Bin A-B'!B1203,'Speed Bin A-B'!B1515,'Speed Bin A-B'!B1619,'Speed Bin A-B'!B1723,'Speed Bin A-B'!B1827,'Speed Bin A-B'!B1931)</f>
        <v>66</v>
      </c>
      <c r="C52" s="269">
        <f>SUM('Speed Bin A-B'!C59,'Speed Bin A-B'!C163,'Speed Bin A-B'!C267,'Speed Bin A-B'!C371,'Speed Bin A-B'!C475,'Speed Bin A-B'!C787,'Speed Bin A-B'!C891,'Speed Bin A-B'!C995,'Speed Bin A-B'!C1099,'Speed Bin A-B'!C1203,'Speed Bin A-B'!C1515,'Speed Bin A-B'!C1619,'Speed Bin A-B'!C1723,'Speed Bin A-B'!C1827,'Speed Bin A-B'!C1931)</f>
        <v>0</v>
      </c>
      <c r="D52" s="269">
        <f>SUM('Speed Bin A-B'!D59,'Speed Bin A-B'!D163,'Speed Bin A-B'!D267,'Speed Bin A-B'!D371,'Speed Bin A-B'!D475,'Speed Bin A-B'!D787,'Speed Bin A-B'!D891,'Speed Bin A-B'!D995,'Speed Bin A-B'!D1099,'Speed Bin A-B'!D1203,'Speed Bin A-B'!D1515,'Speed Bin A-B'!D1619,'Speed Bin A-B'!D1723,'Speed Bin A-B'!D1827,'Speed Bin A-B'!D1931)</f>
        <v>1</v>
      </c>
      <c r="E52" s="269">
        <f>SUM('Speed Bin A-B'!E59,'Speed Bin A-B'!E163,'Speed Bin A-B'!E267,'Speed Bin A-B'!E371,'Speed Bin A-B'!E475,'Speed Bin A-B'!E787,'Speed Bin A-B'!E891,'Speed Bin A-B'!E995,'Speed Bin A-B'!E1099,'Speed Bin A-B'!E1203,'Speed Bin A-B'!E1515,'Speed Bin A-B'!E1619,'Speed Bin A-B'!E1723,'Speed Bin A-B'!E1827,'Speed Bin A-B'!E1931)</f>
        <v>8</v>
      </c>
      <c r="F52" s="269">
        <f>SUM('Speed Bin A-B'!F59,'Speed Bin A-B'!F163,'Speed Bin A-B'!F267,'Speed Bin A-B'!F371,'Speed Bin A-B'!F475,'Speed Bin A-B'!F787,'Speed Bin A-B'!F891,'Speed Bin A-B'!F995,'Speed Bin A-B'!F1099,'Speed Bin A-B'!F1203,'Speed Bin A-B'!F1515,'Speed Bin A-B'!F1619,'Speed Bin A-B'!F1723,'Speed Bin A-B'!F1827,'Speed Bin A-B'!F1931)</f>
        <v>26</v>
      </c>
      <c r="G52" s="269">
        <f>SUM('Speed Bin A-B'!G59,'Speed Bin A-B'!G163,'Speed Bin A-B'!G267,'Speed Bin A-B'!G371,'Speed Bin A-B'!G475,'Speed Bin A-B'!G787,'Speed Bin A-B'!G891,'Speed Bin A-B'!G995,'Speed Bin A-B'!G1099,'Speed Bin A-B'!G1203,'Speed Bin A-B'!G1515,'Speed Bin A-B'!G1619,'Speed Bin A-B'!G1723,'Speed Bin A-B'!G1827,'Speed Bin A-B'!G1931)</f>
        <v>23</v>
      </c>
      <c r="H52" s="269">
        <f>SUM('Speed Bin A-B'!H59,'Speed Bin A-B'!H163,'Speed Bin A-B'!H267,'Speed Bin A-B'!H371,'Speed Bin A-B'!H475,'Speed Bin A-B'!H787,'Speed Bin A-B'!H891,'Speed Bin A-B'!H995,'Speed Bin A-B'!H1099,'Speed Bin A-B'!H1203,'Speed Bin A-B'!H1515,'Speed Bin A-B'!H1619,'Speed Bin A-B'!H1723,'Speed Bin A-B'!H1827,'Speed Bin A-B'!H1931)</f>
        <v>7</v>
      </c>
      <c r="I52" s="269">
        <f>SUM('Speed Bin A-B'!I59,'Speed Bin A-B'!I163,'Speed Bin A-B'!I267,'Speed Bin A-B'!I371,'Speed Bin A-B'!I475,'Speed Bin A-B'!I787,'Speed Bin A-B'!I891,'Speed Bin A-B'!I995,'Speed Bin A-B'!I1099,'Speed Bin A-B'!I1203,'Speed Bin A-B'!I1515,'Speed Bin A-B'!I1619,'Speed Bin A-B'!I1723,'Speed Bin A-B'!I1827,'Speed Bin A-B'!I1931)</f>
        <v>0</v>
      </c>
      <c r="J52" s="269">
        <f>SUM('Speed Bin A-B'!J59,'Speed Bin A-B'!J163,'Speed Bin A-B'!J267,'Speed Bin A-B'!J371,'Speed Bin A-B'!J475,'Speed Bin A-B'!J787,'Speed Bin A-B'!J891,'Speed Bin A-B'!J995,'Speed Bin A-B'!J1099,'Speed Bin A-B'!J1203,'Speed Bin A-B'!J1515,'Speed Bin A-B'!J1619,'Speed Bin A-B'!J1723,'Speed Bin A-B'!J1827,'Speed Bin A-B'!J1931)</f>
        <v>1</v>
      </c>
      <c r="K52" s="269">
        <f>SUM('Speed Bin A-B'!K59,'Speed Bin A-B'!K163,'Speed Bin A-B'!K267,'Speed Bin A-B'!K371,'Speed Bin A-B'!K475,'Speed Bin A-B'!K787,'Speed Bin A-B'!K891,'Speed Bin A-B'!K995,'Speed Bin A-B'!K1099,'Speed Bin A-B'!K1203,'Speed Bin A-B'!K1515,'Speed Bin A-B'!K1619,'Speed Bin A-B'!K1723,'Speed Bin A-B'!K1827,'Speed Bin A-B'!K1931)</f>
        <v>0</v>
      </c>
      <c r="L52" s="269">
        <f>SUM('Speed Bin A-B'!L59,'Speed Bin A-B'!L163,'Speed Bin A-B'!L267,'Speed Bin A-B'!L371,'Speed Bin A-B'!L475,'Speed Bin A-B'!L787,'Speed Bin A-B'!L891,'Speed Bin A-B'!L995,'Speed Bin A-B'!L1099,'Speed Bin A-B'!L1203,'Speed Bin A-B'!L1515,'Speed Bin A-B'!L1619,'Speed Bin A-B'!L1723,'Speed Bin A-B'!L1827,'Speed Bin A-B'!L1931)</f>
        <v>0</v>
      </c>
      <c r="M52" s="269">
        <f>SUM('Speed Bin A-B'!M59,'Speed Bin A-B'!M163,'Speed Bin A-B'!M267,'Speed Bin A-B'!M371,'Speed Bin A-B'!M475,'Speed Bin A-B'!M787,'Speed Bin A-B'!M891,'Speed Bin A-B'!M995,'Speed Bin A-B'!M1099,'Speed Bin A-B'!M1203,'Speed Bin A-B'!M1515,'Speed Bin A-B'!M1619,'Speed Bin A-B'!M1723,'Speed Bin A-B'!M1827,'Speed Bin A-B'!M1931)</f>
        <v>0</v>
      </c>
      <c r="N52" s="269">
        <f>SUM('Speed Bin A-B'!N59,'Speed Bin A-B'!N163,'Speed Bin A-B'!N267,'Speed Bin A-B'!N371,'Speed Bin A-B'!N475,'Speed Bin A-B'!N787,'Speed Bin A-B'!N891,'Speed Bin A-B'!N995,'Speed Bin A-B'!N1099,'Speed Bin A-B'!N1203,'Speed Bin A-B'!N1515,'Speed Bin A-B'!N1619,'Speed Bin A-B'!N1723,'Speed Bin A-B'!N1827,'Speed Bin A-B'!N1931)</f>
        <v>0</v>
      </c>
      <c r="O52" s="269">
        <f>SUM('Speed Bin A-B'!O59,'Speed Bin A-B'!O163,'Speed Bin A-B'!O267,'Speed Bin A-B'!O371,'Speed Bin A-B'!O475,'Speed Bin A-B'!O787,'Speed Bin A-B'!O891,'Speed Bin A-B'!O995,'Speed Bin A-B'!O1099,'Speed Bin A-B'!O1203,'Speed Bin A-B'!O1515,'Speed Bin A-B'!O1619,'Speed Bin A-B'!O1723,'Speed Bin A-B'!O1827,'Speed Bin A-B'!O1931)</f>
        <v>0</v>
      </c>
      <c r="P52" s="269">
        <f>SUM('Speed Bin A-B'!P59,'Speed Bin A-B'!P163,'Speed Bin A-B'!P267,'Speed Bin A-B'!P371,'Speed Bin A-B'!P475,'Speed Bin A-B'!P787,'Speed Bin A-B'!P891,'Speed Bin A-B'!P995,'Speed Bin A-B'!P1099,'Speed Bin A-B'!P1203,'Speed Bin A-B'!P1515,'Speed Bin A-B'!P1619,'Speed Bin A-B'!P1723,'Speed Bin A-B'!P1827,'Speed Bin A-B'!P1931)</f>
        <v>0</v>
      </c>
      <c r="Q52" s="269">
        <f>SUM('Speed Bin A-B'!Q59,'Speed Bin A-B'!Q163,'Speed Bin A-B'!Q267,'Speed Bin A-B'!Q371,'Speed Bin A-B'!Q475,'Speed Bin A-B'!Q787,'Speed Bin A-B'!Q891,'Speed Bin A-B'!Q995,'Speed Bin A-B'!Q1099,'Speed Bin A-B'!Q1203,'Speed Bin A-B'!Q1515,'Speed Bin A-B'!Q1619,'Speed Bin A-B'!Q1723,'Speed Bin A-B'!Q1827,'Speed Bin A-B'!Q1931)</f>
        <v>0</v>
      </c>
      <c r="R52" s="269">
        <f>SUM('Speed Bin A-B'!R59,'Speed Bin A-B'!R163,'Speed Bin A-B'!R267,'Speed Bin A-B'!R371,'Speed Bin A-B'!R475,'Speed Bin A-B'!R787,'Speed Bin A-B'!R891,'Speed Bin A-B'!R995,'Speed Bin A-B'!R1099,'Speed Bin A-B'!R1203,'Speed Bin A-B'!R1515,'Speed Bin A-B'!R1619,'Speed Bin A-B'!R1723,'Speed Bin A-B'!R1827,'Speed Bin A-B'!R1931)</f>
        <v>0</v>
      </c>
      <c r="S52" s="269">
        <f>SUM('Speed Bin A-B'!S59,'Speed Bin A-B'!S163,'Speed Bin A-B'!S267,'Speed Bin A-B'!S371,'Speed Bin A-B'!S475,'Speed Bin A-B'!S787,'Speed Bin A-B'!S891,'Speed Bin A-B'!S995,'Speed Bin A-B'!S1099,'Speed Bin A-B'!S1203,'Speed Bin A-B'!S1515,'Speed Bin A-B'!S1619,'Speed Bin A-B'!S1723,'Speed Bin A-B'!S1827,'Speed Bin A-B'!S1931)</f>
        <v>0</v>
      </c>
      <c r="T52" s="269">
        <f>SUM('Speed Bin A-B'!T59,'Speed Bin A-B'!T163,'Speed Bin A-B'!T267,'Speed Bin A-B'!T371,'Speed Bin A-B'!T475,'Speed Bin A-B'!T787,'Speed Bin A-B'!T891,'Speed Bin A-B'!T995,'Speed Bin A-B'!T1099,'Speed Bin A-B'!T1203,'Speed Bin A-B'!T1515,'Speed Bin A-B'!T1619,'Speed Bin A-B'!T1723,'Speed Bin A-B'!T1827,'Speed Bin A-B'!T1931)</f>
        <v>0</v>
      </c>
      <c r="U52" s="269">
        <f>SUM('Speed Bin A-B'!U59,'Speed Bin A-B'!U163,'Speed Bin A-B'!U267,'Speed Bin A-B'!U371,'Speed Bin A-B'!U475,'Speed Bin A-B'!U787,'Speed Bin A-B'!U891,'Speed Bin A-B'!U995,'Speed Bin A-B'!U1099,'Speed Bin A-B'!U1203,'Speed Bin A-B'!U1515,'Speed Bin A-B'!U1619,'Speed Bin A-B'!U1723,'Speed Bin A-B'!U1827,'Speed Bin A-B'!U1931)</f>
        <v>0</v>
      </c>
      <c r="V52" s="270">
        <f>IFERROR(AVERAGE('Speed Bin A-B'!V59,'Speed Bin A-B'!V163,'Speed Bin A-B'!V267,'Speed Bin A-B'!V371,'Speed Bin A-B'!V475,'Speed Bin A-B'!V787,'Speed Bin A-B'!V891,'Speed Bin A-B'!V995,'Speed Bin A-B'!V1099,'Speed Bin A-B'!V1203,'Speed Bin A-B'!V1515,'Speed Bin A-B'!V1619,'Speed Bin A-B'!V1723,'Speed Bin A-B'!V1827,'Speed Bin A-B'!V1931),"-")</f>
        <v>24.81111111111111</v>
      </c>
      <c r="W52" s="270">
        <f>IFERROR(AVERAGE('Speed Bin A-B'!W59,'Speed Bin A-B'!W163,'Speed Bin A-B'!W267,'Speed Bin A-B'!W371,'Speed Bin A-B'!W475,'Speed Bin A-B'!W787,'Speed Bin A-B'!W891,'Speed Bin A-B'!W995,'Speed Bin A-B'!W1099,'Speed Bin A-B'!W1203,'Speed Bin A-B'!W1515,'Speed Bin A-B'!W1619,'Speed Bin A-B'!W1723,'Speed Bin A-B'!W1827,'Speed Bin A-B'!W1931),"-")</f>
        <v>32.5</v>
      </c>
      <c r="X52" s="263"/>
      <c r="Y52" s="263"/>
    </row>
    <row r="53" spans="1:25" x14ac:dyDescent="0.2">
      <c r="A53" s="268">
        <v>0.51041666666666696</v>
      </c>
      <c r="B53" s="269">
        <f>SUM('Speed Bin A-B'!B60,'Speed Bin A-B'!B164,'Speed Bin A-B'!B268,'Speed Bin A-B'!B372,'Speed Bin A-B'!B476,'Speed Bin A-B'!B788,'Speed Bin A-B'!B892,'Speed Bin A-B'!B996,'Speed Bin A-B'!B1100,'Speed Bin A-B'!B1204,'Speed Bin A-B'!B1516,'Speed Bin A-B'!B1620,'Speed Bin A-B'!B1724,'Speed Bin A-B'!B1828,'Speed Bin A-B'!B1932)</f>
        <v>55</v>
      </c>
      <c r="C53" s="269">
        <f>SUM('Speed Bin A-B'!C60,'Speed Bin A-B'!C164,'Speed Bin A-B'!C268,'Speed Bin A-B'!C372,'Speed Bin A-B'!C476,'Speed Bin A-B'!C788,'Speed Bin A-B'!C892,'Speed Bin A-B'!C996,'Speed Bin A-B'!C1100,'Speed Bin A-B'!C1204,'Speed Bin A-B'!C1516,'Speed Bin A-B'!C1620,'Speed Bin A-B'!C1724,'Speed Bin A-B'!C1828,'Speed Bin A-B'!C1932)</f>
        <v>0</v>
      </c>
      <c r="D53" s="269">
        <f>SUM('Speed Bin A-B'!D60,'Speed Bin A-B'!D164,'Speed Bin A-B'!D268,'Speed Bin A-B'!D372,'Speed Bin A-B'!D476,'Speed Bin A-B'!D788,'Speed Bin A-B'!D892,'Speed Bin A-B'!D996,'Speed Bin A-B'!D1100,'Speed Bin A-B'!D1204,'Speed Bin A-B'!D1516,'Speed Bin A-B'!D1620,'Speed Bin A-B'!D1724,'Speed Bin A-B'!D1828,'Speed Bin A-B'!D1932)</f>
        <v>1</v>
      </c>
      <c r="E53" s="269">
        <f>SUM('Speed Bin A-B'!E60,'Speed Bin A-B'!E164,'Speed Bin A-B'!E268,'Speed Bin A-B'!E372,'Speed Bin A-B'!E476,'Speed Bin A-B'!E788,'Speed Bin A-B'!E892,'Speed Bin A-B'!E996,'Speed Bin A-B'!E1100,'Speed Bin A-B'!E1204,'Speed Bin A-B'!E1516,'Speed Bin A-B'!E1620,'Speed Bin A-B'!E1724,'Speed Bin A-B'!E1828,'Speed Bin A-B'!E1932)</f>
        <v>3</v>
      </c>
      <c r="F53" s="269">
        <f>SUM('Speed Bin A-B'!F60,'Speed Bin A-B'!F164,'Speed Bin A-B'!F268,'Speed Bin A-B'!F372,'Speed Bin A-B'!F476,'Speed Bin A-B'!F788,'Speed Bin A-B'!F892,'Speed Bin A-B'!F996,'Speed Bin A-B'!F1100,'Speed Bin A-B'!F1204,'Speed Bin A-B'!F1516,'Speed Bin A-B'!F1620,'Speed Bin A-B'!F1724,'Speed Bin A-B'!F1828,'Speed Bin A-B'!F1932)</f>
        <v>21</v>
      </c>
      <c r="G53" s="269">
        <f>SUM('Speed Bin A-B'!G60,'Speed Bin A-B'!G164,'Speed Bin A-B'!G268,'Speed Bin A-B'!G372,'Speed Bin A-B'!G476,'Speed Bin A-B'!G788,'Speed Bin A-B'!G892,'Speed Bin A-B'!G996,'Speed Bin A-B'!G1100,'Speed Bin A-B'!G1204,'Speed Bin A-B'!G1516,'Speed Bin A-B'!G1620,'Speed Bin A-B'!G1724,'Speed Bin A-B'!G1828,'Speed Bin A-B'!G1932)</f>
        <v>26</v>
      </c>
      <c r="H53" s="269">
        <f>SUM('Speed Bin A-B'!H60,'Speed Bin A-B'!H164,'Speed Bin A-B'!H268,'Speed Bin A-B'!H372,'Speed Bin A-B'!H476,'Speed Bin A-B'!H788,'Speed Bin A-B'!H892,'Speed Bin A-B'!H996,'Speed Bin A-B'!H1100,'Speed Bin A-B'!H1204,'Speed Bin A-B'!H1516,'Speed Bin A-B'!H1620,'Speed Bin A-B'!H1724,'Speed Bin A-B'!H1828,'Speed Bin A-B'!H1932)</f>
        <v>3</v>
      </c>
      <c r="I53" s="269">
        <f>SUM('Speed Bin A-B'!I60,'Speed Bin A-B'!I164,'Speed Bin A-B'!I268,'Speed Bin A-B'!I372,'Speed Bin A-B'!I476,'Speed Bin A-B'!I788,'Speed Bin A-B'!I892,'Speed Bin A-B'!I996,'Speed Bin A-B'!I1100,'Speed Bin A-B'!I1204,'Speed Bin A-B'!I1516,'Speed Bin A-B'!I1620,'Speed Bin A-B'!I1724,'Speed Bin A-B'!I1828,'Speed Bin A-B'!I1932)</f>
        <v>1</v>
      </c>
      <c r="J53" s="269">
        <f>SUM('Speed Bin A-B'!J60,'Speed Bin A-B'!J164,'Speed Bin A-B'!J268,'Speed Bin A-B'!J372,'Speed Bin A-B'!J476,'Speed Bin A-B'!J788,'Speed Bin A-B'!J892,'Speed Bin A-B'!J996,'Speed Bin A-B'!J1100,'Speed Bin A-B'!J1204,'Speed Bin A-B'!J1516,'Speed Bin A-B'!J1620,'Speed Bin A-B'!J1724,'Speed Bin A-B'!J1828,'Speed Bin A-B'!J1932)</f>
        <v>0</v>
      </c>
      <c r="K53" s="269">
        <f>SUM('Speed Bin A-B'!K60,'Speed Bin A-B'!K164,'Speed Bin A-B'!K268,'Speed Bin A-B'!K372,'Speed Bin A-B'!K476,'Speed Bin A-B'!K788,'Speed Bin A-B'!K892,'Speed Bin A-B'!K996,'Speed Bin A-B'!K1100,'Speed Bin A-B'!K1204,'Speed Bin A-B'!K1516,'Speed Bin A-B'!K1620,'Speed Bin A-B'!K1724,'Speed Bin A-B'!K1828,'Speed Bin A-B'!K1932)</f>
        <v>0</v>
      </c>
      <c r="L53" s="269">
        <f>SUM('Speed Bin A-B'!L60,'Speed Bin A-B'!L164,'Speed Bin A-B'!L268,'Speed Bin A-B'!L372,'Speed Bin A-B'!L476,'Speed Bin A-B'!L788,'Speed Bin A-B'!L892,'Speed Bin A-B'!L996,'Speed Bin A-B'!L1100,'Speed Bin A-B'!L1204,'Speed Bin A-B'!L1516,'Speed Bin A-B'!L1620,'Speed Bin A-B'!L1724,'Speed Bin A-B'!L1828,'Speed Bin A-B'!L1932)</f>
        <v>0</v>
      </c>
      <c r="M53" s="269">
        <f>SUM('Speed Bin A-B'!M60,'Speed Bin A-B'!M164,'Speed Bin A-B'!M268,'Speed Bin A-B'!M372,'Speed Bin A-B'!M476,'Speed Bin A-B'!M788,'Speed Bin A-B'!M892,'Speed Bin A-B'!M996,'Speed Bin A-B'!M1100,'Speed Bin A-B'!M1204,'Speed Bin A-B'!M1516,'Speed Bin A-B'!M1620,'Speed Bin A-B'!M1724,'Speed Bin A-B'!M1828,'Speed Bin A-B'!M1932)</f>
        <v>0</v>
      </c>
      <c r="N53" s="269">
        <f>SUM('Speed Bin A-B'!N60,'Speed Bin A-B'!N164,'Speed Bin A-B'!N268,'Speed Bin A-B'!N372,'Speed Bin A-B'!N476,'Speed Bin A-B'!N788,'Speed Bin A-B'!N892,'Speed Bin A-B'!N996,'Speed Bin A-B'!N1100,'Speed Bin A-B'!N1204,'Speed Bin A-B'!N1516,'Speed Bin A-B'!N1620,'Speed Bin A-B'!N1724,'Speed Bin A-B'!N1828,'Speed Bin A-B'!N1932)</f>
        <v>0</v>
      </c>
      <c r="O53" s="269">
        <f>SUM('Speed Bin A-B'!O60,'Speed Bin A-B'!O164,'Speed Bin A-B'!O268,'Speed Bin A-B'!O372,'Speed Bin A-B'!O476,'Speed Bin A-B'!O788,'Speed Bin A-B'!O892,'Speed Bin A-B'!O996,'Speed Bin A-B'!O1100,'Speed Bin A-B'!O1204,'Speed Bin A-B'!O1516,'Speed Bin A-B'!O1620,'Speed Bin A-B'!O1724,'Speed Bin A-B'!O1828,'Speed Bin A-B'!O1932)</f>
        <v>0</v>
      </c>
      <c r="P53" s="269">
        <f>SUM('Speed Bin A-B'!P60,'Speed Bin A-B'!P164,'Speed Bin A-B'!P268,'Speed Bin A-B'!P372,'Speed Bin A-B'!P476,'Speed Bin A-B'!P788,'Speed Bin A-B'!P892,'Speed Bin A-B'!P996,'Speed Bin A-B'!P1100,'Speed Bin A-B'!P1204,'Speed Bin A-B'!P1516,'Speed Bin A-B'!P1620,'Speed Bin A-B'!P1724,'Speed Bin A-B'!P1828,'Speed Bin A-B'!P1932)</f>
        <v>0</v>
      </c>
      <c r="Q53" s="269">
        <f>SUM('Speed Bin A-B'!Q60,'Speed Bin A-B'!Q164,'Speed Bin A-B'!Q268,'Speed Bin A-B'!Q372,'Speed Bin A-B'!Q476,'Speed Bin A-B'!Q788,'Speed Bin A-B'!Q892,'Speed Bin A-B'!Q996,'Speed Bin A-B'!Q1100,'Speed Bin A-B'!Q1204,'Speed Bin A-B'!Q1516,'Speed Bin A-B'!Q1620,'Speed Bin A-B'!Q1724,'Speed Bin A-B'!Q1828,'Speed Bin A-B'!Q1932)</f>
        <v>0</v>
      </c>
      <c r="R53" s="269">
        <f>SUM('Speed Bin A-B'!R60,'Speed Bin A-B'!R164,'Speed Bin A-B'!R268,'Speed Bin A-B'!R372,'Speed Bin A-B'!R476,'Speed Bin A-B'!R788,'Speed Bin A-B'!R892,'Speed Bin A-B'!R996,'Speed Bin A-B'!R1100,'Speed Bin A-B'!R1204,'Speed Bin A-B'!R1516,'Speed Bin A-B'!R1620,'Speed Bin A-B'!R1724,'Speed Bin A-B'!R1828,'Speed Bin A-B'!R1932)</f>
        <v>0</v>
      </c>
      <c r="S53" s="269">
        <f>SUM('Speed Bin A-B'!S60,'Speed Bin A-B'!S164,'Speed Bin A-B'!S268,'Speed Bin A-B'!S372,'Speed Bin A-B'!S476,'Speed Bin A-B'!S788,'Speed Bin A-B'!S892,'Speed Bin A-B'!S996,'Speed Bin A-B'!S1100,'Speed Bin A-B'!S1204,'Speed Bin A-B'!S1516,'Speed Bin A-B'!S1620,'Speed Bin A-B'!S1724,'Speed Bin A-B'!S1828,'Speed Bin A-B'!S1932)</f>
        <v>0</v>
      </c>
      <c r="T53" s="269">
        <f>SUM('Speed Bin A-B'!T60,'Speed Bin A-B'!T164,'Speed Bin A-B'!T268,'Speed Bin A-B'!T372,'Speed Bin A-B'!T476,'Speed Bin A-B'!T788,'Speed Bin A-B'!T892,'Speed Bin A-B'!T996,'Speed Bin A-B'!T1100,'Speed Bin A-B'!T1204,'Speed Bin A-B'!T1516,'Speed Bin A-B'!T1620,'Speed Bin A-B'!T1724,'Speed Bin A-B'!T1828,'Speed Bin A-B'!T1932)</f>
        <v>0</v>
      </c>
      <c r="U53" s="269">
        <f>SUM('Speed Bin A-B'!U60,'Speed Bin A-B'!U164,'Speed Bin A-B'!U268,'Speed Bin A-B'!U372,'Speed Bin A-B'!U476,'Speed Bin A-B'!U788,'Speed Bin A-B'!U892,'Speed Bin A-B'!U996,'Speed Bin A-B'!U1100,'Speed Bin A-B'!U1204,'Speed Bin A-B'!U1516,'Speed Bin A-B'!U1620,'Speed Bin A-B'!U1724,'Speed Bin A-B'!U1828,'Speed Bin A-B'!U1932)</f>
        <v>0</v>
      </c>
      <c r="V53" s="270">
        <f>IFERROR(AVERAGE('Speed Bin A-B'!V60,'Speed Bin A-B'!V164,'Speed Bin A-B'!V268,'Speed Bin A-B'!V372,'Speed Bin A-B'!V476,'Speed Bin A-B'!V788,'Speed Bin A-B'!V892,'Speed Bin A-B'!V996,'Speed Bin A-B'!V1100,'Speed Bin A-B'!V1204,'Speed Bin A-B'!V1516,'Speed Bin A-B'!V1620,'Speed Bin A-B'!V1724,'Speed Bin A-B'!V1828,'Speed Bin A-B'!V1932),"-")</f>
        <v>26.024999999999999</v>
      </c>
      <c r="W53" s="270" t="str">
        <f>IFERROR(AVERAGE('Speed Bin A-B'!W60,'Speed Bin A-B'!W164,'Speed Bin A-B'!W268,'Speed Bin A-B'!W372,'Speed Bin A-B'!W476,'Speed Bin A-B'!W788,'Speed Bin A-B'!W892,'Speed Bin A-B'!W996,'Speed Bin A-B'!W1100,'Speed Bin A-B'!W1204,'Speed Bin A-B'!W1516,'Speed Bin A-B'!W1620,'Speed Bin A-B'!W1724,'Speed Bin A-B'!W1828,'Speed Bin A-B'!W1932),"-")</f>
        <v>-</v>
      </c>
      <c r="X53" s="263"/>
      <c r="Y53" s="263"/>
    </row>
    <row r="54" spans="1:25" x14ac:dyDescent="0.2">
      <c r="A54" s="268">
        <v>0.52083333333333304</v>
      </c>
      <c r="B54" s="269">
        <f>SUM('Speed Bin A-B'!B61,'Speed Bin A-B'!B165,'Speed Bin A-B'!B269,'Speed Bin A-B'!B373,'Speed Bin A-B'!B477,'Speed Bin A-B'!B789,'Speed Bin A-B'!B893,'Speed Bin A-B'!B997,'Speed Bin A-B'!B1101,'Speed Bin A-B'!B1205,'Speed Bin A-B'!B1517,'Speed Bin A-B'!B1621,'Speed Bin A-B'!B1725,'Speed Bin A-B'!B1829,'Speed Bin A-B'!B1933)</f>
        <v>61</v>
      </c>
      <c r="C54" s="269">
        <f>SUM('Speed Bin A-B'!C61,'Speed Bin A-B'!C165,'Speed Bin A-B'!C269,'Speed Bin A-B'!C373,'Speed Bin A-B'!C477,'Speed Bin A-B'!C789,'Speed Bin A-B'!C893,'Speed Bin A-B'!C997,'Speed Bin A-B'!C1101,'Speed Bin A-B'!C1205,'Speed Bin A-B'!C1517,'Speed Bin A-B'!C1621,'Speed Bin A-B'!C1725,'Speed Bin A-B'!C1829,'Speed Bin A-B'!C1933)</f>
        <v>0</v>
      </c>
      <c r="D54" s="269">
        <f>SUM('Speed Bin A-B'!D61,'Speed Bin A-B'!D165,'Speed Bin A-B'!D269,'Speed Bin A-B'!D373,'Speed Bin A-B'!D477,'Speed Bin A-B'!D789,'Speed Bin A-B'!D893,'Speed Bin A-B'!D997,'Speed Bin A-B'!D1101,'Speed Bin A-B'!D1205,'Speed Bin A-B'!D1517,'Speed Bin A-B'!D1621,'Speed Bin A-B'!D1725,'Speed Bin A-B'!D1829,'Speed Bin A-B'!D1933)</f>
        <v>3</v>
      </c>
      <c r="E54" s="269">
        <f>SUM('Speed Bin A-B'!E61,'Speed Bin A-B'!E165,'Speed Bin A-B'!E269,'Speed Bin A-B'!E373,'Speed Bin A-B'!E477,'Speed Bin A-B'!E789,'Speed Bin A-B'!E893,'Speed Bin A-B'!E997,'Speed Bin A-B'!E1101,'Speed Bin A-B'!E1205,'Speed Bin A-B'!E1517,'Speed Bin A-B'!E1621,'Speed Bin A-B'!E1725,'Speed Bin A-B'!E1829,'Speed Bin A-B'!E1933)</f>
        <v>9</v>
      </c>
      <c r="F54" s="269">
        <f>SUM('Speed Bin A-B'!F61,'Speed Bin A-B'!F165,'Speed Bin A-B'!F269,'Speed Bin A-B'!F373,'Speed Bin A-B'!F477,'Speed Bin A-B'!F789,'Speed Bin A-B'!F893,'Speed Bin A-B'!F997,'Speed Bin A-B'!F1101,'Speed Bin A-B'!F1205,'Speed Bin A-B'!F1517,'Speed Bin A-B'!F1621,'Speed Bin A-B'!F1725,'Speed Bin A-B'!F1829,'Speed Bin A-B'!F1933)</f>
        <v>22</v>
      </c>
      <c r="G54" s="269">
        <f>SUM('Speed Bin A-B'!G61,'Speed Bin A-B'!G165,'Speed Bin A-B'!G269,'Speed Bin A-B'!G373,'Speed Bin A-B'!G477,'Speed Bin A-B'!G789,'Speed Bin A-B'!G893,'Speed Bin A-B'!G997,'Speed Bin A-B'!G1101,'Speed Bin A-B'!G1205,'Speed Bin A-B'!G1517,'Speed Bin A-B'!G1621,'Speed Bin A-B'!G1725,'Speed Bin A-B'!G1829,'Speed Bin A-B'!G1933)</f>
        <v>20</v>
      </c>
      <c r="H54" s="269">
        <f>SUM('Speed Bin A-B'!H61,'Speed Bin A-B'!H165,'Speed Bin A-B'!H269,'Speed Bin A-B'!H373,'Speed Bin A-B'!H477,'Speed Bin A-B'!H789,'Speed Bin A-B'!H893,'Speed Bin A-B'!H997,'Speed Bin A-B'!H1101,'Speed Bin A-B'!H1205,'Speed Bin A-B'!H1517,'Speed Bin A-B'!H1621,'Speed Bin A-B'!H1725,'Speed Bin A-B'!H1829,'Speed Bin A-B'!H1933)</f>
        <v>7</v>
      </c>
      <c r="I54" s="269">
        <f>SUM('Speed Bin A-B'!I61,'Speed Bin A-B'!I165,'Speed Bin A-B'!I269,'Speed Bin A-B'!I373,'Speed Bin A-B'!I477,'Speed Bin A-B'!I789,'Speed Bin A-B'!I893,'Speed Bin A-B'!I997,'Speed Bin A-B'!I1101,'Speed Bin A-B'!I1205,'Speed Bin A-B'!I1517,'Speed Bin A-B'!I1621,'Speed Bin A-B'!I1725,'Speed Bin A-B'!I1829,'Speed Bin A-B'!I1933)</f>
        <v>0</v>
      </c>
      <c r="J54" s="269">
        <f>SUM('Speed Bin A-B'!J61,'Speed Bin A-B'!J165,'Speed Bin A-B'!J269,'Speed Bin A-B'!J373,'Speed Bin A-B'!J477,'Speed Bin A-B'!J789,'Speed Bin A-B'!J893,'Speed Bin A-B'!J997,'Speed Bin A-B'!J1101,'Speed Bin A-B'!J1205,'Speed Bin A-B'!J1517,'Speed Bin A-B'!J1621,'Speed Bin A-B'!J1725,'Speed Bin A-B'!J1829,'Speed Bin A-B'!J1933)</f>
        <v>0</v>
      </c>
      <c r="K54" s="269">
        <f>SUM('Speed Bin A-B'!K61,'Speed Bin A-B'!K165,'Speed Bin A-B'!K269,'Speed Bin A-B'!K373,'Speed Bin A-B'!K477,'Speed Bin A-B'!K789,'Speed Bin A-B'!K893,'Speed Bin A-B'!K997,'Speed Bin A-B'!K1101,'Speed Bin A-B'!K1205,'Speed Bin A-B'!K1517,'Speed Bin A-B'!K1621,'Speed Bin A-B'!K1725,'Speed Bin A-B'!K1829,'Speed Bin A-B'!K1933)</f>
        <v>0</v>
      </c>
      <c r="L54" s="269">
        <f>SUM('Speed Bin A-B'!L61,'Speed Bin A-B'!L165,'Speed Bin A-B'!L269,'Speed Bin A-B'!L373,'Speed Bin A-B'!L477,'Speed Bin A-B'!L789,'Speed Bin A-B'!L893,'Speed Bin A-B'!L997,'Speed Bin A-B'!L1101,'Speed Bin A-B'!L1205,'Speed Bin A-B'!L1517,'Speed Bin A-B'!L1621,'Speed Bin A-B'!L1725,'Speed Bin A-B'!L1829,'Speed Bin A-B'!L1933)</f>
        <v>0</v>
      </c>
      <c r="M54" s="269">
        <f>SUM('Speed Bin A-B'!M61,'Speed Bin A-B'!M165,'Speed Bin A-B'!M269,'Speed Bin A-B'!M373,'Speed Bin A-B'!M477,'Speed Bin A-B'!M789,'Speed Bin A-B'!M893,'Speed Bin A-B'!M997,'Speed Bin A-B'!M1101,'Speed Bin A-B'!M1205,'Speed Bin A-B'!M1517,'Speed Bin A-B'!M1621,'Speed Bin A-B'!M1725,'Speed Bin A-B'!M1829,'Speed Bin A-B'!M1933)</f>
        <v>0</v>
      </c>
      <c r="N54" s="269">
        <f>SUM('Speed Bin A-B'!N61,'Speed Bin A-B'!N165,'Speed Bin A-B'!N269,'Speed Bin A-B'!N373,'Speed Bin A-B'!N477,'Speed Bin A-B'!N789,'Speed Bin A-B'!N893,'Speed Bin A-B'!N997,'Speed Bin A-B'!N1101,'Speed Bin A-B'!N1205,'Speed Bin A-B'!N1517,'Speed Bin A-B'!N1621,'Speed Bin A-B'!N1725,'Speed Bin A-B'!N1829,'Speed Bin A-B'!N1933)</f>
        <v>0</v>
      </c>
      <c r="O54" s="269">
        <f>SUM('Speed Bin A-B'!O61,'Speed Bin A-B'!O165,'Speed Bin A-B'!O269,'Speed Bin A-B'!O373,'Speed Bin A-B'!O477,'Speed Bin A-B'!O789,'Speed Bin A-B'!O893,'Speed Bin A-B'!O997,'Speed Bin A-B'!O1101,'Speed Bin A-B'!O1205,'Speed Bin A-B'!O1517,'Speed Bin A-B'!O1621,'Speed Bin A-B'!O1725,'Speed Bin A-B'!O1829,'Speed Bin A-B'!O1933)</f>
        <v>0</v>
      </c>
      <c r="P54" s="269">
        <f>SUM('Speed Bin A-B'!P61,'Speed Bin A-B'!P165,'Speed Bin A-B'!P269,'Speed Bin A-B'!P373,'Speed Bin A-B'!P477,'Speed Bin A-B'!P789,'Speed Bin A-B'!P893,'Speed Bin A-B'!P997,'Speed Bin A-B'!P1101,'Speed Bin A-B'!P1205,'Speed Bin A-B'!P1517,'Speed Bin A-B'!P1621,'Speed Bin A-B'!P1725,'Speed Bin A-B'!P1829,'Speed Bin A-B'!P1933)</f>
        <v>0</v>
      </c>
      <c r="Q54" s="269">
        <f>SUM('Speed Bin A-B'!Q61,'Speed Bin A-B'!Q165,'Speed Bin A-B'!Q269,'Speed Bin A-B'!Q373,'Speed Bin A-B'!Q477,'Speed Bin A-B'!Q789,'Speed Bin A-B'!Q893,'Speed Bin A-B'!Q997,'Speed Bin A-B'!Q1101,'Speed Bin A-B'!Q1205,'Speed Bin A-B'!Q1517,'Speed Bin A-B'!Q1621,'Speed Bin A-B'!Q1725,'Speed Bin A-B'!Q1829,'Speed Bin A-B'!Q1933)</f>
        <v>0</v>
      </c>
      <c r="R54" s="269">
        <f>SUM('Speed Bin A-B'!R61,'Speed Bin A-B'!R165,'Speed Bin A-B'!R269,'Speed Bin A-B'!R373,'Speed Bin A-B'!R477,'Speed Bin A-B'!R789,'Speed Bin A-B'!R893,'Speed Bin A-B'!R997,'Speed Bin A-B'!R1101,'Speed Bin A-B'!R1205,'Speed Bin A-B'!R1517,'Speed Bin A-B'!R1621,'Speed Bin A-B'!R1725,'Speed Bin A-B'!R1829,'Speed Bin A-B'!R1933)</f>
        <v>0</v>
      </c>
      <c r="S54" s="269">
        <f>SUM('Speed Bin A-B'!S61,'Speed Bin A-B'!S165,'Speed Bin A-B'!S269,'Speed Bin A-B'!S373,'Speed Bin A-B'!S477,'Speed Bin A-B'!S789,'Speed Bin A-B'!S893,'Speed Bin A-B'!S997,'Speed Bin A-B'!S1101,'Speed Bin A-B'!S1205,'Speed Bin A-B'!S1517,'Speed Bin A-B'!S1621,'Speed Bin A-B'!S1725,'Speed Bin A-B'!S1829,'Speed Bin A-B'!S1933)</f>
        <v>0</v>
      </c>
      <c r="T54" s="269">
        <f>SUM('Speed Bin A-B'!T61,'Speed Bin A-B'!T165,'Speed Bin A-B'!T269,'Speed Bin A-B'!T373,'Speed Bin A-B'!T477,'Speed Bin A-B'!T789,'Speed Bin A-B'!T893,'Speed Bin A-B'!T997,'Speed Bin A-B'!T1101,'Speed Bin A-B'!T1205,'Speed Bin A-B'!T1517,'Speed Bin A-B'!T1621,'Speed Bin A-B'!T1725,'Speed Bin A-B'!T1829,'Speed Bin A-B'!T1933)</f>
        <v>0</v>
      </c>
      <c r="U54" s="269">
        <f>SUM('Speed Bin A-B'!U61,'Speed Bin A-B'!U165,'Speed Bin A-B'!U269,'Speed Bin A-B'!U373,'Speed Bin A-B'!U477,'Speed Bin A-B'!U789,'Speed Bin A-B'!U893,'Speed Bin A-B'!U997,'Speed Bin A-B'!U1101,'Speed Bin A-B'!U1205,'Speed Bin A-B'!U1517,'Speed Bin A-B'!U1621,'Speed Bin A-B'!U1725,'Speed Bin A-B'!U1829,'Speed Bin A-B'!U1933)</f>
        <v>0</v>
      </c>
      <c r="V54" s="270">
        <f>IFERROR(AVERAGE('Speed Bin A-B'!V61,'Speed Bin A-B'!V165,'Speed Bin A-B'!V269,'Speed Bin A-B'!V373,'Speed Bin A-B'!V477,'Speed Bin A-B'!V789,'Speed Bin A-B'!V893,'Speed Bin A-B'!V997,'Speed Bin A-B'!V1101,'Speed Bin A-B'!V1205,'Speed Bin A-B'!V1517,'Speed Bin A-B'!V1621,'Speed Bin A-B'!V1725,'Speed Bin A-B'!V1829,'Speed Bin A-B'!V1933),"-")</f>
        <v>24.587499999999999</v>
      </c>
      <c r="W54" s="270" t="str">
        <f>IFERROR(AVERAGE('Speed Bin A-B'!W61,'Speed Bin A-B'!W165,'Speed Bin A-B'!W269,'Speed Bin A-B'!W373,'Speed Bin A-B'!W477,'Speed Bin A-B'!W789,'Speed Bin A-B'!W893,'Speed Bin A-B'!W997,'Speed Bin A-B'!W1101,'Speed Bin A-B'!W1205,'Speed Bin A-B'!W1517,'Speed Bin A-B'!W1621,'Speed Bin A-B'!W1725,'Speed Bin A-B'!W1829,'Speed Bin A-B'!W1933),"-")</f>
        <v>-</v>
      </c>
      <c r="X54" s="263"/>
      <c r="Y54" s="263"/>
    </row>
    <row r="55" spans="1:25" x14ac:dyDescent="0.2">
      <c r="A55" s="268">
        <v>0.53125</v>
      </c>
      <c r="B55" s="269">
        <f>SUM('Speed Bin A-B'!B62,'Speed Bin A-B'!B166,'Speed Bin A-B'!B270,'Speed Bin A-B'!B374,'Speed Bin A-B'!B478,'Speed Bin A-B'!B790,'Speed Bin A-B'!B894,'Speed Bin A-B'!B998,'Speed Bin A-B'!B1102,'Speed Bin A-B'!B1206,'Speed Bin A-B'!B1518,'Speed Bin A-B'!B1622,'Speed Bin A-B'!B1726,'Speed Bin A-B'!B1830,'Speed Bin A-B'!B1934)</f>
        <v>95</v>
      </c>
      <c r="C55" s="269">
        <f>SUM('Speed Bin A-B'!C62,'Speed Bin A-B'!C166,'Speed Bin A-B'!C270,'Speed Bin A-B'!C374,'Speed Bin A-B'!C478,'Speed Bin A-B'!C790,'Speed Bin A-B'!C894,'Speed Bin A-B'!C998,'Speed Bin A-B'!C1102,'Speed Bin A-B'!C1206,'Speed Bin A-B'!C1518,'Speed Bin A-B'!C1622,'Speed Bin A-B'!C1726,'Speed Bin A-B'!C1830,'Speed Bin A-B'!C1934)</f>
        <v>1</v>
      </c>
      <c r="D55" s="269">
        <f>SUM('Speed Bin A-B'!D62,'Speed Bin A-B'!D166,'Speed Bin A-B'!D270,'Speed Bin A-B'!D374,'Speed Bin A-B'!D478,'Speed Bin A-B'!D790,'Speed Bin A-B'!D894,'Speed Bin A-B'!D998,'Speed Bin A-B'!D1102,'Speed Bin A-B'!D1206,'Speed Bin A-B'!D1518,'Speed Bin A-B'!D1622,'Speed Bin A-B'!D1726,'Speed Bin A-B'!D1830,'Speed Bin A-B'!D1934)</f>
        <v>3</v>
      </c>
      <c r="E55" s="269">
        <f>SUM('Speed Bin A-B'!E62,'Speed Bin A-B'!E166,'Speed Bin A-B'!E270,'Speed Bin A-B'!E374,'Speed Bin A-B'!E478,'Speed Bin A-B'!E790,'Speed Bin A-B'!E894,'Speed Bin A-B'!E998,'Speed Bin A-B'!E1102,'Speed Bin A-B'!E1206,'Speed Bin A-B'!E1518,'Speed Bin A-B'!E1622,'Speed Bin A-B'!E1726,'Speed Bin A-B'!E1830,'Speed Bin A-B'!E1934)</f>
        <v>4</v>
      </c>
      <c r="F55" s="269">
        <f>SUM('Speed Bin A-B'!F62,'Speed Bin A-B'!F166,'Speed Bin A-B'!F270,'Speed Bin A-B'!F374,'Speed Bin A-B'!F478,'Speed Bin A-B'!F790,'Speed Bin A-B'!F894,'Speed Bin A-B'!F998,'Speed Bin A-B'!F1102,'Speed Bin A-B'!F1206,'Speed Bin A-B'!F1518,'Speed Bin A-B'!F1622,'Speed Bin A-B'!F1726,'Speed Bin A-B'!F1830,'Speed Bin A-B'!F1934)</f>
        <v>32</v>
      </c>
      <c r="G55" s="269">
        <f>SUM('Speed Bin A-B'!G62,'Speed Bin A-B'!G166,'Speed Bin A-B'!G270,'Speed Bin A-B'!G374,'Speed Bin A-B'!G478,'Speed Bin A-B'!G790,'Speed Bin A-B'!G894,'Speed Bin A-B'!G998,'Speed Bin A-B'!G1102,'Speed Bin A-B'!G1206,'Speed Bin A-B'!G1518,'Speed Bin A-B'!G1622,'Speed Bin A-B'!G1726,'Speed Bin A-B'!G1830,'Speed Bin A-B'!G1934)</f>
        <v>44</v>
      </c>
      <c r="H55" s="269">
        <f>SUM('Speed Bin A-B'!H62,'Speed Bin A-B'!H166,'Speed Bin A-B'!H270,'Speed Bin A-B'!H374,'Speed Bin A-B'!H478,'Speed Bin A-B'!H790,'Speed Bin A-B'!H894,'Speed Bin A-B'!H998,'Speed Bin A-B'!H1102,'Speed Bin A-B'!H1206,'Speed Bin A-B'!H1518,'Speed Bin A-B'!H1622,'Speed Bin A-B'!H1726,'Speed Bin A-B'!H1830,'Speed Bin A-B'!H1934)</f>
        <v>11</v>
      </c>
      <c r="I55" s="269">
        <f>SUM('Speed Bin A-B'!I62,'Speed Bin A-B'!I166,'Speed Bin A-B'!I270,'Speed Bin A-B'!I374,'Speed Bin A-B'!I478,'Speed Bin A-B'!I790,'Speed Bin A-B'!I894,'Speed Bin A-B'!I998,'Speed Bin A-B'!I1102,'Speed Bin A-B'!I1206,'Speed Bin A-B'!I1518,'Speed Bin A-B'!I1622,'Speed Bin A-B'!I1726,'Speed Bin A-B'!I1830,'Speed Bin A-B'!I1934)</f>
        <v>0</v>
      </c>
      <c r="J55" s="269">
        <f>SUM('Speed Bin A-B'!J62,'Speed Bin A-B'!J166,'Speed Bin A-B'!J270,'Speed Bin A-B'!J374,'Speed Bin A-B'!J478,'Speed Bin A-B'!J790,'Speed Bin A-B'!J894,'Speed Bin A-B'!J998,'Speed Bin A-B'!J1102,'Speed Bin A-B'!J1206,'Speed Bin A-B'!J1518,'Speed Bin A-B'!J1622,'Speed Bin A-B'!J1726,'Speed Bin A-B'!J1830,'Speed Bin A-B'!J1934)</f>
        <v>0</v>
      </c>
      <c r="K55" s="269">
        <f>SUM('Speed Bin A-B'!K62,'Speed Bin A-B'!K166,'Speed Bin A-B'!K270,'Speed Bin A-B'!K374,'Speed Bin A-B'!K478,'Speed Bin A-B'!K790,'Speed Bin A-B'!K894,'Speed Bin A-B'!K998,'Speed Bin A-B'!K1102,'Speed Bin A-B'!K1206,'Speed Bin A-B'!K1518,'Speed Bin A-B'!K1622,'Speed Bin A-B'!K1726,'Speed Bin A-B'!K1830,'Speed Bin A-B'!K1934)</f>
        <v>0</v>
      </c>
      <c r="L55" s="269">
        <f>SUM('Speed Bin A-B'!L62,'Speed Bin A-B'!L166,'Speed Bin A-B'!L270,'Speed Bin A-B'!L374,'Speed Bin A-B'!L478,'Speed Bin A-B'!L790,'Speed Bin A-B'!L894,'Speed Bin A-B'!L998,'Speed Bin A-B'!L1102,'Speed Bin A-B'!L1206,'Speed Bin A-B'!L1518,'Speed Bin A-B'!L1622,'Speed Bin A-B'!L1726,'Speed Bin A-B'!L1830,'Speed Bin A-B'!L1934)</f>
        <v>0</v>
      </c>
      <c r="M55" s="269">
        <f>SUM('Speed Bin A-B'!M62,'Speed Bin A-B'!M166,'Speed Bin A-B'!M270,'Speed Bin A-B'!M374,'Speed Bin A-B'!M478,'Speed Bin A-B'!M790,'Speed Bin A-B'!M894,'Speed Bin A-B'!M998,'Speed Bin A-B'!M1102,'Speed Bin A-B'!M1206,'Speed Bin A-B'!M1518,'Speed Bin A-B'!M1622,'Speed Bin A-B'!M1726,'Speed Bin A-B'!M1830,'Speed Bin A-B'!M1934)</f>
        <v>0</v>
      </c>
      <c r="N55" s="269">
        <f>SUM('Speed Bin A-B'!N62,'Speed Bin A-B'!N166,'Speed Bin A-B'!N270,'Speed Bin A-B'!N374,'Speed Bin A-B'!N478,'Speed Bin A-B'!N790,'Speed Bin A-B'!N894,'Speed Bin A-B'!N998,'Speed Bin A-B'!N1102,'Speed Bin A-B'!N1206,'Speed Bin A-B'!N1518,'Speed Bin A-B'!N1622,'Speed Bin A-B'!N1726,'Speed Bin A-B'!N1830,'Speed Bin A-B'!N1934)</f>
        <v>0</v>
      </c>
      <c r="O55" s="269">
        <f>SUM('Speed Bin A-B'!O62,'Speed Bin A-B'!O166,'Speed Bin A-B'!O270,'Speed Bin A-B'!O374,'Speed Bin A-B'!O478,'Speed Bin A-B'!O790,'Speed Bin A-B'!O894,'Speed Bin A-B'!O998,'Speed Bin A-B'!O1102,'Speed Bin A-B'!O1206,'Speed Bin A-B'!O1518,'Speed Bin A-B'!O1622,'Speed Bin A-B'!O1726,'Speed Bin A-B'!O1830,'Speed Bin A-B'!O1934)</f>
        <v>0</v>
      </c>
      <c r="P55" s="269">
        <f>SUM('Speed Bin A-B'!P62,'Speed Bin A-B'!P166,'Speed Bin A-B'!P270,'Speed Bin A-B'!P374,'Speed Bin A-B'!P478,'Speed Bin A-B'!P790,'Speed Bin A-B'!P894,'Speed Bin A-B'!P998,'Speed Bin A-B'!P1102,'Speed Bin A-B'!P1206,'Speed Bin A-B'!P1518,'Speed Bin A-B'!P1622,'Speed Bin A-B'!P1726,'Speed Bin A-B'!P1830,'Speed Bin A-B'!P1934)</f>
        <v>0</v>
      </c>
      <c r="Q55" s="269">
        <f>SUM('Speed Bin A-B'!Q62,'Speed Bin A-B'!Q166,'Speed Bin A-B'!Q270,'Speed Bin A-B'!Q374,'Speed Bin A-B'!Q478,'Speed Bin A-B'!Q790,'Speed Bin A-B'!Q894,'Speed Bin A-B'!Q998,'Speed Bin A-B'!Q1102,'Speed Bin A-B'!Q1206,'Speed Bin A-B'!Q1518,'Speed Bin A-B'!Q1622,'Speed Bin A-B'!Q1726,'Speed Bin A-B'!Q1830,'Speed Bin A-B'!Q1934)</f>
        <v>0</v>
      </c>
      <c r="R55" s="269">
        <f>SUM('Speed Bin A-B'!R62,'Speed Bin A-B'!R166,'Speed Bin A-B'!R270,'Speed Bin A-B'!R374,'Speed Bin A-B'!R478,'Speed Bin A-B'!R790,'Speed Bin A-B'!R894,'Speed Bin A-B'!R998,'Speed Bin A-B'!R1102,'Speed Bin A-B'!R1206,'Speed Bin A-B'!R1518,'Speed Bin A-B'!R1622,'Speed Bin A-B'!R1726,'Speed Bin A-B'!R1830,'Speed Bin A-B'!R1934)</f>
        <v>0</v>
      </c>
      <c r="S55" s="269">
        <f>SUM('Speed Bin A-B'!S62,'Speed Bin A-B'!S166,'Speed Bin A-B'!S270,'Speed Bin A-B'!S374,'Speed Bin A-B'!S478,'Speed Bin A-B'!S790,'Speed Bin A-B'!S894,'Speed Bin A-B'!S998,'Speed Bin A-B'!S1102,'Speed Bin A-B'!S1206,'Speed Bin A-B'!S1518,'Speed Bin A-B'!S1622,'Speed Bin A-B'!S1726,'Speed Bin A-B'!S1830,'Speed Bin A-B'!S1934)</f>
        <v>0</v>
      </c>
      <c r="T55" s="269">
        <f>SUM('Speed Bin A-B'!T62,'Speed Bin A-B'!T166,'Speed Bin A-B'!T270,'Speed Bin A-B'!T374,'Speed Bin A-B'!T478,'Speed Bin A-B'!T790,'Speed Bin A-B'!T894,'Speed Bin A-B'!T998,'Speed Bin A-B'!T1102,'Speed Bin A-B'!T1206,'Speed Bin A-B'!T1518,'Speed Bin A-B'!T1622,'Speed Bin A-B'!T1726,'Speed Bin A-B'!T1830,'Speed Bin A-B'!T1934)</f>
        <v>0</v>
      </c>
      <c r="U55" s="269">
        <f>SUM('Speed Bin A-B'!U62,'Speed Bin A-B'!U166,'Speed Bin A-B'!U270,'Speed Bin A-B'!U374,'Speed Bin A-B'!U478,'Speed Bin A-B'!U790,'Speed Bin A-B'!U894,'Speed Bin A-B'!U998,'Speed Bin A-B'!U1102,'Speed Bin A-B'!U1206,'Speed Bin A-B'!U1518,'Speed Bin A-B'!U1622,'Speed Bin A-B'!U1726,'Speed Bin A-B'!U1830,'Speed Bin A-B'!U1934)</f>
        <v>0</v>
      </c>
      <c r="V55" s="270">
        <f>IFERROR(AVERAGE('Speed Bin A-B'!V62,'Speed Bin A-B'!V166,'Speed Bin A-B'!V270,'Speed Bin A-B'!V374,'Speed Bin A-B'!V478,'Speed Bin A-B'!V790,'Speed Bin A-B'!V894,'Speed Bin A-B'!V998,'Speed Bin A-B'!V1102,'Speed Bin A-B'!V1206,'Speed Bin A-B'!V1518,'Speed Bin A-B'!V1622,'Speed Bin A-B'!V1726,'Speed Bin A-B'!V1830,'Speed Bin A-B'!V1934),"-")</f>
        <v>25.299999999999997</v>
      </c>
      <c r="W55" s="270">
        <f>IFERROR(AVERAGE('Speed Bin A-B'!W62,'Speed Bin A-B'!W166,'Speed Bin A-B'!W270,'Speed Bin A-B'!W374,'Speed Bin A-B'!W478,'Speed Bin A-B'!W790,'Speed Bin A-B'!W894,'Speed Bin A-B'!W998,'Speed Bin A-B'!W1102,'Speed Bin A-B'!W1206,'Speed Bin A-B'!W1518,'Speed Bin A-B'!W1622,'Speed Bin A-B'!W1726,'Speed Bin A-B'!W1830,'Speed Bin A-B'!W1934),"-")</f>
        <v>29.02</v>
      </c>
      <c r="X55" s="263"/>
      <c r="Y55" s="263"/>
    </row>
    <row r="56" spans="1:25" x14ac:dyDescent="0.2">
      <c r="A56" s="268">
        <v>0.54166666666666696</v>
      </c>
      <c r="B56" s="269">
        <f>SUM('Speed Bin A-B'!B63,'Speed Bin A-B'!B167,'Speed Bin A-B'!B271,'Speed Bin A-B'!B375,'Speed Bin A-B'!B479,'Speed Bin A-B'!B791,'Speed Bin A-B'!B895,'Speed Bin A-B'!B999,'Speed Bin A-B'!B1103,'Speed Bin A-B'!B1207,'Speed Bin A-B'!B1519,'Speed Bin A-B'!B1623,'Speed Bin A-B'!B1727,'Speed Bin A-B'!B1831,'Speed Bin A-B'!B1935)</f>
        <v>82</v>
      </c>
      <c r="C56" s="269">
        <f>SUM('Speed Bin A-B'!C63,'Speed Bin A-B'!C167,'Speed Bin A-B'!C271,'Speed Bin A-B'!C375,'Speed Bin A-B'!C479,'Speed Bin A-B'!C791,'Speed Bin A-B'!C895,'Speed Bin A-B'!C999,'Speed Bin A-B'!C1103,'Speed Bin A-B'!C1207,'Speed Bin A-B'!C1519,'Speed Bin A-B'!C1623,'Speed Bin A-B'!C1727,'Speed Bin A-B'!C1831,'Speed Bin A-B'!C1935)</f>
        <v>2</v>
      </c>
      <c r="D56" s="269">
        <f>SUM('Speed Bin A-B'!D63,'Speed Bin A-B'!D167,'Speed Bin A-B'!D271,'Speed Bin A-B'!D375,'Speed Bin A-B'!D479,'Speed Bin A-B'!D791,'Speed Bin A-B'!D895,'Speed Bin A-B'!D999,'Speed Bin A-B'!D1103,'Speed Bin A-B'!D1207,'Speed Bin A-B'!D1519,'Speed Bin A-B'!D1623,'Speed Bin A-B'!D1727,'Speed Bin A-B'!D1831,'Speed Bin A-B'!D1935)</f>
        <v>1</v>
      </c>
      <c r="E56" s="269">
        <f>SUM('Speed Bin A-B'!E63,'Speed Bin A-B'!E167,'Speed Bin A-B'!E271,'Speed Bin A-B'!E375,'Speed Bin A-B'!E479,'Speed Bin A-B'!E791,'Speed Bin A-B'!E895,'Speed Bin A-B'!E999,'Speed Bin A-B'!E1103,'Speed Bin A-B'!E1207,'Speed Bin A-B'!E1519,'Speed Bin A-B'!E1623,'Speed Bin A-B'!E1727,'Speed Bin A-B'!E1831,'Speed Bin A-B'!E1935)</f>
        <v>8</v>
      </c>
      <c r="F56" s="269">
        <f>SUM('Speed Bin A-B'!F63,'Speed Bin A-B'!F167,'Speed Bin A-B'!F271,'Speed Bin A-B'!F375,'Speed Bin A-B'!F479,'Speed Bin A-B'!F791,'Speed Bin A-B'!F895,'Speed Bin A-B'!F999,'Speed Bin A-B'!F1103,'Speed Bin A-B'!F1207,'Speed Bin A-B'!F1519,'Speed Bin A-B'!F1623,'Speed Bin A-B'!F1727,'Speed Bin A-B'!F1831,'Speed Bin A-B'!F1935)</f>
        <v>28</v>
      </c>
      <c r="G56" s="269">
        <f>SUM('Speed Bin A-B'!G63,'Speed Bin A-B'!G167,'Speed Bin A-B'!G271,'Speed Bin A-B'!G375,'Speed Bin A-B'!G479,'Speed Bin A-B'!G791,'Speed Bin A-B'!G895,'Speed Bin A-B'!G999,'Speed Bin A-B'!G1103,'Speed Bin A-B'!G1207,'Speed Bin A-B'!G1519,'Speed Bin A-B'!G1623,'Speed Bin A-B'!G1727,'Speed Bin A-B'!G1831,'Speed Bin A-B'!G1935)</f>
        <v>36</v>
      </c>
      <c r="H56" s="269">
        <f>SUM('Speed Bin A-B'!H63,'Speed Bin A-B'!H167,'Speed Bin A-B'!H271,'Speed Bin A-B'!H375,'Speed Bin A-B'!H479,'Speed Bin A-B'!H791,'Speed Bin A-B'!H895,'Speed Bin A-B'!H999,'Speed Bin A-B'!H1103,'Speed Bin A-B'!H1207,'Speed Bin A-B'!H1519,'Speed Bin A-B'!H1623,'Speed Bin A-B'!H1727,'Speed Bin A-B'!H1831,'Speed Bin A-B'!H1935)</f>
        <v>7</v>
      </c>
      <c r="I56" s="269">
        <f>SUM('Speed Bin A-B'!I63,'Speed Bin A-B'!I167,'Speed Bin A-B'!I271,'Speed Bin A-B'!I375,'Speed Bin A-B'!I479,'Speed Bin A-B'!I791,'Speed Bin A-B'!I895,'Speed Bin A-B'!I999,'Speed Bin A-B'!I1103,'Speed Bin A-B'!I1207,'Speed Bin A-B'!I1519,'Speed Bin A-B'!I1623,'Speed Bin A-B'!I1727,'Speed Bin A-B'!I1831,'Speed Bin A-B'!I1935)</f>
        <v>0</v>
      </c>
      <c r="J56" s="269">
        <f>SUM('Speed Bin A-B'!J63,'Speed Bin A-B'!J167,'Speed Bin A-B'!J271,'Speed Bin A-B'!J375,'Speed Bin A-B'!J479,'Speed Bin A-B'!J791,'Speed Bin A-B'!J895,'Speed Bin A-B'!J999,'Speed Bin A-B'!J1103,'Speed Bin A-B'!J1207,'Speed Bin A-B'!J1519,'Speed Bin A-B'!J1623,'Speed Bin A-B'!J1727,'Speed Bin A-B'!J1831,'Speed Bin A-B'!J1935)</f>
        <v>0</v>
      </c>
      <c r="K56" s="269">
        <f>SUM('Speed Bin A-B'!K63,'Speed Bin A-B'!K167,'Speed Bin A-B'!K271,'Speed Bin A-B'!K375,'Speed Bin A-B'!K479,'Speed Bin A-B'!K791,'Speed Bin A-B'!K895,'Speed Bin A-B'!K999,'Speed Bin A-B'!K1103,'Speed Bin A-B'!K1207,'Speed Bin A-B'!K1519,'Speed Bin A-B'!K1623,'Speed Bin A-B'!K1727,'Speed Bin A-B'!K1831,'Speed Bin A-B'!K1935)</f>
        <v>0</v>
      </c>
      <c r="L56" s="269">
        <f>SUM('Speed Bin A-B'!L63,'Speed Bin A-B'!L167,'Speed Bin A-B'!L271,'Speed Bin A-B'!L375,'Speed Bin A-B'!L479,'Speed Bin A-B'!L791,'Speed Bin A-B'!L895,'Speed Bin A-B'!L999,'Speed Bin A-B'!L1103,'Speed Bin A-B'!L1207,'Speed Bin A-B'!L1519,'Speed Bin A-B'!L1623,'Speed Bin A-B'!L1727,'Speed Bin A-B'!L1831,'Speed Bin A-B'!L1935)</f>
        <v>0</v>
      </c>
      <c r="M56" s="269">
        <f>SUM('Speed Bin A-B'!M63,'Speed Bin A-B'!M167,'Speed Bin A-B'!M271,'Speed Bin A-B'!M375,'Speed Bin A-B'!M479,'Speed Bin A-B'!M791,'Speed Bin A-B'!M895,'Speed Bin A-B'!M999,'Speed Bin A-B'!M1103,'Speed Bin A-B'!M1207,'Speed Bin A-B'!M1519,'Speed Bin A-B'!M1623,'Speed Bin A-B'!M1727,'Speed Bin A-B'!M1831,'Speed Bin A-B'!M1935)</f>
        <v>0</v>
      </c>
      <c r="N56" s="269">
        <f>SUM('Speed Bin A-B'!N63,'Speed Bin A-B'!N167,'Speed Bin A-B'!N271,'Speed Bin A-B'!N375,'Speed Bin A-B'!N479,'Speed Bin A-B'!N791,'Speed Bin A-B'!N895,'Speed Bin A-B'!N999,'Speed Bin A-B'!N1103,'Speed Bin A-B'!N1207,'Speed Bin A-B'!N1519,'Speed Bin A-B'!N1623,'Speed Bin A-B'!N1727,'Speed Bin A-B'!N1831,'Speed Bin A-B'!N1935)</f>
        <v>0</v>
      </c>
      <c r="O56" s="269">
        <f>SUM('Speed Bin A-B'!O63,'Speed Bin A-B'!O167,'Speed Bin A-B'!O271,'Speed Bin A-B'!O375,'Speed Bin A-B'!O479,'Speed Bin A-B'!O791,'Speed Bin A-B'!O895,'Speed Bin A-B'!O999,'Speed Bin A-B'!O1103,'Speed Bin A-B'!O1207,'Speed Bin A-B'!O1519,'Speed Bin A-B'!O1623,'Speed Bin A-B'!O1727,'Speed Bin A-B'!O1831,'Speed Bin A-B'!O1935)</f>
        <v>0</v>
      </c>
      <c r="P56" s="269">
        <f>SUM('Speed Bin A-B'!P63,'Speed Bin A-B'!P167,'Speed Bin A-B'!P271,'Speed Bin A-B'!P375,'Speed Bin A-B'!P479,'Speed Bin A-B'!P791,'Speed Bin A-B'!P895,'Speed Bin A-B'!P999,'Speed Bin A-B'!P1103,'Speed Bin A-B'!P1207,'Speed Bin A-B'!P1519,'Speed Bin A-B'!P1623,'Speed Bin A-B'!P1727,'Speed Bin A-B'!P1831,'Speed Bin A-B'!P1935)</f>
        <v>0</v>
      </c>
      <c r="Q56" s="269">
        <f>SUM('Speed Bin A-B'!Q63,'Speed Bin A-B'!Q167,'Speed Bin A-B'!Q271,'Speed Bin A-B'!Q375,'Speed Bin A-B'!Q479,'Speed Bin A-B'!Q791,'Speed Bin A-B'!Q895,'Speed Bin A-B'!Q999,'Speed Bin A-B'!Q1103,'Speed Bin A-B'!Q1207,'Speed Bin A-B'!Q1519,'Speed Bin A-B'!Q1623,'Speed Bin A-B'!Q1727,'Speed Bin A-B'!Q1831,'Speed Bin A-B'!Q1935)</f>
        <v>0</v>
      </c>
      <c r="R56" s="269">
        <f>SUM('Speed Bin A-B'!R63,'Speed Bin A-B'!R167,'Speed Bin A-B'!R271,'Speed Bin A-B'!R375,'Speed Bin A-B'!R479,'Speed Bin A-B'!R791,'Speed Bin A-B'!R895,'Speed Bin A-B'!R999,'Speed Bin A-B'!R1103,'Speed Bin A-B'!R1207,'Speed Bin A-B'!R1519,'Speed Bin A-B'!R1623,'Speed Bin A-B'!R1727,'Speed Bin A-B'!R1831,'Speed Bin A-B'!R1935)</f>
        <v>0</v>
      </c>
      <c r="S56" s="269">
        <f>SUM('Speed Bin A-B'!S63,'Speed Bin A-B'!S167,'Speed Bin A-B'!S271,'Speed Bin A-B'!S375,'Speed Bin A-B'!S479,'Speed Bin A-B'!S791,'Speed Bin A-B'!S895,'Speed Bin A-B'!S999,'Speed Bin A-B'!S1103,'Speed Bin A-B'!S1207,'Speed Bin A-B'!S1519,'Speed Bin A-B'!S1623,'Speed Bin A-B'!S1727,'Speed Bin A-B'!S1831,'Speed Bin A-B'!S1935)</f>
        <v>0</v>
      </c>
      <c r="T56" s="269">
        <f>SUM('Speed Bin A-B'!T63,'Speed Bin A-B'!T167,'Speed Bin A-B'!T271,'Speed Bin A-B'!T375,'Speed Bin A-B'!T479,'Speed Bin A-B'!T791,'Speed Bin A-B'!T895,'Speed Bin A-B'!T999,'Speed Bin A-B'!T1103,'Speed Bin A-B'!T1207,'Speed Bin A-B'!T1519,'Speed Bin A-B'!T1623,'Speed Bin A-B'!T1727,'Speed Bin A-B'!T1831,'Speed Bin A-B'!T1935)</f>
        <v>0</v>
      </c>
      <c r="U56" s="269">
        <f>SUM('Speed Bin A-B'!U63,'Speed Bin A-B'!U167,'Speed Bin A-B'!U271,'Speed Bin A-B'!U375,'Speed Bin A-B'!U479,'Speed Bin A-B'!U791,'Speed Bin A-B'!U895,'Speed Bin A-B'!U999,'Speed Bin A-B'!U1103,'Speed Bin A-B'!U1207,'Speed Bin A-B'!U1519,'Speed Bin A-B'!U1623,'Speed Bin A-B'!U1727,'Speed Bin A-B'!U1831,'Speed Bin A-B'!U1935)</f>
        <v>0</v>
      </c>
      <c r="V56" s="270">
        <f>IFERROR(AVERAGE('Speed Bin A-B'!V63,'Speed Bin A-B'!V167,'Speed Bin A-B'!V271,'Speed Bin A-B'!V375,'Speed Bin A-B'!V479,'Speed Bin A-B'!V791,'Speed Bin A-B'!V895,'Speed Bin A-B'!V999,'Speed Bin A-B'!V1103,'Speed Bin A-B'!V1207,'Speed Bin A-B'!V1519,'Speed Bin A-B'!V1623,'Speed Bin A-B'!V1727,'Speed Bin A-B'!V1831,'Speed Bin A-B'!V1935),"-")</f>
        <v>24.287500000000001</v>
      </c>
      <c r="W56" s="270">
        <f>IFERROR(AVERAGE('Speed Bin A-B'!W63,'Speed Bin A-B'!W167,'Speed Bin A-B'!W271,'Speed Bin A-B'!W375,'Speed Bin A-B'!W479,'Speed Bin A-B'!W791,'Speed Bin A-B'!W895,'Speed Bin A-B'!W999,'Speed Bin A-B'!W1103,'Speed Bin A-B'!W1207,'Speed Bin A-B'!W1519,'Speed Bin A-B'!W1623,'Speed Bin A-B'!W1727,'Speed Bin A-B'!W1831,'Speed Bin A-B'!W1935),"-")</f>
        <v>28.324999999999999</v>
      </c>
      <c r="X56" s="263"/>
      <c r="Y56" s="263"/>
    </row>
    <row r="57" spans="1:25" x14ac:dyDescent="0.2">
      <c r="A57" s="268">
        <v>0.55208333333333304</v>
      </c>
      <c r="B57" s="269">
        <f>SUM('Speed Bin A-B'!B64,'Speed Bin A-B'!B168,'Speed Bin A-B'!B272,'Speed Bin A-B'!B376,'Speed Bin A-B'!B480,'Speed Bin A-B'!B792,'Speed Bin A-B'!B896,'Speed Bin A-B'!B1000,'Speed Bin A-B'!B1104,'Speed Bin A-B'!B1208,'Speed Bin A-B'!B1520,'Speed Bin A-B'!B1624,'Speed Bin A-B'!B1728,'Speed Bin A-B'!B1832,'Speed Bin A-B'!B1936)</f>
        <v>65</v>
      </c>
      <c r="C57" s="269">
        <f>SUM('Speed Bin A-B'!C64,'Speed Bin A-B'!C168,'Speed Bin A-B'!C272,'Speed Bin A-B'!C376,'Speed Bin A-B'!C480,'Speed Bin A-B'!C792,'Speed Bin A-B'!C896,'Speed Bin A-B'!C1000,'Speed Bin A-B'!C1104,'Speed Bin A-B'!C1208,'Speed Bin A-B'!C1520,'Speed Bin A-B'!C1624,'Speed Bin A-B'!C1728,'Speed Bin A-B'!C1832,'Speed Bin A-B'!C1936)</f>
        <v>0</v>
      </c>
      <c r="D57" s="269">
        <f>SUM('Speed Bin A-B'!D64,'Speed Bin A-B'!D168,'Speed Bin A-B'!D272,'Speed Bin A-B'!D376,'Speed Bin A-B'!D480,'Speed Bin A-B'!D792,'Speed Bin A-B'!D896,'Speed Bin A-B'!D1000,'Speed Bin A-B'!D1104,'Speed Bin A-B'!D1208,'Speed Bin A-B'!D1520,'Speed Bin A-B'!D1624,'Speed Bin A-B'!D1728,'Speed Bin A-B'!D1832,'Speed Bin A-B'!D1936)</f>
        <v>2</v>
      </c>
      <c r="E57" s="269">
        <f>SUM('Speed Bin A-B'!E64,'Speed Bin A-B'!E168,'Speed Bin A-B'!E272,'Speed Bin A-B'!E376,'Speed Bin A-B'!E480,'Speed Bin A-B'!E792,'Speed Bin A-B'!E896,'Speed Bin A-B'!E1000,'Speed Bin A-B'!E1104,'Speed Bin A-B'!E1208,'Speed Bin A-B'!E1520,'Speed Bin A-B'!E1624,'Speed Bin A-B'!E1728,'Speed Bin A-B'!E1832,'Speed Bin A-B'!E1936)</f>
        <v>3</v>
      </c>
      <c r="F57" s="269">
        <f>SUM('Speed Bin A-B'!F64,'Speed Bin A-B'!F168,'Speed Bin A-B'!F272,'Speed Bin A-B'!F376,'Speed Bin A-B'!F480,'Speed Bin A-B'!F792,'Speed Bin A-B'!F896,'Speed Bin A-B'!F1000,'Speed Bin A-B'!F1104,'Speed Bin A-B'!F1208,'Speed Bin A-B'!F1520,'Speed Bin A-B'!F1624,'Speed Bin A-B'!F1728,'Speed Bin A-B'!F1832,'Speed Bin A-B'!F1936)</f>
        <v>24</v>
      </c>
      <c r="G57" s="269">
        <f>SUM('Speed Bin A-B'!G64,'Speed Bin A-B'!G168,'Speed Bin A-B'!G272,'Speed Bin A-B'!G376,'Speed Bin A-B'!G480,'Speed Bin A-B'!G792,'Speed Bin A-B'!G896,'Speed Bin A-B'!G1000,'Speed Bin A-B'!G1104,'Speed Bin A-B'!G1208,'Speed Bin A-B'!G1520,'Speed Bin A-B'!G1624,'Speed Bin A-B'!G1728,'Speed Bin A-B'!G1832,'Speed Bin A-B'!G1936)</f>
        <v>30</v>
      </c>
      <c r="H57" s="269">
        <f>SUM('Speed Bin A-B'!H64,'Speed Bin A-B'!H168,'Speed Bin A-B'!H272,'Speed Bin A-B'!H376,'Speed Bin A-B'!H480,'Speed Bin A-B'!H792,'Speed Bin A-B'!H896,'Speed Bin A-B'!H1000,'Speed Bin A-B'!H1104,'Speed Bin A-B'!H1208,'Speed Bin A-B'!H1520,'Speed Bin A-B'!H1624,'Speed Bin A-B'!H1728,'Speed Bin A-B'!H1832,'Speed Bin A-B'!H1936)</f>
        <v>6</v>
      </c>
      <c r="I57" s="269">
        <f>SUM('Speed Bin A-B'!I64,'Speed Bin A-B'!I168,'Speed Bin A-B'!I272,'Speed Bin A-B'!I376,'Speed Bin A-B'!I480,'Speed Bin A-B'!I792,'Speed Bin A-B'!I896,'Speed Bin A-B'!I1000,'Speed Bin A-B'!I1104,'Speed Bin A-B'!I1208,'Speed Bin A-B'!I1520,'Speed Bin A-B'!I1624,'Speed Bin A-B'!I1728,'Speed Bin A-B'!I1832,'Speed Bin A-B'!I1936)</f>
        <v>0</v>
      </c>
      <c r="J57" s="269">
        <f>SUM('Speed Bin A-B'!J64,'Speed Bin A-B'!J168,'Speed Bin A-B'!J272,'Speed Bin A-B'!J376,'Speed Bin A-B'!J480,'Speed Bin A-B'!J792,'Speed Bin A-B'!J896,'Speed Bin A-B'!J1000,'Speed Bin A-B'!J1104,'Speed Bin A-B'!J1208,'Speed Bin A-B'!J1520,'Speed Bin A-B'!J1624,'Speed Bin A-B'!J1728,'Speed Bin A-B'!J1832,'Speed Bin A-B'!J1936)</f>
        <v>0</v>
      </c>
      <c r="K57" s="269">
        <f>SUM('Speed Bin A-B'!K64,'Speed Bin A-B'!K168,'Speed Bin A-B'!K272,'Speed Bin A-B'!K376,'Speed Bin A-B'!K480,'Speed Bin A-B'!K792,'Speed Bin A-B'!K896,'Speed Bin A-B'!K1000,'Speed Bin A-B'!K1104,'Speed Bin A-B'!K1208,'Speed Bin A-B'!K1520,'Speed Bin A-B'!K1624,'Speed Bin A-B'!K1728,'Speed Bin A-B'!K1832,'Speed Bin A-B'!K1936)</f>
        <v>0</v>
      </c>
      <c r="L57" s="269">
        <f>SUM('Speed Bin A-B'!L64,'Speed Bin A-B'!L168,'Speed Bin A-B'!L272,'Speed Bin A-B'!L376,'Speed Bin A-B'!L480,'Speed Bin A-B'!L792,'Speed Bin A-B'!L896,'Speed Bin A-B'!L1000,'Speed Bin A-B'!L1104,'Speed Bin A-B'!L1208,'Speed Bin A-B'!L1520,'Speed Bin A-B'!L1624,'Speed Bin A-B'!L1728,'Speed Bin A-B'!L1832,'Speed Bin A-B'!L1936)</f>
        <v>0</v>
      </c>
      <c r="M57" s="269">
        <f>SUM('Speed Bin A-B'!M64,'Speed Bin A-B'!M168,'Speed Bin A-B'!M272,'Speed Bin A-B'!M376,'Speed Bin A-B'!M480,'Speed Bin A-B'!M792,'Speed Bin A-B'!M896,'Speed Bin A-B'!M1000,'Speed Bin A-B'!M1104,'Speed Bin A-B'!M1208,'Speed Bin A-B'!M1520,'Speed Bin A-B'!M1624,'Speed Bin A-B'!M1728,'Speed Bin A-B'!M1832,'Speed Bin A-B'!M1936)</f>
        <v>0</v>
      </c>
      <c r="N57" s="269">
        <f>SUM('Speed Bin A-B'!N64,'Speed Bin A-B'!N168,'Speed Bin A-B'!N272,'Speed Bin A-B'!N376,'Speed Bin A-B'!N480,'Speed Bin A-B'!N792,'Speed Bin A-B'!N896,'Speed Bin A-B'!N1000,'Speed Bin A-B'!N1104,'Speed Bin A-B'!N1208,'Speed Bin A-B'!N1520,'Speed Bin A-B'!N1624,'Speed Bin A-B'!N1728,'Speed Bin A-B'!N1832,'Speed Bin A-B'!N1936)</f>
        <v>0</v>
      </c>
      <c r="O57" s="269">
        <f>SUM('Speed Bin A-B'!O64,'Speed Bin A-B'!O168,'Speed Bin A-B'!O272,'Speed Bin A-B'!O376,'Speed Bin A-B'!O480,'Speed Bin A-B'!O792,'Speed Bin A-B'!O896,'Speed Bin A-B'!O1000,'Speed Bin A-B'!O1104,'Speed Bin A-B'!O1208,'Speed Bin A-B'!O1520,'Speed Bin A-B'!O1624,'Speed Bin A-B'!O1728,'Speed Bin A-B'!O1832,'Speed Bin A-B'!O1936)</f>
        <v>0</v>
      </c>
      <c r="P57" s="269">
        <f>SUM('Speed Bin A-B'!P64,'Speed Bin A-B'!P168,'Speed Bin A-B'!P272,'Speed Bin A-B'!P376,'Speed Bin A-B'!P480,'Speed Bin A-B'!P792,'Speed Bin A-B'!P896,'Speed Bin A-B'!P1000,'Speed Bin A-B'!P1104,'Speed Bin A-B'!P1208,'Speed Bin A-B'!P1520,'Speed Bin A-B'!P1624,'Speed Bin A-B'!P1728,'Speed Bin A-B'!P1832,'Speed Bin A-B'!P1936)</f>
        <v>0</v>
      </c>
      <c r="Q57" s="269">
        <f>SUM('Speed Bin A-B'!Q64,'Speed Bin A-B'!Q168,'Speed Bin A-B'!Q272,'Speed Bin A-B'!Q376,'Speed Bin A-B'!Q480,'Speed Bin A-B'!Q792,'Speed Bin A-B'!Q896,'Speed Bin A-B'!Q1000,'Speed Bin A-B'!Q1104,'Speed Bin A-B'!Q1208,'Speed Bin A-B'!Q1520,'Speed Bin A-B'!Q1624,'Speed Bin A-B'!Q1728,'Speed Bin A-B'!Q1832,'Speed Bin A-B'!Q1936)</f>
        <v>0</v>
      </c>
      <c r="R57" s="269">
        <f>SUM('Speed Bin A-B'!R64,'Speed Bin A-B'!R168,'Speed Bin A-B'!R272,'Speed Bin A-B'!R376,'Speed Bin A-B'!R480,'Speed Bin A-B'!R792,'Speed Bin A-B'!R896,'Speed Bin A-B'!R1000,'Speed Bin A-B'!R1104,'Speed Bin A-B'!R1208,'Speed Bin A-B'!R1520,'Speed Bin A-B'!R1624,'Speed Bin A-B'!R1728,'Speed Bin A-B'!R1832,'Speed Bin A-B'!R1936)</f>
        <v>0</v>
      </c>
      <c r="S57" s="269">
        <f>SUM('Speed Bin A-B'!S64,'Speed Bin A-B'!S168,'Speed Bin A-B'!S272,'Speed Bin A-B'!S376,'Speed Bin A-B'!S480,'Speed Bin A-B'!S792,'Speed Bin A-B'!S896,'Speed Bin A-B'!S1000,'Speed Bin A-B'!S1104,'Speed Bin A-B'!S1208,'Speed Bin A-B'!S1520,'Speed Bin A-B'!S1624,'Speed Bin A-B'!S1728,'Speed Bin A-B'!S1832,'Speed Bin A-B'!S1936)</f>
        <v>0</v>
      </c>
      <c r="T57" s="269">
        <f>SUM('Speed Bin A-B'!T64,'Speed Bin A-B'!T168,'Speed Bin A-B'!T272,'Speed Bin A-B'!T376,'Speed Bin A-B'!T480,'Speed Bin A-B'!T792,'Speed Bin A-B'!T896,'Speed Bin A-B'!T1000,'Speed Bin A-B'!T1104,'Speed Bin A-B'!T1208,'Speed Bin A-B'!T1520,'Speed Bin A-B'!T1624,'Speed Bin A-B'!T1728,'Speed Bin A-B'!T1832,'Speed Bin A-B'!T1936)</f>
        <v>0</v>
      </c>
      <c r="U57" s="269">
        <f>SUM('Speed Bin A-B'!U64,'Speed Bin A-B'!U168,'Speed Bin A-B'!U272,'Speed Bin A-B'!U376,'Speed Bin A-B'!U480,'Speed Bin A-B'!U792,'Speed Bin A-B'!U896,'Speed Bin A-B'!U1000,'Speed Bin A-B'!U1104,'Speed Bin A-B'!U1208,'Speed Bin A-B'!U1520,'Speed Bin A-B'!U1624,'Speed Bin A-B'!U1728,'Speed Bin A-B'!U1832,'Speed Bin A-B'!U1936)</f>
        <v>0</v>
      </c>
      <c r="V57" s="270">
        <f>IFERROR(AVERAGE('Speed Bin A-B'!V64,'Speed Bin A-B'!V168,'Speed Bin A-B'!V272,'Speed Bin A-B'!V376,'Speed Bin A-B'!V480,'Speed Bin A-B'!V792,'Speed Bin A-B'!V896,'Speed Bin A-B'!V1000,'Speed Bin A-B'!V1104,'Speed Bin A-B'!V1208,'Speed Bin A-B'!V1520,'Speed Bin A-B'!V1624,'Speed Bin A-B'!V1728,'Speed Bin A-B'!V1832,'Speed Bin A-B'!V1936),"-")</f>
        <v>24.975000000000001</v>
      </c>
      <c r="W57" s="270">
        <f>IFERROR(AVERAGE('Speed Bin A-B'!W64,'Speed Bin A-B'!W168,'Speed Bin A-B'!W272,'Speed Bin A-B'!W376,'Speed Bin A-B'!W480,'Speed Bin A-B'!W792,'Speed Bin A-B'!W896,'Speed Bin A-B'!W1000,'Speed Bin A-B'!W1104,'Speed Bin A-B'!W1208,'Speed Bin A-B'!W1520,'Speed Bin A-B'!W1624,'Speed Bin A-B'!W1728,'Speed Bin A-B'!W1832,'Speed Bin A-B'!W1936),"-")</f>
        <v>27.65</v>
      </c>
      <c r="X57" s="263"/>
      <c r="Y57" s="263"/>
    </row>
    <row r="58" spans="1:25" x14ac:dyDescent="0.2">
      <c r="A58" s="268">
        <v>0.5625</v>
      </c>
      <c r="B58" s="269">
        <f>SUM('Speed Bin A-B'!B65,'Speed Bin A-B'!B169,'Speed Bin A-B'!B273,'Speed Bin A-B'!B377,'Speed Bin A-B'!B481,'Speed Bin A-B'!B793,'Speed Bin A-B'!B897,'Speed Bin A-B'!B1001,'Speed Bin A-B'!B1105,'Speed Bin A-B'!B1209,'Speed Bin A-B'!B1521,'Speed Bin A-B'!B1625,'Speed Bin A-B'!B1729,'Speed Bin A-B'!B1833,'Speed Bin A-B'!B1937)</f>
        <v>56</v>
      </c>
      <c r="C58" s="269">
        <f>SUM('Speed Bin A-B'!C65,'Speed Bin A-B'!C169,'Speed Bin A-B'!C273,'Speed Bin A-B'!C377,'Speed Bin A-B'!C481,'Speed Bin A-B'!C793,'Speed Bin A-B'!C897,'Speed Bin A-B'!C1001,'Speed Bin A-B'!C1105,'Speed Bin A-B'!C1209,'Speed Bin A-B'!C1521,'Speed Bin A-B'!C1625,'Speed Bin A-B'!C1729,'Speed Bin A-B'!C1833,'Speed Bin A-B'!C1937)</f>
        <v>1</v>
      </c>
      <c r="D58" s="269">
        <f>SUM('Speed Bin A-B'!D65,'Speed Bin A-B'!D169,'Speed Bin A-B'!D273,'Speed Bin A-B'!D377,'Speed Bin A-B'!D481,'Speed Bin A-B'!D793,'Speed Bin A-B'!D897,'Speed Bin A-B'!D1001,'Speed Bin A-B'!D1105,'Speed Bin A-B'!D1209,'Speed Bin A-B'!D1521,'Speed Bin A-B'!D1625,'Speed Bin A-B'!D1729,'Speed Bin A-B'!D1833,'Speed Bin A-B'!D1937)</f>
        <v>0</v>
      </c>
      <c r="E58" s="269">
        <f>SUM('Speed Bin A-B'!E65,'Speed Bin A-B'!E169,'Speed Bin A-B'!E273,'Speed Bin A-B'!E377,'Speed Bin A-B'!E481,'Speed Bin A-B'!E793,'Speed Bin A-B'!E897,'Speed Bin A-B'!E1001,'Speed Bin A-B'!E1105,'Speed Bin A-B'!E1209,'Speed Bin A-B'!E1521,'Speed Bin A-B'!E1625,'Speed Bin A-B'!E1729,'Speed Bin A-B'!E1833,'Speed Bin A-B'!E1937)</f>
        <v>1</v>
      </c>
      <c r="F58" s="269">
        <f>SUM('Speed Bin A-B'!F65,'Speed Bin A-B'!F169,'Speed Bin A-B'!F273,'Speed Bin A-B'!F377,'Speed Bin A-B'!F481,'Speed Bin A-B'!F793,'Speed Bin A-B'!F897,'Speed Bin A-B'!F1001,'Speed Bin A-B'!F1105,'Speed Bin A-B'!F1209,'Speed Bin A-B'!F1521,'Speed Bin A-B'!F1625,'Speed Bin A-B'!F1729,'Speed Bin A-B'!F1833,'Speed Bin A-B'!F1937)</f>
        <v>24</v>
      </c>
      <c r="G58" s="269">
        <f>SUM('Speed Bin A-B'!G65,'Speed Bin A-B'!G169,'Speed Bin A-B'!G273,'Speed Bin A-B'!G377,'Speed Bin A-B'!G481,'Speed Bin A-B'!G793,'Speed Bin A-B'!G897,'Speed Bin A-B'!G1001,'Speed Bin A-B'!G1105,'Speed Bin A-B'!G1209,'Speed Bin A-B'!G1521,'Speed Bin A-B'!G1625,'Speed Bin A-B'!G1729,'Speed Bin A-B'!G1833,'Speed Bin A-B'!G1937)</f>
        <v>21</v>
      </c>
      <c r="H58" s="269">
        <f>SUM('Speed Bin A-B'!H65,'Speed Bin A-B'!H169,'Speed Bin A-B'!H273,'Speed Bin A-B'!H377,'Speed Bin A-B'!H481,'Speed Bin A-B'!H793,'Speed Bin A-B'!H897,'Speed Bin A-B'!H1001,'Speed Bin A-B'!H1105,'Speed Bin A-B'!H1209,'Speed Bin A-B'!H1521,'Speed Bin A-B'!H1625,'Speed Bin A-B'!H1729,'Speed Bin A-B'!H1833,'Speed Bin A-B'!H1937)</f>
        <v>9</v>
      </c>
      <c r="I58" s="269">
        <f>SUM('Speed Bin A-B'!I65,'Speed Bin A-B'!I169,'Speed Bin A-B'!I273,'Speed Bin A-B'!I377,'Speed Bin A-B'!I481,'Speed Bin A-B'!I793,'Speed Bin A-B'!I897,'Speed Bin A-B'!I1001,'Speed Bin A-B'!I1105,'Speed Bin A-B'!I1209,'Speed Bin A-B'!I1521,'Speed Bin A-B'!I1625,'Speed Bin A-B'!I1729,'Speed Bin A-B'!I1833,'Speed Bin A-B'!I1937)</f>
        <v>0</v>
      </c>
      <c r="J58" s="269">
        <f>SUM('Speed Bin A-B'!J65,'Speed Bin A-B'!J169,'Speed Bin A-B'!J273,'Speed Bin A-B'!J377,'Speed Bin A-B'!J481,'Speed Bin A-B'!J793,'Speed Bin A-B'!J897,'Speed Bin A-B'!J1001,'Speed Bin A-B'!J1105,'Speed Bin A-B'!J1209,'Speed Bin A-B'!J1521,'Speed Bin A-B'!J1625,'Speed Bin A-B'!J1729,'Speed Bin A-B'!J1833,'Speed Bin A-B'!J1937)</f>
        <v>0</v>
      </c>
      <c r="K58" s="269">
        <f>SUM('Speed Bin A-B'!K65,'Speed Bin A-B'!K169,'Speed Bin A-B'!K273,'Speed Bin A-B'!K377,'Speed Bin A-B'!K481,'Speed Bin A-B'!K793,'Speed Bin A-B'!K897,'Speed Bin A-B'!K1001,'Speed Bin A-B'!K1105,'Speed Bin A-B'!K1209,'Speed Bin A-B'!K1521,'Speed Bin A-B'!K1625,'Speed Bin A-B'!K1729,'Speed Bin A-B'!K1833,'Speed Bin A-B'!K1937)</f>
        <v>0</v>
      </c>
      <c r="L58" s="269">
        <f>SUM('Speed Bin A-B'!L65,'Speed Bin A-B'!L169,'Speed Bin A-B'!L273,'Speed Bin A-B'!L377,'Speed Bin A-B'!L481,'Speed Bin A-B'!L793,'Speed Bin A-B'!L897,'Speed Bin A-B'!L1001,'Speed Bin A-B'!L1105,'Speed Bin A-B'!L1209,'Speed Bin A-B'!L1521,'Speed Bin A-B'!L1625,'Speed Bin A-B'!L1729,'Speed Bin A-B'!L1833,'Speed Bin A-B'!L1937)</f>
        <v>0</v>
      </c>
      <c r="M58" s="269">
        <f>SUM('Speed Bin A-B'!M65,'Speed Bin A-B'!M169,'Speed Bin A-B'!M273,'Speed Bin A-B'!M377,'Speed Bin A-B'!M481,'Speed Bin A-B'!M793,'Speed Bin A-B'!M897,'Speed Bin A-B'!M1001,'Speed Bin A-B'!M1105,'Speed Bin A-B'!M1209,'Speed Bin A-B'!M1521,'Speed Bin A-B'!M1625,'Speed Bin A-B'!M1729,'Speed Bin A-B'!M1833,'Speed Bin A-B'!M1937)</f>
        <v>0</v>
      </c>
      <c r="N58" s="269">
        <f>SUM('Speed Bin A-B'!N65,'Speed Bin A-B'!N169,'Speed Bin A-B'!N273,'Speed Bin A-B'!N377,'Speed Bin A-B'!N481,'Speed Bin A-B'!N793,'Speed Bin A-B'!N897,'Speed Bin A-B'!N1001,'Speed Bin A-B'!N1105,'Speed Bin A-B'!N1209,'Speed Bin A-B'!N1521,'Speed Bin A-B'!N1625,'Speed Bin A-B'!N1729,'Speed Bin A-B'!N1833,'Speed Bin A-B'!N1937)</f>
        <v>0</v>
      </c>
      <c r="O58" s="269">
        <f>SUM('Speed Bin A-B'!O65,'Speed Bin A-B'!O169,'Speed Bin A-B'!O273,'Speed Bin A-B'!O377,'Speed Bin A-B'!O481,'Speed Bin A-B'!O793,'Speed Bin A-B'!O897,'Speed Bin A-B'!O1001,'Speed Bin A-B'!O1105,'Speed Bin A-B'!O1209,'Speed Bin A-B'!O1521,'Speed Bin A-B'!O1625,'Speed Bin A-B'!O1729,'Speed Bin A-B'!O1833,'Speed Bin A-B'!O1937)</f>
        <v>0</v>
      </c>
      <c r="P58" s="269">
        <f>SUM('Speed Bin A-B'!P65,'Speed Bin A-B'!P169,'Speed Bin A-B'!P273,'Speed Bin A-B'!P377,'Speed Bin A-B'!P481,'Speed Bin A-B'!P793,'Speed Bin A-B'!P897,'Speed Bin A-B'!P1001,'Speed Bin A-B'!P1105,'Speed Bin A-B'!P1209,'Speed Bin A-B'!P1521,'Speed Bin A-B'!P1625,'Speed Bin A-B'!P1729,'Speed Bin A-B'!P1833,'Speed Bin A-B'!P1937)</f>
        <v>0</v>
      </c>
      <c r="Q58" s="269">
        <f>SUM('Speed Bin A-B'!Q65,'Speed Bin A-B'!Q169,'Speed Bin A-B'!Q273,'Speed Bin A-B'!Q377,'Speed Bin A-B'!Q481,'Speed Bin A-B'!Q793,'Speed Bin A-B'!Q897,'Speed Bin A-B'!Q1001,'Speed Bin A-B'!Q1105,'Speed Bin A-B'!Q1209,'Speed Bin A-B'!Q1521,'Speed Bin A-B'!Q1625,'Speed Bin A-B'!Q1729,'Speed Bin A-B'!Q1833,'Speed Bin A-B'!Q1937)</f>
        <v>0</v>
      </c>
      <c r="R58" s="269">
        <f>SUM('Speed Bin A-B'!R65,'Speed Bin A-B'!R169,'Speed Bin A-B'!R273,'Speed Bin A-B'!R377,'Speed Bin A-B'!R481,'Speed Bin A-B'!R793,'Speed Bin A-B'!R897,'Speed Bin A-B'!R1001,'Speed Bin A-B'!R1105,'Speed Bin A-B'!R1209,'Speed Bin A-B'!R1521,'Speed Bin A-B'!R1625,'Speed Bin A-B'!R1729,'Speed Bin A-B'!R1833,'Speed Bin A-B'!R1937)</f>
        <v>0</v>
      </c>
      <c r="S58" s="269">
        <f>SUM('Speed Bin A-B'!S65,'Speed Bin A-B'!S169,'Speed Bin A-B'!S273,'Speed Bin A-B'!S377,'Speed Bin A-B'!S481,'Speed Bin A-B'!S793,'Speed Bin A-B'!S897,'Speed Bin A-B'!S1001,'Speed Bin A-B'!S1105,'Speed Bin A-B'!S1209,'Speed Bin A-B'!S1521,'Speed Bin A-B'!S1625,'Speed Bin A-B'!S1729,'Speed Bin A-B'!S1833,'Speed Bin A-B'!S1937)</f>
        <v>0</v>
      </c>
      <c r="T58" s="269">
        <f>SUM('Speed Bin A-B'!T65,'Speed Bin A-B'!T169,'Speed Bin A-B'!T273,'Speed Bin A-B'!T377,'Speed Bin A-B'!T481,'Speed Bin A-B'!T793,'Speed Bin A-B'!T897,'Speed Bin A-B'!T1001,'Speed Bin A-B'!T1105,'Speed Bin A-B'!T1209,'Speed Bin A-B'!T1521,'Speed Bin A-B'!T1625,'Speed Bin A-B'!T1729,'Speed Bin A-B'!T1833,'Speed Bin A-B'!T1937)</f>
        <v>0</v>
      </c>
      <c r="U58" s="269">
        <f>SUM('Speed Bin A-B'!U65,'Speed Bin A-B'!U169,'Speed Bin A-B'!U273,'Speed Bin A-B'!U377,'Speed Bin A-B'!U481,'Speed Bin A-B'!U793,'Speed Bin A-B'!U897,'Speed Bin A-B'!U1001,'Speed Bin A-B'!U1105,'Speed Bin A-B'!U1209,'Speed Bin A-B'!U1521,'Speed Bin A-B'!U1625,'Speed Bin A-B'!U1729,'Speed Bin A-B'!U1833,'Speed Bin A-B'!U1937)</f>
        <v>0</v>
      </c>
      <c r="V58" s="270">
        <f>IFERROR(AVERAGE('Speed Bin A-B'!V65,'Speed Bin A-B'!V169,'Speed Bin A-B'!V273,'Speed Bin A-B'!V377,'Speed Bin A-B'!V481,'Speed Bin A-B'!V793,'Speed Bin A-B'!V897,'Speed Bin A-B'!V1001,'Speed Bin A-B'!V1105,'Speed Bin A-B'!V1209,'Speed Bin A-B'!V1521,'Speed Bin A-B'!V1625,'Speed Bin A-B'!V1729,'Speed Bin A-B'!V1833,'Speed Bin A-B'!V1937),"-")</f>
        <v>26.312500000000004</v>
      </c>
      <c r="W58" s="270">
        <f>IFERROR(AVERAGE('Speed Bin A-B'!W65,'Speed Bin A-B'!W169,'Speed Bin A-B'!W273,'Speed Bin A-B'!W377,'Speed Bin A-B'!W481,'Speed Bin A-B'!W793,'Speed Bin A-B'!W897,'Speed Bin A-B'!W1001,'Speed Bin A-B'!W1105,'Speed Bin A-B'!W1209,'Speed Bin A-B'!W1521,'Speed Bin A-B'!W1625,'Speed Bin A-B'!W1729,'Speed Bin A-B'!W1833,'Speed Bin A-B'!W1937),"-")</f>
        <v>32.5</v>
      </c>
      <c r="X58" s="263"/>
      <c r="Y58" s="263"/>
    </row>
    <row r="59" spans="1:25" x14ac:dyDescent="0.2">
      <c r="A59" s="268">
        <v>0.57291666666666696</v>
      </c>
      <c r="B59" s="269">
        <f>SUM('Speed Bin A-B'!B66,'Speed Bin A-B'!B170,'Speed Bin A-B'!B274,'Speed Bin A-B'!B378,'Speed Bin A-B'!B482,'Speed Bin A-B'!B794,'Speed Bin A-B'!B898,'Speed Bin A-B'!B1002,'Speed Bin A-B'!B1106,'Speed Bin A-B'!B1210,'Speed Bin A-B'!B1522,'Speed Bin A-B'!B1626,'Speed Bin A-B'!B1730,'Speed Bin A-B'!B1834,'Speed Bin A-B'!B1938)</f>
        <v>85</v>
      </c>
      <c r="C59" s="269">
        <f>SUM('Speed Bin A-B'!C66,'Speed Bin A-B'!C170,'Speed Bin A-B'!C274,'Speed Bin A-B'!C378,'Speed Bin A-B'!C482,'Speed Bin A-B'!C794,'Speed Bin A-B'!C898,'Speed Bin A-B'!C1002,'Speed Bin A-B'!C1106,'Speed Bin A-B'!C1210,'Speed Bin A-B'!C1522,'Speed Bin A-B'!C1626,'Speed Bin A-B'!C1730,'Speed Bin A-B'!C1834,'Speed Bin A-B'!C1938)</f>
        <v>2</v>
      </c>
      <c r="D59" s="269">
        <f>SUM('Speed Bin A-B'!D66,'Speed Bin A-B'!D170,'Speed Bin A-B'!D274,'Speed Bin A-B'!D378,'Speed Bin A-B'!D482,'Speed Bin A-B'!D794,'Speed Bin A-B'!D898,'Speed Bin A-B'!D1002,'Speed Bin A-B'!D1106,'Speed Bin A-B'!D1210,'Speed Bin A-B'!D1522,'Speed Bin A-B'!D1626,'Speed Bin A-B'!D1730,'Speed Bin A-B'!D1834,'Speed Bin A-B'!D1938)</f>
        <v>2</v>
      </c>
      <c r="E59" s="269">
        <f>SUM('Speed Bin A-B'!E66,'Speed Bin A-B'!E170,'Speed Bin A-B'!E274,'Speed Bin A-B'!E378,'Speed Bin A-B'!E482,'Speed Bin A-B'!E794,'Speed Bin A-B'!E898,'Speed Bin A-B'!E1002,'Speed Bin A-B'!E1106,'Speed Bin A-B'!E1210,'Speed Bin A-B'!E1522,'Speed Bin A-B'!E1626,'Speed Bin A-B'!E1730,'Speed Bin A-B'!E1834,'Speed Bin A-B'!E1938)</f>
        <v>5</v>
      </c>
      <c r="F59" s="269">
        <f>SUM('Speed Bin A-B'!F66,'Speed Bin A-B'!F170,'Speed Bin A-B'!F274,'Speed Bin A-B'!F378,'Speed Bin A-B'!F482,'Speed Bin A-B'!F794,'Speed Bin A-B'!F898,'Speed Bin A-B'!F1002,'Speed Bin A-B'!F1106,'Speed Bin A-B'!F1210,'Speed Bin A-B'!F1522,'Speed Bin A-B'!F1626,'Speed Bin A-B'!F1730,'Speed Bin A-B'!F1834,'Speed Bin A-B'!F1938)</f>
        <v>25</v>
      </c>
      <c r="G59" s="269">
        <f>SUM('Speed Bin A-B'!G66,'Speed Bin A-B'!G170,'Speed Bin A-B'!G274,'Speed Bin A-B'!G378,'Speed Bin A-B'!G482,'Speed Bin A-B'!G794,'Speed Bin A-B'!G898,'Speed Bin A-B'!G1002,'Speed Bin A-B'!G1106,'Speed Bin A-B'!G1210,'Speed Bin A-B'!G1522,'Speed Bin A-B'!G1626,'Speed Bin A-B'!G1730,'Speed Bin A-B'!G1834,'Speed Bin A-B'!G1938)</f>
        <v>42</v>
      </c>
      <c r="H59" s="269">
        <f>SUM('Speed Bin A-B'!H66,'Speed Bin A-B'!H170,'Speed Bin A-B'!H274,'Speed Bin A-B'!H378,'Speed Bin A-B'!H482,'Speed Bin A-B'!H794,'Speed Bin A-B'!H898,'Speed Bin A-B'!H1002,'Speed Bin A-B'!H1106,'Speed Bin A-B'!H1210,'Speed Bin A-B'!H1522,'Speed Bin A-B'!H1626,'Speed Bin A-B'!H1730,'Speed Bin A-B'!H1834,'Speed Bin A-B'!H1938)</f>
        <v>9</v>
      </c>
      <c r="I59" s="269">
        <f>SUM('Speed Bin A-B'!I66,'Speed Bin A-B'!I170,'Speed Bin A-B'!I274,'Speed Bin A-B'!I378,'Speed Bin A-B'!I482,'Speed Bin A-B'!I794,'Speed Bin A-B'!I898,'Speed Bin A-B'!I1002,'Speed Bin A-B'!I1106,'Speed Bin A-B'!I1210,'Speed Bin A-B'!I1522,'Speed Bin A-B'!I1626,'Speed Bin A-B'!I1730,'Speed Bin A-B'!I1834,'Speed Bin A-B'!I1938)</f>
        <v>0</v>
      </c>
      <c r="J59" s="269">
        <f>SUM('Speed Bin A-B'!J66,'Speed Bin A-B'!J170,'Speed Bin A-B'!J274,'Speed Bin A-B'!J378,'Speed Bin A-B'!J482,'Speed Bin A-B'!J794,'Speed Bin A-B'!J898,'Speed Bin A-B'!J1002,'Speed Bin A-B'!J1106,'Speed Bin A-B'!J1210,'Speed Bin A-B'!J1522,'Speed Bin A-B'!J1626,'Speed Bin A-B'!J1730,'Speed Bin A-B'!J1834,'Speed Bin A-B'!J1938)</f>
        <v>0</v>
      </c>
      <c r="K59" s="269">
        <f>SUM('Speed Bin A-B'!K66,'Speed Bin A-B'!K170,'Speed Bin A-B'!K274,'Speed Bin A-B'!K378,'Speed Bin A-B'!K482,'Speed Bin A-B'!K794,'Speed Bin A-B'!K898,'Speed Bin A-B'!K1002,'Speed Bin A-B'!K1106,'Speed Bin A-B'!K1210,'Speed Bin A-B'!K1522,'Speed Bin A-B'!K1626,'Speed Bin A-B'!K1730,'Speed Bin A-B'!K1834,'Speed Bin A-B'!K1938)</f>
        <v>0</v>
      </c>
      <c r="L59" s="269">
        <f>SUM('Speed Bin A-B'!L66,'Speed Bin A-B'!L170,'Speed Bin A-B'!L274,'Speed Bin A-B'!L378,'Speed Bin A-B'!L482,'Speed Bin A-B'!L794,'Speed Bin A-B'!L898,'Speed Bin A-B'!L1002,'Speed Bin A-B'!L1106,'Speed Bin A-B'!L1210,'Speed Bin A-B'!L1522,'Speed Bin A-B'!L1626,'Speed Bin A-B'!L1730,'Speed Bin A-B'!L1834,'Speed Bin A-B'!L1938)</f>
        <v>0</v>
      </c>
      <c r="M59" s="269">
        <f>SUM('Speed Bin A-B'!M66,'Speed Bin A-B'!M170,'Speed Bin A-B'!M274,'Speed Bin A-B'!M378,'Speed Bin A-B'!M482,'Speed Bin A-B'!M794,'Speed Bin A-B'!M898,'Speed Bin A-B'!M1002,'Speed Bin A-B'!M1106,'Speed Bin A-B'!M1210,'Speed Bin A-B'!M1522,'Speed Bin A-B'!M1626,'Speed Bin A-B'!M1730,'Speed Bin A-B'!M1834,'Speed Bin A-B'!M1938)</f>
        <v>0</v>
      </c>
      <c r="N59" s="269">
        <f>SUM('Speed Bin A-B'!N66,'Speed Bin A-B'!N170,'Speed Bin A-B'!N274,'Speed Bin A-B'!N378,'Speed Bin A-B'!N482,'Speed Bin A-B'!N794,'Speed Bin A-B'!N898,'Speed Bin A-B'!N1002,'Speed Bin A-B'!N1106,'Speed Bin A-B'!N1210,'Speed Bin A-B'!N1522,'Speed Bin A-B'!N1626,'Speed Bin A-B'!N1730,'Speed Bin A-B'!N1834,'Speed Bin A-B'!N1938)</f>
        <v>0</v>
      </c>
      <c r="O59" s="269">
        <f>SUM('Speed Bin A-B'!O66,'Speed Bin A-B'!O170,'Speed Bin A-B'!O274,'Speed Bin A-B'!O378,'Speed Bin A-B'!O482,'Speed Bin A-B'!O794,'Speed Bin A-B'!O898,'Speed Bin A-B'!O1002,'Speed Bin A-B'!O1106,'Speed Bin A-B'!O1210,'Speed Bin A-B'!O1522,'Speed Bin A-B'!O1626,'Speed Bin A-B'!O1730,'Speed Bin A-B'!O1834,'Speed Bin A-B'!O1938)</f>
        <v>0</v>
      </c>
      <c r="P59" s="269">
        <f>SUM('Speed Bin A-B'!P66,'Speed Bin A-B'!P170,'Speed Bin A-B'!P274,'Speed Bin A-B'!P378,'Speed Bin A-B'!P482,'Speed Bin A-B'!P794,'Speed Bin A-B'!P898,'Speed Bin A-B'!P1002,'Speed Bin A-B'!P1106,'Speed Bin A-B'!P1210,'Speed Bin A-B'!P1522,'Speed Bin A-B'!P1626,'Speed Bin A-B'!P1730,'Speed Bin A-B'!P1834,'Speed Bin A-B'!P1938)</f>
        <v>0</v>
      </c>
      <c r="Q59" s="269">
        <f>SUM('Speed Bin A-B'!Q66,'Speed Bin A-B'!Q170,'Speed Bin A-B'!Q274,'Speed Bin A-B'!Q378,'Speed Bin A-B'!Q482,'Speed Bin A-B'!Q794,'Speed Bin A-B'!Q898,'Speed Bin A-B'!Q1002,'Speed Bin A-B'!Q1106,'Speed Bin A-B'!Q1210,'Speed Bin A-B'!Q1522,'Speed Bin A-B'!Q1626,'Speed Bin A-B'!Q1730,'Speed Bin A-B'!Q1834,'Speed Bin A-B'!Q1938)</f>
        <v>0</v>
      </c>
      <c r="R59" s="269">
        <f>SUM('Speed Bin A-B'!R66,'Speed Bin A-B'!R170,'Speed Bin A-B'!R274,'Speed Bin A-B'!R378,'Speed Bin A-B'!R482,'Speed Bin A-B'!R794,'Speed Bin A-B'!R898,'Speed Bin A-B'!R1002,'Speed Bin A-B'!R1106,'Speed Bin A-B'!R1210,'Speed Bin A-B'!R1522,'Speed Bin A-B'!R1626,'Speed Bin A-B'!R1730,'Speed Bin A-B'!R1834,'Speed Bin A-B'!R1938)</f>
        <v>0</v>
      </c>
      <c r="S59" s="269">
        <f>SUM('Speed Bin A-B'!S66,'Speed Bin A-B'!S170,'Speed Bin A-B'!S274,'Speed Bin A-B'!S378,'Speed Bin A-B'!S482,'Speed Bin A-B'!S794,'Speed Bin A-B'!S898,'Speed Bin A-B'!S1002,'Speed Bin A-B'!S1106,'Speed Bin A-B'!S1210,'Speed Bin A-B'!S1522,'Speed Bin A-B'!S1626,'Speed Bin A-B'!S1730,'Speed Bin A-B'!S1834,'Speed Bin A-B'!S1938)</f>
        <v>0</v>
      </c>
      <c r="T59" s="269">
        <f>SUM('Speed Bin A-B'!T66,'Speed Bin A-B'!T170,'Speed Bin A-B'!T274,'Speed Bin A-B'!T378,'Speed Bin A-B'!T482,'Speed Bin A-B'!T794,'Speed Bin A-B'!T898,'Speed Bin A-B'!T1002,'Speed Bin A-B'!T1106,'Speed Bin A-B'!T1210,'Speed Bin A-B'!T1522,'Speed Bin A-B'!T1626,'Speed Bin A-B'!T1730,'Speed Bin A-B'!T1834,'Speed Bin A-B'!T1938)</f>
        <v>0</v>
      </c>
      <c r="U59" s="269">
        <f>SUM('Speed Bin A-B'!U66,'Speed Bin A-B'!U170,'Speed Bin A-B'!U274,'Speed Bin A-B'!U378,'Speed Bin A-B'!U482,'Speed Bin A-B'!U794,'Speed Bin A-B'!U898,'Speed Bin A-B'!U1002,'Speed Bin A-B'!U1106,'Speed Bin A-B'!U1210,'Speed Bin A-B'!U1522,'Speed Bin A-B'!U1626,'Speed Bin A-B'!U1730,'Speed Bin A-B'!U1834,'Speed Bin A-B'!U1938)</f>
        <v>0</v>
      </c>
      <c r="V59" s="270">
        <f>IFERROR(AVERAGE('Speed Bin A-B'!V66,'Speed Bin A-B'!V170,'Speed Bin A-B'!V274,'Speed Bin A-B'!V378,'Speed Bin A-B'!V482,'Speed Bin A-B'!V794,'Speed Bin A-B'!V898,'Speed Bin A-B'!V1002,'Speed Bin A-B'!V1106,'Speed Bin A-B'!V1210,'Speed Bin A-B'!V1522,'Speed Bin A-B'!V1626,'Speed Bin A-B'!V1730,'Speed Bin A-B'!V1834,'Speed Bin A-B'!V1938),"-")</f>
        <v>24.9375</v>
      </c>
      <c r="W59" s="270">
        <f>IFERROR(AVERAGE('Speed Bin A-B'!W66,'Speed Bin A-B'!W170,'Speed Bin A-B'!W274,'Speed Bin A-B'!W378,'Speed Bin A-B'!W482,'Speed Bin A-B'!W794,'Speed Bin A-B'!W898,'Speed Bin A-B'!W1002,'Speed Bin A-B'!W1106,'Speed Bin A-B'!W1210,'Speed Bin A-B'!W1522,'Speed Bin A-B'!W1626,'Speed Bin A-B'!W1730,'Speed Bin A-B'!W1834,'Speed Bin A-B'!W1938),"-")</f>
        <v>28.733333333333334</v>
      </c>
      <c r="X59" s="263"/>
      <c r="Y59" s="263"/>
    </row>
    <row r="60" spans="1:25" x14ac:dyDescent="0.2">
      <c r="A60" s="268">
        <v>0.58333333333333304</v>
      </c>
      <c r="B60" s="269">
        <f>SUM('Speed Bin A-B'!B67,'Speed Bin A-B'!B171,'Speed Bin A-B'!B275,'Speed Bin A-B'!B379,'Speed Bin A-B'!B483,'Speed Bin A-B'!B795,'Speed Bin A-B'!B899,'Speed Bin A-B'!B1003,'Speed Bin A-B'!B1107,'Speed Bin A-B'!B1211,'Speed Bin A-B'!B1523,'Speed Bin A-B'!B1627,'Speed Bin A-B'!B1731,'Speed Bin A-B'!B1835,'Speed Bin A-B'!B1939)</f>
        <v>90</v>
      </c>
      <c r="C60" s="269">
        <f>SUM('Speed Bin A-B'!C67,'Speed Bin A-B'!C171,'Speed Bin A-B'!C275,'Speed Bin A-B'!C379,'Speed Bin A-B'!C483,'Speed Bin A-B'!C795,'Speed Bin A-B'!C899,'Speed Bin A-B'!C1003,'Speed Bin A-B'!C1107,'Speed Bin A-B'!C1211,'Speed Bin A-B'!C1523,'Speed Bin A-B'!C1627,'Speed Bin A-B'!C1731,'Speed Bin A-B'!C1835,'Speed Bin A-B'!C1939)</f>
        <v>0</v>
      </c>
      <c r="D60" s="269">
        <f>SUM('Speed Bin A-B'!D67,'Speed Bin A-B'!D171,'Speed Bin A-B'!D275,'Speed Bin A-B'!D379,'Speed Bin A-B'!D483,'Speed Bin A-B'!D795,'Speed Bin A-B'!D899,'Speed Bin A-B'!D1003,'Speed Bin A-B'!D1107,'Speed Bin A-B'!D1211,'Speed Bin A-B'!D1523,'Speed Bin A-B'!D1627,'Speed Bin A-B'!D1731,'Speed Bin A-B'!D1835,'Speed Bin A-B'!D1939)</f>
        <v>2</v>
      </c>
      <c r="E60" s="269">
        <f>SUM('Speed Bin A-B'!E67,'Speed Bin A-B'!E171,'Speed Bin A-B'!E275,'Speed Bin A-B'!E379,'Speed Bin A-B'!E483,'Speed Bin A-B'!E795,'Speed Bin A-B'!E899,'Speed Bin A-B'!E1003,'Speed Bin A-B'!E1107,'Speed Bin A-B'!E1211,'Speed Bin A-B'!E1523,'Speed Bin A-B'!E1627,'Speed Bin A-B'!E1731,'Speed Bin A-B'!E1835,'Speed Bin A-B'!E1939)</f>
        <v>2</v>
      </c>
      <c r="F60" s="269">
        <f>SUM('Speed Bin A-B'!F67,'Speed Bin A-B'!F171,'Speed Bin A-B'!F275,'Speed Bin A-B'!F379,'Speed Bin A-B'!F483,'Speed Bin A-B'!F795,'Speed Bin A-B'!F899,'Speed Bin A-B'!F1003,'Speed Bin A-B'!F1107,'Speed Bin A-B'!F1211,'Speed Bin A-B'!F1523,'Speed Bin A-B'!F1627,'Speed Bin A-B'!F1731,'Speed Bin A-B'!F1835,'Speed Bin A-B'!F1939)</f>
        <v>37</v>
      </c>
      <c r="G60" s="269">
        <f>SUM('Speed Bin A-B'!G67,'Speed Bin A-B'!G171,'Speed Bin A-B'!G275,'Speed Bin A-B'!G379,'Speed Bin A-B'!G483,'Speed Bin A-B'!G795,'Speed Bin A-B'!G899,'Speed Bin A-B'!G1003,'Speed Bin A-B'!G1107,'Speed Bin A-B'!G1211,'Speed Bin A-B'!G1523,'Speed Bin A-B'!G1627,'Speed Bin A-B'!G1731,'Speed Bin A-B'!G1835,'Speed Bin A-B'!G1939)</f>
        <v>37</v>
      </c>
      <c r="H60" s="269">
        <f>SUM('Speed Bin A-B'!H67,'Speed Bin A-B'!H171,'Speed Bin A-B'!H275,'Speed Bin A-B'!H379,'Speed Bin A-B'!H483,'Speed Bin A-B'!H795,'Speed Bin A-B'!H899,'Speed Bin A-B'!H1003,'Speed Bin A-B'!H1107,'Speed Bin A-B'!H1211,'Speed Bin A-B'!H1523,'Speed Bin A-B'!H1627,'Speed Bin A-B'!H1731,'Speed Bin A-B'!H1835,'Speed Bin A-B'!H1939)</f>
        <v>11</v>
      </c>
      <c r="I60" s="269">
        <f>SUM('Speed Bin A-B'!I67,'Speed Bin A-B'!I171,'Speed Bin A-B'!I275,'Speed Bin A-B'!I379,'Speed Bin A-B'!I483,'Speed Bin A-B'!I795,'Speed Bin A-B'!I899,'Speed Bin A-B'!I1003,'Speed Bin A-B'!I1107,'Speed Bin A-B'!I1211,'Speed Bin A-B'!I1523,'Speed Bin A-B'!I1627,'Speed Bin A-B'!I1731,'Speed Bin A-B'!I1835,'Speed Bin A-B'!I1939)</f>
        <v>1</v>
      </c>
      <c r="J60" s="269">
        <f>SUM('Speed Bin A-B'!J67,'Speed Bin A-B'!J171,'Speed Bin A-B'!J275,'Speed Bin A-B'!J379,'Speed Bin A-B'!J483,'Speed Bin A-B'!J795,'Speed Bin A-B'!J899,'Speed Bin A-B'!J1003,'Speed Bin A-B'!J1107,'Speed Bin A-B'!J1211,'Speed Bin A-B'!J1523,'Speed Bin A-B'!J1627,'Speed Bin A-B'!J1731,'Speed Bin A-B'!J1835,'Speed Bin A-B'!J1939)</f>
        <v>0</v>
      </c>
      <c r="K60" s="269">
        <f>SUM('Speed Bin A-B'!K67,'Speed Bin A-B'!K171,'Speed Bin A-B'!K275,'Speed Bin A-B'!K379,'Speed Bin A-B'!K483,'Speed Bin A-B'!K795,'Speed Bin A-B'!K899,'Speed Bin A-B'!K1003,'Speed Bin A-B'!K1107,'Speed Bin A-B'!K1211,'Speed Bin A-B'!K1523,'Speed Bin A-B'!K1627,'Speed Bin A-B'!K1731,'Speed Bin A-B'!K1835,'Speed Bin A-B'!K1939)</f>
        <v>0</v>
      </c>
      <c r="L60" s="269">
        <f>SUM('Speed Bin A-B'!L67,'Speed Bin A-B'!L171,'Speed Bin A-B'!L275,'Speed Bin A-B'!L379,'Speed Bin A-B'!L483,'Speed Bin A-B'!L795,'Speed Bin A-B'!L899,'Speed Bin A-B'!L1003,'Speed Bin A-B'!L1107,'Speed Bin A-B'!L1211,'Speed Bin A-B'!L1523,'Speed Bin A-B'!L1627,'Speed Bin A-B'!L1731,'Speed Bin A-B'!L1835,'Speed Bin A-B'!L1939)</f>
        <v>0</v>
      </c>
      <c r="M60" s="269">
        <f>SUM('Speed Bin A-B'!M67,'Speed Bin A-B'!M171,'Speed Bin A-B'!M275,'Speed Bin A-B'!M379,'Speed Bin A-B'!M483,'Speed Bin A-B'!M795,'Speed Bin A-B'!M899,'Speed Bin A-B'!M1003,'Speed Bin A-B'!M1107,'Speed Bin A-B'!M1211,'Speed Bin A-B'!M1523,'Speed Bin A-B'!M1627,'Speed Bin A-B'!M1731,'Speed Bin A-B'!M1835,'Speed Bin A-B'!M1939)</f>
        <v>0</v>
      </c>
      <c r="N60" s="269">
        <f>SUM('Speed Bin A-B'!N67,'Speed Bin A-B'!N171,'Speed Bin A-B'!N275,'Speed Bin A-B'!N379,'Speed Bin A-B'!N483,'Speed Bin A-B'!N795,'Speed Bin A-B'!N899,'Speed Bin A-B'!N1003,'Speed Bin A-B'!N1107,'Speed Bin A-B'!N1211,'Speed Bin A-B'!N1523,'Speed Bin A-B'!N1627,'Speed Bin A-B'!N1731,'Speed Bin A-B'!N1835,'Speed Bin A-B'!N1939)</f>
        <v>0</v>
      </c>
      <c r="O60" s="269">
        <f>SUM('Speed Bin A-B'!O67,'Speed Bin A-B'!O171,'Speed Bin A-B'!O275,'Speed Bin A-B'!O379,'Speed Bin A-B'!O483,'Speed Bin A-B'!O795,'Speed Bin A-B'!O899,'Speed Bin A-B'!O1003,'Speed Bin A-B'!O1107,'Speed Bin A-B'!O1211,'Speed Bin A-B'!O1523,'Speed Bin A-B'!O1627,'Speed Bin A-B'!O1731,'Speed Bin A-B'!O1835,'Speed Bin A-B'!O1939)</f>
        <v>0</v>
      </c>
      <c r="P60" s="269">
        <f>SUM('Speed Bin A-B'!P67,'Speed Bin A-B'!P171,'Speed Bin A-B'!P275,'Speed Bin A-B'!P379,'Speed Bin A-B'!P483,'Speed Bin A-B'!P795,'Speed Bin A-B'!P899,'Speed Bin A-B'!P1003,'Speed Bin A-B'!P1107,'Speed Bin A-B'!P1211,'Speed Bin A-B'!P1523,'Speed Bin A-B'!P1627,'Speed Bin A-B'!P1731,'Speed Bin A-B'!P1835,'Speed Bin A-B'!P1939)</f>
        <v>0</v>
      </c>
      <c r="Q60" s="269">
        <f>SUM('Speed Bin A-B'!Q67,'Speed Bin A-B'!Q171,'Speed Bin A-B'!Q275,'Speed Bin A-B'!Q379,'Speed Bin A-B'!Q483,'Speed Bin A-B'!Q795,'Speed Bin A-B'!Q899,'Speed Bin A-B'!Q1003,'Speed Bin A-B'!Q1107,'Speed Bin A-B'!Q1211,'Speed Bin A-B'!Q1523,'Speed Bin A-B'!Q1627,'Speed Bin A-B'!Q1731,'Speed Bin A-B'!Q1835,'Speed Bin A-B'!Q1939)</f>
        <v>0</v>
      </c>
      <c r="R60" s="269">
        <f>SUM('Speed Bin A-B'!R67,'Speed Bin A-B'!R171,'Speed Bin A-B'!R275,'Speed Bin A-B'!R379,'Speed Bin A-B'!R483,'Speed Bin A-B'!R795,'Speed Bin A-B'!R899,'Speed Bin A-B'!R1003,'Speed Bin A-B'!R1107,'Speed Bin A-B'!R1211,'Speed Bin A-B'!R1523,'Speed Bin A-B'!R1627,'Speed Bin A-B'!R1731,'Speed Bin A-B'!R1835,'Speed Bin A-B'!R1939)</f>
        <v>0</v>
      </c>
      <c r="S60" s="269">
        <f>SUM('Speed Bin A-B'!S67,'Speed Bin A-B'!S171,'Speed Bin A-B'!S275,'Speed Bin A-B'!S379,'Speed Bin A-B'!S483,'Speed Bin A-B'!S795,'Speed Bin A-B'!S899,'Speed Bin A-B'!S1003,'Speed Bin A-B'!S1107,'Speed Bin A-B'!S1211,'Speed Bin A-B'!S1523,'Speed Bin A-B'!S1627,'Speed Bin A-B'!S1731,'Speed Bin A-B'!S1835,'Speed Bin A-B'!S1939)</f>
        <v>0</v>
      </c>
      <c r="T60" s="269">
        <f>SUM('Speed Bin A-B'!T67,'Speed Bin A-B'!T171,'Speed Bin A-B'!T275,'Speed Bin A-B'!T379,'Speed Bin A-B'!T483,'Speed Bin A-B'!T795,'Speed Bin A-B'!T899,'Speed Bin A-B'!T1003,'Speed Bin A-B'!T1107,'Speed Bin A-B'!T1211,'Speed Bin A-B'!T1523,'Speed Bin A-B'!T1627,'Speed Bin A-B'!T1731,'Speed Bin A-B'!T1835,'Speed Bin A-B'!T1939)</f>
        <v>0</v>
      </c>
      <c r="U60" s="269">
        <f>SUM('Speed Bin A-B'!U67,'Speed Bin A-B'!U171,'Speed Bin A-B'!U275,'Speed Bin A-B'!U379,'Speed Bin A-B'!U483,'Speed Bin A-B'!U795,'Speed Bin A-B'!U899,'Speed Bin A-B'!U1003,'Speed Bin A-B'!U1107,'Speed Bin A-B'!U1211,'Speed Bin A-B'!U1523,'Speed Bin A-B'!U1627,'Speed Bin A-B'!U1731,'Speed Bin A-B'!U1835,'Speed Bin A-B'!U1939)</f>
        <v>0</v>
      </c>
      <c r="V60" s="270">
        <f>IFERROR(AVERAGE('Speed Bin A-B'!V67,'Speed Bin A-B'!V171,'Speed Bin A-B'!V275,'Speed Bin A-B'!V379,'Speed Bin A-B'!V483,'Speed Bin A-B'!V795,'Speed Bin A-B'!V899,'Speed Bin A-B'!V1003,'Speed Bin A-B'!V1107,'Speed Bin A-B'!V1211,'Speed Bin A-B'!V1523,'Speed Bin A-B'!V1627,'Speed Bin A-B'!V1731,'Speed Bin A-B'!V1835,'Speed Bin A-B'!V1939),"-")</f>
        <v>25.9375</v>
      </c>
      <c r="W60" s="270">
        <f>IFERROR(AVERAGE('Speed Bin A-B'!W67,'Speed Bin A-B'!W171,'Speed Bin A-B'!W275,'Speed Bin A-B'!W379,'Speed Bin A-B'!W483,'Speed Bin A-B'!W795,'Speed Bin A-B'!W899,'Speed Bin A-B'!W1003,'Speed Bin A-B'!W1107,'Speed Bin A-B'!W1211,'Speed Bin A-B'!W1523,'Speed Bin A-B'!W1627,'Speed Bin A-B'!W1731,'Speed Bin A-B'!W1835,'Speed Bin A-B'!W1939),"-")</f>
        <v>30.350000000000005</v>
      </c>
      <c r="X60" s="263"/>
      <c r="Y60" s="263"/>
    </row>
    <row r="61" spans="1:25" x14ac:dyDescent="0.2">
      <c r="A61" s="268">
        <v>0.59375</v>
      </c>
      <c r="B61" s="269">
        <f>SUM('Speed Bin A-B'!B68,'Speed Bin A-B'!B172,'Speed Bin A-B'!B276,'Speed Bin A-B'!B380,'Speed Bin A-B'!B484,'Speed Bin A-B'!B796,'Speed Bin A-B'!B900,'Speed Bin A-B'!B1004,'Speed Bin A-B'!B1108,'Speed Bin A-B'!B1212,'Speed Bin A-B'!B1524,'Speed Bin A-B'!B1628,'Speed Bin A-B'!B1732,'Speed Bin A-B'!B1836,'Speed Bin A-B'!B1940)</f>
        <v>70</v>
      </c>
      <c r="C61" s="269">
        <f>SUM('Speed Bin A-B'!C68,'Speed Bin A-B'!C172,'Speed Bin A-B'!C276,'Speed Bin A-B'!C380,'Speed Bin A-B'!C484,'Speed Bin A-B'!C796,'Speed Bin A-B'!C900,'Speed Bin A-B'!C1004,'Speed Bin A-B'!C1108,'Speed Bin A-B'!C1212,'Speed Bin A-B'!C1524,'Speed Bin A-B'!C1628,'Speed Bin A-B'!C1732,'Speed Bin A-B'!C1836,'Speed Bin A-B'!C1940)</f>
        <v>1</v>
      </c>
      <c r="D61" s="269">
        <f>SUM('Speed Bin A-B'!D68,'Speed Bin A-B'!D172,'Speed Bin A-B'!D276,'Speed Bin A-B'!D380,'Speed Bin A-B'!D484,'Speed Bin A-B'!D796,'Speed Bin A-B'!D900,'Speed Bin A-B'!D1004,'Speed Bin A-B'!D1108,'Speed Bin A-B'!D1212,'Speed Bin A-B'!D1524,'Speed Bin A-B'!D1628,'Speed Bin A-B'!D1732,'Speed Bin A-B'!D1836,'Speed Bin A-B'!D1940)</f>
        <v>1</v>
      </c>
      <c r="E61" s="269">
        <f>SUM('Speed Bin A-B'!E68,'Speed Bin A-B'!E172,'Speed Bin A-B'!E276,'Speed Bin A-B'!E380,'Speed Bin A-B'!E484,'Speed Bin A-B'!E796,'Speed Bin A-B'!E900,'Speed Bin A-B'!E1004,'Speed Bin A-B'!E1108,'Speed Bin A-B'!E1212,'Speed Bin A-B'!E1524,'Speed Bin A-B'!E1628,'Speed Bin A-B'!E1732,'Speed Bin A-B'!E1836,'Speed Bin A-B'!E1940)</f>
        <v>5</v>
      </c>
      <c r="F61" s="269">
        <f>SUM('Speed Bin A-B'!F68,'Speed Bin A-B'!F172,'Speed Bin A-B'!F276,'Speed Bin A-B'!F380,'Speed Bin A-B'!F484,'Speed Bin A-B'!F796,'Speed Bin A-B'!F900,'Speed Bin A-B'!F1004,'Speed Bin A-B'!F1108,'Speed Bin A-B'!F1212,'Speed Bin A-B'!F1524,'Speed Bin A-B'!F1628,'Speed Bin A-B'!F1732,'Speed Bin A-B'!F1836,'Speed Bin A-B'!F1940)</f>
        <v>27</v>
      </c>
      <c r="G61" s="269">
        <f>SUM('Speed Bin A-B'!G68,'Speed Bin A-B'!G172,'Speed Bin A-B'!G276,'Speed Bin A-B'!G380,'Speed Bin A-B'!G484,'Speed Bin A-B'!G796,'Speed Bin A-B'!G900,'Speed Bin A-B'!G1004,'Speed Bin A-B'!G1108,'Speed Bin A-B'!G1212,'Speed Bin A-B'!G1524,'Speed Bin A-B'!G1628,'Speed Bin A-B'!G1732,'Speed Bin A-B'!G1836,'Speed Bin A-B'!G1940)</f>
        <v>30</v>
      </c>
      <c r="H61" s="269">
        <f>SUM('Speed Bin A-B'!H68,'Speed Bin A-B'!H172,'Speed Bin A-B'!H276,'Speed Bin A-B'!H380,'Speed Bin A-B'!H484,'Speed Bin A-B'!H796,'Speed Bin A-B'!H900,'Speed Bin A-B'!H1004,'Speed Bin A-B'!H1108,'Speed Bin A-B'!H1212,'Speed Bin A-B'!H1524,'Speed Bin A-B'!H1628,'Speed Bin A-B'!H1732,'Speed Bin A-B'!H1836,'Speed Bin A-B'!H1940)</f>
        <v>5</v>
      </c>
      <c r="I61" s="269">
        <f>SUM('Speed Bin A-B'!I68,'Speed Bin A-B'!I172,'Speed Bin A-B'!I276,'Speed Bin A-B'!I380,'Speed Bin A-B'!I484,'Speed Bin A-B'!I796,'Speed Bin A-B'!I900,'Speed Bin A-B'!I1004,'Speed Bin A-B'!I1108,'Speed Bin A-B'!I1212,'Speed Bin A-B'!I1524,'Speed Bin A-B'!I1628,'Speed Bin A-B'!I1732,'Speed Bin A-B'!I1836,'Speed Bin A-B'!I1940)</f>
        <v>0</v>
      </c>
      <c r="J61" s="269">
        <f>SUM('Speed Bin A-B'!J68,'Speed Bin A-B'!J172,'Speed Bin A-B'!J276,'Speed Bin A-B'!J380,'Speed Bin A-B'!J484,'Speed Bin A-B'!J796,'Speed Bin A-B'!J900,'Speed Bin A-B'!J1004,'Speed Bin A-B'!J1108,'Speed Bin A-B'!J1212,'Speed Bin A-B'!J1524,'Speed Bin A-B'!J1628,'Speed Bin A-B'!J1732,'Speed Bin A-B'!J1836,'Speed Bin A-B'!J1940)</f>
        <v>1</v>
      </c>
      <c r="K61" s="269">
        <f>SUM('Speed Bin A-B'!K68,'Speed Bin A-B'!K172,'Speed Bin A-B'!K276,'Speed Bin A-B'!K380,'Speed Bin A-B'!K484,'Speed Bin A-B'!K796,'Speed Bin A-B'!K900,'Speed Bin A-B'!K1004,'Speed Bin A-B'!K1108,'Speed Bin A-B'!K1212,'Speed Bin A-B'!K1524,'Speed Bin A-B'!K1628,'Speed Bin A-B'!K1732,'Speed Bin A-B'!K1836,'Speed Bin A-B'!K1940)</f>
        <v>0</v>
      </c>
      <c r="L61" s="269">
        <f>SUM('Speed Bin A-B'!L68,'Speed Bin A-B'!L172,'Speed Bin A-B'!L276,'Speed Bin A-B'!L380,'Speed Bin A-B'!L484,'Speed Bin A-B'!L796,'Speed Bin A-B'!L900,'Speed Bin A-B'!L1004,'Speed Bin A-B'!L1108,'Speed Bin A-B'!L1212,'Speed Bin A-B'!L1524,'Speed Bin A-B'!L1628,'Speed Bin A-B'!L1732,'Speed Bin A-B'!L1836,'Speed Bin A-B'!L1940)</f>
        <v>0</v>
      </c>
      <c r="M61" s="269">
        <f>SUM('Speed Bin A-B'!M68,'Speed Bin A-B'!M172,'Speed Bin A-B'!M276,'Speed Bin A-B'!M380,'Speed Bin A-B'!M484,'Speed Bin A-B'!M796,'Speed Bin A-B'!M900,'Speed Bin A-B'!M1004,'Speed Bin A-B'!M1108,'Speed Bin A-B'!M1212,'Speed Bin A-B'!M1524,'Speed Bin A-B'!M1628,'Speed Bin A-B'!M1732,'Speed Bin A-B'!M1836,'Speed Bin A-B'!M1940)</f>
        <v>0</v>
      </c>
      <c r="N61" s="269">
        <f>SUM('Speed Bin A-B'!N68,'Speed Bin A-B'!N172,'Speed Bin A-B'!N276,'Speed Bin A-B'!N380,'Speed Bin A-B'!N484,'Speed Bin A-B'!N796,'Speed Bin A-B'!N900,'Speed Bin A-B'!N1004,'Speed Bin A-B'!N1108,'Speed Bin A-B'!N1212,'Speed Bin A-B'!N1524,'Speed Bin A-B'!N1628,'Speed Bin A-B'!N1732,'Speed Bin A-B'!N1836,'Speed Bin A-B'!N1940)</f>
        <v>0</v>
      </c>
      <c r="O61" s="269">
        <f>SUM('Speed Bin A-B'!O68,'Speed Bin A-B'!O172,'Speed Bin A-B'!O276,'Speed Bin A-B'!O380,'Speed Bin A-B'!O484,'Speed Bin A-B'!O796,'Speed Bin A-B'!O900,'Speed Bin A-B'!O1004,'Speed Bin A-B'!O1108,'Speed Bin A-B'!O1212,'Speed Bin A-B'!O1524,'Speed Bin A-B'!O1628,'Speed Bin A-B'!O1732,'Speed Bin A-B'!O1836,'Speed Bin A-B'!O1940)</f>
        <v>0</v>
      </c>
      <c r="P61" s="269">
        <f>SUM('Speed Bin A-B'!P68,'Speed Bin A-B'!P172,'Speed Bin A-B'!P276,'Speed Bin A-B'!P380,'Speed Bin A-B'!P484,'Speed Bin A-B'!P796,'Speed Bin A-B'!P900,'Speed Bin A-B'!P1004,'Speed Bin A-B'!P1108,'Speed Bin A-B'!P1212,'Speed Bin A-B'!P1524,'Speed Bin A-B'!P1628,'Speed Bin A-B'!P1732,'Speed Bin A-B'!P1836,'Speed Bin A-B'!P1940)</f>
        <v>0</v>
      </c>
      <c r="Q61" s="269">
        <f>SUM('Speed Bin A-B'!Q68,'Speed Bin A-B'!Q172,'Speed Bin A-B'!Q276,'Speed Bin A-B'!Q380,'Speed Bin A-B'!Q484,'Speed Bin A-B'!Q796,'Speed Bin A-B'!Q900,'Speed Bin A-B'!Q1004,'Speed Bin A-B'!Q1108,'Speed Bin A-B'!Q1212,'Speed Bin A-B'!Q1524,'Speed Bin A-B'!Q1628,'Speed Bin A-B'!Q1732,'Speed Bin A-B'!Q1836,'Speed Bin A-B'!Q1940)</f>
        <v>0</v>
      </c>
      <c r="R61" s="269">
        <f>SUM('Speed Bin A-B'!R68,'Speed Bin A-B'!R172,'Speed Bin A-B'!R276,'Speed Bin A-B'!R380,'Speed Bin A-B'!R484,'Speed Bin A-B'!R796,'Speed Bin A-B'!R900,'Speed Bin A-B'!R1004,'Speed Bin A-B'!R1108,'Speed Bin A-B'!R1212,'Speed Bin A-B'!R1524,'Speed Bin A-B'!R1628,'Speed Bin A-B'!R1732,'Speed Bin A-B'!R1836,'Speed Bin A-B'!R1940)</f>
        <v>0</v>
      </c>
      <c r="S61" s="269">
        <f>SUM('Speed Bin A-B'!S68,'Speed Bin A-B'!S172,'Speed Bin A-B'!S276,'Speed Bin A-B'!S380,'Speed Bin A-B'!S484,'Speed Bin A-B'!S796,'Speed Bin A-B'!S900,'Speed Bin A-B'!S1004,'Speed Bin A-B'!S1108,'Speed Bin A-B'!S1212,'Speed Bin A-B'!S1524,'Speed Bin A-B'!S1628,'Speed Bin A-B'!S1732,'Speed Bin A-B'!S1836,'Speed Bin A-B'!S1940)</f>
        <v>0</v>
      </c>
      <c r="T61" s="269">
        <f>SUM('Speed Bin A-B'!T68,'Speed Bin A-B'!T172,'Speed Bin A-B'!T276,'Speed Bin A-B'!T380,'Speed Bin A-B'!T484,'Speed Bin A-B'!T796,'Speed Bin A-B'!T900,'Speed Bin A-B'!T1004,'Speed Bin A-B'!T1108,'Speed Bin A-B'!T1212,'Speed Bin A-B'!T1524,'Speed Bin A-B'!T1628,'Speed Bin A-B'!T1732,'Speed Bin A-B'!T1836,'Speed Bin A-B'!T1940)</f>
        <v>0</v>
      </c>
      <c r="U61" s="269">
        <f>SUM('Speed Bin A-B'!U68,'Speed Bin A-B'!U172,'Speed Bin A-B'!U276,'Speed Bin A-B'!U380,'Speed Bin A-B'!U484,'Speed Bin A-B'!U796,'Speed Bin A-B'!U900,'Speed Bin A-B'!U1004,'Speed Bin A-B'!U1108,'Speed Bin A-B'!U1212,'Speed Bin A-B'!U1524,'Speed Bin A-B'!U1628,'Speed Bin A-B'!U1732,'Speed Bin A-B'!U1836,'Speed Bin A-B'!U1940)</f>
        <v>0</v>
      </c>
      <c r="V61" s="270">
        <f>IFERROR(AVERAGE('Speed Bin A-B'!V68,'Speed Bin A-B'!V172,'Speed Bin A-B'!V276,'Speed Bin A-B'!V380,'Speed Bin A-B'!V484,'Speed Bin A-B'!V796,'Speed Bin A-B'!V900,'Speed Bin A-B'!V1004,'Speed Bin A-B'!V1108,'Speed Bin A-B'!V1212,'Speed Bin A-B'!V1524,'Speed Bin A-B'!V1628,'Speed Bin A-B'!V1732,'Speed Bin A-B'!V1836,'Speed Bin A-B'!V1940),"-")</f>
        <v>25.425000000000001</v>
      </c>
      <c r="W61" s="270">
        <f>IFERROR(AVERAGE('Speed Bin A-B'!W68,'Speed Bin A-B'!W172,'Speed Bin A-B'!W276,'Speed Bin A-B'!W380,'Speed Bin A-B'!W484,'Speed Bin A-B'!W796,'Speed Bin A-B'!W900,'Speed Bin A-B'!W1004,'Speed Bin A-B'!W1108,'Speed Bin A-B'!W1212,'Speed Bin A-B'!W1524,'Speed Bin A-B'!W1628,'Speed Bin A-B'!W1732,'Speed Bin A-B'!W1836,'Speed Bin A-B'!W1940),"-")</f>
        <v>29.8</v>
      </c>
      <c r="X61" s="263"/>
      <c r="Y61" s="263"/>
    </row>
    <row r="62" spans="1:25" x14ac:dyDescent="0.2">
      <c r="A62" s="268">
        <v>0.60416666666666696</v>
      </c>
      <c r="B62" s="269">
        <f>SUM('Speed Bin A-B'!B69,'Speed Bin A-B'!B173,'Speed Bin A-B'!B277,'Speed Bin A-B'!B381,'Speed Bin A-B'!B485,'Speed Bin A-B'!B797,'Speed Bin A-B'!B901,'Speed Bin A-B'!B1005,'Speed Bin A-B'!B1109,'Speed Bin A-B'!B1213,'Speed Bin A-B'!B1525,'Speed Bin A-B'!B1629,'Speed Bin A-B'!B1733,'Speed Bin A-B'!B1837,'Speed Bin A-B'!B1941)</f>
        <v>86</v>
      </c>
      <c r="C62" s="269">
        <f>SUM('Speed Bin A-B'!C69,'Speed Bin A-B'!C173,'Speed Bin A-B'!C277,'Speed Bin A-B'!C381,'Speed Bin A-B'!C485,'Speed Bin A-B'!C797,'Speed Bin A-B'!C901,'Speed Bin A-B'!C1005,'Speed Bin A-B'!C1109,'Speed Bin A-B'!C1213,'Speed Bin A-B'!C1525,'Speed Bin A-B'!C1629,'Speed Bin A-B'!C1733,'Speed Bin A-B'!C1837,'Speed Bin A-B'!C1941)</f>
        <v>0</v>
      </c>
      <c r="D62" s="269">
        <f>SUM('Speed Bin A-B'!D69,'Speed Bin A-B'!D173,'Speed Bin A-B'!D277,'Speed Bin A-B'!D381,'Speed Bin A-B'!D485,'Speed Bin A-B'!D797,'Speed Bin A-B'!D901,'Speed Bin A-B'!D1005,'Speed Bin A-B'!D1109,'Speed Bin A-B'!D1213,'Speed Bin A-B'!D1525,'Speed Bin A-B'!D1629,'Speed Bin A-B'!D1733,'Speed Bin A-B'!D1837,'Speed Bin A-B'!D1941)</f>
        <v>2</v>
      </c>
      <c r="E62" s="269">
        <f>SUM('Speed Bin A-B'!E69,'Speed Bin A-B'!E173,'Speed Bin A-B'!E277,'Speed Bin A-B'!E381,'Speed Bin A-B'!E485,'Speed Bin A-B'!E797,'Speed Bin A-B'!E901,'Speed Bin A-B'!E1005,'Speed Bin A-B'!E1109,'Speed Bin A-B'!E1213,'Speed Bin A-B'!E1525,'Speed Bin A-B'!E1629,'Speed Bin A-B'!E1733,'Speed Bin A-B'!E1837,'Speed Bin A-B'!E1941)</f>
        <v>9</v>
      </c>
      <c r="F62" s="269">
        <f>SUM('Speed Bin A-B'!F69,'Speed Bin A-B'!F173,'Speed Bin A-B'!F277,'Speed Bin A-B'!F381,'Speed Bin A-B'!F485,'Speed Bin A-B'!F797,'Speed Bin A-B'!F901,'Speed Bin A-B'!F1005,'Speed Bin A-B'!F1109,'Speed Bin A-B'!F1213,'Speed Bin A-B'!F1525,'Speed Bin A-B'!F1629,'Speed Bin A-B'!F1733,'Speed Bin A-B'!F1837,'Speed Bin A-B'!F1941)</f>
        <v>38</v>
      </c>
      <c r="G62" s="269">
        <f>SUM('Speed Bin A-B'!G69,'Speed Bin A-B'!G173,'Speed Bin A-B'!G277,'Speed Bin A-B'!G381,'Speed Bin A-B'!G485,'Speed Bin A-B'!G797,'Speed Bin A-B'!G901,'Speed Bin A-B'!G1005,'Speed Bin A-B'!G1109,'Speed Bin A-B'!G1213,'Speed Bin A-B'!G1525,'Speed Bin A-B'!G1629,'Speed Bin A-B'!G1733,'Speed Bin A-B'!G1837,'Speed Bin A-B'!G1941)</f>
        <v>32</v>
      </c>
      <c r="H62" s="269">
        <f>SUM('Speed Bin A-B'!H69,'Speed Bin A-B'!H173,'Speed Bin A-B'!H277,'Speed Bin A-B'!H381,'Speed Bin A-B'!H485,'Speed Bin A-B'!H797,'Speed Bin A-B'!H901,'Speed Bin A-B'!H1005,'Speed Bin A-B'!H1109,'Speed Bin A-B'!H1213,'Speed Bin A-B'!H1525,'Speed Bin A-B'!H1629,'Speed Bin A-B'!H1733,'Speed Bin A-B'!H1837,'Speed Bin A-B'!H1941)</f>
        <v>5</v>
      </c>
      <c r="I62" s="269">
        <f>SUM('Speed Bin A-B'!I69,'Speed Bin A-B'!I173,'Speed Bin A-B'!I277,'Speed Bin A-B'!I381,'Speed Bin A-B'!I485,'Speed Bin A-B'!I797,'Speed Bin A-B'!I901,'Speed Bin A-B'!I1005,'Speed Bin A-B'!I1109,'Speed Bin A-B'!I1213,'Speed Bin A-B'!I1525,'Speed Bin A-B'!I1629,'Speed Bin A-B'!I1733,'Speed Bin A-B'!I1837,'Speed Bin A-B'!I1941)</f>
        <v>0</v>
      </c>
      <c r="J62" s="269">
        <f>SUM('Speed Bin A-B'!J69,'Speed Bin A-B'!J173,'Speed Bin A-B'!J277,'Speed Bin A-B'!J381,'Speed Bin A-B'!J485,'Speed Bin A-B'!J797,'Speed Bin A-B'!J901,'Speed Bin A-B'!J1005,'Speed Bin A-B'!J1109,'Speed Bin A-B'!J1213,'Speed Bin A-B'!J1525,'Speed Bin A-B'!J1629,'Speed Bin A-B'!J1733,'Speed Bin A-B'!J1837,'Speed Bin A-B'!J1941)</f>
        <v>0</v>
      </c>
      <c r="K62" s="269">
        <f>SUM('Speed Bin A-B'!K69,'Speed Bin A-B'!K173,'Speed Bin A-B'!K277,'Speed Bin A-B'!K381,'Speed Bin A-B'!K485,'Speed Bin A-B'!K797,'Speed Bin A-B'!K901,'Speed Bin A-B'!K1005,'Speed Bin A-B'!K1109,'Speed Bin A-B'!K1213,'Speed Bin A-B'!K1525,'Speed Bin A-B'!K1629,'Speed Bin A-B'!K1733,'Speed Bin A-B'!K1837,'Speed Bin A-B'!K1941)</f>
        <v>0</v>
      </c>
      <c r="L62" s="269">
        <f>SUM('Speed Bin A-B'!L69,'Speed Bin A-B'!L173,'Speed Bin A-B'!L277,'Speed Bin A-B'!L381,'Speed Bin A-B'!L485,'Speed Bin A-B'!L797,'Speed Bin A-B'!L901,'Speed Bin A-B'!L1005,'Speed Bin A-B'!L1109,'Speed Bin A-B'!L1213,'Speed Bin A-B'!L1525,'Speed Bin A-B'!L1629,'Speed Bin A-B'!L1733,'Speed Bin A-B'!L1837,'Speed Bin A-B'!L1941)</f>
        <v>0</v>
      </c>
      <c r="M62" s="269">
        <f>SUM('Speed Bin A-B'!M69,'Speed Bin A-B'!M173,'Speed Bin A-B'!M277,'Speed Bin A-B'!M381,'Speed Bin A-B'!M485,'Speed Bin A-B'!M797,'Speed Bin A-B'!M901,'Speed Bin A-B'!M1005,'Speed Bin A-B'!M1109,'Speed Bin A-B'!M1213,'Speed Bin A-B'!M1525,'Speed Bin A-B'!M1629,'Speed Bin A-B'!M1733,'Speed Bin A-B'!M1837,'Speed Bin A-B'!M1941)</f>
        <v>0</v>
      </c>
      <c r="N62" s="269">
        <f>SUM('Speed Bin A-B'!N69,'Speed Bin A-B'!N173,'Speed Bin A-B'!N277,'Speed Bin A-B'!N381,'Speed Bin A-B'!N485,'Speed Bin A-B'!N797,'Speed Bin A-B'!N901,'Speed Bin A-B'!N1005,'Speed Bin A-B'!N1109,'Speed Bin A-B'!N1213,'Speed Bin A-B'!N1525,'Speed Bin A-B'!N1629,'Speed Bin A-B'!N1733,'Speed Bin A-B'!N1837,'Speed Bin A-B'!N1941)</f>
        <v>0</v>
      </c>
      <c r="O62" s="269">
        <f>SUM('Speed Bin A-B'!O69,'Speed Bin A-B'!O173,'Speed Bin A-B'!O277,'Speed Bin A-B'!O381,'Speed Bin A-B'!O485,'Speed Bin A-B'!O797,'Speed Bin A-B'!O901,'Speed Bin A-B'!O1005,'Speed Bin A-B'!O1109,'Speed Bin A-B'!O1213,'Speed Bin A-B'!O1525,'Speed Bin A-B'!O1629,'Speed Bin A-B'!O1733,'Speed Bin A-B'!O1837,'Speed Bin A-B'!O1941)</f>
        <v>0</v>
      </c>
      <c r="P62" s="269">
        <f>SUM('Speed Bin A-B'!P69,'Speed Bin A-B'!P173,'Speed Bin A-B'!P277,'Speed Bin A-B'!P381,'Speed Bin A-B'!P485,'Speed Bin A-B'!P797,'Speed Bin A-B'!P901,'Speed Bin A-B'!P1005,'Speed Bin A-B'!P1109,'Speed Bin A-B'!P1213,'Speed Bin A-B'!P1525,'Speed Bin A-B'!P1629,'Speed Bin A-B'!P1733,'Speed Bin A-B'!P1837,'Speed Bin A-B'!P1941)</f>
        <v>0</v>
      </c>
      <c r="Q62" s="269">
        <f>SUM('Speed Bin A-B'!Q69,'Speed Bin A-B'!Q173,'Speed Bin A-B'!Q277,'Speed Bin A-B'!Q381,'Speed Bin A-B'!Q485,'Speed Bin A-B'!Q797,'Speed Bin A-B'!Q901,'Speed Bin A-B'!Q1005,'Speed Bin A-B'!Q1109,'Speed Bin A-B'!Q1213,'Speed Bin A-B'!Q1525,'Speed Bin A-B'!Q1629,'Speed Bin A-B'!Q1733,'Speed Bin A-B'!Q1837,'Speed Bin A-B'!Q1941)</f>
        <v>0</v>
      </c>
      <c r="R62" s="269">
        <f>SUM('Speed Bin A-B'!R69,'Speed Bin A-B'!R173,'Speed Bin A-B'!R277,'Speed Bin A-B'!R381,'Speed Bin A-B'!R485,'Speed Bin A-B'!R797,'Speed Bin A-B'!R901,'Speed Bin A-B'!R1005,'Speed Bin A-B'!R1109,'Speed Bin A-B'!R1213,'Speed Bin A-B'!R1525,'Speed Bin A-B'!R1629,'Speed Bin A-B'!R1733,'Speed Bin A-B'!R1837,'Speed Bin A-B'!R1941)</f>
        <v>0</v>
      </c>
      <c r="S62" s="269">
        <f>SUM('Speed Bin A-B'!S69,'Speed Bin A-B'!S173,'Speed Bin A-B'!S277,'Speed Bin A-B'!S381,'Speed Bin A-B'!S485,'Speed Bin A-B'!S797,'Speed Bin A-B'!S901,'Speed Bin A-B'!S1005,'Speed Bin A-B'!S1109,'Speed Bin A-B'!S1213,'Speed Bin A-B'!S1525,'Speed Bin A-B'!S1629,'Speed Bin A-B'!S1733,'Speed Bin A-B'!S1837,'Speed Bin A-B'!S1941)</f>
        <v>0</v>
      </c>
      <c r="T62" s="269">
        <f>SUM('Speed Bin A-B'!T69,'Speed Bin A-B'!T173,'Speed Bin A-B'!T277,'Speed Bin A-B'!T381,'Speed Bin A-B'!T485,'Speed Bin A-B'!T797,'Speed Bin A-B'!T901,'Speed Bin A-B'!T1005,'Speed Bin A-B'!T1109,'Speed Bin A-B'!T1213,'Speed Bin A-B'!T1525,'Speed Bin A-B'!T1629,'Speed Bin A-B'!T1733,'Speed Bin A-B'!T1837,'Speed Bin A-B'!T1941)</f>
        <v>0</v>
      </c>
      <c r="U62" s="269">
        <f>SUM('Speed Bin A-B'!U69,'Speed Bin A-B'!U173,'Speed Bin A-B'!U277,'Speed Bin A-B'!U381,'Speed Bin A-B'!U485,'Speed Bin A-B'!U797,'Speed Bin A-B'!U901,'Speed Bin A-B'!U1005,'Speed Bin A-B'!U1109,'Speed Bin A-B'!U1213,'Speed Bin A-B'!U1525,'Speed Bin A-B'!U1629,'Speed Bin A-B'!U1733,'Speed Bin A-B'!U1837,'Speed Bin A-B'!U1941)</f>
        <v>0</v>
      </c>
      <c r="V62" s="270">
        <f>IFERROR(AVERAGE('Speed Bin A-B'!V69,'Speed Bin A-B'!V173,'Speed Bin A-B'!V277,'Speed Bin A-B'!V381,'Speed Bin A-B'!V485,'Speed Bin A-B'!V797,'Speed Bin A-B'!V901,'Speed Bin A-B'!V1005,'Speed Bin A-B'!V1109,'Speed Bin A-B'!V1213,'Speed Bin A-B'!V1525,'Speed Bin A-B'!V1629,'Speed Bin A-B'!V1733,'Speed Bin A-B'!V1837,'Speed Bin A-B'!V1941),"-")</f>
        <v>24.312500000000004</v>
      </c>
      <c r="W62" s="270">
        <f>IFERROR(AVERAGE('Speed Bin A-B'!W69,'Speed Bin A-B'!W173,'Speed Bin A-B'!W277,'Speed Bin A-B'!W381,'Speed Bin A-B'!W485,'Speed Bin A-B'!W797,'Speed Bin A-B'!W901,'Speed Bin A-B'!W1005,'Speed Bin A-B'!W1109,'Speed Bin A-B'!W1213,'Speed Bin A-B'!W1525,'Speed Bin A-B'!W1629,'Speed Bin A-B'!W1733,'Speed Bin A-B'!W1837,'Speed Bin A-B'!W1941),"-")</f>
        <v>28.6</v>
      </c>
      <c r="X62" s="263"/>
      <c r="Y62" s="263"/>
    </row>
    <row r="63" spans="1:25" x14ac:dyDescent="0.2">
      <c r="A63" s="268">
        <v>0.61458333333333304</v>
      </c>
      <c r="B63" s="269">
        <f>SUM('Speed Bin A-B'!B70,'Speed Bin A-B'!B174,'Speed Bin A-B'!B278,'Speed Bin A-B'!B382,'Speed Bin A-B'!B486,'Speed Bin A-B'!B798,'Speed Bin A-B'!B902,'Speed Bin A-B'!B1006,'Speed Bin A-B'!B1110,'Speed Bin A-B'!B1214,'Speed Bin A-B'!B1526,'Speed Bin A-B'!B1630,'Speed Bin A-B'!B1734,'Speed Bin A-B'!B1838,'Speed Bin A-B'!B1942)</f>
        <v>95</v>
      </c>
      <c r="C63" s="269">
        <f>SUM('Speed Bin A-B'!C70,'Speed Bin A-B'!C174,'Speed Bin A-B'!C278,'Speed Bin A-B'!C382,'Speed Bin A-B'!C486,'Speed Bin A-B'!C798,'Speed Bin A-B'!C902,'Speed Bin A-B'!C1006,'Speed Bin A-B'!C1110,'Speed Bin A-B'!C1214,'Speed Bin A-B'!C1526,'Speed Bin A-B'!C1630,'Speed Bin A-B'!C1734,'Speed Bin A-B'!C1838,'Speed Bin A-B'!C1942)</f>
        <v>1</v>
      </c>
      <c r="D63" s="269">
        <f>SUM('Speed Bin A-B'!D70,'Speed Bin A-B'!D174,'Speed Bin A-B'!D278,'Speed Bin A-B'!D382,'Speed Bin A-B'!D486,'Speed Bin A-B'!D798,'Speed Bin A-B'!D902,'Speed Bin A-B'!D1006,'Speed Bin A-B'!D1110,'Speed Bin A-B'!D1214,'Speed Bin A-B'!D1526,'Speed Bin A-B'!D1630,'Speed Bin A-B'!D1734,'Speed Bin A-B'!D1838,'Speed Bin A-B'!D1942)</f>
        <v>4</v>
      </c>
      <c r="E63" s="269">
        <f>SUM('Speed Bin A-B'!E70,'Speed Bin A-B'!E174,'Speed Bin A-B'!E278,'Speed Bin A-B'!E382,'Speed Bin A-B'!E486,'Speed Bin A-B'!E798,'Speed Bin A-B'!E902,'Speed Bin A-B'!E1006,'Speed Bin A-B'!E1110,'Speed Bin A-B'!E1214,'Speed Bin A-B'!E1526,'Speed Bin A-B'!E1630,'Speed Bin A-B'!E1734,'Speed Bin A-B'!E1838,'Speed Bin A-B'!E1942)</f>
        <v>16</v>
      </c>
      <c r="F63" s="269">
        <f>SUM('Speed Bin A-B'!F70,'Speed Bin A-B'!F174,'Speed Bin A-B'!F278,'Speed Bin A-B'!F382,'Speed Bin A-B'!F486,'Speed Bin A-B'!F798,'Speed Bin A-B'!F902,'Speed Bin A-B'!F1006,'Speed Bin A-B'!F1110,'Speed Bin A-B'!F1214,'Speed Bin A-B'!F1526,'Speed Bin A-B'!F1630,'Speed Bin A-B'!F1734,'Speed Bin A-B'!F1838,'Speed Bin A-B'!F1942)</f>
        <v>37</v>
      </c>
      <c r="G63" s="269">
        <f>SUM('Speed Bin A-B'!G70,'Speed Bin A-B'!G174,'Speed Bin A-B'!G278,'Speed Bin A-B'!G382,'Speed Bin A-B'!G486,'Speed Bin A-B'!G798,'Speed Bin A-B'!G902,'Speed Bin A-B'!G1006,'Speed Bin A-B'!G1110,'Speed Bin A-B'!G1214,'Speed Bin A-B'!G1526,'Speed Bin A-B'!G1630,'Speed Bin A-B'!G1734,'Speed Bin A-B'!G1838,'Speed Bin A-B'!G1942)</f>
        <v>31</v>
      </c>
      <c r="H63" s="269">
        <f>SUM('Speed Bin A-B'!H70,'Speed Bin A-B'!H174,'Speed Bin A-B'!H278,'Speed Bin A-B'!H382,'Speed Bin A-B'!H486,'Speed Bin A-B'!H798,'Speed Bin A-B'!H902,'Speed Bin A-B'!H1006,'Speed Bin A-B'!H1110,'Speed Bin A-B'!H1214,'Speed Bin A-B'!H1526,'Speed Bin A-B'!H1630,'Speed Bin A-B'!H1734,'Speed Bin A-B'!H1838,'Speed Bin A-B'!H1942)</f>
        <v>5</v>
      </c>
      <c r="I63" s="269">
        <f>SUM('Speed Bin A-B'!I70,'Speed Bin A-B'!I174,'Speed Bin A-B'!I278,'Speed Bin A-B'!I382,'Speed Bin A-B'!I486,'Speed Bin A-B'!I798,'Speed Bin A-B'!I902,'Speed Bin A-B'!I1006,'Speed Bin A-B'!I1110,'Speed Bin A-B'!I1214,'Speed Bin A-B'!I1526,'Speed Bin A-B'!I1630,'Speed Bin A-B'!I1734,'Speed Bin A-B'!I1838,'Speed Bin A-B'!I1942)</f>
        <v>1</v>
      </c>
      <c r="J63" s="269">
        <f>SUM('Speed Bin A-B'!J70,'Speed Bin A-B'!J174,'Speed Bin A-B'!J278,'Speed Bin A-B'!J382,'Speed Bin A-B'!J486,'Speed Bin A-B'!J798,'Speed Bin A-B'!J902,'Speed Bin A-B'!J1006,'Speed Bin A-B'!J1110,'Speed Bin A-B'!J1214,'Speed Bin A-B'!J1526,'Speed Bin A-B'!J1630,'Speed Bin A-B'!J1734,'Speed Bin A-B'!J1838,'Speed Bin A-B'!J1942)</f>
        <v>0</v>
      </c>
      <c r="K63" s="269">
        <f>SUM('Speed Bin A-B'!K70,'Speed Bin A-B'!K174,'Speed Bin A-B'!K278,'Speed Bin A-B'!K382,'Speed Bin A-B'!K486,'Speed Bin A-B'!K798,'Speed Bin A-B'!K902,'Speed Bin A-B'!K1006,'Speed Bin A-B'!K1110,'Speed Bin A-B'!K1214,'Speed Bin A-B'!K1526,'Speed Bin A-B'!K1630,'Speed Bin A-B'!K1734,'Speed Bin A-B'!K1838,'Speed Bin A-B'!K1942)</f>
        <v>0</v>
      </c>
      <c r="L63" s="269">
        <f>SUM('Speed Bin A-B'!L70,'Speed Bin A-B'!L174,'Speed Bin A-B'!L278,'Speed Bin A-B'!L382,'Speed Bin A-B'!L486,'Speed Bin A-B'!L798,'Speed Bin A-B'!L902,'Speed Bin A-B'!L1006,'Speed Bin A-B'!L1110,'Speed Bin A-B'!L1214,'Speed Bin A-B'!L1526,'Speed Bin A-B'!L1630,'Speed Bin A-B'!L1734,'Speed Bin A-B'!L1838,'Speed Bin A-B'!L1942)</f>
        <v>0</v>
      </c>
      <c r="M63" s="269">
        <f>SUM('Speed Bin A-B'!M70,'Speed Bin A-B'!M174,'Speed Bin A-B'!M278,'Speed Bin A-B'!M382,'Speed Bin A-B'!M486,'Speed Bin A-B'!M798,'Speed Bin A-B'!M902,'Speed Bin A-B'!M1006,'Speed Bin A-B'!M1110,'Speed Bin A-B'!M1214,'Speed Bin A-B'!M1526,'Speed Bin A-B'!M1630,'Speed Bin A-B'!M1734,'Speed Bin A-B'!M1838,'Speed Bin A-B'!M1942)</f>
        <v>0</v>
      </c>
      <c r="N63" s="269">
        <f>SUM('Speed Bin A-B'!N70,'Speed Bin A-B'!N174,'Speed Bin A-B'!N278,'Speed Bin A-B'!N382,'Speed Bin A-B'!N486,'Speed Bin A-B'!N798,'Speed Bin A-B'!N902,'Speed Bin A-B'!N1006,'Speed Bin A-B'!N1110,'Speed Bin A-B'!N1214,'Speed Bin A-B'!N1526,'Speed Bin A-B'!N1630,'Speed Bin A-B'!N1734,'Speed Bin A-B'!N1838,'Speed Bin A-B'!N1942)</f>
        <v>0</v>
      </c>
      <c r="O63" s="269">
        <f>SUM('Speed Bin A-B'!O70,'Speed Bin A-B'!O174,'Speed Bin A-B'!O278,'Speed Bin A-B'!O382,'Speed Bin A-B'!O486,'Speed Bin A-B'!O798,'Speed Bin A-B'!O902,'Speed Bin A-B'!O1006,'Speed Bin A-B'!O1110,'Speed Bin A-B'!O1214,'Speed Bin A-B'!O1526,'Speed Bin A-B'!O1630,'Speed Bin A-B'!O1734,'Speed Bin A-B'!O1838,'Speed Bin A-B'!O1942)</f>
        <v>0</v>
      </c>
      <c r="P63" s="269">
        <f>SUM('Speed Bin A-B'!P70,'Speed Bin A-B'!P174,'Speed Bin A-B'!P278,'Speed Bin A-B'!P382,'Speed Bin A-B'!P486,'Speed Bin A-B'!P798,'Speed Bin A-B'!P902,'Speed Bin A-B'!P1006,'Speed Bin A-B'!P1110,'Speed Bin A-B'!P1214,'Speed Bin A-B'!P1526,'Speed Bin A-B'!P1630,'Speed Bin A-B'!P1734,'Speed Bin A-B'!P1838,'Speed Bin A-B'!P1942)</f>
        <v>0</v>
      </c>
      <c r="Q63" s="269">
        <f>SUM('Speed Bin A-B'!Q70,'Speed Bin A-B'!Q174,'Speed Bin A-B'!Q278,'Speed Bin A-B'!Q382,'Speed Bin A-B'!Q486,'Speed Bin A-B'!Q798,'Speed Bin A-B'!Q902,'Speed Bin A-B'!Q1006,'Speed Bin A-B'!Q1110,'Speed Bin A-B'!Q1214,'Speed Bin A-B'!Q1526,'Speed Bin A-B'!Q1630,'Speed Bin A-B'!Q1734,'Speed Bin A-B'!Q1838,'Speed Bin A-B'!Q1942)</f>
        <v>0</v>
      </c>
      <c r="R63" s="269">
        <f>SUM('Speed Bin A-B'!R70,'Speed Bin A-B'!R174,'Speed Bin A-B'!R278,'Speed Bin A-B'!R382,'Speed Bin A-B'!R486,'Speed Bin A-B'!R798,'Speed Bin A-B'!R902,'Speed Bin A-B'!R1006,'Speed Bin A-B'!R1110,'Speed Bin A-B'!R1214,'Speed Bin A-B'!R1526,'Speed Bin A-B'!R1630,'Speed Bin A-B'!R1734,'Speed Bin A-B'!R1838,'Speed Bin A-B'!R1942)</f>
        <v>0</v>
      </c>
      <c r="S63" s="269">
        <f>SUM('Speed Bin A-B'!S70,'Speed Bin A-B'!S174,'Speed Bin A-B'!S278,'Speed Bin A-B'!S382,'Speed Bin A-B'!S486,'Speed Bin A-B'!S798,'Speed Bin A-B'!S902,'Speed Bin A-B'!S1006,'Speed Bin A-B'!S1110,'Speed Bin A-B'!S1214,'Speed Bin A-B'!S1526,'Speed Bin A-B'!S1630,'Speed Bin A-B'!S1734,'Speed Bin A-B'!S1838,'Speed Bin A-B'!S1942)</f>
        <v>0</v>
      </c>
      <c r="T63" s="269">
        <f>SUM('Speed Bin A-B'!T70,'Speed Bin A-B'!T174,'Speed Bin A-B'!T278,'Speed Bin A-B'!T382,'Speed Bin A-B'!T486,'Speed Bin A-B'!T798,'Speed Bin A-B'!T902,'Speed Bin A-B'!T1006,'Speed Bin A-B'!T1110,'Speed Bin A-B'!T1214,'Speed Bin A-B'!T1526,'Speed Bin A-B'!T1630,'Speed Bin A-B'!T1734,'Speed Bin A-B'!T1838,'Speed Bin A-B'!T1942)</f>
        <v>0</v>
      </c>
      <c r="U63" s="269">
        <f>SUM('Speed Bin A-B'!U70,'Speed Bin A-B'!U174,'Speed Bin A-B'!U278,'Speed Bin A-B'!U382,'Speed Bin A-B'!U486,'Speed Bin A-B'!U798,'Speed Bin A-B'!U902,'Speed Bin A-B'!U1006,'Speed Bin A-B'!U1110,'Speed Bin A-B'!U1214,'Speed Bin A-B'!U1526,'Speed Bin A-B'!U1630,'Speed Bin A-B'!U1734,'Speed Bin A-B'!U1838,'Speed Bin A-B'!U1942)</f>
        <v>0</v>
      </c>
      <c r="V63" s="270">
        <f>IFERROR(AVERAGE('Speed Bin A-B'!V70,'Speed Bin A-B'!V174,'Speed Bin A-B'!V278,'Speed Bin A-B'!V382,'Speed Bin A-B'!V486,'Speed Bin A-B'!V798,'Speed Bin A-B'!V902,'Speed Bin A-B'!V1006,'Speed Bin A-B'!V1110,'Speed Bin A-B'!V1214,'Speed Bin A-B'!V1526,'Speed Bin A-B'!V1630,'Speed Bin A-B'!V1734,'Speed Bin A-B'!V1838,'Speed Bin A-B'!V1942),"-")</f>
        <v>23.849999999999998</v>
      </c>
      <c r="W63" s="270">
        <f>IFERROR(AVERAGE('Speed Bin A-B'!W70,'Speed Bin A-B'!W174,'Speed Bin A-B'!W278,'Speed Bin A-B'!W382,'Speed Bin A-B'!W486,'Speed Bin A-B'!W798,'Speed Bin A-B'!W902,'Speed Bin A-B'!W1006,'Speed Bin A-B'!W1110,'Speed Bin A-B'!W1214,'Speed Bin A-B'!W1526,'Speed Bin A-B'!W1630,'Speed Bin A-B'!W1734,'Speed Bin A-B'!W1838,'Speed Bin A-B'!W1942),"-")</f>
        <v>27.950000000000003</v>
      </c>
      <c r="X63" s="263"/>
      <c r="Y63" s="263"/>
    </row>
    <row r="64" spans="1:25" x14ac:dyDescent="0.2">
      <c r="A64" s="268">
        <v>0.625</v>
      </c>
      <c r="B64" s="269">
        <f>SUM('Speed Bin A-B'!B71,'Speed Bin A-B'!B175,'Speed Bin A-B'!B279,'Speed Bin A-B'!B383,'Speed Bin A-B'!B487,'Speed Bin A-B'!B799,'Speed Bin A-B'!B903,'Speed Bin A-B'!B1007,'Speed Bin A-B'!B1111,'Speed Bin A-B'!B1215,'Speed Bin A-B'!B1527,'Speed Bin A-B'!B1631,'Speed Bin A-B'!B1735,'Speed Bin A-B'!B1839,'Speed Bin A-B'!B1943)</f>
        <v>118</v>
      </c>
      <c r="C64" s="269">
        <f>SUM('Speed Bin A-B'!C71,'Speed Bin A-B'!C175,'Speed Bin A-B'!C279,'Speed Bin A-B'!C383,'Speed Bin A-B'!C487,'Speed Bin A-B'!C799,'Speed Bin A-B'!C903,'Speed Bin A-B'!C1007,'Speed Bin A-B'!C1111,'Speed Bin A-B'!C1215,'Speed Bin A-B'!C1527,'Speed Bin A-B'!C1631,'Speed Bin A-B'!C1735,'Speed Bin A-B'!C1839,'Speed Bin A-B'!C1943)</f>
        <v>0</v>
      </c>
      <c r="D64" s="269">
        <f>SUM('Speed Bin A-B'!D71,'Speed Bin A-B'!D175,'Speed Bin A-B'!D279,'Speed Bin A-B'!D383,'Speed Bin A-B'!D487,'Speed Bin A-B'!D799,'Speed Bin A-B'!D903,'Speed Bin A-B'!D1007,'Speed Bin A-B'!D1111,'Speed Bin A-B'!D1215,'Speed Bin A-B'!D1527,'Speed Bin A-B'!D1631,'Speed Bin A-B'!D1735,'Speed Bin A-B'!D1839,'Speed Bin A-B'!D1943)</f>
        <v>2</v>
      </c>
      <c r="E64" s="269">
        <f>SUM('Speed Bin A-B'!E71,'Speed Bin A-B'!E175,'Speed Bin A-B'!E279,'Speed Bin A-B'!E383,'Speed Bin A-B'!E487,'Speed Bin A-B'!E799,'Speed Bin A-B'!E903,'Speed Bin A-B'!E1007,'Speed Bin A-B'!E1111,'Speed Bin A-B'!E1215,'Speed Bin A-B'!E1527,'Speed Bin A-B'!E1631,'Speed Bin A-B'!E1735,'Speed Bin A-B'!E1839,'Speed Bin A-B'!E1943)</f>
        <v>18</v>
      </c>
      <c r="F64" s="269">
        <f>SUM('Speed Bin A-B'!F71,'Speed Bin A-B'!F175,'Speed Bin A-B'!F279,'Speed Bin A-B'!F383,'Speed Bin A-B'!F487,'Speed Bin A-B'!F799,'Speed Bin A-B'!F903,'Speed Bin A-B'!F1007,'Speed Bin A-B'!F1111,'Speed Bin A-B'!F1215,'Speed Bin A-B'!F1527,'Speed Bin A-B'!F1631,'Speed Bin A-B'!F1735,'Speed Bin A-B'!F1839,'Speed Bin A-B'!F1943)</f>
        <v>41</v>
      </c>
      <c r="G64" s="269">
        <f>SUM('Speed Bin A-B'!G71,'Speed Bin A-B'!G175,'Speed Bin A-B'!G279,'Speed Bin A-B'!G383,'Speed Bin A-B'!G487,'Speed Bin A-B'!G799,'Speed Bin A-B'!G903,'Speed Bin A-B'!G1007,'Speed Bin A-B'!G1111,'Speed Bin A-B'!G1215,'Speed Bin A-B'!G1527,'Speed Bin A-B'!G1631,'Speed Bin A-B'!G1735,'Speed Bin A-B'!G1839,'Speed Bin A-B'!G1943)</f>
        <v>48</v>
      </c>
      <c r="H64" s="269">
        <f>SUM('Speed Bin A-B'!H71,'Speed Bin A-B'!H175,'Speed Bin A-B'!H279,'Speed Bin A-B'!H383,'Speed Bin A-B'!H487,'Speed Bin A-B'!H799,'Speed Bin A-B'!H903,'Speed Bin A-B'!H1007,'Speed Bin A-B'!H1111,'Speed Bin A-B'!H1215,'Speed Bin A-B'!H1527,'Speed Bin A-B'!H1631,'Speed Bin A-B'!H1735,'Speed Bin A-B'!H1839,'Speed Bin A-B'!H1943)</f>
        <v>9</v>
      </c>
      <c r="I64" s="269">
        <f>SUM('Speed Bin A-B'!I71,'Speed Bin A-B'!I175,'Speed Bin A-B'!I279,'Speed Bin A-B'!I383,'Speed Bin A-B'!I487,'Speed Bin A-B'!I799,'Speed Bin A-B'!I903,'Speed Bin A-B'!I1007,'Speed Bin A-B'!I1111,'Speed Bin A-B'!I1215,'Speed Bin A-B'!I1527,'Speed Bin A-B'!I1631,'Speed Bin A-B'!I1735,'Speed Bin A-B'!I1839,'Speed Bin A-B'!I1943)</f>
        <v>0</v>
      </c>
      <c r="J64" s="269">
        <f>SUM('Speed Bin A-B'!J71,'Speed Bin A-B'!J175,'Speed Bin A-B'!J279,'Speed Bin A-B'!J383,'Speed Bin A-B'!J487,'Speed Bin A-B'!J799,'Speed Bin A-B'!J903,'Speed Bin A-B'!J1007,'Speed Bin A-B'!J1111,'Speed Bin A-B'!J1215,'Speed Bin A-B'!J1527,'Speed Bin A-B'!J1631,'Speed Bin A-B'!J1735,'Speed Bin A-B'!J1839,'Speed Bin A-B'!J1943)</f>
        <v>0</v>
      </c>
      <c r="K64" s="269">
        <f>SUM('Speed Bin A-B'!K71,'Speed Bin A-B'!K175,'Speed Bin A-B'!K279,'Speed Bin A-B'!K383,'Speed Bin A-B'!K487,'Speed Bin A-B'!K799,'Speed Bin A-B'!K903,'Speed Bin A-B'!K1007,'Speed Bin A-B'!K1111,'Speed Bin A-B'!K1215,'Speed Bin A-B'!K1527,'Speed Bin A-B'!K1631,'Speed Bin A-B'!K1735,'Speed Bin A-B'!K1839,'Speed Bin A-B'!K1943)</f>
        <v>0</v>
      </c>
      <c r="L64" s="269">
        <f>SUM('Speed Bin A-B'!L71,'Speed Bin A-B'!L175,'Speed Bin A-B'!L279,'Speed Bin A-B'!L383,'Speed Bin A-B'!L487,'Speed Bin A-B'!L799,'Speed Bin A-B'!L903,'Speed Bin A-B'!L1007,'Speed Bin A-B'!L1111,'Speed Bin A-B'!L1215,'Speed Bin A-B'!L1527,'Speed Bin A-B'!L1631,'Speed Bin A-B'!L1735,'Speed Bin A-B'!L1839,'Speed Bin A-B'!L1943)</f>
        <v>0</v>
      </c>
      <c r="M64" s="269">
        <f>SUM('Speed Bin A-B'!M71,'Speed Bin A-B'!M175,'Speed Bin A-B'!M279,'Speed Bin A-B'!M383,'Speed Bin A-B'!M487,'Speed Bin A-B'!M799,'Speed Bin A-B'!M903,'Speed Bin A-B'!M1007,'Speed Bin A-B'!M1111,'Speed Bin A-B'!M1215,'Speed Bin A-B'!M1527,'Speed Bin A-B'!M1631,'Speed Bin A-B'!M1735,'Speed Bin A-B'!M1839,'Speed Bin A-B'!M1943)</f>
        <v>0</v>
      </c>
      <c r="N64" s="269">
        <f>SUM('Speed Bin A-B'!N71,'Speed Bin A-B'!N175,'Speed Bin A-B'!N279,'Speed Bin A-B'!N383,'Speed Bin A-B'!N487,'Speed Bin A-B'!N799,'Speed Bin A-B'!N903,'Speed Bin A-B'!N1007,'Speed Bin A-B'!N1111,'Speed Bin A-B'!N1215,'Speed Bin A-B'!N1527,'Speed Bin A-B'!N1631,'Speed Bin A-B'!N1735,'Speed Bin A-B'!N1839,'Speed Bin A-B'!N1943)</f>
        <v>0</v>
      </c>
      <c r="O64" s="269">
        <f>SUM('Speed Bin A-B'!O71,'Speed Bin A-B'!O175,'Speed Bin A-B'!O279,'Speed Bin A-B'!O383,'Speed Bin A-B'!O487,'Speed Bin A-B'!O799,'Speed Bin A-B'!O903,'Speed Bin A-B'!O1007,'Speed Bin A-B'!O1111,'Speed Bin A-B'!O1215,'Speed Bin A-B'!O1527,'Speed Bin A-B'!O1631,'Speed Bin A-B'!O1735,'Speed Bin A-B'!O1839,'Speed Bin A-B'!O1943)</f>
        <v>0</v>
      </c>
      <c r="P64" s="269">
        <f>SUM('Speed Bin A-B'!P71,'Speed Bin A-B'!P175,'Speed Bin A-B'!P279,'Speed Bin A-B'!P383,'Speed Bin A-B'!P487,'Speed Bin A-B'!P799,'Speed Bin A-B'!P903,'Speed Bin A-B'!P1007,'Speed Bin A-B'!P1111,'Speed Bin A-B'!P1215,'Speed Bin A-B'!P1527,'Speed Bin A-B'!P1631,'Speed Bin A-B'!P1735,'Speed Bin A-B'!P1839,'Speed Bin A-B'!P1943)</f>
        <v>0</v>
      </c>
      <c r="Q64" s="269">
        <f>SUM('Speed Bin A-B'!Q71,'Speed Bin A-B'!Q175,'Speed Bin A-B'!Q279,'Speed Bin A-B'!Q383,'Speed Bin A-B'!Q487,'Speed Bin A-B'!Q799,'Speed Bin A-B'!Q903,'Speed Bin A-B'!Q1007,'Speed Bin A-B'!Q1111,'Speed Bin A-B'!Q1215,'Speed Bin A-B'!Q1527,'Speed Bin A-B'!Q1631,'Speed Bin A-B'!Q1735,'Speed Bin A-B'!Q1839,'Speed Bin A-B'!Q1943)</f>
        <v>0</v>
      </c>
      <c r="R64" s="269">
        <f>SUM('Speed Bin A-B'!R71,'Speed Bin A-B'!R175,'Speed Bin A-B'!R279,'Speed Bin A-B'!R383,'Speed Bin A-B'!R487,'Speed Bin A-B'!R799,'Speed Bin A-B'!R903,'Speed Bin A-B'!R1007,'Speed Bin A-B'!R1111,'Speed Bin A-B'!R1215,'Speed Bin A-B'!R1527,'Speed Bin A-B'!R1631,'Speed Bin A-B'!R1735,'Speed Bin A-B'!R1839,'Speed Bin A-B'!R1943)</f>
        <v>0</v>
      </c>
      <c r="S64" s="269">
        <f>SUM('Speed Bin A-B'!S71,'Speed Bin A-B'!S175,'Speed Bin A-B'!S279,'Speed Bin A-B'!S383,'Speed Bin A-B'!S487,'Speed Bin A-B'!S799,'Speed Bin A-B'!S903,'Speed Bin A-B'!S1007,'Speed Bin A-B'!S1111,'Speed Bin A-B'!S1215,'Speed Bin A-B'!S1527,'Speed Bin A-B'!S1631,'Speed Bin A-B'!S1735,'Speed Bin A-B'!S1839,'Speed Bin A-B'!S1943)</f>
        <v>0</v>
      </c>
      <c r="T64" s="269">
        <f>SUM('Speed Bin A-B'!T71,'Speed Bin A-B'!T175,'Speed Bin A-B'!T279,'Speed Bin A-B'!T383,'Speed Bin A-B'!T487,'Speed Bin A-B'!T799,'Speed Bin A-B'!T903,'Speed Bin A-B'!T1007,'Speed Bin A-B'!T1111,'Speed Bin A-B'!T1215,'Speed Bin A-B'!T1527,'Speed Bin A-B'!T1631,'Speed Bin A-B'!T1735,'Speed Bin A-B'!T1839,'Speed Bin A-B'!T1943)</f>
        <v>0</v>
      </c>
      <c r="U64" s="269">
        <f>SUM('Speed Bin A-B'!U71,'Speed Bin A-B'!U175,'Speed Bin A-B'!U279,'Speed Bin A-B'!U383,'Speed Bin A-B'!U487,'Speed Bin A-B'!U799,'Speed Bin A-B'!U903,'Speed Bin A-B'!U1007,'Speed Bin A-B'!U1111,'Speed Bin A-B'!U1215,'Speed Bin A-B'!U1527,'Speed Bin A-B'!U1631,'Speed Bin A-B'!U1735,'Speed Bin A-B'!U1839,'Speed Bin A-B'!U1943)</f>
        <v>0</v>
      </c>
      <c r="V64" s="270">
        <f>IFERROR(AVERAGE('Speed Bin A-B'!V71,'Speed Bin A-B'!V175,'Speed Bin A-B'!V279,'Speed Bin A-B'!V383,'Speed Bin A-B'!V487,'Speed Bin A-B'!V799,'Speed Bin A-B'!V903,'Speed Bin A-B'!V1007,'Speed Bin A-B'!V1111,'Speed Bin A-B'!V1215,'Speed Bin A-B'!V1527,'Speed Bin A-B'!V1631,'Speed Bin A-B'!V1735,'Speed Bin A-B'!V1839,'Speed Bin A-B'!V1943),"-")</f>
        <v>24.287499999999998</v>
      </c>
      <c r="W64" s="270">
        <f>IFERROR(AVERAGE('Speed Bin A-B'!W71,'Speed Bin A-B'!W175,'Speed Bin A-B'!W279,'Speed Bin A-B'!W383,'Speed Bin A-B'!W487,'Speed Bin A-B'!W799,'Speed Bin A-B'!W903,'Speed Bin A-B'!W1007,'Speed Bin A-B'!W1111,'Speed Bin A-B'!W1215,'Speed Bin A-B'!W1527,'Speed Bin A-B'!W1631,'Speed Bin A-B'!W1735,'Speed Bin A-B'!W1839,'Speed Bin A-B'!W1943),"-")</f>
        <v>28.685714285714287</v>
      </c>
      <c r="X64" s="263"/>
      <c r="Y64" s="263"/>
    </row>
    <row r="65" spans="1:25" x14ac:dyDescent="0.2">
      <c r="A65" s="268">
        <v>0.63541666666666696</v>
      </c>
      <c r="B65" s="269">
        <f>SUM('Speed Bin A-B'!B72,'Speed Bin A-B'!B176,'Speed Bin A-B'!B280,'Speed Bin A-B'!B384,'Speed Bin A-B'!B488,'Speed Bin A-B'!B800,'Speed Bin A-B'!B904,'Speed Bin A-B'!B1008,'Speed Bin A-B'!B1112,'Speed Bin A-B'!B1216,'Speed Bin A-B'!B1528,'Speed Bin A-B'!B1632,'Speed Bin A-B'!B1736,'Speed Bin A-B'!B1840,'Speed Bin A-B'!B1944)</f>
        <v>244</v>
      </c>
      <c r="C65" s="269">
        <f>SUM('Speed Bin A-B'!C72,'Speed Bin A-B'!C176,'Speed Bin A-B'!C280,'Speed Bin A-B'!C384,'Speed Bin A-B'!C488,'Speed Bin A-B'!C800,'Speed Bin A-B'!C904,'Speed Bin A-B'!C1008,'Speed Bin A-B'!C1112,'Speed Bin A-B'!C1216,'Speed Bin A-B'!C1528,'Speed Bin A-B'!C1632,'Speed Bin A-B'!C1736,'Speed Bin A-B'!C1840,'Speed Bin A-B'!C1944)</f>
        <v>0</v>
      </c>
      <c r="D65" s="269">
        <f>SUM('Speed Bin A-B'!D72,'Speed Bin A-B'!D176,'Speed Bin A-B'!D280,'Speed Bin A-B'!D384,'Speed Bin A-B'!D488,'Speed Bin A-B'!D800,'Speed Bin A-B'!D904,'Speed Bin A-B'!D1008,'Speed Bin A-B'!D1112,'Speed Bin A-B'!D1216,'Speed Bin A-B'!D1528,'Speed Bin A-B'!D1632,'Speed Bin A-B'!D1736,'Speed Bin A-B'!D1840,'Speed Bin A-B'!D1944)</f>
        <v>7</v>
      </c>
      <c r="E65" s="269">
        <f>SUM('Speed Bin A-B'!E72,'Speed Bin A-B'!E176,'Speed Bin A-B'!E280,'Speed Bin A-B'!E384,'Speed Bin A-B'!E488,'Speed Bin A-B'!E800,'Speed Bin A-B'!E904,'Speed Bin A-B'!E1008,'Speed Bin A-B'!E1112,'Speed Bin A-B'!E1216,'Speed Bin A-B'!E1528,'Speed Bin A-B'!E1632,'Speed Bin A-B'!E1736,'Speed Bin A-B'!E1840,'Speed Bin A-B'!E1944)</f>
        <v>32</v>
      </c>
      <c r="F65" s="269">
        <f>SUM('Speed Bin A-B'!F72,'Speed Bin A-B'!F176,'Speed Bin A-B'!F280,'Speed Bin A-B'!F384,'Speed Bin A-B'!F488,'Speed Bin A-B'!F800,'Speed Bin A-B'!F904,'Speed Bin A-B'!F1008,'Speed Bin A-B'!F1112,'Speed Bin A-B'!F1216,'Speed Bin A-B'!F1528,'Speed Bin A-B'!F1632,'Speed Bin A-B'!F1736,'Speed Bin A-B'!F1840,'Speed Bin A-B'!F1944)</f>
        <v>120</v>
      </c>
      <c r="G65" s="269">
        <f>SUM('Speed Bin A-B'!G72,'Speed Bin A-B'!G176,'Speed Bin A-B'!G280,'Speed Bin A-B'!G384,'Speed Bin A-B'!G488,'Speed Bin A-B'!G800,'Speed Bin A-B'!G904,'Speed Bin A-B'!G1008,'Speed Bin A-B'!G1112,'Speed Bin A-B'!G1216,'Speed Bin A-B'!G1528,'Speed Bin A-B'!G1632,'Speed Bin A-B'!G1736,'Speed Bin A-B'!G1840,'Speed Bin A-B'!G1944)</f>
        <v>76</v>
      </c>
      <c r="H65" s="269">
        <f>SUM('Speed Bin A-B'!H72,'Speed Bin A-B'!H176,'Speed Bin A-B'!H280,'Speed Bin A-B'!H384,'Speed Bin A-B'!H488,'Speed Bin A-B'!H800,'Speed Bin A-B'!H904,'Speed Bin A-B'!H1008,'Speed Bin A-B'!H1112,'Speed Bin A-B'!H1216,'Speed Bin A-B'!H1528,'Speed Bin A-B'!H1632,'Speed Bin A-B'!H1736,'Speed Bin A-B'!H1840,'Speed Bin A-B'!H1944)</f>
        <v>8</v>
      </c>
      <c r="I65" s="269">
        <f>SUM('Speed Bin A-B'!I72,'Speed Bin A-B'!I176,'Speed Bin A-B'!I280,'Speed Bin A-B'!I384,'Speed Bin A-B'!I488,'Speed Bin A-B'!I800,'Speed Bin A-B'!I904,'Speed Bin A-B'!I1008,'Speed Bin A-B'!I1112,'Speed Bin A-B'!I1216,'Speed Bin A-B'!I1528,'Speed Bin A-B'!I1632,'Speed Bin A-B'!I1736,'Speed Bin A-B'!I1840,'Speed Bin A-B'!I1944)</f>
        <v>1</v>
      </c>
      <c r="J65" s="269">
        <f>SUM('Speed Bin A-B'!J72,'Speed Bin A-B'!J176,'Speed Bin A-B'!J280,'Speed Bin A-B'!J384,'Speed Bin A-B'!J488,'Speed Bin A-B'!J800,'Speed Bin A-B'!J904,'Speed Bin A-B'!J1008,'Speed Bin A-B'!J1112,'Speed Bin A-B'!J1216,'Speed Bin A-B'!J1528,'Speed Bin A-B'!J1632,'Speed Bin A-B'!J1736,'Speed Bin A-B'!J1840,'Speed Bin A-B'!J1944)</f>
        <v>0</v>
      </c>
      <c r="K65" s="269">
        <f>SUM('Speed Bin A-B'!K72,'Speed Bin A-B'!K176,'Speed Bin A-B'!K280,'Speed Bin A-B'!K384,'Speed Bin A-B'!K488,'Speed Bin A-B'!K800,'Speed Bin A-B'!K904,'Speed Bin A-B'!K1008,'Speed Bin A-B'!K1112,'Speed Bin A-B'!K1216,'Speed Bin A-B'!K1528,'Speed Bin A-B'!K1632,'Speed Bin A-B'!K1736,'Speed Bin A-B'!K1840,'Speed Bin A-B'!K1944)</f>
        <v>0</v>
      </c>
      <c r="L65" s="269">
        <f>SUM('Speed Bin A-B'!L72,'Speed Bin A-B'!L176,'Speed Bin A-B'!L280,'Speed Bin A-B'!L384,'Speed Bin A-B'!L488,'Speed Bin A-B'!L800,'Speed Bin A-B'!L904,'Speed Bin A-B'!L1008,'Speed Bin A-B'!L1112,'Speed Bin A-B'!L1216,'Speed Bin A-B'!L1528,'Speed Bin A-B'!L1632,'Speed Bin A-B'!L1736,'Speed Bin A-B'!L1840,'Speed Bin A-B'!L1944)</f>
        <v>0</v>
      </c>
      <c r="M65" s="269">
        <f>SUM('Speed Bin A-B'!M72,'Speed Bin A-B'!M176,'Speed Bin A-B'!M280,'Speed Bin A-B'!M384,'Speed Bin A-B'!M488,'Speed Bin A-B'!M800,'Speed Bin A-B'!M904,'Speed Bin A-B'!M1008,'Speed Bin A-B'!M1112,'Speed Bin A-B'!M1216,'Speed Bin A-B'!M1528,'Speed Bin A-B'!M1632,'Speed Bin A-B'!M1736,'Speed Bin A-B'!M1840,'Speed Bin A-B'!M1944)</f>
        <v>0</v>
      </c>
      <c r="N65" s="269">
        <f>SUM('Speed Bin A-B'!N72,'Speed Bin A-B'!N176,'Speed Bin A-B'!N280,'Speed Bin A-B'!N384,'Speed Bin A-B'!N488,'Speed Bin A-B'!N800,'Speed Bin A-B'!N904,'Speed Bin A-B'!N1008,'Speed Bin A-B'!N1112,'Speed Bin A-B'!N1216,'Speed Bin A-B'!N1528,'Speed Bin A-B'!N1632,'Speed Bin A-B'!N1736,'Speed Bin A-B'!N1840,'Speed Bin A-B'!N1944)</f>
        <v>0</v>
      </c>
      <c r="O65" s="269">
        <f>SUM('Speed Bin A-B'!O72,'Speed Bin A-B'!O176,'Speed Bin A-B'!O280,'Speed Bin A-B'!O384,'Speed Bin A-B'!O488,'Speed Bin A-B'!O800,'Speed Bin A-B'!O904,'Speed Bin A-B'!O1008,'Speed Bin A-B'!O1112,'Speed Bin A-B'!O1216,'Speed Bin A-B'!O1528,'Speed Bin A-B'!O1632,'Speed Bin A-B'!O1736,'Speed Bin A-B'!O1840,'Speed Bin A-B'!O1944)</f>
        <v>0</v>
      </c>
      <c r="P65" s="269">
        <f>SUM('Speed Bin A-B'!P72,'Speed Bin A-B'!P176,'Speed Bin A-B'!P280,'Speed Bin A-B'!P384,'Speed Bin A-B'!P488,'Speed Bin A-B'!P800,'Speed Bin A-B'!P904,'Speed Bin A-B'!P1008,'Speed Bin A-B'!P1112,'Speed Bin A-B'!P1216,'Speed Bin A-B'!P1528,'Speed Bin A-B'!P1632,'Speed Bin A-B'!P1736,'Speed Bin A-B'!P1840,'Speed Bin A-B'!P1944)</f>
        <v>0</v>
      </c>
      <c r="Q65" s="269">
        <f>SUM('Speed Bin A-B'!Q72,'Speed Bin A-B'!Q176,'Speed Bin A-B'!Q280,'Speed Bin A-B'!Q384,'Speed Bin A-B'!Q488,'Speed Bin A-B'!Q800,'Speed Bin A-B'!Q904,'Speed Bin A-B'!Q1008,'Speed Bin A-B'!Q1112,'Speed Bin A-B'!Q1216,'Speed Bin A-B'!Q1528,'Speed Bin A-B'!Q1632,'Speed Bin A-B'!Q1736,'Speed Bin A-B'!Q1840,'Speed Bin A-B'!Q1944)</f>
        <v>0</v>
      </c>
      <c r="R65" s="269">
        <f>SUM('Speed Bin A-B'!R72,'Speed Bin A-B'!R176,'Speed Bin A-B'!R280,'Speed Bin A-B'!R384,'Speed Bin A-B'!R488,'Speed Bin A-B'!R800,'Speed Bin A-B'!R904,'Speed Bin A-B'!R1008,'Speed Bin A-B'!R1112,'Speed Bin A-B'!R1216,'Speed Bin A-B'!R1528,'Speed Bin A-B'!R1632,'Speed Bin A-B'!R1736,'Speed Bin A-B'!R1840,'Speed Bin A-B'!R1944)</f>
        <v>0</v>
      </c>
      <c r="S65" s="269">
        <f>SUM('Speed Bin A-B'!S72,'Speed Bin A-B'!S176,'Speed Bin A-B'!S280,'Speed Bin A-B'!S384,'Speed Bin A-B'!S488,'Speed Bin A-B'!S800,'Speed Bin A-B'!S904,'Speed Bin A-B'!S1008,'Speed Bin A-B'!S1112,'Speed Bin A-B'!S1216,'Speed Bin A-B'!S1528,'Speed Bin A-B'!S1632,'Speed Bin A-B'!S1736,'Speed Bin A-B'!S1840,'Speed Bin A-B'!S1944)</f>
        <v>0</v>
      </c>
      <c r="T65" s="269">
        <f>SUM('Speed Bin A-B'!T72,'Speed Bin A-B'!T176,'Speed Bin A-B'!T280,'Speed Bin A-B'!T384,'Speed Bin A-B'!T488,'Speed Bin A-B'!T800,'Speed Bin A-B'!T904,'Speed Bin A-B'!T1008,'Speed Bin A-B'!T1112,'Speed Bin A-B'!T1216,'Speed Bin A-B'!T1528,'Speed Bin A-B'!T1632,'Speed Bin A-B'!T1736,'Speed Bin A-B'!T1840,'Speed Bin A-B'!T1944)</f>
        <v>0</v>
      </c>
      <c r="U65" s="269">
        <f>SUM('Speed Bin A-B'!U72,'Speed Bin A-B'!U176,'Speed Bin A-B'!U280,'Speed Bin A-B'!U384,'Speed Bin A-B'!U488,'Speed Bin A-B'!U800,'Speed Bin A-B'!U904,'Speed Bin A-B'!U1008,'Speed Bin A-B'!U1112,'Speed Bin A-B'!U1216,'Speed Bin A-B'!U1528,'Speed Bin A-B'!U1632,'Speed Bin A-B'!U1736,'Speed Bin A-B'!U1840,'Speed Bin A-B'!U1944)</f>
        <v>0</v>
      </c>
      <c r="V65" s="270">
        <f>IFERROR(AVERAGE('Speed Bin A-B'!V72,'Speed Bin A-B'!V176,'Speed Bin A-B'!V280,'Speed Bin A-B'!V384,'Speed Bin A-B'!V488,'Speed Bin A-B'!V800,'Speed Bin A-B'!V904,'Speed Bin A-B'!V1008,'Speed Bin A-B'!V1112,'Speed Bin A-B'!V1216,'Speed Bin A-B'!V1528,'Speed Bin A-B'!V1632,'Speed Bin A-B'!V1736,'Speed Bin A-B'!V1840,'Speed Bin A-B'!V1944),"-")</f>
        <v>23.487500000000001</v>
      </c>
      <c r="W65" s="270">
        <f>IFERROR(AVERAGE('Speed Bin A-B'!W72,'Speed Bin A-B'!W176,'Speed Bin A-B'!W280,'Speed Bin A-B'!W384,'Speed Bin A-B'!W488,'Speed Bin A-B'!W800,'Speed Bin A-B'!W904,'Speed Bin A-B'!W1008,'Speed Bin A-B'!W1112,'Speed Bin A-B'!W1216,'Speed Bin A-B'!W1528,'Speed Bin A-B'!W1632,'Speed Bin A-B'!W1736,'Speed Bin A-B'!W1840,'Speed Bin A-B'!W1944),"-")</f>
        <v>27.087500000000002</v>
      </c>
      <c r="X65" s="263"/>
      <c r="Y65" s="263"/>
    </row>
    <row r="66" spans="1:25" x14ac:dyDescent="0.2">
      <c r="A66" s="268">
        <v>0.64583333333333304</v>
      </c>
      <c r="B66" s="269">
        <f>SUM('Speed Bin A-B'!B73,'Speed Bin A-B'!B177,'Speed Bin A-B'!B281,'Speed Bin A-B'!B385,'Speed Bin A-B'!B489,'Speed Bin A-B'!B801,'Speed Bin A-B'!B905,'Speed Bin A-B'!B1009,'Speed Bin A-B'!B1113,'Speed Bin A-B'!B1217,'Speed Bin A-B'!B1529,'Speed Bin A-B'!B1633,'Speed Bin A-B'!B1737,'Speed Bin A-B'!B1841,'Speed Bin A-B'!B1945)</f>
        <v>304</v>
      </c>
      <c r="C66" s="269">
        <f>SUM('Speed Bin A-B'!C73,'Speed Bin A-B'!C177,'Speed Bin A-B'!C281,'Speed Bin A-B'!C385,'Speed Bin A-B'!C489,'Speed Bin A-B'!C801,'Speed Bin A-B'!C905,'Speed Bin A-B'!C1009,'Speed Bin A-B'!C1113,'Speed Bin A-B'!C1217,'Speed Bin A-B'!C1529,'Speed Bin A-B'!C1633,'Speed Bin A-B'!C1737,'Speed Bin A-B'!C1841,'Speed Bin A-B'!C1945)</f>
        <v>2</v>
      </c>
      <c r="D66" s="269">
        <f>SUM('Speed Bin A-B'!D73,'Speed Bin A-B'!D177,'Speed Bin A-B'!D281,'Speed Bin A-B'!D385,'Speed Bin A-B'!D489,'Speed Bin A-B'!D801,'Speed Bin A-B'!D905,'Speed Bin A-B'!D1009,'Speed Bin A-B'!D1113,'Speed Bin A-B'!D1217,'Speed Bin A-B'!D1529,'Speed Bin A-B'!D1633,'Speed Bin A-B'!D1737,'Speed Bin A-B'!D1841,'Speed Bin A-B'!D1945)</f>
        <v>12</v>
      </c>
      <c r="E66" s="269">
        <f>SUM('Speed Bin A-B'!E73,'Speed Bin A-B'!E177,'Speed Bin A-B'!E281,'Speed Bin A-B'!E385,'Speed Bin A-B'!E489,'Speed Bin A-B'!E801,'Speed Bin A-B'!E905,'Speed Bin A-B'!E1009,'Speed Bin A-B'!E1113,'Speed Bin A-B'!E1217,'Speed Bin A-B'!E1529,'Speed Bin A-B'!E1633,'Speed Bin A-B'!E1737,'Speed Bin A-B'!E1841,'Speed Bin A-B'!E1945)</f>
        <v>43</v>
      </c>
      <c r="F66" s="269">
        <f>SUM('Speed Bin A-B'!F73,'Speed Bin A-B'!F177,'Speed Bin A-B'!F281,'Speed Bin A-B'!F385,'Speed Bin A-B'!F489,'Speed Bin A-B'!F801,'Speed Bin A-B'!F905,'Speed Bin A-B'!F1009,'Speed Bin A-B'!F1113,'Speed Bin A-B'!F1217,'Speed Bin A-B'!F1529,'Speed Bin A-B'!F1633,'Speed Bin A-B'!F1737,'Speed Bin A-B'!F1841,'Speed Bin A-B'!F1945)</f>
        <v>140</v>
      </c>
      <c r="G66" s="269">
        <f>SUM('Speed Bin A-B'!G73,'Speed Bin A-B'!G177,'Speed Bin A-B'!G281,'Speed Bin A-B'!G385,'Speed Bin A-B'!G489,'Speed Bin A-B'!G801,'Speed Bin A-B'!G905,'Speed Bin A-B'!G1009,'Speed Bin A-B'!G1113,'Speed Bin A-B'!G1217,'Speed Bin A-B'!G1529,'Speed Bin A-B'!G1633,'Speed Bin A-B'!G1737,'Speed Bin A-B'!G1841,'Speed Bin A-B'!G1945)</f>
        <v>96</v>
      </c>
      <c r="H66" s="269">
        <f>SUM('Speed Bin A-B'!H73,'Speed Bin A-B'!H177,'Speed Bin A-B'!H281,'Speed Bin A-B'!H385,'Speed Bin A-B'!H489,'Speed Bin A-B'!H801,'Speed Bin A-B'!H905,'Speed Bin A-B'!H1009,'Speed Bin A-B'!H1113,'Speed Bin A-B'!H1217,'Speed Bin A-B'!H1529,'Speed Bin A-B'!H1633,'Speed Bin A-B'!H1737,'Speed Bin A-B'!H1841,'Speed Bin A-B'!H1945)</f>
        <v>10</v>
      </c>
      <c r="I66" s="269">
        <f>SUM('Speed Bin A-B'!I73,'Speed Bin A-B'!I177,'Speed Bin A-B'!I281,'Speed Bin A-B'!I385,'Speed Bin A-B'!I489,'Speed Bin A-B'!I801,'Speed Bin A-B'!I905,'Speed Bin A-B'!I1009,'Speed Bin A-B'!I1113,'Speed Bin A-B'!I1217,'Speed Bin A-B'!I1529,'Speed Bin A-B'!I1633,'Speed Bin A-B'!I1737,'Speed Bin A-B'!I1841,'Speed Bin A-B'!I1945)</f>
        <v>1</v>
      </c>
      <c r="J66" s="269">
        <f>SUM('Speed Bin A-B'!J73,'Speed Bin A-B'!J177,'Speed Bin A-B'!J281,'Speed Bin A-B'!J385,'Speed Bin A-B'!J489,'Speed Bin A-B'!J801,'Speed Bin A-B'!J905,'Speed Bin A-B'!J1009,'Speed Bin A-B'!J1113,'Speed Bin A-B'!J1217,'Speed Bin A-B'!J1529,'Speed Bin A-B'!J1633,'Speed Bin A-B'!J1737,'Speed Bin A-B'!J1841,'Speed Bin A-B'!J1945)</f>
        <v>0</v>
      </c>
      <c r="K66" s="269">
        <f>SUM('Speed Bin A-B'!K73,'Speed Bin A-B'!K177,'Speed Bin A-B'!K281,'Speed Bin A-B'!K385,'Speed Bin A-B'!K489,'Speed Bin A-B'!K801,'Speed Bin A-B'!K905,'Speed Bin A-B'!K1009,'Speed Bin A-B'!K1113,'Speed Bin A-B'!K1217,'Speed Bin A-B'!K1529,'Speed Bin A-B'!K1633,'Speed Bin A-B'!K1737,'Speed Bin A-B'!K1841,'Speed Bin A-B'!K1945)</f>
        <v>0</v>
      </c>
      <c r="L66" s="269">
        <f>SUM('Speed Bin A-B'!L73,'Speed Bin A-B'!L177,'Speed Bin A-B'!L281,'Speed Bin A-B'!L385,'Speed Bin A-B'!L489,'Speed Bin A-B'!L801,'Speed Bin A-B'!L905,'Speed Bin A-B'!L1009,'Speed Bin A-B'!L1113,'Speed Bin A-B'!L1217,'Speed Bin A-B'!L1529,'Speed Bin A-B'!L1633,'Speed Bin A-B'!L1737,'Speed Bin A-B'!L1841,'Speed Bin A-B'!L1945)</f>
        <v>0</v>
      </c>
      <c r="M66" s="269">
        <f>SUM('Speed Bin A-B'!M73,'Speed Bin A-B'!M177,'Speed Bin A-B'!M281,'Speed Bin A-B'!M385,'Speed Bin A-B'!M489,'Speed Bin A-B'!M801,'Speed Bin A-B'!M905,'Speed Bin A-B'!M1009,'Speed Bin A-B'!M1113,'Speed Bin A-B'!M1217,'Speed Bin A-B'!M1529,'Speed Bin A-B'!M1633,'Speed Bin A-B'!M1737,'Speed Bin A-B'!M1841,'Speed Bin A-B'!M1945)</f>
        <v>0</v>
      </c>
      <c r="N66" s="269">
        <f>SUM('Speed Bin A-B'!N73,'Speed Bin A-B'!N177,'Speed Bin A-B'!N281,'Speed Bin A-B'!N385,'Speed Bin A-B'!N489,'Speed Bin A-B'!N801,'Speed Bin A-B'!N905,'Speed Bin A-B'!N1009,'Speed Bin A-B'!N1113,'Speed Bin A-B'!N1217,'Speed Bin A-B'!N1529,'Speed Bin A-B'!N1633,'Speed Bin A-B'!N1737,'Speed Bin A-B'!N1841,'Speed Bin A-B'!N1945)</f>
        <v>0</v>
      </c>
      <c r="O66" s="269">
        <f>SUM('Speed Bin A-B'!O73,'Speed Bin A-B'!O177,'Speed Bin A-B'!O281,'Speed Bin A-B'!O385,'Speed Bin A-B'!O489,'Speed Bin A-B'!O801,'Speed Bin A-B'!O905,'Speed Bin A-B'!O1009,'Speed Bin A-B'!O1113,'Speed Bin A-B'!O1217,'Speed Bin A-B'!O1529,'Speed Bin A-B'!O1633,'Speed Bin A-B'!O1737,'Speed Bin A-B'!O1841,'Speed Bin A-B'!O1945)</f>
        <v>0</v>
      </c>
      <c r="P66" s="269">
        <f>SUM('Speed Bin A-B'!P73,'Speed Bin A-B'!P177,'Speed Bin A-B'!P281,'Speed Bin A-B'!P385,'Speed Bin A-B'!P489,'Speed Bin A-B'!P801,'Speed Bin A-B'!P905,'Speed Bin A-B'!P1009,'Speed Bin A-B'!P1113,'Speed Bin A-B'!P1217,'Speed Bin A-B'!P1529,'Speed Bin A-B'!P1633,'Speed Bin A-B'!P1737,'Speed Bin A-B'!P1841,'Speed Bin A-B'!P1945)</f>
        <v>0</v>
      </c>
      <c r="Q66" s="269">
        <f>SUM('Speed Bin A-B'!Q73,'Speed Bin A-B'!Q177,'Speed Bin A-B'!Q281,'Speed Bin A-B'!Q385,'Speed Bin A-B'!Q489,'Speed Bin A-B'!Q801,'Speed Bin A-B'!Q905,'Speed Bin A-B'!Q1009,'Speed Bin A-B'!Q1113,'Speed Bin A-B'!Q1217,'Speed Bin A-B'!Q1529,'Speed Bin A-B'!Q1633,'Speed Bin A-B'!Q1737,'Speed Bin A-B'!Q1841,'Speed Bin A-B'!Q1945)</f>
        <v>0</v>
      </c>
      <c r="R66" s="269">
        <f>SUM('Speed Bin A-B'!R73,'Speed Bin A-B'!R177,'Speed Bin A-B'!R281,'Speed Bin A-B'!R385,'Speed Bin A-B'!R489,'Speed Bin A-B'!R801,'Speed Bin A-B'!R905,'Speed Bin A-B'!R1009,'Speed Bin A-B'!R1113,'Speed Bin A-B'!R1217,'Speed Bin A-B'!R1529,'Speed Bin A-B'!R1633,'Speed Bin A-B'!R1737,'Speed Bin A-B'!R1841,'Speed Bin A-B'!R1945)</f>
        <v>0</v>
      </c>
      <c r="S66" s="269">
        <f>SUM('Speed Bin A-B'!S73,'Speed Bin A-B'!S177,'Speed Bin A-B'!S281,'Speed Bin A-B'!S385,'Speed Bin A-B'!S489,'Speed Bin A-B'!S801,'Speed Bin A-B'!S905,'Speed Bin A-B'!S1009,'Speed Bin A-B'!S1113,'Speed Bin A-B'!S1217,'Speed Bin A-B'!S1529,'Speed Bin A-B'!S1633,'Speed Bin A-B'!S1737,'Speed Bin A-B'!S1841,'Speed Bin A-B'!S1945)</f>
        <v>0</v>
      </c>
      <c r="T66" s="269">
        <f>SUM('Speed Bin A-B'!T73,'Speed Bin A-B'!T177,'Speed Bin A-B'!T281,'Speed Bin A-B'!T385,'Speed Bin A-B'!T489,'Speed Bin A-B'!T801,'Speed Bin A-B'!T905,'Speed Bin A-B'!T1009,'Speed Bin A-B'!T1113,'Speed Bin A-B'!T1217,'Speed Bin A-B'!T1529,'Speed Bin A-B'!T1633,'Speed Bin A-B'!T1737,'Speed Bin A-B'!T1841,'Speed Bin A-B'!T1945)</f>
        <v>0</v>
      </c>
      <c r="U66" s="269">
        <f>SUM('Speed Bin A-B'!U73,'Speed Bin A-B'!U177,'Speed Bin A-B'!U281,'Speed Bin A-B'!U385,'Speed Bin A-B'!U489,'Speed Bin A-B'!U801,'Speed Bin A-B'!U905,'Speed Bin A-B'!U1009,'Speed Bin A-B'!U1113,'Speed Bin A-B'!U1217,'Speed Bin A-B'!U1529,'Speed Bin A-B'!U1633,'Speed Bin A-B'!U1737,'Speed Bin A-B'!U1841,'Speed Bin A-B'!U1945)</f>
        <v>0</v>
      </c>
      <c r="V66" s="270">
        <f>IFERROR(AVERAGE('Speed Bin A-B'!V73,'Speed Bin A-B'!V177,'Speed Bin A-B'!V281,'Speed Bin A-B'!V385,'Speed Bin A-B'!V489,'Speed Bin A-B'!V801,'Speed Bin A-B'!V905,'Speed Bin A-B'!V1009,'Speed Bin A-B'!V1113,'Speed Bin A-B'!V1217,'Speed Bin A-B'!V1529,'Speed Bin A-B'!V1633,'Speed Bin A-B'!V1737,'Speed Bin A-B'!V1841,'Speed Bin A-B'!V1945),"-")</f>
        <v>23.3125</v>
      </c>
      <c r="W66" s="270">
        <f>IFERROR(AVERAGE('Speed Bin A-B'!W73,'Speed Bin A-B'!W177,'Speed Bin A-B'!W281,'Speed Bin A-B'!W385,'Speed Bin A-B'!W489,'Speed Bin A-B'!W801,'Speed Bin A-B'!W905,'Speed Bin A-B'!W1009,'Speed Bin A-B'!W1113,'Speed Bin A-B'!W1217,'Speed Bin A-B'!W1529,'Speed Bin A-B'!W1633,'Speed Bin A-B'!W1737,'Speed Bin A-B'!W1841,'Speed Bin A-B'!W1945),"-")</f>
        <v>27.162499999999998</v>
      </c>
      <c r="X66" s="263"/>
      <c r="Y66" s="263"/>
    </row>
    <row r="67" spans="1:25" x14ac:dyDescent="0.2">
      <c r="A67" s="268">
        <v>0.65625</v>
      </c>
      <c r="B67" s="269">
        <f>SUM('Speed Bin A-B'!B74,'Speed Bin A-B'!B178,'Speed Bin A-B'!B282,'Speed Bin A-B'!B386,'Speed Bin A-B'!B490,'Speed Bin A-B'!B802,'Speed Bin A-B'!B906,'Speed Bin A-B'!B1010,'Speed Bin A-B'!B1114,'Speed Bin A-B'!B1218,'Speed Bin A-B'!B1530,'Speed Bin A-B'!B1634,'Speed Bin A-B'!B1738,'Speed Bin A-B'!B1842,'Speed Bin A-B'!B1946)</f>
        <v>164</v>
      </c>
      <c r="C67" s="269">
        <f>SUM('Speed Bin A-B'!C74,'Speed Bin A-B'!C178,'Speed Bin A-B'!C282,'Speed Bin A-B'!C386,'Speed Bin A-B'!C490,'Speed Bin A-B'!C802,'Speed Bin A-B'!C906,'Speed Bin A-B'!C1010,'Speed Bin A-B'!C1114,'Speed Bin A-B'!C1218,'Speed Bin A-B'!C1530,'Speed Bin A-B'!C1634,'Speed Bin A-B'!C1738,'Speed Bin A-B'!C1842,'Speed Bin A-B'!C1946)</f>
        <v>1</v>
      </c>
      <c r="D67" s="269">
        <f>SUM('Speed Bin A-B'!D74,'Speed Bin A-B'!D178,'Speed Bin A-B'!D282,'Speed Bin A-B'!D386,'Speed Bin A-B'!D490,'Speed Bin A-B'!D802,'Speed Bin A-B'!D906,'Speed Bin A-B'!D1010,'Speed Bin A-B'!D1114,'Speed Bin A-B'!D1218,'Speed Bin A-B'!D1530,'Speed Bin A-B'!D1634,'Speed Bin A-B'!D1738,'Speed Bin A-B'!D1842,'Speed Bin A-B'!D1946)</f>
        <v>7</v>
      </c>
      <c r="E67" s="269">
        <f>SUM('Speed Bin A-B'!E74,'Speed Bin A-B'!E178,'Speed Bin A-B'!E282,'Speed Bin A-B'!E386,'Speed Bin A-B'!E490,'Speed Bin A-B'!E802,'Speed Bin A-B'!E906,'Speed Bin A-B'!E1010,'Speed Bin A-B'!E1114,'Speed Bin A-B'!E1218,'Speed Bin A-B'!E1530,'Speed Bin A-B'!E1634,'Speed Bin A-B'!E1738,'Speed Bin A-B'!E1842,'Speed Bin A-B'!E1946)</f>
        <v>22</v>
      </c>
      <c r="F67" s="269">
        <f>SUM('Speed Bin A-B'!F74,'Speed Bin A-B'!F178,'Speed Bin A-B'!F282,'Speed Bin A-B'!F386,'Speed Bin A-B'!F490,'Speed Bin A-B'!F802,'Speed Bin A-B'!F906,'Speed Bin A-B'!F1010,'Speed Bin A-B'!F1114,'Speed Bin A-B'!F1218,'Speed Bin A-B'!F1530,'Speed Bin A-B'!F1634,'Speed Bin A-B'!F1738,'Speed Bin A-B'!F1842,'Speed Bin A-B'!F1946)</f>
        <v>67</v>
      </c>
      <c r="G67" s="269">
        <f>SUM('Speed Bin A-B'!G74,'Speed Bin A-B'!G178,'Speed Bin A-B'!G282,'Speed Bin A-B'!G386,'Speed Bin A-B'!G490,'Speed Bin A-B'!G802,'Speed Bin A-B'!G906,'Speed Bin A-B'!G1010,'Speed Bin A-B'!G1114,'Speed Bin A-B'!G1218,'Speed Bin A-B'!G1530,'Speed Bin A-B'!G1634,'Speed Bin A-B'!G1738,'Speed Bin A-B'!G1842,'Speed Bin A-B'!G1946)</f>
        <v>59</v>
      </c>
      <c r="H67" s="269">
        <f>SUM('Speed Bin A-B'!H74,'Speed Bin A-B'!H178,'Speed Bin A-B'!H282,'Speed Bin A-B'!H386,'Speed Bin A-B'!H490,'Speed Bin A-B'!H802,'Speed Bin A-B'!H906,'Speed Bin A-B'!H1010,'Speed Bin A-B'!H1114,'Speed Bin A-B'!H1218,'Speed Bin A-B'!H1530,'Speed Bin A-B'!H1634,'Speed Bin A-B'!H1738,'Speed Bin A-B'!H1842,'Speed Bin A-B'!H1946)</f>
        <v>8</v>
      </c>
      <c r="I67" s="269">
        <f>SUM('Speed Bin A-B'!I74,'Speed Bin A-B'!I178,'Speed Bin A-B'!I282,'Speed Bin A-B'!I386,'Speed Bin A-B'!I490,'Speed Bin A-B'!I802,'Speed Bin A-B'!I906,'Speed Bin A-B'!I1010,'Speed Bin A-B'!I1114,'Speed Bin A-B'!I1218,'Speed Bin A-B'!I1530,'Speed Bin A-B'!I1634,'Speed Bin A-B'!I1738,'Speed Bin A-B'!I1842,'Speed Bin A-B'!I1946)</f>
        <v>0</v>
      </c>
      <c r="J67" s="269">
        <f>SUM('Speed Bin A-B'!J74,'Speed Bin A-B'!J178,'Speed Bin A-B'!J282,'Speed Bin A-B'!J386,'Speed Bin A-B'!J490,'Speed Bin A-B'!J802,'Speed Bin A-B'!J906,'Speed Bin A-B'!J1010,'Speed Bin A-B'!J1114,'Speed Bin A-B'!J1218,'Speed Bin A-B'!J1530,'Speed Bin A-B'!J1634,'Speed Bin A-B'!J1738,'Speed Bin A-B'!J1842,'Speed Bin A-B'!J1946)</f>
        <v>0</v>
      </c>
      <c r="K67" s="269">
        <f>SUM('Speed Bin A-B'!K74,'Speed Bin A-B'!K178,'Speed Bin A-B'!K282,'Speed Bin A-B'!K386,'Speed Bin A-B'!K490,'Speed Bin A-B'!K802,'Speed Bin A-B'!K906,'Speed Bin A-B'!K1010,'Speed Bin A-B'!K1114,'Speed Bin A-B'!K1218,'Speed Bin A-B'!K1530,'Speed Bin A-B'!K1634,'Speed Bin A-B'!K1738,'Speed Bin A-B'!K1842,'Speed Bin A-B'!K1946)</f>
        <v>0</v>
      </c>
      <c r="L67" s="269">
        <f>SUM('Speed Bin A-B'!L74,'Speed Bin A-B'!L178,'Speed Bin A-B'!L282,'Speed Bin A-B'!L386,'Speed Bin A-B'!L490,'Speed Bin A-B'!L802,'Speed Bin A-B'!L906,'Speed Bin A-B'!L1010,'Speed Bin A-B'!L1114,'Speed Bin A-B'!L1218,'Speed Bin A-B'!L1530,'Speed Bin A-B'!L1634,'Speed Bin A-B'!L1738,'Speed Bin A-B'!L1842,'Speed Bin A-B'!L1946)</f>
        <v>0</v>
      </c>
      <c r="M67" s="269">
        <f>SUM('Speed Bin A-B'!M74,'Speed Bin A-B'!M178,'Speed Bin A-B'!M282,'Speed Bin A-B'!M386,'Speed Bin A-B'!M490,'Speed Bin A-B'!M802,'Speed Bin A-B'!M906,'Speed Bin A-B'!M1010,'Speed Bin A-B'!M1114,'Speed Bin A-B'!M1218,'Speed Bin A-B'!M1530,'Speed Bin A-B'!M1634,'Speed Bin A-B'!M1738,'Speed Bin A-B'!M1842,'Speed Bin A-B'!M1946)</f>
        <v>0</v>
      </c>
      <c r="N67" s="269">
        <f>SUM('Speed Bin A-B'!N74,'Speed Bin A-B'!N178,'Speed Bin A-B'!N282,'Speed Bin A-B'!N386,'Speed Bin A-B'!N490,'Speed Bin A-B'!N802,'Speed Bin A-B'!N906,'Speed Bin A-B'!N1010,'Speed Bin A-B'!N1114,'Speed Bin A-B'!N1218,'Speed Bin A-B'!N1530,'Speed Bin A-B'!N1634,'Speed Bin A-B'!N1738,'Speed Bin A-B'!N1842,'Speed Bin A-B'!N1946)</f>
        <v>0</v>
      </c>
      <c r="O67" s="269">
        <f>SUM('Speed Bin A-B'!O74,'Speed Bin A-B'!O178,'Speed Bin A-B'!O282,'Speed Bin A-B'!O386,'Speed Bin A-B'!O490,'Speed Bin A-B'!O802,'Speed Bin A-B'!O906,'Speed Bin A-B'!O1010,'Speed Bin A-B'!O1114,'Speed Bin A-B'!O1218,'Speed Bin A-B'!O1530,'Speed Bin A-B'!O1634,'Speed Bin A-B'!O1738,'Speed Bin A-B'!O1842,'Speed Bin A-B'!O1946)</f>
        <v>0</v>
      </c>
      <c r="P67" s="269">
        <f>SUM('Speed Bin A-B'!P74,'Speed Bin A-B'!P178,'Speed Bin A-B'!P282,'Speed Bin A-B'!P386,'Speed Bin A-B'!P490,'Speed Bin A-B'!P802,'Speed Bin A-B'!P906,'Speed Bin A-B'!P1010,'Speed Bin A-B'!P1114,'Speed Bin A-B'!P1218,'Speed Bin A-B'!P1530,'Speed Bin A-B'!P1634,'Speed Bin A-B'!P1738,'Speed Bin A-B'!P1842,'Speed Bin A-B'!P1946)</f>
        <v>0</v>
      </c>
      <c r="Q67" s="269">
        <f>SUM('Speed Bin A-B'!Q74,'Speed Bin A-B'!Q178,'Speed Bin A-B'!Q282,'Speed Bin A-B'!Q386,'Speed Bin A-B'!Q490,'Speed Bin A-B'!Q802,'Speed Bin A-B'!Q906,'Speed Bin A-B'!Q1010,'Speed Bin A-B'!Q1114,'Speed Bin A-B'!Q1218,'Speed Bin A-B'!Q1530,'Speed Bin A-B'!Q1634,'Speed Bin A-B'!Q1738,'Speed Bin A-B'!Q1842,'Speed Bin A-B'!Q1946)</f>
        <v>0</v>
      </c>
      <c r="R67" s="269">
        <f>SUM('Speed Bin A-B'!R74,'Speed Bin A-B'!R178,'Speed Bin A-B'!R282,'Speed Bin A-B'!R386,'Speed Bin A-B'!R490,'Speed Bin A-B'!R802,'Speed Bin A-B'!R906,'Speed Bin A-B'!R1010,'Speed Bin A-B'!R1114,'Speed Bin A-B'!R1218,'Speed Bin A-B'!R1530,'Speed Bin A-B'!R1634,'Speed Bin A-B'!R1738,'Speed Bin A-B'!R1842,'Speed Bin A-B'!R1946)</f>
        <v>0</v>
      </c>
      <c r="S67" s="269">
        <f>SUM('Speed Bin A-B'!S74,'Speed Bin A-B'!S178,'Speed Bin A-B'!S282,'Speed Bin A-B'!S386,'Speed Bin A-B'!S490,'Speed Bin A-B'!S802,'Speed Bin A-B'!S906,'Speed Bin A-B'!S1010,'Speed Bin A-B'!S1114,'Speed Bin A-B'!S1218,'Speed Bin A-B'!S1530,'Speed Bin A-B'!S1634,'Speed Bin A-B'!S1738,'Speed Bin A-B'!S1842,'Speed Bin A-B'!S1946)</f>
        <v>0</v>
      </c>
      <c r="T67" s="269">
        <f>SUM('Speed Bin A-B'!T74,'Speed Bin A-B'!T178,'Speed Bin A-B'!T282,'Speed Bin A-B'!T386,'Speed Bin A-B'!T490,'Speed Bin A-B'!T802,'Speed Bin A-B'!T906,'Speed Bin A-B'!T1010,'Speed Bin A-B'!T1114,'Speed Bin A-B'!T1218,'Speed Bin A-B'!T1530,'Speed Bin A-B'!T1634,'Speed Bin A-B'!T1738,'Speed Bin A-B'!T1842,'Speed Bin A-B'!T1946)</f>
        <v>0</v>
      </c>
      <c r="U67" s="269">
        <f>SUM('Speed Bin A-B'!U74,'Speed Bin A-B'!U178,'Speed Bin A-B'!U282,'Speed Bin A-B'!U386,'Speed Bin A-B'!U490,'Speed Bin A-B'!U802,'Speed Bin A-B'!U906,'Speed Bin A-B'!U1010,'Speed Bin A-B'!U1114,'Speed Bin A-B'!U1218,'Speed Bin A-B'!U1530,'Speed Bin A-B'!U1634,'Speed Bin A-B'!U1738,'Speed Bin A-B'!U1842,'Speed Bin A-B'!U1946)</f>
        <v>0</v>
      </c>
      <c r="V67" s="270">
        <f>IFERROR(AVERAGE('Speed Bin A-B'!V74,'Speed Bin A-B'!V178,'Speed Bin A-B'!V282,'Speed Bin A-B'!V386,'Speed Bin A-B'!V490,'Speed Bin A-B'!V802,'Speed Bin A-B'!V906,'Speed Bin A-B'!V1010,'Speed Bin A-B'!V1114,'Speed Bin A-B'!V1218,'Speed Bin A-B'!V1530,'Speed Bin A-B'!V1634,'Speed Bin A-B'!V1738,'Speed Bin A-B'!V1842,'Speed Bin A-B'!V1946),"-")</f>
        <v>23.675000000000004</v>
      </c>
      <c r="W67" s="270">
        <f>IFERROR(AVERAGE('Speed Bin A-B'!W74,'Speed Bin A-B'!W178,'Speed Bin A-B'!W282,'Speed Bin A-B'!W386,'Speed Bin A-B'!W490,'Speed Bin A-B'!W802,'Speed Bin A-B'!W906,'Speed Bin A-B'!W1010,'Speed Bin A-B'!W1114,'Speed Bin A-B'!W1218,'Speed Bin A-B'!W1530,'Speed Bin A-B'!W1634,'Speed Bin A-B'!W1738,'Speed Bin A-B'!W1842,'Speed Bin A-B'!W1946),"-")</f>
        <v>28.349999999999998</v>
      </c>
      <c r="X67" s="263"/>
      <c r="Y67" s="263"/>
    </row>
    <row r="68" spans="1:25" x14ac:dyDescent="0.2">
      <c r="A68" s="268">
        <v>0.66666666666666696</v>
      </c>
      <c r="B68" s="269">
        <f>SUM('Speed Bin A-B'!B75,'Speed Bin A-B'!B179,'Speed Bin A-B'!B283,'Speed Bin A-B'!B387,'Speed Bin A-B'!B491,'Speed Bin A-B'!B803,'Speed Bin A-B'!B907,'Speed Bin A-B'!B1011,'Speed Bin A-B'!B1115,'Speed Bin A-B'!B1219,'Speed Bin A-B'!B1531,'Speed Bin A-B'!B1635,'Speed Bin A-B'!B1739,'Speed Bin A-B'!B1843,'Speed Bin A-B'!B1947)</f>
        <v>190</v>
      </c>
      <c r="C68" s="269">
        <f>SUM('Speed Bin A-B'!C75,'Speed Bin A-B'!C179,'Speed Bin A-B'!C283,'Speed Bin A-B'!C387,'Speed Bin A-B'!C491,'Speed Bin A-B'!C803,'Speed Bin A-B'!C907,'Speed Bin A-B'!C1011,'Speed Bin A-B'!C1115,'Speed Bin A-B'!C1219,'Speed Bin A-B'!C1531,'Speed Bin A-B'!C1635,'Speed Bin A-B'!C1739,'Speed Bin A-B'!C1843,'Speed Bin A-B'!C1947)</f>
        <v>0</v>
      </c>
      <c r="D68" s="269">
        <f>SUM('Speed Bin A-B'!D75,'Speed Bin A-B'!D179,'Speed Bin A-B'!D283,'Speed Bin A-B'!D387,'Speed Bin A-B'!D491,'Speed Bin A-B'!D803,'Speed Bin A-B'!D907,'Speed Bin A-B'!D1011,'Speed Bin A-B'!D1115,'Speed Bin A-B'!D1219,'Speed Bin A-B'!D1531,'Speed Bin A-B'!D1635,'Speed Bin A-B'!D1739,'Speed Bin A-B'!D1843,'Speed Bin A-B'!D1947)</f>
        <v>7</v>
      </c>
      <c r="E68" s="269">
        <f>SUM('Speed Bin A-B'!E75,'Speed Bin A-B'!E179,'Speed Bin A-B'!E283,'Speed Bin A-B'!E387,'Speed Bin A-B'!E491,'Speed Bin A-B'!E803,'Speed Bin A-B'!E907,'Speed Bin A-B'!E1011,'Speed Bin A-B'!E1115,'Speed Bin A-B'!E1219,'Speed Bin A-B'!E1531,'Speed Bin A-B'!E1635,'Speed Bin A-B'!E1739,'Speed Bin A-B'!E1843,'Speed Bin A-B'!E1947)</f>
        <v>10</v>
      </c>
      <c r="F68" s="269">
        <f>SUM('Speed Bin A-B'!F75,'Speed Bin A-B'!F179,'Speed Bin A-B'!F283,'Speed Bin A-B'!F387,'Speed Bin A-B'!F491,'Speed Bin A-B'!F803,'Speed Bin A-B'!F907,'Speed Bin A-B'!F1011,'Speed Bin A-B'!F1115,'Speed Bin A-B'!F1219,'Speed Bin A-B'!F1531,'Speed Bin A-B'!F1635,'Speed Bin A-B'!F1739,'Speed Bin A-B'!F1843,'Speed Bin A-B'!F1947)</f>
        <v>68</v>
      </c>
      <c r="G68" s="269">
        <f>SUM('Speed Bin A-B'!G75,'Speed Bin A-B'!G179,'Speed Bin A-B'!G283,'Speed Bin A-B'!G387,'Speed Bin A-B'!G491,'Speed Bin A-B'!G803,'Speed Bin A-B'!G907,'Speed Bin A-B'!G1011,'Speed Bin A-B'!G1115,'Speed Bin A-B'!G1219,'Speed Bin A-B'!G1531,'Speed Bin A-B'!G1635,'Speed Bin A-B'!G1739,'Speed Bin A-B'!G1843,'Speed Bin A-B'!G1947)</f>
        <v>89</v>
      </c>
      <c r="H68" s="269">
        <f>SUM('Speed Bin A-B'!H75,'Speed Bin A-B'!H179,'Speed Bin A-B'!H283,'Speed Bin A-B'!H387,'Speed Bin A-B'!H491,'Speed Bin A-B'!H803,'Speed Bin A-B'!H907,'Speed Bin A-B'!H1011,'Speed Bin A-B'!H1115,'Speed Bin A-B'!H1219,'Speed Bin A-B'!H1531,'Speed Bin A-B'!H1635,'Speed Bin A-B'!H1739,'Speed Bin A-B'!H1843,'Speed Bin A-B'!H1947)</f>
        <v>14</v>
      </c>
      <c r="I68" s="269">
        <f>SUM('Speed Bin A-B'!I75,'Speed Bin A-B'!I179,'Speed Bin A-B'!I283,'Speed Bin A-B'!I387,'Speed Bin A-B'!I491,'Speed Bin A-B'!I803,'Speed Bin A-B'!I907,'Speed Bin A-B'!I1011,'Speed Bin A-B'!I1115,'Speed Bin A-B'!I1219,'Speed Bin A-B'!I1531,'Speed Bin A-B'!I1635,'Speed Bin A-B'!I1739,'Speed Bin A-B'!I1843,'Speed Bin A-B'!I1947)</f>
        <v>2</v>
      </c>
      <c r="J68" s="269">
        <f>SUM('Speed Bin A-B'!J75,'Speed Bin A-B'!J179,'Speed Bin A-B'!J283,'Speed Bin A-B'!J387,'Speed Bin A-B'!J491,'Speed Bin A-B'!J803,'Speed Bin A-B'!J907,'Speed Bin A-B'!J1011,'Speed Bin A-B'!J1115,'Speed Bin A-B'!J1219,'Speed Bin A-B'!J1531,'Speed Bin A-B'!J1635,'Speed Bin A-B'!J1739,'Speed Bin A-B'!J1843,'Speed Bin A-B'!J1947)</f>
        <v>0</v>
      </c>
      <c r="K68" s="269">
        <f>SUM('Speed Bin A-B'!K75,'Speed Bin A-B'!K179,'Speed Bin A-B'!K283,'Speed Bin A-B'!K387,'Speed Bin A-B'!K491,'Speed Bin A-B'!K803,'Speed Bin A-B'!K907,'Speed Bin A-B'!K1011,'Speed Bin A-B'!K1115,'Speed Bin A-B'!K1219,'Speed Bin A-B'!K1531,'Speed Bin A-B'!K1635,'Speed Bin A-B'!K1739,'Speed Bin A-B'!K1843,'Speed Bin A-B'!K1947)</f>
        <v>0</v>
      </c>
      <c r="L68" s="269">
        <f>SUM('Speed Bin A-B'!L75,'Speed Bin A-B'!L179,'Speed Bin A-B'!L283,'Speed Bin A-B'!L387,'Speed Bin A-B'!L491,'Speed Bin A-B'!L803,'Speed Bin A-B'!L907,'Speed Bin A-B'!L1011,'Speed Bin A-B'!L1115,'Speed Bin A-B'!L1219,'Speed Bin A-B'!L1531,'Speed Bin A-B'!L1635,'Speed Bin A-B'!L1739,'Speed Bin A-B'!L1843,'Speed Bin A-B'!L1947)</f>
        <v>0</v>
      </c>
      <c r="M68" s="269">
        <f>SUM('Speed Bin A-B'!M75,'Speed Bin A-B'!M179,'Speed Bin A-B'!M283,'Speed Bin A-B'!M387,'Speed Bin A-B'!M491,'Speed Bin A-B'!M803,'Speed Bin A-B'!M907,'Speed Bin A-B'!M1011,'Speed Bin A-B'!M1115,'Speed Bin A-B'!M1219,'Speed Bin A-B'!M1531,'Speed Bin A-B'!M1635,'Speed Bin A-B'!M1739,'Speed Bin A-B'!M1843,'Speed Bin A-B'!M1947)</f>
        <v>0</v>
      </c>
      <c r="N68" s="269">
        <f>SUM('Speed Bin A-B'!N75,'Speed Bin A-B'!N179,'Speed Bin A-B'!N283,'Speed Bin A-B'!N387,'Speed Bin A-B'!N491,'Speed Bin A-B'!N803,'Speed Bin A-B'!N907,'Speed Bin A-B'!N1011,'Speed Bin A-B'!N1115,'Speed Bin A-B'!N1219,'Speed Bin A-B'!N1531,'Speed Bin A-B'!N1635,'Speed Bin A-B'!N1739,'Speed Bin A-B'!N1843,'Speed Bin A-B'!N1947)</f>
        <v>0</v>
      </c>
      <c r="O68" s="269">
        <f>SUM('Speed Bin A-B'!O75,'Speed Bin A-B'!O179,'Speed Bin A-B'!O283,'Speed Bin A-B'!O387,'Speed Bin A-B'!O491,'Speed Bin A-B'!O803,'Speed Bin A-B'!O907,'Speed Bin A-B'!O1011,'Speed Bin A-B'!O1115,'Speed Bin A-B'!O1219,'Speed Bin A-B'!O1531,'Speed Bin A-B'!O1635,'Speed Bin A-B'!O1739,'Speed Bin A-B'!O1843,'Speed Bin A-B'!O1947)</f>
        <v>0</v>
      </c>
      <c r="P68" s="269">
        <f>SUM('Speed Bin A-B'!P75,'Speed Bin A-B'!P179,'Speed Bin A-B'!P283,'Speed Bin A-B'!P387,'Speed Bin A-B'!P491,'Speed Bin A-B'!P803,'Speed Bin A-B'!P907,'Speed Bin A-B'!P1011,'Speed Bin A-B'!P1115,'Speed Bin A-B'!P1219,'Speed Bin A-B'!P1531,'Speed Bin A-B'!P1635,'Speed Bin A-B'!P1739,'Speed Bin A-B'!P1843,'Speed Bin A-B'!P1947)</f>
        <v>0</v>
      </c>
      <c r="Q68" s="269">
        <f>SUM('Speed Bin A-B'!Q75,'Speed Bin A-B'!Q179,'Speed Bin A-B'!Q283,'Speed Bin A-B'!Q387,'Speed Bin A-B'!Q491,'Speed Bin A-B'!Q803,'Speed Bin A-B'!Q907,'Speed Bin A-B'!Q1011,'Speed Bin A-B'!Q1115,'Speed Bin A-B'!Q1219,'Speed Bin A-B'!Q1531,'Speed Bin A-B'!Q1635,'Speed Bin A-B'!Q1739,'Speed Bin A-B'!Q1843,'Speed Bin A-B'!Q1947)</f>
        <v>0</v>
      </c>
      <c r="R68" s="269">
        <f>SUM('Speed Bin A-B'!R75,'Speed Bin A-B'!R179,'Speed Bin A-B'!R283,'Speed Bin A-B'!R387,'Speed Bin A-B'!R491,'Speed Bin A-B'!R803,'Speed Bin A-B'!R907,'Speed Bin A-B'!R1011,'Speed Bin A-B'!R1115,'Speed Bin A-B'!R1219,'Speed Bin A-B'!R1531,'Speed Bin A-B'!R1635,'Speed Bin A-B'!R1739,'Speed Bin A-B'!R1843,'Speed Bin A-B'!R1947)</f>
        <v>0</v>
      </c>
      <c r="S68" s="269">
        <f>SUM('Speed Bin A-B'!S75,'Speed Bin A-B'!S179,'Speed Bin A-B'!S283,'Speed Bin A-B'!S387,'Speed Bin A-B'!S491,'Speed Bin A-B'!S803,'Speed Bin A-B'!S907,'Speed Bin A-B'!S1011,'Speed Bin A-B'!S1115,'Speed Bin A-B'!S1219,'Speed Bin A-B'!S1531,'Speed Bin A-B'!S1635,'Speed Bin A-B'!S1739,'Speed Bin A-B'!S1843,'Speed Bin A-B'!S1947)</f>
        <v>0</v>
      </c>
      <c r="T68" s="269">
        <f>SUM('Speed Bin A-B'!T75,'Speed Bin A-B'!T179,'Speed Bin A-B'!T283,'Speed Bin A-B'!T387,'Speed Bin A-B'!T491,'Speed Bin A-B'!T803,'Speed Bin A-B'!T907,'Speed Bin A-B'!T1011,'Speed Bin A-B'!T1115,'Speed Bin A-B'!T1219,'Speed Bin A-B'!T1531,'Speed Bin A-B'!T1635,'Speed Bin A-B'!T1739,'Speed Bin A-B'!T1843,'Speed Bin A-B'!T1947)</f>
        <v>0</v>
      </c>
      <c r="U68" s="269">
        <f>SUM('Speed Bin A-B'!U75,'Speed Bin A-B'!U179,'Speed Bin A-B'!U283,'Speed Bin A-B'!U387,'Speed Bin A-B'!U491,'Speed Bin A-B'!U803,'Speed Bin A-B'!U907,'Speed Bin A-B'!U1011,'Speed Bin A-B'!U1115,'Speed Bin A-B'!U1219,'Speed Bin A-B'!U1531,'Speed Bin A-B'!U1635,'Speed Bin A-B'!U1739,'Speed Bin A-B'!U1843,'Speed Bin A-B'!U1947)</f>
        <v>0</v>
      </c>
      <c r="V68" s="270">
        <f>IFERROR(AVERAGE('Speed Bin A-B'!V75,'Speed Bin A-B'!V179,'Speed Bin A-B'!V283,'Speed Bin A-B'!V387,'Speed Bin A-B'!V491,'Speed Bin A-B'!V803,'Speed Bin A-B'!V907,'Speed Bin A-B'!V1011,'Speed Bin A-B'!V1115,'Speed Bin A-B'!V1219,'Speed Bin A-B'!V1531,'Speed Bin A-B'!V1635,'Speed Bin A-B'!V1739,'Speed Bin A-B'!V1843,'Speed Bin A-B'!V1947),"-")</f>
        <v>24.962499999999999</v>
      </c>
      <c r="W68" s="270">
        <f>IFERROR(AVERAGE('Speed Bin A-B'!W75,'Speed Bin A-B'!W179,'Speed Bin A-B'!W283,'Speed Bin A-B'!W387,'Speed Bin A-B'!W491,'Speed Bin A-B'!W803,'Speed Bin A-B'!W907,'Speed Bin A-B'!W1011,'Speed Bin A-B'!W1115,'Speed Bin A-B'!W1219,'Speed Bin A-B'!W1531,'Speed Bin A-B'!W1635,'Speed Bin A-B'!W1739,'Speed Bin A-B'!W1843,'Speed Bin A-B'!W1947),"-")</f>
        <v>28.6875</v>
      </c>
      <c r="X68" s="263"/>
      <c r="Y68" s="263"/>
    </row>
    <row r="69" spans="1:25" x14ac:dyDescent="0.2">
      <c r="A69" s="268">
        <v>0.67708333333333304</v>
      </c>
      <c r="B69" s="269">
        <f>SUM('Speed Bin A-B'!B76,'Speed Bin A-B'!B180,'Speed Bin A-B'!B284,'Speed Bin A-B'!B388,'Speed Bin A-B'!B492,'Speed Bin A-B'!B804,'Speed Bin A-B'!B908,'Speed Bin A-B'!B1012,'Speed Bin A-B'!B1116,'Speed Bin A-B'!B1220,'Speed Bin A-B'!B1532,'Speed Bin A-B'!B1636,'Speed Bin A-B'!B1740,'Speed Bin A-B'!B1844,'Speed Bin A-B'!B1948)</f>
        <v>209</v>
      </c>
      <c r="C69" s="269">
        <f>SUM('Speed Bin A-B'!C76,'Speed Bin A-B'!C180,'Speed Bin A-B'!C284,'Speed Bin A-B'!C388,'Speed Bin A-B'!C492,'Speed Bin A-B'!C804,'Speed Bin A-B'!C908,'Speed Bin A-B'!C1012,'Speed Bin A-B'!C1116,'Speed Bin A-B'!C1220,'Speed Bin A-B'!C1532,'Speed Bin A-B'!C1636,'Speed Bin A-B'!C1740,'Speed Bin A-B'!C1844,'Speed Bin A-B'!C1948)</f>
        <v>3</v>
      </c>
      <c r="D69" s="269">
        <f>SUM('Speed Bin A-B'!D76,'Speed Bin A-B'!D180,'Speed Bin A-B'!D284,'Speed Bin A-B'!D388,'Speed Bin A-B'!D492,'Speed Bin A-B'!D804,'Speed Bin A-B'!D908,'Speed Bin A-B'!D1012,'Speed Bin A-B'!D1116,'Speed Bin A-B'!D1220,'Speed Bin A-B'!D1532,'Speed Bin A-B'!D1636,'Speed Bin A-B'!D1740,'Speed Bin A-B'!D1844,'Speed Bin A-B'!D1948)</f>
        <v>8</v>
      </c>
      <c r="E69" s="269">
        <f>SUM('Speed Bin A-B'!E76,'Speed Bin A-B'!E180,'Speed Bin A-B'!E284,'Speed Bin A-B'!E388,'Speed Bin A-B'!E492,'Speed Bin A-B'!E804,'Speed Bin A-B'!E908,'Speed Bin A-B'!E1012,'Speed Bin A-B'!E1116,'Speed Bin A-B'!E1220,'Speed Bin A-B'!E1532,'Speed Bin A-B'!E1636,'Speed Bin A-B'!E1740,'Speed Bin A-B'!E1844,'Speed Bin A-B'!E1948)</f>
        <v>19</v>
      </c>
      <c r="F69" s="269">
        <f>SUM('Speed Bin A-B'!F76,'Speed Bin A-B'!F180,'Speed Bin A-B'!F284,'Speed Bin A-B'!F388,'Speed Bin A-B'!F492,'Speed Bin A-B'!F804,'Speed Bin A-B'!F908,'Speed Bin A-B'!F1012,'Speed Bin A-B'!F1116,'Speed Bin A-B'!F1220,'Speed Bin A-B'!F1532,'Speed Bin A-B'!F1636,'Speed Bin A-B'!F1740,'Speed Bin A-B'!F1844,'Speed Bin A-B'!F1948)</f>
        <v>81</v>
      </c>
      <c r="G69" s="269">
        <f>SUM('Speed Bin A-B'!G76,'Speed Bin A-B'!G180,'Speed Bin A-B'!G284,'Speed Bin A-B'!G388,'Speed Bin A-B'!G492,'Speed Bin A-B'!G804,'Speed Bin A-B'!G908,'Speed Bin A-B'!G1012,'Speed Bin A-B'!G1116,'Speed Bin A-B'!G1220,'Speed Bin A-B'!G1532,'Speed Bin A-B'!G1636,'Speed Bin A-B'!G1740,'Speed Bin A-B'!G1844,'Speed Bin A-B'!G1948)</f>
        <v>81</v>
      </c>
      <c r="H69" s="269">
        <f>SUM('Speed Bin A-B'!H76,'Speed Bin A-B'!H180,'Speed Bin A-B'!H284,'Speed Bin A-B'!H388,'Speed Bin A-B'!H492,'Speed Bin A-B'!H804,'Speed Bin A-B'!H908,'Speed Bin A-B'!H1012,'Speed Bin A-B'!H1116,'Speed Bin A-B'!H1220,'Speed Bin A-B'!H1532,'Speed Bin A-B'!H1636,'Speed Bin A-B'!H1740,'Speed Bin A-B'!H1844,'Speed Bin A-B'!H1948)</f>
        <v>16</v>
      </c>
      <c r="I69" s="269">
        <f>SUM('Speed Bin A-B'!I76,'Speed Bin A-B'!I180,'Speed Bin A-B'!I284,'Speed Bin A-B'!I388,'Speed Bin A-B'!I492,'Speed Bin A-B'!I804,'Speed Bin A-B'!I908,'Speed Bin A-B'!I1012,'Speed Bin A-B'!I1116,'Speed Bin A-B'!I1220,'Speed Bin A-B'!I1532,'Speed Bin A-B'!I1636,'Speed Bin A-B'!I1740,'Speed Bin A-B'!I1844,'Speed Bin A-B'!I1948)</f>
        <v>1</v>
      </c>
      <c r="J69" s="269">
        <f>SUM('Speed Bin A-B'!J76,'Speed Bin A-B'!J180,'Speed Bin A-B'!J284,'Speed Bin A-B'!J388,'Speed Bin A-B'!J492,'Speed Bin A-B'!J804,'Speed Bin A-B'!J908,'Speed Bin A-B'!J1012,'Speed Bin A-B'!J1116,'Speed Bin A-B'!J1220,'Speed Bin A-B'!J1532,'Speed Bin A-B'!J1636,'Speed Bin A-B'!J1740,'Speed Bin A-B'!J1844,'Speed Bin A-B'!J1948)</f>
        <v>0</v>
      </c>
      <c r="K69" s="269">
        <f>SUM('Speed Bin A-B'!K76,'Speed Bin A-B'!K180,'Speed Bin A-B'!K284,'Speed Bin A-B'!K388,'Speed Bin A-B'!K492,'Speed Bin A-B'!K804,'Speed Bin A-B'!K908,'Speed Bin A-B'!K1012,'Speed Bin A-B'!K1116,'Speed Bin A-B'!K1220,'Speed Bin A-B'!K1532,'Speed Bin A-B'!K1636,'Speed Bin A-B'!K1740,'Speed Bin A-B'!K1844,'Speed Bin A-B'!K1948)</f>
        <v>0</v>
      </c>
      <c r="L69" s="269">
        <f>SUM('Speed Bin A-B'!L76,'Speed Bin A-B'!L180,'Speed Bin A-B'!L284,'Speed Bin A-B'!L388,'Speed Bin A-B'!L492,'Speed Bin A-B'!L804,'Speed Bin A-B'!L908,'Speed Bin A-B'!L1012,'Speed Bin A-B'!L1116,'Speed Bin A-B'!L1220,'Speed Bin A-B'!L1532,'Speed Bin A-B'!L1636,'Speed Bin A-B'!L1740,'Speed Bin A-B'!L1844,'Speed Bin A-B'!L1948)</f>
        <v>0</v>
      </c>
      <c r="M69" s="269">
        <f>SUM('Speed Bin A-B'!M76,'Speed Bin A-B'!M180,'Speed Bin A-B'!M284,'Speed Bin A-B'!M388,'Speed Bin A-B'!M492,'Speed Bin A-B'!M804,'Speed Bin A-B'!M908,'Speed Bin A-B'!M1012,'Speed Bin A-B'!M1116,'Speed Bin A-B'!M1220,'Speed Bin A-B'!M1532,'Speed Bin A-B'!M1636,'Speed Bin A-B'!M1740,'Speed Bin A-B'!M1844,'Speed Bin A-B'!M1948)</f>
        <v>0</v>
      </c>
      <c r="N69" s="269">
        <f>SUM('Speed Bin A-B'!N76,'Speed Bin A-B'!N180,'Speed Bin A-B'!N284,'Speed Bin A-B'!N388,'Speed Bin A-B'!N492,'Speed Bin A-B'!N804,'Speed Bin A-B'!N908,'Speed Bin A-B'!N1012,'Speed Bin A-B'!N1116,'Speed Bin A-B'!N1220,'Speed Bin A-B'!N1532,'Speed Bin A-B'!N1636,'Speed Bin A-B'!N1740,'Speed Bin A-B'!N1844,'Speed Bin A-B'!N1948)</f>
        <v>0</v>
      </c>
      <c r="O69" s="269">
        <f>SUM('Speed Bin A-B'!O76,'Speed Bin A-B'!O180,'Speed Bin A-B'!O284,'Speed Bin A-B'!O388,'Speed Bin A-B'!O492,'Speed Bin A-B'!O804,'Speed Bin A-B'!O908,'Speed Bin A-B'!O1012,'Speed Bin A-B'!O1116,'Speed Bin A-B'!O1220,'Speed Bin A-B'!O1532,'Speed Bin A-B'!O1636,'Speed Bin A-B'!O1740,'Speed Bin A-B'!O1844,'Speed Bin A-B'!O1948)</f>
        <v>0</v>
      </c>
      <c r="P69" s="269">
        <f>SUM('Speed Bin A-B'!P76,'Speed Bin A-B'!P180,'Speed Bin A-B'!P284,'Speed Bin A-B'!P388,'Speed Bin A-B'!P492,'Speed Bin A-B'!P804,'Speed Bin A-B'!P908,'Speed Bin A-B'!P1012,'Speed Bin A-B'!P1116,'Speed Bin A-B'!P1220,'Speed Bin A-B'!P1532,'Speed Bin A-B'!P1636,'Speed Bin A-B'!P1740,'Speed Bin A-B'!P1844,'Speed Bin A-B'!P1948)</f>
        <v>0</v>
      </c>
      <c r="Q69" s="269">
        <f>SUM('Speed Bin A-B'!Q76,'Speed Bin A-B'!Q180,'Speed Bin A-B'!Q284,'Speed Bin A-B'!Q388,'Speed Bin A-B'!Q492,'Speed Bin A-B'!Q804,'Speed Bin A-B'!Q908,'Speed Bin A-B'!Q1012,'Speed Bin A-B'!Q1116,'Speed Bin A-B'!Q1220,'Speed Bin A-B'!Q1532,'Speed Bin A-B'!Q1636,'Speed Bin A-B'!Q1740,'Speed Bin A-B'!Q1844,'Speed Bin A-B'!Q1948)</f>
        <v>0</v>
      </c>
      <c r="R69" s="269">
        <f>SUM('Speed Bin A-B'!R76,'Speed Bin A-B'!R180,'Speed Bin A-B'!R284,'Speed Bin A-B'!R388,'Speed Bin A-B'!R492,'Speed Bin A-B'!R804,'Speed Bin A-B'!R908,'Speed Bin A-B'!R1012,'Speed Bin A-B'!R1116,'Speed Bin A-B'!R1220,'Speed Bin A-B'!R1532,'Speed Bin A-B'!R1636,'Speed Bin A-B'!R1740,'Speed Bin A-B'!R1844,'Speed Bin A-B'!R1948)</f>
        <v>0</v>
      </c>
      <c r="S69" s="269">
        <f>SUM('Speed Bin A-B'!S76,'Speed Bin A-B'!S180,'Speed Bin A-B'!S284,'Speed Bin A-B'!S388,'Speed Bin A-B'!S492,'Speed Bin A-B'!S804,'Speed Bin A-B'!S908,'Speed Bin A-B'!S1012,'Speed Bin A-B'!S1116,'Speed Bin A-B'!S1220,'Speed Bin A-B'!S1532,'Speed Bin A-B'!S1636,'Speed Bin A-B'!S1740,'Speed Bin A-B'!S1844,'Speed Bin A-B'!S1948)</f>
        <v>0</v>
      </c>
      <c r="T69" s="269">
        <f>SUM('Speed Bin A-B'!T76,'Speed Bin A-B'!T180,'Speed Bin A-B'!T284,'Speed Bin A-B'!T388,'Speed Bin A-B'!T492,'Speed Bin A-B'!T804,'Speed Bin A-B'!T908,'Speed Bin A-B'!T1012,'Speed Bin A-B'!T1116,'Speed Bin A-B'!T1220,'Speed Bin A-B'!T1532,'Speed Bin A-B'!T1636,'Speed Bin A-B'!T1740,'Speed Bin A-B'!T1844,'Speed Bin A-B'!T1948)</f>
        <v>0</v>
      </c>
      <c r="U69" s="269">
        <f>SUM('Speed Bin A-B'!U76,'Speed Bin A-B'!U180,'Speed Bin A-B'!U284,'Speed Bin A-B'!U388,'Speed Bin A-B'!U492,'Speed Bin A-B'!U804,'Speed Bin A-B'!U908,'Speed Bin A-B'!U1012,'Speed Bin A-B'!U1116,'Speed Bin A-B'!U1220,'Speed Bin A-B'!U1532,'Speed Bin A-B'!U1636,'Speed Bin A-B'!U1740,'Speed Bin A-B'!U1844,'Speed Bin A-B'!U1948)</f>
        <v>0</v>
      </c>
      <c r="V69" s="270">
        <f>IFERROR(AVERAGE('Speed Bin A-B'!V76,'Speed Bin A-B'!V180,'Speed Bin A-B'!V284,'Speed Bin A-B'!V388,'Speed Bin A-B'!V492,'Speed Bin A-B'!V804,'Speed Bin A-B'!V908,'Speed Bin A-B'!V1012,'Speed Bin A-B'!V1116,'Speed Bin A-B'!V1220,'Speed Bin A-B'!V1532,'Speed Bin A-B'!V1636,'Speed Bin A-B'!V1740,'Speed Bin A-B'!V1844,'Speed Bin A-B'!V1948),"-")</f>
        <v>24.062499999999996</v>
      </c>
      <c r="W69" s="270">
        <f>IFERROR(AVERAGE('Speed Bin A-B'!W76,'Speed Bin A-B'!W180,'Speed Bin A-B'!W284,'Speed Bin A-B'!W388,'Speed Bin A-B'!W492,'Speed Bin A-B'!W804,'Speed Bin A-B'!W908,'Speed Bin A-B'!W1012,'Speed Bin A-B'!W1116,'Speed Bin A-B'!W1220,'Speed Bin A-B'!W1532,'Speed Bin A-B'!W1636,'Speed Bin A-B'!W1740,'Speed Bin A-B'!W1844,'Speed Bin A-B'!W1948),"-")</f>
        <v>28</v>
      </c>
      <c r="X69" s="263"/>
      <c r="Y69" s="263"/>
    </row>
    <row r="70" spans="1:25" x14ac:dyDescent="0.2">
      <c r="A70" s="268">
        <v>0.6875</v>
      </c>
      <c r="B70" s="269">
        <f>SUM('Speed Bin A-B'!B77,'Speed Bin A-B'!B181,'Speed Bin A-B'!B285,'Speed Bin A-B'!B389,'Speed Bin A-B'!B493,'Speed Bin A-B'!B805,'Speed Bin A-B'!B909,'Speed Bin A-B'!B1013,'Speed Bin A-B'!B1117,'Speed Bin A-B'!B1221,'Speed Bin A-B'!B1533,'Speed Bin A-B'!B1637,'Speed Bin A-B'!B1741,'Speed Bin A-B'!B1845,'Speed Bin A-B'!B1949)</f>
        <v>214</v>
      </c>
      <c r="C70" s="269">
        <f>SUM('Speed Bin A-B'!C77,'Speed Bin A-B'!C181,'Speed Bin A-B'!C285,'Speed Bin A-B'!C389,'Speed Bin A-B'!C493,'Speed Bin A-B'!C805,'Speed Bin A-B'!C909,'Speed Bin A-B'!C1013,'Speed Bin A-B'!C1117,'Speed Bin A-B'!C1221,'Speed Bin A-B'!C1533,'Speed Bin A-B'!C1637,'Speed Bin A-B'!C1741,'Speed Bin A-B'!C1845,'Speed Bin A-B'!C1949)</f>
        <v>6</v>
      </c>
      <c r="D70" s="269">
        <f>SUM('Speed Bin A-B'!D77,'Speed Bin A-B'!D181,'Speed Bin A-B'!D285,'Speed Bin A-B'!D389,'Speed Bin A-B'!D493,'Speed Bin A-B'!D805,'Speed Bin A-B'!D909,'Speed Bin A-B'!D1013,'Speed Bin A-B'!D1117,'Speed Bin A-B'!D1221,'Speed Bin A-B'!D1533,'Speed Bin A-B'!D1637,'Speed Bin A-B'!D1741,'Speed Bin A-B'!D1845,'Speed Bin A-B'!D1949)</f>
        <v>7</v>
      </c>
      <c r="E70" s="269">
        <f>SUM('Speed Bin A-B'!E77,'Speed Bin A-B'!E181,'Speed Bin A-B'!E285,'Speed Bin A-B'!E389,'Speed Bin A-B'!E493,'Speed Bin A-B'!E805,'Speed Bin A-B'!E909,'Speed Bin A-B'!E1013,'Speed Bin A-B'!E1117,'Speed Bin A-B'!E1221,'Speed Bin A-B'!E1533,'Speed Bin A-B'!E1637,'Speed Bin A-B'!E1741,'Speed Bin A-B'!E1845,'Speed Bin A-B'!E1949)</f>
        <v>25</v>
      </c>
      <c r="F70" s="269">
        <f>SUM('Speed Bin A-B'!F77,'Speed Bin A-B'!F181,'Speed Bin A-B'!F285,'Speed Bin A-B'!F389,'Speed Bin A-B'!F493,'Speed Bin A-B'!F805,'Speed Bin A-B'!F909,'Speed Bin A-B'!F1013,'Speed Bin A-B'!F1117,'Speed Bin A-B'!F1221,'Speed Bin A-B'!F1533,'Speed Bin A-B'!F1637,'Speed Bin A-B'!F1741,'Speed Bin A-B'!F1845,'Speed Bin A-B'!F1949)</f>
        <v>99</v>
      </c>
      <c r="G70" s="269">
        <f>SUM('Speed Bin A-B'!G77,'Speed Bin A-B'!G181,'Speed Bin A-B'!G285,'Speed Bin A-B'!G389,'Speed Bin A-B'!G493,'Speed Bin A-B'!G805,'Speed Bin A-B'!G909,'Speed Bin A-B'!G1013,'Speed Bin A-B'!G1117,'Speed Bin A-B'!G1221,'Speed Bin A-B'!G1533,'Speed Bin A-B'!G1637,'Speed Bin A-B'!G1741,'Speed Bin A-B'!G1845,'Speed Bin A-B'!G1949)</f>
        <v>65</v>
      </c>
      <c r="H70" s="269">
        <f>SUM('Speed Bin A-B'!H77,'Speed Bin A-B'!H181,'Speed Bin A-B'!H285,'Speed Bin A-B'!H389,'Speed Bin A-B'!H493,'Speed Bin A-B'!H805,'Speed Bin A-B'!H909,'Speed Bin A-B'!H1013,'Speed Bin A-B'!H1117,'Speed Bin A-B'!H1221,'Speed Bin A-B'!H1533,'Speed Bin A-B'!H1637,'Speed Bin A-B'!H1741,'Speed Bin A-B'!H1845,'Speed Bin A-B'!H1949)</f>
        <v>11</v>
      </c>
      <c r="I70" s="269">
        <f>SUM('Speed Bin A-B'!I77,'Speed Bin A-B'!I181,'Speed Bin A-B'!I285,'Speed Bin A-B'!I389,'Speed Bin A-B'!I493,'Speed Bin A-B'!I805,'Speed Bin A-B'!I909,'Speed Bin A-B'!I1013,'Speed Bin A-B'!I1117,'Speed Bin A-B'!I1221,'Speed Bin A-B'!I1533,'Speed Bin A-B'!I1637,'Speed Bin A-B'!I1741,'Speed Bin A-B'!I1845,'Speed Bin A-B'!I1949)</f>
        <v>0</v>
      </c>
      <c r="J70" s="269">
        <f>SUM('Speed Bin A-B'!J77,'Speed Bin A-B'!J181,'Speed Bin A-B'!J285,'Speed Bin A-B'!J389,'Speed Bin A-B'!J493,'Speed Bin A-B'!J805,'Speed Bin A-B'!J909,'Speed Bin A-B'!J1013,'Speed Bin A-B'!J1117,'Speed Bin A-B'!J1221,'Speed Bin A-B'!J1533,'Speed Bin A-B'!J1637,'Speed Bin A-B'!J1741,'Speed Bin A-B'!J1845,'Speed Bin A-B'!J1949)</f>
        <v>1</v>
      </c>
      <c r="K70" s="269">
        <f>SUM('Speed Bin A-B'!K77,'Speed Bin A-B'!K181,'Speed Bin A-B'!K285,'Speed Bin A-B'!K389,'Speed Bin A-B'!K493,'Speed Bin A-B'!K805,'Speed Bin A-B'!K909,'Speed Bin A-B'!K1013,'Speed Bin A-B'!K1117,'Speed Bin A-B'!K1221,'Speed Bin A-B'!K1533,'Speed Bin A-B'!K1637,'Speed Bin A-B'!K1741,'Speed Bin A-B'!K1845,'Speed Bin A-B'!K1949)</f>
        <v>0</v>
      </c>
      <c r="L70" s="269">
        <f>SUM('Speed Bin A-B'!L77,'Speed Bin A-B'!L181,'Speed Bin A-B'!L285,'Speed Bin A-B'!L389,'Speed Bin A-B'!L493,'Speed Bin A-B'!L805,'Speed Bin A-B'!L909,'Speed Bin A-B'!L1013,'Speed Bin A-B'!L1117,'Speed Bin A-B'!L1221,'Speed Bin A-B'!L1533,'Speed Bin A-B'!L1637,'Speed Bin A-B'!L1741,'Speed Bin A-B'!L1845,'Speed Bin A-B'!L1949)</f>
        <v>0</v>
      </c>
      <c r="M70" s="269">
        <f>SUM('Speed Bin A-B'!M77,'Speed Bin A-B'!M181,'Speed Bin A-B'!M285,'Speed Bin A-B'!M389,'Speed Bin A-B'!M493,'Speed Bin A-B'!M805,'Speed Bin A-B'!M909,'Speed Bin A-B'!M1013,'Speed Bin A-B'!M1117,'Speed Bin A-B'!M1221,'Speed Bin A-B'!M1533,'Speed Bin A-B'!M1637,'Speed Bin A-B'!M1741,'Speed Bin A-B'!M1845,'Speed Bin A-B'!M1949)</f>
        <v>0</v>
      </c>
      <c r="N70" s="269">
        <f>SUM('Speed Bin A-B'!N77,'Speed Bin A-B'!N181,'Speed Bin A-B'!N285,'Speed Bin A-B'!N389,'Speed Bin A-B'!N493,'Speed Bin A-B'!N805,'Speed Bin A-B'!N909,'Speed Bin A-B'!N1013,'Speed Bin A-B'!N1117,'Speed Bin A-B'!N1221,'Speed Bin A-B'!N1533,'Speed Bin A-B'!N1637,'Speed Bin A-B'!N1741,'Speed Bin A-B'!N1845,'Speed Bin A-B'!N1949)</f>
        <v>0</v>
      </c>
      <c r="O70" s="269">
        <f>SUM('Speed Bin A-B'!O77,'Speed Bin A-B'!O181,'Speed Bin A-B'!O285,'Speed Bin A-B'!O389,'Speed Bin A-B'!O493,'Speed Bin A-B'!O805,'Speed Bin A-B'!O909,'Speed Bin A-B'!O1013,'Speed Bin A-B'!O1117,'Speed Bin A-B'!O1221,'Speed Bin A-B'!O1533,'Speed Bin A-B'!O1637,'Speed Bin A-B'!O1741,'Speed Bin A-B'!O1845,'Speed Bin A-B'!O1949)</f>
        <v>0</v>
      </c>
      <c r="P70" s="269">
        <f>SUM('Speed Bin A-B'!P77,'Speed Bin A-B'!P181,'Speed Bin A-B'!P285,'Speed Bin A-B'!P389,'Speed Bin A-B'!P493,'Speed Bin A-B'!P805,'Speed Bin A-B'!P909,'Speed Bin A-B'!P1013,'Speed Bin A-B'!P1117,'Speed Bin A-B'!P1221,'Speed Bin A-B'!P1533,'Speed Bin A-B'!P1637,'Speed Bin A-B'!P1741,'Speed Bin A-B'!P1845,'Speed Bin A-B'!P1949)</f>
        <v>0</v>
      </c>
      <c r="Q70" s="269">
        <f>SUM('Speed Bin A-B'!Q77,'Speed Bin A-B'!Q181,'Speed Bin A-B'!Q285,'Speed Bin A-B'!Q389,'Speed Bin A-B'!Q493,'Speed Bin A-B'!Q805,'Speed Bin A-B'!Q909,'Speed Bin A-B'!Q1013,'Speed Bin A-B'!Q1117,'Speed Bin A-B'!Q1221,'Speed Bin A-B'!Q1533,'Speed Bin A-B'!Q1637,'Speed Bin A-B'!Q1741,'Speed Bin A-B'!Q1845,'Speed Bin A-B'!Q1949)</f>
        <v>0</v>
      </c>
      <c r="R70" s="269">
        <f>SUM('Speed Bin A-B'!R77,'Speed Bin A-B'!R181,'Speed Bin A-B'!R285,'Speed Bin A-B'!R389,'Speed Bin A-B'!R493,'Speed Bin A-B'!R805,'Speed Bin A-B'!R909,'Speed Bin A-B'!R1013,'Speed Bin A-B'!R1117,'Speed Bin A-B'!R1221,'Speed Bin A-B'!R1533,'Speed Bin A-B'!R1637,'Speed Bin A-B'!R1741,'Speed Bin A-B'!R1845,'Speed Bin A-B'!R1949)</f>
        <v>0</v>
      </c>
      <c r="S70" s="269">
        <f>SUM('Speed Bin A-B'!S77,'Speed Bin A-B'!S181,'Speed Bin A-B'!S285,'Speed Bin A-B'!S389,'Speed Bin A-B'!S493,'Speed Bin A-B'!S805,'Speed Bin A-B'!S909,'Speed Bin A-B'!S1013,'Speed Bin A-B'!S1117,'Speed Bin A-B'!S1221,'Speed Bin A-B'!S1533,'Speed Bin A-B'!S1637,'Speed Bin A-B'!S1741,'Speed Bin A-B'!S1845,'Speed Bin A-B'!S1949)</f>
        <v>0</v>
      </c>
      <c r="T70" s="269">
        <f>SUM('Speed Bin A-B'!T77,'Speed Bin A-B'!T181,'Speed Bin A-B'!T285,'Speed Bin A-B'!T389,'Speed Bin A-B'!T493,'Speed Bin A-B'!T805,'Speed Bin A-B'!T909,'Speed Bin A-B'!T1013,'Speed Bin A-B'!T1117,'Speed Bin A-B'!T1221,'Speed Bin A-B'!T1533,'Speed Bin A-B'!T1637,'Speed Bin A-B'!T1741,'Speed Bin A-B'!T1845,'Speed Bin A-B'!T1949)</f>
        <v>0</v>
      </c>
      <c r="U70" s="269">
        <f>SUM('Speed Bin A-B'!U77,'Speed Bin A-B'!U181,'Speed Bin A-B'!U285,'Speed Bin A-B'!U389,'Speed Bin A-B'!U493,'Speed Bin A-B'!U805,'Speed Bin A-B'!U909,'Speed Bin A-B'!U1013,'Speed Bin A-B'!U1117,'Speed Bin A-B'!U1221,'Speed Bin A-B'!U1533,'Speed Bin A-B'!U1637,'Speed Bin A-B'!U1741,'Speed Bin A-B'!U1845,'Speed Bin A-B'!U1949)</f>
        <v>0</v>
      </c>
      <c r="V70" s="270">
        <f>IFERROR(AVERAGE('Speed Bin A-B'!V77,'Speed Bin A-B'!V181,'Speed Bin A-B'!V285,'Speed Bin A-B'!V389,'Speed Bin A-B'!V493,'Speed Bin A-B'!V805,'Speed Bin A-B'!V909,'Speed Bin A-B'!V1013,'Speed Bin A-B'!V1117,'Speed Bin A-B'!V1221,'Speed Bin A-B'!V1533,'Speed Bin A-B'!V1637,'Speed Bin A-B'!V1741,'Speed Bin A-B'!V1845,'Speed Bin A-B'!V1949),"-")</f>
        <v>23.537499999999998</v>
      </c>
      <c r="W70" s="270">
        <f>IFERROR(AVERAGE('Speed Bin A-B'!W77,'Speed Bin A-B'!W181,'Speed Bin A-B'!W285,'Speed Bin A-B'!W389,'Speed Bin A-B'!W493,'Speed Bin A-B'!W805,'Speed Bin A-B'!W909,'Speed Bin A-B'!W1013,'Speed Bin A-B'!W1117,'Speed Bin A-B'!W1221,'Speed Bin A-B'!W1533,'Speed Bin A-B'!W1637,'Speed Bin A-B'!W1741,'Speed Bin A-B'!W1845,'Speed Bin A-B'!W1949),"-")</f>
        <v>27.237500000000001</v>
      </c>
      <c r="X70" s="263"/>
      <c r="Y70" s="263"/>
    </row>
    <row r="71" spans="1:25" x14ac:dyDescent="0.2">
      <c r="A71" s="268">
        <v>0.69791666666666696</v>
      </c>
      <c r="B71" s="269">
        <f>SUM('Speed Bin A-B'!B78,'Speed Bin A-B'!B182,'Speed Bin A-B'!B286,'Speed Bin A-B'!B390,'Speed Bin A-B'!B494,'Speed Bin A-B'!B806,'Speed Bin A-B'!B910,'Speed Bin A-B'!B1014,'Speed Bin A-B'!B1118,'Speed Bin A-B'!B1222,'Speed Bin A-B'!B1534,'Speed Bin A-B'!B1638,'Speed Bin A-B'!B1742,'Speed Bin A-B'!B1846,'Speed Bin A-B'!B1950)</f>
        <v>168</v>
      </c>
      <c r="C71" s="269">
        <f>SUM('Speed Bin A-B'!C78,'Speed Bin A-B'!C182,'Speed Bin A-B'!C286,'Speed Bin A-B'!C390,'Speed Bin A-B'!C494,'Speed Bin A-B'!C806,'Speed Bin A-B'!C910,'Speed Bin A-B'!C1014,'Speed Bin A-B'!C1118,'Speed Bin A-B'!C1222,'Speed Bin A-B'!C1534,'Speed Bin A-B'!C1638,'Speed Bin A-B'!C1742,'Speed Bin A-B'!C1846,'Speed Bin A-B'!C1950)</f>
        <v>0</v>
      </c>
      <c r="D71" s="269">
        <f>SUM('Speed Bin A-B'!D78,'Speed Bin A-B'!D182,'Speed Bin A-B'!D286,'Speed Bin A-B'!D390,'Speed Bin A-B'!D494,'Speed Bin A-B'!D806,'Speed Bin A-B'!D910,'Speed Bin A-B'!D1014,'Speed Bin A-B'!D1118,'Speed Bin A-B'!D1222,'Speed Bin A-B'!D1534,'Speed Bin A-B'!D1638,'Speed Bin A-B'!D1742,'Speed Bin A-B'!D1846,'Speed Bin A-B'!D1950)</f>
        <v>3</v>
      </c>
      <c r="E71" s="269">
        <f>SUM('Speed Bin A-B'!E78,'Speed Bin A-B'!E182,'Speed Bin A-B'!E286,'Speed Bin A-B'!E390,'Speed Bin A-B'!E494,'Speed Bin A-B'!E806,'Speed Bin A-B'!E910,'Speed Bin A-B'!E1014,'Speed Bin A-B'!E1118,'Speed Bin A-B'!E1222,'Speed Bin A-B'!E1534,'Speed Bin A-B'!E1638,'Speed Bin A-B'!E1742,'Speed Bin A-B'!E1846,'Speed Bin A-B'!E1950)</f>
        <v>10</v>
      </c>
      <c r="F71" s="269">
        <f>SUM('Speed Bin A-B'!F78,'Speed Bin A-B'!F182,'Speed Bin A-B'!F286,'Speed Bin A-B'!F390,'Speed Bin A-B'!F494,'Speed Bin A-B'!F806,'Speed Bin A-B'!F910,'Speed Bin A-B'!F1014,'Speed Bin A-B'!F1118,'Speed Bin A-B'!F1222,'Speed Bin A-B'!F1534,'Speed Bin A-B'!F1638,'Speed Bin A-B'!F1742,'Speed Bin A-B'!F1846,'Speed Bin A-B'!F1950)</f>
        <v>60</v>
      </c>
      <c r="G71" s="269">
        <f>SUM('Speed Bin A-B'!G78,'Speed Bin A-B'!G182,'Speed Bin A-B'!G286,'Speed Bin A-B'!G390,'Speed Bin A-B'!G494,'Speed Bin A-B'!G806,'Speed Bin A-B'!G910,'Speed Bin A-B'!G1014,'Speed Bin A-B'!G1118,'Speed Bin A-B'!G1222,'Speed Bin A-B'!G1534,'Speed Bin A-B'!G1638,'Speed Bin A-B'!G1742,'Speed Bin A-B'!G1846,'Speed Bin A-B'!G1950)</f>
        <v>80</v>
      </c>
      <c r="H71" s="269">
        <f>SUM('Speed Bin A-B'!H78,'Speed Bin A-B'!H182,'Speed Bin A-B'!H286,'Speed Bin A-B'!H390,'Speed Bin A-B'!H494,'Speed Bin A-B'!H806,'Speed Bin A-B'!H910,'Speed Bin A-B'!H1014,'Speed Bin A-B'!H1118,'Speed Bin A-B'!H1222,'Speed Bin A-B'!H1534,'Speed Bin A-B'!H1638,'Speed Bin A-B'!H1742,'Speed Bin A-B'!H1846,'Speed Bin A-B'!H1950)</f>
        <v>13</v>
      </c>
      <c r="I71" s="269">
        <f>SUM('Speed Bin A-B'!I78,'Speed Bin A-B'!I182,'Speed Bin A-B'!I286,'Speed Bin A-B'!I390,'Speed Bin A-B'!I494,'Speed Bin A-B'!I806,'Speed Bin A-B'!I910,'Speed Bin A-B'!I1014,'Speed Bin A-B'!I1118,'Speed Bin A-B'!I1222,'Speed Bin A-B'!I1534,'Speed Bin A-B'!I1638,'Speed Bin A-B'!I1742,'Speed Bin A-B'!I1846,'Speed Bin A-B'!I1950)</f>
        <v>1</v>
      </c>
      <c r="J71" s="269">
        <f>SUM('Speed Bin A-B'!J78,'Speed Bin A-B'!J182,'Speed Bin A-B'!J286,'Speed Bin A-B'!J390,'Speed Bin A-B'!J494,'Speed Bin A-B'!J806,'Speed Bin A-B'!J910,'Speed Bin A-B'!J1014,'Speed Bin A-B'!J1118,'Speed Bin A-B'!J1222,'Speed Bin A-B'!J1534,'Speed Bin A-B'!J1638,'Speed Bin A-B'!J1742,'Speed Bin A-B'!J1846,'Speed Bin A-B'!J1950)</f>
        <v>1</v>
      </c>
      <c r="K71" s="269">
        <f>SUM('Speed Bin A-B'!K78,'Speed Bin A-B'!K182,'Speed Bin A-B'!K286,'Speed Bin A-B'!K390,'Speed Bin A-B'!K494,'Speed Bin A-B'!K806,'Speed Bin A-B'!K910,'Speed Bin A-B'!K1014,'Speed Bin A-B'!K1118,'Speed Bin A-B'!K1222,'Speed Bin A-B'!K1534,'Speed Bin A-B'!K1638,'Speed Bin A-B'!K1742,'Speed Bin A-B'!K1846,'Speed Bin A-B'!K1950)</f>
        <v>0</v>
      </c>
      <c r="L71" s="269">
        <f>SUM('Speed Bin A-B'!L78,'Speed Bin A-B'!L182,'Speed Bin A-B'!L286,'Speed Bin A-B'!L390,'Speed Bin A-B'!L494,'Speed Bin A-B'!L806,'Speed Bin A-B'!L910,'Speed Bin A-B'!L1014,'Speed Bin A-B'!L1118,'Speed Bin A-B'!L1222,'Speed Bin A-B'!L1534,'Speed Bin A-B'!L1638,'Speed Bin A-B'!L1742,'Speed Bin A-B'!L1846,'Speed Bin A-B'!L1950)</f>
        <v>0</v>
      </c>
      <c r="M71" s="269">
        <f>SUM('Speed Bin A-B'!M78,'Speed Bin A-B'!M182,'Speed Bin A-B'!M286,'Speed Bin A-B'!M390,'Speed Bin A-B'!M494,'Speed Bin A-B'!M806,'Speed Bin A-B'!M910,'Speed Bin A-B'!M1014,'Speed Bin A-B'!M1118,'Speed Bin A-B'!M1222,'Speed Bin A-B'!M1534,'Speed Bin A-B'!M1638,'Speed Bin A-B'!M1742,'Speed Bin A-B'!M1846,'Speed Bin A-B'!M1950)</f>
        <v>0</v>
      </c>
      <c r="N71" s="269">
        <f>SUM('Speed Bin A-B'!N78,'Speed Bin A-B'!N182,'Speed Bin A-B'!N286,'Speed Bin A-B'!N390,'Speed Bin A-B'!N494,'Speed Bin A-B'!N806,'Speed Bin A-B'!N910,'Speed Bin A-B'!N1014,'Speed Bin A-B'!N1118,'Speed Bin A-B'!N1222,'Speed Bin A-B'!N1534,'Speed Bin A-B'!N1638,'Speed Bin A-B'!N1742,'Speed Bin A-B'!N1846,'Speed Bin A-B'!N1950)</f>
        <v>0</v>
      </c>
      <c r="O71" s="269">
        <f>SUM('Speed Bin A-B'!O78,'Speed Bin A-B'!O182,'Speed Bin A-B'!O286,'Speed Bin A-B'!O390,'Speed Bin A-B'!O494,'Speed Bin A-B'!O806,'Speed Bin A-B'!O910,'Speed Bin A-B'!O1014,'Speed Bin A-B'!O1118,'Speed Bin A-B'!O1222,'Speed Bin A-B'!O1534,'Speed Bin A-B'!O1638,'Speed Bin A-B'!O1742,'Speed Bin A-B'!O1846,'Speed Bin A-B'!O1950)</f>
        <v>0</v>
      </c>
      <c r="P71" s="269">
        <f>SUM('Speed Bin A-B'!P78,'Speed Bin A-B'!P182,'Speed Bin A-B'!P286,'Speed Bin A-B'!P390,'Speed Bin A-B'!P494,'Speed Bin A-B'!P806,'Speed Bin A-B'!P910,'Speed Bin A-B'!P1014,'Speed Bin A-B'!P1118,'Speed Bin A-B'!P1222,'Speed Bin A-B'!P1534,'Speed Bin A-B'!P1638,'Speed Bin A-B'!P1742,'Speed Bin A-B'!P1846,'Speed Bin A-B'!P1950)</f>
        <v>0</v>
      </c>
      <c r="Q71" s="269">
        <f>SUM('Speed Bin A-B'!Q78,'Speed Bin A-B'!Q182,'Speed Bin A-B'!Q286,'Speed Bin A-B'!Q390,'Speed Bin A-B'!Q494,'Speed Bin A-B'!Q806,'Speed Bin A-B'!Q910,'Speed Bin A-B'!Q1014,'Speed Bin A-B'!Q1118,'Speed Bin A-B'!Q1222,'Speed Bin A-B'!Q1534,'Speed Bin A-B'!Q1638,'Speed Bin A-B'!Q1742,'Speed Bin A-B'!Q1846,'Speed Bin A-B'!Q1950)</f>
        <v>0</v>
      </c>
      <c r="R71" s="269">
        <f>SUM('Speed Bin A-B'!R78,'Speed Bin A-B'!R182,'Speed Bin A-B'!R286,'Speed Bin A-B'!R390,'Speed Bin A-B'!R494,'Speed Bin A-B'!R806,'Speed Bin A-B'!R910,'Speed Bin A-B'!R1014,'Speed Bin A-B'!R1118,'Speed Bin A-B'!R1222,'Speed Bin A-B'!R1534,'Speed Bin A-B'!R1638,'Speed Bin A-B'!R1742,'Speed Bin A-B'!R1846,'Speed Bin A-B'!R1950)</f>
        <v>0</v>
      </c>
      <c r="S71" s="269">
        <f>SUM('Speed Bin A-B'!S78,'Speed Bin A-B'!S182,'Speed Bin A-B'!S286,'Speed Bin A-B'!S390,'Speed Bin A-B'!S494,'Speed Bin A-B'!S806,'Speed Bin A-B'!S910,'Speed Bin A-B'!S1014,'Speed Bin A-B'!S1118,'Speed Bin A-B'!S1222,'Speed Bin A-B'!S1534,'Speed Bin A-B'!S1638,'Speed Bin A-B'!S1742,'Speed Bin A-B'!S1846,'Speed Bin A-B'!S1950)</f>
        <v>0</v>
      </c>
      <c r="T71" s="269">
        <f>SUM('Speed Bin A-B'!T78,'Speed Bin A-B'!T182,'Speed Bin A-B'!T286,'Speed Bin A-B'!T390,'Speed Bin A-B'!T494,'Speed Bin A-B'!T806,'Speed Bin A-B'!T910,'Speed Bin A-B'!T1014,'Speed Bin A-B'!T1118,'Speed Bin A-B'!T1222,'Speed Bin A-B'!T1534,'Speed Bin A-B'!T1638,'Speed Bin A-B'!T1742,'Speed Bin A-B'!T1846,'Speed Bin A-B'!T1950)</f>
        <v>0</v>
      </c>
      <c r="U71" s="269">
        <f>SUM('Speed Bin A-B'!U78,'Speed Bin A-B'!U182,'Speed Bin A-B'!U286,'Speed Bin A-B'!U390,'Speed Bin A-B'!U494,'Speed Bin A-B'!U806,'Speed Bin A-B'!U910,'Speed Bin A-B'!U1014,'Speed Bin A-B'!U1118,'Speed Bin A-B'!U1222,'Speed Bin A-B'!U1534,'Speed Bin A-B'!U1638,'Speed Bin A-B'!U1742,'Speed Bin A-B'!U1846,'Speed Bin A-B'!U1950)</f>
        <v>0</v>
      </c>
      <c r="V71" s="270">
        <f>IFERROR(AVERAGE('Speed Bin A-B'!V78,'Speed Bin A-B'!V182,'Speed Bin A-B'!V286,'Speed Bin A-B'!V390,'Speed Bin A-B'!V494,'Speed Bin A-B'!V806,'Speed Bin A-B'!V910,'Speed Bin A-B'!V1014,'Speed Bin A-B'!V1118,'Speed Bin A-B'!V1222,'Speed Bin A-B'!V1534,'Speed Bin A-B'!V1638,'Speed Bin A-B'!V1742,'Speed Bin A-B'!V1846,'Speed Bin A-B'!V1950),"-")</f>
        <v>25.425000000000001</v>
      </c>
      <c r="W71" s="270">
        <f>IFERROR(AVERAGE('Speed Bin A-B'!W78,'Speed Bin A-B'!W182,'Speed Bin A-B'!W286,'Speed Bin A-B'!W390,'Speed Bin A-B'!W494,'Speed Bin A-B'!W806,'Speed Bin A-B'!W910,'Speed Bin A-B'!W1014,'Speed Bin A-B'!W1118,'Speed Bin A-B'!W1222,'Speed Bin A-B'!W1534,'Speed Bin A-B'!W1638,'Speed Bin A-B'!W1742,'Speed Bin A-B'!W1846,'Speed Bin A-B'!W1950),"-")</f>
        <v>28.862500000000001</v>
      </c>
      <c r="X71" s="263"/>
      <c r="Y71" s="263"/>
    </row>
    <row r="72" spans="1:25" x14ac:dyDescent="0.2">
      <c r="A72" s="268">
        <v>0.70833333333333304</v>
      </c>
      <c r="B72" s="269">
        <f>SUM('Speed Bin A-B'!B79,'Speed Bin A-B'!B183,'Speed Bin A-B'!B287,'Speed Bin A-B'!B391,'Speed Bin A-B'!B495,'Speed Bin A-B'!B807,'Speed Bin A-B'!B911,'Speed Bin A-B'!B1015,'Speed Bin A-B'!B1119,'Speed Bin A-B'!B1223,'Speed Bin A-B'!B1535,'Speed Bin A-B'!B1639,'Speed Bin A-B'!B1743,'Speed Bin A-B'!B1847,'Speed Bin A-B'!B1951)</f>
        <v>196</v>
      </c>
      <c r="C72" s="269">
        <f>SUM('Speed Bin A-B'!C79,'Speed Bin A-B'!C183,'Speed Bin A-B'!C287,'Speed Bin A-B'!C391,'Speed Bin A-B'!C495,'Speed Bin A-B'!C807,'Speed Bin A-B'!C911,'Speed Bin A-B'!C1015,'Speed Bin A-B'!C1119,'Speed Bin A-B'!C1223,'Speed Bin A-B'!C1535,'Speed Bin A-B'!C1639,'Speed Bin A-B'!C1743,'Speed Bin A-B'!C1847,'Speed Bin A-B'!C1951)</f>
        <v>1</v>
      </c>
      <c r="D72" s="269">
        <f>SUM('Speed Bin A-B'!D79,'Speed Bin A-B'!D183,'Speed Bin A-B'!D287,'Speed Bin A-B'!D391,'Speed Bin A-B'!D495,'Speed Bin A-B'!D807,'Speed Bin A-B'!D911,'Speed Bin A-B'!D1015,'Speed Bin A-B'!D1119,'Speed Bin A-B'!D1223,'Speed Bin A-B'!D1535,'Speed Bin A-B'!D1639,'Speed Bin A-B'!D1743,'Speed Bin A-B'!D1847,'Speed Bin A-B'!D1951)</f>
        <v>5</v>
      </c>
      <c r="E72" s="269">
        <f>SUM('Speed Bin A-B'!E79,'Speed Bin A-B'!E183,'Speed Bin A-B'!E287,'Speed Bin A-B'!E391,'Speed Bin A-B'!E495,'Speed Bin A-B'!E807,'Speed Bin A-B'!E911,'Speed Bin A-B'!E1015,'Speed Bin A-B'!E1119,'Speed Bin A-B'!E1223,'Speed Bin A-B'!E1535,'Speed Bin A-B'!E1639,'Speed Bin A-B'!E1743,'Speed Bin A-B'!E1847,'Speed Bin A-B'!E1951)</f>
        <v>15</v>
      </c>
      <c r="F72" s="269">
        <f>SUM('Speed Bin A-B'!F79,'Speed Bin A-B'!F183,'Speed Bin A-B'!F287,'Speed Bin A-B'!F391,'Speed Bin A-B'!F495,'Speed Bin A-B'!F807,'Speed Bin A-B'!F911,'Speed Bin A-B'!F1015,'Speed Bin A-B'!F1119,'Speed Bin A-B'!F1223,'Speed Bin A-B'!F1535,'Speed Bin A-B'!F1639,'Speed Bin A-B'!F1743,'Speed Bin A-B'!F1847,'Speed Bin A-B'!F1951)</f>
        <v>72</v>
      </c>
      <c r="G72" s="269">
        <f>SUM('Speed Bin A-B'!G79,'Speed Bin A-B'!G183,'Speed Bin A-B'!G287,'Speed Bin A-B'!G391,'Speed Bin A-B'!G495,'Speed Bin A-B'!G807,'Speed Bin A-B'!G911,'Speed Bin A-B'!G1015,'Speed Bin A-B'!G1119,'Speed Bin A-B'!G1223,'Speed Bin A-B'!G1535,'Speed Bin A-B'!G1639,'Speed Bin A-B'!G1743,'Speed Bin A-B'!G1847,'Speed Bin A-B'!G1951)</f>
        <v>80</v>
      </c>
      <c r="H72" s="269">
        <f>SUM('Speed Bin A-B'!H79,'Speed Bin A-B'!H183,'Speed Bin A-B'!H287,'Speed Bin A-B'!H391,'Speed Bin A-B'!H495,'Speed Bin A-B'!H807,'Speed Bin A-B'!H911,'Speed Bin A-B'!H1015,'Speed Bin A-B'!H1119,'Speed Bin A-B'!H1223,'Speed Bin A-B'!H1535,'Speed Bin A-B'!H1639,'Speed Bin A-B'!H1743,'Speed Bin A-B'!H1847,'Speed Bin A-B'!H1951)</f>
        <v>20</v>
      </c>
      <c r="I72" s="269">
        <f>SUM('Speed Bin A-B'!I79,'Speed Bin A-B'!I183,'Speed Bin A-B'!I287,'Speed Bin A-B'!I391,'Speed Bin A-B'!I495,'Speed Bin A-B'!I807,'Speed Bin A-B'!I911,'Speed Bin A-B'!I1015,'Speed Bin A-B'!I1119,'Speed Bin A-B'!I1223,'Speed Bin A-B'!I1535,'Speed Bin A-B'!I1639,'Speed Bin A-B'!I1743,'Speed Bin A-B'!I1847,'Speed Bin A-B'!I1951)</f>
        <v>3</v>
      </c>
      <c r="J72" s="269">
        <f>SUM('Speed Bin A-B'!J79,'Speed Bin A-B'!J183,'Speed Bin A-B'!J287,'Speed Bin A-B'!J391,'Speed Bin A-B'!J495,'Speed Bin A-B'!J807,'Speed Bin A-B'!J911,'Speed Bin A-B'!J1015,'Speed Bin A-B'!J1119,'Speed Bin A-B'!J1223,'Speed Bin A-B'!J1535,'Speed Bin A-B'!J1639,'Speed Bin A-B'!J1743,'Speed Bin A-B'!J1847,'Speed Bin A-B'!J1951)</f>
        <v>0</v>
      </c>
      <c r="K72" s="269">
        <f>SUM('Speed Bin A-B'!K79,'Speed Bin A-B'!K183,'Speed Bin A-B'!K287,'Speed Bin A-B'!K391,'Speed Bin A-B'!K495,'Speed Bin A-B'!K807,'Speed Bin A-B'!K911,'Speed Bin A-B'!K1015,'Speed Bin A-B'!K1119,'Speed Bin A-B'!K1223,'Speed Bin A-B'!K1535,'Speed Bin A-B'!K1639,'Speed Bin A-B'!K1743,'Speed Bin A-B'!K1847,'Speed Bin A-B'!K1951)</f>
        <v>0</v>
      </c>
      <c r="L72" s="269">
        <f>SUM('Speed Bin A-B'!L79,'Speed Bin A-B'!L183,'Speed Bin A-B'!L287,'Speed Bin A-B'!L391,'Speed Bin A-B'!L495,'Speed Bin A-B'!L807,'Speed Bin A-B'!L911,'Speed Bin A-B'!L1015,'Speed Bin A-B'!L1119,'Speed Bin A-B'!L1223,'Speed Bin A-B'!L1535,'Speed Bin A-B'!L1639,'Speed Bin A-B'!L1743,'Speed Bin A-B'!L1847,'Speed Bin A-B'!L1951)</f>
        <v>0</v>
      </c>
      <c r="M72" s="269">
        <f>SUM('Speed Bin A-B'!M79,'Speed Bin A-B'!M183,'Speed Bin A-B'!M287,'Speed Bin A-B'!M391,'Speed Bin A-B'!M495,'Speed Bin A-B'!M807,'Speed Bin A-B'!M911,'Speed Bin A-B'!M1015,'Speed Bin A-B'!M1119,'Speed Bin A-B'!M1223,'Speed Bin A-B'!M1535,'Speed Bin A-B'!M1639,'Speed Bin A-B'!M1743,'Speed Bin A-B'!M1847,'Speed Bin A-B'!M1951)</f>
        <v>0</v>
      </c>
      <c r="N72" s="269">
        <f>SUM('Speed Bin A-B'!N79,'Speed Bin A-B'!N183,'Speed Bin A-B'!N287,'Speed Bin A-B'!N391,'Speed Bin A-B'!N495,'Speed Bin A-B'!N807,'Speed Bin A-B'!N911,'Speed Bin A-B'!N1015,'Speed Bin A-B'!N1119,'Speed Bin A-B'!N1223,'Speed Bin A-B'!N1535,'Speed Bin A-B'!N1639,'Speed Bin A-B'!N1743,'Speed Bin A-B'!N1847,'Speed Bin A-B'!N1951)</f>
        <v>0</v>
      </c>
      <c r="O72" s="269">
        <f>SUM('Speed Bin A-B'!O79,'Speed Bin A-B'!O183,'Speed Bin A-B'!O287,'Speed Bin A-B'!O391,'Speed Bin A-B'!O495,'Speed Bin A-B'!O807,'Speed Bin A-B'!O911,'Speed Bin A-B'!O1015,'Speed Bin A-B'!O1119,'Speed Bin A-B'!O1223,'Speed Bin A-B'!O1535,'Speed Bin A-B'!O1639,'Speed Bin A-B'!O1743,'Speed Bin A-B'!O1847,'Speed Bin A-B'!O1951)</f>
        <v>0</v>
      </c>
      <c r="P72" s="269">
        <f>SUM('Speed Bin A-B'!P79,'Speed Bin A-B'!P183,'Speed Bin A-B'!P287,'Speed Bin A-B'!P391,'Speed Bin A-B'!P495,'Speed Bin A-B'!P807,'Speed Bin A-B'!P911,'Speed Bin A-B'!P1015,'Speed Bin A-B'!P1119,'Speed Bin A-B'!P1223,'Speed Bin A-B'!P1535,'Speed Bin A-B'!P1639,'Speed Bin A-B'!P1743,'Speed Bin A-B'!P1847,'Speed Bin A-B'!P1951)</f>
        <v>0</v>
      </c>
      <c r="Q72" s="269">
        <f>SUM('Speed Bin A-B'!Q79,'Speed Bin A-B'!Q183,'Speed Bin A-B'!Q287,'Speed Bin A-B'!Q391,'Speed Bin A-B'!Q495,'Speed Bin A-B'!Q807,'Speed Bin A-B'!Q911,'Speed Bin A-B'!Q1015,'Speed Bin A-B'!Q1119,'Speed Bin A-B'!Q1223,'Speed Bin A-B'!Q1535,'Speed Bin A-B'!Q1639,'Speed Bin A-B'!Q1743,'Speed Bin A-B'!Q1847,'Speed Bin A-B'!Q1951)</f>
        <v>0</v>
      </c>
      <c r="R72" s="269">
        <f>SUM('Speed Bin A-B'!R79,'Speed Bin A-B'!R183,'Speed Bin A-B'!R287,'Speed Bin A-B'!R391,'Speed Bin A-B'!R495,'Speed Bin A-B'!R807,'Speed Bin A-B'!R911,'Speed Bin A-B'!R1015,'Speed Bin A-B'!R1119,'Speed Bin A-B'!R1223,'Speed Bin A-B'!R1535,'Speed Bin A-B'!R1639,'Speed Bin A-B'!R1743,'Speed Bin A-B'!R1847,'Speed Bin A-B'!R1951)</f>
        <v>0</v>
      </c>
      <c r="S72" s="269">
        <f>SUM('Speed Bin A-B'!S79,'Speed Bin A-B'!S183,'Speed Bin A-B'!S287,'Speed Bin A-B'!S391,'Speed Bin A-B'!S495,'Speed Bin A-B'!S807,'Speed Bin A-B'!S911,'Speed Bin A-B'!S1015,'Speed Bin A-B'!S1119,'Speed Bin A-B'!S1223,'Speed Bin A-B'!S1535,'Speed Bin A-B'!S1639,'Speed Bin A-B'!S1743,'Speed Bin A-B'!S1847,'Speed Bin A-B'!S1951)</f>
        <v>0</v>
      </c>
      <c r="T72" s="269">
        <f>SUM('Speed Bin A-B'!T79,'Speed Bin A-B'!T183,'Speed Bin A-B'!T287,'Speed Bin A-B'!T391,'Speed Bin A-B'!T495,'Speed Bin A-B'!T807,'Speed Bin A-B'!T911,'Speed Bin A-B'!T1015,'Speed Bin A-B'!T1119,'Speed Bin A-B'!T1223,'Speed Bin A-B'!T1535,'Speed Bin A-B'!T1639,'Speed Bin A-B'!T1743,'Speed Bin A-B'!T1847,'Speed Bin A-B'!T1951)</f>
        <v>0</v>
      </c>
      <c r="U72" s="269">
        <f>SUM('Speed Bin A-B'!U79,'Speed Bin A-B'!U183,'Speed Bin A-B'!U287,'Speed Bin A-B'!U391,'Speed Bin A-B'!U495,'Speed Bin A-B'!U807,'Speed Bin A-B'!U911,'Speed Bin A-B'!U1015,'Speed Bin A-B'!U1119,'Speed Bin A-B'!U1223,'Speed Bin A-B'!U1535,'Speed Bin A-B'!U1639,'Speed Bin A-B'!U1743,'Speed Bin A-B'!U1847,'Speed Bin A-B'!U1951)</f>
        <v>0</v>
      </c>
      <c r="V72" s="270">
        <f>IFERROR(AVERAGE('Speed Bin A-B'!V79,'Speed Bin A-B'!V183,'Speed Bin A-B'!V287,'Speed Bin A-B'!V391,'Speed Bin A-B'!V495,'Speed Bin A-B'!V807,'Speed Bin A-B'!V911,'Speed Bin A-B'!V1015,'Speed Bin A-B'!V1119,'Speed Bin A-B'!V1223,'Speed Bin A-B'!V1535,'Speed Bin A-B'!V1639,'Speed Bin A-B'!V1743,'Speed Bin A-B'!V1847,'Speed Bin A-B'!V1951),"-")</f>
        <v>25.212500000000002</v>
      </c>
      <c r="W72" s="270">
        <f>IFERROR(AVERAGE('Speed Bin A-B'!W79,'Speed Bin A-B'!W183,'Speed Bin A-B'!W287,'Speed Bin A-B'!W391,'Speed Bin A-B'!W495,'Speed Bin A-B'!W807,'Speed Bin A-B'!W911,'Speed Bin A-B'!W1015,'Speed Bin A-B'!W1119,'Speed Bin A-B'!W1223,'Speed Bin A-B'!W1535,'Speed Bin A-B'!W1639,'Speed Bin A-B'!W1743,'Speed Bin A-B'!W1847,'Speed Bin A-B'!W1951),"-")</f>
        <v>29.337499999999999</v>
      </c>
      <c r="X72" s="263"/>
      <c r="Y72" s="263"/>
    </row>
    <row r="73" spans="1:25" x14ac:dyDescent="0.2">
      <c r="A73" s="268">
        <v>0.71875</v>
      </c>
      <c r="B73" s="269">
        <f>SUM('Speed Bin A-B'!B80,'Speed Bin A-B'!B184,'Speed Bin A-B'!B288,'Speed Bin A-B'!B392,'Speed Bin A-B'!B496,'Speed Bin A-B'!B808,'Speed Bin A-B'!B912,'Speed Bin A-B'!B1016,'Speed Bin A-B'!B1120,'Speed Bin A-B'!B1224,'Speed Bin A-B'!B1536,'Speed Bin A-B'!B1640,'Speed Bin A-B'!B1744,'Speed Bin A-B'!B1848,'Speed Bin A-B'!B1952)</f>
        <v>163</v>
      </c>
      <c r="C73" s="269">
        <f>SUM('Speed Bin A-B'!C80,'Speed Bin A-B'!C184,'Speed Bin A-B'!C288,'Speed Bin A-B'!C392,'Speed Bin A-B'!C496,'Speed Bin A-B'!C808,'Speed Bin A-B'!C912,'Speed Bin A-B'!C1016,'Speed Bin A-B'!C1120,'Speed Bin A-B'!C1224,'Speed Bin A-B'!C1536,'Speed Bin A-B'!C1640,'Speed Bin A-B'!C1744,'Speed Bin A-B'!C1848,'Speed Bin A-B'!C1952)</f>
        <v>3</v>
      </c>
      <c r="D73" s="269">
        <f>SUM('Speed Bin A-B'!D80,'Speed Bin A-B'!D184,'Speed Bin A-B'!D288,'Speed Bin A-B'!D392,'Speed Bin A-B'!D496,'Speed Bin A-B'!D808,'Speed Bin A-B'!D912,'Speed Bin A-B'!D1016,'Speed Bin A-B'!D1120,'Speed Bin A-B'!D1224,'Speed Bin A-B'!D1536,'Speed Bin A-B'!D1640,'Speed Bin A-B'!D1744,'Speed Bin A-B'!D1848,'Speed Bin A-B'!D1952)</f>
        <v>5</v>
      </c>
      <c r="E73" s="269">
        <f>SUM('Speed Bin A-B'!E80,'Speed Bin A-B'!E184,'Speed Bin A-B'!E288,'Speed Bin A-B'!E392,'Speed Bin A-B'!E496,'Speed Bin A-B'!E808,'Speed Bin A-B'!E912,'Speed Bin A-B'!E1016,'Speed Bin A-B'!E1120,'Speed Bin A-B'!E1224,'Speed Bin A-B'!E1536,'Speed Bin A-B'!E1640,'Speed Bin A-B'!E1744,'Speed Bin A-B'!E1848,'Speed Bin A-B'!E1952)</f>
        <v>17</v>
      </c>
      <c r="F73" s="269">
        <f>SUM('Speed Bin A-B'!F80,'Speed Bin A-B'!F184,'Speed Bin A-B'!F288,'Speed Bin A-B'!F392,'Speed Bin A-B'!F496,'Speed Bin A-B'!F808,'Speed Bin A-B'!F912,'Speed Bin A-B'!F1016,'Speed Bin A-B'!F1120,'Speed Bin A-B'!F1224,'Speed Bin A-B'!F1536,'Speed Bin A-B'!F1640,'Speed Bin A-B'!F1744,'Speed Bin A-B'!F1848,'Speed Bin A-B'!F1952)</f>
        <v>58</v>
      </c>
      <c r="G73" s="269">
        <f>SUM('Speed Bin A-B'!G80,'Speed Bin A-B'!G184,'Speed Bin A-B'!G288,'Speed Bin A-B'!G392,'Speed Bin A-B'!G496,'Speed Bin A-B'!G808,'Speed Bin A-B'!G912,'Speed Bin A-B'!G1016,'Speed Bin A-B'!G1120,'Speed Bin A-B'!G1224,'Speed Bin A-B'!G1536,'Speed Bin A-B'!G1640,'Speed Bin A-B'!G1744,'Speed Bin A-B'!G1848,'Speed Bin A-B'!G1952)</f>
        <v>73</v>
      </c>
      <c r="H73" s="269">
        <f>SUM('Speed Bin A-B'!H80,'Speed Bin A-B'!H184,'Speed Bin A-B'!H288,'Speed Bin A-B'!H392,'Speed Bin A-B'!H496,'Speed Bin A-B'!H808,'Speed Bin A-B'!H912,'Speed Bin A-B'!H1016,'Speed Bin A-B'!H1120,'Speed Bin A-B'!H1224,'Speed Bin A-B'!H1536,'Speed Bin A-B'!H1640,'Speed Bin A-B'!H1744,'Speed Bin A-B'!H1848,'Speed Bin A-B'!H1952)</f>
        <v>6</v>
      </c>
      <c r="I73" s="269">
        <f>SUM('Speed Bin A-B'!I80,'Speed Bin A-B'!I184,'Speed Bin A-B'!I288,'Speed Bin A-B'!I392,'Speed Bin A-B'!I496,'Speed Bin A-B'!I808,'Speed Bin A-B'!I912,'Speed Bin A-B'!I1016,'Speed Bin A-B'!I1120,'Speed Bin A-B'!I1224,'Speed Bin A-B'!I1536,'Speed Bin A-B'!I1640,'Speed Bin A-B'!I1744,'Speed Bin A-B'!I1848,'Speed Bin A-B'!I1952)</f>
        <v>1</v>
      </c>
      <c r="J73" s="269">
        <f>SUM('Speed Bin A-B'!J80,'Speed Bin A-B'!J184,'Speed Bin A-B'!J288,'Speed Bin A-B'!J392,'Speed Bin A-B'!J496,'Speed Bin A-B'!J808,'Speed Bin A-B'!J912,'Speed Bin A-B'!J1016,'Speed Bin A-B'!J1120,'Speed Bin A-B'!J1224,'Speed Bin A-B'!J1536,'Speed Bin A-B'!J1640,'Speed Bin A-B'!J1744,'Speed Bin A-B'!J1848,'Speed Bin A-B'!J1952)</f>
        <v>0</v>
      </c>
      <c r="K73" s="269">
        <f>SUM('Speed Bin A-B'!K80,'Speed Bin A-B'!K184,'Speed Bin A-B'!K288,'Speed Bin A-B'!K392,'Speed Bin A-B'!K496,'Speed Bin A-B'!K808,'Speed Bin A-B'!K912,'Speed Bin A-B'!K1016,'Speed Bin A-B'!K1120,'Speed Bin A-B'!K1224,'Speed Bin A-B'!K1536,'Speed Bin A-B'!K1640,'Speed Bin A-B'!K1744,'Speed Bin A-B'!K1848,'Speed Bin A-B'!K1952)</f>
        <v>0</v>
      </c>
      <c r="L73" s="269">
        <f>SUM('Speed Bin A-B'!L80,'Speed Bin A-B'!L184,'Speed Bin A-B'!L288,'Speed Bin A-B'!L392,'Speed Bin A-B'!L496,'Speed Bin A-B'!L808,'Speed Bin A-B'!L912,'Speed Bin A-B'!L1016,'Speed Bin A-B'!L1120,'Speed Bin A-B'!L1224,'Speed Bin A-B'!L1536,'Speed Bin A-B'!L1640,'Speed Bin A-B'!L1744,'Speed Bin A-B'!L1848,'Speed Bin A-B'!L1952)</f>
        <v>0</v>
      </c>
      <c r="M73" s="269">
        <f>SUM('Speed Bin A-B'!M80,'Speed Bin A-B'!M184,'Speed Bin A-B'!M288,'Speed Bin A-B'!M392,'Speed Bin A-B'!M496,'Speed Bin A-B'!M808,'Speed Bin A-B'!M912,'Speed Bin A-B'!M1016,'Speed Bin A-B'!M1120,'Speed Bin A-B'!M1224,'Speed Bin A-B'!M1536,'Speed Bin A-B'!M1640,'Speed Bin A-B'!M1744,'Speed Bin A-B'!M1848,'Speed Bin A-B'!M1952)</f>
        <v>0</v>
      </c>
      <c r="N73" s="269">
        <f>SUM('Speed Bin A-B'!N80,'Speed Bin A-B'!N184,'Speed Bin A-B'!N288,'Speed Bin A-B'!N392,'Speed Bin A-B'!N496,'Speed Bin A-B'!N808,'Speed Bin A-B'!N912,'Speed Bin A-B'!N1016,'Speed Bin A-B'!N1120,'Speed Bin A-B'!N1224,'Speed Bin A-B'!N1536,'Speed Bin A-B'!N1640,'Speed Bin A-B'!N1744,'Speed Bin A-B'!N1848,'Speed Bin A-B'!N1952)</f>
        <v>0</v>
      </c>
      <c r="O73" s="269">
        <f>SUM('Speed Bin A-B'!O80,'Speed Bin A-B'!O184,'Speed Bin A-B'!O288,'Speed Bin A-B'!O392,'Speed Bin A-B'!O496,'Speed Bin A-B'!O808,'Speed Bin A-B'!O912,'Speed Bin A-B'!O1016,'Speed Bin A-B'!O1120,'Speed Bin A-B'!O1224,'Speed Bin A-B'!O1536,'Speed Bin A-B'!O1640,'Speed Bin A-B'!O1744,'Speed Bin A-B'!O1848,'Speed Bin A-B'!O1952)</f>
        <v>0</v>
      </c>
      <c r="P73" s="269">
        <f>SUM('Speed Bin A-B'!P80,'Speed Bin A-B'!P184,'Speed Bin A-B'!P288,'Speed Bin A-B'!P392,'Speed Bin A-B'!P496,'Speed Bin A-B'!P808,'Speed Bin A-B'!P912,'Speed Bin A-B'!P1016,'Speed Bin A-B'!P1120,'Speed Bin A-B'!P1224,'Speed Bin A-B'!P1536,'Speed Bin A-B'!P1640,'Speed Bin A-B'!P1744,'Speed Bin A-B'!P1848,'Speed Bin A-B'!P1952)</f>
        <v>0</v>
      </c>
      <c r="Q73" s="269">
        <f>SUM('Speed Bin A-B'!Q80,'Speed Bin A-B'!Q184,'Speed Bin A-B'!Q288,'Speed Bin A-B'!Q392,'Speed Bin A-B'!Q496,'Speed Bin A-B'!Q808,'Speed Bin A-B'!Q912,'Speed Bin A-B'!Q1016,'Speed Bin A-B'!Q1120,'Speed Bin A-B'!Q1224,'Speed Bin A-B'!Q1536,'Speed Bin A-B'!Q1640,'Speed Bin A-B'!Q1744,'Speed Bin A-B'!Q1848,'Speed Bin A-B'!Q1952)</f>
        <v>0</v>
      </c>
      <c r="R73" s="269">
        <f>SUM('Speed Bin A-B'!R80,'Speed Bin A-B'!R184,'Speed Bin A-B'!R288,'Speed Bin A-B'!R392,'Speed Bin A-B'!R496,'Speed Bin A-B'!R808,'Speed Bin A-B'!R912,'Speed Bin A-B'!R1016,'Speed Bin A-B'!R1120,'Speed Bin A-B'!R1224,'Speed Bin A-B'!R1536,'Speed Bin A-B'!R1640,'Speed Bin A-B'!R1744,'Speed Bin A-B'!R1848,'Speed Bin A-B'!R1952)</f>
        <v>0</v>
      </c>
      <c r="S73" s="269">
        <f>SUM('Speed Bin A-B'!S80,'Speed Bin A-B'!S184,'Speed Bin A-B'!S288,'Speed Bin A-B'!S392,'Speed Bin A-B'!S496,'Speed Bin A-B'!S808,'Speed Bin A-B'!S912,'Speed Bin A-B'!S1016,'Speed Bin A-B'!S1120,'Speed Bin A-B'!S1224,'Speed Bin A-B'!S1536,'Speed Bin A-B'!S1640,'Speed Bin A-B'!S1744,'Speed Bin A-B'!S1848,'Speed Bin A-B'!S1952)</f>
        <v>0</v>
      </c>
      <c r="T73" s="269">
        <f>SUM('Speed Bin A-B'!T80,'Speed Bin A-B'!T184,'Speed Bin A-B'!T288,'Speed Bin A-B'!T392,'Speed Bin A-B'!T496,'Speed Bin A-B'!T808,'Speed Bin A-B'!T912,'Speed Bin A-B'!T1016,'Speed Bin A-B'!T1120,'Speed Bin A-B'!T1224,'Speed Bin A-B'!T1536,'Speed Bin A-B'!T1640,'Speed Bin A-B'!T1744,'Speed Bin A-B'!T1848,'Speed Bin A-B'!T1952)</f>
        <v>0</v>
      </c>
      <c r="U73" s="269">
        <f>SUM('Speed Bin A-B'!U80,'Speed Bin A-B'!U184,'Speed Bin A-B'!U288,'Speed Bin A-B'!U392,'Speed Bin A-B'!U496,'Speed Bin A-B'!U808,'Speed Bin A-B'!U912,'Speed Bin A-B'!U1016,'Speed Bin A-B'!U1120,'Speed Bin A-B'!U1224,'Speed Bin A-B'!U1536,'Speed Bin A-B'!U1640,'Speed Bin A-B'!U1744,'Speed Bin A-B'!U1848,'Speed Bin A-B'!U1952)</f>
        <v>0</v>
      </c>
      <c r="V73" s="270">
        <f>IFERROR(AVERAGE('Speed Bin A-B'!V80,'Speed Bin A-B'!V184,'Speed Bin A-B'!V288,'Speed Bin A-B'!V392,'Speed Bin A-B'!V496,'Speed Bin A-B'!V808,'Speed Bin A-B'!V912,'Speed Bin A-B'!V1016,'Speed Bin A-B'!V1120,'Speed Bin A-B'!V1224,'Speed Bin A-B'!V1536,'Speed Bin A-B'!V1640,'Speed Bin A-B'!V1744,'Speed Bin A-B'!V1848,'Speed Bin A-B'!V1952),"-")</f>
        <v>24.275000000000002</v>
      </c>
      <c r="W73" s="270">
        <f>IFERROR(AVERAGE('Speed Bin A-B'!W80,'Speed Bin A-B'!W184,'Speed Bin A-B'!W288,'Speed Bin A-B'!W392,'Speed Bin A-B'!W496,'Speed Bin A-B'!W808,'Speed Bin A-B'!W912,'Speed Bin A-B'!W1016,'Speed Bin A-B'!W1120,'Speed Bin A-B'!W1224,'Speed Bin A-B'!W1536,'Speed Bin A-B'!W1640,'Speed Bin A-B'!W1744,'Speed Bin A-B'!W1848,'Speed Bin A-B'!W1952),"-")</f>
        <v>28.737500000000004</v>
      </c>
      <c r="X73" s="263"/>
      <c r="Y73" s="263"/>
    </row>
    <row r="74" spans="1:25" x14ac:dyDescent="0.2">
      <c r="A74" s="268">
        <v>0.72916666666666696</v>
      </c>
      <c r="B74" s="269">
        <f>SUM('Speed Bin A-B'!B81,'Speed Bin A-B'!B185,'Speed Bin A-B'!B289,'Speed Bin A-B'!B393,'Speed Bin A-B'!B497,'Speed Bin A-B'!B809,'Speed Bin A-B'!B913,'Speed Bin A-B'!B1017,'Speed Bin A-B'!B1121,'Speed Bin A-B'!B1225,'Speed Bin A-B'!B1537,'Speed Bin A-B'!B1641,'Speed Bin A-B'!B1745,'Speed Bin A-B'!B1849,'Speed Bin A-B'!B1953)</f>
        <v>124</v>
      </c>
      <c r="C74" s="269">
        <f>SUM('Speed Bin A-B'!C81,'Speed Bin A-B'!C185,'Speed Bin A-B'!C289,'Speed Bin A-B'!C393,'Speed Bin A-B'!C497,'Speed Bin A-B'!C809,'Speed Bin A-B'!C913,'Speed Bin A-B'!C1017,'Speed Bin A-B'!C1121,'Speed Bin A-B'!C1225,'Speed Bin A-B'!C1537,'Speed Bin A-B'!C1641,'Speed Bin A-B'!C1745,'Speed Bin A-B'!C1849,'Speed Bin A-B'!C1953)</f>
        <v>0</v>
      </c>
      <c r="D74" s="269">
        <f>SUM('Speed Bin A-B'!D81,'Speed Bin A-B'!D185,'Speed Bin A-B'!D289,'Speed Bin A-B'!D393,'Speed Bin A-B'!D497,'Speed Bin A-B'!D809,'Speed Bin A-B'!D913,'Speed Bin A-B'!D1017,'Speed Bin A-B'!D1121,'Speed Bin A-B'!D1225,'Speed Bin A-B'!D1537,'Speed Bin A-B'!D1641,'Speed Bin A-B'!D1745,'Speed Bin A-B'!D1849,'Speed Bin A-B'!D1953)</f>
        <v>3</v>
      </c>
      <c r="E74" s="269">
        <f>SUM('Speed Bin A-B'!E81,'Speed Bin A-B'!E185,'Speed Bin A-B'!E289,'Speed Bin A-B'!E393,'Speed Bin A-B'!E497,'Speed Bin A-B'!E809,'Speed Bin A-B'!E913,'Speed Bin A-B'!E1017,'Speed Bin A-B'!E1121,'Speed Bin A-B'!E1225,'Speed Bin A-B'!E1537,'Speed Bin A-B'!E1641,'Speed Bin A-B'!E1745,'Speed Bin A-B'!E1849,'Speed Bin A-B'!E1953)</f>
        <v>18</v>
      </c>
      <c r="F74" s="269">
        <f>SUM('Speed Bin A-B'!F81,'Speed Bin A-B'!F185,'Speed Bin A-B'!F289,'Speed Bin A-B'!F393,'Speed Bin A-B'!F497,'Speed Bin A-B'!F809,'Speed Bin A-B'!F913,'Speed Bin A-B'!F1017,'Speed Bin A-B'!F1121,'Speed Bin A-B'!F1225,'Speed Bin A-B'!F1537,'Speed Bin A-B'!F1641,'Speed Bin A-B'!F1745,'Speed Bin A-B'!F1849,'Speed Bin A-B'!F1953)</f>
        <v>49</v>
      </c>
      <c r="G74" s="269">
        <f>SUM('Speed Bin A-B'!G81,'Speed Bin A-B'!G185,'Speed Bin A-B'!G289,'Speed Bin A-B'!G393,'Speed Bin A-B'!G497,'Speed Bin A-B'!G809,'Speed Bin A-B'!G913,'Speed Bin A-B'!G1017,'Speed Bin A-B'!G1121,'Speed Bin A-B'!G1225,'Speed Bin A-B'!G1537,'Speed Bin A-B'!G1641,'Speed Bin A-B'!G1745,'Speed Bin A-B'!G1849,'Speed Bin A-B'!G1953)</f>
        <v>48</v>
      </c>
      <c r="H74" s="269">
        <f>SUM('Speed Bin A-B'!H81,'Speed Bin A-B'!H185,'Speed Bin A-B'!H289,'Speed Bin A-B'!H393,'Speed Bin A-B'!H497,'Speed Bin A-B'!H809,'Speed Bin A-B'!H913,'Speed Bin A-B'!H1017,'Speed Bin A-B'!H1121,'Speed Bin A-B'!H1225,'Speed Bin A-B'!H1537,'Speed Bin A-B'!H1641,'Speed Bin A-B'!H1745,'Speed Bin A-B'!H1849,'Speed Bin A-B'!H1953)</f>
        <v>6</v>
      </c>
      <c r="I74" s="269">
        <f>SUM('Speed Bin A-B'!I81,'Speed Bin A-B'!I185,'Speed Bin A-B'!I289,'Speed Bin A-B'!I393,'Speed Bin A-B'!I497,'Speed Bin A-B'!I809,'Speed Bin A-B'!I913,'Speed Bin A-B'!I1017,'Speed Bin A-B'!I1121,'Speed Bin A-B'!I1225,'Speed Bin A-B'!I1537,'Speed Bin A-B'!I1641,'Speed Bin A-B'!I1745,'Speed Bin A-B'!I1849,'Speed Bin A-B'!I1953)</f>
        <v>0</v>
      </c>
      <c r="J74" s="269">
        <f>SUM('Speed Bin A-B'!J81,'Speed Bin A-B'!J185,'Speed Bin A-B'!J289,'Speed Bin A-B'!J393,'Speed Bin A-B'!J497,'Speed Bin A-B'!J809,'Speed Bin A-B'!J913,'Speed Bin A-B'!J1017,'Speed Bin A-B'!J1121,'Speed Bin A-B'!J1225,'Speed Bin A-B'!J1537,'Speed Bin A-B'!J1641,'Speed Bin A-B'!J1745,'Speed Bin A-B'!J1849,'Speed Bin A-B'!J1953)</f>
        <v>0</v>
      </c>
      <c r="K74" s="269">
        <f>SUM('Speed Bin A-B'!K81,'Speed Bin A-B'!K185,'Speed Bin A-B'!K289,'Speed Bin A-B'!K393,'Speed Bin A-B'!K497,'Speed Bin A-B'!K809,'Speed Bin A-B'!K913,'Speed Bin A-B'!K1017,'Speed Bin A-B'!K1121,'Speed Bin A-B'!K1225,'Speed Bin A-B'!K1537,'Speed Bin A-B'!K1641,'Speed Bin A-B'!K1745,'Speed Bin A-B'!K1849,'Speed Bin A-B'!K1953)</f>
        <v>0</v>
      </c>
      <c r="L74" s="269">
        <f>SUM('Speed Bin A-B'!L81,'Speed Bin A-B'!L185,'Speed Bin A-B'!L289,'Speed Bin A-B'!L393,'Speed Bin A-B'!L497,'Speed Bin A-B'!L809,'Speed Bin A-B'!L913,'Speed Bin A-B'!L1017,'Speed Bin A-B'!L1121,'Speed Bin A-B'!L1225,'Speed Bin A-B'!L1537,'Speed Bin A-B'!L1641,'Speed Bin A-B'!L1745,'Speed Bin A-B'!L1849,'Speed Bin A-B'!L1953)</f>
        <v>0</v>
      </c>
      <c r="M74" s="269">
        <f>SUM('Speed Bin A-B'!M81,'Speed Bin A-B'!M185,'Speed Bin A-B'!M289,'Speed Bin A-B'!M393,'Speed Bin A-B'!M497,'Speed Bin A-B'!M809,'Speed Bin A-B'!M913,'Speed Bin A-B'!M1017,'Speed Bin A-B'!M1121,'Speed Bin A-B'!M1225,'Speed Bin A-B'!M1537,'Speed Bin A-B'!M1641,'Speed Bin A-B'!M1745,'Speed Bin A-B'!M1849,'Speed Bin A-B'!M1953)</f>
        <v>0</v>
      </c>
      <c r="N74" s="269">
        <f>SUM('Speed Bin A-B'!N81,'Speed Bin A-B'!N185,'Speed Bin A-B'!N289,'Speed Bin A-B'!N393,'Speed Bin A-B'!N497,'Speed Bin A-B'!N809,'Speed Bin A-B'!N913,'Speed Bin A-B'!N1017,'Speed Bin A-B'!N1121,'Speed Bin A-B'!N1225,'Speed Bin A-B'!N1537,'Speed Bin A-B'!N1641,'Speed Bin A-B'!N1745,'Speed Bin A-B'!N1849,'Speed Bin A-B'!N1953)</f>
        <v>0</v>
      </c>
      <c r="O74" s="269">
        <f>SUM('Speed Bin A-B'!O81,'Speed Bin A-B'!O185,'Speed Bin A-B'!O289,'Speed Bin A-B'!O393,'Speed Bin A-B'!O497,'Speed Bin A-B'!O809,'Speed Bin A-B'!O913,'Speed Bin A-B'!O1017,'Speed Bin A-B'!O1121,'Speed Bin A-B'!O1225,'Speed Bin A-B'!O1537,'Speed Bin A-B'!O1641,'Speed Bin A-B'!O1745,'Speed Bin A-B'!O1849,'Speed Bin A-B'!O1953)</f>
        <v>0</v>
      </c>
      <c r="P74" s="269">
        <f>SUM('Speed Bin A-B'!P81,'Speed Bin A-B'!P185,'Speed Bin A-B'!P289,'Speed Bin A-B'!P393,'Speed Bin A-B'!P497,'Speed Bin A-B'!P809,'Speed Bin A-B'!P913,'Speed Bin A-B'!P1017,'Speed Bin A-B'!P1121,'Speed Bin A-B'!P1225,'Speed Bin A-B'!P1537,'Speed Bin A-B'!P1641,'Speed Bin A-B'!P1745,'Speed Bin A-B'!P1849,'Speed Bin A-B'!P1953)</f>
        <v>0</v>
      </c>
      <c r="Q74" s="269">
        <f>SUM('Speed Bin A-B'!Q81,'Speed Bin A-B'!Q185,'Speed Bin A-B'!Q289,'Speed Bin A-B'!Q393,'Speed Bin A-B'!Q497,'Speed Bin A-B'!Q809,'Speed Bin A-B'!Q913,'Speed Bin A-B'!Q1017,'Speed Bin A-B'!Q1121,'Speed Bin A-B'!Q1225,'Speed Bin A-B'!Q1537,'Speed Bin A-B'!Q1641,'Speed Bin A-B'!Q1745,'Speed Bin A-B'!Q1849,'Speed Bin A-B'!Q1953)</f>
        <v>0</v>
      </c>
      <c r="R74" s="269">
        <f>SUM('Speed Bin A-B'!R81,'Speed Bin A-B'!R185,'Speed Bin A-B'!R289,'Speed Bin A-B'!R393,'Speed Bin A-B'!R497,'Speed Bin A-B'!R809,'Speed Bin A-B'!R913,'Speed Bin A-B'!R1017,'Speed Bin A-B'!R1121,'Speed Bin A-B'!R1225,'Speed Bin A-B'!R1537,'Speed Bin A-B'!R1641,'Speed Bin A-B'!R1745,'Speed Bin A-B'!R1849,'Speed Bin A-B'!R1953)</f>
        <v>0</v>
      </c>
      <c r="S74" s="269">
        <f>SUM('Speed Bin A-B'!S81,'Speed Bin A-B'!S185,'Speed Bin A-B'!S289,'Speed Bin A-B'!S393,'Speed Bin A-B'!S497,'Speed Bin A-B'!S809,'Speed Bin A-B'!S913,'Speed Bin A-B'!S1017,'Speed Bin A-B'!S1121,'Speed Bin A-B'!S1225,'Speed Bin A-B'!S1537,'Speed Bin A-B'!S1641,'Speed Bin A-B'!S1745,'Speed Bin A-B'!S1849,'Speed Bin A-B'!S1953)</f>
        <v>0</v>
      </c>
      <c r="T74" s="269">
        <f>SUM('Speed Bin A-B'!T81,'Speed Bin A-B'!T185,'Speed Bin A-B'!T289,'Speed Bin A-B'!T393,'Speed Bin A-B'!T497,'Speed Bin A-B'!T809,'Speed Bin A-B'!T913,'Speed Bin A-B'!T1017,'Speed Bin A-B'!T1121,'Speed Bin A-B'!T1225,'Speed Bin A-B'!T1537,'Speed Bin A-B'!T1641,'Speed Bin A-B'!T1745,'Speed Bin A-B'!T1849,'Speed Bin A-B'!T1953)</f>
        <v>0</v>
      </c>
      <c r="U74" s="269">
        <f>SUM('Speed Bin A-B'!U81,'Speed Bin A-B'!U185,'Speed Bin A-B'!U289,'Speed Bin A-B'!U393,'Speed Bin A-B'!U497,'Speed Bin A-B'!U809,'Speed Bin A-B'!U913,'Speed Bin A-B'!U1017,'Speed Bin A-B'!U1121,'Speed Bin A-B'!U1225,'Speed Bin A-B'!U1537,'Speed Bin A-B'!U1641,'Speed Bin A-B'!U1745,'Speed Bin A-B'!U1849,'Speed Bin A-B'!U1953)</f>
        <v>0</v>
      </c>
      <c r="V74" s="270">
        <f>IFERROR(AVERAGE('Speed Bin A-B'!V81,'Speed Bin A-B'!V185,'Speed Bin A-B'!V289,'Speed Bin A-B'!V393,'Speed Bin A-B'!V497,'Speed Bin A-B'!V809,'Speed Bin A-B'!V913,'Speed Bin A-B'!V1017,'Speed Bin A-B'!V1121,'Speed Bin A-B'!V1225,'Speed Bin A-B'!V1537,'Speed Bin A-B'!V1641,'Speed Bin A-B'!V1745,'Speed Bin A-B'!V1849,'Speed Bin A-B'!V1953),"-")</f>
        <v>23.824999999999999</v>
      </c>
      <c r="W74" s="270">
        <f>IFERROR(AVERAGE('Speed Bin A-B'!W81,'Speed Bin A-B'!W185,'Speed Bin A-B'!W289,'Speed Bin A-B'!W393,'Speed Bin A-B'!W497,'Speed Bin A-B'!W809,'Speed Bin A-B'!W913,'Speed Bin A-B'!W1017,'Speed Bin A-B'!W1121,'Speed Bin A-B'!W1225,'Speed Bin A-B'!W1537,'Speed Bin A-B'!W1641,'Speed Bin A-B'!W1745,'Speed Bin A-B'!W1849,'Speed Bin A-B'!W1953),"-")</f>
        <v>27.542857142857141</v>
      </c>
      <c r="X74" s="263"/>
      <c r="Y74" s="263"/>
    </row>
    <row r="75" spans="1:25" x14ac:dyDescent="0.2">
      <c r="A75" s="268">
        <v>0.73958333333333304</v>
      </c>
      <c r="B75" s="269">
        <f>SUM('Speed Bin A-B'!B82,'Speed Bin A-B'!B186,'Speed Bin A-B'!B290,'Speed Bin A-B'!B394,'Speed Bin A-B'!B498,'Speed Bin A-B'!B810,'Speed Bin A-B'!B914,'Speed Bin A-B'!B1018,'Speed Bin A-B'!B1122,'Speed Bin A-B'!B1226,'Speed Bin A-B'!B1538,'Speed Bin A-B'!B1642,'Speed Bin A-B'!B1746,'Speed Bin A-B'!B1850,'Speed Bin A-B'!B1954)</f>
        <v>103</v>
      </c>
      <c r="C75" s="269">
        <f>SUM('Speed Bin A-B'!C82,'Speed Bin A-B'!C186,'Speed Bin A-B'!C290,'Speed Bin A-B'!C394,'Speed Bin A-B'!C498,'Speed Bin A-B'!C810,'Speed Bin A-B'!C914,'Speed Bin A-B'!C1018,'Speed Bin A-B'!C1122,'Speed Bin A-B'!C1226,'Speed Bin A-B'!C1538,'Speed Bin A-B'!C1642,'Speed Bin A-B'!C1746,'Speed Bin A-B'!C1850,'Speed Bin A-B'!C1954)</f>
        <v>1</v>
      </c>
      <c r="D75" s="269">
        <f>SUM('Speed Bin A-B'!D82,'Speed Bin A-B'!D186,'Speed Bin A-B'!D290,'Speed Bin A-B'!D394,'Speed Bin A-B'!D498,'Speed Bin A-B'!D810,'Speed Bin A-B'!D914,'Speed Bin A-B'!D1018,'Speed Bin A-B'!D1122,'Speed Bin A-B'!D1226,'Speed Bin A-B'!D1538,'Speed Bin A-B'!D1642,'Speed Bin A-B'!D1746,'Speed Bin A-B'!D1850,'Speed Bin A-B'!D1954)</f>
        <v>8</v>
      </c>
      <c r="E75" s="269">
        <f>SUM('Speed Bin A-B'!E82,'Speed Bin A-B'!E186,'Speed Bin A-B'!E290,'Speed Bin A-B'!E394,'Speed Bin A-B'!E498,'Speed Bin A-B'!E810,'Speed Bin A-B'!E914,'Speed Bin A-B'!E1018,'Speed Bin A-B'!E1122,'Speed Bin A-B'!E1226,'Speed Bin A-B'!E1538,'Speed Bin A-B'!E1642,'Speed Bin A-B'!E1746,'Speed Bin A-B'!E1850,'Speed Bin A-B'!E1954)</f>
        <v>13</v>
      </c>
      <c r="F75" s="269">
        <f>SUM('Speed Bin A-B'!F82,'Speed Bin A-B'!F186,'Speed Bin A-B'!F290,'Speed Bin A-B'!F394,'Speed Bin A-B'!F498,'Speed Bin A-B'!F810,'Speed Bin A-B'!F914,'Speed Bin A-B'!F1018,'Speed Bin A-B'!F1122,'Speed Bin A-B'!F1226,'Speed Bin A-B'!F1538,'Speed Bin A-B'!F1642,'Speed Bin A-B'!F1746,'Speed Bin A-B'!F1850,'Speed Bin A-B'!F1954)</f>
        <v>30</v>
      </c>
      <c r="G75" s="269">
        <f>SUM('Speed Bin A-B'!G82,'Speed Bin A-B'!G186,'Speed Bin A-B'!G290,'Speed Bin A-B'!G394,'Speed Bin A-B'!G498,'Speed Bin A-B'!G810,'Speed Bin A-B'!G914,'Speed Bin A-B'!G1018,'Speed Bin A-B'!G1122,'Speed Bin A-B'!G1226,'Speed Bin A-B'!G1538,'Speed Bin A-B'!G1642,'Speed Bin A-B'!G1746,'Speed Bin A-B'!G1850,'Speed Bin A-B'!G1954)</f>
        <v>42</v>
      </c>
      <c r="H75" s="269">
        <f>SUM('Speed Bin A-B'!H82,'Speed Bin A-B'!H186,'Speed Bin A-B'!H290,'Speed Bin A-B'!H394,'Speed Bin A-B'!H498,'Speed Bin A-B'!H810,'Speed Bin A-B'!H914,'Speed Bin A-B'!H1018,'Speed Bin A-B'!H1122,'Speed Bin A-B'!H1226,'Speed Bin A-B'!H1538,'Speed Bin A-B'!H1642,'Speed Bin A-B'!H1746,'Speed Bin A-B'!H1850,'Speed Bin A-B'!H1954)</f>
        <v>9</v>
      </c>
      <c r="I75" s="269">
        <f>SUM('Speed Bin A-B'!I82,'Speed Bin A-B'!I186,'Speed Bin A-B'!I290,'Speed Bin A-B'!I394,'Speed Bin A-B'!I498,'Speed Bin A-B'!I810,'Speed Bin A-B'!I914,'Speed Bin A-B'!I1018,'Speed Bin A-B'!I1122,'Speed Bin A-B'!I1226,'Speed Bin A-B'!I1538,'Speed Bin A-B'!I1642,'Speed Bin A-B'!I1746,'Speed Bin A-B'!I1850,'Speed Bin A-B'!I1954)</f>
        <v>0</v>
      </c>
      <c r="J75" s="269">
        <f>SUM('Speed Bin A-B'!J82,'Speed Bin A-B'!J186,'Speed Bin A-B'!J290,'Speed Bin A-B'!J394,'Speed Bin A-B'!J498,'Speed Bin A-B'!J810,'Speed Bin A-B'!J914,'Speed Bin A-B'!J1018,'Speed Bin A-B'!J1122,'Speed Bin A-B'!J1226,'Speed Bin A-B'!J1538,'Speed Bin A-B'!J1642,'Speed Bin A-B'!J1746,'Speed Bin A-B'!J1850,'Speed Bin A-B'!J1954)</f>
        <v>0</v>
      </c>
      <c r="K75" s="269">
        <f>SUM('Speed Bin A-B'!K82,'Speed Bin A-B'!K186,'Speed Bin A-B'!K290,'Speed Bin A-B'!K394,'Speed Bin A-B'!K498,'Speed Bin A-B'!K810,'Speed Bin A-B'!K914,'Speed Bin A-B'!K1018,'Speed Bin A-B'!K1122,'Speed Bin A-B'!K1226,'Speed Bin A-B'!K1538,'Speed Bin A-B'!K1642,'Speed Bin A-B'!K1746,'Speed Bin A-B'!K1850,'Speed Bin A-B'!K1954)</f>
        <v>0</v>
      </c>
      <c r="L75" s="269">
        <f>SUM('Speed Bin A-B'!L82,'Speed Bin A-B'!L186,'Speed Bin A-B'!L290,'Speed Bin A-B'!L394,'Speed Bin A-B'!L498,'Speed Bin A-B'!L810,'Speed Bin A-B'!L914,'Speed Bin A-B'!L1018,'Speed Bin A-B'!L1122,'Speed Bin A-B'!L1226,'Speed Bin A-B'!L1538,'Speed Bin A-B'!L1642,'Speed Bin A-B'!L1746,'Speed Bin A-B'!L1850,'Speed Bin A-B'!L1954)</f>
        <v>0</v>
      </c>
      <c r="M75" s="269">
        <f>SUM('Speed Bin A-B'!M82,'Speed Bin A-B'!M186,'Speed Bin A-B'!M290,'Speed Bin A-B'!M394,'Speed Bin A-B'!M498,'Speed Bin A-B'!M810,'Speed Bin A-B'!M914,'Speed Bin A-B'!M1018,'Speed Bin A-B'!M1122,'Speed Bin A-B'!M1226,'Speed Bin A-B'!M1538,'Speed Bin A-B'!M1642,'Speed Bin A-B'!M1746,'Speed Bin A-B'!M1850,'Speed Bin A-B'!M1954)</f>
        <v>0</v>
      </c>
      <c r="N75" s="269">
        <f>SUM('Speed Bin A-B'!N82,'Speed Bin A-B'!N186,'Speed Bin A-B'!N290,'Speed Bin A-B'!N394,'Speed Bin A-B'!N498,'Speed Bin A-B'!N810,'Speed Bin A-B'!N914,'Speed Bin A-B'!N1018,'Speed Bin A-B'!N1122,'Speed Bin A-B'!N1226,'Speed Bin A-B'!N1538,'Speed Bin A-B'!N1642,'Speed Bin A-B'!N1746,'Speed Bin A-B'!N1850,'Speed Bin A-B'!N1954)</f>
        <v>0</v>
      </c>
      <c r="O75" s="269">
        <f>SUM('Speed Bin A-B'!O82,'Speed Bin A-B'!O186,'Speed Bin A-B'!O290,'Speed Bin A-B'!O394,'Speed Bin A-B'!O498,'Speed Bin A-B'!O810,'Speed Bin A-B'!O914,'Speed Bin A-B'!O1018,'Speed Bin A-B'!O1122,'Speed Bin A-B'!O1226,'Speed Bin A-B'!O1538,'Speed Bin A-B'!O1642,'Speed Bin A-B'!O1746,'Speed Bin A-B'!O1850,'Speed Bin A-B'!O1954)</f>
        <v>0</v>
      </c>
      <c r="P75" s="269">
        <f>SUM('Speed Bin A-B'!P82,'Speed Bin A-B'!P186,'Speed Bin A-B'!P290,'Speed Bin A-B'!P394,'Speed Bin A-B'!P498,'Speed Bin A-B'!P810,'Speed Bin A-B'!P914,'Speed Bin A-B'!P1018,'Speed Bin A-B'!P1122,'Speed Bin A-B'!P1226,'Speed Bin A-B'!P1538,'Speed Bin A-B'!P1642,'Speed Bin A-B'!P1746,'Speed Bin A-B'!P1850,'Speed Bin A-B'!P1954)</f>
        <v>0</v>
      </c>
      <c r="Q75" s="269">
        <f>SUM('Speed Bin A-B'!Q82,'Speed Bin A-B'!Q186,'Speed Bin A-B'!Q290,'Speed Bin A-B'!Q394,'Speed Bin A-B'!Q498,'Speed Bin A-B'!Q810,'Speed Bin A-B'!Q914,'Speed Bin A-B'!Q1018,'Speed Bin A-B'!Q1122,'Speed Bin A-B'!Q1226,'Speed Bin A-B'!Q1538,'Speed Bin A-B'!Q1642,'Speed Bin A-B'!Q1746,'Speed Bin A-B'!Q1850,'Speed Bin A-B'!Q1954)</f>
        <v>0</v>
      </c>
      <c r="R75" s="269">
        <f>SUM('Speed Bin A-B'!R82,'Speed Bin A-B'!R186,'Speed Bin A-B'!R290,'Speed Bin A-B'!R394,'Speed Bin A-B'!R498,'Speed Bin A-B'!R810,'Speed Bin A-B'!R914,'Speed Bin A-B'!R1018,'Speed Bin A-B'!R1122,'Speed Bin A-B'!R1226,'Speed Bin A-B'!R1538,'Speed Bin A-B'!R1642,'Speed Bin A-B'!R1746,'Speed Bin A-B'!R1850,'Speed Bin A-B'!R1954)</f>
        <v>0</v>
      </c>
      <c r="S75" s="269">
        <f>SUM('Speed Bin A-B'!S82,'Speed Bin A-B'!S186,'Speed Bin A-B'!S290,'Speed Bin A-B'!S394,'Speed Bin A-B'!S498,'Speed Bin A-B'!S810,'Speed Bin A-B'!S914,'Speed Bin A-B'!S1018,'Speed Bin A-B'!S1122,'Speed Bin A-B'!S1226,'Speed Bin A-B'!S1538,'Speed Bin A-B'!S1642,'Speed Bin A-B'!S1746,'Speed Bin A-B'!S1850,'Speed Bin A-B'!S1954)</f>
        <v>0</v>
      </c>
      <c r="T75" s="269">
        <f>SUM('Speed Bin A-B'!T82,'Speed Bin A-B'!T186,'Speed Bin A-B'!T290,'Speed Bin A-B'!T394,'Speed Bin A-B'!T498,'Speed Bin A-B'!T810,'Speed Bin A-B'!T914,'Speed Bin A-B'!T1018,'Speed Bin A-B'!T1122,'Speed Bin A-B'!T1226,'Speed Bin A-B'!T1538,'Speed Bin A-B'!T1642,'Speed Bin A-B'!T1746,'Speed Bin A-B'!T1850,'Speed Bin A-B'!T1954)</f>
        <v>0</v>
      </c>
      <c r="U75" s="269">
        <f>SUM('Speed Bin A-B'!U82,'Speed Bin A-B'!U186,'Speed Bin A-B'!U290,'Speed Bin A-B'!U394,'Speed Bin A-B'!U498,'Speed Bin A-B'!U810,'Speed Bin A-B'!U914,'Speed Bin A-B'!U1018,'Speed Bin A-B'!U1122,'Speed Bin A-B'!U1226,'Speed Bin A-B'!U1538,'Speed Bin A-B'!U1642,'Speed Bin A-B'!U1746,'Speed Bin A-B'!U1850,'Speed Bin A-B'!U1954)</f>
        <v>0</v>
      </c>
      <c r="V75" s="270">
        <f>IFERROR(AVERAGE('Speed Bin A-B'!V82,'Speed Bin A-B'!V186,'Speed Bin A-B'!V290,'Speed Bin A-B'!V394,'Speed Bin A-B'!V498,'Speed Bin A-B'!V810,'Speed Bin A-B'!V914,'Speed Bin A-B'!V1018,'Speed Bin A-B'!V1122,'Speed Bin A-B'!V1226,'Speed Bin A-B'!V1538,'Speed Bin A-B'!V1642,'Speed Bin A-B'!V1746,'Speed Bin A-B'!V1850,'Speed Bin A-B'!V1954),"-")</f>
        <v>23.725000000000001</v>
      </c>
      <c r="W75" s="270">
        <f>IFERROR(AVERAGE('Speed Bin A-B'!W82,'Speed Bin A-B'!W186,'Speed Bin A-B'!W290,'Speed Bin A-B'!W394,'Speed Bin A-B'!W498,'Speed Bin A-B'!W810,'Speed Bin A-B'!W914,'Speed Bin A-B'!W1018,'Speed Bin A-B'!W1122,'Speed Bin A-B'!W1226,'Speed Bin A-B'!W1538,'Speed Bin A-B'!W1642,'Speed Bin A-B'!W1746,'Speed Bin A-B'!W1850,'Speed Bin A-B'!W1954),"-")</f>
        <v>29.8</v>
      </c>
      <c r="X75" s="263"/>
      <c r="Y75" s="263"/>
    </row>
    <row r="76" spans="1:25" x14ac:dyDescent="0.2">
      <c r="A76" s="268">
        <v>0.75</v>
      </c>
      <c r="B76" s="269">
        <f>SUM('Speed Bin A-B'!B83,'Speed Bin A-B'!B187,'Speed Bin A-B'!B291,'Speed Bin A-B'!B395,'Speed Bin A-B'!B499,'Speed Bin A-B'!B811,'Speed Bin A-B'!B915,'Speed Bin A-B'!B1019,'Speed Bin A-B'!B1123,'Speed Bin A-B'!B1227,'Speed Bin A-B'!B1539,'Speed Bin A-B'!B1643,'Speed Bin A-B'!B1747,'Speed Bin A-B'!B1851,'Speed Bin A-B'!B1955)</f>
        <v>104</v>
      </c>
      <c r="C76" s="269">
        <f>SUM('Speed Bin A-B'!C83,'Speed Bin A-B'!C187,'Speed Bin A-B'!C291,'Speed Bin A-B'!C395,'Speed Bin A-B'!C499,'Speed Bin A-B'!C811,'Speed Bin A-B'!C915,'Speed Bin A-B'!C1019,'Speed Bin A-B'!C1123,'Speed Bin A-B'!C1227,'Speed Bin A-B'!C1539,'Speed Bin A-B'!C1643,'Speed Bin A-B'!C1747,'Speed Bin A-B'!C1851,'Speed Bin A-B'!C1955)</f>
        <v>0</v>
      </c>
      <c r="D76" s="269">
        <f>SUM('Speed Bin A-B'!D83,'Speed Bin A-B'!D187,'Speed Bin A-B'!D291,'Speed Bin A-B'!D395,'Speed Bin A-B'!D499,'Speed Bin A-B'!D811,'Speed Bin A-B'!D915,'Speed Bin A-B'!D1019,'Speed Bin A-B'!D1123,'Speed Bin A-B'!D1227,'Speed Bin A-B'!D1539,'Speed Bin A-B'!D1643,'Speed Bin A-B'!D1747,'Speed Bin A-B'!D1851,'Speed Bin A-B'!D1955)</f>
        <v>4</v>
      </c>
      <c r="E76" s="269">
        <f>SUM('Speed Bin A-B'!E83,'Speed Bin A-B'!E187,'Speed Bin A-B'!E291,'Speed Bin A-B'!E395,'Speed Bin A-B'!E499,'Speed Bin A-B'!E811,'Speed Bin A-B'!E915,'Speed Bin A-B'!E1019,'Speed Bin A-B'!E1123,'Speed Bin A-B'!E1227,'Speed Bin A-B'!E1539,'Speed Bin A-B'!E1643,'Speed Bin A-B'!E1747,'Speed Bin A-B'!E1851,'Speed Bin A-B'!E1955)</f>
        <v>8</v>
      </c>
      <c r="F76" s="269">
        <f>SUM('Speed Bin A-B'!F83,'Speed Bin A-B'!F187,'Speed Bin A-B'!F291,'Speed Bin A-B'!F395,'Speed Bin A-B'!F499,'Speed Bin A-B'!F811,'Speed Bin A-B'!F915,'Speed Bin A-B'!F1019,'Speed Bin A-B'!F1123,'Speed Bin A-B'!F1227,'Speed Bin A-B'!F1539,'Speed Bin A-B'!F1643,'Speed Bin A-B'!F1747,'Speed Bin A-B'!F1851,'Speed Bin A-B'!F1955)</f>
        <v>42</v>
      </c>
      <c r="G76" s="269">
        <f>SUM('Speed Bin A-B'!G83,'Speed Bin A-B'!G187,'Speed Bin A-B'!G291,'Speed Bin A-B'!G395,'Speed Bin A-B'!G499,'Speed Bin A-B'!G811,'Speed Bin A-B'!G915,'Speed Bin A-B'!G1019,'Speed Bin A-B'!G1123,'Speed Bin A-B'!G1227,'Speed Bin A-B'!G1539,'Speed Bin A-B'!G1643,'Speed Bin A-B'!G1747,'Speed Bin A-B'!G1851,'Speed Bin A-B'!G1955)</f>
        <v>39</v>
      </c>
      <c r="H76" s="269">
        <f>SUM('Speed Bin A-B'!H83,'Speed Bin A-B'!H187,'Speed Bin A-B'!H291,'Speed Bin A-B'!H395,'Speed Bin A-B'!H499,'Speed Bin A-B'!H811,'Speed Bin A-B'!H915,'Speed Bin A-B'!H1019,'Speed Bin A-B'!H1123,'Speed Bin A-B'!H1227,'Speed Bin A-B'!H1539,'Speed Bin A-B'!H1643,'Speed Bin A-B'!H1747,'Speed Bin A-B'!H1851,'Speed Bin A-B'!H1955)</f>
        <v>11</v>
      </c>
      <c r="I76" s="269">
        <f>SUM('Speed Bin A-B'!I83,'Speed Bin A-B'!I187,'Speed Bin A-B'!I291,'Speed Bin A-B'!I395,'Speed Bin A-B'!I499,'Speed Bin A-B'!I811,'Speed Bin A-B'!I915,'Speed Bin A-B'!I1019,'Speed Bin A-B'!I1123,'Speed Bin A-B'!I1227,'Speed Bin A-B'!I1539,'Speed Bin A-B'!I1643,'Speed Bin A-B'!I1747,'Speed Bin A-B'!I1851,'Speed Bin A-B'!I1955)</f>
        <v>0</v>
      </c>
      <c r="J76" s="269">
        <f>SUM('Speed Bin A-B'!J83,'Speed Bin A-B'!J187,'Speed Bin A-B'!J291,'Speed Bin A-B'!J395,'Speed Bin A-B'!J499,'Speed Bin A-B'!J811,'Speed Bin A-B'!J915,'Speed Bin A-B'!J1019,'Speed Bin A-B'!J1123,'Speed Bin A-B'!J1227,'Speed Bin A-B'!J1539,'Speed Bin A-B'!J1643,'Speed Bin A-B'!J1747,'Speed Bin A-B'!J1851,'Speed Bin A-B'!J1955)</f>
        <v>0</v>
      </c>
      <c r="K76" s="269">
        <f>SUM('Speed Bin A-B'!K83,'Speed Bin A-B'!K187,'Speed Bin A-B'!K291,'Speed Bin A-B'!K395,'Speed Bin A-B'!K499,'Speed Bin A-B'!K811,'Speed Bin A-B'!K915,'Speed Bin A-B'!K1019,'Speed Bin A-B'!K1123,'Speed Bin A-B'!K1227,'Speed Bin A-B'!K1539,'Speed Bin A-B'!K1643,'Speed Bin A-B'!K1747,'Speed Bin A-B'!K1851,'Speed Bin A-B'!K1955)</f>
        <v>0</v>
      </c>
      <c r="L76" s="269">
        <f>SUM('Speed Bin A-B'!L83,'Speed Bin A-B'!L187,'Speed Bin A-B'!L291,'Speed Bin A-B'!L395,'Speed Bin A-B'!L499,'Speed Bin A-B'!L811,'Speed Bin A-B'!L915,'Speed Bin A-B'!L1019,'Speed Bin A-B'!L1123,'Speed Bin A-B'!L1227,'Speed Bin A-B'!L1539,'Speed Bin A-B'!L1643,'Speed Bin A-B'!L1747,'Speed Bin A-B'!L1851,'Speed Bin A-B'!L1955)</f>
        <v>0</v>
      </c>
      <c r="M76" s="269">
        <f>SUM('Speed Bin A-B'!M83,'Speed Bin A-B'!M187,'Speed Bin A-B'!M291,'Speed Bin A-B'!M395,'Speed Bin A-B'!M499,'Speed Bin A-B'!M811,'Speed Bin A-B'!M915,'Speed Bin A-B'!M1019,'Speed Bin A-B'!M1123,'Speed Bin A-B'!M1227,'Speed Bin A-B'!M1539,'Speed Bin A-B'!M1643,'Speed Bin A-B'!M1747,'Speed Bin A-B'!M1851,'Speed Bin A-B'!M1955)</f>
        <v>0</v>
      </c>
      <c r="N76" s="269">
        <f>SUM('Speed Bin A-B'!N83,'Speed Bin A-B'!N187,'Speed Bin A-B'!N291,'Speed Bin A-B'!N395,'Speed Bin A-B'!N499,'Speed Bin A-B'!N811,'Speed Bin A-B'!N915,'Speed Bin A-B'!N1019,'Speed Bin A-B'!N1123,'Speed Bin A-B'!N1227,'Speed Bin A-B'!N1539,'Speed Bin A-B'!N1643,'Speed Bin A-B'!N1747,'Speed Bin A-B'!N1851,'Speed Bin A-B'!N1955)</f>
        <v>0</v>
      </c>
      <c r="O76" s="269">
        <f>SUM('Speed Bin A-B'!O83,'Speed Bin A-B'!O187,'Speed Bin A-B'!O291,'Speed Bin A-B'!O395,'Speed Bin A-B'!O499,'Speed Bin A-B'!O811,'Speed Bin A-B'!O915,'Speed Bin A-B'!O1019,'Speed Bin A-B'!O1123,'Speed Bin A-B'!O1227,'Speed Bin A-B'!O1539,'Speed Bin A-B'!O1643,'Speed Bin A-B'!O1747,'Speed Bin A-B'!O1851,'Speed Bin A-B'!O1955)</f>
        <v>0</v>
      </c>
      <c r="P76" s="269">
        <f>SUM('Speed Bin A-B'!P83,'Speed Bin A-B'!P187,'Speed Bin A-B'!P291,'Speed Bin A-B'!P395,'Speed Bin A-B'!P499,'Speed Bin A-B'!P811,'Speed Bin A-B'!P915,'Speed Bin A-B'!P1019,'Speed Bin A-B'!P1123,'Speed Bin A-B'!P1227,'Speed Bin A-B'!P1539,'Speed Bin A-B'!P1643,'Speed Bin A-B'!P1747,'Speed Bin A-B'!P1851,'Speed Bin A-B'!P1955)</f>
        <v>0</v>
      </c>
      <c r="Q76" s="269">
        <f>SUM('Speed Bin A-B'!Q83,'Speed Bin A-B'!Q187,'Speed Bin A-B'!Q291,'Speed Bin A-B'!Q395,'Speed Bin A-B'!Q499,'Speed Bin A-B'!Q811,'Speed Bin A-B'!Q915,'Speed Bin A-B'!Q1019,'Speed Bin A-B'!Q1123,'Speed Bin A-B'!Q1227,'Speed Bin A-B'!Q1539,'Speed Bin A-B'!Q1643,'Speed Bin A-B'!Q1747,'Speed Bin A-B'!Q1851,'Speed Bin A-B'!Q1955)</f>
        <v>0</v>
      </c>
      <c r="R76" s="269">
        <f>SUM('Speed Bin A-B'!R83,'Speed Bin A-B'!R187,'Speed Bin A-B'!R291,'Speed Bin A-B'!R395,'Speed Bin A-B'!R499,'Speed Bin A-B'!R811,'Speed Bin A-B'!R915,'Speed Bin A-B'!R1019,'Speed Bin A-B'!R1123,'Speed Bin A-B'!R1227,'Speed Bin A-B'!R1539,'Speed Bin A-B'!R1643,'Speed Bin A-B'!R1747,'Speed Bin A-B'!R1851,'Speed Bin A-B'!R1955)</f>
        <v>0</v>
      </c>
      <c r="S76" s="269">
        <f>SUM('Speed Bin A-B'!S83,'Speed Bin A-B'!S187,'Speed Bin A-B'!S291,'Speed Bin A-B'!S395,'Speed Bin A-B'!S499,'Speed Bin A-B'!S811,'Speed Bin A-B'!S915,'Speed Bin A-B'!S1019,'Speed Bin A-B'!S1123,'Speed Bin A-B'!S1227,'Speed Bin A-B'!S1539,'Speed Bin A-B'!S1643,'Speed Bin A-B'!S1747,'Speed Bin A-B'!S1851,'Speed Bin A-B'!S1955)</f>
        <v>0</v>
      </c>
      <c r="T76" s="269">
        <f>SUM('Speed Bin A-B'!T83,'Speed Bin A-B'!T187,'Speed Bin A-B'!T291,'Speed Bin A-B'!T395,'Speed Bin A-B'!T499,'Speed Bin A-B'!T811,'Speed Bin A-B'!T915,'Speed Bin A-B'!T1019,'Speed Bin A-B'!T1123,'Speed Bin A-B'!T1227,'Speed Bin A-B'!T1539,'Speed Bin A-B'!T1643,'Speed Bin A-B'!T1747,'Speed Bin A-B'!T1851,'Speed Bin A-B'!T1955)</f>
        <v>0</v>
      </c>
      <c r="U76" s="269">
        <f>SUM('Speed Bin A-B'!U83,'Speed Bin A-B'!U187,'Speed Bin A-B'!U291,'Speed Bin A-B'!U395,'Speed Bin A-B'!U499,'Speed Bin A-B'!U811,'Speed Bin A-B'!U915,'Speed Bin A-B'!U1019,'Speed Bin A-B'!U1123,'Speed Bin A-B'!U1227,'Speed Bin A-B'!U1539,'Speed Bin A-B'!U1643,'Speed Bin A-B'!U1747,'Speed Bin A-B'!U1851,'Speed Bin A-B'!U1955)</f>
        <v>0</v>
      </c>
      <c r="V76" s="270">
        <f>IFERROR(AVERAGE('Speed Bin A-B'!V83,'Speed Bin A-B'!V187,'Speed Bin A-B'!V291,'Speed Bin A-B'!V395,'Speed Bin A-B'!V499,'Speed Bin A-B'!V811,'Speed Bin A-B'!V915,'Speed Bin A-B'!V1019,'Speed Bin A-B'!V1123,'Speed Bin A-B'!V1227,'Speed Bin A-B'!V1539,'Speed Bin A-B'!V1643,'Speed Bin A-B'!V1747,'Speed Bin A-B'!V1851,'Speed Bin A-B'!V1955),"-")</f>
        <v>24.912499999999998</v>
      </c>
      <c r="W76" s="270">
        <f>IFERROR(AVERAGE('Speed Bin A-B'!W83,'Speed Bin A-B'!W187,'Speed Bin A-B'!W291,'Speed Bin A-B'!W395,'Speed Bin A-B'!W499,'Speed Bin A-B'!W811,'Speed Bin A-B'!W915,'Speed Bin A-B'!W1019,'Speed Bin A-B'!W1123,'Speed Bin A-B'!W1227,'Speed Bin A-B'!W1539,'Speed Bin A-B'!W1643,'Speed Bin A-B'!W1747,'Speed Bin A-B'!W1851,'Speed Bin A-B'!W1955),"-")</f>
        <v>29.266666666666669</v>
      </c>
      <c r="X76" s="263"/>
      <c r="Y76" s="263"/>
    </row>
    <row r="77" spans="1:25" x14ac:dyDescent="0.2">
      <c r="A77" s="268">
        <v>0.76041666666666696</v>
      </c>
      <c r="B77" s="269">
        <f>SUM('Speed Bin A-B'!B84,'Speed Bin A-B'!B188,'Speed Bin A-B'!B292,'Speed Bin A-B'!B396,'Speed Bin A-B'!B500,'Speed Bin A-B'!B812,'Speed Bin A-B'!B916,'Speed Bin A-B'!B1020,'Speed Bin A-B'!B1124,'Speed Bin A-B'!B1228,'Speed Bin A-B'!B1540,'Speed Bin A-B'!B1644,'Speed Bin A-B'!B1748,'Speed Bin A-B'!B1852,'Speed Bin A-B'!B1956)</f>
        <v>86</v>
      </c>
      <c r="C77" s="269">
        <f>SUM('Speed Bin A-B'!C84,'Speed Bin A-B'!C188,'Speed Bin A-B'!C292,'Speed Bin A-B'!C396,'Speed Bin A-B'!C500,'Speed Bin A-B'!C812,'Speed Bin A-B'!C916,'Speed Bin A-B'!C1020,'Speed Bin A-B'!C1124,'Speed Bin A-B'!C1228,'Speed Bin A-B'!C1540,'Speed Bin A-B'!C1644,'Speed Bin A-B'!C1748,'Speed Bin A-B'!C1852,'Speed Bin A-B'!C1956)</f>
        <v>0</v>
      </c>
      <c r="D77" s="269">
        <f>SUM('Speed Bin A-B'!D84,'Speed Bin A-B'!D188,'Speed Bin A-B'!D292,'Speed Bin A-B'!D396,'Speed Bin A-B'!D500,'Speed Bin A-B'!D812,'Speed Bin A-B'!D916,'Speed Bin A-B'!D1020,'Speed Bin A-B'!D1124,'Speed Bin A-B'!D1228,'Speed Bin A-B'!D1540,'Speed Bin A-B'!D1644,'Speed Bin A-B'!D1748,'Speed Bin A-B'!D1852,'Speed Bin A-B'!D1956)</f>
        <v>3</v>
      </c>
      <c r="E77" s="269">
        <f>SUM('Speed Bin A-B'!E84,'Speed Bin A-B'!E188,'Speed Bin A-B'!E292,'Speed Bin A-B'!E396,'Speed Bin A-B'!E500,'Speed Bin A-B'!E812,'Speed Bin A-B'!E916,'Speed Bin A-B'!E1020,'Speed Bin A-B'!E1124,'Speed Bin A-B'!E1228,'Speed Bin A-B'!E1540,'Speed Bin A-B'!E1644,'Speed Bin A-B'!E1748,'Speed Bin A-B'!E1852,'Speed Bin A-B'!E1956)</f>
        <v>5</v>
      </c>
      <c r="F77" s="269">
        <f>SUM('Speed Bin A-B'!F84,'Speed Bin A-B'!F188,'Speed Bin A-B'!F292,'Speed Bin A-B'!F396,'Speed Bin A-B'!F500,'Speed Bin A-B'!F812,'Speed Bin A-B'!F916,'Speed Bin A-B'!F1020,'Speed Bin A-B'!F1124,'Speed Bin A-B'!F1228,'Speed Bin A-B'!F1540,'Speed Bin A-B'!F1644,'Speed Bin A-B'!F1748,'Speed Bin A-B'!F1852,'Speed Bin A-B'!F1956)</f>
        <v>31</v>
      </c>
      <c r="G77" s="269">
        <f>SUM('Speed Bin A-B'!G84,'Speed Bin A-B'!G188,'Speed Bin A-B'!G292,'Speed Bin A-B'!G396,'Speed Bin A-B'!G500,'Speed Bin A-B'!G812,'Speed Bin A-B'!G916,'Speed Bin A-B'!G1020,'Speed Bin A-B'!G1124,'Speed Bin A-B'!G1228,'Speed Bin A-B'!G1540,'Speed Bin A-B'!G1644,'Speed Bin A-B'!G1748,'Speed Bin A-B'!G1852,'Speed Bin A-B'!G1956)</f>
        <v>32</v>
      </c>
      <c r="H77" s="269">
        <f>SUM('Speed Bin A-B'!H84,'Speed Bin A-B'!H188,'Speed Bin A-B'!H292,'Speed Bin A-B'!H396,'Speed Bin A-B'!H500,'Speed Bin A-B'!H812,'Speed Bin A-B'!H916,'Speed Bin A-B'!H1020,'Speed Bin A-B'!H1124,'Speed Bin A-B'!H1228,'Speed Bin A-B'!H1540,'Speed Bin A-B'!H1644,'Speed Bin A-B'!H1748,'Speed Bin A-B'!H1852,'Speed Bin A-B'!H1956)</f>
        <v>15</v>
      </c>
      <c r="I77" s="269">
        <f>SUM('Speed Bin A-B'!I84,'Speed Bin A-B'!I188,'Speed Bin A-B'!I292,'Speed Bin A-B'!I396,'Speed Bin A-B'!I500,'Speed Bin A-B'!I812,'Speed Bin A-B'!I916,'Speed Bin A-B'!I1020,'Speed Bin A-B'!I1124,'Speed Bin A-B'!I1228,'Speed Bin A-B'!I1540,'Speed Bin A-B'!I1644,'Speed Bin A-B'!I1748,'Speed Bin A-B'!I1852,'Speed Bin A-B'!I1956)</f>
        <v>0</v>
      </c>
      <c r="J77" s="269">
        <f>SUM('Speed Bin A-B'!J84,'Speed Bin A-B'!J188,'Speed Bin A-B'!J292,'Speed Bin A-B'!J396,'Speed Bin A-B'!J500,'Speed Bin A-B'!J812,'Speed Bin A-B'!J916,'Speed Bin A-B'!J1020,'Speed Bin A-B'!J1124,'Speed Bin A-B'!J1228,'Speed Bin A-B'!J1540,'Speed Bin A-B'!J1644,'Speed Bin A-B'!J1748,'Speed Bin A-B'!J1852,'Speed Bin A-B'!J1956)</f>
        <v>0</v>
      </c>
      <c r="K77" s="269">
        <f>SUM('Speed Bin A-B'!K84,'Speed Bin A-B'!K188,'Speed Bin A-B'!K292,'Speed Bin A-B'!K396,'Speed Bin A-B'!K500,'Speed Bin A-B'!K812,'Speed Bin A-B'!K916,'Speed Bin A-B'!K1020,'Speed Bin A-B'!K1124,'Speed Bin A-B'!K1228,'Speed Bin A-B'!K1540,'Speed Bin A-B'!K1644,'Speed Bin A-B'!K1748,'Speed Bin A-B'!K1852,'Speed Bin A-B'!K1956)</f>
        <v>0</v>
      </c>
      <c r="L77" s="269">
        <f>SUM('Speed Bin A-B'!L84,'Speed Bin A-B'!L188,'Speed Bin A-B'!L292,'Speed Bin A-B'!L396,'Speed Bin A-B'!L500,'Speed Bin A-B'!L812,'Speed Bin A-B'!L916,'Speed Bin A-B'!L1020,'Speed Bin A-B'!L1124,'Speed Bin A-B'!L1228,'Speed Bin A-B'!L1540,'Speed Bin A-B'!L1644,'Speed Bin A-B'!L1748,'Speed Bin A-B'!L1852,'Speed Bin A-B'!L1956)</f>
        <v>0</v>
      </c>
      <c r="M77" s="269">
        <f>SUM('Speed Bin A-B'!M84,'Speed Bin A-B'!M188,'Speed Bin A-B'!M292,'Speed Bin A-B'!M396,'Speed Bin A-B'!M500,'Speed Bin A-B'!M812,'Speed Bin A-B'!M916,'Speed Bin A-B'!M1020,'Speed Bin A-B'!M1124,'Speed Bin A-B'!M1228,'Speed Bin A-B'!M1540,'Speed Bin A-B'!M1644,'Speed Bin A-B'!M1748,'Speed Bin A-B'!M1852,'Speed Bin A-B'!M1956)</f>
        <v>0</v>
      </c>
      <c r="N77" s="269">
        <f>SUM('Speed Bin A-B'!N84,'Speed Bin A-B'!N188,'Speed Bin A-B'!N292,'Speed Bin A-B'!N396,'Speed Bin A-B'!N500,'Speed Bin A-B'!N812,'Speed Bin A-B'!N916,'Speed Bin A-B'!N1020,'Speed Bin A-B'!N1124,'Speed Bin A-B'!N1228,'Speed Bin A-B'!N1540,'Speed Bin A-B'!N1644,'Speed Bin A-B'!N1748,'Speed Bin A-B'!N1852,'Speed Bin A-B'!N1956)</f>
        <v>0</v>
      </c>
      <c r="O77" s="269">
        <f>SUM('Speed Bin A-B'!O84,'Speed Bin A-B'!O188,'Speed Bin A-B'!O292,'Speed Bin A-B'!O396,'Speed Bin A-B'!O500,'Speed Bin A-B'!O812,'Speed Bin A-B'!O916,'Speed Bin A-B'!O1020,'Speed Bin A-B'!O1124,'Speed Bin A-B'!O1228,'Speed Bin A-B'!O1540,'Speed Bin A-B'!O1644,'Speed Bin A-B'!O1748,'Speed Bin A-B'!O1852,'Speed Bin A-B'!O1956)</f>
        <v>0</v>
      </c>
      <c r="P77" s="269">
        <f>SUM('Speed Bin A-B'!P84,'Speed Bin A-B'!P188,'Speed Bin A-B'!P292,'Speed Bin A-B'!P396,'Speed Bin A-B'!P500,'Speed Bin A-B'!P812,'Speed Bin A-B'!P916,'Speed Bin A-B'!P1020,'Speed Bin A-B'!P1124,'Speed Bin A-B'!P1228,'Speed Bin A-B'!P1540,'Speed Bin A-B'!P1644,'Speed Bin A-B'!P1748,'Speed Bin A-B'!P1852,'Speed Bin A-B'!P1956)</f>
        <v>0</v>
      </c>
      <c r="Q77" s="269">
        <f>SUM('Speed Bin A-B'!Q84,'Speed Bin A-B'!Q188,'Speed Bin A-B'!Q292,'Speed Bin A-B'!Q396,'Speed Bin A-B'!Q500,'Speed Bin A-B'!Q812,'Speed Bin A-B'!Q916,'Speed Bin A-B'!Q1020,'Speed Bin A-B'!Q1124,'Speed Bin A-B'!Q1228,'Speed Bin A-B'!Q1540,'Speed Bin A-B'!Q1644,'Speed Bin A-B'!Q1748,'Speed Bin A-B'!Q1852,'Speed Bin A-B'!Q1956)</f>
        <v>0</v>
      </c>
      <c r="R77" s="269">
        <f>SUM('Speed Bin A-B'!R84,'Speed Bin A-B'!R188,'Speed Bin A-B'!R292,'Speed Bin A-B'!R396,'Speed Bin A-B'!R500,'Speed Bin A-B'!R812,'Speed Bin A-B'!R916,'Speed Bin A-B'!R1020,'Speed Bin A-B'!R1124,'Speed Bin A-B'!R1228,'Speed Bin A-B'!R1540,'Speed Bin A-B'!R1644,'Speed Bin A-B'!R1748,'Speed Bin A-B'!R1852,'Speed Bin A-B'!R1956)</f>
        <v>0</v>
      </c>
      <c r="S77" s="269">
        <f>SUM('Speed Bin A-B'!S84,'Speed Bin A-B'!S188,'Speed Bin A-B'!S292,'Speed Bin A-B'!S396,'Speed Bin A-B'!S500,'Speed Bin A-B'!S812,'Speed Bin A-B'!S916,'Speed Bin A-B'!S1020,'Speed Bin A-B'!S1124,'Speed Bin A-B'!S1228,'Speed Bin A-B'!S1540,'Speed Bin A-B'!S1644,'Speed Bin A-B'!S1748,'Speed Bin A-B'!S1852,'Speed Bin A-B'!S1956)</f>
        <v>0</v>
      </c>
      <c r="T77" s="269">
        <f>SUM('Speed Bin A-B'!T84,'Speed Bin A-B'!T188,'Speed Bin A-B'!T292,'Speed Bin A-B'!T396,'Speed Bin A-B'!T500,'Speed Bin A-B'!T812,'Speed Bin A-B'!T916,'Speed Bin A-B'!T1020,'Speed Bin A-B'!T1124,'Speed Bin A-B'!T1228,'Speed Bin A-B'!T1540,'Speed Bin A-B'!T1644,'Speed Bin A-B'!T1748,'Speed Bin A-B'!T1852,'Speed Bin A-B'!T1956)</f>
        <v>0</v>
      </c>
      <c r="U77" s="269">
        <f>SUM('Speed Bin A-B'!U84,'Speed Bin A-B'!U188,'Speed Bin A-B'!U292,'Speed Bin A-B'!U396,'Speed Bin A-B'!U500,'Speed Bin A-B'!U812,'Speed Bin A-B'!U916,'Speed Bin A-B'!U1020,'Speed Bin A-B'!U1124,'Speed Bin A-B'!U1228,'Speed Bin A-B'!U1540,'Speed Bin A-B'!U1644,'Speed Bin A-B'!U1748,'Speed Bin A-B'!U1852,'Speed Bin A-B'!U1956)</f>
        <v>0</v>
      </c>
      <c r="V77" s="270">
        <f>IFERROR(AVERAGE('Speed Bin A-B'!V84,'Speed Bin A-B'!V188,'Speed Bin A-B'!V292,'Speed Bin A-B'!V396,'Speed Bin A-B'!V500,'Speed Bin A-B'!V812,'Speed Bin A-B'!V916,'Speed Bin A-B'!V1020,'Speed Bin A-B'!V1124,'Speed Bin A-B'!V1228,'Speed Bin A-B'!V1540,'Speed Bin A-B'!V1644,'Speed Bin A-B'!V1748,'Speed Bin A-B'!V1852,'Speed Bin A-B'!V1956),"-")</f>
        <v>25.712499999999999</v>
      </c>
      <c r="W77" s="270">
        <f>IFERROR(AVERAGE('Speed Bin A-B'!W84,'Speed Bin A-B'!W188,'Speed Bin A-B'!W292,'Speed Bin A-B'!W396,'Speed Bin A-B'!W500,'Speed Bin A-B'!W812,'Speed Bin A-B'!W916,'Speed Bin A-B'!W1020,'Speed Bin A-B'!W1124,'Speed Bin A-B'!W1228,'Speed Bin A-B'!W1540,'Speed Bin A-B'!W1644,'Speed Bin A-B'!W1748,'Speed Bin A-B'!W1852,'Speed Bin A-B'!W1956),"-")</f>
        <v>30.4</v>
      </c>
      <c r="X77" s="263"/>
      <c r="Y77" s="263"/>
    </row>
    <row r="78" spans="1:25" x14ac:dyDescent="0.2">
      <c r="A78" s="268">
        <v>0.77083333333333304</v>
      </c>
      <c r="B78" s="269">
        <f>SUM('Speed Bin A-B'!B85,'Speed Bin A-B'!B189,'Speed Bin A-B'!B293,'Speed Bin A-B'!B397,'Speed Bin A-B'!B501,'Speed Bin A-B'!B813,'Speed Bin A-B'!B917,'Speed Bin A-B'!B1021,'Speed Bin A-B'!B1125,'Speed Bin A-B'!B1229,'Speed Bin A-B'!B1541,'Speed Bin A-B'!B1645,'Speed Bin A-B'!B1749,'Speed Bin A-B'!B1853,'Speed Bin A-B'!B1957)</f>
        <v>85</v>
      </c>
      <c r="C78" s="269">
        <f>SUM('Speed Bin A-B'!C85,'Speed Bin A-B'!C189,'Speed Bin A-B'!C293,'Speed Bin A-B'!C397,'Speed Bin A-B'!C501,'Speed Bin A-B'!C813,'Speed Bin A-B'!C917,'Speed Bin A-B'!C1021,'Speed Bin A-B'!C1125,'Speed Bin A-B'!C1229,'Speed Bin A-B'!C1541,'Speed Bin A-B'!C1645,'Speed Bin A-B'!C1749,'Speed Bin A-B'!C1853,'Speed Bin A-B'!C1957)</f>
        <v>0</v>
      </c>
      <c r="D78" s="269">
        <f>SUM('Speed Bin A-B'!D85,'Speed Bin A-B'!D189,'Speed Bin A-B'!D293,'Speed Bin A-B'!D397,'Speed Bin A-B'!D501,'Speed Bin A-B'!D813,'Speed Bin A-B'!D917,'Speed Bin A-B'!D1021,'Speed Bin A-B'!D1125,'Speed Bin A-B'!D1229,'Speed Bin A-B'!D1541,'Speed Bin A-B'!D1645,'Speed Bin A-B'!D1749,'Speed Bin A-B'!D1853,'Speed Bin A-B'!D1957)</f>
        <v>0</v>
      </c>
      <c r="E78" s="269">
        <f>SUM('Speed Bin A-B'!E85,'Speed Bin A-B'!E189,'Speed Bin A-B'!E293,'Speed Bin A-B'!E397,'Speed Bin A-B'!E501,'Speed Bin A-B'!E813,'Speed Bin A-B'!E917,'Speed Bin A-B'!E1021,'Speed Bin A-B'!E1125,'Speed Bin A-B'!E1229,'Speed Bin A-B'!E1541,'Speed Bin A-B'!E1645,'Speed Bin A-B'!E1749,'Speed Bin A-B'!E1853,'Speed Bin A-B'!E1957)</f>
        <v>5</v>
      </c>
      <c r="F78" s="269">
        <f>SUM('Speed Bin A-B'!F85,'Speed Bin A-B'!F189,'Speed Bin A-B'!F293,'Speed Bin A-B'!F397,'Speed Bin A-B'!F501,'Speed Bin A-B'!F813,'Speed Bin A-B'!F917,'Speed Bin A-B'!F1021,'Speed Bin A-B'!F1125,'Speed Bin A-B'!F1229,'Speed Bin A-B'!F1541,'Speed Bin A-B'!F1645,'Speed Bin A-B'!F1749,'Speed Bin A-B'!F1853,'Speed Bin A-B'!F1957)</f>
        <v>34</v>
      </c>
      <c r="G78" s="269">
        <f>SUM('Speed Bin A-B'!G85,'Speed Bin A-B'!G189,'Speed Bin A-B'!G293,'Speed Bin A-B'!G397,'Speed Bin A-B'!G501,'Speed Bin A-B'!G813,'Speed Bin A-B'!G917,'Speed Bin A-B'!G1021,'Speed Bin A-B'!G1125,'Speed Bin A-B'!G1229,'Speed Bin A-B'!G1541,'Speed Bin A-B'!G1645,'Speed Bin A-B'!G1749,'Speed Bin A-B'!G1853,'Speed Bin A-B'!G1957)</f>
        <v>34</v>
      </c>
      <c r="H78" s="269">
        <f>SUM('Speed Bin A-B'!H85,'Speed Bin A-B'!H189,'Speed Bin A-B'!H293,'Speed Bin A-B'!H397,'Speed Bin A-B'!H501,'Speed Bin A-B'!H813,'Speed Bin A-B'!H917,'Speed Bin A-B'!H1021,'Speed Bin A-B'!H1125,'Speed Bin A-B'!H1229,'Speed Bin A-B'!H1541,'Speed Bin A-B'!H1645,'Speed Bin A-B'!H1749,'Speed Bin A-B'!H1853,'Speed Bin A-B'!H1957)</f>
        <v>12</v>
      </c>
      <c r="I78" s="269">
        <f>SUM('Speed Bin A-B'!I85,'Speed Bin A-B'!I189,'Speed Bin A-B'!I293,'Speed Bin A-B'!I397,'Speed Bin A-B'!I501,'Speed Bin A-B'!I813,'Speed Bin A-B'!I917,'Speed Bin A-B'!I1021,'Speed Bin A-B'!I1125,'Speed Bin A-B'!I1229,'Speed Bin A-B'!I1541,'Speed Bin A-B'!I1645,'Speed Bin A-B'!I1749,'Speed Bin A-B'!I1853,'Speed Bin A-B'!I1957)</f>
        <v>0</v>
      </c>
      <c r="J78" s="269">
        <f>SUM('Speed Bin A-B'!J85,'Speed Bin A-B'!J189,'Speed Bin A-B'!J293,'Speed Bin A-B'!J397,'Speed Bin A-B'!J501,'Speed Bin A-B'!J813,'Speed Bin A-B'!J917,'Speed Bin A-B'!J1021,'Speed Bin A-B'!J1125,'Speed Bin A-B'!J1229,'Speed Bin A-B'!J1541,'Speed Bin A-B'!J1645,'Speed Bin A-B'!J1749,'Speed Bin A-B'!J1853,'Speed Bin A-B'!J1957)</f>
        <v>0</v>
      </c>
      <c r="K78" s="269">
        <f>SUM('Speed Bin A-B'!K85,'Speed Bin A-B'!K189,'Speed Bin A-B'!K293,'Speed Bin A-B'!K397,'Speed Bin A-B'!K501,'Speed Bin A-B'!K813,'Speed Bin A-B'!K917,'Speed Bin A-B'!K1021,'Speed Bin A-B'!K1125,'Speed Bin A-B'!K1229,'Speed Bin A-B'!K1541,'Speed Bin A-B'!K1645,'Speed Bin A-B'!K1749,'Speed Bin A-B'!K1853,'Speed Bin A-B'!K1957)</f>
        <v>0</v>
      </c>
      <c r="L78" s="269">
        <f>SUM('Speed Bin A-B'!L85,'Speed Bin A-B'!L189,'Speed Bin A-B'!L293,'Speed Bin A-B'!L397,'Speed Bin A-B'!L501,'Speed Bin A-B'!L813,'Speed Bin A-B'!L917,'Speed Bin A-B'!L1021,'Speed Bin A-B'!L1125,'Speed Bin A-B'!L1229,'Speed Bin A-B'!L1541,'Speed Bin A-B'!L1645,'Speed Bin A-B'!L1749,'Speed Bin A-B'!L1853,'Speed Bin A-B'!L1957)</f>
        <v>0</v>
      </c>
      <c r="M78" s="269">
        <f>SUM('Speed Bin A-B'!M85,'Speed Bin A-B'!M189,'Speed Bin A-B'!M293,'Speed Bin A-B'!M397,'Speed Bin A-B'!M501,'Speed Bin A-B'!M813,'Speed Bin A-B'!M917,'Speed Bin A-B'!M1021,'Speed Bin A-B'!M1125,'Speed Bin A-B'!M1229,'Speed Bin A-B'!M1541,'Speed Bin A-B'!M1645,'Speed Bin A-B'!M1749,'Speed Bin A-B'!M1853,'Speed Bin A-B'!M1957)</f>
        <v>0</v>
      </c>
      <c r="N78" s="269">
        <f>SUM('Speed Bin A-B'!N85,'Speed Bin A-B'!N189,'Speed Bin A-B'!N293,'Speed Bin A-B'!N397,'Speed Bin A-B'!N501,'Speed Bin A-B'!N813,'Speed Bin A-B'!N917,'Speed Bin A-B'!N1021,'Speed Bin A-B'!N1125,'Speed Bin A-B'!N1229,'Speed Bin A-B'!N1541,'Speed Bin A-B'!N1645,'Speed Bin A-B'!N1749,'Speed Bin A-B'!N1853,'Speed Bin A-B'!N1957)</f>
        <v>0</v>
      </c>
      <c r="O78" s="269">
        <f>SUM('Speed Bin A-B'!O85,'Speed Bin A-B'!O189,'Speed Bin A-B'!O293,'Speed Bin A-B'!O397,'Speed Bin A-B'!O501,'Speed Bin A-B'!O813,'Speed Bin A-B'!O917,'Speed Bin A-B'!O1021,'Speed Bin A-B'!O1125,'Speed Bin A-B'!O1229,'Speed Bin A-B'!O1541,'Speed Bin A-B'!O1645,'Speed Bin A-B'!O1749,'Speed Bin A-B'!O1853,'Speed Bin A-B'!O1957)</f>
        <v>0</v>
      </c>
      <c r="P78" s="269">
        <f>SUM('Speed Bin A-B'!P85,'Speed Bin A-B'!P189,'Speed Bin A-B'!P293,'Speed Bin A-B'!P397,'Speed Bin A-B'!P501,'Speed Bin A-B'!P813,'Speed Bin A-B'!P917,'Speed Bin A-B'!P1021,'Speed Bin A-B'!P1125,'Speed Bin A-B'!P1229,'Speed Bin A-B'!P1541,'Speed Bin A-B'!P1645,'Speed Bin A-B'!P1749,'Speed Bin A-B'!P1853,'Speed Bin A-B'!P1957)</f>
        <v>0</v>
      </c>
      <c r="Q78" s="269">
        <f>SUM('Speed Bin A-B'!Q85,'Speed Bin A-B'!Q189,'Speed Bin A-B'!Q293,'Speed Bin A-B'!Q397,'Speed Bin A-B'!Q501,'Speed Bin A-B'!Q813,'Speed Bin A-B'!Q917,'Speed Bin A-B'!Q1021,'Speed Bin A-B'!Q1125,'Speed Bin A-B'!Q1229,'Speed Bin A-B'!Q1541,'Speed Bin A-B'!Q1645,'Speed Bin A-B'!Q1749,'Speed Bin A-B'!Q1853,'Speed Bin A-B'!Q1957)</f>
        <v>0</v>
      </c>
      <c r="R78" s="269">
        <f>SUM('Speed Bin A-B'!R85,'Speed Bin A-B'!R189,'Speed Bin A-B'!R293,'Speed Bin A-B'!R397,'Speed Bin A-B'!R501,'Speed Bin A-B'!R813,'Speed Bin A-B'!R917,'Speed Bin A-B'!R1021,'Speed Bin A-B'!R1125,'Speed Bin A-B'!R1229,'Speed Bin A-B'!R1541,'Speed Bin A-B'!R1645,'Speed Bin A-B'!R1749,'Speed Bin A-B'!R1853,'Speed Bin A-B'!R1957)</f>
        <v>0</v>
      </c>
      <c r="S78" s="269">
        <f>SUM('Speed Bin A-B'!S85,'Speed Bin A-B'!S189,'Speed Bin A-B'!S293,'Speed Bin A-B'!S397,'Speed Bin A-B'!S501,'Speed Bin A-B'!S813,'Speed Bin A-B'!S917,'Speed Bin A-B'!S1021,'Speed Bin A-B'!S1125,'Speed Bin A-B'!S1229,'Speed Bin A-B'!S1541,'Speed Bin A-B'!S1645,'Speed Bin A-B'!S1749,'Speed Bin A-B'!S1853,'Speed Bin A-B'!S1957)</f>
        <v>0</v>
      </c>
      <c r="T78" s="269">
        <f>SUM('Speed Bin A-B'!T85,'Speed Bin A-B'!T189,'Speed Bin A-B'!T293,'Speed Bin A-B'!T397,'Speed Bin A-B'!T501,'Speed Bin A-B'!T813,'Speed Bin A-B'!T917,'Speed Bin A-B'!T1021,'Speed Bin A-B'!T1125,'Speed Bin A-B'!T1229,'Speed Bin A-B'!T1541,'Speed Bin A-B'!T1645,'Speed Bin A-B'!T1749,'Speed Bin A-B'!T1853,'Speed Bin A-B'!T1957)</f>
        <v>0</v>
      </c>
      <c r="U78" s="269">
        <f>SUM('Speed Bin A-B'!U85,'Speed Bin A-B'!U189,'Speed Bin A-B'!U293,'Speed Bin A-B'!U397,'Speed Bin A-B'!U501,'Speed Bin A-B'!U813,'Speed Bin A-B'!U917,'Speed Bin A-B'!U1021,'Speed Bin A-B'!U1125,'Speed Bin A-B'!U1229,'Speed Bin A-B'!U1541,'Speed Bin A-B'!U1645,'Speed Bin A-B'!U1749,'Speed Bin A-B'!U1853,'Speed Bin A-B'!U1957)</f>
        <v>0</v>
      </c>
      <c r="V78" s="270">
        <f>IFERROR(AVERAGE('Speed Bin A-B'!V85,'Speed Bin A-B'!V189,'Speed Bin A-B'!V293,'Speed Bin A-B'!V397,'Speed Bin A-B'!V501,'Speed Bin A-B'!V813,'Speed Bin A-B'!V917,'Speed Bin A-B'!V1021,'Speed Bin A-B'!V1125,'Speed Bin A-B'!V1229,'Speed Bin A-B'!V1541,'Speed Bin A-B'!V1645,'Speed Bin A-B'!V1749,'Speed Bin A-B'!V1853,'Speed Bin A-B'!V1957),"-")</f>
        <v>25.462499999999999</v>
      </c>
      <c r="W78" s="270">
        <f>IFERROR(AVERAGE('Speed Bin A-B'!W85,'Speed Bin A-B'!W189,'Speed Bin A-B'!W293,'Speed Bin A-B'!W397,'Speed Bin A-B'!W501,'Speed Bin A-B'!W813,'Speed Bin A-B'!W917,'Speed Bin A-B'!W1021,'Speed Bin A-B'!W1125,'Speed Bin A-B'!W1229,'Speed Bin A-B'!W1541,'Speed Bin A-B'!W1645,'Speed Bin A-B'!W1749,'Speed Bin A-B'!W1853,'Speed Bin A-B'!W1957),"-")</f>
        <v>30.166666666666668</v>
      </c>
      <c r="X78" s="263"/>
      <c r="Y78" s="263"/>
    </row>
    <row r="79" spans="1:25" x14ac:dyDescent="0.2">
      <c r="A79" s="268">
        <v>0.78125</v>
      </c>
      <c r="B79" s="269">
        <f>SUM('Speed Bin A-B'!B86,'Speed Bin A-B'!B190,'Speed Bin A-B'!B294,'Speed Bin A-B'!B398,'Speed Bin A-B'!B502,'Speed Bin A-B'!B814,'Speed Bin A-B'!B918,'Speed Bin A-B'!B1022,'Speed Bin A-B'!B1126,'Speed Bin A-B'!B1230,'Speed Bin A-B'!B1542,'Speed Bin A-B'!B1646,'Speed Bin A-B'!B1750,'Speed Bin A-B'!B1854,'Speed Bin A-B'!B1958)</f>
        <v>50</v>
      </c>
      <c r="C79" s="269">
        <f>SUM('Speed Bin A-B'!C86,'Speed Bin A-B'!C190,'Speed Bin A-B'!C294,'Speed Bin A-B'!C398,'Speed Bin A-B'!C502,'Speed Bin A-B'!C814,'Speed Bin A-B'!C918,'Speed Bin A-B'!C1022,'Speed Bin A-B'!C1126,'Speed Bin A-B'!C1230,'Speed Bin A-B'!C1542,'Speed Bin A-B'!C1646,'Speed Bin A-B'!C1750,'Speed Bin A-B'!C1854,'Speed Bin A-B'!C1958)</f>
        <v>2</v>
      </c>
      <c r="D79" s="269">
        <f>SUM('Speed Bin A-B'!D86,'Speed Bin A-B'!D190,'Speed Bin A-B'!D294,'Speed Bin A-B'!D398,'Speed Bin A-B'!D502,'Speed Bin A-B'!D814,'Speed Bin A-B'!D918,'Speed Bin A-B'!D1022,'Speed Bin A-B'!D1126,'Speed Bin A-B'!D1230,'Speed Bin A-B'!D1542,'Speed Bin A-B'!D1646,'Speed Bin A-B'!D1750,'Speed Bin A-B'!D1854,'Speed Bin A-B'!D1958)</f>
        <v>1</v>
      </c>
      <c r="E79" s="269">
        <f>SUM('Speed Bin A-B'!E86,'Speed Bin A-B'!E190,'Speed Bin A-B'!E294,'Speed Bin A-B'!E398,'Speed Bin A-B'!E502,'Speed Bin A-B'!E814,'Speed Bin A-B'!E918,'Speed Bin A-B'!E1022,'Speed Bin A-B'!E1126,'Speed Bin A-B'!E1230,'Speed Bin A-B'!E1542,'Speed Bin A-B'!E1646,'Speed Bin A-B'!E1750,'Speed Bin A-B'!E1854,'Speed Bin A-B'!E1958)</f>
        <v>1</v>
      </c>
      <c r="F79" s="269">
        <f>SUM('Speed Bin A-B'!F86,'Speed Bin A-B'!F190,'Speed Bin A-B'!F294,'Speed Bin A-B'!F398,'Speed Bin A-B'!F502,'Speed Bin A-B'!F814,'Speed Bin A-B'!F918,'Speed Bin A-B'!F1022,'Speed Bin A-B'!F1126,'Speed Bin A-B'!F1230,'Speed Bin A-B'!F1542,'Speed Bin A-B'!F1646,'Speed Bin A-B'!F1750,'Speed Bin A-B'!F1854,'Speed Bin A-B'!F1958)</f>
        <v>22</v>
      </c>
      <c r="G79" s="269">
        <f>SUM('Speed Bin A-B'!G86,'Speed Bin A-B'!G190,'Speed Bin A-B'!G294,'Speed Bin A-B'!G398,'Speed Bin A-B'!G502,'Speed Bin A-B'!G814,'Speed Bin A-B'!G918,'Speed Bin A-B'!G1022,'Speed Bin A-B'!G1126,'Speed Bin A-B'!G1230,'Speed Bin A-B'!G1542,'Speed Bin A-B'!G1646,'Speed Bin A-B'!G1750,'Speed Bin A-B'!G1854,'Speed Bin A-B'!G1958)</f>
        <v>21</v>
      </c>
      <c r="H79" s="269">
        <f>SUM('Speed Bin A-B'!H86,'Speed Bin A-B'!H190,'Speed Bin A-B'!H294,'Speed Bin A-B'!H398,'Speed Bin A-B'!H502,'Speed Bin A-B'!H814,'Speed Bin A-B'!H918,'Speed Bin A-B'!H1022,'Speed Bin A-B'!H1126,'Speed Bin A-B'!H1230,'Speed Bin A-B'!H1542,'Speed Bin A-B'!H1646,'Speed Bin A-B'!H1750,'Speed Bin A-B'!H1854,'Speed Bin A-B'!H1958)</f>
        <v>3</v>
      </c>
      <c r="I79" s="269">
        <f>SUM('Speed Bin A-B'!I86,'Speed Bin A-B'!I190,'Speed Bin A-B'!I294,'Speed Bin A-B'!I398,'Speed Bin A-B'!I502,'Speed Bin A-B'!I814,'Speed Bin A-B'!I918,'Speed Bin A-B'!I1022,'Speed Bin A-B'!I1126,'Speed Bin A-B'!I1230,'Speed Bin A-B'!I1542,'Speed Bin A-B'!I1646,'Speed Bin A-B'!I1750,'Speed Bin A-B'!I1854,'Speed Bin A-B'!I1958)</f>
        <v>0</v>
      </c>
      <c r="J79" s="269">
        <f>SUM('Speed Bin A-B'!J86,'Speed Bin A-B'!J190,'Speed Bin A-B'!J294,'Speed Bin A-B'!J398,'Speed Bin A-B'!J502,'Speed Bin A-B'!J814,'Speed Bin A-B'!J918,'Speed Bin A-B'!J1022,'Speed Bin A-B'!J1126,'Speed Bin A-B'!J1230,'Speed Bin A-B'!J1542,'Speed Bin A-B'!J1646,'Speed Bin A-B'!J1750,'Speed Bin A-B'!J1854,'Speed Bin A-B'!J1958)</f>
        <v>0</v>
      </c>
      <c r="K79" s="269">
        <f>SUM('Speed Bin A-B'!K86,'Speed Bin A-B'!K190,'Speed Bin A-B'!K294,'Speed Bin A-B'!K398,'Speed Bin A-B'!K502,'Speed Bin A-B'!K814,'Speed Bin A-B'!K918,'Speed Bin A-B'!K1022,'Speed Bin A-B'!K1126,'Speed Bin A-B'!K1230,'Speed Bin A-B'!K1542,'Speed Bin A-B'!K1646,'Speed Bin A-B'!K1750,'Speed Bin A-B'!K1854,'Speed Bin A-B'!K1958)</f>
        <v>0</v>
      </c>
      <c r="L79" s="269">
        <f>SUM('Speed Bin A-B'!L86,'Speed Bin A-B'!L190,'Speed Bin A-B'!L294,'Speed Bin A-B'!L398,'Speed Bin A-B'!L502,'Speed Bin A-B'!L814,'Speed Bin A-B'!L918,'Speed Bin A-B'!L1022,'Speed Bin A-B'!L1126,'Speed Bin A-B'!L1230,'Speed Bin A-B'!L1542,'Speed Bin A-B'!L1646,'Speed Bin A-B'!L1750,'Speed Bin A-B'!L1854,'Speed Bin A-B'!L1958)</f>
        <v>0</v>
      </c>
      <c r="M79" s="269">
        <f>SUM('Speed Bin A-B'!M86,'Speed Bin A-B'!M190,'Speed Bin A-B'!M294,'Speed Bin A-B'!M398,'Speed Bin A-B'!M502,'Speed Bin A-B'!M814,'Speed Bin A-B'!M918,'Speed Bin A-B'!M1022,'Speed Bin A-B'!M1126,'Speed Bin A-B'!M1230,'Speed Bin A-B'!M1542,'Speed Bin A-B'!M1646,'Speed Bin A-B'!M1750,'Speed Bin A-B'!M1854,'Speed Bin A-B'!M1958)</f>
        <v>0</v>
      </c>
      <c r="N79" s="269">
        <f>SUM('Speed Bin A-B'!N86,'Speed Bin A-B'!N190,'Speed Bin A-B'!N294,'Speed Bin A-B'!N398,'Speed Bin A-B'!N502,'Speed Bin A-B'!N814,'Speed Bin A-B'!N918,'Speed Bin A-B'!N1022,'Speed Bin A-B'!N1126,'Speed Bin A-B'!N1230,'Speed Bin A-B'!N1542,'Speed Bin A-B'!N1646,'Speed Bin A-B'!N1750,'Speed Bin A-B'!N1854,'Speed Bin A-B'!N1958)</f>
        <v>0</v>
      </c>
      <c r="O79" s="269">
        <f>SUM('Speed Bin A-B'!O86,'Speed Bin A-B'!O190,'Speed Bin A-B'!O294,'Speed Bin A-B'!O398,'Speed Bin A-B'!O502,'Speed Bin A-B'!O814,'Speed Bin A-B'!O918,'Speed Bin A-B'!O1022,'Speed Bin A-B'!O1126,'Speed Bin A-B'!O1230,'Speed Bin A-B'!O1542,'Speed Bin A-B'!O1646,'Speed Bin A-B'!O1750,'Speed Bin A-B'!O1854,'Speed Bin A-B'!O1958)</f>
        <v>0</v>
      </c>
      <c r="P79" s="269">
        <f>SUM('Speed Bin A-B'!P86,'Speed Bin A-B'!P190,'Speed Bin A-B'!P294,'Speed Bin A-B'!P398,'Speed Bin A-B'!P502,'Speed Bin A-B'!P814,'Speed Bin A-B'!P918,'Speed Bin A-B'!P1022,'Speed Bin A-B'!P1126,'Speed Bin A-B'!P1230,'Speed Bin A-B'!P1542,'Speed Bin A-B'!P1646,'Speed Bin A-B'!P1750,'Speed Bin A-B'!P1854,'Speed Bin A-B'!P1958)</f>
        <v>0</v>
      </c>
      <c r="Q79" s="269">
        <f>SUM('Speed Bin A-B'!Q86,'Speed Bin A-B'!Q190,'Speed Bin A-B'!Q294,'Speed Bin A-B'!Q398,'Speed Bin A-B'!Q502,'Speed Bin A-B'!Q814,'Speed Bin A-B'!Q918,'Speed Bin A-B'!Q1022,'Speed Bin A-B'!Q1126,'Speed Bin A-B'!Q1230,'Speed Bin A-B'!Q1542,'Speed Bin A-B'!Q1646,'Speed Bin A-B'!Q1750,'Speed Bin A-B'!Q1854,'Speed Bin A-B'!Q1958)</f>
        <v>0</v>
      </c>
      <c r="R79" s="269">
        <f>SUM('Speed Bin A-B'!R86,'Speed Bin A-B'!R190,'Speed Bin A-B'!R294,'Speed Bin A-B'!R398,'Speed Bin A-B'!R502,'Speed Bin A-B'!R814,'Speed Bin A-B'!R918,'Speed Bin A-B'!R1022,'Speed Bin A-B'!R1126,'Speed Bin A-B'!R1230,'Speed Bin A-B'!R1542,'Speed Bin A-B'!R1646,'Speed Bin A-B'!R1750,'Speed Bin A-B'!R1854,'Speed Bin A-B'!R1958)</f>
        <v>0</v>
      </c>
      <c r="S79" s="269">
        <f>SUM('Speed Bin A-B'!S86,'Speed Bin A-B'!S190,'Speed Bin A-B'!S294,'Speed Bin A-B'!S398,'Speed Bin A-B'!S502,'Speed Bin A-B'!S814,'Speed Bin A-B'!S918,'Speed Bin A-B'!S1022,'Speed Bin A-B'!S1126,'Speed Bin A-B'!S1230,'Speed Bin A-B'!S1542,'Speed Bin A-B'!S1646,'Speed Bin A-B'!S1750,'Speed Bin A-B'!S1854,'Speed Bin A-B'!S1958)</f>
        <v>0</v>
      </c>
      <c r="T79" s="269">
        <f>SUM('Speed Bin A-B'!T86,'Speed Bin A-B'!T190,'Speed Bin A-B'!T294,'Speed Bin A-B'!T398,'Speed Bin A-B'!T502,'Speed Bin A-B'!T814,'Speed Bin A-B'!T918,'Speed Bin A-B'!T1022,'Speed Bin A-B'!T1126,'Speed Bin A-B'!T1230,'Speed Bin A-B'!T1542,'Speed Bin A-B'!T1646,'Speed Bin A-B'!T1750,'Speed Bin A-B'!T1854,'Speed Bin A-B'!T1958)</f>
        <v>0</v>
      </c>
      <c r="U79" s="269">
        <f>SUM('Speed Bin A-B'!U86,'Speed Bin A-B'!U190,'Speed Bin A-B'!U294,'Speed Bin A-B'!U398,'Speed Bin A-B'!U502,'Speed Bin A-B'!U814,'Speed Bin A-B'!U918,'Speed Bin A-B'!U1022,'Speed Bin A-B'!U1126,'Speed Bin A-B'!U1230,'Speed Bin A-B'!U1542,'Speed Bin A-B'!U1646,'Speed Bin A-B'!U1750,'Speed Bin A-B'!U1854,'Speed Bin A-B'!U1958)</f>
        <v>0</v>
      </c>
      <c r="V79" s="270">
        <f>IFERROR(AVERAGE('Speed Bin A-B'!V86,'Speed Bin A-B'!V190,'Speed Bin A-B'!V294,'Speed Bin A-B'!V398,'Speed Bin A-B'!V502,'Speed Bin A-B'!V814,'Speed Bin A-B'!V918,'Speed Bin A-B'!V1022,'Speed Bin A-B'!V1126,'Speed Bin A-B'!V1230,'Speed Bin A-B'!V1542,'Speed Bin A-B'!V1646,'Speed Bin A-B'!V1750,'Speed Bin A-B'!V1854,'Speed Bin A-B'!V1958),"-")</f>
        <v>25.087500000000002</v>
      </c>
      <c r="W79" s="270">
        <f>IFERROR(AVERAGE('Speed Bin A-B'!W86,'Speed Bin A-B'!W190,'Speed Bin A-B'!W294,'Speed Bin A-B'!W398,'Speed Bin A-B'!W502,'Speed Bin A-B'!W814,'Speed Bin A-B'!W918,'Speed Bin A-B'!W1022,'Speed Bin A-B'!W1126,'Speed Bin A-B'!W1230,'Speed Bin A-B'!W1542,'Speed Bin A-B'!W1646,'Speed Bin A-B'!W1750,'Speed Bin A-B'!W1854,'Speed Bin A-B'!W1958),"-")</f>
        <v>27.8</v>
      </c>
      <c r="X79" s="263"/>
      <c r="Y79" s="263"/>
    </row>
    <row r="80" spans="1:25" x14ac:dyDescent="0.2">
      <c r="A80" s="268">
        <v>0.79166666666666696</v>
      </c>
      <c r="B80" s="269">
        <f>SUM('Speed Bin A-B'!B87,'Speed Bin A-B'!B191,'Speed Bin A-B'!B295,'Speed Bin A-B'!B399,'Speed Bin A-B'!B503,'Speed Bin A-B'!B815,'Speed Bin A-B'!B919,'Speed Bin A-B'!B1023,'Speed Bin A-B'!B1127,'Speed Bin A-B'!B1231,'Speed Bin A-B'!B1543,'Speed Bin A-B'!B1647,'Speed Bin A-B'!B1751,'Speed Bin A-B'!B1855,'Speed Bin A-B'!B1959)</f>
        <v>67</v>
      </c>
      <c r="C80" s="269">
        <f>SUM('Speed Bin A-B'!C87,'Speed Bin A-B'!C191,'Speed Bin A-B'!C295,'Speed Bin A-B'!C399,'Speed Bin A-B'!C503,'Speed Bin A-B'!C815,'Speed Bin A-B'!C919,'Speed Bin A-B'!C1023,'Speed Bin A-B'!C1127,'Speed Bin A-B'!C1231,'Speed Bin A-B'!C1543,'Speed Bin A-B'!C1647,'Speed Bin A-B'!C1751,'Speed Bin A-B'!C1855,'Speed Bin A-B'!C1959)</f>
        <v>0</v>
      </c>
      <c r="D80" s="269">
        <f>SUM('Speed Bin A-B'!D87,'Speed Bin A-B'!D191,'Speed Bin A-B'!D295,'Speed Bin A-B'!D399,'Speed Bin A-B'!D503,'Speed Bin A-B'!D815,'Speed Bin A-B'!D919,'Speed Bin A-B'!D1023,'Speed Bin A-B'!D1127,'Speed Bin A-B'!D1231,'Speed Bin A-B'!D1543,'Speed Bin A-B'!D1647,'Speed Bin A-B'!D1751,'Speed Bin A-B'!D1855,'Speed Bin A-B'!D1959)</f>
        <v>2</v>
      </c>
      <c r="E80" s="269">
        <f>SUM('Speed Bin A-B'!E87,'Speed Bin A-B'!E191,'Speed Bin A-B'!E295,'Speed Bin A-B'!E399,'Speed Bin A-B'!E503,'Speed Bin A-B'!E815,'Speed Bin A-B'!E919,'Speed Bin A-B'!E1023,'Speed Bin A-B'!E1127,'Speed Bin A-B'!E1231,'Speed Bin A-B'!E1543,'Speed Bin A-B'!E1647,'Speed Bin A-B'!E1751,'Speed Bin A-B'!E1855,'Speed Bin A-B'!E1959)</f>
        <v>2</v>
      </c>
      <c r="F80" s="269">
        <f>SUM('Speed Bin A-B'!F87,'Speed Bin A-B'!F191,'Speed Bin A-B'!F295,'Speed Bin A-B'!F399,'Speed Bin A-B'!F503,'Speed Bin A-B'!F815,'Speed Bin A-B'!F919,'Speed Bin A-B'!F1023,'Speed Bin A-B'!F1127,'Speed Bin A-B'!F1231,'Speed Bin A-B'!F1543,'Speed Bin A-B'!F1647,'Speed Bin A-B'!F1751,'Speed Bin A-B'!F1855,'Speed Bin A-B'!F1959)</f>
        <v>20</v>
      </c>
      <c r="G80" s="269">
        <f>SUM('Speed Bin A-B'!G87,'Speed Bin A-B'!G191,'Speed Bin A-B'!G295,'Speed Bin A-B'!G399,'Speed Bin A-B'!G503,'Speed Bin A-B'!G815,'Speed Bin A-B'!G919,'Speed Bin A-B'!G1023,'Speed Bin A-B'!G1127,'Speed Bin A-B'!G1231,'Speed Bin A-B'!G1543,'Speed Bin A-B'!G1647,'Speed Bin A-B'!G1751,'Speed Bin A-B'!G1855,'Speed Bin A-B'!G1959)</f>
        <v>30</v>
      </c>
      <c r="H80" s="269">
        <f>SUM('Speed Bin A-B'!H87,'Speed Bin A-B'!H191,'Speed Bin A-B'!H295,'Speed Bin A-B'!H399,'Speed Bin A-B'!H503,'Speed Bin A-B'!H815,'Speed Bin A-B'!H919,'Speed Bin A-B'!H1023,'Speed Bin A-B'!H1127,'Speed Bin A-B'!H1231,'Speed Bin A-B'!H1543,'Speed Bin A-B'!H1647,'Speed Bin A-B'!H1751,'Speed Bin A-B'!H1855,'Speed Bin A-B'!H1959)</f>
        <v>12</v>
      </c>
      <c r="I80" s="269">
        <f>SUM('Speed Bin A-B'!I87,'Speed Bin A-B'!I191,'Speed Bin A-B'!I295,'Speed Bin A-B'!I399,'Speed Bin A-B'!I503,'Speed Bin A-B'!I815,'Speed Bin A-B'!I919,'Speed Bin A-B'!I1023,'Speed Bin A-B'!I1127,'Speed Bin A-B'!I1231,'Speed Bin A-B'!I1543,'Speed Bin A-B'!I1647,'Speed Bin A-B'!I1751,'Speed Bin A-B'!I1855,'Speed Bin A-B'!I1959)</f>
        <v>1</v>
      </c>
      <c r="J80" s="269">
        <f>SUM('Speed Bin A-B'!J87,'Speed Bin A-B'!J191,'Speed Bin A-B'!J295,'Speed Bin A-B'!J399,'Speed Bin A-B'!J503,'Speed Bin A-B'!J815,'Speed Bin A-B'!J919,'Speed Bin A-B'!J1023,'Speed Bin A-B'!J1127,'Speed Bin A-B'!J1231,'Speed Bin A-B'!J1543,'Speed Bin A-B'!J1647,'Speed Bin A-B'!J1751,'Speed Bin A-B'!J1855,'Speed Bin A-B'!J1959)</f>
        <v>0</v>
      </c>
      <c r="K80" s="269">
        <f>SUM('Speed Bin A-B'!K87,'Speed Bin A-B'!K191,'Speed Bin A-B'!K295,'Speed Bin A-B'!K399,'Speed Bin A-B'!K503,'Speed Bin A-B'!K815,'Speed Bin A-B'!K919,'Speed Bin A-B'!K1023,'Speed Bin A-B'!K1127,'Speed Bin A-B'!K1231,'Speed Bin A-B'!K1543,'Speed Bin A-B'!K1647,'Speed Bin A-B'!K1751,'Speed Bin A-B'!K1855,'Speed Bin A-B'!K1959)</f>
        <v>0</v>
      </c>
      <c r="L80" s="269">
        <f>SUM('Speed Bin A-B'!L87,'Speed Bin A-B'!L191,'Speed Bin A-B'!L295,'Speed Bin A-B'!L399,'Speed Bin A-B'!L503,'Speed Bin A-B'!L815,'Speed Bin A-B'!L919,'Speed Bin A-B'!L1023,'Speed Bin A-B'!L1127,'Speed Bin A-B'!L1231,'Speed Bin A-B'!L1543,'Speed Bin A-B'!L1647,'Speed Bin A-B'!L1751,'Speed Bin A-B'!L1855,'Speed Bin A-B'!L1959)</f>
        <v>0</v>
      </c>
      <c r="M80" s="269">
        <f>SUM('Speed Bin A-B'!M87,'Speed Bin A-B'!M191,'Speed Bin A-B'!M295,'Speed Bin A-B'!M399,'Speed Bin A-B'!M503,'Speed Bin A-B'!M815,'Speed Bin A-B'!M919,'Speed Bin A-B'!M1023,'Speed Bin A-B'!M1127,'Speed Bin A-B'!M1231,'Speed Bin A-B'!M1543,'Speed Bin A-B'!M1647,'Speed Bin A-B'!M1751,'Speed Bin A-B'!M1855,'Speed Bin A-B'!M1959)</f>
        <v>0</v>
      </c>
      <c r="N80" s="269">
        <f>SUM('Speed Bin A-B'!N87,'Speed Bin A-B'!N191,'Speed Bin A-B'!N295,'Speed Bin A-B'!N399,'Speed Bin A-B'!N503,'Speed Bin A-B'!N815,'Speed Bin A-B'!N919,'Speed Bin A-B'!N1023,'Speed Bin A-B'!N1127,'Speed Bin A-B'!N1231,'Speed Bin A-B'!N1543,'Speed Bin A-B'!N1647,'Speed Bin A-B'!N1751,'Speed Bin A-B'!N1855,'Speed Bin A-B'!N1959)</f>
        <v>0</v>
      </c>
      <c r="O80" s="269">
        <f>SUM('Speed Bin A-B'!O87,'Speed Bin A-B'!O191,'Speed Bin A-B'!O295,'Speed Bin A-B'!O399,'Speed Bin A-B'!O503,'Speed Bin A-B'!O815,'Speed Bin A-B'!O919,'Speed Bin A-B'!O1023,'Speed Bin A-B'!O1127,'Speed Bin A-B'!O1231,'Speed Bin A-B'!O1543,'Speed Bin A-B'!O1647,'Speed Bin A-B'!O1751,'Speed Bin A-B'!O1855,'Speed Bin A-B'!O1959)</f>
        <v>0</v>
      </c>
      <c r="P80" s="269">
        <f>SUM('Speed Bin A-B'!P87,'Speed Bin A-B'!P191,'Speed Bin A-B'!P295,'Speed Bin A-B'!P399,'Speed Bin A-B'!P503,'Speed Bin A-B'!P815,'Speed Bin A-B'!P919,'Speed Bin A-B'!P1023,'Speed Bin A-B'!P1127,'Speed Bin A-B'!P1231,'Speed Bin A-B'!P1543,'Speed Bin A-B'!P1647,'Speed Bin A-B'!P1751,'Speed Bin A-B'!P1855,'Speed Bin A-B'!P1959)</f>
        <v>0</v>
      </c>
      <c r="Q80" s="269">
        <f>SUM('Speed Bin A-B'!Q87,'Speed Bin A-B'!Q191,'Speed Bin A-B'!Q295,'Speed Bin A-B'!Q399,'Speed Bin A-B'!Q503,'Speed Bin A-B'!Q815,'Speed Bin A-B'!Q919,'Speed Bin A-B'!Q1023,'Speed Bin A-B'!Q1127,'Speed Bin A-B'!Q1231,'Speed Bin A-B'!Q1543,'Speed Bin A-B'!Q1647,'Speed Bin A-B'!Q1751,'Speed Bin A-B'!Q1855,'Speed Bin A-B'!Q1959)</f>
        <v>0</v>
      </c>
      <c r="R80" s="269">
        <f>SUM('Speed Bin A-B'!R87,'Speed Bin A-B'!R191,'Speed Bin A-B'!R295,'Speed Bin A-B'!R399,'Speed Bin A-B'!R503,'Speed Bin A-B'!R815,'Speed Bin A-B'!R919,'Speed Bin A-B'!R1023,'Speed Bin A-B'!R1127,'Speed Bin A-B'!R1231,'Speed Bin A-B'!R1543,'Speed Bin A-B'!R1647,'Speed Bin A-B'!R1751,'Speed Bin A-B'!R1855,'Speed Bin A-B'!R1959)</f>
        <v>0</v>
      </c>
      <c r="S80" s="269">
        <f>SUM('Speed Bin A-B'!S87,'Speed Bin A-B'!S191,'Speed Bin A-B'!S295,'Speed Bin A-B'!S399,'Speed Bin A-B'!S503,'Speed Bin A-B'!S815,'Speed Bin A-B'!S919,'Speed Bin A-B'!S1023,'Speed Bin A-B'!S1127,'Speed Bin A-B'!S1231,'Speed Bin A-B'!S1543,'Speed Bin A-B'!S1647,'Speed Bin A-B'!S1751,'Speed Bin A-B'!S1855,'Speed Bin A-B'!S1959)</f>
        <v>0</v>
      </c>
      <c r="T80" s="269">
        <f>SUM('Speed Bin A-B'!T87,'Speed Bin A-B'!T191,'Speed Bin A-B'!T295,'Speed Bin A-B'!T399,'Speed Bin A-B'!T503,'Speed Bin A-B'!T815,'Speed Bin A-B'!T919,'Speed Bin A-B'!T1023,'Speed Bin A-B'!T1127,'Speed Bin A-B'!T1231,'Speed Bin A-B'!T1543,'Speed Bin A-B'!T1647,'Speed Bin A-B'!T1751,'Speed Bin A-B'!T1855,'Speed Bin A-B'!T1959)</f>
        <v>0</v>
      </c>
      <c r="U80" s="269">
        <f>SUM('Speed Bin A-B'!U87,'Speed Bin A-B'!U191,'Speed Bin A-B'!U295,'Speed Bin A-B'!U399,'Speed Bin A-B'!U503,'Speed Bin A-B'!U815,'Speed Bin A-B'!U919,'Speed Bin A-B'!U1023,'Speed Bin A-B'!U1127,'Speed Bin A-B'!U1231,'Speed Bin A-B'!U1543,'Speed Bin A-B'!U1647,'Speed Bin A-B'!U1751,'Speed Bin A-B'!U1855,'Speed Bin A-B'!U1959)</f>
        <v>0</v>
      </c>
      <c r="V80" s="270">
        <f>IFERROR(AVERAGE('Speed Bin A-B'!V87,'Speed Bin A-B'!V191,'Speed Bin A-B'!V295,'Speed Bin A-B'!V399,'Speed Bin A-B'!V503,'Speed Bin A-B'!V815,'Speed Bin A-B'!V919,'Speed Bin A-B'!V1023,'Speed Bin A-B'!V1127,'Speed Bin A-B'!V1231,'Speed Bin A-B'!V1543,'Speed Bin A-B'!V1647,'Speed Bin A-B'!V1751,'Speed Bin A-B'!V1855,'Speed Bin A-B'!V1959),"-")</f>
        <v>26.125</v>
      </c>
      <c r="W80" s="270">
        <f>IFERROR(AVERAGE('Speed Bin A-B'!W87,'Speed Bin A-B'!W191,'Speed Bin A-B'!W295,'Speed Bin A-B'!W399,'Speed Bin A-B'!W503,'Speed Bin A-B'!W815,'Speed Bin A-B'!W919,'Speed Bin A-B'!W1023,'Speed Bin A-B'!W1127,'Speed Bin A-B'!W1231,'Speed Bin A-B'!W1543,'Speed Bin A-B'!W1647,'Speed Bin A-B'!W1751,'Speed Bin A-B'!W1855,'Speed Bin A-B'!W1959),"-")</f>
        <v>31.5</v>
      </c>
      <c r="X80" s="263"/>
      <c r="Y80" s="263"/>
    </row>
    <row r="81" spans="1:25" x14ac:dyDescent="0.2">
      <c r="A81" s="268">
        <v>0.80208333333333304</v>
      </c>
      <c r="B81" s="269">
        <f>SUM('Speed Bin A-B'!B88,'Speed Bin A-B'!B192,'Speed Bin A-B'!B296,'Speed Bin A-B'!B400,'Speed Bin A-B'!B504,'Speed Bin A-B'!B816,'Speed Bin A-B'!B920,'Speed Bin A-B'!B1024,'Speed Bin A-B'!B1128,'Speed Bin A-B'!B1232,'Speed Bin A-B'!B1544,'Speed Bin A-B'!B1648,'Speed Bin A-B'!B1752,'Speed Bin A-B'!B1856,'Speed Bin A-B'!B1960)</f>
        <v>37</v>
      </c>
      <c r="C81" s="269">
        <f>SUM('Speed Bin A-B'!C88,'Speed Bin A-B'!C192,'Speed Bin A-B'!C296,'Speed Bin A-B'!C400,'Speed Bin A-B'!C504,'Speed Bin A-B'!C816,'Speed Bin A-B'!C920,'Speed Bin A-B'!C1024,'Speed Bin A-B'!C1128,'Speed Bin A-B'!C1232,'Speed Bin A-B'!C1544,'Speed Bin A-B'!C1648,'Speed Bin A-B'!C1752,'Speed Bin A-B'!C1856,'Speed Bin A-B'!C1960)</f>
        <v>0</v>
      </c>
      <c r="D81" s="269">
        <f>SUM('Speed Bin A-B'!D88,'Speed Bin A-B'!D192,'Speed Bin A-B'!D296,'Speed Bin A-B'!D400,'Speed Bin A-B'!D504,'Speed Bin A-B'!D816,'Speed Bin A-B'!D920,'Speed Bin A-B'!D1024,'Speed Bin A-B'!D1128,'Speed Bin A-B'!D1232,'Speed Bin A-B'!D1544,'Speed Bin A-B'!D1648,'Speed Bin A-B'!D1752,'Speed Bin A-B'!D1856,'Speed Bin A-B'!D1960)</f>
        <v>1</v>
      </c>
      <c r="E81" s="269">
        <f>SUM('Speed Bin A-B'!E88,'Speed Bin A-B'!E192,'Speed Bin A-B'!E296,'Speed Bin A-B'!E400,'Speed Bin A-B'!E504,'Speed Bin A-B'!E816,'Speed Bin A-B'!E920,'Speed Bin A-B'!E1024,'Speed Bin A-B'!E1128,'Speed Bin A-B'!E1232,'Speed Bin A-B'!E1544,'Speed Bin A-B'!E1648,'Speed Bin A-B'!E1752,'Speed Bin A-B'!E1856,'Speed Bin A-B'!E1960)</f>
        <v>2</v>
      </c>
      <c r="F81" s="269">
        <f>SUM('Speed Bin A-B'!F88,'Speed Bin A-B'!F192,'Speed Bin A-B'!F296,'Speed Bin A-B'!F400,'Speed Bin A-B'!F504,'Speed Bin A-B'!F816,'Speed Bin A-B'!F920,'Speed Bin A-B'!F1024,'Speed Bin A-B'!F1128,'Speed Bin A-B'!F1232,'Speed Bin A-B'!F1544,'Speed Bin A-B'!F1648,'Speed Bin A-B'!F1752,'Speed Bin A-B'!F1856,'Speed Bin A-B'!F1960)</f>
        <v>11</v>
      </c>
      <c r="G81" s="269">
        <f>SUM('Speed Bin A-B'!G88,'Speed Bin A-B'!G192,'Speed Bin A-B'!G296,'Speed Bin A-B'!G400,'Speed Bin A-B'!G504,'Speed Bin A-B'!G816,'Speed Bin A-B'!G920,'Speed Bin A-B'!G1024,'Speed Bin A-B'!G1128,'Speed Bin A-B'!G1232,'Speed Bin A-B'!G1544,'Speed Bin A-B'!G1648,'Speed Bin A-B'!G1752,'Speed Bin A-B'!G1856,'Speed Bin A-B'!G1960)</f>
        <v>11</v>
      </c>
      <c r="H81" s="269">
        <f>SUM('Speed Bin A-B'!H88,'Speed Bin A-B'!H192,'Speed Bin A-B'!H296,'Speed Bin A-B'!H400,'Speed Bin A-B'!H504,'Speed Bin A-B'!H816,'Speed Bin A-B'!H920,'Speed Bin A-B'!H1024,'Speed Bin A-B'!H1128,'Speed Bin A-B'!H1232,'Speed Bin A-B'!H1544,'Speed Bin A-B'!H1648,'Speed Bin A-B'!H1752,'Speed Bin A-B'!H1856,'Speed Bin A-B'!H1960)</f>
        <v>12</v>
      </c>
      <c r="I81" s="269">
        <f>SUM('Speed Bin A-B'!I88,'Speed Bin A-B'!I192,'Speed Bin A-B'!I296,'Speed Bin A-B'!I400,'Speed Bin A-B'!I504,'Speed Bin A-B'!I816,'Speed Bin A-B'!I920,'Speed Bin A-B'!I1024,'Speed Bin A-B'!I1128,'Speed Bin A-B'!I1232,'Speed Bin A-B'!I1544,'Speed Bin A-B'!I1648,'Speed Bin A-B'!I1752,'Speed Bin A-B'!I1856,'Speed Bin A-B'!I1960)</f>
        <v>0</v>
      </c>
      <c r="J81" s="269">
        <f>SUM('Speed Bin A-B'!J88,'Speed Bin A-B'!J192,'Speed Bin A-B'!J296,'Speed Bin A-B'!J400,'Speed Bin A-B'!J504,'Speed Bin A-B'!J816,'Speed Bin A-B'!J920,'Speed Bin A-B'!J1024,'Speed Bin A-B'!J1128,'Speed Bin A-B'!J1232,'Speed Bin A-B'!J1544,'Speed Bin A-B'!J1648,'Speed Bin A-B'!J1752,'Speed Bin A-B'!J1856,'Speed Bin A-B'!J1960)</f>
        <v>0</v>
      </c>
      <c r="K81" s="269">
        <f>SUM('Speed Bin A-B'!K88,'Speed Bin A-B'!K192,'Speed Bin A-B'!K296,'Speed Bin A-B'!K400,'Speed Bin A-B'!K504,'Speed Bin A-B'!K816,'Speed Bin A-B'!K920,'Speed Bin A-B'!K1024,'Speed Bin A-B'!K1128,'Speed Bin A-B'!K1232,'Speed Bin A-B'!K1544,'Speed Bin A-B'!K1648,'Speed Bin A-B'!K1752,'Speed Bin A-B'!K1856,'Speed Bin A-B'!K1960)</f>
        <v>0</v>
      </c>
      <c r="L81" s="269">
        <f>SUM('Speed Bin A-B'!L88,'Speed Bin A-B'!L192,'Speed Bin A-B'!L296,'Speed Bin A-B'!L400,'Speed Bin A-B'!L504,'Speed Bin A-B'!L816,'Speed Bin A-B'!L920,'Speed Bin A-B'!L1024,'Speed Bin A-B'!L1128,'Speed Bin A-B'!L1232,'Speed Bin A-B'!L1544,'Speed Bin A-B'!L1648,'Speed Bin A-B'!L1752,'Speed Bin A-B'!L1856,'Speed Bin A-B'!L1960)</f>
        <v>0</v>
      </c>
      <c r="M81" s="269">
        <f>SUM('Speed Bin A-B'!M88,'Speed Bin A-B'!M192,'Speed Bin A-B'!M296,'Speed Bin A-B'!M400,'Speed Bin A-B'!M504,'Speed Bin A-B'!M816,'Speed Bin A-B'!M920,'Speed Bin A-B'!M1024,'Speed Bin A-B'!M1128,'Speed Bin A-B'!M1232,'Speed Bin A-B'!M1544,'Speed Bin A-B'!M1648,'Speed Bin A-B'!M1752,'Speed Bin A-B'!M1856,'Speed Bin A-B'!M1960)</f>
        <v>0</v>
      </c>
      <c r="N81" s="269">
        <f>SUM('Speed Bin A-B'!N88,'Speed Bin A-B'!N192,'Speed Bin A-B'!N296,'Speed Bin A-B'!N400,'Speed Bin A-B'!N504,'Speed Bin A-B'!N816,'Speed Bin A-B'!N920,'Speed Bin A-B'!N1024,'Speed Bin A-B'!N1128,'Speed Bin A-B'!N1232,'Speed Bin A-B'!N1544,'Speed Bin A-B'!N1648,'Speed Bin A-B'!N1752,'Speed Bin A-B'!N1856,'Speed Bin A-B'!N1960)</f>
        <v>0</v>
      </c>
      <c r="O81" s="269">
        <f>SUM('Speed Bin A-B'!O88,'Speed Bin A-B'!O192,'Speed Bin A-B'!O296,'Speed Bin A-B'!O400,'Speed Bin A-B'!O504,'Speed Bin A-B'!O816,'Speed Bin A-B'!O920,'Speed Bin A-B'!O1024,'Speed Bin A-B'!O1128,'Speed Bin A-B'!O1232,'Speed Bin A-B'!O1544,'Speed Bin A-B'!O1648,'Speed Bin A-B'!O1752,'Speed Bin A-B'!O1856,'Speed Bin A-B'!O1960)</f>
        <v>0</v>
      </c>
      <c r="P81" s="269">
        <f>SUM('Speed Bin A-B'!P88,'Speed Bin A-B'!P192,'Speed Bin A-B'!P296,'Speed Bin A-B'!P400,'Speed Bin A-B'!P504,'Speed Bin A-B'!P816,'Speed Bin A-B'!P920,'Speed Bin A-B'!P1024,'Speed Bin A-B'!P1128,'Speed Bin A-B'!P1232,'Speed Bin A-B'!P1544,'Speed Bin A-B'!P1648,'Speed Bin A-B'!P1752,'Speed Bin A-B'!P1856,'Speed Bin A-B'!P1960)</f>
        <v>0</v>
      </c>
      <c r="Q81" s="269">
        <f>SUM('Speed Bin A-B'!Q88,'Speed Bin A-B'!Q192,'Speed Bin A-B'!Q296,'Speed Bin A-B'!Q400,'Speed Bin A-B'!Q504,'Speed Bin A-B'!Q816,'Speed Bin A-B'!Q920,'Speed Bin A-B'!Q1024,'Speed Bin A-B'!Q1128,'Speed Bin A-B'!Q1232,'Speed Bin A-B'!Q1544,'Speed Bin A-B'!Q1648,'Speed Bin A-B'!Q1752,'Speed Bin A-B'!Q1856,'Speed Bin A-B'!Q1960)</f>
        <v>0</v>
      </c>
      <c r="R81" s="269">
        <f>SUM('Speed Bin A-B'!R88,'Speed Bin A-B'!R192,'Speed Bin A-B'!R296,'Speed Bin A-B'!R400,'Speed Bin A-B'!R504,'Speed Bin A-B'!R816,'Speed Bin A-B'!R920,'Speed Bin A-B'!R1024,'Speed Bin A-B'!R1128,'Speed Bin A-B'!R1232,'Speed Bin A-B'!R1544,'Speed Bin A-B'!R1648,'Speed Bin A-B'!R1752,'Speed Bin A-B'!R1856,'Speed Bin A-B'!R1960)</f>
        <v>0</v>
      </c>
      <c r="S81" s="269">
        <f>SUM('Speed Bin A-B'!S88,'Speed Bin A-B'!S192,'Speed Bin A-B'!S296,'Speed Bin A-B'!S400,'Speed Bin A-B'!S504,'Speed Bin A-B'!S816,'Speed Bin A-B'!S920,'Speed Bin A-B'!S1024,'Speed Bin A-B'!S1128,'Speed Bin A-B'!S1232,'Speed Bin A-B'!S1544,'Speed Bin A-B'!S1648,'Speed Bin A-B'!S1752,'Speed Bin A-B'!S1856,'Speed Bin A-B'!S1960)</f>
        <v>0</v>
      </c>
      <c r="T81" s="269">
        <f>SUM('Speed Bin A-B'!T88,'Speed Bin A-B'!T192,'Speed Bin A-B'!T296,'Speed Bin A-B'!T400,'Speed Bin A-B'!T504,'Speed Bin A-B'!T816,'Speed Bin A-B'!T920,'Speed Bin A-B'!T1024,'Speed Bin A-B'!T1128,'Speed Bin A-B'!T1232,'Speed Bin A-B'!T1544,'Speed Bin A-B'!T1648,'Speed Bin A-B'!T1752,'Speed Bin A-B'!T1856,'Speed Bin A-B'!T1960)</f>
        <v>0</v>
      </c>
      <c r="U81" s="269">
        <f>SUM('Speed Bin A-B'!U88,'Speed Bin A-B'!U192,'Speed Bin A-B'!U296,'Speed Bin A-B'!U400,'Speed Bin A-B'!U504,'Speed Bin A-B'!U816,'Speed Bin A-B'!U920,'Speed Bin A-B'!U1024,'Speed Bin A-B'!U1128,'Speed Bin A-B'!U1232,'Speed Bin A-B'!U1544,'Speed Bin A-B'!U1648,'Speed Bin A-B'!U1752,'Speed Bin A-B'!U1856,'Speed Bin A-B'!U1960)</f>
        <v>0</v>
      </c>
      <c r="V81" s="270">
        <f>IFERROR(AVERAGE('Speed Bin A-B'!V88,'Speed Bin A-B'!V192,'Speed Bin A-B'!V296,'Speed Bin A-B'!V400,'Speed Bin A-B'!V504,'Speed Bin A-B'!V816,'Speed Bin A-B'!V920,'Speed Bin A-B'!V1024,'Speed Bin A-B'!V1128,'Speed Bin A-B'!V1232,'Speed Bin A-B'!V1544,'Speed Bin A-B'!V1648,'Speed Bin A-B'!V1752,'Speed Bin A-B'!V1856,'Speed Bin A-B'!V1960),"-")</f>
        <v>26.175000000000001</v>
      </c>
      <c r="W81" s="270" t="str">
        <f>IFERROR(AVERAGE('Speed Bin A-B'!W88,'Speed Bin A-B'!W192,'Speed Bin A-B'!W296,'Speed Bin A-B'!W400,'Speed Bin A-B'!W504,'Speed Bin A-B'!W816,'Speed Bin A-B'!W920,'Speed Bin A-B'!W1024,'Speed Bin A-B'!W1128,'Speed Bin A-B'!W1232,'Speed Bin A-B'!W1544,'Speed Bin A-B'!W1648,'Speed Bin A-B'!W1752,'Speed Bin A-B'!W1856,'Speed Bin A-B'!W1960),"-")</f>
        <v>-</v>
      </c>
      <c r="X81" s="263"/>
      <c r="Y81" s="263"/>
    </row>
    <row r="82" spans="1:25" x14ac:dyDescent="0.2">
      <c r="A82" s="268">
        <v>0.8125</v>
      </c>
      <c r="B82" s="269">
        <f>SUM('Speed Bin A-B'!B89,'Speed Bin A-B'!B193,'Speed Bin A-B'!B297,'Speed Bin A-B'!B401,'Speed Bin A-B'!B505,'Speed Bin A-B'!B817,'Speed Bin A-B'!B921,'Speed Bin A-B'!B1025,'Speed Bin A-B'!B1129,'Speed Bin A-B'!B1233,'Speed Bin A-B'!B1545,'Speed Bin A-B'!B1649,'Speed Bin A-B'!B1753,'Speed Bin A-B'!B1857,'Speed Bin A-B'!B1961)</f>
        <v>32</v>
      </c>
      <c r="C82" s="269">
        <f>SUM('Speed Bin A-B'!C89,'Speed Bin A-B'!C193,'Speed Bin A-B'!C297,'Speed Bin A-B'!C401,'Speed Bin A-B'!C505,'Speed Bin A-B'!C817,'Speed Bin A-B'!C921,'Speed Bin A-B'!C1025,'Speed Bin A-B'!C1129,'Speed Bin A-B'!C1233,'Speed Bin A-B'!C1545,'Speed Bin A-B'!C1649,'Speed Bin A-B'!C1753,'Speed Bin A-B'!C1857,'Speed Bin A-B'!C1961)</f>
        <v>0</v>
      </c>
      <c r="D82" s="269">
        <f>SUM('Speed Bin A-B'!D89,'Speed Bin A-B'!D193,'Speed Bin A-B'!D297,'Speed Bin A-B'!D401,'Speed Bin A-B'!D505,'Speed Bin A-B'!D817,'Speed Bin A-B'!D921,'Speed Bin A-B'!D1025,'Speed Bin A-B'!D1129,'Speed Bin A-B'!D1233,'Speed Bin A-B'!D1545,'Speed Bin A-B'!D1649,'Speed Bin A-B'!D1753,'Speed Bin A-B'!D1857,'Speed Bin A-B'!D1961)</f>
        <v>0</v>
      </c>
      <c r="E82" s="269">
        <f>SUM('Speed Bin A-B'!E89,'Speed Bin A-B'!E193,'Speed Bin A-B'!E297,'Speed Bin A-B'!E401,'Speed Bin A-B'!E505,'Speed Bin A-B'!E817,'Speed Bin A-B'!E921,'Speed Bin A-B'!E1025,'Speed Bin A-B'!E1129,'Speed Bin A-B'!E1233,'Speed Bin A-B'!E1545,'Speed Bin A-B'!E1649,'Speed Bin A-B'!E1753,'Speed Bin A-B'!E1857,'Speed Bin A-B'!E1961)</f>
        <v>1</v>
      </c>
      <c r="F82" s="269">
        <f>SUM('Speed Bin A-B'!F89,'Speed Bin A-B'!F193,'Speed Bin A-B'!F297,'Speed Bin A-B'!F401,'Speed Bin A-B'!F505,'Speed Bin A-B'!F817,'Speed Bin A-B'!F921,'Speed Bin A-B'!F1025,'Speed Bin A-B'!F1129,'Speed Bin A-B'!F1233,'Speed Bin A-B'!F1545,'Speed Bin A-B'!F1649,'Speed Bin A-B'!F1753,'Speed Bin A-B'!F1857,'Speed Bin A-B'!F1961)</f>
        <v>8</v>
      </c>
      <c r="G82" s="269">
        <f>SUM('Speed Bin A-B'!G89,'Speed Bin A-B'!G193,'Speed Bin A-B'!G297,'Speed Bin A-B'!G401,'Speed Bin A-B'!G505,'Speed Bin A-B'!G817,'Speed Bin A-B'!G921,'Speed Bin A-B'!G1025,'Speed Bin A-B'!G1129,'Speed Bin A-B'!G1233,'Speed Bin A-B'!G1545,'Speed Bin A-B'!G1649,'Speed Bin A-B'!G1753,'Speed Bin A-B'!G1857,'Speed Bin A-B'!G1961)</f>
        <v>15</v>
      </c>
      <c r="H82" s="269">
        <f>SUM('Speed Bin A-B'!H89,'Speed Bin A-B'!H193,'Speed Bin A-B'!H297,'Speed Bin A-B'!H401,'Speed Bin A-B'!H505,'Speed Bin A-B'!H817,'Speed Bin A-B'!H921,'Speed Bin A-B'!H1025,'Speed Bin A-B'!H1129,'Speed Bin A-B'!H1233,'Speed Bin A-B'!H1545,'Speed Bin A-B'!H1649,'Speed Bin A-B'!H1753,'Speed Bin A-B'!H1857,'Speed Bin A-B'!H1961)</f>
        <v>7</v>
      </c>
      <c r="I82" s="269">
        <f>SUM('Speed Bin A-B'!I89,'Speed Bin A-B'!I193,'Speed Bin A-B'!I297,'Speed Bin A-B'!I401,'Speed Bin A-B'!I505,'Speed Bin A-B'!I817,'Speed Bin A-B'!I921,'Speed Bin A-B'!I1025,'Speed Bin A-B'!I1129,'Speed Bin A-B'!I1233,'Speed Bin A-B'!I1545,'Speed Bin A-B'!I1649,'Speed Bin A-B'!I1753,'Speed Bin A-B'!I1857,'Speed Bin A-B'!I1961)</f>
        <v>0</v>
      </c>
      <c r="J82" s="269">
        <f>SUM('Speed Bin A-B'!J89,'Speed Bin A-B'!J193,'Speed Bin A-B'!J297,'Speed Bin A-B'!J401,'Speed Bin A-B'!J505,'Speed Bin A-B'!J817,'Speed Bin A-B'!J921,'Speed Bin A-B'!J1025,'Speed Bin A-B'!J1129,'Speed Bin A-B'!J1233,'Speed Bin A-B'!J1545,'Speed Bin A-B'!J1649,'Speed Bin A-B'!J1753,'Speed Bin A-B'!J1857,'Speed Bin A-B'!J1961)</f>
        <v>1</v>
      </c>
      <c r="K82" s="269">
        <f>SUM('Speed Bin A-B'!K89,'Speed Bin A-B'!K193,'Speed Bin A-B'!K297,'Speed Bin A-B'!K401,'Speed Bin A-B'!K505,'Speed Bin A-B'!K817,'Speed Bin A-B'!K921,'Speed Bin A-B'!K1025,'Speed Bin A-B'!K1129,'Speed Bin A-B'!K1233,'Speed Bin A-B'!K1545,'Speed Bin A-B'!K1649,'Speed Bin A-B'!K1753,'Speed Bin A-B'!K1857,'Speed Bin A-B'!K1961)</f>
        <v>0</v>
      </c>
      <c r="L82" s="269">
        <f>SUM('Speed Bin A-B'!L89,'Speed Bin A-B'!L193,'Speed Bin A-B'!L297,'Speed Bin A-B'!L401,'Speed Bin A-B'!L505,'Speed Bin A-B'!L817,'Speed Bin A-B'!L921,'Speed Bin A-B'!L1025,'Speed Bin A-B'!L1129,'Speed Bin A-B'!L1233,'Speed Bin A-B'!L1545,'Speed Bin A-B'!L1649,'Speed Bin A-B'!L1753,'Speed Bin A-B'!L1857,'Speed Bin A-B'!L1961)</f>
        <v>0</v>
      </c>
      <c r="M82" s="269">
        <f>SUM('Speed Bin A-B'!M89,'Speed Bin A-B'!M193,'Speed Bin A-B'!M297,'Speed Bin A-B'!M401,'Speed Bin A-B'!M505,'Speed Bin A-B'!M817,'Speed Bin A-B'!M921,'Speed Bin A-B'!M1025,'Speed Bin A-B'!M1129,'Speed Bin A-B'!M1233,'Speed Bin A-B'!M1545,'Speed Bin A-B'!M1649,'Speed Bin A-B'!M1753,'Speed Bin A-B'!M1857,'Speed Bin A-B'!M1961)</f>
        <v>0</v>
      </c>
      <c r="N82" s="269">
        <f>SUM('Speed Bin A-B'!N89,'Speed Bin A-B'!N193,'Speed Bin A-B'!N297,'Speed Bin A-B'!N401,'Speed Bin A-B'!N505,'Speed Bin A-B'!N817,'Speed Bin A-B'!N921,'Speed Bin A-B'!N1025,'Speed Bin A-B'!N1129,'Speed Bin A-B'!N1233,'Speed Bin A-B'!N1545,'Speed Bin A-B'!N1649,'Speed Bin A-B'!N1753,'Speed Bin A-B'!N1857,'Speed Bin A-B'!N1961)</f>
        <v>0</v>
      </c>
      <c r="O82" s="269">
        <f>SUM('Speed Bin A-B'!O89,'Speed Bin A-B'!O193,'Speed Bin A-B'!O297,'Speed Bin A-B'!O401,'Speed Bin A-B'!O505,'Speed Bin A-B'!O817,'Speed Bin A-B'!O921,'Speed Bin A-B'!O1025,'Speed Bin A-B'!O1129,'Speed Bin A-B'!O1233,'Speed Bin A-B'!O1545,'Speed Bin A-B'!O1649,'Speed Bin A-B'!O1753,'Speed Bin A-B'!O1857,'Speed Bin A-B'!O1961)</f>
        <v>0</v>
      </c>
      <c r="P82" s="269">
        <f>SUM('Speed Bin A-B'!P89,'Speed Bin A-B'!P193,'Speed Bin A-B'!P297,'Speed Bin A-B'!P401,'Speed Bin A-B'!P505,'Speed Bin A-B'!P817,'Speed Bin A-B'!P921,'Speed Bin A-B'!P1025,'Speed Bin A-B'!P1129,'Speed Bin A-B'!P1233,'Speed Bin A-B'!P1545,'Speed Bin A-B'!P1649,'Speed Bin A-B'!P1753,'Speed Bin A-B'!P1857,'Speed Bin A-B'!P1961)</f>
        <v>0</v>
      </c>
      <c r="Q82" s="269">
        <f>SUM('Speed Bin A-B'!Q89,'Speed Bin A-B'!Q193,'Speed Bin A-B'!Q297,'Speed Bin A-B'!Q401,'Speed Bin A-B'!Q505,'Speed Bin A-B'!Q817,'Speed Bin A-B'!Q921,'Speed Bin A-B'!Q1025,'Speed Bin A-B'!Q1129,'Speed Bin A-B'!Q1233,'Speed Bin A-B'!Q1545,'Speed Bin A-B'!Q1649,'Speed Bin A-B'!Q1753,'Speed Bin A-B'!Q1857,'Speed Bin A-B'!Q1961)</f>
        <v>0</v>
      </c>
      <c r="R82" s="269">
        <f>SUM('Speed Bin A-B'!R89,'Speed Bin A-B'!R193,'Speed Bin A-B'!R297,'Speed Bin A-B'!R401,'Speed Bin A-B'!R505,'Speed Bin A-B'!R817,'Speed Bin A-B'!R921,'Speed Bin A-B'!R1025,'Speed Bin A-B'!R1129,'Speed Bin A-B'!R1233,'Speed Bin A-B'!R1545,'Speed Bin A-B'!R1649,'Speed Bin A-B'!R1753,'Speed Bin A-B'!R1857,'Speed Bin A-B'!R1961)</f>
        <v>0</v>
      </c>
      <c r="S82" s="269">
        <f>SUM('Speed Bin A-B'!S89,'Speed Bin A-B'!S193,'Speed Bin A-B'!S297,'Speed Bin A-B'!S401,'Speed Bin A-B'!S505,'Speed Bin A-B'!S817,'Speed Bin A-B'!S921,'Speed Bin A-B'!S1025,'Speed Bin A-B'!S1129,'Speed Bin A-B'!S1233,'Speed Bin A-B'!S1545,'Speed Bin A-B'!S1649,'Speed Bin A-B'!S1753,'Speed Bin A-B'!S1857,'Speed Bin A-B'!S1961)</f>
        <v>0</v>
      </c>
      <c r="T82" s="269">
        <f>SUM('Speed Bin A-B'!T89,'Speed Bin A-B'!T193,'Speed Bin A-B'!T297,'Speed Bin A-B'!T401,'Speed Bin A-B'!T505,'Speed Bin A-B'!T817,'Speed Bin A-B'!T921,'Speed Bin A-B'!T1025,'Speed Bin A-B'!T1129,'Speed Bin A-B'!T1233,'Speed Bin A-B'!T1545,'Speed Bin A-B'!T1649,'Speed Bin A-B'!T1753,'Speed Bin A-B'!T1857,'Speed Bin A-B'!T1961)</f>
        <v>0</v>
      </c>
      <c r="U82" s="269">
        <f>SUM('Speed Bin A-B'!U89,'Speed Bin A-B'!U193,'Speed Bin A-B'!U297,'Speed Bin A-B'!U401,'Speed Bin A-B'!U505,'Speed Bin A-B'!U817,'Speed Bin A-B'!U921,'Speed Bin A-B'!U1025,'Speed Bin A-B'!U1129,'Speed Bin A-B'!U1233,'Speed Bin A-B'!U1545,'Speed Bin A-B'!U1649,'Speed Bin A-B'!U1753,'Speed Bin A-B'!U1857,'Speed Bin A-B'!U1961)</f>
        <v>0</v>
      </c>
      <c r="V82" s="270">
        <f>IFERROR(AVERAGE('Speed Bin A-B'!V89,'Speed Bin A-B'!V193,'Speed Bin A-B'!V297,'Speed Bin A-B'!V401,'Speed Bin A-B'!V505,'Speed Bin A-B'!V817,'Speed Bin A-B'!V921,'Speed Bin A-B'!V1025,'Speed Bin A-B'!V1129,'Speed Bin A-B'!V1233,'Speed Bin A-B'!V1545,'Speed Bin A-B'!V1649,'Speed Bin A-B'!V1753,'Speed Bin A-B'!V1857,'Speed Bin A-B'!V1961),"-")</f>
        <v>28.400000000000002</v>
      </c>
      <c r="W82" s="270" t="str">
        <f>IFERROR(AVERAGE('Speed Bin A-B'!W89,'Speed Bin A-B'!W193,'Speed Bin A-B'!W297,'Speed Bin A-B'!W401,'Speed Bin A-B'!W505,'Speed Bin A-B'!W817,'Speed Bin A-B'!W921,'Speed Bin A-B'!W1025,'Speed Bin A-B'!W1129,'Speed Bin A-B'!W1233,'Speed Bin A-B'!W1545,'Speed Bin A-B'!W1649,'Speed Bin A-B'!W1753,'Speed Bin A-B'!W1857,'Speed Bin A-B'!W1961),"-")</f>
        <v>-</v>
      </c>
      <c r="X82" s="263"/>
      <c r="Y82" s="263"/>
    </row>
    <row r="83" spans="1:25" x14ac:dyDescent="0.2">
      <c r="A83" s="268">
        <v>0.82291666666666696</v>
      </c>
      <c r="B83" s="269">
        <f>SUM('Speed Bin A-B'!B90,'Speed Bin A-B'!B194,'Speed Bin A-B'!B298,'Speed Bin A-B'!B402,'Speed Bin A-B'!B506,'Speed Bin A-B'!B818,'Speed Bin A-B'!B922,'Speed Bin A-B'!B1026,'Speed Bin A-B'!B1130,'Speed Bin A-B'!B1234,'Speed Bin A-B'!B1546,'Speed Bin A-B'!B1650,'Speed Bin A-B'!B1754,'Speed Bin A-B'!B1858,'Speed Bin A-B'!B1962)</f>
        <v>23</v>
      </c>
      <c r="C83" s="269">
        <f>SUM('Speed Bin A-B'!C90,'Speed Bin A-B'!C194,'Speed Bin A-B'!C298,'Speed Bin A-B'!C402,'Speed Bin A-B'!C506,'Speed Bin A-B'!C818,'Speed Bin A-B'!C922,'Speed Bin A-B'!C1026,'Speed Bin A-B'!C1130,'Speed Bin A-B'!C1234,'Speed Bin A-B'!C1546,'Speed Bin A-B'!C1650,'Speed Bin A-B'!C1754,'Speed Bin A-B'!C1858,'Speed Bin A-B'!C1962)</f>
        <v>0</v>
      </c>
      <c r="D83" s="269">
        <f>SUM('Speed Bin A-B'!D90,'Speed Bin A-B'!D194,'Speed Bin A-B'!D298,'Speed Bin A-B'!D402,'Speed Bin A-B'!D506,'Speed Bin A-B'!D818,'Speed Bin A-B'!D922,'Speed Bin A-B'!D1026,'Speed Bin A-B'!D1130,'Speed Bin A-B'!D1234,'Speed Bin A-B'!D1546,'Speed Bin A-B'!D1650,'Speed Bin A-B'!D1754,'Speed Bin A-B'!D1858,'Speed Bin A-B'!D1962)</f>
        <v>0</v>
      </c>
      <c r="E83" s="269">
        <f>SUM('Speed Bin A-B'!E90,'Speed Bin A-B'!E194,'Speed Bin A-B'!E298,'Speed Bin A-B'!E402,'Speed Bin A-B'!E506,'Speed Bin A-B'!E818,'Speed Bin A-B'!E922,'Speed Bin A-B'!E1026,'Speed Bin A-B'!E1130,'Speed Bin A-B'!E1234,'Speed Bin A-B'!E1546,'Speed Bin A-B'!E1650,'Speed Bin A-B'!E1754,'Speed Bin A-B'!E1858,'Speed Bin A-B'!E1962)</f>
        <v>1</v>
      </c>
      <c r="F83" s="269">
        <f>SUM('Speed Bin A-B'!F90,'Speed Bin A-B'!F194,'Speed Bin A-B'!F298,'Speed Bin A-B'!F402,'Speed Bin A-B'!F506,'Speed Bin A-B'!F818,'Speed Bin A-B'!F922,'Speed Bin A-B'!F1026,'Speed Bin A-B'!F1130,'Speed Bin A-B'!F1234,'Speed Bin A-B'!F1546,'Speed Bin A-B'!F1650,'Speed Bin A-B'!F1754,'Speed Bin A-B'!F1858,'Speed Bin A-B'!F1962)</f>
        <v>5</v>
      </c>
      <c r="G83" s="269">
        <f>SUM('Speed Bin A-B'!G90,'Speed Bin A-B'!G194,'Speed Bin A-B'!G298,'Speed Bin A-B'!G402,'Speed Bin A-B'!G506,'Speed Bin A-B'!G818,'Speed Bin A-B'!G922,'Speed Bin A-B'!G1026,'Speed Bin A-B'!G1130,'Speed Bin A-B'!G1234,'Speed Bin A-B'!G1546,'Speed Bin A-B'!G1650,'Speed Bin A-B'!G1754,'Speed Bin A-B'!G1858,'Speed Bin A-B'!G1962)</f>
        <v>11</v>
      </c>
      <c r="H83" s="269">
        <f>SUM('Speed Bin A-B'!H90,'Speed Bin A-B'!H194,'Speed Bin A-B'!H298,'Speed Bin A-B'!H402,'Speed Bin A-B'!H506,'Speed Bin A-B'!H818,'Speed Bin A-B'!H922,'Speed Bin A-B'!H1026,'Speed Bin A-B'!H1130,'Speed Bin A-B'!H1234,'Speed Bin A-B'!H1546,'Speed Bin A-B'!H1650,'Speed Bin A-B'!H1754,'Speed Bin A-B'!H1858,'Speed Bin A-B'!H1962)</f>
        <v>4</v>
      </c>
      <c r="I83" s="269">
        <f>SUM('Speed Bin A-B'!I90,'Speed Bin A-B'!I194,'Speed Bin A-B'!I298,'Speed Bin A-B'!I402,'Speed Bin A-B'!I506,'Speed Bin A-B'!I818,'Speed Bin A-B'!I922,'Speed Bin A-B'!I1026,'Speed Bin A-B'!I1130,'Speed Bin A-B'!I1234,'Speed Bin A-B'!I1546,'Speed Bin A-B'!I1650,'Speed Bin A-B'!I1754,'Speed Bin A-B'!I1858,'Speed Bin A-B'!I1962)</f>
        <v>2</v>
      </c>
      <c r="J83" s="269">
        <f>SUM('Speed Bin A-B'!J90,'Speed Bin A-B'!J194,'Speed Bin A-B'!J298,'Speed Bin A-B'!J402,'Speed Bin A-B'!J506,'Speed Bin A-B'!J818,'Speed Bin A-B'!J922,'Speed Bin A-B'!J1026,'Speed Bin A-B'!J1130,'Speed Bin A-B'!J1234,'Speed Bin A-B'!J1546,'Speed Bin A-B'!J1650,'Speed Bin A-B'!J1754,'Speed Bin A-B'!J1858,'Speed Bin A-B'!J1962)</f>
        <v>0</v>
      </c>
      <c r="K83" s="269">
        <f>SUM('Speed Bin A-B'!K90,'Speed Bin A-B'!K194,'Speed Bin A-B'!K298,'Speed Bin A-B'!K402,'Speed Bin A-B'!K506,'Speed Bin A-B'!K818,'Speed Bin A-B'!K922,'Speed Bin A-B'!K1026,'Speed Bin A-B'!K1130,'Speed Bin A-B'!K1234,'Speed Bin A-B'!K1546,'Speed Bin A-B'!K1650,'Speed Bin A-B'!K1754,'Speed Bin A-B'!K1858,'Speed Bin A-B'!K1962)</f>
        <v>0</v>
      </c>
      <c r="L83" s="269">
        <f>SUM('Speed Bin A-B'!L90,'Speed Bin A-B'!L194,'Speed Bin A-B'!L298,'Speed Bin A-B'!L402,'Speed Bin A-B'!L506,'Speed Bin A-B'!L818,'Speed Bin A-B'!L922,'Speed Bin A-B'!L1026,'Speed Bin A-B'!L1130,'Speed Bin A-B'!L1234,'Speed Bin A-B'!L1546,'Speed Bin A-B'!L1650,'Speed Bin A-B'!L1754,'Speed Bin A-B'!L1858,'Speed Bin A-B'!L1962)</f>
        <v>0</v>
      </c>
      <c r="M83" s="269">
        <f>SUM('Speed Bin A-B'!M90,'Speed Bin A-B'!M194,'Speed Bin A-B'!M298,'Speed Bin A-B'!M402,'Speed Bin A-B'!M506,'Speed Bin A-B'!M818,'Speed Bin A-B'!M922,'Speed Bin A-B'!M1026,'Speed Bin A-B'!M1130,'Speed Bin A-B'!M1234,'Speed Bin A-B'!M1546,'Speed Bin A-B'!M1650,'Speed Bin A-B'!M1754,'Speed Bin A-B'!M1858,'Speed Bin A-B'!M1962)</f>
        <v>0</v>
      </c>
      <c r="N83" s="269">
        <f>SUM('Speed Bin A-B'!N90,'Speed Bin A-B'!N194,'Speed Bin A-B'!N298,'Speed Bin A-B'!N402,'Speed Bin A-B'!N506,'Speed Bin A-B'!N818,'Speed Bin A-B'!N922,'Speed Bin A-B'!N1026,'Speed Bin A-B'!N1130,'Speed Bin A-B'!N1234,'Speed Bin A-B'!N1546,'Speed Bin A-B'!N1650,'Speed Bin A-B'!N1754,'Speed Bin A-B'!N1858,'Speed Bin A-B'!N1962)</f>
        <v>0</v>
      </c>
      <c r="O83" s="269">
        <f>SUM('Speed Bin A-B'!O90,'Speed Bin A-B'!O194,'Speed Bin A-B'!O298,'Speed Bin A-B'!O402,'Speed Bin A-B'!O506,'Speed Bin A-B'!O818,'Speed Bin A-B'!O922,'Speed Bin A-B'!O1026,'Speed Bin A-B'!O1130,'Speed Bin A-B'!O1234,'Speed Bin A-B'!O1546,'Speed Bin A-B'!O1650,'Speed Bin A-B'!O1754,'Speed Bin A-B'!O1858,'Speed Bin A-B'!O1962)</f>
        <v>0</v>
      </c>
      <c r="P83" s="269">
        <f>SUM('Speed Bin A-B'!P90,'Speed Bin A-B'!P194,'Speed Bin A-B'!P298,'Speed Bin A-B'!P402,'Speed Bin A-B'!P506,'Speed Bin A-B'!P818,'Speed Bin A-B'!P922,'Speed Bin A-B'!P1026,'Speed Bin A-B'!P1130,'Speed Bin A-B'!P1234,'Speed Bin A-B'!P1546,'Speed Bin A-B'!P1650,'Speed Bin A-B'!P1754,'Speed Bin A-B'!P1858,'Speed Bin A-B'!P1962)</f>
        <v>0</v>
      </c>
      <c r="Q83" s="269">
        <f>SUM('Speed Bin A-B'!Q90,'Speed Bin A-B'!Q194,'Speed Bin A-B'!Q298,'Speed Bin A-B'!Q402,'Speed Bin A-B'!Q506,'Speed Bin A-B'!Q818,'Speed Bin A-B'!Q922,'Speed Bin A-B'!Q1026,'Speed Bin A-B'!Q1130,'Speed Bin A-B'!Q1234,'Speed Bin A-B'!Q1546,'Speed Bin A-B'!Q1650,'Speed Bin A-B'!Q1754,'Speed Bin A-B'!Q1858,'Speed Bin A-B'!Q1962)</f>
        <v>0</v>
      </c>
      <c r="R83" s="269">
        <f>SUM('Speed Bin A-B'!R90,'Speed Bin A-B'!R194,'Speed Bin A-B'!R298,'Speed Bin A-B'!R402,'Speed Bin A-B'!R506,'Speed Bin A-B'!R818,'Speed Bin A-B'!R922,'Speed Bin A-B'!R1026,'Speed Bin A-B'!R1130,'Speed Bin A-B'!R1234,'Speed Bin A-B'!R1546,'Speed Bin A-B'!R1650,'Speed Bin A-B'!R1754,'Speed Bin A-B'!R1858,'Speed Bin A-B'!R1962)</f>
        <v>0</v>
      </c>
      <c r="S83" s="269">
        <f>SUM('Speed Bin A-B'!S90,'Speed Bin A-B'!S194,'Speed Bin A-B'!S298,'Speed Bin A-B'!S402,'Speed Bin A-B'!S506,'Speed Bin A-B'!S818,'Speed Bin A-B'!S922,'Speed Bin A-B'!S1026,'Speed Bin A-B'!S1130,'Speed Bin A-B'!S1234,'Speed Bin A-B'!S1546,'Speed Bin A-B'!S1650,'Speed Bin A-B'!S1754,'Speed Bin A-B'!S1858,'Speed Bin A-B'!S1962)</f>
        <v>0</v>
      </c>
      <c r="T83" s="269">
        <f>SUM('Speed Bin A-B'!T90,'Speed Bin A-B'!T194,'Speed Bin A-B'!T298,'Speed Bin A-B'!T402,'Speed Bin A-B'!T506,'Speed Bin A-B'!T818,'Speed Bin A-B'!T922,'Speed Bin A-B'!T1026,'Speed Bin A-B'!T1130,'Speed Bin A-B'!T1234,'Speed Bin A-B'!T1546,'Speed Bin A-B'!T1650,'Speed Bin A-B'!T1754,'Speed Bin A-B'!T1858,'Speed Bin A-B'!T1962)</f>
        <v>0</v>
      </c>
      <c r="U83" s="269">
        <f>SUM('Speed Bin A-B'!U90,'Speed Bin A-B'!U194,'Speed Bin A-B'!U298,'Speed Bin A-B'!U402,'Speed Bin A-B'!U506,'Speed Bin A-B'!U818,'Speed Bin A-B'!U922,'Speed Bin A-B'!U1026,'Speed Bin A-B'!U1130,'Speed Bin A-B'!U1234,'Speed Bin A-B'!U1546,'Speed Bin A-B'!U1650,'Speed Bin A-B'!U1754,'Speed Bin A-B'!U1858,'Speed Bin A-B'!U1962)</f>
        <v>0</v>
      </c>
      <c r="V83" s="270">
        <f>IFERROR(AVERAGE('Speed Bin A-B'!V90,'Speed Bin A-B'!V194,'Speed Bin A-B'!V298,'Speed Bin A-B'!V402,'Speed Bin A-B'!V506,'Speed Bin A-B'!V818,'Speed Bin A-B'!V922,'Speed Bin A-B'!V1026,'Speed Bin A-B'!V1130,'Speed Bin A-B'!V1234,'Speed Bin A-B'!V1546,'Speed Bin A-B'!V1650,'Speed Bin A-B'!V1754,'Speed Bin A-B'!V1858,'Speed Bin A-B'!V1962),"-")</f>
        <v>28.085714285714285</v>
      </c>
      <c r="W83" s="270" t="str">
        <f>IFERROR(AVERAGE('Speed Bin A-B'!W90,'Speed Bin A-B'!W194,'Speed Bin A-B'!W298,'Speed Bin A-B'!W402,'Speed Bin A-B'!W506,'Speed Bin A-B'!W818,'Speed Bin A-B'!W922,'Speed Bin A-B'!W1026,'Speed Bin A-B'!W1130,'Speed Bin A-B'!W1234,'Speed Bin A-B'!W1546,'Speed Bin A-B'!W1650,'Speed Bin A-B'!W1754,'Speed Bin A-B'!W1858,'Speed Bin A-B'!W1962),"-")</f>
        <v>-</v>
      </c>
      <c r="X83" s="263"/>
      <c r="Y83" s="263"/>
    </row>
    <row r="84" spans="1:25" x14ac:dyDescent="0.2">
      <c r="A84" s="268">
        <v>0.83333333333333304</v>
      </c>
      <c r="B84" s="269">
        <f>SUM('Speed Bin A-B'!B91,'Speed Bin A-B'!B195,'Speed Bin A-B'!B299,'Speed Bin A-B'!B403,'Speed Bin A-B'!B507,'Speed Bin A-B'!B819,'Speed Bin A-B'!B923,'Speed Bin A-B'!B1027,'Speed Bin A-B'!B1131,'Speed Bin A-B'!B1235,'Speed Bin A-B'!B1547,'Speed Bin A-B'!B1651,'Speed Bin A-B'!B1755,'Speed Bin A-B'!B1859,'Speed Bin A-B'!B1963)</f>
        <v>22</v>
      </c>
      <c r="C84" s="269">
        <f>SUM('Speed Bin A-B'!C91,'Speed Bin A-B'!C195,'Speed Bin A-B'!C299,'Speed Bin A-B'!C403,'Speed Bin A-B'!C507,'Speed Bin A-B'!C819,'Speed Bin A-B'!C923,'Speed Bin A-B'!C1027,'Speed Bin A-B'!C1131,'Speed Bin A-B'!C1235,'Speed Bin A-B'!C1547,'Speed Bin A-B'!C1651,'Speed Bin A-B'!C1755,'Speed Bin A-B'!C1859,'Speed Bin A-B'!C1963)</f>
        <v>0</v>
      </c>
      <c r="D84" s="269">
        <f>SUM('Speed Bin A-B'!D91,'Speed Bin A-B'!D195,'Speed Bin A-B'!D299,'Speed Bin A-B'!D403,'Speed Bin A-B'!D507,'Speed Bin A-B'!D819,'Speed Bin A-B'!D923,'Speed Bin A-B'!D1027,'Speed Bin A-B'!D1131,'Speed Bin A-B'!D1235,'Speed Bin A-B'!D1547,'Speed Bin A-B'!D1651,'Speed Bin A-B'!D1755,'Speed Bin A-B'!D1859,'Speed Bin A-B'!D1963)</f>
        <v>0</v>
      </c>
      <c r="E84" s="269">
        <f>SUM('Speed Bin A-B'!E91,'Speed Bin A-B'!E195,'Speed Bin A-B'!E299,'Speed Bin A-B'!E403,'Speed Bin A-B'!E507,'Speed Bin A-B'!E819,'Speed Bin A-B'!E923,'Speed Bin A-B'!E1027,'Speed Bin A-B'!E1131,'Speed Bin A-B'!E1235,'Speed Bin A-B'!E1547,'Speed Bin A-B'!E1651,'Speed Bin A-B'!E1755,'Speed Bin A-B'!E1859,'Speed Bin A-B'!E1963)</f>
        <v>2</v>
      </c>
      <c r="F84" s="269">
        <f>SUM('Speed Bin A-B'!F91,'Speed Bin A-B'!F195,'Speed Bin A-B'!F299,'Speed Bin A-B'!F403,'Speed Bin A-B'!F507,'Speed Bin A-B'!F819,'Speed Bin A-B'!F923,'Speed Bin A-B'!F1027,'Speed Bin A-B'!F1131,'Speed Bin A-B'!F1235,'Speed Bin A-B'!F1547,'Speed Bin A-B'!F1651,'Speed Bin A-B'!F1755,'Speed Bin A-B'!F1859,'Speed Bin A-B'!F1963)</f>
        <v>5</v>
      </c>
      <c r="G84" s="269">
        <f>SUM('Speed Bin A-B'!G91,'Speed Bin A-B'!G195,'Speed Bin A-B'!G299,'Speed Bin A-B'!G403,'Speed Bin A-B'!G507,'Speed Bin A-B'!G819,'Speed Bin A-B'!G923,'Speed Bin A-B'!G1027,'Speed Bin A-B'!G1131,'Speed Bin A-B'!G1235,'Speed Bin A-B'!G1547,'Speed Bin A-B'!G1651,'Speed Bin A-B'!G1755,'Speed Bin A-B'!G1859,'Speed Bin A-B'!G1963)</f>
        <v>7</v>
      </c>
      <c r="H84" s="269">
        <f>SUM('Speed Bin A-B'!H91,'Speed Bin A-B'!H195,'Speed Bin A-B'!H299,'Speed Bin A-B'!H403,'Speed Bin A-B'!H507,'Speed Bin A-B'!H819,'Speed Bin A-B'!H923,'Speed Bin A-B'!H1027,'Speed Bin A-B'!H1131,'Speed Bin A-B'!H1235,'Speed Bin A-B'!H1547,'Speed Bin A-B'!H1651,'Speed Bin A-B'!H1755,'Speed Bin A-B'!H1859,'Speed Bin A-B'!H1963)</f>
        <v>6</v>
      </c>
      <c r="I84" s="269">
        <f>SUM('Speed Bin A-B'!I91,'Speed Bin A-B'!I195,'Speed Bin A-B'!I299,'Speed Bin A-B'!I403,'Speed Bin A-B'!I507,'Speed Bin A-B'!I819,'Speed Bin A-B'!I923,'Speed Bin A-B'!I1027,'Speed Bin A-B'!I1131,'Speed Bin A-B'!I1235,'Speed Bin A-B'!I1547,'Speed Bin A-B'!I1651,'Speed Bin A-B'!I1755,'Speed Bin A-B'!I1859,'Speed Bin A-B'!I1963)</f>
        <v>2</v>
      </c>
      <c r="J84" s="269">
        <f>SUM('Speed Bin A-B'!J91,'Speed Bin A-B'!J195,'Speed Bin A-B'!J299,'Speed Bin A-B'!J403,'Speed Bin A-B'!J507,'Speed Bin A-B'!J819,'Speed Bin A-B'!J923,'Speed Bin A-B'!J1027,'Speed Bin A-B'!J1131,'Speed Bin A-B'!J1235,'Speed Bin A-B'!J1547,'Speed Bin A-B'!J1651,'Speed Bin A-B'!J1755,'Speed Bin A-B'!J1859,'Speed Bin A-B'!J1963)</f>
        <v>0</v>
      </c>
      <c r="K84" s="269">
        <f>SUM('Speed Bin A-B'!K91,'Speed Bin A-B'!K195,'Speed Bin A-B'!K299,'Speed Bin A-B'!K403,'Speed Bin A-B'!K507,'Speed Bin A-B'!K819,'Speed Bin A-B'!K923,'Speed Bin A-B'!K1027,'Speed Bin A-B'!K1131,'Speed Bin A-B'!K1235,'Speed Bin A-B'!K1547,'Speed Bin A-B'!K1651,'Speed Bin A-B'!K1755,'Speed Bin A-B'!K1859,'Speed Bin A-B'!K1963)</f>
        <v>0</v>
      </c>
      <c r="L84" s="269">
        <f>SUM('Speed Bin A-B'!L91,'Speed Bin A-B'!L195,'Speed Bin A-B'!L299,'Speed Bin A-B'!L403,'Speed Bin A-B'!L507,'Speed Bin A-B'!L819,'Speed Bin A-B'!L923,'Speed Bin A-B'!L1027,'Speed Bin A-B'!L1131,'Speed Bin A-B'!L1235,'Speed Bin A-B'!L1547,'Speed Bin A-B'!L1651,'Speed Bin A-B'!L1755,'Speed Bin A-B'!L1859,'Speed Bin A-B'!L1963)</f>
        <v>0</v>
      </c>
      <c r="M84" s="269">
        <f>SUM('Speed Bin A-B'!M91,'Speed Bin A-B'!M195,'Speed Bin A-B'!M299,'Speed Bin A-B'!M403,'Speed Bin A-B'!M507,'Speed Bin A-B'!M819,'Speed Bin A-B'!M923,'Speed Bin A-B'!M1027,'Speed Bin A-B'!M1131,'Speed Bin A-B'!M1235,'Speed Bin A-B'!M1547,'Speed Bin A-B'!M1651,'Speed Bin A-B'!M1755,'Speed Bin A-B'!M1859,'Speed Bin A-B'!M1963)</f>
        <v>0</v>
      </c>
      <c r="N84" s="269">
        <f>SUM('Speed Bin A-B'!N91,'Speed Bin A-B'!N195,'Speed Bin A-B'!N299,'Speed Bin A-B'!N403,'Speed Bin A-B'!N507,'Speed Bin A-B'!N819,'Speed Bin A-B'!N923,'Speed Bin A-B'!N1027,'Speed Bin A-B'!N1131,'Speed Bin A-B'!N1235,'Speed Bin A-B'!N1547,'Speed Bin A-B'!N1651,'Speed Bin A-B'!N1755,'Speed Bin A-B'!N1859,'Speed Bin A-B'!N1963)</f>
        <v>0</v>
      </c>
      <c r="O84" s="269">
        <f>SUM('Speed Bin A-B'!O91,'Speed Bin A-B'!O195,'Speed Bin A-B'!O299,'Speed Bin A-B'!O403,'Speed Bin A-B'!O507,'Speed Bin A-B'!O819,'Speed Bin A-B'!O923,'Speed Bin A-B'!O1027,'Speed Bin A-B'!O1131,'Speed Bin A-B'!O1235,'Speed Bin A-B'!O1547,'Speed Bin A-B'!O1651,'Speed Bin A-B'!O1755,'Speed Bin A-B'!O1859,'Speed Bin A-B'!O1963)</f>
        <v>0</v>
      </c>
      <c r="P84" s="269">
        <f>SUM('Speed Bin A-B'!P91,'Speed Bin A-B'!P195,'Speed Bin A-B'!P299,'Speed Bin A-B'!P403,'Speed Bin A-B'!P507,'Speed Bin A-B'!P819,'Speed Bin A-B'!P923,'Speed Bin A-B'!P1027,'Speed Bin A-B'!P1131,'Speed Bin A-B'!P1235,'Speed Bin A-B'!P1547,'Speed Bin A-B'!P1651,'Speed Bin A-B'!P1755,'Speed Bin A-B'!P1859,'Speed Bin A-B'!P1963)</f>
        <v>0</v>
      </c>
      <c r="Q84" s="269">
        <f>SUM('Speed Bin A-B'!Q91,'Speed Bin A-B'!Q195,'Speed Bin A-B'!Q299,'Speed Bin A-B'!Q403,'Speed Bin A-B'!Q507,'Speed Bin A-B'!Q819,'Speed Bin A-B'!Q923,'Speed Bin A-B'!Q1027,'Speed Bin A-B'!Q1131,'Speed Bin A-B'!Q1235,'Speed Bin A-B'!Q1547,'Speed Bin A-B'!Q1651,'Speed Bin A-B'!Q1755,'Speed Bin A-B'!Q1859,'Speed Bin A-B'!Q1963)</f>
        <v>0</v>
      </c>
      <c r="R84" s="269">
        <f>SUM('Speed Bin A-B'!R91,'Speed Bin A-B'!R195,'Speed Bin A-B'!R299,'Speed Bin A-B'!R403,'Speed Bin A-B'!R507,'Speed Bin A-B'!R819,'Speed Bin A-B'!R923,'Speed Bin A-B'!R1027,'Speed Bin A-B'!R1131,'Speed Bin A-B'!R1235,'Speed Bin A-B'!R1547,'Speed Bin A-B'!R1651,'Speed Bin A-B'!R1755,'Speed Bin A-B'!R1859,'Speed Bin A-B'!R1963)</f>
        <v>0</v>
      </c>
      <c r="S84" s="269">
        <f>SUM('Speed Bin A-B'!S91,'Speed Bin A-B'!S195,'Speed Bin A-B'!S299,'Speed Bin A-B'!S403,'Speed Bin A-B'!S507,'Speed Bin A-B'!S819,'Speed Bin A-B'!S923,'Speed Bin A-B'!S1027,'Speed Bin A-B'!S1131,'Speed Bin A-B'!S1235,'Speed Bin A-B'!S1547,'Speed Bin A-B'!S1651,'Speed Bin A-B'!S1755,'Speed Bin A-B'!S1859,'Speed Bin A-B'!S1963)</f>
        <v>0</v>
      </c>
      <c r="T84" s="269">
        <f>SUM('Speed Bin A-B'!T91,'Speed Bin A-B'!T195,'Speed Bin A-B'!T299,'Speed Bin A-B'!T403,'Speed Bin A-B'!T507,'Speed Bin A-B'!T819,'Speed Bin A-B'!T923,'Speed Bin A-B'!T1027,'Speed Bin A-B'!T1131,'Speed Bin A-B'!T1235,'Speed Bin A-B'!T1547,'Speed Bin A-B'!T1651,'Speed Bin A-B'!T1755,'Speed Bin A-B'!T1859,'Speed Bin A-B'!T1963)</f>
        <v>0</v>
      </c>
      <c r="U84" s="269">
        <f>SUM('Speed Bin A-B'!U91,'Speed Bin A-B'!U195,'Speed Bin A-B'!U299,'Speed Bin A-B'!U403,'Speed Bin A-B'!U507,'Speed Bin A-B'!U819,'Speed Bin A-B'!U923,'Speed Bin A-B'!U1027,'Speed Bin A-B'!U1131,'Speed Bin A-B'!U1235,'Speed Bin A-B'!U1547,'Speed Bin A-B'!U1651,'Speed Bin A-B'!U1755,'Speed Bin A-B'!U1859,'Speed Bin A-B'!U1963)</f>
        <v>0</v>
      </c>
      <c r="V84" s="270">
        <f>IFERROR(AVERAGE('Speed Bin A-B'!V91,'Speed Bin A-B'!V195,'Speed Bin A-B'!V299,'Speed Bin A-B'!V403,'Speed Bin A-B'!V507,'Speed Bin A-B'!V819,'Speed Bin A-B'!V923,'Speed Bin A-B'!V1027,'Speed Bin A-B'!V1131,'Speed Bin A-B'!V1235,'Speed Bin A-B'!V1547,'Speed Bin A-B'!V1651,'Speed Bin A-B'!V1755,'Speed Bin A-B'!V1859,'Speed Bin A-B'!V1963),"-")</f>
        <v>27.1875</v>
      </c>
      <c r="W84" s="270" t="str">
        <f>IFERROR(AVERAGE('Speed Bin A-B'!W91,'Speed Bin A-B'!W195,'Speed Bin A-B'!W299,'Speed Bin A-B'!W403,'Speed Bin A-B'!W507,'Speed Bin A-B'!W819,'Speed Bin A-B'!W923,'Speed Bin A-B'!W1027,'Speed Bin A-B'!W1131,'Speed Bin A-B'!W1235,'Speed Bin A-B'!W1547,'Speed Bin A-B'!W1651,'Speed Bin A-B'!W1755,'Speed Bin A-B'!W1859,'Speed Bin A-B'!W1963),"-")</f>
        <v>-</v>
      </c>
      <c r="X84" s="263"/>
      <c r="Y84" s="263"/>
    </row>
    <row r="85" spans="1:25" x14ac:dyDescent="0.2">
      <c r="A85" s="268">
        <v>0.84375</v>
      </c>
      <c r="B85" s="269">
        <f>SUM('Speed Bin A-B'!B92,'Speed Bin A-B'!B196,'Speed Bin A-B'!B300,'Speed Bin A-B'!B404,'Speed Bin A-B'!B508,'Speed Bin A-B'!B820,'Speed Bin A-B'!B924,'Speed Bin A-B'!B1028,'Speed Bin A-B'!B1132,'Speed Bin A-B'!B1236,'Speed Bin A-B'!B1548,'Speed Bin A-B'!B1652,'Speed Bin A-B'!B1756,'Speed Bin A-B'!B1860,'Speed Bin A-B'!B1964)</f>
        <v>10</v>
      </c>
      <c r="C85" s="269">
        <f>SUM('Speed Bin A-B'!C92,'Speed Bin A-B'!C196,'Speed Bin A-B'!C300,'Speed Bin A-B'!C404,'Speed Bin A-B'!C508,'Speed Bin A-B'!C820,'Speed Bin A-B'!C924,'Speed Bin A-B'!C1028,'Speed Bin A-B'!C1132,'Speed Bin A-B'!C1236,'Speed Bin A-B'!C1548,'Speed Bin A-B'!C1652,'Speed Bin A-B'!C1756,'Speed Bin A-B'!C1860,'Speed Bin A-B'!C1964)</f>
        <v>0</v>
      </c>
      <c r="D85" s="269">
        <f>SUM('Speed Bin A-B'!D92,'Speed Bin A-B'!D196,'Speed Bin A-B'!D300,'Speed Bin A-B'!D404,'Speed Bin A-B'!D508,'Speed Bin A-B'!D820,'Speed Bin A-B'!D924,'Speed Bin A-B'!D1028,'Speed Bin A-B'!D1132,'Speed Bin A-B'!D1236,'Speed Bin A-B'!D1548,'Speed Bin A-B'!D1652,'Speed Bin A-B'!D1756,'Speed Bin A-B'!D1860,'Speed Bin A-B'!D1964)</f>
        <v>0</v>
      </c>
      <c r="E85" s="269">
        <f>SUM('Speed Bin A-B'!E92,'Speed Bin A-B'!E196,'Speed Bin A-B'!E300,'Speed Bin A-B'!E404,'Speed Bin A-B'!E508,'Speed Bin A-B'!E820,'Speed Bin A-B'!E924,'Speed Bin A-B'!E1028,'Speed Bin A-B'!E1132,'Speed Bin A-B'!E1236,'Speed Bin A-B'!E1548,'Speed Bin A-B'!E1652,'Speed Bin A-B'!E1756,'Speed Bin A-B'!E1860,'Speed Bin A-B'!E1964)</f>
        <v>0</v>
      </c>
      <c r="F85" s="269">
        <f>SUM('Speed Bin A-B'!F92,'Speed Bin A-B'!F196,'Speed Bin A-B'!F300,'Speed Bin A-B'!F404,'Speed Bin A-B'!F508,'Speed Bin A-B'!F820,'Speed Bin A-B'!F924,'Speed Bin A-B'!F1028,'Speed Bin A-B'!F1132,'Speed Bin A-B'!F1236,'Speed Bin A-B'!F1548,'Speed Bin A-B'!F1652,'Speed Bin A-B'!F1756,'Speed Bin A-B'!F1860,'Speed Bin A-B'!F1964)</f>
        <v>3</v>
      </c>
      <c r="G85" s="269">
        <f>SUM('Speed Bin A-B'!G92,'Speed Bin A-B'!G196,'Speed Bin A-B'!G300,'Speed Bin A-B'!G404,'Speed Bin A-B'!G508,'Speed Bin A-B'!G820,'Speed Bin A-B'!G924,'Speed Bin A-B'!G1028,'Speed Bin A-B'!G1132,'Speed Bin A-B'!G1236,'Speed Bin A-B'!G1548,'Speed Bin A-B'!G1652,'Speed Bin A-B'!G1756,'Speed Bin A-B'!G1860,'Speed Bin A-B'!G1964)</f>
        <v>4</v>
      </c>
      <c r="H85" s="269">
        <f>SUM('Speed Bin A-B'!H92,'Speed Bin A-B'!H196,'Speed Bin A-B'!H300,'Speed Bin A-B'!H404,'Speed Bin A-B'!H508,'Speed Bin A-B'!H820,'Speed Bin A-B'!H924,'Speed Bin A-B'!H1028,'Speed Bin A-B'!H1132,'Speed Bin A-B'!H1236,'Speed Bin A-B'!H1548,'Speed Bin A-B'!H1652,'Speed Bin A-B'!H1756,'Speed Bin A-B'!H1860,'Speed Bin A-B'!H1964)</f>
        <v>1</v>
      </c>
      <c r="I85" s="269">
        <f>SUM('Speed Bin A-B'!I92,'Speed Bin A-B'!I196,'Speed Bin A-B'!I300,'Speed Bin A-B'!I404,'Speed Bin A-B'!I508,'Speed Bin A-B'!I820,'Speed Bin A-B'!I924,'Speed Bin A-B'!I1028,'Speed Bin A-B'!I1132,'Speed Bin A-B'!I1236,'Speed Bin A-B'!I1548,'Speed Bin A-B'!I1652,'Speed Bin A-B'!I1756,'Speed Bin A-B'!I1860,'Speed Bin A-B'!I1964)</f>
        <v>1</v>
      </c>
      <c r="J85" s="269">
        <f>SUM('Speed Bin A-B'!J92,'Speed Bin A-B'!J196,'Speed Bin A-B'!J300,'Speed Bin A-B'!J404,'Speed Bin A-B'!J508,'Speed Bin A-B'!J820,'Speed Bin A-B'!J924,'Speed Bin A-B'!J1028,'Speed Bin A-B'!J1132,'Speed Bin A-B'!J1236,'Speed Bin A-B'!J1548,'Speed Bin A-B'!J1652,'Speed Bin A-B'!J1756,'Speed Bin A-B'!J1860,'Speed Bin A-B'!J1964)</f>
        <v>0</v>
      </c>
      <c r="K85" s="269">
        <f>SUM('Speed Bin A-B'!K92,'Speed Bin A-B'!K196,'Speed Bin A-B'!K300,'Speed Bin A-B'!K404,'Speed Bin A-B'!K508,'Speed Bin A-B'!K820,'Speed Bin A-B'!K924,'Speed Bin A-B'!K1028,'Speed Bin A-B'!K1132,'Speed Bin A-B'!K1236,'Speed Bin A-B'!K1548,'Speed Bin A-B'!K1652,'Speed Bin A-B'!K1756,'Speed Bin A-B'!K1860,'Speed Bin A-B'!K1964)</f>
        <v>1</v>
      </c>
      <c r="L85" s="269">
        <f>SUM('Speed Bin A-B'!L92,'Speed Bin A-B'!L196,'Speed Bin A-B'!L300,'Speed Bin A-B'!L404,'Speed Bin A-B'!L508,'Speed Bin A-B'!L820,'Speed Bin A-B'!L924,'Speed Bin A-B'!L1028,'Speed Bin A-B'!L1132,'Speed Bin A-B'!L1236,'Speed Bin A-B'!L1548,'Speed Bin A-B'!L1652,'Speed Bin A-B'!L1756,'Speed Bin A-B'!L1860,'Speed Bin A-B'!L1964)</f>
        <v>0</v>
      </c>
      <c r="M85" s="269">
        <f>SUM('Speed Bin A-B'!M92,'Speed Bin A-B'!M196,'Speed Bin A-B'!M300,'Speed Bin A-B'!M404,'Speed Bin A-B'!M508,'Speed Bin A-B'!M820,'Speed Bin A-B'!M924,'Speed Bin A-B'!M1028,'Speed Bin A-B'!M1132,'Speed Bin A-B'!M1236,'Speed Bin A-B'!M1548,'Speed Bin A-B'!M1652,'Speed Bin A-B'!M1756,'Speed Bin A-B'!M1860,'Speed Bin A-B'!M1964)</f>
        <v>0</v>
      </c>
      <c r="N85" s="269">
        <f>SUM('Speed Bin A-B'!N92,'Speed Bin A-B'!N196,'Speed Bin A-B'!N300,'Speed Bin A-B'!N404,'Speed Bin A-B'!N508,'Speed Bin A-B'!N820,'Speed Bin A-B'!N924,'Speed Bin A-B'!N1028,'Speed Bin A-B'!N1132,'Speed Bin A-B'!N1236,'Speed Bin A-B'!N1548,'Speed Bin A-B'!N1652,'Speed Bin A-B'!N1756,'Speed Bin A-B'!N1860,'Speed Bin A-B'!N1964)</f>
        <v>0</v>
      </c>
      <c r="O85" s="269">
        <f>SUM('Speed Bin A-B'!O92,'Speed Bin A-B'!O196,'Speed Bin A-B'!O300,'Speed Bin A-B'!O404,'Speed Bin A-B'!O508,'Speed Bin A-B'!O820,'Speed Bin A-B'!O924,'Speed Bin A-B'!O1028,'Speed Bin A-B'!O1132,'Speed Bin A-B'!O1236,'Speed Bin A-B'!O1548,'Speed Bin A-B'!O1652,'Speed Bin A-B'!O1756,'Speed Bin A-B'!O1860,'Speed Bin A-B'!O1964)</f>
        <v>0</v>
      </c>
      <c r="P85" s="269">
        <f>SUM('Speed Bin A-B'!P92,'Speed Bin A-B'!P196,'Speed Bin A-B'!P300,'Speed Bin A-B'!P404,'Speed Bin A-B'!P508,'Speed Bin A-B'!P820,'Speed Bin A-B'!P924,'Speed Bin A-B'!P1028,'Speed Bin A-B'!P1132,'Speed Bin A-B'!P1236,'Speed Bin A-B'!P1548,'Speed Bin A-B'!P1652,'Speed Bin A-B'!P1756,'Speed Bin A-B'!P1860,'Speed Bin A-B'!P1964)</f>
        <v>0</v>
      </c>
      <c r="Q85" s="269">
        <f>SUM('Speed Bin A-B'!Q92,'Speed Bin A-B'!Q196,'Speed Bin A-B'!Q300,'Speed Bin A-B'!Q404,'Speed Bin A-B'!Q508,'Speed Bin A-B'!Q820,'Speed Bin A-B'!Q924,'Speed Bin A-B'!Q1028,'Speed Bin A-B'!Q1132,'Speed Bin A-B'!Q1236,'Speed Bin A-B'!Q1548,'Speed Bin A-B'!Q1652,'Speed Bin A-B'!Q1756,'Speed Bin A-B'!Q1860,'Speed Bin A-B'!Q1964)</f>
        <v>0</v>
      </c>
      <c r="R85" s="269">
        <f>SUM('Speed Bin A-B'!R92,'Speed Bin A-B'!R196,'Speed Bin A-B'!R300,'Speed Bin A-B'!R404,'Speed Bin A-B'!R508,'Speed Bin A-B'!R820,'Speed Bin A-B'!R924,'Speed Bin A-B'!R1028,'Speed Bin A-B'!R1132,'Speed Bin A-B'!R1236,'Speed Bin A-B'!R1548,'Speed Bin A-B'!R1652,'Speed Bin A-B'!R1756,'Speed Bin A-B'!R1860,'Speed Bin A-B'!R1964)</f>
        <v>0</v>
      </c>
      <c r="S85" s="269">
        <f>SUM('Speed Bin A-B'!S92,'Speed Bin A-B'!S196,'Speed Bin A-B'!S300,'Speed Bin A-B'!S404,'Speed Bin A-B'!S508,'Speed Bin A-B'!S820,'Speed Bin A-B'!S924,'Speed Bin A-B'!S1028,'Speed Bin A-B'!S1132,'Speed Bin A-B'!S1236,'Speed Bin A-B'!S1548,'Speed Bin A-B'!S1652,'Speed Bin A-B'!S1756,'Speed Bin A-B'!S1860,'Speed Bin A-B'!S1964)</f>
        <v>0</v>
      </c>
      <c r="T85" s="269">
        <f>SUM('Speed Bin A-B'!T92,'Speed Bin A-B'!T196,'Speed Bin A-B'!T300,'Speed Bin A-B'!T404,'Speed Bin A-B'!T508,'Speed Bin A-B'!T820,'Speed Bin A-B'!T924,'Speed Bin A-B'!T1028,'Speed Bin A-B'!T1132,'Speed Bin A-B'!T1236,'Speed Bin A-B'!T1548,'Speed Bin A-B'!T1652,'Speed Bin A-B'!T1756,'Speed Bin A-B'!T1860,'Speed Bin A-B'!T1964)</f>
        <v>0</v>
      </c>
      <c r="U85" s="269">
        <f>SUM('Speed Bin A-B'!U92,'Speed Bin A-B'!U196,'Speed Bin A-B'!U300,'Speed Bin A-B'!U404,'Speed Bin A-B'!U508,'Speed Bin A-B'!U820,'Speed Bin A-B'!U924,'Speed Bin A-B'!U1028,'Speed Bin A-B'!U1132,'Speed Bin A-B'!U1236,'Speed Bin A-B'!U1548,'Speed Bin A-B'!U1652,'Speed Bin A-B'!U1756,'Speed Bin A-B'!U1860,'Speed Bin A-B'!U1964)</f>
        <v>0</v>
      </c>
      <c r="V85" s="270">
        <f>IFERROR(AVERAGE('Speed Bin A-B'!V92,'Speed Bin A-B'!V196,'Speed Bin A-B'!V300,'Speed Bin A-B'!V404,'Speed Bin A-B'!V508,'Speed Bin A-B'!V820,'Speed Bin A-B'!V924,'Speed Bin A-B'!V1028,'Speed Bin A-B'!V1132,'Speed Bin A-B'!V1236,'Speed Bin A-B'!V1548,'Speed Bin A-B'!V1652,'Speed Bin A-B'!V1756,'Speed Bin A-B'!V1860,'Speed Bin A-B'!V1964),"-")</f>
        <v>29.75714285714286</v>
      </c>
      <c r="W85" s="270" t="str">
        <f>IFERROR(AVERAGE('Speed Bin A-B'!W92,'Speed Bin A-B'!W196,'Speed Bin A-B'!W300,'Speed Bin A-B'!W404,'Speed Bin A-B'!W508,'Speed Bin A-B'!W820,'Speed Bin A-B'!W924,'Speed Bin A-B'!W1028,'Speed Bin A-B'!W1132,'Speed Bin A-B'!W1236,'Speed Bin A-B'!W1548,'Speed Bin A-B'!W1652,'Speed Bin A-B'!W1756,'Speed Bin A-B'!W1860,'Speed Bin A-B'!W1964),"-")</f>
        <v>-</v>
      </c>
      <c r="X85" s="263"/>
      <c r="Y85" s="263"/>
    </row>
    <row r="86" spans="1:25" x14ac:dyDescent="0.2">
      <c r="A86" s="268">
        <v>0.85416666666666696</v>
      </c>
      <c r="B86" s="269">
        <f>SUM('Speed Bin A-B'!B93,'Speed Bin A-B'!B197,'Speed Bin A-B'!B301,'Speed Bin A-B'!B405,'Speed Bin A-B'!B509,'Speed Bin A-B'!B821,'Speed Bin A-B'!B925,'Speed Bin A-B'!B1029,'Speed Bin A-B'!B1133,'Speed Bin A-B'!B1237,'Speed Bin A-B'!B1549,'Speed Bin A-B'!B1653,'Speed Bin A-B'!B1757,'Speed Bin A-B'!B1861,'Speed Bin A-B'!B1965)</f>
        <v>9</v>
      </c>
      <c r="C86" s="269">
        <f>SUM('Speed Bin A-B'!C93,'Speed Bin A-B'!C197,'Speed Bin A-B'!C301,'Speed Bin A-B'!C405,'Speed Bin A-B'!C509,'Speed Bin A-B'!C821,'Speed Bin A-B'!C925,'Speed Bin A-B'!C1029,'Speed Bin A-B'!C1133,'Speed Bin A-B'!C1237,'Speed Bin A-B'!C1549,'Speed Bin A-B'!C1653,'Speed Bin A-B'!C1757,'Speed Bin A-B'!C1861,'Speed Bin A-B'!C1965)</f>
        <v>0</v>
      </c>
      <c r="D86" s="269">
        <f>SUM('Speed Bin A-B'!D93,'Speed Bin A-B'!D197,'Speed Bin A-B'!D301,'Speed Bin A-B'!D405,'Speed Bin A-B'!D509,'Speed Bin A-B'!D821,'Speed Bin A-B'!D925,'Speed Bin A-B'!D1029,'Speed Bin A-B'!D1133,'Speed Bin A-B'!D1237,'Speed Bin A-B'!D1549,'Speed Bin A-B'!D1653,'Speed Bin A-B'!D1757,'Speed Bin A-B'!D1861,'Speed Bin A-B'!D1965)</f>
        <v>0</v>
      </c>
      <c r="E86" s="269">
        <f>SUM('Speed Bin A-B'!E93,'Speed Bin A-B'!E197,'Speed Bin A-B'!E301,'Speed Bin A-B'!E405,'Speed Bin A-B'!E509,'Speed Bin A-B'!E821,'Speed Bin A-B'!E925,'Speed Bin A-B'!E1029,'Speed Bin A-B'!E1133,'Speed Bin A-B'!E1237,'Speed Bin A-B'!E1549,'Speed Bin A-B'!E1653,'Speed Bin A-B'!E1757,'Speed Bin A-B'!E1861,'Speed Bin A-B'!E1965)</f>
        <v>0</v>
      </c>
      <c r="F86" s="269">
        <f>SUM('Speed Bin A-B'!F93,'Speed Bin A-B'!F197,'Speed Bin A-B'!F301,'Speed Bin A-B'!F405,'Speed Bin A-B'!F509,'Speed Bin A-B'!F821,'Speed Bin A-B'!F925,'Speed Bin A-B'!F1029,'Speed Bin A-B'!F1133,'Speed Bin A-B'!F1237,'Speed Bin A-B'!F1549,'Speed Bin A-B'!F1653,'Speed Bin A-B'!F1757,'Speed Bin A-B'!F1861,'Speed Bin A-B'!F1965)</f>
        <v>2</v>
      </c>
      <c r="G86" s="269">
        <f>SUM('Speed Bin A-B'!G93,'Speed Bin A-B'!G197,'Speed Bin A-B'!G301,'Speed Bin A-B'!G405,'Speed Bin A-B'!G509,'Speed Bin A-B'!G821,'Speed Bin A-B'!G925,'Speed Bin A-B'!G1029,'Speed Bin A-B'!G1133,'Speed Bin A-B'!G1237,'Speed Bin A-B'!G1549,'Speed Bin A-B'!G1653,'Speed Bin A-B'!G1757,'Speed Bin A-B'!G1861,'Speed Bin A-B'!G1965)</f>
        <v>3</v>
      </c>
      <c r="H86" s="269">
        <f>SUM('Speed Bin A-B'!H93,'Speed Bin A-B'!H197,'Speed Bin A-B'!H301,'Speed Bin A-B'!H405,'Speed Bin A-B'!H509,'Speed Bin A-B'!H821,'Speed Bin A-B'!H925,'Speed Bin A-B'!H1029,'Speed Bin A-B'!H1133,'Speed Bin A-B'!H1237,'Speed Bin A-B'!H1549,'Speed Bin A-B'!H1653,'Speed Bin A-B'!H1757,'Speed Bin A-B'!H1861,'Speed Bin A-B'!H1965)</f>
        <v>4</v>
      </c>
      <c r="I86" s="269">
        <f>SUM('Speed Bin A-B'!I93,'Speed Bin A-B'!I197,'Speed Bin A-B'!I301,'Speed Bin A-B'!I405,'Speed Bin A-B'!I509,'Speed Bin A-B'!I821,'Speed Bin A-B'!I925,'Speed Bin A-B'!I1029,'Speed Bin A-B'!I1133,'Speed Bin A-B'!I1237,'Speed Bin A-B'!I1549,'Speed Bin A-B'!I1653,'Speed Bin A-B'!I1757,'Speed Bin A-B'!I1861,'Speed Bin A-B'!I1965)</f>
        <v>0</v>
      </c>
      <c r="J86" s="269">
        <f>SUM('Speed Bin A-B'!J93,'Speed Bin A-B'!J197,'Speed Bin A-B'!J301,'Speed Bin A-B'!J405,'Speed Bin A-B'!J509,'Speed Bin A-B'!J821,'Speed Bin A-B'!J925,'Speed Bin A-B'!J1029,'Speed Bin A-B'!J1133,'Speed Bin A-B'!J1237,'Speed Bin A-B'!J1549,'Speed Bin A-B'!J1653,'Speed Bin A-B'!J1757,'Speed Bin A-B'!J1861,'Speed Bin A-B'!J1965)</f>
        <v>0</v>
      </c>
      <c r="K86" s="269">
        <f>SUM('Speed Bin A-B'!K93,'Speed Bin A-B'!K197,'Speed Bin A-B'!K301,'Speed Bin A-B'!K405,'Speed Bin A-B'!K509,'Speed Bin A-B'!K821,'Speed Bin A-B'!K925,'Speed Bin A-B'!K1029,'Speed Bin A-B'!K1133,'Speed Bin A-B'!K1237,'Speed Bin A-B'!K1549,'Speed Bin A-B'!K1653,'Speed Bin A-B'!K1757,'Speed Bin A-B'!K1861,'Speed Bin A-B'!K1965)</f>
        <v>0</v>
      </c>
      <c r="L86" s="269">
        <f>SUM('Speed Bin A-B'!L93,'Speed Bin A-B'!L197,'Speed Bin A-B'!L301,'Speed Bin A-B'!L405,'Speed Bin A-B'!L509,'Speed Bin A-B'!L821,'Speed Bin A-B'!L925,'Speed Bin A-B'!L1029,'Speed Bin A-B'!L1133,'Speed Bin A-B'!L1237,'Speed Bin A-B'!L1549,'Speed Bin A-B'!L1653,'Speed Bin A-B'!L1757,'Speed Bin A-B'!L1861,'Speed Bin A-B'!L1965)</f>
        <v>0</v>
      </c>
      <c r="M86" s="269">
        <f>SUM('Speed Bin A-B'!M93,'Speed Bin A-B'!M197,'Speed Bin A-B'!M301,'Speed Bin A-B'!M405,'Speed Bin A-B'!M509,'Speed Bin A-B'!M821,'Speed Bin A-B'!M925,'Speed Bin A-B'!M1029,'Speed Bin A-B'!M1133,'Speed Bin A-B'!M1237,'Speed Bin A-B'!M1549,'Speed Bin A-B'!M1653,'Speed Bin A-B'!M1757,'Speed Bin A-B'!M1861,'Speed Bin A-B'!M1965)</f>
        <v>0</v>
      </c>
      <c r="N86" s="269">
        <f>SUM('Speed Bin A-B'!N93,'Speed Bin A-B'!N197,'Speed Bin A-B'!N301,'Speed Bin A-B'!N405,'Speed Bin A-B'!N509,'Speed Bin A-B'!N821,'Speed Bin A-B'!N925,'Speed Bin A-B'!N1029,'Speed Bin A-B'!N1133,'Speed Bin A-B'!N1237,'Speed Bin A-B'!N1549,'Speed Bin A-B'!N1653,'Speed Bin A-B'!N1757,'Speed Bin A-B'!N1861,'Speed Bin A-B'!N1965)</f>
        <v>0</v>
      </c>
      <c r="O86" s="269">
        <f>SUM('Speed Bin A-B'!O93,'Speed Bin A-B'!O197,'Speed Bin A-B'!O301,'Speed Bin A-B'!O405,'Speed Bin A-B'!O509,'Speed Bin A-B'!O821,'Speed Bin A-B'!O925,'Speed Bin A-B'!O1029,'Speed Bin A-B'!O1133,'Speed Bin A-B'!O1237,'Speed Bin A-B'!O1549,'Speed Bin A-B'!O1653,'Speed Bin A-B'!O1757,'Speed Bin A-B'!O1861,'Speed Bin A-B'!O1965)</f>
        <v>0</v>
      </c>
      <c r="P86" s="269">
        <f>SUM('Speed Bin A-B'!P93,'Speed Bin A-B'!P197,'Speed Bin A-B'!P301,'Speed Bin A-B'!P405,'Speed Bin A-B'!P509,'Speed Bin A-B'!P821,'Speed Bin A-B'!P925,'Speed Bin A-B'!P1029,'Speed Bin A-B'!P1133,'Speed Bin A-B'!P1237,'Speed Bin A-B'!P1549,'Speed Bin A-B'!P1653,'Speed Bin A-B'!P1757,'Speed Bin A-B'!P1861,'Speed Bin A-B'!P1965)</f>
        <v>0</v>
      </c>
      <c r="Q86" s="269">
        <f>SUM('Speed Bin A-B'!Q93,'Speed Bin A-B'!Q197,'Speed Bin A-B'!Q301,'Speed Bin A-B'!Q405,'Speed Bin A-B'!Q509,'Speed Bin A-B'!Q821,'Speed Bin A-B'!Q925,'Speed Bin A-B'!Q1029,'Speed Bin A-B'!Q1133,'Speed Bin A-B'!Q1237,'Speed Bin A-B'!Q1549,'Speed Bin A-B'!Q1653,'Speed Bin A-B'!Q1757,'Speed Bin A-B'!Q1861,'Speed Bin A-B'!Q1965)</f>
        <v>0</v>
      </c>
      <c r="R86" s="269">
        <f>SUM('Speed Bin A-B'!R93,'Speed Bin A-B'!R197,'Speed Bin A-B'!R301,'Speed Bin A-B'!R405,'Speed Bin A-B'!R509,'Speed Bin A-B'!R821,'Speed Bin A-B'!R925,'Speed Bin A-B'!R1029,'Speed Bin A-B'!R1133,'Speed Bin A-B'!R1237,'Speed Bin A-B'!R1549,'Speed Bin A-B'!R1653,'Speed Bin A-B'!R1757,'Speed Bin A-B'!R1861,'Speed Bin A-B'!R1965)</f>
        <v>0</v>
      </c>
      <c r="S86" s="269">
        <f>SUM('Speed Bin A-B'!S93,'Speed Bin A-B'!S197,'Speed Bin A-B'!S301,'Speed Bin A-B'!S405,'Speed Bin A-B'!S509,'Speed Bin A-B'!S821,'Speed Bin A-B'!S925,'Speed Bin A-B'!S1029,'Speed Bin A-B'!S1133,'Speed Bin A-B'!S1237,'Speed Bin A-B'!S1549,'Speed Bin A-B'!S1653,'Speed Bin A-B'!S1757,'Speed Bin A-B'!S1861,'Speed Bin A-B'!S1965)</f>
        <v>0</v>
      </c>
      <c r="T86" s="269">
        <f>SUM('Speed Bin A-B'!T93,'Speed Bin A-B'!T197,'Speed Bin A-B'!T301,'Speed Bin A-B'!T405,'Speed Bin A-B'!T509,'Speed Bin A-B'!T821,'Speed Bin A-B'!T925,'Speed Bin A-B'!T1029,'Speed Bin A-B'!T1133,'Speed Bin A-B'!T1237,'Speed Bin A-B'!T1549,'Speed Bin A-B'!T1653,'Speed Bin A-B'!T1757,'Speed Bin A-B'!T1861,'Speed Bin A-B'!T1965)</f>
        <v>0</v>
      </c>
      <c r="U86" s="269">
        <f>SUM('Speed Bin A-B'!U93,'Speed Bin A-B'!U197,'Speed Bin A-B'!U301,'Speed Bin A-B'!U405,'Speed Bin A-B'!U509,'Speed Bin A-B'!U821,'Speed Bin A-B'!U925,'Speed Bin A-B'!U1029,'Speed Bin A-B'!U1133,'Speed Bin A-B'!U1237,'Speed Bin A-B'!U1549,'Speed Bin A-B'!U1653,'Speed Bin A-B'!U1757,'Speed Bin A-B'!U1861,'Speed Bin A-B'!U1965)</f>
        <v>0</v>
      </c>
      <c r="V86" s="270">
        <f>IFERROR(AVERAGE('Speed Bin A-B'!V93,'Speed Bin A-B'!V197,'Speed Bin A-B'!V301,'Speed Bin A-B'!V405,'Speed Bin A-B'!V509,'Speed Bin A-B'!V821,'Speed Bin A-B'!V925,'Speed Bin A-B'!V1029,'Speed Bin A-B'!V1133,'Speed Bin A-B'!V1237,'Speed Bin A-B'!V1549,'Speed Bin A-B'!V1653,'Speed Bin A-B'!V1757,'Speed Bin A-B'!V1861,'Speed Bin A-B'!V1965),"-")</f>
        <v>30.339999999999996</v>
      </c>
      <c r="W86" s="270" t="str">
        <f>IFERROR(AVERAGE('Speed Bin A-B'!W93,'Speed Bin A-B'!W197,'Speed Bin A-B'!W301,'Speed Bin A-B'!W405,'Speed Bin A-B'!W509,'Speed Bin A-B'!W821,'Speed Bin A-B'!W925,'Speed Bin A-B'!W1029,'Speed Bin A-B'!W1133,'Speed Bin A-B'!W1237,'Speed Bin A-B'!W1549,'Speed Bin A-B'!W1653,'Speed Bin A-B'!W1757,'Speed Bin A-B'!W1861,'Speed Bin A-B'!W1965),"-")</f>
        <v>-</v>
      </c>
      <c r="X86" s="263"/>
      <c r="Y86" s="263"/>
    </row>
    <row r="87" spans="1:25" x14ac:dyDescent="0.2">
      <c r="A87" s="268">
        <v>0.86458333333333304</v>
      </c>
      <c r="B87" s="269">
        <f>SUM('Speed Bin A-B'!B94,'Speed Bin A-B'!B198,'Speed Bin A-B'!B302,'Speed Bin A-B'!B406,'Speed Bin A-B'!B510,'Speed Bin A-B'!B822,'Speed Bin A-B'!B926,'Speed Bin A-B'!B1030,'Speed Bin A-B'!B1134,'Speed Bin A-B'!B1238,'Speed Bin A-B'!B1550,'Speed Bin A-B'!B1654,'Speed Bin A-B'!B1758,'Speed Bin A-B'!B1862,'Speed Bin A-B'!B1966)</f>
        <v>16</v>
      </c>
      <c r="C87" s="269">
        <f>SUM('Speed Bin A-B'!C94,'Speed Bin A-B'!C198,'Speed Bin A-B'!C302,'Speed Bin A-B'!C406,'Speed Bin A-B'!C510,'Speed Bin A-B'!C822,'Speed Bin A-B'!C926,'Speed Bin A-B'!C1030,'Speed Bin A-B'!C1134,'Speed Bin A-B'!C1238,'Speed Bin A-B'!C1550,'Speed Bin A-B'!C1654,'Speed Bin A-B'!C1758,'Speed Bin A-B'!C1862,'Speed Bin A-B'!C1966)</f>
        <v>0</v>
      </c>
      <c r="D87" s="269">
        <f>SUM('Speed Bin A-B'!D94,'Speed Bin A-B'!D198,'Speed Bin A-B'!D302,'Speed Bin A-B'!D406,'Speed Bin A-B'!D510,'Speed Bin A-B'!D822,'Speed Bin A-B'!D926,'Speed Bin A-B'!D1030,'Speed Bin A-B'!D1134,'Speed Bin A-B'!D1238,'Speed Bin A-B'!D1550,'Speed Bin A-B'!D1654,'Speed Bin A-B'!D1758,'Speed Bin A-B'!D1862,'Speed Bin A-B'!D1966)</f>
        <v>0</v>
      </c>
      <c r="E87" s="269">
        <f>SUM('Speed Bin A-B'!E94,'Speed Bin A-B'!E198,'Speed Bin A-B'!E302,'Speed Bin A-B'!E406,'Speed Bin A-B'!E510,'Speed Bin A-B'!E822,'Speed Bin A-B'!E926,'Speed Bin A-B'!E1030,'Speed Bin A-B'!E1134,'Speed Bin A-B'!E1238,'Speed Bin A-B'!E1550,'Speed Bin A-B'!E1654,'Speed Bin A-B'!E1758,'Speed Bin A-B'!E1862,'Speed Bin A-B'!E1966)</f>
        <v>0</v>
      </c>
      <c r="F87" s="269">
        <f>SUM('Speed Bin A-B'!F94,'Speed Bin A-B'!F198,'Speed Bin A-B'!F302,'Speed Bin A-B'!F406,'Speed Bin A-B'!F510,'Speed Bin A-B'!F822,'Speed Bin A-B'!F926,'Speed Bin A-B'!F1030,'Speed Bin A-B'!F1134,'Speed Bin A-B'!F1238,'Speed Bin A-B'!F1550,'Speed Bin A-B'!F1654,'Speed Bin A-B'!F1758,'Speed Bin A-B'!F1862,'Speed Bin A-B'!F1966)</f>
        <v>2</v>
      </c>
      <c r="G87" s="269">
        <f>SUM('Speed Bin A-B'!G94,'Speed Bin A-B'!G198,'Speed Bin A-B'!G302,'Speed Bin A-B'!G406,'Speed Bin A-B'!G510,'Speed Bin A-B'!G822,'Speed Bin A-B'!G926,'Speed Bin A-B'!G1030,'Speed Bin A-B'!G1134,'Speed Bin A-B'!G1238,'Speed Bin A-B'!G1550,'Speed Bin A-B'!G1654,'Speed Bin A-B'!G1758,'Speed Bin A-B'!G1862,'Speed Bin A-B'!G1966)</f>
        <v>5</v>
      </c>
      <c r="H87" s="269">
        <f>SUM('Speed Bin A-B'!H94,'Speed Bin A-B'!H198,'Speed Bin A-B'!H302,'Speed Bin A-B'!H406,'Speed Bin A-B'!H510,'Speed Bin A-B'!H822,'Speed Bin A-B'!H926,'Speed Bin A-B'!H1030,'Speed Bin A-B'!H1134,'Speed Bin A-B'!H1238,'Speed Bin A-B'!H1550,'Speed Bin A-B'!H1654,'Speed Bin A-B'!H1758,'Speed Bin A-B'!H1862,'Speed Bin A-B'!H1966)</f>
        <v>7</v>
      </c>
      <c r="I87" s="269">
        <f>SUM('Speed Bin A-B'!I94,'Speed Bin A-B'!I198,'Speed Bin A-B'!I302,'Speed Bin A-B'!I406,'Speed Bin A-B'!I510,'Speed Bin A-B'!I822,'Speed Bin A-B'!I926,'Speed Bin A-B'!I1030,'Speed Bin A-B'!I1134,'Speed Bin A-B'!I1238,'Speed Bin A-B'!I1550,'Speed Bin A-B'!I1654,'Speed Bin A-B'!I1758,'Speed Bin A-B'!I1862,'Speed Bin A-B'!I1966)</f>
        <v>1</v>
      </c>
      <c r="J87" s="269">
        <f>SUM('Speed Bin A-B'!J94,'Speed Bin A-B'!J198,'Speed Bin A-B'!J302,'Speed Bin A-B'!J406,'Speed Bin A-B'!J510,'Speed Bin A-B'!J822,'Speed Bin A-B'!J926,'Speed Bin A-B'!J1030,'Speed Bin A-B'!J1134,'Speed Bin A-B'!J1238,'Speed Bin A-B'!J1550,'Speed Bin A-B'!J1654,'Speed Bin A-B'!J1758,'Speed Bin A-B'!J1862,'Speed Bin A-B'!J1966)</f>
        <v>1</v>
      </c>
      <c r="K87" s="269">
        <f>SUM('Speed Bin A-B'!K94,'Speed Bin A-B'!K198,'Speed Bin A-B'!K302,'Speed Bin A-B'!K406,'Speed Bin A-B'!K510,'Speed Bin A-B'!K822,'Speed Bin A-B'!K926,'Speed Bin A-B'!K1030,'Speed Bin A-B'!K1134,'Speed Bin A-B'!K1238,'Speed Bin A-B'!K1550,'Speed Bin A-B'!K1654,'Speed Bin A-B'!K1758,'Speed Bin A-B'!K1862,'Speed Bin A-B'!K1966)</f>
        <v>0</v>
      </c>
      <c r="L87" s="269">
        <f>SUM('Speed Bin A-B'!L94,'Speed Bin A-B'!L198,'Speed Bin A-B'!L302,'Speed Bin A-B'!L406,'Speed Bin A-B'!L510,'Speed Bin A-B'!L822,'Speed Bin A-B'!L926,'Speed Bin A-B'!L1030,'Speed Bin A-B'!L1134,'Speed Bin A-B'!L1238,'Speed Bin A-B'!L1550,'Speed Bin A-B'!L1654,'Speed Bin A-B'!L1758,'Speed Bin A-B'!L1862,'Speed Bin A-B'!L1966)</f>
        <v>0</v>
      </c>
      <c r="M87" s="269">
        <f>SUM('Speed Bin A-B'!M94,'Speed Bin A-B'!M198,'Speed Bin A-B'!M302,'Speed Bin A-B'!M406,'Speed Bin A-B'!M510,'Speed Bin A-B'!M822,'Speed Bin A-B'!M926,'Speed Bin A-B'!M1030,'Speed Bin A-B'!M1134,'Speed Bin A-B'!M1238,'Speed Bin A-B'!M1550,'Speed Bin A-B'!M1654,'Speed Bin A-B'!M1758,'Speed Bin A-B'!M1862,'Speed Bin A-B'!M1966)</f>
        <v>0</v>
      </c>
      <c r="N87" s="269">
        <f>SUM('Speed Bin A-B'!N94,'Speed Bin A-B'!N198,'Speed Bin A-B'!N302,'Speed Bin A-B'!N406,'Speed Bin A-B'!N510,'Speed Bin A-B'!N822,'Speed Bin A-B'!N926,'Speed Bin A-B'!N1030,'Speed Bin A-B'!N1134,'Speed Bin A-B'!N1238,'Speed Bin A-B'!N1550,'Speed Bin A-B'!N1654,'Speed Bin A-B'!N1758,'Speed Bin A-B'!N1862,'Speed Bin A-B'!N1966)</f>
        <v>0</v>
      </c>
      <c r="O87" s="269">
        <f>SUM('Speed Bin A-B'!O94,'Speed Bin A-B'!O198,'Speed Bin A-B'!O302,'Speed Bin A-B'!O406,'Speed Bin A-B'!O510,'Speed Bin A-B'!O822,'Speed Bin A-B'!O926,'Speed Bin A-B'!O1030,'Speed Bin A-B'!O1134,'Speed Bin A-B'!O1238,'Speed Bin A-B'!O1550,'Speed Bin A-B'!O1654,'Speed Bin A-B'!O1758,'Speed Bin A-B'!O1862,'Speed Bin A-B'!O1966)</f>
        <v>0</v>
      </c>
      <c r="P87" s="269">
        <f>SUM('Speed Bin A-B'!P94,'Speed Bin A-B'!P198,'Speed Bin A-B'!P302,'Speed Bin A-B'!P406,'Speed Bin A-B'!P510,'Speed Bin A-B'!P822,'Speed Bin A-B'!P926,'Speed Bin A-B'!P1030,'Speed Bin A-B'!P1134,'Speed Bin A-B'!P1238,'Speed Bin A-B'!P1550,'Speed Bin A-B'!P1654,'Speed Bin A-B'!P1758,'Speed Bin A-B'!P1862,'Speed Bin A-B'!P1966)</f>
        <v>0</v>
      </c>
      <c r="Q87" s="269">
        <f>SUM('Speed Bin A-B'!Q94,'Speed Bin A-B'!Q198,'Speed Bin A-B'!Q302,'Speed Bin A-B'!Q406,'Speed Bin A-B'!Q510,'Speed Bin A-B'!Q822,'Speed Bin A-B'!Q926,'Speed Bin A-B'!Q1030,'Speed Bin A-B'!Q1134,'Speed Bin A-B'!Q1238,'Speed Bin A-B'!Q1550,'Speed Bin A-B'!Q1654,'Speed Bin A-B'!Q1758,'Speed Bin A-B'!Q1862,'Speed Bin A-B'!Q1966)</f>
        <v>0</v>
      </c>
      <c r="R87" s="269">
        <f>SUM('Speed Bin A-B'!R94,'Speed Bin A-B'!R198,'Speed Bin A-B'!R302,'Speed Bin A-B'!R406,'Speed Bin A-B'!R510,'Speed Bin A-B'!R822,'Speed Bin A-B'!R926,'Speed Bin A-B'!R1030,'Speed Bin A-B'!R1134,'Speed Bin A-B'!R1238,'Speed Bin A-B'!R1550,'Speed Bin A-B'!R1654,'Speed Bin A-B'!R1758,'Speed Bin A-B'!R1862,'Speed Bin A-B'!R1966)</f>
        <v>0</v>
      </c>
      <c r="S87" s="269">
        <f>SUM('Speed Bin A-B'!S94,'Speed Bin A-B'!S198,'Speed Bin A-B'!S302,'Speed Bin A-B'!S406,'Speed Bin A-B'!S510,'Speed Bin A-B'!S822,'Speed Bin A-B'!S926,'Speed Bin A-B'!S1030,'Speed Bin A-B'!S1134,'Speed Bin A-B'!S1238,'Speed Bin A-B'!S1550,'Speed Bin A-B'!S1654,'Speed Bin A-B'!S1758,'Speed Bin A-B'!S1862,'Speed Bin A-B'!S1966)</f>
        <v>0</v>
      </c>
      <c r="T87" s="269">
        <f>SUM('Speed Bin A-B'!T94,'Speed Bin A-B'!T198,'Speed Bin A-B'!T302,'Speed Bin A-B'!T406,'Speed Bin A-B'!T510,'Speed Bin A-B'!T822,'Speed Bin A-B'!T926,'Speed Bin A-B'!T1030,'Speed Bin A-B'!T1134,'Speed Bin A-B'!T1238,'Speed Bin A-B'!T1550,'Speed Bin A-B'!T1654,'Speed Bin A-B'!T1758,'Speed Bin A-B'!T1862,'Speed Bin A-B'!T1966)</f>
        <v>0</v>
      </c>
      <c r="U87" s="269">
        <f>SUM('Speed Bin A-B'!U94,'Speed Bin A-B'!U198,'Speed Bin A-B'!U302,'Speed Bin A-B'!U406,'Speed Bin A-B'!U510,'Speed Bin A-B'!U822,'Speed Bin A-B'!U926,'Speed Bin A-B'!U1030,'Speed Bin A-B'!U1134,'Speed Bin A-B'!U1238,'Speed Bin A-B'!U1550,'Speed Bin A-B'!U1654,'Speed Bin A-B'!U1758,'Speed Bin A-B'!U1862,'Speed Bin A-B'!U1966)</f>
        <v>0</v>
      </c>
      <c r="V87" s="270">
        <f>IFERROR(AVERAGE('Speed Bin A-B'!V94,'Speed Bin A-B'!V198,'Speed Bin A-B'!V302,'Speed Bin A-B'!V406,'Speed Bin A-B'!V510,'Speed Bin A-B'!V822,'Speed Bin A-B'!V926,'Speed Bin A-B'!V1030,'Speed Bin A-B'!V1134,'Speed Bin A-B'!V1238,'Speed Bin A-B'!V1550,'Speed Bin A-B'!V1654,'Speed Bin A-B'!V1758,'Speed Bin A-B'!V1862,'Speed Bin A-B'!V1966),"-")</f>
        <v>30.87142857142857</v>
      </c>
      <c r="W87" s="270" t="str">
        <f>IFERROR(AVERAGE('Speed Bin A-B'!W94,'Speed Bin A-B'!W198,'Speed Bin A-B'!W302,'Speed Bin A-B'!W406,'Speed Bin A-B'!W510,'Speed Bin A-B'!W822,'Speed Bin A-B'!W926,'Speed Bin A-B'!W1030,'Speed Bin A-B'!W1134,'Speed Bin A-B'!W1238,'Speed Bin A-B'!W1550,'Speed Bin A-B'!W1654,'Speed Bin A-B'!W1758,'Speed Bin A-B'!W1862,'Speed Bin A-B'!W1966),"-")</f>
        <v>-</v>
      </c>
      <c r="X87" s="263"/>
      <c r="Y87" s="263"/>
    </row>
    <row r="88" spans="1:25" x14ac:dyDescent="0.2">
      <c r="A88" s="268">
        <v>0.875</v>
      </c>
      <c r="B88" s="269">
        <f>SUM('Speed Bin A-B'!B95,'Speed Bin A-B'!B199,'Speed Bin A-B'!B303,'Speed Bin A-B'!B407,'Speed Bin A-B'!B511,'Speed Bin A-B'!B823,'Speed Bin A-B'!B927,'Speed Bin A-B'!B1031,'Speed Bin A-B'!B1135,'Speed Bin A-B'!B1239,'Speed Bin A-B'!B1551,'Speed Bin A-B'!B1655,'Speed Bin A-B'!B1759,'Speed Bin A-B'!B1863,'Speed Bin A-B'!B1967)</f>
        <v>18</v>
      </c>
      <c r="C88" s="269">
        <f>SUM('Speed Bin A-B'!C95,'Speed Bin A-B'!C199,'Speed Bin A-B'!C303,'Speed Bin A-B'!C407,'Speed Bin A-B'!C511,'Speed Bin A-B'!C823,'Speed Bin A-B'!C927,'Speed Bin A-B'!C1031,'Speed Bin A-B'!C1135,'Speed Bin A-B'!C1239,'Speed Bin A-B'!C1551,'Speed Bin A-B'!C1655,'Speed Bin A-B'!C1759,'Speed Bin A-B'!C1863,'Speed Bin A-B'!C1967)</f>
        <v>0</v>
      </c>
      <c r="D88" s="269">
        <f>SUM('Speed Bin A-B'!D95,'Speed Bin A-B'!D199,'Speed Bin A-B'!D303,'Speed Bin A-B'!D407,'Speed Bin A-B'!D511,'Speed Bin A-B'!D823,'Speed Bin A-B'!D927,'Speed Bin A-B'!D1031,'Speed Bin A-B'!D1135,'Speed Bin A-B'!D1239,'Speed Bin A-B'!D1551,'Speed Bin A-B'!D1655,'Speed Bin A-B'!D1759,'Speed Bin A-B'!D1863,'Speed Bin A-B'!D1967)</f>
        <v>0</v>
      </c>
      <c r="E88" s="269">
        <f>SUM('Speed Bin A-B'!E95,'Speed Bin A-B'!E199,'Speed Bin A-B'!E303,'Speed Bin A-B'!E407,'Speed Bin A-B'!E511,'Speed Bin A-B'!E823,'Speed Bin A-B'!E927,'Speed Bin A-B'!E1031,'Speed Bin A-B'!E1135,'Speed Bin A-B'!E1239,'Speed Bin A-B'!E1551,'Speed Bin A-B'!E1655,'Speed Bin A-B'!E1759,'Speed Bin A-B'!E1863,'Speed Bin A-B'!E1967)</f>
        <v>0</v>
      </c>
      <c r="F88" s="269">
        <f>SUM('Speed Bin A-B'!F95,'Speed Bin A-B'!F199,'Speed Bin A-B'!F303,'Speed Bin A-B'!F407,'Speed Bin A-B'!F511,'Speed Bin A-B'!F823,'Speed Bin A-B'!F927,'Speed Bin A-B'!F1031,'Speed Bin A-B'!F1135,'Speed Bin A-B'!F1239,'Speed Bin A-B'!F1551,'Speed Bin A-B'!F1655,'Speed Bin A-B'!F1759,'Speed Bin A-B'!F1863,'Speed Bin A-B'!F1967)</f>
        <v>2</v>
      </c>
      <c r="G88" s="269">
        <f>SUM('Speed Bin A-B'!G95,'Speed Bin A-B'!G199,'Speed Bin A-B'!G303,'Speed Bin A-B'!G407,'Speed Bin A-B'!G511,'Speed Bin A-B'!G823,'Speed Bin A-B'!G927,'Speed Bin A-B'!G1031,'Speed Bin A-B'!G1135,'Speed Bin A-B'!G1239,'Speed Bin A-B'!G1551,'Speed Bin A-B'!G1655,'Speed Bin A-B'!G1759,'Speed Bin A-B'!G1863,'Speed Bin A-B'!G1967)</f>
        <v>5</v>
      </c>
      <c r="H88" s="269">
        <f>SUM('Speed Bin A-B'!H95,'Speed Bin A-B'!H199,'Speed Bin A-B'!H303,'Speed Bin A-B'!H407,'Speed Bin A-B'!H511,'Speed Bin A-B'!H823,'Speed Bin A-B'!H927,'Speed Bin A-B'!H1031,'Speed Bin A-B'!H1135,'Speed Bin A-B'!H1239,'Speed Bin A-B'!H1551,'Speed Bin A-B'!H1655,'Speed Bin A-B'!H1759,'Speed Bin A-B'!H1863,'Speed Bin A-B'!H1967)</f>
        <v>6</v>
      </c>
      <c r="I88" s="269">
        <f>SUM('Speed Bin A-B'!I95,'Speed Bin A-B'!I199,'Speed Bin A-B'!I303,'Speed Bin A-B'!I407,'Speed Bin A-B'!I511,'Speed Bin A-B'!I823,'Speed Bin A-B'!I927,'Speed Bin A-B'!I1031,'Speed Bin A-B'!I1135,'Speed Bin A-B'!I1239,'Speed Bin A-B'!I1551,'Speed Bin A-B'!I1655,'Speed Bin A-B'!I1759,'Speed Bin A-B'!I1863,'Speed Bin A-B'!I1967)</f>
        <v>4</v>
      </c>
      <c r="J88" s="269">
        <f>SUM('Speed Bin A-B'!J95,'Speed Bin A-B'!J199,'Speed Bin A-B'!J303,'Speed Bin A-B'!J407,'Speed Bin A-B'!J511,'Speed Bin A-B'!J823,'Speed Bin A-B'!J927,'Speed Bin A-B'!J1031,'Speed Bin A-B'!J1135,'Speed Bin A-B'!J1239,'Speed Bin A-B'!J1551,'Speed Bin A-B'!J1655,'Speed Bin A-B'!J1759,'Speed Bin A-B'!J1863,'Speed Bin A-B'!J1967)</f>
        <v>1</v>
      </c>
      <c r="K88" s="269">
        <f>SUM('Speed Bin A-B'!K95,'Speed Bin A-B'!K199,'Speed Bin A-B'!K303,'Speed Bin A-B'!K407,'Speed Bin A-B'!K511,'Speed Bin A-B'!K823,'Speed Bin A-B'!K927,'Speed Bin A-B'!K1031,'Speed Bin A-B'!K1135,'Speed Bin A-B'!K1239,'Speed Bin A-B'!K1551,'Speed Bin A-B'!K1655,'Speed Bin A-B'!K1759,'Speed Bin A-B'!K1863,'Speed Bin A-B'!K1967)</f>
        <v>0</v>
      </c>
      <c r="L88" s="269">
        <f>SUM('Speed Bin A-B'!L95,'Speed Bin A-B'!L199,'Speed Bin A-B'!L303,'Speed Bin A-B'!L407,'Speed Bin A-B'!L511,'Speed Bin A-B'!L823,'Speed Bin A-B'!L927,'Speed Bin A-B'!L1031,'Speed Bin A-B'!L1135,'Speed Bin A-B'!L1239,'Speed Bin A-B'!L1551,'Speed Bin A-B'!L1655,'Speed Bin A-B'!L1759,'Speed Bin A-B'!L1863,'Speed Bin A-B'!L1967)</f>
        <v>0</v>
      </c>
      <c r="M88" s="269">
        <f>SUM('Speed Bin A-B'!M95,'Speed Bin A-B'!M199,'Speed Bin A-B'!M303,'Speed Bin A-B'!M407,'Speed Bin A-B'!M511,'Speed Bin A-B'!M823,'Speed Bin A-B'!M927,'Speed Bin A-B'!M1031,'Speed Bin A-B'!M1135,'Speed Bin A-B'!M1239,'Speed Bin A-B'!M1551,'Speed Bin A-B'!M1655,'Speed Bin A-B'!M1759,'Speed Bin A-B'!M1863,'Speed Bin A-B'!M1967)</f>
        <v>0</v>
      </c>
      <c r="N88" s="269">
        <f>SUM('Speed Bin A-B'!N95,'Speed Bin A-B'!N199,'Speed Bin A-B'!N303,'Speed Bin A-B'!N407,'Speed Bin A-B'!N511,'Speed Bin A-B'!N823,'Speed Bin A-B'!N927,'Speed Bin A-B'!N1031,'Speed Bin A-B'!N1135,'Speed Bin A-B'!N1239,'Speed Bin A-B'!N1551,'Speed Bin A-B'!N1655,'Speed Bin A-B'!N1759,'Speed Bin A-B'!N1863,'Speed Bin A-B'!N1967)</f>
        <v>0</v>
      </c>
      <c r="O88" s="269">
        <f>SUM('Speed Bin A-B'!O95,'Speed Bin A-B'!O199,'Speed Bin A-B'!O303,'Speed Bin A-B'!O407,'Speed Bin A-B'!O511,'Speed Bin A-B'!O823,'Speed Bin A-B'!O927,'Speed Bin A-B'!O1031,'Speed Bin A-B'!O1135,'Speed Bin A-B'!O1239,'Speed Bin A-B'!O1551,'Speed Bin A-B'!O1655,'Speed Bin A-B'!O1759,'Speed Bin A-B'!O1863,'Speed Bin A-B'!O1967)</f>
        <v>0</v>
      </c>
      <c r="P88" s="269">
        <f>SUM('Speed Bin A-B'!P95,'Speed Bin A-B'!P199,'Speed Bin A-B'!P303,'Speed Bin A-B'!P407,'Speed Bin A-B'!P511,'Speed Bin A-B'!P823,'Speed Bin A-B'!P927,'Speed Bin A-B'!P1031,'Speed Bin A-B'!P1135,'Speed Bin A-B'!P1239,'Speed Bin A-B'!P1551,'Speed Bin A-B'!P1655,'Speed Bin A-B'!P1759,'Speed Bin A-B'!P1863,'Speed Bin A-B'!P1967)</f>
        <v>0</v>
      </c>
      <c r="Q88" s="269">
        <f>SUM('Speed Bin A-B'!Q95,'Speed Bin A-B'!Q199,'Speed Bin A-B'!Q303,'Speed Bin A-B'!Q407,'Speed Bin A-B'!Q511,'Speed Bin A-B'!Q823,'Speed Bin A-B'!Q927,'Speed Bin A-B'!Q1031,'Speed Bin A-B'!Q1135,'Speed Bin A-B'!Q1239,'Speed Bin A-B'!Q1551,'Speed Bin A-B'!Q1655,'Speed Bin A-B'!Q1759,'Speed Bin A-B'!Q1863,'Speed Bin A-B'!Q1967)</f>
        <v>0</v>
      </c>
      <c r="R88" s="269">
        <f>SUM('Speed Bin A-B'!R95,'Speed Bin A-B'!R199,'Speed Bin A-B'!R303,'Speed Bin A-B'!R407,'Speed Bin A-B'!R511,'Speed Bin A-B'!R823,'Speed Bin A-B'!R927,'Speed Bin A-B'!R1031,'Speed Bin A-B'!R1135,'Speed Bin A-B'!R1239,'Speed Bin A-B'!R1551,'Speed Bin A-B'!R1655,'Speed Bin A-B'!R1759,'Speed Bin A-B'!R1863,'Speed Bin A-B'!R1967)</f>
        <v>0</v>
      </c>
      <c r="S88" s="269">
        <f>SUM('Speed Bin A-B'!S95,'Speed Bin A-B'!S199,'Speed Bin A-B'!S303,'Speed Bin A-B'!S407,'Speed Bin A-B'!S511,'Speed Bin A-B'!S823,'Speed Bin A-B'!S927,'Speed Bin A-B'!S1031,'Speed Bin A-B'!S1135,'Speed Bin A-B'!S1239,'Speed Bin A-B'!S1551,'Speed Bin A-B'!S1655,'Speed Bin A-B'!S1759,'Speed Bin A-B'!S1863,'Speed Bin A-B'!S1967)</f>
        <v>0</v>
      </c>
      <c r="T88" s="269">
        <f>SUM('Speed Bin A-B'!T95,'Speed Bin A-B'!T199,'Speed Bin A-B'!T303,'Speed Bin A-B'!T407,'Speed Bin A-B'!T511,'Speed Bin A-B'!T823,'Speed Bin A-B'!T927,'Speed Bin A-B'!T1031,'Speed Bin A-B'!T1135,'Speed Bin A-B'!T1239,'Speed Bin A-B'!T1551,'Speed Bin A-B'!T1655,'Speed Bin A-B'!T1759,'Speed Bin A-B'!T1863,'Speed Bin A-B'!T1967)</f>
        <v>0</v>
      </c>
      <c r="U88" s="269">
        <f>SUM('Speed Bin A-B'!U95,'Speed Bin A-B'!U199,'Speed Bin A-B'!U303,'Speed Bin A-B'!U407,'Speed Bin A-B'!U511,'Speed Bin A-B'!U823,'Speed Bin A-B'!U927,'Speed Bin A-B'!U1031,'Speed Bin A-B'!U1135,'Speed Bin A-B'!U1239,'Speed Bin A-B'!U1551,'Speed Bin A-B'!U1655,'Speed Bin A-B'!U1759,'Speed Bin A-B'!U1863,'Speed Bin A-B'!U1967)</f>
        <v>0</v>
      </c>
      <c r="V88" s="270">
        <f>IFERROR(AVERAGE('Speed Bin A-B'!V95,'Speed Bin A-B'!V199,'Speed Bin A-B'!V303,'Speed Bin A-B'!V407,'Speed Bin A-B'!V511,'Speed Bin A-B'!V823,'Speed Bin A-B'!V927,'Speed Bin A-B'!V1031,'Speed Bin A-B'!V1135,'Speed Bin A-B'!V1239,'Speed Bin A-B'!V1551,'Speed Bin A-B'!V1655,'Speed Bin A-B'!V1759,'Speed Bin A-B'!V1863,'Speed Bin A-B'!V1967),"-")</f>
        <v>30.662499999999998</v>
      </c>
      <c r="W88" s="270" t="str">
        <f>IFERROR(AVERAGE('Speed Bin A-B'!W95,'Speed Bin A-B'!W199,'Speed Bin A-B'!W303,'Speed Bin A-B'!W407,'Speed Bin A-B'!W511,'Speed Bin A-B'!W823,'Speed Bin A-B'!W927,'Speed Bin A-B'!W1031,'Speed Bin A-B'!W1135,'Speed Bin A-B'!W1239,'Speed Bin A-B'!W1551,'Speed Bin A-B'!W1655,'Speed Bin A-B'!W1759,'Speed Bin A-B'!W1863,'Speed Bin A-B'!W1967),"-")</f>
        <v>-</v>
      </c>
      <c r="X88" s="263"/>
      <c r="Y88" s="263"/>
    </row>
    <row r="89" spans="1:25" x14ac:dyDescent="0.2">
      <c r="A89" s="268">
        <v>0.88541666666666696</v>
      </c>
      <c r="B89" s="269">
        <f>SUM('Speed Bin A-B'!B96,'Speed Bin A-B'!B200,'Speed Bin A-B'!B304,'Speed Bin A-B'!B408,'Speed Bin A-B'!B512,'Speed Bin A-B'!B824,'Speed Bin A-B'!B928,'Speed Bin A-B'!B1032,'Speed Bin A-B'!B1136,'Speed Bin A-B'!B1240,'Speed Bin A-B'!B1552,'Speed Bin A-B'!B1656,'Speed Bin A-B'!B1760,'Speed Bin A-B'!B1864,'Speed Bin A-B'!B1968)</f>
        <v>15</v>
      </c>
      <c r="C89" s="269">
        <f>SUM('Speed Bin A-B'!C96,'Speed Bin A-B'!C200,'Speed Bin A-B'!C304,'Speed Bin A-B'!C408,'Speed Bin A-B'!C512,'Speed Bin A-B'!C824,'Speed Bin A-B'!C928,'Speed Bin A-B'!C1032,'Speed Bin A-B'!C1136,'Speed Bin A-B'!C1240,'Speed Bin A-B'!C1552,'Speed Bin A-B'!C1656,'Speed Bin A-B'!C1760,'Speed Bin A-B'!C1864,'Speed Bin A-B'!C1968)</f>
        <v>0</v>
      </c>
      <c r="D89" s="269">
        <f>SUM('Speed Bin A-B'!D96,'Speed Bin A-B'!D200,'Speed Bin A-B'!D304,'Speed Bin A-B'!D408,'Speed Bin A-B'!D512,'Speed Bin A-B'!D824,'Speed Bin A-B'!D928,'Speed Bin A-B'!D1032,'Speed Bin A-B'!D1136,'Speed Bin A-B'!D1240,'Speed Bin A-B'!D1552,'Speed Bin A-B'!D1656,'Speed Bin A-B'!D1760,'Speed Bin A-B'!D1864,'Speed Bin A-B'!D1968)</f>
        <v>0</v>
      </c>
      <c r="E89" s="269">
        <f>SUM('Speed Bin A-B'!E96,'Speed Bin A-B'!E200,'Speed Bin A-B'!E304,'Speed Bin A-B'!E408,'Speed Bin A-B'!E512,'Speed Bin A-B'!E824,'Speed Bin A-B'!E928,'Speed Bin A-B'!E1032,'Speed Bin A-B'!E1136,'Speed Bin A-B'!E1240,'Speed Bin A-B'!E1552,'Speed Bin A-B'!E1656,'Speed Bin A-B'!E1760,'Speed Bin A-B'!E1864,'Speed Bin A-B'!E1968)</f>
        <v>0</v>
      </c>
      <c r="F89" s="269">
        <f>SUM('Speed Bin A-B'!F96,'Speed Bin A-B'!F200,'Speed Bin A-B'!F304,'Speed Bin A-B'!F408,'Speed Bin A-B'!F512,'Speed Bin A-B'!F824,'Speed Bin A-B'!F928,'Speed Bin A-B'!F1032,'Speed Bin A-B'!F1136,'Speed Bin A-B'!F1240,'Speed Bin A-B'!F1552,'Speed Bin A-B'!F1656,'Speed Bin A-B'!F1760,'Speed Bin A-B'!F1864,'Speed Bin A-B'!F1968)</f>
        <v>1</v>
      </c>
      <c r="G89" s="269">
        <f>SUM('Speed Bin A-B'!G96,'Speed Bin A-B'!G200,'Speed Bin A-B'!G304,'Speed Bin A-B'!G408,'Speed Bin A-B'!G512,'Speed Bin A-B'!G824,'Speed Bin A-B'!G928,'Speed Bin A-B'!G1032,'Speed Bin A-B'!G1136,'Speed Bin A-B'!G1240,'Speed Bin A-B'!G1552,'Speed Bin A-B'!G1656,'Speed Bin A-B'!G1760,'Speed Bin A-B'!G1864,'Speed Bin A-B'!G1968)</f>
        <v>10</v>
      </c>
      <c r="H89" s="269">
        <f>SUM('Speed Bin A-B'!H96,'Speed Bin A-B'!H200,'Speed Bin A-B'!H304,'Speed Bin A-B'!H408,'Speed Bin A-B'!H512,'Speed Bin A-B'!H824,'Speed Bin A-B'!H928,'Speed Bin A-B'!H1032,'Speed Bin A-B'!H1136,'Speed Bin A-B'!H1240,'Speed Bin A-B'!H1552,'Speed Bin A-B'!H1656,'Speed Bin A-B'!H1760,'Speed Bin A-B'!H1864,'Speed Bin A-B'!H1968)</f>
        <v>2</v>
      </c>
      <c r="I89" s="269">
        <f>SUM('Speed Bin A-B'!I96,'Speed Bin A-B'!I200,'Speed Bin A-B'!I304,'Speed Bin A-B'!I408,'Speed Bin A-B'!I512,'Speed Bin A-B'!I824,'Speed Bin A-B'!I928,'Speed Bin A-B'!I1032,'Speed Bin A-B'!I1136,'Speed Bin A-B'!I1240,'Speed Bin A-B'!I1552,'Speed Bin A-B'!I1656,'Speed Bin A-B'!I1760,'Speed Bin A-B'!I1864,'Speed Bin A-B'!I1968)</f>
        <v>2</v>
      </c>
      <c r="J89" s="269">
        <f>SUM('Speed Bin A-B'!J96,'Speed Bin A-B'!J200,'Speed Bin A-B'!J304,'Speed Bin A-B'!J408,'Speed Bin A-B'!J512,'Speed Bin A-B'!J824,'Speed Bin A-B'!J928,'Speed Bin A-B'!J1032,'Speed Bin A-B'!J1136,'Speed Bin A-B'!J1240,'Speed Bin A-B'!J1552,'Speed Bin A-B'!J1656,'Speed Bin A-B'!J1760,'Speed Bin A-B'!J1864,'Speed Bin A-B'!J1968)</f>
        <v>0</v>
      </c>
      <c r="K89" s="269">
        <f>SUM('Speed Bin A-B'!K96,'Speed Bin A-B'!K200,'Speed Bin A-B'!K304,'Speed Bin A-B'!K408,'Speed Bin A-B'!K512,'Speed Bin A-B'!K824,'Speed Bin A-B'!K928,'Speed Bin A-B'!K1032,'Speed Bin A-B'!K1136,'Speed Bin A-B'!K1240,'Speed Bin A-B'!K1552,'Speed Bin A-B'!K1656,'Speed Bin A-B'!K1760,'Speed Bin A-B'!K1864,'Speed Bin A-B'!K1968)</f>
        <v>0</v>
      </c>
      <c r="L89" s="269">
        <f>SUM('Speed Bin A-B'!L96,'Speed Bin A-B'!L200,'Speed Bin A-B'!L304,'Speed Bin A-B'!L408,'Speed Bin A-B'!L512,'Speed Bin A-B'!L824,'Speed Bin A-B'!L928,'Speed Bin A-B'!L1032,'Speed Bin A-B'!L1136,'Speed Bin A-B'!L1240,'Speed Bin A-B'!L1552,'Speed Bin A-B'!L1656,'Speed Bin A-B'!L1760,'Speed Bin A-B'!L1864,'Speed Bin A-B'!L1968)</f>
        <v>0</v>
      </c>
      <c r="M89" s="269">
        <f>SUM('Speed Bin A-B'!M96,'Speed Bin A-B'!M200,'Speed Bin A-B'!M304,'Speed Bin A-B'!M408,'Speed Bin A-B'!M512,'Speed Bin A-B'!M824,'Speed Bin A-B'!M928,'Speed Bin A-B'!M1032,'Speed Bin A-B'!M1136,'Speed Bin A-B'!M1240,'Speed Bin A-B'!M1552,'Speed Bin A-B'!M1656,'Speed Bin A-B'!M1760,'Speed Bin A-B'!M1864,'Speed Bin A-B'!M1968)</f>
        <v>0</v>
      </c>
      <c r="N89" s="269">
        <f>SUM('Speed Bin A-B'!N96,'Speed Bin A-B'!N200,'Speed Bin A-B'!N304,'Speed Bin A-B'!N408,'Speed Bin A-B'!N512,'Speed Bin A-B'!N824,'Speed Bin A-B'!N928,'Speed Bin A-B'!N1032,'Speed Bin A-B'!N1136,'Speed Bin A-B'!N1240,'Speed Bin A-B'!N1552,'Speed Bin A-B'!N1656,'Speed Bin A-B'!N1760,'Speed Bin A-B'!N1864,'Speed Bin A-B'!N1968)</f>
        <v>0</v>
      </c>
      <c r="O89" s="269">
        <f>SUM('Speed Bin A-B'!O96,'Speed Bin A-B'!O200,'Speed Bin A-B'!O304,'Speed Bin A-B'!O408,'Speed Bin A-B'!O512,'Speed Bin A-B'!O824,'Speed Bin A-B'!O928,'Speed Bin A-B'!O1032,'Speed Bin A-B'!O1136,'Speed Bin A-B'!O1240,'Speed Bin A-B'!O1552,'Speed Bin A-B'!O1656,'Speed Bin A-B'!O1760,'Speed Bin A-B'!O1864,'Speed Bin A-B'!O1968)</f>
        <v>0</v>
      </c>
      <c r="P89" s="269">
        <f>SUM('Speed Bin A-B'!P96,'Speed Bin A-B'!P200,'Speed Bin A-B'!P304,'Speed Bin A-B'!P408,'Speed Bin A-B'!P512,'Speed Bin A-B'!P824,'Speed Bin A-B'!P928,'Speed Bin A-B'!P1032,'Speed Bin A-B'!P1136,'Speed Bin A-B'!P1240,'Speed Bin A-B'!P1552,'Speed Bin A-B'!P1656,'Speed Bin A-B'!P1760,'Speed Bin A-B'!P1864,'Speed Bin A-B'!P1968)</f>
        <v>0</v>
      </c>
      <c r="Q89" s="269">
        <f>SUM('Speed Bin A-B'!Q96,'Speed Bin A-B'!Q200,'Speed Bin A-B'!Q304,'Speed Bin A-B'!Q408,'Speed Bin A-B'!Q512,'Speed Bin A-B'!Q824,'Speed Bin A-B'!Q928,'Speed Bin A-B'!Q1032,'Speed Bin A-B'!Q1136,'Speed Bin A-B'!Q1240,'Speed Bin A-B'!Q1552,'Speed Bin A-B'!Q1656,'Speed Bin A-B'!Q1760,'Speed Bin A-B'!Q1864,'Speed Bin A-B'!Q1968)</f>
        <v>0</v>
      </c>
      <c r="R89" s="269">
        <f>SUM('Speed Bin A-B'!R96,'Speed Bin A-B'!R200,'Speed Bin A-B'!R304,'Speed Bin A-B'!R408,'Speed Bin A-B'!R512,'Speed Bin A-B'!R824,'Speed Bin A-B'!R928,'Speed Bin A-B'!R1032,'Speed Bin A-B'!R1136,'Speed Bin A-B'!R1240,'Speed Bin A-B'!R1552,'Speed Bin A-B'!R1656,'Speed Bin A-B'!R1760,'Speed Bin A-B'!R1864,'Speed Bin A-B'!R1968)</f>
        <v>0</v>
      </c>
      <c r="S89" s="269">
        <f>SUM('Speed Bin A-B'!S96,'Speed Bin A-B'!S200,'Speed Bin A-B'!S304,'Speed Bin A-B'!S408,'Speed Bin A-B'!S512,'Speed Bin A-B'!S824,'Speed Bin A-B'!S928,'Speed Bin A-B'!S1032,'Speed Bin A-B'!S1136,'Speed Bin A-B'!S1240,'Speed Bin A-B'!S1552,'Speed Bin A-B'!S1656,'Speed Bin A-B'!S1760,'Speed Bin A-B'!S1864,'Speed Bin A-B'!S1968)</f>
        <v>0</v>
      </c>
      <c r="T89" s="269">
        <f>SUM('Speed Bin A-B'!T96,'Speed Bin A-B'!T200,'Speed Bin A-B'!T304,'Speed Bin A-B'!T408,'Speed Bin A-B'!T512,'Speed Bin A-B'!T824,'Speed Bin A-B'!T928,'Speed Bin A-B'!T1032,'Speed Bin A-B'!T1136,'Speed Bin A-B'!T1240,'Speed Bin A-B'!T1552,'Speed Bin A-B'!T1656,'Speed Bin A-B'!T1760,'Speed Bin A-B'!T1864,'Speed Bin A-B'!T1968)</f>
        <v>0</v>
      </c>
      <c r="U89" s="269">
        <f>SUM('Speed Bin A-B'!U96,'Speed Bin A-B'!U200,'Speed Bin A-B'!U304,'Speed Bin A-B'!U408,'Speed Bin A-B'!U512,'Speed Bin A-B'!U824,'Speed Bin A-B'!U928,'Speed Bin A-B'!U1032,'Speed Bin A-B'!U1136,'Speed Bin A-B'!U1240,'Speed Bin A-B'!U1552,'Speed Bin A-B'!U1656,'Speed Bin A-B'!U1760,'Speed Bin A-B'!U1864,'Speed Bin A-B'!U1968)</f>
        <v>0</v>
      </c>
      <c r="V89" s="270">
        <f>IFERROR(AVERAGE('Speed Bin A-B'!V96,'Speed Bin A-B'!V200,'Speed Bin A-B'!V304,'Speed Bin A-B'!V408,'Speed Bin A-B'!V512,'Speed Bin A-B'!V824,'Speed Bin A-B'!V928,'Speed Bin A-B'!V1032,'Speed Bin A-B'!V1136,'Speed Bin A-B'!V1240,'Speed Bin A-B'!V1552,'Speed Bin A-B'!V1656,'Speed Bin A-B'!V1760,'Speed Bin A-B'!V1864,'Speed Bin A-B'!V1968),"-")</f>
        <v>29.214285714285712</v>
      </c>
      <c r="W89" s="270" t="str">
        <f>IFERROR(AVERAGE('Speed Bin A-B'!W96,'Speed Bin A-B'!W200,'Speed Bin A-B'!W304,'Speed Bin A-B'!W408,'Speed Bin A-B'!W512,'Speed Bin A-B'!W824,'Speed Bin A-B'!W928,'Speed Bin A-B'!W1032,'Speed Bin A-B'!W1136,'Speed Bin A-B'!W1240,'Speed Bin A-B'!W1552,'Speed Bin A-B'!W1656,'Speed Bin A-B'!W1760,'Speed Bin A-B'!W1864,'Speed Bin A-B'!W1968),"-")</f>
        <v>-</v>
      </c>
      <c r="X89" s="263"/>
      <c r="Y89" s="263"/>
    </row>
    <row r="90" spans="1:25" x14ac:dyDescent="0.2">
      <c r="A90" s="268">
        <v>0.89583333333333304</v>
      </c>
      <c r="B90" s="269">
        <f>SUM('Speed Bin A-B'!B97,'Speed Bin A-B'!B201,'Speed Bin A-B'!B305,'Speed Bin A-B'!B409,'Speed Bin A-B'!B513,'Speed Bin A-B'!B825,'Speed Bin A-B'!B929,'Speed Bin A-B'!B1033,'Speed Bin A-B'!B1137,'Speed Bin A-B'!B1241,'Speed Bin A-B'!B1553,'Speed Bin A-B'!B1657,'Speed Bin A-B'!B1761,'Speed Bin A-B'!B1865,'Speed Bin A-B'!B1969)</f>
        <v>11</v>
      </c>
      <c r="C90" s="269">
        <f>SUM('Speed Bin A-B'!C97,'Speed Bin A-B'!C201,'Speed Bin A-B'!C305,'Speed Bin A-B'!C409,'Speed Bin A-B'!C513,'Speed Bin A-B'!C825,'Speed Bin A-B'!C929,'Speed Bin A-B'!C1033,'Speed Bin A-B'!C1137,'Speed Bin A-B'!C1241,'Speed Bin A-B'!C1553,'Speed Bin A-B'!C1657,'Speed Bin A-B'!C1761,'Speed Bin A-B'!C1865,'Speed Bin A-B'!C1969)</f>
        <v>0</v>
      </c>
      <c r="D90" s="269">
        <f>SUM('Speed Bin A-B'!D97,'Speed Bin A-B'!D201,'Speed Bin A-B'!D305,'Speed Bin A-B'!D409,'Speed Bin A-B'!D513,'Speed Bin A-B'!D825,'Speed Bin A-B'!D929,'Speed Bin A-B'!D1033,'Speed Bin A-B'!D1137,'Speed Bin A-B'!D1241,'Speed Bin A-B'!D1553,'Speed Bin A-B'!D1657,'Speed Bin A-B'!D1761,'Speed Bin A-B'!D1865,'Speed Bin A-B'!D1969)</f>
        <v>0</v>
      </c>
      <c r="E90" s="269">
        <f>SUM('Speed Bin A-B'!E97,'Speed Bin A-B'!E201,'Speed Bin A-B'!E305,'Speed Bin A-B'!E409,'Speed Bin A-B'!E513,'Speed Bin A-B'!E825,'Speed Bin A-B'!E929,'Speed Bin A-B'!E1033,'Speed Bin A-B'!E1137,'Speed Bin A-B'!E1241,'Speed Bin A-B'!E1553,'Speed Bin A-B'!E1657,'Speed Bin A-B'!E1761,'Speed Bin A-B'!E1865,'Speed Bin A-B'!E1969)</f>
        <v>0</v>
      </c>
      <c r="F90" s="269">
        <f>SUM('Speed Bin A-B'!F97,'Speed Bin A-B'!F201,'Speed Bin A-B'!F305,'Speed Bin A-B'!F409,'Speed Bin A-B'!F513,'Speed Bin A-B'!F825,'Speed Bin A-B'!F929,'Speed Bin A-B'!F1033,'Speed Bin A-B'!F1137,'Speed Bin A-B'!F1241,'Speed Bin A-B'!F1553,'Speed Bin A-B'!F1657,'Speed Bin A-B'!F1761,'Speed Bin A-B'!F1865,'Speed Bin A-B'!F1969)</f>
        <v>0</v>
      </c>
      <c r="G90" s="269">
        <f>SUM('Speed Bin A-B'!G97,'Speed Bin A-B'!G201,'Speed Bin A-B'!G305,'Speed Bin A-B'!G409,'Speed Bin A-B'!G513,'Speed Bin A-B'!G825,'Speed Bin A-B'!G929,'Speed Bin A-B'!G1033,'Speed Bin A-B'!G1137,'Speed Bin A-B'!G1241,'Speed Bin A-B'!G1553,'Speed Bin A-B'!G1657,'Speed Bin A-B'!G1761,'Speed Bin A-B'!G1865,'Speed Bin A-B'!G1969)</f>
        <v>4</v>
      </c>
      <c r="H90" s="269">
        <f>SUM('Speed Bin A-B'!H97,'Speed Bin A-B'!H201,'Speed Bin A-B'!H305,'Speed Bin A-B'!H409,'Speed Bin A-B'!H513,'Speed Bin A-B'!H825,'Speed Bin A-B'!H929,'Speed Bin A-B'!H1033,'Speed Bin A-B'!H1137,'Speed Bin A-B'!H1241,'Speed Bin A-B'!H1553,'Speed Bin A-B'!H1657,'Speed Bin A-B'!H1761,'Speed Bin A-B'!H1865,'Speed Bin A-B'!H1969)</f>
        <v>4</v>
      </c>
      <c r="I90" s="269">
        <f>SUM('Speed Bin A-B'!I97,'Speed Bin A-B'!I201,'Speed Bin A-B'!I305,'Speed Bin A-B'!I409,'Speed Bin A-B'!I513,'Speed Bin A-B'!I825,'Speed Bin A-B'!I929,'Speed Bin A-B'!I1033,'Speed Bin A-B'!I1137,'Speed Bin A-B'!I1241,'Speed Bin A-B'!I1553,'Speed Bin A-B'!I1657,'Speed Bin A-B'!I1761,'Speed Bin A-B'!I1865,'Speed Bin A-B'!I1969)</f>
        <v>2</v>
      </c>
      <c r="J90" s="269">
        <f>SUM('Speed Bin A-B'!J97,'Speed Bin A-B'!J201,'Speed Bin A-B'!J305,'Speed Bin A-B'!J409,'Speed Bin A-B'!J513,'Speed Bin A-B'!J825,'Speed Bin A-B'!J929,'Speed Bin A-B'!J1033,'Speed Bin A-B'!J1137,'Speed Bin A-B'!J1241,'Speed Bin A-B'!J1553,'Speed Bin A-B'!J1657,'Speed Bin A-B'!J1761,'Speed Bin A-B'!J1865,'Speed Bin A-B'!J1969)</f>
        <v>0</v>
      </c>
      <c r="K90" s="269">
        <f>SUM('Speed Bin A-B'!K97,'Speed Bin A-B'!K201,'Speed Bin A-B'!K305,'Speed Bin A-B'!K409,'Speed Bin A-B'!K513,'Speed Bin A-B'!K825,'Speed Bin A-B'!K929,'Speed Bin A-B'!K1033,'Speed Bin A-B'!K1137,'Speed Bin A-B'!K1241,'Speed Bin A-B'!K1553,'Speed Bin A-B'!K1657,'Speed Bin A-B'!K1761,'Speed Bin A-B'!K1865,'Speed Bin A-B'!K1969)</f>
        <v>1</v>
      </c>
      <c r="L90" s="269">
        <f>SUM('Speed Bin A-B'!L97,'Speed Bin A-B'!L201,'Speed Bin A-B'!L305,'Speed Bin A-B'!L409,'Speed Bin A-B'!L513,'Speed Bin A-B'!L825,'Speed Bin A-B'!L929,'Speed Bin A-B'!L1033,'Speed Bin A-B'!L1137,'Speed Bin A-B'!L1241,'Speed Bin A-B'!L1553,'Speed Bin A-B'!L1657,'Speed Bin A-B'!L1761,'Speed Bin A-B'!L1865,'Speed Bin A-B'!L1969)</f>
        <v>0</v>
      </c>
      <c r="M90" s="269">
        <f>SUM('Speed Bin A-B'!M97,'Speed Bin A-B'!M201,'Speed Bin A-B'!M305,'Speed Bin A-B'!M409,'Speed Bin A-B'!M513,'Speed Bin A-B'!M825,'Speed Bin A-B'!M929,'Speed Bin A-B'!M1033,'Speed Bin A-B'!M1137,'Speed Bin A-B'!M1241,'Speed Bin A-B'!M1553,'Speed Bin A-B'!M1657,'Speed Bin A-B'!M1761,'Speed Bin A-B'!M1865,'Speed Bin A-B'!M1969)</f>
        <v>0</v>
      </c>
      <c r="N90" s="269">
        <f>SUM('Speed Bin A-B'!N97,'Speed Bin A-B'!N201,'Speed Bin A-B'!N305,'Speed Bin A-B'!N409,'Speed Bin A-B'!N513,'Speed Bin A-B'!N825,'Speed Bin A-B'!N929,'Speed Bin A-B'!N1033,'Speed Bin A-B'!N1137,'Speed Bin A-B'!N1241,'Speed Bin A-B'!N1553,'Speed Bin A-B'!N1657,'Speed Bin A-B'!N1761,'Speed Bin A-B'!N1865,'Speed Bin A-B'!N1969)</f>
        <v>0</v>
      </c>
      <c r="O90" s="269">
        <f>SUM('Speed Bin A-B'!O97,'Speed Bin A-B'!O201,'Speed Bin A-B'!O305,'Speed Bin A-B'!O409,'Speed Bin A-B'!O513,'Speed Bin A-B'!O825,'Speed Bin A-B'!O929,'Speed Bin A-B'!O1033,'Speed Bin A-B'!O1137,'Speed Bin A-B'!O1241,'Speed Bin A-B'!O1553,'Speed Bin A-B'!O1657,'Speed Bin A-B'!O1761,'Speed Bin A-B'!O1865,'Speed Bin A-B'!O1969)</f>
        <v>0</v>
      </c>
      <c r="P90" s="269">
        <f>SUM('Speed Bin A-B'!P97,'Speed Bin A-B'!P201,'Speed Bin A-B'!P305,'Speed Bin A-B'!P409,'Speed Bin A-B'!P513,'Speed Bin A-B'!P825,'Speed Bin A-B'!P929,'Speed Bin A-B'!P1033,'Speed Bin A-B'!P1137,'Speed Bin A-B'!P1241,'Speed Bin A-B'!P1553,'Speed Bin A-B'!P1657,'Speed Bin A-B'!P1761,'Speed Bin A-B'!P1865,'Speed Bin A-B'!P1969)</f>
        <v>0</v>
      </c>
      <c r="Q90" s="269">
        <f>SUM('Speed Bin A-B'!Q97,'Speed Bin A-B'!Q201,'Speed Bin A-B'!Q305,'Speed Bin A-B'!Q409,'Speed Bin A-B'!Q513,'Speed Bin A-B'!Q825,'Speed Bin A-B'!Q929,'Speed Bin A-B'!Q1033,'Speed Bin A-B'!Q1137,'Speed Bin A-B'!Q1241,'Speed Bin A-B'!Q1553,'Speed Bin A-B'!Q1657,'Speed Bin A-B'!Q1761,'Speed Bin A-B'!Q1865,'Speed Bin A-B'!Q1969)</f>
        <v>0</v>
      </c>
      <c r="R90" s="269">
        <f>SUM('Speed Bin A-B'!R97,'Speed Bin A-B'!R201,'Speed Bin A-B'!R305,'Speed Bin A-B'!R409,'Speed Bin A-B'!R513,'Speed Bin A-B'!R825,'Speed Bin A-B'!R929,'Speed Bin A-B'!R1033,'Speed Bin A-B'!R1137,'Speed Bin A-B'!R1241,'Speed Bin A-B'!R1553,'Speed Bin A-B'!R1657,'Speed Bin A-B'!R1761,'Speed Bin A-B'!R1865,'Speed Bin A-B'!R1969)</f>
        <v>0</v>
      </c>
      <c r="S90" s="269">
        <f>SUM('Speed Bin A-B'!S97,'Speed Bin A-B'!S201,'Speed Bin A-B'!S305,'Speed Bin A-B'!S409,'Speed Bin A-B'!S513,'Speed Bin A-B'!S825,'Speed Bin A-B'!S929,'Speed Bin A-B'!S1033,'Speed Bin A-B'!S1137,'Speed Bin A-B'!S1241,'Speed Bin A-B'!S1553,'Speed Bin A-B'!S1657,'Speed Bin A-B'!S1761,'Speed Bin A-B'!S1865,'Speed Bin A-B'!S1969)</f>
        <v>0</v>
      </c>
      <c r="T90" s="269">
        <f>SUM('Speed Bin A-B'!T97,'Speed Bin A-B'!T201,'Speed Bin A-B'!T305,'Speed Bin A-B'!T409,'Speed Bin A-B'!T513,'Speed Bin A-B'!T825,'Speed Bin A-B'!T929,'Speed Bin A-B'!T1033,'Speed Bin A-B'!T1137,'Speed Bin A-B'!T1241,'Speed Bin A-B'!T1553,'Speed Bin A-B'!T1657,'Speed Bin A-B'!T1761,'Speed Bin A-B'!T1865,'Speed Bin A-B'!T1969)</f>
        <v>0</v>
      </c>
      <c r="U90" s="269">
        <f>SUM('Speed Bin A-B'!U97,'Speed Bin A-B'!U201,'Speed Bin A-B'!U305,'Speed Bin A-B'!U409,'Speed Bin A-B'!U513,'Speed Bin A-B'!U825,'Speed Bin A-B'!U929,'Speed Bin A-B'!U1033,'Speed Bin A-B'!U1137,'Speed Bin A-B'!U1241,'Speed Bin A-B'!U1553,'Speed Bin A-B'!U1657,'Speed Bin A-B'!U1761,'Speed Bin A-B'!U1865,'Speed Bin A-B'!U1969)</f>
        <v>0</v>
      </c>
      <c r="V90" s="270">
        <f>IFERROR(AVERAGE('Speed Bin A-B'!V97,'Speed Bin A-B'!V201,'Speed Bin A-B'!V305,'Speed Bin A-B'!V409,'Speed Bin A-B'!V513,'Speed Bin A-B'!V825,'Speed Bin A-B'!V929,'Speed Bin A-B'!V1033,'Speed Bin A-B'!V1137,'Speed Bin A-B'!V1241,'Speed Bin A-B'!V1553,'Speed Bin A-B'!V1657,'Speed Bin A-B'!V1761,'Speed Bin A-B'!V1865,'Speed Bin A-B'!V1969),"-")</f>
        <v>32.283333333333331</v>
      </c>
      <c r="W90" s="270" t="str">
        <f>IFERROR(AVERAGE('Speed Bin A-B'!W97,'Speed Bin A-B'!W201,'Speed Bin A-B'!W305,'Speed Bin A-B'!W409,'Speed Bin A-B'!W513,'Speed Bin A-B'!W825,'Speed Bin A-B'!W929,'Speed Bin A-B'!W1033,'Speed Bin A-B'!W1137,'Speed Bin A-B'!W1241,'Speed Bin A-B'!W1553,'Speed Bin A-B'!W1657,'Speed Bin A-B'!W1761,'Speed Bin A-B'!W1865,'Speed Bin A-B'!W1969),"-")</f>
        <v>-</v>
      </c>
      <c r="X90" s="263"/>
      <c r="Y90" s="263"/>
    </row>
    <row r="91" spans="1:25" x14ac:dyDescent="0.2">
      <c r="A91" s="268">
        <v>0.90625</v>
      </c>
      <c r="B91" s="269">
        <f>SUM('Speed Bin A-B'!B98,'Speed Bin A-B'!B202,'Speed Bin A-B'!B306,'Speed Bin A-B'!B410,'Speed Bin A-B'!B514,'Speed Bin A-B'!B826,'Speed Bin A-B'!B930,'Speed Bin A-B'!B1034,'Speed Bin A-B'!B1138,'Speed Bin A-B'!B1242,'Speed Bin A-B'!B1554,'Speed Bin A-B'!B1658,'Speed Bin A-B'!B1762,'Speed Bin A-B'!B1866,'Speed Bin A-B'!B1970)</f>
        <v>16</v>
      </c>
      <c r="C91" s="269">
        <f>SUM('Speed Bin A-B'!C98,'Speed Bin A-B'!C202,'Speed Bin A-B'!C306,'Speed Bin A-B'!C410,'Speed Bin A-B'!C514,'Speed Bin A-B'!C826,'Speed Bin A-B'!C930,'Speed Bin A-B'!C1034,'Speed Bin A-B'!C1138,'Speed Bin A-B'!C1242,'Speed Bin A-B'!C1554,'Speed Bin A-B'!C1658,'Speed Bin A-B'!C1762,'Speed Bin A-B'!C1866,'Speed Bin A-B'!C1970)</f>
        <v>0</v>
      </c>
      <c r="D91" s="269">
        <f>SUM('Speed Bin A-B'!D98,'Speed Bin A-B'!D202,'Speed Bin A-B'!D306,'Speed Bin A-B'!D410,'Speed Bin A-B'!D514,'Speed Bin A-B'!D826,'Speed Bin A-B'!D930,'Speed Bin A-B'!D1034,'Speed Bin A-B'!D1138,'Speed Bin A-B'!D1242,'Speed Bin A-B'!D1554,'Speed Bin A-B'!D1658,'Speed Bin A-B'!D1762,'Speed Bin A-B'!D1866,'Speed Bin A-B'!D1970)</f>
        <v>0</v>
      </c>
      <c r="E91" s="269">
        <f>SUM('Speed Bin A-B'!E98,'Speed Bin A-B'!E202,'Speed Bin A-B'!E306,'Speed Bin A-B'!E410,'Speed Bin A-B'!E514,'Speed Bin A-B'!E826,'Speed Bin A-B'!E930,'Speed Bin A-B'!E1034,'Speed Bin A-B'!E1138,'Speed Bin A-B'!E1242,'Speed Bin A-B'!E1554,'Speed Bin A-B'!E1658,'Speed Bin A-B'!E1762,'Speed Bin A-B'!E1866,'Speed Bin A-B'!E1970)</f>
        <v>1</v>
      </c>
      <c r="F91" s="269">
        <f>SUM('Speed Bin A-B'!F98,'Speed Bin A-B'!F202,'Speed Bin A-B'!F306,'Speed Bin A-B'!F410,'Speed Bin A-B'!F514,'Speed Bin A-B'!F826,'Speed Bin A-B'!F930,'Speed Bin A-B'!F1034,'Speed Bin A-B'!F1138,'Speed Bin A-B'!F1242,'Speed Bin A-B'!F1554,'Speed Bin A-B'!F1658,'Speed Bin A-B'!F1762,'Speed Bin A-B'!F1866,'Speed Bin A-B'!F1970)</f>
        <v>4</v>
      </c>
      <c r="G91" s="269">
        <f>SUM('Speed Bin A-B'!G98,'Speed Bin A-B'!G202,'Speed Bin A-B'!G306,'Speed Bin A-B'!G410,'Speed Bin A-B'!G514,'Speed Bin A-B'!G826,'Speed Bin A-B'!G930,'Speed Bin A-B'!G1034,'Speed Bin A-B'!G1138,'Speed Bin A-B'!G1242,'Speed Bin A-B'!G1554,'Speed Bin A-B'!G1658,'Speed Bin A-B'!G1762,'Speed Bin A-B'!G1866,'Speed Bin A-B'!G1970)</f>
        <v>9</v>
      </c>
      <c r="H91" s="269">
        <f>SUM('Speed Bin A-B'!H98,'Speed Bin A-B'!H202,'Speed Bin A-B'!H306,'Speed Bin A-B'!H410,'Speed Bin A-B'!H514,'Speed Bin A-B'!H826,'Speed Bin A-B'!H930,'Speed Bin A-B'!H1034,'Speed Bin A-B'!H1138,'Speed Bin A-B'!H1242,'Speed Bin A-B'!H1554,'Speed Bin A-B'!H1658,'Speed Bin A-B'!H1762,'Speed Bin A-B'!H1866,'Speed Bin A-B'!H1970)</f>
        <v>1</v>
      </c>
      <c r="I91" s="269">
        <f>SUM('Speed Bin A-B'!I98,'Speed Bin A-B'!I202,'Speed Bin A-B'!I306,'Speed Bin A-B'!I410,'Speed Bin A-B'!I514,'Speed Bin A-B'!I826,'Speed Bin A-B'!I930,'Speed Bin A-B'!I1034,'Speed Bin A-B'!I1138,'Speed Bin A-B'!I1242,'Speed Bin A-B'!I1554,'Speed Bin A-B'!I1658,'Speed Bin A-B'!I1762,'Speed Bin A-B'!I1866,'Speed Bin A-B'!I1970)</f>
        <v>0</v>
      </c>
      <c r="J91" s="269">
        <f>SUM('Speed Bin A-B'!J98,'Speed Bin A-B'!J202,'Speed Bin A-B'!J306,'Speed Bin A-B'!J410,'Speed Bin A-B'!J514,'Speed Bin A-B'!J826,'Speed Bin A-B'!J930,'Speed Bin A-B'!J1034,'Speed Bin A-B'!J1138,'Speed Bin A-B'!J1242,'Speed Bin A-B'!J1554,'Speed Bin A-B'!J1658,'Speed Bin A-B'!J1762,'Speed Bin A-B'!J1866,'Speed Bin A-B'!J1970)</f>
        <v>1</v>
      </c>
      <c r="K91" s="269">
        <f>SUM('Speed Bin A-B'!K98,'Speed Bin A-B'!K202,'Speed Bin A-B'!K306,'Speed Bin A-B'!K410,'Speed Bin A-B'!K514,'Speed Bin A-B'!K826,'Speed Bin A-B'!K930,'Speed Bin A-B'!K1034,'Speed Bin A-B'!K1138,'Speed Bin A-B'!K1242,'Speed Bin A-B'!K1554,'Speed Bin A-B'!K1658,'Speed Bin A-B'!K1762,'Speed Bin A-B'!K1866,'Speed Bin A-B'!K1970)</f>
        <v>0</v>
      </c>
      <c r="L91" s="269">
        <f>SUM('Speed Bin A-B'!L98,'Speed Bin A-B'!L202,'Speed Bin A-B'!L306,'Speed Bin A-B'!L410,'Speed Bin A-B'!L514,'Speed Bin A-B'!L826,'Speed Bin A-B'!L930,'Speed Bin A-B'!L1034,'Speed Bin A-B'!L1138,'Speed Bin A-B'!L1242,'Speed Bin A-B'!L1554,'Speed Bin A-B'!L1658,'Speed Bin A-B'!L1762,'Speed Bin A-B'!L1866,'Speed Bin A-B'!L1970)</f>
        <v>0</v>
      </c>
      <c r="M91" s="269">
        <f>SUM('Speed Bin A-B'!M98,'Speed Bin A-B'!M202,'Speed Bin A-B'!M306,'Speed Bin A-B'!M410,'Speed Bin A-B'!M514,'Speed Bin A-B'!M826,'Speed Bin A-B'!M930,'Speed Bin A-B'!M1034,'Speed Bin A-B'!M1138,'Speed Bin A-B'!M1242,'Speed Bin A-B'!M1554,'Speed Bin A-B'!M1658,'Speed Bin A-B'!M1762,'Speed Bin A-B'!M1866,'Speed Bin A-B'!M1970)</f>
        <v>0</v>
      </c>
      <c r="N91" s="269">
        <f>SUM('Speed Bin A-B'!N98,'Speed Bin A-B'!N202,'Speed Bin A-B'!N306,'Speed Bin A-B'!N410,'Speed Bin A-B'!N514,'Speed Bin A-B'!N826,'Speed Bin A-B'!N930,'Speed Bin A-B'!N1034,'Speed Bin A-B'!N1138,'Speed Bin A-B'!N1242,'Speed Bin A-B'!N1554,'Speed Bin A-B'!N1658,'Speed Bin A-B'!N1762,'Speed Bin A-B'!N1866,'Speed Bin A-B'!N1970)</f>
        <v>0</v>
      </c>
      <c r="O91" s="269">
        <f>SUM('Speed Bin A-B'!O98,'Speed Bin A-B'!O202,'Speed Bin A-B'!O306,'Speed Bin A-B'!O410,'Speed Bin A-B'!O514,'Speed Bin A-B'!O826,'Speed Bin A-B'!O930,'Speed Bin A-B'!O1034,'Speed Bin A-B'!O1138,'Speed Bin A-B'!O1242,'Speed Bin A-B'!O1554,'Speed Bin A-B'!O1658,'Speed Bin A-B'!O1762,'Speed Bin A-B'!O1866,'Speed Bin A-B'!O1970)</f>
        <v>0</v>
      </c>
      <c r="P91" s="269">
        <f>SUM('Speed Bin A-B'!P98,'Speed Bin A-B'!P202,'Speed Bin A-B'!P306,'Speed Bin A-B'!P410,'Speed Bin A-B'!P514,'Speed Bin A-B'!P826,'Speed Bin A-B'!P930,'Speed Bin A-B'!P1034,'Speed Bin A-B'!P1138,'Speed Bin A-B'!P1242,'Speed Bin A-B'!P1554,'Speed Bin A-B'!P1658,'Speed Bin A-B'!P1762,'Speed Bin A-B'!P1866,'Speed Bin A-B'!P1970)</f>
        <v>0</v>
      </c>
      <c r="Q91" s="269">
        <f>SUM('Speed Bin A-B'!Q98,'Speed Bin A-B'!Q202,'Speed Bin A-B'!Q306,'Speed Bin A-B'!Q410,'Speed Bin A-B'!Q514,'Speed Bin A-B'!Q826,'Speed Bin A-B'!Q930,'Speed Bin A-B'!Q1034,'Speed Bin A-B'!Q1138,'Speed Bin A-B'!Q1242,'Speed Bin A-B'!Q1554,'Speed Bin A-B'!Q1658,'Speed Bin A-B'!Q1762,'Speed Bin A-B'!Q1866,'Speed Bin A-B'!Q1970)</f>
        <v>0</v>
      </c>
      <c r="R91" s="269">
        <f>SUM('Speed Bin A-B'!R98,'Speed Bin A-B'!R202,'Speed Bin A-B'!R306,'Speed Bin A-B'!R410,'Speed Bin A-B'!R514,'Speed Bin A-B'!R826,'Speed Bin A-B'!R930,'Speed Bin A-B'!R1034,'Speed Bin A-B'!R1138,'Speed Bin A-B'!R1242,'Speed Bin A-B'!R1554,'Speed Bin A-B'!R1658,'Speed Bin A-B'!R1762,'Speed Bin A-B'!R1866,'Speed Bin A-B'!R1970)</f>
        <v>0</v>
      </c>
      <c r="S91" s="269">
        <f>SUM('Speed Bin A-B'!S98,'Speed Bin A-B'!S202,'Speed Bin A-B'!S306,'Speed Bin A-B'!S410,'Speed Bin A-B'!S514,'Speed Bin A-B'!S826,'Speed Bin A-B'!S930,'Speed Bin A-B'!S1034,'Speed Bin A-B'!S1138,'Speed Bin A-B'!S1242,'Speed Bin A-B'!S1554,'Speed Bin A-B'!S1658,'Speed Bin A-B'!S1762,'Speed Bin A-B'!S1866,'Speed Bin A-B'!S1970)</f>
        <v>0</v>
      </c>
      <c r="T91" s="269">
        <f>SUM('Speed Bin A-B'!T98,'Speed Bin A-B'!T202,'Speed Bin A-B'!T306,'Speed Bin A-B'!T410,'Speed Bin A-B'!T514,'Speed Bin A-B'!T826,'Speed Bin A-B'!T930,'Speed Bin A-B'!T1034,'Speed Bin A-B'!T1138,'Speed Bin A-B'!T1242,'Speed Bin A-B'!T1554,'Speed Bin A-B'!T1658,'Speed Bin A-B'!T1762,'Speed Bin A-B'!T1866,'Speed Bin A-B'!T1970)</f>
        <v>0</v>
      </c>
      <c r="U91" s="269">
        <f>SUM('Speed Bin A-B'!U98,'Speed Bin A-B'!U202,'Speed Bin A-B'!U306,'Speed Bin A-B'!U410,'Speed Bin A-B'!U514,'Speed Bin A-B'!U826,'Speed Bin A-B'!U930,'Speed Bin A-B'!U1034,'Speed Bin A-B'!U1138,'Speed Bin A-B'!U1242,'Speed Bin A-B'!U1554,'Speed Bin A-B'!U1658,'Speed Bin A-B'!U1762,'Speed Bin A-B'!U1866,'Speed Bin A-B'!U1970)</f>
        <v>0</v>
      </c>
      <c r="V91" s="270">
        <f>IFERROR(AVERAGE('Speed Bin A-B'!V98,'Speed Bin A-B'!V202,'Speed Bin A-B'!V306,'Speed Bin A-B'!V410,'Speed Bin A-B'!V514,'Speed Bin A-B'!V826,'Speed Bin A-B'!V930,'Speed Bin A-B'!V1034,'Speed Bin A-B'!V1138,'Speed Bin A-B'!V1242,'Speed Bin A-B'!V1554,'Speed Bin A-B'!V1658,'Speed Bin A-B'!V1762,'Speed Bin A-B'!V1866,'Speed Bin A-B'!V1970),"-")</f>
        <v>28.1</v>
      </c>
      <c r="W91" s="270" t="str">
        <f>IFERROR(AVERAGE('Speed Bin A-B'!W98,'Speed Bin A-B'!W202,'Speed Bin A-B'!W306,'Speed Bin A-B'!W410,'Speed Bin A-B'!W514,'Speed Bin A-B'!W826,'Speed Bin A-B'!W930,'Speed Bin A-B'!W1034,'Speed Bin A-B'!W1138,'Speed Bin A-B'!W1242,'Speed Bin A-B'!W1554,'Speed Bin A-B'!W1658,'Speed Bin A-B'!W1762,'Speed Bin A-B'!W1866,'Speed Bin A-B'!W1970),"-")</f>
        <v>-</v>
      </c>
      <c r="X91" s="263"/>
      <c r="Y91" s="263"/>
    </row>
    <row r="92" spans="1:25" x14ac:dyDescent="0.2">
      <c r="A92" s="268">
        <v>0.91666666666666696</v>
      </c>
      <c r="B92" s="269">
        <f>SUM('Speed Bin A-B'!B99,'Speed Bin A-B'!B203,'Speed Bin A-B'!B307,'Speed Bin A-B'!B411,'Speed Bin A-B'!B515,'Speed Bin A-B'!B827,'Speed Bin A-B'!B931,'Speed Bin A-B'!B1035,'Speed Bin A-B'!B1139,'Speed Bin A-B'!B1243,'Speed Bin A-B'!B1555,'Speed Bin A-B'!B1659,'Speed Bin A-B'!B1763,'Speed Bin A-B'!B1867,'Speed Bin A-B'!B1971)</f>
        <v>8</v>
      </c>
      <c r="C92" s="269">
        <f>SUM('Speed Bin A-B'!C99,'Speed Bin A-B'!C203,'Speed Bin A-B'!C307,'Speed Bin A-B'!C411,'Speed Bin A-B'!C515,'Speed Bin A-B'!C827,'Speed Bin A-B'!C931,'Speed Bin A-B'!C1035,'Speed Bin A-B'!C1139,'Speed Bin A-B'!C1243,'Speed Bin A-B'!C1555,'Speed Bin A-B'!C1659,'Speed Bin A-B'!C1763,'Speed Bin A-B'!C1867,'Speed Bin A-B'!C1971)</f>
        <v>0</v>
      </c>
      <c r="D92" s="269">
        <f>SUM('Speed Bin A-B'!D99,'Speed Bin A-B'!D203,'Speed Bin A-B'!D307,'Speed Bin A-B'!D411,'Speed Bin A-B'!D515,'Speed Bin A-B'!D827,'Speed Bin A-B'!D931,'Speed Bin A-B'!D1035,'Speed Bin A-B'!D1139,'Speed Bin A-B'!D1243,'Speed Bin A-B'!D1555,'Speed Bin A-B'!D1659,'Speed Bin A-B'!D1763,'Speed Bin A-B'!D1867,'Speed Bin A-B'!D1971)</f>
        <v>0</v>
      </c>
      <c r="E92" s="269">
        <f>SUM('Speed Bin A-B'!E99,'Speed Bin A-B'!E203,'Speed Bin A-B'!E307,'Speed Bin A-B'!E411,'Speed Bin A-B'!E515,'Speed Bin A-B'!E827,'Speed Bin A-B'!E931,'Speed Bin A-B'!E1035,'Speed Bin A-B'!E1139,'Speed Bin A-B'!E1243,'Speed Bin A-B'!E1555,'Speed Bin A-B'!E1659,'Speed Bin A-B'!E1763,'Speed Bin A-B'!E1867,'Speed Bin A-B'!E1971)</f>
        <v>0</v>
      </c>
      <c r="F92" s="269">
        <f>SUM('Speed Bin A-B'!F99,'Speed Bin A-B'!F203,'Speed Bin A-B'!F307,'Speed Bin A-B'!F411,'Speed Bin A-B'!F515,'Speed Bin A-B'!F827,'Speed Bin A-B'!F931,'Speed Bin A-B'!F1035,'Speed Bin A-B'!F1139,'Speed Bin A-B'!F1243,'Speed Bin A-B'!F1555,'Speed Bin A-B'!F1659,'Speed Bin A-B'!F1763,'Speed Bin A-B'!F1867,'Speed Bin A-B'!F1971)</f>
        <v>1</v>
      </c>
      <c r="G92" s="269">
        <f>SUM('Speed Bin A-B'!G99,'Speed Bin A-B'!G203,'Speed Bin A-B'!G307,'Speed Bin A-B'!G411,'Speed Bin A-B'!G515,'Speed Bin A-B'!G827,'Speed Bin A-B'!G931,'Speed Bin A-B'!G1035,'Speed Bin A-B'!G1139,'Speed Bin A-B'!G1243,'Speed Bin A-B'!G1555,'Speed Bin A-B'!G1659,'Speed Bin A-B'!G1763,'Speed Bin A-B'!G1867,'Speed Bin A-B'!G1971)</f>
        <v>3</v>
      </c>
      <c r="H92" s="269">
        <f>SUM('Speed Bin A-B'!H99,'Speed Bin A-B'!H203,'Speed Bin A-B'!H307,'Speed Bin A-B'!H411,'Speed Bin A-B'!H515,'Speed Bin A-B'!H827,'Speed Bin A-B'!H931,'Speed Bin A-B'!H1035,'Speed Bin A-B'!H1139,'Speed Bin A-B'!H1243,'Speed Bin A-B'!H1555,'Speed Bin A-B'!H1659,'Speed Bin A-B'!H1763,'Speed Bin A-B'!H1867,'Speed Bin A-B'!H1971)</f>
        <v>2</v>
      </c>
      <c r="I92" s="269">
        <f>SUM('Speed Bin A-B'!I99,'Speed Bin A-B'!I203,'Speed Bin A-B'!I307,'Speed Bin A-B'!I411,'Speed Bin A-B'!I515,'Speed Bin A-B'!I827,'Speed Bin A-B'!I931,'Speed Bin A-B'!I1035,'Speed Bin A-B'!I1139,'Speed Bin A-B'!I1243,'Speed Bin A-B'!I1555,'Speed Bin A-B'!I1659,'Speed Bin A-B'!I1763,'Speed Bin A-B'!I1867,'Speed Bin A-B'!I1971)</f>
        <v>1</v>
      </c>
      <c r="J92" s="269">
        <f>SUM('Speed Bin A-B'!J99,'Speed Bin A-B'!J203,'Speed Bin A-B'!J307,'Speed Bin A-B'!J411,'Speed Bin A-B'!J515,'Speed Bin A-B'!J827,'Speed Bin A-B'!J931,'Speed Bin A-B'!J1035,'Speed Bin A-B'!J1139,'Speed Bin A-B'!J1243,'Speed Bin A-B'!J1555,'Speed Bin A-B'!J1659,'Speed Bin A-B'!J1763,'Speed Bin A-B'!J1867,'Speed Bin A-B'!J1971)</f>
        <v>0</v>
      </c>
      <c r="K92" s="269">
        <f>SUM('Speed Bin A-B'!K99,'Speed Bin A-B'!K203,'Speed Bin A-B'!K307,'Speed Bin A-B'!K411,'Speed Bin A-B'!K515,'Speed Bin A-B'!K827,'Speed Bin A-B'!K931,'Speed Bin A-B'!K1035,'Speed Bin A-B'!K1139,'Speed Bin A-B'!K1243,'Speed Bin A-B'!K1555,'Speed Bin A-B'!K1659,'Speed Bin A-B'!K1763,'Speed Bin A-B'!K1867,'Speed Bin A-B'!K1971)</f>
        <v>1</v>
      </c>
      <c r="L92" s="269">
        <f>SUM('Speed Bin A-B'!L99,'Speed Bin A-B'!L203,'Speed Bin A-B'!L307,'Speed Bin A-B'!L411,'Speed Bin A-B'!L515,'Speed Bin A-B'!L827,'Speed Bin A-B'!L931,'Speed Bin A-B'!L1035,'Speed Bin A-B'!L1139,'Speed Bin A-B'!L1243,'Speed Bin A-B'!L1555,'Speed Bin A-B'!L1659,'Speed Bin A-B'!L1763,'Speed Bin A-B'!L1867,'Speed Bin A-B'!L1971)</f>
        <v>0</v>
      </c>
      <c r="M92" s="269">
        <f>SUM('Speed Bin A-B'!M99,'Speed Bin A-B'!M203,'Speed Bin A-B'!M307,'Speed Bin A-B'!M411,'Speed Bin A-B'!M515,'Speed Bin A-B'!M827,'Speed Bin A-B'!M931,'Speed Bin A-B'!M1035,'Speed Bin A-B'!M1139,'Speed Bin A-B'!M1243,'Speed Bin A-B'!M1555,'Speed Bin A-B'!M1659,'Speed Bin A-B'!M1763,'Speed Bin A-B'!M1867,'Speed Bin A-B'!M1971)</f>
        <v>0</v>
      </c>
      <c r="N92" s="269">
        <f>SUM('Speed Bin A-B'!N99,'Speed Bin A-B'!N203,'Speed Bin A-B'!N307,'Speed Bin A-B'!N411,'Speed Bin A-B'!N515,'Speed Bin A-B'!N827,'Speed Bin A-B'!N931,'Speed Bin A-B'!N1035,'Speed Bin A-B'!N1139,'Speed Bin A-B'!N1243,'Speed Bin A-B'!N1555,'Speed Bin A-B'!N1659,'Speed Bin A-B'!N1763,'Speed Bin A-B'!N1867,'Speed Bin A-B'!N1971)</f>
        <v>0</v>
      </c>
      <c r="O92" s="269">
        <f>SUM('Speed Bin A-B'!O99,'Speed Bin A-B'!O203,'Speed Bin A-B'!O307,'Speed Bin A-B'!O411,'Speed Bin A-B'!O515,'Speed Bin A-B'!O827,'Speed Bin A-B'!O931,'Speed Bin A-B'!O1035,'Speed Bin A-B'!O1139,'Speed Bin A-B'!O1243,'Speed Bin A-B'!O1555,'Speed Bin A-B'!O1659,'Speed Bin A-B'!O1763,'Speed Bin A-B'!O1867,'Speed Bin A-B'!O1971)</f>
        <v>0</v>
      </c>
      <c r="P92" s="269">
        <f>SUM('Speed Bin A-B'!P99,'Speed Bin A-B'!P203,'Speed Bin A-B'!P307,'Speed Bin A-B'!P411,'Speed Bin A-B'!P515,'Speed Bin A-B'!P827,'Speed Bin A-B'!P931,'Speed Bin A-B'!P1035,'Speed Bin A-B'!P1139,'Speed Bin A-B'!P1243,'Speed Bin A-B'!P1555,'Speed Bin A-B'!P1659,'Speed Bin A-B'!P1763,'Speed Bin A-B'!P1867,'Speed Bin A-B'!P1971)</f>
        <v>0</v>
      </c>
      <c r="Q92" s="269">
        <f>SUM('Speed Bin A-B'!Q99,'Speed Bin A-B'!Q203,'Speed Bin A-B'!Q307,'Speed Bin A-B'!Q411,'Speed Bin A-B'!Q515,'Speed Bin A-B'!Q827,'Speed Bin A-B'!Q931,'Speed Bin A-B'!Q1035,'Speed Bin A-B'!Q1139,'Speed Bin A-B'!Q1243,'Speed Bin A-B'!Q1555,'Speed Bin A-B'!Q1659,'Speed Bin A-B'!Q1763,'Speed Bin A-B'!Q1867,'Speed Bin A-B'!Q1971)</f>
        <v>0</v>
      </c>
      <c r="R92" s="269">
        <f>SUM('Speed Bin A-B'!R99,'Speed Bin A-B'!R203,'Speed Bin A-B'!R307,'Speed Bin A-B'!R411,'Speed Bin A-B'!R515,'Speed Bin A-B'!R827,'Speed Bin A-B'!R931,'Speed Bin A-B'!R1035,'Speed Bin A-B'!R1139,'Speed Bin A-B'!R1243,'Speed Bin A-B'!R1555,'Speed Bin A-B'!R1659,'Speed Bin A-B'!R1763,'Speed Bin A-B'!R1867,'Speed Bin A-B'!R1971)</f>
        <v>0</v>
      </c>
      <c r="S92" s="269">
        <f>SUM('Speed Bin A-B'!S99,'Speed Bin A-B'!S203,'Speed Bin A-B'!S307,'Speed Bin A-B'!S411,'Speed Bin A-B'!S515,'Speed Bin A-B'!S827,'Speed Bin A-B'!S931,'Speed Bin A-B'!S1035,'Speed Bin A-B'!S1139,'Speed Bin A-B'!S1243,'Speed Bin A-B'!S1555,'Speed Bin A-B'!S1659,'Speed Bin A-B'!S1763,'Speed Bin A-B'!S1867,'Speed Bin A-B'!S1971)</f>
        <v>0</v>
      </c>
      <c r="T92" s="269">
        <f>SUM('Speed Bin A-B'!T99,'Speed Bin A-B'!T203,'Speed Bin A-B'!T307,'Speed Bin A-B'!T411,'Speed Bin A-B'!T515,'Speed Bin A-B'!T827,'Speed Bin A-B'!T931,'Speed Bin A-B'!T1035,'Speed Bin A-B'!T1139,'Speed Bin A-B'!T1243,'Speed Bin A-B'!T1555,'Speed Bin A-B'!T1659,'Speed Bin A-B'!T1763,'Speed Bin A-B'!T1867,'Speed Bin A-B'!T1971)</f>
        <v>0</v>
      </c>
      <c r="U92" s="269">
        <f>SUM('Speed Bin A-B'!U99,'Speed Bin A-B'!U203,'Speed Bin A-B'!U307,'Speed Bin A-B'!U411,'Speed Bin A-B'!U515,'Speed Bin A-B'!U827,'Speed Bin A-B'!U931,'Speed Bin A-B'!U1035,'Speed Bin A-B'!U1139,'Speed Bin A-B'!U1243,'Speed Bin A-B'!U1555,'Speed Bin A-B'!U1659,'Speed Bin A-B'!U1763,'Speed Bin A-B'!U1867,'Speed Bin A-B'!U1971)</f>
        <v>0</v>
      </c>
      <c r="V92" s="270">
        <f>IFERROR(AVERAGE('Speed Bin A-B'!V99,'Speed Bin A-B'!V203,'Speed Bin A-B'!V307,'Speed Bin A-B'!V411,'Speed Bin A-B'!V515,'Speed Bin A-B'!V827,'Speed Bin A-B'!V931,'Speed Bin A-B'!V1035,'Speed Bin A-B'!V1139,'Speed Bin A-B'!V1243,'Speed Bin A-B'!V1555,'Speed Bin A-B'!V1659,'Speed Bin A-B'!V1763,'Speed Bin A-B'!V1867,'Speed Bin A-B'!V1971),"-")</f>
        <v>31.240000000000002</v>
      </c>
      <c r="W92" s="270" t="str">
        <f>IFERROR(AVERAGE('Speed Bin A-B'!W99,'Speed Bin A-B'!W203,'Speed Bin A-B'!W307,'Speed Bin A-B'!W411,'Speed Bin A-B'!W515,'Speed Bin A-B'!W827,'Speed Bin A-B'!W931,'Speed Bin A-B'!W1035,'Speed Bin A-B'!W1139,'Speed Bin A-B'!W1243,'Speed Bin A-B'!W1555,'Speed Bin A-B'!W1659,'Speed Bin A-B'!W1763,'Speed Bin A-B'!W1867,'Speed Bin A-B'!W1971),"-")</f>
        <v>-</v>
      </c>
      <c r="X92" s="263"/>
      <c r="Y92" s="263"/>
    </row>
    <row r="93" spans="1:25" x14ac:dyDescent="0.2">
      <c r="A93" s="268">
        <v>0.92708333333333304</v>
      </c>
      <c r="B93" s="269">
        <f>SUM('Speed Bin A-B'!B100,'Speed Bin A-B'!B204,'Speed Bin A-B'!B308,'Speed Bin A-B'!B412,'Speed Bin A-B'!B516,'Speed Bin A-B'!B828,'Speed Bin A-B'!B932,'Speed Bin A-B'!B1036,'Speed Bin A-B'!B1140,'Speed Bin A-B'!B1244,'Speed Bin A-B'!B1556,'Speed Bin A-B'!B1660,'Speed Bin A-B'!B1764,'Speed Bin A-B'!B1868,'Speed Bin A-B'!B1972)</f>
        <v>14</v>
      </c>
      <c r="C93" s="269">
        <f>SUM('Speed Bin A-B'!C100,'Speed Bin A-B'!C204,'Speed Bin A-B'!C308,'Speed Bin A-B'!C412,'Speed Bin A-B'!C516,'Speed Bin A-B'!C828,'Speed Bin A-B'!C932,'Speed Bin A-B'!C1036,'Speed Bin A-B'!C1140,'Speed Bin A-B'!C1244,'Speed Bin A-B'!C1556,'Speed Bin A-B'!C1660,'Speed Bin A-B'!C1764,'Speed Bin A-B'!C1868,'Speed Bin A-B'!C1972)</f>
        <v>0</v>
      </c>
      <c r="D93" s="269">
        <f>SUM('Speed Bin A-B'!D100,'Speed Bin A-B'!D204,'Speed Bin A-B'!D308,'Speed Bin A-B'!D412,'Speed Bin A-B'!D516,'Speed Bin A-B'!D828,'Speed Bin A-B'!D932,'Speed Bin A-B'!D1036,'Speed Bin A-B'!D1140,'Speed Bin A-B'!D1244,'Speed Bin A-B'!D1556,'Speed Bin A-B'!D1660,'Speed Bin A-B'!D1764,'Speed Bin A-B'!D1868,'Speed Bin A-B'!D1972)</f>
        <v>0</v>
      </c>
      <c r="E93" s="269">
        <f>SUM('Speed Bin A-B'!E100,'Speed Bin A-B'!E204,'Speed Bin A-B'!E308,'Speed Bin A-B'!E412,'Speed Bin A-B'!E516,'Speed Bin A-B'!E828,'Speed Bin A-B'!E932,'Speed Bin A-B'!E1036,'Speed Bin A-B'!E1140,'Speed Bin A-B'!E1244,'Speed Bin A-B'!E1556,'Speed Bin A-B'!E1660,'Speed Bin A-B'!E1764,'Speed Bin A-B'!E1868,'Speed Bin A-B'!E1972)</f>
        <v>0</v>
      </c>
      <c r="F93" s="269">
        <f>SUM('Speed Bin A-B'!F100,'Speed Bin A-B'!F204,'Speed Bin A-B'!F308,'Speed Bin A-B'!F412,'Speed Bin A-B'!F516,'Speed Bin A-B'!F828,'Speed Bin A-B'!F932,'Speed Bin A-B'!F1036,'Speed Bin A-B'!F1140,'Speed Bin A-B'!F1244,'Speed Bin A-B'!F1556,'Speed Bin A-B'!F1660,'Speed Bin A-B'!F1764,'Speed Bin A-B'!F1868,'Speed Bin A-B'!F1972)</f>
        <v>4</v>
      </c>
      <c r="G93" s="269">
        <f>SUM('Speed Bin A-B'!G100,'Speed Bin A-B'!G204,'Speed Bin A-B'!G308,'Speed Bin A-B'!G412,'Speed Bin A-B'!G516,'Speed Bin A-B'!G828,'Speed Bin A-B'!G932,'Speed Bin A-B'!G1036,'Speed Bin A-B'!G1140,'Speed Bin A-B'!G1244,'Speed Bin A-B'!G1556,'Speed Bin A-B'!G1660,'Speed Bin A-B'!G1764,'Speed Bin A-B'!G1868,'Speed Bin A-B'!G1972)</f>
        <v>7</v>
      </c>
      <c r="H93" s="269">
        <f>SUM('Speed Bin A-B'!H100,'Speed Bin A-B'!H204,'Speed Bin A-B'!H308,'Speed Bin A-B'!H412,'Speed Bin A-B'!H516,'Speed Bin A-B'!H828,'Speed Bin A-B'!H932,'Speed Bin A-B'!H1036,'Speed Bin A-B'!H1140,'Speed Bin A-B'!H1244,'Speed Bin A-B'!H1556,'Speed Bin A-B'!H1660,'Speed Bin A-B'!H1764,'Speed Bin A-B'!H1868,'Speed Bin A-B'!H1972)</f>
        <v>1</v>
      </c>
      <c r="I93" s="269">
        <f>SUM('Speed Bin A-B'!I100,'Speed Bin A-B'!I204,'Speed Bin A-B'!I308,'Speed Bin A-B'!I412,'Speed Bin A-B'!I516,'Speed Bin A-B'!I828,'Speed Bin A-B'!I932,'Speed Bin A-B'!I1036,'Speed Bin A-B'!I1140,'Speed Bin A-B'!I1244,'Speed Bin A-B'!I1556,'Speed Bin A-B'!I1660,'Speed Bin A-B'!I1764,'Speed Bin A-B'!I1868,'Speed Bin A-B'!I1972)</f>
        <v>1</v>
      </c>
      <c r="J93" s="269">
        <f>SUM('Speed Bin A-B'!J100,'Speed Bin A-B'!J204,'Speed Bin A-B'!J308,'Speed Bin A-B'!J412,'Speed Bin A-B'!J516,'Speed Bin A-B'!J828,'Speed Bin A-B'!J932,'Speed Bin A-B'!J1036,'Speed Bin A-B'!J1140,'Speed Bin A-B'!J1244,'Speed Bin A-B'!J1556,'Speed Bin A-B'!J1660,'Speed Bin A-B'!J1764,'Speed Bin A-B'!J1868,'Speed Bin A-B'!J1972)</f>
        <v>1</v>
      </c>
      <c r="K93" s="269">
        <f>SUM('Speed Bin A-B'!K100,'Speed Bin A-B'!K204,'Speed Bin A-B'!K308,'Speed Bin A-B'!K412,'Speed Bin A-B'!K516,'Speed Bin A-B'!K828,'Speed Bin A-B'!K932,'Speed Bin A-B'!K1036,'Speed Bin A-B'!K1140,'Speed Bin A-B'!K1244,'Speed Bin A-B'!K1556,'Speed Bin A-B'!K1660,'Speed Bin A-B'!K1764,'Speed Bin A-B'!K1868,'Speed Bin A-B'!K1972)</f>
        <v>0</v>
      </c>
      <c r="L93" s="269">
        <f>SUM('Speed Bin A-B'!L100,'Speed Bin A-B'!L204,'Speed Bin A-B'!L308,'Speed Bin A-B'!L412,'Speed Bin A-B'!L516,'Speed Bin A-B'!L828,'Speed Bin A-B'!L932,'Speed Bin A-B'!L1036,'Speed Bin A-B'!L1140,'Speed Bin A-B'!L1244,'Speed Bin A-B'!L1556,'Speed Bin A-B'!L1660,'Speed Bin A-B'!L1764,'Speed Bin A-B'!L1868,'Speed Bin A-B'!L1972)</f>
        <v>0</v>
      </c>
      <c r="M93" s="269">
        <f>SUM('Speed Bin A-B'!M100,'Speed Bin A-B'!M204,'Speed Bin A-B'!M308,'Speed Bin A-B'!M412,'Speed Bin A-B'!M516,'Speed Bin A-B'!M828,'Speed Bin A-B'!M932,'Speed Bin A-B'!M1036,'Speed Bin A-B'!M1140,'Speed Bin A-B'!M1244,'Speed Bin A-B'!M1556,'Speed Bin A-B'!M1660,'Speed Bin A-B'!M1764,'Speed Bin A-B'!M1868,'Speed Bin A-B'!M1972)</f>
        <v>0</v>
      </c>
      <c r="N93" s="269">
        <f>SUM('Speed Bin A-B'!N100,'Speed Bin A-B'!N204,'Speed Bin A-B'!N308,'Speed Bin A-B'!N412,'Speed Bin A-B'!N516,'Speed Bin A-B'!N828,'Speed Bin A-B'!N932,'Speed Bin A-B'!N1036,'Speed Bin A-B'!N1140,'Speed Bin A-B'!N1244,'Speed Bin A-B'!N1556,'Speed Bin A-B'!N1660,'Speed Bin A-B'!N1764,'Speed Bin A-B'!N1868,'Speed Bin A-B'!N1972)</f>
        <v>0</v>
      </c>
      <c r="O93" s="269">
        <f>SUM('Speed Bin A-B'!O100,'Speed Bin A-B'!O204,'Speed Bin A-B'!O308,'Speed Bin A-B'!O412,'Speed Bin A-B'!O516,'Speed Bin A-B'!O828,'Speed Bin A-B'!O932,'Speed Bin A-B'!O1036,'Speed Bin A-B'!O1140,'Speed Bin A-B'!O1244,'Speed Bin A-B'!O1556,'Speed Bin A-B'!O1660,'Speed Bin A-B'!O1764,'Speed Bin A-B'!O1868,'Speed Bin A-B'!O1972)</f>
        <v>0</v>
      </c>
      <c r="P93" s="269">
        <f>SUM('Speed Bin A-B'!P100,'Speed Bin A-B'!P204,'Speed Bin A-B'!P308,'Speed Bin A-B'!P412,'Speed Bin A-B'!P516,'Speed Bin A-B'!P828,'Speed Bin A-B'!P932,'Speed Bin A-B'!P1036,'Speed Bin A-B'!P1140,'Speed Bin A-B'!P1244,'Speed Bin A-B'!P1556,'Speed Bin A-B'!P1660,'Speed Bin A-B'!P1764,'Speed Bin A-B'!P1868,'Speed Bin A-B'!P1972)</f>
        <v>0</v>
      </c>
      <c r="Q93" s="269">
        <f>SUM('Speed Bin A-B'!Q100,'Speed Bin A-B'!Q204,'Speed Bin A-B'!Q308,'Speed Bin A-B'!Q412,'Speed Bin A-B'!Q516,'Speed Bin A-B'!Q828,'Speed Bin A-B'!Q932,'Speed Bin A-B'!Q1036,'Speed Bin A-B'!Q1140,'Speed Bin A-B'!Q1244,'Speed Bin A-B'!Q1556,'Speed Bin A-B'!Q1660,'Speed Bin A-B'!Q1764,'Speed Bin A-B'!Q1868,'Speed Bin A-B'!Q1972)</f>
        <v>0</v>
      </c>
      <c r="R93" s="269">
        <f>SUM('Speed Bin A-B'!R100,'Speed Bin A-B'!R204,'Speed Bin A-B'!R308,'Speed Bin A-B'!R412,'Speed Bin A-B'!R516,'Speed Bin A-B'!R828,'Speed Bin A-B'!R932,'Speed Bin A-B'!R1036,'Speed Bin A-B'!R1140,'Speed Bin A-B'!R1244,'Speed Bin A-B'!R1556,'Speed Bin A-B'!R1660,'Speed Bin A-B'!R1764,'Speed Bin A-B'!R1868,'Speed Bin A-B'!R1972)</f>
        <v>0</v>
      </c>
      <c r="S93" s="269">
        <f>SUM('Speed Bin A-B'!S100,'Speed Bin A-B'!S204,'Speed Bin A-B'!S308,'Speed Bin A-B'!S412,'Speed Bin A-B'!S516,'Speed Bin A-B'!S828,'Speed Bin A-B'!S932,'Speed Bin A-B'!S1036,'Speed Bin A-B'!S1140,'Speed Bin A-B'!S1244,'Speed Bin A-B'!S1556,'Speed Bin A-B'!S1660,'Speed Bin A-B'!S1764,'Speed Bin A-B'!S1868,'Speed Bin A-B'!S1972)</f>
        <v>0</v>
      </c>
      <c r="T93" s="269">
        <f>SUM('Speed Bin A-B'!T100,'Speed Bin A-B'!T204,'Speed Bin A-B'!T308,'Speed Bin A-B'!T412,'Speed Bin A-B'!T516,'Speed Bin A-B'!T828,'Speed Bin A-B'!T932,'Speed Bin A-B'!T1036,'Speed Bin A-B'!T1140,'Speed Bin A-B'!T1244,'Speed Bin A-B'!T1556,'Speed Bin A-B'!T1660,'Speed Bin A-B'!T1764,'Speed Bin A-B'!T1868,'Speed Bin A-B'!T1972)</f>
        <v>0</v>
      </c>
      <c r="U93" s="269">
        <f>SUM('Speed Bin A-B'!U100,'Speed Bin A-B'!U204,'Speed Bin A-B'!U308,'Speed Bin A-B'!U412,'Speed Bin A-B'!U516,'Speed Bin A-B'!U828,'Speed Bin A-B'!U932,'Speed Bin A-B'!U1036,'Speed Bin A-B'!U1140,'Speed Bin A-B'!U1244,'Speed Bin A-B'!U1556,'Speed Bin A-B'!U1660,'Speed Bin A-B'!U1764,'Speed Bin A-B'!U1868,'Speed Bin A-B'!U1972)</f>
        <v>0</v>
      </c>
      <c r="V93" s="270">
        <f>IFERROR(AVERAGE('Speed Bin A-B'!V100,'Speed Bin A-B'!V204,'Speed Bin A-B'!V308,'Speed Bin A-B'!V412,'Speed Bin A-B'!V516,'Speed Bin A-B'!V828,'Speed Bin A-B'!V932,'Speed Bin A-B'!V1036,'Speed Bin A-B'!V1140,'Speed Bin A-B'!V1244,'Speed Bin A-B'!V1556,'Speed Bin A-B'!V1660,'Speed Bin A-B'!V1764,'Speed Bin A-B'!V1868,'Speed Bin A-B'!V1972),"-")</f>
        <v>29.616666666666671</v>
      </c>
      <c r="W93" s="270" t="str">
        <f>IFERROR(AVERAGE('Speed Bin A-B'!W100,'Speed Bin A-B'!W204,'Speed Bin A-B'!W308,'Speed Bin A-B'!W412,'Speed Bin A-B'!W516,'Speed Bin A-B'!W828,'Speed Bin A-B'!W932,'Speed Bin A-B'!W1036,'Speed Bin A-B'!W1140,'Speed Bin A-B'!W1244,'Speed Bin A-B'!W1556,'Speed Bin A-B'!W1660,'Speed Bin A-B'!W1764,'Speed Bin A-B'!W1868,'Speed Bin A-B'!W1972),"-")</f>
        <v>-</v>
      </c>
      <c r="X93" s="263"/>
      <c r="Y93" s="263"/>
    </row>
    <row r="94" spans="1:25" x14ac:dyDescent="0.2">
      <c r="A94" s="268">
        <v>0.9375</v>
      </c>
      <c r="B94" s="269">
        <f>SUM('Speed Bin A-B'!B101,'Speed Bin A-B'!B205,'Speed Bin A-B'!B309,'Speed Bin A-B'!B413,'Speed Bin A-B'!B517,'Speed Bin A-B'!B829,'Speed Bin A-B'!B933,'Speed Bin A-B'!B1037,'Speed Bin A-B'!B1141,'Speed Bin A-B'!B1245,'Speed Bin A-B'!B1557,'Speed Bin A-B'!B1661,'Speed Bin A-B'!B1765,'Speed Bin A-B'!B1869,'Speed Bin A-B'!B1973)</f>
        <v>11</v>
      </c>
      <c r="C94" s="269">
        <f>SUM('Speed Bin A-B'!C101,'Speed Bin A-B'!C205,'Speed Bin A-B'!C309,'Speed Bin A-B'!C413,'Speed Bin A-B'!C517,'Speed Bin A-B'!C829,'Speed Bin A-B'!C933,'Speed Bin A-B'!C1037,'Speed Bin A-B'!C1141,'Speed Bin A-B'!C1245,'Speed Bin A-B'!C1557,'Speed Bin A-B'!C1661,'Speed Bin A-B'!C1765,'Speed Bin A-B'!C1869,'Speed Bin A-B'!C1973)</f>
        <v>0</v>
      </c>
      <c r="D94" s="269">
        <f>SUM('Speed Bin A-B'!D101,'Speed Bin A-B'!D205,'Speed Bin A-B'!D309,'Speed Bin A-B'!D413,'Speed Bin A-B'!D517,'Speed Bin A-B'!D829,'Speed Bin A-B'!D933,'Speed Bin A-B'!D1037,'Speed Bin A-B'!D1141,'Speed Bin A-B'!D1245,'Speed Bin A-B'!D1557,'Speed Bin A-B'!D1661,'Speed Bin A-B'!D1765,'Speed Bin A-B'!D1869,'Speed Bin A-B'!D1973)</f>
        <v>0</v>
      </c>
      <c r="E94" s="269">
        <f>SUM('Speed Bin A-B'!E101,'Speed Bin A-B'!E205,'Speed Bin A-B'!E309,'Speed Bin A-B'!E413,'Speed Bin A-B'!E517,'Speed Bin A-B'!E829,'Speed Bin A-B'!E933,'Speed Bin A-B'!E1037,'Speed Bin A-B'!E1141,'Speed Bin A-B'!E1245,'Speed Bin A-B'!E1557,'Speed Bin A-B'!E1661,'Speed Bin A-B'!E1765,'Speed Bin A-B'!E1869,'Speed Bin A-B'!E1973)</f>
        <v>1</v>
      </c>
      <c r="F94" s="269">
        <f>SUM('Speed Bin A-B'!F101,'Speed Bin A-B'!F205,'Speed Bin A-B'!F309,'Speed Bin A-B'!F413,'Speed Bin A-B'!F517,'Speed Bin A-B'!F829,'Speed Bin A-B'!F933,'Speed Bin A-B'!F1037,'Speed Bin A-B'!F1141,'Speed Bin A-B'!F1245,'Speed Bin A-B'!F1557,'Speed Bin A-B'!F1661,'Speed Bin A-B'!F1765,'Speed Bin A-B'!F1869,'Speed Bin A-B'!F1973)</f>
        <v>1</v>
      </c>
      <c r="G94" s="269">
        <f>SUM('Speed Bin A-B'!G101,'Speed Bin A-B'!G205,'Speed Bin A-B'!G309,'Speed Bin A-B'!G413,'Speed Bin A-B'!G517,'Speed Bin A-B'!G829,'Speed Bin A-B'!G933,'Speed Bin A-B'!G1037,'Speed Bin A-B'!G1141,'Speed Bin A-B'!G1245,'Speed Bin A-B'!G1557,'Speed Bin A-B'!G1661,'Speed Bin A-B'!G1765,'Speed Bin A-B'!G1869,'Speed Bin A-B'!G1973)</f>
        <v>5</v>
      </c>
      <c r="H94" s="269">
        <f>SUM('Speed Bin A-B'!H101,'Speed Bin A-B'!H205,'Speed Bin A-B'!H309,'Speed Bin A-B'!H413,'Speed Bin A-B'!H517,'Speed Bin A-B'!H829,'Speed Bin A-B'!H933,'Speed Bin A-B'!H1037,'Speed Bin A-B'!H1141,'Speed Bin A-B'!H1245,'Speed Bin A-B'!H1557,'Speed Bin A-B'!H1661,'Speed Bin A-B'!H1765,'Speed Bin A-B'!H1869,'Speed Bin A-B'!H1973)</f>
        <v>3</v>
      </c>
      <c r="I94" s="269">
        <f>SUM('Speed Bin A-B'!I101,'Speed Bin A-B'!I205,'Speed Bin A-B'!I309,'Speed Bin A-B'!I413,'Speed Bin A-B'!I517,'Speed Bin A-B'!I829,'Speed Bin A-B'!I933,'Speed Bin A-B'!I1037,'Speed Bin A-B'!I1141,'Speed Bin A-B'!I1245,'Speed Bin A-B'!I1557,'Speed Bin A-B'!I1661,'Speed Bin A-B'!I1765,'Speed Bin A-B'!I1869,'Speed Bin A-B'!I1973)</f>
        <v>1</v>
      </c>
      <c r="J94" s="269">
        <f>SUM('Speed Bin A-B'!J101,'Speed Bin A-B'!J205,'Speed Bin A-B'!J309,'Speed Bin A-B'!J413,'Speed Bin A-B'!J517,'Speed Bin A-B'!J829,'Speed Bin A-B'!J933,'Speed Bin A-B'!J1037,'Speed Bin A-B'!J1141,'Speed Bin A-B'!J1245,'Speed Bin A-B'!J1557,'Speed Bin A-B'!J1661,'Speed Bin A-B'!J1765,'Speed Bin A-B'!J1869,'Speed Bin A-B'!J1973)</f>
        <v>0</v>
      </c>
      <c r="K94" s="269">
        <f>SUM('Speed Bin A-B'!K101,'Speed Bin A-B'!K205,'Speed Bin A-B'!K309,'Speed Bin A-B'!K413,'Speed Bin A-B'!K517,'Speed Bin A-B'!K829,'Speed Bin A-B'!K933,'Speed Bin A-B'!K1037,'Speed Bin A-B'!K1141,'Speed Bin A-B'!K1245,'Speed Bin A-B'!K1557,'Speed Bin A-B'!K1661,'Speed Bin A-B'!K1765,'Speed Bin A-B'!K1869,'Speed Bin A-B'!K1973)</f>
        <v>0</v>
      </c>
      <c r="L94" s="269">
        <f>SUM('Speed Bin A-B'!L101,'Speed Bin A-B'!L205,'Speed Bin A-B'!L309,'Speed Bin A-B'!L413,'Speed Bin A-B'!L517,'Speed Bin A-B'!L829,'Speed Bin A-B'!L933,'Speed Bin A-B'!L1037,'Speed Bin A-B'!L1141,'Speed Bin A-B'!L1245,'Speed Bin A-B'!L1557,'Speed Bin A-B'!L1661,'Speed Bin A-B'!L1765,'Speed Bin A-B'!L1869,'Speed Bin A-B'!L1973)</f>
        <v>0</v>
      </c>
      <c r="M94" s="269">
        <f>SUM('Speed Bin A-B'!M101,'Speed Bin A-B'!M205,'Speed Bin A-B'!M309,'Speed Bin A-B'!M413,'Speed Bin A-B'!M517,'Speed Bin A-B'!M829,'Speed Bin A-B'!M933,'Speed Bin A-B'!M1037,'Speed Bin A-B'!M1141,'Speed Bin A-B'!M1245,'Speed Bin A-B'!M1557,'Speed Bin A-B'!M1661,'Speed Bin A-B'!M1765,'Speed Bin A-B'!M1869,'Speed Bin A-B'!M1973)</f>
        <v>0</v>
      </c>
      <c r="N94" s="269">
        <f>SUM('Speed Bin A-B'!N101,'Speed Bin A-B'!N205,'Speed Bin A-B'!N309,'Speed Bin A-B'!N413,'Speed Bin A-B'!N517,'Speed Bin A-B'!N829,'Speed Bin A-B'!N933,'Speed Bin A-B'!N1037,'Speed Bin A-B'!N1141,'Speed Bin A-B'!N1245,'Speed Bin A-B'!N1557,'Speed Bin A-B'!N1661,'Speed Bin A-B'!N1765,'Speed Bin A-B'!N1869,'Speed Bin A-B'!N1973)</f>
        <v>0</v>
      </c>
      <c r="O94" s="269">
        <f>SUM('Speed Bin A-B'!O101,'Speed Bin A-B'!O205,'Speed Bin A-B'!O309,'Speed Bin A-B'!O413,'Speed Bin A-B'!O517,'Speed Bin A-B'!O829,'Speed Bin A-B'!O933,'Speed Bin A-B'!O1037,'Speed Bin A-B'!O1141,'Speed Bin A-B'!O1245,'Speed Bin A-B'!O1557,'Speed Bin A-B'!O1661,'Speed Bin A-B'!O1765,'Speed Bin A-B'!O1869,'Speed Bin A-B'!O1973)</f>
        <v>0</v>
      </c>
      <c r="P94" s="269">
        <f>SUM('Speed Bin A-B'!P101,'Speed Bin A-B'!P205,'Speed Bin A-B'!P309,'Speed Bin A-B'!P413,'Speed Bin A-B'!P517,'Speed Bin A-B'!P829,'Speed Bin A-B'!P933,'Speed Bin A-B'!P1037,'Speed Bin A-B'!P1141,'Speed Bin A-B'!P1245,'Speed Bin A-B'!P1557,'Speed Bin A-B'!P1661,'Speed Bin A-B'!P1765,'Speed Bin A-B'!P1869,'Speed Bin A-B'!P1973)</f>
        <v>0</v>
      </c>
      <c r="Q94" s="269">
        <f>SUM('Speed Bin A-B'!Q101,'Speed Bin A-B'!Q205,'Speed Bin A-B'!Q309,'Speed Bin A-B'!Q413,'Speed Bin A-B'!Q517,'Speed Bin A-B'!Q829,'Speed Bin A-B'!Q933,'Speed Bin A-B'!Q1037,'Speed Bin A-B'!Q1141,'Speed Bin A-B'!Q1245,'Speed Bin A-B'!Q1557,'Speed Bin A-B'!Q1661,'Speed Bin A-B'!Q1765,'Speed Bin A-B'!Q1869,'Speed Bin A-B'!Q1973)</f>
        <v>0</v>
      </c>
      <c r="R94" s="269">
        <f>SUM('Speed Bin A-B'!R101,'Speed Bin A-B'!R205,'Speed Bin A-B'!R309,'Speed Bin A-B'!R413,'Speed Bin A-B'!R517,'Speed Bin A-B'!R829,'Speed Bin A-B'!R933,'Speed Bin A-B'!R1037,'Speed Bin A-B'!R1141,'Speed Bin A-B'!R1245,'Speed Bin A-B'!R1557,'Speed Bin A-B'!R1661,'Speed Bin A-B'!R1765,'Speed Bin A-B'!R1869,'Speed Bin A-B'!R1973)</f>
        <v>0</v>
      </c>
      <c r="S94" s="269">
        <f>SUM('Speed Bin A-B'!S101,'Speed Bin A-B'!S205,'Speed Bin A-B'!S309,'Speed Bin A-B'!S413,'Speed Bin A-B'!S517,'Speed Bin A-B'!S829,'Speed Bin A-B'!S933,'Speed Bin A-B'!S1037,'Speed Bin A-B'!S1141,'Speed Bin A-B'!S1245,'Speed Bin A-B'!S1557,'Speed Bin A-B'!S1661,'Speed Bin A-B'!S1765,'Speed Bin A-B'!S1869,'Speed Bin A-B'!S1973)</f>
        <v>0</v>
      </c>
      <c r="T94" s="269">
        <f>SUM('Speed Bin A-B'!T101,'Speed Bin A-B'!T205,'Speed Bin A-B'!T309,'Speed Bin A-B'!T413,'Speed Bin A-B'!T517,'Speed Bin A-B'!T829,'Speed Bin A-B'!T933,'Speed Bin A-B'!T1037,'Speed Bin A-B'!T1141,'Speed Bin A-B'!T1245,'Speed Bin A-B'!T1557,'Speed Bin A-B'!T1661,'Speed Bin A-B'!T1765,'Speed Bin A-B'!T1869,'Speed Bin A-B'!T1973)</f>
        <v>0</v>
      </c>
      <c r="U94" s="269">
        <f>SUM('Speed Bin A-B'!U101,'Speed Bin A-B'!U205,'Speed Bin A-B'!U309,'Speed Bin A-B'!U413,'Speed Bin A-B'!U517,'Speed Bin A-B'!U829,'Speed Bin A-B'!U933,'Speed Bin A-B'!U1037,'Speed Bin A-B'!U1141,'Speed Bin A-B'!U1245,'Speed Bin A-B'!U1557,'Speed Bin A-B'!U1661,'Speed Bin A-B'!U1765,'Speed Bin A-B'!U1869,'Speed Bin A-B'!U1973)</f>
        <v>0</v>
      </c>
      <c r="V94" s="270">
        <f>IFERROR(AVERAGE('Speed Bin A-B'!V101,'Speed Bin A-B'!V205,'Speed Bin A-B'!V309,'Speed Bin A-B'!V413,'Speed Bin A-B'!V517,'Speed Bin A-B'!V829,'Speed Bin A-B'!V933,'Speed Bin A-B'!V1037,'Speed Bin A-B'!V1141,'Speed Bin A-B'!V1245,'Speed Bin A-B'!V1557,'Speed Bin A-B'!V1661,'Speed Bin A-B'!V1765,'Speed Bin A-B'!V1869,'Speed Bin A-B'!V1973),"-")</f>
        <v>27.816666666666666</v>
      </c>
      <c r="W94" s="270" t="str">
        <f>IFERROR(AVERAGE('Speed Bin A-B'!W101,'Speed Bin A-B'!W205,'Speed Bin A-B'!W309,'Speed Bin A-B'!W413,'Speed Bin A-B'!W517,'Speed Bin A-B'!W829,'Speed Bin A-B'!W933,'Speed Bin A-B'!W1037,'Speed Bin A-B'!W1141,'Speed Bin A-B'!W1245,'Speed Bin A-B'!W1557,'Speed Bin A-B'!W1661,'Speed Bin A-B'!W1765,'Speed Bin A-B'!W1869,'Speed Bin A-B'!W1973),"-")</f>
        <v>-</v>
      </c>
      <c r="X94" s="263"/>
      <c r="Y94" s="263"/>
    </row>
    <row r="95" spans="1:25" x14ac:dyDescent="0.2">
      <c r="A95" s="268">
        <v>0.94791666666666696</v>
      </c>
      <c r="B95" s="269">
        <f>SUM('Speed Bin A-B'!B102,'Speed Bin A-B'!B206,'Speed Bin A-B'!B310,'Speed Bin A-B'!B414,'Speed Bin A-B'!B518,'Speed Bin A-B'!B830,'Speed Bin A-B'!B934,'Speed Bin A-B'!B1038,'Speed Bin A-B'!B1142,'Speed Bin A-B'!B1246,'Speed Bin A-B'!B1558,'Speed Bin A-B'!B1662,'Speed Bin A-B'!B1766,'Speed Bin A-B'!B1870,'Speed Bin A-B'!B1974)</f>
        <v>6</v>
      </c>
      <c r="C95" s="269">
        <f>SUM('Speed Bin A-B'!C102,'Speed Bin A-B'!C206,'Speed Bin A-B'!C310,'Speed Bin A-B'!C414,'Speed Bin A-B'!C518,'Speed Bin A-B'!C830,'Speed Bin A-B'!C934,'Speed Bin A-B'!C1038,'Speed Bin A-B'!C1142,'Speed Bin A-B'!C1246,'Speed Bin A-B'!C1558,'Speed Bin A-B'!C1662,'Speed Bin A-B'!C1766,'Speed Bin A-B'!C1870,'Speed Bin A-B'!C1974)</f>
        <v>0</v>
      </c>
      <c r="D95" s="269">
        <f>SUM('Speed Bin A-B'!D102,'Speed Bin A-B'!D206,'Speed Bin A-B'!D310,'Speed Bin A-B'!D414,'Speed Bin A-B'!D518,'Speed Bin A-B'!D830,'Speed Bin A-B'!D934,'Speed Bin A-B'!D1038,'Speed Bin A-B'!D1142,'Speed Bin A-B'!D1246,'Speed Bin A-B'!D1558,'Speed Bin A-B'!D1662,'Speed Bin A-B'!D1766,'Speed Bin A-B'!D1870,'Speed Bin A-B'!D1974)</f>
        <v>0</v>
      </c>
      <c r="E95" s="269">
        <f>SUM('Speed Bin A-B'!E102,'Speed Bin A-B'!E206,'Speed Bin A-B'!E310,'Speed Bin A-B'!E414,'Speed Bin A-B'!E518,'Speed Bin A-B'!E830,'Speed Bin A-B'!E934,'Speed Bin A-B'!E1038,'Speed Bin A-B'!E1142,'Speed Bin A-B'!E1246,'Speed Bin A-B'!E1558,'Speed Bin A-B'!E1662,'Speed Bin A-B'!E1766,'Speed Bin A-B'!E1870,'Speed Bin A-B'!E1974)</f>
        <v>0</v>
      </c>
      <c r="F95" s="269">
        <f>SUM('Speed Bin A-B'!F102,'Speed Bin A-B'!F206,'Speed Bin A-B'!F310,'Speed Bin A-B'!F414,'Speed Bin A-B'!F518,'Speed Bin A-B'!F830,'Speed Bin A-B'!F934,'Speed Bin A-B'!F1038,'Speed Bin A-B'!F1142,'Speed Bin A-B'!F1246,'Speed Bin A-B'!F1558,'Speed Bin A-B'!F1662,'Speed Bin A-B'!F1766,'Speed Bin A-B'!F1870,'Speed Bin A-B'!F1974)</f>
        <v>1</v>
      </c>
      <c r="G95" s="269">
        <f>SUM('Speed Bin A-B'!G102,'Speed Bin A-B'!G206,'Speed Bin A-B'!G310,'Speed Bin A-B'!G414,'Speed Bin A-B'!G518,'Speed Bin A-B'!G830,'Speed Bin A-B'!G934,'Speed Bin A-B'!G1038,'Speed Bin A-B'!G1142,'Speed Bin A-B'!G1246,'Speed Bin A-B'!G1558,'Speed Bin A-B'!G1662,'Speed Bin A-B'!G1766,'Speed Bin A-B'!G1870,'Speed Bin A-B'!G1974)</f>
        <v>3</v>
      </c>
      <c r="H95" s="269">
        <f>SUM('Speed Bin A-B'!H102,'Speed Bin A-B'!H206,'Speed Bin A-B'!H310,'Speed Bin A-B'!H414,'Speed Bin A-B'!H518,'Speed Bin A-B'!H830,'Speed Bin A-B'!H934,'Speed Bin A-B'!H1038,'Speed Bin A-B'!H1142,'Speed Bin A-B'!H1246,'Speed Bin A-B'!H1558,'Speed Bin A-B'!H1662,'Speed Bin A-B'!H1766,'Speed Bin A-B'!H1870,'Speed Bin A-B'!H1974)</f>
        <v>2</v>
      </c>
      <c r="I95" s="269">
        <f>SUM('Speed Bin A-B'!I102,'Speed Bin A-B'!I206,'Speed Bin A-B'!I310,'Speed Bin A-B'!I414,'Speed Bin A-B'!I518,'Speed Bin A-B'!I830,'Speed Bin A-B'!I934,'Speed Bin A-B'!I1038,'Speed Bin A-B'!I1142,'Speed Bin A-B'!I1246,'Speed Bin A-B'!I1558,'Speed Bin A-B'!I1662,'Speed Bin A-B'!I1766,'Speed Bin A-B'!I1870,'Speed Bin A-B'!I1974)</f>
        <v>0</v>
      </c>
      <c r="J95" s="269">
        <f>SUM('Speed Bin A-B'!J102,'Speed Bin A-B'!J206,'Speed Bin A-B'!J310,'Speed Bin A-B'!J414,'Speed Bin A-B'!J518,'Speed Bin A-B'!J830,'Speed Bin A-B'!J934,'Speed Bin A-B'!J1038,'Speed Bin A-B'!J1142,'Speed Bin A-B'!J1246,'Speed Bin A-B'!J1558,'Speed Bin A-B'!J1662,'Speed Bin A-B'!J1766,'Speed Bin A-B'!J1870,'Speed Bin A-B'!J1974)</f>
        <v>0</v>
      </c>
      <c r="K95" s="269">
        <f>SUM('Speed Bin A-B'!K102,'Speed Bin A-B'!K206,'Speed Bin A-B'!K310,'Speed Bin A-B'!K414,'Speed Bin A-B'!K518,'Speed Bin A-B'!K830,'Speed Bin A-B'!K934,'Speed Bin A-B'!K1038,'Speed Bin A-B'!K1142,'Speed Bin A-B'!K1246,'Speed Bin A-B'!K1558,'Speed Bin A-B'!K1662,'Speed Bin A-B'!K1766,'Speed Bin A-B'!K1870,'Speed Bin A-B'!K1974)</f>
        <v>0</v>
      </c>
      <c r="L95" s="269">
        <f>SUM('Speed Bin A-B'!L102,'Speed Bin A-B'!L206,'Speed Bin A-B'!L310,'Speed Bin A-B'!L414,'Speed Bin A-B'!L518,'Speed Bin A-B'!L830,'Speed Bin A-B'!L934,'Speed Bin A-B'!L1038,'Speed Bin A-B'!L1142,'Speed Bin A-B'!L1246,'Speed Bin A-B'!L1558,'Speed Bin A-B'!L1662,'Speed Bin A-B'!L1766,'Speed Bin A-B'!L1870,'Speed Bin A-B'!L1974)</f>
        <v>0</v>
      </c>
      <c r="M95" s="269">
        <f>SUM('Speed Bin A-B'!M102,'Speed Bin A-B'!M206,'Speed Bin A-B'!M310,'Speed Bin A-B'!M414,'Speed Bin A-B'!M518,'Speed Bin A-B'!M830,'Speed Bin A-B'!M934,'Speed Bin A-B'!M1038,'Speed Bin A-B'!M1142,'Speed Bin A-B'!M1246,'Speed Bin A-B'!M1558,'Speed Bin A-B'!M1662,'Speed Bin A-B'!M1766,'Speed Bin A-B'!M1870,'Speed Bin A-B'!M1974)</f>
        <v>0</v>
      </c>
      <c r="N95" s="269">
        <f>SUM('Speed Bin A-B'!N102,'Speed Bin A-B'!N206,'Speed Bin A-B'!N310,'Speed Bin A-B'!N414,'Speed Bin A-B'!N518,'Speed Bin A-B'!N830,'Speed Bin A-B'!N934,'Speed Bin A-B'!N1038,'Speed Bin A-B'!N1142,'Speed Bin A-B'!N1246,'Speed Bin A-B'!N1558,'Speed Bin A-B'!N1662,'Speed Bin A-B'!N1766,'Speed Bin A-B'!N1870,'Speed Bin A-B'!N1974)</f>
        <v>0</v>
      </c>
      <c r="O95" s="269">
        <f>SUM('Speed Bin A-B'!O102,'Speed Bin A-B'!O206,'Speed Bin A-B'!O310,'Speed Bin A-B'!O414,'Speed Bin A-B'!O518,'Speed Bin A-B'!O830,'Speed Bin A-B'!O934,'Speed Bin A-B'!O1038,'Speed Bin A-B'!O1142,'Speed Bin A-B'!O1246,'Speed Bin A-B'!O1558,'Speed Bin A-B'!O1662,'Speed Bin A-B'!O1766,'Speed Bin A-B'!O1870,'Speed Bin A-B'!O1974)</f>
        <v>0</v>
      </c>
      <c r="P95" s="269">
        <f>SUM('Speed Bin A-B'!P102,'Speed Bin A-B'!P206,'Speed Bin A-B'!P310,'Speed Bin A-B'!P414,'Speed Bin A-B'!P518,'Speed Bin A-B'!P830,'Speed Bin A-B'!P934,'Speed Bin A-B'!P1038,'Speed Bin A-B'!P1142,'Speed Bin A-B'!P1246,'Speed Bin A-B'!P1558,'Speed Bin A-B'!P1662,'Speed Bin A-B'!P1766,'Speed Bin A-B'!P1870,'Speed Bin A-B'!P1974)</f>
        <v>0</v>
      </c>
      <c r="Q95" s="269">
        <f>SUM('Speed Bin A-B'!Q102,'Speed Bin A-B'!Q206,'Speed Bin A-B'!Q310,'Speed Bin A-B'!Q414,'Speed Bin A-B'!Q518,'Speed Bin A-B'!Q830,'Speed Bin A-B'!Q934,'Speed Bin A-B'!Q1038,'Speed Bin A-B'!Q1142,'Speed Bin A-B'!Q1246,'Speed Bin A-B'!Q1558,'Speed Bin A-B'!Q1662,'Speed Bin A-B'!Q1766,'Speed Bin A-B'!Q1870,'Speed Bin A-B'!Q1974)</f>
        <v>0</v>
      </c>
      <c r="R95" s="269">
        <f>SUM('Speed Bin A-B'!R102,'Speed Bin A-B'!R206,'Speed Bin A-B'!R310,'Speed Bin A-B'!R414,'Speed Bin A-B'!R518,'Speed Bin A-B'!R830,'Speed Bin A-B'!R934,'Speed Bin A-B'!R1038,'Speed Bin A-B'!R1142,'Speed Bin A-B'!R1246,'Speed Bin A-B'!R1558,'Speed Bin A-B'!R1662,'Speed Bin A-B'!R1766,'Speed Bin A-B'!R1870,'Speed Bin A-B'!R1974)</f>
        <v>0</v>
      </c>
      <c r="S95" s="269">
        <f>SUM('Speed Bin A-B'!S102,'Speed Bin A-B'!S206,'Speed Bin A-B'!S310,'Speed Bin A-B'!S414,'Speed Bin A-B'!S518,'Speed Bin A-B'!S830,'Speed Bin A-B'!S934,'Speed Bin A-B'!S1038,'Speed Bin A-B'!S1142,'Speed Bin A-B'!S1246,'Speed Bin A-B'!S1558,'Speed Bin A-B'!S1662,'Speed Bin A-B'!S1766,'Speed Bin A-B'!S1870,'Speed Bin A-B'!S1974)</f>
        <v>0</v>
      </c>
      <c r="T95" s="269">
        <f>SUM('Speed Bin A-B'!T102,'Speed Bin A-B'!T206,'Speed Bin A-B'!T310,'Speed Bin A-B'!T414,'Speed Bin A-B'!T518,'Speed Bin A-B'!T830,'Speed Bin A-B'!T934,'Speed Bin A-B'!T1038,'Speed Bin A-B'!T1142,'Speed Bin A-B'!T1246,'Speed Bin A-B'!T1558,'Speed Bin A-B'!T1662,'Speed Bin A-B'!T1766,'Speed Bin A-B'!T1870,'Speed Bin A-B'!T1974)</f>
        <v>0</v>
      </c>
      <c r="U95" s="269">
        <f>SUM('Speed Bin A-B'!U102,'Speed Bin A-B'!U206,'Speed Bin A-B'!U310,'Speed Bin A-B'!U414,'Speed Bin A-B'!U518,'Speed Bin A-B'!U830,'Speed Bin A-B'!U934,'Speed Bin A-B'!U1038,'Speed Bin A-B'!U1142,'Speed Bin A-B'!U1246,'Speed Bin A-B'!U1558,'Speed Bin A-B'!U1662,'Speed Bin A-B'!U1766,'Speed Bin A-B'!U1870,'Speed Bin A-B'!U1974)</f>
        <v>0</v>
      </c>
      <c r="V95" s="270">
        <f>IFERROR(AVERAGE('Speed Bin A-B'!V102,'Speed Bin A-B'!V206,'Speed Bin A-B'!V310,'Speed Bin A-B'!V414,'Speed Bin A-B'!V518,'Speed Bin A-B'!V830,'Speed Bin A-B'!V934,'Speed Bin A-B'!V1038,'Speed Bin A-B'!V1142,'Speed Bin A-B'!V1246,'Speed Bin A-B'!V1558,'Speed Bin A-B'!V1662,'Speed Bin A-B'!V1766,'Speed Bin A-B'!V1870,'Speed Bin A-B'!V1974),"-")</f>
        <v>28.22</v>
      </c>
      <c r="W95" s="270" t="str">
        <f>IFERROR(AVERAGE('Speed Bin A-B'!W102,'Speed Bin A-B'!W206,'Speed Bin A-B'!W310,'Speed Bin A-B'!W414,'Speed Bin A-B'!W518,'Speed Bin A-B'!W830,'Speed Bin A-B'!W934,'Speed Bin A-B'!W1038,'Speed Bin A-B'!W1142,'Speed Bin A-B'!W1246,'Speed Bin A-B'!W1558,'Speed Bin A-B'!W1662,'Speed Bin A-B'!W1766,'Speed Bin A-B'!W1870,'Speed Bin A-B'!W1974),"-")</f>
        <v>-</v>
      </c>
      <c r="X95" s="263"/>
      <c r="Y95" s="263"/>
    </row>
    <row r="96" spans="1:25" x14ac:dyDescent="0.2">
      <c r="A96" s="268">
        <v>0.95833333333333304</v>
      </c>
      <c r="B96" s="269">
        <f>SUM('Speed Bin A-B'!B103,'Speed Bin A-B'!B207,'Speed Bin A-B'!B311,'Speed Bin A-B'!B415,'Speed Bin A-B'!B519,'Speed Bin A-B'!B831,'Speed Bin A-B'!B935,'Speed Bin A-B'!B1039,'Speed Bin A-B'!B1143,'Speed Bin A-B'!B1247,'Speed Bin A-B'!B1559,'Speed Bin A-B'!B1663,'Speed Bin A-B'!B1767,'Speed Bin A-B'!B1871,'Speed Bin A-B'!B1975)</f>
        <v>7</v>
      </c>
      <c r="C96" s="269">
        <f>SUM('Speed Bin A-B'!C103,'Speed Bin A-B'!C207,'Speed Bin A-B'!C311,'Speed Bin A-B'!C415,'Speed Bin A-B'!C519,'Speed Bin A-B'!C831,'Speed Bin A-B'!C935,'Speed Bin A-B'!C1039,'Speed Bin A-B'!C1143,'Speed Bin A-B'!C1247,'Speed Bin A-B'!C1559,'Speed Bin A-B'!C1663,'Speed Bin A-B'!C1767,'Speed Bin A-B'!C1871,'Speed Bin A-B'!C1975)</f>
        <v>0</v>
      </c>
      <c r="D96" s="269">
        <f>SUM('Speed Bin A-B'!D103,'Speed Bin A-B'!D207,'Speed Bin A-B'!D311,'Speed Bin A-B'!D415,'Speed Bin A-B'!D519,'Speed Bin A-B'!D831,'Speed Bin A-B'!D935,'Speed Bin A-B'!D1039,'Speed Bin A-B'!D1143,'Speed Bin A-B'!D1247,'Speed Bin A-B'!D1559,'Speed Bin A-B'!D1663,'Speed Bin A-B'!D1767,'Speed Bin A-B'!D1871,'Speed Bin A-B'!D1975)</f>
        <v>1</v>
      </c>
      <c r="E96" s="269">
        <f>SUM('Speed Bin A-B'!E103,'Speed Bin A-B'!E207,'Speed Bin A-B'!E311,'Speed Bin A-B'!E415,'Speed Bin A-B'!E519,'Speed Bin A-B'!E831,'Speed Bin A-B'!E935,'Speed Bin A-B'!E1039,'Speed Bin A-B'!E1143,'Speed Bin A-B'!E1247,'Speed Bin A-B'!E1559,'Speed Bin A-B'!E1663,'Speed Bin A-B'!E1767,'Speed Bin A-B'!E1871,'Speed Bin A-B'!E1975)</f>
        <v>0</v>
      </c>
      <c r="F96" s="269">
        <f>SUM('Speed Bin A-B'!F103,'Speed Bin A-B'!F207,'Speed Bin A-B'!F311,'Speed Bin A-B'!F415,'Speed Bin A-B'!F519,'Speed Bin A-B'!F831,'Speed Bin A-B'!F935,'Speed Bin A-B'!F1039,'Speed Bin A-B'!F1143,'Speed Bin A-B'!F1247,'Speed Bin A-B'!F1559,'Speed Bin A-B'!F1663,'Speed Bin A-B'!F1767,'Speed Bin A-B'!F1871,'Speed Bin A-B'!F1975)</f>
        <v>0</v>
      </c>
      <c r="G96" s="269">
        <f>SUM('Speed Bin A-B'!G103,'Speed Bin A-B'!G207,'Speed Bin A-B'!G311,'Speed Bin A-B'!G415,'Speed Bin A-B'!G519,'Speed Bin A-B'!G831,'Speed Bin A-B'!G935,'Speed Bin A-B'!G1039,'Speed Bin A-B'!G1143,'Speed Bin A-B'!G1247,'Speed Bin A-B'!G1559,'Speed Bin A-B'!G1663,'Speed Bin A-B'!G1767,'Speed Bin A-B'!G1871,'Speed Bin A-B'!G1975)</f>
        <v>2</v>
      </c>
      <c r="H96" s="269">
        <f>SUM('Speed Bin A-B'!H103,'Speed Bin A-B'!H207,'Speed Bin A-B'!H311,'Speed Bin A-B'!H415,'Speed Bin A-B'!H519,'Speed Bin A-B'!H831,'Speed Bin A-B'!H935,'Speed Bin A-B'!H1039,'Speed Bin A-B'!H1143,'Speed Bin A-B'!H1247,'Speed Bin A-B'!H1559,'Speed Bin A-B'!H1663,'Speed Bin A-B'!H1767,'Speed Bin A-B'!H1871,'Speed Bin A-B'!H1975)</f>
        <v>3</v>
      </c>
      <c r="I96" s="269">
        <f>SUM('Speed Bin A-B'!I103,'Speed Bin A-B'!I207,'Speed Bin A-B'!I311,'Speed Bin A-B'!I415,'Speed Bin A-B'!I519,'Speed Bin A-B'!I831,'Speed Bin A-B'!I935,'Speed Bin A-B'!I1039,'Speed Bin A-B'!I1143,'Speed Bin A-B'!I1247,'Speed Bin A-B'!I1559,'Speed Bin A-B'!I1663,'Speed Bin A-B'!I1767,'Speed Bin A-B'!I1871,'Speed Bin A-B'!I1975)</f>
        <v>1</v>
      </c>
      <c r="J96" s="269">
        <f>SUM('Speed Bin A-B'!J103,'Speed Bin A-B'!J207,'Speed Bin A-B'!J311,'Speed Bin A-B'!J415,'Speed Bin A-B'!J519,'Speed Bin A-B'!J831,'Speed Bin A-B'!J935,'Speed Bin A-B'!J1039,'Speed Bin A-B'!J1143,'Speed Bin A-B'!J1247,'Speed Bin A-B'!J1559,'Speed Bin A-B'!J1663,'Speed Bin A-B'!J1767,'Speed Bin A-B'!J1871,'Speed Bin A-B'!J1975)</f>
        <v>0</v>
      </c>
      <c r="K96" s="269">
        <f>SUM('Speed Bin A-B'!K103,'Speed Bin A-B'!K207,'Speed Bin A-B'!K311,'Speed Bin A-B'!K415,'Speed Bin A-B'!K519,'Speed Bin A-B'!K831,'Speed Bin A-B'!K935,'Speed Bin A-B'!K1039,'Speed Bin A-B'!K1143,'Speed Bin A-B'!K1247,'Speed Bin A-B'!K1559,'Speed Bin A-B'!K1663,'Speed Bin A-B'!K1767,'Speed Bin A-B'!K1871,'Speed Bin A-B'!K1975)</f>
        <v>0</v>
      </c>
      <c r="L96" s="269">
        <f>SUM('Speed Bin A-B'!L103,'Speed Bin A-B'!L207,'Speed Bin A-B'!L311,'Speed Bin A-B'!L415,'Speed Bin A-B'!L519,'Speed Bin A-B'!L831,'Speed Bin A-B'!L935,'Speed Bin A-B'!L1039,'Speed Bin A-B'!L1143,'Speed Bin A-B'!L1247,'Speed Bin A-B'!L1559,'Speed Bin A-B'!L1663,'Speed Bin A-B'!L1767,'Speed Bin A-B'!L1871,'Speed Bin A-B'!L1975)</f>
        <v>0</v>
      </c>
      <c r="M96" s="269">
        <f>SUM('Speed Bin A-B'!M103,'Speed Bin A-B'!M207,'Speed Bin A-B'!M311,'Speed Bin A-B'!M415,'Speed Bin A-B'!M519,'Speed Bin A-B'!M831,'Speed Bin A-B'!M935,'Speed Bin A-B'!M1039,'Speed Bin A-B'!M1143,'Speed Bin A-B'!M1247,'Speed Bin A-B'!M1559,'Speed Bin A-B'!M1663,'Speed Bin A-B'!M1767,'Speed Bin A-B'!M1871,'Speed Bin A-B'!M1975)</f>
        <v>0</v>
      </c>
      <c r="N96" s="269">
        <f>SUM('Speed Bin A-B'!N103,'Speed Bin A-B'!N207,'Speed Bin A-B'!N311,'Speed Bin A-B'!N415,'Speed Bin A-B'!N519,'Speed Bin A-B'!N831,'Speed Bin A-B'!N935,'Speed Bin A-B'!N1039,'Speed Bin A-B'!N1143,'Speed Bin A-B'!N1247,'Speed Bin A-B'!N1559,'Speed Bin A-B'!N1663,'Speed Bin A-B'!N1767,'Speed Bin A-B'!N1871,'Speed Bin A-B'!N1975)</f>
        <v>0</v>
      </c>
      <c r="O96" s="269">
        <f>SUM('Speed Bin A-B'!O103,'Speed Bin A-B'!O207,'Speed Bin A-B'!O311,'Speed Bin A-B'!O415,'Speed Bin A-B'!O519,'Speed Bin A-B'!O831,'Speed Bin A-B'!O935,'Speed Bin A-B'!O1039,'Speed Bin A-B'!O1143,'Speed Bin A-B'!O1247,'Speed Bin A-B'!O1559,'Speed Bin A-B'!O1663,'Speed Bin A-B'!O1767,'Speed Bin A-B'!O1871,'Speed Bin A-B'!O1975)</f>
        <v>0</v>
      </c>
      <c r="P96" s="269">
        <f>SUM('Speed Bin A-B'!P103,'Speed Bin A-B'!P207,'Speed Bin A-B'!P311,'Speed Bin A-B'!P415,'Speed Bin A-B'!P519,'Speed Bin A-B'!P831,'Speed Bin A-B'!P935,'Speed Bin A-B'!P1039,'Speed Bin A-B'!P1143,'Speed Bin A-B'!P1247,'Speed Bin A-B'!P1559,'Speed Bin A-B'!P1663,'Speed Bin A-B'!P1767,'Speed Bin A-B'!P1871,'Speed Bin A-B'!P1975)</f>
        <v>0</v>
      </c>
      <c r="Q96" s="269">
        <f>SUM('Speed Bin A-B'!Q103,'Speed Bin A-B'!Q207,'Speed Bin A-B'!Q311,'Speed Bin A-B'!Q415,'Speed Bin A-B'!Q519,'Speed Bin A-B'!Q831,'Speed Bin A-B'!Q935,'Speed Bin A-B'!Q1039,'Speed Bin A-B'!Q1143,'Speed Bin A-B'!Q1247,'Speed Bin A-B'!Q1559,'Speed Bin A-B'!Q1663,'Speed Bin A-B'!Q1767,'Speed Bin A-B'!Q1871,'Speed Bin A-B'!Q1975)</f>
        <v>0</v>
      </c>
      <c r="R96" s="269">
        <f>SUM('Speed Bin A-B'!R103,'Speed Bin A-B'!R207,'Speed Bin A-B'!R311,'Speed Bin A-B'!R415,'Speed Bin A-B'!R519,'Speed Bin A-B'!R831,'Speed Bin A-B'!R935,'Speed Bin A-B'!R1039,'Speed Bin A-B'!R1143,'Speed Bin A-B'!R1247,'Speed Bin A-B'!R1559,'Speed Bin A-B'!R1663,'Speed Bin A-B'!R1767,'Speed Bin A-B'!R1871,'Speed Bin A-B'!R1975)</f>
        <v>0</v>
      </c>
      <c r="S96" s="269">
        <f>SUM('Speed Bin A-B'!S103,'Speed Bin A-B'!S207,'Speed Bin A-B'!S311,'Speed Bin A-B'!S415,'Speed Bin A-B'!S519,'Speed Bin A-B'!S831,'Speed Bin A-B'!S935,'Speed Bin A-B'!S1039,'Speed Bin A-B'!S1143,'Speed Bin A-B'!S1247,'Speed Bin A-B'!S1559,'Speed Bin A-B'!S1663,'Speed Bin A-B'!S1767,'Speed Bin A-B'!S1871,'Speed Bin A-B'!S1975)</f>
        <v>0</v>
      </c>
      <c r="T96" s="269">
        <f>SUM('Speed Bin A-B'!T103,'Speed Bin A-B'!T207,'Speed Bin A-B'!T311,'Speed Bin A-B'!T415,'Speed Bin A-B'!T519,'Speed Bin A-B'!T831,'Speed Bin A-B'!T935,'Speed Bin A-B'!T1039,'Speed Bin A-B'!T1143,'Speed Bin A-B'!T1247,'Speed Bin A-B'!T1559,'Speed Bin A-B'!T1663,'Speed Bin A-B'!T1767,'Speed Bin A-B'!T1871,'Speed Bin A-B'!T1975)</f>
        <v>0</v>
      </c>
      <c r="U96" s="269">
        <f>SUM('Speed Bin A-B'!U103,'Speed Bin A-B'!U207,'Speed Bin A-B'!U311,'Speed Bin A-B'!U415,'Speed Bin A-B'!U519,'Speed Bin A-B'!U831,'Speed Bin A-B'!U935,'Speed Bin A-B'!U1039,'Speed Bin A-B'!U1143,'Speed Bin A-B'!U1247,'Speed Bin A-B'!U1559,'Speed Bin A-B'!U1663,'Speed Bin A-B'!U1767,'Speed Bin A-B'!U1871,'Speed Bin A-B'!U1975)</f>
        <v>0</v>
      </c>
      <c r="V96" s="270">
        <f>IFERROR(AVERAGE('Speed Bin A-B'!V103,'Speed Bin A-B'!V207,'Speed Bin A-B'!V311,'Speed Bin A-B'!V415,'Speed Bin A-B'!V519,'Speed Bin A-B'!V831,'Speed Bin A-B'!V935,'Speed Bin A-B'!V1039,'Speed Bin A-B'!V1143,'Speed Bin A-B'!V1247,'Speed Bin A-B'!V1559,'Speed Bin A-B'!V1663,'Speed Bin A-B'!V1767,'Speed Bin A-B'!V1871,'Speed Bin A-B'!V1975),"-")</f>
        <v>28.825000000000003</v>
      </c>
      <c r="W96" s="270" t="str">
        <f>IFERROR(AVERAGE('Speed Bin A-B'!W103,'Speed Bin A-B'!W207,'Speed Bin A-B'!W311,'Speed Bin A-B'!W415,'Speed Bin A-B'!W519,'Speed Bin A-B'!W831,'Speed Bin A-B'!W935,'Speed Bin A-B'!W1039,'Speed Bin A-B'!W1143,'Speed Bin A-B'!W1247,'Speed Bin A-B'!W1559,'Speed Bin A-B'!W1663,'Speed Bin A-B'!W1767,'Speed Bin A-B'!W1871,'Speed Bin A-B'!W1975),"-")</f>
        <v>-</v>
      </c>
      <c r="X96" s="263"/>
      <c r="Y96" s="263"/>
    </row>
    <row r="97" spans="1:47" x14ac:dyDescent="0.2">
      <c r="A97" s="268">
        <v>0.96875</v>
      </c>
      <c r="B97" s="269">
        <f>SUM('Speed Bin A-B'!B104,'Speed Bin A-B'!B208,'Speed Bin A-B'!B312,'Speed Bin A-B'!B416,'Speed Bin A-B'!B520,'Speed Bin A-B'!B832,'Speed Bin A-B'!B936,'Speed Bin A-B'!B1040,'Speed Bin A-B'!B1144,'Speed Bin A-B'!B1248,'Speed Bin A-B'!B1560,'Speed Bin A-B'!B1664,'Speed Bin A-B'!B1768,'Speed Bin A-B'!B1872,'Speed Bin A-B'!B1976)</f>
        <v>8</v>
      </c>
      <c r="C97" s="269">
        <f>SUM('Speed Bin A-B'!C104,'Speed Bin A-B'!C208,'Speed Bin A-B'!C312,'Speed Bin A-B'!C416,'Speed Bin A-B'!C520,'Speed Bin A-B'!C832,'Speed Bin A-B'!C936,'Speed Bin A-B'!C1040,'Speed Bin A-B'!C1144,'Speed Bin A-B'!C1248,'Speed Bin A-B'!C1560,'Speed Bin A-B'!C1664,'Speed Bin A-B'!C1768,'Speed Bin A-B'!C1872,'Speed Bin A-B'!C1976)</f>
        <v>0</v>
      </c>
      <c r="D97" s="269">
        <f>SUM('Speed Bin A-B'!D104,'Speed Bin A-B'!D208,'Speed Bin A-B'!D312,'Speed Bin A-B'!D416,'Speed Bin A-B'!D520,'Speed Bin A-B'!D832,'Speed Bin A-B'!D936,'Speed Bin A-B'!D1040,'Speed Bin A-B'!D1144,'Speed Bin A-B'!D1248,'Speed Bin A-B'!D1560,'Speed Bin A-B'!D1664,'Speed Bin A-B'!D1768,'Speed Bin A-B'!D1872,'Speed Bin A-B'!D1976)</f>
        <v>0</v>
      </c>
      <c r="E97" s="269">
        <f>SUM('Speed Bin A-B'!E104,'Speed Bin A-B'!E208,'Speed Bin A-B'!E312,'Speed Bin A-B'!E416,'Speed Bin A-B'!E520,'Speed Bin A-B'!E832,'Speed Bin A-B'!E936,'Speed Bin A-B'!E1040,'Speed Bin A-B'!E1144,'Speed Bin A-B'!E1248,'Speed Bin A-B'!E1560,'Speed Bin A-B'!E1664,'Speed Bin A-B'!E1768,'Speed Bin A-B'!E1872,'Speed Bin A-B'!E1976)</f>
        <v>0</v>
      </c>
      <c r="F97" s="269">
        <f>SUM('Speed Bin A-B'!F104,'Speed Bin A-B'!F208,'Speed Bin A-B'!F312,'Speed Bin A-B'!F416,'Speed Bin A-B'!F520,'Speed Bin A-B'!F832,'Speed Bin A-B'!F936,'Speed Bin A-B'!F1040,'Speed Bin A-B'!F1144,'Speed Bin A-B'!F1248,'Speed Bin A-B'!F1560,'Speed Bin A-B'!F1664,'Speed Bin A-B'!F1768,'Speed Bin A-B'!F1872,'Speed Bin A-B'!F1976)</f>
        <v>1</v>
      </c>
      <c r="G97" s="269">
        <f>SUM('Speed Bin A-B'!G104,'Speed Bin A-B'!G208,'Speed Bin A-B'!G312,'Speed Bin A-B'!G416,'Speed Bin A-B'!G520,'Speed Bin A-B'!G832,'Speed Bin A-B'!G936,'Speed Bin A-B'!G1040,'Speed Bin A-B'!G1144,'Speed Bin A-B'!G1248,'Speed Bin A-B'!G1560,'Speed Bin A-B'!G1664,'Speed Bin A-B'!G1768,'Speed Bin A-B'!G1872,'Speed Bin A-B'!G1976)</f>
        <v>1</v>
      </c>
      <c r="H97" s="269">
        <f>SUM('Speed Bin A-B'!H104,'Speed Bin A-B'!H208,'Speed Bin A-B'!H312,'Speed Bin A-B'!H416,'Speed Bin A-B'!H520,'Speed Bin A-B'!H832,'Speed Bin A-B'!H936,'Speed Bin A-B'!H1040,'Speed Bin A-B'!H1144,'Speed Bin A-B'!H1248,'Speed Bin A-B'!H1560,'Speed Bin A-B'!H1664,'Speed Bin A-B'!H1768,'Speed Bin A-B'!H1872,'Speed Bin A-B'!H1976)</f>
        <v>4</v>
      </c>
      <c r="I97" s="269">
        <f>SUM('Speed Bin A-B'!I104,'Speed Bin A-B'!I208,'Speed Bin A-B'!I312,'Speed Bin A-B'!I416,'Speed Bin A-B'!I520,'Speed Bin A-B'!I832,'Speed Bin A-B'!I936,'Speed Bin A-B'!I1040,'Speed Bin A-B'!I1144,'Speed Bin A-B'!I1248,'Speed Bin A-B'!I1560,'Speed Bin A-B'!I1664,'Speed Bin A-B'!I1768,'Speed Bin A-B'!I1872,'Speed Bin A-B'!I1976)</f>
        <v>0</v>
      </c>
      <c r="J97" s="269">
        <f>SUM('Speed Bin A-B'!J104,'Speed Bin A-B'!J208,'Speed Bin A-B'!J312,'Speed Bin A-B'!J416,'Speed Bin A-B'!J520,'Speed Bin A-B'!J832,'Speed Bin A-B'!J936,'Speed Bin A-B'!J1040,'Speed Bin A-B'!J1144,'Speed Bin A-B'!J1248,'Speed Bin A-B'!J1560,'Speed Bin A-B'!J1664,'Speed Bin A-B'!J1768,'Speed Bin A-B'!J1872,'Speed Bin A-B'!J1976)</f>
        <v>2</v>
      </c>
      <c r="K97" s="269">
        <f>SUM('Speed Bin A-B'!K104,'Speed Bin A-B'!K208,'Speed Bin A-B'!K312,'Speed Bin A-B'!K416,'Speed Bin A-B'!K520,'Speed Bin A-B'!K832,'Speed Bin A-B'!K936,'Speed Bin A-B'!K1040,'Speed Bin A-B'!K1144,'Speed Bin A-B'!K1248,'Speed Bin A-B'!K1560,'Speed Bin A-B'!K1664,'Speed Bin A-B'!K1768,'Speed Bin A-B'!K1872,'Speed Bin A-B'!K1976)</f>
        <v>0</v>
      </c>
      <c r="L97" s="269">
        <f>SUM('Speed Bin A-B'!L104,'Speed Bin A-B'!L208,'Speed Bin A-B'!L312,'Speed Bin A-B'!L416,'Speed Bin A-B'!L520,'Speed Bin A-B'!L832,'Speed Bin A-B'!L936,'Speed Bin A-B'!L1040,'Speed Bin A-B'!L1144,'Speed Bin A-B'!L1248,'Speed Bin A-B'!L1560,'Speed Bin A-B'!L1664,'Speed Bin A-B'!L1768,'Speed Bin A-B'!L1872,'Speed Bin A-B'!L1976)</f>
        <v>0</v>
      </c>
      <c r="M97" s="269">
        <f>SUM('Speed Bin A-B'!M104,'Speed Bin A-B'!M208,'Speed Bin A-B'!M312,'Speed Bin A-B'!M416,'Speed Bin A-B'!M520,'Speed Bin A-B'!M832,'Speed Bin A-B'!M936,'Speed Bin A-B'!M1040,'Speed Bin A-B'!M1144,'Speed Bin A-B'!M1248,'Speed Bin A-B'!M1560,'Speed Bin A-B'!M1664,'Speed Bin A-B'!M1768,'Speed Bin A-B'!M1872,'Speed Bin A-B'!M1976)</f>
        <v>0</v>
      </c>
      <c r="N97" s="269">
        <f>SUM('Speed Bin A-B'!N104,'Speed Bin A-B'!N208,'Speed Bin A-B'!N312,'Speed Bin A-B'!N416,'Speed Bin A-B'!N520,'Speed Bin A-B'!N832,'Speed Bin A-B'!N936,'Speed Bin A-B'!N1040,'Speed Bin A-B'!N1144,'Speed Bin A-B'!N1248,'Speed Bin A-B'!N1560,'Speed Bin A-B'!N1664,'Speed Bin A-B'!N1768,'Speed Bin A-B'!N1872,'Speed Bin A-B'!N1976)</f>
        <v>0</v>
      </c>
      <c r="O97" s="269">
        <f>SUM('Speed Bin A-B'!O104,'Speed Bin A-B'!O208,'Speed Bin A-B'!O312,'Speed Bin A-B'!O416,'Speed Bin A-B'!O520,'Speed Bin A-B'!O832,'Speed Bin A-B'!O936,'Speed Bin A-B'!O1040,'Speed Bin A-B'!O1144,'Speed Bin A-B'!O1248,'Speed Bin A-B'!O1560,'Speed Bin A-B'!O1664,'Speed Bin A-B'!O1768,'Speed Bin A-B'!O1872,'Speed Bin A-B'!O1976)</f>
        <v>0</v>
      </c>
      <c r="P97" s="269">
        <f>SUM('Speed Bin A-B'!P104,'Speed Bin A-B'!P208,'Speed Bin A-B'!P312,'Speed Bin A-B'!P416,'Speed Bin A-B'!P520,'Speed Bin A-B'!P832,'Speed Bin A-B'!P936,'Speed Bin A-B'!P1040,'Speed Bin A-B'!P1144,'Speed Bin A-B'!P1248,'Speed Bin A-B'!P1560,'Speed Bin A-B'!P1664,'Speed Bin A-B'!P1768,'Speed Bin A-B'!P1872,'Speed Bin A-B'!P1976)</f>
        <v>0</v>
      </c>
      <c r="Q97" s="269">
        <f>SUM('Speed Bin A-B'!Q104,'Speed Bin A-B'!Q208,'Speed Bin A-B'!Q312,'Speed Bin A-B'!Q416,'Speed Bin A-B'!Q520,'Speed Bin A-B'!Q832,'Speed Bin A-B'!Q936,'Speed Bin A-B'!Q1040,'Speed Bin A-B'!Q1144,'Speed Bin A-B'!Q1248,'Speed Bin A-B'!Q1560,'Speed Bin A-B'!Q1664,'Speed Bin A-B'!Q1768,'Speed Bin A-B'!Q1872,'Speed Bin A-B'!Q1976)</f>
        <v>0</v>
      </c>
      <c r="R97" s="269">
        <f>SUM('Speed Bin A-B'!R104,'Speed Bin A-B'!R208,'Speed Bin A-B'!R312,'Speed Bin A-B'!R416,'Speed Bin A-B'!R520,'Speed Bin A-B'!R832,'Speed Bin A-B'!R936,'Speed Bin A-B'!R1040,'Speed Bin A-B'!R1144,'Speed Bin A-B'!R1248,'Speed Bin A-B'!R1560,'Speed Bin A-B'!R1664,'Speed Bin A-B'!R1768,'Speed Bin A-B'!R1872,'Speed Bin A-B'!R1976)</f>
        <v>0</v>
      </c>
      <c r="S97" s="269">
        <f>SUM('Speed Bin A-B'!S104,'Speed Bin A-B'!S208,'Speed Bin A-B'!S312,'Speed Bin A-B'!S416,'Speed Bin A-B'!S520,'Speed Bin A-B'!S832,'Speed Bin A-B'!S936,'Speed Bin A-B'!S1040,'Speed Bin A-B'!S1144,'Speed Bin A-B'!S1248,'Speed Bin A-B'!S1560,'Speed Bin A-B'!S1664,'Speed Bin A-B'!S1768,'Speed Bin A-B'!S1872,'Speed Bin A-B'!S1976)</f>
        <v>0</v>
      </c>
      <c r="T97" s="269">
        <f>SUM('Speed Bin A-B'!T104,'Speed Bin A-B'!T208,'Speed Bin A-B'!T312,'Speed Bin A-B'!T416,'Speed Bin A-B'!T520,'Speed Bin A-B'!T832,'Speed Bin A-B'!T936,'Speed Bin A-B'!T1040,'Speed Bin A-B'!T1144,'Speed Bin A-B'!T1248,'Speed Bin A-B'!T1560,'Speed Bin A-B'!T1664,'Speed Bin A-B'!T1768,'Speed Bin A-B'!T1872,'Speed Bin A-B'!T1976)</f>
        <v>0</v>
      </c>
      <c r="U97" s="269">
        <f>SUM('Speed Bin A-B'!U104,'Speed Bin A-B'!U208,'Speed Bin A-B'!U312,'Speed Bin A-B'!U416,'Speed Bin A-B'!U520,'Speed Bin A-B'!U832,'Speed Bin A-B'!U936,'Speed Bin A-B'!U1040,'Speed Bin A-B'!U1144,'Speed Bin A-B'!U1248,'Speed Bin A-B'!U1560,'Speed Bin A-B'!U1664,'Speed Bin A-B'!U1768,'Speed Bin A-B'!U1872,'Speed Bin A-B'!U1976)</f>
        <v>0</v>
      </c>
      <c r="V97" s="270">
        <f>IFERROR(AVERAGE('Speed Bin A-B'!V104,'Speed Bin A-B'!V208,'Speed Bin A-B'!V312,'Speed Bin A-B'!V416,'Speed Bin A-B'!V520,'Speed Bin A-B'!V832,'Speed Bin A-B'!V936,'Speed Bin A-B'!V1040,'Speed Bin A-B'!V1144,'Speed Bin A-B'!V1248,'Speed Bin A-B'!V1560,'Speed Bin A-B'!V1664,'Speed Bin A-B'!V1768,'Speed Bin A-B'!V1872,'Speed Bin A-B'!V1976),"-")</f>
        <v>32.700000000000003</v>
      </c>
      <c r="W97" s="270" t="str">
        <f>IFERROR(AVERAGE('Speed Bin A-B'!W104,'Speed Bin A-B'!W208,'Speed Bin A-B'!W312,'Speed Bin A-B'!W416,'Speed Bin A-B'!W520,'Speed Bin A-B'!W832,'Speed Bin A-B'!W936,'Speed Bin A-B'!W1040,'Speed Bin A-B'!W1144,'Speed Bin A-B'!W1248,'Speed Bin A-B'!W1560,'Speed Bin A-B'!W1664,'Speed Bin A-B'!W1768,'Speed Bin A-B'!W1872,'Speed Bin A-B'!W1976),"-")</f>
        <v>-</v>
      </c>
      <c r="X97" s="263"/>
      <c r="Y97" s="263"/>
    </row>
    <row r="98" spans="1:47" x14ac:dyDescent="0.2">
      <c r="A98" s="268">
        <v>0.97916666666666696</v>
      </c>
      <c r="B98" s="269">
        <f>SUM('Speed Bin A-B'!B105,'Speed Bin A-B'!B209,'Speed Bin A-B'!B313,'Speed Bin A-B'!B417,'Speed Bin A-B'!B521,'Speed Bin A-B'!B833,'Speed Bin A-B'!B937,'Speed Bin A-B'!B1041,'Speed Bin A-B'!B1145,'Speed Bin A-B'!B1249,'Speed Bin A-B'!B1561,'Speed Bin A-B'!B1665,'Speed Bin A-B'!B1769,'Speed Bin A-B'!B1873,'Speed Bin A-B'!B1977)</f>
        <v>6</v>
      </c>
      <c r="C98" s="269">
        <f>SUM('Speed Bin A-B'!C105,'Speed Bin A-B'!C209,'Speed Bin A-B'!C313,'Speed Bin A-B'!C417,'Speed Bin A-B'!C521,'Speed Bin A-B'!C833,'Speed Bin A-B'!C937,'Speed Bin A-B'!C1041,'Speed Bin A-B'!C1145,'Speed Bin A-B'!C1249,'Speed Bin A-B'!C1561,'Speed Bin A-B'!C1665,'Speed Bin A-B'!C1769,'Speed Bin A-B'!C1873,'Speed Bin A-B'!C1977)</f>
        <v>0</v>
      </c>
      <c r="D98" s="269">
        <f>SUM('Speed Bin A-B'!D105,'Speed Bin A-B'!D209,'Speed Bin A-B'!D313,'Speed Bin A-B'!D417,'Speed Bin A-B'!D521,'Speed Bin A-B'!D833,'Speed Bin A-B'!D937,'Speed Bin A-B'!D1041,'Speed Bin A-B'!D1145,'Speed Bin A-B'!D1249,'Speed Bin A-B'!D1561,'Speed Bin A-B'!D1665,'Speed Bin A-B'!D1769,'Speed Bin A-B'!D1873,'Speed Bin A-B'!D1977)</f>
        <v>0</v>
      </c>
      <c r="E98" s="269">
        <f>SUM('Speed Bin A-B'!E105,'Speed Bin A-B'!E209,'Speed Bin A-B'!E313,'Speed Bin A-B'!E417,'Speed Bin A-B'!E521,'Speed Bin A-B'!E833,'Speed Bin A-B'!E937,'Speed Bin A-B'!E1041,'Speed Bin A-B'!E1145,'Speed Bin A-B'!E1249,'Speed Bin A-B'!E1561,'Speed Bin A-B'!E1665,'Speed Bin A-B'!E1769,'Speed Bin A-B'!E1873,'Speed Bin A-B'!E1977)</f>
        <v>0</v>
      </c>
      <c r="F98" s="269">
        <f>SUM('Speed Bin A-B'!F105,'Speed Bin A-B'!F209,'Speed Bin A-B'!F313,'Speed Bin A-B'!F417,'Speed Bin A-B'!F521,'Speed Bin A-B'!F833,'Speed Bin A-B'!F937,'Speed Bin A-B'!F1041,'Speed Bin A-B'!F1145,'Speed Bin A-B'!F1249,'Speed Bin A-B'!F1561,'Speed Bin A-B'!F1665,'Speed Bin A-B'!F1769,'Speed Bin A-B'!F1873,'Speed Bin A-B'!F1977)</f>
        <v>1</v>
      </c>
      <c r="G98" s="269">
        <f>SUM('Speed Bin A-B'!G105,'Speed Bin A-B'!G209,'Speed Bin A-B'!G313,'Speed Bin A-B'!G417,'Speed Bin A-B'!G521,'Speed Bin A-B'!G833,'Speed Bin A-B'!G937,'Speed Bin A-B'!G1041,'Speed Bin A-B'!G1145,'Speed Bin A-B'!G1249,'Speed Bin A-B'!G1561,'Speed Bin A-B'!G1665,'Speed Bin A-B'!G1769,'Speed Bin A-B'!G1873,'Speed Bin A-B'!G1977)</f>
        <v>2</v>
      </c>
      <c r="H98" s="269">
        <f>SUM('Speed Bin A-B'!H105,'Speed Bin A-B'!H209,'Speed Bin A-B'!H313,'Speed Bin A-B'!H417,'Speed Bin A-B'!H521,'Speed Bin A-B'!H833,'Speed Bin A-B'!H937,'Speed Bin A-B'!H1041,'Speed Bin A-B'!H1145,'Speed Bin A-B'!H1249,'Speed Bin A-B'!H1561,'Speed Bin A-B'!H1665,'Speed Bin A-B'!H1769,'Speed Bin A-B'!H1873,'Speed Bin A-B'!H1977)</f>
        <v>2</v>
      </c>
      <c r="I98" s="269">
        <f>SUM('Speed Bin A-B'!I105,'Speed Bin A-B'!I209,'Speed Bin A-B'!I313,'Speed Bin A-B'!I417,'Speed Bin A-B'!I521,'Speed Bin A-B'!I833,'Speed Bin A-B'!I937,'Speed Bin A-B'!I1041,'Speed Bin A-B'!I1145,'Speed Bin A-B'!I1249,'Speed Bin A-B'!I1561,'Speed Bin A-B'!I1665,'Speed Bin A-B'!I1769,'Speed Bin A-B'!I1873,'Speed Bin A-B'!I1977)</f>
        <v>0</v>
      </c>
      <c r="J98" s="269">
        <f>SUM('Speed Bin A-B'!J105,'Speed Bin A-B'!J209,'Speed Bin A-B'!J313,'Speed Bin A-B'!J417,'Speed Bin A-B'!J521,'Speed Bin A-B'!J833,'Speed Bin A-B'!J937,'Speed Bin A-B'!J1041,'Speed Bin A-B'!J1145,'Speed Bin A-B'!J1249,'Speed Bin A-B'!J1561,'Speed Bin A-B'!J1665,'Speed Bin A-B'!J1769,'Speed Bin A-B'!J1873,'Speed Bin A-B'!J1977)</f>
        <v>1</v>
      </c>
      <c r="K98" s="269">
        <f>SUM('Speed Bin A-B'!K105,'Speed Bin A-B'!K209,'Speed Bin A-B'!K313,'Speed Bin A-B'!K417,'Speed Bin A-B'!K521,'Speed Bin A-B'!K833,'Speed Bin A-B'!K937,'Speed Bin A-B'!K1041,'Speed Bin A-B'!K1145,'Speed Bin A-B'!K1249,'Speed Bin A-B'!K1561,'Speed Bin A-B'!K1665,'Speed Bin A-B'!K1769,'Speed Bin A-B'!K1873,'Speed Bin A-B'!K1977)</f>
        <v>0</v>
      </c>
      <c r="L98" s="269">
        <f>SUM('Speed Bin A-B'!L105,'Speed Bin A-B'!L209,'Speed Bin A-B'!L313,'Speed Bin A-B'!L417,'Speed Bin A-B'!L521,'Speed Bin A-B'!L833,'Speed Bin A-B'!L937,'Speed Bin A-B'!L1041,'Speed Bin A-B'!L1145,'Speed Bin A-B'!L1249,'Speed Bin A-B'!L1561,'Speed Bin A-B'!L1665,'Speed Bin A-B'!L1769,'Speed Bin A-B'!L1873,'Speed Bin A-B'!L1977)</f>
        <v>0</v>
      </c>
      <c r="M98" s="269">
        <f>SUM('Speed Bin A-B'!M105,'Speed Bin A-B'!M209,'Speed Bin A-B'!M313,'Speed Bin A-B'!M417,'Speed Bin A-B'!M521,'Speed Bin A-B'!M833,'Speed Bin A-B'!M937,'Speed Bin A-B'!M1041,'Speed Bin A-B'!M1145,'Speed Bin A-B'!M1249,'Speed Bin A-B'!M1561,'Speed Bin A-B'!M1665,'Speed Bin A-B'!M1769,'Speed Bin A-B'!M1873,'Speed Bin A-B'!M1977)</f>
        <v>0</v>
      </c>
      <c r="N98" s="269">
        <f>SUM('Speed Bin A-B'!N105,'Speed Bin A-B'!N209,'Speed Bin A-B'!N313,'Speed Bin A-B'!N417,'Speed Bin A-B'!N521,'Speed Bin A-B'!N833,'Speed Bin A-B'!N937,'Speed Bin A-B'!N1041,'Speed Bin A-B'!N1145,'Speed Bin A-B'!N1249,'Speed Bin A-B'!N1561,'Speed Bin A-B'!N1665,'Speed Bin A-B'!N1769,'Speed Bin A-B'!N1873,'Speed Bin A-B'!N1977)</f>
        <v>0</v>
      </c>
      <c r="O98" s="269">
        <f>SUM('Speed Bin A-B'!O105,'Speed Bin A-B'!O209,'Speed Bin A-B'!O313,'Speed Bin A-B'!O417,'Speed Bin A-B'!O521,'Speed Bin A-B'!O833,'Speed Bin A-B'!O937,'Speed Bin A-B'!O1041,'Speed Bin A-B'!O1145,'Speed Bin A-B'!O1249,'Speed Bin A-B'!O1561,'Speed Bin A-B'!O1665,'Speed Bin A-B'!O1769,'Speed Bin A-B'!O1873,'Speed Bin A-B'!O1977)</f>
        <v>0</v>
      </c>
      <c r="P98" s="269">
        <f>SUM('Speed Bin A-B'!P105,'Speed Bin A-B'!P209,'Speed Bin A-B'!P313,'Speed Bin A-B'!P417,'Speed Bin A-B'!P521,'Speed Bin A-B'!P833,'Speed Bin A-B'!P937,'Speed Bin A-B'!P1041,'Speed Bin A-B'!P1145,'Speed Bin A-B'!P1249,'Speed Bin A-B'!P1561,'Speed Bin A-B'!P1665,'Speed Bin A-B'!P1769,'Speed Bin A-B'!P1873,'Speed Bin A-B'!P1977)</f>
        <v>0</v>
      </c>
      <c r="Q98" s="269">
        <f>SUM('Speed Bin A-B'!Q105,'Speed Bin A-B'!Q209,'Speed Bin A-B'!Q313,'Speed Bin A-B'!Q417,'Speed Bin A-B'!Q521,'Speed Bin A-B'!Q833,'Speed Bin A-B'!Q937,'Speed Bin A-B'!Q1041,'Speed Bin A-B'!Q1145,'Speed Bin A-B'!Q1249,'Speed Bin A-B'!Q1561,'Speed Bin A-B'!Q1665,'Speed Bin A-B'!Q1769,'Speed Bin A-B'!Q1873,'Speed Bin A-B'!Q1977)</f>
        <v>0</v>
      </c>
      <c r="R98" s="269">
        <f>SUM('Speed Bin A-B'!R105,'Speed Bin A-B'!R209,'Speed Bin A-B'!R313,'Speed Bin A-B'!R417,'Speed Bin A-B'!R521,'Speed Bin A-B'!R833,'Speed Bin A-B'!R937,'Speed Bin A-B'!R1041,'Speed Bin A-B'!R1145,'Speed Bin A-B'!R1249,'Speed Bin A-B'!R1561,'Speed Bin A-B'!R1665,'Speed Bin A-B'!R1769,'Speed Bin A-B'!R1873,'Speed Bin A-B'!R1977)</f>
        <v>0</v>
      </c>
      <c r="S98" s="269">
        <f>SUM('Speed Bin A-B'!S105,'Speed Bin A-B'!S209,'Speed Bin A-B'!S313,'Speed Bin A-B'!S417,'Speed Bin A-B'!S521,'Speed Bin A-B'!S833,'Speed Bin A-B'!S937,'Speed Bin A-B'!S1041,'Speed Bin A-B'!S1145,'Speed Bin A-B'!S1249,'Speed Bin A-B'!S1561,'Speed Bin A-B'!S1665,'Speed Bin A-B'!S1769,'Speed Bin A-B'!S1873,'Speed Bin A-B'!S1977)</f>
        <v>0</v>
      </c>
      <c r="T98" s="269">
        <f>SUM('Speed Bin A-B'!T105,'Speed Bin A-B'!T209,'Speed Bin A-B'!T313,'Speed Bin A-B'!T417,'Speed Bin A-B'!T521,'Speed Bin A-B'!T833,'Speed Bin A-B'!T937,'Speed Bin A-B'!T1041,'Speed Bin A-B'!T1145,'Speed Bin A-B'!T1249,'Speed Bin A-B'!T1561,'Speed Bin A-B'!T1665,'Speed Bin A-B'!T1769,'Speed Bin A-B'!T1873,'Speed Bin A-B'!T1977)</f>
        <v>0</v>
      </c>
      <c r="U98" s="269">
        <f>SUM('Speed Bin A-B'!U105,'Speed Bin A-B'!U209,'Speed Bin A-B'!U313,'Speed Bin A-B'!U417,'Speed Bin A-B'!U521,'Speed Bin A-B'!U833,'Speed Bin A-B'!U937,'Speed Bin A-B'!U1041,'Speed Bin A-B'!U1145,'Speed Bin A-B'!U1249,'Speed Bin A-B'!U1561,'Speed Bin A-B'!U1665,'Speed Bin A-B'!U1769,'Speed Bin A-B'!U1873,'Speed Bin A-B'!U1977)</f>
        <v>0</v>
      </c>
      <c r="V98" s="270">
        <f>IFERROR(AVERAGE('Speed Bin A-B'!V105,'Speed Bin A-B'!V209,'Speed Bin A-B'!V313,'Speed Bin A-B'!V417,'Speed Bin A-B'!V521,'Speed Bin A-B'!V833,'Speed Bin A-B'!V937,'Speed Bin A-B'!V1041,'Speed Bin A-B'!V1145,'Speed Bin A-B'!V1249,'Speed Bin A-B'!V1561,'Speed Bin A-B'!V1665,'Speed Bin A-B'!V1769,'Speed Bin A-B'!V1873,'Speed Bin A-B'!V1977),"-")</f>
        <v>29.35</v>
      </c>
      <c r="W98" s="270" t="str">
        <f>IFERROR(AVERAGE('Speed Bin A-B'!W105,'Speed Bin A-B'!W209,'Speed Bin A-B'!W313,'Speed Bin A-B'!W417,'Speed Bin A-B'!W521,'Speed Bin A-B'!W833,'Speed Bin A-B'!W937,'Speed Bin A-B'!W1041,'Speed Bin A-B'!W1145,'Speed Bin A-B'!W1249,'Speed Bin A-B'!W1561,'Speed Bin A-B'!W1665,'Speed Bin A-B'!W1769,'Speed Bin A-B'!W1873,'Speed Bin A-B'!W1977),"-")</f>
        <v>-</v>
      </c>
      <c r="X98" s="263"/>
      <c r="Y98" s="263"/>
    </row>
    <row r="99" spans="1:47" ht="13.5" thickBot="1" x14ac:dyDescent="0.25">
      <c r="A99" s="272">
        <v>0.98958333333333304</v>
      </c>
      <c r="B99" s="277">
        <f>SUM('Speed Bin A-B'!B106,'Speed Bin A-B'!B210,'Speed Bin A-B'!B314,'Speed Bin A-B'!B418,'Speed Bin A-B'!B522,'Speed Bin A-B'!B834,'Speed Bin A-B'!B938,'Speed Bin A-B'!B1042,'Speed Bin A-B'!B1146,'Speed Bin A-B'!B1250,'Speed Bin A-B'!B1562,'Speed Bin A-B'!B1666,'Speed Bin A-B'!B1770,'Speed Bin A-B'!B1874,'Speed Bin A-B'!B1978)</f>
        <v>1</v>
      </c>
      <c r="C99" s="277">
        <f>SUM('Speed Bin A-B'!C106,'Speed Bin A-B'!C210,'Speed Bin A-B'!C314,'Speed Bin A-B'!C418,'Speed Bin A-B'!C522,'Speed Bin A-B'!C834,'Speed Bin A-B'!C938,'Speed Bin A-B'!C1042,'Speed Bin A-B'!C1146,'Speed Bin A-B'!C1250,'Speed Bin A-B'!C1562,'Speed Bin A-B'!C1666,'Speed Bin A-B'!C1770,'Speed Bin A-B'!C1874,'Speed Bin A-B'!C1978)</f>
        <v>0</v>
      </c>
      <c r="D99" s="277">
        <f>SUM('Speed Bin A-B'!D106,'Speed Bin A-B'!D210,'Speed Bin A-B'!D314,'Speed Bin A-B'!D418,'Speed Bin A-B'!D522,'Speed Bin A-B'!D834,'Speed Bin A-B'!D938,'Speed Bin A-B'!D1042,'Speed Bin A-B'!D1146,'Speed Bin A-B'!D1250,'Speed Bin A-B'!D1562,'Speed Bin A-B'!D1666,'Speed Bin A-B'!D1770,'Speed Bin A-B'!D1874,'Speed Bin A-B'!D1978)</f>
        <v>0</v>
      </c>
      <c r="E99" s="277">
        <f>SUM('Speed Bin A-B'!E106,'Speed Bin A-B'!E210,'Speed Bin A-B'!E314,'Speed Bin A-B'!E418,'Speed Bin A-B'!E522,'Speed Bin A-B'!E834,'Speed Bin A-B'!E938,'Speed Bin A-B'!E1042,'Speed Bin A-B'!E1146,'Speed Bin A-B'!E1250,'Speed Bin A-B'!E1562,'Speed Bin A-B'!E1666,'Speed Bin A-B'!E1770,'Speed Bin A-B'!E1874,'Speed Bin A-B'!E1978)</f>
        <v>0</v>
      </c>
      <c r="F99" s="277">
        <f>SUM('Speed Bin A-B'!F106,'Speed Bin A-B'!F210,'Speed Bin A-B'!F314,'Speed Bin A-B'!F418,'Speed Bin A-B'!F522,'Speed Bin A-B'!F834,'Speed Bin A-B'!F938,'Speed Bin A-B'!F1042,'Speed Bin A-B'!F1146,'Speed Bin A-B'!F1250,'Speed Bin A-B'!F1562,'Speed Bin A-B'!F1666,'Speed Bin A-B'!F1770,'Speed Bin A-B'!F1874,'Speed Bin A-B'!F1978)</f>
        <v>0</v>
      </c>
      <c r="G99" s="277">
        <f>SUM('Speed Bin A-B'!G106,'Speed Bin A-B'!G210,'Speed Bin A-B'!G314,'Speed Bin A-B'!G418,'Speed Bin A-B'!G522,'Speed Bin A-B'!G834,'Speed Bin A-B'!G938,'Speed Bin A-B'!G1042,'Speed Bin A-B'!G1146,'Speed Bin A-B'!G1250,'Speed Bin A-B'!G1562,'Speed Bin A-B'!G1666,'Speed Bin A-B'!G1770,'Speed Bin A-B'!G1874,'Speed Bin A-B'!G1978)</f>
        <v>0</v>
      </c>
      <c r="H99" s="277">
        <f>SUM('Speed Bin A-B'!H106,'Speed Bin A-B'!H210,'Speed Bin A-B'!H314,'Speed Bin A-B'!H418,'Speed Bin A-B'!H522,'Speed Bin A-B'!H834,'Speed Bin A-B'!H938,'Speed Bin A-B'!H1042,'Speed Bin A-B'!H1146,'Speed Bin A-B'!H1250,'Speed Bin A-B'!H1562,'Speed Bin A-B'!H1666,'Speed Bin A-B'!H1770,'Speed Bin A-B'!H1874,'Speed Bin A-B'!H1978)</f>
        <v>1</v>
      </c>
      <c r="I99" s="277">
        <f>SUM('Speed Bin A-B'!I106,'Speed Bin A-B'!I210,'Speed Bin A-B'!I314,'Speed Bin A-B'!I418,'Speed Bin A-B'!I522,'Speed Bin A-B'!I834,'Speed Bin A-B'!I938,'Speed Bin A-B'!I1042,'Speed Bin A-B'!I1146,'Speed Bin A-B'!I1250,'Speed Bin A-B'!I1562,'Speed Bin A-B'!I1666,'Speed Bin A-B'!I1770,'Speed Bin A-B'!I1874,'Speed Bin A-B'!I1978)</f>
        <v>0</v>
      </c>
      <c r="J99" s="277">
        <f>SUM('Speed Bin A-B'!J106,'Speed Bin A-B'!J210,'Speed Bin A-B'!J314,'Speed Bin A-B'!J418,'Speed Bin A-B'!J522,'Speed Bin A-B'!J834,'Speed Bin A-B'!J938,'Speed Bin A-B'!J1042,'Speed Bin A-B'!J1146,'Speed Bin A-B'!J1250,'Speed Bin A-B'!J1562,'Speed Bin A-B'!J1666,'Speed Bin A-B'!J1770,'Speed Bin A-B'!J1874,'Speed Bin A-B'!J1978)</f>
        <v>0</v>
      </c>
      <c r="K99" s="277">
        <f>SUM('Speed Bin A-B'!K106,'Speed Bin A-B'!K210,'Speed Bin A-B'!K314,'Speed Bin A-B'!K418,'Speed Bin A-B'!K522,'Speed Bin A-B'!K834,'Speed Bin A-B'!K938,'Speed Bin A-B'!K1042,'Speed Bin A-B'!K1146,'Speed Bin A-B'!K1250,'Speed Bin A-B'!K1562,'Speed Bin A-B'!K1666,'Speed Bin A-B'!K1770,'Speed Bin A-B'!K1874,'Speed Bin A-B'!K1978)</f>
        <v>0</v>
      </c>
      <c r="L99" s="277">
        <f>SUM('Speed Bin A-B'!L106,'Speed Bin A-B'!L210,'Speed Bin A-B'!L314,'Speed Bin A-B'!L418,'Speed Bin A-B'!L522,'Speed Bin A-B'!L834,'Speed Bin A-B'!L938,'Speed Bin A-B'!L1042,'Speed Bin A-B'!L1146,'Speed Bin A-B'!L1250,'Speed Bin A-B'!L1562,'Speed Bin A-B'!L1666,'Speed Bin A-B'!L1770,'Speed Bin A-B'!L1874,'Speed Bin A-B'!L1978)</f>
        <v>0</v>
      </c>
      <c r="M99" s="277">
        <f>SUM('Speed Bin A-B'!M106,'Speed Bin A-B'!M210,'Speed Bin A-B'!M314,'Speed Bin A-B'!M418,'Speed Bin A-B'!M522,'Speed Bin A-B'!M834,'Speed Bin A-B'!M938,'Speed Bin A-B'!M1042,'Speed Bin A-B'!M1146,'Speed Bin A-B'!M1250,'Speed Bin A-B'!M1562,'Speed Bin A-B'!M1666,'Speed Bin A-B'!M1770,'Speed Bin A-B'!M1874,'Speed Bin A-B'!M1978)</f>
        <v>0</v>
      </c>
      <c r="N99" s="277">
        <f>SUM('Speed Bin A-B'!N106,'Speed Bin A-B'!N210,'Speed Bin A-B'!N314,'Speed Bin A-B'!N418,'Speed Bin A-B'!N522,'Speed Bin A-B'!N834,'Speed Bin A-B'!N938,'Speed Bin A-B'!N1042,'Speed Bin A-B'!N1146,'Speed Bin A-B'!N1250,'Speed Bin A-B'!N1562,'Speed Bin A-B'!N1666,'Speed Bin A-B'!N1770,'Speed Bin A-B'!N1874,'Speed Bin A-B'!N1978)</f>
        <v>0</v>
      </c>
      <c r="O99" s="277">
        <f>SUM('Speed Bin A-B'!O106,'Speed Bin A-B'!O210,'Speed Bin A-B'!O314,'Speed Bin A-B'!O418,'Speed Bin A-B'!O522,'Speed Bin A-B'!O834,'Speed Bin A-B'!O938,'Speed Bin A-B'!O1042,'Speed Bin A-B'!O1146,'Speed Bin A-B'!O1250,'Speed Bin A-B'!O1562,'Speed Bin A-B'!O1666,'Speed Bin A-B'!O1770,'Speed Bin A-B'!O1874,'Speed Bin A-B'!O1978)</f>
        <v>0</v>
      </c>
      <c r="P99" s="277">
        <f>SUM('Speed Bin A-B'!P106,'Speed Bin A-B'!P210,'Speed Bin A-B'!P314,'Speed Bin A-B'!P418,'Speed Bin A-B'!P522,'Speed Bin A-B'!P834,'Speed Bin A-B'!P938,'Speed Bin A-B'!P1042,'Speed Bin A-B'!P1146,'Speed Bin A-B'!P1250,'Speed Bin A-B'!P1562,'Speed Bin A-B'!P1666,'Speed Bin A-B'!P1770,'Speed Bin A-B'!P1874,'Speed Bin A-B'!P1978)</f>
        <v>0</v>
      </c>
      <c r="Q99" s="277">
        <f>SUM('Speed Bin A-B'!Q106,'Speed Bin A-B'!Q210,'Speed Bin A-B'!Q314,'Speed Bin A-B'!Q418,'Speed Bin A-B'!Q522,'Speed Bin A-B'!Q834,'Speed Bin A-B'!Q938,'Speed Bin A-B'!Q1042,'Speed Bin A-B'!Q1146,'Speed Bin A-B'!Q1250,'Speed Bin A-B'!Q1562,'Speed Bin A-B'!Q1666,'Speed Bin A-B'!Q1770,'Speed Bin A-B'!Q1874,'Speed Bin A-B'!Q1978)</f>
        <v>0</v>
      </c>
      <c r="R99" s="277">
        <f>SUM('Speed Bin A-B'!R106,'Speed Bin A-B'!R210,'Speed Bin A-B'!R314,'Speed Bin A-B'!R418,'Speed Bin A-B'!R522,'Speed Bin A-B'!R834,'Speed Bin A-B'!R938,'Speed Bin A-B'!R1042,'Speed Bin A-B'!R1146,'Speed Bin A-B'!R1250,'Speed Bin A-B'!R1562,'Speed Bin A-B'!R1666,'Speed Bin A-B'!R1770,'Speed Bin A-B'!R1874,'Speed Bin A-B'!R1978)</f>
        <v>0</v>
      </c>
      <c r="S99" s="277">
        <f>SUM('Speed Bin A-B'!S106,'Speed Bin A-B'!S210,'Speed Bin A-B'!S314,'Speed Bin A-B'!S418,'Speed Bin A-B'!S522,'Speed Bin A-B'!S834,'Speed Bin A-B'!S938,'Speed Bin A-B'!S1042,'Speed Bin A-B'!S1146,'Speed Bin A-B'!S1250,'Speed Bin A-B'!S1562,'Speed Bin A-B'!S1666,'Speed Bin A-B'!S1770,'Speed Bin A-B'!S1874,'Speed Bin A-B'!S1978)</f>
        <v>0</v>
      </c>
      <c r="T99" s="277">
        <f>SUM('Speed Bin A-B'!T106,'Speed Bin A-B'!T210,'Speed Bin A-B'!T314,'Speed Bin A-B'!T418,'Speed Bin A-B'!T522,'Speed Bin A-B'!T834,'Speed Bin A-B'!T938,'Speed Bin A-B'!T1042,'Speed Bin A-B'!T1146,'Speed Bin A-B'!T1250,'Speed Bin A-B'!T1562,'Speed Bin A-B'!T1666,'Speed Bin A-B'!T1770,'Speed Bin A-B'!T1874,'Speed Bin A-B'!T1978)</f>
        <v>0</v>
      </c>
      <c r="U99" s="277">
        <f>SUM('Speed Bin A-B'!U106,'Speed Bin A-B'!U210,'Speed Bin A-B'!U314,'Speed Bin A-B'!U418,'Speed Bin A-B'!U522,'Speed Bin A-B'!U834,'Speed Bin A-B'!U938,'Speed Bin A-B'!U1042,'Speed Bin A-B'!U1146,'Speed Bin A-B'!U1250,'Speed Bin A-B'!U1562,'Speed Bin A-B'!U1666,'Speed Bin A-B'!U1770,'Speed Bin A-B'!U1874,'Speed Bin A-B'!U1978)</f>
        <v>0</v>
      </c>
      <c r="V99" s="274">
        <f>IFERROR(AVERAGE('Speed Bin A-B'!V106,'Speed Bin A-B'!V210,'Speed Bin A-B'!V314,'Speed Bin A-B'!V418,'Speed Bin A-B'!V522,'Speed Bin A-B'!V834,'Speed Bin A-B'!V938,'Speed Bin A-B'!V1042,'Speed Bin A-B'!V1146,'Speed Bin A-B'!V1250,'Speed Bin A-B'!V1562,'Speed Bin A-B'!V1666,'Speed Bin A-B'!V1770,'Speed Bin A-B'!V1874,'Speed Bin A-B'!V1978),"-")</f>
        <v>33.299999999999997</v>
      </c>
      <c r="W99" s="274" t="str">
        <f>IFERROR(AVERAGE('Speed Bin A-B'!W106,'Speed Bin A-B'!W210,'Speed Bin A-B'!W314,'Speed Bin A-B'!W418,'Speed Bin A-B'!W522,'Speed Bin A-B'!W834,'Speed Bin A-B'!W938,'Speed Bin A-B'!W1042,'Speed Bin A-B'!W1146,'Speed Bin A-B'!W1250,'Speed Bin A-B'!W1562,'Speed Bin A-B'!W1666,'Speed Bin A-B'!W1770,'Speed Bin A-B'!W1874,'Speed Bin A-B'!W1978),"-")</f>
        <v>-</v>
      </c>
      <c r="X99" s="263"/>
      <c r="Y99" s="263"/>
    </row>
    <row r="100" spans="1:47" ht="13.5" thickTop="1" x14ac:dyDescent="0.2">
      <c r="A100" s="275" t="s">
        <v>44</v>
      </c>
      <c r="B100" s="265">
        <f>SUM(B32:B79)</f>
        <v>5536</v>
      </c>
      <c r="C100" s="265">
        <f t="shared" ref="C100:U100" si="29">SUM(C32:C79)</f>
        <v>44</v>
      </c>
      <c r="D100" s="265">
        <f t="shared" si="29"/>
        <v>179</v>
      </c>
      <c r="E100" s="265">
        <f t="shared" si="29"/>
        <v>531</v>
      </c>
      <c r="F100" s="265">
        <f t="shared" si="29"/>
        <v>2160</v>
      </c>
      <c r="G100" s="265">
        <f t="shared" si="29"/>
        <v>2161</v>
      </c>
      <c r="H100" s="265">
        <f t="shared" si="29"/>
        <v>429</v>
      </c>
      <c r="I100" s="265">
        <f t="shared" si="29"/>
        <v>28</v>
      </c>
      <c r="J100" s="265">
        <f t="shared" si="29"/>
        <v>4</v>
      </c>
      <c r="K100" s="265">
        <f t="shared" si="29"/>
        <v>0</v>
      </c>
      <c r="L100" s="265">
        <f t="shared" si="29"/>
        <v>0</v>
      </c>
      <c r="M100" s="265">
        <f t="shared" si="29"/>
        <v>0</v>
      </c>
      <c r="N100" s="265">
        <f t="shared" si="29"/>
        <v>0</v>
      </c>
      <c r="O100" s="265">
        <f t="shared" si="29"/>
        <v>0</v>
      </c>
      <c r="P100" s="265">
        <f t="shared" si="29"/>
        <v>0</v>
      </c>
      <c r="Q100" s="265">
        <f t="shared" si="29"/>
        <v>0</v>
      </c>
      <c r="R100" s="265">
        <f t="shared" si="29"/>
        <v>0</v>
      </c>
      <c r="S100" s="265">
        <f t="shared" si="29"/>
        <v>0</v>
      </c>
      <c r="T100" s="265">
        <f t="shared" si="29"/>
        <v>0</v>
      </c>
      <c r="U100" s="265">
        <f t="shared" si="29"/>
        <v>0</v>
      </c>
      <c r="V100" s="266">
        <f>IFERROR(AVERAGE('Speed Bin A-B'!V107,'Speed Bin A-B'!V211,'Speed Bin A-B'!V315,'Speed Bin A-B'!V419,'Speed Bin A-B'!V523,'Speed Bin A-B'!V835,'Speed Bin A-B'!V939,'Speed Bin A-B'!V1043,'Speed Bin A-B'!V1147,'Speed Bin A-B'!V1251,'Speed Bin A-B'!V1563,'Speed Bin A-B'!V1667,'Speed Bin A-B'!V1771,'Speed Bin A-B'!V1875,'Speed Bin A-B'!V1979),"-")</f>
        <v>24.499999999999996</v>
      </c>
      <c r="W100" s="266">
        <f>IFERROR(AVERAGE('Speed Bin A-B'!W107,'Speed Bin A-B'!W211,'Speed Bin A-B'!W315,'Speed Bin A-B'!W419,'Speed Bin A-B'!W523,'Speed Bin A-B'!W835,'Speed Bin A-B'!W939,'Speed Bin A-B'!W1043,'Speed Bin A-B'!W1147,'Speed Bin A-B'!W1251,'Speed Bin A-B'!W1563,'Speed Bin A-B'!W1667,'Speed Bin A-B'!W1771,'Speed Bin A-B'!W1875,'Speed Bin A-B'!W1979),"-")</f>
        <v>28.722222222222221</v>
      </c>
      <c r="X100" s="263"/>
      <c r="Y100" s="263"/>
    </row>
    <row r="101" spans="1:47" x14ac:dyDescent="0.2">
      <c r="A101" s="276" t="s">
        <v>45</v>
      </c>
      <c r="B101" s="269">
        <f>SUM(B28:B91)</f>
        <v>5863</v>
      </c>
      <c r="C101" s="269">
        <f t="shared" ref="C101:U101" si="30">SUM(C28:C91)</f>
        <v>45</v>
      </c>
      <c r="D101" s="269">
        <f t="shared" si="30"/>
        <v>183</v>
      </c>
      <c r="E101" s="269">
        <f t="shared" si="30"/>
        <v>543</v>
      </c>
      <c r="F101" s="269">
        <f t="shared" si="30"/>
        <v>2238</v>
      </c>
      <c r="G101" s="269">
        <f t="shared" si="30"/>
        <v>2298</v>
      </c>
      <c r="H101" s="269">
        <f t="shared" si="30"/>
        <v>501</v>
      </c>
      <c r="I101" s="269">
        <f t="shared" si="30"/>
        <v>45</v>
      </c>
      <c r="J101" s="269">
        <f t="shared" si="30"/>
        <v>8</v>
      </c>
      <c r="K101" s="269">
        <f t="shared" si="30"/>
        <v>2</v>
      </c>
      <c r="L101" s="269">
        <f t="shared" si="30"/>
        <v>0</v>
      </c>
      <c r="M101" s="269">
        <f t="shared" si="30"/>
        <v>0</v>
      </c>
      <c r="N101" s="269">
        <f t="shared" si="30"/>
        <v>0</v>
      </c>
      <c r="O101" s="269">
        <f t="shared" si="30"/>
        <v>0</v>
      </c>
      <c r="P101" s="269">
        <f t="shared" si="30"/>
        <v>0</v>
      </c>
      <c r="Q101" s="269">
        <f t="shared" si="30"/>
        <v>0</v>
      </c>
      <c r="R101" s="269">
        <f t="shared" si="30"/>
        <v>0</v>
      </c>
      <c r="S101" s="269">
        <f t="shared" si="30"/>
        <v>0</v>
      </c>
      <c r="T101" s="269">
        <f t="shared" si="30"/>
        <v>0</v>
      </c>
      <c r="U101" s="269">
        <f t="shared" si="30"/>
        <v>0</v>
      </c>
      <c r="V101" s="270">
        <f>IFERROR(AVERAGE('Speed Bin A-B'!V108,'Speed Bin A-B'!V212,'Speed Bin A-B'!V316,'Speed Bin A-B'!V420,'Speed Bin A-B'!V524,'Speed Bin A-B'!V836,'Speed Bin A-B'!V940,'Speed Bin A-B'!V1044,'Speed Bin A-B'!V1148,'Speed Bin A-B'!V1252,'Speed Bin A-B'!V1564,'Speed Bin A-B'!V1668,'Speed Bin A-B'!V1772,'Speed Bin A-B'!V1876,'Speed Bin A-B'!V1980),"-")</f>
        <v>24.68888888888889</v>
      </c>
      <c r="W101" s="270">
        <f>IFERROR(AVERAGE('Speed Bin A-B'!W108,'Speed Bin A-B'!W212,'Speed Bin A-B'!W316,'Speed Bin A-B'!W420,'Speed Bin A-B'!W524,'Speed Bin A-B'!W836,'Speed Bin A-B'!W940,'Speed Bin A-B'!W1044,'Speed Bin A-B'!W1148,'Speed Bin A-B'!W1252,'Speed Bin A-B'!W1564,'Speed Bin A-B'!W1668,'Speed Bin A-B'!W1772,'Speed Bin A-B'!W1876,'Speed Bin A-B'!W1980),"-")</f>
        <v>28.944444444444443</v>
      </c>
      <c r="X101" s="263"/>
      <c r="Y101" s="263"/>
    </row>
    <row r="102" spans="1:47" x14ac:dyDescent="0.2">
      <c r="A102" s="269" t="s">
        <v>46</v>
      </c>
      <c r="B102" s="269">
        <f>SUM(B28:B99)</f>
        <v>5924</v>
      </c>
      <c r="C102" s="269">
        <f t="shared" ref="C102:U102" si="31">SUM(C28:C99)</f>
        <v>45</v>
      </c>
      <c r="D102" s="269">
        <f t="shared" si="31"/>
        <v>184</v>
      </c>
      <c r="E102" s="269">
        <f t="shared" si="31"/>
        <v>544</v>
      </c>
      <c r="F102" s="269">
        <f t="shared" si="31"/>
        <v>2247</v>
      </c>
      <c r="G102" s="269">
        <f t="shared" si="31"/>
        <v>2321</v>
      </c>
      <c r="H102" s="269">
        <f t="shared" si="31"/>
        <v>519</v>
      </c>
      <c r="I102" s="269">
        <f t="shared" si="31"/>
        <v>49</v>
      </c>
      <c r="J102" s="269">
        <f t="shared" si="31"/>
        <v>12</v>
      </c>
      <c r="K102" s="269">
        <f t="shared" si="31"/>
        <v>3</v>
      </c>
      <c r="L102" s="269">
        <f t="shared" si="31"/>
        <v>0</v>
      </c>
      <c r="M102" s="269">
        <f t="shared" si="31"/>
        <v>0</v>
      </c>
      <c r="N102" s="269">
        <f t="shared" si="31"/>
        <v>0</v>
      </c>
      <c r="O102" s="269">
        <f t="shared" si="31"/>
        <v>0</v>
      </c>
      <c r="P102" s="269">
        <f t="shared" si="31"/>
        <v>0</v>
      </c>
      <c r="Q102" s="269">
        <f t="shared" si="31"/>
        <v>0</v>
      </c>
      <c r="R102" s="269">
        <f t="shared" si="31"/>
        <v>0</v>
      </c>
      <c r="S102" s="269">
        <f t="shared" si="31"/>
        <v>0</v>
      </c>
      <c r="T102" s="269">
        <f t="shared" si="31"/>
        <v>0</v>
      </c>
      <c r="U102" s="269">
        <f t="shared" si="31"/>
        <v>0</v>
      </c>
      <c r="V102" s="270">
        <f>IFERROR(AVERAGE('Speed Bin A-B'!V109,'Speed Bin A-B'!V213,'Speed Bin A-B'!V317,'Speed Bin A-B'!V421,'Speed Bin A-B'!V525,'Speed Bin A-B'!V837,'Speed Bin A-B'!V941,'Speed Bin A-B'!V1045,'Speed Bin A-B'!V1149,'Speed Bin A-B'!V1253,'Speed Bin A-B'!V1565,'Speed Bin A-B'!V1669,'Speed Bin A-B'!V1773,'Speed Bin A-B'!V1877,'Speed Bin A-B'!V1981),"-")</f>
        <v>24.744444444444447</v>
      </c>
      <c r="W102" s="270">
        <f>IFERROR(AVERAGE('Speed Bin A-B'!W109,'Speed Bin A-B'!W213,'Speed Bin A-B'!W317,'Speed Bin A-B'!W421,'Speed Bin A-B'!W525,'Speed Bin A-B'!W837,'Speed Bin A-B'!W941,'Speed Bin A-B'!W1045,'Speed Bin A-B'!W1149,'Speed Bin A-B'!W1253,'Speed Bin A-B'!W1565,'Speed Bin A-B'!W1669,'Speed Bin A-B'!W1773,'Speed Bin A-B'!W1877,'Speed Bin A-B'!W1981),"-")</f>
        <v>29.022222222222222</v>
      </c>
      <c r="X102" s="263"/>
      <c r="Y102" s="263"/>
    </row>
    <row r="103" spans="1:47" ht="13.5" thickBot="1" x14ac:dyDescent="0.25">
      <c r="A103" s="277" t="s">
        <v>47</v>
      </c>
      <c r="B103" s="277">
        <f>SUM(B4:B99)</f>
        <v>5975</v>
      </c>
      <c r="C103" s="277">
        <f t="shared" ref="C103:U103" si="32">SUM(C4:C99)</f>
        <v>45</v>
      </c>
      <c r="D103" s="277">
        <f t="shared" si="32"/>
        <v>184</v>
      </c>
      <c r="E103" s="277">
        <f t="shared" si="32"/>
        <v>546</v>
      </c>
      <c r="F103" s="277">
        <f t="shared" si="32"/>
        <v>2249</v>
      </c>
      <c r="G103" s="277">
        <f t="shared" si="32"/>
        <v>2335</v>
      </c>
      <c r="H103" s="277">
        <f t="shared" si="32"/>
        <v>541</v>
      </c>
      <c r="I103" s="277">
        <f t="shared" si="32"/>
        <v>57</v>
      </c>
      <c r="J103" s="277">
        <f t="shared" si="32"/>
        <v>12</v>
      </c>
      <c r="K103" s="277">
        <f t="shared" si="32"/>
        <v>6</v>
      </c>
      <c r="L103" s="277">
        <f t="shared" si="32"/>
        <v>0</v>
      </c>
      <c r="M103" s="277">
        <f t="shared" si="32"/>
        <v>0</v>
      </c>
      <c r="N103" s="277">
        <f t="shared" si="32"/>
        <v>0</v>
      </c>
      <c r="O103" s="277">
        <f t="shared" si="32"/>
        <v>0</v>
      </c>
      <c r="P103" s="277">
        <f t="shared" si="32"/>
        <v>0</v>
      </c>
      <c r="Q103" s="277">
        <f t="shared" si="32"/>
        <v>0</v>
      </c>
      <c r="R103" s="277">
        <f t="shared" si="32"/>
        <v>0</v>
      </c>
      <c r="S103" s="277">
        <f t="shared" si="32"/>
        <v>0</v>
      </c>
      <c r="T103" s="277">
        <f t="shared" si="32"/>
        <v>0</v>
      </c>
      <c r="U103" s="277">
        <f t="shared" si="32"/>
        <v>0</v>
      </c>
      <c r="V103" s="274">
        <f>IFERROR(AVERAGE('Speed Bin A-B'!V110,'Speed Bin A-B'!V214,'Speed Bin A-B'!V318,'Speed Bin A-B'!V422,'Speed Bin A-B'!V526,'Speed Bin A-B'!V838,'Speed Bin A-B'!V942,'Speed Bin A-B'!V1046,'Speed Bin A-B'!V1150,'Speed Bin A-B'!V1254,'Speed Bin A-B'!V1566,'Speed Bin A-B'!V1670,'Speed Bin A-B'!V1774,'Speed Bin A-B'!V1878,'Speed Bin A-B'!V1982),"-")</f>
        <v>24.811111111111114</v>
      </c>
      <c r="W103" s="274">
        <f>IFERROR(AVERAGE('Speed Bin A-B'!W110,'Speed Bin A-B'!W214,'Speed Bin A-B'!W318,'Speed Bin A-B'!W422,'Speed Bin A-B'!W526,'Speed Bin A-B'!W838,'Speed Bin A-B'!W942,'Speed Bin A-B'!W1046,'Speed Bin A-B'!W1150,'Speed Bin A-B'!W1254,'Speed Bin A-B'!W1566,'Speed Bin A-B'!W1670,'Speed Bin A-B'!W1774,'Speed Bin A-B'!W1878,'Speed Bin A-B'!W1982),"-")</f>
        <v>29.155555555555559</v>
      </c>
      <c r="X103" s="263"/>
      <c r="Y103" s="263"/>
    </row>
    <row r="104" spans="1:47" ht="13.5" thickTop="1" x14ac:dyDescent="0.2"/>
    <row r="105" spans="1:47" x14ac:dyDescent="0.2">
      <c r="A105" s="327" t="s">
        <v>142</v>
      </c>
    </row>
    <row r="106" spans="1:47" ht="13.5" thickBot="1" x14ac:dyDescent="0.25"/>
    <row r="107" spans="1:47" ht="14.25" thickTop="1" thickBot="1" x14ac:dyDescent="0.25">
      <c r="A107" s="261" t="s">
        <v>50</v>
      </c>
      <c r="B107" s="261" t="s">
        <v>30</v>
      </c>
      <c r="C107" s="262" t="s">
        <v>91</v>
      </c>
      <c r="D107" s="262" t="s">
        <v>92</v>
      </c>
      <c r="E107" s="262" t="s">
        <v>93</v>
      </c>
      <c r="F107" s="262" t="s">
        <v>94</v>
      </c>
      <c r="G107" s="262" t="s">
        <v>95</v>
      </c>
      <c r="H107" s="262" t="s">
        <v>96</v>
      </c>
      <c r="I107" s="262" t="s">
        <v>97</v>
      </c>
      <c r="J107" s="262" t="s">
        <v>98</v>
      </c>
      <c r="K107" s="262" t="s">
        <v>99</v>
      </c>
      <c r="L107" s="262" t="s">
        <v>100</v>
      </c>
      <c r="M107" s="262" t="s">
        <v>101</v>
      </c>
      <c r="N107" s="262" t="s">
        <v>102</v>
      </c>
      <c r="O107" s="262" t="s">
        <v>103</v>
      </c>
      <c r="P107" s="262" t="s">
        <v>104</v>
      </c>
      <c r="Q107" s="262" t="s">
        <v>105</v>
      </c>
      <c r="R107" s="262" t="s">
        <v>106</v>
      </c>
      <c r="S107" s="262" t="s">
        <v>107</v>
      </c>
      <c r="T107" s="262" t="s">
        <v>108</v>
      </c>
      <c r="U107" s="262" t="s">
        <v>109</v>
      </c>
      <c r="V107" s="261" t="s">
        <v>88</v>
      </c>
      <c r="W107" s="261" t="s">
        <v>110</v>
      </c>
      <c r="X107" s="263"/>
      <c r="Y107" s="263"/>
      <c r="Z107" s="261" t="s">
        <v>50</v>
      </c>
      <c r="AA107" s="262" t="s">
        <v>91</v>
      </c>
      <c r="AB107" s="262" t="s">
        <v>92</v>
      </c>
      <c r="AC107" s="262" t="s">
        <v>93</v>
      </c>
      <c r="AD107" s="262" t="s">
        <v>94</v>
      </c>
      <c r="AE107" s="262" t="s">
        <v>95</v>
      </c>
      <c r="AF107" s="262" t="s">
        <v>96</v>
      </c>
      <c r="AG107" s="262" t="s">
        <v>97</v>
      </c>
      <c r="AH107" s="262" t="s">
        <v>98</v>
      </c>
      <c r="AI107" s="262" t="s">
        <v>99</v>
      </c>
      <c r="AJ107" s="262" t="s">
        <v>100</v>
      </c>
      <c r="AK107" s="262" t="s">
        <v>101</v>
      </c>
      <c r="AL107" s="262" t="s">
        <v>102</v>
      </c>
      <c r="AM107" s="262" t="s">
        <v>103</v>
      </c>
      <c r="AN107" s="262" t="s">
        <v>104</v>
      </c>
      <c r="AO107" s="262" t="s">
        <v>105</v>
      </c>
      <c r="AP107" s="262" t="s">
        <v>106</v>
      </c>
      <c r="AQ107" s="262" t="s">
        <v>107</v>
      </c>
      <c r="AR107" s="262" t="s">
        <v>108</v>
      </c>
      <c r="AS107" s="262" t="s">
        <v>109</v>
      </c>
      <c r="AT107" s="261" t="s">
        <v>88</v>
      </c>
      <c r="AU107" s="261" t="s">
        <v>110</v>
      </c>
    </row>
    <row r="108" spans="1:47" ht="13.5" thickTop="1" x14ac:dyDescent="0.2">
      <c r="A108" s="264">
        <v>0</v>
      </c>
      <c r="B108" s="265">
        <f>SUM('Speed Bin A-B'!B11,'Speed Bin A-B'!B115,'Speed Bin A-B'!B219,'Speed Bin A-B'!B323,'Speed Bin A-B'!B427,'Speed Bin A-B'!B531,'Speed Bin A-B'!B635,'Speed Bin A-B'!B739,'Speed Bin A-B'!B843,'Speed Bin A-B'!B947,'Speed Bin A-B'!B1051,'Speed Bin A-B'!B1155,'Speed Bin A-B'!B1259,'Speed Bin A-B'!B1363,'Speed Bin A-B'!B1467,'Speed Bin A-B'!B1571,'Speed Bin A-B'!B1675,'Speed Bin A-B'!B1779,'Speed Bin A-B'!B1883,'Speed Bin A-B'!B1987,'Speed Bin A-B'!B2091)</f>
        <v>10</v>
      </c>
      <c r="C108" s="265">
        <f>SUM('Speed Bin A-B'!C11,'Speed Bin A-B'!C115,'Speed Bin A-B'!C219,'Speed Bin A-B'!C323,'Speed Bin A-B'!C427,'Speed Bin A-B'!C531,'Speed Bin A-B'!C635,'Speed Bin A-B'!C739,'Speed Bin A-B'!C843,'Speed Bin A-B'!C947,'Speed Bin A-B'!C1051,'Speed Bin A-B'!C1155,'Speed Bin A-B'!C1259,'Speed Bin A-B'!C1363,'Speed Bin A-B'!C1467,'Speed Bin A-B'!C1571,'Speed Bin A-B'!C1675,'Speed Bin A-B'!C1779,'Speed Bin A-B'!C1883,'Speed Bin A-B'!C1987,'Speed Bin A-B'!C2091)</f>
        <v>0</v>
      </c>
      <c r="D108" s="265">
        <f>SUM('Speed Bin A-B'!D11,'Speed Bin A-B'!D115,'Speed Bin A-B'!D219,'Speed Bin A-B'!D323,'Speed Bin A-B'!D427,'Speed Bin A-B'!D531,'Speed Bin A-B'!D635,'Speed Bin A-B'!D739,'Speed Bin A-B'!D843,'Speed Bin A-B'!D947,'Speed Bin A-B'!D1051,'Speed Bin A-B'!D1155,'Speed Bin A-B'!D1259,'Speed Bin A-B'!D1363,'Speed Bin A-B'!D1467,'Speed Bin A-B'!D1571,'Speed Bin A-B'!D1675,'Speed Bin A-B'!D1779,'Speed Bin A-B'!D1883,'Speed Bin A-B'!D1987,'Speed Bin A-B'!D2091)</f>
        <v>0</v>
      </c>
      <c r="E108" s="265">
        <f>SUM('Speed Bin A-B'!E11,'Speed Bin A-B'!E115,'Speed Bin A-B'!E219,'Speed Bin A-B'!E323,'Speed Bin A-B'!E427,'Speed Bin A-B'!E531,'Speed Bin A-B'!E635,'Speed Bin A-B'!E739,'Speed Bin A-B'!E843,'Speed Bin A-B'!E947,'Speed Bin A-B'!E1051,'Speed Bin A-B'!E1155,'Speed Bin A-B'!E1259,'Speed Bin A-B'!E1363,'Speed Bin A-B'!E1467,'Speed Bin A-B'!E1571,'Speed Bin A-B'!E1675,'Speed Bin A-B'!E1779,'Speed Bin A-B'!E1883,'Speed Bin A-B'!E1987,'Speed Bin A-B'!E2091)</f>
        <v>1</v>
      </c>
      <c r="F108" s="265">
        <f>SUM('Speed Bin A-B'!F11,'Speed Bin A-B'!F115,'Speed Bin A-B'!F219,'Speed Bin A-B'!F323,'Speed Bin A-B'!F427,'Speed Bin A-B'!F531,'Speed Bin A-B'!F635,'Speed Bin A-B'!F739,'Speed Bin A-B'!F843,'Speed Bin A-B'!F947,'Speed Bin A-B'!F1051,'Speed Bin A-B'!F1155,'Speed Bin A-B'!F1259,'Speed Bin A-B'!F1363,'Speed Bin A-B'!F1467,'Speed Bin A-B'!F1571,'Speed Bin A-B'!F1675,'Speed Bin A-B'!F1779,'Speed Bin A-B'!F1883,'Speed Bin A-B'!F1987,'Speed Bin A-B'!F2091)</f>
        <v>1</v>
      </c>
      <c r="G108" s="265">
        <f>SUM('Speed Bin A-B'!G11,'Speed Bin A-B'!G115,'Speed Bin A-B'!G219,'Speed Bin A-B'!G323,'Speed Bin A-B'!G427,'Speed Bin A-B'!G531,'Speed Bin A-B'!G635,'Speed Bin A-B'!G739,'Speed Bin A-B'!G843,'Speed Bin A-B'!G947,'Speed Bin A-B'!G1051,'Speed Bin A-B'!G1155,'Speed Bin A-B'!G1259,'Speed Bin A-B'!G1363,'Speed Bin A-B'!G1467,'Speed Bin A-B'!G1571,'Speed Bin A-B'!G1675,'Speed Bin A-B'!G1779,'Speed Bin A-B'!G1883,'Speed Bin A-B'!G1987,'Speed Bin A-B'!G2091)</f>
        <v>4</v>
      </c>
      <c r="H108" s="265">
        <f>SUM('Speed Bin A-B'!H11,'Speed Bin A-B'!H115,'Speed Bin A-B'!H219,'Speed Bin A-B'!H323,'Speed Bin A-B'!H427,'Speed Bin A-B'!H531,'Speed Bin A-B'!H635,'Speed Bin A-B'!H739,'Speed Bin A-B'!H843,'Speed Bin A-B'!H947,'Speed Bin A-B'!H1051,'Speed Bin A-B'!H1155,'Speed Bin A-B'!H1259,'Speed Bin A-B'!H1363,'Speed Bin A-B'!H1467,'Speed Bin A-B'!H1571,'Speed Bin A-B'!H1675,'Speed Bin A-B'!H1779,'Speed Bin A-B'!H1883,'Speed Bin A-B'!H1987,'Speed Bin A-B'!H2091)</f>
        <v>3</v>
      </c>
      <c r="I108" s="265">
        <f>SUM('Speed Bin A-B'!I11,'Speed Bin A-B'!I115,'Speed Bin A-B'!I219,'Speed Bin A-B'!I323,'Speed Bin A-B'!I427,'Speed Bin A-B'!I531,'Speed Bin A-B'!I635,'Speed Bin A-B'!I739,'Speed Bin A-B'!I843,'Speed Bin A-B'!I947,'Speed Bin A-B'!I1051,'Speed Bin A-B'!I1155,'Speed Bin A-B'!I1259,'Speed Bin A-B'!I1363,'Speed Bin A-B'!I1467,'Speed Bin A-B'!I1571,'Speed Bin A-B'!I1675,'Speed Bin A-B'!I1779,'Speed Bin A-B'!I1883,'Speed Bin A-B'!I1987,'Speed Bin A-B'!I2091)</f>
        <v>0</v>
      </c>
      <c r="J108" s="265">
        <f>SUM('Speed Bin A-B'!J11,'Speed Bin A-B'!J115,'Speed Bin A-B'!J219,'Speed Bin A-B'!J323,'Speed Bin A-B'!J427,'Speed Bin A-B'!J531,'Speed Bin A-B'!J635,'Speed Bin A-B'!J739,'Speed Bin A-B'!J843,'Speed Bin A-B'!J947,'Speed Bin A-B'!J1051,'Speed Bin A-B'!J1155,'Speed Bin A-B'!J1259,'Speed Bin A-B'!J1363,'Speed Bin A-B'!J1467,'Speed Bin A-B'!J1571,'Speed Bin A-B'!J1675,'Speed Bin A-B'!J1779,'Speed Bin A-B'!J1883,'Speed Bin A-B'!J1987,'Speed Bin A-B'!J2091)</f>
        <v>0</v>
      </c>
      <c r="K108" s="265">
        <f>SUM('Speed Bin A-B'!K11,'Speed Bin A-B'!K115,'Speed Bin A-B'!K219,'Speed Bin A-B'!K323,'Speed Bin A-B'!K427,'Speed Bin A-B'!K531,'Speed Bin A-B'!K635,'Speed Bin A-B'!K739,'Speed Bin A-B'!K843,'Speed Bin A-B'!K947,'Speed Bin A-B'!K1051,'Speed Bin A-B'!K1155,'Speed Bin A-B'!K1259,'Speed Bin A-B'!K1363,'Speed Bin A-B'!K1467,'Speed Bin A-B'!K1571,'Speed Bin A-B'!K1675,'Speed Bin A-B'!K1779,'Speed Bin A-B'!K1883,'Speed Bin A-B'!K1987,'Speed Bin A-B'!K2091)</f>
        <v>1</v>
      </c>
      <c r="L108" s="265">
        <f>SUM('Speed Bin A-B'!L11,'Speed Bin A-B'!L115,'Speed Bin A-B'!L219,'Speed Bin A-B'!L323,'Speed Bin A-B'!L427,'Speed Bin A-B'!L531,'Speed Bin A-B'!L635,'Speed Bin A-B'!L739,'Speed Bin A-B'!L843,'Speed Bin A-B'!L947,'Speed Bin A-B'!L1051,'Speed Bin A-B'!L1155,'Speed Bin A-B'!L1259,'Speed Bin A-B'!L1363,'Speed Bin A-B'!L1467,'Speed Bin A-B'!L1571,'Speed Bin A-B'!L1675,'Speed Bin A-B'!L1779,'Speed Bin A-B'!L1883,'Speed Bin A-B'!L1987,'Speed Bin A-B'!L2091)</f>
        <v>0</v>
      </c>
      <c r="M108" s="265">
        <f>SUM('Speed Bin A-B'!M11,'Speed Bin A-B'!M115,'Speed Bin A-B'!M219,'Speed Bin A-B'!M323,'Speed Bin A-B'!M427,'Speed Bin A-B'!M531,'Speed Bin A-B'!M635,'Speed Bin A-B'!M739,'Speed Bin A-B'!M843,'Speed Bin A-B'!M947,'Speed Bin A-B'!M1051,'Speed Bin A-B'!M1155,'Speed Bin A-B'!M1259,'Speed Bin A-B'!M1363,'Speed Bin A-B'!M1467,'Speed Bin A-B'!M1571,'Speed Bin A-B'!M1675,'Speed Bin A-B'!M1779,'Speed Bin A-B'!M1883,'Speed Bin A-B'!M1987,'Speed Bin A-B'!M2091)</f>
        <v>0</v>
      </c>
      <c r="N108" s="265">
        <f>SUM('Speed Bin A-B'!N11,'Speed Bin A-B'!N115,'Speed Bin A-B'!N219,'Speed Bin A-B'!N323,'Speed Bin A-B'!N427,'Speed Bin A-B'!N531,'Speed Bin A-B'!N635,'Speed Bin A-B'!N739,'Speed Bin A-B'!N843,'Speed Bin A-B'!N947,'Speed Bin A-B'!N1051,'Speed Bin A-B'!N1155,'Speed Bin A-B'!N1259,'Speed Bin A-B'!N1363,'Speed Bin A-B'!N1467,'Speed Bin A-B'!N1571,'Speed Bin A-B'!N1675,'Speed Bin A-B'!N1779,'Speed Bin A-B'!N1883,'Speed Bin A-B'!N1987,'Speed Bin A-B'!N2091)</f>
        <v>0</v>
      </c>
      <c r="O108" s="265">
        <f>SUM('Speed Bin A-B'!O11,'Speed Bin A-B'!O115,'Speed Bin A-B'!O219,'Speed Bin A-B'!O323,'Speed Bin A-B'!O427,'Speed Bin A-B'!O531,'Speed Bin A-B'!O635,'Speed Bin A-B'!O739,'Speed Bin A-B'!O843,'Speed Bin A-B'!O947,'Speed Bin A-B'!O1051,'Speed Bin A-B'!O1155,'Speed Bin A-B'!O1259,'Speed Bin A-B'!O1363,'Speed Bin A-B'!O1467,'Speed Bin A-B'!O1571,'Speed Bin A-B'!O1675,'Speed Bin A-B'!O1779,'Speed Bin A-B'!O1883,'Speed Bin A-B'!O1987,'Speed Bin A-B'!O2091)</f>
        <v>0</v>
      </c>
      <c r="P108" s="265">
        <f>SUM('Speed Bin A-B'!P11,'Speed Bin A-B'!P115,'Speed Bin A-B'!P219,'Speed Bin A-B'!P323,'Speed Bin A-B'!P427,'Speed Bin A-B'!P531,'Speed Bin A-B'!P635,'Speed Bin A-B'!P739,'Speed Bin A-B'!P843,'Speed Bin A-B'!P947,'Speed Bin A-B'!P1051,'Speed Bin A-B'!P1155,'Speed Bin A-B'!P1259,'Speed Bin A-B'!P1363,'Speed Bin A-B'!P1467,'Speed Bin A-B'!P1571,'Speed Bin A-B'!P1675,'Speed Bin A-B'!P1779,'Speed Bin A-B'!P1883,'Speed Bin A-B'!P1987,'Speed Bin A-B'!P2091)</f>
        <v>0</v>
      </c>
      <c r="Q108" s="265">
        <f>SUM('Speed Bin A-B'!Q11,'Speed Bin A-B'!Q115,'Speed Bin A-B'!Q219,'Speed Bin A-B'!Q323,'Speed Bin A-B'!Q427,'Speed Bin A-B'!Q531,'Speed Bin A-B'!Q635,'Speed Bin A-B'!Q739,'Speed Bin A-B'!Q843,'Speed Bin A-B'!Q947,'Speed Bin A-B'!Q1051,'Speed Bin A-B'!Q1155,'Speed Bin A-B'!Q1259,'Speed Bin A-B'!Q1363,'Speed Bin A-B'!Q1467,'Speed Bin A-B'!Q1571,'Speed Bin A-B'!Q1675,'Speed Bin A-B'!Q1779,'Speed Bin A-B'!Q1883,'Speed Bin A-B'!Q1987,'Speed Bin A-B'!Q2091)</f>
        <v>0</v>
      </c>
      <c r="R108" s="265">
        <f>SUM('Speed Bin A-B'!R11,'Speed Bin A-B'!R115,'Speed Bin A-B'!R219,'Speed Bin A-B'!R323,'Speed Bin A-B'!R427,'Speed Bin A-B'!R531,'Speed Bin A-B'!R635,'Speed Bin A-B'!R739,'Speed Bin A-B'!R843,'Speed Bin A-B'!R947,'Speed Bin A-B'!R1051,'Speed Bin A-B'!R1155,'Speed Bin A-B'!R1259,'Speed Bin A-B'!R1363,'Speed Bin A-B'!R1467,'Speed Bin A-B'!R1571,'Speed Bin A-B'!R1675,'Speed Bin A-B'!R1779,'Speed Bin A-B'!R1883,'Speed Bin A-B'!R1987,'Speed Bin A-B'!R2091)</f>
        <v>0</v>
      </c>
      <c r="S108" s="265">
        <f>SUM('Speed Bin A-B'!S11,'Speed Bin A-B'!S115,'Speed Bin A-B'!S219,'Speed Bin A-B'!S323,'Speed Bin A-B'!S427,'Speed Bin A-B'!S531,'Speed Bin A-B'!S635,'Speed Bin A-B'!S739,'Speed Bin A-B'!S843,'Speed Bin A-B'!S947,'Speed Bin A-B'!S1051,'Speed Bin A-B'!S1155,'Speed Bin A-B'!S1259,'Speed Bin A-B'!S1363,'Speed Bin A-B'!S1467,'Speed Bin A-B'!S1571,'Speed Bin A-B'!S1675,'Speed Bin A-B'!S1779,'Speed Bin A-B'!S1883,'Speed Bin A-B'!S1987,'Speed Bin A-B'!S2091)</f>
        <v>0</v>
      </c>
      <c r="T108" s="265">
        <f>SUM('Speed Bin A-B'!T11,'Speed Bin A-B'!T115,'Speed Bin A-B'!T219,'Speed Bin A-B'!T323,'Speed Bin A-B'!T427,'Speed Bin A-B'!T531,'Speed Bin A-B'!T635,'Speed Bin A-B'!T739,'Speed Bin A-B'!T843,'Speed Bin A-B'!T947,'Speed Bin A-B'!T1051,'Speed Bin A-B'!T1155,'Speed Bin A-B'!T1259,'Speed Bin A-B'!T1363,'Speed Bin A-B'!T1467,'Speed Bin A-B'!T1571,'Speed Bin A-B'!T1675,'Speed Bin A-B'!T1779,'Speed Bin A-B'!T1883,'Speed Bin A-B'!T1987,'Speed Bin A-B'!T2091)</f>
        <v>0</v>
      </c>
      <c r="U108" s="265">
        <f>SUM('Speed Bin A-B'!U11,'Speed Bin A-B'!U115,'Speed Bin A-B'!U219,'Speed Bin A-B'!U323,'Speed Bin A-B'!U427,'Speed Bin A-B'!U531,'Speed Bin A-B'!U635,'Speed Bin A-B'!U739,'Speed Bin A-B'!U843,'Speed Bin A-B'!U947,'Speed Bin A-B'!U1051,'Speed Bin A-B'!U1155,'Speed Bin A-B'!U1259,'Speed Bin A-B'!U1363,'Speed Bin A-B'!U1467,'Speed Bin A-B'!U1571,'Speed Bin A-B'!U1675,'Speed Bin A-B'!U1779,'Speed Bin A-B'!U1883,'Speed Bin A-B'!U1987,'Speed Bin A-B'!U2091)</f>
        <v>0</v>
      </c>
      <c r="V108" s="266">
        <f>IFERROR(AVERAGE('Speed Bin A-B'!V11,'Speed Bin A-B'!V115,'Speed Bin A-B'!V219,'Speed Bin A-B'!V323,'Speed Bin A-B'!V427,'Speed Bin A-B'!V531,'Speed Bin A-B'!V635,'Speed Bin A-B'!V739,'Speed Bin A-B'!V843,'Speed Bin A-B'!V947,'Speed Bin A-B'!V1051,'Speed Bin A-B'!V1155,'Speed Bin A-B'!V1259,'Speed Bin A-B'!V1363,'Speed Bin A-B'!V1467,'Speed Bin A-B'!V1571,'Speed Bin A-B'!V1675,'Speed Bin A-B'!V1779,'Speed Bin A-B'!V1883,'Speed Bin A-B'!V1987,'Speed Bin A-B'!V2091),"-")</f>
        <v>30.299999999999997</v>
      </c>
      <c r="W108" s="266" t="str">
        <f>IFERROR(AVERAGE('Speed Bin A-B'!W11,'Speed Bin A-B'!W115,'Speed Bin A-B'!W219,'Speed Bin A-B'!W323,'Speed Bin A-B'!W427,'Speed Bin A-B'!W531,'Speed Bin A-B'!W635,'Speed Bin A-B'!W739,'Speed Bin A-B'!W843,'Speed Bin A-B'!W947,'Speed Bin A-B'!W1051,'Speed Bin A-B'!W1155,'Speed Bin A-B'!W1259,'Speed Bin A-B'!W1363,'Speed Bin A-B'!W1467,'Speed Bin A-B'!W1571,'Speed Bin A-B'!W1675,'Speed Bin A-B'!W1779,'Speed Bin A-B'!W1883,'Speed Bin A-B'!W1987,'Speed Bin A-B'!W2091),"-")</f>
        <v>-</v>
      </c>
      <c r="X108" s="263"/>
      <c r="Y108" s="263"/>
      <c r="Z108" s="264">
        <v>0</v>
      </c>
      <c r="AA108" s="267">
        <f t="shared" ref="AA108" si="33">SUM(C108:C111)</f>
        <v>0</v>
      </c>
      <c r="AB108" s="267">
        <f t="shared" ref="AB108:AR108" si="34">SUM(D108:D111)</f>
        <v>0</v>
      </c>
      <c r="AC108" s="267">
        <f t="shared" si="34"/>
        <v>1</v>
      </c>
      <c r="AD108" s="267">
        <f t="shared" si="34"/>
        <v>2</v>
      </c>
      <c r="AE108" s="267">
        <f t="shared" si="34"/>
        <v>7</v>
      </c>
      <c r="AF108" s="267">
        <f t="shared" si="34"/>
        <v>12</v>
      </c>
      <c r="AG108" s="267">
        <f t="shared" si="34"/>
        <v>1</v>
      </c>
      <c r="AH108" s="267">
        <f t="shared" si="34"/>
        <v>1</v>
      </c>
      <c r="AI108" s="267">
        <f t="shared" si="34"/>
        <v>2</v>
      </c>
      <c r="AJ108" s="267">
        <f t="shared" si="34"/>
        <v>0</v>
      </c>
      <c r="AK108" s="267">
        <f t="shared" si="34"/>
        <v>0</v>
      </c>
      <c r="AL108" s="267">
        <f t="shared" si="34"/>
        <v>0</v>
      </c>
      <c r="AM108" s="267">
        <f t="shared" si="34"/>
        <v>0</v>
      </c>
      <c r="AN108" s="267">
        <f t="shared" si="34"/>
        <v>0</v>
      </c>
      <c r="AO108" s="267">
        <f t="shared" si="34"/>
        <v>0</v>
      </c>
      <c r="AP108" s="267">
        <f t="shared" si="34"/>
        <v>0</v>
      </c>
      <c r="AQ108" s="267">
        <f t="shared" si="34"/>
        <v>0</v>
      </c>
      <c r="AR108" s="267">
        <f t="shared" si="34"/>
        <v>0</v>
      </c>
      <c r="AS108" s="267">
        <f>SUM(U108:U111)</f>
        <v>0</v>
      </c>
      <c r="AT108" s="266">
        <f>IFERROR(AVERAGE(V108:V111),"-")</f>
        <v>32.772083333333335</v>
      </c>
      <c r="AU108" s="266" t="str">
        <f>IFERROR(AVERAGE(W108:W111),"-")</f>
        <v>-</v>
      </c>
    </row>
    <row r="109" spans="1:47" x14ac:dyDescent="0.2">
      <c r="A109" s="268">
        <v>1.0416666666666666E-2</v>
      </c>
      <c r="B109" s="269">
        <f>SUM('Speed Bin A-B'!B12,'Speed Bin A-B'!B116,'Speed Bin A-B'!B220,'Speed Bin A-B'!B324,'Speed Bin A-B'!B428,'Speed Bin A-B'!B532,'Speed Bin A-B'!B636,'Speed Bin A-B'!B740,'Speed Bin A-B'!B844,'Speed Bin A-B'!B948,'Speed Bin A-B'!B1052,'Speed Bin A-B'!B1156,'Speed Bin A-B'!B1260,'Speed Bin A-B'!B1364,'Speed Bin A-B'!B1468,'Speed Bin A-B'!B1572,'Speed Bin A-B'!B1676,'Speed Bin A-B'!B1780,'Speed Bin A-B'!B1884,'Speed Bin A-B'!B1988,'Speed Bin A-B'!B2092)</f>
        <v>7</v>
      </c>
      <c r="C109" s="269">
        <f>SUM('Speed Bin A-B'!C12,'Speed Bin A-B'!C116,'Speed Bin A-B'!C220,'Speed Bin A-B'!C324,'Speed Bin A-B'!C428,'Speed Bin A-B'!C532,'Speed Bin A-B'!C636,'Speed Bin A-B'!C740,'Speed Bin A-B'!C844,'Speed Bin A-B'!C948,'Speed Bin A-B'!C1052,'Speed Bin A-B'!C1156,'Speed Bin A-B'!C1260,'Speed Bin A-B'!C1364,'Speed Bin A-B'!C1468,'Speed Bin A-B'!C1572,'Speed Bin A-B'!C1676,'Speed Bin A-B'!C1780,'Speed Bin A-B'!C1884,'Speed Bin A-B'!C1988,'Speed Bin A-B'!C2092)</f>
        <v>0</v>
      </c>
      <c r="D109" s="269">
        <f>SUM('Speed Bin A-B'!D12,'Speed Bin A-B'!D116,'Speed Bin A-B'!D220,'Speed Bin A-B'!D324,'Speed Bin A-B'!D428,'Speed Bin A-B'!D532,'Speed Bin A-B'!D636,'Speed Bin A-B'!D740,'Speed Bin A-B'!D844,'Speed Bin A-B'!D948,'Speed Bin A-B'!D1052,'Speed Bin A-B'!D1156,'Speed Bin A-B'!D1260,'Speed Bin A-B'!D1364,'Speed Bin A-B'!D1468,'Speed Bin A-B'!D1572,'Speed Bin A-B'!D1676,'Speed Bin A-B'!D1780,'Speed Bin A-B'!D1884,'Speed Bin A-B'!D1988,'Speed Bin A-B'!D2092)</f>
        <v>0</v>
      </c>
      <c r="E109" s="269">
        <f>SUM('Speed Bin A-B'!E12,'Speed Bin A-B'!E116,'Speed Bin A-B'!E220,'Speed Bin A-B'!E324,'Speed Bin A-B'!E428,'Speed Bin A-B'!E532,'Speed Bin A-B'!E636,'Speed Bin A-B'!E740,'Speed Bin A-B'!E844,'Speed Bin A-B'!E948,'Speed Bin A-B'!E1052,'Speed Bin A-B'!E1156,'Speed Bin A-B'!E1260,'Speed Bin A-B'!E1364,'Speed Bin A-B'!E1468,'Speed Bin A-B'!E1572,'Speed Bin A-B'!E1676,'Speed Bin A-B'!E1780,'Speed Bin A-B'!E1884,'Speed Bin A-B'!E1988,'Speed Bin A-B'!E2092)</f>
        <v>0</v>
      </c>
      <c r="F109" s="269">
        <f>SUM('Speed Bin A-B'!F12,'Speed Bin A-B'!F116,'Speed Bin A-B'!F220,'Speed Bin A-B'!F324,'Speed Bin A-B'!F428,'Speed Bin A-B'!F532,'Speed Bin A-B'!F636,'Speed Bin A-B'!F740,'Speed Bin A-B'!F844,'Speed Bin A-B'!F948,'Speed Bin A-B'!F1052,'Speed Bin A-B'!F1156,'Speed Bin A-B'!F1260,'Speed Bin A-B'!F1364,'Speed Bin A-B'!F1468,'Speed Bin A-B'!F1572,'Speed Bin A-B'!F1676,'Speed Bin A-B'!F1780,'Speed Bin A-B'!F1884,'Speed Bin A-B'!F1988,'Speed Bin A-B'!F2092)</f>
        <v>1</v>
      </c>
      <c r="G109" s="269">
        <f>SUM('Speed Bin A-B'!G12,'Speed Bin A-B'!G116,'Speed Bin A-B'!G220,'Speed Bin A-B'!G324,'Speed Bin A-B'!G428,'Speed Bin A-B'!G532,'Speed Bin A-B'!G636,'Speed Bin A-B'!G740,'Speed Bin A-B'!G844,'Speed Bin A-B'!G948,'Speed Bin A-B'!G1052,'Speed Bin A-B'!G1156,'Speed Bin A-B'!G1260,'Speed Bin A-B'!G1364,'Speed Bin A-B'!G1468,'Speed Bin A-B'!G1572,'Speed Bin A-B'!G1676,'Speed Bin A-B'!G1780,'Speed Bin A-B'!G1884,'Speed Bin A-B'!G1988,'Speed Bin A-B'!G2092)</f>
        <v>3</v>
      </c>
      <c r="H109" s="269">
        <f>SUM('Speed Bin A-B'!H12,'Speed Bin A-B'!H116,'Speed Bin A-B'!H220,'Speed Bin A-B'!H324,'Speed Bin A-B'!H428,'Speed Bin A-B'!H532,'Speed Bin A-B'!H636,'Speed Bin A-B'!H740,'Speed Bin A-B'!H844,'Speed Bin A-B'!H948,'Speed Bin A-B'!H1052,'Speed Bin A-B'!H1156,'Speed Bin A-B'!H1260,'Speed Bin A-B'!H1364,'Speed Bin A-B'!H1468,'Speed Bin A-B'!H1572,'Speed Bin A-B'!H1676,'Speed Bin A-B'!H1780,'Speed Bin A-B'!H1884,'Speed Bin A-B'!H1988,'Speed Bin A-B'!H2092)</f>
        <v>2</v>
      </c>
      <c r="I109" s="269">
        <f>SUM('Speed Bin A-B'!I12,'Speed Bin A-B'!I116,'Speed Bin A-B'!I220,'Speed Bin A-B'!I324,'Speed Bin A-B'!I428,'Speed Bin A-B'!I532,'Speed Bin A-B'!I636,'Speed Bin A-B'!I740,'Speed Bin A-B'!I844,'Speed Bin A-B'!I948,'Speed Bin A-B'!I1052,'Speed Bin A-B'!I1156,'Speed Bin A-B'!I1260,'Speed Bin A-B'!I1364,'Speed Bin A-B'!I1468,'Speed Bin A-B'!I1572,'Speed Bin A-B'!I1676,'Speed Bin A-B'!I1780,'Speed Bin A-B'!I1884,'Speed Bin A-B'!I1988,'Speed Bin A-B'!I2092)</f>
        <v>0</v>
      </c>
      <c r="J109" s="269">
        <f>SUM('Speed Bin A-B'!J12,'Speed Bin A-B'!J116,'Speed Bin A-B'!J220,'Speed Bin A-B'!J324,'Speed Bin A-B'!J428,'Speed Bin A-B'!J532,'Speed Bin A-B'!J636,'Speed Bin A-B'!J740,'Speed Bin A-B'!J844,'Speed Bin A-B'!J948,'Speed Bin A-B'!J1052,'Speed Bin A-B'!J1156,'Speed Bin A-B'!J1260,'Speed Bin A-B'!J1364,'Speed Bin A-B'!J1468,'Speed Bin A-B'!J1572,'Speed Bin A-B'!J1676,'Speed Bin A-B'!J1780,'Speed Bin A-B'!J1884,'Speed Bin A-B'!J1988,'Speed Bin A-B'!J2092)</f>
        <v>1</v>
      </c>
      <c r="K109" s="269">
        <f>SUM('Speed Bin A-B'!K12,'Speed Bin A-B'!K116,'Speed Bin A-B'!K220,'Speed Bin A-B'!K324,'Speed Bin A-B'!K428,'Speed Bin A-B'!K532,'Speed Bin A-B'!K636,'Speed Bin A-B'!K740,'Speed Bin A-B'!K844,'Speed Bin A-B'!K948,'Speed Bin A-B'!K1052,'Speed Bin A-B'!K1156,'Speed Bin A-B'!K1260,'Speed Bin A-B'!K1364,'Speed Bin A-B'!K1468,'Speed Bin A-B'!K1572,'Speed Bin A-B'!K1676,'Speed Bin A-B'!K1780,'Speed Bin A-B'!K1884,'Speed Bin A-B'!K1988,'Speed Bin A-B'!K2092)</f>
        <v>0</v>
      </c>
      <c r="L109" s="269">
        <f>SUM('Speed Bin A-B'!L12,'Speed Bin A-B'!L116,'Speed Bin A-B'!L220,'Speed Bin A-B'!L324,'Speed Bin A-B'!L428,'Speed Bin A-B'!L532,'Speed Bin A-B'!L636,'Speed Bin A-B'!L740,'Speed Bin A-B'!L844,'Speed Bin A-B'!L948,'Speed Bin A-B'!L1052,'Speed Bin A-B'!L1156,'Speed Bin A-B'!L1260,'Speed Bin A-B'!L1364,'Speed Bin A-B'!L1468,'Speed Bin A-B'!L1572,'Speed Bin A-B'!L1676,'Speed Bin A-B'!L1780,'Speed Bin A-B'!L1884,'Speed Bin A-B'!L1988,'Speed Bin A-B'!L2092)</f>
        <v>0</v>
      </c>
      <c r="M109" s="269">
        <f>SUM('Speed Bin A-B'!M12,'Speed Bin A-B'!M116,'Speed Bin A-B'!M220,'Speed Bin A-B'!M324,'Speed Bin A-B'!M428,'Speed Bin A-B'!M532,'Speed Bin A-B'!M636,'Speed Bin A-B'!M740,'Speed Bin A-B'!M844,'Speed Bin A-B'!M948,'Speed Bin A-B'!M1052,'Speed Bin A-B'!M1156,'Speed Bin A-B'!M1260,'Speed Bin A-B'!M1364,'Speed Bin A-B'!M1468,'Speed Bin A-B'!M1572,'Speed Bin A-B'!M1676,'Speed Bin A-B'!M1780,'Speed Bin A-B'!M1884,'Speed Bin A-B'!M1988,'Speed Bin A-B'!M2092)</f>
        <v>0</v>
      </c>
      <c r="N109" s="269">
        <f>SUM('Speed Bin A-B'!N12,'Speed Bin A-B'!N116,'Speed Bin A-B'!N220,'Speed Bin A-B'!N324,'Speed Bin A-B'!N428,'Speed Bin A-B'!N532,'Speed Bin A-B'!N636,'Speed Bin A-B'!N740,'Speed Bin A-B'!N844,'Speed Bin A-B'!N948,'Speed Bin A-B'!N1052,'Speed Bin A-B'!N1156,'Speed Bin A-B'!N1260,'Speed Bin A-B'!N1364,'Speed Bin A-B'!N1468,'Speed Bin A-B'!N1572,'Speed Bin A-B'!N1676,'Speed Bin A-B'!N1780,'Speed Bin A-B'!N1884,'Speed Bin A-B'!N1988,'Speed Bin A-B'!N2092)</f>
        <v>0</v>
      </c>
      <c r="O109" s="269">
        <f>SUM('Speed Bin A-B'!O12,'Speed Bin A-B'!O116,'Speed Bin A-B'!O220,'Speed Bin A-B'!O324,'Speed Bin A-B'!O428,'Speed Bin A-B'!O532,'Speed Bin A-B'!O636,'Speed Bin A-B'!O740,'Speed Bin A-B'!O844,'Speed Bin A-B'!O948,'Speed Bin A-B'!O1052,'Speed Bin A-B'!O1156,'Speed Bin A-B'!O1260,'Speed Bin A-B'!O1364,'Speed Bin A-B'!O1468,'Speed Bin A-B'!O1572,'Speed Bin A-B'!O1676,'Speed Bin A-B'!O1780,'Speed Bin A-B'!O1884,'Speed Bin A-B'!O1988,'Speed Bin A-B'!O2092)</f>
        <v>0</v>
      </c>
      <c r="P109" s="269">
        <f>SUM('Speed Bin A-B'!P12,'Speed Bin A-B'!P116,'Speed Bin A-B'!P220,'Speed Bin A-B'!P324,'Speed Bin A-B'!P428,'Speed Bin A-B'!P532,'Speed Bin A-B'!P636,'Speed Bin A-B'!P740,'Speed Bin A-B'!P844,'Speed Bin A-B'!P948,'Speed Bin A-B'!P1052,'Speed Bin A-B'!P1156,'Speed Bin A-B'!P1260,'Speed Bin A-B'!P1364,'Speed Bin A-B'!P1468,'Speed Bin A-B'!P1572,'Speed Bin A-B'!P1676,'Speed Bin A-B'!P1780,'Speed Bin A-B'!P1884,'Speed Bin A-B'!P1988,'Speed Bin A-B'!P2092)</f>
        <v>0</v>
      </c>
      <c r="Q109" s="269">
        <f>SUM('Speed Bin A-B'!Q12,'Speed Bin A-B'!Q116,'Speed Bin A-B'!Q220,'Speed Bin A-B'!Q324,'Speed Bin A-B'!Q428,'Speed Bin A-B'!Q532,'Speed Bin A-B'!Q636,'Speed Bin A-B'!Q740,'Speed Bin A-B'!Q844,'Speed Bin A-B'!Q948,'Speed Bin A-B'!Q1052,'Speed Bin A-B'!Q1156,'Speed Bin A-B'!Q1260,'Speed Bin A-B'!Q1364,'Speed Bin A-B'!Q1468,'Speed Bin A-B'!Q1572,'Speed Bin A-B'!Q1676,'Speed Bin A-B'!Q1780,'Speed Bin A-B'!Q1884,'Speed Bin A-B'!Q1988,'Speed Bin A-B'!Q2092)</f>
        <v>0</v>
      </c>
      <c r="R109" s="269">
        <f>SUM('Speed Bin A-B'!R12,'Speed Bin A-B'!R116,'Speed Bin A-B'!R220,'Speed Bin A-B'!R324,'Speed Bin A-B'!R428,'Speed Bin A-B'!R532,'Speed Bin A-B'!R636,'Speed Bin A-B'!R740,'Speed Bin A-B'!R844,'Speed Bin A-B'!R948,'Speed Bin A-B'!R1052,'Speed Bin A-B'!R1156,'Speed Bin A-B'!R1260,'Speed Bin A-B'!R1364,'Speed Bin A-B'!R1468,'Speed Bin A-B'!R1572,'Speed Bin A-B'!R1676,'Speed Bin A-B'!R1780,'Speed Bin A-B'!R1884,'Speed Bin A-B'!R1988,'Speed Bin A-B'!R2092)</f>
        <v>0</v>
      </c>
      <c r="S109" s="269">
        <f>SUM('Speed Bin A-B'!S12,'Speed Bin A-B'!S116,'Speed Bin A-B'!S220,'Speed Bin A-B'!S324,'Speed Bin A-B'!S428,'Speed Bin A-B'!S532,'Speed Bin A-B'!S636,'Speed Bin A-B'!S740,'Speed Bin A-B'!S844,'Speed Bin A-B'!S948,'Speed Bin A-B'!S1052,'Speed Bin A-B'!S1156,'Speed Bin A-B'!S1260,'Speed Bin A-B'!S1364,'Speed Bin A-B'!S1468,'Speed Bin A-B'!S1572,'Speed Bin A-B'!S1676,'Speed Bin A-B'!S1780,'Speed Bin A-B'!S1884,'Speed Bin A-B'!S1988,'Speed Bin A-B'!S2092)</f>
        <v>0</v>
      </c>
      <c r="T109" s="269">
        <f>SUM('Speed Bin A-B'!T12,'Speed Bin A-B'!T116,'Speed Bin A-B'!T220,'Speed Bin A-B'!T324,'Speed Bin A-B'!T428,'Speed Bin A-B'!T532,'Speed Bin A-B'!T636,'Speed Bin A-B'!T740,'Speed Bin A-B'!T844,'Speed Bin A-B'!T948,'Speed Bin A-B'!T1052,'Speed Bin A-B'!T1156,'Speed Bin A-B'!T1260,'Speed Bin A-B'!T1364,'Speed Bin A-B'!T1468,'Speed Bin A-B'!T1572,'Speed Bin A-B'!T1676,'Speed Bin A-B'!T1780,'Speed Bin A-B'!T1884,'Speed Bin A-B'!T1988,'Speed Bin A-B'!T2092)</f>
        <v>0</v>
      </c>
      <c r="U109" s="269">
        <f>SUM('Speed Bin A-B'!U12,'Speed Bin A-B'!U116,'Speed Bin A-B'!U220,'Speed Bin A-B'!U324,'Speed Bin A-B'!U428,'Speed Bin A-B'!U532,'Speed Bin A-B'!U636,'Speed Bin A-B'!U740,'Speed Bin A-B'!U844,'Speed Bin A-B'!U948,'Speed Bin A-B'!U1052,'Speed Bin A-B'!U1156,'Speed Bin A-B'!U1260,'Speed Bin A-B'!U1364,'Speed Bin A-B'!U1468,'Speed Bin A-B'!U1572,'Speed Bin A-B'!U1676,'Speed Bin A-B'!U1780,'Speed Bin A-B'!U1884,'Speed Bin A-B'!U1988,'Speed Bin A-B'!U2092)</f>
        <v>0</v>
      </c>
      <c r="V109" s="270">
        <f>IFERROR(AVERAGE('Speed Bin A-B'!V12,'Speed Bin A-B'!V116,'Speed Bin A-B'!V220,'Speed Bin A-B'!V324,'Speed Bin A-B'!V428,'Speed Bin A-B'!V532,'Speed Bin A-B'!V636,'Speed Bin A-B'!V740,'Speed Bin A-B'!V844,'Speed Bin A-B'!V948,'Speed Bin A-B'!V1052,'Speed Bin A-B'!V1156,'Speed Bin A-B'!V1260,'Speed Bin A-B'!V1364,'Speed Bin A-B'!V1468,'Speed Bin A-B'!V1572,'Speed Bin A-B'!V1676,'Speed Bin A-B'!V1780,'Speed Bin A-B'!V1884,'Speed Bin A-B'!V1988,'Speed Bin A-B'!V2092),"-")</f>
        <v>30.68</v>
      </c>
      <c r="W109" s="270" t="str">
        <f>IFERROR(AVERAGE('Speed Bin A-B'!W12,'Speed Bin A-B'!W116,'Speed Bin A-B'!W220,'Speed Bin A-B'!W324,'Speed Bin A-B'!W428,'Speed Bin A-B'!W532,'Speed Bin A-B'!W636,'Speed Bin A-B'!W740,'Speed Bin A-B'!W844,'Speed Bin A-B'!W948,'Speed Bin A-B'!W1052,'Speed Bin A-B'!W1156,'Speed Bin A-B'!W1260,'Speed Bin A-B'!W1364,'Speed Bin A-B'!W1468,'Speed Bin A-B'!W1572,'Speed Bin A-B'!W1676,'Speed Bin A-B'!W1780,'Speed Bin A-B'!W1884,'Speed Bin A-B'!W1988,'Speed Bin A-B'!W2092),"-")</f>
        <v>-</v>
      </c>
      <c r="X109" s="263"/>
      <c r="Y109" s="263"/>
      <c r="Z109" s="268">
        <v>4.1666666666666664E-2</v>
      </c>
      <c r="AA109" s="271">
        <f t="shared" ref="AA109" si="35">SUM(C112:C115)</f>
        <v>0</v>
      </c>
      <c r="AB109" s="271">
        <f t="shared" ref="AB109:AR109" si="36">SUM(D112:D115)</f>
        <v>0</v>
      </c>
      <c r="AC109" s="271">
        <f t="shared" si="36"/>
        <v>0</v>
      </c>
      <c r="AD109" s="271">
        <f t="shared" si="36"/>
        <v>1</v>
      </c>
      <c r="AE109" s="271">
        <f t="shared" si="36"/>
        <v>4</v>
      </c>
      <c r="AF109" s="271">
        <f t="shared" si="36"/>
        <v>3</v>
      </c>
      <c r="AG109" s="271">
        <f t="shared" si="36"/>
        <v>2</v>
      </c>
      <c r="AH109" s="271">
        <f t="shared" si="36"/>
        <v>0</v>
      </c>
      <c r="AI109" s="271">
        <f t="shared" si="36"/>
        <v>0</v>
      </c>
      <c r="AJ109" s="271">
        <f t="shared" si="36"/>
        <v>0</v>
      </c>
      <c r="AK109" s="271">
        <f t="shared" si="36"/>
        <v>0</v>
      </c>
      <c r="AL109" s="271">
        <f t="shared" si="36"/>
        <v>0</v>
      </c>
      <c r="AM109" s="271">
        <f t="shared" si="36"/>
        <v>0</v>
      </c>
      <c r="AN109" s="271">
        <f t="shared" si="36"/>
        <v>0</v>
      </c>
      <c r="AO109" s="271">
        <f t="shared" si="36"/>
        <v>0</v>
      </c>
      <c r="AP109" s="271">
        <f t="shared" si="36"/>
        <v>0</v>
      </c>
      <c r="AQ109" s="271">
        <f t="shared" si="36"/>
        <v>0</v>
      </c>
      <c r="AR109" s="271">
        <f t="shared" si="36"/>
        <v>0</v>
      </c>
      <c r="AS109" s="271">
        <f>SUM(U112:U115)</f>
        <v>0</v>
      </c>
      <c r="AT109" s="270">
        <f>IFERROR(AVERAGE(V112:V115),"-")</f>
        <v>29.924999999999997</v>
      </c>
      <c r="AU109" s="270" t="str">
        <f>IFERROR(AVERAGE(W112:W115),"-")</f>
        <v>-</v>
      </c>
    </row>
    <row r="110" spans="1:47" x14ac:dyDescent="0.2">
      <c r="A110" s="268">
        <v>2.0833333333333332E-2</v>
      </c>
      <c r="B110" s="269">
        <f>SUM('Speed Bin A-B'!B13,'Speed Bin A-B'!B117,'Speed Bin A-B'!B221,'Speed Bin A-B'!B325,'Speed Bin A-B'!B429,'Speed Bin A-B'!B533,'Speed Bin A-B'!B637,'Speed Bin A-B'!B741,'Speed Bin A-B'!B845,'Speed Bin A-B'!B949,'Speed Bin A-B'!B1053,'Speed Bin A-B'!B1157,'Speed Bin A-B'!B1261,'Speed Bin A-B'!B1365,'Speed Bin A-B'!B1469,'Speed Bin A-B'!B1573,'Speed Bin A-B'!B1677,'Speed Bin A-B'!B1781,'Speed Bin A-B'!B1885,'Speed Bin A-B'!B1989,'Speed Bin A-B'!B2093)</f>
        <v>5</v>
      </c>
      <c r="C110" s="269">
        <f>SUM('Speed Bin A-B'!C13,'Speed Bin A-B'!C117,'Speed Bin A-B'!C221,'Speed Bin A-B'!C325,'Speed Bin A-B'!C429,'Speed Bin A-B'!C533,'Speed Bin A-B'!C637,'Speed Bin A-B'!C741,'Speed Bin A-B'!C845,'Speed Bin A-B'!C949,'Speed Bin A-B'!C1053,'Speed Bin A-B'!C1157,'Speed Bin A-B'!C1261,'Speed Bin A-B'!C1365,'Speed Bin A-B'!C1469,'Speed Bin A-B'!C1573,'Speed Bin A-B'!C1677,'Speed Bin A-B'!C1781,'Speed Bin A-B'!C1885,'Speed Bin A-B'!C1989,'Speed Bin A-B'!C2093)</f>
        <v>0</v>
      </c>
      <c r="D110" s="269">
        <f>SUM('Speed Bin A-B'!D13,'Speed Bin A-B'!D117,'Speed Bin A-B'!D221,'Speed Bin A-B'!D325,'Speed Bin A-B'!D429,'Speed Bin A-B'!D533,'Speed Bin A-B'!D637,'Speed Bin A-B'!D741,'Speed Bin A-B'!D845,'Speed Bin A-B'!D949,'Speed Bin A-B'!D1053,'Speed Bin A-B'!D1157,'Speed Bin A-B'!D1261,'Speed Bin A-B'!D1365,'Speed Bin A-B'!D1469,'Speed Bin A-B'!D1573,'Speed Bin A-B'!D1677,'Speed Bin A-B'!D1781,'Speed Bin A-B'!D1885,'Speed Bin A-B'!D1989,'Speed Bin A-B'!D2093)</f>
        <v>0</v>
      </c>
      <c r="E110" s="269">
        <f>SUM('Speed Bin A-B'!E13,'Speed Bin A-B'!E117,'Speed Bin A-B'!E221,'Speed Bin A-B'!E325,'Speed Bin A-B'!E429,'Speed Bin A-B'!E533,'Speed Bin A-B'!E637,'Speed Bin A-B'!E741,'Speed Bin A-B'!E845,'Speed Bin A-B'!E949,'Speed Bin A-B'!E1053,'Speed Bin A-B'!E1157,'Speed Bin A-B'!E1261,'Speed Bin A-B'!E1365,'Speed Bin A-B'!E1469,'Speed Bin A-B'!E1573,'Speed Bin A-B'!E1677,'Speed Bin A-B'!E1781,'Speed Bin A-B'!E1885,'Speed Bin A-B'!E1989,'Speed Bin A-B'!E2093)</f>
        <v>0</v>
      </c>
      <c r="F110" s="269">
        <f>SUM('Speed Bin A-B'!F13,'Speed Bin A-B'!F117,'Speed Bin A-B'!F221,'Speed Bin A-B'!F325,'Speed Bin A-B'!F429,'Speed Bin A-B'!F533,'Speed Bin A-B'!F637,'Speed Bin A-B'!F741,'Speed Bin A-B'!F845,'Speed Bin A-B'!F949,'Speed Bin A-B'!F1053,'Speed Bin A-B'!F1157,'Speed Bin A-B'!F1261,'Speed Bin A-B'!F1365,'Speed Bin A-B'!F1469,'Speed Bin A-B'!F1573,'Speed Bin A-B'!F1677,'Speed Bin A-B'!F1781,'Speed Bin A-B'!F1885,'Speed Bin A-B'!F1989,'Speed Bin A-B'!F2093)</f>
        <v>0</v>
      </c>
      <c r="G110" s="269">
        <f>SUM('Speed Bin A-B'!G13,'Speed Bin A-B'!G117,'Speed Bin A-B'!G221,'Speed Bin A-B'!G325,'Speed Bin A-B'!G429,'Speed Bin A-B'!G533,'Speed Bin A-B'!G637,'Speed Bin A-B'!G741,'Speed Bin A-B'!G845,'Speed Bin A-B'!G949,'Speed Bin A-B'!G1053,'Speed Bin A-B'!G1157,'Speed Bin A-B'!G1261,'Speed Bin A-B'!G1365,'Speed Bin A-B'!G1469,'Speed Bin A-B'!G1573,'Speed Bin A-B'!G1677,'Speed Bin A-B'!G1781,'Speed Bin A-B'!G1885,'Speed Bin A-B'!G1989,'Speed Bin A-B'!G2093)</f>
        <v>0</v>
      </c>
      <c r="H110" s="269">
        <f>SUM('Speed Bin A-B'!H13,'Speed Bin A-B'!H117,'Speed Bin A-B'!H221,'Speed Bin A-B'!H325,'Speed Bin A-B'!H429,'Speed Bin A-B'!H533,'Speed Bin A-B'!H637,'Speed Bin A-B'!H741,'Speed Bin A-B'!H845,'Speed Bin A-B'!H949,'Speed Bin A-B'!H1053,'Speed Bin A-B'!H1157,'Speed Bin A-B'!H1261,'Speed Bin A-B'!H1365,'Speed Bin A-B'!H1469,'Speed Bin A-B'!H1573,'Speed Bin A-B'!H1677,'Speed Bin A-B'!H1781,'Speed Bin A-B'!H1885,'Speed Bin A-B'!H1989,'Speed Bin A-B'!H2093)</f>
        <v>4</v>
      </c>
      <c r="I110" s="269">
        <f>SUM('Speed Bin A-B'!I13,'Speed Bin A-B'!I117,'Speed Bin A-B'!I221,'Speed Bin A-B'!I325,'Speed Bin A-B'!I429,'Speed Bin A-B'!I533,'Speed Bin A-B'!I637,'Speed Bin A-B'!I741,'Speed Bin A-B'!I845,'Speed Bin A-B'!I949,'Speed Bin A-B'!I1053,'Speed Bin A-B'!I1157,'Speed Bin A-B'!I1261,'Speed Bin A-B'!I1365,'Speed Bin A-B'!I1469,'Speed Bin A-B'!I1573,'Speed Bin A-B'!I1677,'Speed Bin A-B'!I1781,'Speed Bin A-B'!I1885,'Speed Bin A-B'!I1989,'Speed Bin A-B'!I2093)</f>
        <v>0</v>
      </c>
      <c r="J110" s="269">
        <f>SUM('Speed Bin A-B'!J13,'Speed Bin A-B'!J117,'Speed Bin A-B'!J221,'Speed Bin A-B'!J325,'Speed Bin A-B'!J429,'Speed Bin A-B'!J533,'Speed Bin A-B'!J637,'Speed Bin A-B'!J741,'Speed Bin A-B'!J845,'Speed Bin A-B'!J949,'Speed Bin A-B'!J1053,'Speed Bin A-B'!J1157,'Speed Bin A-B'!J1261,'Speed Bin A-B'!J1365,'Speed Bin A-B'!J1469,'Speed Bin A-B'!J1573,'Speed Bin A-B'!J1677,'Speed Bin A-B'!J1781,'Speed Bin A-B'!J1885,'Speed Bin A-B'!J1989,'Speed Bin A-B'!J2093)</f>
        <v>0</v>
      </c>
      <c r="K110" s="269">
        <f>SUM('Speed Bin A-B'!K13,'Speed Bin A-B'!K117,'Speed Bin A-B'!K221,'Speed Bin A-B'!K325,'Speed Bin A-B'!K429,'Speed Bin A-B'!K533,'Speed Bin A-B'!K637,'Speed Bin A-B'!K741,'Speed Bin A-B'!K845,'Speed Bin A-B'!K949,'Speed Bin A-B'!K1053,'Speed Bin A-B'!K1157,'Speed Bin A-B'!K1261,'Speed Bin A-B'!K1365,'Speed Bin A-B'!K1469,'Speed Bin A-B'!K1573,'Speed Bin A-B'!K1677,'Speed Bin A-B'!K1781,'Speed Bin A-B'!K1885,'Speed Bin A-B'!K1989,'Speed Bin A-B'!K2093)</f>
        <v>1</v>
      </c>
      <c r="L110" s="269">
        <f>SUM('Speed Bin A-B'!L13,'Speed Bin A-B'!L117,'Speed Bin A-B'!L221,'Speed Bin A-B'!L325,'Speed Bin A-B'!L429,'Speed Bin A-B'!L533,'Speed Bin A-B'!L637,'Speed Bin A-B'!L741,'Speed Bin A-B'!L845,'Speed Bin A-B'!L949,'Speed Bin A-B'!L1053,'Speed Bin A-B'!L1157,'Speed Bin A-B'!L1261,'Speed Bin A-B'!L1365,'Speed Bin A-B'!L1469,'Speed Bin A-B'!L1573,'Speed Bin A-B'!L1677,'Speed Bin A-B'!L1781,'Speed Bin A-B'!L1885,'Speed Bin A-B'!L1989,'Speed Bin A-B'!L2093)</f>
        <v>0</v>
      </c>
      <c r="M110" s="269">
        <f>SUM('Speed Bin A-B'!M13,'Speed Bin A-B'!M117,'Speed Bin A-B'!M221,'Speed Bin A-B'!M325,'Speed Bin A-B'!M429,'Speed Bin A-B'!M533,'Speed Bin A-B'!M637,'Speed Bin A-B'!M741,'Speed Bin A-B'!M845,'Speed Bin A-B'!M949,'Speed Bin A-B'!M1053,'Speed Bin A-B'!M1157,'Speed Bin A-B'!M1261,'Speed Bin A-B'!M1365,'Speed Bin A-B'!M1469,'Speed Bin A-B'!M1573,'Speed Bin A-B'!M1677,'Speed Bin A-B'!M1781,'Speed Bin A-B'!M1885,'Speed Bin A-B'!M1989,'Speed Bin A-B'!M2093)</f>
        <v>0</v>
      </c>
      <c r="N110" s="269">
        <f>SUM('Speed Bin A-B'!N13,'Speed Bin A-B'!N117,'Speed Bin A-B'!N221,'Speed Bin A-B'!N325,'Speed Bin A-B'!N429,'Speed Bin A-B'!N533,'Speed Bin A-B'!N637,'Speed Bin A-B'!N741,'Speed Bin A-B'!N845,'Speed Bin A-B'!N949,'Speed Bin A-B'!N1053,'Speed Bin A-B'!N1157,'Speed Bin A-B'!N1261,'Speed Bin A-B'!N1365,'Speed Bin A-B'!N1469,'Speed Bin A-B'!N1573,'Speed Bin A-B'!N1677,'Speed Bin A-B'!N1781,'Speed Bin A-B'!N1885,'Speed Bin A-B'!N1989,'Speed Bin A-B'!N2093)</f>
        <v>0</v>
      </c>
      <c r="O110" s="269">
        <f>SUM('Speed Bin A-B'!O13,'Speed Bin A-B'!O117,'Speed Bin A-B'!O221,'Speed Bin A-B'!O325,'Speed Bin A-B'!O429,'Speed Bin A-B'!O533,'Speed Bin A-B'!O637,'Speed Bin A-B'!O741,'Speed Bin A-B'!O845,'Speed Bin A-B'!O949,'Speed Bin A-B'!O1053,'Speed Bin A-B'!O1157,'Speed Bin A-B'!O1261,'Speed Bin A-B'!O1365,'Speed Bin A-B'!O1469,'Speed Bin A-B'!O1573,'Speed Bin A-B'!O1677,'Speed Bin A-B'!O1781,'Speed Bin A-B'!O1885,'Speed Bin A-B'!O1989,'Speed Bin A-B'!O2093)</f>
        <v>0</v>
      </c>
      <c r="P110" s="269">
        <f>SUM('Speed Bin A-B'!P13,'Speed Bin A-B'!P117,'Speed Bin A-B'!P221,'Speed Bin A-B'!P325,'Speed Bin A-B'!P429,'Speed Bin A-B'!P533,'Speed Bin A-B'!P637,'Speed Bin A-B'!P741,'Speed Bin A-B'!P845,'Speed Bin A-B'!P949,'Speed Bin A-B'!P1053,'Speed Bin A-B'!P1157,'Speed Bin A-B'!P1261,'Speed Bin A-B'!P1365,'Speed Bin A-B'!P1469,'Speed Bin A-B'!P1573,'Speed Bin A-B'!P1677,'Speed Bin A-B'!P1781,'Speed Bin A-B'!P1885,'Speed Bin A-B'!P1989,'Speed Bin A-B'!P2093)</f>
        <v>0</v>
      </c>
      <c r="Q110" s="269">
        <f>SUM('Speed Bin A-B'!Q13,'Speed Bin A-B'!Q117,'Speed Bin A-B'!Q221,'Speed Bin A-B'!Q325,'Speed Bin A-B'!Q429,'Speed Bin A-B'!Q533,'Speed Bin A-B'!Q637,'Speed Bin A-B'!Q741,'Speed Bin A-B'!Q845,'Speed Bin A-B'!Q949,'Speed Bin A-B'!Q1053,'Speed Bin A-B'!Q1157,'Speed Bin A-B'!Q1261,'Speed Bin A-B'!Q1365,'Speed Bin A-B'!Q1469,'Speed Bin A-B'!Q1573,'Speed Bin A-B'!Q1677,'Speed Bin A-B'!Q1781,'Speed Bin A-B'!Q1885,'Speed Bin A-B'!Q1989,'Speed Bin A-B'!Q2093)</f>
        <v>0</v>
      </c>
      <c r="R110" s="269">
        <f>SUM('Speed Bin A-B'!R13,'Speed Bin A-B'!R117,'Speed Bin A-B'!R221,'Speed Bin A-B'!R325,'Speed Bin A-B'!R429,'Speed Bin A-B'!R533,'Speed Bin A-B'!R637,'Speed Bin A-B'!R741,'Speed Bin A-B'!R845,'Speed Bin A-B'!R949,'Speed Bin A-B'!R1053,'Speed Bin A-B'!R1157,'Speed Bin A-B'!R1261,'Speed Bin A-B'!R1365,'Speed Bin A-B'!R1469,'Speed Bin A-B'!R1573,'Speed Bin A-B'!R1677,'Speed Bin A-B'!R1781,'Speed Bin A-B'!R1885,'Speed Bin A-B'!R1989,'Speed Bin A-B'!R2093)</f>
        <v>0</v>
      </c>
      <c r="S110" s="269">
        <f>SUM('Speed Bin A-B'!S13,'Speed Bin A-B'!S117,'Speed Bin A-B'!S221,'Speed Bin A-B'!S325,'Speed Bin A-B'!S429,'Speed Bin A-B'!S533,'Speed Bin A-B'!S637,'Speed Bin A-B'!S741,'Speed Bin A-B'!S845,'Speed Bin A-B'!S949,'Speed Bin A-B'!S1053,'Speed Bin A-B'!S1157,'Speed Bin A-B'!S1261,'Speed Bin A-B'!S1365,'Speed Bin A-B'!S1469,'Speed Bin A-B'!S1573,'Speed Bin A-B'!S1677,'Speed Bin A-B'!S1781,'Speed Bin A-B'!S1885,'Speed Bin A-B'!S1989,'Speed Bin A-B'!S2093)</f>
        <v>0</v>
      </c>
      <c r="T110" s="269">
        <f>SUM('Speed Bin A-B'!T13,'Speed Bin A-B'!T117,'Speed Bin A-B'!T221,'Speed Bin A-B'!T325,'Speed Bin A-B'!T429,'Speed Bin A-B'!T533,'Speed Bin A-B'!T637,'Speed Bin A-B'!T741,'Speed Bin A-B'!T845,'Speed Bin A-B'!T949,'Speed Bin A-B'!T1053,'Speed Bin A-B'!T1157,'Speed Bin A-B'!T1261,'Speed Bin A-B'!T1365,'Speed Bin A-B'!T1469,'Speed Bin A-B'!T1573,'Speed Bin A-B'!T1677,'Speed Bin A-B'!T1781,'Speed Bin A-B'!T1885,'Speed Bin A-B'!T1989,'Speed Bin A-B'!T2093)</f>
        <v>0</v>
      </c>
      <c r="U110" s="269">
        <f>SUM('Speed Bin A-B'!U13,'Speed Bin A-B'!U117,'Speed Bin A-B'!U221,'Speed Bin A-B'!U325,'Speed Bin A-B'!U429,'Speed Bin A-B'!U533,'Speed Bin A-B'!U637,'Speed Bin A-B'!U741,'Speed Bin A-B'!U845,'Speed Bin A-B'!U949,'Speed Bin A-B'!U1053,'Speed Bin A-B'!U1157,'Speed Bin A-B'!U1261,'Speed Bin A-B'!U1365,'Speed Bin A-B'!U1469,'Speed Bin A-B'!U1573,'Speed Bin A-B'!U1677,'Speed Bin A-B'!U1781,'Speed Bin A-B'!U1885,'Speed Bin A-B'!U1989,'Speed Bin A-B'!U2093)</f>
        <v>0</v>
      </c>
      <c r="V110" s="270">
        <f>IFERROR(AVERAGE('Speed Bin A-B'!V13,'Speed Bin A-B'!V117,'Speed Bin A-B'!V221,'Speed Bin A-B'!V325,'Speed Bin A-B'!V429,'Speed Bin A-B'!V533,'Speed Bin A-B'!V637,'Speed Bin A-B'!V741,'Speed Bin A-B'!V845,'Speed Bin A-B'!V949,'Speed Bin A-B'!V1053,'Speed Bin A-B'!V1157,'Speed Bin A-B'!V1261,'Speed Bin A-B'!V1365,'Speed Bin A-B'!V1469,'Speed Bin A-B'!V1573,'Speed Bin A-B'!V1677,'Speed Bin A-B'!V1781,'Speed Bin A-B'!V1885,'Speed Bin A-B'!V1989,'Speed Bin A-B'!V2093),"-")</f>
        <v>36.075000000000003</v>
      </c>
      <c r="W110" s="270" t="str">
        <f>IFERROR(AVERAGE('Speed Bin A-B'!W13,'Speed Bin A-B'!W117,'Speed Bin A-B'!W221,'Speed Bin A-B'!W325,'Speed Bin A-B'!W429,'Speed Bin A-B'!W533,'Speed Bin A-B'!W637,'Speed Bin A-B'!W741,'Speed Bin A-B'!W845,'Speed Bin A-B'!W949,'Speed Bin A-B'!W1053,'Speed Bin A-B'!W1157,'Speed Bin A-B'!W1261,'Speed Bin A-B'!W1365,'Speed Bin A-B'!W1469,'Speed Bin A-B'!W1573,'Speed Bin A-B'!W1677,'Speed Bin A-B'!W1781,'Speed Bin A-B'!W1885,'Speed Bin A-B'!W1989,'Speed Bin A-B'!W2093),"-")</f>
        <v>-</v>
      </c>
      <c r="X110" s="263"/>
      <c r="Y110" s="263"/>
      <c r="Z110" s="268">
        <v>8.3333333333333301E-2</v>
      </c>
      <c r="AA110" s="271">
        <f t="shared" ref="AA110" si="37">SUM(C116:C119)</f>
        <v>0</v>
      </c>
      <c r="AB110" s="271">
        <f t="shared" ref="AB110:AR110" si="38">SUM(D116:D119)</f>
        <v>0</v>
      </c>
      <c r="AC110" s="271">
        <f t="shared" si="38"/>
        <v>0</v>
      </c>
      <c r="AD110" s="271">
        <f t="shared" si="38"/>
        <v>1</v>
      </c>
      <c r="AE110" s="271">
        <f t="shared" si="38"/>
        <v>5</v>
      </c>
      <c r="AF110" s="271">
        <f t="shared" si="38"/>
        <v>4</v>
      </c>
      <c r="AG110" s="271">
        <f t="shared" si="38"/>
        <v>2</v>
      </c>
      <c r="AH110" s="271">
        <f t="shared" si="38"/>
        <v>0</v>
      </c>
      <c r="AI110" s="271">
        <f t="shared" si="38"/>
        <v>0</v>
      </c>
      <c r="AJ110" s="271">
        <f t="shared" si="38"/>
        <v>0</v>
      </c>
      <c r="AK110" s="271">
        <f t="shared" si="38"/>
        <v>0</v>
      </c>
      <c r="AL110" s="271">
        <f t="shared" si="38"/>
        <v>0</v>
      </c>
      <c r="AM110" s="271">
        <f t="shared" si="38"/>
        <v>0</v>
      </c>
      <c r="AN110" s="271">
        <f t="shared" si="38"/>
        <v>0</v>
      </c>
      <c r="AO110" s="271">
        <f t="shared" si="38"/>
        <v>0</v>
      </c>
      <c r="AP110" s="271">
        <f t="shared" si="38"/>
        <v>0</v>
      </c>
      <c r="AQ110" s="271">
        <f t="shared" si="38"/>
        <v>0</v>
      </c>
      <c r="AR110" s="271">
        <f t="shared" si="38"/>
        <v>0</v>
      </c>
      <c r="AS110" s="271">
        <f>SUM(U116:U119)</f>
        <v>0</v>
      </c>
      <c r="AT110" s="270">
        <f>IFERROR(AVERAGE(V116:V119),"-")</f>
        <v>31.186250000000001</v>
      </c>
      <c r="AU110" s="270" t="str">
        <f>IFERROR(AVERAGE(W116:W119),"-")</f>
        <v>-</v>
      </c>
    </row>
    <row r="111" spans="1:47" x14ac:dyDescent="0.2">
      <c r="A111" s="268">
        <v>3.125E-2</v>
      </c>
      <c r="B111" s="269">
        <f>SUM('Speed Bin A-B'!B14,'Speed Bin A-B'!B118,'Speed Bin A-B'!B222,'Speed Bin A-B'!B326,'Speed Bin A-B'!B430,'Speed Bin A-B'!B534,'Speed Bin A-B'!B638,'Speed Bin A-B'!B742,'Speed Bin A-B'!B846,'Speed Bin A-B'!B950,'Speed Bin A-B'!B1054,'Speed Bin A-B'!B1158,'Speed Bin A-B'!B1262,'Speed Bin A-B'!B1366,'Speed Bin A-B'!B1470,'Speed Bin A-B'!B1574,'Speed Bin A-B'!B1678,'Speed Bin A-B'!B1782,'Speed Bin A-B'!B1886,'Speed Bin A-B'!B1990,'Speed Bin A-B'!B2094)</f>
        <v>4</v>
      </c>
      <c r="C111" s="269">
        <f>SUM('Speed Bin A-B'!C14,'Speed Bin A-B'!C118,'Speed Bin A-B'!C222,'Speed Bin A-B'!C326,'Speed Bin A-B'!C430,'Speed Bin A-B'!C534,'Speed Bin A-B'!C638,'Speed Bin A-B'!C742,'Speed Bin A-B'!C846,'Speed Bin A-B'!C950,'Speed Bin A-B'!C1054,'Speed Bin A-B'!C1158,'Speed Bin A-B'!C1262,'Speed Bin A-B'!C1366,'Speed Bin A-B'!C1470,'Speed Bin A-B'!C1574,'Speed Bin A-B'!C1678,'Speed Bin A-B'!C1782,'Speed Bin A-B'!C1886,'Speed Bin A-B'!C1990,'Speed Bin A-B'!C2094)</f>
        <v>0</v>
      </c>
      <c r="D111" s="269">
        <f>SUM('Speed Bin A-B'!D14,'Speed Bin A-B'!D118,'Speed Bin A-B'!D222,'Speed Bin A-B'!D326,'Speed Bin A-B'!D430,'Speed Bin A-B'!D534,'Speed Bin A-B'!D638,'Speed Bin A-B'!D742,'Speed Bin A-B'!D846,'Speed Bin A-B'!D950,'Speed Bin A-B'!D1054,'Speed Bin A-B'!D1158,'Speed Bin A-B'!D1262,'Speed Bin A-B'!D1366,'Speed Bin A-B'!D1470,'Speed Bin A-B'!D1574,'Speed Bin A-B'!D1678,'Speed Bin A-B'!D1782,'Speed Bin A-B'!D1886,'Speed Bin A-B'!D1990,'Speed Bin A-B'!D2094)</f>
        <v>0</v>
      </c>
      <c r="E111" s="269">
        <f>SUM('Speed Bin A-B'!E14,'Speed Bin A-B'!E118,'Speed Bin A-B'!E222,'Speed Bin A-B'!E326,'Speed Bin A-B'!E430,'Speed Bin A-B'!E534,'Speed Bin A-B'!E638,'Speed Bin A-B'!E742,'Speed Bin A-B'!E846,'Speed Bin A-B'!E950,'Speed Bin A-B'!E1054,'Speed Bin A-B'!E1158,'Speed Bin A-B'!E1262,'Speed Bin A-B'!E1366,'Speed Bin A-B'!E1470,'Speed Bin A-B'!E1574,'Speed Bin A-B'!E1678,'Speed Bin A-B'!E1782,'Speed Bin A-B'!E1886,'Speed Bin A-B'!E1990,'Speed Bin A-B'!E2094)</f>
        <v>0</v>
      </c>
      <c r="F111" s="269">
        <f>SUM('Speed Bin A-B'!F14,'Speed Bin A-B'!F118,'Speed Bin A-B'!F222,'Speed Bin A-B'!F326,'Speed Bin A-B'!F430,'Speed Bin A-B'!F534,'Speed Bin A-B'!F638,'Speed Bin A-B'!F742,'Speed Bin A-B'!F846,'Speed Bin A-B'!F950,'Speed Bin A-B'!F1054,'Speed Bin A-B'!F1158,'Speed Bin A-B'!F1262,'Speed Bin A-B'!F1366,'Speed Bin A-B'!F1470,'Speed Bin A-B'!F1574,'Speed Bin A-B'!F1678,'Speed Bin A-B'!F1782,'Speed Bin A-B'!F1886,'Speed Bin A-B'!F1990,'Speed Bin A-B'!F2094)</f>
        <v>0</v>
      </c>
      <c r="G111" s="269">
        <f>SUM('Speed Bin A-B'!G14,'Speed Bin A-B'!G118,'Speed Bin A-B'!G222,'Speed Bin A-B'!G326,'Speed Bin A-B'!G430,'Speed Bin A-B'!G534,'Speed Bin A-B'!G638,'Speed Bin A-B'!G742,'Speed Bin A-B'!G846,'Speed Bin A-B'!G950,'Speed Bin A-B'!G1054,'Speed Bin A-B'!G1158,'Speed Bin A-B'!G1262,'Speed Bin A-B'!G1366,'Speed Bin A-B'!G1470,'Speed Bin A-B'!G1574,'Speed Bin A-B'!G1678,'Speed Bin A-B'!G1782,'Speed Bin A-B'!G1886,'Speed Bin A-B'!G1990,'Speed Bin A-B'!G2094)</f>
        <v>0</v>
      </c>
      <c r="H111" s="269">
        <f>SUM('Speed Bin A-B'!H14,'Speed Bin A-B'!H118,'Speed Bin A-B'!H222,'Speed Bin A-B'!H326,'Speed Bin A-B'!H430,'Speed Bin A-B'!H534,'Speed Bin A-B'!H638,'Speed Bin A-B'!H742,'Speed Bin A-B'!H846,'Speed Bin A-B'!H950,'Speed Bin A-B'!H1054,'Speed Bin A-B'!H1158,'Speed Bin A-B'!H1262,'Speed Bin A-B'!H1366,'Speed Bin A-B'!H1470,'Speed Bin A-B'!H1574,'Speed Bin A-B'!H1678,'Speed Bin A-B'!H1782,'Speed Bin A-B'!H1886,'Speed Bin A-B'!H1990,'Speed Bin A-B'!H2094)</f>
        <v>3</v>
      </c>
      <c r="I111" s="269">
        <f>SUM('Speed Bin A-B'!I14,'Speed Bin A-B'!I118,'Speed Bin A-B'!I222,'Speed Bin A-B'!I326,'Speed Bin A-B'!I430,'Speed Bin A-B'!I534,'Speed Bin A-B'!I638,'Speed Bin A-B'!I742,'Speed Bin A-B'!I846,'Speed Bin A-B'!I950,'Speed Bin A-B'!I1054,'Speed Bin A-B'!I1158,'Speed Bin A-B'!I1262,'Speed Bin A-B'!I1366,'Speed Bin A-B'!I1470,'Speed Bin A-B'!I1574,'Speed Bin A-B'!I1678,'Speed Bin A-B'!I1782,'Speed Bin A-B'!I1886,'Speed Bin A-B'!I1990,'Speed Bin A-B'!I2094)</f>
        <v>1</v>
      </c>
      <c r="J111" s="269">
        <f>SUM('Speed Bin A-B'!J14,'Speed Bin A-B'!J118,'Speed Bin A-B'!J222,'Speed Bin A-B'!J326,'Speed Bin A-B'!J430,'Speed Bin A-B'!J534,'Speed Bin A-B'!J638,'Speed Bin A-B'!J742,'Speed Bin A-B'!J846,'Speed Bin A-B'!J950,'Speed Bin A-B'!J1054,'Speed Bin A-B'!J1158,'Speed Bin A-B'!J1262,'Speed Bin A-B'!J1366,'Speed Bin A-B'!J1470,'Speed Bin A-B'!J1574,'Speed Bin A-B'!J1678,'Speed Bin A-B'!J1782,'Speed Bin A-B'!J1886,'Speed Bin A-B'!J1990,'Speed Bin A-B'!J2094)</f>
        <v>0</v>
      </c>
      <c r="K111" s="269">
        <f>SUM('Speed Bin A-B'!K14,'Speed Bin A-B'!K118,'Speed Bin A-B'!K222,'Speed Bin A-B'!K326,'Speed Bin A-B'!K430,'Speed Bin A-B'!K534,'Speed Bin A-B'!K638,'Speed Bin A-B'!K742,'Speed Bin A-B'!K846,'Speed Bin A-B'!K950,'Speed Bin A-B'!K1054,'Speed Bin A-B'!K1158,'Speed Bin A-B'!K1262,'Speed Bin A-B'!K1366,'Speed Bin A-B'!K1470,'Speed Bin A-B'!K1574,'Speed Bin A-B'!K1678,'Speed Bin A-B'!K1782,'Speed Bin A-B'!K1886,'Speed Bin A-B'!K1990,'Speed Bin A-B'!K2094)</f>
        <v>0</v>
      </c>
      <c r="L111" s="269">
        <f>SUM('Speed Bin A-B'!L14,'Speed Bin A-B'!L118,'Speed Bin A-B'!L222,'Speed Bin A-B'!L326,'Speed Bin A-B'!L430,'Speed Bin A-B'!L534,'Speed Bin A-B'!L638,'Speed Bin A-B'!L742,'Speed Bin A-B'!L846,'Speed Bin A-B'!L950,'Speed Bin A-B'!L1054,'Speed Bin A-B'!L1158,'Speed Bin A-B'!L1262,'Speed Bin A-B'!L1366,'Speed Bin A-B'!L1470,'Speed Bin A-B'!L1574,'Speed Bin A-B'!L1678,'Speed Bin A-B'!L1782,'Speed Bin A-B'!L1886,'Speed Bin A-B'!L1990,'Speed Bin A-B'!L2094)</f>
        <v>0</v>
      </c>
      <c r="M111" s="269">
        <f>SUM('Speed Bin A-B'!M14,'Speed Bin A-B'!M118,'Speed Bin A-B'!M222,'Speed Bin A-B'!M326,'Speed Bin A-B'!M430,'Speed Bin A-B'!M534,'Speed Bin A-B'!M638,'Speed Bin A-B'!M742,'Speed Bin A-B'!M846,'Speed Bin A-B'!M950,'Speed Bin A-B'!M1054,'Speed Bin A-B'!M1158,'Speed Bin A-B'!M1262,'Speed Bin A-B'!M1366,'Speed Bin A-B'!M1470,'Speed Bin A-B'!M1574,'Speed Bin A-B'!M1678,'Speed Bin A-B'!M1782,'Speed Bin A-B'!M1886,'Speed Bin A-B'!M1990,'Speed Bin A-B'!M2094)</f>
        <v>0</v>
      </c>
      <c r="N111" s="269">
        <f>SUM('Speed Bin A-B'!N14,'Speed Bin A-B'!N118,'Speed Bin A-B'!N222,'Speed Bin A-B'!N326,'Speed Bin A-B'!N430,'Speed Bin A-B'!N534,'Speed Bin A-B'!N638,'Speed Bin A-B'!N742,'Speed Bin A-B'!N846,'Speed Bin A-B'!N950,'Speed Bin A-B'!N1054,'Speed Bin A-B'!N1158,'Speed Bin A-B'!N1262,'Speed Bin A-B'!N1366,'Speed Bin A-B'!N1470,'Speed Bin A-B'!N1574,'Speed Bin A-B'!N1678,'Speed Bin A-B'!N1782,'Speed Bin A-B'!N1886,'Speed Bin A-B'!N1990,'Speed Bin A-B'!N2094)</f>
        <v>0</v>
      </c>
      <c r="O111" s="269">
        <f>SUM('Speed Bin A-B'!O14,'Speed Bin A-B'!O118,'Speed Bin A-B'!O222,'Speed Bin A-B'!O326,'Speed Bin A-B'!O430,'Speed Bin A-B'!O534,'Speed Bin A-B'!O638,'Speed Bin A-B'!O742,'Speed Bin A-B'!O846,'Speed Bin A-B'!O950,'Speed Bin A-B'!O1054,'Speed Bin A-B'!O1158,'Speed Bin A-B'!O1262,'Speed Bin A-B'!O1366,'Speed Bin A-B'!O1470,'Speed Bin A-B'!O1574,'Speed Bin A-B'!O1678,'Speed Bin A-B'!O1782,'Speed Bin A-B'!O1886,'Speed Bin A-B'!O1990,'Speed Bin A-B'!O2094)</f>
        <v>0</v>
      </c>
      <c r="P111" s="269">
        <f>SUM('Speed Bin A-B'!P14,'Speed Bin A-B'!P118,'Speed Bin A-B'!P222,'Speed Bin A-B'!P326,'Speed Bin A-B'!P430,'Speed Bin A-B'!P534,'Speed Bin A-B'!P638,'Speed Bin A-B'!P742,'Speed Bin A-B'!P846,'Speed Bin A-B'!P950,'Speed Bin A-B'!P1054,'Speed Bin A-B'!P1158,'Speed Bin A-B'!P1262,'Speed Bin A-B'!P1366,'Speed Bin A-B'!P1470,'Speed Bin A-B'!P1574,'Speed Bin A-B'!P1678,'Speed Bin A-B'!P1782,'Speed Bin A-B'!P1886,'Speed Bin A-B'!P1990,'Speed Bin A-B'!P2094)</f>
        <v>0</v>
      </c>
      <c r="Q111" s="269">
        <f>SUM('Speed Bin A-B'!Q14,'Speed Bin A-B'!Q118,'Speed Bin A-B'!Q222,'Speed Bin A-B'!Q326,'Speed Bin A-B'!Q430,'Speed Bin A-B'!Q534,'Speed Bin A-B'!Q638,'Speed Bin A-B'!Q742,'Speed Bin A-B'!Q846,'Speed Bin A-B'!Q950,'Speed Bin A-B'!Q1054,'Speed Bin A-B'!Q1158,'Speed Bin A-B'!Q1262,'Speed Bin A-B'!Q1366,'Speed Bin A-B'!Q1470,'Speed Bin A-B'!Q1574,'Speed Bin A-B'!Q1678,'Speed Bin A-B'!Q1782,'Speed Bin A-B'!Q1886,'Speed Bin A-B'!Q1990,'Speed Bin A-B'!Q2094)</f>
        <v>0</v>
      </c>
      <c r="R111" s="269">
        <f>SUM('Speed Bin A-B'!R14,'Speed Bin A-B'!R118,'Speed Bin A-B'!R222,'Speed Bin A-B'!R326,'Speed Bin A-B'!R430,'Speed Bin A-B'!R534,'Speed Bin A-B'!R638,'Speed Bin A-B'!R742,'Speed Bin A-B'!R846,'Speed Bin A-B'!R950,'Speed Bin A-B'!R1054,'Speed Bin A-B'!R1158,'Speed Bin A-B'!R1262,'Speed Bin A-B'!R1366,'Speed Bin A-B'!R1470,'Speed Bin A-B'!R1574,'Speed Bin A-B'!R1678,'Speed Bin A-B'!R1782,'Speed Bin A-B'!R1886,'Speed Bin A-B'!R1990,'Speed Bin A-B'!R2094)</f>
        <v>0</v>
      </c>
      <c r="S111" s="269">
        <f>SUM('Speed Bin A-B'!S14,'Speed Bin A-B'!S118,'Speed Bin A-B'!S222,'Speed Bin A-B'!S326,'Speed Bin A-B'!S430,'Speed Bin A-B'!S534,'Speed Bin A-B'!S638,'Speed Bin A-B'!S742,'Speed Bin A-B'!S846,'Speed Bin A-B'!S950,'Speed Bin A-B'!S1054,'Speed Bin A-B'!S1158,'Speed Bin A-B'!S1262,'Speed Bin A-B'!S1366,'Speed Bin A-B'!S1470,'Speed Bin A-B'!S1574,'Speed Bin A-B'!S1678,'Speed Bin A-B'!S1782,'Speed Bin A-B'!S1886,'Speed Bin A-B'!S1990,'Speed Bin A-B'!S2094)</f>
        <v>0</v>
      </c>
      <c r="T111" s="269">
        <f>SUM('Speed Bin A-B'!T14,'Speed Bin A-B'!T118,'Speed Bin A-B'!T222,'Speed Bin A-B'!T326,'Speed Bin A-B'!T430,'Speed Bin A-B'!T534,'Speed Bin A-B'!T638,'Speed Bin A-B'!T742,'Speed Bin A-B'!T846,'Speed Bin A-B'!T950,'Speed Bin A-B'!T1054,'Speed Bin A-B'!T1158,'Speed Bin A-B'!T1262,'Speed Bin A-B'!T1366,'Speed Bin A-B'!T1470,'Speed Bin A-B'!T1574,'Speed Bin A-B'!T1678,'Speed Bin A-B'!T1782,'Speed Bin A-B'!T1886,'Speed Bin A-B'!T1990,'Speed Bin A-B'!T2094)</f>
        <v>0</v>
      </c>
      <c r="U111" s="269">
        <f>SUM('Speed Bin A-B'!U14,'Speed Bin A-B'!U118,'Speed Bin A-B'!U222,'Speed Bin A-B'!U326,'Speed Bin A-B'!U430,'Speed Bin A-B'!U534,'Speed Bin A-B'!U638,'Speed Bin A-B'!U742,'Speed Bin A-B'!U846,'Speed Bin A-B'!U950,'Speed Bin A-B'!U1054,'Speed Bin A-B'!U1158,'Speed Bin A-B'!U1262,'Speed Bin A-B'!U1366,'Speed Bin A-B'!U1470,'Speed Bin A-B'!U1574,'Speed Bin A-B'!U1678,'Speed Bin A-B'!U1782,'Speed Bin A-B'!U1886,'Speed Bin A-B'!U1990,'Speed Bin A-B'!U2094)</f>
        <v>0</v>
      </c>
      <c r="V111" s="270">
        <f>IFERROR(AVERAGE('Speed Bin A-B'!V14,'Speed Bin A-B'!V118,'Speed Bin A-B'!V222,'Speed Bin A-B'!V326,'Speed Bin A-B'!V430,'Speed Bin A-B'!V534,'Speed Bin A-B'!V638,'Speed Bin A-B'!V742,'Speed Bin A-B'!V846,'Speed Bin A-B'!V950,'Speed Bin A-B'!V1054,'Speed Bin A-B'!V1158,'Speed Bin A-B'!V1262,'Speed Bin A-B'!V1366,'Speed Bin A-B'!V1470,'Speed Bin A-B'!V1574,'Speed Bin A-B'!V1678,'Speed Bin A-B'!V1782,'Speed Bin A-B'!V1886,'Speed Bin A-B'!V1990,'Speed Bin A-B'!V2094),"-")</f>
        <v>34.033333333333331</v>
      </c>
      <c r="W111" s="270" t="str">
        <f>IFERROR(AVERAGE('Speed Bin A-B'!W14,'Speed Bin A-B'!W118,'Speed Bin A-B'!W222,'Speed Bin A-B'!W326,'Speed Bin A-B'!W430,'Speed Bin A-B'!W534,'Speed Bin A-B'!W638,'Speed Bin A-B'!W742,'Speed Bin A-B'!W846,'Speed Bin A-B'!W950,'Speed Bin A-B'!W1054,'Speed Bin A-B'!W1158,'Speed Bin A-B'!W1262,'Speed Bin A-B'!W1366,'Speed Bin A-B'!W1470,'Speed Bin A-B'!W1574,'Speed Bin A-B'!W1678,'Speed Bin A-B'!W1782,'Speed Bin A-B'!W1886,'Speed Bin A-B'!W1990,'Speed Bin A-B'!W2094),"-")</f>
        <v>-</v>
      </c>
      <c r="X111" s="263"/>
      <c r="Y111" s="263"/>
      <c r="Z111" s="268">
        <v>0.125</v>
      </c>
      <c r="AA111" s="271">
        <f t="shared" ref="AA111" si="39">SUM(C120:C123)</f>
        <v>0</v>
      </c>
      <c r="AB111" s="271">
        <f t="shared" ref="AB111:AR111" si="40">SUM(D120:D123)</f>
        <v>0</v>
      </c>
      <c r="AC111" s="271">
        <f t="shared" si="40"/>
        <v>0</v>
      </c>
      <c r="AD111" s="271">
        <f t="shared" si="40"/>
        <v>2</v>
      </c>
      <c r="AE111" s="271">
        <f t="shared" si="40"/>
        <v>3</v>
      </c>
      <c r="AF111" s="271">
        <f t="shared" si="40"/>
        <v>3</v>
      </c>
      <c r="AG111" s="271">
        <f t="shared" si="40"/>
        <v>2</v>
      </c>
      <c r="AH111" s="271">
        <f t="shared" si="40"/>
        <v>0</v>
      </c>
      <c r="AI111" s="271">
        <f t="shared" si="40"/>
        <v>1</v>
      </c>
      <c r="AJ111" s="271">
        <f t="shared" si="40"/>
        <v>0</v>
      </c>
      <c r="AK111" s="271">
        <f t="shared" si="40"/>
        <v>0</v>
      </c>
      <c r="AL111" s="271">
        <f t="shared" si="40"/>
        <v>0</v>
      </c>
      <c r="AM111" s="271">
        <f t="shared" si="40"/>
        <v>0</v>
      </c>
      <c r="AN111" s="271">
        <f t="shared" si="40"/>
        <v>0</v>
      </c>
      <c r="AO111" s="271">
        <f t="shared" si="40"/>
        <v>0</v>
      </c>
      <c r="AP111" s="271">
        <f t="shared" si="40"/>
        <v>0</v>
      </c>
      <c r="AQ111" s="271">
        <f t="shared" si="40"/>
        <v>0</v>
      </c>
      <c r="AR111" s="271">
        <f t="shared" si="40"/>
        <v>0</v>
      </c>
      <c r="AS111" s="271">
        <f>SUM(U120:U123)</f>
        <v>0</v>
      </c>
      <c r="AT111" s="270">
        <f>IFERROR(AVERAGE(V120:V123),"-")</f>
        <v>30.329166666666669</v>
      </c>
      <c r="AU111" s="270" t="str">
        <f>IFERROR(AVERAGE(W120:W123),"-")</f>
        <v>-</v>
      </c>
    </row>
    <row r="112" spans="1:47" x14ac:dyDescent="0.2">
      <c r="A112" s="268">
        <v>4.1666666666666664E-2</v>
      </c>
      <c r="B112" s="269">
        <f>SUM('Speed Bin A-B'!B15,'Speed Bin A-B'!B119,'Speed Bin A-B'!B223,'Speed Bin A-B'!B327,'Speed Bin A-B'!B431,'Speed Bin A-B'!B535,'Speed Bin A-B'!B639,'Speed Bin A-B'!B743,'Speed Bin A-B'!B847,'Speed Bin A-B'!B951,'Speed Bin A-B'!B1055,'Speed Bin A-B'!B1159,'Speed Bin A-B'!B1263,'Speed Bin A-B'!B1367,'Speed Bin A-B'!B1471,'Speed Bin A-B'!B1575,'Speed Bin A-B'!B1679,'Speed Bin A-B'!B1783,'Speed Bin A-B'!B1887,'Speed Bin A-B'!B1991,'Speed Bin A-B'!B2095)</f>
        <v>3</v>
      </c>
      <c r="C112" s="269">
        <f>SUM('Speed Bin A-B'!C15,'Speed Bin A-B'!C119,'Speed Bin A-B'!C223,'Speed Bin A-B'!C327,'Speed Bin A-B'!C431,'Speed Bin A-B'!C535,'Speed Bin A-B'!C639,'Speed Bin A-B'!C743,'Speed Bin A-B'!C847,'Speed Bin A-B'!C951,'Speed Bin A-B'!C1055,'Speed Bin A-B'!C1159,'Speed Bin A-B'!C1263,'Speed Bin A-B'!C1367,'Speed Bin A-B'!C1471,'Speed Bin A-B'!C1575,'Speed Bin A-B'!C1679,'Speed Bin A-B'!C1783,'Speed Bin A-B'!C1887,'Speed Bin A-B'!C1991,'Speed Bin A-B'!C2095)</f>
        <v>0</v>
      </c>
      <c r="D112" s="269">
        <f>SUM('Speed Bin A-B'!D15,'Speed Bin A-B'!D119,'Speed Bin A-B'!D223,'Speed Bin A-B'!D327,'Speed Bin A-B'!D431,'Speed Bin A-B'!D535,'Speed Bin A-B'!D639,'Speed Bin A-B'!D743,'Speed Bin A-B'!D847,'Speed Bin A-B'!D951,'Speed Bin A-B'!D1055,'Speed Bin A-B'!D1159,'Speed Bin A-B'!D1263,'Speed Bin A-B'!D1367,'Speed Bin A-B'!D1471,'Speed Bin A-B'!D1575,'Speed Bin A-B'!D1679,'Speed Bin A-B'!D1783,'Speed Bin A-B'!D1887,'Speed Bin A-B'!D1991,'Speed Bin A-B'!D2095)</f>
        <v>0</v>
      </c>
      <c r="E112" s="269">
        <f>SUM('Speed Bin A-B'!E15,'Speed Bin A-B'!E119,'Speed Bin A-B'!E223,'Speed Bin A-B'!E327,'Speed Bin A-B'!E431,'Speed Bin A-B'!E535,'Speed Bin A-B'!E639,'Speed Bin A-B'!E743,'Speed Bin A-B'!E847,'Speed Bin A-B'!E951,'Speed Bin A-B'!E1055,'Speed Bin A-B'!E1159,'Speed Bin A-B'!E1263,'Speed Bin A-B'!E1367,'Speed Bin A-B'!E1471,'Speed Bin A-B'!E1575,'Speed Bin A-B'!E1679,'Speed Bin A-B'!E1783,'Speed Bin A-B'!E1887,'Speed Bin A-B'!E1991,'Speed Bin A-B'!E2095)</f>
        <v>0</v>
      </c>
      <c r="F112" s="269">
        <f>SUM('Speed Bin A-B'!F15,'Speed Bin A-B'!F119,'Speed Bin A-B'!F223,'Speed Bin A-B'!F327,'Speed Bin A-B'!F431,'Speed Bin A-B'!F535,'Speed Bin A-B'!F639,'Speed Bin A-B'!F743,'Speed Bin A-B'!F847,'Speed Bin A-B'!F951,'Speed Bin A-B'!F1055,'Speed Bin A-B'!F1159,'Speed Bin A-B'!F1263,'Speed Bin A-B'!F1367,'Speed Bin A-B'!F1471,'Speed Bin A-B'!F1575,'Speed Bin A-B'!F1679,'Speed Bin A-B'!F1783,'Speed Bin A-B'!F1887,'Speed Bin A-B'!F1991,'Speed Bin A-B'!F2095)</f>
        <v>0</v>
      </c>
      <c r="G112" s="269">
        <f>SUM('Speed Bin A-B'!G15,'Speed Bin A-B'!G119,'Speed Bin A-B'!G223,'Speed Bin A-B'!G327,'Speed Bin A-B'!G431,'Speed Bin A-B'!G535,'Speed Bin A-B'!G639,'Speed Bin A-B'!G743,'Speed Bin A-B'!G847,'Speed Bin A-B'!G951,'Speed Bin A-B'!G1055,'Speed Bin A-B'!G1159,'Speed Bin A-B'!G1263,'Speed Bin A-B'!G1367,'Speed Bin A-B'!G1471,'Speed Bin A-B'!G1575,'Speed Bin A-B'!G1679,'Speed Bin A-B'!G1783,'Speed Bin A-B'!G1887,'Speed Bin A-B'!G1991,'Speed Bin A-B'!G2095)</f>
        <v>1</v>
      </c>
      <c r="H112" s="269">
        <f>SUM('Speed Bin A-B'!H15,'Speed Bin A-B'!H119,'Speed Bin A-B'!H223,'Speed Bin A-B'!H327,'Speed Bin A-B'!H431,'Speed Bin A-B'!H535,'Speed Bin A-B'!H639,'Speed Bin A-B'!H743,'Speed Bin A-B'!H847,'Speed Bin A-B'!H951,'Speed Bin A-B'!H1055,'Speed Bin A-B'!H1159,'Speed Bin A-B'!H1263,'Speed Bin A-B'!H1367,'Speed Bin A-B'!H1471,'Speed Bin A-B'!H1575,'Speed Bin A-B'!H1679,'Speed Bin A-B'!H1783,'Speed Bin A-B'!H1887,'Speed Bin A-B'!H1991,'Speed Bin A-B'!H2095)</f>
        <v>1</v>
      </c>
      <c r="I112" s="269">
        <f>SUM('Speed Bin A-B'!I15,'Speed Bin A-B'!I119,'Speed Bin A-B'!I223,'Speed Bin A-B'!I327,'Speed Bin A-B'!I431,'Speed Bin A-B'!I535,'Speed Bin A-B'!I639,'Speed Bin A-B'!I743,'Speed Bin A-B'!I847,'Speed Bin A-B'!I951,'Speed Bin A-B'!I1055,'Speed Bin A-B'!I1159,'Speed Bin A-B'!I1263,'Speed Bin A-B'!I1367,'Speed Bin A-B'!I1471,'Speed Bin A-B'!I1575,'Speed Bin A-B'!I1679,'Speed Bin A-B'!I1783,'Speed Bin A-B'!I1887,'Speed Bin A-B'!I1991,'Speed Bin A-B'!I2095)</f>
        <v>1</v>
      </c>
      <c r="J112" s="269">
        <f>SUM('Speed Bin A-B'!J15,'Speed Bin A-B'!J119,'Speed Bin A-B'!J223,'Speed Bin A-B'!J327,'Speed Bin A-B'!J431,'Speed Bin A-B'!J535,'Speed Bin A-B'!J639,'Speed Bin A-B'!J743,'Speed Bin A-B'!J847,'Speed Bin A-B'!J951,'Speed Bin A-B'!J1055,'Speed Bin A-B'!J1159,'Speed Bin A-B'!J1263,'Speed Bin A-B'!J1367,'Speed Bin A-B'!J1471,'Speed Bin A-B'!J1575,'Speed Bin A-B'!J1679,'Speed Bin A-B'!J1783,'Speed Bin A-B'!J1887,'Speed Bin A-B'!J1991,'Speed Bin A-B'!J2095)</f>
        <v>0</v>
      </c>
      <c r="K112" s="269">
        <f>SUM('Speed Bin A-B'!K15,'Speed Bin A-B'!K119,'Speed Bin A-B'!K223,'Speed Bin A-B'!K327,'Speed Bin A-B'!K431,'Speed Bin A-B'!K535,'Speed Bin A-B'!K639,'Speed Bin A-B'!K743,'Speed Bin A-B'!K847,'Speed Bin A-B'!K951,'Speed Bin A-B'!K1055,'Speed Bin A-B'!K1159,'Speed Bin A-B'!K1263,'Speed Bin A-B'!K1367,'Speed Bin A-B'!K1471,'Speed Bin A-B'!K1575,'Speed Bin A-B'!K1679,'Speed Bin A-B'!K1783,'Speed Bin A-B'!K1887,'Speed Bin A-B'!K1991,'Speed Bin A-B'!K2095)</f>
        <v>0</v>
      </c>
      <c r="L112" s="269">
        <f>SUM('Speed Bin A-B'!L15,'Speed Bin A-B'!L119,'Speed Bin A-B'!L223,'Speed Bin A-B'!L327,'Speed Bin A-B'!L431,'Speed Bin A-B'!L535,'Speed Bin A-B'!L639,'Speed Bin A-B'!L743,'Speed Bin A-B'!L847,'Speed Bin A-B'!L951,'Speed Bin A-B'!L1055,'Speed Bin A-B'!L1159,'Speed Bin A-B'!L1263,'Speed Bin A-B'!L1367,'Speed Bin A-B'!L1471,'Speed Bin A-B'!L1575,'Speed Bin A-B'!L1679,'Speed Bin A-B'!L1783,'Speed Bin A-B'!L1887,'Speed Bin A-B'!L1991,'Speed Bin A-B'!L2095)</f>
        <v>0</v>
      </c>
      <c r="M112" s="269">
        <f>SUM('Speed Bin A-B'!M15,'Speed Bin A-B'!M119,'Speed Bin A-B'!M223,'Speed Bin A-B'!M327,'Speed Bin A-B'!M431,'Speed Bin A-B'!M535,'Speed Bin A-B'!M639,'Speed Bin A-B'!M743,'Speed Bin A-B'!M847,'Speed Bin A-B'!M951,'Speed Bin A-B'!M1055,'Speed Bin A-B'!M1159,'Speed Bin A-B'!M1263,'Speed Bin A-B'!M1367,'Speed Bin A-B'!M1471,'Speed Bin A-B'!M1575,'Speed Bin A-B'!M1679,'Speed Bin A-B'!M1783,'Speed Bin A-B'!M1887,'Speed Bin A-B'!M1991,'Speed Bin A-B'!M2095)</f>
        <v>0</v>
      </c>
      <c r="N112" s="269">
        <f>SUM('Speed Bin A-B'!N15,'Speed Bin A-B'!N119,'Speed Bin A-B'!N223,'Speed Bin A-B'!N327,'Speed Bin A-B'!N431,'Speed Bin A-B'!N535,'Speed Bin A-B'!N639,'Speed Bin A-B'!N743,'Speed Bin A-B'!N847,'Speed Bin A-B'!N951,'Speed Bin A-B'!N1055,'Speed Bin A-B'!N1159,'Speed Bin A-B'!N1263,'Speed Bin A-B'!N1367,'Speed Bin A-B'!N1471,'Speed Bin A-B'!N1575,'Speed Bin A-B'!N1679,'Speed Bin A-B'!N1783,'Speed Bin A-B'!N1887,'Speed Bin A-B'!N1991,'Speed Bin A-B'!N2095)</f>
        <v>0</v>
      </c>
      <c r="O112" s="269">
        <f>SUM('Speed Bin A-B'!O15,'Speed Bin A-B'!O119,'Speed Bin A-B'!O223,'Speed Bin A-B'!O327,'Speed Bin A-B'!O431,'Speed Bin A-B'!O535,'Speed Bin A-B'!O639,'Speed Bin A-B'!O743,'Speed Bin A-B'!O847,'Speed Bin A-B'!O951,'Speed Bin A-B'!O1055,'Speed Bin A-B'!O1159,'Speed Bin A-B'!O1263,'Speed Bin A-B'!O1367,'Speed Bin A-B'!O1471,'Speed Bin A-B'!O1575,'Speed Bin A-B'!O1679,'Speed Bin A-B'!O1783,'Speed Bin A-B'!O1887,'Speed Bin A-B'!O1991,'Speed Bin A-B'!O2095)</f>
        <v>0</v>
      </c>
      <c r="P112" s="269">
        <f>SUM('Speed Bin A-B'!P15,'Speed Bin A-B'!P119,'Speed Bin A-B'!P223,'Speed Bin A-B'!P327,'Speed Bin A-B'!P431,'Speed Bin A-B'!P535,'Speed Bin A-B'!P639,'Speed Bin A-B'!P743,'Speed Bin A-B'!P847,'Speed Bin A-B'!P951,'Speed Bin A-B'!P1055,'Speed Bin A-B'!P1159,'Speed Bin A-B'!P1263,'Speed Bin A-B'!P1367,'Speed Bin A-B'!P1471,'Speed Bin A-B'!P1575,'Speed Bin A-B'!P1679,'Speed Bin A-B'!P1783,'Speed Bin A-B'!P1887,'Speed Bin A-B'!P1991,'Speed Bin A-B'!P2095)</f>
        <v>0</v>
      </c>
      <c r="Q112" s="269">
        <f>SUM('Speed Bin A-B'!Q15,'Speed Bin A-B'!Q119,'Speed Bin A-B'!Q223,'Speed Bin A-B'!Q327,'Speed Bin A-B'!Q431,'Speed Bin A-B'!Q535,'Speed Bin A-B'!Q639,'Speed Bin A-B'!Q743,'Speed Bin A-B'!Q847,'Speed Bin A-B'!Q951,'Speed Bin A-B'!Q1055,'Speed Bin A-B'!Q1159,'Speed Bin A-B'!Q1263,'Speed Bin A-B'!Q1367,'Speed Bin A-B'!Q1471,'Speed Bin A-B'!Q1575,'Speed Bin A-B'!Q1679,'Speed Bin A-B'!Q1783,'Speed Bin A-B'!Q1887,'Speed Bin A-B'!Q1991,'Speed Bin A-B'!Q2095)</f>
        <v>0</v>
      </c>
      <c r="R112" s="269">
        <f>SUM('Speed Bin A-B'!R15,'Speed Bin A-B'!R119,'Speed Bin A-B'!R223,'Speed Bin A-B'!R327,'Speed Bin A-B'!R431,'Speed Bin A-B'!R535,'Speed Bin A-B'!R639,'Speed Bin A-B'!R743,'Speed Bin A-B'!R847,'Speed Bin A-B'!R951,'Speed Bin A-B'!R1055,'Speed Bin A-B'!R1159,'Speed Bin A-B'!R1263,'Speed Bin A-B'!R1367,'Speed Bin A-B'!R1471,'Speed Bin A-B'!R1575,'Speed Bin A-B'!R1679,'Speed Bin A-B'!R1783,'Speed Bin A-B'!R1887,'Speed Bin A-B'!R1991,'Speed Bin A-B'!R2095)</f>
        <v>0</v>
      </c>
      <c r="S112" s="269">
        <f>SUM('Speed Bin A-B'!S15,'Speed Bin A-B'!S119,'Speed Bin A-B'!S223,'Speed Bin A-B'!S327,'Speed Bin A-B'!S431,'Speed Bin A-B'!S535,'Speed Bin A-B'!S639,'Speed Bin A-B'!S743,'Speed Bin A-B'!S847,'Speed Bin A-B'!S951,'Speed Bin A-B'!S1055,'Speed Bin A-B'!S1159,'Speed Bin A-B'!S1263,'Speed Bin A-B'!S1367,'Speed Bin A-B'!S1471,'Speed Bin A-B'!S1575,'Speed Bin A-B'!S1679,'Speed Bin A-B'!S1783,'Speed Bin A-B'!S1887,'Speed Bin A-B'!S1991,'Speed Bin A-B'!S2095)</f>
        <v>0</v>
      </c>
      <c r="T112" s="269">
        <f>SUM('Speed Bin A-B'!T15,'Speed Bin A-B'!T119,'Speed Bin A-B'!T223,'Speed Bin A-B'!T327,'Speed Bin A-B'!T431,'Speed Bin A-B'!T535,'Speed Bin A-B'!T639,'Speed Bin A-B'!T743,'Speed Bin A-B'!T847,'Speed Bin A-B'!T951,'Speed Bin A-B'!T1055,'Speed Bin A-B'!T1159,'Speed Bin A-B'!T1263,'Speed Bin A-B'!T1367,'Speed Bin A-B'!T1471,'Speed Bin A-B'!T1575,'Speed Bin A-B'!T1679,'Speed Bin A-B'!T1783,'Speed Bin A-B'!T1887,'Speed Bin A-B'!T1991,'Speed Bin A-B'!T2095)</f>
        <v>0</v>
      </c>
      <c r="U112" s="269">
        <f>SUM('Speed Bin A-B'!U15,'Speed Bin A-B'!U119,'Speed Bin A-B'!U223,'Speed Bin A-B'!U327,'Speed Bin A-B'!U431,'Speed Bin A-B'!U535,'Speed Bin A-B'!U639,'Speed Bin A-B'!U743,'Speed Bin A-B'!U847,'Speed Bin A-B'!U951,'Speed Bin A-B'!U1055,'Speed Bin A-B'!U1159,'Speed Bin A-B'!U1263,'Speed Bin A-B'!U1367,'Speed Bin A-B'!U1471,'Speed Bin A-B'!U1575,'Speed Bin A-B'!U1679,'Speed Bin A-B'!U1783,'Speed Bin A-B'!U1887,'Speed Bin A-B'!U1991,'Speed Bin A-B'!U2095)</f>
        <v>0</v>
      </c>
      <c r="V112" s="270">
        <f>IFERROR(AVERAGE('Speed Bin A-B'!V15,'Speed Bin A-B'!V119,'Speed Bin A-B'!V223,'Speed Bin A-B'!V327,'Speed Bin A-B'!V431,'Speed Bin A-B'!V535,'Speed Bin A-B'!V639,'Speed Bin A-B'!V743,'Speed Bin A-B'!V847,'Speed Bin A-B'!V951,'Speed Bin A-B'!V1055,'Speed Bin A-B'!V1159,'Speed Bin A-B'!V1263,'Speed Bin A-B'!V1367,'Speed Bin A-B'!V1471,'Speed Bin A-B'!V1575,'Speed Bin A-B'!V1679,'Speed Bin A-B'!V1783,'Speed Bin A-B'!V1887,'Speed Bin A-B'!V1991,'Speed Bin A-B'!V2095),"-")</f>
        <v>33.200000000000003</v>
      </c>
      <c r="W112" s="270" t="str">
        <f>IFERROR(AVERAGE('Speed Bin A-B'!W15,'Speed Bin A-B'!W119,'Speed Bin A-B'!W223,'Speed Bin A-B'!W327,'Speed Bin A-B'!W431,'Speed Bin A-B'!W535,'Speed Bin A-B'!W639,'Speed Bin A-B'!W743,'Speed Bin A-B'!W847,'Speed Bin A-B'!W951,'Speed Bin A-B'!W1055,'Speed Bin A-B'!W1159,'Speed Bin A-B'!W1263,'Speed Bin A-B'!W1367,'Speed Bin A-B'!W1471,'Speed Bin A-B'!W1575,'Speed Bin A-B'!W1679,'Speed Bin A-B'!W1783,'Speed Bin A-B'!W1887,'Speed Bin A-B'!W1991,'Speed Bin A-B'!W2095),"-")</f>
        <v>-</v>
      </c>
      <c r="X112" s="263"/>
      <c r="Y112" s="263"/>
      <c r="Z112" s="268">
        <v>0.16666666666666699</v>
      </c>
      <c r="AA112" s="271">
        <f t="shared" ref="AA112" si="41">SUM(C124:C127)</f>
        <v>0</v>
      </c>
      <c r="AB112" s="271">
        <f t="shared" ref="AB112:AR112" si="42">SUM(D124:D127)</f>
        <v>0</v>
      </c>
      <c r="AC112" s="271">
        <f t="shared" si="42"/>
        <v>1</v>
      </c>
      <c r="AD112" s="271">
        <f t="shared" si="42"/>
        <v>0</v>
      </c>
      <c r="AE112" s="271">
        <f t="shared" si="42"/>
        <v>1</v>
      </c>
      <c r="AF112" s="271">
        <f t="shared" si="42"/>
        <v>0</v>
      </c>
      <c r="AG112" s="271">
        <f t="shared" si="42"/>
        <v>0</v>
      </c>
      <c r="AH112" s="271">
        <f t="shared" si="42"/>
        <v>0</v>
      </c>
      <c r="AI112" s="271">
        <f t="shared" si="42"/>
        <v>0</v>
      </c>
      <c r="AJ112" s="271">
        <f t="shared" si="42"/>
        <v>0</v>
      </c>
      <c r="AK112" s="271">
        <f t="shared" si="42"/>
        <v>0</v>
      </c>
      <c r="AL112" s="271">
        <f t="shared" si="42"/>
        <v>0</v>
      </c>
      <c r="AM112" s="271">
        <f t="shared" si="42"/>
        <v>0</v>
      </c>
      <c r="AN112" s="271">
        <f t="shared" si="42"/>
        <v>0</v>
      </c>
      <c r="AO112" s="271">
        <f t="shared" si="42"/>
        <v>0</v>
      </c>
      <c r="AP112" s="271">
        <f t="shared" si="42"/>
        <v>0</v>
      </c>
      <c r="AQ112" s="271">
        <f t="shared" si="42"/>
        <v>0</v>
      </c>
      <c r="AR112" s="271">
        <f t="shared" si="42"/>
        <v>0</v>
      </c>
      <c r="AS112" s="271">
        <f>SUM(U124:U127)</f>
        <v>0</v>
      </c>
      <c r="AT112" s="270">
        <f>IFERROR(AVERAGE(V124:V127),"-")</f>
        <v>23.6</v>
      </c>
      <c r="AU112" s="270" t="str">
        <f>IFERROR(AVERAGE(W124:W127),"-")</f>
        <v>-</v>
      </c>
    </row>
    <row r="113" spans="1:47" x14ac:dyDescent="0.2">
      <c r="A113" s="268">
        <v>5.2083333333333336E-2</v>
      </c>
      <c r="B113" s="269">
        <f>SUM('Speed Bin A-B'!B16,'Speed Bin A-B'!B120,'Speed Bin A-B'!B224,'Speed Bin A-B'!B328,'Speed Bin A-B'!B432,'Speed Bin A-B'!B536,'Speed Bin A-B'!B640,'Speed Bin A-B'!B744,'Speed Bin A-B'!B848,'Speed Bin A-B'!B952,'Speed Bin A-B'!B1056,'Speed Bin A-B'!B1160,'Speed Bin A-B'!B1264,'Speed Bin A-B'!B1368,'Speed Bin A-B'!B1472,'Speed Bin A-B'!B1576,'Speed Bin A-B'!B1680,'Speed Bin A-B'!B1784,'Speed Bin A-B'!B1888,'Speed Bin A-B'!B1992,'Speed Bin A-B'!B2096)</f>
        <v>2</v>
      </c>
      <c r="C113" s="269">
        <f>SUM('Speed Bin A-B'!C16,'Speed Bin A-B'!C120,'Speed Bin A-B'!C224,'Speed Bin A-B'!C328,'Speed Bin A-B'!C432,'Speed Bin A-B'!C536,'Speed Bin A-B'!C640,'Speed Bin A-B'!C744,'Speed Bin A-B'!C848,'Speed Bin A-B'!C952,'Speed Bin A-B'!C1056,'Speed Bin A-B'!C1160,'Speed Bin A-B'!C1264,'Speed Bin A-B'!C1368,'Speed Bin A-B'!C1472,'Speed Bin A-B'!C1576,'Speed Bin A-B'!C1680,'Speed Bin A-B'!C1784,'Speed Bin A-B'!C1888,'Speed Bin A-B'!C1992,'Speed Bin A-B'!C2096)</f>
        <v>0</v>
      </c>
      <c r="D113" s="269">
        <f>SUM('Speed Bin A-B'!D16,'Speed Bin A-B'!D120,'Speed Bin A-B'!D224,'Speed Bin A-B'!D328,'Speed Bin A-B'!D432,'Speed Bin A-B'!D536,'Speed Bin A-B'!D640,'Speed Bin A-B'!D744,'Speed Bin A-B'!D848,'Speed Bin A-B'!D952,'Speed Bin A-B'!D1056,'Speed Bin A-B'!D1160,'Speed Bin A-B'!D1264,'Speed Bin A-B'!D1368,'Speed Bin A-B'!D1472,'Speed Bin A-B'!D1576,'Speed Bin A-B'!D1680,'Speed Bin A-B'!D1784,'Speed Bin A-B'!D1888,'Speed Bin A-B'!D1992,'Speed Bin A-B'!D2096)</f>
        <v>0</v>
      </c>
      <c r="E113" s="269">
        <f>SUM('Speed Bin A-B'!E16,'Speed Bin A-B'!E120,'Speed Bin A-B'!E224,'Speed Bin A-B'!E328,'Speed Bin A-B'!E432,'Speed Bin A-B'!E536,'Speed Bin A-B'!E640,'Speed Bin A-B'!E744,'Speed Bin A-B'!E848,'Speed Bin A-B'!E952,'Speed Bin A-B'!E1056,'Speed Bin A-B'!E1160,'Speed Bin A-B'!E1264,'Speed Bin A-B'!E1368,'Speed Bin A-B'!E1472,'Speed Bin A-B'!E1576,'Speed Bin A-B'!E1680,'Speed Bin A-B'!E1784,'Speed Bin A-B'!E1888,'Speed Bin A-B'!E1992,'Speed Bin A-B'!E2096)</f>
        <v>0</v>
      </c>
      <c r="F113" s="269">
        <f>SUM('Speed Bin A-B'!F16,'Speed Bin A-B'!F120,'Speed Bin A-B'!F224,'Speed Bin A-B'!F328,'Speed Bin A-B'!F432,'Speed Bin A-B'!F536,'Speed Bin A-B'!F640,'Speed Bin A-B'!F744,'Speed Bin A-B'!F848,'Speed Bin A-B'!F952,'Speed Bin A-B'!F1056,'Speed Bin A-B'!F1160,'Speed Bin A-B'!F1264,'Speed Bin A-B'!F1368,'Speed Bin A-B'!F1472,'Speed Bin A-B'!F1576,'Speed Bin A-B'!F1680,'Speed Bin A-B'!F1784,'Speed Bin A-B'!F1888,'Speed Bin A-B'!F1992,'Speed Bin A-B'!F2096)</f>
        <v>1</v>
      </c>
      <c r="G113" s="269">
        <f>SUM('Speed Bin A-B'!G16,'Speed Bin A-B'!G120,'Speed Bin A-B'!G224,'Speed Bin A-B'!G328,'Speed Bin A-B'!G432,'Speed Bin A-B'!G536,'Speed Bin A-B'!G640,'Speed Bin A-B'!G744,'Speed Bin A-B'!G848,'Speed Bin A-B'!G952,'Speed Bin A-B'!G1056,'Speed Bin A-B'!G1160,'Speed Bin A-B'!G1264,'Speed Bin A-B'!G1368,'Speed Bin A-B'!G1472,'Speed Bin A-B'!G1576,'Speed Bin A-B'!G1680,'Speed Bin A-B'!G1784,'Speed Bin A-B'!G1888,'Speed Bin A-B'!G1992,'Speed Bin A-B'!G2096)</f>
        <v>0</v>
      </c>
      <c r="H113" s="269">
        <f>SUM('Speed Bin A-B'!H16,'Speed Bin A-B'!H120,'Speed Bin A-B'!H224,'Speed Bin A-B'!H328,'Speed Bin A-B'!H432,'Speed Bin A-B'!H536,'Speed Bin A-B'!H640,'Speed Bin A-B'!H744,'Speed Bin A-B'!H848,'Speed Bin A-B'!H952,'Speed Bin A-B'!H1056,'Speed Bin A-B'!H1160,'Speed Bin A-B'!H1264,'Speed Bin A-B'!H1368,'Speed Bin A-B'!H1472,'Speed Bin A-B'!H1576,'Speed Bin A-B'!H1680,'Speed Bin A-B'!H1784,'Speed Bin A-B'!H1888,'Speed Bin A-B'!H1992,'Speed Bin A-B'!H2096)</f>
        <v>1</v>
      </c>
      <c r="I113" s="269">
        <f>SUM('Speed Bin A-B'!I16,'Speed Bin A-B'!I120,'Speed Bin A-B'!I224,'Speed Bin A-B'!I328,'Speed Bin A-B'!I432,'Speed Bin A-B'!I536,'Speed Bin A-B'!I640,'Speed Bin A-B'!I744,'Speed Bin A-B'!I848,'Speed Bin A-B'!I952,'Speed Bin A-B'!I1056,'Speed Bin A-B'!I1160,'Speed Bin A-B'!I1264,'Speed Bin A-B'!I1368,'Speed Bin A-B'!I1472,'Speed Bin A-B'!I1576,'Speed Bin A-B'!I1680,'Speed Bin A-B'!I1784,'Speed Bin A-B'!I1888,'Speed Bin A-B'!I1992,'Speed Bin A-B'!I2096)</f>
        <v>0</v>
      </c>
      <c r="J113" s="269">
        <f>SUM('Speed Bin A-B'!J16,'Speed Bin A-B'!J120,'Speed Bin A-B'!J224,'Speed Bin A-B'!J328,'Speed Bin A-B'!J432,'Speed Bin A-B'!J536,'Speed Bin A-B'!J640,'Speed Bin A-B'!J744,'Speed Bin A-B'!J848,'Speed Bin A-B'!J952,'Speed Bin A-B'!J1056,'Speed Bin A-B'!J1160,'Speed Bin A-B'!J1264,'Speed Bin A-B'!J1368,'Speed Bin A-B'!J1472,'Speed Bin A-B'!J1576,'Speed Bin A-B'!J1680,'Speed Bin A-B'!J1784,'Speed Bin A-B'!J1888,'Speed Bin A-B'!J1992,'Speed Bin A-B'!J2096)</f>
        <v>0</v>
      </c>
      <c r="K113" s="269">
        <f>SUM('Speed Bin A-B'!K16,'Speed Bin A-B'!K120,'Speed Bin A-B'!K224,'Speed Bin A-B'!K328,'Speed Bin A-B'!K432,'Speed Bin A-B'!K536,'Speed Bin A-B'!K640,'Speed Bin A-B'!K744,'Speed Bin A-B'!K848,'Speed Bin A-B'!K952,'Speed Bin A-B'!K1056,'Speed Bin A-B'!K1160,'Speed Bin A-B'!K1264,'Speed Bin A-B'!K1368,'Speed Bin A-B'!K1472,'Speed Bin A-B'!K1576,'Speed Bin A-B'!K1680,'Speed Bin A-B'!K1784,'Speed Bin A-B'!K1888,'Speed Bin A-B'!K1992,'Speed Bin A-B'!K2096)</f>
        <v>0</v>
      </c>
      <c r="L113" s="269">
        <f>SUM('Speed Bin A-B'!L16,'Speed Bin A-B'!L120,'Speed Bin A-B'!L224,'Speed Bin A-B'!L328,'Speed Bin A-B'!L432,'Speed Bin A-B'!L536,'Speed Bin A-B'!L640,'Speed Bin A-B'!L744,'Speed Bin A-B'!L848,'Speed Bin A-B'!L952,'Speed Bin A-B'!L1056,'Speed Bin A-B'!L1160,'Speed Bin A-B'!L1264,'Speed Bin A-B'!L1368,'Speed Bin A-B'!L1472,'Speed Bin A-B'!L1576,'Speed Bin A-B'!L1680,'Speed Bin A-B'!L1784,'Speed Bin A-B'!L1888,'Speed Bin A-B'!L1992,'Speed Bin A-B'!L2096)</f>
        <v>0</v>
      </c>
      <c r="M113" s="269">
        <f>SUM('Speed Bin A-B'!M16,'Speed Bin A-B'!M120,'Speed Bin A-B'!M224,'Speed Bin A-B'!M328,'Speed Bin A-B'!M432,'Speed Bin A-B'!M536,'Speed Bin A-B'!M640,'Speed Bin A-B'!M744,'Speed Bin A-B'!M848,'Speed Bin A-B'!M952,'Speed Bin A-B'!M1056,'Speed Bin A-B'!M1160,'Speed Bin A-B'!M1264,'Speed Bin A-B'!M1368,'Speed Bin A-B'!M1472,'Speed Bin A-B'!M1576,'Speed Bin A-B'!M1680,'Speed Bin A-B'!M1784,'Speed Bin A-B'!M1888,'Speed Bin A-B'!M1992,'Speed Bin A-B'!M2096)</f>
        <v>0</v>
      </c>
      <c r="N113" s="269">
        <f>SUM('Speed Bin A-B'!N16,'Speed Bin A-B'!N120,'Speed Bin A-B'!N224,'Speed Bin A-B'!N328,'Speed Bin A-B'!N432,'Speed Bin A-B'!N536,'Speed Bin A-B'!N640,'Speed Bin A-B'!N744,'Speed Bin A-B'!N848,'Speed Bin A-B'!N952,'Speed Bin A-B'!N1056,'Speed Bin A-B'!N1160,'Speed Bin A-B'!N1264,'Speed Bin A-B'!N1368,'Speed Bin A-B'!N1472,'Speed Bin A-B'!N1576,'Speed Bin A-B'!N1680,'Speed Bin A-B'!N1784,'Speed Bin A-B'!N1888,'Speed Bin A-B'!N1992,'Speed Bin A-B'!N2096)</f>
        <v>0</v>
      </c>
      <c r="O113" s="269">
        <f>SUM('Speed Bin A-B'!O16,'Speed Bin A-B'!O120,'Speed Bin A-B'!O224,'Speed Bin A-B'!O328,'Speed Bin A-B'!O432,'Speed Bin A-B'!O536,'Speed Bin A-B'!O640,'Speed Bin A-B'!O744,'Speed Bin A-B'!O848,'Speed Bin A-B'!O952,'Speed Bin A-B'!O1056,'Speed Bin A-B'!O1160,'Speed Bin A-B'!O1264,'Speed Bin A-B'!O1368,'Speed Bin A-B'!O1472,'Speed Bin A-B'!O1576,'Speed Bin A-B'!O1680,'Speed Bin A-B'!O1784,'Speed Bin A-B'!O1888,'Speed Bin A-B'!O1992,'Speed Bin A-B'!O2096)</f>
        <v>0</v>
      </c>
      <c r="P113" s="269">
        <f>SUM('Speed Bin A-B'!P16,'Speed Bin A-B'!P120,'Speed Bin A-B'!P224,'Speed Bin A-B'!P328,'Speed Bin A-B'!P432,'Speed Bin A-B'!P536,'Speed Bin A-B'!P640,'Speed Bin A-B'!P744,'Speed Bin A-B'!P848,'Speed Bin A-B'!P952,'Speed Bin A-B'!P1056,'Speed Bin A-B'!P1160,'Speed Bin A-B'!P1264,'Speed Bin A-B'!P1368,'Speed Bin A-B'!P1472,'Speed Bin A-B'!P1576,'Speed Bin A-B'!P1680,'Speed Bin A-B'!P1784,'Speed Bin A-B'!P1888,'Speed Bin A-B'!P1992,'Speed Bin A-B'!P2096)</f>
        <v>0</v>
      </c>
      <c r="Q113" s="269">
        <f>SUM('Speed Bin A-B'!Q16,'Speed Bin A-B'!Q120,'Speed Bin A-B'!Q224,'Speed Bin A-B'!Q328,'Speed Bin A-B'!Q432,'Speed Bin A-B'!Q536,'Speed Bin A-B'!Q640,'Speed Bin A-B'!Q744,'Speed Bin A-B'!Q848,'Speed Bin A-B'!Q952,'Speed Bin A-B'!Q1056,'Speed Bin A-B'!Q1160,'Speed Bin A-B'!Q1264,'Speed Bin A-B'!Q1368,'Speed Bin A-B'!Q1472,'Speed Bin A-B'!Q1576,'Speed Bin A-B'!Q1680,'Speed Bin A-B'!Q1784,'Speed Bin A-B'!Q1888,'Speed Bin A-B'!Q1992,'Speed Bin A-B'!Q2096)</f>
        <v>0</v>
      </c>
      <c r="R113" s="269">
        <f>SUM('Speed Bin A-B'!R16,'Speed Bin A-B'!R120,'Speed Bin A-B'!R224,'Speed Bin A-B'!R328,'Speed Bin A-B'!R432,'Speed Bin A-B'!R536,'Speed Bin A-B'!R640,'Speed Bin A-B'!R744,'Speed Bin A-B'!R848,'Speed Bin A-B'!R952,'Speed Bin A-B'!R1056,'Speed Bin A-B'!R1160,'Speed Bin A-B'!R1264,'Speed Bin A-B'!R1368,'Speed Bin A-B'!R1472,'Speed Bin A-B'!R1576,'Speed Bin A-B'!R1680,'Speed Bin A-B'!R1784,'Speed Bin A-B'!R1888,'Speed Bin A-B'!R1992,'Speed Bin A-B'!R2096)</f>
        <v>0</v>
      </c>
      <c r="S113" s="269">
        <f>SUM('Speed Bin A-B'!S16,'Speed Bin A-B'!S120,'Speed Bin A-B'!S224,'Speed Bin A-B'!S328,'Speed Bin A-B'!S432,'Speed Bin A-B'!S536,'Speed Bin A-B'!S640,'Speed Bin A-B'!S744,'Speed Bin A-B'!S848,'Speed Bin A-B'!S952,'Speed Bin A-B'!S1056,'Speed Bin A-B'!S1160,'Speed Bin A-B'!S1264,'Speed Bin A-B'!S1368,'Speed Bin A-B'!S1472,'Speed Bin A-B'!S1576,'Speed Bin A-B'!S1680,'Speed Bin A-B'!S1784,'Speed Bin A-B'!S1888,'Speed Bin A-B'!S1992,'Speed Bin A-B'!S2096)</f>
        <v>0</v>
      </c>
      <c r="T113" s="269">
        <f>SUM('Speed Bin A-B'!T16,'Speed Bin A-B'!T120,'Speed Bin A-B'!T224,'Speed Bin A-B'!T328,'Speed Bin A-B'!T432,'Speed Bin A-B'!T536,'Speed Bin A-B'!T640,'Speed Bin A-B'!T744,'Speed Bin A-B'!T848,'Speed Bin A-B'!T952,'Speed Bin A-B'!T1056,'Speed Bin A-B'!T1160,'Speed Bin A-B'!T1264,'Speed Bin A-B'!T1368,'Speed Bin A-B'!T1472,'Speed Bin A-B'!T1576,'Speed Bin A-B'!T1680,'Speed Bin A-B'!T1784,'Speed Bin A-B'!T1888,'Speed Bin A-B'!T1992,'Speed Bin A-B'!T2096)</f>
        <v>0</v>
      </c>
      <c r="U113" s="269">
        <f>SUM('Speed Bin A-B'!U16,'Speed Bin A-B'!U120,'Speed Bin A-B'!U224,'Speed Bin A-B'!U328,'Speed Bin A-B'!U432,'Speed Bin A-B'!U536,'Speed Bin A-B'!U640,'Speed Bin A-B'!U744,'Speed Bin A-B'!U848,'Speed Bin A-B'!U952,'Speed Bin A-B'!U1056,'Speed Bin A-B'!U1160,'Speed Bin A-B'!U1264,'Speed Bin A-B'!U1368,'Speed Bin A-B'!U1472,'Speed Bin A-B'!U1576,'Speed Bin A-B'!U1680,'Speed Bin A-B'!U1784,'Speed Bin A-B'!U1888,'Speed Bin A-B'!U1992,'Speed Bin A-B'!U2096)</f>
        <v>0</v>
      </c>
      <c r="V113" s="270">
        <f>IFERROR(AVERAGE('Speed Bin A-B'!V16,'Speed Bin A-B'!V120,'Speed Bin A-B'!V224,'Speed Bin A-B'!V328,'Speed Bin A-B'!V432,'Speed Bin A-B'!V536,'Speed Bin A-B'!V640,'Speed Bin A-B'!V744,'Speed Bin A-B'!V848,'Speed Bin A-B'!V952,'Speed Bin A-B'!V1056,'Speed Bin A-B'!V1160,'Speed Bin A-B'!V1264,'Speed Bin A-B'!V1368,'Speed Bin A-B'!V1472,'Speed Bin A-B'!V1576,'Speed Bin A-B'!V1680,'Speed Bin A-B'!V1784,'Speed Bin A-B'!V1888,'Speed Bin A-B'!V1992,'Speed Bin A-B'!V2096),"-")</f>
        <v>28.3</v>
      </c>
      <c r="W113" s="270" t="str">
        <f>IFERROR(AVERAGE('Speed Bin A-B'!W16,'Speed Bin A-B'!W120,'Speed Bin A-B'!W224,'Speed Bin A-B'!W328,'Speed Bin A-B'!W432,'Speed Bin A-B'!W536,'Speed Bin A-B'!W640,'Speed Bin A-B'!W744,'Speed Bin A-B'!W848,'Speed Bin A-B'!W952,'Speed Bin A-B'!W1056,'Speed Bin A-B'!W1160,'Speed Bin A-B'!W1264,'Speed Bin A-B'!W1368,'Speed Bin A-B'!W1472,'Speed Bin A-B'!W1576,'Speed Bin A-B'!W1680,'Speed Bin A-B'!W1784,'Speed Bin A-B'!W1888,'Speed Bin A-B'!W1992,'Speed Bin A-B'!W2096),"-")</f>
        <v>-</v>
      </c>
      <c r="X113" s="263"/>
      <c r="Y113" s="263"/>
      <c r="Z113" s="268">
        <v>0.20833333333333301</v>
      </c>
      <c r="AA113" s="271">
        <f t="shared" ref="AA113" si="43">SUM(C128:C131)</f>
        <v>0</v>
      </c>
      <c r="AB113" s="271">
        <f t="shared" ref="AB113:AR113" si="44">SUM(D128:D131)</f>
        <v>0</v>
      </c>
      <c r="AC113" s="271">
        <f t="shared" si="44"/>
        <v>0</v>
      </c>
      <c r="AD113" s="271">
        <f t="shared" si="44"/>
        <v>1</v>
      </c>
      <c r="AE113" s="271">
        <f t="shared" si="44"/>
        <v>8</v>
      </c>
      <c r="AF113" s="271">
        <f t="shared" si="44"/>
        <v>16</v>
      </c>
      <c r="AG113" s="271">
        <f t="shared" si="44"/>
        <v>7</v>
      </c>
      <c r="AH113" s="271">
        <f t="shared" si="44"/>
        <v>0</v>
      </c>
      <c r="AI113" s="271">
        <f t="shared" si="44"/>
        <v>0</v>
      </c>
      <c r="AJ113" s="271">
        <f t="shared" si="44"/>
        <v>0</v>
      </c>
      <c r="AK113" s="271">
        <f t="shared" si="44"/>
        <v>0</v>
      </c>
      <c r="AL113" s="271">
        <f t="shared" si="44"/>
        <v>0</v>
      </c>
      <c r="AM113" s="271">
        <f t="shared" si="44"/>
        <v>0</v>
      </c>
      <c r="AN113" s="271">
        <f t="shared" si="44"/>
        <v>0</v>
      </c>
      <c r="AO113" s="271">
        <f t="shared" si="44"/>
        <v>0</v>
      </c>
      <c r="AP113" s="271">
        <f t="shared" si="44"/>
        <v>0</v>
      </c>
      <c r="AQ113" s="271">
        <f t="shared" si="44"/>
        <v>0</v>
      </c>
      <c r="AR113" s="271">
        <f t="shared" si="44"/>
        <v>0</v>
      </c>
      <c r="AS113" s="271">
        <f>SUM(U128:U131)</f>
        <v>0</v>
      </c>
      <c r="AT113" s="270">
        <f>IFERROR(AVERAGE(V128:V131),"-")</f>
        <v>32.038541666666667</v>
      </c>
      <c r="AU113" s="270" t="str">
        <f>IFERROR(AVERAGE(W128:W131),"-")</f>
        <v>-</v>
      </c>
    </row>
    <row r="114" spans="1:47" x14ac:dyDescent="0.2">
      <c r="A114" s="268">
        <v>6.25E-2</v>
      </c>
      <c r="B114" s="269">
        <f>SUM('Speed Bin A-B'!B17,'Speed Bin A-B'!B121,'Speed Bin A-B'!B225,'Speed Bin A-B'!B329,'Speed Bin A-B'!B433,'Speed Bin A-B'!B537,'Speed Bin A-B'!B641,'Speed Bin A-B'!B745,'Speed Bin A-B'!B849,'Speed Bin A-B'!B953,'Speed Bin A-B'!B1057,'Speed Bin A-B'!B1161,'Speed Bin A-B'!B1265,'Speed Bin A-B'!B1369,'Speed Bin A-B'!B1473,'Speed Bin A-B'!B1577,'Speed Bin A-B'!B1681,'Speed Bin A-B'!B1785,'Speed Bin A-B'!B1889,'Speed Bin A-B'!B1993,'Speed Bin A-B'!B2097)</f>
        <v>1</v>
      </c>
      <c r="C114" s="269">
        <f>SUM('Speed Bin A-B'!C17,'Speed Bin A-B'!C121,'Speed Bin A-B'!C225,'Speed Bin A-B'!C329,'Speed Bin A-B'!C433,'Speed Bin A-B'!C537,'Speed Bin A-B'!C641,'Speed Bin A-B'!C745,'Speed Bin A-B'!C849,'Speed Bin A-B'!C953,'Speed Bin A-B'!C1057,'Speed Bin A-B'!C1161,'Speed Bin A-B'!C1265,'Speed Bin A-B'!C1369,'Speed Bin A-B'!C1473,'Speed Bin A-B'!C1577,'Speed Bin A-B'!C1681,'Speed Bin A-B'!C1785,'Speed Bin A-B'!C1889,'Speed Bin A-B'!C1993,'Speed Bin A-B'!C2097)</f>
        <v>0</v>
      </c>
      <c r="D114" s="269">
        <f>SUM('Speed Bin A-B'!D17,'Speed Bin A-B'!D121,'Speed Bin A-B'!D225,'Speed Bin A-B'!D329,'Speed Bin A-B'!D433,'Speed Bin A-B'!D537,'Speed Bin A-B'!D641,'Speed Bin A-B'!D745,'Speed Bin A-B'!D849,'Speed Bin A-B'!D953,'Speed Bin A-B'!D1057,'Speed Bin A-B'!D1161,'Speed Bin A-B'!D1265,'Speed Bin A-B'!D1369,'Speed Bin A-B'!D1473,'Speed Bin A-B'!D1577,'Speed Bin A-B'!D1681,'Speed Bin A-B'!D1785,'Speed Bin A-B'!D1889,'Speed Bin A-B'!D1993,'Speed Bin A-B'!D2097)</f>
        <v>0</v>
      </c>
      <c r="E114" s="269">
        <f>SUM('Speed Bin A-B'!E17,'Speed Bin A-B'!E121,'Speed Bin A-B'!E225,'Speed Bin A-B'!E329,'Speed Bin A-B'!E433,'Speed Bin A-B'!E537,'Speed Bin A-B'!E641,'Speed Bin A-B'!E745,'Speed Bin A-B'!E849,'Speed Bin A-B'!E953,'Speed Bin A-B'!E1057,'Speed Bin A-B'!E1161,'Speed Bin A-B'!E1265,'Speed Bin A-B'!E1369,'Speed Bin A-B'!E1473,'Speed Bin A-B'!E1577,'Speed Bin A-B'!E1681,'Speed Bin A-B'!E1785,'Speed Bin A-B'!E1889,'Speed Bin A-B'!E1993,'Speed Bin A-B'!E2097)</f>
        <v>0</v>
      </c>
      <c r="F114" s="269">
        <f>SUM('Speed Bin A-B'!F17,'Speed Bin A-B'!F121,'Speed Bin A-B'!F225,'Speed Bin A-B'!F329,'Speed Bin A-B'!F433,'Speed Bin A-B'!F537,'Speed Bin A-B'!F641,'Speed Bin A-B'!F745,'Speed Bin A-B'!F849,'Speed Bin A-B'!F953,'Speed Bin A-B'!F1057,'Speed Bin A-B'!F1161,'Speed Bin A-B'!F1265,'Speed Bin A-B'!F1369,'Speed Bin A-B'!F1473,'Speed Bin A-B'!F1577,'Speed Bin A-B'!F1681,'Speed Bin A-B'!F1785,'Speed Bin A-B'!F1889,'Speed Bin A-B'!F1993,'Speed Bin A-B'!F2097)</f>
        <v>0</v>
      </c>
      <c r="G114" s="269">
        <f>SUM('Speed Bin A-B'!G17,'Speed Bin A-B'!G121,'Speed Bin A-B'!G225,'Speed Bin A-B'!G329,'Speed Bin A-B'!G433,'Speed Bin A-B'!G537,'Speed Bin A-B'!G641,'Speed Bin A-B'!G745,'Speed Bin A-B'!G849,'Speed Bin A-B'!G953,'Speed Bin A-B'!G1057,'Speed Bin A-B'!G1161,'Speed Bin A-B'!G1265,'Speed Bin A-B'!G1369,'Speed Bin A-B'!G1473,'Speed Bin A-B'!G1577,'Speed Bin A-B'!G1681,'Speed Bin A-B'!G1785,'Speed Bin A-B'!G1889,'Speed Bin A-B'!G1993,'Speed Bin A-B'!G2097)</f>
        <v>1</v>
      </c>
      <c r="H114" s="269">
        <f>SUM('Speed Bin A-B'!H17,'Speed Bin A-B'!H121,'Speed Bin A-B'!H225,'Speed Bin A-B'!H329,'Speed Bin A-B'!H433,'Speed Bin A-B'!H537,'Speed Bin A-B'!H641,'Speed Bin A-B'!H745,'Speed Bin A-B'!H849,'Speed Bin A-B'!H953,'Speed Bin A-B'!H1057,'Speed Bin A-B'!H1161,'Speed Bin A-B'!H1265,'Speed Bin A-B'!H1369,'Speed Bin A-B'!H1473,'Speed Bin A-B'!H1577,'Speed Bin A-B'!H1681,'Speed Bin A-B'!H1785,'Speed Bin A-B'!H1889,'Speed Bin A-B'!H1993,'Speed Bin A-B'!H2097)</f>
        <v>0</v>
      </c>
      <c r="I114" s="269">
        <f>SUM('Speed Bin A-B'!I17,'Speed Bin A-B'!I121,'Speed Bin A-B'!I225,'Speed Bin A-B'!I329,'Speed Bin A-B'!I433,'Speed Bin A-B'!I537,'Speed Bin A-B'!I641,'Speed Bin A-B'!I745,'Speed Bin A-B'!I849,'Speed Bin A-B'!I953,'Speed Bin A-B'!I1057,'Speed Bin A-B'!I1161,'Speed Bin A-B'!I1265,'Speed Bin A-B'!I1369,'Speed Bin A-B'!I1473,'Speed Bin A-B'!I1577,'Speed Bin A-B'!I1681,'Speed Bin A-B'!I1785,'Speed Bin A-B'!I1889,'Speed Bin A-B'!I1993,'Speed Bin A-B'!I2097)</f>
        <v>0</v>
      </c>
      <c r="J114" s="269">
        <f>SUM('Speed Bin A-B'!J17,'Speed Bin A-B'!J121,'Speed Bin A-B'!J225,'Speed Bin A-B'!J329,'Speed Bin A-B'!J433,'Speed Bin A-B'!J537,'Speed Bin A-B'!J641,'Speed Bin A-B'!J745,'Speed Bin A-B'!J849,'Speed Bin A-B'!J953,'Speed Bin A-B'!J1057,'Speed Bin A-B'!J1161,'Speed Bin A-B'!J1265,'Speed Bin A-B'!J1369,'Speed Bin A-B'!J1473,'Speed Bin A-B'!J1577,'Speed Bin A-B'!J1681,'Speed Bin A-B'!J1785,'Speed Bin A-B'!J1889,'Speed Bin A-B'!J1993,'Speed Bin A-B'!J2097)</f>
        <v>0</v>
      </c>
      <c r="K114" s="269">
        <f>SUM('Speed Bin A-B'!K17,'Speed Bin A-B'!K121,'Speed Bin A-B'!K225,'Speed Bin A-B'!K329,'Speed Bin A-B'!K433,'Speed Bin A-B'!K537,'Speed Bin A-B'!K641,'Speed Bin A-B'!K745,'Speed Bin A-B'!K849,'Speed Bin A-B'!K953,'Speed Bin A-B'!K1057,'Speed Bin A-B'!K1161,'Speed Bin A-B'!K1265,'Speed Bin A-B'!K1369,'Speed Bin A-B'!K1473,'Speed Bin A-B'!K1577,'Speed Bin A-B'!K1681,'Speed Bin A-B'!K1785,'Speed Bin A-B'!K1889,'Speed Bin A-B'!K1993,'Speed Bin A-B'!K2097)</f>
        <v>0</v>
      </c>
      <c r="L114" s="269">
        <f>SUM('Speed Bin A-B'!L17,'Speed Bin A-B'!L121,'Speed Bin A-B'!L225,'Speed Bin A-B'!L329,'Speed Bin A-B'!L433,'Speed Bin A-B'!L537,'Speed Bin A-B'!L641,'Speed Bin A-B'!L745,'Speed Bin A-B'!L849,'Speed Bin A-B'!L953,'Speed Bin A-B'!L1057,'Speed Bin A-B'!L1161,'Speed Bin A-B'!L1265,'Speed Bin A-B'!L1369,'Speed Bin A-B'!L1473,'Speed Bin A-B'!L1577,'Speed Bin A-B'!L1681,'Speed Bin A-B'!L1785,'Speed Bin A-B'!L1889,'Speed Bin A-B'!L1993,'Speed Bin A-B'!L2097)</f>
        <v>0</v>
      </c>
      <c r="M114" s="269">
        <f>SUM('Speed Bin A-B'!M17,'Speed Bin A-B'!M121,'Speed Bin A-B'!M225,'Speed Bin A-B'!M329,'Speed Bin A-B'!M433,'Speed Bin A-B'!M537,'Speed Bin A-B'!M641,'Speed Bin A-B'!M745,'Speed Bin A-B'!M849,'Speed Bin A-B'!M953,'Speed Bin A-B'!M1057,'Speed Bin A-B'!M1161,'Speed Bin A-B'!M1265,'Speed Bin A-B'!M1369,'Speed Bin A-B'!M1473,'Speed Bin A-B'!M1577,'Speed Bin A-B'!M1681,'Speed Bin A-B'!M1785,'Speed Bin A-B'!M1889,'Speed Bin A-B'!M1993,'Speed Bin A-B'!M2097)</f>
        <v>0</v>
      </c>
      <c r="N114" s="269">
        <f>SUM('Speed Bin A-B'!N17,'Speed Bin A-B'!N121,'Speed Bin A-B'!N225,'Speed Bin A-B'!N329,'Speed Bin A-B'!N433,'Speed Bin A-B'!N537,'Speed Bin A-B'!N641,'Speed Bin A-B'!N745,'Speed Bin A-B'!N849,'Speed Bin A-B'!N953,'Speed Bin A-B'!N1057,'Speed Bin A-B'!N1161,'Speed Bin A-B'!N1265,'Speed Bin A-B'!N1369,'Speed Bin A-B'!N1473,'Speed Bin A-B'!N1577,'Speed Bin A-B'!N1681,'Speed Bin A-B'!N1785,'Speed Bin A-B'!N1889,'Speed Bin A-B'!N1993,'Speed Bin A-B'!N2097)</f>
        <v>0</v>
      </c>
      <c r="O114" s="269">
        <f>SUM('Speed Bin A-B'!O17,'Speed Bin A-B'!O121,'Speed Bin A-B'!O225,'Speed Bin A-B'!O329,'Speed Bin A-B'!O433,'Speed Bin A-B'!O537,'Speed Bin A-B'!O641,'Speed Bin A-B'!O745,'Speed Bin A-B'!O849,'Speed Bin A-B'!O953,'Speed Bin A-B'!O1057,'Speed Bin A-B'!O1161,'Speed Bin A-B'!O1265,'Speed Bin A-B'!O1369,'Speed Bin A-B'!O1473,'Speed Bin A-B'!O1577,'Speed Bin A-B'!O1681,'Speed Bin A-B'!O1785,'Speed Bin A-B'!O1889,'Speed Bin A-B'!O1993,'Speed Bin A-B'!O2097)</f>
        <v>0</v>
      </c>
      <c r="P114" s="269">
        <f>SUM('Speed Bin A-B'!P17,'Speed Bin A-B'!P121,'Speed Bin A-B'!P225,'Speed Bin A-B'!P329,'Speed Bin A-B'!P433,'Speed Bin A-B'!P537,'Speed Bin A-B'!P641,'Speed Bin A-B'!P745,'Speed Bin A-B'!P849,'Speed Bin A-B'!P953,'Speed Bin A-B'!P1057,'Speed Bin A-B'!P1161,'Speed Bin A-B'!P1265,'Speed Bin A-B'!P1369,'Speed Bin A-B'!P1473,'Speed Bin A-B'!P1577,'Speed Bin A-B'!P1681,'Speed Bin A-B'!P1785,'Speed Bin A-B'!P1889,'Speed Bin A-B'!P1993,'Speed Bin A-B'!P2097)</f>
        <v>0</v>
      </c>
      <c r="Q114" s="269">
        <f>SUM('Speed Bin A-B'!Q17,'Speed Bin A-B'!Q121,'Speed Bin A-B'!Q225,'Speed Bin A-B'!Q329,'Speed Bin A-B'!Q433,'Speed Bin A-B'!Q537,'Speed Bin A-B'!Q641,'Speed Bin A-B'!Q745,'Speed Bin A-B'!Q849,'Speed Bin A-B'!Q953,'Speed Bin A-B'!Q1057,'Speed Bin A-B'!Q1161,'Speed Bin A-B'!Q1265,'Speed Bin A-B'!Q1369,'Speed Bin A-B'!Q1473,'Speed Bin A-B'!Q1577,'Speed Bin A-B'!Q1681,'Speed Bin A-B'!Q1785,'Speed Bin A-B'!Q1889,'Speed Bin A-B'!Q1993,'Speed Bin A-B'!Q2097)</f>
        <v>0</v>
      </c>
      <c r="R114" s="269">
        <f>SUM('Speed Bin A-B'!R17,'Speed Bin A-B'!R121,'Speed Bin A-B'!R225,'Speed Bin A-B'!R329,'Speed Bin A-B'!R433,'Speed Bin A-B'!R537,'Speed Bin A-B'!R641,'Speed Bin A-B'!R745,'Speed Bin A-B'!R849,'Speed Bin A-B'!R953,'Speed Bin A-B'!R1057,'Speed Bin A-B'!R1161,'Speed Bin A-B'!R1265,'Speed Bin A-B'!R1369,'Speed Bin A-B'!R1473,'Speed Bin A-B'!R1577,'Speed Bin A-B'!R1681,'Speed Bin A-B'!R1785,'Speed Bin A-B'!R1889,'Speed Bin A-B'!R1993,'Speed Bin A-B'!R2097)</f>
        <v>0</v>
      </c>
      <c r="S114" s="269">
        <f>SUM('Speed Bin A-B'!S17,'Speed Bin A-B'!S121,'Speed Bin A-B'!S225,'Speed Bin A-B'!S329,'Speed Bin A-B'!S433,'Speed Bin A-B'!S537,'Speed Bin A-B'!S641,'Speed Bin A-B'!S745,'Speed Bin A-B'!S849,'Speed Bin A-B'!S953,'Speed Bin A-B'!S1057,'Speed Bin A-B'!S1161,'Speed Bin A-B'!S1265,'Speed Bin A-B'!S1369,'Speed Bin A-B'!S1473,'Speed Bin A-B'!S1577,'Speed Bin A-B'!S1681,'Speed Bin A-B'!S1785,'Speed Bin A-B'!S1889,'Speed Bin A-B'!S1993,'Speed Bin A-B'!S2097)</f>
        <v>0</v>
      </c>
      <c r="T114" s="269">
        <f>SUM('Speed Bin A-B'!T17,'Speed Bin A-B'!T121,'Speed Bin A-B'!T225,'Speed Bin A-B'!T329,'Speed Bin A-B'!T433,'Speed Bin A-B'!T537,'Speed Bin A-B'!T641,'Speed Bin A-B'!T745,'Speed Bin A-B'!T849,'Speed Bin A-B'!T953,'Speed Bin A-B'!T1057,'Speed Bin A-B'!T1161,'Speed Bin A-B'!T1265,'Speed Bin A-B'!T1369,'Speed Bin A-B'!T1473,'Speed Bin A-B'!T1577,'Speed Bin A-B'!T1681,'Speed Bin A-B'!T1785,'Speed Bin A-B'!T1889,'Speed Bin A-B'!T1993,'Speed Bin A-B'!T2097)</f>
        <v>0</v>
      </c>
      <c r="U114" s="269">
        <f>SUM('Speed Bin A-B'!U17,'Speed Bin A-B'!U121,'Speed Bin A-B'!U225,'Speed Bin A-B'!U329,'Speed Bin A-B'!U433,'Speed Bin A-B'!U537,'Speed Bin A-B'!U641,'Speed Bin A-B'!U745,'Speed Bin A-B'!U849,'Speed Bin A-B'!U953,'Speed Bin A-B'!U1057,'Speed Bin A-B'!U1161,'Speed Bin A-B'!U1265,'Speed Bin A-B'!U1369,'Speed Bin A-B'!U1473,'Speed Bin A-B'!U1577,'Speed Bin A-B'!U1681,'Speed Bin A-B'!U1785,'Speed Bin A-B'!U1889,'Speed Bin A-B'!U1993,'Speed Bin A-B'!U2097)</f>
        <v>0</v>
      </c>
      <c r="V114" s="270">
        <f>IFERROR(AVERAGE('Speed Bin A-B'!V17,'Speed Bin A-B'!V121,'Speed Bin A-B'!V225,'Speed Bin A-B'!V329,'Speed Bin A-B'!V433,'Speed Bin A-B'!V537,'Speed Bin A-B'!V641,'Speed Bin A-B'!V745,'Speed Bin A-B'!V849,'Speed Bin A-B'!V953,'Speed Bin A-B'!V1057,'Speed Bin A-B'!V1161,'Speed Bin A-B'!V1265,'Speed Bin A-B'!V1369,'Speed Bin A-B'!V1473,'Speed Bin A-B'!V1577,'Speed Bin A-B'!V1681,'Speed Bin A-B'!V1785,'Speed Bin A-B'!V1889,'Speed Bin A-B'!V1993,'Speed Bin A-B'!V2097),"-")</f>
        <v>28.3</v>
      </c>
      <c r="W114" s="270" t="str">
        <f>IFERROR(AVERAGE('Speed Bin A-B'!W17,'Speed Bin A-B'!W121,'Speed Bin A-B'!W225,'Speed Bin A-B'!W329,'Speed Bin A-B'!W433,'Speed Bin A-B'!W537,'Speed Bin A-B'!W641,'Speed Bin A-B'!W745,'Speed Bin A-B'!W849,'Speed Bin A-B'!W953,'Speed Bin A-B'!W1057,'Speed Bin A-B'!W1161,'Speed Bin A-B'!W1265,'Speed Bin A-B'!W1369,'Speed Bin A-B'!W1473,'Speed Bin A-B'!W1577,'Speed Bin A-B'!W1681,'Speed Bin A-B'!W1785,'Speed Bin A-B'!W1889,'Speed Bin A-B'!W1993,'Speed Bin A-B'!W2097),"-")</f>
        <v>-</v>
      </c>
      <c r="X114" s="263"/>
      <c r="Y114" s="263"/>
      <c r="Z114" s="268">
        <v>0.25</v>
      </c>
      <c r="AA114" s="271">
        <f t="shared" ref="AA114" si="45">SUM(C132:C135)</f>
        <v>2</v>
      </c>
      <c r="AB114" s="271">
        <f t="shared" ref="AB114:AR114" si="46">SUM(D132:D135)</f>
        <v>1</v>
      </c>
      <c r="AC114" s="271">
        <f t="shared" si="46"/>
        <v>3</v>
      </c>
      <c r="AD114" s="271">
        <f t="shared" si="46"/>
        <v>16</v>
      </c>
      <c r="AE114" s="271">
        <f t="shared" si="46"/>
        <v>26</v>
      </c>
      <c r="AF114" s="271">
        <f t="shared" si="46"/>
        <v>10</v>
      </c>
      <c r="AG114" s="271">
        <f t="shared" si="46"/>
        <v>3</v>
      </c>
      <c r="AH114" s="271">
        <f t="shared" si="46"/>
        <v>0</v>
      </c>
      <c r="AI114" s="271">
        <f t="shared" si="46"/>
        <v>0</v>
      </c>
      <c r="AJ114" s="271">
        <f t="shared" si="46"/>
        <v>0</v>
      </c>
      <c r="AK114" s="271">
        <f t="shared" si="46"/>
        <v>0</v>
      </c>
      <c r="AL114" s="271">
        <f t="shared" si="46"/>
        <v>0</v>
      </c>
      <c r="AM114" s="271">
        <f t="shared" si="46"/>
        <v>0</v>
      </c>
      <c r="AN114" s="271">
        <f t="shared" si="46"/>
        <v>0</v>
      </c>
      <c r="AO114" s="271">
        <f t="shared" si="46"/>
        <v>0</v>
      </c>
      <c r="AP114" s="271">
        <f t="shared" si="46"/>
        <v>0</v>
      </c>
      <c r="AQ114" s="271">
        <f t="shared" si="46"/>
        <v>0</v>
      </c>
      <c r="AR114" s="271">
        <f t="shared" si="46"/>
        <v>0</v>
      </c>
      <c r="AS114" s="271">
        <f>SUM(U132:U135)</f>
        <v>0</v>
      </c>
      <c r="AT114" s="270">
        <f>IFERROR(AVERAGE(V132:V135),"-")</f>
        <v>27.375634920634919</v>
      </c>
      <c r="AU114" s="270" t="str">
        <f>IFERROR(AVERAGE(W132:W135),"-")</f>
        <v>-</v>
      </c>
    </row>
    <row r="115" spans="1:47" x14ac:dyDescent="0.2">
      <c r="A115" s="268">
        <v>7.2916666666666699E-2</v>
      </c>
      <c r="B115" s="269">
        <f>SUM('Speed Bin A-B'!B18,'Speed Bin A-B'!B122,'Speed Bin A-B'!B226,'Speed Bin A-B'!B330,'Speed Bin A-B'!B434,'Speed Bin A-B'!B538,'Speed Bin A-B'!B642,'Speed Bin A-B'!B746,'Speed Bin A-B'!B850,'Speed Bin A-B'!B954,'Speed Bin A-B'!B1058,'Speed Bin A-B'!B1162,'Speed Bin A-B'!B1266,'Speed Bin A-B'!B1370,'Speed Bin A-B'!B1474,'Speed Bin A-B'!B1578,'Speed Bin A-B'!B1682,'Speed Bin A-B'!B1786,'Speed Bin A-B'!B1890,'Speed Bin A-B'!B1994,'Speed Bin A-B'!B2098)</f>
        <v>4</v>
      </c>
      <c r="C115" s="269">
        <f>SUM('Speed Bin A-B'!C18,'Speed Bin A-B'!C122,'Speed Bin A-B'!C226,'Speed Bin A-B'!C330,'Speed Bin A-B'!C434,'Speed Bin A-B'!C538,'Speed Bin A-B'!C642,'Speed Bin A-B'!C746,'Speed Bin A-B'!C850,'Speed Bin A-B'!C954,'Speed Bin A-B'!C1058,'Speed Bin A-B'!C1162,'Speed Bin A-B'!C1266,'Speed Bin A-B'!C1370,'Speed Bin A-B'!C1474,'Speed Bin A-B'!C1578,'Speed Bin A-B'!C1682,'Speed Bin A-B'!C1786,'Speed Bin A-B'!C1890,'Speed Bin A-B'!C1994,'Speed Bin A-B'!C2098)</f>
        <v>0</v>
      </c>
      <c r="D115" s="269">
        <f>SUM('Speed Bin A-B'!D18,'Speed Bin A-B'!D122,'Speed Bin A-B'!D226,'Speed Bin A-B'!D330,'Speed Bin A-B'!D434,'Speed Bin A-B'!D538,'Speed Bin A-B'!D642,'Speed Bin A-B'!D746,'Speed Bin A-B'!D850,'Speed Bin A-B'!D954,'Speed Bin A-B'!D1058,'Speed Bin A-B'!D1162,'Speed Bin A-B'!D1266,'Speed Bin A-B'!D1370,'Speed Bin A-B'!D1474,'Speed Bin A-B'!D1578,'Speed Bin A-B'!D1682,'Speed Bin A-B'!D1786,'Speed Bin A-B'!D1890,'Speed Bin A-B'!D1994,'Speed Bin A-B'!D2098)</f>
        <v>0</v>
      </c>
      <c r="E115" s="269">
        <f>SUM('Speed Bin A-B'!E18,'Speed Bin A-B'!E122,'Speed Bin A-B'!E226,'Speed Bin A-B'!E330,'Speed Bin A-B'!E434,'Speed Bin A-B'!E538,'Speed Bin A-B'!E642,'Speed Bin A-B'!E746,'Speed Bin A-B'!E850,'Speed Bin A-B'!E954,'Speed Bin A-B'!E1058,'Speed Bin A-B'!E1162,'Speed Bin A-B'!E1266,'Speed Bin A-B'!E1370,'Speed Bin A-B'!E1474,'Speed Bin A-B'!E1578,'Speed Bin A-B'!E1682,'Speed Bin A-B'!E1786,'Speed Bin A-B'!E1890,'Speed Bin A-B'!E1994,'Speed Bin A-B'!E2098)</f>
        <v>0</v>
      </c>
      <c r="F115" s="269">
        <f>SUM('Speed Bin A-B'!F18,'Speed Bin A-B'!F122,'Speed Bin A-B'!F226,'Speed Bin A-B'!F330,'Speed Bin A-B'!F434,'Speed Bin A-B'!F538,'Speed Bin A-B'!F642,'Speed Bin A-B'!F746,'Speed Bin A-B'!F850,'Speed Bin A-B'!F954,'Speed Bin A-B'!F1058,'Speed Bin A-B'!F1162,'Speed Bin A-B'!F1266,'Speed Bin A-B'!F1370,'Speed Bin A-B'!F1474,'Speed Bin A-B'!F1578,'Speed Bin A-B'!F1682,'Speed Bin A-B'!F1786,'Speed Bin A-B'!F1890,'Speed Bin A-B'!F1994,'Speed Bin A-B'!F2098)</f>
        <v>0</v>
      </c>
      <c r="G115" s="269">
        <f>SUM('Speed Bin A-B'!G18,'Speed Bin A-B'!G122,'Speed Bin A-B'!G226,'Speed Bin A-B'!G330,'Speed Bin A-B'!G434,'Speed Bin A-B'!G538,'Speed Bin A-B'!G642,'Speed Bin A-B'!G746,'Speed Bin A-B'!G850,'Speed Bin A-B'!G954,'Speed Bin A-B'!G1058,'Speed Bin A-B'!G1162,'Speed Bin A-B'!G1266,'Speed Bin A-B'!G1370,'Speed Bin A-B'!G1474,'Speed Bin A-B'!G1578,'Speed Bin A-B'!G1682,'Speed Bin A-B'!G1786,'Speed Bin A-B'!G1890,'Speed Bin A-B'!G1994,'Speed Bin A-B'!G2098)</f>
        <v>2</v>
      </c>
      <c r="H115" s="269">
        <f>SUM('Speed Bin A-B'!H18,'Speed Bin A-B'!H122,'Speed Bin A-B'!H226,'Speed Bin A-B'!H330,'Speed Bin A-B'!H434,'Speed Bin A-B'!H538,'Speed Bin A-B'!H642,'Speed Bin A-B'!H746,'Speed Bin A-B'!H850,'Speed Bin A-B'!H954,'Speed Bin A-B'!H1058,'Speed Bin A-B'!H1162,'Speed Bin A-B'!H1266,'Speed Bin A-B'!H1370,'Speed Bin A-B'!H1474,'Speed Bin A-B'!H1578,'Speed Bin A-B'!H1682,'Speed Bin A-B'!H1786,'Speed Bin A-B'!H1890,'Speed Bin A-B'!H1994,'Speed Bin A-B'!H2098)</f>
        <v>1</v>
      </c>
      <c r="I115" s="269">
        <f>SUM('Speed Bin A-B'!I18,'Speed Bin A-B'!I122,'Speed Bin A-B'!I226,'Speed Bin A-B'!I330,'Speed Bin A-B'!I434,'Speed Bin A-B'!I538,'Speed Bin A-B'!I642,'Speed Bin A-B'!I746,'Speed Bin A-B'!I850,'Speed Bin A-B'!I954,'Speed Bin A-B'!I1058,'Speed Bin A-B'!I1162,'Speed Bin A-B'!I1266,'Speed Bin A-B'!I1370,'Speed Bin A-B'!I1474,'Speed Bin A-B'!I1578,'Speed Bin A-B'!I1682,'Speed Bin A-B'!I1786,'Speed Bin A-B'!I1890,'Speed Bin A-B'!I1994,'Speed Bin A-B'!I2098)</f>
        <v>1</v>
      </c>
      <c r="J115" s="269">
        <f>SUM('Speed Bin A-B'!J18,'Speed Bin A-B'!J122,'Speed Bin A-B'!J226,'Speed Bin A-B'!J330,'Speed Bin A-B'!J434,'Speed Bin A-B'!J538,'Speed Bin A-B'!J642,'Speed Bin A-B'!J746,'Speed Bin A-B'!J850,'Speed Bin A-B'!J954,'Speed Bin A-B'!J1058,'Speed Bin A-B'!J1162,'Speed Bin A-B'!J1266,'Speed Bin A-B'!J1370,'Speed Bin A-B'!J1474,'Speed Bin A-B'!J1578,'Speed Bin A-B'!J1682,'Speed Bin A-B'!J1786,'Speed Bin A-B'!J1890,'Speed Bin A-B'!J1994,'Speed Bin A-B'!J2098)</f>
        <v>0</v>
      </c>
      <c r="K115" s="269">
        <f>SUM('Speed Bin A-B'!K18,'Speed Bin A-B'!K122,'Speed Bin A-B'!K226,'Speed Bin A-B'!K330,'Speed Bin A-B'!K434,'Speed Bin A-B'!K538,'Speed Bin A-B'!K642,'Speed Bin A-B'!K746,'Speed Bin A-B'!K850,'Speed Bin A-B'!K954,'Speed Bin A-B'!K1058,'Speed Bin A-B'!K1162,'Speed Bin A-B'!K1266,'Speed Bin A-B'!K1370,'Speed Bin A-B'!K1474,'Speed Bin A-B'!K1578,'Speed Bin A-B'!K1682,'Speed Bin A-B'!K1786,'Speed Bin A-B'!K1890,'Speed Bin A-B'!K1994,'Speed Bin A-B'!K2098)</f>
        <v>0</v>
      </c>
      <c r="L115" s="269">
        <f>SUM('Speed Bin A-B'!L18,'Speed Bin A-B'!L122,'Speed Bin A-B'!L226,'Speed Bin A-B'!L330,'Speed Bin A-B'!L434,'Speed Bin A-B'!L538,'Speed Bin A-B'!L642,'Speed Bin A-B'!L746,'Speed Bin A-B'!L850,'Speed Bin A-B'!L954,'Speed Bin A-B'!L1058,'Speed Bin A-B'!L1162,'Speed Bin A-B'!L1266,'Speed Bin A-B'!L1370,'Speed Bin A-B'!L1474,'Speed Bin A-B'!L1578,'Speed Bin A-B'!L1682,'Speed Bin A-B'!L1786,'Speed Bin A-B'!L1890,'Speed Bin A-B'!L1994,'Speed Bin A-B'!L2098)</f>
        <v>0</v>
      </c>
      <c r="M115" s="269">
        <f>SUM('Speed Bin A-B'!M18,'Speed Bin A-B'!M122,'Speed Bin A-B'!M226,'Speed Bin A-B'!M330,'Speed Bin A-B'!M434,'Speed Bin A-B'!M538,'Speed Bin A-B'!M642,'Speed Bin A-B'!M746,'Speed Bin A-B'!M850,'Speed Bin A-B'!M954,'Speed Bin A-B'!M1058,'Speed Bin A-B'!M1162,'Speed Bin A-B'!M1266,'Speed Bin A-B'!M1370,'Speed Bin A-B'!M1474,'Speed Bin A-B'!M1578,'Speed Bin A-B'!M1682,'Speed Bin A-B'!M1786,'Speed Bin A-B'!M1890,'Speed Bin A-B'!M1994,'Speed Bin A-B'!M2098)</f>
        <v>0</v>
      </c>
      <c r="N115" s="269">
        <f>SUM('Speed Bin A-B'!N18,'Speed Bin A-B'!N122,'Speed Bin A-B'!N226,'Speed Bin A-B'!N330,'Speed Bin A-B'!N434,'Speed Bin A-B'!N538,'Speed Bin A-B'!N642,'Speed Bin A-B'!N746,'Speed Bin A-B'!N850,'Speed Bin A-B'!N954,'Speed Bin A-B'!N1058,'Speed Bin A-B'!N1162,'Speed Bin A-B'!N1266,'Speed Bin A-B'!N1370,'Speed Bin A-B'!N1474,'Speed Bin A-B'!N1578,'Speed Bin A-B'!N1682,'Speed Bin A-B'!N1786,'Speed Bin A-B'!N1890,'Speed Bin A-B'!N1994,'Speed Bin A-B'!N2098)</f>
        <v>0</v>
      </c>
      <c r="O115" s="269">
        <f>SUM('Speed Bin A-B'!O18,'Speed Bin A-B'!O122,'Speed Bin A-B'!O226,'Speed Bin A-B'!O330,'Speed Bin A-B'!O434,'Speed Bin A-B'!O538,'Speed Bin A-B'!O642,'Speed Bin A-B'!O746,'Speed Bin A-B'!O850,'Speed Bin A-B'!O954,'Speed Bin A-B'!O1058,'Speed Bin A-B'!O1162,'Speed Bin A-B'!O1266,'Speed Bin A-B'!O1370,'Speed Bin A-B'!O1474,'Speed Bin A-B'!O1578,'Speed Bin A-B'!O1682,'Speed Bin A-B'!O1786,'Speed Bin A-B'!O1890,'Speed Bin A-B'!O1994,'Speed Bin A-B'!O2098)</f>
        <v>0</v>
      </c>
      <c r="P115" s="269">
        <f>SUM('Speed Bin A-B'!P18,'Speed Bin A-B'!P122,'Speed Bin A-B'!P226,'Speed Bin A-B'!P330,'Speed Bin A-B'!P434,'Speed Bin A-B'!P538,'Speed Bin A-B'!P642,'Speed Bin A-B'!P746,'Speed Bin A-B'!P850,'Speed Bin A-B'!P954,'Speed Bin A-B'!P1058,'Speed Bin A-B'!P1162,'Speed Bin A-B'!P1266,'Speed Bin A-B'!P1370,'Speed Bin A-B'!P1474,'Speed Bin A-B'!P1578,'Speed Bin A-B'!P1682,'Speed Bin A-B'!P1786,'Speed Bin A-B'!P1890,'Speed Bin A-B'!P1994,'Speed Bin A-B'!P2098)</f>
        <v>0</v>
      </c>
      <c r="Q115" s="269">
        <f>SUM('Speed Bin A-B'!Q18,'Speed Bin A-B'!Q122,'Speed Bin A-B'!Q226,'Speed Bin A-B'!Q330,'Speed Bin A-B'!Q434,'Speed Bin A-B'!Q538,'Speed Bin A-B'!Q642,'Speed Bin A-B'!Q746,'Speed Bin A-B'!Q850,'Speed Bin A-B'!Q954,'Speed Bin A-B'!Q1058,'Speed Bin A-B'!Q1162,'Speed Bin A-B'!Q1266,'Speed Bin A-B'!Q1370,'Speed Bin A-B'!Q1474,'Speed Bin A-B'!Q1578,'Speed Bin A-B'!Q1682,'Speed Bin A-B'!Q1786,'Speed Bin A-B'!Q1890,'Speed Bin A-B'!Q1994,'Speed Bin A-B'!Q2098)</f>
        <v>0</v>
      </c>
      <c r="R115" s="269">
        <f>SUM('Speed Bin A-B'!R18,'Speed Bin A-B'!R122,'Speed Bin A-B'!R226,'Speed Bin A-B'!R330,'Speed Bin A-B'!R434,'Speed Bin A-B'!R538,'Speed Bin A-B'!R642,'Speed Bin A-B'!R746,'Speed Bin A-B'!R850,'Speed Bin A-B'!R954,'Speed Bin A-B'!R1058,'Speed Bin A-B'!R1162,'Speed Bin A-B'!R1266,'Speed Bin A-B'!R1370,'Speed Bin A-B'!R1474,'Speed Bin A-B'!R1578,'Speed Bin A-B'!R1682,'Speed Bin A-B'!R1786,'Speed Bin A-B'!R1890,'Speed Bin A-B'!R1994,'Speed Bin A-B'!R2098)</f>
        <v>0</v>
      </c>
      <c r="S115" s="269">
        <f>SUM('Speed Bin A-B'!S18,'Speed Bin A-B'!S122,'Speed Bin A-B'!S226,'Speed Bin A-B'!S330,'Speed Bin A-B'!S434,'Speed Bin A-B'!S538,'Speed Bin A-B'!S642,'Speed Bin A-B'!S746,'Speed Bin A-B'!S850,'Speed Bin A-B'!S954,'Speed Bin A-B'!S1058,'Speed Bin A-B'!S1162,'Speed Bin A-B'!S1266,'Speed Bin A-B'!S1370,'Speed Bin A-B'!S1474,'Speed Bin A-B'!S1578,'Speed Bin A-B'!S1682,'Speed Bin A-B'!S1786,'Speed Bin A-B'!S1890,'Speed Bin A-B'!S1994,'Speed Bin A-B'!S2098)</f>
        <v>0</v>
      </c>
      <c r="T115" s="269">
        <f>SUM('Speed Bin A-B'!T18,'Speed Bin A-B'!T122,'Speed Bin A-B'!T226,'Speed Bin A-B'!T330,'Speed Bin A-B'!T434,'Speed Bin A-B'!T538,'Speed Bin A-B'!T642,'Speed Bin A-B'!T746,'Speed Bin A-B'!T850,'Speed Bin A-B'!T954,'Speed Bin A-B'!T1058,'Speed Bin A-B'!T1162,'Speed Bin A-B'!T1266,'Speed Bin A-B'!T1370,'Speed Bin A-B'!T1474,'Speed Bin A-B'!T1578,'Speed Bin A-B'!T1682,'Speed Bin A-B'!T1786,'Speed Bin A-B'!T1890,'Speed Bin A-B'!T1994,'Speed Bin A-B'!T2098)</f>
        <v>0</v>
      </c>
      <c r="U115" s="269">
        <f>SUM('Speed Bin A-B'!U18,'Speed Bin A-B'!U122,'Speed Bin A-B'!U226,'Speed Bin A-B'!U330,'Speed Bin A-B'!U434,'Speed Bin A-B'!U538,'Speed Bin A-B'!U642,'Speed Bin A-B'!U746,'Speed Bin A-B'!U850,'Speed Bin A-B'!U954,'Speed Bin A-B'!U1058,'Speed Bin A-B'!U1162,'Speed Bin A-B'!U1266,'Speed Bin A-B'!U1370,'Speed Bin A-B'!U1474,'Speed Bin A-B'!U1578,'Speed Bin A-B'!U1682,'Speed Bin A-B'!U1786,'Speed Bin A-B'!U1890,'Speed Bin A-B'!U1994,'Speed Bin A-B'!U2098)</f>
        <v>0</v>
      </c>
      <c r="V115" s="270">
        <f>IFERROR(AVERAGE('Speed Bin A-B'!V18,'Speed Bin A-B'!V122,'Speed Bin A-B'!V226,'Speed Bin A-B'!V330,'Speed Bin A-B'!V434,'Speed Bin A-B'!V538,'Speed Bin A-B'!V642,'Speed Bin A-B'!V746,'Speed Bin A-B'!V850,'Speed Bin A-B'!V954,'Speed Bin A-B'!V1058,'Speed Bin A-B'!V1162,'Speed Bin A-B'!V1266,'Speed Bin A-B'!V1370,'Speed Bin A-B'!V1474,'Speed Bin A-B'!V1578,'Speed Bin A-B'!V1682,'Speed Bin A-B'!V1786,'Speed Bin A-B'!V1890,'Speed Bin A-B'!V1994,'Speed Bin A-B'!V2098),"-")</f>
        <v>29.899999999999995</v>
      </c>
      <c r="W115" s="270" t="str">
        <f>IFERROR(AVERAGE('Speed Bin A-B'!W18,'Speed Bin A-B'!W122,'Speed Bin A-B'!W226,'Speed Bin A-B'!W330,'Speed Bin A-B'!W434,'Speed Bin A-B'!W538,'Speed Bin A-B'!W642,'Speed Bin A-B'!W746,'Speed Bin A-B'!W850,'Speed Bin A-B'!W954,'Speed Bin A-B'!W1058,'Speed Bin A-B'!W1162,'Speed Bin A-B'!W1266,'Speed Bin A-B'!W1370,'Speed Bin A-B'!W1474,'Speed Bin A-B'!W1578,'Speed Bin A-B'!W1682,'Speed Bin A-B'!W1786,'Speed Bin A-B'!W1890,'Speed Bin A-B'!W1994,'Speed Bin A-B'!W2098),"-")</f>
        <v>-</v>
      </c>
      <c r="X115" s="263"/>
      <c r="Y115" s="263"/>
      <c r="Z115" s="268">
        <v>0.29166666666666702</v>
      </c>
      <c r="AA115" s="271">
        <f t="shared" ref="AA115" si="47">SUM(C136:C139)</f>
        <v>4</v>
      </c>
      <c r="AB115" s="271">
        <f t="shared" ref="AB115:AR115" si="48">SUM(D136:D139)</f>
        <v>19</v>
      </c>
      <c r="AC115" s="271">
        <f t="shared" si="48"/>
        <v>38</v>
      </c>
      <c r="AD115" s="271">
        <f t="shared" si="48"/>
        <v>129</v>
      </c>
      <c r="AE115" s="271">
        <f t="shared" si="48"/>
        <v>207</v>
      </c>
      <c r="AF115" s="271">
        <f t="shared" si="48"/>
        <v>44</v>
      </c>
      <c r="AG115" s="271">
        <f t="shared" si="48"/>
        <v>4</v>
      </c>
      <c r="AH115" s="271">
        <f t="shared" si="48"/>
        <v>1</v>
      </c>
      <c r="AI115" s="271">
        <f t="shared" si="48"/>
        <v>0</v>
      </c>
      <c r="AJ115" s="271">
        <f t="shared" si="48"/>
        <v>0</v>
      </c>
      <c r="AK115" s="271">
        <f t="shared" si="48"/>
        <v>0</v>
      </c>
      <c r="AL115" s="271">
        <f t="shared" si="48"/>
        <v>0</v>
      </c>
      <c r="AM115" s="271">
        <f t="shared" si="48"/>
        <v>0</v>
      </c>
      <c r="AN115" s="271">
        <f t="shared" si="48"/>
        <v>0</v>
      </c>
      <c r="AO115" s="271">
        <f t="shared" si="48"/>
        <v>0</v>
      </c>
      <c r="AP115" s="271">
        <f t="shared" si="48"/>
        <v>0</v>
      </c>
      <c r="AQ115" s="271">
        <f t="shared" si="48"/>
        <v>0</v>
      </c>
      <c r="AR115" s="271">
        <f t="shared" si="48"/>
        <v>0</v>
      </c>
      <c r="AS115" s="271">
        <f>SUM(U136:U139)</f>
        <v>0</v>
      </c>
      <c r="AT115" s="270">
        <f>IFERROR(AVERAGE(V136:V139),"-")</f>
        <v>25.227537878787878</v>
      </c>
      <c r="AU115" s="270">
        <f>IFERROR(AVERAGE(W136:W139),"-")</f>
        <v>29.094444444444445</v>
      </c>
    </row>
    <row r="116" spans="1:47" x14ac:dyDescent="0.2">
      <c r="A116" s="268">
        <v>8.3333333333333301E-2</v>
      </c>
      <c r="B116" s="269">
        <f>SUM('Speed Bin A-B'!B19,'Speed Bin A-B'!B123,'Speed Bin A-B'!B227,'Speed Bin A-B'!B331,'Speed Bin A-B'!B435,'Speed Bin A-B'!B539,'Speed Bin A-B'!B643,'Speed Bin A-B'!B747,'Speed Bin A-B'!B851,'Speed Bin A-B'!B955,'Speed Bin A-B'!B1059,'Speed Bin A-B'!B1163,'Speed Bin A-B'!B1267,'Speed Bin A-B'!B1371,'Speed Bin A-B'!B1475,'Speed Bin A-B'!B1579,'Speed Bin A-B'!B1683,'Speed Bin A-B'!B1787,'Speed Bin A-B'!B1891,'Speed Bin A-B'!B1995,'Speed Bin A-B'!B2099)</f>
        <v>2</v>
      </c>
      <c r="C116" s="269">
        <f>SUM('Speed Bin A-B'!C19,'Speed Bin A-B'!C123,'Speed Bin A-B'!C227,'Speed Bin A-B'!C331,'Speed Bin A-B'!C435,'Speed Bin A-B'!C539,'Speed Bin A-B'!C643,'Speed Bin A-B'!C747,'Speed Bin A-B'!C851,'Speed Bin A-B'!C955,'Speed Bin A-B'!C1059,'Speed Bin A-B'!C1163,'Speed Bin A-B'!C1267,'Speed Bin A-B'!C1371,'Speed Bin A-B'!C1475,'Speed Bin A-B'!C1579,'Speed Bin A-B'!C1683,'Speed Bin A-B'!C1787,'Speed Bin A-B'!C1891,'Speed Bin A-B'!C1995,'Speed Bin A-B'!C2099)</f>
        <v>0</v>
      </c>
      <c r="D116" s="269">
        <f>SUM('Speed Bin A-B'!D19,'Speed Bin A-B'!D123,'Speed Bin A-B'!D227,'Speed Bin A-B'!D331,'Speed Bin A-B'!D435,'Speed Bin A-B'!D539,'Speed Bin A-B'!D643,'Speed Bin A-B'!D747,'Speed Bin A-B'!D851,'Speed Bin A-B'!D955,'Speed Bin A-B'!D1059,'Speed Bin A-B'!D1163,'Speed Bin A-B'!D1267,'Speed Bin A-B'!D1371,'Speed Bin A-B'!D1475,'Speed Bin A-B'!D1579,'Speed Bin A-B'!D1683,'Speed Bin A-B'!D1787,'Speed Bin A-B'!D1891,'Speed Bin A-B'!D1995,'Speed Bin A-B'!D2099)</f>
        <v>0</v>
      </c>
      <c r="E116" s="269">
        <f>SUM('Speed Bin A-B'!E19,'Speed Bin A-B'!E123,'Speed Bin A-B'!E227,'Speed Bin A-B'!E331,'Speed Bin A-B'!E435,'Speed Bin A-B'!E539,'Speed Bin A-B'!E643,'Speed Bin A-B'!E747,'Speed Bin A-B'!E851,'Speed Bin A-B'!E955,'Speed Bin A-B'!E1059,'Speed Bin A-B'!E1163,'Speed Bin A-B'!E1267,'Speed Bin A-B'!E1371,'Speed Bin A-B'!E1475,'Speed Bin A-B'!E1579,'Speed Bin A-B'!E1683,'Speed Bin A-B'!E1787,'Speed Bin A-B'!E1891,'Speed Bin A-B'!E1995,'Speed Bin A-B'!E2099)</f>
        <v>0</v>
      </c>
      <c r="F116" s="269">
        <f>SUM('Speed Bin A-B'!F19,'Speed Bin A-B'!F123,'Speed Bin A-B'!F227,'Speed Bin A-B'!F331,'Speed Bin A-B'!F435,'Speed Bin A-B'!F539,'Speed Bin A-B'!F643,'Speed Bin A-B'!F747,'Speed Bin A-B'!F851,'Speed Bin A-B'!F955,'Speed Bin A-B'!F1059,'Speed Bin A-B'!F1163,'Speed Bin A-B'!F1267,'Speed Bin A-B'!F1371,'Speed Bin A-B'!F1475,'Speed Bin A-B'!F1579,'Speed Bin A-B'!F1683,'Speed Bin A-B'!F1787,'Speed Bin A-B'!F1891,'Speed Bin A-B'!F1995,'Speed Bin A-B'!F2099)</f>
        <v>0</v>
      </c>
      <c r="G116" s="269">
        <f>SUM('Speed Bin A-B'!G19,'Speed Bin A-B'!G123,'Speed Bin A-B'!G227,'Speed Bin A-B'!G331,'Speed Bin A-B'!G435,'Speed Bin A-B'!G539,'Speed Bin A-B'!G643,'Speed Bin A-B'!G747,'Speed Bin A-B'!G851,'Speed Bin A-B'!G955,'Speed Bin A-B'!G1059,'Speed Bin A-B'!G1163,'Speed Bin A-B'!G1267,'Speed Bin A-B'!G1371,'Speed Bin A-B'!G1475,'Speed Bin A-B'!G1579,'Speed Bin A-B'!G1683,'Speed Bin A-B'!G1787,'Speed Bin A-B'!G1891,'Speed Bin A-B'!G1995,'Speed Bin A-B'!G2099)</f>
        <v>0</v>
      </c>
      <c r="H116" s="269">
        <f>SUM('Speed Bin A-B'!H19,'Speed Bin A-B'!H123,'Speed Bin A-B'!H227,'Speed Bin A-B'!H331,'Speed Bin A-B'!H435,'Speed Bin A-B'!H539,'Speed Bin A-B'!H643,'Speed Bin A-B'!H747,'Speed Bin A-B'!H851,'Speed Bin A-B'!H955,'Speed Bin A-B'!H1059,'Speed Bin A-B'!H1163,'Speed Bin A-B'!H1267,'Speed Bin A-B'!H1371,'Speed Bin A-B'!H1475,'Speed Bin A-B'!H1579,'Speed Bin A-B'!H1683,'Speed Bin A-B'!H1787,'Speed Bin A-B'!H1891,'Speed Bin A-B'!H1995,'Speed Bin A-B'!H2099)</f>
        <v>2</v>
      </c>
      <c r="I116" s="269">
        <f>SUM('Speed Bin A-B'!I19,'Speed Bin A-B'!I123,'Speed Bin A-B'!I227,'Speed Bin A-B'!I331,'Speed Bin A-B'!I435,'Speed Bin A-B'!I539,'Speed Bin A-B'!I643,'Speed Bin A-B'!I747,'Speed Bin A-B'!I851,'Speed Bin A-B'!I955,'Speed Bin A-B'!I1059,'Speed Bin A-B'!I1163,'Speed Bin A-B'!I1267,'Speed Bin A-B'!I1371,'Speed Bin A-B'!I1475,'Speed Bin A-B'!I1579,'Speed Bin A-B'!I1683,'Speed Bin A-B'!I1787,'Speed Bin A-B'!I1891,'Speed Bin A-B'!I1995,'Speed Bin A-B'!I2099)</f>
        <v>0</v>
      </c>
      <c r="J116" s="269">
        <f>SUM('Speed Bin A-B'!J19,'Speed Bin A-B'!J123,'Speed Bin A-B'!J227,'Speed Bin A-B'!J331,'Speed Bin A-B'!J435,'Speed Bin A-B'!J539,'Speed Bin A-B'!J643,'Speed Bin A-B'!J747,'Speed Bin A-B'!J851,'Speed Bin A-B'!J955,'Speed Bin A-B'!J1059,'Speed Bin A-B'!J1163,'Speed Bin A-B'!J1267,'Speed Bin A-B'!J1371,'Speed Bin A-B'!J1475,'Speed Bin A-B'!J1579,'Speed Bin A-B'!J1683,'Speed Bin A-B'!J1787,'Speed Bin A-B'!J1891,'Speed Bin A-B'!J1995,'Speed Bin A-B'!J2099)</f>
        <v>0</v>
      </c>
      <c r="K116" s="269">
        <f>SUM('Speed Bin A-B'!K19,'Speed Bin A-B'!K123,'Speed Bin A-B'!K227,'Speed Bin A-B'!K331,'Speed Bin A-B'!K435,'Speed Bin A-B'!K539,'Speed Bin A-B'!K643,'Speed Bin A-B'!K747,'Speed Bin A-B'!K851,'Speed Bin A-B'!K955,'Speed Bin A-B'!K1059,'Speed Bin A-B'!K1163,'Speed Bin A-B'!K1267,'Speed Bin A-B'!K1371,'Speed Bin A-B'!K1475,'Speed Bin A-B'!K1579,'Speed Bin A-B'!K1683,'Speed Bin A-B'!K1787,'Speed Bin A-B'!K1891,'Speed Bin A-B'!K1995,'Speed Bin A-B'!K2099)</f>
        <v>0</v>
      </c>
      <c r="L116" s="269">
        <f>SUM('Speed Bin A-B'!L19,'Speed Bin A-B'!L123,'Speed Bin A-B'!L227,'Speed Bin A-B'!L331,'Speed Bin A-B'!L435,'Speed Bin A-B'!L539,'Speed Bin A-B'!L643,'Speed Bin A-B'!L747,'Speed Bin A-B'!L851,'Speed Bin A-B'!L955,'Speed Bin A-B'!L1059,'Speed Bin A-B'!L1163,'Speed Bin A-B'!L1267,'Speed Bin A-B'!L1371,'Speed Bin A-B'!L1475,'Speed Bin A-B'!L1579,'Speed Bin A-B'!L1683,'Speed Bin A-B'!L1787,'Speed Bin A-B'!L1891,'Speed Bin A-B'!L1995,'Speed Bin A-B'!L2099)</f>
        <v>0</v>
      </c>
      <c r="M116" s="269">
        <f>SUM('Speed Bin A-B'!M19,'Speed Bin A-B'!M123,'Speed Bin A-B'!M227,'Speed Bin A-B'!M331,'Speed Bin A-B'!M435,'Speed Bin A-B'!M539,'Speed Bin A-B'!M643,'Speed Bin A-B'!M747,'Speed Bin A-B'!M851,'Speed Bin A-B'!M955,'Speed Bin A-B'!M1059,'Speed Bin A-B'!M1163,'Speed Bin A-B'!M1267,'Speed Bin A-B'!M1371,'Speed Bin A-B'!M1475,'Speed Bin A-B'!M1579,'Speed Bin A-B'!M1683,'Speed Bin A-B'!M1787,'Speed Bin A-B'!M1891,'Speed Bin A-B'!M1995,'Speed Bin A-B'!M2099)</f>
        <v>0</v>
      </c>
      <c r="N116" s="269">
        <f>SUM('Speed Bin A-B'!N19,'Speed Bin A-B'!N123,'Speed Bin A-B'!N227,'Speed Bin A-B'!N331,'Speed Bin A-B'!N435,'Speed Bin A-B'!N539,'Speed Bin A-B'!N643,'Speed Bin A-B'!N747,'Speed Bin A-B'!N851,'Speed Bin A-B'!N955,'Speed Bin A-B'!N1059,'Speed Bin A-B'!N1163,'Speed Bin A-B'!N1267,'Speed Bin A-B'!N1371,'Speed Bin A-B'!N1475,'Speed Bin A-B'!N1579,'Speed Bin A-B'!N1683,'Speed Bin A-B'!N1787,'Speed Bin A-B'!N1891,'Speed Bin A-B'!N1995,'Speed Bin A-B'!N2099)</f>
        <v>0</v>
      </c>
      <c r="O116" s="269">
        <f>SUM('Speed Bin A-B'!O19,'Speed Bin A-B'!O123,'Speed Bin A-B'!O227,'Speed Bin A-B'!O331,'Speed Bin A-B'!O435,'Speed Bin A-B'!O539,'Speed Bin A-B'!O643,'Speed Bin A-B'!O747,'Speed Bin A-B'!O851,'Speed Bin A-B'!O955,'Speed Bin A-B'!O1059,'Speed Bin A-B'!O1163,'Speed Bin A-B'!O1267,'Speed Bin A-B'!O1371,'Speed Bin A-B'!O1475,'Speed Bin A-B'!O1579,'Speed Bin A-B'!O1683,'Speed Bin A-B'!O1787,'Speed Bin A-B'!O1891,'Speed Bin A-B'!O1995,'Speed Bin A-B'!O2099)</f>
        <v>0</v>
      </c>
      <c r="P116" s="269">
        <f>SUM('Speed Bin A-B'!P19,'Speed Bin A-B'!P123,'Speed Bin A-B'!P227,'Speed Bin A-B'!P331,'Speed Bin A-B'!P435,'Speed Bin A-B'!P539,'Speed Bin A-B'!P643,'Speed Bin A-B'!P747,'Speed Bin A-B'!P851,'Speed Bin A-B'!P955,'Speed Bin A-B'!P1059,'Speed Bin A-B'!P1163,'Speed Bin A-B'!P1267,'Speed Bin A-B'!P1371,'Speed Bin A-B'!P1475,'Speed Bin A-B'!P1579,'Speed Bin A-B'!P1683,'Speed Bin A-B'!P1787,'Speed Bin A-B'!P1891,'Speed Bin A-B'!P1995,'Speed Bin A-B'!P2099)</f>
        <v>0</v>
      </c>
      <c r="Q116" s="269">
        <f>SUM('Speed Bin A-B'!Q19,'Speed Bin A-B'!Q123,'Speed Bin A-B'!Q227,'Speed Bin A-B'!Q331,'Speed Bin A-B'!Q435,'Speed Bin A-B'!Q539,'Speed Bin A-B'!Q643,'Speed Bin A-B'!Q747,'Speed Bin A-B'!Q851,'Speed Bin A-B'!Q955,'Speed Bin A-B'!Q1059,'Speed Bin A-B'!Q1163,'Speed Bin A-B'!Q1267,'Speed Bin A-B'!Q1371,'Speed Bin A-B'!Q1475,'Speed Bin A-B'!Q1579,'Speed Bin A-B'!Q1683,'Speed Bin A-B'!Q1787,'Speed Bin A-B'!Q1891,'Speed Bin A-B'!Q1995,'Speed Bin A-B'!Q2099)</f>
        <v>0</v>
      </c>
      <c r="R116" s="269">
        <f>SUM('Speed Bin A-B'!R19,'Speed Bin A-B'!R123,'Speed Bin A-B'!R227,'Speed Bin A-B'!R331,'Speed Bin A-B'!R435,'Speed Bin A-B'!R539,'Speed Bin A-B'!R643,'Speed Bin A-B'!R747,'Speed Bin A-B'!R851,'Speed Bin A-B'!R955,'Speed Bin A-B'!R1059,'Speed Bin A-B'!R1163,'Speed Bin A-B'!R1267,'Speed Bin A-B'!R1371,'Speed Bin A-B'!R1475,'Speed Bin A-B'!R1579,'Speed Bin A-B'!R1683,'Speed Bin A-B'!R1787,'Speed Bin A-B'!R1891,'Speed Bin A-B'!R1995,'Speed Bin A-B'!R2099)</f>
        <v>0</v>
      </c>
      <c r="S116" s="269">
        <f>SUM('Speed Bin A-B'!S19,'Speed Bin A-B'!S123,'Speed Bin A-B'!S227,'Speed Bin A-B'!S331,'Speed Bin A-B'!S435,'Speed Bin A-B'!S539,'Speed Bin A-B'!S643,'Speed Bin A-B'!S747,'Speed Bin A-B'!S851,'Speed Bin A-B'!S955,'Speed Bin A-B'!S1059,'Speed Bin A-B'!S1163,'Speed Bin A-B'!S1267,'Speed Bin A-B'!S1371,'Speed Bin A-B'!S1475,'Speed Bin A-B'!S1579,'Speed Bin A-B'!S1683,'Speed Bin A-B'!S1787,'Speed Bin A-B'!S1891,'Speed Bin A-B'!S1995,'Speed Bin A-B'!S2099)</f>
        <v>0</v>
      </c>
      <c r="T116" s="269">
        <f>SUM('Speed Bin A-B'!T19,'Speed Bin A-B'!T123,'Speed Bin A-B'!T227,'Speed Bin A-B'!T331,'Speed Bin A-B'!T435,'Speed Bin A-B'!T539,'Speed Bin A-B'!T643,'Speed Bin A-B'!T747,'Speed Bin A-B'!T851,'Speed Bin A-B'!T955,'Speed Bin A-B'!T1059,'Speed Bin A-B'!T1163,'Speed Bin A-B'!T1267,'Speed Bin A-B'!T1371,'Speed Bin A-B'!T1475,'Speed Bin A-B'!T1579,'Speed Bin A-B'!T1683,'Speed Bin A-B'!T1787,'Speed Bin A-B'!T1891,'Speed Bin A-B'!T1995,'Speed Bin A-B'!T2099)</f>
        <v>0</v>
      </c>
      <c r="U116" s="269">
        <f>SUM('Speed Bin A-B'!U19,'Speed Bin A-B'!U123,'Speed Bin A-B'!U227,'Speed Bin A-B'!U331,'Speed Bin A-B'!U435,'Speed Bin A-B'!U539,'Speed Bin A-B'!U643,'Speed Bin A-B'!U747,'Speed Bin A-B'!U851,'Speed Bin A-B'!U955,'Speed Bin A-B'!U1059,'Speed Bin A-B'!U1163,'Speed Bin A-B'!U1267,'Speed Bin A-B'!U1371,'Speed Bin A-B'!U1475,'Speed Bin A-B'!U1579,'Speed Bin A-B'!U1683,'Speed Bin A-B'!U1787,'Speed Bin A-B'!U1891,'Speed Bin A-B'!U1995,'Speed Bin A-B'!U2099)</f>
        <v>0</v>
      </c>
      <c r="V116" s="270">
        <f>IFERROR(AVERAGE('Speed Bin A-B'!V19,'Speed Bin A-B'!V123,'Speed Bin A-B'!V227,'Speed Bin A-B'!V331,'Speed Bin A-B'!V435,'Speed Bin A-B'!V539,'Speed Bin A-B'!V643,'Speed Bin A-B'!V747,'Speed Bin A-B'!V851,'Speed Bin A-B'!V955,'Speed Bin A-B'!V1059,'Speed Bin A-B'!V1163,'Speed Bin A-B'!V1267,'Speed Bin A-B'!V1371,'Speed Bin A-B'!V1475,'Speed Bin A-B'!V1579,'Speed Bin A-B'!V1683,'Speed Bin A-B'!V1787,'Speed Bin A-B'!V1891,'Speed Bin A-B'!V1995,'Speed Bin A-B'!V2099),"-")</f>
        <v>32.700000000000003</v>
      </c>
      <c r="W116" s="270" t="str">
        <f>IFERROR(AVERAGE('Speed Bin A-B'!W19,'Speed Bin A-B'!W123,'Speed Bin A-B'!W227,'Speed Bin A-B'!W331,'Speed Bin A-B'!W435,'Speed Bin A-B'!W539,'Speed Bin A-B'!W643,'Speed Bin A-B'!W747,'Speed Bin A-B'!W851,'Speed Bin A-B'!W955,'Speed Bin A-B'!W1059,'Speed Bin A-B'!W1163,'Speed Bin A-B'!W1267,'Speed Bin A-B'!W1371,'Speed Bin A-B'!W1475,'Speed Bin A-B'!W1579,'Speed Bin A-B'!W1683,'Speed Bin A-B'!W1787,'Speed Bin A-B'!W1891,'Speed Bin A-B'!W1995,'Speed Bin A-B'!W2099),"-")</f>
        <v>-</v>
      </c>
      <c r="X116" s="263"/>
      <c r="Y116" s="263"/>
      <c r="Z116" s="268">
        <v>0.33333333333333298</v>
      </c>
      <c r="AA116" s="271">
        <f t="shared" ref="AA116" si="49">SUM(C140:C143)</f>
        <v>4</v>
      </c>
      <c r="AB116" s="271">
        <f t="shared" ref="AB116:AR116" si="50">SUM(D140:D143)</f>
        <v>29</v>
      </c>
      <c r="AC116" s="271">
        <f t="shared" si="50"/>
        <v>74</v>
      </c>
      <c r="AD116" s="271">
        <f t="shared" si="50"/>
        <v>251</v>
      </c>
      <c r="AE116" s="271">
        <f t="shared" si="50"/>
        <v>228</v>
      </c>
      <c r="AF116" s="271">
        <f t="shared" si="50"/>
        <v>54</v>
      </c>
      <c r="AG116" s="271">
        <f t="shared" si="50"/>
        <v>5</v>
      </c>
      <c r="AH116" s="271">
        <f t="shared" si="50"/>
        <v>0</v>
      </c>
      <c r="AI116" s="271">
        <f t="shared" si="50"/>
        <v>0</v>
      </c>
      <c r="AJ116" s="271">
        <f t="shared" si="50"/>
        <v>0</v>
      </c>
      <c r="AK116" s="271">
        <f t="shared" si="50"/>
        <v>0</v>
      </c>
      <c r="AL116" s="271">
        <f t="shared" si="50"/>
        <v>0</v>
      </c>
      <c r="AM116" s="271">
        <f t="shared" si="50"/>
        <v>0</v>
      </c>
      <c r="AN116" s="271">
        <f t="shared" si="50"/>
        <v>0</v>
      </c>
      <c r="AO116" s="271">
        <f t="shared" si="50"/>
        <v>0</v>
      </c>
      <c r="AP116" s="271">
        <f t="shared" si="50"/>
        <v>0</v>
      </c>
      <c r="AQ116" s="271">
        <f t="shared" si="50"/>
        <v>0</v>
      </c>
      <c r="AR116" s="271">
        <f t="shared" si="50"/>
        <v>0</v>
      </c>
      <c r="AS116" s="271">
        <f>SUM(U140:U143)</f>
        <v>0</v>
      </c>
      <c r="AT116" s="270">
        <f>IFERROR(AVERAGE(V140:V143),"-")</f>
        <v>25.137499999999999</v>
      </c>
      <c r="AU116" s="270">
        <f>IFERROR(AVERAGE(W140:W143),"-")</f>
        <v>28.533333333333335</v>
      </c>
    </row>
    <row r="117" spans="1:47" x14ac:dyDescent="0.2">
      <c r="A117" s="268">
        <v>9.375E-2</v>
      </c>
      <c r="B117" s="269">
        <f>SUM('Speed Bin A-B'!B20,'Speed Bin A-B'!B124,'Speed Bin A-B'!B228,'Speed Bin A-B'!B332,'Speed Bin A-B'!B436,'Speed Bin A-B'!B540,'Speed Bin A-B'!B644,'Speed Bin A-B'!B748,'Speed Bin A-B'!B852,'Speed Bin A-B'!B956,'Speed Bin A-B'!B1060,'Speed Bin A-B'!B1164,'Speed Bin A-B'!B1268,'Speed Bin A-B'!B1372,'Speed Bin A-B'!B1476,'Speed Bin A-B'!B1580,'Speed Bin A-B'!B1684,'Speed Bin A-B'!B1788,'Speed Bin A-B'!B1892,'Speed Bin A-B'!B1996,'Speed Bin A-B'!B2100)</f>
        <v>1</v>
      </c>
      <c r="C117" s="269">
        <f>SUM('Speed Bin A-B'!C20,'Speed Bin A-B'!C124,'Speed Bin A-B'!C228,'Speed Bin A-B'!C332,'Speed Bin A-B'!C436,'Speed Bin A-B'!C540,'Speed Bin A-B'!C644,'Speed Bin A-B'!C748,'Speed Bin A-B'!C852,'Speed Bin A-B'!C956,'Speed Bin A-B'!C1060,'Speed Bin A-B'!C1164,'Speed Bin A-B'!C1268,'Speed Bin A-B'!C1372,'Speed Bin A-B'!C1476,'Speed Bin A-B'!C1580,'Speed Bin A-B'!C1684,'Speed Bin A-B'!C1788,'Speed Bin A-B'!C1892,'Speed Bin A-B'!C1996,'Speed Bin A-B'!C2100)</f>
        <v>0</v>
      </c>
      <c r="D117" s="269">
        <f>SUM('Speed Bin A-B'!D20,'Speed Bin A-B'!D124,'Speed Bin A-B'!D228,'Speed Bin A-B'!D332,'Speed Bin A-B'!D436,'Speed Bin A-B'!D540,'Speed Bin A-B'!D644,'Speed Bin A-B'!D748,'Speed Bin A-B'!D852,'Speed Bin A-B'!D956,'Speed Bin A-B'!D1060,'Speed Bin A-B'!D1164,'Speed Bin A-B'!D1268,'Speed Bin A-B'!D1372,'Speed Bin A-B'!D1476,'Speed Bin A-B'!D1580,'Speed Bin A-B'!D1684,'Speed Bin A-B'!D1788,'Speed Bin A-B'!D1892,'Speed Bin A-B'!D1996,'Speed Bin A-B'!D2100)</f>
        <v>0</v>
      </c>
      <c r="E117" s="269">
        <f>SUM('Speed Bin A-B'!E20,'Speed Bin A-B'!E124,'Speed Bin A-B'!E228,'Speed Bin A-B'!E332,'Speed Bin A-B'!E436,'Speed Bin A-B'!E540,'Speed Bin A-B'!E644,'Speed Bin A-B'!E748,'Speed Bin A-B'!E852,'Speed Bin A-B'!E956,'Speed Bin A-B'!E1060,'Speed Bin A-B'!E1164,'Speed Bin A-B'!E1268,'Speed Bin A-B'!E1372,'Speed Bin A-B'!E1476,'Speed Bin A-B'!E1580,'Speed Bin A-B'!E1684,'Speed Bin A-B'!E1788,'Speed Bin A-B'!E1892,'Speed Bin A-B'!E1996,'Speed Bin A-B'!E2100)</f>
        <v>0</v>
      </c>
      <c r="F117" s="269">
        <f>SUM('Speed Bin A-B'!F20,'Speed Bin A-B'!F124,'Speed Bin A-B'!F228,'Speed Bin A-B'!F332,'Speed Bin A-B'!F436,'Speed Bin A-B'!F540,'Speed Bin A-B'!F644,'Speed Bin A-B'!F748,'Speed Bin A-B'!F852,'Speed Bin A-B'!F956,'Speed Bin A-B'!F1060,'Speed Bin A-B'!F1164,'Speed Bin A-B'!F1268,'Speed Bin A-B'!F1372,'Speed Bin A-B'!F1476,'Speed Bin A-B'!F1580,'Speed Bin A-B'!F1684,'Speed Bin A-B'!F1788,'Speed Bin A-B'!F1892,'Speed Bin A-B'!F1996,'Speed Bin A-B'!F2100)</f>
        <v>0</v>
      </c>
      <c r="G117" s="269">
        <f>SUM('Speed Bin A-B'!G20,'Speed Bin A-B'!G124,'Speed Bin A-B'!G228,'Speed Bin A-B'!G332,'Speed Bin A-B'!G436,'Speed Bin A-B'!G540,'Speed Bin A-B'!G644,'Speed Bin A-B'!G748,'Speed Bin A-B'!G852,'Speed Bin A-B'!G956,'Speed Bin A-B'!G1060,'Speed Bin A-B'!G1164,'Speed Bin A-B'!G1268,'Speed Bin A-B'!G1372,'Speed Bin A-B'!G1476,'Speed Bin A-B'!G1580,'Speed Bin A-B'!G1684,'Speed Bin A-B'!G1788,'Speed Bin A-B'!G1892,'Speed Bin A-B'!G1996,'Speed Bin A-B'!G2100)</f>
        <v>0</v>
      </c>
      <c r="H117" s="269">
        <f>SUM('Speed Bin A-B'!H20,'Speed Bin A-B'!H124,'Speed Bin A-B'!H228,'Speed Bin A-B'!H332,'Speed Bin A-B'!H436,'Speed Bin A-B'!H540,'Speed Bin A-B'!H644,'Speed Bin A-B'!H748,'Speed Bin A-B'!H852,'Speed Bin A-B'!H956,'Speed Bin A-B'!H1060,'Speed Bin A-B'!H1164,'Speed Bin A-B'!H1268,'Speed Bin A-B'!H1372,'Speed Bin A-B'!H1476,'Speed Bin A-B'!H1580,'Speed Bin A-B'!H1684,'Speed Bin A-B'!H1788,'Speed Bin A-B'!H1892,'Speed Bin A-B'!H1996,'Speed Bin A-B'!H2100)</f>
        <v>1</v>
      </c>
      <c r="I117" s="269">
        <f>SUM('Speed Bin A-B'!I20,'Speed Bin A-B'!I124,'Speed Bin A-B'!I228,'Speed Bin A-B'!I332,'Speed Bin A-B'!I436,'Speed Bin A-B'!I540,'Speed Bin A-B'!I644,'Speed Bin A-B'!I748,'Speed Bin A-B'!I852,'Speed Bin A-B'!I956,'Speed Bin A-B'!I1060,'Speed Bin A-B'!I1164,'Speed Bin A-B'!I1268,'Speed Bin A-B'!I1372,'Speed Bin A-B'!I1476,'Speed Bin A-B'!I1580,'Speed Bin A-B'!I1684,'Speed Bin A-B'!I1788,'Speed Bin A-B'!I1892,'Speed Bin A-B'!I1996,'Speed Bin A-B'!I2100)</f>
        <v>0</v>
      </c>
      <c r="J117" s="269">
        <f>SUM('Speed Bin A-B'!J20,'Speed Bin A-B'!J124,'Speed Bin A-B'!J228,'Speed Bin A-B'!J332,'Speed Bin A-B'!J436,'Speed Bin A-B'!J540,'Speed Bin A-B'!J644,'Speed Bin A-B'!J748,'Speed Bin A-B'!J852,'Speed Bin A-B'!J956,'Speed Bin A-B'!J1060,'Speed Bin A-B'!J1164,'Speed Bin A-B'!J1268,'Speed Bin A-B'!J1372,'Speed Bin A-B'!J1476,'Speed Bin A-B'!J1580,'Speed Bin A-B'!J1684,'Speed Bin A-B'!J1788,'Speed Bin A-B'!J1892,'Speed Bin A-B'!J1996,'Speed Bin A-B'!J2100)</f>
        <v>0</v>
      </c>
      <c r="K117" s="269">
        <f>SUM('Speed Bin A-B'!K20,'Speed Bin A-B'!K124,'Speed Bin A-B'!K228,'Speed Bin A-B'!K332,'Speed Bin A-B'!K436,'Speed Bin A-B'!K540,'Speed Bin A-B'!K644,'Speed Bin A-B'!K748,'Speed Bin A-B'!K852,'Speed Bin A-B'!K956,'Speed Bin A-B'!K1060,'Speed Bin A-B'!K1164,'Speed Bin A-B'!K1268,'Speed Bin A-B'!K1372,'Speed Bin A-B'!K1476,'Speed Bin A-B'!K1580,'Speed Bin A-B'!K1684,'Speed Bin A-B'!K1788,'Speed Bin A-B'!K1892,'Speed Bin A-B'!K1996,'Speed Bin A-B'!K2100)</f>
        <v>0</v>
      </c>
      <c r="L117" s="269">
        <f>SUM('Speed Bin A-B'!L20,'Speed Bin A-B'!L124,'Speed Bin A-B'!L228,'Speed Bin A-B'!L332,'Speed Bin A-B'!L436,'Speed Bin A-B'!L540,'Speed Bin A-B'!L644,'Speed Bin A-B'!L748,'Speed Bin A-B'!L852,'Speed Bin A-B'!L956,'Speed Bin A-B'!L1060,'Speed Bin A-B'!L1164,'Speed Bin A-B'!L1268,'Speed Bin A-B'!L1372,'Speed Bin A-B'!L1476,'Speed Bin A-B'!L1580,'Speed Bin A-B'!L1684,'Speed Bin A-B'!L1788,'Speed Bin A-B'!L1892,'Speed Bin A-B'!L1996,'Speed Bin A-B'!L2100)</f>
        <v>0</v>
      </c>
      <c r="M117" s="269">
        <f>SUM('Speed Bin A-B'!M20,'Speed Bin A-B'!M124,'Speed Bin A-B'!M228,'Speed Bin A-B'!M332,'Speed Bin A-B'!M436,'Speed Bin A-B'!M540,'Speed Bin A-B'!M644,'Speed Bin A-B'!M748,'Speed Bin A-B'!M852,'Speed Bin A-B'!M956,'Speed Bin A-B'!M1060,'Speed Bin A-B'!M1164,'Speed Bin A-B'!M1268,'Speed Bin A-B'!M1372,'Speed Bin A-B'!M1476,'Speed Bin A-B'!M1580,'Speed Bin A-B'!M1684,'Speed Bin A-B'!M1788,'Speed Bin A-B'!M1892,'Speed Bin A-B'!M1996,'Speed Bin A-B'!M2100)</f>
        <v>0</v>
      </c>
      <c r="N117" s="269">
        <f>SUM('Speed Bin A-B'!N20,'Speed Bin A-B'!N124,'Speed Bin A-B'!N228,'Speed Bin A-B'!N332,'Speed Bin A-B'!N436,'Speed Bin A-B'!N540,'Speed Bin A-B'!N644,'Speed Bin A-B'!N748,'Speed Bin A-B'!N852,'Speed Bin A-B'!N956,'Speed Bin A-B'!N1060,'Speed Bin A-B'!N1164,'Speed Bin A-B'!N1268,'Speed Bin A-B'!N1372,'Speed Bin A-B'!N1476,'Speed Bin A-B'!N1580,'Speed Bin A-B'!N1684,'Speed Bin A-B'!N1788,'Speed Bin A-B'!N1892,'Speed Bin A-B'!N1996,'Speed Bin A-B'!N2100)</f>
        <v>0</v>
      </c>
      <c r="O117" s="269">
        <f>SUM('Speed Bin A-B'!O20,'Speed Bin A-B'!O124,'Speed Bin A-B'!O228,'Speed Bin A-B'!O332,'Speed Bin A-B'!O436,'Speed Bin A-B'!O540,'Speed Bin A-B'!O644,'Speed Bin A-B'!O748,'Speed Bin A-B'!O852,'Speed Bin A-B'!O956,'Speed Bin A-B'!O1060,'Speed Bin A-B'!O1164,'Speed Bin A-B'!O1268,'Speed Bin A-B'!O1372,'Speed Bin A-B'!O1476,'Speed Bin A-B'!O1580,'Speed Bin A-B'!O1684,'Speed Bin A-B'!O1788,'Speed Bin A-B'!O1892,'Speed Bin A-B'!O1996,'Speed Bin A-B'!O2100)</f>
        <v>0</v>
      </c>
      <c r="P117" s="269">
        <f>SUM('Speed Bin A-B'!P20,'Speed Bin A-B'!P124,'Speed Bin A-B'!P228,'Speed Bin A-B'!P332,'Speed Bin A-B'!P436,'Speed Bin A-B'!P540,'Speed Bin A-B'!P644,'Speed Bin A-B'!P748,'Speed Bin A-B'!P852,'Speed Bin A-B'!P956,'Speed Bin A-B'!P1060,'Speed Bin A-B'!P1164,'Speed Bin A-B'!P1268,'Speed Bin A-B'!P1372,'Speed Bin A-B'!P1476,'Speed Bin A-B'!P1580,'Speed Bin A-B'!P1684,'Speed Bin A-B'!P1788,'Speed Bin A-B'!P1892,'Speed Bin A-B'!P1996,'Speed Bin A-B'!P2100)</f>
        <v>0</v>
      </c>
      <c r="Q117" s="269">
        <f>SUM('Speed Bin A-B'!Q20,'Speed Bin A-B'!Q124,'Speed Bin A-B'!Q228,'Speed Bin A-B'!Q332,'Speed Bin A-B'!Q436,'Speed Bin A-B'!Q540,'Speed Bin A-B'!Q644,'Speed Bin A-B'!Q748,'Speed Bin A-B'!Q852,'Speed Bin A-B'!Q956,'Speed Bin A-B'!Q1060,'Speed Bin A-B'!Q1164,'Speed Bin A-B'!Q1268,'Speed Bin A-B'!Q1372,'Speed Bin A-B'!Q1476,'Speed Bin A-B'!Q1580,'Speed Bin A-B'!Q1684,'Speed Bin A-B'!Q1788,'Speed Bin A-B'!Q1892,'Speed Bin A-B'!Q1996,'Speed Bin A-B'!Q2100)</f>
        <v>0</v>
      </c>
      <c r="R117" s="269">
        <f>SUM('Speed Bin A-B'!R20,'Speed Bin A-B'!R124,'Speed Bin A-B'!R228,'Speed Bin A-B'!R332,'Speed Bin A-B'!R436,'Speed Bin A-B'!R540,'Speed Bin A-B'!R644,'Speed Bin A-B'!R748,'Speed Bin A-B'!R852,'Speed Bin A-B'!R956,'Speed Bin A-B'!R1060,'Speed Bin A-B'!R1164,'Speed Bin A-B'!R1268,'Speed Bin A-B'!R1372,'Speed Bin A-B'!R1476,'Speed Bin A-B'!R1580,'Speed Bin A-B'!R1684,'Speed Bin A-B'!R1788,'Speed Bin A-B'!R1892,'Speed Bin A-B'!R1996,'Speed Bin A-B'!R2100)</f>
        <v>0</v>
      </c>
      <c r="S117" s="269">
        <f>SUM('Speed Bin A-B'!S20,'Speed Bin A-B'!S124,'Speed Bin A-B'!S228,'Speed Bin A-B'!S332,'Speed Bin A-B'!S436,'Speed Bin A-B'!S540,'Speed Bin A-B'!S644,'Speed Bin A-B'!S748,'Speed Bin A-B'!S852,'Speed Bin A-B'!S956,'Speed Bin A-B'!S1060,'Speed Bin A-B'!S1164,'Speed Bin A-B'!S1268,'Speed Bin A-B'!S1372,'Speed Bin A-B'!S1476,'Speed Bin A-B'!S1580,'Speed Bin A-B'!S1684,'Speed Bin A-B'!S1788,'Speed Bin A-B'!S1892,'Speed Bin A-B'!S1996,'Speed Bin A-B'!S2100)</f>
        <v>0</v>
      </c>
      <c r="T117" s="269">
        <f>SUM('Speed Bin A-B'!T20,'Speed Bin A-B'!T124,'Speed Bin A-B'!T228,'Speed Bin A-B'!T332,'Speed Bin A-B'!T436,'Speed Bin A-B'!T540,'Speed Bin A-B'!T644,'Speed Bin A-B'!T748,'Speed Bin A-B'!T852,'Speed Bin A-B'!T956,'Speed Bin A-B'!T1060,'Speed Bin A-B'!T1164,'Speed Bin A-B'!T1268,'Speed Bin A-B'!T1372,'Speed Bin A-B'!T1476,'Speed Bin A-B'!T1580,'Speed Bin A-B'!T1684,'Speed Bin A-B'!T1788,'Speed Bin A-B'!T1892,'Speed Bin A-B'!T1996,'Speed Bin A-B'!T2100)</f>
        <v>0</v>
      </c>
      <c r="U117" s="269">
        <f>SUM('Speed Bin A-B'!U20,'Speed Bin A-B'!U124,'Speed Bin A-B'!U228,'Speed Bin A-B'!U332,'Speed Bin A-B'!U436,'Speed Bin A-B'!U540,'Speed Bin A-B'!U644,'Speed Bin A-B'!U748,'Speed Bin A-B'!U852,'Speed Bin A-B'!U956,'Speed Bin A-B'!U1060,'Speed Bin A-B'!U1164,'Speed Bin A-B'!U1268,'Speed Bin A-B'!U1372,'Speed Bin A-B'!U1476,'Speed Bin A-B'!U1580,'Speed Bin A-B'!U1684,'Speed Bin A-B'!U1788,'Speed Bin A-B'!U1892,'Speed Bin A-B'!U1996,'Speed Bin A-B'!U2100)</f>
        <v>0</v>
      </c>
      <c r="V117" s="270">
        <f>IFERROR(AVERAGE('Speed Bin A-B'!V20,'Speed Bin A-B'!V124,'Speed Bin A-B'!V228,'Speed Bin A-B'!V332,'Speed Bin A-B'!V436,'Speed Bin A-B'!V540,'Speed Bin A-B'!V644,'Speed Bin A-B'!V748,'Speed Bin A-B'!V852,'Speed Bin A-B'!V956,'Speed Bin A-B'!V1060,'Speed Bin A-B'!V1164,'Speed Bin A-B'!V1268,'Speed Bin A-B'!V1372,'Speed Bin A-B'!V1476,'Speed Bin A-B'!V1580,'Speed Bin A-B'!V1684,'Speed Bin A-B'!V1788,'Speed Bin A-B'!V1892,'Speed Bin A-B'!V1996,'Speed Bin A-B'!V2100),"-")</f>
        <v>32.1</v>
      </c>
      <c r="W117" s="270" t="str">
        <f>IFERROR(AVERAGE('Speed Bin A-B'!W20,'Speed Bin A-B'!W124,'Speed Bin A-B'!W228,'Speed Bin A-B'!W332,'Speed Bin A-B'!W436,'Speed Bin A-B'!W540,'Speed Bin A-B'!W644,'Speed Bin A-B'!W748,'Speed Bin A-B'!W852,'Speed Bin A-B'!W956,'Speed Bin A-B'!W1060,'Speed Bin A-B'!W1164,'Speed Bin A-B'!W1268,'Speed Bin A-B'!W1372,'Speed Bin A-B'!W1476,'Speed Bin A-B'!W1580,'Speed Bin A-B'!W1684,'Speed Bin A-B'!W1788,'Speed Bin A-B'!W1892,'Speed Bin A-B'!W1996,'Speed Bin A-B'!W2100),"-")</f>
        <v>-</v>
      </c>
      <c r="X117" s="263"/>
      <c r="Y117" s="263"/>
      <c r="Z117" s="268">
        <v>0.375</v>
      </c>
      <c r="AA117" s="271">
        <f t="shared" ref="AA117" si="51">SUM(C144:C147)</f>
        <v>7</v>
      </c>
      <c r="AB117" s="271">
        <f t="shared" ref="AB117:AR117" si="52">SUM(D144:D147)</f>
        <v>23</v>
      </c>
      <c r="AC117" s="271">
        <f t="shared" si="52"/>
        <v>40</v>
      </c>
      <c r="AD117" s="271">
        <f t="shared" si="52"/>
        <v>252</v>
      </c>
      <c r="AE117" s="271">
        <f t="shared" si="52"/>
        <v>238</v>
      </c>
      <c r="AF117" s="271">
        <f t="shared" si="52"/>
        <v>39</v>
      </c>
      <c r="AG117" s="271">
        <f t="shared" si="52"/>
        <v>3</v>
      </c>
      <c r="AH117" s="271">
        <f t="shared" si="52"/>
        <v>0</v>
      </c>
      <c r="AI117" s="271">
        <f t="shared" si="52"/>
        <v>0</v>
      </c>
      <c r="AJ117" s="271">
        <f t="shared" si="52"/>
        <v>0</v>
      </c>
      <c r="AK117" s="271">
        <f t="shared" si="52"/>
        <v>0</v>
      </c>
      <c r="AL117" s="271">
        <f t="shared" si="52"/>
        <v>0</v>
      </c>
      <c r="AM117" s="271">
        <f t="shared" si="52"/>
        <v>0</v>
      </c>
      <c r="AN117" s="271">
        <f t="shared" si="52"/>
        <v>0</v>
      </c>
      <c r="AO117" s="271">
        <f t="shared" si="52"/>
        <v>0</v>
      </c>
      <c r="AP117" s="271">
        <f t="shared" si="52"/>
        <v>0</v>
      </c>
      <c r="AQ117" s="271">
        <f t="shared" si="52"/>
        <v>0</v>
      </c>
      <c r="AR117" s="271">
        <f t="shared" si="52"/>
        <v>0</v>
      </c>
      <c r="AS117" s="271">
        <f>SUM(U144:U147)</f>
        <v>0</v>
      </c>
      <c r="AT117" s="270">
        <f>IFERROR(AVERAGE(V144:V147),"-")</f>
        <v>24.571634615384614</v>
      </c>
      <c r="AU117" s="270">
        <f>IFERROR(AVERAGE(W144:W147),"-")</f>
        <v>28.071874999999999</v>
      </c>
    </row>
    <row r="118" spans="1:47" x14ac:dyDescent="0.2">
      <c r="A118" s="268">
        <v>0.104166666666667</v>
      </c>
      <c r="B118" s="269">
        <f>SUM('Speed Bin A-B'!B21,'Speed Bin A-B'!B125,'Speed Bin A-B'!B229,'Speed Bin A-B'!B333,'Speed Bin A-B'!B437,'Speed Bin A-B'!B541,'Speed Bin A-B'!B645,'Speed Bin A-B'!B749,'Speed Bin A-B'!B853,'Speed Bin A-B'!B957,'Speed Bin A-B'!B1061,'Speed Bin A-B'!B1165,'Speed Bin A-B'!B1269,'Speed Bin A-B'!B1373,'Speed Bin A-B'!B1477,'Speed Bin A-B'!B1581,'Speed Bin A-B'!B1685,'Speed Bin A-B'!B1789,'Speed Bin A-B'!B1893,'Speed Bin A-B'!B1997,'Speed Bin A-B'!B2101)</f>
        <v>4</v>
      </c>
      <c r="C118" s="269">
        <f>SUM('Speed Bin A-B'!C21,'Speed Bin A-B'!C125,'Speed Bin A-B'!C229,'Speed Bin A-B'!C333,'Speed Bin A-B'!C437,'Speed Bin A-B'!C541,'Speed Bin A-B'!C645,'Speed Bin A-B'!C749,'Speed Bin A-B'!C853,'Speed Bin A-B'!C957,'Speed Bin A-B'!C1061,'Speed Bin A-B'!C1165,'Speed Bin A-B'!C1269,'Speed Bin A-B'!C1373,'Speed Bin A-B'!C1477,'Speed Bin A-B'!C1581,'Speed Bin A-B'!C1685,'Speed Bin A-B'!C1789,'Speed Bin A-B'!C1893,'Speed Bin A-B'!C1997,'Speed Bin A-B'!C2101)</f>
        <v>0</v>
      </c>
      <c r="D118" s="269">
        <f>SUM('Speed Bin A-B'!D21,'Speed Bin A-B'!D125,'Speed Bin A-B'!D229,'Speed Bin A-B'!D333,'Speed Bin A-B'!D437,'Speed Bin A-B'!D541,'Speed Bin A-B'!D645,'Speed Bin A-B'!D749,'Speed Bin A-B'!D853,'Speed Bin A-B'!D957,'Speed Bin A-B'!D1061,'Speed Bin A-B'!D1165,'Speed Bin A-B'!D1269,'Speed Bin A-B'!D1373,'Speed Bin A-B'!D1477,'Speed Bin A-B'!D1581,'Speed Bin A-B'!D1685,'Speed Bin A-B'!D1789,'Speed Bin A-B'!D1893,'Speed Bin A-B'!D1997,'Speed Bin A-B'!D2101)</f>
        <v>0</v>
      </c>
      <c r="E118" s="269">
        <f>SUM('Speed Bin A-B'!E21,'Speed Bin A-B'!E125,'Speed Bin A-B'!E229,'Speed Bin A-B'!E333,'Speed Bin A-B'!E437,'Speed Bin A-B'!E541,'Speed Bin A-B'!E645,'Speed Bin A-B'!E749,'Speed Bin A-B'!E853,'Speed Bin A-B'!E957,'Speed Bin A-B'!E1061,'Speed Bin A-B'!E1165,'Speed Bin A-B'!E1269,'Speed Bin A-B'!E1373,'Speed Bin A-B'!E1477,'Speed Bin A-B'!E1581,'Speed Bin A-B'!E1685,'Speed Bin A-B'!E1789,'Speed Bin A-B'!E1893,'Speed Bin A-B'!E1997,'Speed Bin A-B'!E2101)</f>
        <v>0</v>
      </c>
      <c r="F118" s="269">
        <f>SUM('Speed Bin A-B'!F21,'Speed Bin A-B'!F125,'Speed Bin A-B'!F229,'Speed Bin A-B'!F333,'Speed Bin A-B'!F437,'Speed Bin A-B'!F541,'Speed Bin A-B'!F645,'Speed Bin A-B'!F749,'Speed Bin A-B'!F853,'Speed Bin A-B'!F957,'Speed Bin A-B'!F1061,'Speed Bin A-B'!F1165,'Speed Bin A-B'!F1269,'Speed Bin A-B'!F1373,'Speed Bin A-B'!F1477,'Speed Bin A-B'!F1581,'Speed Bin A-B'!F1685,'Speed Bin A-B'!F1789,'Speed Bin A-B'!F1893,'Speed Bin A-B'!F1997,'Speed Bin A-B'!F2101)</f>
        <v>1</v>
      </c>
      <c r="G118" s="269">
        <f>SUM('Speed Bin A-B'!G21,'Speed Bin A-B'!G125,'Speed Bin A-B'!G229,'Speed Bin A-B'!G333,'Speed Bin A-B'!G437,'Speed Bin A-B'!G541,'Speed Bin A-B'!G645,'Speed Bin A-B'!G749,'Speed Bin A-B'!G853,'Speed Bin A-B'!G957,'Speed Bin A-B'!G1061,'Speed Bin A-B'!G1165,'Speed Bin A-B'!G1269,'Speed Bin A-B'!G1373,'Speed Bin A-B'!G1477,'Speed Bin A-B'!G1581,'Speed Bin A-B'!G1685,'Speed Bin A-B'!G1789,'Speed Bin A-B'!G1893,'Speed Bin A-B'!G1997,'Speed Bin A-B'!G2101)</f>
        <v>1</v>
      </c>
      <c r="H118" s="269">
        <f>SUM('Speed Bin A-B'!H21,'Speed Bin A-B'!H125,'Speed Bin A-B'!H229,'Speed Bin A-B'!H333,'Speed Bin A-B'!H437,'Speed Bin A-B'!H541,'Speed Bin A-B'!H645,'Speed Bin A-B'!H749,'Speed Bin A-B'!H853,'Speed Bin A-B'!H957,'Speed Bin A-B'!H1061,'Speed Bin A-B'!H1165,'Speed Bin A-B'!H1269,'Speed Bin A-B'!H1373,'Speed Bin A-B'!H1477,'Speed Bin A-B'!H1581,'Speed Bin A-B'!H1685,'Speed Bin A-B'!H1789,'Speed Bin A-B'!H1893,'Speed Bin A-B'!H1997,'Speed Bin A-B'!H2101)</f>
        <v>1</v>
      </c>
      <c r="I118" s="269">
        <f>SUM('Speed Bin A-B'!I21,'Speed Bin A-B'!I125,'Speed Bin A-B'!I229,'Speed Bin A-B'!I333,'Speed Bin A-B'!I437,'Speed Bin A-B'!I541,'Speed Bin A-B'!I645,'Speed Bin A-B'!I749,'Speed Bin A-B'!I853,'Speed Bin A-B'!I957,'Speed Bin A-B'!I1061,'Speed Bin A-B'!I1165,'Speed Bin A-B'!I1269,'Speed Bin A-B'!I1373,'Speed Bin A-B'!I1477,'Speed Bin A-B'!I1581,'Speed Bin A-B'!I1685,'Speed Bin A-B'!I1789,'Speed Bin A-B'!I1893,'Speed Bin A-B'!I1997,'Speed Bin A-B'!I2101)</f>
        <v>1</v>
      </c>
      <c r="J118" s="269">
        <f>SUM('Speed Bin A-B'!J21,'Speed Bin A-B'!J125,'Speed Bin A-B'!J229,'Speed Bin A-B'!J333,'Speed Bin A-B'!J437,'Speed Bin A-B'!J541,'Speed Bin A-B'!J645,'Speed Bin A-B'!J749,'Speed Bin A-B'!J853,'Speed Bin A-B'!J957,'Speed Bin A-B'!J1061,'Speed Bin A-B'!J1165,'Speed Bin A-B'!J1269,'Speed Bin A-B'!J1373,'Speed Bin A-B'!J1477,'Speed Bin A-B'!J1581,'Speed Bin A-B'!J1685,'Speed Bin A-B'!J1789,'Speed Bin A-B'!J1893,'Speed Bin A-B'!J1997,'Speed Bin A-B'!J2101)</f>
        <v>0</v>
      </c>
      <c r="K118" s="269">
        <f>SUM('Speed Bin A-B'!K21,'Speed Bin A-B'!K125,'Speed Bin A-B'!K229,'Speed Bin A-B'!K333,'Speed Bin A-B'!K437,'Speed Bin A-B'!K541,'Speed Bin A-B'!K645,'Speed Bin A-B'!K749,'Speed Bin A-B'!K853,'Speed Bin A-B'!K957,'Speed Bin A-B'!K1061,'Speed Bin A-B'!K1165,'Speed Bin A-B'!K1269,'Speed Bin A-B'!K1373,'Speed Bin A-B'!K1477,'Speed Bin A-B'!K1581,'Speed Bin A-B'!K1685,'Speed Bin A-B'!K1789,'Speed Bin A-B'!K1893,'Speed Bin A-B'!K1997,'Speed Bin A-B'!K2101)</f>
        <v>0</v>
      </c>
      <c r="L118" s="269">
        <f>SUM('Speed Bin A-B'!L21,'Speed Bin A-B'!L125,'Speed Bin A-B'!L229,'Speed Bin A-B'!L333,'Speed Bin A-B'!L437,'Speed Bin A-B'!L541,'Speed Bin A-B'!L645,'Speed Bin A-B'!L749,'Speed Bin A-B'!L853,'Speed Bin A-B'!L957,'Speed Bin A-B'!L1061,'Speed Bin A-B'!L1165,'Speed Bin A-B'!L1269,'Speed Bin A-B'!L1373,'Speed Bin A-B'!L1477,'Speed Bin A-B'!L1581,'Speed Bin A-B'!L1685,'Speed Bin A-B'!L1789,'Speed Bin A-B'!L1893,'Speed Bin A-B'!L1997,'Speed Bin A-B'!L2101)</f>
        <v>0</v>
      </c>
      <c r="M118" s="269">
        <f>SUM('Speed Bin A-B'!M21,'Speed Bin A-B'!M125,'Speed Bin A-B'!M229,'Speed Bin A-B'!M333,'Speed Bin A-B'!M437,'Speed Bin A-B'!M541,'Speed Bin A-B'!M645,'Speed Bin A-B'!M749,'Speed Bin A-B'!M853,'Speed Bin A-B'!M957,'Speed Bin A-B'!M1061,'Speed Bin A-B'!M1165,'Speed Bin A-B'!M1269,'Speed Bin A-B'!M1373,'Speed Bin A-B'!M1477,'Speed Bin A-B'!M1581,'Speed Bin A-B'!M1685,'Speed Bin A-B'!M1789,'Speed Bin A-B'!M1893,'Speed Bin A-B'!M1997,'Speed Bin A-B'!M2101)</f>
        <v>0</v>
      </c>
      <c r="N118" s="269">
        <f>SUM('Speed Bin A-B'!N21,'Speed Bin A-B'!N125,'Speed Bin A-B'!N229,'Speed Bin A-B'!N333,'Speed Bin A-B'!N437,'Speed Bin A-B'!N541,'Speed Bin A-B'!N645,'Speed Bin A-B'!N749,'Speed Bin A-B'!N853,'Speed Bin A-B'!N957,'Speed Bin A-B'!N1061,'Speed Bin A-B'!N1165,'Speed Bin A-B'!N1269,'Speed Bin A-B'!N1373,'Speed Bin A-B'!N1477,'Speed Bin A-B'!N1581,'Speed Bin A-B'!N1685,'Speed Bin A-B'!N1789,'Speed Bin A-B'!N1893,'Speed Bin A-B'!N1997,'Speed Bin A-B'!N2101)</f>
        <v>0</v>
      </c>
      <c r="O118" s="269">
        <f>SUM('Speed Bin A-B'!O21,'Speed Bin A-B'!O125,'Speed Bin A-B'!O229,'Speed Bin A-B'!O333,'Speed Bin A-B'!O437,'Speed Bin A-B'!O541,'Speed Bin A-B'!O645,'Speed Bin A-B'!O749,'Speed Bin A-B'!O853,'Speed Bin A-B'!O957,'Speed Bin A-B'!O1061,'Speed Bin A-B'!O1165,'Speed Bin A-B'!O1269,'Speed Bin A-B'!O1373,'Speed Bin A-B'!O1477,'Speed Bin A-B'!O1581,'Speed Bin A-B'!O1685,'Speed Bin A-B'!O1789,'Speed Bin A-B'!O1893,'Speed Bin A-B'!O1997,'Speed Bin A-B'!O2101)</f>
        <v>0</v>
      </c>
      <c r="P118" s="269">
        <f>SUM('Speed Bin A-B'!P21,'Speed Bin A-B'!P125,'Speed Bin A-B'!P229,'Speed Bin A-B'!P333,'Speed Bin A-B'!P437,'Speed Bin A-B'!P541,'Speed Bin A-B'!P645,'Speed Bin A-B'!P749,'Speed Bin A-B'!P853,'Speed Bin A-B'!P957,'Speed Bin A-B'!P1061,'Speed Bin A-B'!P1165,'Speed Bin A-B'!P1269,'Speed Bin A-B'!P1373,'Speed Bin A-B'!P1477,'Speed Bin A-B'!P1581,'Speed Bin A-B'!P1685,'Speed Bin A-B'!P1789,'Speed Bin A-B'!P1893,'Speed Bin A-B'!P1997,'Speed Bin A-B'!P2101)</f>
        <v>0</v>
      </c>
      <c r="Q118" s="269">
        <f>SUM('Speed Bin A-B'!Q21,'Speed Bin A-B'!Q125,'Speed Bin A-B'!Q229,'Speed Bin A-B'!Q333,'Speed Bin A-B'!Q437,'Speed Bin A-B'!Q541,'Speed Bin A-B'!Q645,'Speed Bin A-B'!Q749,'Speed Bin A-B'!Q853,'Speed Bin A-B'!Q957,'Speed Bin A-B'!Q1061,'Speed Bin A-B'!Q1165,'Speed Bin A-B'!Q1269,'Speed Bin A-B'!Q1373,'Speed Bin A-B'!Q1477,'Speed Bin A-B'!Q1581,'Speed Bin A-B'!Q1685,'Speed Bin A-B'!Q1789,'Speed Bin A-B'!Q1893,'Speed Bin A-B'!Q1997,'Speed Bin A-B'!Q2101)</f>
        <v>0</v>
      </c>
      <c r="R118" s="269">
        <f>SUM('Speed Bin A-B'!R21,'Speed Bin A-B'!R125,'Speed Bin A-B'!R229,'Speed Bin A-B'!R333,'Speed Bin A-B'!R437,'Speed Bin A-B'!R541,'Speed Bin A-B'!R645,'Speed Bin A-B'!R749,'Speed Bin A-B'!R853,'Speed Bin A-B'!R957,'Speed Bin A-B'!R1061,'Speed Bin A-B'!R1165,'Speed Bin A-B'!R1269,'Speed Bin A-B'!R1373,'Speed Bin A-B'!R1477,'Speed Bin A-B'!R1581,'Speed Bin A-B'!R1685,'Speed Bin A-B'!R1789,'Speed Bin A-B'!R1893,'Speed Bin A-B'!R1997,'Speed Bin A-B'!R2101)</f>
        <v>0</v>
      </c>
      <c r="S118" s="269">
        <f>SUM('Speed Bin A-B'!S21,'Speed Bin A-B'!S125,'Speed Bin A-B'!S229,'Speed Bin A-B'!S333,'Speed Bin A-B'!S437,'Speed Bin A-B'!S541,'Speed Bin A-B'!S645,'Speed Bin A-B'!S749,'Speed Bin A-B'!S853,'Speed Bin A-B'!S957,'Speed Bin A-B'!S1061,'Speed Bin A-B'!S1165,'Speed Bin A-B'!S1269,'Speed Bin A-B'!S1373,'Speed Bin A-B'!S1477,'Speed Bin A-B'!S1581,'Speed Bin A-B'!S1685,'Speed Bin A-B'!S1789,'Speed Bin A-B'!S1893,'Speed Bin A-B'!S1997,'Speed Bin A-B'!S2101)</f>
        <v>0</v>
      </c>
      <c r="T118" s="269">
        <f>SUM('Speed Bin A-B'!T21,'Speed Bin A-B'!T125,'Speed Bin A-B'!T229,'Speed Bin A-B'!T333,'Speed Bin A-B'!T437,'Speed Bin A-B'!T541,'Speed Bin A-B'!T645,'Speed Bin A-B'!T749,'Speed Bin A-B'!T853,'Speed Bin A-B'!T957,'Speed Bin A-B'!T1061,'Speed Bin A-B'!T1165,'Speed Bin A-B'!T1269,'Speed Bin A-B'!T1373,'Speed Bin A-B'!T1477,'Speed Bin A-B'!T1581,'Speed Bin A-B'!T1685,'Speed Bin A-B'!T1789,'Speed Bin A-B'!T1893,'Speed Bin A-B'!T1997,'Speed Bin A-B'!T2101)</f>
        <v>0</v>
      </c>
      <c r="U118" s="269">
        <f>SUM('Speed Bin A-B'!U21,'Speed Bin A-B'!U125,'Speed Bin A-B'!U229,'Speed Bin A-B'!U333,'Speed Bin A-B'!U437,'Speed Bin A-B'!U541,'Speed Bin A-B'!U645,'Speed Bin A-B'!U749,'Speed Bin A-B'!U853,'Speed Bin A-B'!U957,'Speed Bin A-B'!U1061,'Speed Bin A-B'!U1165,'Speed Bin A-B'!U1269,'Speed Bin A-B'!U1373,'Speed Bin A-B'!U1477,'Speed Bin A-B'!U1581,'Speed Bin A-B'!U1685,'Speed Bin A-B'!U1789,'Speed Bin A-B'!U1893,'Speed Bin A-B'!U1997,'Speed Bin A-B'!U2101)</f>
        <v>0</v>
      </c>
      <c r="V118" s="270">
        <f>IFERROR(AVERAGE('Speed Bin A-B'!V21,'Speed Bin A-B'!V125,'Speed Bin A-B'!V229,'Speed Bin A-B'!V333,'Speed Bin A-B'!V437,'Speed Bin A-B'!V541,'Speed Bin A-B'!V645,'Speed Bin A-B'!V749,'Speed Bin A-B'!V853,'Speed Bin A-B'!V957,'Speed Bin A-B'!V1061,'Speed Bin A-B'!V1165,'Speed Bin A-B'!V1269,'Speed Bin A-B'!V1373,'Speed Bin A-B'!V1477,'Speed Bin A-B'!V1581,'Speed Bin A-B'!V1685,'Speed Bin A-B'!V1789,'Speed Bin A-B'!V1893,'Speed Bin A-B'!V1997,'Speed Bin A-B'!V2101),"-")</f>
        <v>29.125</v>
      </c>
      <c r="W118" s="270" t="str">
        <f>IFERROR(AVERAGE('Speed Bin A-B'!W21,'Speed Bin A-B'!W125,'Speed Bin A-B'!W229,'Speed Bin A-B'!W333,'Speed Bin A-B'!W437,'Speed Bin A-B'!W541,'Speed Bin A-B'!W645,'Speed Bin A-B'!W749,'Speed Bin A-B'!W853,'Speed Bin A-B'!W957,'Speed Bin A-B'!W1061,'Speed Bin A-B'!W1165,'Speed Bin A-B'!W1269,'Speed Bin A-B'!W1373,'Speed Bin A-B'!W1477,'Speed Bin A-B'!W1581,'Speed Bin A-B'!W1685,'Speed Bin A-B'!W1789,'Speed Bin A-B'!W1893,'Speed Bin A-B'!W1997,'Speed Bin A-B'!W2101),"-")</f>
        <v>-</v>
      </c>
      <c r="X118" s="263"/>
      <c r="Y118" s="263"/>
      <c r="Z118" s="268">
        <v>0.41666666666666702</v>
      </c>
      <c r="AA118" s="271">
        <f t="shared" ref="AA118" si="53">SUM(C148:C151)</f>
        <v>8</v>
      </c>
      <c r="AB118" s="271">
        <f t="shared" ref="AB118:AR118" si="54">SUM(D148:D151)</f>
        <v>10</v>
      </c>
      <c r="AC118" s="271">
        <f t="shared" si="54"/>
        <v>35</v>
      </c>
      <c r="AD118" s="271">
        <f t="shared" si="54"/>
        <v>187</v>
      </c>
      <c r="AE118" s="271">
        <f t="shared" si="54"/>
        <v>176</v>
      </c>
      <c r="AF118" s="271">
        <f t="shared" si="54"/>
        <v>41</v>
      </c>
      <c r="AG118" s="271">
        <f t="shared" si="54"/>
        <v>8</v>
      </c>
      <c r="AH118" s="271">
        <f t="shared" si="54"/>
        <v>0</v>
      </c>
      <c r="AI118" s="271">
        <f t="shared" si="54"/>
        <v>0</v>
      </c>
      <c r="AJ118" s="271">
        <f t="shared" si="54"/>
        <v>0</v>
      </c>
      <c r="AK118" s="271">
        <f t="shared" si="54"/>
        <v>0</v>
      </c>
      <c r="AL118" s="271">
        <f t="shared" si="54"/>
        <v>0</v>
      </c>
      <c r="AM118" s="271">
        <f t="shared" si="54"/>
        <v>0</v>
      </c>
      <c r="AN118" s="271">
        <f t="shared" si="54"/>
        <v>0</v>
      </c>
      <c r="AO118" s="271">
        <f t="shared" si="54"/>
        <v>0</v>
      </c>
      <c r="AP118" s="271">
        <f t="shared" si="54"/>
        <v>0</v>
      </c>
      <c r="AQ118" s="271">
        <f t="shared" si="54"/>
        <v>0</v>
      </c>
      <c r="AR118" s="271">
        <f t="shared" si="54"/>
        <v>0</v>
      </c>
      <c r="AS118" s="271">
        <f>SUM(U148:U151)</f>
        <v>0</v>
      </c>
      <c r="AT118" s="270">
        <f>IFERROR(AVERAGE(V148:V151),"-")</f>
        <v>24.826923076923077</v>
      </c>
      <c r="AU118" s="270">
        <f>IFERROR(AVERAGE(W148:W151),"-")</f>
        <v>29.139880952380953</v>
      </c>
    </row>
    <row r="119" spans="1:47" x14ac:dyDescent="0.2">
      <c r="A119" s="268">
        <v>0.114583333333333</v>
      </c>
      <c r="B119" s="269">
        <f>SUM('Speed Bin A-B'!B22,'Speed Bin A-B'!B126,'Speed Bin A-B'!B230,'Speed Bin A-B'!B334,'Speed Bin A-B'!B438,'Speed Bin A-B'!B542,'Speed Bin A-B'!B646,'Speed Bin A-B'!B750,'Speed Bin A-B'!B854,'Speed Bin A-B'!B958,'Speed Bin A-B'!B1062,'Speed Bin A-B'!B1166,'Speed Bin A-B'!B1270,'Speed Bin A-B'!B1374,'Speed Bin A-B'!B1478,'Speed Bin A-B'!B1582,'Speed Bin A-B'!B1686,'Speed Bin A-B'!B1790,'Speed Bin A-B'!B1894,'Speed Bin A-B'!B1998,'Speed Bin A-B'!B2102)</f>
        <v>5</v>
      </c>
      <c r="C119" s="269">
        <f>SUM('Speed Bin A-B'!C22,'Speed Bin A-B'!C126,'Speed Bin A-B'!C230,'Speed Bin A-B'!C334,'Speed Bin A-B'!C438,'Speed Bin A-B'!C542,'Speed Bin A-B'!C646,'Speed Bin A-B'!C750,'Speed Bin A-B'!C854,'Speed Bin A-B'!C958,'Speed Bin A-B'!C1062,'Speed Bin A-B'!C1166,'Speed Bin A-B'!C1270,'Speed Bin A-B'!C1374,'Speed Bin A-B'!C1478,'Speed Bin A-B'!C1582,'Speed Bin A-B'!C1686,'Speed Bin A-B'!C1790,'Speed Bin A-B'!C1894,'Speed Bin A-B'!C1998,'Speed Bin A-B'!C2102)</f>
        <v>0</v>
      </c>
      <c r="D119" s="269">
        <f>SUM('Speed Bin A-B'!D22,'Speed Bin A-B'!D126,'Speed Bin A-B'!D230,'Speed Bin A-B'!D334,'Speed Bin A-B'!D438,'Speed Bin A-B'!D542,'Speed Bin A-B'!D646,'Speed Bin A-B'!D750,'Speed Bin A-B'!D854,'Speed Bin A-B'!D958,'Speed Bin A-B'!D1062,'Speed Bin A-B'!D1166,'Speed Bin A-B'!D1270,'Speed Bin A-B'!D1374,'Speed Bin A-B'!D1478,'Speed Bin A-B'!D1582,'Speed Bin A-B'!D1686,'Speed Bin A-B'!D1790,'Speed Bin A-B'!D1894,'Speed Bin A-B'!D1998,'Speed Bin A-B'!D2102)</f>
        <v>0</v>
      </c>
      <c r="E119" s="269">
        <f>SUM('Speed Bin A-B'!E22,'Speed Bin A-B'!E126,'Speed Bin A-B'!E230,'Speed Bin A-B'!E334,'Speed Bin A-B'!E438,'Speed Bin A-B'!E542,'Speed Bin A-B'!E646,'Speed Bin A-B'!E750,'Speed Bin A-B'!E854,'Speed Bin A-B'!E958,'Speed Bin A-B'!E1062,'Speed Bin A-B'!E1166,'Speed Bin A-B'!E1270,'Speed Bin A-B'!E1374,'Speed Bin A-B'!E1478,'Speed Bin A-B'!E1582,'Speed Bin A-B'!E1686,'Speed Bin A-B'!E1790,'Speed Bin A-B'!E1894,'Speed Bin A-B'!E1998,'Speed Bin A-B'!E2102)</f>
        <v>0</v>
      </c>
      <c r="F119" s="269">
        <f>SUM('Speed Bin A-B'!F22,'Speed Bin A-B'!F126,'Speed Bin A-B'!F230,'Speed Bin A-B'!F334,'Speed Bin A-B'!F438,'Speed Bin A-B'!F542,'Speed Bin A-B'!F646,'Speed Bin A-B'!F750,'Speed Bin A-B'!F854,'Speed Bin A-B'!F958,'Speed Bin A-B'!F1062,'Speed Bin A-B'!F1166,'Speed Bin A-B'!F1270,'Speed Bin A-B'!F1374,'Speed Bin A-B'!F1478,'Speed Bin A-B'!F1582,'Speed Bin A-B'!F1686,'Speed Bin A-B'!F1790,'Speed Bin A-B'!F1894,'Speed Bin A-B'!F1998,'Speed Bin A-B'!F2102)</f>
        <v>0</v>
      </c>
      <c r="G119" s="269">
        <f>SUM('Speed Bin A-B'!G22,'Speed Bin A-B'!G126,'Speed Bin A-B'!G230,'Speed Bin A-B'!G334,'Speed Bin A-B'!G438,'Speed Bin A-B'!G542,'Speed Bin A-B'!G646,'Speed Bin A-B'!G750,'Speed Bin A-B'!G854,'Speed Bin A-B'!G958,'Speed Bin A-B'!G1062,'Speed Bin A-B'!G1166,'Speed Bin A-B'!G1270,'Speed Bin A-B'!G1374,'Speed Bin A-B'!G1478,'Speed Bin A-B'!G1582,'Speed Bin A-B'!G1686,'Speed Bin A-B'!G1790,'Speed Bin A-B'!G1894,'Speed Bin A-B'!G1998,'Speed Bin A-B'!G2102)</f>
        <v>4</v>
      </c>
      <c r="H119" s="269">
        <f>SUM('Speed Bin A-B'!H22,'Speed Bin A-B'!H126,'Speed Bin A-B'!H230,'Speed Bin A-B'!H334,'Speed Bin A-B'!H438,'Speed Bin A-B'!H542,'Speed Bin A-B'!H646,'Speed Bin A-B'!H750,'Speed Bin A-B'!H854,'Speed Bin A-B'!H958,'Speed Bin A-B'!H1062,'Speed Bin A-B'!H1166,'Speed Bin A-B'!H1270,'Speed Bin A-B'!H1374,'Speed Bin A-B'!H1478,'Speed Bin A-B'!H1582,'Speed Bin A-B'!H1686,'Speed Bin A-B'!H1790,'Speed Bin A-B'!H1894,'Speed Bin A-B'!H1998,'Speed Bin A-B'!H2102)</f>
        <v>0</v>
      </c>
      <c r="I119" s="269">
        <f>SUM('Speed Bin A-B'!I22,'Speed Bin A-B'!I126,'Speed Bin A-B'!I230,'Speed Bin A-B'!I334,'Speed Bin A-B'!I438,'Speed Bin A-B'!I542,'Speed Bin A-B'!I646,'Speed Bin A-B'!I750,'Speed Bin A-B'!I854,'Speed Bin A-B'!I958,'Speed Bin A-B'!I1062,'Speed Bin A-B'!I1166,'Speed Bin A-B'!I1270,'Speed Bin A-B'!I1374,'Speed Bin A-B'!I1478,'Speed Bin A-B'!I1582,'Speed Bin A-B'!I1686,'Speed Bin A-B'!I1790,'Speed Bin A-B'!I1894,'Speed Bin A-B'!I1998,'Speed Bin A-B'!I2102)</f>
        <v>1</v>
      </c>
      <c r="J119" s="269">
        <f>SUM('Speed Bin A-B'!J22,'Speed Bin A-B'!J126,'Speed Bin A-B'!J230,'Speed Bin A-B'!J334,'Speed Bin A-B'!J438,'Speed Bin A-B'!J542,'Speed Bin A-B'!J646,'Speed Bin A-B'!J750,'Speed Bin A-B'!J854,'Speed Bin A-B'!J958,'Speed Bin A-B'!J1062,'Speed Bin A-B'!J1166,'Speed Bin A-B'!J1270,'Speed Bin A-B'!J1374,'Speed Bin A-B'!J1478,'Speed Bin A-B'!J1582,'Speed Bin A-B'!J1686,'Speed Bin A-B'!J1790,'Speed Bin A-B'!J1894,'Speed Bin A-B'!J1998,'Speed Bin A-B'!J2102)</f>
        <v>0</v>
      </c>
      <c r="K119" s="269">
        <f>SUM('Speed Bin A-B'!K22,'Speed Bin A-B'!K126,'Speed Bin A-B'!K230,'Speed Bin A-B'!K334,'Speed Bin A-B'!K438,'Speed Bin A-B'!K542,'Speed Bin A-B'!K646,'Speed Bin A-B'!K750,'Speed Bin A-B'!K854,'Speed Bin A-B'!K958,'Speed Bin A-B'!K1062,'Speed Bin A-B'!K1166,'Speed Bin A-B'!K1270,'Speed Bin A-B'!K1374,'Speed Bin A-B'!K1478,'Speed Bin A-B'!K1582,'Speed Bin A-B'!K1686,'Speed Bin A-B'!K1790,'Speed Bin A-B'!K1894,'Speed Bin A-B'!K1998,'Speed Bin A-B'!K2102)</f>
        <v>0</v>
      </c>
      <c r="L119" s="269">
        <f>SUM('Speed Bin A-B'!L22,'Speed Bin A-B'!L126,'Speed Bin A-B'!L230,'Speed Bin A-B'!L334,'Speed Bin A-B'!L438,'Speed Bin A-B'!L542,'Speed Bin A-B'!L646,'Speed Bin A-B'!L750,'Speed Bin A-B'!L854,'Speed Bin A-B'!L958,'Speed Bin A-B'!L1062,'Speed Bin A-B'!L1166,'Speed Bin A-B'!L1270,'Speed Bin A-B'!L1374,'Speed Bin A-B'!L1478,'Speed Bin A-B'!L1582,'Speed Bin A-B'!L1686,'Speed Bin A-B'!L1790,'Speed Bin A-B'!L1894,'Speed Bin A-B'!L1998,'Speed Bin A-B'!L2102)</f>
        <v>0</v>
      </c>
      <c r="M119" s="269">
        <f>SUM('Speed Bin A-B'!M22,'Speed Bin A-B'!M126,'Speed Bin A-B'!M230,'Speed Bin A-B'!M334,'Speed Bin A-B'!M438,'Speed Bin A-B'!M542,'Speed Bin A-B'!M646,'Speed Bin A-B'!M750,'Speed Bin A-B'!M854,'Speed Bin A-B'!M958,'Speed Bin A-B'!M1062,'Speed Bin A-B'!M1166,'Speed Bin A-B'!M1270,'Speed Bin A-B'!M1374,'Speed Bin A-B'!M1478,'Speed Bin A-B'!M1582,'Speed Bin A-B'!M1686,'Speed Bin A-B'!M1790,'Speed Bin A-B'!M1894,'Speed Bin A-B'!M1998,'Speed Bin A-B'!M2102)</f>
        <v>0</v>
      </c>
      <c r="N119" s="269">
        <f>SUM('Speed Bin A-B'!N22,'Speed Bin A-B'!N126,'Speed Bin A-B'!N230,'Speed Bin A-B'!N334,'Speed Bin A-B'!N438,'Speed Bin A-B'!N542,'Speed Bin A-B'!N646,'Speed Bin A-B'!N750,'Speed Bin A-B'!N854,'Speed Bin A-B'!N958,'Speed Bin A-B'!N1062,'Speed Bin A-B'!N1166,'Speed Bin A-B'!N1270,'Speed Bin A-B'!N1374,'Speed Bin A-B'!N1478,'Speed Bin A-B'!N1582,'Speed Bin A-B'!N1686,'Speed Bin A-B'!N1790,'Speed Bin A-B'!N1894,'Speed Bin A-B'!N1998,'Speed Bin A-B'!N2102)</f>
        <v>0</v>
      </c>
      <c r="O119" s="269">
        <f>SUM('Speed Bin A-B'!O22,'Speed Bin A-B'!O126,'Speed Bin A-B'!O230,'Speed Bin A-B'!O334,'Speed Bin A-B'!O438,'Speed Bin A-B'!O542,'Speed Bin A-B'!O646,'Speed Bin A-B'!O750,'Speed Bin A-B'!O854,'Speed Bin A-B'!O958,'Speed Bin A-B'!O1062,'Speed Bin A-B'!O1166,'Speed Bin A-B'!O1270,'Speed Bin A-B'!O1374,'Speed Bin A-B'!O1478,'Speed Bin A-B'!O1582,'Speed Bin A-B'!O1686,'Speed Bin A-B'!O1790,'Speed Bin A-B'!O1894,'Speed Bin A-B'!O1998,'Speed Bin A-B'!O2102)</f>
        <v>0</v>
      </c>
      <c r="P119" s="269">
        <f>SUM('Speed Bin A-B'!P22,'Speed Bin A-B'!P126,'Speed Bin A-B'!P230,'Speed Bin A-B'!P334,'Speed Bin A-B'!P438,'Speed Bin A-B'!P542,'Speed Bin A-B'!P646,'Speed Bin A-B'!P750,'Speed Bin A-B'!P854,'Speed Bin A-B'!P958,'Speed Bin A-B'!P1062,'Speed Bin A-B'!P1166,'Speed Bin A-B'!P1270,'Speed Bin A-B'!P1374,'Speed Bin A-B'!P1478,'Speed Bin A-B'!P1582,'Speed Bin A-B'!P1686,'Speed Bin A-B'!P1790,'Speed Bin A-B'!P1894,'Speed Bin A-B'!P1998,'Speed Bin A-B'!P2102)</f>
        <v>0</v>
      </c>
      <c r="Q119" s="269">
        <f>SUM('Speed Bin A-B'!Q22,'Speed Bin A-B'!Q126,'Speed Bin A-B'!Q230,'Speed Bin A-B'!Q334,'Speed Bin A-B'!Q438,'Speed Bin A-B'!Q542,'Speed Bin A-B'!Q646,'Speed Bin A-B'!Q750,'Speed Bin A-B'!Q854,'Speed Bin A-B'!Q958,'Speed Bin A-B'!Q1062,'Speed Bin A-B'!Q1166,'Speed Bin A-B'!Q1270,'Speed Bin A-B'!Q1374,'Speed Bin A-B'!Q1478,'Speed Bin A-B'!Q1582,'Speed Bin A-B'!Q1686,'Speed Bin A-B'!Q1790,'Speed Bin A-B'!Q1894,'Speed Bin A-B'!Q1998,'Speed Bin A-B'!Q2102)</f>
        <v>0</v>
      </c>
      <c r="R119" s="269">
        <f>SUM('Speed Bin A-B'!R22,'Speed Bin A-B'!R126,'Speed Bin A-B'!R230,'Speed Bin A-B'!R334,'Speed Bin A-B'!R438,'Speed Bin A-B'!R542,'Speed Bin A-B'!R646,'Speed Bin A-B'!R750,'Speed Bin A-B'!R854,'Speed Bin A-B'!R958,'Speed Bin A-B'!R1062,'Speed Bin A-B'!R1166,'Speed Bin A-B'!R1270,'Speed Bin A-B'!R1374,'Speed Bin A-B'!R1478,'Speed Bin A-B'!R1582,'Speed Bin A-B'!R1686,'Speed Bin A-B'!R1790,'Speed Bin A-B'!R1894,'Speed Bin A-B'!R1998,'Speed Bin A-B'!R2102)</f>
        <v>0</v>
      </c>
      <c r="S119" s="269">
        <f>SUM('Speed Bin A-B'!S22,'Speed Bin A-B'!S126,'Speed Bin A-B'!S230,'Speed Bin A-B'!S334,'Speed Bin A-B'!S438,'Speed Bin A-B'!S542,'Speed Bin A-B'!S646,'Speed Bin A-B'!S750,'Speed Bin A-B'!S854,'Speed Bin A-B'!S958,'Speed Bin A-B'!S1062,'Speed Bin A-B'!S1166,'Speed Bin A-B'!S1270,'Speed Bin A-B'!S1374,'Speed Bin A-B'!S1478,'Speed Bin A-B'!S1582,'Speed Bin A-B'!S1686,'Speed Bin A-B'!S1790,'Speed Bin A-B'!S1894,'Speed Bin A-B'!S1998,'Speed Bin A-B'!S2102)</f>
        <v>0</v>
      </c>
      <c r="T119" s="269">
        <f>SUM('Speed Bin A-B'!T22,'Speed Bin A-B'!T126,'Speed Bin A-B'!T230,'Speed Bin A-B'!T334,'Speed Bin A-B'!T438,'Speed Bin A-B'!T542,'Speed Bin A-B'!T646,'Speed Bin A-B'!T750,'Speed Bin A-B'!T854,'Speed Bin A-B'!T958,'Speed Bin A-B'!T1062,'Speed Bin A-B'!T1166,'Speed Bin A-B'!T1270,'Speed Bin A-B'!T1374,'Speed Bin A-B'!T1478,'Speed Bin A-B'!T1582,'Speed Bin A-B'!T1686,'Speed Bin A-B'!T1790,'Speed Bin A-B'!T1894,'Speed Bin A-B'!T1998,'Speed Bin A-B'!T2102)</f>
        <v>0</v>
      </c>
      <c r="U119" s="269">
        <f>SUM('Speed Bin A-B'!U22,'Speed Bin A-B'!U126,'Speed Bin A-B'!U230,'Speed Bin A-B'!U334,'Speed Bin A-B'!U438,'Speed Bin A-B'!U542,'Speed Bin A-B'!U646,'Speed Bin A-B'!U750,'Speed Bin A-B'!U854,'Speed Bin A-B'!U958,'Speed Bin A-B'!U1062,'Speed Bin A-B'!U1166,'Speed Bin A-B'!U1270,'Speed Bin A-B'!U1374,'Speed Bin A-B'!U1478,'Speed Bin A-B'!U1582,'Speed Bin A-B'!U1686,'Speed Bin A-B'!U1790,'Speed Bin A-B'!U1894,'Speed Bin A-B'!U1998,'Speed Bin A-B'!U2102)</f>
        <v>0</v>
      </c>
      <c r="V119" s="270">
        <f>IFERROR(AVERAGE('Speed Bin A-B'!V22,'Speed Bin A-B'!V126,'Speed Bin A-B'!V230,'Speed Bin A-B'!V334,'Speed Bin A-B'!V438,'Speed Bin A-B'!V542,'Speed Bin A-B'!V646,'Speed Bin A-B'!V750,'Speed Bin A-B'!V854,'Speed Bin A-B'!V958,'Speed Bin A-B'!V1062,'Speed Bin A-B'!V1166,'Speed Bin A-B'!V1270,'Speed Bin A-B'!V1374,'Speed Bin A-B'!V1478,'Speed Bin A-B'!V1582,'Speed Bin A-B'!V1686,'Speed Bin A-B'!V1790,'Speed Bin A-B'!V1894,'Speed Bin A-B'!V1998,'Speed Bin A-B'!V2102),"-")</f>
        <v>30.82</v>
      </c>
      <c r="W119" s="270" t="str">
        <f>IFERROR(AVERAGE('Speed Bin A-B'!W22,'Speed Bin A-B'!W126,'Speed Bin A-B'!W230,'Speed Bin A-B'!W334,'Speed Bin A-B'!W438,'Speed Bin A-B'!W542,'Speed Bin A-B'!W646,'Speed Bin A-B'!W750,'Speed Bin A-B'!W854,'Speed Bin A-B'!W958,'Speed Bin A-B'!W1062,'Speed Bin A-B'!W1166,'Speed Bin A-B'!W1270,'Speed Bin A-B'!W1374,'Speed Bin A-B'!W1478,'Speed Bin A-B'!W1582,'Speed Bin A-B'!W1686,'Speed Bin A-B'!W1790,'Speed Bin A-B'!W1894,'Speed Bin A-B'!W1998,'Speed Bin A-B'!W2102),"-")</f>
        <v>-</v>
      </c>
      <c r="X119" s="263"/>
      <c r="Y119" s="263"/>
      <c r="Z119" s="268">
        <v>0.45833333333333298</v>
      </c>
      <c r="AA119" s="271">
        <f t="shared" ref="AA119" si="55">SUM(C152:C155)</f>
        <v>4</v>
      </c>
      <c r="AB119" s="271">
        <f t="shared" ref="AB119:AR119" si="56">SUM(D152:D155)</f>
        <v>18</v>
      </c>
      <c r="AC119" s="271">
        <f t="shared" si="56"/>
        <v>36</v>
      </c>
      <c r="AD119" s="271">
        <f t="shared" si="56"/>
        <v>159</v>
      </c>
      <c r="AE119" s="271">
        <f t="shared" si="56"/>
        <v>177</v>
      </c>
      <c r="AF119" s="271">
        <f t="shared" si="56"/>
        <v>41</v>
      </c>
      <c r="AG119" s="271">
        <f t="shared" si="56"/>
        <v>5</v>
      </c>
      <c r="AH119" s="271">
        <f t="shared" si="56"/>
        <v>0</v>
      </c>
      <c r="AI119" s="271">
        <f t="shared" si="56"/>
        <v>0</v>
      </c>
      <c r="AJ119" s="271">
        <f t="shared" si="56"/>
        <v>0</v>
      </c>
      <c r="AK119" s="271">
        <f t="shared" si="56"/>
        <v>0</v>
      </c>
      <c r="AL119" s="271">
        <f t="shared" si="56"/>
        <v>0</v>
      </c>
      <c r="AM119" s="271">
        <f t="shared" si="56"/>
        <v>0</v>
      </c>
      <c r="AN119" s="271">
        <f t="shared" si="56"/>
        <v>0</v>
      </c>
      <c r="AO119" s="271">
        <f t="shared" si="56"/>
        <v>0</v>
      </c>
      <c r="AP119" s="271">
        <f t="shared" si="56"/>
        <v>0</v>
      </c>
      <c r="AQ119" s="271">
        <f t="shared" si="56"/>
        <v>0</v>
      </c>
      <c r="AR119" s="271">
        <f t="shared" si="56"/>
        <v>0</v>
      </c>
      <c r="AS119" s="271">
        <f>SUM(U152:U155)</f>
        <v>0</v>
      </c>
      <c r="AT119" s="270">
        <f>IFERROR(AVERAGE(V152:V155),"-")</f>
        <v>24.701923076923077</v>
      </c>
      <c r="AU119" s="270">
        <f>IFERROR(AVERAGE(W152:W155),"-")</f>
        <v>30.333333333333332</v>
      </c>
    </row>
    <row r="120" spans="1:47" x14ac:dyDescent="0.2">
      <c r="A120" s="268">
        <v>0.125</v>
      </c>
      <c r="B120" s="269">
        <f>SUM('Speed Bin A-B'!B23,'Speed Bin A-B'!B127,'Speed Bin A-B'!B231,'Speed Bin A-B'!B335,'Speed Bin A-B'!B439,'Speed Bin A-B'!B543,'Speed Bin A-B'!B647,'Speed Bin A-B'!B751,'Speed Bin A-B'!B855,'Speed Bin A-B'!B959,'Speed Bin A-B'!B1063,'Speed Bin A-B'!B1167,'Speed Bin A-B'!B1271,'Speed Bin A-B'!B1375,'Speed Bin A-B'!B1479,'Speed Bin A-B'!B1583,'Speed Bin A-B'!B1687,'Speed Bin A-B'!B1791,'Speed Bin A-B'!B1895,'Speed Bin A-B'!B1999,'Speed Bin A-B'!B2103)</f>
        <v>4</v>
      </c>
      <c r="C120" s="269">
        <f>SUM('Speed Bin A-B'!C23,'Speed Bin A-B'!C127,'Speed Bin A-B'!C231,'Speed Bin A-B'!C335,'Speed Bin A-B'!C439,'Speed Bin A-B'!C543,'Speed Bin A-B'!C647,'Speed Bin A-B'!C751,'Speed Bin A-B'!C855,'Speed Bin A-B'!C959,'Speed Bin A-B'!C1063,'Speed Bin A-B'!C1167,'Speed Bin A-B'!C1271,'Speed Bin A-B'!C1375,'Speed Bin A-B'!C1479,'Speed Bin A-B'!C1583,'Speed Bin A-B'!C1687,'Speed Bin A-B'!C1791,'Speed Bin A-B'!C1895,'Speed Bin A-B'!C1999,'Speed Bin A-B'!C2103)</f>
        <v>0</v>
      </c>
      <c r="D120" s="269">
        <f>SUM('Speed Bin A-B'!D23,'Speed Bin A-B'!D127,'Speed Bin A-B'!D231,'Speed Bin A-B'!D335,'Speed Bin A-B'!D439,'Speed Bin A-B'!D543,'Speed Bin A-B'!D647,'Speed Bin A-B'!D751,'Speed Bin A-B'!D855,'Speed Bin A-B'!D959,'Speed Bin A-B'!D1063,'Speed Bin A-B'!D1167,'Speed Bin A-B'!D1271,'Speed Bin A-B'!D1375,'Speed Bin A-B'!D1479,'Speed Bin A-B'!D1583,'Speed Bin A-B'!D1687,'Speed Bin A-B'!D1791,'Speed Bin A-B'!D1895,'Speed Bin A-B'!D1999,'Speed Bin A-B'!D2103)</f>
        <v>0</v>
      </c>
      <c r="E120" s="269">
        <f>SUM('Speed Bin A-B'!E23,'Speed Bin A-B'!E127,'Speed Bin A-B'!E231,'Speed Bin A-B'!E335,'Speed Bin A-B'!E439,'Speed Bin A-B'!E543,'Speed Bin A-B'!E647,'Speed Bin A-B'!E751,'Speed Bin A-B'!E855,'Speed Bin A-B'!E959,'Speed Bin A-B'!E1063,'Speed Bin A-B'!E1167,'Speed Bin A-B'!E1271,'Speed Bin A-B'!E1375,'Speed Bin A-B'!E1479,'Speed Bin A-B'!E1583,'Speed Bin A-B'!E1687,'Speed Bin A-B'!E1791,'Speed Bin A-B'!E1895,'Speed Bin A-B'!E1999,'Speed Bin A-B'!E2103)</f>
        <v>0</v>
      </c>
      <c r="F120" s="269">
        <f>SUM('Speed Bin A-B'!F23,'Speed Bin A-B'!F127,'Speed Bin A-B'!F231,'Speed Bin A-B'!F335,'Speed Bin A-B'!F439,'Speed Bin A-B'!F543,'Speed Bin A-B'!F647,'Speed Bin A-B'!F751,'Speed Bin A-B'!F855,'Speed Bin A-B'!F959,'Speed Bin A-B'!F1063,'Speed Bin A-B'!F1167,'Speed Bin A-B'!F1271,'Speed Bin A-B'!F1375,'Speed Bin A-B'!F1479,'Speed Bin A-B'!F1583,'Speed Bin A-B'!F1687,'Speed Bin A-B'!F1791,'Speed Bin A-B'!F1895,'Speed Bin A-B'!F1999,'Speed Bin A-B'!F2103)</f>
        <v>1</v>
      </c>
      <c r="G120" s="269">
        <f>SUM('Speed Bin A-B'!G23,'Speed Bin A-B'!G127,'Speed Bin A-B'!G231,'Speed Bin A-B'!G335,'Speed Bin A-B'!G439,'Speed Bin A-B'!G543,'Speed Bin A-B'!G647,'Speed Bin A-B'!G751,'Speed Bin A-B'!G855,'Speed Bin A-B'!G959,'Speed Bin A-B'!G1063,'Speed Bin A-B'!G1167,'Speed Bin A-B'!G1271,'Speed Bin A-B'!G1375,'Speed Bin A-B'!G1479,'Speed Bin A-B'!G1583,'Speed Bin A-B'!G1687,'Speed Bin A-B'!G1791,'Speed Bin A-B'!G1895,'Speed Bin A-B'!G1999,'Speed Bin A-B'!G2103)</f>
        <v>1</v>
      </c>
      <c r="H120" s="269">
        <f>SUM('Speed Bin A-B'!H23,'Speed Bin A-B'!H127,'Speed Bin A-B'!H231,'Speed Bin A-B'!H335,'Speed Bin A-B'!H439,'Speed Bin A-B'!H543,'Speed Bin A-B'!H647,'Speed Bin A-B'!H751,'Speed Bin A-B'!H855,'Speed Bin A-B'!H959,'Speed Bin A-B'!H1063,'Speed Bin A-B'!H1167,'Speed Bin A-B'!H1271,'Speed Bin A-B'!H1375,'Speed Bin A-B'!H1479,'Speed Bin A-B'!H1583,'Speed Bin A-B'!H1687,'Speed Bin A-B'!H1791,'Speed Bin A-B'!H1895,'Speed Bin A-B'!H1999,'Speed Bin A-B'!H2103)</f>
        <v>0</v>
      </c>
      <c r="I120" s="269">
        <f>SUM('Speed Bin A-B'!I23,'Speed Bin A-B'!I127,'Speed Bin A-B'!I231,'Speed Bin A-B'!I335,'Speed Bin A-B'!I439,'Speed Bin A-B'!I543,'Speed Bin A-B'!I647,'Speed Bin A-B'!I751,'Speed Bin A-B'!I855,'Speed Bin A-B'!I959,'Speed Bin A-B'!I1063,'Speed Bin A-B'!I1167,'Speed Bin A-B'!I1271,'Speed Bin A-B'!I1375,'Speed Bin A-B'!I1479,'Speed Bin A-B'!I1583,'Speed Bin A-B'!I1687,'Speed Bin A-B'!I1791,'Speed Bin A-B'!I1895,'Speed Bin A-B'!I1999,'Speed Bin A-B'!I2103)</f>
        <v>1</v>
      </c>
      <c r="J120" s="269">
        <f>SUM('Speed Bin A-B'!J23,'Speed Bin A-B'!J127,'Speed Bin A-B'!J231,'Speed Bin A-B'!J335,'Speed Bin A-B'!J439,'Speed Bin A-B'!J543,'Speed Bin A-B'!J647,'Speed Bin A-B'!J751,'Speed Bin A-B'!J855,'Speed Bin A-B'!J959,'Speed Bin A-B'!J1063,'Speed Bin A-B'!J1167,'Speed Bin A-B'!J1271,'Speed Bin A-B'!J1375,'Speed Bin A-B'!J1479,'Speed Bin A-B'!J1583,'Speed Bin A-B'!J1687,'Speed Bin A-B'!J1791,'Speed Bin A-B'!J1895,'Speed Bin A-B'!J1999,'Speed Bin A-B'!J2103)</f>
        <v>0</v>
      </c>
      <c r="K120" s="269">
        <f>SUM('Speed Bin A-B'!K23,'Speed Bin A-B'!K127,'Speed Bin A-B'!K231,'Speed Bin A-B'!K335,'Speed Bin A-B'!K439,'Speed Bin A-B'!K543,'Speed Bin A-B'!K647,'Speed Bin A-B'!K751,'Speed Bin A-B'!K855,'Speed Bin A-B'!K959,'Speed Bin A-B'!K1063,'Speed Bin A-B'!K1167,'Speed Bin A-B'!K1271,'Speed Bin A-B'!K1375,'Speed Bin A-B'!K1479,'Speed Bin A-B'!K1583,'Speed Bin A-B'!K1687,'Speed Bin A-B'!K1791,'Speed Bin A-B'!K1895,'Speed Bin A-B'!K1999,'Speed Bin A-B'!K2103)</f>
        <v>1</v>
      </c>
      <c r="L120" s="269">
        <f>SUM('Speed Bin A-B'!L23,'Speed Bin A-B'!L127,'Speed Bin A-B'!L231,'Speed Bin A-B'!L335,'Speed Bin A-B'!L439,'Speed Bin A-B'!L543,'Speed Bin A-B'!L647,'Speed Bin A-B'!L751,'Speed Bin A-B'!L855,'Speed Bin A-B'!L959,'Speed Bin A-B'!L1063,'Speed Bin A-B'!L1167,'Speed Bin A-B'!L1271,'Speed Bin A-B'!L1375,'Speed Bin A-B'!L1479,'Speed Bin A-B'!L1583,'Speed Bin A-B'!L1687,'Speed Bin A-B'!L1791,'Speed Bin A-B'!L1895,'Speed Bin A-B'!L1999,'Speed Bin A-B'!L2103)</f>
        <v>0</v>
      </c>
      <c r="M120" s="269">
        <f>SUM('Speed Bin A-B'!M23,'Speed Bin A-B'!M127,'Speed Bin A-B'!M231,'Speed Bin A-B'!M335,'Speed Bin A-B'!M439,'Speed Bin A-B'!M543,'Speed Bin A-B'!M647,'Speed Bin A-B'!M751,'Speed Bin A-B'!M855,'Speed Bin A-B'!M959,'Speed Bin A-B'!M1063,'Speed Bin A-B'!M1167,'Speed Bin A-B'!M1271,'Speed Bin A-B'!M1375,'Speed Bin A-B'!M1479,'Speed Bin A-B'!M1583,'Speed Bin A-B'!M1687,'Speed Bin A-B'!M1791,'Speed Bin A-B'!M1895,'Speed Bin A-B'!M1999,'Speed Bin A-B'!M2103)</f>
        <v>0</v>
      </c>
      <c r="N120" s="269">
        <f>SUM('Speed Bin A-B'!N23,'Speed Bin A-B'!N127,'Speed Bin A-B'!N231,'Speed Bin A-B'!N335,'Speed Bin A-B'!N439,'Speed Bin A-B'!N543,'Speed Bin A-B'!N647,'Speed Bin A-B'!N751,'Speed Bin A-B'!N855,'Speed Bin A-B'!N959,'Speed Bin A-B'!N1063,'Speed Bin A-B'!N1167,'Speed Bin A-B'!N1271,'Speed Bin A-B'!N1375,'Speed Bin A-B'!N1479,'Speed Bin A-B'!N1583,'Speed Bin A-B'!N1687,'Speed Bin A-B'!N1791,'Speed Bin A-B'!N1895,'Speed Bin A-B'!N1999,'Speed Bin A-B'!N2103)</f>
        <v>0</v>
      </c>
      <c r="O120" s="269">
        <f>SUM('Speed Bin A-B'!O23,'Speed Bin A-B'!O127,'Speed Bin A-B'!O231,'Speed Bin A-B'!O335,'Speed Bin A-B'!O439,'Speed Bin A-B'!O543,'Speed Bin A-B'!O647,'Speed Bin A-B'!O751,'Speed Bin A-B'!O855,'Speed Bin A-B'!O959,'Speed Bin A-B'!O1063,'Speed Bin A-B'!O1167,'Speed Bin A-B'!O1271,'Speed Bin A-B'!O1375,'Speed Bin A-B'!O1479,'Speed Bin A-B'!O1583,'Speed Bin A-B'!O1687,'Speed Bin A-B'!O1791,'Speed Bin A-B'!O1895,'Speed Bin A-B'!O1999,'Speed Bin A-B'!O2103)</f>
        <v>0</v>
      </c>
      <c r="P120" s="269">
        <f>SUM('Speed Bin A-B'!P23,'Speed Bin A-B'!P127,'Speed Bin A-B'!P231,'Speed Bin A-B'!P335,'Speed Bin A-B'!P439,'Speed Bin A-B'!P543,'Speed Bin A-B'!P647,'Speed Bin A-B'!P751,'Speed Bin A-B'!P855,'Speed Bin A-B'!P959,'Speed Bin A-B'!P1063,'Speed Bin A-B'!P1167,'Speed Bin A-B'!P1271,'Speed Bin A-B'!P1375,'Speed Bin A-B'!P1479,'Speed Bin A-B'!P1583,'Speed Bin A-B'!P1687,'Speed Bin A-B'!P1791,'Speed Bin A-B'!P1895,'Speed Bin A-B'!P1999,'Speed Bin A-B'!P2103)</f>
        <v>0</v>
      </c>
      <c r="Q120" s="269">
        <f>SUM('Speed Bin A-B'!Q23,'Speed Bin A-B'!Q127,'Speed Bin A-B'!Q231,'Speed Bin A-B'!Q335,'Speed Bin A-B'!Q439,'Speed Bin A-B'!Q543,'Speed Bin A-B'!Q647,'Speed Bin A-B'!Q751,'Speed Bin A-B'!Q855,'Speed Bin A-B'!Q959,'Speed Bin A-B'!Q1063,'Speed Bin A-B'!Q1167,'Speed Bin A-B'!Q1271,'Speed Bin A-B'!Q1375,'Speed Bin A-B'!Q1479,'Speed Bin A-B'!Q1583,'Speed Bin A-B'!Q1687,'Speed Bin A-B'!Q1791,'Speed Bin A-B'!Q1895,'Speed Bin A-B'!Q1999,'Speed Bin A-B'!Q2103)</f>
        <v>0</v>
      </c>
      <c r="R120" s="269">
        <f>SUM('Speed Bin A-B'!R23,'Speed Bin A-B'!R127,'Speed Bin A-B'!R231,'Speed Bin A-B'!R335,'Speed Bin A-B'!R439,'Speed Bin A-B'!R543,'Speed Bin A-B'!R647,'Speed Bin A-B'!R751,'Speed Bin A-B'!R855,'Speed Bin A-B'!R959,'Speed Bin A-B'!R1063,'Speed Bin A-B'!R1167,'Speed Bin A-B'!R1271,'Speed Bin A-B'!R1375,'Speed Bin A-B'!R1479,'Speed Bin A-B'!R1583,'Speed Bin A-B'!R1687,'Speed Bin A-B'!R1791,'Speed Bin A-B'!R1895,'Speed Bin A-B'!R1999,'Speed Bin A-B'!R2103)</f>
        <v>0</v>
      </c>
      <c r="S120" s="269">
        <f>SUM('Speed Bin A-B'!S23,'Speed Bin A-B'!S127,'Speed Bin A-B'!S231,'Speed Bin A-B'!S335,'Speed Bin A-B'!S439,'Speed Bin A-B'!S543,'Speed Bin A-B'!S647,'Speed Bin A-B'!S751,'Speed Bin A-B'!S855,'Speed Bin A-B'!S959,'Speed Bin A-B'!S1063,'Speed Bin A-B'!S1167,'Speed Bin A-B'!S1271,'Speed Bin A-B'!S1375,'Speed Bin A-B'!S1479,'Speed Bin A-B'!S1583,'Speed Bin A-B'!S1687,'Speed Bin A-B'!S1791,'Speed Bin A-B'!S1895,'Speed Bin A-B'!S1999,'Speed Bin A-B'!S2103)</f>
        <v>0</v>
      </c>
      <c r="T120" s="269">
        <f>SUM('Speed Bin A-B'!T23,'Speed Bin A-B'!T127,'Speed Bin A-B'!T231,'Speed Bin A-B'!T335,'Speed Bin A-B'!T439,'Speed Bin A-B'!T543,'Speed Bin A-B'!T647,'Speed Bin A-B'!T751,'Speed Bin A-B'!T855,'Speed Bin A-B'!T959,'Speed Bin A-B'!T1063,'Speed Bin A-B'!T1167,'Speed Bin A-B'!T1271,'Speed Bin A-B'!T1375,'Speed Bin A-B'!T1479,'Speed Bin A-B'!T1583,'Speed Bin A-B'!T1687,'Speed Bin A-B'!T1791,'Speed Bin A-B'!T1895,'Speed Bin A-B'!T1999,'Speed Bin A-B'!T2103)</f>
        <v>0</v>
      </c>
      <c r="U120" s="269">
        <f>SUM('Speed Bin A-B'!U23,'Speed Bin A-B'!U127,'Speed Bin A-B'!U231,'Speed Bin A-B'!U335,'Speed Bin A-B'!U439,'Speed Bin A-B'!U543,'Speed Bin A-B'!U647,'Speed Bin A-B'!U751,'Speed Bin A-B'!U855,'Speed Bin A-B'!U959,'Speed Bin A-B'!U1063,'Speed Bin A-B'!U1167,'Speed Bin A-B'!U1271,'Speed Bin A-B'!U1375,'Speed Bin A-B'!U1479,'Speed Bin A-B'!U1583,'Speed Bin A-B'!U1687,'Speed Bin A-B'!U1791,'Speed Bin A-B'!U1895,'Speed Bin A-B'!U1999,'Speed Bin A-B'!U2103)</f>
        <v>0</v>
      </c>
      <c r="V120" s="270">
        <f>IFERROR(AVERAGE('Speed Bin A-B'!V23,'Speed Bin A-B'!V127,'Speed Bin A-B'!V231,'Speed Bin A-B'!V335,'Speed Bin A-B'!V439,'Speed Bin A-B'!V543,'Speed Bin A-B'!V647,'Speed Bin A-B'!V751,'Speed Bin A-B'!V855,'Speed Bin A-B'!V959,'Speed Bin A-B'!V1063,'Speed Bin A-B'!V1167,'Speed Bin A-B'!V1271,'Speed Bin A-B'!V1375,'Speed Bin A-B'!V1479,'Speed Bin A-B'!V1583,'Speed Bin A-B'!V1687,'Speed Bin A-B'!V1791,'Speed Bin A-B'!V1895,'Speed Bin A-B'!V1999,'Speed Bin A-B'!V2103),"-")</f>
        <v>32.066666666666663</v>
      </c>
      <c r="W120" s="270" t="str">
        <f>IFERROR(AVERAGE('Speed Bin A-B'!W23,'Speed Bin A-B'!W127,'Speed Bin A-B'!W231,'Speed Bin A-B'!W335,'Speed Bin A-B'!W439,'Speed Bin A-B'!W543,'Speed Bin A-B'!W647,'Speed Bin A-B'!W751,'Speed Bin A-B'!W855,'Speed Bin A-B'!W959,'Speed Bin A-B'!W1063,'Speed Bin A-B'!W1167,'Speed Bin A-B'!W1271,'Speed Bin A-B'!W1375,'Speed Bin A-B'!W1479,'Speed Bin A-B'!W1583,'Speed Bin A-B'!W1687,'Speed Bin A-B'!W1791,'Speed Bin A-B'!W1895,'Speed Bin A-B'!W1999,'Speed Bin A-B'!W2103),"-")</f>
        <v>-</v>
      </c>
      <c r="X120" s="263"/>
      <c r="Y120" s="263"/>
      <c r="Z120" s="268">
        <v>0.5</v>
      </c>
      <c r="AA120" s="271">
        <f t="shared" ref="AA120" si="57">SUM(C156:C159)</f>
        <v>2</v>
      </c>
      <c r="AB120" s="271">
        <f t="shared" ref="AB120:AR120" si="58">SUM(D156:D159)</f>
        <v>12</v>
      </c>
      <c r="AC120" s="271">
        <f t="shared" si="58"/>
        <v>35</v>
      </c>
      <c r="AD120" s="271">
        <f t="shared" si="58"/>
        <v>171</v>
      </c>
      <c r="AE120" s="271">
        <f t="shared" si="58"/>
        <v>207</v>
      </c>
      <c r="AF120" s="271">
        <f t="shared" si="58"/>
        <v>37</v>
      </c>
      <c r="AG120" s="271">
        <f t="shared" si="58"/>
        <v>2</v>
      </c>
      <c r="AH120" s="271">
        <f t="shared" si="58"/>
        <v>1</v>
      </c>
      <c r="AI120" s="271">
        <f t="shared" si="58"/>
        <v>0</v>
      </c>
      <c r="AJ120" s="271">
        <f t="shared" si="58"/>
        <v>0</v>
      </c>
      <c r="AK120" s="271">
        <f t="shared" si="58"/>
        <v>0</v>
      </c>
      <c r="AL120" s="271">
        <f t="shared" si="58"/>
        <v>0</v>
      </c>
      <c r="AM120" s="271">
        <f t="shared" si="58"/>
        <v>0</v>
      </c>
      <c r="AN120" s="271">
        <f t="shared" si="58"/>
        <v>0</v>
      </c>
      <c r="AO120" s="271">
        <f t="shared" si="58"/>
        <v>0</v>
      </c>
      <c r="AP120" s="271">
        <f t="shared" si="58"/>
        <v>0</v>
      </c>
      <c r="AQ120" s="271">
        <f t="shared" si="58"/>
        <v>0</v>
      </c>
      <c r="AR120" s="271">
        <f t="shared" si="58"/>
        <v>0</v>
      </c>
      <c r="AS120" s="271">
        <f>SUM(U156:U159)</f>
        <v>0</v>
      </c>
      <c r="AT120" s="270">
        <f>IFERROR(AVERAGE(V156:V159),"-")</f>
        <v>25.131730769230767</v>
      </c>
      <c r="AU120" s="270">
        <f>IFERROR(AVERAGE(W156:W159),"-")</f>
        <v>29.279166666666665</v>
      </c>
    </row>
    <row r="121" spans="1:47" x14ac:dyDescent="0.2">
      <c r="A121" s="268">
        <v>0.13541666666666699</v>
      </c>
      <c r="B121" s="269">
        <f>SUM('Speed Bin A-B'!B24,'Speed Bin A-B'!B128,'Speed Bin A-B'!B232,'Speed Bin A-B'!B336,'Speed Bin A-B'!B440,'Speed Bin A-B'!B544,'Speed Bin A-B'!B648,'Speed Bin A-B'!B752,'Speed Bin A-B'!B856,'Speed Bin A-B'!B960,'Speed Bin A-B'!B1064,'Speed Bin A-B'!B1168,'Speed Bin A-B'!B1272,'Speed Bin A-B'!B1376,'Speed Bin A-B'!B1480,'Speed Bin A-B'!B1584,'Speed Bin A-B'!B1688,'Speed Bin A-B'!B1792,'Speed Bin A-B'!B1896,'Speed Bin A-B'!B2000,'Speed Bin A-B'!B2104)</f>
        <v>3</v>
      </c>
      <c r="C121" s="269">
        <f>SUM('Speed Bin A-B'!C24,'Speed Bin A-B'!C128,'Speed Bin A-B'!C232,'Speed Bin A-B'!C336,'Speed Bin A-B'!C440,'Speed Bin A-B'!C544,'Speed Bin A-B'!C648,'Speed Bin A-B'!C752,'Speed Bin A-B'!C856,'Speed Bin A-B'!C960,'Speed Bin A-B'!C1064,'Speed Bin A-B'!C1168,'Speed Bin A-B'!C1272,'Speed Bin A-B'!C1376,'Speed Bin A-B'!C1480,'Speed Bin A-B'!C1584,'Speed Bin A-B'!C1688,'Speed Bin A-B'!C1792,'Speed Bin A-B'!C1896,'Speed Bin A-B'!C2000,'Speed Bin A-B'!C2104)</f>
        <v>0</v>
      </c>
      <c r="D121" s="269">
        <f>SUM('Speed Bin A-B'!D24,'Speed Bin A-B'!D128,'Speed Bin A-B'!D232,'Speed Bin A-B'!D336,'Speed Bin A-B'!D440,'Speed Bin A-B'!D544,'Speed Bin A-B'!D648,'Speed Bin A-B'!D752,'Speed Bin A-B'!D856,'Speed Bin A-B'!D960,'Speed Bin A-B'!D1064,'Speed Bin A-B'!D1168,'Speed Bin A-B'!D1272,'Speed Bin A-B'!D1376,'Speed Bin A-B'!D1480,'Speed Bin A-B'!D1584,'Speed Bin A-B'!D1688,'Speed Bin A-B'!D1792,'Speed Bin A-B'!D1896,'Speed Bin A-B'!D2000,'Speed Bin A-B'!D2104)</f>
        <v>0</v>
      </c>
      <c r="E121" s="269">
        <f>SUM('Speed Bin A-B'!E24,'Speed Bin A-B'!E128,'Speed Bin A-B'!E232,'Speed Bin A-B'!E336,'Speed Bin A-B'!E440,'Speed Bin A-B'!E544,'Speed Bin A-B'!E648,'Speed Bin A-B'!E752,'Speed Bin A-B'!E856,'Speed Bin A-B'!E960,'Speed Bin A-B'!E1064,'Speed Bin A-B'!E1168,'Speed Bin A-B'!E1272,'Speed Bin A-B'!E1376,'Speed Bin A-B'!E1480,'Speed Bin A-B'!E1584,'Speed Bin A-B'!E1688,'Speed Bin A-B'!E1792,'Speed Bin A-B'!E1896,'Speed Bin A-B'!E2000,'Speed Bin A-B'!E2104)</f>
        <v>0</v>
      </c>
      <c r="F121" s="269">
        <f>SUM('Speed Bin A-B'!F24,'Speed Bin A-B'!F128,'Speed Bin A-B'!F232,'Speed Bin A-B'!F336,'Speed Bin A-B'!F440,'Speed Bin A-B'!F544,'Speed Bin A-B'!F648,'Speed Bin A-B'!F752,'Speed Bin A-B'!F856,'Speed Bin A-B'!F960,'Speed Bin A-B'!F1064,'Speed Bin A-B'!F1168,'Speed Bin A-B'!F1272,'Speed Bin A-B'!F1376,'Speed Bin A-B'!F1480,'Speed Bin A-B'!F1584,'Speed Bin A-B'!F1688,'Speed Bin A-B'!F1792,'Speed Bin A-B'!F1896,'Speed Bin A-B'!F2000,'Speed Bin A-B'!F2104)</f>
        <v>0</v>
      </c>
      <c r="G121" s="269">
        <f>SUM('Speed Bin A-B'!G24,'Speed Bin A-B'!G128,'Speed Bin A-B'!G232,'Speed Bin A-B'!G336,'Speed Bin A-B'!G440,'Speed Bin A-B'!G544,'Speed Bin A-B'!G648,'Speed Bin A-B'!G752,'Speed Bin A-B'!G856,'Speed Bin A-B'!G960,'Speed Bin A-B'!G1064,'Speed Bin A-B'!G1168,'Speed Bin A-B'!G1272,'Speed Bin A-B'!G1376,'Speed Bin A-B'!G1480,'Speed Bin A-B'!G1584,'Speed Bin A-B'!G1688,'Speed Bin A-B'!G1792,'Speed Bin A-B'!G1896,'Speed Bin A-B'!G2000,'Speed Bin A-B'!G2104)</f>
        <v>2</v>
      </c>
      <c r="H121" s="269">
        <f>SUM('Speed Bin A-B'!H24,'Speed Bin A-B'!H128,'Speed Bin A-B'!H232,'Speed Bin A-B'!H336,'Speed Bin A-B'!H440,'Speed Bin A-B'!H544,'Speed Bin A-B'!H648,'Speed Bin A-B'!H752,'Speed Bin A-B'!H856,'Speed Bin A-B'!H960,'Speed Bin A-B'!H1064,'Speed Bin A-B'!H1168,'Speed Bin A-B'!H1272,'Speed Bin A-B'!H1376,'Speed Bin A-B'!H1480,'Speed Bin A-B'!H1584,'Speed Bin A-B'!H1688,'Speed Bin A-B'!H1792,'Speed Bin A-B'!H1896,'Speed Bin A-B'!H2000,'Speed Bin A-B'!H2104)</f>
        <v>1</v>
      </c>
      <c r="I121" s="269">
        <f>SUM('Speed Bin A-B'!I24,'Speed Bin A-B'!I128,'Speed Bin A-B'!I232,'Speed Bin A-B'!I336,'Speed Bin A-B'!I440,'Speed Bin A-B'!I544,'Speed Bin A-B'!I648,'Speed Bin A-B'!I752,'Speed Bin A-B'!I856,'Speed Bin A-B'!I960,'Speed Bin A-B'!I1064,'Speed Bin A-B'!I1168,'Speed Bin A-B'!I1272,'Speed Bin A-B'!I1376,'Speed Bin A-B'!I1480,'Speed Bin A-B'!I1584,'Speed Bin A-B'!I1688,'Speed Bin A-B'!I1792,'Speed Bin A-B'!I1896,'Speed Bin A-B'!I2000,'Speed Bin A-B'!I2104)</f>
        <v>0</v>
      </c>
      <c r="J121" s="269">
        <f>SUM('Speed Bin A-B'!J24,'Speed Bin A-B'!J128,'Speed Bin A-B'!J232,'Speed Bin A-B'!J336,'Speed Bin A-B'!J440,'Speed Bin A-B'!J544,'Speed Bin A-B'!J648,'Speed Bin A-B'!J752,'Speed Bin A-B'!J856,'Speed Bin A-B'!J960,'Speed Bin A-B'!J1064,'Speed Bin A-B'!J1168,'Speed Bin A-B'!J1272,'Speed Bin A-B'!J1376,'Speed Bin A-B'!J1480,'Speed Bin A-B'!J1584,'Speed Bin A-B'!J1688,'Speed Bin A-B'!J1792,'Speed Bin A-B'!J1896,'Speed Bin A-B'!J2000,'Speed Bin A-B'!J2104)</f>
        <v>0</v>
      </c>
      <c r="K121" s="269">
        <f>SUM('Speed Bin A-B'!K24,'Speed Bin A-B'!K128,'Speed Bin A-B'!K232,'Speed Bin A-B'!K336,'Speed Bin A-B'!K440,'Speed Bin A-B'!K544,'Speed Bin A-B'!K648,'Speed Bin A-B'!K752,'Speed Bin A-B'!K856,'Speed Bin A-B'!K960,'Speed Bin A-B'!K1064,'Speed Bin A-B'!K1168,'Speed Bin A-B'!K1272,'Speed Bin A-B'!K1376,'Speed Bin A-B'!K1480,'Speed Bin A-B'!K1584,'Speed Bin A-B'!K1688,'Speed Bin A-B'!K1792,'Speed Bin A-B'!K1896,'Speed Bin A-B'!K2000,'Speed Bin A-B'!K2104)</f>
        <v>0</v>
      </c>
      <c r="L121" s="269">
        <f>SUM('Speed Bin A-B'!L24,'Speed Bin A-B'!L128,'Speed Bin A-B'!L232,'Speed Bin A-B'!L336,'Speed Bin A-B'!L440,'Speed Bin A-B'!L544,'Speed Bin A-B'!L648,'Speed Bin A-B'!L752,'Speed Bin A-B'!L856,'Speed Bin A-B'!L960,'Speed Bin A-B'!L1064,'Speed Bin A-B'!L1168,'Speed Bin A-B'!L1272,'Speed Bin A-B'!L1376,'Speed Bin A-B'!L1480,'Speed Bin A-B'!L1584,'Speed Bin A-B'!L1688,'Speed Bin A-B'!L1792,'Speed Bin A-B'!L1896,'Speed Bin A-B'!L2000,'Speed Bin A-B'!L2104)</f>
        <v>0</v>
      </c>
      <c r="M121" s="269">
        <f>SUM('Speed Bin A-B'!M24,'Speed Bin A-B'!M128,'Speed Bin A-B'!M232,'Speed Bin A-B'!M336,'Speed Bin A-B'!M440,'Speed Bin A-B'!M544,'Speed Bin A-B'!M648,'Speed Bin A-B'!M752,'Speed Bin A-B'!M856,'Speed Bin A-B'!M960,'Speed Bin A-B'!M1064,'Speed Bin A-B'!M1168,'Speed Bin A-B'!M1272,'Speed Bin A-B'!M1376,'Speed Bin A-B'!M1480,'Speed Bin A-B'!M1584,'Speed Bin A-B'!M1688,'Speed Bin A-B'!M1792,'Speed Bin A-B'!M1896,'Speed Bin A-B'!M2000,'Speed Bin A-B'!M2104)</f>
        <v>0</v>
      </c>
      <c r="N121" s="269">
        <f>SUM('Speed Bin A-B'!N24,'Speed Bin A-B'!N128,'Speed Bin A-B'!N232,'Speed Bin A-B'!N336,'Speed Bin A-B'!N440,'Speed Bin A-B'!N544,'Speed Bin A-B'!N648,'Speed Bin A-B'!N752,'Speed Bin A-B'!N856,'Speed Bin A-B'!N960,'Speed Bin A-B'!N1064,'Speed Bin A-B'!N1168,'Speed Bin A-B'!N1272,'Speed Bin A-B'!N1376,'Speed Bin A-B'!N1480,'Speed Bin A-B'!N1584,'Speed Bin A-B'!N1688,'Speed Bin A-B'!N1792,'Speed Bin A-B'!N1896,'Speed Bin A-B'!N2000,'Speed Bin A-B'!N2104)</f>
        <v>0</v>
      </c>
      <c r="O121" s="269">
        <f>SUM('Speed Bin A-B'!O24,'Speed Bin A-B'!O128,'Speed Bin A-B'!O232,'Speed Bin A-B'!O336,'Speed Bin A-B'!O440,'Speed Bin A-B'!O544,'Speed Bin A-B'!O648,'Speed Bin A-B'!O752,'Speed Bin A-B'!O856,'Speed Bin A-B'!O960,'Speed Bin A-B'!O1064,'Speed Bin A-B'!O1168,'Speed Bin A-B'!O1272,'Speed Bin A-B'!O1376,'Speed Bin A-B'!O1480,'Speed Bin A-B'!O1584,'Speed Bin A-B'!O1688,'Speed Bin A-B'!O1792,'Speed Bin A-B'!O1896,'Speed Bin A-B'!O2000,'Speed Bin A-B'!O2104)</f>
        <v>0</v>
      </c>
      <c r="P121" s="269">
        <f>SUM('Speed Bin A-B'!P24,'Speed Bin A-B'!P128,'Speed Bin A-B'!P232,'Speed Bin A-B'!P336,'Speed Bin A-B'!P440,'Speed Bin A-B'!P544,'Speed Bin A-B'!P648,'Speed Bin A-B'!P752,'Speed Bin A-B'!P856,'Speed Bin A-B'!P960,'Speed Bin A-B'!P1064,'Speed Bin A-B'!P1168,'Speed Bin A-B'!P1272,'Speed Bin A-B'!P1376,'Speed Bin A-B'!P1480,'Speed Bin A-B'!P1584,'Speed Bin A-B'!P1688,'Speed Bin A-B'!P1792,'Speed Bin A-B'!P1896,'Speed Bin A-B'!P2000,'Speed Bin A-B'!P2104)</f>
        <v>0</v>
      </c>
      <c r="Q121" s="269">
        <f>SUM('Speed Bin A-B'!Q24,'Speed Bin A-B'!Q128,'Speed Bin A-B'!Q232,'Speed Bin A-B'!Q336,'Speed Bin A-B'!Q440,'Speed Bin A-B'!Q544,'Speed Bin A-B'!Q648,'Speed Bin A-B'!Q752,'Speed Bin A-B'!Q856,'Speed Bin A-B'!Q960,'Speed Bin A-B'!Q1064,'Speed Bin A-B'!Q1168,'Speed Bin A-B'!Q1272,'Speed Bin A-B'!Q1376,'Speed Bin A-B'!Q1480,'Speed Bin A-B'!Q1584,'Speed Bin A-B'!Q1688,'Speed Bin A-B'!Q1792,'Speed Bin A-B'!Q1896,'Speed Bin A-B'!Q2000,'Speed Bin A-B'!Q2104)</f>
        <v>0</v>
      </c>
      <c r="R121" s="269">
        <f>SUM('Speed Bin A-B'!R24,'Speed Bin A-B'!R128,'Speed Bin A-B'!R232,'Speed Bin A-B'!R336,'Speed Bin A-B'!R440,'Speed Bin A-B'!R544,'Speed Bin A-B'!R648,'Speed Bin A-B'!R752,'Speed Bin A-B'!R856,'Speed Bin A-B'!R960,'Speed Bin A-B'!R1064,'Speed Bin A-B'!R1168,'Speed Bin A-B'!R1272,'Speed Bin A-B'!R1376,'Speed Bin A-B'!R1480,'Speed Bin A-B'!R1584,'Speed Bin A-B'!R1688,'Speed Bin A-B'!R1792,'Speed Bin A-B'!R1896,'Speed Bin A-B'!R2000,'Speed Bin A-B'!R2104)</f>
        <v>0</v>
      </c>
      <c r="S121" s="269">
        <f>SUM('Speed Bin A-B'!S24,'Speed Bin A-B'!S128,'Speed Bin A-B'!S232,'Speed Bin A-B'!S336,'Speed Bin A-B'!S440,'Speed Bin A-B'!S544,'Speed Bin A-B'!S648,'Speed Bin A-B'!S752,'Speed Bin A-B'!S856,'Speed Bin A-B'!S960,'Speed Bin A-B'!S1064,'Speed Bin A-B'!S1168,'Speed Bin A-B'!S1272,'Speed Bin A-B'!S1376,'Speed Bin A-B'!S1480,'Speed Bin A-B'!S1584,'Speed Bin A-B'!S1688,'Speed Bin A-B'!S1792,'Speed Bin A-B'!S1896,'Speed Bin A-B'!S2000,'Speed Bin A-B'!S2104)</f>
        <v>0</v>
      </c>
      <c r="T121" s="269">
        <f>SUM('Speed Bin A-B'!T24,'Speed Bin A-B'!T128,'Speed Bin A-B'!T232,'Speed Bin A-B'!T336,'Speed Bin A-B'!T440,'Speed Bin A-B'!T544,'Speed Bin A-B'!T648,'Speed Bin A-B'!T752,'Speed Bin A-B'!T856,'Speed Bin A-B'!T960,'Speed Bin A-B'!T1064,'Speed Bin A-B'!T1168,'Speed Bin A-B'!T1272,'Speed Bin A-B'!T1376,'Speed Bin A-B'!T1480,'Speed Bin A-B'!T1584,'Speed Bin A-B'!T1688,'Speed Bin A-B'!T1792,'Speed Bin A-B'!T1896,'Speed Bin A-B'!T2000,'Speed Bin A-B'!T2104)</f>
        <v>0</v>
      </c>
      <c r="U121" s="269">
        <f>SUM('Speed Bin A-B'!U24,'Speed Bin A-B'!U128,'Speed Bin A-B'!U232,'Speed Bin A-B'!U336,'Speed Bin A-B'!U440,'Speed Bin A-B'!U544,'Speed Bin A-B'!U648,'Speed Bin A-B'!U752,'Speed Bin A-B'!U856,'Speed Bin A-B'!U960,'Speed Bin A-B'!U1064,'Speed Bin A-B'!U1168,'Speed Bin A-B'!U1272,'Speed Bin A-B'!U1376,'Speed Bin A-B'!U1480,'Speed Bin A-B'!U1584,'Speed Bin A-B'!U1688,'Speed Bin A-B'!U1792,'Speed Bin A-B'!U1896,'Speed Bin A-B'!U2000,'Speed Bin A-B'!U2104)</f>
        <v>0</v>
      </c>
      <c r="V121" s="270">
        <f>IFERROR(AVERAGE('Speed Bin A-B'!V24,'Speed Bin A-B'!V128,'Speed Bin A-B'!V232,'Speed Bin A-B'!V336,'Speed Bin A-B'!V440,'Speed Bin A-B'!V544,'Speed Bin A-B'!V648,'Speed Bin A-B'!V752,'Speed Bin A-B'!V856,'Speed Bin A-B'!V960,'Speed Bin A-B'!V1064,'Speed Bin A-B'!V1168,'Speed Bin A-B'!V1272,'Speed Bin A-B'!V1376,'Speed Bin A-B'!V1480,'Speed Bin A-B'!V1584,'Speed Bin A-B'!V1688,'Speed Bin A-B'!V1792,'Speed Bin A-B'!V1896,'Speed Bin A-B'!V2000,'Speed Bin A-B'!V2104),"-")</f>
        <v>28.1</v>
      </c>
      <c r="W121" s="270" t="str">
        <f>IFERROR(AVERAGE('Speed Bin A-B'!W24,'Speed Bin A-B'!W128,'Speed Bin A-B'!W232,'Speed Bin A-B'!W336,'Speed Bin A-B'!W440,'Speed Bin A-B'!W544,'Speed Bin A-B'!W648,'Speed Bin A-B'!W752,'Speed Bin A-B'!W856,'Speed Bin A-B'!W960,'Speed Bin A-B'!W1064,'Speed Bin A-B'!W1168,'Speed Bin A-B'!W1272,'Speed Bin A-B'!W1376,'Speed Bin A-B'!W1480,'Speed Bin A-B'!W1584,'Speed Bin A-B'!W1688,'Speed Bin A-B'!W1792,'Speed Bin A-B'!W1896,'Speed Bin A-B'!W2000,'Speed Bin A-B'!W2104),"-")</f>
        <v>-</v>
      </c>
      <c r="X121" s="263"/>
      <c r="Y121" s="263"/>
      <c r="Z121" s="268">
        <v>0.54166666666666696</v>
      </c>
      <c r="AA121" s="271">
        <f t="shared" ref="AA121" si="59">SUM(C160:C163)</f>
        <v>8</v>
      </c>
      <c r="AB121" s="271">
        <f t="shared" ref="AB121:AR121" si="60">SUM(D160:D163)</f>
        <v>11</v>
      </c>
      <c r="AC121" s="271">
        <f t="shared" si="60"/>
        <v>27</v>
      </c>
      <c r="AD121" s="271">
        <f t="shared" si="60"/>
        <v>159</v>
      </c>
      <c r="AE121" s="271">
        <f t="shared" si="60"/>
        <v>223</v>
      </c>
      <c r="AF121" s="271">
        <f t="shared" si="60"/>
        <v>49</v>
      </c>
      <c r="AG121" s="271">
        <f t="shared" si="60"/>
        <v>0</v>
      </c>
      <c r="AH121" s="271">
        <f t="shared" si="60"/>
        <v>0</v>
      </c>
      <c r="AI121" s="271">
        <f t="shared" si="60"/>
        <v>0</v>
      </c>
      <c r="AJ121" s="271">
        <f t="shared" si="60"/>
        <v>0</v>
      </c>
      <c r="AK121" s="271">
        <f t="shared" si="60"/>
        <v>0</v>
      </c>
      <c r="AL121" s="271">
        <f t="shared" si="60"/>
        <v>0</v>
      </c>
      <c r="AM121" s="271">
        <f t="shared" si="60"/>
        <v>0</v>
      </c>
      <c r="AN121" s="271">
        <f t="shared" si="60"/>
        <v>0</v>
      </c>
      <c r="AO121" s="271">
        <f t="shared" si="60"/>
        <v>0</v>
      </c>
      <c r="AP121" s="271">
        <f t="shared" si="60"/>
        <v>0</v>
      </c>
      <c r="AQ121" s="271">
        <f t="shared" si="60"/>
        <v>0</v>
      </c>
      <c r="AR121" s="271">
        <f t="shared" si="60"/>
        <v>0</v>
      </c>
      <c r="AS121" s="271">
        <f>SUM(U160:U163)</f>
        <v>0</v>
      </c>
      <c r="AT121" s="270">
        <f>IFERROR(AVERAGE(V160:V163),"-")</f>
        <v>25.079166666666669</v>
      </c>
      <c r="AU121" s="270">
        <f>IFERROR(AVERAGE(W160:W163),"-")</f>
        <v>29.200595238095239</v>
      </c>
    </row>
    <row r="122" spans="1:47" x14ac:dyDescent="0.2">
      <c r="A122" s="268">
        <v>0.14583333333333301</v>
      </c>
      <c r="B122" s="269">
        <f>SUM('Speed Bin A-B'!B25,'Speed Bin A-B'!B129,'Speed Bin A-B'!B233,'Speed Bin A-B'!B337,'Speed Bin A-B'!B441,'Speed Bin A-B'!B545,'Speed Bin A-B'!B649,'Speed Bin A-B'!B753,'Speed Bin A-B'!B857,'Speed Bin A-B'!B961,'Speed Bin A-B'!B1065,'Speed Bin A-B'!B1169,'Speed Bin A-B'!B1273,'Speed Bin A-B'!B1377,'Speed Bin A-B'!B1481,'Speed Bin A-B'!B1585,'Speed Bin A-B'!B1689,'Speed Bin A-B'!B1793,'Speed Bin A-B'!B1897,'Speed Bin A-B'!B2001,'Speed Bin A-B'!B2105)</f>
        <v>2</v>
      </c>
      <c r="C122" s="269">
        <f>SUM('Speed Bin A-B'!C25,'Speed Bin A-B'!C129,'Speed Bin A-B'!C233,'Speed Bin A-B'!C337,'Speed Bin A-B'!C441,'Speed Bin A-B'!C545,'Speed Bin A-B'!C649,'Speed Bin A-B'!C753,'Speed Bin A-B'!C857,'Speed Bin A-B'!C961,'Speed Bin A-B'!C1065,'Speed Bin A-B'!C1169,'Speed Bin A-B'!C1273,'Speed Bin A-B'!C1377,'Speed Bin A-B'!C1481,'Speed Bin A-B'!C1585,'Speed Bin A-B'!C1689,'Speed Bin A-B'!C1793,'Speed Bin A-B'!C1897,'Speed Bin A-B'!C2001,'Speed Bin A-B'!C2105)</f>
        <v>0</v>
      </c>
      <c r="D122" s="269">
        <f>SUM('Speed Bin A-B'!D25,'Speed Bin A-B'!D129,'Speed Bin A-B'!D233,'Speed Bin A-B'!D337,'Speed Bin A-B'!D441,'Speed Bin A-B'!D545,'Speed Bin A-B'!D649,'Speed Bin A-B'!D753,'Speed Bin A-B'!D857,'Speed Bin A-B'!D961,'Speed Bin A-B'!D1065,'Speed Bin A-B'!D1169,'Speed Bin A-B'!D1273,'Speed Bin A-B'!D1377,'Speed Bin A-B'!D1481,'Speed Bin A-B'!D1585,'Speed Bin A-B'!D1689,'Speed Bin A-B'!D1793,'Speed Bin A-B'!D1897,'Speed Bin A-B'!D2001,'Speed Bin A-B'!D2105)</f>
        <v>0</v>
      </c>
      <c r="E122" s="269">
        <f>SUM('Speed Bin A-B'!E25,'Speed Bin A-B'!E129,'Speed Bin A-B'!E233,'Speed Bin A-B'!E337,'Speed Bin A-B'!E441,'Speed Bin A-B'!E545,'Speed Bin A-B'!E649,'Speed Bin A-B'!E753,'Speed Bin A-B'!E857,'Speed Bin A-B'!E961,'Speed Bin A-B'!E1065,'Speed Bin A-B'!E1169,'Speed Bin A-B'!E1273,'Speed Bin A-B'!E1377,'Speed Bin A-B'!E1481,'Speed Bin A-B'!E1585,'Speed Bin A-B'!E1689,'Speed Bin A-B'!E1793,'Speed Bin A-B'!E1897,'Speed Bin A-B'!E2001,'Speed Bin A-B'!E2105)</f>
        <v>0</v>
      </c>
      <c r="F122" s="269">
        <f>SUM('Speed Bin A-B'!F25,'Speed Bin A-B'!F129,'Speed Bin A-B'!F233,'Speed Bin A-B'!F337,'Speed Bin A-B'!F441,'Speed Bin A-B'!F545,'Speed Bin A-B'!F649,'Speed Bin A-B'!F753,'Speed Bin A-B'!F857,'Speed Bin A-B'!F961,'Speed Bin A-B'!F1065,'Speed Bin A-B'!F1169,'Speed Bin A-B'!F1273,'Speed Bin A-B'!F1377,'Speed Bin A-B'!F1481,'Speed Bin A-B'!F1585,'Speed Bin A-B'!F1689,'Speed Bin A-B'!F1793,'Speed Bin A-B'!F1897,'Speed Bin A-B'!F2001,'Speed Bin A-B'!F2105)</f>
        <v>0</v>
      </c>
      <c r="G122" s="269">
        <f>SUM('Speed Bin A-B'!G25,'Speed Bin A-B'!G129,'Speed Bin A-B'!G233,'Speed Bin A-B'!G337,'Speed Bin A-B'!G441,'Speed Bin A-B'!G545,'Speed Bin A-B'!G649,'Speed Bin A-B'!G753,'Speed Bin A-B'!G857,'Speed Bin A-B'!G961,'Speed Bin A-B'!G1065,'Speed Bin A-B'!G1169,'Speed Bin A-B'!G1273,'Speed Bin A-B'!G1377,'Speed Bin A-B'!G1481,'Speed Bin A-B'!G1585,'Speed Bin A-B'!G1689,'Speed Bin A-B'!G1793,'Speed Bin A-B'!G1897,'Speed Bin A-B'!G2001,'Speed Bin A-B'!G2105)</f>
        <v>0</v>
      </c>
      <c r="H122" s="269">
        <f>SUM('Speed Bin A-B'!H25,'Speed Bin A-B'!H129,'Speed Bin A-B'!H233,'Speed Bin A-B'!H337,'Speed Bin A-B'!H441,'Speed Bin A-B'!H545,'Speed Bin A-B'!H649,'Speed Bin A-B'!H753,'Speed Bin A-B'!H857,'Speed Bin A-B'!H961,'Speed Bin A-B'!H1065,'Speed Bin A-B'!H1169,'Speed Bin A-B'!H1273,'Speed Bin A-B'!H1377,'Speed Bin A-B'!H1481,'Speed Bin A-B'!H1585,'Speed Bin A-B'!H1689,'Speed Bin A-B'!H1793,'Speed Bin A-B'!H1897,'Speed Bin A-B'!H2001,'Speed Bin A-B'!H2105)</f>
        <v>1</v>
      </c>
      <c r="I122" s="269">
        <f>SUM('Speed Bin A-B'!I25,'Speed Bin A-B'!I129,'Speed Bin A-B'!I233,'Speed Bin A-B'!I337,'Speed Bin A-B'!I441,'Speed Bin A-B'!I545,'Speed Bin A-B'!I649,'Speed Bin A-B'!I753,'Speed Bin A-B'!I857,'Speed Bin A-B'!I961,'Speed Bin A-B'!I1065,'Speed Bin A-B'!I1169,'Speed Bin A-B'!I1273,'Speed Bin A-B'!I1377,'Speed Bin A-B'!I1481,'Speed Bin A-B'!I1585,'Speed Bin A-B'!I1689,'Speed Bin A-B'!I1793,'Speed Bin A-B'!I1897,'Speed Bin A-B'!I2001,'Speed Bin A-B'!I2105)</f>
        <v>1</v>
      </c>
      <c r="J122" s="269">
        <f>SUM('Speed Bin A-B'!J25,'Speed Bin A-B'!J129,'Speed Bin A-B'!J233,'Speed Bin A-B'!J337,'Speed Bin A-B'!J441,'Speed Bin A-B'!J545,'Speed Bin A-B'!J649,'Speed Bin A-B'!J753,'Speed Bin A-B'!J857,'Speed Bin A-B'!J961,'Speed Bin A-B'!J1065,'Speed Bin A-B'!J1169,'Speed Bin A-B'!J1273,'Speed Bin A-B'!J1377,'Speed Bin A-B'!J1481,'Speed Bin A-B'!J1585,'Speed Bin A-B'!J1689,'Speed Bin A-B'!J1793,'Speed Bin A-B'!J1897,'Speed Bin A-B'!J2001,'Speed Bin A-B'!J2105)</f>
        <v>0</v>
      </c>
      <c r="K122" s="269">
        <f>SUM('Speed Bin A-B'!K25,'Speed Bin A-B'!K129,'Speed Bin A-B'!K233,'Speed Bin A-B'!K337,'Speed Bin A-B'!K441,'Speed Bin A-B'!K545,'Speed Bin A-B'!K649,'Speed Bin A-B'!K753,'Speed Bin A-B'!K857,'Speed Bin A-B'!K961,'Speed Bin A-B'!K1065,'Speed Bin A-B'!K1169,'Speed Bin A-B'!K1273,'Speed Bin A-B'!K1377,'Speed Bin A-B'!K1481,'Speed Bin A-B'!K1585,'Speed Bin A-B'!K1689,'Speed Bin A-B'!K1793,'Speed Bin A-B'!K1897,'Speed Bin A-B'!K2001,'Speed Bin A-B'!K2105)</f>
        <v>0</v>
      </c>
      <c r="L122" s="269">
        <f>SUM('Speed Bin A-B'!L25,'Speed Bin A-B'!L129,'Speed Bin A-B'!L233,'Speed Bin A-B'!L337,'Speed Bin A-B'!L441,'Speed Bin A-B'!L545,'Speed Bin A-B'!L649,'Speed Bin A-B'!L753,'Speed Bin A-B'!L857,'Speed Bin A-B'!L961,'Speed Bin A-B'!L1065,'Speed Bin A-B'!L1169,'Speed Bin A-B'!L1273,'Speed Bin A-B'!L1377,'Speed Bin A-B'!L1481,'Speed Bin A-B'!L1585,'Speed Bin A-B'!L1689,'Speed Bin A-B'!L1793,'Speed Bin A-B'!L1897,'Speed Bin A-B'!L2001,'Speed Bin A-B'!L2105)</f>
        <v>0</v>
      </c>
      <c r="M122" s="269">
        <f>SUM('Speed Bin A-B'!M25,'Speed Bin A-B'!M129,'Speed Bin A-B'!M233,'Speed Bin A-B'!M337,'Speed Bin A-B'!M441,'Speed Bin A-B'!M545,'Speed Bin A-B'!M649,'Speed Bin A-B'!M753,'Speed Bin A-B'!M857,'Speed Bin A-B'!M961,'Speed Bin A-B'!M1065,'Speed Bin A-B'!M1169,'Speed Bin A-B'!M1273,'Speed Bin A-B'!M1377,'Speed Bin A-B'!M1481,'Speed Bin A-B'!M1585,'Speed Bin A-B'!M1689,'Speed Bin A-B'!M1793,'Speed Bin A-B'!M1897,'Speed Bin A-B'!M2001,'Speed Bin A-B'!M2105)</f>
        <v>0</v>
      </c>
      <c r="N122" s="269">
        <f>SUM('Speed Bin A-B'!N25,'Speed Bin A-B'!N129,'Speed Bin A-B'!N233,'Speed Bin A-B'!N337,'Speed Bin A-B'!N441,'Speed Bin A-B'!N545,'Speed Bin A-B'!N649,'Speed Bin A-B'!N753,'Speed Bin A-B'!N857,'Speed Bin A-B'!N961,'Speed Bin A-B'!N1065,'Speed Bin A-B'!N1169,'Speed Bin A-B'!N1273,'Speed Bin A-B'!N1377,'Speed Bin A-B'!N1481,'Speed Bin A-B'!N1585,'Speed Bin A-B'!N1689,'Speed Bin A-B'!N1793,'Speed Bin A-B'!N1897,'Speed Bin A-B'!N2001,'Speed Bin A-B'!N2105)</f>
        <v>0</v>
      </c>
      <c r="O122" s="269">
        <f>SUM('Speed Bin A-B'!O25,'Speed Bin A-B'!O129,'Speed Bin A-B'!O233,'Speed Bin A-B'!O337,'Speed Bin A-B'!O441,'Speed Bin A-B'!O545,'Speed Bin A-B'!O649,'Speed Bin A-B'!O753,'Speed Bin A-B'!O857,'Speed Bin A-B'!O961,'Speed Bin A-B'!O1065,'Speed Bin A-B'!O1169,'Speed Bin A-B'!O1273,'Speed Bin A-B'!O1377,'Speed Bin A-B'!O1481,'Speed Bin A-B'!O1585,'Speed Bin A-B'!O1689,'Speed Bin A-B'!O1793,'Speed Bin A-B'!O1897,'Speed Bin A-B'!O2001,'Speed Bin A-B'!O2105)</f>
        <v>0</v>
      </c>
      <c r="P122" s="269">
        <f>SUM('Speed Bin A-B'!P25,'Speed Bin A-B'!P129,'Speed Bin A-B'!P233,'Speed Bin A-B'!P337,'Speed Bin A-B'!P441,'Speed Bin A-B'!P545,'Speed Bin A-B'!P649,'Speed Bin A-B'!P753,'Speed Bin A-B'!P857,'Speed Bin A-B'!P961,'Speed Bin A-B'!P1065,'Speed Bin A-B'!P1169,'Speed Bin A-B'!P1273,'Speed Bin A-B'!P1377,'Speed Bin A-B'!P1481,'Speed Bin A-B'!P1585,'Speed Bin A-B'!P1689,'Speed Bin A-B'!P1793,'Speed Bin A-B'!P1897,'Speed Bin A-B'!P2001,'Speed Bin A-B'!P2105)</f>
        <v>0</v>
      </c>
      <c r="Q122" s="269">
        <f>SUM('Speed Bin A-B'!Q25,'Speed Bin A-B'!Q129,'Speed Bin A-B'!Q233,'Speed Bin A-B'!Q337,'Speed Bin A-B'!Q441,'Speed Bin A-B'!Q545,'Speed Bin A-B'!Q649,'Speed Bin A-B'!Q753,'Speed Bin A-B'!Q857,'Speed Bin A-B'!Q961,'Speed Bin A-B'!Q1065,'Speed Bin A-B'!Q1169,'Speed Bin A-B'!Q1273,'Speed Bin A-B'!Q1377,'Speed Bin A-B'!Q1481,'Speed Bin A-B'!Q1585,'Speed Bin A-B'!Q1689,'Speed Bin A-B'!Q1793,'Speed Bin A-B'!Q1897,'Speed Bin A-B'!Q2001,'Speed Bin A-B'!Q2105)</f>
        <v>0</v>
      </c>
      <c r="R122" s="269">
        <f>SUM('Speed Bin A-B'!R25,'Speed Bin A-B'!R129,'Speed Bin A-B'!R233,'Speed Bin A-B'!R337,'Speed Bin A-B'!R441,'Speed Bin A-B'!R545,'Speed Bin A-B'!R649,'Speed Bin A-B'!R753,'Speed Bin A-B'!R857,'Speed Bin A-B'!R961,'Speed Bin A-B'!R1065,'Speed Bin A-B'!R1169,'Speed Bin A-B'!R1273,'Speed Bin A-B'!R1377,'Speed Bin A-B'!R1481,'Speed Bin A-B'!R1585,'Speed Bin A-B'!R1689,'Speed Bin A-B'!R1793,'Speed Bin A-B'!R1897,'Speed Bin A-B'!R2001,'Speed Bin A-B'!R2105)</f>
        <v>0</v>
      </c>
      <c r="S122" s="269">
        <f>SUM('Speed Bin A-B'!S25,'Speed Bin A-B'!S129,'Speed Bin A-B'!S233,'Speed Bin A-B'!S337,'Speed Bin A-B'!S441,'Speed Bin A-B'!S545,'Speed Bin A-B'!S649,'Speed Bin A-B'!S753,'Speed Bin A-B'!S857,'Speed Bin A-B'!S961,'Speed Bin A-B'!S1065,'Speed Bin A-B'!S1169,'Speed Bin A-B'!S1273,'Speed Bin A-B'!S1377,'Speed Bin A-B'!S1481,'Speed Bin A-B'!S1585,'Speed Bin A-B'!S1689,'Speed Bin A-B'!S1793,'Speed Bin A-B'!S1897,'Speed Bin A-B'!S2001,'Speed Bin A-B'!S2105)</f>
        <v>0</v>
      </c>
      <c r="T122" s="269">
        <f>SUM('Speed Bin A-B'!T25,'Speed Bin A-B'!T129,'Speed Bin A-B'!T233,'Speed Bin A-B'!T337,'Speed Bin A-B'!T441,'Speed Bin A-B'!T545,'Speed Bin A-B'!T649,'Speed Bin A-B'!T753,'Speed Bin A-B'!T857,'Speed Bin A-B'!T961,'Speed Bin A-B'!T1065,'Speed Bin A-B'!T1169,'Speed Bin A-B'!T1273,'Speed Bin A-B'!T1377,'Speed Bin A-B'!T1481,'Speed Bin A-B'!T1585,'Speed Bin A-B'!T1689,'Speed Bin A-B'!T1793,'Speed Bin A-B'!T1897,'Speed Bin A-B'!T2001,'Speed Bin A-B'!T2105)</f>
        <v>0</v>
      </c>
      <c r="U122" s="269">
        <f>SUM('Speed Bin A-B'!U25,'Speed Bin A-B'!U129,'Speed Bin A-B'!U233,'Speed Bin A-B'!U337,'Speed Bin A-B'!U441,'Speed Bin A-B'!U545,'Speed Bin A-B'!U649,'Speed Bin A-B'!U753,'Speed Bin A-B'!U857,'Speed Bin A-B'!U961,'Speed Bin A-B'!U1065,'Speed Bin A-B'!U1169,'Speed Bin A-B'!U1273,'Speed Bin A-B'!U1377,'Speed Bin A-B'!U1481,'Speed Bin A-B'!U1585,'Speed Bin A-B'!U1689,'Speed Bin A-B'!U1793,'Speed Bin A-B'!U1897,'Speed Bin A-B'!U2001,'Speed Bin A-B'!U2105)</f>
        <v>0</v>
      </c>
      <c r="V122" s="270">
        <f>IFERROR(AVERAGE('Speed Bin A-B'!V25,'Speed Bin A-B'!V129,'Speed Bin A-B'!V233,'Speed Bin A-B'!V337,'Speed Bin A-B'!V441,'Speed Bin A-B'!V545,'Speed Bin A-B'!V649,'Speed Bin A-B'!V753,'Speed Bin A-B'!V857,'Speed Bin A-B'!V961,'Speed Bin A-B'!V1065,'Speed Bin A-B'!V1169,'Speed Bin A-B'!V1273,'Speed Bin A-B'!V1377,'Speed Bin A-B'!V1481,'Speed Bin A-B'!V1585,'Speed Bin A-B'!V1689,'Speed Bin A-B'!V1793,'Speed Bin A-B'!V1897,'Speed Bin A-B'!V2001,'Speed Bin A-B'!V2105),"-")</f>
        <v>33.450000000000003</v>
      </c>
      <c r="W122" s="270" t="str">
        <f>IFERROR(AVERAGE('Speed Bin A-B'!W25,'Speed Bin A-B'!W129,'Speed Bin A-B'!W233,'Speed Bin A-B'!W337,'Speed Bin A-B'!W441,'Speed Bin A-B'!W545,'Speed Bin A-B'!W649,'Speed Bin A-B'!W753,'Speed Bin A-B'!W857,'Speed Bin A-B'!W961,'Speed Bin A-B'!W1065,'Speed Bin A-B'!W1169,'Speed Bin A-B'!W1273,'Speed Bin A-B'!W1377,'Speed Bin A-B'!W1481,'Speed Bin A-B'!W1585,'Speed Bin A-B'!W1689,'Speed Bin A-B'!W1793,'Speed Bin A-B'!W1897,'Speed Bin A-B'!W2001,'Speed Bin A-B'!W2105),"-")</f>
        <v>-</v>
      </c>
      <c r="X122" s="263"/>
      <c r="Y122" s="263"/>
      <c r="Z122" s="268">
        <v>0.58333333333333304</v>
      </c>
      <c r="AA122" s="271">
        <f>SUM(C164:C167)</f>
        <v>5</v>
      </c>
      <c r="AB122" s="271">
        <f t="shared" ref="AB122:AR122" si="61">SUM(D164:D167)</f>
        <v>12</v>
      </c>
      <c r="AC122" s="271">
        <f t="shared" si="61"/>
        <v>40</v>
      </c>
      <c r="AD122" s="271">
        <f t="shared" si="61"/>
        <v>208</v>
      </c>
      <c r="AE122" s="271">
        <f t="shared" si="61"/>
        <v>198</v>
      </c>
      <c r="AF122" s="271">
        <f t="shared" si="61"/>
        <v>34</v>
      </c>
      <c r="AG122" s="271">
        <f t="shared" si="61"/>
        <v>3</v>
      </c>
      <c r="AH122" s="271">
        <f t="shared" si="61"/>
        <v>2</v>
      </c>
      <c r="AI122" s="271">
        <f t="shared" si="61"/>
        <v>0</v>
      </c>
      <c r="AJ122" s="271">
        <f t="shared" si="61"/>
        <v>0</v>
      </c>
      <c r="AK122" s="271">
        <f t="shared" si="61"/>
        <v>0</v>
      </c>
      <c r="AL122" s="271">
        <f t="shared" si="61"/>
        <v>0</v>
      </c>
      <c r="AM122" s="271">
        <f t="shared" si="61"/>
        <v>0</v>
      </c>
      <c r="AN122" s="271">
        <f t="shared" si="61"/>
        <v>0</v>
      </c>
      <c r="AO122" s="271">
        <f t="shared" si="61"/>
        <v>0</v>
      </c>
      <c r="AP122" s="271">
        <f t="shared" si="61"/>
        <v>0</v>
      </c>
      <c r="AQ122" s="271">
        <f t="shared" si="61"/>
        <v>0</v>
      </c>
      <c r="AR122" s="271">
        <f t="shared" si="61"/>
        <v>0</v>
      </c>
      <c r="AS122" s="271">
        <f>SUM(U164:U167)</f>
        <v>0</v>
      </c>
      <c r="AT122" s="270">
        <f>IFERROR(AVERAGE(V164:V167),"-")</f>
        <v>24.808333333333334</v>
      </c>
      <c r="AU122" s="270">
        <f>IFERROR(AVERAGE(W164:W167),"-")</f>
        <v>28.87559523809524</v>
      </c>
    </row>
    <row r="123" spans="1:47" x14ac:dyDescent="0.2">
      <c r="A123" s="268">
        <v>0.15625</v>
      </c>
      <c r="B123" s="269">
        <f>SUM('Speed Bin A-B'!B26,'Speed Bin A-B'!B130,'Speed Bin A-B'!B234,'Speed Bin A-B'!B338,'Speed Bin A-B'!B442,'Speed Bin A-B'!B546,'Speed Bin A-B'!B650,'Speed Bin A-B'!B754,'Speed Bin A-B'!B858,'Speed Bin A-B'!B962,'Speed Bin A-B'!B1066,'Speed Bin A-B'!B1170,'Speed Bin A-B'!B1274,'Speed Bin A-B'!B1378,'Speed Bin A-B'!B1482,'Speed Bin A-B'!B1586,'Speed Bin A-B'!B1690,'Speed Bin A-B'!B1794,'Speed Bin A-B'!B1898,'Speed Bin A-B'!B2002,'Speed Bin A-B'!B2106)</f>
        <v>2</v>
      </c>
      <c r="C123" s="269">
        <f>SUM('Speed Bin A-B'!C26,'Speed Bin A-B'!C130,'Speed Bin A-B'!C234,'Speed Bin A-B'!C338,'Speed Bin A-B'!C442,'Speed Bin A-B'!C546,'Speed Bin A-B'!C650,'Speed Bin A-B'!C754,'Speed Bin A-B'!C858,'Speed Bin A-B'!C962,'Speed Bin A-B'!C1066,'Speed Bin A-B'!C1170,'Speed Bin A-B'!C1274,'Speed Bin A-B'!C1378,'Speed Bin A-B'!C1482,'Speed Bin A-B'!C1586,'Speed Bin A-B'!C1690,'Speed Bin A-B'!C1794,'Speed Bin A-B'!C1898,'Speed Bin A-B'!C2002,'Speed Bin A-B'!C2106)</f>
        <v>0</v>
      </c>
      <c r="D123" s="269">
        <f>SUM('Speed Bin A-B'!D26,'Speed Bin A-B'!D130,'Speed Bin A-B'!D234,'Speed Bin A-B'!D338,'Speed Bin A-B'!D442,'Speed Bin A-B'!D546,'Speed Bin A-B'!D650,'Speed Bin A-B'!D754,'Speed Bin A-B'!D858,'Speed Bin A-B'!D962,'Speed Bin A-B'!D1066,'Speed Bin A-B'!D1170,'Speed Bin A-B'!D1274,'Speed Bin A-B'!D1378,'Speed Bin A-B'!D1482,'Speed Bin A-B'!D1586,'Speed Bin A-B'!D1690,'Speed Bin A-B'!D1794,'Speed Bin A-B'!D1898,'Speed Bin A-B'!D2002,'Speed Bin A-B'!D2106)</f>
        <v>0</v>
      </c>
      <c r="E123" s="269">
        <f>SUM('Speed Bin A-B'!E26,'Speed Bin A-B'!E130,'Speed Bin A-B'!E234,'Speed Bin A-B'!E338,'Speed Bin A-B'!E442,'Speed Bin A-B'!E546,'Speed Bin A-B'!E650,'Speed Bin A-B'!E754,'Speed Bin A-B'!E858,'Speed Bin A-B'!E962,'Speed Bin A-B'!E1066,'Speed Bin A-B'!E1170,'Speed Bin A-B'!E1274,'Speed Bin A-B'!E1378,'Speed Bin A-B'!E1482,'Speed Bin A-B'!E1586,'Speed Bin A-B'!E1690,'Speed Bin A-B'!E1794,'Speed Bin A-B'!E1898,'Speed Bin A-B'!E2002,'Speed Bin A-B'!E2106)</f>
        <v>0</v>
      </c>
      <c r="F123" s="269">
        <f>SUM('Speed Bin A-B'!F26,'Speed Bin A-B'!F130,'Speed Bin A-B'!F234,'Speed Bin A-B'!F338,'Speed Bin A-B'!F442,'Speed Bin A-B'!F546,'Speed Bin A-B'!F650,'Speed Bin A-B'!F754,'Speed Bin A-B'!F858,'Speed Bin A-B'!F962,'Speed Bin A-B'!F1066,'Speed Bin A-B'!F1170,'Speed Bin A-B'!F1274,'Speed Bin A-B'!F1378,'Speed Bin A-B'!F1482,'Speed Bin A-B'!F1586,'Speed Bin A-B'!F1690,'Speed Bin A-B'!F1794,'Speed Bin A-B'!F1898,'Speed Bin A-B'!F2002,'Speed Bin A-B'!F2106)</f>
        <v>1</v>
      </c>
      <c r="G123" s="269">
        <f>SUM('Speed Bin A-B'!G26,'Speed Bin A-B'!G130,'Speed Bin A-B'!G234,'Speed Bin A-B'!G338,'Speed Bin A-B'!G442,'Speed Bin A-B'!G546,'Speed Bin A-B'!G650,'Speed Bin A-B'!G754,'Speed Bin A-B'!G858,'Speed Bin A-B'!G962,'Speed Bin A-B'!G1066,'Speed Bin A-B'!G1170,'Speed Bin A-B'!G1274,'Speed Bin A-B'!G1378,'Speed Bin A-B'!G1482,'Speed Bin A-B'!G1586,'Speed Bin A-B'!G1690,'Speed Bin A-B'!G1794,'Speed Bin A-B'!G1898,'Speed Bin A-B'!G2002,'Speed Bin A-B'!G2106)</f>
        <v>0</v>
      </c>
      <c r="H123" s="269">
        <f>SUM('Speed Bin A-B'!H26,'Speed Bin A-B'!H130,'Speed Bin A-B'!H234,'Speed Bin A-B'!H338,'Speed Bin A-B'!H442,'Speed Bin A-B'!H546,'Speed Bin A-B'!H650,'Speed Bin A-B'!H754,'Speed Bin A-B'!H858,'Speed Bin A-B'!H962,'Speed Bin A-B'!H1066,'Speed Bin A-B'!H1170,'Speed Bin A-B'!H1274,'Speed Bin A-B'!H1378,'Speed Bin A-B'!H1482,'Speed Bin A-B'!H1586,'Speed Bin A-B'!H1690,'Speed Bin A-B'!H1794,'Speed Bin A-B'!H1898,'Speed Bin A-B'!H2002,'Speed Bin A-B'!H2106)</f>
        <v>1</v>
      </c>
      <c r="I123" s="269">
        <f>SUM('Speed Bin A-B'!I26,'Speed Bin A-B'!I130,'Speed Bin A-B'!I234,'Speed Bin A-B'!I338,'Speed Bin A-B'!I442,'Speed Bin A-B'!I546,'Speed Bin A-B'!I650,'Speed Bin A-B'!I754,'Speed Bin A-B'!I858,'Speed Bin A-B'!I962,'Speed Bin A-B'!I1066,'Speed Bin A-B'!I1170,'Speed Bin A-B'!I1274,'Speed Bin A-B'!I1378,'Speed Bin A-B'!I1482,'Speed Bin A-B'!I1586,'Speed Bin A-B'!I1690,'Speed Bin A-B'!I1794,'Speed Bin A-B'!I1898,'Speed Bin A-B'!I2002,'Speed Bin A-B'!I2106)</f>
        <v>0</v>
      </c>
      <c r="J123" s="269">
        <f>SUM('Speed Bin A-B'!J26,'Speed Bin A-B'!J130,'Speed Bin A-B'!J234,'Speed Bin A-B'!J338,'Speed Bin A-B'!J442,'Speed Bin A-B'!J546,'Speed Bin A-B'!J650,'Speed Bin A-B'!J754,'Speed Bin A-B'!J858,'Speed Bin A-B'!J962,'Speed Bin A-B'!J1066,'Speed Bin A-B'!J1170,'Speed Bin A-B'!J1274,'Speed Bin A-B'!J1378,'Speed Bin A-B'!J1482,'Speed Bin A-B'!J1586,'Speed Bin A-B'!J1690,'Speed Bin A-B'!J1794,'Speed Bin A-B'!J1898,'Speed Bin A-B'!J2002,'Speed Bin A-B'!J2106)</f>
        <v>0</v>
      </c>
      <c r="K123" s="269">
        <f>SUM('Speed Bin A-B'!K26,'Speed Bin A-B'!K130,'Speed Bin A-B'!K234,'Speed Bin A-B'!K338,'Speed Bin A-B'!K442,'Speed Bin A-B'!K546,'Speed Bin A-B'!K650,'Speed Bin A-B'!K754,'Speed Bin A-B'!K858,'Speed Bin A-B'!K962,'Speed Bin A-B'!K1066,'Speed Bin A-B'!K1170,'Speed Bin A-B'!K1274,'Speed Bin A-B'!K1378,'Speed Bin A-B'!K1482,'Speed Bin A-B'!K1586,'Speed Bin A-B'!K1690,'Speed Bin A-B'!K1794,'Speed Bin A-B'!K1898,'Speed Bin A-B'!K2002,'Speed Bin A-B'!K2106)</f>
        <v>0</v>
      </c>
      <c r="L123" s="269">
        <f>SUM('Speed Bin A-B'!L26,'Speed Bin A-B'!L130,'Speed Bin A-B'!L234,'Speed Bin A-B'!L338,'Speed Bin A-B'!L442,'Speed Bin A-B'!L546,'Speed Bin A-B'!L650,'Speed Bin A-B'!L754,'Speed Bin A-B'!L858,'Speed Bin A-B'!L962,'Speed Bin A-B'!L1066,'Speed Bin A-B'!L1170,'Speed Bin A-B'!L1274,'Speed Bin A-B'!L1378,'Speed Bin A-B'!L1482,'Speed Bin A-B'!L1586,'Speed Bin A-B'!L1690,'Speed Bin A-B'!L1794,'Speed Bin A-B'!L1898,'Speed Bin A-B'!L2002,'Speed Bin A-B'!L2106)</f>
        <v>0</v>
      </c>
      <c r="M123" s="269">
        <f>SUM('Speed Bin A-B'!M26,'Speed Bin A-B'!M130,'Speed Bin A-B'!M234,'Speed Bin A-B'!M338,'Speed Bin A-B'!M442,'Speed Bin A-B'!M546,'Speed Bin A-B'!M650,'Speed Bin A-B'!M754,'Speed Bin A-B'!M858,'Speed Bin A-B'!M962,'Speed Bin A-B'!M1066,'Speed Bin A-B'!M1170,'Speed Bin A-B'!M1274,'Speed Bin A-B'!M1378,'Speed Bin A-B'!M1482,'Speed Bin A-B'!M1586,'Speed Bin A-B'!M1690,'Speed Bin A-B'!M1794,'Speed Bin A-B'!M1898,'Speed Bin A-B'!M2002,'Speed Bin A-B'!M2106)</f>
        <v>0</v>
      </c>
      <c r="N123" s="269">
        <f>SUM('Speed Bin A-B'!N26,'Speed Bin A-B'!N130,'Speed Bin A-B'!N234,'Speed Bin A-B'!N338,'Speed Bin A-B'!N442,'Speed Bin A-B'!N546,'Speed Bin A-B'!N650,'Speed Bin A-B'!N754,'Speed Bin A-B'!N858,'Speed Bin A-B'!N962,'Speed Bin A-B'!N1066,'Speed Bin A-B'!N1170,'Speed Bin A-B'!N1274,'Speed Bin A-B'!N1378,'Speed Bin A-B'!N1482,'Speed Bin A-B'!N1586,'Speed Bin A-B'!N1690,'Speed Bin A-B'!N1794,'Speed Bin A-B'!N1898,'Speed Bin A-B'!N2002,'Speed Bin A-B'!N2106)</f>
        <v>0</v>
      </c>
      <c r="O123" s="269">
        <f>SUM('Speed Bin A-B'!O26,'Speed Bin A-B'!O130,'Speed Bin A-B'!O234,'Speed Bin A-B'!O338,'Speed Bin A-B'!O442,'Speed Bin A-B'!O546,'Speed Bin A-B'!O650,'Speed Bin A-B'!O754,'Speed Bin A-B'!O858,'Speed Bin A-B'!O962,'Speed Bin A-B'!O1066,'Speed Bin A-B'!O1170,'Speed Bin A-B'!O1274,'Speed Bin A-B'!O1378,'Speed Bin A-B'!O1482,'Speed Bin A-B'!O1586,'Speed Bin A-B'!O1690,'Speed Bin A-B'!O1794,'Speed Bin A-B'!O1898,'Speed Bin A-B'!O2002,'Speed Bin A-B'!O2106)</f>
        <v>0</v>
      </c>
      <c r="P123" s="269">
        <f>SUM('Speed Bin A-B'!P26,'Speed Bin A-B'!P130,'Speed Bin A-B'!P234,'Speed Bin A-B'!P338,'Speed Bin A-B'!P442,'Speed Bin A-B'!P546,'Speed Bin A-B'!P650,'Speed Bin A-B'!P754,'Speed Bin A-B'!P858,'Speed Bin A-B'!P962,'Speed Bin A-B'!P1066,'Speed Bin A-B'!P1170,'Speed Bin A-B'!P1274,'Speed Bin A-B'!P1378,'Speed Bin A-B'!P1482,'Speed Bin A-B'!P1586,'Speed Bin A-B'!P1690,'Speed Bin A-B'!P1794,'Speed Bin A-B'!P1898,'Speed Bin A-B'!P2002,'Speed Bin A-B'!P2106)</f>
        <v>0</v>
      </c>
      <c r="Q123" s="269">
        <f>SUM('Speed Bin A-B'!Q26,'Speed Bin A-B'!Q130,'Speed Bin A-B'!Q234,'Speed Bin A-B'!Q338,'Speed Bin A-B'!Q442,'Speed Bin A-B'!Q546,'Speed Bin A-B'!Q650,'Speed Bin A-B'!Q754,'Speed Bin A-B'!Q858,'Speed Bin A-B'!Q962,'Speed Bin A-B'!Q1066,'Speed Bin A-B'!Q1170,'Speed Bin A-B'!Q1274,'Speed Bin A-B'!Q1378,'Speed Bin A-B'!Q1482,'Speed Bin A-B'!Q1586,'Speed Bin A-B'!Q1690,'Speed Bin A-B'!Q1794,'Speed Bin A-B'!Q1898,'Speed Bin A-B'!Q2002,'Speed Bin A-B'!Q2106)</f>
        <v>0</v>
      </c>
      <c r="R123" s="269">
        <f>SUM('Speed Bin A-B'!R26,'Speed Bin A-B'!R130,'Speed Bin A-B'!R234,'Speed Bin A-B'!R338,'Speed Bin A-B'!R442,'Speed Bin A-B'!R546,'Speed Bin A-B'!R650,'Speed Bin A-B'!R754,'Speed Bin A-B'!R858,'Speed Bin A-B'!R962,'Speed Bin A-B'!R1066,'Speed Bin A-B'!R1170,'Speed Bin A-B'!R1274,'Speed Bin A-B'!R1378,'Speed Bin A-B'!R1482,'Speed Bin A-B'!R1586,'Speed Bin A-B'!R1690,'Speed Bin A-B'!R1794,'Speed Bin A-B'!R1898,'Speed Bin A-B'!R2002,'Speed Bin A-B'!R2106)</f>
        <v>0</v>
      </c>
      <c r="S123" s="269">
        <f>SUM('Speed Bin A-B'!S26,'Speed Bin A-B'!S130,'Speed Bin A-B'!S234,'Speed Bin A-B'!S338,'Speed Bin A-B'!S442,'Speed Bin A-B'!S546,'Speed Bin A-B'!S650,'Speed Bin A-B'!S754,'Speed Bin A-B'!S858,'Speed Bin A-B'!S962,'Speed Bin A-B'!S1066,'Speed Bin A-B'!S1170,'Speed Bin A-B'!S1274,'Speed Bin A-B'!S1378,'Speed Bin A-B'!S1482,'Speed Bin A-B'!S1586,'Speed Bin A-B'!S1690,'Speed Bin A-B'!S1794,'Speed Bin A-B'!S1898,'Speed Bin A-B'!S2002,'Speed Bin A-B'!S2106)</f>
        <v>0</v>
      </c>
      <c r="T123" s="269">
        <f>SUM('Speed Bin A-B'!T26,'Speed Bin A-B'!T130,'Speed Bin A-B'!T234,'Speed Bin A-B'!T338,'Speed Bin A-B'!T442,'Speed Bin A-B'!T546,'Speed Bin A-B'!T650,'Speed Bin A-B'!T754,'Speed Bin A-B'!T858,'Speed Bin A-B'!T962,'Speed Bin A-B'!T1066,'Speed Bin A-B'!T1170,'Speed Bin A-B'!T1274,'Speed Bin A-B'!T1378,'Speed Bin A-B'!T1482,'Speed Bin A-B'!T1586,'Speed Bin A-B'!T1690,'Speed Bin A-B'!T1794,'Speed Bin A-B'!T1898,'Speed Bin A-B'!T2002,'Speed Bin A-B'!T2106)</f>
        <v>0</v>
      </c>
      <c r="U123" s="269">
        <f>SUM('Speed Bin A-B'!U26,'Speed Bin A-B'!U130,'Speed Bin A-B'!U234,'Speed Bin A-B'!U338,'Speed Bin A-B'!U442,'Speed Bin A-B'!U546,'Speed Bin A-B'!U650,'Speed Bin A-B'!U754,'Speed Bin A-B'!U858,'Speed Bin A-B'!U962,'Speed Bin A-B'!U1066,'Speed Bin A-B'!U1170,'Speed Bin A-B'!U1274,'Speed Bin A-B'!U1378,'Speed Bin A-B'!U1482,'Speed Bin A-B'!U1586,'Speed Bin A-B'!U1690,'Speed Bin A-B'!U1794,'Speed Bin A-B'!U1898,'Speed Bin A-B'!U2002,'Speed Bin A-B'!U2106)</f>
        <v>0</v>
      </c>
      <c r="V123" s="270">
        <f>IFERROR(AVERAGE('Speed Bin A-B'!V26,'Speed Bin A-B'!V130,'Speed Bin A-B'!V234,'Speed Bin A-B'!V338,'Speed Bin A-B'!V442,'Speed Bin A-B'!V546,'Speed Bin A-B'!V650,'Speed Bin A-B'!V754,'Speed Bin A-B'!V858,'Speed Bin A-B'!V962,'Speed Bin A-B'!V1066,'Speed Bin A-B'!V1170,'Speed Bin A-B'!V1274,'Speed Bin A-B'!V1378,'Speed Bin A-B'!V1482,'Speed Bin A-B'!V1586,'Speed Bin A-B'!V1690,'Speed Bin A-B'!V1794,'Speed Bin A-B'!V1898,'Speed Bin A-B'!V2002,'Speed Bin A-B'!V2106),"-")</f>
        <v>27.700000000000003</v>
      </c>
      <c r="W123" s="270" t="str">
        <f>IFERROR(AVERAGE('Speed Bin A-B'!W26,'Speed Bin A-B'!W130,'Speed Bin A-B'!W234,'Speed Bin A-B'!W338,'Speed Bin A-B'!W442,'Speed Bin A-B'!W546,'Speed Bin A-B'!W650,'Speed Bin A-B'!W754,'Speed Bin A-B'!W858,'Speed Bin A-B'!W962,'Speed Bin A-B'!W1066,'Speed Bin A-B'!W1170,'Speed Bin A-B'!W1274,'Speed Bin A-B'!W1378,'Speed Bin A-B'!W1482,'Speed Bin A-B'!W1586,'Speed Bin A-B'!W1690,'Speed Bin A-B'!W1794,'Speed Bin A-B'!W1898,'Speed Bin A-B'!W2002,'Speed Bin A-B'!W2106),"-")</f>
        <v>-</v>
      </c>
      <c r="X123" s="263"/>
      <c r="Y123" s="263"/>
      <c r="Z123" s="268">
        <v>0.625</v>
      </c>
      <c r="AA123" s="271">
        <f t="shared" ref="AA123" si="62">SUM(C168:C171)</f>
        <v>4</v>
      </c>
      <c r="AB123" s="271">
        <f t="shared" ref="AB123:AR123" si="63">SUM(D168:D171)</f>
        <v>31</v>
      </c>
      <c r="AC123" s="271">
        <f t="shared" si="63"/>
        <v>125</v>
      </c>
      <c r="AD123" s="271">
        <f t="shared" si="63"/>
        <v>403</v>
      </c>
      <c r="AE123" s="271">
        <f t="shared" si="63"/>
        <v>330</v>
      </c>
      <c r="AF123" s="271">
        <f t="shared" si="63"/>
        <v>46</v>
      </c>
      <c r="AG123" s="271">
        <f t="shared" si="63"/>
        <v>2</v>
      </c>
      <c r="AH123" s="271">
        <f t="shared" si="63"/>
        <v>1</v>
      </c>
      <c r="AI123" s="271">
        <f t="shared" si="63"/>
        <v>0</v>
      </c>
      <c r="AJ123" s="271">
        <f t="shared" si="63"/>
        <v>0</v>
      </c>
      <c r="AK123" s="271">
        <f t="shared" si="63"/>
        <v>0</v>
      </c>
      <c r="AL123" s="271">
        <f t="shared" si="63"/>
        <v>0</v>
      </c>
      <c r="AM123" s="271">
        <f t="shared" si="63"/>
        <v>0</v>
      </c>
      <c r="AN123" s="271">
        <f t="shared" si="63"/>
        <v>0</v>
      </c>
      <c r="AO123" s="271">
        <f t="shared" si="63"/>
        <v>0</v>
      </c>
      <c r="AP123" s="271">
        <f t="shared" si="63"/>
        <v>0</v>
      </c>
      <c r="AQ123" s="271">
        <f t="shared" si="63"/>
        <v>0</v>
      </c>
      <c r="AR123" s="271">
        <f t="shared" si="63"/>
        <v>0</v>
      </c>
      <c r="AS123" s="271">
        <f>SUM(U168:U171)</f>
        <v>0</v>
      </c>
      <c r="AT123" s="270">
        <f>IFERROR(AVERAGE(V168:V171),"-")</f>
        <v>24.137500000000003</v>
      </c>
      <c r="AU123" s="270">
        <f>IFERROR(AVERAGE(W168:W171),"-")</f>
        <v>27.90486111111111</v>
      </c>
    </row>
    <row r="124" spans="1:47" x14ac:dyDescent="0.2">
      <c r="A124" s="268">
        <v>0.16666666666666699</v>
      </c>
      <c r="B124" s="269">
        <f>SUM('Speed Bin A-B'!B27,'Speed Bin A-B'!B131,'Speed Bin A-B'!B235,'Speed Bin A-B'!B339,'Speed Bin A-B'!B443,'Speed Bin A-B'!B547,'Speed Bin A-B'!B651,'Speed Bin A-B'!B755,'Speed Bin A-B'!B859,'Speed Bin A-B'!B963,'Speed Bin A-B'!B1067,'Speed Bin A-B'!B1171,'Speed Bin A-B'!B1275,'Speed Bin A-B'!B1379,'Speed Bin A-B'!B1483,'Speed Bin A-B'!B1587,'Speed Bin A-B'!B1691,'Speed Bin A-B'!B1795,'Speed Bin A-B'!B1899,'Speed Bin A-B'!B2003,'Speed Bin A-B'!B2107)</f>
        <v>0</v>
      </c>
      <c r="C124" s="269">
        <f>SUM('Speed Bin A-B'!C27,'Speed Bin A-B'!C131,'Speed Bin A-B'!C235,'Speed Bin A-B'!C339,'Speed Bin A-B'!C443,'Speed Bin A-B'!C547,'Speed Bin A-B'!C651,'Speed Bin A-B'!C755,'Speed Bin A-B'!C859,'Speed Bin A-B'!C963,'Speed Bin A-B'!C1067,'Speed Bin A-B'!C1171,'Speed Bin A-B'!C1275,'Speed Bin A-B'!C1379,'Speed Bin A-B'!C1483,'Speed Bin A-B'!C1587,'Speed Bin A-B'!C1691,'Speed Bin A-B'!C1795,'Speed Bin A-B'!C1899,'Speed Bin A-B'!C2003,'Speed Bin A-B'!C2107)</f>
        <v>0</v>
      </c>
      <c r="D124" s="269">
        <f>SUM('Speed Bin A-B'!D27,'Speed Bin A-B'!D131,'Speed Bin A-B'!D235,'Speed Bin A-B'!D339,'Speed Bin A-B'!D443,'Speed Bin A-B'!D547,'Speed Bin A-B'!D651,'Speed Bin A-B'!D755,'Speed Bin A-B'!D859,'Speed Bin A-B'!D963,'Speed Bin A-B'!D1067,'Speed Bin A-B'!D1171,'Speed Bin A-B'!D1275,'Speed Bin A-B'!D1379,'Speed Bin A-B'!D1483,'Speed Bin A-B'!D1587,'Speed Bin A-B'!D1691,'Speed Bin A-B'!D1795,'Speed Bin A-B'!D1899,'Speed Bin A-B'!D2003,'Speed Bin A-B'!D2107)</f>
        <v>0</v>
      </c>
      <c r="E124" s="269">
        <f>SUM('Speed Bin A-B'!E27,'Speed Bin A-B'!E131,'Speed Bin A-B'!E235,'Speed Bin A-B'!E339,'Speed Bin A-B'!E443,'Speed Bin A-B'!E547,'Speed Bin A-B'!E651,'Speed Bin A-B'!E755,'Speed Bin A-B'!E859,'Speed Bin A-B'!E963,'Speed Bin A-B'!E1067,'Speed Bin A-B'!E1171,'Speed Bin A-B'!E1275,'Speed Bin A-B'!E1379,'Speed Bin A-B'!E1483,'Speed Bin A-B'!E1587,'Speed Bin A-B'!E1691,'Speed Bin A-B'!E1795,'Speed Bin A-B'!E1899,'Speed Bin A-B'!E2003,'Speed Bin A-B'!E2107)</f>
        <v>0</v>
      </c>
      <c r="F124" s="269">
        <f>SUM('Speed Bin A-B'!F27,'Speed Bin A-B'!F131,'Speed Bin A-B'!F235,'Speed Bin A-B'!F339,'Speed Bin A-B'!F443,'Speed Bin A-B'!F547,'Speed Bin A-B'!F651,'Speed Bin A-B'!F755,'Speed Bin A-B'!F859,'Speed Bin A-B'!F963,'Speed Bin A-B'!F1067,'Speed Bin A-B'!F1171,'Speed Bin A-B'!F1275,'Speed Bin A-B'!F1379,'Speed Bin A-B'!F1483,'Speed Bin A-B'!F1587,'Speed Bin A-B'!F1691,'Speed Bin A-B'!F1795,'Speed Bin A-B'!F1899,'Speed Bin A-B'!F2003,'Speed Bin A-B'!F2107)</f>
        <v>0</v>
      </c>
      <c r="G124" s="269">
        <f>SUM('Speed Bin A-B'!G27,'Speed Bin A-B'!G131,'Speed Bin A-B'!G235,'Speed Bin A-B'!G339,'Speed Bin A-B'!G443,'Speed Bin A-B'!G547,'Speed Bin A-B'!G651,'Speed Bin A-B'!G755,'Speed Bin A-B'!G859,'Speed Bin A-B'!G963,'Speed Bin A-B'!G1067,'Speed Bin A-B'!G1171,'Speed Bin A-B'!G1275,'Speed Bin A-B'!G1379,'Speed Bin A-B'!G1483,'Speed Bin A-B'!G1587,'Speed Bin A-B'!G1691,'Speed Bin A-B'!G1795,'Speed Bin A-B'!G1899,'Speed Bin A-B'!G2003,'Speed Bin A-B'!G2107)</f>
        <v>0</v>
      </c>
      <c r="H124" s="269">
        <f>SUM('Speed Bin A-B'!H27,'Speed Bin A-B'!H131,'Speed Bin A-B'!H235,'Speed Bin A-B'!H339,'Speed Bin A-B'!H443,'Speed Bin A-B'!H547,'Speed Bin A-B'!H651,'Speed Bin A-B'!H755,'Speed Bin A-B'!H859,'Speed Bin A-B'!H963,'Speed Bin A-B'!H1067,'Speed Bin A-B'!H1171,'Speed Bin A-B'!H1275,'Speed Bin A-B'!H1379,'Speed Bin A-B'!H1483,'Speed Bin A-B'!H1587,'Speed Bin A-B'!H1691,'Speed Bin A-B'!H1795,'Speed Bin A-B'!H1899,'Speed Bin A-B'!H2003,'Speed Bin A-B'!H2107)</f>
        <v>0</v>
      </c>
      <c r="I124" s="269">
        <f>SUM('Speed Bin A-B'!I27,'Speed Bin A-B'!I131,'Speed Bin A-B'!I235,'Speed Bin A-B'!I339,'Speed Bin A-B'!I443,'Speed Bin A-B'!I547,'Speed Bin A-B'!I651,'Speed Bin A-B'!I755,'Speed Bin A-B'!I859,'Speed Bin A-B'!I963,'Speed Bin A-B'!I1067,'Speed Bin A-B'!I1171,'Speed Bin A-B'!I1275,'Speed Bin A-B'!I1379,'Speed Bin A-B'!I1483,'Speed Bin A-B'!I1587,'Speed Bin A-B'!I1691,'Speed Bin A-B'!I1795,'Speed Bin A-B'!I1899,'Speed Bin A-B'!I2003,'Speed Bin A-B'!I2107)</f>
        <v>0</v>
      </c>
      <c r="J124" s="269">
        <f>SUM('Speed Bin A-B'!J27,'Speed Bin A-B'!J131,'Speed Bin A-B'!J235,'Speed Bin A-B'!J339,'Speed Bin A-B'!J443,'Speed Bin A-B'!J547,'Speed Bin A-B'!J651,'Speed Bin A-B'!J755,'Speed Bin A-B'!J859,'Speed Bin A-B'!J963,'Speed Bin A-B'!J1067,'Speed Bin A-B'!J1171,'Speed Bin A-B'!J1275,'Speed Bin A-B'!J1379,'Speed Bin A-B'!J1483,'Speed Bin A-B'!J1587,'Speed Bin A-B'!J1691,'Speed Bin A-B'!J1795,'Speed Bin A-B'!J1899,'Speed Bin A-B'!J2003,'Speed Bin A-B'!J2107)</f>
        <v>0</v>
      </c>
      <c r="K124" s="269">
        <f>SUM('Speed Bin A-B'!K27,'Speed Bin A-B'!K131,'Speed Bin A-B'!K235,'Speed Bin A-B'!K339,'Speed Bin A-B'!K443,'Speed Bin A-B'!K547,'Speed Bin A-B'!K651,'Speed Bin A-B'!K755,'Speed Bin A-B'!K859,'Speed Bin A-B'!K963,'Speed Bin A-B'!K1067,'Speed Bin A-B'!K1171,'Speed Bin A-B'!K1275,'Speed Bin A-B'!K1379,'Speed Bin A-B'!K1483,'Speed Bin A-B'!K1587,'Speed Bin A-B'!K1691,'Speed Bin A-B'!K1795,'Speed Bin A-B'!K1899,'Speed Bin A-B'!K2003,'Speed Bin A-B'!K2107)</f>
        <v>0</v>
      </c>
      <c r="L124" s="269">
        <f>SUM('Speed Bin A-B'!L27,'Speed Bin A-B'!L131,'Speed Bin A-B'!L235,'Speed Bin A-B'!L339,'Speed Bin A-B'!L443,'Speed Bin A-B'!L547,'Speed Bin A-B'!L651,'Speed Bin A-B'!L755,'Speed Bin A-B'!L859,'Speed Bin A-B'!L963,'Speed Bin A-B'!L1067,'Speed Bin A-B'!L1171,'Speed Bin A-B'!L1275,'Speed Bin A-B'!L1379,'Speed Bin A-B'!L1483,'Speed Bin A-B'!L1587,'Speed Bin A-B'!L1691,'Speed Bin A-B'!L1795,'Speed Bin A-B'!L1899,'Speed Bin A-B'!L2003,'Speed Bin A-B'!L2107)</f>
        <v>0</v>
      </c>
      <c r="M124" s="269">
        <f>SUM('Speed Bin A-B'!M27,'Speed Bin A-B'!M131,'Speed Bin A-B'!M235,'Speed Bin A-B'!M339,'Speed Bin A-B'!M443,'Speed Bin A-B'!M547,'Speed Bin A-B'!M651,'Speed Bin A-B'!M755,'Speed Bin A-B'!M859,'Speed Bin A-B'!M963,'Speed Bin A-B'!M1067,'Speed Bin A-B'!M1171,'Speed Bin A-B'!M1275,'Speed Bin A-B'!M1379,'Speed Bin A-B'!M1483,'Speed Bin A-B'!M1587,'Speed Bin A-B'!M1691,'Speed Bin A-B'!M1795,'Speed Bin A-B'!M1899,'Speed Bin A-B'!M2003,'Speed Bin A-B'!M2107)</f>
        <v>0</v>
      </c>
      <c r="N124" s="269">
        <f>SUM('Speed Bin A-B'!N27,'Speed Bin A-B'!N131,'Speed Bin A-B'!N235,'Speed Bin A-B'!N339,'Speed Bin A-B'!N443,'Speed Bin A-B'!N547,'Speed Bin A-B'!N651,'Speed Bin A-B'!N755,'Speed Bin A-B'!N859,'Speed Bin A-B'!N963,'Speed Bin A-B'!N1067,'Speed Bin A-B'!N1171,'Speed Bin A-B'!N1275,'Speed Bin A-B'!N1379,'Speed Bin A-B'!N1483,'Speed Bin A-B'!N1587,'Speed Bin A-B'!N1691,'Speed Bin A-B'!N1795,'Speed Bin A-B'!N1899,'Speed Bin A-B'!N2003,'Speed Bin A-B'!N2107)</f>
        <v>0</v>
      </c>
      <c r="O124" s="269">
        <f>SUM('Speed Bin A-B'!O27,'Speed Bin A-B'!O131,'Speed Bin A-B'!O235,'Speed Bin A-B'!O339,'Speed Bin A-B'!O443,'Speed Bin A-B'!O547,'Speed Bin A-B'!O651,'Speed Bin A-B'!O755,'Speed Bin A-B'!O859,'Speed Bin A-B'!O963,'Speed Bin A-B'!O1067,'Speed Bin A-B'!O1171,'Speed Bin A-B'!O1275,'Speed Bin A-B'!O1379,'Speed Bin A-B'!O1483,'Speed Bin A-B'!O1587,'Speed Bin A-B'!O1691,'Speed Bin A-B'!O1795,'Speed Bin A-B'!O1899,'Speed Bin A-B'!O2003,'Speed Bin A-B'!O2107)</f>
        <v>0</v>
      </c>
      <c r="P124" s="269">
        <f>SUM('Speed Bin A-B'!P27,'Speed Bin A-B'!P131,'Speed Bin A-B'!P235,'Speed Bin A-B'!P339,'Speed Bin A-B'!P443,'Speed Bin A-B'!P547,'Speed Bin A-B'!P651,'Speed Bin A-B'!P755,'Speed Bin A-B'!P859,'Speed Bin A-B'!P963,'Speed Bin A-B'!P1067,'Speed Bin A-B'!P1171,'Speed Bin A-B'!P1275,'Speed Bin A-B'!P1379,'Speed Bin A-B'!P1483,'Speed Bin A-B'!P1587,'Speed Bin A-B'!P1691,'Speed Bin A-B'!P1795,'Speed Bin A-B'!P1899,'Speed Bin A-B'!P2003,'Speed Bin A-B'!P2107)</f>
        <v>0</v>
      </c>
      <c r="Q124" s="269">
        <f>SUM('Speed Bin A-B'!Q27,'Speed Bin A-B'!Q131,'Speed Bin A-B'!Q235,'Speed Bin A-B'!Q339,'Speed Bin A-B'!Q443,'Speed Bin A-B'!Q547,'Speed Bin A-B'!Q651,'Speed Bin A-B'!Q755,'Speed Bin A-B'!Q859,'Speed Bin A-B'!Q963,'Speed Bin A-B'!Q1067,'Speed Bin A-B'!Q1171,'Speed Bin A-B'!Q1275,'Speed Bin A-B'!Q1379,'Speed Bin A-B'!Q1483,'Speed Bin A-B'!Q1587,'Speed Bin A-B'!Q1691,'Speed Bin A-B'!Q1795,'Speed Bin A-B'!Q1899,'Speed Bin A-B'!Q2003,'Speed Bin A-B'!Q2107)</f>
        <v>0</v>
      </c>
      <c r="R124" s="269">
        <f>SUM('Speed Bin A-B'!R27,'Speed Bin A-B'!R131,'Speed Bin A-B'!R235,'Speed Bin A-B'!R339,'Speed Bin A-B'!R443,'Speed Bin A-B'!R547,'Speed Bin A-B'!R651,'Speed Bin A-B'!R755,'Speed Bin A-B'!R859,'Speed Bin A-B'!R963,'Speed Bin A-B'!R1067,'Speed Bin A-B'!R1171,'Speed Bin A-B'!R1275,'Speed Bin A-B'!R1379,'Speed Bin A-B'!R1483,'Speed Bin A-B'!R1587,'Speed Bin A-B'!R1691,'Speed Bin A-B'!R1795,'Speed Bin A-B'!R1899,'Speed Bin A-B'!R2003,'Speed Bin A-B'!R2107)</f>
        <v>0</v>
      </c>
      <c r="S124" s="269">
        <f>SUM('Speed Bin A-B'!S27,'Speed Bin A-B'!S131,'Speed Bin A-B'!S235,'Speed Bin A-B'!S339,'Speed Bin A-B'!S443,'Speed Bin A-B'!S547,'Speed Bin A-B'!S651,'Speed Bin A-B'!S755,'Speed Bin A-B'!S859,'Speed Bin A-B'!S963,'Speed Bin A-B'!S1067,'Speed Bin A-B'!S1171,'Speed Bin A-B'!S1275,'Speed Bin A-B'!S1379,'Speed Bin A-B'!S1483,'Speed Bin A-B'!S1587,'Speed Bin A-B'!S1691,'Speed Bin A-B'!S1795,'Speed Bin A-B'!S1899,'Speed Bin A-B'!S2003,'Speed Bin A-B'!S2107)</f>
        <v>0</v>
      </c>
      <c r="T124" s="269">
        <f>SUM('Speed Bin A-B'!T27,'Speed Bin A-B'!T131,'Speed Bin A-B'!T235,'Speed Bin A-B'!T339,'Speed Bin A-B'!T443,'Speed Bin A-B'!T547,'Speed Bin A-B'!T651,'Speed Bin A-B'!T755,'Speed Bin A-B'!T859,'Speed Bin A-B'!T963,'Speed Bin A-B'!T1067,'Speed Bin A-B'!T1171,'Speed Bin A-B'!T1275,'Speed Bin A-B'!T1379,'Speed Bin A-B'!T1483,'Speed Bin A-B'!T1587,'Speed Bin A-B'!T1691,'Speed Bin A-B'!T1795,'Speed Bin A-B'!T1899,'Speed Bin A-B'!T2003,'Speed Bin A-B'!T2107)</f>
        <v>0</v>
      </c>
      <c r="U124" s="269">
        <f>SUM('Speed Bin A-B'!U27,'Speed Bin A-B'!U131,'Speed Bin A-B'!U235,'Speed Bin A-B'!U339,'Speed Bin A-B'!U443,'Speed Bin A-B'!U547,'Speed Bin A-B'!U651,'Speed Bin A-B'!U755,'Speed Bin A-B'!U859,'Speed Bin A-B'!U963,'Speed Bin A-B'!U1067,'Speed Bin A-B'!U1171,'Speed Bin A-B'!U1275,'Speed Bin A-B'!U1379,'Speed Bin A-B'!U1483,'Speed Bin A-B'!U1587,'Speed Bin A-B'!U1691,'Speed Bin A-B'!U1795,'Speed Bin A-B'!U1899,'Speed Bin A-B'!U2003,'Speed Bin A-B'!U2107)</f>
        <v>0</v>
      </c>
      <c r="V124" s="270" t="str">
        <f>IFERROR(AVERAGE('Speed Bin A-B'!V27,'Speed Bin A-B'!V131,'Speed Bin A-B'!V235,'Speed Bin A-B'!V339,'Speed Bin A-B'!V443,'Speed Bin A-B'!V547,'Speed Bin A-B'!V651,'Speed Bin A-B'!V755,'Speed Bin A-B'!V859,'Speed Bin A-B'!V963,'Speed Bin A-B'!V1067,'Speed Bin A-B'!V1171,'Speed Bin A-B'!V1275,'Speed Bin A-B'!V1379,'Speed Bin A-B'!V1483,'Speed Bin A-B'!V1587,'Speed Bin A-B'!V1691,'Speed Bin A-B'!V1795,'Speed Bin A-B'!V1899,'Speed Bin A-B'!V2003,'Speed Bin A-B'!V2107),"-")</f>
        <v>-</v>
      </c>
      <c r="W124" s="270" t="str">
        <f>IFERROR(AVERAGE('Speed Bin A-B'!W27,'Speed Bin A-B'!W131,'Speed Bin A-B'!W235,'Speed Bin A-B'!W339,'Speed Bin A-B'!W443,'Speed Bin A-B'!W547,'Speed Bin A-B'!W651,'Speed Bin A-B'!W755,'Speed Bin A-B'!W859,'Speed Bin A-B'!W963,'Speed Bin A-B'!W1067,'Speed Bin A-B'!W1171,'Speed Bin A-B'!W1275,'Speed Bin A-B'!W1379,'Speed Bin A-B'!W1483,'Speed Bin A-B'!W1587,'Speed Bin A-B'!W1691,'Speed Bin A-B'!W1795,'Speed Bin A-B'!W1899,'Speed Bin A-B'!W2003,'Speed Bin A-B'!W2107),"-")</f>
        <v>-</v>
      </c>
      <c r="X124" s="263"/>
      <c r="Y124" s="263"/>
      <c r="Z124" s="268">
        <v>0.66666666666666696</v>
      </c>
      <c r="AA124" s="271">
        <f t="shared" ref="AA124" si="64">SUM(C172:C175)</f>
        <v>11</v>
      </c>
      <c r="AB124" s="271">
        <f t="shared" ref="AB124:AR124" si="65">SUM(D172:D175)</f>
        <v>32</v>
      </c>
      <c r="AC124" s="271">
        <f t="shared" si="65"/>
        <v>74</v>
      </c>
      <c r="AD124" s="271">
        <f t="shared" si="65"/>
        <v>349</v>
      </c>
      <c r="AE124" s="271">
        <f t="shared" si="65"/>
        <v>366</v>
      </c>
      <c r="AF124" s="271">
        <f t="shared" si="65"/>
        <v>60</v>
      </c>
      <c r="AG124" s="271">
        <f t="shared" si="65"/>
        <v>7</v>
      </c>
      <c r="AH124" s="271">
        <f t="shared" si="65"/>
        <v>2</v>
      </c>
      <c r="AI124" s="271">
        <f t="shared" si="65"/>
        <v>0</v>
      </c>
      <c r="AJ124" s="271">
        <f t="shared" si="65"/>
        <v>0</v>
      </c>
      <c r="AK124" s="271">
        <f t="shared" si="65"/>
        <v>0</v>
      </c>
      <c r="AL124" s="271">
        <f t="shared" si="65"/>
        <v>0</v>
      </c>
      <c r="AM124" s="271">
        <f t="shared" si="65"/>
        <v>0</v>
      </c>
      <c r="AN124" s="271">
        <f t="shared" si="65"/>
        <v>0</v>
      </c>
      <c r="AO124" s="271">
        <f t="shared" si="65"/>
        <v>0</v>
      </c>
      <c r="AP124" s="271">
        <f t="shared" si="65"/>
        <v>0</v>
      </c>
      <c r="AQ124" s="271">
        <f t="shared" si="65"/>
        <v>0</v>
      </c>
      <c r="AR124" s="271">
        <f t="shared" si="65"/>
        <v>0</v>
      </c>
      <c r="AS124" s="271">
        <f>SUM(U172:U175)</f>
        <v>0</v>
      </c>
      <c r="AT124" s="270">
        <f>IFERROR(AVERAGE(V172:V175),"-")</f>
        <v>24.266666666666666</v>
      </c>
      <c r="AU124" s="270">
        <f>IFERROR(AVERAGE(W172:W175),"-")</f>
        <v>28.229375000000001</v>
      </c>
    </row>
    <row r="125" spans="1:47" x14ac:dyDescent="0.2">
      <c r="A125" s="268">
        <v>0.17708333333333301</v>
      </c>
      <c r="B125" s="269">
        <f>SUM('Speed Bin A-B'!B28,'Speed Bin A-B'!B132,'Speed Bin A-B'!B236,'Speed Bin A-B'!B340,'Speed Bin A-B'!B444,'Speed Bin A-B'!B548,'Speed Bin A-B'!B652,'Speed Bin A-B'!B756,'Speed Bin A-B'!B860,'Speed Bin A-B'!B964,'Speed Bin A-B'!B1068,'Speed Bin A-B'!B1172,'Speed Bin A-B'!B1276,'Speed Bin A-B'!B1380,'Speed Bin A-B'!B1484,'Speed Bin A-B'!B1588,'Speed Bin A-B'!B1692,'Speed Bin A-B'!B1796,'Speed Bin A-B'!B1900,'Speed Bin A-B'!B2004,'Speed Bin A-B'!B2108)</f>
        <v>0</v>
      </c>
      <c r="C125" s="269">
        <f>SUM('Speed Bin A-B'!C28,'Speed Bin A-B'!C132,'Speed Bin A-B'!C236,'Speed Bin A-B'!C340,'Speed Bin A-B'!C444,'Speed Bin A-B'!C548,'Speed Bin A-B'!C652,'Speed Bin A-B'!C756,'Speed Bin A-B'!C860,'Speed Bin A-B'!C964,'Speed Bin A-B'!C1068,'Speed Bin A-B'!C1172,'Speed Bin A-B'!C1276,'Speed Bin A-B'!C1380,'Speed Bin A-B'!C1484,'Speed Bin A-B'!C1588,'Speed Bin A-B'!C1692,'Speed Bin A-B'!C1796,'Speed Bin A-B'!C1900,'Speed Bin A-B'!C2004,'Speed Bin A-B'!C2108)</f>
        <v>0</v>
      </c>
      <c r="D125" s="269">
        <f>SUM('Speed Bin A-B'!D28,'Speed Bin A-B'!D132,'Speed Bin A-B'!D236,'Speed Bin A-B'!D340,'Speed Bin A-B'!D444,'Speed Bin A-B'!D548,'Speed Bin A-B'!D652,'Speed Bin A-B'!D756,'Speed Bin A-B'!D860,'Speed Bin A-B'!D964,'Speed Bin A-B'!D1068,'Speed Bin A-B'!D1172,'Speed Bin A-B'!D1276,'Speed Bin A-B'!D1380,'Speed Bin A-B'!D1484,'Speed Bin A-B'!D1588,'Speed Bin A-B'!D1692,'Speed Bin A-B'!D1796,'Speed Bin A-B'!D1900,'Speed Bin A-B'!D2004,'Speed Bin A-B'!D2108)</f>
        <v>0</v>
      </c>
      <c r="E125" s="269">
        <f>SUM('Speed Bin A-B'!E28,'Speed Bin A-B'!E132,'Speed Bin A-B'!E236,'Speed Bin A-B'!E340,'Speed Bin A-B'!E444,'Speed Bin A-B'!E548,'Speed Bin A-B'!E652,'Speed Bin A-B'!E756,'Speed Bin A-B'!E860,'Speed Bin A-B'!E964,'Speed Bin A-B'!E1068,'Speed Bin A-B'!E1172,'Speed Bin A-B'!E1276,'Speed Bin A-B'!E1380,'Speed Bin A-B'!E1484,'Speed Bin A-B'!E1588,'Speed Bin A-B'!E1692,'Speed Bin A-B'!E1796,'Speed Bin A-B'!E1900,'Speed Bin A-B'!E2004,'Speed Bin A-B'!E2108)</f>
        <v>0</v>
      </c>
      <c r="F125" s="269">
        <f>SUM('Speed Bin A-B'!F28,'Speed Bin A-B'!F132,'Speed Bin A-B'!F236,'Speed Bin A-B'!F340,'Speed Bin A-B'!F444,'Speed Bin A-B'!F548,'Speed Bin A-B'!F652,'Speed Bin A-B'!F756,'Speed Bin A-B'!F860,'Speed Bin A-B'!F964,'Speed Bin A-B'!F1068,'Speed Bin A-B'!F1172,'Speed Bin A-B'!F1276,'Speed Bin A-B'!F1380,'Speed Bin A-B'!F1484,'Speed Bin A-B'!F1588,'Speed Bin A-B'!F1692,'Speed Bin A-B'!F1796,'Speed Bin A-B'!F1900,'Speed Bin A-B'!F2004,'Speed Bin A-B'!F2108)</f>
        <v>0</v>
      </c>
      <c r="G125" s="269">
        <f>SUM('Speed Bin A-B'!G28,'Speed Bin A-B'!G132,'Speed Bin A-B'!G236,'Speed Bin A-B'!G340,'Speed Bin A-B'!G444,'Speed Bin A-B'!G548,'Speed Bin A-B'!G652,'Speed Bin A-B'!G756,'Speed Bin A-B'!G860,'Speed Bin A-B'!G964,'Speed Bin A-B'!G1068,'Speed Bin A-B'!G1172,'Speed Bin A-B'!G1276,'Speed Bin A-B'!G1380,'Speed Bin A-B'!G1484,'Speed Bin A-B'!G1588,'Speed Bin A-B'!G1692,'Speed Bin A-B'!G1796,'Speed Bin A-B'!G1900,'Speed Bin A-B'!G2004,'Speed Bin A-B'!G2108)</f>
        <v>0</v>
      </c>
      <c r="H125" s="269">
        <f>SUM('Speed Bin A-B'!H28,'Speed Bin A-B'!H132,'Speed Bin A-B'!H236,'Speed Bin A-B'!H340,'Speed Bin A-B'!H444,'Speed Bin A-B'!H548,'Speed Bin A-B'!H652,'Speed Bin A-B'!H756,'Speed Bin A-B'!H860,'Speed Bin A-B'!H964,'Speed Bin A-B'!H1068,'Speed Bin A-B'!H1172,'Speed Bin A-B'!H1276,'Speed Bin A-B'!H1380,'Speed Bin A-B'!H1484,'Speed Bin A-B'!H1588,'Speed Bin A-B'!H1692,'Speed Bin A-B'!H1796,'Speed Bin A-B'!H1900,'Speed Bin A-B'!H2004,'Speed Bin A-B'!H2108)</f>
        <v>0</v>
      </c>
      <c r="I125" s="269">
        <f>SUM('Speed Bin A-B'!I28,'Speed Bin A-B'!I132,'Speed Bin A-B'!I236,'Speed Bin A-B'!I340,'Speed Bin A-B'!I444,'Speed Bin A-B'!I548,'Speed Bin A-B'!I652,'Speed Bin A-B'!I756,'Speed Bin A-B'!I860,'Speed Bin A-B'!I964,'Speed Bin A-B'!I1068,'Speed Bin A-B'!I1172,'Speed Bin A-B'!I1276,'Speed Bin A-B'!I1380,'Speed Bin A-B'!I1484,'Speed Bin A-B'!I1588,'Speed Bin A-B'!I1692,'Speed Bin A-B'!I1796,'Speed Bin A-B'!I1900,'Speed Bin A-B'!I2004,'Speed Bin A-B'!I2108)</f>
        <v>0</v>
      </c>
      <c r="J125" s="269">
        <f>SUM('Speed Bin A-B'!J28,'Speed Bin A-B'!J132,'Speed Bin A-B'!J236,'Speed Bin A-B'!J340,'Speed Bin A-B'!J444,'Speed Bin A-B'!J548,'Speed Bin A-B'!J652,'Speed Bin A-B'!J756,'Speed Bin A-B'!J860,'Speed Bin A-B'!J964,'Speed Bin A-B'!J1068,'Speed Bin A-B'!J1172,'Speed Bin A-B'!J1276,'Speed Bin A-B'!J1380,'Speed Bin A-B'!J1484,'Speed Bin A-B'!J1588,'Speed Bin A-B'!J1692,'Speed Bin A-B'!J1796,'Speed Bin A-B'!J1900,'Speed Bin A-B'!J2004,'Speed Bin A-B'!J2108)</f>
        <v>0</v>
      </c>
      <c r="K125" s="269">
        <f>SUM('Speed Bin A-B'!K28,'Speed Bin A-B'!K132,'Speed Bin A-B'!K236,'Speed Bin A-B'!K340,'Speed Bin A-B'!K444,'Speed Bin A-B'!K548,'Speed Bin A-B'!K652,'Speed Bin A-B'!K756,'Speed Bin A-B'!K860,'Speed Bin A-B'!K964,'Speed Bin A-B'!K1068,'Speed Bin A-B'!K1172,'Speed Bin A-B'!K1276,'Speed Bin A-B'!K1380,'Speed Bin A-B'!K1484,'Speed Bin A-B'!K1588,'Speed Bin A-B'!K1692,'Speed Bin A-B'!K1796,'Speed Bin A-B'!K1900,'Speed Bin A-B'!K2004,'Speed Bin A-B'!K2108)</f>
        <v>0</v>
      </c>
      <c r="L125" s="269">
        <f>SUM('Speed Bin A-B'!L28,'Speed Bin A-B'!L132,'Speed Bin A-B'!L236,'Speed Bin A-B'!L340,'Speed Bin A-B'!L444,'Speed Bin A-B'!L548,'Speed Bin A-B'!L652,'Speed Bin A-B'!L756,'Speed Bin A-B'!L860,'Speed Bin A-B'!L964,'Speed Bin A-B'!L1068,'Speed Bin A-B'!L1172,'Speed Bin A-B'!L1276,'Speed Bin A-B'!L1380,'Speed Bin A-B'!L1484,'Speed Bin A-B'!L1588,'Speed Bin A-B'!L1692,'Speed Bin A-B'!L1796,'Speed Bin A-B'!L1900,'Speed Bin A-B'!L2004,'Speed Bin A-B'!L2108)</f>
        <v>0</v>
      </c>
      <c r="M125" s="269">
        <f>SUM('Speed Bin A-B'!M28,'Speed Bin A-B'!M132,'Speed Bin A-B'!M236,'Speed Bin A-B'!M340,'Speed Bin A-B'!M444,'Speed Bin A-B'!M548,'Speed Bin A-B'!M652,'Speed Bin A-B'!M756,'Speed Bin A-B'!M860,'Speed Bin A-B'!M964,'Speed Bin A-B'!M1068,'Speed Bin A-B'!M1172,'Speed Bin A-B'!M1276,'Speed Bin A-B'!M1380,'Speed Bin A-B'!M1484,'Speed Bin A-B'!M1588,'Speed Bin A-B'!M1692,'Speed Bin A-B'!M1796,'Speed Bin A-B'!M1900,'Speed Bin A-B'!M2004,'Speed Bin A-B'!M2108)</f>
        <v>0</v>
      </c>
      <c r="N125" s="269">
        <f>SUM('Speed Bin A-B'!N28,'Speed Bin A-B'!N132,'Speed Bin A-B'!N236,'Speed Bin A-B'!N340,'Speed Bin A-B'!N444,'Speed Bin A-B'!N548,'Speed Bin A-B'!N652,'Speed Bin A-B'!N756,'Speed Bin A-B'!N860,'Speed Bin A-B'!N964,'Speed Bin A-B'!N1068,'Speed Bin A-B'!N1172,'Speed Bin A-B'!N1276,'Speed Bin A-B'!N1380,'Speed Bin A-B'!N1484,'Speed Bin A-B'!N1588,'Speed Bin A-B'!N1692,'Speed Bin A-B'!N1796,'Speed Bin A-B'!N1900,'Speed Bin A-B'!N2004,'Speed Bin A-B'!N2108)</f>
        <v>0</v>
      </c>
      <c r="O125" s="269">
        <f>SUM('Speed Bin A-B'!O28,'Speed Bin A-B'!O132,'Speed Bin A-B'!O236,'Speed Bin A-B'!O340,'Speed Bin A-B'!O444,'Speed Bin A-B'!O548,'Speed Bin A-B'!O652,'Speed Bin A-B'!O756,'Speed Bin A-B'!O860,'Speed Bin A-B'!O964,'Speed Bin A-B'!O1068,'Speed Bin A-B'!O1172,'Speed Bin A-B'!O1276,'Speed Bin A-B'!O1380,'Speed Bin A-B'!O1484,'Speed Bin A-B'!O1588,'Speed Bin A-B'!O1692,'Speed Bin A-B'!O1796,'Speed Bin A-B'!O1900,'Speed Bin A-B'!O2004,'Speed Bin A-B'!O2108)</f>
        <v>0</v>
      </c>
      <c r="P125" s="269">
        <f>SUM('Speed Bin A-B'!P28,'Speed Bin A-B'!P132,'Speed Bin A-B'!P236,'Speed Bin A-B'!P340,'Speed Bin A-B'!P444,'Speed Bin A-B'!P548,'Speed Bin A-B'!P652,'Speed Bin A-B'!P756,'Speed Bin A-B'!P860,'Speed Bin A-B'!P964,'Speed Bin A-B'!P1068,'Speed Bin A-B'!P1172,'Speed Bin A-B'!P1276,'Speed Bin A-B'!P1380,'Speed Bin A-B'!P1484,'Speed Bin A-B'!P1588,'Speed Bin A-B'!P1692,'Speed Bin A-B'!P1796,'Speed Bin A-B'!P1900,'Speed Bin A-B'!P2004,'Speed Bin A-B'!P2108)</f>
        <v>0</v>
      </c>
      <c r="Q125" s="269">
        <f>SUM('Speed Bin A-B'!Q28,'Speed Bin A-B'!Q132,'Speed Bin A-B'!Q236,'Speed Bin A-B'!Q340,'Speed Bin A-B'!Q444,'Speed Bin A-B'!Q548,'Speed Bin A-B'!Q652,'Speed Bin A-B'!Q756,'Speed Bin A-B'!Q860,'Speed Bin A-B'!Q964,'Speed Bin A-B'!Q1068,'Speed Bin A-B'!Q1172,'Speed Bin A-B'!Q1276,'Speed Bin A-B'!Q1380,'Speed Bin A-B'!Q1484,'Speed Bin A-B'!Q1588,'Speed Bin A-B'!Q1692,'Speed Bin A-B'!Q1796,'Speed Bin A-B'!Q1900,'Speed Bin A-B'!Q2004,'Speed Bin A-B'!Q2108)</f>
        <v>0</v>
      </c>
      <c r="R125" s="269">
        <f>SUM('Speed Bin A-B'!R28,'Speed Bin A-B'!R132,'Speed Bin A-B'!R236,'Speed Bin A-B'!R340,'Speed Bin A-B'!R444,'Speed Bin A-B'!R548,'Speed Bin A-B'!R652,'Speed Bin A-B'!R756,'Speed Bin A-B'!R860,'Speed Bin A-B'!R964,'Speed Bin A-B'!R1068,'Speed Bin A-B'!R1172,'Speed Bin A-B'!R1276,'Speed Bin A-B'!R1380,'Speed Bin A-B'!R1484,'Speed Bin A-B'!R1588,'Speed Bin A-B'!R1692,'Speed Bin A-B'!R1796,'Speed Bin A-B'!R1900,'Speed Bin A-B'!R2004,'Speed Bin A-B'!R2108)</f>
        <v>0</v>
      </c>
      <c r="S125" s="269">
        <f>SUM('Speed Bin A-B'!S28,'Speed Bin A-B'!S132,'Speed Bin A-B'!S236,'Speed Bin A-B'!S340,'Speed Bin A-B'!S444,'Speed Bin A-B'!S548,'Speed Bin A-B'!S652,'Speed Bin A-B'!S756,'Speed Bin A-B'!S860,'Speed Bin A-B'!S964,'Speed Bin A-B'!S1068,'Speed Bin A-B'!S1172,'Speed Bin A-B'!S1276,'Speed Bin A-B'!S1380,'Speed Bin A-B'!S1484,'Speed Bin A-B'!S1588,'Speed Bin A-B'!S1692,'Speed Bin A-B'!S1796,'Speed Bin A-B'!S1900,'Speed Bin A-B'!S2004,'Speed Bin A-B'!S2108)</f>
        <v>0</v>
      </c>
      <c r="T125" s="269">
        <f>SUM('Speed Bin A-B'!T28,'Speed Bin A-B'!T132,'Speed Bin A-B'!T236,'Speed Bin A-B'!T340,'Speed Bin A-B'!T444,'Speed Bin A-B'!T548,'Speed Bin A-B'!T652,'Speed Bin A-B'!T756,'Speed Bin A-B'!T860,'Speed Bin A-B'!T964,'Speed Bin A-B'!T1068,'Speed Bin A-B'!T1172,'Speed Bin A-B'!T1276,'Speed Bin A-B'!T1380,'Speed Bin A-B'!T1484,'Speed Bin A-B'!T1588,'Speed Bin A-B'!T1692,'Speed Bin A-B'!T1796,'Speed Bin A-B'!T1900,'Speed Bin A-B'!T2004,'Speed Bin A-B'!T2108)</f>
        <v>0</v>
      </c>
      <c r="U125" s="269">
        <f>SUM('Speed Bin A-B'!U28,'Speed Bin A-B'!U132,'Speed Bin A-B'!U236,'Speed Bin A-B'!U340,'Speed Bin A-B'!U444,'Speed Bin A-B'!U548,'Speed Bin A-B'!U652,'Speed Bin A-B'!U756,'Speed Bin A-B'!U860,'Speed Bin A-B'!U964,'Speed Bin A-B'!U1068,'Speed Bin A-B'!U1172,'Speed Bin A-B'!U1276,'Speed Bin A-B'!U1380,'Speed Bin A-B'!U1484,'Speed Bin A-B'!U1588,'Speed Bin A-B'!U1692,'Speed Bin A-B'!U1796,'Speed Bin A-B'!U1900,'Speed Bin A-B'!U2004,'Speed Bin A-B'!U2108)</f>
        <v>0</v>
      </c>
      <c r="V125" s="270" t="str">
        <f>IFERROR(AVERAGE('Speed Bin A-B'!V28,'Speed Bin A-B'!V132,'Speed Bin A-B'!V236,'Speed Bin A-B'!V340,'Speed Bin A-B'!V444,'Speed Bin A-B'!V548,'Speed Bin A-B'!V652,'Speed Bin A-B'!V756,'Speed Bin A-B'!V860,'Speed Bin A-B'!V964,'Speed Bin A-B'!V1068,'Speed Bin A-B'!V1172,'Speed Bin A-B'!V1276,'Speed Bin A-B'!V1380,'Speed Bin A-B'!V1484,'Speed Bin A-B'!V1588,'Speed Bin A-B'!V1692,'Speed Bin A-B'!V1796,'Speed Bin A-B'!V1900,'Speed Bin A-B'!V2004,'Speed Bin A-B'!V2108),"-")</f>
        <v>-</v>
      </c>
      <c r="W125" s="270" t="str">
        <f>IFERROR(AVERAGE('Speed Bin A-B'!W28,'Speed Bin A-B'!W132,'Speed Bin A-B'!W236,'Speed Bin A-B'!W340,'Speed Bin A-B'!W444,'Speed Bin A-B'!W548,'Speed Bin A-B'!W652,'Speed Bin A-B'!W756,'Speed Bin A-B'!W860,'Speed Bin A-B'!W964,'Speed Bin A-B'!W1068,'Speed Bin A-B'!W1172,'Speed Bin A-B'!W1276,'Speed Bin A-B'!W1380,'Speed Bin A-B'!W1484,'Speed Bin A-B'!W1588,'Speed Bin A-B'!W1692,'Speed Bin A-B'!W1796,'Speed Bin A-B'!W1900,'Speed Bin A-B'!W2004,'Speed Bin A-B'!W2108),"-")</f>
        <v>-</v>
      </c>
      <c r="X125" s="263"/>
      <c r="Y125" s="263"/>
      <c r="Z125" s="268">
        <v>0.70833333333333304</v>
      </c>
      <c r="AA125" s="271">
        <f t="shared" ref="AA125" si="66">SUM(C176:C179)</f>
        <v>5</v>
      </c>
      <c r="AB125" s="271">
        <f t="shared" ref="AB125:AR125" si="67">SUM(D176:D179)</f>
        <v>26</v>
      </c>
      <c r="AC125" s="271">
        <f t="shared" si="67"/>
        <v>75</v>
      </c>
      <c r="AD125" s="271">
        <f t="shared" si="67"/>
        <v>242</v>
      </c>
      <c r="AE125" s="271">
        <f t="shared" si="67"/>
        <v>285</v>
      </c>
      <c r="AF125" s="271">
        <f t="shared" si="67"/>
        <v>47</v>
      </c>
      <c r="AG125" s="271">
        <f t="shared" si="67"/>
        <v>5</v>
      </c>
      <c r="AH125" s="271">
        <f t="shared" si="67"/>
        <v>0</v>
      </c>
      <c r="AI125" s="271">
        <f t="shared" si="67"/>
        <v>0</v>
      </c>
      <c r="AJ125" s="271">
        <f t="shared" si="67"/>
        <v>0</v>
      </c>
      <c r="AK125" s="271">
        <f t="shared" si="67"/>
        <v>0</v>
      </c>
      <c r="AL125" s="271">
        <f t="shared" si="67"/>
        <v>0</v>
      </c>
      <c r="AM125" s="271">
        <f t="shared" si="67"/>
        <v>0</v>
      </c>
      <c r="AN125" s="271">
        <f t="shared" si="67"/>
        <v>0</v>
      </c>
      <c r="AO125" s="271">
        <f t="shared" si="67"/>
        <v>0</v>
      </c>
      <c r="AP125" s="271">
        <f t="shared" si="67"/>
        <v>0</v>
      </c>
      <c r="AQ125" s="271">
        <f t="shared" si="67"/>
        <v>0</v>
      </c>
      <c r="AR125" s="271">
        <f t="shared" si="67"/>
        <v>0</v>
      </c>
      <c r="AS125" s="271">
        <f>SUM(U176:U179)</f>
        <v>0</v>
      </c>
      <c r="AT125" s="270">
        <f>IFERROR(AVERAGE(V176:V179),"-")</f>
        <v>24.277083333333334</v>
      </c>
      <c r="AU125" s="270">
        <f>IFERROR(AVERAGE(W176:W179),"-")</f>
        <v>28.854464285714286</v>
      </c>
    </row>
    <row r="126" spans="1:47" x14ac:dyDescent="0.2">
      <c r="A126" s="268">
        <v>0.1875</v>
      </c>
      <c r="B126" s="269">
        <f>SUM('Speed Bin A-B'!B29,'Speed Bin A-B'!B133,'Speed Bin A-B'!B237,'Speed Bin A-B'!B341,'Speed Bin A-B'!B445,'Speed Bin A-B'!B549,'Speed Bin A-B'!B653,'Speed Bin A-B'!B757,'Speed Bin A-B'!B861,'Speed Bin A-B'!B965,'Speed Bin A-B'!B1069,'Speed Bin A-B'!B1173,'Speed Bin A-B'!B1277,'Speed Bin A-B'!B1381,'Speed Bin A-B'!B1485,'Speed Bin A-B'!B1589,'Speed Bin A-B'!B1693,'Speed Bin A-B'!B1797,'Speed Bin A-B'!B1901,'Speed Bin A-B'!B2005,'Speed Bin A-B'!B2109)</f>
        <v>2</v>
      </c>
      <c r="C126" s="269">
        <f>SUM('Speed Bin A-B'!C29,'Speed Bin A-B'!C133,'Speed Bin A-B'!C237,'Speed Bin A-B'!C341,'Speed Bin A-B'!C445,'Speed Bin A-B'!C549,'Speed Bin A-B'!C653,'Speed Bin A-B'!C757,'Speed Bin A-B'!C861,'Speed Bin A-B'!C965,'Speed Bin A-B'!C1069,'Speed Bin A-B'!C1173,'Speed Bin A-B'!C1277,'Speed Bin A-B'!C1381,'Speed Bin A-B'!C1485,'Speed Bin A-B'!C1589,'Speed Bin A-B'!C1693,'Speed Bin A-B'!C1797,'Speed Bin A-B'!C1901,'Speed Bin A-B'!C2005,'Speed Bin A-B'!C2109)</f>
        <v>0</v>
      </c>
      <c r="D126" s="269">
        <f>SUM('Speed Bin A-B'!D29,'Speed Bin A-B'!D133,'Speed Bin A-B'!D237,'Speed Bin A-B'!D341,'Speed Bin A-B'!D445,'Speed Bin A-B'!D549,'Speed Bin A-B'!D653,'Speed Bin A-B'!D757,'Speed Bin A-B'!D861,'Speed Bin A-B'!D965,'Speed Bin A-B'!D1069,'Speed Bin A-B'!D1173,'Speed Bin A-B'!D1277,'Speed Bin A-B'!D1381,'Speed Bin A-B'!D1485,'Speed Bin A-B'!D1589,'Speed Bin A-B'!D1693,'Speed Bin A-B'!D1797,'Speed Bin A-B'!D1901,'Speed Bin A-B'!D2005,'Speed Bin A-B'!D2109)</f>
        <v>0</v>
      </c>
      <c r="E126" s="269">
        <f>SUM('Speed Bin A-B'!E29,'Speed Bin A-B'!E133,'Speed Bin A-B'!E237,'Speed Bin A-B'!E341,'Speed Bin A-B'!E445,'Speed Bin A-B'!E549,'Speed Bin A-B'!E653,'Speed Bin A-B'!E757,'Speed Bin A-B'!E861,'Speed Bin A-B'!E965,'Speed Bin A-B'!E1069,'Speed Bin A-B'!E1173,'Speed Bin A-B'!E1277,'Speed Bin A-B'!E1381,'Speed Bin A-B'!E1485,'Speed Bin A-B'!E1589,'Speed Bin A-B'!E1693,'Speed Bin A-B'!E1797,'Speed Bin A-B'!E1901,'Speed Bin A-B'!E2005,'Speed Bin A-B'!E2109)</f>
        <v>1</v>
      </c>
      <c r="F126" s="269">
        <f>SUM('Speed Bin A-B'!F29,'Speed Bin A-B'!F133,'Speed Bin A-B'!F237,'Speed Bin A-B'!F341,'Speed Bin A-B'!F445,'Speed Bin A-B'!F549,'Speed Bin A-B'!F653,'Speed Bin A-B'!F757,'Speed Bin A-B'!F861,'Speed Bin A-B'!F965,'Speed Bin A-B'!F1069,'Speed Bin A-B'!F1173,'Speed Bin A-B'!F1277,'Speed Bin A-B'!F1381,'Speed Bin A-B'!F1485,'Speed Bin A-B'!F1589,'Speed Bin A-B'!F1693,'Speed Bin A-B'!F1797,'Speed Bin A-B'!F1901,'Speed Bin A-B'!F2005,'Speed Bin A-B'!F2109)</f>
        <v>0</v>
      </c>
      <c r="G126" s="269">
        <f>SUM('Speed Bin A-B'!G29,'Speed Bin A-B'!G133,'Speed Bin A-B'!G237,'Speed Bin A-B'!G341,'Speed Bin A-B'!G445,'Speed Bin A-B'!G549,'Speed Bin A-B'!G653,'Speed Bin A-B'!G757,'Speed Bin A-B'!G861,'Speed Bin A-B'!G965,'Speed Bin A-B'!G1069,'Speed Bin A-B'!G1173,'Speed Bin A-B'!G1277,'Speed Bin A-B'!G1381,'Speed Bin A-B'!G1485,'Speed Bin A-B'!G1589,'Speed Bin A-B'!G1693,'Speed Bin A-B'!G1797,'Speed Bin A-B'!G1901,'Speed Bin A-B'!G2005,'Speed Bin A-B'!G2109)</f>
        <v>1</v>
      </c>
      <c r="H126" s="269">
        <f>SUM('Speed Bin A-B'!H29,'Speed Bin A-B'!H133,'Speed Bin A-B'!H237,'Speed Bin A-B'!H341,'Speed Bin A-B'!H445,'Speed Bin A-B'!H549,'Speed Bin A-B'!H653,'Speed Bin A-B'!H757,'Speed Bin A-B'!H861,'Speed Bin A-B'!H965,'Speed Bin A-B'!H1069,'Speed Bin A-B'!H1173,'Speed Bin A-B'!H1277,'Speed Bin A-B'!H1381,'Speed Bin A-B'!H1485,'Speed Bin A-B'!H1589,'Speed Bin A-B'!H1693,'Speed Bin A-B'!H1797,'Speed Bin A-B'!H1901,'Speed Bin A-B'!H2005,'Speed Bin A-B'!H2109)</f>
        <v>0</v>
      </c>
      <c r="I126" s="269">
        <f>SUM('Speed Bin A-B'!I29,'Speed Bin A-B'!I133,'Speed Bin A-B'!I237,'Speed Bin A-B'!I341,'Speed Bin A-B'!I445,'Speed Bin A-B'!I549,'Speed Bin A-B'!I653,'Speed Bin A-B'!I757,'Speed Bin A-B'!I861,'Speed Bin A-B'!I965,'Speed Bin A-B'!I1069,'Speed Bin A-B'!I1173,'Speed Bin A-B'!I1277,'Speed Bin A-B'!I1381,'Speed Bin A-B'!I1485,'Speed Bin A-B'!I1589,'Speed Bin A-B'!I1693,'Speed Bin A-B'!I1797,'Speed Bin A-B'!I1901,'Speed Bin A-B'!I2005,'Speed Bin A-B'!I2109)</f>
        <v>0</v>
      </c>
      <c r="J126" s="269">
        <f>SUM('Speed Bin A-B'!J29,'Speed Bin A-B'!J133,'Speed Bin A-B'!J237,'Speed Bin A-B'!J341,'Speed Bin A-B'!J445,'Speed Bin A-B'!J549,'Speed Bin A-B'!J653,'Speed Bin A-B'!J757,'Speed Bin A-B'!J861,'Speed Bin A-B'!J965,'Speed Bin A-B'!J1069,'Speed Bin A-B'!J1173,'Speed Bin A-B'!J1277,'Speed Bin A-B'!J1381,'Speed Bin A-B'!J1485,'Speed Bin A-B'!J1589,'Speed Bin A-B'!J1693,'Speed Bin A-B'!J1797,'Speed Bin A-B'!J1901,'Speed Bin A-B'!J2005,'Speed Bin A-B'!J2109)</f>
        <v>0</v>
      </c>
      <c r="K126" s="269">
        <f>SUM('Speed Bin A-B'!K29,'Speed Bin A-B'!K133,'Speed Bin A-B'!K237,'Speed Bin A-B'!K341,'Speed Bin A-B'!K445,'Speed Bin A-B'!K549,'Speed Bin A-B'!K653,'Speed Bin A-B'!K757,'Speed Bin A-B'!K861,'Speed Bin A-B'!K965,'Speed Bin A-B'!K1069,'Speed Bin A-B'!K1173,'Speed Bin A-B'!K1277,'Speed Bin A-B'!K1381,'Speed Bin A-B'!K1485,'Speed Bin A-B'!K1589,'Speed Bin A-B'!K1693,'Speed Bin A-B'!K1797,'Speed Bin A-B'!K1901,'Speed Bin A-B'!K2005,'Speed Bin A-B'!K2109)</f>
        <v>0</v>
      </c>
      <c r="L126" s="269">
        <f>SUM('Speed Bin A-B'!L29,'Speed Bin A-B'!L133,'Speed Bin A-B'!L237,'Speed Bin A-B'!L341,'Speed Bin A-B'!L445,'Speed Bin A-B'!L549,'Speed Bin A-B'!L653,'Speed Bin A-B'!L757,'Speed Bin A-B'!L861,'Speed Bin A-B'!L965,'Speed Bin A-B'!L1069,'Speed Bin A-B'!L1173,'Speed Bin A-B'!L1277,'Speed Bin A-B'!L1381,'Speed Bin A-B'!L1485,'Speed Bin A-B'!L1589,'Speed Bin A-B'!L1693,'Speed Bin A-B'!L1797,'Speed Bin A-B'!L1901,'Speed Bin A-B'!L2005,'Speed Bin A-B'!L2109)</f>
        <v>0</v>
      </c>
      <c r="M126" s="269">
        <f>SUM('Speed Bin A-B'!M29,'Speed Bin A-B'!M133,'Speed Bin A-B'!M237,'Speed Bin A-B'!M341,'Speed Bin A-B'!M445,'Speed Bin A-B'!M549,'Speed Bin A-B'!M653,'Speed Bin A-B'!M757,'Speed Bin A-B'!M861,'Speed Bin A-B'!M965,'Speed Bin A-B'!M1069,'Speed Bin A-B'!M1173,'Speed Bin A-B'!M1277,'Speed Bin A-B'!M1381,'Speed Bin A-B'!M1485,'Speed Bin A-B'!M1589,'Speed Bin A-B'!M1693,'Speed Bin A-B'!M1797,'Speed Bin A-B'!M1901,'Speed Bin A-B'!M2005,'Speed Bin A-B'!M2109)</f>
        <v>0</v>
      </c>
      <c r="N126" s="269">
        <f>SUM('Speed Bin A-B'!N29,'Speed Bin A-B'!N133,'Speed Bin A-B'!N237,'Speed Bin A-B'!N341,'Speed Bin A-B'!N445,'Speed Bin A-B'!N549,'Speed Bin A-B'!N653,'Speed Bin A-B'!N757,'Speed Bin A-B'!N861,'Speed Bin A-B'!N965,'Speed Bin A-B'!N1069,'Speed Bin A-B'!N1173,'Speed Bin A-B'!N1277,'Speed Bin A-B'!N1381,'Speed Bin A-B'!N1485,'Speed Bin A-B'!N1589,'Speed Bin A-B'!N1693,'Speed Bin A-B'!N1797,'Speed Bin A-B'!N1901,'Speed Bin A-B'!N2005,'Speed Bin A-B'!N2109)</f>
        <v>0</v>
      </c>
      <c r="O126" s="269">
        <f>SUM('Speed Bin A-B'!O29,'Speed Bin A-B'!O133,'Speed Bin A-B'!O237,'Speed Bin A-B'!O341,'Speed Bin A-B'!O445,'Speed Bin A-B'!O549,'Speed Bin A-B'!O653,'Speed Bin A-B'!O757,'Speed Bin A-B'!O861,'Speed Bin A-B'!O965,'Speed Bin A-B'!O1069,'Speed Bin A-B'!O1173,'Speed Bin A-B'!O1277,'Speed Bin A-B'!O1381,'Speed Bin A-B'!O1485,'Speed Bin A-B'!O1589,'Speed Bin A-B'!O1693,'Speed Bin A-B'!O1797,'Speed Bin A-B'!O1901,'Speed Bin A-B'!O2005,'Speed Bin A-B'!O2109)</f>
        <v>0</v>
      </c>
      <c r="P126" s="269">
        <f>SUM('Speed Bin A-B'!P29,'Speed Bin A-B'!P133,'Speed Bin A-B'!P237,'Speed Bin A-B'!P341,'Speed Bin A-B'!P445,'Speed Bin A-B'!P549,'Speed Bin A-B'!P653,'Speed Bin A-B'!P757,'Speed Bin A-B'!P861,'Speed Bin A-B'!P965,'Speed Bin A-B'!P1069,'Speed Bin A-B'!P1173,'Speed Bin A-B'!P1277,'Speed Bin A-B'!P1381,'Speed Bin A-B'!P1485,'Speed Bin A-B'!P1589,'Speed Bin A-B'!P1693,'Speed Bin A-B'!P1797,'Speed Bin A-B'!P1901,'Speed Bin A-B'!P2005,'Speed Bin A-B'!P2109)</f>
        <v>0</v>
      </c>
      <c r="Q126" s="269">
        <f>SUM('Speed Bin A-B'!Q29,'Speed Bin A-B'!Q133,'Speed Bin A-B'!Q237,'Speed Bin A-B'!Q341,'Speed Bin A-B'!Q445,'Speed Bin A-B'!Q549,'Speed Bin A-B'!Q653,'Speed Bin A-B'!Q757,'Speed Bin A-B'!Q861,'Speed Bin A-B'!Q965,'Speed Bin A-B'!Q1069,'Speed Bin A-B'!Q1173,'Speed Bin A-B'!Q1277,'Speed Bin A-B'!Q1381,'Speed Bin A-B'!Q1485,'Speed Bin A-B'!Q1589,'Speed Bin A-B'!Q1693,'Speed Bin A-B'!Q1797,'Speed Bin A-B'!Q1901,'Speed Bin A-B'!Q2005,'Speed Bin A-B'!Q2109)</f>
        <v>0</v>
      </c>
      <c r="R126" s="269">
        <f>SUM('Speed Bin A-B'!R29,'Speed Bin A-B'!R133,'Speed Bin A-B'!R237,'Speed Bin A-B'!R341,'Speed Bin A-B'!R445,'Speed Bin A-B'!R549,'Speed Bin A-B'!R653,'Speed Bin A-B'!R757,'Speed Bin A-B'!R861,'Speed Bin A-B'!R965,'Speed Bin A-B'!R1069,'Speed Bin A-B'!R1173,'Speed Bin A-B'!R1277,'Speed Bin A-B'!R1381,'Speed Bin A-B'!R1485,'Speed Bin A-B'!R1589,'Speed Bin A-B'!R1693,'Speed Bin A-B'!R1797,'Speed Bin A-B'!R1901,'Speed Bin A-B'!R2005,'Speed Bin A-B'!R2109)</f>
        <v>0</v>
      </c>
      <c r="S126" s="269">
        <f>SUM('Speed Bin A-B'!S29,'Speed Bin A-B'!S133,'Speed Bin A-B'!S237,'Speed Bin A-B'!S341,'Speed Bin A-B'!S445,'Speed Bin A-B'!S549,'Speed Bin A-B'!S653,'Speed Bin A-B'!S757,'Speed Bin A-B'!S861,'Speed Bin A-B'!S965,'Speed Bin A-B'!S1069,'Speed Bin A-B'!S1173,'Speed Bin A-B'!S1277,'Speed Bin A-B'!S1381,'Speed Bin A-B'!S1485,'Speed Bin A-B'!S1589,'Speed Bin A-B'!S1693,'Speed Bin A-B'!S1797,'Speed Bin A-B'!S1901,'Speed Bin A-B'!S2005,'Speed Bin A-B'!S2109)</f>
        <v>0</v>
      </c>
      <c r="T126" s="269">
        <f>SUM('Speed Bin A-B'!T29,'Speed Bin A-B'!T133,'Speed Bin A-B'!T237,'Speed Bin A-B'!T341,'Speed Bin A-B'!T445,'Speed Bin A-B'!T549,'Speed Bin A-B'!T653,'Speed Bin A-B'!T757,'Speed Bin A-B'!T861,'Speed Bin A-B'!T965,'Speed Bin A-B'!T1069,'Speed Bin A-B'!T1173,'Speed Bin A-B'!T1277,'Speed Bin A-B'!T1381,'Speed Bin A-B'!T1485,'Speed Bin A-B'!T1589,'Speed Bin A-B'!T1693,'Speed Bin A-B'!T1797,'Speed Bin A-B'!T1901,'Speed Bin A-B'!T2005,'Speed Bin A-B'!T2109)</f>
        <v>0</v>
      </c>
      <c r="U126" s="269">
        <f>SUM('Speed Bin A-B'!U29,'Speed Bin A-B'!U133,'Speed Bin A-B'!U237,'Speed Bin A-B'!U341,'Speed Bin A-B'!U445,'Speed Bin A-B'!U549,'Speed Bin A-B'!U653,'Speed Bin A-B'!U757,'Speed Bin A-B'!U861,'Speed Bin A-B'!U965,'Speed Bin A-B'!U1069,'Speed Bin A-B'!U1173,'Speed Bin A-B'!U1277,'Speed Bin A-B'!U1381,'Speed Bin A-B'!U1485,'Speed Bin A-B'!U1589,'Speed Bin A-B'!U1693,'Speed Bin A-B'!U1797,'Speed Bin A-B'!U1901,'Speed Bin A-B'!U2005,'Speed Bin A-B'!U2109)</f>
        <v>0</v>
      </c>
      <c r="V126" s="270">
        <f>IFERROR(AVERAGE('Speed Bin A-B'!V29,'Speed Bin A-B'!V133,'Speed Bin A-B'!V237,'Speed Bin A-B'!V341,'Speed Bin A-B'!V445,'Speed Bin A-B'!V549,'Speed Bin A-B'!V653,'Speed Bin A-B'!V757,'Speed Bin A-B'!V861,'Speed Bin A-B'!V965,'Speed Bin A-B'!V1069,'Speed Bin A-B'!V1173,'Speed Bin A-B'!V1277,'Speed Bin A-B'!V1381,'Speed Bin A-B'!V1485,'Speed Bin A-B'!V1589,'Speed Bin A-B'!V1693,'Speed Bin A-B'!V1797,'Speed Bin A-B'!V1901,'Speed Bin A-B'!V2005,'Speed Bin A-B'!V2109),"-")</f>
        <v>23.6</v>
      </c>
      <c r="W126" s="270" t="str">
        <f>IFERROR(AVERAGE('Speed Bin A-B'!W29,'Speed Bin A-B'!W133,'Speed Bin A-B'!W237,'Speed Bin A-B'!W341,'Speed Bin A-B'!W445,'Speed Bin A-B'!W549,'Speed Bin A-B'!W653,'Speed Bin A-B'!W757,'Speed Bin A-B'!W861,'Speed Bin A-B'!W965,'Speed Bin A-B'!W1069,'Speed Bin A-B'!W1173,'Speed Bin A-B'!W1277,'Speed Bin A-B'!W1381,'Speed Bin A-B'!W1485,'Speed Bin A-B'!W1589,'Speed Bin A-B'!W1693,'Speed Bin A-B'!W1797,'Speed Bin A-B'!W1901,'Speed Bin A-B'!W2005,'Speed Bin A-B'!W2109),"-")</f>
        <v>-</v>
      </c>
      <c r="X126" s="263"/>
      <c r="Y126" s="263"/>
      <c r="Z126" s="268">
        <v>0.75</v>
      </c>
      <c r="AA126" s="271">
        <f t="shared" ref="AA126" si="68">SUM(C180:C183)</f>
        <v>2</v>
      </c>
      <c r="AB126" s="271">
        <f t="shared" ref="AB126:AR126" si="69">SUM(D180:D183)</f>
        <v>10</v>
      </c>
      <c r="AC126" s="271">
        <f t="shared" si="69"/>
        <v>25</v>
      </c>
      <c r="AD126" s="271">
        <f t="shared" si="69"/>
        <v>156</v>
      </c>
      <c r="AE126" s="271">
        <f t="shared" si="69"/>
        <v>162</v>
      </c>
      <c r="AF126" s="271">
        <f t="shared" si="69"/>
        <v>49</v>
      </c>
      <c r="AG126" s="271">
        <f t="shared" si="69"/>
        <v>1</v>
      </c>
      <c r="AH126" s="271">
        <f t="shared" si="69"/>
        <v>0</v>
      </c>
      <c r="AI126" s="271">
        <f t="shared" si="69"/>
        <v>0</v>
      </c>
      <c r="AJ126" s="271">
        <f t="shared" si="69"/>
        <v>0</v>
      </c>
      <c r="AK126" s="271">
        <f t="shared" si="69"/>
        <v>0</v>
      </c>
      <c r="AL126" s="271">
        <f t="shared" si="69"/>
        <v>0</v>
      </c>
      <c r="AM126" s="271">
        <f t="shared" si="69"/>
        <v>0</v>
      </c>
      <c r="AN126" s="271">
        <f t="shared" si="69"/>
        <v>0</v>
      </c>
      <c r="AO126" s="271">
        <f t="shared" si="69"/>
        <v>0</v>
      </c>
      <c r="AP126" s="271">
        <f t="shared" si="69"/>
        <v>0</v>
      </c>
      <c r="AQ126" s="271">
        <f t="shared" si="69"/>
        <v>0</v>
      </c>
      <c r="AR126" s="271">
        <f t="shared" si="69"/>
        <v>0</v>
      </c>
      <c r="AS126" s="271">
        <f>SUM(U180:U183)</f>
        <v>0</v>
      </c>
      <c r="AT126" s="270">
        <f>IFERROR(AVERAGE(V180:V183),"-")</f>
        <v>25.366666666666667</v>
      </c>
      <c r="AU126" s="270">
        <f>IFERROR(AVERAGE(W180:W183),"-")</f>
        <v>29.408333333333335</v>
      </c>
    </row>
    <row r="127" spans="1:47" x14ac:dyDescent="0.2">
      <c r="A127" s="268">
        <v>0.19791666666666699</v>
      </c>
      <c r="B127" s="269">
        <f>SUM('Speed Bin A-B'!B30,'Speed Bin A-B'!B134,'Speed Bin A-B'!B238,'Speed Bin A-B'!B342,'Speed Bin A-B'!B446,'Speed Bin A-B'!B550,'Speed Bin A-B'!B654,'Speed Bin A-B'!B758,'Speed Bin A-B'!B862,'Speed Bin A-B'!B966,'Speed Bin A-B'!B1070,'Speed Bin A-B'!B1174,'Speed Bin A-B'!B1278,'Speed Bin A-B'!B1382,'Speed Bin A-B'!B1486,'Speed Bin A-B'!B1590,'Speed Bin A-B'!B1694,'Speed Bin A-B'!B1798,'Speed Bin A-B'!B1902,'Speed Bin A-B'!B2006,'Speed Bin A-B'!B2110)</f>
        <v>0</v>
      </c>
      <c r="C127" s="269">
        <f>SUM('Speed Bin A-B'!C30,'Speed Bin A-B'!C134,'Speed Bin A-B'!C238,'Speed Bin A-B'!C342,'Speed Bin A-B'!C446,'Speed Bin A-B'!C550,'Speed Bin A-B'!C654,'Speed Bin A-B'!C758,'Speed Bin A-B'!C862,'Speed Bin A-B'!C966,'Speed Bin A-B'!C1070,'Speed Bin A-B'!C1174,'Speed Bin A-B'!C1278,'Speed Bin A-B'!C1382,'Speed Bin A-B'!C1486,'Speed Bin A-B'!C1590,'Speed Bin A-B'!C1694,'Speed Bin A-B'!C1798,'Speed Bin A-B'!C1902,'Speed Bin A-B'!C2006,'Speed Bin A-B'!C2110)</f>
        <v>0</v>
      </c>
      <c r="D127" s="269">
        <f>SUM('Speed Bin A-B'!D30,'Speed Bin A-B'!D134,'Speed Bin A-B'!D238,'Speed Bin A-B'!D342,'Speed Bin A-B'!D446,'Speed Bin A-B'!D550,'Speed Bin A-B'!D654,'Speed Bin A-B'!D758,'Speed Bin A-B'!D862,'Speed Bin A-B'!D966,'Speed Bin A-B'!D1070,'Speed Bin A-B'!D1174,'Speed Bin A-B'!D1278,'Speed Bin A-B'!D1382,'Speed Bin A-B'!D1486,'Speed Bin A-B'!D1590,'Speed Bin A-B'!D1694,'Speed Bin A-B'!D1798,'Speed Bin A-B'!D1902,'Speed Bin A-B'!D2006,'Speed Bin A-B'!D2110)</f>
        <v>0</v>
      </c>
      <c r="E127" s="269">
        <f>SUM('Speed Bin A-B'!E30,'Speed Bin A-B'!E134,'Speed Bin A-B'!E238,'Speed Bin A-B'!E342,'Speed Bin A-B'!E446,'Speed Bin A-B'!E550,'Speed Bin A-B'!E654,'Speed Bin A-B'!E758,'Speed Bin A-B'!E862,'Speed Bin A-B'!E966,'Speed Bin A-B'!E1070,'Speed Bin A-B'!E1174,'Speed Bin A-B'!E1278,'Speed Bin A-B'!E1382,'Speed Bin A-B'!E1486,'Speed Bin A-B'!E1590,'Speed Bin A-B'!E1694,'Speed Bin A-B'!E1798,'Speed Bin A-B'!E1902,'Speed Bin A-B'!E2006,'Speed Bin A-B'!E2110)</f>
        <v>0</v>
      </c>
      <c r="F127" s="269">
        <f>SUM('Speed Bin A-B'!F30,'Speed Bin A-B'!F134,'Speed Bin A-B'!F238,'Speed Bin A-B'!F342,'Speed Bin A-B'!F446,'Speed Bin A-B'!F550,'Speed Bin A-B'!F654,'Speed Bin A-B'!F758,'Speed Bin A-B'!F862,'Speed Bin A-B'!F966,'Speed Bin A-B'!F1070,'Speed Bin A-B'!F1174,'Speed Bin A-B'!F1278,'Speed Bin A-B'!F1382,'Speed Bin A-B'!F1486,'Speed Bin A-B'!F1590,'Speed Bin A-B'!F1694,'Speed Bin A-B'!F1798,'Speed Bin A-B'!F1902,'Speed Bin A-B'!F2006,'Speed Bin A-B'!F2110)</f>
        <v>0</v>
      </c>
      <c r="G127" s="269">
        <f>SUM('Speed Bin A-B'!G30,'Speed Bin A-B'!G134,'Speed Bin A-B'!G238,'Speed Bin A-B'!G342,'Speed Bin A-B'!G446,'Speed Bin A-B'!G550,'Speed Bin A-B'!G654,'Speed Bin A-B'!G758,'Speed Bin A-B'!G862,'Speed Bin A-B'!G966,'Speed Bin A-B'!G1070,'Speed Bin A-B'!G1174,'Speed Bin A-B'!G1278,'Speed Bin A-B'!G1382,'Speed Bin A-B'!G1486,'Speed Bin A-B'!G1590,'Speed Bin A-B'!G1694,'Speed Bin A-B'!G1798,'Speed Bin A-B'!G1902,'Speed Bin A-B'!G2006,'Speed Bin A-B'!G2110)</f>
        <v>0</v>
      </c>
      <c r="H127" s="269">
        <f>SUM('Speed Bin A-B'!H30,'Speed Bin A-B'!H134,'Speed Bin A-B'!H238,'Speed Bin A-B'!H342,'Speed Bin A-B'!H446,'Speed Bin A-B'!H550,'Speed Bin A-B'!H654,'Speed Bin A-B'!H758,'Speed Bin A-B'!H862,'Speed Bin A-B'!H966,'Speed Bin A-B'!H1070,'Speed Bin A-B'!H1174,'Speed Bin A-B'!H1278,'Speed Bin A-B'!H1382,'Speed Bin A-B'!H1486,'Speed Bin A-B'!H1590,'Speed Bin A-B'!H1694,'Speed Bin A-B'!H1798,'Speed Bin A-B'!H1902,'Speed Bin A-B'!H2006,'Speed Bin A-B'!H2110)</f>
        <v>0</v>
      </c>
      <c r="I127" s="269">
        <f>SUM('Speed Bin A-B'!I30,'Speed Bin A-B'!I134,'Speed Bin A-B'!I238,'Speed Bin A-B'!I342,'Speed Bin A-B'!I446,'Speed Bin A-B'!I550,'Speed Bin A-B'!I654,'Speed Bin A-B'!I758,'Speed Bin A-B'!I862,'Speed Bin A-B'!I966,'Speed Bin A-B'!I1070,'Speed Bin A-B'!I1174,'Speed Bin A-B'!I1278,'Speed Bin A-B'!I1382,'Speed Bin A-B'!I1486,'Speed Bin A-B'!I1590,'Speed Bin A-B'!I1694,'Speed Bin A-B'!I1798,'Speed Bin A-B'!I1902,'Speed Bin A-B'!I2006,'Speed Bin A-B'!I2110)</f>
        <v>0</v>
      </c>
      <c r="J127" s="269">
        <f>SUM('Speed Bin A-B'!J30,'Speed Bin A-B'!J134,'Speed Bin A-B'!J238,'Speed Bin A-B'!J342,'Speed Bin A-B'!J446,'Speed Bin A-B'!J550,'Speed Bin A-B'!J654,'Speed Bin A-B'!J758,'Speed Bin A-B'!J862,'Speed Bin A-B'!J966,'Speed Bin A-B'!J1070,'Speed Bin A-B'!J1174,'Speed Bin A-B'!J1278,'Speed Bin A-B'!J1382,'Speed Bin A-B'!J1486,'Speed Bin A-B'!J1590,'Speed Bin A-B'!J1694,'Speed Bin A-B'!J1798,'Speed Bin A-B'!J1902,'Speed Bin A-B'!J2006,'Speed Bin A-B'!J2110)</f>
        <v>0</v>
      </c>
      <c r="K127" s="269">
        <f>SUM('Speed Bin A-B'!K30,'Speed Bin A-B'!K134,'Speed Bin A-B'!K238,'Speed Bin A-B'!K342,'Speed Bin A-B'!K446,'Speed Bin A-B'!K550,'Speed Bin A-B'!K654,'Speed Bin A-B'!K758,'Speed Bin A-B'!K862,'Speed Bin A-B'!K966,'Speed Bin A-B'!K1070,'Speed Bin A-B'!K1174,'Speed Bin A-B'!K1278,'Speed Bin A-B'!K1382,'Speed Bin A-B'!K1486,'Speed Bin A-B'!K1590,'Speed Bin A-B'!K1694,'Speed Bin A-B'!K1798,'Speed Bin A-B'!K1902,'Speed Bin A-B'!K2006,'Speed Bin A-B'!K2110)</f>
        <v>0</v>
      </c>
      <c r="L127" s="269">
        <f>SUM('Speed Bin A-B'!L30,'Speed Bin A-B'!L134,'Speed Bin A-B'!L238,'Speed Bin A-B'!L342,'Speed Bin A-B'!L446,'Speed Bin A-B'!L550,'Speed Bin A-B'!L654,'Speed Bin A-B'!L758,'Speed Bin A-B'!L862,'Speed Bin A-B'!L966,'Speed Bin A-B'!L1070,'Speed Bin A-B'!L1174,'Speed Bin A-B'!L1278,'Speed Bin A-B'!L1382,'Speed Bin A-B'!L1486,'Speed Bin A-B'!L1590,'Speed Bin A-B'!L1694,'Speed Bin A-B'!L1798,'Speed Bin A-B'!L1902,'Speed Bin A-B'!L2006,'Speed Bin A-B'!L2110)</f>
        <v>0</v>
      </c>
      <c r="M127" s="269">
        <f>SUM('Speed Bin A-B'!M30,'Speed Bin A-B'!M134,'Speed Bin A-B'!M238,'Speed Bin A-B'!M342,'Speed Bin A-B'!M446,'Speed Bin A-B'!M550,'Speed Bin A-B'!M654,'Speed Bin A-B'!M758,'Speed Bin A-B'!M862,'Speed Bin A-B'!M966,'Speed Bin A-B'!M1070,'Speed Bin A-B'!M1174,'Speed Bin A-B'!M1278,'Speed Bin A-B'!M1382,'Speed Bin A-B'!M1486,'Speed Bin A-B'!M1590,'Speed Bin A-B'!M1694,'Speed Bin A-B'!M1798,'Speed Bin A-B'!M1902,'Speed Bin A-B'!M2006,'Speed Bin A-B'!M2110)</f>
        <v>0</v>
      </c>
      <c r="N127" s="269">
        <f>SUM('Speed Bin A-B'!N30,'Speed Bin A-B'!N134,'Speed Bin A-B'!N238,'Speed Bin A-B'!N342,'Speed Bin A-B'!N446,'Speed Bin A-B'!N550,'Speed Bin A-B'!N654,'Speed Bin A-B'!N758,'Speed Bin A-B'!N862,'Speed Bin A-B'!N966,'Speed Bin A-B'!N1070,'Speed Bin A-B'!N1174,'Speed Bin A-B'!N1278,'Speed Bin A-B'!N1382,'Speed Bin A-B'!N1486,'Speed Bin A-B'!N1590,'Speed Bin A-B'!N1694,'Speed Bin A-B'!N1798,'Speed Bin A-B'!N1902,'Speed Bin A-B'!N2006,'Speed Bin A-B'!N2110)</f>
        <v>0</v>
      </c>
      <c r="O127" s="269">
        <f>SUM('Speed Bin A-B'!O30,'Speed Bin A-B'!O134,'Speed Bin A-B'!O238,'Speed Bin A-B'!O342,'Speed Bin A-B'!O446,'Speed Bin A-B'!O550,'Speed Bin A-B'!O654,'Speed Bin A-B'!O758,'Speed Bin A-B'!O862,'Speed Bin A-B'!O966,'Speed Bin A-B'!O1070,'Speed Bin A-B'!O1174,'Speed Bin A-B'!O1278,'Speed Bin A-B'!O1382,'Speed Bin A-B'!O1486,'Speed Bin A-B'!O1590,'Speed Bin A-B'!O1694,'Speed Bin A-B'!O1798,'Speed Bin A-B'!O1902,'Speed Bin A-B'!O2006,'Speed Bin A-B'!O2110)</f>
        <v>0</v>
      </c>
      <c r="P127" s="269">
        <f>SUM('Speed Bin A-B'!P30,'Speed Bin A-B'!P134,'Speed Bin A-B'!P238,'Speed Bin A-B'!P342,'Speed Bin A-B'!P446,'Speed Bin A-B'!P550,'Speed Bin A-B'!P654,'Speed Bin A-B'!P758,'Speed Bin A-B'!P862,'Speed Bin A-B'!P966,'Speed Bin A-B'!P1070,'Speed Bin A-B'!P1174,'Speed Bin A-B'!P1278,'Speed Bin A-B'!P1382,'Speed Bin A-B'!P1486,'Speed Bin A-B'!P1590,'Speed Bin A-B'!P1694,'Speed Bin A-B'!P1798,'Speed Bin A-B'!P1902,'Speed Bin A-B'!P2006,'Speed Bin A-B'!P2110)</f>
        <v>0</v>
      </c>
      <c r="Q127" s="269">
        <f>SUM('Speed Bin A-B'!Q30,'Speed Bin A-B'!Q134,'Speed Bin A-B'!Q238,'Speed Bin A-B'!Q342,'Speed Bin A-B'!Q446,'Speed Bin A-B'!Q550,'Speed Bin A-B'!Q654,'Speed Bin A-B'!Q758,'Speed Bin A-B'!Q862,'Speed Bin A-B'!Q966,'Speed Bin A-B'!Q1070,'Speed Bin A-B'!Q1174,'Speed Bin A-B'!Q1278,'Speed Bin A-B'!Q1382,'Speed Bin A-B'!Q1486,'Speed Bin A-B'!Q1590,'Speed Bin A-B'!Q1694,'Speed Bin A-B'!Q1798,'Speed Bin A-B'!Q1902,'Speed Bin A-B'!Q2006,'Speed Bin A-B'!Q2110)</f>
        <v>0</v>
      </c>
      <c r="R127" s="269">
        <f>SUM('Speed Bin A-B'!R30,'Speed Bin A-B'!R134,'Speed Bin A-B'!R238,'Speed Bin A-B'!R342,'Speed Bin A-B'!R446,'Speed Bin A-B'!R550,'Speed Bin A-B'!R654,'Speed Bin A-B'!R758,'Speed Bin A-B'!R862,'Speed Bin A-B'!R966,'Speed Bin A-B'!R1070,'Speed Bin A-B'!R1174,'Speed Bin A-B'!R1278,'Speed Bin A-B'!R1382,'Speed Bin A-B'!R1486,'Speed Bin A-B'!R1590,'Speed Bin A-B'!R1694,'Speed Bin A-B'!R1798,'Speed Bin A-B'!R1902,'Speed Bin A-B'!R2006,'Speed Bin A-B'!R2110)</f>
        <v>0</v>
      </c>
      <c r="S127" s="269">
        <f>SUM('Speed Bin A-B'!S30,'Speed Bin A-B'!S134,'Speed Bin A-B'!S238,'Speed Bin A-B'!S342,'Speed Bin A-B'!S446,'Speed Bin A-B'!S550,'Speed Bin A-B'!S654,'Speed Bin A-B'!S758,'Speed Bin A-B'!S862,'Speed Bin A-B'!S966,'Speed Bin A-B'!S1070,'Speed Bin A-B'!S1174,'Speed Bin A-B'!S1278,'Speed Bin A-B'!S1382,'Speed Bin A-B'!S1486,'Speed Bin A-B'!S1590,'Speed Bin A-B'!S1694,'Speed Bin A-B'!S1798,'Speed Bin A-B'!S1902,'Speed Bin A-B'!S2006,'Speed Bin A-B'!S2110)</f>
        <v>0</v>
      </c>
      <c r="T127" s="269">
        <f>SUM('Speed Bin A-B'!T30,'Speed Bin A-B'!T134,'Speed Bin A-B'!T238,'Speed Bin A-B'!T342,'Speed Bin A-B'!T446,'Speed Bin A-B'!T550,'Speed Bin A-B'!T654,'Speed Bin A-B'!T758,'Speed Bin A-B'!T862,'Speed Bin A-B'!T966,'Speed Bin A-B'!T1070,'Speed Bin A-B'!T1174,'Speed Bin A-B'!T1278,'Speed Bin A-B'!T1382,'Speed Bin A-B'!T1486,'Speed Bin A-B'!T1590,'Speed Bin A-B'!T1694,'Speed Bin A-B'!T1798,'Speed Bin A-B'!T1902,'Speed Bin A-B'!T2006,'Speed Bin A-B'!T2110)</f>
        <v>0</v>
      </c>
      <c r="U127" s="269">
        <f>SUM('Speed Bin A-B'!U30,'Speed Bin A-B'!U134,'Speed Bin A-B'!U238,'Speed Bin A-B'!U342,'Speed Bin A-B'!U446,'Speed Bin A-B'!U550,'Speed Bin A-B'!U654,'Speed Bin A-B'!U758,'Speed Bin A-B'!U862,'Speed Bin A-B'!U966,'Speed Bin A-B'!U1070,'Speed Bin A-B'!U1174,'Speed Bin A-B'!U1278,'Speed Bin A-B'!U1382,'Speed Bin A-B'!U1486,'Speed Bin A-B'!U1590,'Speed Bin A-B'!U1694,'Speed Bin A-B'!U1798,'Speed Bin A-B'!U1902,'Speed Bin A-B'!U2006,'Speed Bin A-B'!U2110)</f>
        <v>0</v>
      </c>
      <c r="V127" s="270" t="str">
        <f>IFERROR(AVERAGE('Speed Bin A-B'!V30,'Speed Bin A-B'!V134,'Speed Bin A-B'!V238,'Speed Bin A-B'!V342,'Speed Bin A-B'!V446,'Speed Bin A-B'!V550,'Speed Bin A-B'!V654,'Speed Bin A-B'!V758,'Speed Bin A-B'!V862,'Speed Bin A-B'!V966,'Speed Bin A-B'!V1070,'Speed Bin A-B'!V1174,'Speed Bin A-B'!V1278,'Speed Bin A-B'!V1382,'Speed Bin A-B'!V1486,'Speed Bin A-B'!V1590,'Speed Bin A-B'!V1694,'Speed Bin A-B'!V1798,'Speed Bin A-B'!V1902,'Speed Bin A-B'!V2006,'Speed Bin A-B'!V2110),"-")</f>
        <v>-</v>
      </c>
      <c r="W127" s="270" t="str">
        <f>IFERROR(AVERAGE('Speed Bin A-B'!W30,'Speed Bin A-B'!W134,'Speed Bin A-B'!W238,'Speed Bin A-B'!W342,'Speed Bin A-B'!W446,'Speed Bin A-B'!W550,'Speed Bin A-B'!W654,'Speed Bin A-B'!W758,'Speed Bin A-B'!W862,'Speed Bin A-B'!W966,'Speed Bin A-B'!W1070,'Speed Bin A-B'!W1174,'Speed Bin A-B'!W1278,'Speed Bin A-B'!W1382,'Speed Bin A-B'!W1486,'Speed Bin A-B'!W1590,'Speed Bin A-B'!W1694,'Speed Bin A-B'!W1798,'Speed Bin A-B'!W1902,'Speed Bin A-B'!W2006,'Speed Bin A-B'!W2110),"-")</f>
        <v>-</v>
      </c>
      <c r="X127" s="263"/>
      <c r="Y127" s="263"/>
      <c r="Z127" s="268">
        <v>0.79166666666666696</v>
      </c>
      <c r="AA127" s="271">
        <f t="shared" ref="AA127" si="70">SUM(C184:C187)</f>
        <v>0</v>
      </c>
      <c r="AB127" s="271">
        <f t="shared" ref="AB127:AR127" si="71">SUM(D184:D187)</f>
        <v>4</v>
      </c>
      <c r="AC127" s="271">
        <f t="shared" si="71"/>
        <v>7</v>
      </c>
      <c r="AD127" s="271">
        <f t="shared" si="71"/>
        <v>57</v>
      </c>
      <c r="AE127" s="271">
        <f t="shared" si="71"/>
        <v>91</v>
      </c>
      <c r="AF127" s="271">
        <f t="shared" si="71"/>
        <v>44</v>
      </c>
      <c r="AG127" s="271">
        <f t="shared" si="71"/>
        <v>8</v>
      </c>
      <c r="AH127" s="271">
        <f t="shared" si="71"/>
        <v>2</v>
      </c>
      <c r="AI127" s="271">
        <f t="shared" si="71"/>
        <v>0</v>
      </c>
      <c r="AJ127" s="271">
        <f t="shared" si="71"/>
        <v>0</v>
      </c>
      <c r="AK127" s="271">
        <f t="shared" si="71"/>
        <v>0</v>
      </c>
      <c r="AL127" s="271">
        <f t="shared" si="71"/>
        <v>0</v>
      </c>
      <c r="AM127" s="271">
        <f t="shared" si="71"/>
        <v>0</v>
      </c>
      <c r="AN127" s="271">
        <f t="shared" si="71"/>
        <v>0</v>
      </c>
      <c r="AO127" s="271">
        <f t="shared" si="71"/>
        <v>0</v>
      </c>
      <c r="AP127" s="271">
        <f t="shared" si="71"/>
        <v>0</v>
      </c>
      <c r="AQ127" s="271">
        <f t="shared" si="71"/>
        <v>0</v>
      </c>
      <c r="AR127" s="271">
        <f t="shared" si="71"/>
        <v>0</v>
      </c>
      <c r="AS127" s="271">
        <f>SUM(U184:U187)</f>
        <v>0</v>
      </c>
      <c r="AT127" s="270">
        <f>IFERROR(AVERAGE(V184:V187),"-")</f>
        <v>27.48844696969697</v>
      </c>
      <c r="AU127" s="270">
        <f>IFERROR(AVERAGE(W184:W187),"-")</f>
        <v>31.5</v>
      </c>
    </row>
    <row r="128" spans="1:47" x14ac:dyDescent="0.2">
      <c r="A128" s="268">
        <v>0.20833333333333301</v>
      </c>
      <c r="B128" s="269">
        <f>SUM('Speed Bin A-B'!B31,'Speed Bin A-B'!B135,'Speed Bin A-B'!B239,'Speed Bin A-B'!B343,'Speed Bin A-B'!B447,'Speed Bin A-B'!B551,'Speed Bin A-B'!B655,'Speed Bin A-B'!B759,'Speed Bin A-B'!B863,'Speed Bin A-B'!B967,'Speed Bin A-B'!B1071,'Speed Bin A-B'!B1175,'Speed Bin A-B'!B1279,'Speed Bin A-B'!B1383,'Speed Bin A-B'!B1487,'Speed Bin A-B'!B1591,'Speed Bin A-B'!B1695,'Speed Bin A-B'!B1799,'Speed Bin A-B'!B1903,'Speed Bin A-B'!B2007,'Speed Bin A-B'!B2111)</f>
        <v>6</v>
      </c>
      <c r="C128" s="269">
        <f>SUM('Speed Bin A-B'!C31,'Speed Bin A-B'!C135,'Speed Bin A-B'!C239,'Speed Bin A-B'!C343,'Speed Bin A-B'!C447,'Speed Bin A-B'!C551,'Speed Bin A-B'!C655,'Speed Bin A-B'!C759,'Speed Bin A-B'!C863,'Speed Bin A-B'!C967,'Speed Bin A-B'!C1071,'Speed Bin A-B'!C1175,'Speed Bin A-B'!C1279,'Speed Bin A-B'!C1383,'Speed Bin A-B'!C1487,'Speed Bin A-B'!C1591,'Speed Bin A-B'!C1695,'Speed Bin A-B'!C1799,'Speed Bin A-B'!C1903,'Speed Bin A-B'!C2007,'Speed Bin A-B'!C2111)</f>
        <v>0</v>
      </c>
      <c r="D128" s="269">
        <f>SUM('Speed Bin A-B'!D31,'Speed Bin A-B'!D135,'Speed Bin A-B'!D239,'Speed Bin A-B'!D343,'Speed Bin A-B'!D447,'Speed Bin A-B'!D551,'Speed Bin A-B'!D655,'Speed Bin A-B'!D759,'Speed Bin A-B'!D863,'Speed Bin A-B'!D967,'Speed Bin A-B'!D1071,'Speed Bin A-B'!D1175,'Speed Bin A-B'!D1279,'Speed Bin A-B'!D1383,'Speed Bin A-B'!D1487,'Speed Bin A-B'!D1591,'Speed Bin A-B'!D1695,'Speed Bin A-B'!D1799,'Speed Bin A-B'!D1903,'Speed Bin A-B'!D2007,'Speed Bin A-B'!D2111)</f>
        <v>0</v>
      </c>
      <c r="E128" s="269">
        <f>SUM('Speed Bin A-B'!E31,'Speed Bin A-B'!E135,'Speed Bin A-B'!E239,'Speed Bin A-B'!E343,'Speed Bin A-B'!E447,'Speed Bin A-B'!E551,'Speed Bin A-B'!E655,'Speed Bin A-B'!E759,'Speed Bin A-B'!E863,'Speed Bin A-B'!E967,'Speed Bin A-B'!E1071,'Speed Bin A-B'!E1175,'Speed Bin A-B'!E1279,'Speed Bin A-B'!E1383,'Speed Bin A-B'!E1487,'Speed Bin A-B'!E1591,'Speed Bin A-B'!E1695,'Speed Bin A-B'!E1799,'Speed Bin A-B'!E1903,'Speed Bin A-B'!E2007,'Speed Bin A-B'!E2111)</f>
        <v>0</v>
      </c>
      <c r="F128" s="269">
        <f>SUM('Speed Bin A-B'!F31,'Speed Bin A-B'!F135,'Speed Bin A-B'!F239,'Speed Bin A-B'!F343,'Speed Bin A-B'!F447,'Speed Bin A-B'!F551,'Speed Bin A-B'!F655,'Speed Bin A-B'!F759,'Speed Bin A-B'!F863,'Speed Bin A-B'!F967,'Speed Bin A-B'!F1071,'Speed Bin A-B'!F1175,'Speed Bin A-B'!F1279,'Speed Bin A-B'!F1383,'Speed Bin A-B'!F1487,'Speed Bin A-B'!F1591,'Speed Bin A-B'!F1695,'Speed Bin A-B'!F1799,'Speed Bin A-B'!F1903,'Speed Bin A-B'!F2007,'Speed Bin A-B'!F2111)</f>
        <v>0</v>
      </c>
      <c r="G128" s="269">
        <f>SUM('Speed Bin A-B'!G31,'Speed Bin A-B'!G135,'Speed Bin A-B'!G239,'Speed Bin A-B'!G343,'Speed Bin A-B'!G447,'Speed Bin A-B'!G551,'Speed Bin A-B'!G655,'Speed Bin A-B'!G759,'Speed Bin A-B'!G863,'Speed Bin A-B'!G967,'Speed Bin A-B'!G1071,'Speed Bin A-B'!G1175,'Speed Bin A-B'!G1279,'Speed Bin A-B'!G1383,'Speed Bin A-B'!G1487,'Speed Bin A-B'!G1591,'Speed Bin A-B'!G1695,'Speed Bin A-B'!G1799,'Speed Bin A-B'!G1903,'Speed Bin A-B'!G2007,'Speed Bin A-B'!G2111)</f>
        <v>2</v>
      </c>
      <c r="H128" s="269">
        <f>SUM('Speed Bin A-B'!H31,'Speed Bin A-B'!H135,'Speed Bin A-B'!H239,'Speed Bin A-B'!H343,'Speed Bin A-B'!H447,'Speed Bin A-B'!H551,'Speed Bin A-B'!H655,'Speed Bin A-B'!H759,'Speed Bin A-B'!H863,'Speed Bin A-B'!H967,'Speed Bin A-B'!H1071,'Speed Bin A-B'!H1175,'Speed Bin A-B'!H1279,'Speed Bin A-B'!H1383,'Speed Bin A-B'!H1487,'Speed Bin A-B'!H1591,'Speed Bin A-B'!H1695,'Speed Bin A-B'!H1799,'Speed Bin A-B'!H1903,'Speed Bin A-B'!H2007,'Speed Bin A-B'!H2111)</f>
        <v>3</v>
      </c>
      <c r="I128" s="269">
        <f>SUM('Speed Bin A-B'!I31,'Speed Bin A-B'!I135,'Speed Bin A-B'!I239,'Speed Bin A-B'!I343,'Speed Bin A-B'!I447,'Speed Bin A-B'!I551,'Speed Bin A-B'!I655,'Speed Bin A-B'!I759,'Speed Bin A-B'!I863,'Speed Bin A-B'!I967,'Speed Bin A-B'!I1071,'Speed Bin A-B'!I1175,'Speed Bin A-B'!I1279,'Speed Bin A-B'!I1383,'Speed Bin A-B'!I1487,'Speed Bin A-B'!I1591,'Speed Bin A-B'!I1695,'Speed Bin A-B'!I1799,'Speed Bin A-B'!I1903,'Speed Bin A-B'!I2007,'Speed Bin A-B'!I2111)</f>
        <v>1</v>
      </c>
      <c r="J128" s="269">
        <f>SUM('Speed Bin A-B'!J31,'Speed Bin A-B'!J135,'Speed Bin A-B'!J239,'Speed Bin A-B'!J343,'Speed Bin A-B'!J447,'Speed Bin A-B'!J551,'Speed Bin A-B'!J655,'Speed Bin A-B'!J759,'Speed Bin A-B'!J863,'Speed Bin A-B'!J967,'Speed Bin A-B'!J1071,'Speed Bin A-B'!J1175,'Speed Bin A-B'!J1279,'Speed Bin A-B'!J1383,'Speed Bin A-B'!J1487,'Speed Bin A-B'!J1591,'Speed Bin A-B'!J1695,'Speed Bin A-B'!J1799,'Speed Bin A-B'!J1903,'Speed Bin A-B'!J2007,'Speed Bin A-B'!J2111)</f>
        <v>0</v>
      </c>
      <c r="K128" s="269">
        <f>SUM('Speed Bin A-B'!K31,'Speed Bin A-B'!K135,'Speed Bin A-B'!K239,'Speed Bin A-B'!K343,'Speed Bin A-B'!K447,'Speed Bin A-B'!K551,'Speed Bin A-B'!K655,'Speed Bin A-B'!K759,'Speed Bin A-B'!K863,'Speed Bin A-B'!K967,'Speed Bin A-B'!K1071,'Speed Bin A-B'!K1175,'Speed Bin A-B'!K1279,'Speed Bin A-B'!K1383,'Speed Bin A-B'!K1487,'Speed Bin A-B'!K1591,'Speed Bin A-B'!K1695,'Speed Bin A-B'!K1799,'Speed Bin A-B'!K1903,'Speed Bin A-B'!K2007,'Speed Bin A-B'!K2111)</f>
        <v>0</v>
      </c>
      <c r="L128" s="269">
        <f>SUM('Speed Bin A-B'!L31,'Speed Bin A-B'!L135,'Speed Bin A-B'!L239,'Speed Bin A-B'!L343,'Speed Bin A-B'!L447,'Speed Bin A-B'!L551,'Speed Bin A-B'!L655,'Speed Bin A-B'!L759,'Speed Bin A-B'!L863,'Speed Bin A-B'!L967,'Speed Bin A-B'!L1071,'Speed Bin A-B'!L1175,'Speed Bin A-B'!L1279,'Speed Bin A-B'!L1383,'Speed Bin A-B'!L1487,'Speed Bin A-B'!L1591,'Speed Bin A-B'!L1695,'Speed Bin A-B'!L1799,'Speed Bin A-B'!L1903,'Speed Bin A-B'!L2007,'Speed Bin A-B'!L2111)</f>
        <v>0</v>
      </c>
      <c r="M128" s="269">
        <f>SUM('Speed Bin A-B'!M31,'Speed Bin A-B'!M135,'Speed Bin A-B'!M239,'Speed Bin A-B'!M343,'Speed Bin A-B'!M447,'Speed Bin A-B'!M551,'Speed Bin A-B'!M655,'Speed Bin A-B'!M759,'Speed Bin A-B'!M863,'Speed Bin A-B'!M967,'Speed Bin A-B'!M1071,'Speed Bin A-B'!M1175,'Speed Bin A-B'!M1279,'Speed Bin A-B'!M1383,'Speed Bin A-B'!M1487,'Speed Bin A-B'!M1591,'Speed Bin A-B'!M1695,'Speed Bin A-B'!M1799,'Speed Bin A-B'!M1903,'Speed Bin A-B'!M2007,'Speed Bin A-B'!M2111)</f>
        <v>0</v>
      </c>
      <c r="N128" s="269">
        <f>SUM('Speed Bin A-B'!N31,'Speed Bin A-B'!N135,'Speed Bin A-B'!N239,'Speed Bin A-B'!N343,'Speed Bin A-B'!N447,'Speed Bin A-B'!N551,'Speed Bin A-B'!N655,'Speed Bin A-B'!N759,'Speed Bin A-B'!N863,'Speed Bin A-B'!N967,'Speed Bin A-B'!N1071,'Speed Bin A-B'!N1175,'Speed Bin A-B'!N1279,'Speed Bin A-B'!N1383,'Speed Bin A-B'!N1487,'Speed Bin A-B'!N1591,'Speed Bin A-B'!N1695,'Speed Bin A-B'!N1799,'Speed Bin A-B'!N1903,'Speed Bin A-B'!N2007,'Speed Bin A-B'!N2111)</f>
        <v>0</v>
      </c>
      <c r="O128" s="269">
        <f>SUM('Speed Bin A-B'!O31,'Speed Bin A-B'!O135,'Speed Bin A-B'!O239,'Speed Bin A-B'!O343,'Speed Bin A-B'!O447,'Speed Bin A-B'!O551,'Speed Bin A-B'!O655,'Speed Bin A-B'!O759,'Speed Bin A-B'!O863,'Speed Bin A-B'!O967,'Speed Bin A-B'!O1071,'Speed Bin A-B'!O1175,'Speed Bin A-B'!O1279,'Speed Bin A-B'!O1383,'Speed Bin A-B'!O1487,'Speed Bin A-B'!O1591,'Speed Bin A-B'!O1695,'Speed Bin A-B'!O1799,'Speed Bin A-B'!O1903,'Speed Bin A-B'!O2007,'Speed Bin A-B'!O2111)</f>
        <v>0</v>
      </c>
      <c r="P128" s="269">
        <f>SUM('Speed Bin A-B'!P31,'Speed Bin A-B'!P135,'Speed Bin A-B'!P239,'Speed Bin A-B'!P343,'Speed Bin A-B'!P447,'Speed Bin A-B'!P551,'Speed Bin A-B'!P655,'Speed Bin A-B'!P759,'Speed Bin A-B'!P863,'Speed Bin A-B'!P967,'Speed Bin A-B'!P1071,'Speed Bin A-B'!P1175,'Speed Bin A-B'!P1279,'Speed Bin A-B'!P1383,'Speed Bin A-B'!P1487,'Speed Bin A-B'!P1591,'Speed Bin A-B'!P1695,'Speed Bin A-B'!P1799,'Speed Bin A-B'!P1903,'Speed Bin A-B'!P2007,'Speed Bin A-B'!P2111)</f>
        <v>0</v>
      </c>
      <c r="Q128" s="269">
        <f>SUM('Speed Bin A-B'!Q31,'Speed Bin A-B'!Q135,'Speed Bin A-B'!Q239,'Speed Bin A-B'!Q343,'Speed Bin A-B'!Q447,'Speed Bin A-B'!Q551,'Speed Bin A-B'!Q655,'Speed Bin A-B'!Q759,'Speed Bin A-B'!Q863,'Speed Bin A-B'!Q967,'Speed Bin A-B'!Q1071,'Speed Bin A-B'!Q1175,'Speed Bin A-B'!Q1279,'Speed Bin A-B'!Q1383,'Speed Bin A-B'!Q1487,'Speed Bin A-B'!Q1591,'Speed Bin A-B'!Q1695,'Speed Bin A-B'!Q1799,'Speed Bin A-B'!Q1903,'Speed Bin A-B'!Q2007,'Speed Bin A-B'!Q2111)</f>
        <v>0</v>
      </c>
      <c r="R128" s="269">
        <f>SUM('Speed Bin A-B'!R31,'Speed Bin A-B'!R135,'Speed Bin A-B'!R239,'Speed Bin A-B'!R343,'Speed Bin A-B'!R447,'Speed Bin A-B'!R551,'Speed Bin A-B'!R655,'Speed Bin A-B'!R759,'Speed Bin A-B'!R863,'Speed Bin A-B'!R967,'Speed Bin A-B'!R1071,'Speed Bin A-B'!R1175,'Speed Bin A-B'!R1279,'Speed Bin A-B'!R1383,'Speed Bin A-B'!R1487,'Speed Bin A-B'!R1591,'Speed Bin A-B'!R1695,'Speed Bin A-B'!R1799,'Speed Bin A-B'!R1903,'Speed Bin A-B'!R2007,'Speed Bin A-B'!R2111)</f>
        <v>0</v>
      </c>
      <c r="S128" s="269">
        <f>SUM('Speed Bin A-B'!S31,'Speed Bin A-B'!S135,'Speed Bin A-B'!S239,'Speed Bin A-B'!S343,'Speed Bin A-B'!S447,'Speed Bin A-B'!S551,'Speed Bin A-B'!S655,'Speed Bin A-B'!S759,'Speed Bin A-B'!S863,'Speed Bin A-B'!S967,'Speed Bin A-B'!S1071,'Speed Bin A-B'!S1175,'Speed Bin A-B'!S1279,'Speed Bin A-B'!S1383,'Speed Bin A-B'!S1487,'Speed Bin A-B'!S1591,'Speed Bin A-B'!S1695,'Speed Bin A-B'!S1799,'Speed Bin A-B'!S1903,'Speed Bin A-B'!S2007,'Speed Bin A-B'!S2111)</f>
        <v>0</v>
      </c>
      <c r="T128" s="269">
        <f>SUM('Speed Bin A-B'!T31,'Speed Bin A-B'!T135,'Speed Bin A-B'!T239,'Speed Bin A-B'!T343,'Speed Bin A-B'!T447,'Speed Bin A-B'!T551,'Speed Bin A-B'!T655,'Speed Bin A-B'!T759,'Speed Bin A-B'!T863,'Speed Bin A-B'!T967,'Speed Bin A-B'!T1071,'Speed Bin A-B'!T1175,'Speed Bin A-B'!T1279,'Speed Bin A-B'!T1383,'Speed Bin A-B'!T1487,'Speed Bin A-B'!T1591,'Speed Bin A-B'!T1695,'Speed Bin A-B'!T1799,'Speed Bin A-B'!T1903,'Speed Bin A-B'!T2007,'Speed Bin A-B'!T2111)</f>
        <v>0</v>
      </c>
      <c r="U128" s="269">
        <f>SUM('Speed Bin A-B'!U31,'Speed Bin A-B'!U135,'Speed Bin A-B'!U239,'Speed Bin A-B'!U343,'Speed Bin A-B'!U447,'Speed Bin A-B'!U551,'Speed Bin A-B'!U655,'Speed Bin A-B'!U759,'Speed Bin A-B'!U863,'Speed Bin A-B'!U967,'Speed Bin A-B'!U1071,'Speed Bin A-B'!U1175,'Speed Bin A-B'!U1279,'Speed Bin A-B'!U1383,'Speed Bin A-B'!U1487,'Speed Bin A-B'!U1591,'Speed Bin A-B'!U1695,'Speed Bin A-B'!U1799,'Speed Bin A-B'!U1903,'Speed Bin A-B'!U2007,'Speed Bin A-B'!U2111)</f>
        <v>0</v>
      </c>
      <c r="V128" s="270">
        <f>IFERROR(AVERAGE('Speed Bin A-B'!V31,'Speed Bin A-B'!V135,'Speed Bin A-B'!V239,'Speed Bin A-B'!V343,'Speed Bin A-B'!V447,'Speed Bin A-B'!V551,'Speed Bin A-B'!V655,'Speed Bin A-B'!V759,'Speed Bin A-B'!V863,'Speed Bin A-B'!V967,'Speed Bin A-B'!V1071,'Speed Bin A-B'!V1175,'Speed Bin A-B'!V1279,'Speed Bin A-B'!V1383,'Speed Bin A-B'!V1487,'Speed Bin A-B'!V1591,'Speed Bin A-B'!V1695,'Speed Bin A-B'!V1799,'Speed Bin A-B'!V1903,'Speed Bin A-B'!V2007,'Speed Bin A-B'!V2111),"-")</f>
        <v>31.5</v>
      </c>
      <c r="W128" s="270" t="str">
        <f>IFERROR(AVERAGE('Speed Bin A-B'!W31,'Speed Bin A-B'!W135,'Speed Bin A-B'!W239,'Speed Bin A-B'!W343,'Speed Bin A-B'!W447,'Speed Bin A-B'!W551,'Speed Bin A-B'!W655,'Speed Bin A-B'!W759,'Speed Bin A-B'!W863,'Speed Bin A-B'!W967,'Speed Bin A-B'!W1071,'Speed Bin A-B'!W1175,'Speed Bin A-B'!W1279,'Speed Bin A-B'!W1383,'Speed Bin A-B'!W1487,'Speed Bin A-B'!W1591,'Speed Bin A-B'!W1695,'Speed Bin A-B'!W1799,'Speed Bin A-B'!W1903,'Speed Bin A-B'!W2007,'Speed Bin A-B'!W2111),"-")</f>
        <v>-</v>
      </c>
      <c r="X128" s="263"/>
      <c r="Y128" s="263"/>
      <c r="Z128" s="268">
        <v>0.83333333333333304</v>
      </c>
      <c r="AA128" s="271">
        <f t="shared" ref="AA128" si="72">SUM(C188:C191)</f>
        <v>0</v>
      </c>
      <c r="AB128" s="271">
        <f t="shared" ref="AB128:AR128" si="73">SUM(D188:D191)</f>
        <v>1</v>
      </c>
      <c r="AC128" s="271">
        <f t="shared" si="73"/>
        <v>2</v>
      </c>
      <c r="AD128" s="271">
        <f t="shared" si="73"/>
        <v>18</v>
      </c>
      <c r="AE128" s="271">
        <f t="shared" si="73"/>
        <v>35</v>
      </c>
      <c r="AF128" s="271">
        <f t="shared" si="73"/>
        <v>25</v>
      </c>
      <c r="AG128" s="271">
        <f t="shared" si="73"/>
        <v>7</v>
      </c>
      <c r="AH128" s="271">
        <f t="shared" si="73"/>
        <v>1</v>
      </c>
      <c r="AI128" s="271">
        <f t="shared" si="73"/>
        <v>1</v>
      </c>
      <c r="AJ128" s="271">
        <f t="shared" si="73"/>
        <v>0</v>
      </c>
      <c r="AK128" s="271">
        <f t="shared" si="73"/>
        <v>0</v>
      </c>
      <c r="AL128" s="271">
        <f t="shared" si="73"/>
        <v>0</v>
      </c>
      <c r="AM128" s="271">
        <f t="shared" si="73"/>
        <v>0</v>
      </c>
      <c r="AN128" s="271">
        <f t="shared" si="73"/>
        <v>0</v>
      </c>
      <c r="AO128" s="271">
        <f t="shared" si="73"/>
        <v>0</v>
      </c>
      <c r="AP128" s="271">
        <f t="shared" si="73"/>
        <v>0</v>
      </c>
      <c r="AQ128" s="271">
        <f t="shared" si="73"/>
        <v>0</v>
      </c>
      <c r="AR128" s="271">
        <f t="shared" si="73"/>
        <v>0</v>
      </c>
      <c r="AS128" s="271">
        <f>SUM(U188:U191)</f>
        <v>0</v>
      </c>
      <c r="AT128" s="270">
        <f>IFERROR(AVERAGE(V188:V191),"-")</f>
        <v>28.910795454545454</v>
      </c>
      <c r="AU128" s="270" t="str">
        <f>IFERROR(AVERAGE(W188:W191),"-")</f>
        <v>-</v>
      </c>
    </row>
    <row r="129" spans="1:47" x14ac:dyDescent="0.2">
      <c r="A129" s="268">
        <v>0.21875</v>
      </c>
      <c r="B129" s="269">
        <f>SUM('Speed Bin A-B'!B32,'Speed Bin A-B'!B136,'Speed Bin A-B'!B240,'Speed Bin A-B'!B344,'Speed Bin A-B'!B448,'Speed Bin A-B'!B552,'Speed Bin A-B'!B656,'Speed Bin A-B'!B760,'Speed Bin A-B'!B864,'Speed Bin A-B'!B968,'Speed Bin A-B'!B1072,'Speed Bin A-B'!B1176,'Speed Bin A-B'!B1280,'Speed Bin A-B'!B1384,'Speed Bin A-B'!B1488,'Speed Bin A-B'!B1592,'Speed Bin A-B'!B1696,'Speed Bin A-B'!B1800,'Speed Bin A-B'!B1904,'Speed Bin A-B'!B2008,'Speed Bin A-B'!B2112)</f>
        <v>10</v>
      </c>
      <c r="C129" s="269">
        <f>SUM('Speed Bin A-B'!C32,'Speed Bin A-B'!C136,'Speed Bin A-B'!C240,'Speed Bin A-B'!C344,'Speed Bin A-B'!C448,'Speed Bin A-B'!C552,'Speed Bin A-B'!C656,'Speed Bin A-B'!C760,'Speed Bin A-B'!C864,'Speed Bin A-B'!C968,'Speed Bin A-B'!C1072,'Speed Bin A-B'!C1176,'Speed Bin A-B'!C1280,'Speed Bin A-B'!C1384,'Speed Bin A-B'!C1488,'Speed Bin A-B'!C1592,'Speed Bin A-B'!C1696,'Speed Bin A-B'!C1800,'Speed Bin A-B'!C1904,'Speed Bin A-B'!C2008,'Speed Bin A-B'!C2112)</f>
        <v>0</v>
      </c>
      <c r="D129" s="269">
        <f>SUM('Speed Bin A-B'!D32,'Speed Bin A-B'!D136,'Speed Bin A-B'!D240,'Speed Bin A-B'!D344,'Speed Bin A-B'!D448,'Speed Bin A-B'!D552,'Speed Bin A-B'!D656,'Speed Bin A-B'!D760,'Speed Bin A-B'!D864,'Speed Bin A-B'!D968,'Speed Bin A-B'!D1072,'Speed Bin A-B'!D1176,'Speed Bin A-B'!D1280,'Speed Bin A-B'!D1384,'Speed Bin A-B'!D1488,'Speed Bin A-B'!D1592,'Speed Bin A-B'!D1696,'Speed Bin A-B'!D1800,'Speed Bin A-B'!D1904,'Speed Bin A-B'!D2008,'Speed Bin A-B'!D2112)</f>
        <v>0</v>
      </c>
      <c r="E129" s="269">
        <f>SUM('Speed Bin A-B'!E32,'Speed Bin A-B'!E136,'Speed Bin A-B'!E240,'Speed Bin A-B'!E344,'Speed Bin A-B'!E448,'Speed Bin A-B'!E552,'Speed Bin A-B'!E656,'Speed Bin A-B'!E760,'Speed Bin A-B'!E864,'Speed Bin A-B'!E968,'Speed Bin A-B'!E1072,'Speed Bin A-B'!E1176,'Speed Bin A-B'!E1280,'Speed Bin A-B'!E1384,'Speed Bin A-B'!E1488,'Speed Bin A-B'!E1592,'Speed Bin A-B'!E1696,'Speed Bin A-B'!E1800,'Speed Bin A-B'!E1904,'Speed Bin A-B'!E2008,'Speed Bin A-B'!E2112)</f>
        <v>0</v>
      </c>
      <c r="F129" s="269">
        <f>SUM('Speed Bin A-B'!F32,'Speed Bin A-B'!F136,'Speed Bin A-B'!F240,'Speed Bin A-B'!F344,'Speed Bin A-B'!F448,'Speed Bin A-B'!F552,'Speed Bin A-B'!F656,'Speed Bin A-B'!F760,'Speed Bin A-B'!F864,'Speed Bin A-B'!F968,'Speed Bin A-B'!F1072,'Speed Bin A-B'!F1176,'Speed Bin A-B'!F1280,'Speed Bin A-B'!F1384,'Speed Bin A-B'!F1488,'Speed Bin A-B'!F1592,'Speed Bin A-B'!F1696,'Speed Bin A-B'!F1800,'Speed Bin A-B'!F1904,'Speed Bin A-B'!F2008,'Speed Bin A-B'!F2112)</f>
        <v>0</v>
      </c>
      <c r="G129" s="269">
        <f>SUM('Speed Bin A-B'!G32,'Speed Bin A-B'!G136,'Speed Bin A-B'!G240,'Speed Bin A-B'!G344,'Speed Bin A-B'!G448,'Speed Bin A-B'!G552,'Speed Bin A-B'!G656,'Speed Bin A-B'!G760,'Speed Bin A-B'!G864,'Speed Bin A-B'!G968,'Speed Bin A-B'!G1072,'Speed Bin A-B'!G1176,'Speed Bin A-B'!G1280,'Speed Bin A-B'!G1384,'Speed Bin A-B'!G1488,'Speed Bin A-B'!G1592,'Speed Bin A-B'!G1696,'Speed Bin A-B'!G1800,'Speed Bin A-B'!G1904,'Speed Bin A-B'!G2008,'Speed Bin A-B'!G2112)</f>
        <v>1</v>
      </c>
      <c r="H129" s="269">
        <f>SUM('Speed Bin A-B'!H32,'Speed Bin A-B'!H136,'Speed Bin A-B'!H240,'Speed Bin A-B'!H344,'Speed Bin A-B'!H448,'Speed Bin A-B'!H552,'Speed Bin A-B'!H656,'Speed Bin A-B'!H760,'Speed Bin A-B'!H864,'Speed Bin A-B'!H968,'Speed Bin A-B'!H1072,'Speed Bin A-B'!H1176,'Speed Bin A-B'!H1280,'Speed Bin A-B'!H1384,'Speed Bin A-B'!H1488,'Speed Bin A-B'!H1592,'Speed Bin A-B'!H1696,'Speed Bin A-B'!H1800,'Speed Bin A-B'!H1904,'Speed Bin A-B'!H2008,'Speed Bin A-B'!H2112)</f>
        <v>3</v>
      </c>
      <c r="I129" s="269">
        <f>SUM('Speed Bin A-B'!I32,'Speed Bin A-B'!I136,'Speed Bin A-B'!I240,'Speed Bin A-B'!I344,'Speed Bin A-B'!I448,'Speed Bin A-B'!I552,'Speed Bin A-B'!I656,'Speed Bin A-B'!I760,'Speed Bin A-B'!I864,'Speed Bin A-B'!I968,'Speed Bin A-B'!I1072,'Speed Bin A-B'!I1176,'Speed Bin A-B'!I1280,'Speed Bin A-B'!I1384,'Speed Bin A-B'!I1488,'Speed Bin A-B'!I1592,'Speed Bin A-B'!I1696,'Speed Bin A-B'!I1800,'Speed Bin A-B'!I1904,'Speed Bin A-B'!I2008,'Speed Bin A-B'!I2112)</f>
        <v>6</v>
      </c>
      <c r="J129" s="269">
        <f>SUM('Speed Bin A-B'!J32,'Speed Bin A-B'!J136,'Speed Bin A-B'!J240,'Speed Bin A-B'!J344,'Speed Bin A-B'!J448,'Speed Bin A-B'!J552,'Speed Bin A-B'!J656,'Speed Bin A-B'!J760,'Speed Bin A-B'!J864,'Speed Bin A-B'!J968,'Speed Bin A-B'!J1072,'Speed Bin A-B'!J1176,'Speed Bin A-B'!J1280,'Speed Bin A-B'!J1384,'Speed Bin A-B'!J1488,'Speed Bin A-B'!J1592,'Speed Bin A-B'!J1696,'Speed Bin A-B'!J1800,'Speed Bin A-B'!J1904,'Speed Bin A-B'!J2008,'Speed Bin A-B'!J2112)</f>
        <v>0</v>
      </c>
      <c r="K129" s="269">
        <f>SUM('Speed Bin A-B'!K32,'Speed Bin A-B'!K136,'Speed Bin A-B'!K240,'Speed Bin A-B'!K344,'Speed Bin A-B'!K448,'Speed Bin A-B'!K552,'Speed Bin A-B'!K656,'Speed Bin A-B'!K760,'Speed Bin A-B'!K864,'Speed Bin A-B'!K968,'Speed Bin A-B'!K1072,'Speed Bin A-B'!K1176,'Speed Bin A-B'!K1280,'Speed Bin A-B'!K1384,'Speed Bin A-B'!K1488,'Speed Bin A-B'!K1592,'Speed Bin A-B'!K1696,'Speed Bin A-B'!K1800,'Speed Bin A-B'!K1904,'Speed Bin A-B'!K2008,'Speed Bin A-B'!K2112)</f>
        <v>0</v>
      </c>
      <c r="L129" s="269">
        <f>SUM('Speed Bin A-B'!L32,'Speed Bin A-B'!L136,'Speed Bin A-B'!L240,'Speed Bin A-B'!L344,'Speed Bin A-B'!L448,'Speed Bin A-B'!L552,'Speed Bin A-B'!L656,'Speed Bin A-B'!L760,'Speed Bin A-B'!L864,'Speed Bin A-B'!L968,'Speed Bin A-B'!L1072,'Speed Bin A-B'!L1176,'Speed Bin A-B'!L1280,'Speed Bin A-B'!L1384,'Speed Bin A-B'!L1488,'Speed Bin A-B'!L1592,'Speed Bin A-B'!L1696,'Speed Bin A-B'!L1800,'Speed Bin A-B'!L1904,'Speed Bin A-B'!L2008,'Speed Bin A-B'!L2112)</f>
        <v>0</v>
      </c>
      <c r="M129" s="269">
        <f>SUM('Speed Bin A-B'!M32,'Speed Bin A-B'!M136,'Speed Bin A-B'!M240,'Speed Bin A-B'!M344,'Speed Bin A-B'!M448,'Speed Bin A-B'!M552,'Speed Bin A-B'!M656,'Speed Bin A-B'!M760,'Speed Bin A-B'!M864,'Speed Bin A-B'!M968,'Speed Bin A-B'!M1072,'Speed Bin A-B'!M1176,'Speed Bin A-B'!M1280,'Speed Bin A-B'!M1384,'Speed Bin A-B'!M1488,'Speed Bin A-B'!M1592,'Speed Bin A-B'!M1696,'Speed Bin A-B'!M1800,'Speed Bin A-B'!M1904,'Speed Bin A-B'!M2008,'Speed Bin A-B'!M2112)</f>
        <v>0</v>
      </c>
      <c r="N129" s="269">
        <f>SUM('Speed Bin A-B'!N32,'Speed Bin A-B'!N136,'Speed Bin A-B'!N240,'Speed Bin A-B'!N344,'Speed Bin A-B'!N448,'Speed Bin A-B'!N552,'Speed Bin A-B'!N656,'Speed Bin A-B'!N760,'Speed Bin A-B'!N864,'Speed Bin A-B'!N968,'Speed Bin A-B'!N1072,'Speed Bin A-B'!N1176,'Speed Bin A-B'!N1280,'Speed Bin A-B'!N1384,'Speed Bin A-B'!N1488,'Speed Bin A-B'!N1592,'Speed Bin A-B'!N1696,'Speed Bin A-B'!N1800,'Speed Bin A-B'!N1904,'Speed Bin A-B'!N2008,'Speed Bin A-B'!N2112)</f>
        <v>0</v>
      </c>
      <c r="O129" s="269">
        <f>SUM('Speed Bin A-B'!O32,'Speed Bin A-B'!O136,'Speed Bin A-B'!O240,'Speed Bin A-B'!O344,'Speed Bin A-B'!O448,'Speed Bin A-B'!O552,'Speed Bin A-B'!O656,'Speed Bin A-B'!O760,'Speed Bin A-B'!O864,'Speed Bin A-B'!O968,'Speed Bin A-B'!O1072,'Speed Bin A-B'!O1176,'Speed Bin A-B'!O1280,'Speed Bin A-B'!O1384,'Speed Bin A-B'!O1488,'Speed Bin A-B'!O1592,'Speed Bin A-B'!O1696,'Speed Bin A-B'!O1800,'Speed Bin A-B'!O1904,'Speed Bin A-B'!O2008,'Speed Bin A-B'!O2112)</f>
        <v>0</v>
      </c>
      <c r="P129" s="269">
        <f>SUM('Speed Bin A-B'!P32,'Speed Bin A-B'!P136,'Speed Bin A-B'!P240,'Speed Bin A-B'!P344,'Speed Bin A-B'!P448,'Speed Bin A-B'!P552,'Speed Bin A-B'!P656,'Speed Bin A-B'!P760,'Speed Bin A-B'!P864,'Speed Bin A-B'!P968,'Speed Bin A-B'!P1072,'Speed Bin A-B'!P1176,'Speed Bin A-B'!P1280,'Speed Bin A-B'!P1384,'Speed Bin A-B'!P1488,'Speed Bin A-B'!P1592,'Speed Bin A-B'!P1696,'Speed Bin A-B'!P1800,'Speed Bin A-B'!P1904,'Speed Bin A-B'!P2008,'Speed Bin A-B'!P2112)</f>
        <v>0</v>
      </c>
      <c r="Q129" s="269">
        <f>SUM('Speed Bin A-B'!Q32,'Speed Bin A-B'!Q136,'Speed Bin A-B'!Q240,'Speed Bin A-B'!Q344,'Speed Bin A-B'!Q448,'Speed Bin A-B'!Q552,'Speed Bin A-B'!Q656,'Speed Bin A-B'!Q760,'Speed Bin A-B'!Q864,'Speed Bin A-B'!Q968,'Speed Bin A-B'!Q1072,'Speed Bin A-B'!Q1176,'Speed Bin A-B'!Q1280,'Speed Bin A-B'!Q1384,'Speed Bin A-B'!Q1488,'Speed Bin A-B'!Q1592,'Speed Bin A-B'!Q1696,'Speed Bin A-B'!Q1800,'Speed Bin A-B'!Q1904,'Speed Bin A-B'!Q2008,'Speed Bin A-B'!Q2112)</f>
        <v>0</v>
      </c>
      <c r="R129" s="269">
        <f>SUM('Speed Bin A-B'!R32,'Speed Bin A-B'!R136,'Speed Bin A-B'!R240,'Speed Bin A-B'!R344,'Speed Bin A-B'!R448,'Speed Bin A-B'!R552,'Speed Bin A-B'!R656,'Speed Bin A-B'!R760,'Speed Bin A-B'!R864,'Speed Bin A-B'!R968,'Speed Bin A-B'!R1072,'Speed Bin A-B'!R1176,'Speed Bin A-B'!R1280,'Speed Bin A-B'!R1384,'Speed Bin A-B'!R1488,'Speed Bin A-B'!R1592,'Speed Bin A-B'!R1696,'Speed Bin A-B'!R1800,'Speed Bin A-B'!R1904,'Speed Bin A-B'!R2008,'Speed Bin A-B'!R2112)</f>
        <v>0</v>
      </c>
      <c r="S129" s="269">
        <f>SUM('Speed Bin A-B'!S32,'Speed Bin A-B'!S136,'Speed Bin A-B'!S240,'Speed Bin A-B'!S344,'Speed Bin A-B'!S448,'Speed Bin A-B'!S552,'Speed Bin A-B'!S656,'Speed Bin A-B'!S760,'Speed Bin A-B'!S864,'Speed Bin A-B'!S968,'Speed Bin A-B'!S1072,'Speed Bin A-B'!S1176,'Speed Bin A-B'!S1280,'Speed Bin A-B'!S1384,'Speed Bin A-B'!S1488,'Speed Bin A-B'!S1592,'Speed Bin A-B'!S1696,'Speed Bin A-B'!S1800,'Speed Bin A-B'!S1904,'Speed Bin A-B'!S2008,'Speed Bin A-B'!S2112)</f>
        <v>0</v>
      </c>
      <c r="T129" s="269">
        <f>SUM('Speed Bin A-B'!T32,'Speed Bin A-B'!T136,'Speed Bin A-B'!T240,'Speed Bin A-B'!T344,'Speed Bin A-B'!T448,'Speed Bin A-B'!T552,'Speed Bin A-B'!T656,'Speed Bin A-B'!T760,'Speed Bin A-B'!T864,'Speed Bin A-B'!T968,'Speed Bin A-B'!T1072,'Speed Bin A-B'!T1176,'Speed Bin A-B'!T1280,'Speed Bin A-B'!T1384,'Speed Bin A-B'!T1488,'Speed Bin A-B'!T1592,'Speed Bin A-B'!T1696,'Speed Bin A-B'!T1800,'Speed Bin A-B'!T1904,'Speed Bin A-B'!T2008,'Speed Bin A-B'!T2112)</f>
        <v>0</v>
      </c>
      <c r="U129" s="269">
        <f>SUM('Speed Bin A-B'!U32,'Speed Bin A-B'!U136,'Speed Bin A-B'!U240,'Speed Bin A-B'!U344,'Speed Bin A-B'!U448,'Speed Bin A-B'!U552,'Speed Bin A-B'!U656,'Speed Bin A-B'!U760,'Speed Bin A-B'!U864,'Speed Bin A-B'!U968,'Speed Bin A-B'!U1072,'Speed Bin A-B'!U1176,'Speed Bin A-B'!U1280,'Speed Bin A-B'!U1384,'Speed Bin A-B'!U1488,'Speed Bin A-B'!U1592,'Speed Bin A-B'!U1696,'Speed Bin A-B'!U1800,'Speed Bin A-B'!U1904,'Speed Bin A-B'!U2008,'Speed Bin A-B'!U2112)</f>
        <v>0</v>
      </c>
      <c r="V129" s="270">
        <f>IFERROR(AVERAGE('Speed Bin A-B'!V32,'Speed Bin A-B'!V136,'Speed Bin A-B'!V240,'Speed Bin A-B'!V344,'Speed Bin A-B'!V448,'Speed Bin A-B'!V552,'Speed Bin A-B'!V656,'Speed Bin A-B'!V760,'Speed Bin A-B'!V864,'Speed Bin A-B'!V968,'Speed Bin A-B'!V1072,'Speed Bin A-B'!V1176,'Speed Bin A-B'!V1280,'Speed Bin A-B'!V1384,'Speed Bin A-B'!V1488,'Speed Bin A-B'!V1592,'Speed Bin A-B'!V1696,'Speed Bin A-B'!V1800,'Speed Bin A-B'!V1904,'Speed Bin A-B'!V2008,'Speed Bin A-B'!V2112),"-")</f>
        <v>35.112499999999997</v>
      </c>
      <c r="W129" s="270" t="str">
        <f>IFERROR(AVERAGE('Speed Bin A-B'!W32,'Speed Bin A-B'!W136,'Speed Bin A-B'!W240,'Speed Bin A-B'!W344,'Speed Bin A-B'!W448,'Speed Bin A-B'!W552,'Speed Bin A-B'!W656,'Speed Bin A-B'!W760,'Speed Bin A-B'!W864,'Speed Bin A-B'!W968,'Speed Bin A-B'!W1072,'Speed Bin A-B'!W1176,'Speed Bin A-B'!W1280,'Speed Bin A-B'!W1384,'Speed Bin A-B'!W1488,'Speed Bin A-B'!W1592,'Speed Bin A-B'!W1696,'Speed Bin A-B'!W1800,'Speed Bin A-B'!W1904,'Speed Bin A-B'!W2008,'Speed Bin A-B'!W2112),"-")</f>
        <v>-</v>
      </c>
      <c r="X129" s="263"/>
      <c r="Y129" s="263"/>
      <c r="Z129" s="268">
        <v>0.875</v>
      </c>
      <c r="AA129" s="271">
        <f t="shared" ref="AA129" si="74">SUM(C192:C195)</f>
        <v>0</v>
      </c>
      <c r="AB129" s="271">
        <f t="shared" ref="AB129:AR129" si="75">SUM(D192:D195)</f>
        <v>0</v>
      </c>
      <c r="AC129" s="271">
        <f t="shared" si="75"/>
        <v>1</v>
      </c>
      <c r="AD129" s="271">
        <f t="shared" si="75"/>
        <v>10</v>
      </c>
      <c r="AE129" s="271">
        <f t="shared" si="75"/>
        <v>36</v>
      </c>
      <c r="AF129" s="271">
        <f t="shared" si="75"/>
        <v>20</v>
      </c>
      <c r="AG129" s="271">
        <f t="shared" si="75"/>
        <v>10</v>
      </c>
      <c r="AH129" s="271">
        <f t="shared" si="75"/>
        <v>2</v>
      </c>
      <c r="AI129" s="271">
        <f t="shared" si="75"/>
        <v>1</v>
      </c>
      <c r="AJ129" s="271">
        <f t="shared" si="75"/>
        <v>0</v>
      </c>
      <c r="AK129" s="271">
        <f t="shared" si="75"/>
        <v>0</v>
      </c>
      <c r="AL129" s="271">
        <f t="shared" si="75"/>
        <v>0</v>
      </c>
      <c r="AM129" s="271">
        <f t="shared" si="75"/>
        <v>0</v>
      </c>
      <c r="AN129" s="271">
        <f t="shared" si="75"/>
        <v>0</v>
      </c>
      <c r="AO129" s="271">
        <f t="shared" si="75"/>
        <v>0</v>
      </c>
      <c r="AP129" s="271">
        <f t="shared" si="75"/>
        <v>0</v>
      </c>
      <c r="AQ129" s="271">
        <f t="shared" si="75"/>
        <v>0</v>
      </c>
      <c r="AR129" s="271">
        <f t="shared" si="75"/>
        <v>0</v>
      </c>
      <c r="AS129" s="271">
        <f>SUM(U192:U195)</f>
        <v>0</v>
      </c>
      <c r="AT129" s="270">
        <f>IFERROR(AVERAGE(V192:V195),"-")</f>
        <v>30.005138888888894</v>
      </c>
      <c r="AU129" s="270" t="str">
        <f>IFERROR(AVERAGE(W192:W195),"-")</f>
        <v>-</v>
      </c>
    </row>
    <row r="130" spans="1:47" x14ac:dyDescent="0.2">
      <c r="A130" s="268">
        <v>0.22916666666666699</v>
      </c>
      <c r="B130" s="269">
        <f>SUM('Speed Bin A-B'!B33,'Speed Bin A-B'!B137,'Speed Bin A-B'!B241,'Speed Bin A-B'!B345,'Speed Bin A-B'!B449,'Speed Bin A-B'!B553,'Speed Bin A-B'!B657,'Speed Bin A-B'!B761,'Speed Bin A-B'!B865,'Speed Bin A-B'!B969,'Speed Bin A-B'!B1073,'Speed Bin A-B'!B1177,'Speed Bin A-B'!B1281,'Speed Bin A-B'!B1385,'Speed Bin A-B'!B1489,'Speed Bin A-B'!B1593,'Speed Bin A-B'!B1697,'Speed Bin A-B'!B1801,'Speed Bin A-B'!B1905,'Speed Bin A-B'!B2009,'Speed Bin A-B'!B2113)</f>
        <v>10</v>
      </c>
      <c r="C130" s="269">
        <f>SUM('Speed Bin A-B'!C33,'Speed Bin A-B'!C137,'Speed Bin A-B'!C241,'Speed Bin A-B'!C345,'Speed Bin A-B'!C449,'Speed Bin A-B'!C553,'Speed Bin A-B'!C657,'Speed Bin A-B'!C761,'Speed Bin A-B'!C865,'Speed Bin A-B'!C969,'Speed Bin A-B'!C1073,'Speed Bin A-B'!C1177,'Speed Bin A-B'!C1281,'Speed Bin A-B'!C1385,'Speed Bin A-B'!C1489,'Speed Bin A-B'!C1593,'Speed Bin A-B'!C1697,'Speed Bin A-B'!C1801,'Speed Bin A-B'!C1905,'Speed Bin A-B'!C2009,'Speed Bin A-B'!C2113)</f>
        <v>0</v>
      </c>
      <c r="D130" s="269">
        <f>SUM('Speed Bin A-B'!D33,'Speed Bin A-B'!D137,'Speed Bin A-B'!D241,'Speed Bin A-B'!D345,'Speed Bin A-B'!D449,'Speed Bin A-B'!D553,'Speed Bin A-B'!D657,'Speed Bin A-B'!D761,'Speed Bin A-B'!D865,'Speed Bin A-B'!D969,'Speed Bin A-B'!D1073,'Speed Bin A-B'!D1177,'Speed Bin A-B'!D1281,'Speed Bin A-B'!D1385,'Speed Bin A-B'!D1489,'Speed Bin A-B'!D1593,'Speed Bin A-B'!D1697,'Speed Bin A-B'!D1801,'Speed Bin A-B'!D1905,'Speed Bin A-B'!D2009,'Speed Bin A-B'!D2113)</f>
        <v>0</v>
      </c>
      <c r="E130" s="269">
        <f>SUM('Speed Bin A-B'!E33,'Speed Bin A-B'!E137,'Speed Bin A-B'!E241,'Speed Bin A-B'!E345,'Speed Bin A-B'!E449,'Speed Bin A-B'!E553,'Speed Bin A-B'!E657,'Speed Bin A-B'!E761,'Speed Bin A-B'!E865,'Speed Bin A-B'!E969,'Speed Bin A-B'!E1073,'Speed Bin A-B'!E1177,'Speed Bin A-B'!E1281,'Speed Bin A-B'!E1385,'Speed Bin A-B'!E1489,'Speed Bin A-B'!E1593,'Speed Bin A-B'!E1697,'Speed Bin A-B'!E1801,'Speed Bin A-B'!E1905,'Speed Bin A-B'!E2009,'Speed Bin A-B'!E2113)</f>
        <v>0</v>
      </c>
      <c r="F130" s="269">
        <f>SUM('Speed Bin A-B'!F33,'Speed Bin A-B'!F137,'Speed Bin A-B'!F241,'Speed Bin A-B'!F345,'Speed Bin A-B'!F449,'Speed Bin A-B'!F553,'Speed Bin A-B'!F657,'Speed Bin A-B'!F761,'Speed Bin A-B'!F865,'Speed Bin A-B'!F969,'Speed Bin A-B'!F1073,'Speed Bin A-B'!F1177,'Speed Bin A-B'!F1281,'Speed Bin A-B'!F1385,'Speed Bin A-B'!F1489,'Speed Bin A-B'!F1593,'Speed Bin A-B'!F1697,'Speed Bin A-B'!F1801,'Speed Bin A-B'!F1905,'Speed Bin A-B'!F2009,'Speed Bin A-B'!F2113)</f>
        <v>1</v>
      </c>
      <c r="G130" s="269">
        <f>SUM('Speed Bin A-B'!G33,'Speed Bin A-B'!G137,'Speed Bin A-B'!G241,'Speed Bin A-B'!G345,'Speed Bin A-B'!G449,'Speed Bin A-B'!G553,'Speed Bin A-B'!G657,'Speed Bin A-B'!G761,'Speed Bin A-B'!G865,'Speed Bin A-B'!G969,'Speed Bin A-B'!G1073,'Speed Bin A-B'!G1177,'Speed Bin A-B'!G1281,'Speed Bin A-B'!G1385,'Speed Bin A-B'!G1489,'Speed Bin A-B'!G1593,'Speed Bin A-B'!G1697,'Speed Bin A-B'!G1801,'Speed Bin A-B'!G1905,'Speed Bin A-B'!G2009,'Speed Bin A-B'!G2113)</f>
        <v>3</v>
      </c>
      <c r="H130" s="269">
        <f>SUM('Speed Bin A-B'!H33,'Speed Bin A-B'!H137,'Speed Bin A-B'!H241,'Speed Bin A-B'!H345,'Speed Bin A-B'!H449,'Speed Bin A-B'!H553,'Speed Bin A-B'!H657,'Speed Bin A-B'!H761,'Speed Bin A-B'!H865,'Speed Bin A-B'!H969,'Speed Bin A-B'!H1073,'Speed Bin A-B'!H1177,'Speed Bin A-B'!H1281,'Speed Bin A-B'!H1385,'Speed Bin A-B'!H1489,'Speed Bin A-B'!H1593,'Speed Bin A-B'!H1697,'Speed Bin A-B'!H1801,'Speed Bin A-B'!H1905,'Speed Bin A-B'!H2009,'Speed Bin A-B'!H2113)</f>
        <v>6</v>
      </c>
      <c r="I130" s="269">
        <f>SUM('Speed Bin A-B'!I33,'Speed Bin A-B'!I137,'Speed Bin A-B'!I241,'Speed Bin A-B'!I345,'Speed Bin A-B'!I449,'Speed Bin A-B'!I553,'Speed Bin A-B'!I657,'Speed Bin A-B'!I761,'Speed Bin A-B'!I865,'Speed Bin A-B'!I969,'Speed Bin A-B'!I1073,'Speed Bin A-B'!I1177,'Speed Bin A-B'!I1281,'Speed Bin A-B'!I1385,'Speed Bin A-B'!I1489,'Speed Bin A-B'!I1593,'Speed Bin A-B'!I1697,'Speed Bin A-B'!I1801,'Speed Bin A-B'!I1905,'Speed Bin A-B'!I2009,'Speed Bin A-B'!I2113)</f>
        <v>0</v>
      </c>
      <c r="J130" s="269">
        <f>SUM('Speed Bin A-B'!J33,'Speed Bin A-B'!J137,'Speed Bin A-B'!J241,'Speed Bin A-B'!J345,'Speed Bin A-B'!J449,'Speed Bin A-B'!J553,'Speed Bin A-B'!J657,'Speed Bin A-B'!J761,'Speed Bin A-B'!J865,'Speed Bin A-B'!J969,'Speed Bin A-B'!J1073,'Speed Bin A-B'!J1177,'Speed Bin A-B'!J1281,'Speed Bin A-B'!J1385,'Speed Bin A-B'!J1489,'Speed Bin A-B'!J1593,'Speed Bin A-B'!J1697,'Speed Bin A-B'!J1801,'Speed Bin A-B'!J1905,'Speed Bin A-B'!J2009,'Speed Bin A-B'!J2113)</f>
        <v>0</v>
      </c>
      <c r="K130" s="269">
        <f>SUM('Speed Bin A-B'!K33,'Speed Bin A-B'!K137,'Speed Bin A-B'!K241,'Speed Bin A-B'!K345,'Speed Bin A-B'!K449,'Speed Bin A-B'!K553,'Speed Bin A-B'!K657,'Speed Bin A-B'!K761,'Speed Bin A-B'!K865,'Speed Bin A-B'!K969,'Speed Bin A-B'!K1073,'Speed Bin A-B'!K1177,'Speed Bin A-B'!K1281,'Speed Bin A-B'!K1385,'Speed Bin A-B'!K1489,'Speed Bin A-B'!K1593,'Speed Bin A-B'!K1697,'Speed Bin A-B'!K1801,'Speed Bin A-B'!K1905,'Speed Bin A-B'!K2009,'Speed Bin A-B'!K2113)</f>
        <v>0</v>
      </c>
      <c r="L130" s="269">
        <f>SUM('Speed Bin A-B'!L33,'Speed Bin A-B'!L137,'Speed Bin A-B'!L241,'Speed Bin A-B'!L345,'Speed Bin A-B'!L449,'Speed Bin A-B'!L553,'Speed Bin A-B'!L657,'Speed Bin A-B'!L761,'Speed Bin A-B'!L865,'Speed Bin A-B'!L969,'Speed Bin A-B'!L1073,'Speed Bin A-B'!L1177,'Speed Bin A-B'!L1281,'Speed Bin A-B'!L1385,'Speed Bin A-B'!L1489,'Speed Bin A-B'!L1593,'Speed Bin A-B'!L1697,'Speed Bin A-B'!L1801,'Speed Bin A-B'!L1905,'Speed Bin A-B'!L2009,'Speed Bin A-B'!L2113)</f>
        <v>0</v>
      </c>
      <c r="M130" s="269">
        <f>SUM('Speed Bin A-B'!M33,'Speed Bin A-B'!M137,'Speed Bin A-B'!M241,'Speed Bin A-B'!M345,'Speed Bin A-B'!M449,'Speed Bin A-B'!M553,'Speed Bin A-B'!M657,'Speed Bin A-B'!M761,'Speed Bin A-B'!M865,'Speed Bin A-B'!M969,'Speed Bin A-B'!M1073,'Speed Bin A-B'!M1177,'Speed Bin A-B'!M1281,'Speed Bin A-B'!M1385,'Speed Bin A-B'!M1489,'Speed Bin A-B'!M1593,'Speed Bin A-B'!M1697,'Speed Bin A-B'!M1801,'Speed Bin A-B'!M1905,'Speed Bin A-B'!M2009,'Speed Bin A-B'!M2113)</f>
        <v>0</v>
      </c>
      <c r="N130" s="269">
        <f>SUM('Speed Bin A-B'!N33,'Speed Bin A-B'!N137,'Speed Bin A-B'!N241,'Speed Bin A-B'!N345,'Speed Bin A-B'!N449,'Speed Bin A-B'!N553,'Speed Bin A-B'!N657,'Speed Bin A-B'!N761,'Speed Bin A-B'!N865,'Speed Bin A-B'!N969,'Speed Bin A-B'!N1073,'Speed Bin A-B'!N1177,'Speed Bin A-B'!N1281,'Speed Bin A-B'!N1385,'Speed Bin A-B'!N1489,'Speed Bin A-B'!N1593,'Speed Bin A-B'!N1697,'Speed Bin A-B'!N1801,'Speed Bin A-B'!N1905,'Speed Bin A-B'!N2009,'Speed Bin A-B'!N2113)</f>
        <v>0</v>
      </c>
      <c r="O130" s="269">
        <f>SUM('Speed Bin A-B'!O33,'Speed Bin A-B'!O137,'Speed Bin A-B'!O241,'Speed Bin A-B'!O345,'Speed Bin A-B'!O449,'Speed Bin A-B'!O553,'Speed Bin A-B'!O657,'Speed Bin A-B'!O761,'Speed Bin A-B'!O865,'Speed Bin A-B'!O969,'Speed Bin A-B'!O1073,'Speed Bin A-B'!O1177,'Speed Bin A-B'!O1281,'Speed Bin A-B'!O1385,'Speed Bin A-B'!O1489,'Speed Bin A-B'!O1593,'Speed Bin A-B'!O1697,'Speed Bin A-B'!O1801,'Speed Bin A-B'!O1905,'Speed Bin A-B'!O2009,'Speed Bin A-B'!O2113)</f>
        <v>0</v>
      </c>
      <c r="P130" s="269">
        <f>SUM('Speed Bin A-B'!P33,'Speed Bin A-B'!P137,'Speed Bin A-B'!P241,'Speed Bin A-B'!P345,'Speed Bin A-B'!P449,'Speed Bin A-B'!P553,'Speed Bin A-B'!P657,'Speed Bin A-B'!P761,'Speed Bin A-B'!P865,'Speed Bin A-B'!P969,'Speed Bin A-B'!P1073,'Speed Bin A-B'!P1177,'Speed Bin A-B'!P1281,'Speed Bin A-B'!P1385,'Speed Bin A-B'!P1489,'Speed Bin A-B'!P1593,'Speed Bin A-B'!P1697,'Speed Bin A-B'!P1801,'Speed Bin A-B'!P1905,'Speed Bin A-B'!P2009,'Speed Bin A-B'!P2113)</f>
        <v>0</v>
      </c>
      <c r="Q130" s="269">
        <f>SUM('Speed Bin A-B'!Q33,'Speed Bin A-B'!Q137,'Speed Bin A-B'!Q241,'Speed Bin A-B'!Q345,'Speed Bin A-B'!Q449,'Speed Bin A-B'!Q553,'Speed Bin A-B'!Q657,'Speed Bin A-B'!Q761,'Speed Bin A-B'!Q865,'Speed Bin A-B'!Q969,'Speed Bin A-B'!Q1073,'Speed Bin A-B'!Q1177,'Speed Bin A-B'!Q1281,'Speed Bin A-B'!Q1385,'Speed Bin A-B'!Q1489,'Speed Bin A-B'!Q1593,'Speed Bin A-B'!Q1697,'Speed Bin A-B'!Q1801,'Speed Bin A-B'!Q1905,'Speed Bin A-B'!Q2009,'Speed Bin A-B'!Q2113)</f>
        <v>0</v>
      </c>
      <c r="R130" s="269">
        <f>SUM('Speed Bin A-B'!R33,'Speed Bin A-B'!R137,'Speed Bin A-B'!R241,'Speed Bin A-B'!R345,'Speed Bin A-B'!R449,'Speed Bin A-B'!R553,'Speed Bin A-B'!R657,'Speed Bin A-B'!R761,'Speed Bin A-B'!R865,'Speed Bin A-B'!R969,'Speed Bin A-B'!R1073,'Speed Bin A-B'!R1177,'Speed Bin A-B'!R1281,'Speed Bin A-B'!R1385,'Speed Bin A-B'!R1489,'Speed Bin A-B'!R1593,'Speed Bin A-B'!R1697,'Speed Bin A-B'!R1801,'Speed Bin A-B'!R1905,'Speed Bin A-B'!R2009,'Speed Bin A-B'!R2113)</f>
        <v>0</v>
      </c>
      <c r="S130" s="269">
        <f>SUM('Speed Bin A-B'!S33,'Speed Bin A-B'!S137,'Speed Bin A-B'!S241,'Speed Bin A-B'!S345,'Speed Bin A-B'!S449,'Speed Bin A-B'!S553,'Speed Bin A-B'!S657,'Speed Bin A-B'!S761,'Speed Bin A-B'!S865,'Speed Bin A-B'!S969,'Speed Bin A-B'!S1073,'Speed Bin A-B'!S1177,'Speed Bin A-B'!S1281,'Speed Bin A-B'!S1385,'Speed Bin A-B'!S1489,'Speed Bin A-B'!S1593,'Speed Bin A-B'!S1697,'Speed Bin A-B'!S1801,'Speed Bin A-B'!S1905,'Speed Bin A-B'!S2009,'Speed Bin A-B'!S2113)</f>
        <v>0</v>
      </c>
      <c r="T130" s="269">
        <f>SUM('Speed Bin A-B'!T33,'Speed Bin A-B'!T137,'Speed Bin A-B'!T241,'Speed Bin A-B'!T345,'Speed Bin A-B'!T449,'Speed Bin A-B'!T553,'Speed Bin A-B'!T657,'Speed Bin A-B'!T761,'Speed Bin A-B'!T865,'Speed Bin A-B'!T969,'Speed Bin A-B'!T1073,'Speed Bin A-B'!T1177,'Speed Bin A-B'!T1281,'Speed Bin A-B'!T1385,'Speed Bin A-B'!T1489,'Speed Bin A-B'!T1593,'Speed Bin A-B'!T1697,'Speed Bin A-B'!T1801,'Speed Bin A-B'!T1905,'Speed Bin A-B'!T2009,'Speed Bin A-B'!T2113)</f>
        <v>0</v>
      </c>
      <c r="U130" s="269">
        <f>SUM('Speed Bin A-B'!U33,'Speed Bin A-B'!U137,'Speed Bin A-B'!U241,'Speed Bin A-B'!U345,'Speed Bin A-B'!U449,'Speed Bin A-B'!U553,'Speed Bin A-B'!U657,'Speed Bin A-B'!U761,'Speed Bin A-B'!U865,'Speed Bin A-B'!U969,'Speed Bin A-B'!U1073,'Speed Bin A-B'!U1177,'Speed Bin A-B'!U1281,'Speed Bin A-B'!U1385,'Speed Bin A-B'!U1489,'Speed Bin A-B'!U1593,'Speed Bin A-B'!U1697,'Speed Bin A-B'!U1801,'Speed Bin A-B'!U1905,'Speed Bin A-B'!U2009,'Speed Bin A-B'!U2113)</f>
        <v>0</v>
      </c>
      <c r="V130" s="270">
        <f>IFERROR(AVERAGE('Speed Bin A-B'!V33,'Speed Bin A-B'!V137,'Speed Bin A-B'!V241,'Speed Bin A-B'!V345,'Speed Bin A-B'!V449,'Speed Bin A-B'!V553,'Speed Bin A-B'!V657,'Speed Bin A-B'!V761,'Speed Bin A-B'!V865,'Speed Bin A-B'!V969,'Speed Bin A-B'!V1073,'Speed Bin A-B'!V1177,'Speed Bin A-B'!V1281,'Speed Bin A-B'!V1385,'Speed Bin A-B'!V1489,'Speed Bin A-B'!V1593,'Speed Bin A-B'!V1697,'Speed Bin A-B'!V1801,'Speed Bin A-B'!V1905,'Speed Bin A-B'!V2009,'Speed Bin A-B'!V2113),"-")</f>
        <v>30.124999999999996</v>
      </c>
      <c r="W130" s="270" t="str">
        <f>IFERROR(AVERAGE('Speed Bin A-B'!W33,'Speed Bin A-B'!W137,'Speed Bin A-B'!W241,'Speed Bin A-B'!W345,'Speed Bin A-B'!W449,'Speed Bin A-B'!W553,'Speed Bin A-B'!W657,'Speed Bin A-B'!W761,'Speed Bin A-B'!W865,'Speed Bin A-B'!W969,'Speed Bin A-B'!W1073,'Speed Bin A-B'!W1177,'Speed Bin A-B'!W1281,'Speed Bin A-B'!W1385,'Speed Bin A-B'!W1489,'Speed Bin A-B'!W1593,'Speed Bin A-B'!W1697,'Speed Bin A-B'!W1801,'Speed Bin A-B'!W1905,'Speed Bin A-B'!W2009,'Speed Bin A-B'!W2113),"-")</f>
        <v>-</v>
      </c>
      <c r="X130" s="263"/>
      <c r="Y130" s="263"/>
      <c r="Z130" s="268">
        <v>0.91666666666666696</v>
      </c>
      <c r="AA130" s="271">
        <f t="shared" ref="AA130" si="76">SUM(C196:C199)</f>
        <v>0</v>
      </c>
      <c r="AB130" s="271">
        <f t="shared" ref="AB130:AR130" si="77">SUM(D196:D199)</f>
        <v>0</v>
      </c>
      <c r="AC130" s="271">
        <f t="shared" si="77"/>
        <v>2</v>
      </c>
      <c r="AD130" s="271">
        <f t="shared" si="77"/>
        <v>8</v>
      </c>
      <c r="AE130" s="271">
        <f t="shared" si="77"/>
        <v>25</v>
      </c>
      <c r="AF130" s="271">
        <f t="shared" si="77"/>
        <v>13</v>
      </c>
      <c r="AG130" s="271">
        <f t="shared" si="77"/>
        <v>5</v>
      </c>
      <c r="AH130" s="271">
        <f t="shared" si="77"/>
        <v>1</v>
      </c>
      <c r="AI130" s="271">
        <f t="shared" si="77"/>
        <v>1</v>
      </c>
      <c r="AJ130" s="271">
        <f t="shared" si="77"/>
        <v>0</v>
      </c>
      <c r="AK130" s="271">
        <f t="shared" si="77"/>
        <v>0</v>
      </c>
      <c r="AL130" s="271">
        <f t="shared" si="77"/>
        <v>0</v>
      </c>
      <c r="AM130" s="271">
        <f t="shared" si="77"/>
        <v>0</v>
      </c>
      <c r="AN130" s="271">
        <f t="shared" si="77"/>
        <v>0</v>
      </c>
      <c r="AO130" s="271">
        <f t="shared" si="77"/>
        <v>0</v>
      </c>
      <c r="AP130" s="271">
        <f t="shared" si="77"/>
        <v>0</v>
      </c>
      <c r="AQ130" s="271">
        <f t="shared" si="77"/>
        <v>0</v>
      </c>
      <c r="AR130" s="271">
        <f t="shared" si="77"/>
        <v>0</v>
      </c>
      <c r="AS130" s="271">
        <f>SUM(U196:U199)</f>
        <v>0</v>
      </c>
      <c r="AT130" s="270">
        <f>IFERROR(AVERAGE(V196:V199),"-")</f>
        <v>29.572767857142857</v>
      </c>
      <c r="AU130" s="270" t="str">
        <f>IFERROR(AVERAGE(W196:W199),"-")</f>
        <v>-</v>
      </c>
    </row>
    <row r="131" spans="1:47" ht="13.5" thickBot="1" x14ac:dyDescent="0.25">
      <c r="A131" s="268">
        <v>0.23958333333333301</v>
      </c>
      <c r="B131" s="269">
        <f>SUM('Speed Bin A-B'!B34,'Speed Bin A-B'!B138,'Speed Bin A-B'!B242,'Speed Bin A-B'!B346,'Speed Bin A-B'!B450,'Speed Bin A-B'!B554,'Speed Bin A-B'!B658,'Speed Bin A-B'!B762,'Speed Bin A-B'!B866,'Speed Bin A-B'!B970,'Speed Bin A-B'!B1074,'Speed Bin A-B'!B1178,'Speed Bin A-B'!B1282,'Speed Bin A-B'!B1386,'Speed Bin A-B'!B1490,'Speed Bin A-B'!B1594,'Speed Bin A-B'!B1698,'Speed Bin A-B'!B1802,'Speed Bin A-B'!B1906,'Speed Bin A-B'!B2010,'Speed Bin A-B'!B2114)</f>
        <v>6</v>
      </c>
      <c r="C131" s="269">
        <f>SUM('Speed Bin A-B'!C34,'Speed Bin A-B'!C138,'Speed Bin A-B'!C242,'Speed Bin A-B'!C346,'Speed Bin A-B'!C450,'Speed Bin A-B'!C554,'Speed Bin A-B'!C658,'Speed Bin A-B'!C762,'Speed Bin A-B'!C866,'Speed Bin A-B'!C970,'Speed Bin A-B'!C1074,'Speed Bin A-B'!C1178,'Speed Bin A-B'!C1282,'Speed Bin A-B'!C1386,'Speed Bin A-B'!C1490,'Speed Bin A-B'!C1594,'Speed Bin A-B'!C1698,'Speed Bin A-B'!C1802,'Speed Bin A-B'!C1906,'Speed Bin A-B'!C2010,'Speed Bin A-B'!C2114)</f>
        <v>0</v>
      </c>
      <c r="D131" s="269">
        <f>SUM('Speed Bin A-B'!D34,'Speed Bin A-B'!D138,'Speed Bin A-B'!D242,'Speed Bin A-B'!D346,'Speed Bin A-B'!D450,'Speed Bin A-B'!D554,'Speed Bin A-B'!D658,'Speed Bin A-B'!D762,'Speed Bin A-B'!D866,'Speed Bin A-B'!D970,'Speed Bin A-B'!D1074,'Speed Bin A-B'!D1178,'Speed Bin A-B'!D1282,'Speed Bin A-B'!D1386,'Speed Bin A-B'!D1490,'Speed Bin A-B'!D1594,'Speed Bin A-B'!D1698,'Speed Bin A-B'!D1802,'Speed Bin A-B'!D1906,'Speed Bin A-B'!D2010,'Speed Bin A-B'!D2114)</f>
        <v>0</v>
      </c>
      <c r="E131" s="269">
        <f>SUM('Speed Bin A-B'!E34,'Speed Bin A-B'!E138,'Speed Bin A-B'!E242,'Speed Bin A-B'!E346,'Speed Bin A-B'!E450,'Speed Bin A-B'!E554,'Speed Bin A-B'!E658,'Speed Bin A-B'!E762,'Speed Bin A-B'!E866,'Speed Bin A-B'!E970,'Speed Bin A-B'!E1074,'Speed Bin A-B'!E1178,'Speed Bin A-B'!E1282,'Speed Bin A-B'!E1386,'Speed Bin A-B'!E1490,'Speed Bin A-B'!E1594,'Speed Bin A-B'!E1698,'Speed Bin A-B'!E1802,'Speed Bin A-B'!E1906,'Speed Bin A-B'!E2010,'Speed Bin A-B'!E2114)</f>
        <v>0</v>
      </c>
      <c r="F131" s="269">
        <f>SUM('Speed Bin A-B'!F34,'Speed Bin A-B'!F138,'Speed Bin A-B'!F242,'Speed Bin A-B'!F346,'Speed Bin A-B'!F450,'Speed Bin A-B'!F554,'Speed Bin A-B'!F658,'Speed Bin A-B'!F762,'Speed Bin A-B'!F866,'Speed Bin A-B'!F970,'Speed Bin A-B'!F1074,'Speed Bin A-B'!F1178,'Speed Bin A-B'!F1282,'Speed Bin A-B'!F1386,'Speed Bin A-B'!F1490,'Speed Bin A-B'!F1594,'Speed Bin A-B'!F1698,'Speed Bin A-B'!F1802,'Speed Bin A-B'!F1906,'Speed Bin A-B'!F2010,'Speed Bin A-B'!F2114)</f>
        <v>0</v>
      </c>
      <c r="G131" s="269">
        <f>SUM('Speed Bin A-B'!G34,'Speed Bin A-B'!G138,'Speed Bin A-B'!G242,'Speed Bin A-B'!G346,'Speed Bin A-B'!G450,'Speed Bin A-B'!G554,'Speed Bin A-B'!G658,'Speed Bin A-B'!G762,'Speed Bin A-B'!G866,'Speed Bin A-B'!G970,'Speed Bin A-B'!G1074,'Speed Bin A-B'!G1178,'Speed Bin A-B'!G1282,'Speed Bin A-B'!G1386,'Speed Bin A-B'!G1490,'Speed Bin A-B'!G1594,'Speed Bin A-B'!G1698,'Speed Bin A-B'!G1802,'Speed Bin A-B'!G1906,'Speed Bin A-B'!G2010,'Speed Bin A-B'!G2114)</f>
        <v>2</v>
      </c>
      <c r="H131" s="269">
        <f>SUM('Speed Bin A-B'!H34,'Speed Bin A-B'!H138,'Speed Bin A-B'!H242,'Speed Bin A-B'!H346,'Speed Bin A-B'!H450,'Speed Bin A-B'!H554,'Speed Bin A-B'!H658,'Speed Bin A-B'!H762,'Speed Bin A-B'!H866,'Speed Bin A-B'!H970,'Speed Bin A-B'!H1074,'Speed Bin A-B'!H1178,'Speed Bin A-B'!H1282,'Speed Bin A-B'!H1386,'Speed Bin A-B'!H1490,'Speed Bin A-B'!H1594,'Speed Bin A-B'!H1698,'Speed Bin A-B'!H1802,'Speed Bin A-B'!H1906,'Speed Bin A-B'!H2010,'Speed Bin A-B'!H2114)</f>
        <v>4</v>
      </c>
      <c r="I131" s="269">
        <f>SUM('Speed Bin A-B'!I34,'Speed Bin A-B'!I138,'Speed Bin A-B'!I242,'Speed Bin A-B'!I346,'Speed Bin A-B'!I450,'Speed Bin A-B'!I554,'Speed Bin A-B'!I658,'Speed Bin A-B'!I762,'Speed Bin A-B'!I866,'Speed Bin A-B'!I970,'Speed Bin A-B'!I1074,'Speed Bin A-B'!I1178,'Speed Bin A-B'!I1282,'Speed Bin A-B'!I1386,'Speed Bin A-B'!I1490,'Speed Bin A-B'!I1594,'Speed Bin A-B'!I1698,'Speed Bin A-B'!I1802,'Speed Bin A-B'!I1906,'Speed Bin A-B'!I2010,'Speed Bin A-B'!I2114)</f>
        <v>0</v>
      </c>
      <c r="J131" s="269">
        <f>SUM('Speed Bin A-B'!J34,'Speed Bin A-B'!J138,'Speed Bin A-B'!J242,'Speed Bin A-B'!J346,'Speed Bin A-B'!J450,'Speed Bin A-B'!J554,'Speed Bin A-B'!J658,'Speed Bin A-B'!J762,'Speed Bin A-B'!J866,'Speed Bin A-B'!J970,'Speed Bin A-B'!J1074,'Speed Bin A-B'!J1178,'Speed Bin A-B'!J1282,'Speed Bin A-B'!J1386,'Speed Bin A-B'!J1490,'Speed Bin A-B'!J1594,'Speed Bin A-B'!J1698,'Speed Bin A-B'!J1802,'Speed Bin A-B'!J1906,'Speed Bin A-B'!J2010,'Speed Bin A-B'!J2114)</f>
        <v>0</v>
      </c>
      <c r="K131" s="269">
        <f>SUM('Speed Bin A-B'!K34,'Speed Bin A-B'!K138,'Speed Bin A-B'!K242,'Speed Bin A-B'!K346,'Speed Bin A-B'!K450,'Speed Bin A-B'!K554,'Speed Bin A-B'!K658,'Speed Bin A-B'!K762,'Speed Bin A-B'!K866,'Speed Bin A-B'!K970,'Speed Bin A-B'!K1074,'Speed Bin A-B'!K1178,'Speed Bin A-B'!K1282,'Speed Bin A-B'!K1386,'Speed Bin A-B'!K1490,'Speed Bin A-B'!K1594,'Speed Bin A-B'!K1698,'Speed Bin A-B'!K1802,'Speed Bin A-B'!K1906,'Speed Bin A-B'!K2010,'Speed Bin A-B'!K2114)</f>
        <v>0</v>
      </c>
      <c r="L131" s="269">
        <f>SUM('Speed Bin A-B'!L34,'Speed Bin A-B'!L138,'Speed Bin A-B'!L242,'Speed Bin A-B'!L346,'Speed Bin A-B'!L450,'Speed Bin A-B'!L554,'Speed Bin A-B'!L658,'Speed Bin A-B'!L762,'Speed Bin A-B'!L866,'Speed Bin A-B'!L970,'Speed Bin A-B'!L1074,'Speed Bin A-B'!L1178,'Speed Bin A-B'!L1282,'Speed Bin A-B'!L1386,'Speed Bin A-B'!L1490,'Speed Bin A-B'!L1594,'Speed Bin A-B'!L1698,'Speed Bin A-B'!L1802,'Speed Bin A-B'!L1906,'Speed Bin A-B'!L2010,'Speed Bin A-B'!L2114)</f>
        <v>0</v>
      </c>
      <c r="M131" s="269">
        <f>SUM('Speed Bin A-B'!M34,'Speed Bin A-B'!M138,'Speed Bin A-B'!M242,'Speed Bin A-B'!M346,'Speed Bin A-B'!M450,'Speed Bin A-B'!M554,'Speed Bin A-B'!M658,'Speed Bin A-B'!M762,'Speed Bin A-B'!M866,'Speed Bin A-B'!M970,'Speed Bin A-B'!M1074,'Speed Bin A-B'!M1178,'Speed Bin A-B'!M1282,'Speed Bin A-B'!M1386,'Speed Bin A-B'!M1490,'Speed Bin A-B'!M1594,'Speed Bin A-B'!M1698,'Speed Bin A-B'!M1802,'Speed Bin A-B'!M1906,'Speed Bin A-B'!M2010,'Speed Bin A-B'!M2114)</f>
        <v>0</v>
      </c>
      <c r="N131" s="269">
        <f>SUM('Speed Bin A-B'!N34,'Speed Bin A-B'!N138,'Speed Bin A-B'!N242,'Speed Bin A-B'!N346,'Speed Bin A-B'!N450,'Speed Bin A-B'!N554,'Speed Bin A-B'!N658,'Speed Bin A-B'!N762,'Speed Bin A-B'!N866,'Speed Bin A-B'!N970,'Speed Bin A-B'!N1074,'Speed Bin A-B'!N1178,'Speed Bin A-B'!N1282,'Speed Bin A-B'!N1386,'Speed Bin A-B'!N1490,'Speed Bin A-B'!N1594,'Speed Bin A-B'!N1698,'Speed Bin A-B'!N1802,'Speed Bin A-B'!N1906,'Speed Bin A-B'!N2010,'Speed Bin A-B'!N2114)</f>
        <v>0</v>
      </c>
      <c r="O131" s="269">
        <f>SUM('Speed Bin A-B'!O34,'Speed Bin A-B'!O138,'Speed Bin A-B'!O242,'Speed Bin A-B'!O346,'Speed Bin A-B'!O450,'Speed Bin A-B'!O554,'Speed Bin A-B'!O658,'Speed Bin A-B'!O762,'Speed Bin A-B'!O866,'Speed Bin A-B'!O970,'Speed Bin A-B'!O1074,'Speed Bin A-B'!O1178,'Speed Bin A-B'!O1282,'Speed Bin A-B'!O1386,'Speed Bin A-B'!O1490,'Speed Bin A-B'!O1594,'Speed Bin A-B'!O1698,'Speed Bin A-B'!O1802,'Speed Bin A-B'!O1906,'Speed Bin A-B'!O2010,'Speed Bin A-B'!O2114)</f>
        <v>0</v>
      </c>
      <c r="P131" s="269">
        <f>SUM('Speed Bin A-B'!P34,'Speed Bin A-B'!P138,'Speed Bin A-B'!P242,'Speed Bin A-B'!P346,'Speed Bin A-B'!P450,'Speed Bin A-B'!P554,'Speed Bin A-B'!P658,'Speed Bin A-B'!P762,'Speed Bin A-B'!P866,'Speed Bin A-B'!P970,'Speed Bin A-B'!P1074,'Speed Bin A-B'!P1178,'Speed Bin A-B'!P1282,'Speed Bin A-B'!P1386,'Speed Bin A-B'!P1490,'Speed Bin A-B'!P1594,'Speed Bin A-B'!P1698,'Speed Bin A-B'!P1802,'Speed Bin A-B'!P1906,'Speed Bin A-B'!P2010,'Speed Bin A-B'!P2114)</f>
        <v>0</v>
      </c>
      <c r="Q131" s="269">
        <f>SUM('Speed Bin A-B'!Q34,'Speed Bin A-B'!Q138,'Speed Bin A-B'!Q242,'Speed Bin A-B'!Q346,'Speed Bin A-B'!Q450,'Speed Bin A-B'!Q554,'Speed Bin A-B'!Q658,'Speed Bin A-B'!Q762,'Speed Bin A-B'!Q866,'Speed Bin A-B'!Q970,'Speed Bin A-B'!Q1074,'Speed Bin A-B'!Q1178,'Speed Bin A-B'!Q1282,'Speed Bin A-B'!Q1386,'Speed Bin A-B'!Q1490,'Speed Bin A-B'!Q1594,'Speed Bin A-B'!Q1698,'Speed Bin A-B'!Q1802,'Speed Bin A-B'!Q1906,'Speed Bin A-B'!Q2010,'Speed Bin A-B'!Q2114)</f>
        <v>0</v>
      </c>
      <c r="R131" s="269">
        <f>SUM('Speed Bin A-B'!R34,'Speed Bin A-B'!R138,'Speed Bin A-B'!R242,'Speed Bin A-B'!R346,'Speed Bin A-B'!R450,'Speed Bin A-B'!R554,'Speed Bin A-B'!R658,'Speed Bin A-B'!R762,'Speed Bin A-B'!R866,'Speed Bin A-B'!R970,'Speed Bin A-B'!R1074,'Speed Bin A-B'!R1178,'Speed Bin A-B'!R1282,'Speed Bin A-B'!R1386,'Speed Bin A-B'!R1490,'Speed Bin A-B'!R1594,'Speed Bin A-B'!R1698,'Speed Bin A-B'!R1802,'Speed Bin A-B'!R1906,'Speed Bin A-B'!R2010,'Speed Bin A-B'!R2114)</f>
        <v>0</v>
      </c>
      <c r="S131" s="269">
        <f>SUM('Speed Bin A-B'!S34,'Speed Bin A-B'!S138,'Speed Bin A-B'!S242,'Speed Bin A-B'!S346,'Speed Bin A-B'!S450,'Speed Bin A-B'!S554,'Speed Bin A-B'!S658,'Speed Bin A-B'!S762,'Speed Bin A-B'!S866,'Speed Bin A-B'!S970,'Speed Bin A-B'!S1074,'Speed Bin A-B'!S1178,'Speed Bin A-B'!S1282,'Speed Bin A-B'!S1386,'Speed Bin A-B'!S1490,'Speed Bin A-B'!S1594,'Speed Bin A-B'!S1698,'Speed Bin A-B'!S1802,'Speed Bin A-B'!S1906,'Speed Bin A-B'!S2010,'Speed Bin A-B'!S2114)</f>
        <v>0</v>
      </c>
      <c r="T131" s="269">
        <f>SUM('Speed Bin A-B'!T34,'Speed Bin A-B'!T138,'Speed Bin A-B'!T242,'Speed Bin A-B'!T346,'Speed Bin A-B'!T450,'Speed Bin A-B'!T554,'Speed Bin A-B'!T658,'Speed Bin A-B'!T762,'Speed Bin A-B'!T866,'Speed Bin A-B'!T970,'Speed Bin A-B'!T1074,'Speed Bin A-B'!T1178,'Speed Bin A-B'!T1282,'Speed Bin A-B'!T1386,'Speed Bin A-B'!T1490,'Speed Bin A-B'!T1594,'Speed Bin A-B'!T1698,'Speed Bin A-B'!T1802,'Speed Bin A-B'!T1906,'Speed Bin A-B'!T2010,'Speed Bin A-B'!T2114)</f>
        <v>0</v>
      </c>
      <c r="U131" s="269">
        <f>SUM('Speed Bin A-B'!U34,'Speed Bin A-B'!U138,'Speed Bin A-B'!U242,'Speed Bin A-B'!U346,'Speed Bin A-B'!U450,'Speed Bin A-B'!U554,'Speed Bin A-B'!U658,'Speed Bin A-B'!U762,'Speed Bin A-B'!U866,'Speed Bin A-B'!U970,'Speed Bin A-B'!U1074,'Speed Bin A-B'!U1178,'Speed Bin A-B'!U1282,'Speed Bin A-B'!U1386,'Speed Bin A-B'!U1490,'Speed Bin A-B'!U1594,'Speed Bin A-B'!U1698,'Speed Bin A-B'!U1802,'Speed Bin A-B'!U1906,'Speed Bin A-B'!U2010,'Speed Bin A-B'!U2114)</f>
        <v>0</v>
      </c>
      <c r="V131" s="270">
        <f>IFERROR(AVERAGE('Speed Bin A-B'!V34,'Speed Bin A-B'!V138,'Speed Bin A-B'!V242,'Speed Bin A-B'!V346,'Speed Bin A-B'!V450,'Speed Bin A-B'!V554,'Speed Bin A-B'!V658,'Speed Bin A-B'!V762,'Speed Bin A-B'!V866,'Speed Bin A-B'!V970,'Speed Bin A-B'!V1074,'Speed Bin A-B'!V1178,'Speed Bin A-B'!V1282,'Speed Bin A-B'!V1386,'Speed Bin A-B'!V1490,'Speed Bin A-B'!V1594,'Speed Bin A-B'!V1698,'Speed Bin A-B'!V1802,'Speed Bin A-B'!V1906,'Speed Bin A-B'!V2010,'Speed Bin A-B'!V2114),"-")</f>
        <v>31.416666666666671</v>
      </c>
      <c r="W131" s="270" t="str">
        <f>IFERROR(AVERAGE('Speed Bin A-B'!W34,'Speed Bin A-B'!W138,'Speed Bin A-B'!W242,'Speed Bin A-B'!W346,'Speed Bin A-B'!W450,'Speed Bin A-B'!W554,'Speed Bin A-B'!W658,'Speed Bin A-B'!W762,'Speed Bin A-B'!W866,'Speed Bin A-B'!W970,'Speed Bin A-B'!W1074,'Speed Bin A-B'!W1178,'Speed Bin A-B'!W1282,'Speed Bin A-B'!W1386,'Speed Bin A-B'!W1490,'Speed Bin A-B'!W1594,'Speed Bin A-B'!W1698,'Speed Bin A-B'!W1802,'Speed Bin A-B'!W1906,'Speed Bin A-B'!W2010,'Speed Bin A-B'!W2114),"-")</f>
        <v>-</v>
      </c>
      <c r="X131" s="263"/>
      <c r="Y131" s="263"/>
      <c r="Z131" s="272">
        <v>0.95833333333333304</v>
      </c>
      <c r="AA131" s="273">
        <f t="shared" ref="AA131" si="78">SUM(C200:C203)</f>
        <v>0</v>
      </c>
      <c r="AB131" s="273">
        <f t="shared" ref="AB131:AR131" si="79">SUM(D200:D203)</f>
        <v>1</v>
      </c>
      <c r="AC131" s="273">
        <f t="shared" si="79"/>
        <v>0</v>
      </c>
      <c r="AD131" s="273">
        <f t="shared" si="79"/>
        <v>3</v>
      </c>
      <c r="AE131" s="273">
        <f t="shared" si="79"/>
        <v>7</v>
      </c>
      <c r="AF131" s="273">
        <f t="shared" si="79"/>
        <v>12</v>
      </c>
      <c r="AG131" s="273">
        <f t="shared" si="79"/>
        <v>3</v>
      </c>
      <c r="AH131" s="273">
        <f t="shared" si="79"/>
        <v>4</v>
      </c>
      <c r="AI131" s="273">
        <f t="shared" si="79"/>
        <v>0</v>
      </c>
      <c r="AJ131" s="273">
        <f t="shared" si="79"/>
        <v>0</v>
      </c>
      <c r="AK131" s="273">
        <f t="shared" si="79"/>
        <v>0</v>
      </c>
      <c r="AL131" s="273">
        <f t="shared" si="79"/>
        <v>0</v>
      </c>
      <c r="AM131" s="273">
        <f t="shared" si="79"/>
        <v>0</v>
      </c>
      <c r="AN131" s="273">
        <f t="shared" si="79"/>
        <v>0</v>
      </c>
      <c r="AO131" s="273">
        <f t="shared" si="79"/>
        <v>0</v>
      </c>
      <c r="AP131" s="273">
        <f t="shared" si="79"/>
        <v>0</v>
      </c>
      <c r="AQ131" s="273">
        <f t="shared" si="79"/>
        <v>0</v>
      </c>
      <c r="AR131" s="273">
        <f t="shared" si="79"/>
        <v>0</v>
      </c>
      <c r="AS131" s="273">
        <f>SUM(U200:U203)</f>
        <v>0</v>
      </c>
      <c r="AT131" s="274">
        <f>IFERROR(AVERAGE(V200:V203),"-")</f>
        <v>30.62361111111111</v>
      </c>
      <c r="AU131" s="274" t="str">
        <f>IFERROR(AVERAGE(W200:W203),"-")</f>
        <v>-</v>
      </c>
    </row>
    <row r="132" spans="1:47" ht="13.5" thickTop="1" x14ac:dyDescent="0.2">
      <c r="A132" s="268">
        <v>0.25</v>
      </c>
      <c r="B132" s="269">
        <f>SUM('Speed Bin A-B'!B35,'Speed Bin A-B'!B139,'Speed Bin A-B'!B243,'Speed Bin A-B'!B347,'Speed Bin A-B'!B451,'Speed Bin A-B'!B555,'Speed Bin A-B'!B659,'Speed Bin A-B'!B763,'Speed Bin A-B'!B867,'Speed Bin A-B'!B971,'Speed Bin A-B'!B1075,'Speed Bin A-B'!B1179,'Speed Bin A-B'!B1283,'Speed Bin A-B'!B1387,'Speed Bin A-B'!B1491,'Speed Bin A-B'!B1595,'Speed Bin A-B'!B1699,'Speed Bin A-B'!B1803,'Speed Bin A-B'!B1907,'Speed Bin A-B'!B2011,'Speed Bin A-B'!B2115)</f>
        <v>2</v>
      </c>
      <c r="C132" s="269">
        <f>SUM('Speed Bin A-B'!C35,'Speed Bin A-B'!C139,'Speed Bin A-B'!C243,'Speed Bin A-B'!C347,'Speed Bin A-B'!C451,'Speed Bin A-B'!C555,'Speed Bin A-B'!C659,'Speed Bin A-B'!C763,'Speed Bin A-B'!C867,'Speed Bin A-B'!C971,'Speed Bin A-B'!C1075,'Speed Bin A-B'!C1179,'Speed Bin A-B'!C1283,'Speed Bin A-B'!C1387,'Speed Bin A-B'!C1491,'Speed Bin A-B'!C1595,'Speed Bin A-B'!C1699,'Speed Bin A-B'!C1803,'Speed Bin A-B'!C1907,'Speed Bin A-B'!C2011,'Speed Bin A-B'!C2115)</f>
        <v>0</v>
      </c>
      <c r="D132" s="269">
        <f>SUM('Speed Bin A-B'!D35,'Speed Bin A-B'!D139,'Speed Bin A-B'!D243,'Speed Bin A-B'!D347,'Speed Bin A-B'!D451,'Speed Bin A-B'!D555,'Speed Bin A-B'!D659,'Speed Bin A-B'!D763,'Speed Bin A-B'!D867,'Speed Bin A-B'!D971,'Speed Bin A-B'!D1075,'Speed Bin A-B'!D1179,'Speed Bin A-B'!D1283,'Speed Bin A-B'!D1387,'Speed Bin A-B'!D1491,'Speed Bin A-B'!D1595,'Speed Bin A-B'!D1699,'Speed Bin A-B'!D1803,'Speed Bin A-B'!D1907,'Speed Bin A-B'!D2011,'Speed Bin A-B'!D2115)</f>
        <v>0</v>
      </c>
      <c r="E132" s="269">
        <f>SUM('Speed Bin A-B'!E35,'Speed Bin A-B'!E139,'Speed Bin A-B'!E243,'Speed Bin A-B'!E347,'Speed Bin A-B'!E451,'Speed Bin A-B'!E555,'Speed Bin A-B'!E659,'Speed Bin A-B'!E763,'Speed Bin A-B'!E867,'Speed Bin A-B'!E971,'Speed Bin A-B'!E1075,'Speed Bin A-B'!E1179,'Speed Bin A-B'!E1283,'Speed Bin A-B'!E1387,'Speed Bin A-B'!E1491,'Speed Bin A-B'!E1595,'Speed Bin A-B'!E1699,'Speed Bin A-B'!E1803,'Speed Bin A-B'!E1907,'Speed Bin A-B'!E2011,'Speed Bin A-B'!E2115)</f>
        <v>0</v>
      </c>
      <c r="F132" s="269">
        <f>SUM('Speed Bin A-B'!F35,'Speed Bin A-B'!F139,'Speed Bin A-B'!F243,'Speed Bin A-B'!F347,'Speed Bin A-B'!F451,'Speed Bin A-B'!F555,'Speed Bin A-B'!F659,'Speed Bin A-B'!F763,'Speed Bin A-B'!F867,'Speed Bin A-B'!F971,'Speed Bin A-B'!F1075,'Speed Bin A-B'!F1179,'Speed Bin A-B'!F1283,'Speed Bin A-B'!F1387,'Speed Bin A-B'!F1491,'Speed Bin A-B'!F1595,'Speed Bin A-B'!F1699,'Speed Bin A-B'!F1803,'Speed Bin A-B'!F1907,'Speed Bin A-B'!F2011,'Speed Bin A-B'!F2115)</f>
        <v>0</v>
      </c>
      <c r="G132" s="269">
        <f>SUM('Speed Bin A-B'!G35,'Speed Bin A-B'!G139,'Speed Bin A-B'!G243,'Speed Bin A-B'!G347,'Speed Bin A-B'!G451,'Speed Bin A-B'!G555,'Speed Bin A-B'!G659,'Speed Bin A-B'!G763,'Speed Bin A-B'!G867,'Speed Bin A-B'!G971,'Speed Bin A-B'!G1075,'Speed Bin A-B'!G1179,'Speed Bin A-B'!G1283,'Speed Bin A-B'!G1387,'Speed Bin A-B'!G1491,'Speed Bin A-B'!G1595,'Speed Bin A-B'!G1699,'Speed Bin A-B'!G1803,'Speed Bin A-B'!G1907,'Speed Bin A-B'!G2011,'Speed Bin A-B'!G2115)</f>
        <v>2</v>
      </c>
      <c r="H132" s="269">
        <f>SUM('Speed Bin A-B'!H35,'Speed Bin A-B'!H139,'Speed Bin A-B'!H243,'Speed Bin A-B'!H347,'Speed Bin A-B'!H451,'Speed Bin A-B'!H555,'Speed Bin A-B'!H659,'Speed Bin A-B'!H763,'Speed Bin A-B'!H867,'Speed Bin A-B'!H971,'Speed Bin A-B'!H1075,'Speed Bin A-B'!H1179,'Speed Bin A-B'!H1283,'Speed Bin A-B'!H1387,'Speed Bin A-B'!H1491,'Speed Bin A-B'!H1595,'Speed Bin A-B'!H1699,'Speed Bin A-B'!H1803,'Speed Bin A-B'!H1907,'Speed Bin A-B'!H2011,'Speed Bin A-B'!H2115)</f>
        <v>0</v>
      </c>
      <c r="I132" s="269">
        <f>SUM('Speed Bin A-B'!I35,'Speed Bin A-B'!I139,'Speed Bin A-B'!I243,'Speed Bin A-B'!I347,'Speed Bin A-B'!I451,'Speed Bin A-B'!I555,'Speed Bin A-B'!I659,'Speed Bin A-B'!I763,'Speed Bin A-B'!I867,'Speed Bin A-B'!I971,'Speed Bin A-B'!I1075,'Speed Bin A-B'!I1179,'Speed Bin A-B'!I1283,'Speed Bin A-B'!I1387,'Speed Bin A-B'!I1491,'Speed Bin A-B'!I1595,'Speed Bin A-B'!I1699,'Speed Bin A-B'!I1803,'Speed Bin A-B'!I1907,'Speed Bin A-B'!I2011,'Speed Bin A-B'!I2115)</f>
        <v>0</v>
      </c>
      <c r="J132" s="269">
        <f>SUM('Speed Bin A-B'!J35,'Speed Bin A-B'!J139,'Speed Bin A-B'!J243,'Speed Bin A-B'!J347,'Speed Bin A-B'!J451,'Speed Bin A-B'!J555,'Speed Bin A-B'!J659,'Speed Bin A-B'!J763,'Speed Bin A-B'!J867,'Speed Bin A-B'!J971,'Speed Bin A-B'!J1075,'Speed Bin A-B'!J1179,'Speed Bin A-B'!J1283,'Speed Bin A-B'!J1387,'Speed Bin A-B'!J1491,'Speed Bin A-B'!J1595,'Speed Bin A-B'!J1699,'Speed Bin A-B'!J1803,'Speed Bin A-B'!J1907,'Speed Bin A-B'!J2011,'Speed Bin A-B'!J2115)</f>
        <v>0</v>
      </c>
      <c r="K132" s="269">
        <f>SUM('Speed Bin A-B'!K35,'Speed Bin A-B'!K139,'Speed Bin A-B'!K243,'Speed Bin A-B'!K347,'Speed Bin A-B'!K451,'Speed Bin A-B'!K555,'Speed Bin A-B'!K659,'Speed Bin A-B'!K763,'Speed Bin A-B'!K867,'Speed Bin A-B'!K971,'Speed Bin A-B'!K1075,'Speed Bin A-B'!K1179,'Speed Bin A-B'!K1283,'Speed Bin A-B'!K1387,'Speed Bin A-B'!K1491,'Speed Bin A-B'!K1595,'Speed Bin A-B'!K1699,'Speed Bin A-B'!K1803,'Speed Bin A-B'!K1907,'Speed Bin A-B'!K2011,'Speed Bin A-B'!K2115)</f>
        <v>0</v>
      </c>
      <c r="L132" s="269">
        <f>SUM('Speed Bin A-B'!L35,'Speed Bin A-B'!L139,'Speed Bin A-B'!L243,'Speed Bin A-B'!L347,'Speed Bin A-B'!L451,'Speed Bin A-B'!L555,'Speed Bin A-B'!L659,'Speed Bin A-B'!L763,'Speed Bin A-B'!L867,'Speed Bin A-B'!L971,'Speed Bin A-B'!L1075,'Speed Bin A-B'!L1179,'Speed Bin A-B'!L1283,'Speed Bin A-B'!L1387,'Speed Bin A-B'!L1491,'Speed Bin A-B'!L1595,'Speed Bin A-B'!L1699,'Speed Bin A-B'!L1803,'Speed Bin A-B'!L1907,'Speed Bin A-B'!L2011,'Speed Bin A-B'!L2115)</f>
        <v>0</v>
      </c>
      <c r="M132" s="269">
        <f>SUM('Speed Bin A-B'!M35,'Speed Bin A-B'!M139,'Speed Bin A-B'!M243,'Speed Bin A-B'!M347,'Speed Bin A-B'!M451,'Speed Bin A-B'!M555,'Speed Bin A-B'!M659,'Speed Bin A-B'!M763,'Speed Bin A-B'!M867,'Speed Bin A-B'!M971,'Speed Bin A-B'!M1075,'Speed Bin A-B'!M1179,'Speed Bin A-B'!M1283,'Speed Bin A-B'!M1387,'Speed Bin A-B'!M1491,'Speed Bin A-B'!M1595,'Speed Bin A-B'!M1699,'Speed Bin A-B'!M1803,'Speed Bin A-B'!M1907,'Speed Bin A-B'!M2011,'Speed Bin A-B'!M2115)</f>
        <v>0</v>
      </c>
      <c r="N132" s="269">
        <f>SUM('Speed Bin A-B'!N35,'Speed Bin A-B'!N139,'Speed Bin A-B'!N243,'Speed Bin A-B'!N347,'Speed Bin A-B'!N451,'Speed Bin A-B'!N555,'Speed Bin A-B'!N659,'Speed Bin A-B'!N763,'Speed Bin A-B'!N867,'Speed Bin A-B'!N971,'Speed Bin A-B'!N1075,'Speed Bin A-B'!N1179,'Speed Bin A-B'!N1283,'Speed Bin A-B'!N1387,'Speed Bin A-B'!N1491,'Speed Bin A-B'!N1595,'Speed Bin A-B'!N1699,'Speed Bin A-B'!N1803,'Speed Bin A-B'!N1907,'Speed Bin A-B'!N2011,'Speed Bin A-B'!N2115)</f>
        <v>0</v>
      </c>
      <c r="O132" s="269">
        <f>SUM('Speed Bin A-B'!O35,'Speed Bin A-B'!O139,'Speed Bin A-B'!O243,'Speed Bin A-B'!O347,'Speed Bin A-B'!O451,'Speed Bin A-B'!O555,'Speed Bin A-B'!O659,'Speed Bin A-B'!O763,'Speed Bin A-B'!O867,'Speed Bin A-B'!O971,'Speed Bin A-B'!O1075,'Speed Bin A-B'!O1179,'Speed Bin A-B'!O1283,'Speed Bin A-B'!O1387,'Speed Bin A-B'!O1491,'Speed Bin A-B'!O1595,'Speed Bin A-B'!O1699,'Speed Bin A-B'!O1803,'Speed Bin A-B'!O1907,'Speed Bin A-B'!O2011,'Speed Bin A-B'!O2115)</f>
        <v>0</v>
      </c>
      <c r="P132" s="269">
        <f>SUM('Speed Bin A-B'!P35,'Speed Bin A-B'!P139,'Speed Bin A-B'!P243,'Speed Bin A-B'!P347,'Speed Bin A-B'!P451,'Speed Bin A-B'!P555,'Speed Bin A-B'!P659,'Speed Bin A-B'!P763,'Speed Bin A-B'!P867,'Speed Bin A-B'!P971,'Speed Bin A-B'!P1075,'Speed Bin A-B'!P1179,'Speed Bin A-B'!P1283,'Speed Bin A-B'!P1387,'Speed Bin A-B'!P1491,'Speed Bin A-B'!P1595,'Speed Bin A-B'!P1699,'Speed Bin A-B'!P1803,'Speed Bin A-B'!P1907,'Speed Bin A-B'!P2011,'Speed Bin A-B'!P2115)</f>
        <v>0</v>
      </c>
      <c r="Q132" s="269">
        <f>SUM('Speed Bin A-B'!Q35,'Speed Bin A-B'!Q139,'Speed Bin A-B'!Q243,'Speed Bin A-B'!Q347,'Speed Bin A-B'!Q451,'Speed Bin A-B'!Q555,'Speed Bin A-B'!Q659,'Speed Bin A-B'!Q763,'Speed Bin A-B'!Q867,'Speed Bin A-B'!Q971,'Speed Bin A-B'!Q1075,'Speed Bin A-B'!Q1179,'Speed Bin A-B'!Q1283,'Speed Bin A-B'!Q1387,'Speed Bin A-B'!Q1491,'Speed Bin A-B'!Q1595,'Speed Bin A-B'!Q1699,'Speed Bin A-B'!Q1803,'Speed Bin A-B'!Q1907,'Speed Bin A-B'!Q2011,'Speed Bin A-B'!Q2115)</f>
        <v>0</v>
      </c>
      <c r="R132" s="269">
        <f>SUM('Speed Bin A-B'!R35,'Speed Bin A-B'!R139,'Speed Bin A-B'!R243,'Speed Bin A-B'!R347,'Speed Bin A-B'!R451,'Speed Bin A-B'!R555,'Speed Bin A-B'!R659,'Speed Bin A-B'!R763,'Speed Bin A-B'!R867,'Speed Bin A-B'!R971,'Speed Bin A-B'!R1075,'Speed Bin A-B'!R1179,'Speed Bin A-B'!R1283,'Speed Bin A-B'!R1387,'Speed Bin A-B'!R1491,'Speed Bin A-B'!R1595,'Speed Bin A-B'!R1699,'Speed Bin A-B'!R1803,'Speed Bin A-B'!R1907,'Speed Bin A-B'!R2011,'Speed Bin A-B'!R2115)</f>
        <v>0</v>
      </c>
      <c r="S132" s="269">
        <f>SUM('Speed Bin A-B'!S35,'Speed Bin A-B'!S139,'Speed Bin A-B'!S243,'Speed Bin A-B'!S347,'Speed Bin A-B'!S451,'Speed Bin A-B'!S555,'Speed Bin A-B'!S659,'Speed Bin A-B'!S763,'Speed Bin A-B'!S867,'Speed Bin A-B'!S971,'Speed Bin A-B'!S1075,'Speed Bin A-B'!S1179,'Speed Bin A-B'!S1283,'Speed Bin A-B'!S1387,'Speed Bin A-B'!S1491,'Speed Bin A-B'!S1595,'Speed Bin A-B'!S1699,'Speed Bin A-B'!S1803,'Speed Bin A-B'!S1907,'Speed Bin A-B'!S2011,'Speed Bin A-B'!S2115)</f>
        <v>0</v>
      </c>
      <c r="T132" s="269">
        <f>SUM('Speed Bin A-B'!T35,'Speed Bin A-B'!T139,'Speed Bin A-B'!T243,'Speed Bin A-B'!T347,'Speed Bin A-B'!T451,'Speed Bin A-B'!T555,'Speed Bin A-B'!T659,'Speed Bin A-B'!T763,'Speed Bin A-B'!T867,'Speed Bin A-B'!T971,'Speed Bin A-B'!T1075,'Speed Bin A-B'!T1179,'Speed Bin A-B'!T1283,'Speed Bin A-B'!T1387,'Speed Bin A-B'!T1491,'Speed Bin A-B'!T1595,'Speed Bin A-B'!T1699,'Speed Bin A-B'!T1803,'Speed Bin A-B'!T1907,'Speed Bin A-B'!T2011,'Speed Bin A-B'!T2115)</f>
        <v>0</v>
      </c>
      <c r="U132" s="269">
        <f>SUM('Speed Bin A-B'!U35,'Speed Bin A-B'!U139,'Speed Bin A-B'!U243,'Speed Bin A-B'!U347,'Speed Bin A-B'!U451,'Speed Bin A-B'!U555,'Speed Bin A-B'!U659,'Speed Bin A-B'!U763,'Speed Bin A-B'!U867,'Speed Bin A-B'!U971,'Speed Bin A-B'!U1075,'Speed Bin A-B'!U1179,'Speed Bin A-B'!U1283,'Speed Bin A-B'!U1387,'Speed Bin A-B'!U1491,'Speed Bin A-B'!U1595,'Speed Bin A-B'!U1699,'Speed Bin A-B'!U1803,'Speed Bin A-B'!U1907,'Speed Bin A-B'!U2011,'Speed Bin A-B'!U2115)</f>
        <v>0</v>
      </c>
      <c r="V132" s="270">
        <f>IFERROR(AVERAGE('Speed Bin A-B'!V35,'Speed Bin A-B'!V139,'Speed Bin A-B'!V243,'Speed Bin A-B'!V347,'Speed Bin A-B'!V451,'Speed Bin A-B'!V555,'Speed Bin A-B'!V659,'Speed Bin A-B'!V763,'Speed Bin A-B'!V867,'Speed Bin A-B'!V971,'Speed Bin A-B'!V1075,'Speed Bin A-B'!V1179,'Speed Bin A-B'!V1283,'Speed Bin A-B'!V1387,'Speed Bin A-B'!V1491,'Speed Bin A-B'!V1595,'Speed Bin A-B'!V1699,'Speed Bin A-B'!V1803,'Speed Bin A-B'!V1907,'Speed Bin A-B'!V2011,'Speed Bin A-B'!V2115),"-")</f>
        <v>27.15</v>
      </c>
      <c r="W132" s="270" t="str">
        <f>IFERROR(AVERAGE('Speed Bin A-B'!W35,'Speed Bin A-B'!W139,'Speed Bin A-B'!W243,'Speed Bin A-B'!W347,'Speed Bin A-B'!W451,'Speed Bin A-B'!W555,'Speed Bin A-B'!W659,'Speed Bin A-B'!W763,'Speed Bin A-B'!W867,'Speed Bin A-B'!W971,'Speed Bin A-B'!W1075,'Speed Bin A-B'!W1179,'Speed Bin A-B'!W1283,'Speed Bin A-B'!W1387,'Speed Bin A-B'!W1491,'Speed Bin A-B'!W1595,'Speed Bin A-B'!W1699,'Speed Bin A-B'!W1803,'Speed Bin A-B'!W1907,'Speed Bin A-B'!W2011,'Speed Bin A-B'!W2115),"-")</f>
        <v>-</v>
      </c>
      <c r="X132" s="263"/>
      <c r="Y132" s="263"/>
      <c r="Z132" s="275" t="s">
        <v>44</v>
      </c>
      <c r="AA132" s="267">
        <f>SUM(AA115:AA126)</f>
        <v>64</v>
      </c>
      <c r="AB132" s="267">
        <f t="shared" ref="AB132:AS132" si="80">SUM(AB115:AB126)</f>
        <v>233</v>
      </c>
      <c r="AC132" s="267">
        <f t="shared" si="80"/>
        <v>624</v>
      </c>
      <c r="AD132" s="267">
        <f t="shared" si="80"/>
        <v>2666</v>
      </c>
      <c r="AE132" s="267">
        <f t="shared" si="80"/>
        <v>2797</v>
      </c>
      <c r="AF132" s="267">
        <f t="shared" si="80"/>
        <v>541</v>
      </c>
      <c r="AG132" s="267">
        <f t="shared" si="80"/>
        <v>45</v>
      </c>
      <c r="AH132" s="267">
        <f t="shared" si="80"/>
        <v>7</v>
      </c>
      <c r="AI132" s="267">
        <f t="shared" si="80"/>
        <v>0</v>
      </c>
      <c r="AJ132" s="267">
        <f t="shared" si="80"/>
        <v>0</v>
      </c>
      <c r="AK132" s="267">
        <f t="shared" si="80"/>
        <v>0</v>
      </c>
      <c r="AL132" s="267">
        <f t="shared" si="80"/>
        <v>0</v>
      </c>
      <c r="AM132" s="267">
        <f t="shared" si="80"/>
        <v>0</v>
      </c>
      <c r="AN132" s="267">
        <f t="shared" si="80"/>
        <v>0</v>
      </c>
      <c r="AO132" s="267">
        <f t="shared" si="80"/>
        <v>0</v>
      </c>
      <c r="AP132" s="267">
        <f t="shared" si="80"/>
        <v>0</v>
      </c>
      <c r="AQ132" s="267">
        <f t="shared" si="80"/>
        <v>0</v>
      </c>
      <c r="AR132" s="267">
        <f t="shared" si="80"/>
        <v>0</v>
      </c>
      <c r="AS132" s="267">
        <f t="shared" si="80"/>
        <v>0</v>
      </c>
      <c r="AT132" s="266">
        <f t="shared" ref="AT132:AU135" si="81">V204</f>
        <v>24.592307692307692</v>
      </c>
      <c r="AU132" s="266">
        <f t="shared" si="81"/>
        <v>28.776923076923079</v>
      </c>
    </row>
    <row r="133" spans="1:47" x14ac:dyDescent="0.2">
      <c r="A133" s="268">
        <v>0.26041666666666702</v>
      </c>
      <c r="B133" s="269">
        <f>SUM('Speed Bin A-B'!B36,'Speed Bin A-B'!B140,'Speed Bin A-B'!B244,'Speed Bin A-B'!B348,'Speed Bin A-B'!B452,'Speed Bin A-B'!B556,'Speed Bin A-B'!B660,'Speed Bin A-B'!B764,'Speed Bin A-B'!B868,'Speed Bin A-B'!B972,'Speed Bin A-B'!B1076,'Speed Bin A-B'!B1180,'Speed Bin A-B'!B1284,'Speed Bin A-B'!B1388,'Speed Bin A-B'!B1492,'Speed Bin A-B'!B1596,'Speed Bin A-B'!B1700,'Speed Bin A-B'!B1804,'Speed Bin A-B'!B1908,'Speed Bin A-B'!B2012,'Speed Bin A-B'!B2116)</f>
        <v>12</v>
      </c>
      <c r="C133" s="269">
        <f>SUM('Speed Bin A-B'!C36,'Speed Bin A-B'!C140,'Speed Bin A-B'!C244,'Speed Bin A-B'!C348,'Speed Bin A-B'!C452,'Speed Bin A-B'!C556,'Speed Bin A-B'!C660,'Speed Bin A-B'!C764,'Speed Bin A-B'!C868,'Speed Bin A-B'!C972,'Speed Bin A-B'!C1076,'Speed Bin A-B'!C1180,'Speed Bin A-B'!C1284,'Speed Bin A-B'!C1388,'Speed Bin A-B'!C1492,'Speed Bin A-B'!C1596,'Speed Bin A-B'!C1700,'Speed Bin A-B'!C1804,'Speed Bin A-B'!C1908,'Speed Bin A-B'!C2012,'Speed Bin A-B'!C2116)</f>
        <v>0</v>
      </c>
      <c r="D133" s="269">
        <f>SUM('Speed Bin A-B'!D36,'Speed Bin A-B'!D140,'Speed Bin A-B'!D244,'Speed Bin A-B'!D348,'Speed Bin A-B'!D452,'Speed Bin A-B'!D556,'Speed Bin A-B'!D660,'Speed Bin A-B'!D764,'Speed Bin A-B'!D868,'Speed Bin A-B'!D972,'Speed Bin A-B'!D1076,'Speed Bin A-B'!D1180,'Speed Bin A-B'!D1284,'Speed Bin A-B'!D1388,'Speed Bin A-B'!D1492,'Speed Bin A-B'!D1596,'Speed Bin A-B'!D1700,'Speed Bin A-B'!D1804,'Speed Bin A-B'!D1908,'Speed Bin A-B'!D2012,'Speed Bin A-B'!D2116)</f>
        <v>0</v>
      </c>
      <c r="E133" s="269">
        <f>SUM('Speed Bin A-B'!E36,'Speed Bin A-B'!E140,'Speed Bin A-B'!E244,'Speed Bin A-B'!E348,'Speed Bin A-B'!E452,'Speed Bin A-B'!E556,'Speed Bin A-B'!E660,'Speed Bin A-B'!E764,'Speed Bin A-B'!E868,'Speed Bin A-B'!E972,'Speed Bin A-B'!E1076,'Speed Bin A-B'!E1180,'Speed Bin A-B'!E1284,'Speed Bin A-B'!E1388,'Speed Bin A-B'!E1492,'Speed Bin A-B'!E1596,'Speed Bin A-B'!E1700,'Speed Bin A-B'!E1804,'Speed Bin A-B'!E1908,'Speed Bin A-B'!E2012,'Speed Bin A-B'!E2116)</f>
        <v>0</v>
      </c>
      <c r="F133" s="269">
        <f>SUM('Speed Bin A-B'!F36,'Speed Bin A-B'!F140,'Speed Bin A-B'!F244,'Speed Bin A-B'!F348,'Speed Bin A-B'!F452,'Speed Bin A-B'!F556,'Speed Bin A-B'!F660,'Speed Bin A-B'!F764,'Speed Bin A-B'!F868,'Speed Bin A-B'!F972,'Speed Bin A-B'!F1076,'Speed Bin A-B'!F1180,'Speed Bin A-B'!F1284,'Speed Bin A-B'!F1388,'Speed Bin A-B'!F1492,'Speed Bin A-B'!F1596,'Speed Bin A-B'!F1700,'Speed Bin A-B'!F1804,'Speed Bin A-B'!F1908,'Speed Bin A-B'!F2012,'Speed Bin A-B'!F2116)</f>
        <v>2</v>
      </c>
      <c r="G133" s="269">
        <f>SUM('Speed Bin A-B'!G36,'Speed Bin A-B'!G140,'Speed Bin A-B'!G244,'Speed Bin A-B'!G348,'Speed Bin A-B'!G452,'Speed Bin A-B'!G556,'Speed Bin A-B'!G660,'Speed Bin A-B'!G764,'Speed Bin A-B'!G868,'Speed Bin A-B'!G972,'Speed Bin A-B'!G1076,'Speed Bin A-B'!G1180,'Speed Bin A-B'!G1284,'Speed Bin A-B'!G1388,'Speed Bin A-B'!G1492,'Speed Bin A-B'!G1596,'Speed Bin A-B'!G1700,'Speed Bin A-B'!G1804,'Speed Bin A-B'!G1908,'Speed Bin A-B'!G2012,'Speed Bin A-B'!G2116)</f>
        <v>5</v>
      </c>
      <c r="H133" s="269">
        <f>SUM('Speed Bin A-B'!H36,'Speed Bin A-B'!H140,'Speed Bin A-B'!H244,'Speed Bin A-B'!H348,'Speed Bin A-B'!H452,'Speed Bin A-B'!H556,'Speed Bin A-B'!H660,'Speed Bin A-B'!H764,'Speed Bin A-B'!H868,'Speed Bin A-B'!H972,'Speed Bin A-B'!H1076,'Speed Bin A-B'!H1180,'Speed Bin A-B'!H1284,'Speed Bin A-B'!H1388,'Speed Bin A-B'!H1492,'Speed Bin A-B'!H1596,'Speed Bin A-B'!H1700,'Speed Bin A-B'!H1804,'Speed Bin A-B'!H1908,'Speed Bin A-B'!H2012,'Speed Bin A-B'!H2116)</f>
        <v>3</v>
      </c>
      <c r="I133" s="269">
        <f>SUM('Speed Bin A-B'!I36,'Speed Bin A-B'!I140,'Speed Bin A-B'!I244,'Speed Bin A-B'!I348,'Speed Bin A-B'!I452,'Speed Bin A-B'!I556,'Speed Bin A-B'!I660,'Speed Bin A-B'!I764,'Speed Bin A-B'!I868,'Speed Bin A-B'!I972,'Speed Bin A-B'!I1076,'Speed Bin A-B'!I1180,'Speed Bin A-B'!I1284,'Speed Bin A-B'!I1388,'Speed Bin A-B'!I1492,'Speed Bin A-B'!I1596,'Speed Bin A-B'!I1700,'Speed Bin A-B'!I1804,'Speed Bin A-B'!I1908,'Speed Bin A-B'!I2012,'Speed Bin A-B'!I2116)</f>
        <v>2</v>
      </c>
      <c r="J133" s="269">
        <f>SUM('Speed Bin A-B'!J36,'Speed Bin A-B'!J140,'Speed Bin A-B'!J244,'Speed Bin A-B'!J348,'Speed Bin A-B'!J452,'Speed Bin A-B'!J556,'Speed Bin A-B'!J660,'Speed Bin A-B'!J764,'Speed Bin A-B'!J868,'Speed Bin A-B'!J972,'Speed Bin A-B'!J1076,'Speed Bin A-B'!J1180,'Speed Bin A-B'!J1284,'Speed Bin A-B'!J1388,'Speed Bin A-B'!J1492,'Speed Bin A-B'!J1596,'Speed Bin A-B'!J1700,'Speed Bin A-B'!J1804,'Speed Bin A-B'!J1908,'Speed Bin A-B'!J2012,'Speed Bin A-B'!J2116)</f>
        <v>0</v>
      </c>
      <c r="K133" s="269">
        <f>SUM('Speed Bin A-B'!K36,'Speed Bin A-B'!K140,'Speed Bin A-B'!K244,'Speed Bin A-B'!K348,'Speed Bin A-B'!K452,'Speed Bin A-B'!K556,'Speed Bin A-B'!K660,'Speed Bin A-B'!K764,'Speed Bin A-B'!K868,'Speed Bin A-B'!K972,'Speed Bin A-B'!K1076,'Speed Bin A-B'!K1180,'Speed Bin A-B'!K1284,'Speed Bin A-B'!K1388,'Speed Bin A-B'!K1492,'Speed Bin A-B'!K1596,'Speed Bin A-B'!K1700,'Speed Bin A-B'!K1804,'Speed Bin A-B'!K1908,'Speed Bin A-B'!K2012,'Speed Bin A-B'!K2116)</f>
        <v>0</v>
      </c>
      <c r="L133" s="269">
        <f>SUM('Speed Bin A-B'!L36,'Speed Bin A-B'!L140,'Speed Bin A-B'!L244,'Speed Bin A-B'!L348,'Speed Bin A-B'!L452,'Speed Bin A-B'!L556,'Speed Bin A-B'!L660,'Speed Bin A-B'!L764,'Speed Bin A-B'!L868,'Speed Bin A-B'!L972,'Speed Bin A-B'!L1076,'Speed Bin A-B'!L1180,'Speed Bin A-B'!L1284,'Speed Bin A-B'!L1388,'Speed Bin A-B'!L1492,'Speed Bin A-B'!L1596,'Speed Bin A-B'!L1700,'Speed Bin A-B'!L1804,'Speed Bin A-B'!L1908,'Speed Bin A-B'!L2012,'Speed Bin A-B'!L2116)</f>
        <v>0</v>
      </c>
      <c r="M133" s="269">
        <f>SUM('Speed Bin A-B'!M36,'Speed Bin A-B'!M140,'Speed Bin A-B'!M244,'Speed Bin A-B'!M348,'Speed Bin A-B'!M452,'Speed Bin A-B'!M556,'Speed Bin A-B'!M660,'Speed Bin A-B'!M764,'Speed Bin A-B'!M868,'Speed Bin A-B'!M972,'Speed Bin A-B'!M1076,'Speed Bin A-B'!M1180,'Speed Bin A-B'!M1284,'Speed Bin A-B'!M1388,'Speed Bin A-B'!M1492,'Speed Bin A-B'!M1596,'Speed Bin A-B'!M1700,'Speed Bin A-B'!M1804,'Speed Bin A-B'!M1908,'Speed Bin A-B'!M2012,'Speed Bin A-B'!M2116)</f>
        <v>0</v>
      </c>
      <c r="N133" s="269">
        <f>SUM('Speed Bin A-B'!N36,'Speed Bin A-B'!N140,'Speed Bin A-B'!N244,'Speed Bin A-B'!N348,'Speed Bin A-B'!N452,'Speed Bin A-B'!N556,'Speed Bin A-B'!N660,'Speed Bin A-B'!N764,'Speed Bin A-B'!N868,'Speed Bin A-B'!N972,'Speed Bin A-B'!N1076,'Speed Bin A-B'!N1180,'Speed Bin A-B'!N1284,'Speed Bin A-B'!N1388,'Speed Bin A-B'!N1492,'Speed Bin A-B'!N1596,'Speed Bin A-B'!N1700,'Speed Bin A-B'!N1804,'Speed Bin A-B'!N1908,'Speed Bin A-B'!N2012,'Speed Bin A-B'!N2116)</f>
        <v>0</v>
      </c>
      <c r="O133" s="269">
        <f>SUM('Speed Bin A-B'!O36,'Speed Bin A-B'!O140,'Speed Bin A-B'!O244,'Speed Bin A-B'!O348,'Speed Bin A-B'!O452,'Speed Bin A-B'!O556,'Speed Bin A-B'!O660,'Speed Bin A-B'!O764,'Speed Bin A-B'!O868,'Speed Bin A-B'!O972,'Speed Bin A-B'!O1076,'Speed Bin A-B'!O1180,'Speed Bin A-B'!O1284,'Speed Bin A-B'!O1388,'Speed Bin A-B'!O1492,'Speed Bin A-B'!O1596,'Speed Bin A-B'!O1700,'Speed Bin A-B'!O1804,'Speed Bin A-B'!O1908,'Speed Bin A-B'!O2012,'Speed Bin A-B'!O2116)</f>
        <v>0</v>
      </c>
      <c r="P133" s="269">
        <f>SUM('Speed Bin A-B'!P36,'Speed Bin A-B'!P140,'Speed Bin A-B'!P244,'Speed Bin A-B'!P348,'Speed Bin A-B'!P452,'Speed Bin A-B'!P556,'Speed Bin A-B'!P660,'Speed Bin A-B'!P764,'Speed Bin A-B'!P868,'Speed Bin A-B'!P972,'Speed Bin A-B'!P1076,'Speed Bin A-B'!P1180,'Speed Bin A-B'!P1284,'Speed Bin A-B'!P1388,'Speed Bin A-B'!P1492,'Speed Bin A-B'!P1596,'Speed Bin A-B'!P1700,'Speed Bin A-B'!P1804,'Speed Bin A-B'!P1908,'Speed Bin A-B'!P2012,'Speed Bin A-B'!P2116)</f>
        <v>0</v>
      </c>
      <c r="Q133" s="269">
        <f>SUM('Speed Bin A-B'!Q36,'Speed Bin A-B'!Q140,'Speed Bin A-B'!Q244,'Speed Bin A-B'!Q348,'Speed Bin A-B'!Q452,'Speed Bin A-B'!Q556,'Speed Bin A-B'!Q660,'Speed Bin A-B'!Q764,'Speed Bin A-B'!Q868,'Speed Bin A-B'!Q972,'Speed Bin A-B'!Q1076,'Speed Bin A-B'!Q1180,'Speed Bin A-B'!Q1284,'Speed Bin A-B'!Q1388,'Speed Bin A-B'!Q1492,'Speed Bin A-B'!Q1596,'Speed Bin A-B'!Q1700,'Speed Bin A-B'!Q1804,'Speed Bin A-B'!Q1908,'Speed Bin A-B'!Q2012,'Speed Bin A-B'!Q2116)</f>
        <v>0</v>
      </c>
      <c r="R133" s="269">
        <f>SUM('Speed Bin A-B'!R36,'Speed Bin A-B'!R140,'Speed Bin A-B'!R244,'Speed Bin A-B'!R348,'Speed Bin A-B'!R452,'Speed Bin A-B'!R556,'Speed Bin A-B'!R660,'Speed Bin A-B'!R764,'Speed Bin A-B'!R868,'Speed Bin A-B'!R972,'Speed Bin A-B'!R1076,'Speed Bin A-B'!R1180,'Speed Bin A-B'!R1284,'Speed Bin A-B'!R1388,'Speed Bin A-B'!R1492,'Speed Bin A-B'!R1596,'Speed Bin A-B'!R1700,'Speed Bin A-B'!R1804,'Speed Bin A-B'!R1908,'Speed Bin A-B'!R2012,'Speed Bin A-B'!R2116)</f>
        <v>0</v>
      </c>
      <c r="S133" s="269">
        <f>SUM('Speed Bin A-B'!S36,'Speed Bin A-B'!S140,'Speed Bin A-B'!S244,'Speed Bin A-B'!S348,'Speed Bin A-B'!S452,'Speed Bin A-B'!S556,'Speed Bin A-B'!S660,'Speed Bin A-B'!S764,'Speed Bin A-B'!S868,'Speed Bin A-B'!S972,'Speed Bin A-B'!S1076,'Speed Bin A-B'!S1180,'Speed Bin A-B'!S1284,'Speed Bin A-B'!S1388,'Speed Bin A-B'!S1492,'Speed Bin A-B'!S1596,'Speed Bin A-B'!S1700,'Speed Bin A-B'!S1804,'Speed Bin A-B'!S1908,'Speed Bin A-B'!S2012,'Speed Bin A-B'!S2116)</f>
        <v>0</v>
      </c>
      <c r="T133" s="269">
        <f>SUM('Speed Bin A-B'!T36,'Speed Bin A-B'!T140,'Speed Bin A-B'!T244,'Speed Bin A-B'!T348,'Speed Bin A-B'!T452,'Speed Bin A-B'!T556,'Speed Bin A-B'!T660,'Speed Bin A-B'!T764,'Speed Bin A-B'!T868,'Speed Bin A-B'!T972,'Speed Bin A-B'!T1076,'Speed Bin A-B'!T1180,'Speed Bin A-B'!T1284,'Speed Bin A-B'!T1388,'Speed Bin A-B'!T1492,'Speed Bin A-B'!T1596,'Speed Bin A-B'!T1700,'Speed Bin A-B'!T1804,'Speed Bin A-B'!T1908,'Speed Bin A-B'!T2012,'Speed Bin A-B'!T2116)</f>
        <v>0</v>
      </c>
      <c r="U133" s="269">
        <f>SUM('Speed Bin A-B'!U36,'Speed Bin A-B'!U140,'Speed Bin A-B'!U244,'Speed Bin A-B'!U348,'Speed Bin A-B'!U452,'Speed Bin A-B'!U556,'Speed Bin A-B'!U660,'Speed Bin A-B'!U764,'Speed Bin A-B'!U868,'Speed Bin A-B'!U972,'Speed Bin A-B'!U1076,'Speed Bin A-B'!U1180,'Speed Bin A-B'!U1284,'Speed Bin A-B'!U1388,'Speed Bin A-B'!U1492,'Speed Bin A-B'!U1596,'Speed Bin A-B'!U1700,'Speed Bin A-B'!U1804,'Speed Bin A-B'!U1908,'Speed Bin A-B'!U2012,'Speed Bin A-B'!U2116)</f>
        <v>0</v>
      </c>
      <c r="V133" s="270">
        <f>IFERROR(AVERAGE('Speed Bin A-B'!V36,'Speed Bin A-B'!V140,'Speed Bin A-B'!V244,'Speed Bin A-B'!V348,'Speed Bin A-B'!V452,'Speed Bin A-B'!V556,'Speed Bin A-B'!V660,'Speed Bin A-B'!V764,'Speed Bin A-B'!V868,'Speed Bin A-B'!V972,'Speed Bin A-B'!V1076,'Speed Bin A-B'!V1180,'Speed Bin A-B'!V1284,'Speed Bin A-B'!V1388,'Speed Bin A-B'!V1492,'Speed Bin A-B'!V1596,'Speed Bin A-B'!V1700,'Speed Bin A-B'!V1804,'Speed Bin A-B'!V1908,'Speed Bin A-B'!V2012,'Speed Bin A-B'!V2116),"-")</f>
        <v>29.511111111111106</v>
      </c>
      <c r="W133" s="270" t="str">
        <f>IFERROR(AVERAGE('Speed Bin A-B'!W36,'Speed Bin A-B'!W140,'Speed Bin A-B'!W244,'Speed Bin A-B'!W348,'Speed Bin A-B'!W452,'Speed Bin A-B'!W556,'Speed Bin A-B'!W660,'Speed Bin A-B'!W764,'Speed Bin A-B'!W868,'Speed Bin A-B'!W972,'Speed Bin A-B'!W1076,'Speed Bin A-B'!W1180,'Speed Bin A-B'!W1284,'Speed Bin A-B'!W1388,'Speed Bin A-B'!W1492,'Speed Bin A-B'!W1596,'Speed Bin A-B'!W1700,'Speed Bin A-B'!W1804,'Speed Bin A-B'!W1908,'Speed Bin A-B'!W2012,'Speed Bin A-B'!W2116),"-")</f>
        <v>-</v>
      </c>
      <c r="X133" s="263"/>
      <c r="Y133" s="263"/>
      <c r="Z133" s="276" t="s">
        <v>45</v>
      </c>
      <c r="AA133" s="271">
        <f>SUM(AA114:AA129)</f>
        <v>66</v>
      </c>
      <c r="AB133" s="271">
        <f t="shared" ref="AB133:AS133" si="82">SUM(AB114:AB129)</f>
        <v>239</v>
      </c>
      <c r="AC133" s="271">
        <f t="shared" si="82"/>
        <v>637</v>
      </c>
      <c r="AD133" s="271">
        <f t="shared" si="82"/>
        <v>2767</v>
      </c>
      <c r="AE133" s="271">
        <f t="shared" si="82"/>
        <v>2985</v>
      </c>
      <c r="AF133" s="271">
        <f t="shared" si="82"/>
        <v>640</v>
      </c>
      <c r="AG133" s="271">
        <f t="shared" si="82"/>
        <v>73</v>
      </c>
      <c r="AH133" s="271">
        <f t="shared" si="82"/>
        <v>12</v>
      </c>
      <c r="AI133" s="271">
        <f t="shared" si="82"/>
        <v>2</v>
      </c>
      <c r="AJ133" s="271">
        <f t="shared" si="82"/>
        <v>0</v>
      </c>
      <c r="AK133" s="271">
        <f t="shared" si="82"/>
        <v>0</v>
      </c>
      <c r="AL133" s="271">
        <f t="shared" si="82"/>
        <v>0</v>
      </c>
      <c r="AM133" s="271">
        <f t="shared" si="82"/>
        <v>0</v>
      </c>
      <c r="AN133" s="271">
        <f t="shared" si="82"/>
        <v>0</v>
      </c>
      <c r="AO133" s="271">
        <f t="shared" si="82"/>
        <v>0</v>
      </c>
      <c r="AP133" s="271">
        <f t="shared" si="82"/>
        <v>0</v>
      </c>
      <c r="AQ133" s="271">
        <f t="shared" si="82"/>
        <v>0</v>
      </c>
      <c r="AR133" s="271">
        <f t="shared" si="82"/>
        <v>0</v>
      </c>
      <c r="AS133" s="271">
        <f t="shared" si="82"/>
        <v>0</v>
      </c>
      <c r="AT133" s="270">
        <f t="shared" si="81"/>
        <v>24.799999999999997</v>
      </c>
      <c r="AU133" s="270">
        <f t="shared" si="81"/>
        <v>29.061538461538458</v>
      </c>
    </row>
    <row r="134" spans="1:47" x14ac:dyDescent="0.2">
      <c r="A134" s="268">
        <v>0.27083333333333298</v>
      </c>
      <c r="B134" s="269">
        <f>SUM('Speed Bin A-B'!B37,'Speed Bin A-B'!B141,'Speed Bin A-B'!B245,'Speed Bin A-B'!B349,'Speed Bin A-B'!B453,'Speed Bin A-B'!B557,'Speed Bin A-B'!B661,'Speed Bin A-B'!B765,'Speed Bin A-B'!B869,'Speed Bin A-B'!B973,'Speed Bin A-B'!B1077,'Speed Bin A-B'!B1181,'Speed Bin A-B'!B1285,'Speed Bin A-B'!B1389,'Speed Bin A-B'!B1493,'Speed Bin A-B'!B1597,'Speed Bin A-B'!B1701,'Speed Bin A-B'!B1805,'Speed Bin A-B'!B1909,'Speed Bin A-B'!B2013,'Speed Bin A-B'!B2117)</f>
        <v>13</v>
      </c>
      <c r="C134" s="269">
        <f>SUM('Speed Bin A-B'!C37,'Speed Bin A-B'!C141,'Speed Bin A-B'!C245,'Speed Bin A-B'!C349,'Speed Bin A-B'!C453,'Speed Bin A-B'!C557,'Speed Bin A-B'!C661,'Speed Bin A-B'!C765,'Speed Bin A-B'!C869,'Speed Bin A-B'!C973,'Speed Bin A-B'!C1077,'Speed Bin A-B'!C1181,'Speed Bin A-B'!C1285,'Speed Bin A-B'!C1389,'Speed Bin A-B'!C1493,'Speed Bin A-B'!C1597,'Speed Bin A-B'!C1701,'Speed Bin A-B'!C1805,'Speed Bin A-B'!C1909,'Speed Bin A-B'!C2013,'Speed Bin A-B'!C2117)</f>
        <v>0</v>
      </c>
      <c r="D134" s="269">
        <f>SUM('Speed Bin A-B'!D37,'Speed Bin A-B'!D141,'Speed Bin A-B'!D245,'Speed Bin A-B'!D349,'Speed Bin A-B'!D453,'Speed Bin A-B'!D557,'Speed Bin A-B'!D661,'Speed Bin A-B'!D765,'Speed Bin A-B'!D869,'Speed Bin A-B'!D973,'Speed Bin A-B'!D1077,'Speed Bin A-B'!D1181,'Speed Bin A-B'!D1285,'Speed Bin A-B'!D1389,'Speed Bin A-B'!D1493,'Speed Bin A-B'!D1597,'Speed Bin A-B'!D1701,'Speed Bin A-B'!D1805,'Speed Bin A-B'!D1909,'Speed Bin A-B'!D2013,'Speed Bin A-B'!D2117)</f>
        <v>0</v>
      </c>
      <c r="E134" s="269">
        <f>SUM('Speed Bin A-B'!E37,'Speed Bin A-B'!E141,'Speed Bin A-B'!E245,'Speed Bin A-B'!E349,'Speed Bin A-B'!E453,'Speed Bin A-B'!E557,'Speed Bin A-B'!E661,'Speed Bin A-B'!E765,'Speed Bin A-B'!E869,'Speed Bin A-B'!E973,'Speed Bin A-B'!E1077,'Speed Bin A-B'!E1181,'Speed Bin A-B'!E1285,'Speed Bin A-B'!E1389,'Speed Bin A-B'!E1493,'Speed Bin A-B'!E1597,'Speed Bin A-B'!E1701,'Speed Bin A-B'!E1805,'Speed Bin A-B'!E1909,'Speed Bin A-B'!E2013,'Speed Bin A-B'!E2117)</f>
        <v>0</v>
      </c>
      <c r="F134" s="269">
        <f>SUM('Speed Bin A-B'!F37,'Speed Bin A-B'!F141,'Speed Bin A-B'!F245,'Speed Bin A-B'!F349,'Speed Bin A-B'!F453,'Speed Bin A-B'!F557,'Speed Bin A-B'!F661,'Speed Bin A-B'!F765,'Speed Bin A-B'!F869,'Speed Bin A-B'!F973,'Speed Bin A-B'!F1077,'Speed Bin A-B'!F1181,'Speed Bin A-B'!F1285,'Speed Bin A-B'!F1389,'Speed Bin A-B'!F1493,'Speed Bin A-B'!F1597,'Speed Bin A-B'!F1701,'Speed Bin A-B'!F1805,'Speed Bin A-B'!F1909,'Speed Bin A-B'!F2013,'Speed Bin A-B'!F2117)</f>
        <v>3</v>
      </c>
      <c r="G134" s="269">
        <f>SUM('Speed Bin A-B'!G37,'Speed Bin A-B'!G141,'Speed Bin A-B'!G245,'Speed Bin A-B'!G349,'Speed Bin A-B'!G453,'Speed Bin A-B'!G557,'Speed Bin A-B'!G661,'Speed Bin A-B'!G765,'Speed Bin A-B'!G869,'Speed Bin A-B'!G973,'Speed Bin A-B'!G1077,'Speed Bin A-B'!G1181,'Speed Bin A-B'!G1285,'Speed Bin A-B'!G1389,'Speed Bin A-B'!G1493,'Speed Bin A-B'!G1597,'Speed Bin A-B'!G1701,'Speed Bin A-B'!G1805,'Speed Bin A-B'!G1909,'Speed Bin A-B'!G2013,'Speed Bin A-B'!G2117)</f>
        <v>4</v>
      </c>
      <c r="H134" s="269">
        <f>SUM('Speed Bin A-B'!H37,'Speed Bin A-B'!H141,'Speed Bin A-B'!H245,'Speed Bin A-B'!H349,'Speed Bin A-B'!H453,'Speed Bin A-B'!H557,'Speed Bin A-B'!H661,'Speed Bin A-B'!H765,'Speed Bin A-B'!H869,'Speed Bin A-B'!H973,'Speed Bin A-B'!H1077,'Speed Bin A-B'!H1181,'Speed Bin A-B'!H1285,'Speed Bin A-B'!H1389,'Speed Bin A-B'!H1493,'Speed Bin A-B'!H1597,'Speed Bin A-B'!H1701,'Speed Bin A-B'!H1805,'Speed Bin A-B'!H1909,'Speed Bin A-B'!H2013,'Speed Bin A-B'!H2117)</f>
        <v>5</v>
      </c>
      <c r="I134" s="269">
        <f>SUM('Speed Bin A-B'!I37,'Speed Bin A-B'!I141,'Speed Bin A-B'!I245,'Speed Bin A-B'!I349,'Speed Bin A-B'!I453,'Speed Bin A-B'!I557,'Speed Bin A-B'!I661,'Speed Bin A-B'!I765,'Speed Bin A-B'!I869,'Speed Bin A-B'!I973,'Speed Bin A-B'!I1077,'Speed Bin A-B'!I1181,'Speed Bin A-B'!I1285,'Speed Bin A-B'!I1389,'Speed Bin A-B'!I1493,'Speed Bin A-B'!I1597,'Speed Bin A-B'!I1701,'Speed Bin A-B'!I1805,'Speed Bin A-B'!I1909,'Speed Bin A-B'!I2013,'Speed Bin A-B'!I2117)</f>
        <v>1</v>
      </c>
      <c r="J134" s="269">
        <f>SUM('Speed Bin A-B'!J37,'Speed Bin A-B'!J141,'Speed Bin A-B'!J245,'Speed Bin A-B'!J349,'Speed Bin A-B'!J453,'Speed Bin A-B'!J557,'Speed Bin A-B'!J661,'Speed Bin A-B'!J765,'Speed Bin A-B'!J869,'Speed Bin A-B'!J973,'Speed Bin A-B'!J1077,'Speed Bin A-B'!J1181,'Speed Bin A-B'!J1285,'Speed Bin A-B'!J1389,'Speed Bin A-B'!J1493,'Speed Bin A-B'!J1597,'Speed Bin A-B'!J1701,'Speed Bin A-B'!J1805,'Speed Bin A-B'!J1909,'Speed Bin A-B'!J2013,'Speed Bin A-B'!J2117)</f>
        <v>0</v>
      </c>
      <c r="K134" s="269">
        <f>SUM('Speed Bin A-B'!K37,'Speed Bin A-B'!K141,'Speed Bin A-B'!K245,'Speed Bin A-B'!K349,'Speed Bin A-B'!K453,'Speed Bin A-B'!K557,'Speed Bin A-B'!K661,'Speed Bin A-B'!K765,'Speed Bin A-B'!K869,'Speed Bin A-B'!K973,'Speed Bin A-B'!K1077,'Speed Bin A-B'!K1181,'Speed Bin A-B'!K1285,'Speed Bin A-B'!K1389,'Speed Bin A-B'!K1493,'Speed Bin A-B'!K1597,'Speed Bin A-B'!K1701,'Speed Bin A-B'!K1805,'Speed Bin A-B'!K1909,'Speed Bin A-B'!K2013,'Speed Bin A-B'!K2117)</f>
        <v>0</v>
      </c>
      <c r="L134" s="269">
        <f>SUM('Speed Bin A-B'!L37,'Speed Bin A-B'!L141,'Speed Bin A-B'!L245,'Speed Bin A-B'!L349,'Speed Bin A-B'!L453,'Speed Bin A-B'!L557,'Speed Bin A-B'!L661,'Speed Bin A-B'!L765,'Speed Bin A-B'!L869,'Speed Bin A-B'!L973,'Speed Bin A-B'!L1077,'Speed Bin A-B'!L1181,'Speed Bin A-B'!L1285,'Speed Bin A-B'!L1389,'Speed Bin A-B'!L1493,'Speed Bin A-B'!L1597,'Speed Bin A-B'!L1701,'Speed Bin A-B'!L1805,'Speed Bin A-B'!L1909,'Speed Bin A-B'!L2013,'Speed Bin A-B'!L2117)</f>
        <v>0</v>
      </c>
      <c r="M134" s="269">
        <f>SUM('Speed Bin A-B'!M37,'Speed Bin A-B'!M141,'Speed Bin A-B'!M245,'Speed Bin A-B'!M349,'Speed Bin A-B'!M453,'Speed Bin A-B'!M557,'Speed Bin A-B'!M661,'Speed Bin A-B'!M765,'Speed Bin A-B'!M869,'Speed Bin A-B'!M973,'Speed Bin A-B'!M1077,'Speed Bin A-B'!M1181,'Speed Bin A-B'!M1285,'Speed Bin A-B'!M1389,'Speed Bin A-B'!M1493,'Speed Bin A-B'!M1597,'Speed Bin A-B'!M1701,'Speed Bin A-B'!M1805,'Speed Bin A-B'!M1909,'Speed Bin A-B'!M2013,'Speed Bin A-B'!M2117)</f>
        <v>0</v>
      </c>
      <c r="N134" s="269">
        <f>SUM('Speed Bin A-B'!N37,'Speed Bin A-B'!N141,'Speed Bin A-B'!N245,'Speed Bin A-B'!N349,'Speed Bin A-B'!N453,'Speed Bin A-B'!N557,'Speed Bin A-B'!N661,'Speed Bin A-B'!N765,'Speed Bin A-B'!N869,'Speed Bin A-B'!N973,'Speed Bin A-B'!N1077,'Speed Bin A-B'!N1181,'Speed Bin A-B'!N1285,'Speed Bin A-B'!N1389,'Speed Bin A-B'!N1493,'Speed Bin A-B'!N1597,'Speed Bin A-B'!N1701,'Speed Bin A-B'!N1805,'Speed Bin A-B'!N1909,'Speed Bin A-B'!N2013,'Speed Bin A-B'!N2117)</f>
        <v>0</v>
      </c>
      <c r="O134" s="269">
        <f>SUM('Speed Bin A-B'!O37,'Speed Bin A-B'!O141,'Speed Bin A-B'!O245,'Speed Bin A-B'!O349,'Speed Bin A-B'!O453,'Speed Bin A-B'!O557,'Speed Bin A-B'!O661,'Speed Bin A-B'!O765,'Speed Bin A-B'!O869,'Speed Bin A-B'!O973,'Speed Bin A-B'!O1077,'Speed Bin A-B'!O1181,'Speed Bin A-B'!O1285,'Speed Bin A-B'!O1389,'Speed Bin A-B'!O1493,'Speed Bin A-B'!O1597,'Speed Bin A-B'!O1701,'Speed Bin A-B'!O1805,'Speed Bin A-B'!O1909,'Speed Bin A-B'!O2013,'Speed Bin A-B'!O2117)</f>
        <v>0</v>
      </c>
      <c r="P134" s="269">
        <f>SUM('Speed Bin A-B'!P37,'Speed Bin A-B'!P141,'Speed Bin A-B'!P245,'Speed Bin A-B'!P349,'Speed Bin A-B'!P453,'Speed Bin A-B'!P557,'Speed Bin A-B'!P661,'Speed Bin A-B'!P765,'Speed Bin A-B'!P869,'Speed Bin A-B'!P973,'Speed Bin A-B'!P1077,'Speed Bin A-B'!P1181,'Speed Bin A-B'!P1285,'Speed Bin A-B'!P1389,'Speed Bin A-B'!P1493,'Speed Bin A-B'!P1597,'Speed Bin A-B'!P1701,'Speed Bin A-B'!P1805,'Speed Bin A-B'!P1909,'Speed Bin A-B'!P2013,'Speed Bin A-B'!P2117)</f>
        <v>0</v>
      </c>
      <c r="Q134" s="269">
        <f>SUM('Speed Bin A-B'!Q37,'Speed Bin A-B'!Q141,'Speed Bin A-B'!Q245,'Speed Bin A-B'!Q349,'Speed Bin A-B'!Q453,'Speed Bin A-B'!Q557,'Speed Bin A-B'!Q661,'Speed Bin A-B'!Q765,'Speed Bin A-B'!Q869,'Speed Bin A-B'!Q973,'Speed Bin A-B'!Q1077,'Speed Bin A-B'!Q1181,'Speed Bin A-B'!Q1285,'Speed Bin A-B'!Q1389,'Speed Bin A-B'!Q1493,'Speed Bin A-B'!Q1597,'Speed Bin A-B'!Q1701,'Speed Bin A-B'!Q1805,'Speed Bin A-B'!Q1909,'Speed Bin A-B'!Q2013,'Speed Bin A-B'!Q2117)</f>
        <v>0</v>
      </c>
      <c r="R134" s="269">
        <f>SUM('Speed Bin A-B'!R37,'Speed Bin A-B'!R141,'Speed Bin A-B'!R245,'Speed Bin A-B'!R349,'Speed Bin A-B'!R453,'Speed Bin A-B'!R557,'Speed Bin A-B'!R661,'Speed Bin A-B'!R765,'Speed Bin A-B'!R869,'Speed Bin A-B'!R973,'Speed Bin A-B'!R1077,'Speed Bin A-B'!R1181,'Speed Bin A-B'!R1285,'Speed Bin A-B'!R1389,'Speed Bin A-B'!R1493,'Speed Bin A-B'!R1597,'Speed Bin A-B'!R1701,'Speed Bin A-B'!R1805,'Speed Bin A-B'!R1909,'Speed Bin A-B'!R2013,'Speed Bin A-B'!R2117)</f>
        <v>0</v>
      </c>
      <c r="S134" s="269">
        <f>SUM('Speed Bin A-B'!S37,'Speed Bin A-B'!S141,'Speed Bin A-B'!S245,'Speed Bin A-B'!S349,'Speed Bin A-B'!S453,'Speed Bin A-B'!S557,'Speed Bin A-B'!S661,'Speed Bin A-B'!S765,'Speed Bin A-B'!S869,'Speed Bin A-B'!S973,'Speed Bin A-B'!S1077,'Speed Bin A-B'!S1181,'Speed Bin A-B'!S1285,'Speed Bin A-B'!S1389,'Speed Bin A-B'!S1493,'Speed Bin A-B'!S1597,'Speed Bin A-B'!S1701,'Speed Bin A-B'!S1805,'Speed Bin A-B'!S1909,'Speed Bin A-B'!S2013,'Speed Bin A-B'!S2117)</f>
        <v>0</v>
      </c>
      <c r="T134" s="269">
        <f>SUM('Speed Bin A-B'!T37,'Speed Bin A-B'!T141,'Speed Bin A-B'!T245,'Speed Bin A-B'!T349,'Speed Bin A-B'!T453,'Speed Bin A-B'!T557,'Speed Bin A-B'!T661,'Speed Bin A-B'!T765,'Speed Bin A-B'!T869,'Speed Bin A-B'!T973,'Speed Bin A-B'!T1077,'Speed Bin A-B'!T1181,'Speed Bin A-B'!T1285,'Speed Bin A-B'!T1389,'Speed Bin A-B'!T1493,'Speed Bin A-B'!T1597,'Speed Bin A-B'!T1701,'Speed Bin A-B'!T1805,'Speed Bin A-B'!T1909,'Speed Bin A-B'!T2013,'Speed Bin A-B'!T2117)</f>
        <v>0</v>
      </c>
      <c r="U134" s="269">
        <f>SUM('Speed Bin A-B'!U37,'Speed Bin A-B'!U141,'Speed Bin A-B'!U245,'Speed Bin A-B'!U349,'Speed Bin A-B'!U453,'Speed Bin A-B'!U557,'Speed Bin A-B'!U661,'Speed Bin A-B'!U765,'Speed Bin A-B'!U869,'Speed Bin A-B'!U973,'Speed Bin A-B'!U1077,'Speed Bin A-B'!U1181,'Speed Bin A-B'!U1285,'Speed Bin A-B'!U1389,'Speed Bin A-B'!U1493,'Speed Bin A-B'!U1597,'Speed Bin A-B'!U1701,'Speed Bin A-B'!U1805,'Speed Bin A-B'!U1909,'Speed Bin A-B'!U2013,'Speed Bin A-B'!U2117)</f>
        <v>0</v>
      </c>
      <c r="V134" s="270">
        <f>IFERROR(AVERAGE('Speed Bin A-B'!V37,'Speed Bin A-B'!V141,'Speed Bin A-B'!V245,'Speed Bin A-B'!V349,'Speed Bin A-B'!V453,'Speed Bin A-B'!V557,'Speed Bin A-B'!V661,'Speed Bin A-B'!V765,'Speed Bin A-B'!V869,'Speed Bin A-B'!V973,'Speed Bin A-B'!V1077,'Speed Bin A-B'!V1181,'Speed Bin A-B'!V1285,'Speed Bin A-B'!V1389,'Speed Bin A-B'!V1493,'Speed Bin A-B'!V1597,'Speed Bin A-B'!V1701,'Speed Bin A-B'!V1805,'Speed Bin A-B'!V1909,'Speed Bin A-B'!V2013,'Speed Bin A-B'!V2117),"-")</f>
        <v>28.87142857142857</v>
      </c>
      <c r="W134" s="270" t="str">
        <f>IFERROR(AVERAGE('Speed Bin A-B'!W37,'Speed Bin A-B'!W141,'Speed Bin A-B'!W245,'Speed Bin A-B'!W349,'Speed Bin A-B'!W453,'Speed Bin A-B'!W557,'Speed Bin A-B'!W661,'Speed Bin A-B'!W765,'Speed Bin A-B'!W869,'Speed Bin A-B'!W973,'Speed Bin A-B'!W1077,'Speed Bin A-B'!W1181,'Speed Bin A-B'!W1285,'Speed Bin A-B'!W1389,'Speed Bin A-B'!W1493,'Speed Bin A-B'!W1597,'Speed Bin A-B'!W1701,'Speed Bin A-B'!W1805,'Speed Bin A-B'!W1909,'Speed Bin A-B'!W2013,'Speed Bin A-B'!W2117),"-")</f>
        <v>-</v>
      </c>
      <c r="X134" s="263"/>
      <c r="Y134" s="263"/>
      <c r="Z134" s="269" t="s">
        <v>46</v>
      </c>
      <c r="AA134" s="271">
        <f>SUM(AA114:AA131)</f>
        <v>66</v>
      </c>
      <c r="AB134" s="271">
        <f t="shared" ref="AB134:AS134" si="83">SUM(AB114:AB131)</f>
        <v>240</v>
      </c>
      <c r="AC134" s="271">
        <f t="shared" si="83"/>
        <v>639</v>
      </c>
      <c r="AD134" s="271">
        <f t="shared" si="83"/>
        <v>2778</v>
      </c>
      <c r="AE134" s="271">
        <f t="shared" si="83"/>
        <v>3017</v>
      </c>
      <c r="AF134" s="271">
        <f t="shared" si="83"/>
        <v>665</v>
      </c>
      <c r="AG134" s="271">
        <f t="shared" si="83"/>
        <v>81</v>
      </c>
      <c r="AH134" s="271">
        <f t="shared" si="83"/>
        <v>17</v>
      </c>
      <c r="AI134" s="271">
        <f t="shared" si="83"/>
        <v>3</v>
      </c>
      <c r="AJ134" s="271">
        <f t="shared" si="83"/>
        <v>0</v>
      </c>
      <c r="AK134" s="271">
        <f t="shared" si="83"/>
        <v>0</v>
      </c>
      <c r="AL134" s="271">
        <f t="shared" si="83"/>
        <v>0</v>
      </c>
      <c r="AM134" s="271">
        <f t="shared" si="83"/>
        <v>0</v>
      </c>
      <c r="AN134" s="271">
        <f t="shared" si="83"/>
        <v>0</v>
      </c>
      <c r="AO134" s="271">
        <f t="shared" si="83"/>
        <v>0</v>
      </c>
      <c r="AP134" s="271">
        <f t="shared" si="83"/>
        <v>0</v>
      </c>
      <c r="AQ134" s="271">
        <f t="shared" si="83"/>
        <v>0</v>
      </c>
      <c r="AR134" s="271">
        <f t="shared" si="83"/>
        <v>0</v>
      </c>
      <c r="AS134" s="271">
        <f t="shared" si="83"/>
        <v>0</v>
      </c>
      <c r="AT134" s="270">
        <f t="shared" si="81"/>
        <v>24.861538461538462</v>
      </c>
      <c r="AU134" s="270">
        <f t="shared" si="81"/>
        <v>29.130769230769229</v>
      </c>
    </row>
    <row r="135" spans="1:47" ht="13.5" thickBot="1" x14ac:dyDescent="0.25">
      <c r="A135" s="268">
        <v>0.28125</v>
      </c>
      <c r="B135" s="269">
        <f>SUM('Speed Bin A-B'!B38,'Speed Bin A-B'!B142,'Speed Bin A-B'!B246,'Speed Bin A-B'!B350,'Speed Bin A-B'!B454,'Speed Bin A-B'!B558,'Speed Bin A-B'!B662,'Speed Bin A-B'!B766,'Speed Bin A-B'!B870,'Speed Bin A-B'!B974,'Speed Bin A-B'!B1078,'Speed Bin A-B'!B1182,'Speed Bin A-B'!B1286,'Speed Bin A-B'!B1390,'Speed Bin A-B'!B1494,'Speed Bin A-B'!B1598,'Speed Bin A-B'!B1702,'Speed Bin A-B'!B1806,'Speed Bin A-B'!B1910,'Speed Bin A-B'!B2014,'Speed Bin A-B'!B2118)</f>
        <v>34</v>
      </c>
      <c r="C135" s="269">
        <f>SUM('Speed Bin A-B'!C38,'Speed Bin A-B'!C142,'Speed Bin A-B'!C246,'Speed Bin A-B'!C350,'Speed Bin A-B'!C454,'Speed Bin A-B'!C558,'Speed Bin A-B'!C662,'Speed Bin A-B'!C766,'Speed Bin A-B'!C870,'Speed Bin A-B'!C974,'Speed Bin A-B'!C1078,'Speed Bin A-B'!C1182,'Speed Bin A-B'!C1286,'Speed Bin A-B'!C1390,'Speed Bin A-B'!C1494,'Speed Bin A-B'!C1598,'Speed Bin A-B'!C1702,'Speed Bin A-B'!C1806,'Speed Bin A-B'!C1910,'Speed Bin A-B'!C2014,'Speed Bin A-B'!C2118)</f>
        <v>2</v>
      </c>
      <c r="D135" s="269">
        <f>SUM('Speed Bin A-B'!D38,'Speed Bin A-B'!D142,'Speed Bin A-B'!D246,'Speed Bin A-B'!D350,'Speed Bin A-B'!D454,'Speed Bin A-B'!D558,'Speed Bin A-B'!D662,'Speed Bin A-B'!D766,'Speed Bin A-B'!D870,'Speed Bin A-B'!D974,'Speed Bin A-B'!D1078,'Speed Bin A-B'!D1182,'Speed Bin A-B'!D1286,'Speed Bin A-B'!D1390,'Speed Bin A-B'!D1494,'Speed Bin A-B'!D1598,'Speed Bin A-B'!D1702,'Speed Bin A-B'!D1806,'Speed Bin A-B'!D1910,'Speed Bin A-B'!D2014,'Speed Bin A-B'!D2118)</f>
        <v>1</v>
      </c>
      <c r="E135" s="269">
        <f>SUM('Speed Bin A-B'!E38,'Speed Bin A-B'!E142,'Speed Bin A-B'!E246,'Speed Bin A-B'!E350,'Speed Bin A-B'!E454,'Speed Bin A-B'!E558,'Speed Bin A-B'!E662,'Speed Bin A-B'!E766,'Speed Bin A-B'!E870,'Speed Bin A-B'!E974,'Speed Bin A-B'!E1078,'Speed Bin A-B'!E1182,'Speed Bin A-B'!E1286,'Speed Bin A-B'!E1390,'Speed Bin A-B'!E1494,'Speed Bin A-B'!E1598,'Speed Bin A-B'!E1702,'Speed Bin A-B'!E1806,'Speed Bin A-B'!E1910,'Speed Bin A-B'!E2014,'Speed Bin A-B'!E2118)</f>
        <v>3</v>
      </c>
      <c r="F135" s="269">
        <f>SUM('Speed Bin A-B'!F38,'Speed Bin A-B'!F142,'Speed Bin A-B'!F246,'Speed Bin A-B'!F350,'Speed Bin A-B'!F454,'Speed Bin A-B'!F558,'Speed Bin A-B'!F662,'Speed Bin A-B'!F766,'Speed Bin A-B'!F870,'Speed Bin A-B'!F974,'Speed Bin A-B'!F1078,'Speed Bin A-B'!F1182,'Speed Bin A-B'!F1286,'Speed Bin A-B'!F1390,'Speed Bin A-B'!F1494,'Speed Bin A-B'!F1598,'Speed Bin A-B'!F1702,'Speed Bin A-B'!F1806,'Speed Bin A-B'!F1910,'Speed Bin A-B'!F2014,'Speed Bin A-B'!F2118)</f>
        <v>11</v>
      </c>
      <c r="G135" s="269">
        <f>SUM('Speed Bin A-B'!G38,'Speed Bin A-B'!G142,'Speed Bin A-B'!G246,'Speed Bin A-B'!G350,'Speed Bin A-B'!G454,'Speed Bin A-B'!G558,'Speed Bin A-B'!G662,'Speed Bin A-B'!G766,'Speed Bin A-B'!G870,'Speed Bin A-B'!G974,'Speed Bin A-B'!G1078,'Speed Bin A-B'!G1182,'Speed Bin A-B'!G1286,'Speed Bin A-B'!G1390,'Speed Bin A-B'!G1494,'Speed Bin A-B'!G1598,'Speed Bin A-B'!G1702,'Speed Bin A-B'!G1806,'Speed Bin A-B'!G1910,'Speed Bin A-B'!G2014,'Speed Bin A-B'!G2118)</f>
        <v>15</v>
      </c>
      <c r="H135" s="269">
        <f>SUM('Speed Bin A-B'!H38,'Speed Bin A-B'!H142,'Speed Bin A-B'!H246,'Speed Bin A-B'!H350,'Speed Bin A-B'!H454,'Speed Bin A-B'!H558,'Speed Bin A-B'!H662,'Speed Bin A-B'!H766,'Speed Bin A-B'!H870,'Speed Bin A-B'!H974,'Speed Bin A-B'!H1078,'Speed Bin A-B'!H1182,'Speed Bin A-B'!H1286,'Speed Bin A-B'!H1390,'Speed Bin A-B'!H1494,'Speed Bin A-B'!H1598,'Speed Bin A-B'!H1702,'Speed Bin A-B'!H1806,'Speed Bin A-B'!H1910,'Speed Bin A-B'!H2014,'Speed Bin A-B'!H2118)</f>
        <v>2</v>
      </c>
      <c r="I135" s="269">
        <f>SUM('Speed Bin A-B'!I38,'Speed Bin A-B'!I142,'Speed Bin A-B'!I246,'Speed Bin A-B'!I350,'Speed Bin A-B'!I454,'Speed Bin A-B'!I558,'Speed Bin A-B'!I662,'Speed Bin A-B'!I766,'Speed Bin A-B'!I870,'Speed Bin A-B'!I974,'Speed Bin A-B'!I1078,'Speed Bin A-B'!I1182,'Speed Bin A-B'!I1286,'Speed Bin A-B'!I1390,'Speed Bin A-B'!I1494,'Speed Bin A-B'!I1598,'Speed Bin A-B'!I1702,'Speed Bin A-B'!I1806,'Speed Bin A-B'!I1910,'Speed Bin A-B'!I2014,'Speed Bin A-B'!I2118)</f>
        <v>0</v>
      </c>
      <c r="J135" s="269">
        <f>SUM('Speed Bin A-B'!J38,'Speed Bin A-B'!J142,'Speed Bin A-B'!J246,'Speed Bin A-B'!J350,'Speed Bin A-B'!J454,'Speed Bin A-B'!J558,'Speed Bin A-B'!J662,'Speed Bin A-B'!J766,'Speed Bin A-B'!J870,'Speed Bin A-B'!J974,'Speed Bin A-B'!J1078,'Speed Bin A-B'!J1182,'Speed Bin A-B'!J1286,'Speed Bin A-B'!J1390,'Speed Bin A-B'!J1494,'Speed Bin A-B'!J1598,'Speed Bin A-B'!J1702,'Speed Bin A-B'!J1806,'Speed Bin A-B'!J1910,'Speed Bin A-B'!J2014,'Speed Bin A-B'!J2118)</f>
        <v>0</v>
      </c>
      <c r="K135" s="269">
        <f>SUM('Speed Bin A-B'!K38,'Speed Bin A-B'!K142,'Speed Bin A-B'!K246,'Speed Bin A-B'!K350,'Speed Bin A-B'!K454,'Speed Bin A-B'!K558,'Speed Bin A-B'!K662,'Speed Bin A-B'!K766,'Speed Bin A-B'!K870,'Speed Bin A-B'!K974,'Speed Bin A-B'!K1078,'Speed Bin A-B'!K1182,'Speed Bin A-B'!K1286,'Speed Bin A-B'!K1390,'Speed Bin A-B'!K1494,'Speed Bin A-B'!K1598,'Speed Bin A-B'!K1702,'Speed Bin A-B'!K1806,'Speed Bin A-B'!K1910,'Speed Bin A-B'!K2014,'Speed Bin A-B'!K2118)</f>
        <v>0</v>
      </c>
      <c r="L135" s="269">
        <f>SUM('Speed Bin A-B'!L38,'Speed Bin A-B'!L142,'Speed Bin A-B'!L246,'Speed Bin A-B'!L350,'Speed Bin A-B'!L454,'Speed Bin A-B'!L558,'Speed Bin A-B'!L662,'Speed Bin A-B'!L766,'Speed Bin A-B'!L870,'Speed Bin A-B'!L974,'Speed Bin A-B'!L1078,'Speed Bin A-B'!L1182,'Speed Bin A-B'!L1286,'Speed Bin A-B'!L1390,'Speed Bin A-B'!L1494,'Speed Bin A-B'!L1598,'Speed Bin A-B'!L1702,'Speed Bin A-B'!L1806,'Speed Bin A-B'!L1910,'Speed Bin A-B'!L2014,'Speed Bin A-B'!L2118)</f>
        <v>0</v>
      </c>
      <c r="M135" s="269">
        <f>SUM('Speed Bin A-B'!M38,'Speed Bin A-B'!M142,'Speed Bin A-B'!M246,'Speed Bin A-B'!M350,'Speed Bin A-B'!M454,'Speed Bin A-B'!M558,'Speed Bin A-B'!M662,'Speed Bin A-B'!M766,'Speed Bin A-B'!M870,'Speed Bin A-B'!M974,'Speed Bin A-B'!M1078,'Speed Bin A-B'!M1182,'Speed Bin A-B'!M1286,'Speed Bin A-B'!M1390,'Speed Bin A-B'!M1494,'Speed Bin A-B'!M1598,'Speed Bin A-B'!M1702,'Speed Bin A-B'!M1806,'Speed Bin A-B'!M1910,'Speed Bin A-B'!M2014,'Speed Bin A-B'!M2118)</f>
        <v>0</v>
      </c>
      <c r="N135" s="269">
        <f>SUM('Speed Bin A-B'!N38,'Speed Bin A-B'!N142,'Speed Bin A-B'!N246,'Speed Bin A-B'!N350,'Speed Bin A-B'!N454,'Speed Bin A-B'!N558,'Speed Bin A-B'!N662,'Speed Bin A-B'!N766,'Speed Bin A-B'!N870,'Speed Bin A-B'!N974,'Speed Bin A-B'!N1078,'Speed Bin A-B'!N1182,'Speed Bin A-B'!N1286,'Speed Bin A-B'!N1390,'Speed Bin A-B'!N1494,'Speed Bin A-B'!N1598,'Speed Bin A-B'!N1702,'Speed Bin A-B'!N1806,'Speed Bin A-B'!N1910,'Speed Bin A-B'!N2014,'Speed Bin A-B'!N2118)</f>
        <v>0</v>
      </c>
      <c r="O135" s="269">
        <f>SUM('Speed Bin A-B'!O38,'Speed Bin A-B'!O142,'Speed Bin A-B'!O246,'Speed Bin A-B'!O350,'Speed Bin A-B'!O454,'Speed Bin A-B'!O558,'Speed Bin A-B'!O662,'Speed Bin A-B'!O766,'Speed Bin A-B'!O870,'Speed Bin A-B'!O974,'Speed Bin A-B'!O1078,'Speed Bin A-B'!O1182,'Speed Bin A-B'!O1286,'Speed Bin A-B'!O1390,'Speed Bin A-B'!O1494,'Speed Bin A-B'!O1598,'Speed Bin A-B'!O1702,'Speed Bin A-B'!O1806,'Speed Bin A-B'!O1910,'Speed Bin A-B'!O2014,'Speed Bin A-B'!O2118)</f>
        <v>0</v>
      </c>
      <c r="P135" s="269">
        <f>SUM('Speed Bin A-B'!P38,'Speed Bin A-B'!P142,'Speed Bin A-B'!P246,'Speed Bin A-B'!P350,'Speed Bin A-B'!P454,'Speed Bin A-B'!P558,'Speed Bin A-B'!P662,'Speed Bin A-B'!P766,'Speed Bin A-B'!P870,'Speed Bin A-B'!P974,'Speed Bin A-B'!P1078,'Speed Bin A-B'!P1182,'Speed Bin A-B'!P1286,'Speed Bin A-B'!P1390,'Speed Bin A-B'!P1494,'Speed Bin A-B'!P1598,'Speed Bin A-B'!P1702,'Speed Bin A-B'!P1806,'Speed Bin A-B'!P1910,'Speed Bin A-B'!P2014,'Speed Bin A-B'!P2118)</f>
        <v>0</v>
      </c>
      <c r="Q135" s="269">
        <f>SUM('Speed Bin A-B'!Q38,'Speed Bin A-B'!Q142,'Speed Bin A-B'!Q246,'Speed Bin A-B'!Q350,'Speed Bin A-B'!Q454,'Speed Bin A-B'!Q558,'Speed Bin A-B'!Q662,'Speed Bin A-B'!Q766,'Speed Bin A-B'!Q870,'Speed Bin A-B'!Q974,'Speed Bin A-B'!Q1078,'Speed Bin A-B'!Q1182,'Speed Bin A-B'!Q1286,'Speed Bin A-B'!Q1390,'Speed Bin A-B'!Q1494,'Speed Bin A-B'!Q1598,'Speed Bin A-B'!Q1702,'Speed Bin A-B'!Q1806,'Speed Bin A-B'!Q1910,'Speed Bin A-B'!Q2014,'Speed Bin A-B'!Q2118)</f>
        <v>0</v>
      </c>
      <c r="R135" s="269">
        <f>SUM('Speed Bin A-B'!R38,'Speed Bin A-B'!R142,'Speed Bin A-B'!R246,'Speed Bin A-B'!R350,'Speed Bin A-B'!R454,'Speed Bin A-B'!R558,'Speed Bin A-B'!R662,'Speed Bin A-B'!R766,'Speed Bin A-B'!R870,'Speed Bin A-B'!R974,'Speed Bin A-B'!R1078,'Speed Bin A-B'!R1182,'Speed Bin A-B'!R1286,'Speed Bin A-B'!R1390,'Speed Bin A-B'!R1494,'Speed Bin A-B'!R1598,'Speed Bin A-B'!R1702,'Speed Bin A-B'!R1806,'Speed Bin A-B'!R1910,'Speed Bin A-B'!R2014,'Speed Bin A-B'!R2118)</f>
        <v>0</v>
      </c>
      <c r="S135" s="269">
        <f>SUM('Speed Bin A-B'!S38,'Speed Bin A-B'!S142,'Speed Bin A-B'!S246,'Speed Bin A-B'!S350,'Speed Bin A-B'!S454,'Speed Bin A-B'!S558,'Speed Bin A-B'!S662,'Speed Bin A-B'!S766,'Speed Bin A-B'!S870,'Speed Bin A-B'!S974,'Speed Bin A-B'!S1078,'Speed Bin A-B'!S1182,'Speed Bin A-B'!S1286,'Speed Bin A-B'!S1390,'Speed Bin A-B'!S1494,'Speed Bin A-B'!S1598,'Speed Bin A-B'!S1702,'Speed Bin A-B'!S1806,'Speed Bin A-B'!S1910,'Speed Bin A-B'!S2014,'Speed Bin A-B'!S2118)</f>
        <v>0</v>
      </c>
      <c r="T135" s="269">
        <f>SUM('Speed Bin A-B'!T38,'Speed Bin A-B'!T142,'Speed Bin A-B'!T246,'Speed Bin A-B'!T350,'Speed Bin A-B'!T454,'Speed Bin A-B'!T558,'Speed Bin A-B'!T662,'Speed Bin A-B'!T766,'Speed Bin A-B'!T870,'Speed Bin A-B'!T974,'Speed Bin A-B'!T1078,'Speed Bin A-B'!T1182,'Speed Bin A-B'!T1286,'Speed Bin A-B'!T1390,'Speed Bin A-B'!T1494,'Speed Bin A-B'!T1598,'Speed Bin A-B'!T1702,'Speed Bin A-B'!T1806,'Speed Bin A-B'!T1910,'Speed Bin A-B'!T2014,'Speed Bin A-B'!T2118)</f>
        <v>0</v>
      </c>
      <c r="U135" s="269">
        <f>SUM('Speed Bin A-B'!U38,'Speed Bin A-B'!U142,'Speed Bin A-B'!U246,'Speed Bin A-B'!U350,'Speed Bin A-B'!U454,'Speed Bin A-B'!U558,'Speed Bin A-B'!U662,'Speed Bin A-B'!U766,'Speed Bin A-B'!U870,'Speed Bin A-B'!U974,'Speed Bin A-B'!U1078,'Speed Bin A-B'!U1182,'Speed Bin A-B'!U1286,'Speed Bin A-B'!U1390,'Speed Bin A-B'!U1494,'Speed Bin A-B'!U1598,'Speed Bin A-B'!U1702,'Speed Bin A-B'!U1806,'Speed Bin A-B'!U1910,'Speed Bin A-B'!U2014,'Speed Bin A-B'!U2118)</f>
        <v>0</v>
      </c>
      <c r="V135" s="270">
        <f>IFERROR(AVERAGE('Speed Bin A-B'!V38,'Speed Bin A-B'!V142,'Speed Bin A-B'!V246,'Speed Bin A-B'!V350,'Speed Bin A-B'!V454,'Speed Bin A-B'!V558,'Speed Bin A-B'!V662,'Speed Bin A-B'!V766,'Speed Bin A-B'!V870,'Speed Bin A-B'!V974,'Speed Bin A-B'!V1078,'Speed Bin A-B'!V1182,'Speed Bin A-B'!V1286,'Speed Bin A-B'!V1390,'Speed Bin A-B'!V1494,'Speed Bin A-B'!V1598,'Speed Bin A-B'!V1702,'Speed Bin A-B'!V1806,'Speed Bin A-B'!V1910,'Speed Bin A-B'!V2014,'Speed Bin A-B'!V2118),"-")</f>
        <v>23.970000000000002</v>
      </c>
      <c r="W135" s="270" t="str">
        <f>IFERROR(AVERAGE('Speed Bin A-B'!W38,'Speed Bin A-B'!W142,'Speed Bin A-B'!W246,'Speed Bin A-B'!W350,'Speed Bin A-B'!W454,'Speed Bin A-B'!W558,'Speed Bin A-B'!W662,'Speed Bin A-B'!W766,'Speed Bin A-B'!W870,'Speed Bin A-B'!W974,'Speed Bin A-B'!W1078,'Speed Bin A-B'!W1182,'Speed Bin A-B'!W1286,'Speed Bin A-B'!W1390,'Speed Bin A-B'!W1494,'Speed Bin A-B'!W1598,'Speed Bin A-B'!W1702,'Speed Bin A-B'!W1806,'Speed Bin A-B'!W1910,'Speed Bin A-B'!W2014,'Speed Bin A-B'!W2118),"-")</f>
        <v>-</v>
      </c>
      <c r="X135" s="263"/>
      <c r="Y135" s="263"/>
      <c r="Z135" s="277" t="s">
        <v>47</v>
      </c>
      <c r="AA135" s="273">
        <f>SUM(AA108:AA131)</f>
        <v>66</v>
      </c>
      <c r="AB135" s="273">
        <f t="shared" ref="AB135:AS135" si="84">SUM(AB108:AB131)</f>
        <v>240</v>
      </c>
      <c r="AC135" s="273">
        <f t="shared" si="84"/>
        <v>641</v>
      </c>
      <c r="AD135" s="273">
        <f t="shared" si="84"/>
        <v>2785</v>
      </c>
      <c r="AE135" s="273">
        <f t="shared" si="84"/>
        <v>3045</v>
      </c>
      <c r="AF135" s="273">
        <f t="shared" si="84"/>
        <v>703</v>
      </c>
      <c r="AG135" s="273">
        <f t="shared" si="84"/>
        <v>95</v>
      </c>
      <c r="AH135" s="273">
        <f t="shared" si="84"/>
        <v>18</v>
      </c>
      <c r="AI135" s="273">
        <f t="shared" si="84"/>
        <v>6</v>
      </c>
      <c r="AJ135" s="273">
        <f t="shared" si="84"/>
        <v>0</v>
      </c>
      <c r="AK135" s="273">
        <f t="shared" si="84"/>
        <v>0</v>
      </c>
      <c r="AL135" s="273">
        <f t="shared" si="84"/>
        <v>0</v>
      </c>
      <c r="AM135" s="273">
        <f t="shared" si="84"/>
        <v>0</v>
      </c>
      <c r="AN135" s="273">
        <f t="shared" si="84"/>
        <v>0</v>
      </c>
      <c r="AO135" s="273">
        <f t="shared" si="84"/>
        <v>0</v>
      </c>
      <c r="AP135" s="273">
        <f t="shared" si="84"/>
        <v>0</v>
      </c>
      <c r="AQ135" s="273">
        <f t="shared" si="84"/>
        <v>0</v>
      </c>
      <c r="AR135" s="273">
        <f t="shared" si="84"/>
        <v>0</v>
      </c>
      <c r="AS135" s="273">
        <f t="shared" si="84"/>
        <v>0</v>
      </c>
      <c r="AT135" s="274">
        <f t="shared" si="81"/>
        <v>24.946153846153848</v>
      </c>
      <c r="AU135" s="274">
        <f t="shared" si="81"/>
        <v>29.300000000000004</v>
      </c>
    </row>
    <row r="136" spans="1:47" ht="13.5" thickTop="1" x14ac:dyDescent="0.2">
      <c r="A136" s="268">
        <v>0.29166666666666702</v>
      </c>
      <c r="B136" s="269">
        <f>SUM('Speed Bin A-B'!B39,'Speed Bin A-B'!B143,'Speed Bin A-B'!B247,'Speed Bin A-B'!B351,'Speed Bin A-B'!B455,'Speed Bin A-B'!B559,'Speed Bin A-B'!B663,'Speed Bin A-B'!B767,'Speed Bin A-B'!B871,'Speed Bin A-B'!B975,'Speed Bin A-B'!B1079,'Speed Bin A-B'!B1183,'Speed Bin A-B'!B1287,'Speed Bin A-B'!B1391,'Speed Bin A-B'!B1495,'Speed Bin A-B'!B1599,'Speed Bin A-B'!B1703,'Speed Bin A-B'!B1807,'Speed Bin A-B'!B1911,'Speed Bin A-B'!B2015,'Speed Bin A-B'!B2119)</f>
        <v>70</v>
      </c>
      <c r="C136" s="269">
        <f>SUM('Speed Bin A-B'!C39,'Speed Bin A-B'!C143,'Speed Bin A-B'!C247,'Speed Bin A-B'!C351,'Speed Bin A-B'!C455,'Speed Bin A-B'!C559,'Speed Bin A-B'!C663,'Speed Bin A-B'!C767,'Speed Bin A-B'!C871,'Speed Bin A-B'!C975,'Speed Bin A-B'!C1079,'Speed Bin A-B'!C1183,'Speed Bin A-B'!C1287,'Speed Bin A-B'!C1391,'Speed Bin A-B'!C1495,'Speed Bin A-B'!C1599,'Speed Bin A-B'!C1703,'Speed Bin A-B'!C1807,'Speed Bin A-B'!C1911,'Speed Bin A-B'!C2015,'Speed Bin A-B'!C2119)</f>
        <v>1</v>
      </c>
      <c r="D136" s="269">
        <f>SUM('Speed Bin A-B'!D39,'Speed Bin A-B'!D143,'Speed Bin A-B'!D247,'Speed Bin A-B'!D351,'Speed Bin A-B'!D455,'Speed Bin A-B'!D559,'Speed Bin A-B'!D663,'Speed Bin A-B'!D767,'Speed Bin A-B'!D871,'Speed Bin A-B'!D975,'Speed Bin A-B'!D1079,'Speed Bin A-B'!D1183,'Speed Bin A-B'!D1287,'Speed Bin A-B'!D1391,'Speed Bin A-B'!D1495,'Speed Bin A-B'!D1599,'Speed Bin A-B'!D1703,'Speed Bin A-B'!D1807,'Speed Bin A-B'!D1911,'Speed Bin A-B'!D2015,'Speed Bin A-B'!D2119)</f>
        <v>1</v>
      </c>
      <c r="E136" s="269">
        <f>SUM('Speed Bin A-B'!E39,'Speed Bin A-B'!E143,'Speed Bin A-B'!E247,'Speed Bin A-B'!E351,'Speed Bin A-B'!E455,'Speed Bin A-B'!E559,'Speed Bin A-B'!E663,'Speed Bin A-B'!E767,'Speed Bin A-B'!E871,'Speed Bin A-B'!E975,'Speed Bin A-B'!E1079,'Speed Bin A-B'!E1183,'Speed Bin A-B'!E1287,'Speed Bin A-B'!E1391,'Speed Bin A-B'!E1495,'Speed Bin A-B'!E1599,'Speed Bin A-B'!E1703,'Speed Bin A-B'!E1807,'Speed Bin A-B'!E1911,'Speed Bin A-B'!E2015,'Speed Bin A-B'!E2119)</f>
        <v>1</v>
      </c>
      <c r="F136" s="269">
        <f>SUM('Speed Bin A-B'!F39,'Speed Bin A-B'!F143,'Speed Bin A-B'!F247,'Speed Bin A-B'!F351,'Speed Bin A-B'!F455,'Speed Bin A-B'!F559,'Speed Bin A-B'!F663,'Speed Bin A-B'!F767,'Speed Bin A-B'!F871,'Speed Bin A-B'!F975,'Speed Bin A-B'!F1079,'Speed Bin A-B'!F1183,'Speed Bin A-B'!F1287,'Speed Bin A-B'!F1391,'Speed Bin A-B'!F1495,'Speed Bin A-B'!F1599,'Speed Bin A-B'!F1703,'Speed Bin A-B'!F1807,'Speed Bin A-B'!F1911,'Speed Bin A-B'!F2015,'Speed Bin A-B'!F2119)</f>
        <v>15</v>
      </c>
      <c r="G136" s="269">
        <f>SUM('Speed Bin A-B'!G39,'Speed Bin A-B'!G143,'Speed Bin A-B'!G247,'Speed Bin A-B'!G351,'Speed Bin A-B'!G455,'Speed Bin A-B'!G559,'Speed Bin A-B'!G663,'Speed Bin A-B'!G767,'Speed Bin A-B'!G871,'Speed Bin A-B'!G975,'Speed Bin A-B'!G1079,'Speed Bin A-B'!G1183,'Speed Bin A-B'!G1287,'Speed Bin A-B'!G1391,'Speed Bin A-B'!G1495,'Speed Bin A-B'!G1599,'Speed Bin A-B'!G1703,'Speed Bin A-B'!G1807,'Speed Bin A-B'!G1911,'Speed Bin A-B'!G2015,'Speed Bin A-B'!G2119)</f>
        <v>38</v>
      </c>
      <c r="H136" s="269">
        <f>SUM('Speed Bin A-B'!H39,'Speed Bin A-B'!H143,'Speed Bin A-B'!H247,'Speed Bin A-B'!H351,'Speed Bin A-B'!H455,'Speed Bin A-B'!H559,'Speed Bin A-B'!H663,'Speed Bin A-B'!H767,'Speed Bin A-B'!H871,'Speed Bin A-B'!H975,'Speed Bin A-B'!H1079,'Speed Bin A-B'!H1183,'Speed Bin A-B'!H1287,'Speed Bin A-B'!H1391,'Speed Bin A-B'!H1495,'Speed Bin A-B'!H1599,'Speed Bin A-B'!H1703,'Speed Bin A-B'!H1807,'Speed Bin A-B'!H1911,'Speed Bin A-B'!H2015,'Speed Bin A-B'!H2119)</f>
        <v>10</v>
      </c>
      <c r="I136" s="269">
        <f>SUM('Speed Bin A-B'!I39,'Speed Bin A-B'!I143,'Speed Bin A-B'!I247,'Speed Bin A-B'!I351,'Speed Bin A-B'!I455,'Speed Bin A-B'!I559,'Speed Bin A-B'!I663,'Speed Bin A-B'!I767,'Speed Bin A-B'!I871,'Speed Bin A-B'!I975,'Speed Bin A-B'!I1079,'Speed Bin A-B'!I1183,'Speed Bin A-B'!I1287,'Speed Bin A-B'!I1391,'Speed Bin A-B'!I1495,'Speed Bin A-B'!I1599,'Speed Bin A-B'!I1703,'Speed Bin A-B'!I1807,'Speed Bin A-B'!I1911,'Speed Bin A-B'!I2015,'Speed Bin A-B'!I2119)</f>
        <v>4</v>
      </c>
      <c r="J136" s="269">
        <f>SUM('Speed Bin A-B'!J39,'Speed Bin A-B'!J143,'Speed Bin A-B'!J247,'Speed Bin A-B'!J351,'Speed Bin A-B'!J455,'Speed Bin A-B'!J559,'Speed Bin A-B'!J663,'Speed Bin A-B'!J767,'Speed Bin A-B'!J871,'Speed Bin A-B'!J975,'Speed Bin A-B'!J1079,'Speed Bin A-B'!J1183,'Speed Bin A-B'!J1287,'Speed Bin A-B'!J1391,'Speed Bin A-B'!J1495,'Speed Bin A-B'!J1599,'Speed Bin A-B'!J1703,'Speed Bin A-B'!J1807,'Speed Bin A-B'!J1911,'Speed Bin A-B'!J2015,'Speed Bin A-B'!J2119)</f>
        <v>0</v>
      </c>
      <c r="K136" s="269">
        <f>SUM('Speed Bin A-B'!K39,'Speed Bin A-B'!K143,'Speed Bin A-B'!K247,'Speed Bin A-B'!K351,'Speed Bin A-B'!K455,'Speed Bin A-B'!K559,'Speed Bin A-B'!K663,'Speed Bin A-B'!K767,'Speed Bin A-B'!K871,'Speed Bin A-B'!K975,'Speed Bin A-B'!K1079,'Speed Bin A-B'!K1183,'Speed Bin A-B'!K1287,'Speed Bin A-B'!K1391,'Speed Bin A-B'!K1495,'Speed Bin A-B'!K1599,'Speed Bin A-B'!K1703,'Speed Bin A-B'!K1807,'Speed Bin A-B'!K1911,'Speed Bin A-B'!K2015,'Speed Bin A-B'!K2119)</f>
        <v>0</v>
      </c>
      <c r="L136" s="269">
        <f>SUM('Speed Bin A-B'!L39,'Speed Bin A-B'!L143,'Speed Bin A-B'!L247,'Speed Bin A-B'!L351,'Speed Bin A-B'!L455,'Speed Bin A-B'!L559,'Speed Bin A-B'!L663,'Speed Bin A-B'!L767,'Speed Bin A-B'!L871,'Speed Bin A-B'!L975,'Speed Bin A-B'!L1079,'Speed Bin A-B'!L1183,'Speed Bin A-B'!L1287,'Speed Bin A-B'!L1391,'Speed Bin A-B'!L1495,'Speed Bin A-B'!L1599,'Speed Bin A-B'!L1703,'Speed Bin A-B'!L1807,'Speed Bin A-B'!L1911,'Speed Bin A-B'!L2015,'Speed Bin A-B'!L2119)</f>
        <v>0</v>
      </c>
      <c r="M136" s="269">
        <f>SUM('Speed Bin A-B'!M39,'Speed Bin A-B'!M143,'Speed Bin A-B'!M247,'Speed Bin A-B'!M351,'Speed Bin A-B'!M455,'Speed Bin A-B'!M559,'Speed Bin A-B'!M663,'Speed Bin A-B'!M767,'Speed Bin A-B'!M871,'Speed Bin A-B'!M975,'Speed Bin A-B'!M1079,'Speed Bin A-B'!M1183,'Speed Bin A-B'!M1287,'Speed Bin A-B'!M1391,'Speed Bin A-B'!M1495,'Speed Bin A-B'!M1599,'Speed Bin A-B'!M1703,'Speed Bin A-B'!M1807,'Speed Bin A-B'!M1911,'Speed Bin A-B'!M2015,'Speed Bin A-B'!M2119)</f>
        <v>0</v>
      </c>
      <c r="N136" s="269">
        <f>SUM('Speed Bin A-B'!N39,'Speed Bin A-B'!N143,'Speed Bin A-B'!N247,'Speed Bin A-B'!N351,'Speed Bin A-B'!N455,'Speed Bin A-B'!N559,'Speed Bin A-B'!N663,'Speed Bin A-B'!N767,'Speed Bin A-B'!N871,'Speed Bin A-B'!N975,'Speed Bin A-B'!N1079,'Speed Bin A-B'!N1183,'Speed Bin A-B'!N1287,'Speed Bin A-B'!N1391,'Speed Bin A-B'!N1495,'Speed Bin A-B'!N1599,'Speed Bin A-B'!N1703,'Speed Bin A-B'!N1807,'Speed Bin A-B'!N1911,'Speed Bin A-B'!N2015,'Speed Bin A-B'!N2119)</f>
        <v>0</v>
      </c>
      <c r="O136" s="269">
        <f>SUM('Speed Bin A-B'!O39,'Speed Bin A-B'!O143,'Speed Bin A-B'!O247,'Speed Bin A-B'!O351,'Speed Bin A-B'!O455,'Speed Bin A-B'!O559,'Speed Bin A-B'!O663,'Speed Bin A-B'!O767,'Speed Bin A-B'!O871,'Speed Bin A-B'!O975,'Speed Bin A-B'!O1079,'Speed Bin A-B'!O1183,'Speed Bin A-B'!O1287,'Speed Bin A-B'!O1391,'Speed Bin A-B'!O1495,'Speed Bin A-B'!O1599,'Speed Bin A-B'!O1703,'Speed Bin A-B'!O1807,'Speed Bin A-B'!O1911,'Speed Bin A-B'!O2015,'Speed Bin A-B'!O2119)</f>
        <v>0</v>
      </c>
      <c r="P136" s="269">
        <f>SUM('Speed Bin A-B'!P39,'Speed Bin A-B'!P143,'Speed Bin A-B'!P247,'Speed Bin A-B'!P351,'Speed Bin A-B'!P455,'Speed Bin A-B'!P559,'Speed Bin A-B'!P663,'Speed Bin A-B'!P767,'Speed Bin A-B'!P871,'Speed Bin A-B'!P975,'Speed Bin A-B'!P1079,'Speed Bin A-B'!P1183,'Speed Bin A-B'!P1287,'Speed Bin A-B'!P1391,'Speed Bin A-B'!P1495,'Speed Bin A-B'!P1599,'Speed Bin A-B'!P1703,'Speed Bin A-B'!P1807,'Speed Bin A-B'!P1911,'Speed Bin A-B'!P2015,'Speed Bin A-B'!P2119)</f>
        <v>0</v>
      </c>
      <c r="Q136" s="269">
        <f>SUM('Speed Bin A-B'!Q39,'Speed Bin A-B'!Q143,'Speed Bin A-B'!Q247,'Speed Bin A-B'!Q351,'Speed Bin A-B'!Q455,'Speed Bin A-B'!Q559,'Speed Bin A-B'!Q663,'Speed Bin A-B'!Q767,'Speed Bin A-B'!Q871,'Speed Bin A-B'!Q975,'Speed Bin A-B'!Q1079,'Speed Bin A-B'!Q1183,'Speed Bin A-B'!Q1287,'Speed Bin A-B'!Q1391,'Speed Bin A-B'!Q1495,'Speed Bin A-B'!Q1599,'Speed Bin A-B'!Q1703,'Speed Bin A-B'!Q1807,'Speed Bin A-B'!Q1911,'Speed Bin A-B'!Q2015,'Speed Bin A-B'!Q2119)</f>
        <v>0</v>
      </c>
      <c r="R136" s="269">
        <f>SUM('Speed Bin A-B'!R39,'Speed Bin A-B'!R143,'Speed Bin A-B'!R247,'Speed Bin A-B'!R351,'Speed Bin A-B'!R455,'Speed Bin A-B'!R559,'Speed Bin A-B'!R663,'Speed Bin A-B'!R767,'Speed Bin A-B'!R871,'Speed Bin A-B'!R975,'Speed Bin A-B'!R1079,'Speed Bin A-B'!R1183,'Speed Bin A-B'!R1287,'Speed Bin A-B'!R1391,'Speed Bin A-B'!R1495,'Speed Bin A-B'!R1599,'Speed Bin A-B'!R1703,'Speed Bin A-B'!R1807,'Speed Bin A-B'!R1911,'Speed Bin A-B'!R2015,'Speed Bin A-B'!R2119)</f>
        <v>0</v>
      </c>
      <c r="S136" s="269">
        <f>SUM('Speed Bin A-B'!S39,'Speed Bin A-B'!S143,'Speed Bin A-B'!S247,'Speed Bin A-B'!S351,'Speed Bin A-B'!S455,'Speed Bin A-B'!S559,'Speed Bin A-B'!S663,'Speed Bin A-B'!S767,'Speed Bin A-B'!S871,'Speed Bin A-B'!S975,'Speed Bin A-B'!S1079,'Speed Bin A-B'!S1183,'Speed Bin A-B'!S1287,'Speed Bin A-B'!S1391,'Speed Bin A-B'!S1495,'Speed Bin A-B'!S1599,'Speed Bin A-B'!S1703,'Speed Bin A-B'!S1807,'Speed Bin A-B'!S1911,'Speed Bin A-B'!S2015,'Speed Bin A-B'!S2119)</f>
        <v>0</v>
      </c>
      <c r="T136" s="269">
        <f>SUM('Speed Bin A-B'!T39,'Speed Bin A-B'!T143,'Speed Bin A-B'!T247,'Speed Bin A-B'!T351,'Speed Bin A-B'!T455,'Speed Bin A-B'!T559,'Speed Bin A-B'!T663,'Speed Bin A-B'!T767,'Speed Bin A-B'!T871,'Speed Bin A-B'!T975,'Speed Bin A-B'!T1079,'Speed Bin A-B'!T1183,'Speed Bin A-B'!T1287,'Speed Bin A-B'!T1391,'Speed Bin A-B'!T1495,'Speed Bin A-B'!T1599,'Speed Bin A-B'!T1703,'Speed Bin A-B'!T1807,'Speed Bin A-B'!T1911,'Speed Bin A-B'!T2015,'Speed Bin A-B'!T2119)</f>
        <v>0</v>
      </c>
      <c r="U136" s="269">
        <f>SUM('Speed Bin A-B'!U39,'Speed Bin A-B'!U143,'Speed Bin A-B'!U247,'Speed Bin A-B'!U351,'Speed Bin A-B'!U455,'Speed Bin A-B'!U559,'Speed Bin A-B'!U663,'Speed Bin A-B'!U767,'Speed Bin A-B'!U871,'Speed Bin A-B'!U975,'Speed Bin A-B'!U1079,'Speed Bin A-B'!U1183,'Speed Bin A-B'!U1287,'Speed Bin A-B'!U1391,'Speed Bin A-B'!U1495,'Speed Bin A-B'!U1599,'Speed Bin A-B'!U1703,'Speed Bin A-B'!U1807,'Speed Bin A-B'!U1911,'Speed Bin A-B'!U2015,'Speed Bin A-B'!U2119)</f>
        <v>0</v>
      </c>
      <c r="V136" s="270">
        <f>IFERROR(AVERAGE('Speed Bin A-B'!V39,'Speed Bin A-B'!V143,'Speed Bin A-B'!V247,'Speed Bin A-B'!V351,'Speed Bin A-B'!V455,'Speed Bin A-B'!V559,'Speed Bin A-B'!V663,'Speed Bin A-B'!V767,'Speed Bin A-B'!V871,'Speed Bin A-B'!V975,'Speed Bin A-B'!V1079,'Speed Bin A-B'!V1183,'Speed Bin A-B'!V1287,'Speed Bin A-B'!V1391,'Speed Bin A-B'!V1495,'Speed Bin A-B'!V1599,'Speed Bin A-B'!V1703,'Speed Bin A-B'!V1807,'Speed Bin A-B'!V1911,'Speed Bin A-B'!V2015,'Speed Bin A-B'!V2119),"-")</f>
        <v>26.869999999999997</v>
      </c>
      <c r="W136" s="270" t="str">
        <f>IFERROR(AVERAGE('Speed Bin A-B'!W39,'Speed Bin A-B'!W143,'Speed Bin A-B'!W247,'Speed Bin A-B'!W351,'Speed Bin A-B'!W455,'Speed Bin A-B'!W559,'Speed Bin A-B'!W663,'Speed Bin A-B'!W767,'Speed Bin A-B'!W871,'Speed Bin A-B'!W975,'Speed Bin A-B'!W1079,'Speed Bin A-B'!W1183,'Speed Bin A-B'!W1287,'Speed Bin A-B'!W1391,'Speed Bin A-B'!W1495,'Speed Bin A-B'!W1599,'Speed Bin A-B'!W1703,'Speed Bin A-B'!W1807,'Speed Bin A-B'!W1911,'Speed Bin A-B'!W2015,'Speed Bin A-B'!W2119),"-")</f>
        <v>-</v>
      </c>
      <c r="X136" s="263"/>
      <c r="Y136" s="263"/>
      <c r="Z136" s="263"/>
      <c r="AT136" s="263"/>
      <c r="AU136" s="263"/>
    </row>
    <row r="137" spans="1:47" x14ac:dyDescent="0.2">
      <c r="A137" s="268">
        <v>0.30208333333333298</v>
      </c>
      <c r="B137" s="269">
        <f>SUM('Speed Bin A-B'!B40,'Speed Bin A-B'!B144,'Speed Bin A-B'!B248,'Speed Bin A-B'!B352,'Speed Bin A-B'!B456,'Speed Bin A-B'!B560,'Speed Bin A-B'!B664,'Speed Bin A-B'!B768,'Speed Bin A-B'!B872,'Speed Bin A-B'!B976,'Speed Bin A-B'!B1080,'Speed Bin A-B'!B1184,'Speed Bin A-B'!B1288,'Speed Bin A-B'!B1392,'Speed Bin A-B'!B1496,'Speed Bin A-B'!B1600,'Speed Bin A-B'!B1704,'Speed Bin A-B'!B1808,'Speed Bin A-B'!B1912,'Speed Bin A-B'!B2016,'Speed Bin A-B'!B2120)</f>
        <v>92</v>
      </c>
      <c r="C137" s="269">
        <f>SUM('Speed Bin A-B'!C40,'Speed Bin A-B'!C144,'Speed Bin A-B'!C248,'Speed Bin A-B'!C352,'Speed Bin A-B'!C456,'Speed Bin A-B'!C560,'Speed Bin A-B'!C664,'Speed Bin A-B'!C768,'Speed Bin A-B'!C872,'Speed Bin A-B'!C976,'Speed Bin A-B'!C1080,'Speed Bin A-B'!C1184,'Speed Bin A-B'!C1288,'Speed Bin A-B'!C1392,'Speed Bin A-B'!C1496,'Speed Bin A-B'!C1600,'Speed Bin A-B'!C1704,'Speed Bin A-B'!C1808,'Speed Bin A-B'!C1912,'Speed Bin A-B'!C2016,'Speed Bin A-B'!C2120)</f>
        <v>0</v>
      </c>
      <c r="D137" s="269">
        <f>SUM('Speed Bin A-B'!D40,'Speed Bin A-B'!D144,'Speed Bin A-B'!D248,'Speed Bin A-B'!D352,'Speed Bin A-B'!D456,'Speed Bin A-B'!D560,'Speed Bin A-B'!D664,'Speed Bin A-B'!D768,'Speed Bin A-B'!D872,'Speed Bin A-B'!D976,'Speed Bin A-B'!D1080,'Speed Bin A-B'!D1184,'Speed Bin A-B'!D1288,'Speed Bin A-B'!D1392,'Speed Bin A-B'!D1496,'Speed Bin A-B'!D1600,'Speed Bin A-B'!D1704,'Speed Bin A-B'!D1808,'Speed Bin A-B'!D1912,'Speed Bin A-B'!D2016,'Speed Bin A-B'!D2120)</f>
        <v>5</v>
      </c>
      <c r="E137" s="269">
        <f>SUM('Speed Bin A-B'!E40,'Speed Bin A-B'!E144,'Speed Bin A-B'!E248,'Speed Bin A-B'!E352,'Speed Bin A-B'!E456,'Speed Bin A-B'!E560,'Speed Bin A-B'!E664,'Speed Bin A-B'!E768,'Speed Bin A-B'!E872,'Speed Bin A-B'!E976,'Speed Bin A-B'!E1080,'Speed Bin A-B'!E1184,'Speed Bin A-B'!E1288,'Speed Bin A-B'!E1392,'Speed Bin A-B'!E1496,'Speed Bin A-B'!E1600,'Speed Bin A-B'!E1704,'Speed Bin A-B'!E1808,'Speed Bin A-B'!E1912,'Speed Bin A-B'!E2016,'Speed Bin A-B'!E2120)</f>
        <v>1</v>
      </c>
      <c r="F137" s="269">
        <f>SUM('Speed Bin A-B'!F40,'Speed Bin A-B'!F144,'Speed Bin A-B'!F248,'Speed Bin A-B'!F352,'Speed Bin A-B'!F456,'Speed Bin A-B'!F560,'Speed Bin A-B'!F664,'Speed Bin A-B'!F768,'Speed Bin A-B'!F872,'Speed Bin A-B'!F976,'Speed Bin A-B'!F1080,'Speed Bin A-B'!F1184,'Speed Bin A-B'!F1288,'Speed Bin A-B'!F1392,'Speed Bin A-B'!F1496,'Speed Bin A-B'!F1600,'Speed Bin A-B'!F1704,'Speed Bin A-B'!F1808,'Speed Bin A-B'!F1912,'Speed Bin A-B'!F2016,'Speed Bin A-B'!F2120)</f>
        <v>23</v>
      </c>
      <c r="G137" s="269">
        <f>SUM('Speed Bin A-B'!G40,'Speed Bin A-B'!G144,'Speed Bin A-B'!G248,'Speed Bin A-B'!G352,'Speed Bin A-B'!G456,'Speed Bin A-B'!G560,'Speed Bin A-B'!G664,'Speed Bin A-B'!G768,'Speed Bin A-B'!G872,'Speed Bin A-B'!G976,'Speed Bin A-B'!G1080,'Speed Bin A-B'!G1184,'Speed Bin A-B'!G1288,'Speed Bin A-B'!G1392,'Speed Bin A-B'!G1496,'Speed Bin A-B'!G1600,'Speed Bin A-B'!G1704,'Speed Bin A-B'!G1808,'Speed Bin A-B'!G1912,'Speed Bin A-B'!G2016,'Speed Bin A-B'!G2120)</f>
        <v>54</v>
      </c>
      <c r="H137" s="269">
        <f>SUM('Speed Bin A-B'!H40,'Speed Bin A-B'!H144,'Speed Bin A-B'!H248,'Speed Bin A-B'!H352,'Speed Bin A-B'!H456,'Speed Bin A-B'!H560,'Speed Bin A-B'!H664,'Speed Bin A-B'!H768,'Speed Bin A-B'!H872,'Speed Bin A-B'!H976,'Speed Bin A-B'!H1080,'Speed Bin A-B'!H1184,'Speed Bin A-B'!H1288,'Speed Bin A-B'!H1392,'Speed Bin A-B'!H1496,'Speed Bin A-B'!H1600,'Speed Bin A-B'!H1704,'Speed Bin A-B'!H1808,'Speed Bin A-B'!H1912,'Speed Bin A-B'!H2016,'Speed Bin A-B'!H2120)</f>
        <v>9</v>
      </c>
      <c r="I137" s="269">
        <f>SUM('Speed Bin A-B'!I40,'Speed Bin A-B'!I144,'Speed Bin A-B'!I248,'Speed Bin A-B'!I352,'Speed Bin A-B'!I456,'Speed Bin A-B'!I560,'Speed Bin A-B'!I664,'Speed Bin A-B'!I768,'Speed Bin A-B'!I872,'Speed Bin A-B'!I976,'Speed Bin A-B'!I1080,'Speed Bin A-B'!I1184,'Speed Bin A-B'!I1288,'Speed Bin A-B'!I1392,'Speed Bin A-B'!I1496,'Speed Bin A-B'!I1600,'Speed Bin A-B'!I1704,'Speed Bin A-B'!I1808,'Speed Bin A-B'!I1912,'Speed Bin A-B'!I2016,'Speed Bin A-B'!I2120)</f>
        <v>0</v>
      </c>
      <c r="J137" s="269">
        <f>SUM('Speed Bin A-B'!J40,'Speed Bin A-B'!J144,'Speed Bin A-B'!J248,'Speed Bin A-B'!J352,'Speed Bin A-B'!J456,'Speed Bin A-B'!J560,'Speed Bin A-B'!J664,'Speed Bin A-B'!J768,'Speed Bin A-B'!J872,'Speed Bin A-B'!J976,'Speed Bin A-B'!J1080,'Speed Bin A-B'!J1184,'Speed Bin A-B'!J1288,'Speed Bin A-B'!J1392,'Speed Bin A-B'!J1496,'Speed Bin A-B'!J1600,'Speed Bin A-B'!J1704,'Speed Bin A-B'!J1808,'Speed Bin A-B'!J1912,'Speed Bin A-B'!J2016,'Speed Bin A-B'!J2120)</f>
        <v>0</v>
      </c>
      <c r="K137" s="269">
        <f>SUM('Speed Bin A-B'!K40,'Speed Bin A-B'!K144,'Speed Bin A-B'!K248,'Speed Bin A-B'!K352,'Speed Bin A-B'!K456,'Speed Bin A-B'!K560,'Speed Bin A-B'!K664,'Speed Bin A-B'!K768,'Speed Bin A-B'!K872,'Speed Bin A-B'!K976,'Speed Bin A-B'!K1080,'Speed Bin A-B'!K1184,'Speed Bin A-B'!K1288,'Speed Bin A-B'!K1392,'Speed Bin A-B'!K1496,'Speed Bin A-B'!K1600,'Speed Bin A-B'!K1704,'Speed Bin A-B'!K1808,'Speed Bin A-B'!K1912,'Speed Bin A-B'!K2016,'Speed Bin A-B'!K2120)</f>
        <v>0</v>
      </c>
      <c r="L137" s="269">
        <f>SUM('Speed Bin A-B'!L40,'Speed Bin A-B'!L144,'Speed Bin A-B'!L248,'Speed Bin A-B'!L352,'Speed Bin A-B'!L456,'Speed Bin A-B'!L560,'Speed Bin A-B'!L664,'Speed Bin A-B'!L768,'Speed Bin A-B'!L872,'Speed Bin A-B'!L976,'Speed Bin A-B'!L1080,'Speed Bin A-B'!L1184,'Speed Bin A-B'!L1288,'Speed Bin A-B'!L1392,'Speed Bin A-B'!L1496,'Speed Bin A-B'!L1600,'Speed Bin A-B'!L1704,'Speed Bin A-B'!L1808,'Speed Bin A-B'!L1912,'Speed Bin A-B'!L2016,'Speed Bin A-B'!L2120)</f>
        <v>0</v>
      </c>
      <c r="M137" s="269">
        <f>SUM('Speed Bin A-B'!M40,'Speed Bin A-B'!M144,'Speed Bin A-B'!M248,'Speed Bin A-B'!M352,'Speed Bin A-B'!M456,'Speed Bin A-B'!M560,'Speed Bin A-B'!M664,'Speed Bin A-B'!M768,'Speed Bin A-B'!M872,'Speed Bin A-B'!M976,'Speed Bin A-B'!M1080,'Speed Bin A-B'!M1184,'Speed Bin A-B'!M1288,'Speed Bin A-B'!M1392,'Speed Bin A-B'!M1496,'Speed Bin A-B'!M1600,'Speed Bin A-B'!M1704,'Speed Bin A-B'!M1808,'Speed Bin A-B'!M1912,'Speed Bin A-B'!M2016,'Speed Bin A-B'!M2120)</f>
        <v>0</v>
      </c>
      <c r="N137" s="269">
        <f>SUM('Speed Bin A-B'!N40,'Speed Bin A-B'!N144,'Speed Bin A-B'!N248,'Speed Bin A-B'!N352,'Speed Bin A-B'!N456,'Speed Bin A-B'!N560,'Speed Bin A-B'!N664,'Speed Bin A-B'!N768,'Speed Bin A-B'!N872,'Speed Bin A-B'!N976,'Speed Bin A-B'!N1080,'Speed Bin A-B'!N1184,'Speed Bin A-B'!N1288,'Speed Bin A-B'!N1392,'Speed Bin A-B'!N1496,'Speed Bin A-B'!N1600,'Speed Bin A-B'!N1704,'Speed Bin A-B'!N1808,'Speed Bin A-B'!N1912,'Speed Bin A-B'!N2016,'Speed Bin A-B'!N2120)</f>
        <v>0</v>
      </c>
      <c r="O137" s="269">
        <f>SUM('Speed Bin A-B'!O40,'Speed Bin A-B'!O144,'Speed Bin A-B'!O248,'Speed Bin A-B'!O352,'Speed Bin A-B'!O456,'Speed Bin A-B'!O560,'Speed Bin A-B'!O664,'Speed Bin A-B'!O768,'Speed Bin A-B'!O872,'Speed Bin A-B'!O976,'Speed Bin A-B'!O1080,'Speed Bin A-B'!O1184,'Speed Bin A-B'!O1288,'Speed Bin A-B'!O1392,'Speed Bin A-B'!O1496,'Speed Bin A-B'!O1600,'Speed Bin A-B'!O1704,'Speed Bin A-B'!O1808,'Speed Bin A-B'!O1912,'Speed Bin A-B'!O2016,'Speed Bin A-B'!O2120)</f>
        <v>0</v>
      </c>
      <c r="P137" s="269">
        <f>SUM('Speed Bin A-B'!P40,'Speed Bin A-B'!P144,'Speed Bin A-B'!P248,'Speed Bin A-B'!P352,'Speed Bin A-B'!P456,'Speed Bin A-B'!P560,'Speed Bin A-B'!P664,'Speed Bin A-B'!P768,'Speed Bin A-B'!P872,'Speed Bin A-B'!P976,'Speed Bin A-B'!P1080,'Speed Bin A-B'!P1184,'Speed Bin A-B'!P1288,'Speed Bin A-B'!P1392,'Speed Bin A-B'!P1496,'Speed Bin A-B'!P1600,'Speed Bin A-B'!P1704,'Speed Bin A-B'!P1808,'Speed Bin A-B'!P1912,'Speed Bin A-B'!P2016,'Speed Bin A-B'!P2120)</f>
        <v>0</v>
      </c>
      <c r="Q137" s="269">
        <f>SUM('Speed Bin A-B'!Q40,'Speed Bin A-B'!Q144,'Speed Bin A-B'!Q248,'Speed Bin A-B'!Q352,'Speed Bin A-B'!Q456,'Speed Bin A-B'!Q560,'Speed Bin A-B'!Q664,'Speed Bin A-B'!Q768,'Speed Bin A-B'!Q872,'Speed Bin A-B'!Q976,'Speed Bin A-B'!Q1080,'Speed Bin A-B'!Q1184,'Speed Bin A-B'!Q1288,'Speed Bin A-B'!Q1392,'Speed Bin A-B'!Q1496,'Speed Bin A-B'!Q1600,'Speed Bin A-B'!Q1704,'Speed Bin A-B'!Q1808,'Speed Bin A-B'!Q1912,'Speed Bin A-B'!Q2016,'Speed Bin A-B'!Q2120)</f>
        <v>0</v>
      </c>
      <c r="R137" s="269">
        <f>SUM('Speed Bin A-B'!R40,'Speed Bin A-B'!R144,'Speed Bin A-B'!R248,'Speed Bin A-B'!R352,'Speed Bin A-B'!R456,'Speed Bin A-B'!R560,'Speed Bin A-B'!R664,'Speed Bin A-B'!R768,'Speed Bin A-B'!R872,'Speed Bin A-B'!R976,'Speed Bin A-B'!R1080,'Speed Bin A-B'!R1184,'Speed Bin A-B'!R1288,'Speed Bin A-B'!R1392,'Speed Bin A-B'!R1496,'Speed Bin A-B'!R1600,'Speed Bin A-B'!R1704,'Speed Bin A-B'!R1808,'Speed Bin A-B'!R1912,'Speed Bin A-B'!R2016,'Speed Bin A-B'!R2120)</f>
        <v>0</v>
      </c>
      <c r="S137" s="269">
        <f>SUM('Speed Bin A-B'!S40,'Speed Bin A-B'!S144,'Speed Bin A-B'!S248,'Speed Bin A-B'!S352,'Speed Bin A-B'!S456,'Speed Bin A-B'!S560,'Speed Bin A-B'!S664,'Speed Bin A-B'!S768,'Speed Bin A-B'!S872,'Speed Bin A-B'!S976,'Speed Bin A-B'!S1080,'Speed Bin A-B'!S1184,'Speed Bin A-B'!S1288,'Speed Bin A-B'!S1392,'Speed Bin A-B'!S1496,'Speed Bin A-B'!S1600,'Speed Bin A-B'!S1704,'Speed Bin A-B'!S1808,'Speed Bin A-B'!S1912,'Speed Bin A-B'!S2016,'Speed Bin A-B'!S2120)</f>
        <v>0</v>
      </c>
      <c r="T137" s="269">
        <f>SUM('Speed Bin A-B'!T40,'Speed Bin A-B'!T144,'Speed Bin A-B'!T248,'Speed Bin A-B'!T352,'Speed Bin A-B'!T456,'Speed Bin A-B'!T560,'Speed Bin A-B'!T664,'Speed Bin A-B'!T768,'Speed Bin A-B'!T872,'Speed Bin A-B'!T976,'Speed Bin A-B'!T1080,'Speed Bin A-B'!T1184,'Speed Bin A-B'!T1288,'Speed Bin A-B'!T1392,'Speed Bin A-B'!T1496,'Speed Bin A-B'!T1600,'Speed Bin A-B'!T1704,'Speed Bin A-B'!T1808,'Speed Bin A-B'!T1912,'Speed Bin A-B'!T2016,'Speed Bin A-B'!T2120)</f>
        <v>0</v>
      </c>
      <c r="U137" s="269">
        <f>SUM('Speed Bin A-B'!U40,'Speed Bin A-B'!U144,'Speed Bin A-B'!U248,'Speed Bin A-B'!U352,'Speed Bin A-B'!U456,'Speed Bin A-B'!U560,'Speed Bin A-B'!U664,'Speed Bin A-B'!U768,'Speed Bin A-B'!U872,'Speed Bin A-B'!U976,'Speed Bin A-B'!U1080,'Speed Bin A-B'!U1184,'Speed Bin A-B'!U1288,'Speed Bin A-B'!U1392,'Speed Bin A-B'!U1496,'Speed Bin A-B'!U1600,'Speed Bin A-B'!U1704,'Speed Bin A-B'!U1808,'Speed Bin A-B'!U1912,'Speed Bin A-B'!U2016,'Speed Bin A-B'!U2120)</f>
        <v>0</v>
      </c>
      <c r="V137" s="270">
        <f>IFERROR(AVERAGE('Speed Bin A-B'!V40,'Speed Bin A-B'!V144,'Speed Bin A-B'!V248,'Speed Bin A-B'!V352,'Speed Bin A-B'!V456,'Speed Bin A-B'!V560,'Speed Bin A-B'!V664,'Speed Bin A-B'!V768,'Speed Bin A-B'!V872,'Speed Bin A-B'!V976,'Speed Bin A-B'!V1080,'Speed Bin A-B'!V1184,'Speed Bin A-B'!V1288,'Speed Bin A-B'!V1392,'Speed Bin A-B'!V1496,'Speed Bin A-B'!V1600,'Speed Bin A-B'!V1704,'Speed Bin A-B'!V1808,'Speed Bin A-B'!V1912,'Speed Bin A-B'!V2016,'Speed Bin A-B'!V2120),"-")</f>
        <v>24.081818181818178</v>
      </c>
      <c r="W137" s="270">
        <f>IFERROR(AVERAGE('Speed Bin A-B'!W40,'Speed Bin A-B'!W144,'Speed Bin A-B'!W248,'Speed Bin A-B'!W352,'Speed Bin A-B'!W456,'Speed Bin A-B'!W560,'Speed Bin A-B'!W664,'Speed Bin A-B'!W768,'Speed Bin A-B'!W872,'Speed Bin A-B'!W976,'Speed Bin A-B'!W1080,'Speed Bin A-B'!W1184,'Speed Bin A-B'!W1288,'Speed Bin A-B'!W1392,'Speed Bin A-B'!W1496,'Speed Bin A-B'!W1600,'Speed Bin A-B'!W1704,'Speed Bin A-B'!W1808,'Speed Bin A-B'!W1912,'Speed Bin A-B'!W2016,'Speed Bin A-B'!W2120),"-")</f>
        <v>29.8</v>
      </c>
      <c r="X137" s="263"/>
      <c r="Y137" s="263"/>
    </row>
    <row r="138" spans="1:47" x14ac:dyDescent="0.2">
      <c r="A138" s="268">
        <v>0.3125</v>
      </c>
      <c r="B138" s="269">
        <f>SUM('Speed Bin A-B'!B41,'Speed Bin A-B'!B145,'Speed Bin A-B'!B249,'Speed Bin A-B'!B353,'Speed Bin A-B'!B457,'Speed Bin A-B'!B561,'Speed Bin A-B'!B665,'Speed Bin A-B'!B769,'Speed Bin A-B'!B873,'Speed Bin A-B'!B977,'Speed Bin A-B'!B1081,'Speed Bin A-B'!B1185,'Speed Bin A-B'!B1289,'Speed Bin A-B'!B1393,'Speed Bin A-B'!B1497,'Speed Bin A-B'!B1601,'Speed Bin A-B'!B1705,'Speed Bin A-B'!B1809,'Speed Bin A-B'!B1913,'Speed Bin A-B'!B2017,'Speed Bin A-B'!B2121)</f>
        <v>119</v>
      </c>
      <c r="C138" s="269">
        <f>SUM('Speed Bin A-B'!C41,'Speed Bin A-B'!C145,'Speed Bin A-B'!C249,'Speed Bin A-B'!C353,'Speed Bin A-B'!C457,'Speed Bin A-B'!C561,'Speed Bin A-B'!C665,'Speed Bin A-B'!C769,'Speed Bin A-B'!C873,'Speed Bin A-B'!C977,'Speed Bin A-B'!C1081,'Speed Bin A-B'!C1185,'Speed Bin A-B'!C1289,'Speed Bin A-B'!C1393,'Speed Bin A-B'!C1497,'Speed Bin A-B'!C1601,'Speed Bin A-B'!C1705,'Speed Bin A-B'!C1809,'Speed Bin A-B'!C1913,'Speed Bin A-B'!C2017,'Speed Bin A-B'!C2121)</f>
        <v>0</v>
      </c>
      <c r="D138" s="269">
        <f>SUM('Speed Bin A-B'!D41,'Speed Bin A-B'!D145,'Speed Bin A-B'!D249,'Speed Bin A-B'!D353,'Speed Bin A-B'!D457,'Speed Bin A-B'!D561,'Speed Bin A-B'!D665,'Speed Bin A-B'!D769,'Speed Bin A-B'!D873,'Speed Bin A-B'!D977,'Speed Bin A-B'!D1081,'Speed Bin A-B'!D1185,'Speed Bin A-B'!D1289,'Speed Bin A-B'!D1393,'Speed Bin A-B'!D1497,'Speed Bin A-B'!D1601,'Speed Bin A-B'!D1705,'Speed Bin A-B'!D1809,'Speed Bin A-B'!D1913,'Speed Bin A-B'!D2017,'Speed Bin A-B'!D2121)</f>
        <v>4</v>
      </c>
      <c r="E138" s="269">
        <f>SUM('Speed Bin A-B'!E41,'Speed Bin A-B'!E145,'Speed Bin A-B'!E249,'Speed Bin A-B'!E353,'Speed Bin A-B'!E457,'Speed Bin A-B'!E561,'Speed Bin A-B'!E665,'Speed Bin A-B'!E769,'Speed Bin A-B'!E873,'Speed Bin A-B'!E977,'Speed Bin A-B'!E1081,'Speed Bin A-B'!E1185,'Speed Bin A-B'!E1289,'Speed Bin A-B'!E1393,'Speed Bin A-B'!E1497,'Speed Bin A-B'!E1601,'Speed Bin A-B'!E1705,'Speed Bin A-B'!E1809,'Speed Bin A-B'!E1913,'Speed Bin A-B'!E2017,'Speed Bin A-B'!E2121)</f>
        <v>9</v>
      </c>
      <c r="F138" s="269">
        <f>SUM('Speed Bin A-B'!F41,'Speed Bin A-B'!F145,'Speed Bin A-B'!F249,'Speed Bin A-B'!F353,'Speed Bin A-B'!F457,'Speed Bin A-B'!F561,'Speed Bin A-B'!F665,'Speed Bin A-B'!F769,'Speed Bin A-B'!F873,'Speed Bin A-B'!F977,'Speed Bin A-B'!F1081,'Speed Bin A-B'!F1185,'Speed Bin A-B'!F1289,'Speed Bin A-B'!F1393,'Speed Bin A-B'!F1497,'Speed Bin A-B'!F1601,'Speed Bin A-B'!F1705,'Speed Bin A-B'!F1809,'Speed Bin A-B'!F1913,'Speed Bin A-B'!F2017,'Speed Bin A-B'!F2121)</f>
        <v>43</v>
      </c>
      <c r="G138" s="269">
        <f>SUM('Speed Bin A-B'!G41,'Speed Bin A-B'!G145,'Speed Bin A-B'!G249,'Speed Bin A-B'!G353,'Speed Bin A-B'!G457,'Speed Bin A-B'!G561,'Speed Bin A-B'!G665,'Speed Bin A-B'!G769,'Speed Bin A-B'!G873,'Speed Bin A-B'!G977,'Speed Bin A-B'!G1081,'Speed Bin A-B'!G1185,'Speed Bin A-B'!G1289,'Speed Bin A-B'!G1393,'Speed Bin A-B'!G1497,'Speed Bin A-B'!G1601,'Speed Bin A-B'!G1705,'Speed Bin A-B'!G1809,'Speed Bin A-B'!G1913,'Speed Bin A-B'!G2017,'Speed Bin A-B'!G2121)</f>
        <v>46</v>
      </c>
      <c r="H138" s="269">
        <f>SUM('Speed Bin A-B'!H41,'Speed Bin A-B'!H145,'Speed Bin A-B'!H249,'Speed Bin A-B'!H353,'Speed Bin A-B'!H457,'Speed Bin A-B'!H561,'Speed Bin A-B'!H665,'Speed Bin A-B'!H769,'Speed Bin A-B'!H873,'Speed Bin A-B'!H977,'Speed Bin A-B'!H1081,'Speed Bin A-B'!H1185,'Speed Bin A-B'!H1289,'Speed Bin A-B'!H1393,'Speed Bin A-B'!H1497,'Speed Bin A-B'!H1601,'Speed Bin A-B'!H1705,'Speed Bin A-B'!H1809,'Speed Bin A-B'!H1913,'Speed Bin A-B'!H2017,'Speed Bin A-B'!H2121)</f>
        <v>17</v>
      </c>
      <c r="I138" s="269">
        <f>SUM('Speed Bin A-B'!I41,'Speed Bin A-B'!I145,'Speed Bin A-B'!I249,'Speed Bin A-B'!I353,'Speed Bin A-B'!I457,'Speed Bin A-B'!I561,'Speed Bin A-B'!I665,'Speed Bin A-B'!I769,'Speed Bin A-B'!I873,'Speed Bin A-B'!I977,'Speed Bin A-B'!I1081,'Speed Bin A-B'!I1185,'Speed Bin A-B'!I1289,'Speed Bin A-B'!I1393,'Speed Bin A-B'!I1497,'Speed Bin A-B'!I1601,'Speed Bin A-B'!I1705,'Speed Bin A-B'!I1809,'Speed Bin A-B'!I1913,'Speed Bin A-B'!I2017,'Speed Bin A-B'!I2121)</f>
        <v>0</v>
      </c>
      <c r="J138" s="269">
        <f>SUM('Speed Bin A-B'!J41,'Speed Bin A-B'!J145,'Speed Bin A-B'!J249,'Speed Bin A-B'!J353,'Speed Bin A-B'!J457,'Speed Bin A-B'!J561,'Speed Bin A-B'!J665,'Speed Bin A-B'!J769,'Speed Bin A-B'!J873,'Speed Bin A-B'!J977,'Speed Bin A-B'!J1081,'Speed Bin A-B'!J1185,'Speed Bin A-B'!J1289,'Speed Bin A-B'!J1393,'Speed Bin A-B'!J1497,'Speed Bin A-B'!J1601,'Speed Bin A-B'!J1705,'Speed Bin A-B'!J1809,'Speed Bin A-B'!J1913,'Speed Bin A-B'!J2017,'Speed Bin A-B'!J2121)</f>
        <v>0</v>
      </c>
      <c r="K138" s="269">
        <f>SUM('Speed Bin A-B'!K41,'Speed Bin A-B'!K145,'Speed Bin A-B'!K249,'Speed Bin A-B'!K353,'Speed Bin A-B'!K457,'Speed Bin A-B'!K561,'Speed Bin A-B'!K665,'Speed Bin A-B'!K769,'Speed Bin A-B'!K873,'Speed Bin A-B'!K977,'Speed Bin A-B'!K1081,'Speed Bin A-B'!K1185,'Speed Bin A-B'!K1289,'Speed Bin A-B'!K1393,'Speed Bin A-B'!K1497,'Speed Bin A-B'!K1601,'Speed Bin A-B'!K1705,'Speed Bin A-B'!K1809,'Speed Bin A-B'!K1913,'Speed Bin A-B'!K2017,'Speed Bin A-B'!K2121)</f>
        <v>0</v>
      </c>
      <c r="L138" s="269">
        <f>SUM('Speed Bin A-B'!L41,'Speed Bin A-B'!L145,'Speed Bin A-B'!L249,'Speed Bin A-B'!L353,'Speed Bin A-B'!L457,'Speed Bin A-B'!L561,'Speed Bin A-B'!L665,'Speed Bin A-B'!L769,'Speed Bin A-B'!L873,'Speed Bin A-B'!L977,'Speed Bin A-B'!L1081,'Speed Bin A-B'!L1185,'Speed Bin A-B'!L1289,'Speed Bin A-B'!L1393,'Speed Bin A-B'!L1497,'Speed Bin A-B'!L1601,'Speed Bin A-B'!L1705,'Speed Bin A-B'!L1809,'Speed Bin A-B'!L1913,'Speed Bin A-B'!L2017,'Speed Bin A-B'!L2121)</f>
        <v>0</v>
      </c>
      <c r="M138" s="269">
        <f>SUM('Speed Bin A-B'!M41,'Speed Bin A-B'!M145,'Speed Bin A-B'!M249,'Speed Bin A-B'!M353,'Speed Bin A-B'!M457,'Speed Bin A-B'!M561,'Speed Bin A-B'!M665,'Speed Bin A-B'!M769,'Speed Bin A-B'!M873,'Speed Bin A-B'!M977,'Speed Bin A-B'!M1081,'Speed Bin A-B'!M1185,'Speed Bin A-B'!M1289,'Speed Bin A-B'!M1393,'Speed Bin A-B'!M1497,'Speed Bin A-B'!M1601,'Speed Bin A-B'!M1705,'Speed Bin A-B'!M1809,'Speed Bin A-B'!M1913,'Speed Bin A-B'!M2017,'Speed Bin A-B'!M2121)</f>
        <v>0</v>
      </c>
      <c r="N138" s="269">
        <f>SUM('Speed Bin A-B'!N41,'Speed Bin A-B'!N145,'Speed Bin A-B'!N249,'Speed Bin A-B'!N353,'Speed Bin A-B'!N457,'Speed Bin A-B'!N561,'Speed Bin A-B'!N665,'Speed Bin A-B'!N769,'Speed Bin A-B'!N873,'Speed Bin A-B'!N977,'Speed Bin A-B'!N1081,'Speed Bin A-B'!N1185,'Speed Bin A-B'!N1289,'Speed Bin A-B'!N1393,'Speed Bin A-B'!N1497,'Speed Bin A-B'!N1601,'Speed Bin A-B'!N1705,'Speed Bin A-B'!N1809,'Speed Bin A-B'!N1913,'Speed Bin A-B'!N2017,'Speed Bin A-B'!N2121)</f>
        <v>0</v>
      </c>
      <c r="O138" s="269">
        <f>SUM('Speed Bin A-B'!O41,'Speed Bin A-B'!O145,'Speed Bin A-B'!O249,'Speed Bin A-B'!O353,'Speed Bin A-B'!O457,'Speed Bin A-B'!O561,'Speed Bin A-B'!O665,'Speed Bin A-B'!O769,'Speed Bin A-B'!O873,'Speed Bin A-B'!O977,'Speed Bin A-B'!O1081,'Speed Bin A-B'!O1185,'Speed Bin A-B'!O1289,'Speed Bin A-B'!O1393,'Speed Bin A-B'!O1497,'Speed Bin A-B'!O1601,'Speed Bin A-B'!O1705,'Speed Bin A-B'!O1809,'Speed Bin A-B'!O1913,'Speed Bin A-B'!O2017,'Speed Bin A-B'!O2121)</f>
        <v>0</v>
      </c>
      <c r="P138" s="269">
        <f>SUM('Speed Bin A-B'!P41,'Speed Bin A-B'!P145,'Speed Bin A-B'!P249,'Speed Bin A-B'!P353,'Speed Bin A-B'!P457,'Speed Bin A-B'!P561,'Speed Bin A-B'!P665,'Speed Bin A-B'!P769,'Speed Bin A-B'!P873,'Speed Bin A-B'!P977,'Speed Bin A-B'!P1081,'Speed Bin A-B'!P1185,'Speed Bin A-B'!P1289,'Speed Bin A-B'!P1393,'Speed Bin A-B'!P1497,'Speed Bin A-B'!P1601,'Speed Bin A-B'!P1705,'Speed Bin A-B'!P1809,'Speed Bin A-B'!P1913,'Speed Bin A-B'!P2017,'Speed Bin A-B'!P2121)</f>
        <v>0</v>
      </c>
      <c r="Q138" s="269">
        <f>SUM('Speed Bin A-B'!Q41,'Speed Bin A-B'!Q145,'Speed Bin A-B'!Q249,'Speed Bin A-B'!Q353,'Speed Bin A-B'!Q457,'Speed Bin A-B'!Q561,'Speed Bin A-B'!Q665,'Speed Bin A-B'!Q769,'Speed Bin A-B'!Q873,'Speed Bin A-B'!Q977,'Speed Bin A-B'!Q1081,'Speed Bin A-B'!Q1185,'Speed Bin A-B'!Q1289,'Speed Bin A-B'!Q1393,'Speed Bin A-B'!Q1497,'Speed Bin A-B'!Q1601,'Speed Bin A-B'!Q1705,'Speed Bin A-B'!Q1809,'Speed Bin A-B'!Q1913,'Speed Bin A-B'!Q2017,'Speed Bin A-B'!Q2121)</f>
        <v>0</v>
      </c>
      <c r="R138" s="269">
        <f>SUM('Speed Bin A-B'!R41,'Speed Bin A-B'!R145,'Speed Bin A-B'!R249,'Speed Bin A-B'!R353,'Speed Bin A-B'!R457,'Speed Bin A-B'!R561,'Speed Bin A-B'!R665,'Speed Bin A-B'!R769,'Speed Bin A-B'!R873,'Speed Bin A-B'!R977,'Speed Bin A-B'!R1081,'Speed Bin A-B'!R1185,'Speed Bin A-B'!R1289,'Speed Bin A-B'!R1393,'Speed Bin A-B'!R1497,'Speed Bin A-B'!R1601,'Speed Bin A-B'!R1705,'Speed Bin A-B'!R1809,'Speed Bin A-B'!R1913,'Speed Bin A-B'!R2017,'Speed Bin A-B'!R2121)</f>
        <v>0</v>
      </c>
      <c r="S138" s="269">
        <f>SUM('Speed Bin A-B'!S41,'Speed Bin A-B'!S145,'Speed Bin A-B'!S249,'Speed Bin A-B'!S353,'Speed Bin A-B'!S457,'Speed Bin A-B'!S561,'Speed Bin A-B'!S665,'Speed Bin A-B'!S769,'Speed Bin A-B'!S873,'Speed Bin A-B'!S977,'Speed Bin A-B'!S1081,'Speed Bin A-B'!S1185,'Speed Bin A-B'!S1289,'Speed Bin A-B'!S1393,'Speed Bin A-B'!S1497,'Speed Bin A-B'!S1601,'Speed Bin A-B'!S1705,'Speed Bin A-B'!S1809,'Speed Bin A-B'!S1913,'Speed Bin A-B'!S2017,'Speed Bin A-B'!S2121)</f>
        <v>0</v>
      </c>
      <c r="T138" s="269">
        <f>SUM('Speed Bin A-B'!T41,'Speed Bin A-B'!T145,'Speed Bin A-B'!T249,'Speed Bin A-B'!T353,'Speed Bin A-B'!T457,'Speed Bin A-B'!T561,'Speed Bin A-B'!T665,'Speed Bin A-B'!T769,'Speed Bin A-B'!T873,'Speed Bin A-B'!T977,'Speed Bin A-B'!T1081,'Speed Bin A-B'!T1185,'Speed Bin A-B'!T1289,'Speed Bin A-B'!T1393,'Speed Bin A-B'!T1497,'Speed Bin A-B'!T1601,'Speed Bin A-B'!T1705,'Speed Bin A-B'!T1809,'Speed Bin A-B'!T1913,'Speed Bin A-B'!T2017,'Speed Bin A-B'!T2121)</f>
        <v>0</v>
      </c>
      <c r="U138" s="269">
        <f>SUM('Speed Bin A-B'!U41,'Speed Bin A-B'!U145,'Speed Bin A-B'!U249,'Speed Bin A-B'!U353,'Speed Bin A-B'!U457,'Speed Bin A-B'!U561,'Speed Bin A-B'!U665,'Speed Bin A-B'!U769,'Speed Bin A-B'!U873,'Speed Bin A-B'!U977,'Speed Bin A-B'!U1081,'Speed Bin A-B'!U1185,'Speed Bin A-B'!U1289,'Speed Bin A-B'!U1393,'Speed Bin A-B'!U1497,'Speed Bin A-B'!U1601,'Speed Bin A-B'!U1705,'Speed Bin A-B'!U1809,'Speed Bin A-B'!U1913,'Speed Bin A-B'!U2017,'Speed Bin A-B'!U2121)</f>
        <v>0</v>
      </c>
      <c r="V138" s="270">
        <f>IFERROR(AVERAGE('Speed Bin A-B'!V41,'Speed Bin A-B'!V145,'Speed Bin A-B'!V249,'Speed Bin A-B'!V353,'Speed Bin A-B'!V457,'Speed Bin A-B'!V561,'Speed Bin A-B'!V665,'Speed Bin A-B'!V769,'Speed Bin A-B'!V873,'Speed Bin A-B'!V977,'Speed Bin A-B'!V1081,'Speed Bin A-B'!V1185,'Speed Bin A-B'!V1289,'Speed Bin A-B'!V1393,'Speed Bin A-B'!V1497,'Speed Bin A-B'!V1601,'Speed Bin A-B'!V1705,'Speed Bin A-B'!V1809,'Speed Bin A-B'!V1913,'Speed Bin A-B'!V2017,'Speed Bin A-B'!V2121),"-")</f>
        <v>26.349999999999998</v>
      </c>
      <c r="W138" s="270">
        <f>IFERROR(AVERAGE('Speed Bin A-B'!W41,'Speed Bin A-B'!W145,'Speed Bin A-B'!W249,'Speed Bin A-B'!W353,'Speed Bin A-B'!W457,'Speed Bin A-B'!W561,'Speed Bin A-B'!W665,'Speed Bin A-B'!W769,'Speed Bin A-B'!W873,'Speed Bin A-B'!W977,'Speed Bin A-B'!W1081,'Speed Bin A-B'!W1185,'Speed Bin A-B'!W1289,'Speed Bin A-B'!W1393,'Speed Bin A-B'!W1497,'Speed Bin A-B'!W1601,'Speed Bin A-B'!W1705,'Speed Bin A-B'!W1809,'Speed Bin A-B'!W1913,'Speed Bin A-B'!W2017,'Speed Bin A-B'!W2121),"-")</f>
        <v>29.733333333333334</v>
      </c>
      <c r="X138" s="263"/>
      <c r="Y138" s="263"/>
    </row>
    <row r="139" spans="1:47" x14ac:dyDescent="0.2">
      <c r="A139" s="268">
        <v>0.32291666666666702</v>
      </c>
      <c r="B139" s="269">
        <f>SUM('Speed Bin A-B'!B42,'Speed Bin A-B'!B146,'Speed Bin A-B'!B250,'Speed Bin A-B'!B354,'Speed Bin A-B'!B458,'Speed Bin A-B'!B562,'Speed Bin A-B'!B666,'Speed Bin A-B'!B770,'Speed Bin A-B'!B874,'Speed Bin A-B'!B978,'Speed Bin A-B'!B1082,'Speed Bin A-B'!B1186,'Speed Bin A-B'!B1290,'Speed Bin A-B'!B1394,'Speed Bin A-B'!B1498,'Speed Bin A-B'!B1602,'Speed Bin A-B'!B1706,'Speed Bin A-B'!B1810,'Speed Bin A-B'!B1914,'Speed Bin A-B'!B2018,'Speed Bin A-B'!B2122)</f>
        <v>165</v>
      </c>
      <c r="C139" s="269">
        <f>SUM('Speed Bin A-B'!C42,'Speed Bin A-B'!C146,'Speed Bin A-B'!C250,'Speed Bin A-B'!C354,'Speed Bin A-B'!C458,'Speed Bin A-B'!C562,'Speed Bin A-B'!C666,'Speed Bin A-B'!C770,'Speed Bin A-B'!C874,'Speed Bin A-B'!C978,'Speed Bin A-B'!C1082,'Speed Bin A-B'!C1186,'Speed Bin A-B'!C1290,'Speed Bin A-B'!C1394,'Speed Bin A-B'!C1498,'Speed Bin A-B'!C1602,'Speed Bin A-B'!C1706,'Speed Bin A-B'!C1810,'Speed Bin A-B'!C1914,'Speed Bin A-B'!C2018,'Speed Bin A-B'!C2122)</f>
        <v>3</v>
      </c>
      <c r="D139" s="269">
        <f>SUM('Speed Bin A-B'!D42,'Speed Bin A-B'!D146,'Speed Bin A-B'!D250,'Speed Bin A-B'!D354,'Speed Bin A-B'!D458,'Speed Bin A-B'!D562,'Speed Bin A-B'!D666,'Speed Bin A-B'!D770,'Speed Bin A-B'!D874,'Speed Bin A-B'!D978,'Speed Bin A-B'!D1082,'Speed Bin A-B'!D1186,'Speed Bin A-B'!D1290,'Speed Bin A-B'!D1394,'Speed Bin A-B'!D1498,'Speed Bin A-B'!D1602,'Speed Bin A-B'!D1706,'Speed Bin A-B'!D1810,'Speed Bin A-B'!D1914,'Speed Bin A-B'!D2018,'Speed Bin A-B'!D2122)</f>
        <v>9</v>
      </c>
      <c r="E139" s="269">
        <f>SUM('Speed Bin A-B'!E42,'Speed Bin A-B'!E146,'Speed Bin A-B'!E250,'Speed Bin A-B'!E354,'Speed Bin A-B'!E458,'Speed Bin A-B'!E562,'Speed Bin A-B'!E666,'Speed Bin A-B'!E770,'Speed Bin A-B'!E874,'Speed Bin A-B'!E978,'Speed Bin A-B'!E1082,'Speed Bin A-B'!E1186,'Speed Bin A-B'!E1290,'Speed Bin A-B'!E1394,'Speed Bin A-B'!E1498,'Speed Bin A-B'!E1602,'Speed Bin A-B'!E1706,'Speed Bin A-B'!E1810,'Speed Bin A-B'!E1914,'Speed Bin A-B'!E2018,'Speed Bin A-B'!E2122)</f>
        <v>27</v>
      </c>
      <c r="F139" s="269">
        <f>SUM('Speed Bin A-B'!F42,'Speed Bin A-B'!F146,'Speed Bin A-B'!F250,'Speed Bin A-B'!F354,'Speed Bin A-B'!F458,'Speed Bin A-B'!F562,'Speed Bin A-B'!F666,'Speed Bin A-B'!F770,'Speed Bin A-B'!F874,'Speed Bin A-B'!F978,'Speed Bin A-B'!F1082,'Speed Bin A-B'!F1186,'Speed Bin A-B'!F1290,'Speed Bin A-B'!F1394,'Speed Bin A-B'!F1498,'Speed Bin A-B'!F1602,'Speed Bin A-B'!F1706,'Speed Bin A-B'!F1810,'Speed Bin A-B'!F1914,'Speed Bin A-B'!F2018,'Speed Bin A-B'!F2122)</f>
        <v>48</v>
      </c>
      <c r="G139" s="269">
        <f>SUM('Speed Bin A-B'!G42,'Speed Bin A-B'!G146,'Speed Bin A-B'!G250,'Speed Bin A-B'!G354,'Speed Bin A-B'!G458,'Speed Bin A-B'!G562,'Speed Bin A-B'!G666,'Speed Bin A-B'!G770,'Speed Bin A-B'!G874,'Speed Bin A-B'!G978,'Speed Bin A-B'!G1082,'Speed Bin A-B'!G1186,'Speed Bin A-B'!G1290,'Speed Bin A-B'!G1394,'Speed Bin A-B'!G1498,'Speed Bin A-B'!G1602,'Speed Bin A-B'!G1706,'Speed Bin A-B'!G1810,'Speed Bin A-B'!G1914,'Speed Bin A-B'!G2018,'Speed Bin A-B'!G2122)</f>
        <v>69</v>
      </c>
      <c r="H139" s="269">
        <f>SUM('Speed Bin A-B'!H42,'Speed Bin A-B'!H146,'Speed Bin A-B'!H250,'Speed Bin A-B'!H354,'Speed Bin A-B'!H458,'Speed Bin A-B'!H562,'Speed Bin A-B'!H666,'Speed Bin A-B'!H770,'Speed Bin A-B'!H874,'Speed Bin A-B'!H978,'Speed Bin A-B'!H1082,'Speed Bin A-B'!H1186,'Speed Bin A-B'!H1290,'Speed Bin A-B'!H1394,'Speed Bin A-B'!H1498,'Speed Bin A-B'!H1602,'Speed Bin A-B'!H1706,'Speed Bin A-B'!H1810,'Speed Bin A-B'!H1914,'Speed Bin A-B'!H2018,'Speed Bin A-B'!H2122)</f>
        <v>8</v>
      </c>
      <c r="I139" s="269">
        <f>SUM('Speed Bin A-B'!I42,'Speed Bin A-B'!I146,'Speed Bin A-B'!I250,'Speed Bin A-B'!I354,'Speed Bin A-B'!I458,'Speed Bin A-B'!I562,'Speed Bin A-B'!I666,'Speed Bin A-B'!I770,'Speed Bin A-B'!I874,'Speed Bin A-B'!I978,'Speed Bin A-B'!I1082,'Speed Bin A-B'!I1186,'Speed Bin A-B'!I1290,'Speed Bin A-B'!I1394,'Speed Bin A-B'!I1498,'Speed Bin A-B'!I1602,'Speed Bin A-B'!I1706,'Speed Bin A-B'!I1810,'Speed Bin A-B'!I1914,'Speed Bin A-B'!I2018,'Speed Bin A-B'!I2122)</f>
        <v>0</v>
      </c>
      <c r="J139" s="269">
        <f>SUM('Speed Bin A-B'!J42,'Speed Bin A-B'!J146,'Speed Bin A-B'!J250,'Speed Bin A-B'!J354,'Speed Bin A-B'!J458,'Speed Bin A-B'!J562,'Speed Bin A-B'!J666,'Speed Bin A-B'!J770,'Speed Bin A-B'!J874,'Speed Bin A-B'!J978,'Speed Bin A-B'!J1082,'Speed Bin A-B'!J1186,'Speed Bin A-B'!J1290,'Speed Bin A-B'!J1394,'Speed Bin A-B'!J1498,'Speed Bin A-B'!J1602,'Speed Bin A-B'!J1706,'Speed Bin A-B'!J1810,'Speed Bin A-B'!J1914,'Speed Bin A-B'!J2018,'Speed Bin A-B'!J2122)</f>
        <v>1</v>
      </c>
      <c r="K139" s="269">
        <f>SUM('Speed Bin A-B'!K42,'Speed Bin A-B'!K146,'Speed Bin A-B'!K250,'Speed Bin A-B'!K354,'Speed Bin A-B'!K458,'Speed Bin A-B'!K562,'Speed Bin A-B'!K666,'Speed Bin A-B'!K770,'Speed Bin A-B'!K874,'Speed Bin A-B'!K978,'Speed Bin A-B'!K1082,'Speed Bin A-B'!K1186,'Speed Bin A-B'!K1290,'Speed Bin A-B'!K1394,'Speed Bin A-B'!K1498,'Speed Bin A-B'!K1602,'Speed Bin A-B'!K1706,'Speed Bin A-B'!K1810,'Speed Bin A-B'!K1914,'Speed Bin A-B'!K2018,'Speed Bin A-B'!K2122)</f>
        <v>0</v>
      </c>
      <c r="L139" s="269">
        <f>SUM('Speed Bin A-B'!L42,'Speed Bin A-B'!L146,'Speed Bin A-B'!L250,'Speed Bin A-B'!L354,'Speed Bin A-B'!L458,'Speed Bin A-B'!L562,'Speed Bin A-B'!L666,'Speed Bin A-B'!L770,'Speed Bin A-B'!L874,'Speed Bin A-B'!L978,'Speed Bin A-B'!L1082,'Speed Bin A-B'!L1186,'Speed Bin A-B'!L1290,'Speed Bin A-B'!L1394,'Speed Bin A-B'!L1498,'Speed Bin A-B'!L1602,'Speed Bin A-B'!L1706,'Speed Bin A-B'!L1810,'Speed Bin A-B'!L1914,'Speed Bin A-B'!L2018,'Speed Bin A-B'!L2122)</f>
        <v>0</v>
      </c>
      <c r="M139" s="269">
        <f>SUM('Speed Bin A-B'!M42,'Speed Bin A-B'!M146,'Speed Bin A-B'!M250,'Speed Bin A-B'!M354,'Speed Bin A-B'!M458,'Speed Bin A-B'!M562,'Speed Bin A-B'!M666,'Speed Bin A-B'!M770,'Speed Bin A-B'!M874,'Speed Bin A-B'!M978,'Speed Bin A-B'!M1082,'Speed Bin A-B'!M1186,'Speed Bin A-B'!M1290,'Speed Bin A-B'!M1394,'Speed Bin A-B'!M1498,'Speed Bin A-B'!M1602,'Speed Bin A-B'!M1706,'Speed Bin A-B'!M1810,'Speed Bin A-B'!M1914,'Speed Bin A-B'!M2018,'Speed Bin A-B'!M2122)</f>
        <v>0</v>
      </c>
      <c r="N139" s="269">
        <f>SUM('Speed Bin A-B'!N42,'Speed Bin A-B'!N146,'Speed Bin A-B'!N250,'Speed Bin A-B'!N354,'Speed Bin A-B'!N458,'Speed Bin A-B'!N562,'Speed Bin A-B'!N666,'Speed Bin A-B'!N770,'Speed Bin A-B'!N874,'Speed Bin A-B'!N978,'Speed Bin A-B'!N1082,'Speed Bin A-B'!N1186,'Speed Bin A-B'!N1290,'Speed Bin A-B'!N1394,'Speed Bin A-B'!N1498,'Speed Bin A-B'!N1602,'Speed Bin A-B'!N1706,'Speed Bin A-B'!N1810,'Speed Bin A-B'!N1914,'Speed Bin A-B'!N2018,'Speed Bin A-B'!N2122)</f>
        <v>0</v>
      </c>
      <c r="O139" s="269">
        <f>SUM('Speed Bin A-B'!O42,'Speed Bin A-B'!O146,'Speed Bin A-B'!O250,'Speed Bin A-B'!O354,'Speed Bin A-B'!O458,'Speed Bin A-B'!O562,'Speed Bin A-B'!O666,'Speed Bin A-B'!O770,'Speed Bin A-B'!O874,'Speed Bin A-B'!O978,'Speed Bin A-B'!O1082,'Speed Bin A-B'!O1186,'Speed Bin A-B'!O1290,'Speed Bin A-B'!O1394,'Speed Bin A-B'!O1498,'Speed Bin A-B'!O1602,'Speed Bin A-B'!O1706,'Speed Bin A-B'!O1810,'Speed Bin A-B'!O1914,'Speed Bin A-B'!O2018,'Speed Bin A-B'!O2122)</f>
        <v>0</v>
      </c>
      <c r="P139" s="269">
        <f>SUM('Speed Bin A-B'!P42,'Speed Bin A-B'!P146,'Speed Bin A-B'!P250,'Speed Bin A-B'!P354,'Speed Bin A-B'!P458,'Speed Bin A-B'!P562,'Speed Bin A-B'!P666,'Speed Bin A-B'!P770,'Speed Bin A-B'!P874,'Speed Bin A-B'!P978,'Speed Bin A-B'!P1082,'Speed Bin A-B'!P1186,'Speed Bin A-B'!P1290,'Speed Bin A-B'!P1394,'Speed Bin A-B'!P1498,'Speed Bin A-B'!P1602,'Speed Bin A-B'!P1706,'Speed Bin A-B'!P1810,'Speed Bin A-B'!P1914,'Speed Bin A-B'!P2018,'Speed Bin A-B'!P2122)</f>
        <v>0</v>
      </c>
      <c r="Q139" s="269">
        <f>SUM('Speed Bin A-B'!Q42,'Speed Bin A-B'!Q146,'Speed Bin A-B'!Q250,'Speed Bin A-B'!Q354,'Speed Bin A-B'!Q458,'Speed Bin A-B'!Q562,'Speed Bin A-B'!Q666,'Speed Bin A-B'!Q770,'Speed Bin A-B'!Q874,'Speed Bin A-B'!Q978,'Speed Bin A-B'!Q1082,'Speed Bin A-B'!Q1186,'Speed Bin A-B'!Q1290,'Speed Bin A-B'!Q1394,'Speed Bin A-B'!Q1498,'Speed Bin A-B'!Q1602,'Speed Bin A-B'!Q1706,'Speed Bin A-B'!Q1810,'Speed Bin A-B'!Q1914,'Speed Bin A-B'!Q2018,'Speed Bin A-B'!Q2122)</f>
        <v>0</v>
      </c>
      <c r="R139" s="269">
        <f>SUM('Speed Bin A-B'!R42,'Speed Bin A-B'!R146,'Speed Bin A-B'!R250,'Speed Bin A-B'!R354,'Speed Bin A-B'!R458,'Speed Bin A-B'!R562,'Speed Bin A-B'!R666,'Speed Bin A-B'!R770,'Speed Bin A-B'!R874,'Speed Bin A-B'!R978,'Speed Bin A-B'!R1082,'Speed Bin A-B'!R1186,'Speed Bin A-B'!R1290,'Speed Bin A-B'!R1394,'Speed Bin A-B'!R1498,'Speed Bin A-B'!R1602,'Speed Bin A-B'!R1706,'Speed Bin A-B'!R1810,'Speed Bin A-B'!R1914,'Speed Bin A-B'!R2018,'Speed Bin A-B'!R2122)</f>
        <v>0</v>
      </c>
      <c r="S139" s="269">
        <f>SUM('Speed Bin A-B'!S42,'Speed Bin A-B'!S146,'Speed Bin A-B'!S250,'Speed Bin A-B'!S354,'Speed Bin A-B'!S458,'Speed Bin A-B'!S562,'Speed Bin A-B'!S666,'Speed Bin A-B'!S770,'Speed Bin A-B'!S874,'Speed Bin A-B'!S978,'Speed Bin A-B'!S1082,'Speed Bin A-B'!S1186,'Speed Bin A-B'!S1290,'Speed Bin A-B'!S1394,'Speed Bin A-B'!S1498,'Speed Bin A-B'!S1602,'Speed Bin A-B'!S1706,'Speed Bin A-B'!S1810,'Speed Bin A-B'!S1914,'Speed Bin A-B'!S2018,'Speed Bin A-B'!S2122)</f>
        <v>0</v>
      </c>
      <c r="T139" s="269">
        <f>SUM('Speed Bin A-B'!T42,'Speed Bin A-B'!T146,'Speed Bin A-B'!T250,'Speed Bin A-B'!T354,'Speed Bin A-B'!T458,'Speed Bin A-B'!T562,'Speed Bin A-B'!T666,'Speed Bin A-B'!T770,'Speed Bin A-B'!T874,'Speed Bin A-B'!T978,'Speed Bin A-B'!T1082,'Speed Bin A-B'!T1186,'Speed Bin A-B'!T1290,'Speed Bin A-B'!T1394,'Speed Bin A-B'!T1498,'Speed Bin A-B'!T1602,'Speed Bin A-B'!T1706,'Speed Bin A-B'!T1810,'Speed Bin A-B'!T1914,'Speed Bin A-B'!T2018,'Speed Bin A-B'!T2122)</f>
        <v>0</v>
      </c>
      <c r="U139" s="269">
        <f>SUM('Speed Bin A-B'!U42,'Speed Bin A-B'!U146,'Speed Bin A-B'!U250,'Speed Bin A-B'!U354,'Speed Bin A-B'!U458,'Speed Bin A-B'!U562,'Speed Bin A-B'!U666,'Speed Bin A-B'!U770,'Speed Bin A-B'!U874,'Speed Bin A-B'!U978,'Speed Bin A-B'!U1082,'Speed Bin A-B'!U1186,'Speed Bin A-B'!U1290,'Speed Bin A-B'!U1394,'Speed Bin A-B'!U1498,'Speed Bin A-B'!U1602,'Speed Bin A-B'!U1706,'Speed Bin A-B'!U1810,'Speed Bin A-B'!U1914,'Speed Bin A-B'!U2018,'Speed Bin A-B'!U2122)</f>
        <v>0</v>
      </c>
      <c r="V139" s="270">
        <f>IFERROR(AVERAGE('Speed Bin A-B'!V42,'Speed Bin A-B'!V146,'Speed Bin A-B'!V250,'Speed Bin A-B'!V354,'Speed Bin A-B'!V458,'Speed Bin A-B'!V562,'Speed Bin A-B'!V666,'Speed Bin A-B'!V770,'Speed Bin A-B'!V874,'Speed Bin A-B'!V978,'Speed Bin A-B'!V1082,'Speed Bin A-B'!V1186,'Speed Bin A-B'!V1290,'Speed Bin A-B'!V1394,'Speed Bin A-B'!V1498,'Speed Bin A-B'!V1602,'Speed Bin A-B'!V1706,'Speed Bin A-B'!V1810,'Speed Bin A-B'!V1914,'Speed Bin A-B'!V2018,'Speed Bin A-B'!V2122),"-")</f>
        <v>23.608333333333331</v>
      </c>
      <c r="W139" s="270">
        <f>IFERROR(AVERAGE('Speed Bin A-B'!W42,'Speed Bin A-B'!W146,'Speed Bin A-B'!W250,'Speed Bin A-B'!W354,'Speed Bin A-B'!W458,'Speed Bin A-B'!W562,'Speed Bin A-B'!W666,'Speed Bin A-B'!W770,'Speed Bin A-B'!W874,'Speed Bin A-B'!W978,'Speed Bin A-B'!W1082,'Speed Bin A-B'!W1186,'Speed Bin A-B'!W1290,'Speed Bin A-B'!W1394,'Speed Bin A-B'!W1498,'Speed Bin A-B'!W1602,'Speed Bin A-B'!W1706,'Speed Bin A-B'!W1810,'Speed Bin A-B'!W1914,'Speed Bin A-B'!W2018,'Speed Bin A-B'!W2122),"-")</f>
        <v>27.75</v>
      </c>
      <c r="X139" s="263"/>
      <c r="Y139" s="263"/>
    </row>
    <row r="140" spans="1:47" x14ac:dyDescent="0.2">
      <c r="A140" s="268">
        <v>0.33333333333333298</v>
      </c>
      <c r="B140" s="269">
        <f>SUM('Speed Bin A-B'!B43,'Speed Bin A-B'!B147,'Speed Bin A-B'!B251,'Speed Bin A-B'!B355,'Speed Bin A-B'!B459,'Speed Bin A-B'!B563,'Speed Bin A-B'!B667,'Speed Bin A-B'!B771,'Speed Bin A-B'!B875,'Speed Bin A-B'!B979,'Speed Bin A-B'!B1083,'Speed Bin A-B'!B1187,'Speed Bin A-B'!B1291,'Speed Bin A-B'!B1395,'Speed Bin A-B'!B1499,'Speed Bin A-B'!B1603,'Speed Bin A-B'!B1707,'Speed Bin A-B'!B1811,'Speed Bin A-B'!B1915,'Speed Bin A-B'!B2019,'Speed Bin A-B'!B2123)</f>
        <v>120</v>
      </c>
      <c r="C140" s="269">
        <f>SUM('Speed Bin A-B'!C43,'Speed Bin A-B'!C147,'Speed Bin A-B'!C251,'Speed Bin A-B'!C355,'Speed Bin A-B'!C459,'Speed Bin A-B'!C563,'Speed Bin A-B'!C667,'Speed Bin A-B'!C771,'Speed Bin A-B'!C875,'Speed Bin A-B'!C979,'Speed Bin A-B'!C1083,'Speed Bin A-B'!C1187,'Speed Bin A-B'!C1291,'Speed Bin A-B'!C1395,'Speed Bin A-B'!C1499,'Speed Bin A-B'!C1603,'Speed Bin A-B'!C1707,'Speed Bin A-B'!C1811,'Speed Bin A-B'!C1915,'Speed Bin A-B'!C2019,'Speed Bin A-B'!C2123)</f>
        <v>0</v>
      </c>
      <c r="D140" s="269">
        <f>SUM('Speed Bin A-B'!D43,'Speed Bin A-B'!D147,'Speed Bin A-B'!D251,'Speed Bin A-B'!D355,'Speed Bin A-B'!D459,'Speed Bin A-B'!D563,'Speed Bin A-B'!D667,'Speed Bin A-B'!D771,'Speed Bin A-B'!D875,'Speed Bin A-B'!D979,'Speed Bin A-B'!D1083,'Speed Bin A-B'!D1187,'Speed Bin A-B'!D1291,'Speed Bin A-B'!D1395,'Speed Bin A-B'!D1499,'Speed Bin A-B'!D1603,'Speed Bin A-B'!D1707,'Speed Bin A-B'!D1811,'Speed Bin A-B'!D1915,'Speed Bin A-B'!D2019,'Speed Bin A-B'!D2123)</f>
        <v>2</v>
      </c>
      <c r="E140" s="269">
        <f>SUM('Speed Bin A-B'!E43,'Speed Bin A-B'!E147,'Speed Bin A-B'!E251,'Speed Bin A-B'!E355,'Speed Bin A-B'!E459,'Speed Bin A-B'!E563,'Speed Bin A-B'!E667,'Speed Bin A-B'!E771,'Speed Bin A-B'!E875,'Speed Bin A-B'!E979,'Speed Bin A-B'!E1083,'Speed Bin A-B'!E1187,'Speed Bin A-B'!E1291,'Speed Bin A-B'!E1395,'Speed Bin A-B'!E1499,'Speed Bin A-B'!E1603,'Speed Bin A-B'!E1707,'Speed Bin A-B'!E1811,'Speed Bin A-B'!E1915,'Speed Bin A-B'!E2019,'Speed Bin A-B'!E2123)</f>
        <v>9</v>
      </c>
      <c r="F140" s="269">
        <f>SUM('Speed Bin A-B'!F43,'Speed Bin A-B'!F147,'Speed Bin A-B'!F251,'Speed Bin A-B'!F355,'Speed Bin A-B'!F459,'Speed Bin A-B'!F563,'Speed Bin A-B'!F667,'Speed Bin A-B'!F771,'Speed Bin A-B'!F875,'Speed Bin A-B'!F979,'Speed Bin A-B'!F1083,'Speed Bin A-B'!F1187,'Speed Bin A-B'!F1291,'Speed Bin A-B'!F1395,'Speed Bin A-B'!F1499,'Speed Bin A-B'!F1603,'Speed Bin A-B'!F1707,'Speed Bin A-B'!F1811,'Speed Bin A-B'!F1915,'Speed Bin A-B'!F2019,'Speed Bin A-B'!F2123)</f>
        <v>46</v>
      </c>
      <c r="G140" s="269">
        <f>SUM('Speed Bin A-B'!G43,'Speed Bin A-B'!G147,'Speed Bin A-B'!G251,'Speed Bin A-B'!G355,'Speed Bin A-B'!G459,'Speed Bin A-B'!G563,'Speed Bin A-B'!G667,'Speed Bin A-B'!G771,'Speed Bin A-B'!G875,'Speed Bin A-B'!G979,'Speed Bin A-B'!G1083,'Speed Bin A-B'!G1187,'Speed Bin A-B'!G1291,'Speed Bin A-B'!G1395,'Speed Bin A-B'!G1499,'Speed Bin A-B'!G1603,'Speed Bin A-B'!G1707,'Speed Bin A-B'!G1811,'Speed Bin A-B'!G1915,'Speed Bin A-B'!G2019,'Speed Bin A-B'!G2123)</f>
        <v>49</v>
      </c>
      <c r="H140" s="269">
        <f>SUM('Speed Bin A-B'!H43,'Speed Bin A-B'!H147,'Speed Bin A-B'!H251,'Speed Bin A-B'!H355,'Speed Bin A-B'!H459,'Speed Bin A-B'!H563,'Speed Bin A-B'!H667,'Speed Bin A-B'!H771,'Speed Bin A-B'!H875,'Speed Bin A-B'!H979,'Speed Bin A-B'!H1083,'Speed Bin A-B'!H1187,'Speed Bin A-B'!H1291,'Speed Bin A-B'!H1395,'Speed Bin A-B'!H1499,'Speed Bin A-B'!H1603,'Speed Bin A-B'!H1707,'Speed Bin A-B'!H1811,'Speed Bin A-B'!H1915,'Speed Bin A-B'!H2019,'Speed Bin A-B'!H2123)</f>
        <v>13</v>
      </c>
      <c r="I140" s="269">
        <f>SUM('Speed Bin A-B'!I43,'Speed Bin A-B'!I147,'Speed Bin A-B'!I251,'Speed Bin A-B'!I355,'Speed Bin A-B'!I459,'Speed Bin A-B'!I563,'Speed Bin A-B'!I667,'Speed Bin A-B'!I771,'Speed Bin A-B'!I875,'Speed Bin A-B'!I979,'Speed Bin A-B'!I1083,'Speed Bin A-B'!I1187,'Speed Bin A-B'!I1291,'Speed Bin A-B'!I1395,'Speed Bin A-B'!I1499,'Speed Bin A-B'!I1603,'Speed Bin A-B'!I1707,'Speed Bin A-B'!I1811,'Speed Bin A-B'!I1915,'Speed Bin A-B'!I2019,'Speed Bin A-B'!I2123)</f>
        <v>1</v>
      </c>
      <c r="J140" s="269">
        <f>SUM('Speed Bin A-B'!J43,'Speed Bin A-B'!J147,'Speed Bin A-B'!J251,'Speed Bin A-B'!J355,'Speed Bin A-B'!J459,'Speed Bin A-B'!J563,'Speed Bin A-B'!J667,'Speed Bin A-B'!J771,'Speed Bin A-B'!J875,'Speed Bin A-B'!J979,'Speed Bin A-B'!J1083,'Speed Bin A-B'!J1187,'Speed Bin A-B'!J1291,'Speed Bin A-B'!J1395,'Speed Bin A-B'!J1499,'Speed Bin A-B'!J1603,'Speed Bin A-B'!J1707,'Speed Bin A-B'!J1811,'Speed Bin A-B'!J1915,'Speed Bin A-B'!J2019,'Speed Bin A-B'!J2123)</f>
        <v>0</v>
      </c>
      <c r="K140" s="269">
        <f>SUM('Speed Bin A-B'!K43,'Speed Bin A-B'!K147,'Speed Bin A-B'!K251,'Speed Bin A-B'!K355,'Speed Bin A-B'!K459,'Speed Bin A-B'!K563,'Speed Bin A-B'!K667,'Speed Bin A-B'!K771,'Speed Bin A-B'!K875,'Speed Bin A-B'!K979,'Speed Bin A-B'!K1083,'Speed Bin A-B'!K1187,'Speed Bin A-B'!K1291,'Speed Bin A-B'!K1395,'Speed Bin A-B'!K1499,'Speed Bin A-B'!K1603,'Speed Bin A-B'!K1707,'Speed Bin A-B'!K1811,'Speed Bin A-B'!K1915,'Speed Bin A-B'!K2019,'Speed Bin A-B'!K2123)</f>
        <v>0</v>
      </c>
      <c r="L140" s="269">
        <f>SUM('Speed Bin A-B'!L43,'Speed Bin A-B'!L147,'Speed Bin A-B'!L251,'Speed Bin A-B'!L355,'Speed Bin A-B'!L459,'Speed Bin A-B'!L563,'Speed Bin A-B'!L667,'Speed Bin A-B'!L771,'Speed Bin A-B'!L875,'Speed Bin A-B'!L979,'Speed Bin A-B'!L1083,'Speed Bin A-B'!L1187,'Speed Bin A-B'!L1291,'Speed Bin A-B'!L1395,'Speed Bin A-B'!L1499,'Speed Bin A-B'!L1603,'Speed Bin A-B'!L1707,'Speed Bin A-B'!L1811,'Speed Bin A-B'!L1915,'Speed Bin A-B'!L2019,'Speed Bin A-B'!L2123)</f>
        <v>0</v>
      </c>
      <c r="M140" s="269">
        <f>SUM('Speed Bin A-B'!M43,'Speed Bin A-B'!M147,'Speed Bin A-B'!M251,'Speed Bin A-B'!M355,'Speed Bin A-B'!M459,'Speed Bin A-B'!M563,'Speed Bin A-B'!M667,'Speed Bin A-B'!M771,'Speed Bin A-B'!M875,'Speed Bin A-B'!M979,'Speed Bin A-B'!M1083,'Speed Bin A-B'!M1187,'Speed Bin A-B'!M1291,'Speed Bin A-B'!M1395,'Speed Bin A-B'!M1499,'Speed Bin A-B'!M1603,'Speed Bin A-B'!M1707,'Speed Bin A-B'!M1811,'Speed Bin A-B'!M1915,'Speed Bin A-B'!M2019,'Speed Bin A-B'!M2123)</f>
        <v>0</v>
      </c>
      <c r="N140" s="269">
        <f>SUM('Speed Bin A-B'!N43,'Speed Bin A-B'!N147,'Speed Bin A-B'!N251,'Speed Bin A-B'!N355,'Speed Bin A-B'!N459,'Speed Bin A-B'!N563,'Speed Bin A-B'!N667,'Speed Bin A-B'!N771,'Speed Bin A-B'!N875,'Speed Bin A-B'!N979,'Speed Bin A-B'!N1083,'Speed Bin A-B'!N1187,'Speed Bin A-B'!N1291,'Speed Bin A-B'!N1395,'Speed Bin A-B'!N1499,'Speed Bin A-B'!N1603,'Speed Bin A-B'!N1707,'Speed Bin A-B'!N1811,'Speed Bin A-B'!N1915,'Speed Bin A-B'!N2019,'Speed Bin A-B'!N2123)</f>
        <v>0</v>
      </c>
      <c r="O140" s="269">
        <f>SUM('Speed Bin A-B'!O43,'Speed Bin A-B'!O147,'Speed Bin A-B'!O251,'Speed Bin A-B'!O355,'Speed Bin A-B'!O459,'Speed Bin A-B'!O563,'Speed Bin A-B'!O667,'Speed Bin A-B'!O771,'Speed Bin A-B'!O875,'Speed Bin A-B'!O979,'Speed Bin A-B'!O1083,'Speed Bin A-B'!O1187,'Speed Bin A-B'!O1291,'Speed Bin A-B'!O1395,'Speed Bin A-B'!O1499,'Speed Bin A-B'!O1603,'Speed Bin A-B'!O1707,'Speed Bin A-B'!O1811,'Speed Bin A-B'!O1915,'Speed Bin A-B'!O2019,'Speed Bin A-B'!O2123)</f>
        <v>0</v>
      </c>
      <c r="P140" s="269">
        <f>SUM('Speed Bin A-B'!P43,'Speed Bin A-B'!P147,'Speed Bin A-B'!P251,'Speed Bin A-B'!P355,'Speed Bin A-B'!P459,'Speed Bin A-B'!P563,'Speed Bin A-B'!P667,'Speed Bin A-B'!P771,'Speed Bin A-B'!P875,'Speed Bin A-B'!P979,'Speed Bin A-B'!P1083,'Speed Bin A-B'!P1187,'Speed Bin A-B'!P1291,'Speed Bin A-B'!P1395,'Speed Bin A-B'!P1499,'Speed Bin A-B'!P1603,'Speed Bin A-B'!P1707,'Speed Bin A-B'!P1811,'Speed Bin A-B'!P1915,'Speed Bin A-B'!P2019,'Speed Bin A-B'!P2123)</f>
        <v>0</v>
      </c>
      <c r="Q140" s="269">
        <f>SUM('Speed Bin A-B'!Q43,'Speed Bin A-B'!Q147,'Speed Bin A-B'!Q251,'Speed Bin A-B'!Q355,'Speed Bin A-B'!Q459,'Speed Bin A-B'!Q563,'Speed Bin A-B'!Q667,'Speed Bin A-B'!Q771,'Speed Bin A-B'!Q875,'Speed Bin A-B'!Q979,'Speed Bin A-B'!Q1083,'Speed Bin A-B'!Q1187,'Speed Bin A-B'!Q1291,'Speed Bin A-B'!Q1395,'Speed Bin A-B'!Q1499,'Speed Bin A-B'!Q1603,'Speed Bin A-B'!Q1707,'Speed Bin A-B'!Q1811,'Speed Bin A-B'!Q1915,'Speed Bin A-B'!Q2019,'Speed Bin A-B'!Q2123)</f>
        <v>0</v>
      </c>
      <c r="R140" s="269">
        <f>SUM('Speed Bin A-B'!R43,'Speed Bin A-B'!R147,'Speed Bin A-B'!R251,'Speed Bin A-B'!R355,'Speed Bin A-B'!R459,'Speed Bin A-B'!R563,'Speed Bin A-B'!R667,'Speed Bin A-B'!R771,'Speed Bin A-B'!R875,'Speed Bin A-B'!R979,'Speed Bin A-B'!R1083,'Speed Bin A-B'!R1187,'Speed Bin A-B'!R1291,'Speed Bin A-B'!R1395,'Speed Bin A-B'!R1499,'Speed Bin A-B'!R1603,'Speed Bin A-B'!R1707,'Speed Bin A-B'!R1811,'Speed Bin A-B'!R1915,'Speed Bin A-B'!R2019,'Speed Bin A-B'!R2123)</f>
        <v>0</v>
      </c>
      <c r="S140" s="269">
        <f>SUM('Speed Bin A-B'!S43,'Speed Bin A-B'!S147,'Speed Bin A-B'!S251,'Speed Bin A-B'!S355,'Speed Bin A-B'!S459,'Speed Bin A-B'!S563,'Speed Bin A-B'!S667,'Speed Bin A-B'!S771,'Speed Bin A-B'!S875,'Speed Bin A-B'!S979,'Speed Bin A-B'!S1083,'Speed Bin A-B'!S1187,'Speed Bin A-B'!S1291,'Speed Bin A-B'!S1395,'Speed Bin A-B'!S1499,'Speed Bin A-B'!S1603,'Speed Bin A-B'!S1707,'Speed Bin A-B'!S1811,'Speed Bin A-B'!S1915,'Speed Bin A-B'!S2019,'Speed Bin A-B'!S2123)</f>
        <v>0</v>
      </c>
      <c r="T140" s="269">
        <f>SUM('Speed Bin A-B'!T43,'Speed Bin A-B'!T147,'Speed Bin A-B'!T251,'Speed Bin A-B'!T355,'Speed Bin A-B'!T459,'Speed Bin A-B'!T563,'Speed Bin A-B'!T667,'Speed Bin A-B'!T771,'Speed Bin A-B'!T875,'Speed Bin A-B'!T979,'Speed Bin A-B'!T1083,'Speed Bin A-B'!T1187,'Speed Bin A-B'!T1291,'Speed Bin A-B'!T1395,'Speed Bin A-B'!T1499,'Speed Bin A-B'!T1603,'Speed Bin A-B'!T1707,'Speed Bin A-B'!T1811,'Speed Bin A-B'!T1915,'Speed Bin A-B'!T2019,'Speed Bin A-B'!T2123)</f>
        <v>0</v>
      </c>
      <c r="U140" s="269">
        <f>SUM('Speed Bin A-B'!U43,'Speed Bin A-B'!U147,'Speed Bin A-B'!U251,'Speed Bin A-B'!U355,'Speed Bin A-B'!U459,'Speed Bin A-B'!U563,'Speed Bin A-B'!U667,'Speed Bin A-B'!U771,'Speed Bin A-B'!U875,'Speed Bin A-B'!U979,'Speed Bin A-B'!U1083,'Speed Bin A-B'!U1187,'Speed Bin A-B'!U1291,'Speed Bin A-B'!U1395,'Speed Bin A-B'!U1499,'Speed Bin A-B'!U1603,'Speed Bin A-B'!U1707,'Speed Bin A-B'!U1811,'Speed Bin A-B'!U1915,'Speed Bin A-B'!U2019,'Speed Bin A-B'!U2123)</f>
        <v>0</v>
      </c>
      <c r="V140" s="270">
        <f>IFERROR(AVERAGE('Speed Bin A-B'!V43,'Speed Bin A-B'!V147,'Speed Bin A-B'!V251,'Speed Bin A-B'!V355,'Speed Bin A-B'!V459,'Speed Bin A-B'!V563,'Speed Bin A-B'!V667,'Speed Bin A-B'!V771,'Speed Bin A-B'!V875,'Speed Bin A-B'!V979,'Speed Bin A-B'!V1083,'Speed Bin A-B'!V1187,'Speed Bin A-B'!V1291,'Speed Bin A-B'!V1395,'Speed Bin A-B'!V1499,'Speed Bin A-B'!V1603,'Speed Bin A-B'!V1707,'Speed Bin A-B'!V1811,'Speed Bin A-B'!V1915,'Speed Bin A-B'!V2019,'Speed Bin A-B'!V2123),"-")</f>
        <v>26.625</v>
      </c>
      <c r="W140" s="270">
        <f>IFERROR(AVERAGE('Speed Bin A-B'!W43,'Speed Bin A-B'!W147,'Speed Bin A-B'!W251,'Speed Bin A-B'!W355,'Speed Bin A-B'!W459,'Speed Bin A-B'!W563,'Speed Bin A-B'!W667,'Speed Bin A-B'!W771,'Speed Bin A-B'!W875,'Speed Bin A-B'!W979,'Speed Bin A-B'!W1083,'Speed Bin A-B'!W1187,'Speed Bin A-B'!W1291,'Speed Bin A-B'!W1395,'Speed Bin A-B'!W1499,'Speed Bin A-B'!W1603,'Speed Bin A-B'!W1707,'Speed Bin A-B'!W1811,'Speed Bin A-B'!W1915,'Speed Bin A-B'!W2019,'Speed Bin A-B'!W2123),"-")</f>
        <v>29.7</v>
      </c>
      <c r="X140" s="263"/>
      <c r="Y140" s="263"/>
    </row>
    <row r="141" spans="1:47" x14ac:dyDescent="0.2">
      <c r="A141" s="268">
        <v>0.34375</v>
      </c>
      <c r="B141" s="269">
        <f>SUM('Speed Bin A-B'!B44,'Speed Bin A-B'!B148,'Speed Bin A-B'!B252,'Speed Bin A-B'!B356,'Speed Bin A-B'!B460,'Speed Bin A-B'!B564,'Speed Bin A-B'!B668,'Speed Bin A-B'!B772,'Speed Bin A-B'!B876,'Speed Bin A-B'!B980,'Speed Bin A-B'!B1084,'Speed Bin A-B'!B1188,'Speed Bin A-B'!B1292,'Speed Bin A-B'!B1396,'Speed Bin A-B'!B1500,'Speed Bin A-B'!B1604,'Speed Bin A-B'!B1708,'Speed Bin A-B'!B1812,'Speed Bin A-B'!B1916,'Speed Bin A-B'!B2020,'Speed Bin A-B'!B2124)</f>
        <v>177</v>
      </c>
      <c r="C141" s="269">
        <f>SUM('Speed Bin A-B'!C44,'Speed Bin A-B'!C148,'Speed Bin A-B'!C252,'Speed Bin A-B'!C356,'Speed Bin A-B'!C460,'Speed Bin A-B'!C564,'Speed Bin A-B'!C668,'Speed Bin A-B'!C772,'Speed Bin A-B'!C876,'Speed Bin A-B'!C980,'Speed Bin A-B'!C1084,'Speed Bin A-B'!C1188,'Speed Bin A-B'!C1292,'Speed Bin A-B'!C1396,'Speed Bin A-B'!C1500,'Speed Bin A-B'!C1604,'Speed Bin A-B'!C1708,'Speed Bin A-B'!C1812,'Speed Bin A-B'!C1916,'Speed Bin A-B'!C2020,'Speed Bin A-B'!C2124)</f>
        <v>2</v>
      </c>
      <c r="D141" s="269">
        <f>SUM('Speed Bin A-B'!D44,'Speed Bin A-B'!D148,'Speed Bin A-B'!D252,'Speed Bin A-B'!D356,'Speed Bin A-B'!D460,'Speed Bin A-B'!D564,'Speed Bin A-B'!D668,'Speed Bin A-B'!D772,'Speed Bin A-B'!D876,'Speed Bin A-B'!D980,'Speed Bin A-B'!D1084,'Speed Bin A-B'!D1188,'Speed Bin A-B'!D1292,'Speed Bin A-B'!D1396,'Speed Bin A-B'!D1500,'Speed Bin A-B'!D1604,'Speed Bin A-B'!D1708,'Speed Bin A-B'!D1812,'Speed Bin A-B'!D1916,'Speed Bin A-B'!D2020,'Speed Bin A-B'!D2124)</f>
        <v>17</v>
      </c>
      <c r="E141" s="269">
        <f>SUM('Speed Bin A-B'!E44,'Speed Bin A-B'!E148,'Speed Bin A-B'!E252,'Speed Bin A-B'!E356,'Speed Bin A-B'!E460,'Speed Bin A-B'!E564,'Speed Bin A-B'!E668,'Speed Bin A-B'!E772,'Speed Bin A-B'!E876,'Speed Bin A-B'!E980,'Speed Bin A-B'!E1084,'Speed Bin A-B'!E1188,'Speed Bin A-B'!E1292,'Speed Bin A-B'!E1396,'Speed Bin A-B'!E1500,'Speed Bin A-B'!E1604,'Speed Bin A-B'!E1708,'Speed Bin A-B'!E1812,'Speed Bin A-B'!E1916,'Speed Bin A-B'!E2020,'Speed Bin A-B'!E2124)</f>
        <v>31</v>
      </c>
      <c r="F141" s="269">
        <f>SUM('Speed Bin A-B'!F44,'Speed Bin A-B'!F148,'Speed Bin A-B'!F252,'Speed Bin A-B'!F356,'Speed Bin A-B'!F460,'Speed Bin A-B'!F564,'Speed Bin A-B'!F668,'Speed Bin A-B'!F772,'Speed Bin A-B'!F876,'Speed Bin A-B'!F980,'Speed Bin A-B'!F1084,'Speed Bin A-B'!F1188,'Speed Bin A-B'!F1292,'Speed Bin A-B'!F1396,'Speed Bin A-B'!F1500,'Speed Bin A-B'!F1604,'Speed Bin A-B'!F1708,'Speed Bin A-B'!F1812,'Speed Bin A-B'!F1916,'Speed Bin A-B'!F2020,'Speed Bin A-B'!F2124)</f>
        <v>64</v>
      </c>
      <c r="G141" s="269">
        <f>SUM('Speed Bin A-B'!G44,'Speed Bin A-B'!G148,'Speed Bin A-B'!G252,'Speed Bin A-B'!G356,'Speed Bin A-B'!G460,'Speed Bin A-B'!G564,'Speed Bin A-B'!G668,'Speed Bin A-B'!G772,'Speed Bin A-B'!G876,'Speed Bin A-B'!G980,'Speed Bin A-B'!G1084,'Speed Bin A-B'!G1188,'Speed Bin A-B'!G1292,'Speed Bin A-B'!G1396,'Speed Bin A-B'!G1500,'Speed Bin A-B'!G1604,'Speed Bin A-B'!G1708,'Speed Bin A-B'!G1812,'Speed Bin A-B'!G1916,'Speed Bin A-B'!G2020,'Speed Bin A-B'!G2124)</f>
        <v>53</v>
      </c>
      <c r="H141" s="269">
        <f>SUM('Speed Bin A-B'!H44,'Speed Bin A-B'!H148,'Speed Bin A-B'!H252,'Speed Bin A-B'!H356,'Speed Bin A-B'!H460,'Speed Bin A-B'!H564,'Speed Bin A-B'!H668,'Speed Bin A-B'!H772,'Speed Bin A-B'!H876,'Speed Bin A-B'!H980,'Speed Bin A-B'!H1084,'Speed Bin A-B'!H1188,'Speed Bin A-B'!H1292,'Speed Bin A-B'!H1396,'Speed Bin A-B'!H1500,'Speed Bin A-B'!H1604,'Speed Bin A-B'!H1708,'Speed Bin A-B'!H1812,'Speed Bin A-B'!H1916,'Speed Bin A-B'!H2020,'Speed Bin A-B'!H2124)</f>
        <v>9</v>
      </c>
      <c r="I141" s="269">
        <f>SUM('Speed Bin A-B'!I44,'Speed Bin A-B'!I148,'Speed Bin A-B'!I252,'Speed Bin A-B'!I356,'Speed Bin A-B'!I460,'Speed Bin A-B'!I564,'Speed Bin A-B'!I668,'Speed Bin A-B'!I772,'Speed Bin A-B'!I876,'Speed Bin A-B'!I980,'Speed Bin A-B'!I1084,'Speed Bin A-B'!I1188,'Speed Bin A-B'!I1292,'Speed Bin A-B'!I1396,'Speed Bin A-B'!I1500,'Speed Bin A-B'!I1604,'Speed Bin A-B'!I1708,'Speed Bin A-B'!I1812,'Speed Bin A-B'!I1916,'Speed Bin A-B'!I2020,'Speed Bin A-B'!I2124)</f>
        <v>1</v>
      </c>
      <c r="J141" s="269">
        <f>SUM('Speed Bin A-B'!J44,'Speed Bin A-B'!J148,'Speed Bin A-B'!J252,'Speed Bin A-B'!J356,'Speed Bin A-B'!J460,'Speed Bin A-B'!J564,'Speed Bin A-B'!J668,'Speed Bin A-B'!J772,'Speed Bin A-B'!J876,'Speed Bin A-B'!J980,'Speed Bin A-B'!J1084,'Speed Bin A-B'!J1188,'Speed Bin A-B'!J1292,'Speed Bin A-B'!J1396,'Speed Bin A-B'!J1500,'Speed Bin A-B'!J1604,'Speed Bin A-B'!J1708,'Speed Bin A-B'!J1812,'Speed Bin A-B'!J1916,'Speed Bin A-B'!J2020,'Speed Bin A-B'!J2124)</f>
        <v>0</v>
      </c>
      <c r="K141" s="269">
        <f>SUM('Speed Bin A-B'!K44,'Speed Bin A-B'!K148,'Speed Bin A-B'!K252,'Speed Bin A-B'!K356,'Speed Bin A-B'!K460,'Speed Bin A-B'!K564,'Speed Bin A-B'!K668,'Speed Bin A-B'!K772,'Speed Bin A-B'!K876,'Speed Bin A-B'!K980,'Speed Bin A-B'!K1084,'Speed Bin A-B'!K1188,'Speed Bin A-B'!K1292,'Speed Bin A-B'!K1396,'Speed Bin A-B'!K1500,'Speed Bin A-B'!K1604,'Speed Bin A-B'!K1708,'Speed Bin A-B'!K1812,'Speed Bin A-B'!K1916,'Speed Bin A-B'!K2020,'Speed Bin A-B'!K2124)</f>
        <v>0</v>
      </c>
      <c r="L141" s="269">
        <f>SUM('Speed Bin A-B'!L44,'Speed Bin A-B'!L148,'Speed Bin A-B'!L252,'Speed Bin A-B'!L356,'Speed Bin A-B'!L460,'Speed Bin A-B'!L564,'Speed Bin A-B'!L668,'Speed Bin A-B'!L772,'Speed Bin A-B'!L876,'Speed Bin A-B'!L980,'Speed Bin A-B'!L1084,'Speed Bin A-B'!L1188,'Speed Bin A-B'!L1292,'Speed Bin A-B'!L1396,'Speed Bin A-B'!L1500,'Speed Bin A-B'!L1604,'Speed Bin A-B'!L1708,'Speed Bin A-B'!L1812,'Speed Bin A-B'!L1916,'Speed Bin A-B'!L2020,'Speed Bin A-B'!L2124)</f>
        <v>0</v>
      </c>
      <c r="M141" s="269">
        <f>SUM('Speed Bin A-B'!M44,'Speed Bin A-B'!M148,'Speed Bin A-B'!M252,'Speed Bin A-B'!M356,'Speed Bin A-B'!M460,'Speed Bin A-B'!M564,'Speed Bin A-B'!M668,'Speed Bin A-B'!M772,'Speed Bin A-B'!M876,'Speed Bin A-B'!M980,'Speed Bin A-B'!M1084,'Speed Bin A-B'!M1188,'Speed Bin A-B'!M1292,'Speed Bin A-B'!M1396,'Speed Bin A-B'!M1500,'Speed Bin A-B'!M1604,'Speed Bin A-B'!M1708,'Speed Bin A-B'!M1812,'Speed Bin A-B'!M1916,'Speed Bin A-B'!M2020,'Speed Bin A-B'!M2124)</f>
        <v>0</v>
      </c>
      <c r="N141" s="269">
        <f>SUM('Speed Bin A-B'!N44,'Speed Bin A-B'!N148,'Speed Bin A-B'!N252,'Speed Bin A-B'!N356,'Speed Bin A-B'!N460,'Speed Bin A-B'!N564,'Speed Bin A-B'!N668,'Speed Bin A-B'!N772,'Speed Bin A-B'!N876,'Speed Bin A-B'!N980,'Speed Bin A-B'!N1084,'Speed Bin A-B'!N1188,'Speed Bin A-B'!N1292,'Speed Bin A-B'!N1396,'Speed Bin A-B'!N1500,'Speed Bin A-B'!N1604,'Speed Bin A-B'!N1708,'Speed Bin A-B'!N1812,'Speed Bin A-B'!N1916,'Speed Bin A-B'!N2020,'Speed Bin A-B'!N2124)</f>
        <v>0</v>
      </c>
      <c r="O141" s="269">
        <f>SUM('Speed Bin A-B'!O44,'Speed Bin A-B'!O148,'Speed Bin A-B'!O252,'Speed Bin A-B'!O356,'Speed Bin A-B'!O460,'Speed Bin A-B'!O564,'Speed Bin A-B'!O668,'Speed Bin A-B'!O772,'Speed Bin A-B'!O876,'Speed Bin A-B'!O980,'Speed Bin A-B'!O1084,'Speed Bin A-B'!O1188,'Speed Bin A-B'!O1292,'Speed Bin A-B'!O1396,'Speed Bin A-B'!O1500,'Speed Bin A-B'!O1604,'Speed Bin A-B'!O1708,'Speed Bin A-B'!O1812,'Speed Bin A-B'!O1916,'Speed Bin A-B'!O2020,'Speed Bin A-B'!O2124)</f>
        <v>0</v>
      </c>
      <c r="P141" s="269">
        <f>SUM('Speed Bin A-B'!P44,'Speed Bin A-B'!P148,'Speed Bin A-B'!P252,'Speed Bin A-B'!P356,'Speed Bin A-B'!P460,'Speed Bin A-B'!P564,'Speed Bin A-B'!P668,'Speed Bin A-B'!P772,'Speed Bin A-B'!P876,'Speed Bin A-B'!P980,'Speed Bin A-B'!P1084,'Speed Bin A-B'!P1188,'Speed Bin A-B'!P1292,'Speed Bin A-B'!P1396,'Speed Bin A-B'!P1500,'Speed Bin A-B'!P1604,'Speed Bin A-B'!P1708,'Speed Bin A-B'!P1812,'Speed Bin A-B'!P1916,'Speed Bin A-B'!P2020,'Speed Bin A-B'!P2124)</f>
        <v>0</v>
      </c>
      <c r="Q141" s="269">
        <f>SUM('Speed Bin A-B'!Q44,'Speed Bin A-B'!Q148,'Speed Bin A-B'!Q252,'Speed Bin A-B'!Q356,'Speed Bin A-B'!Q460,'Speed Bin A-B'!Q564,'Speed Bin A-B'!Q668,'Speed Bin A-B'!Q772,'Speed Bin A-B'!Q876,'Speed Bin A-B'!Q980,'Speed Bin A-B'!Q1084,'Speed Bin A-B'!Q1188,'Speed Bin A-B'!Q1292,'Speed Bin A-B'!Q1396,'Speed Bin A-B'!Q1500,'Speed Bin A-B'!Q1604,'Speed Bin A-B'!Q1708,'Speed Bin A-B'!Q1812,'Speed Bin A-B'!Q1916,'Speed Bin A-B'!Q2020,'Speed Bin A-B'!Q2124)</f>
        <v>0</v>
      </c>
      <c r="R141" s="269">
        <f>SUM('Speed Bin A-B'!R44,'Speed Bin A-B'!R148,'Speed Bin A-B'!R252,'Speed Bin A-B'!R356,'Speed Bin A-B'!R460,'Speed Bin A-B'!R564,'Speed Bin A-B'!R668,'Speed Bin A-B'!R772,'Speed Bin A-B'!R876,'Speed Bin A-B'!R980,'Speed Bin A-B'!R1084,'Speed Bin A-B'!R1188,'Speed Bin A-B'!R1292,'Speed Bin A-B'!R1396,'Speed Bin A-B'!R1500,'Speed Bin A-B'!R1604,'Speed Bin A-B'!R1708,'Speed Bin A-B'!R1812,'Speed Bin A-B'!R1916,'Speed Bin A-B'!R2020,'Speed Bin A-B'!R2124)</f>
        <v>0</v>
      </c>
      <c r="S141" s="269">
        <f>SUM('Speed Bin A-B'!S44,'Speed Bin A-B'!S148,'Speed Bin A-B'!S252,'Speed Bin A-B'!S356,'Speed Bin A-B'!S460,'Speed Bin A-B'!S564,'Speed Bin A-B'!S668,'Speed Bin A-B'!S772,'Speed Bin A-B'!S876,'Speed Bin A-B'!S980,'Speed Bin A-B'!S1084,'Speed Bin A-B'!S1188,'Speed Bin A-B'!S1292,'Speed Bin A-B'!S1396,'Speed Bin A-B'!S1500,'Speed Bin A-B'!S1604,'Speed Bin A-B'!S1708,'Speed Bin A-B'!S1812,'Speed Bin A-B'!S1916,'Speed Bin A-B'!S2020,'Speed Bin A-B'!S2124)</f>
        <v>0</v>
      </c>
      <c r="T141" s="269">
        <f>SUM('Speed Bin A-B'!T44,'Speed Bin A-B'!T148,'Speed Bin A-B'!T252,'Speed Bin A-B'!T356,'Speed Bin A-B'!T460,'Speed Bin A-B'!T564,'Speed Bin A-B'!T668,'Speed Bin A-B'!T772,'Speed Bin A-B'!T876,'Speed Bin A-B'!T980,'Speed Bin A-B'!T1084,'Speed Bin A-B'!T1188,'Speed Bin A-B'!T1292,'Speed Bin A-B'!T1396,'Speed Bin A-B'!T1500,'Speed Bin A-B'!T1604,'Speed Bin A-B'!T1708,'Speed Bin A-B'!T1812,'Speed Bin A-B'!T1916,'Speed Bin A-B'!T2020,'Speed Bin A-B'!T2124)</f>
        <v>0</v>
      </c>
      <c r="U141" s="269">
        <f>SUM('Speed Bin A-B'!U44,'Speed Bin A-B'!U148,'Speed Bin A-B'!U252,'Speed Bin A-B'!U356,'Speed Bin A-B'!U460,'Speed Bin A-B'!U564,'Speed Bin A-B'!U668,'Speed Bin A-B'!U772,'Speed Bin A-B'!U876,'Speed Bin A-B'!U980,'Speed Bin A-B'!U1084,'Speed Bin A-B'!U1188,'Speed Bin A-B'!U1292,'Speed Bin A-B'!U1396,'Speed Bin A-B'!U1500,'Speed Bin A-B'!U1604,'Speed Bin A-B'!U1708,'Speed Bin A-B'!U1812,'Speed Bin A-B'!U1916,'Speed Bin A-B'!U2020,'Speed Bin A-B'!U2124)</f>
        <v>0</v>
      </c>
      <c r="V141" s="270">
        <f>IFERROR(AVERAGE('Speed Bin A-B'!V44,'Speed Bin A-B'!V148,'Speed Bin A-B'!V252,'Speed Bin A-B'!V356,'Speed Bin A-B'!V460,'Speed Bin A-B'!V564,'Speed Bin A-B'!V668,'Speed Bin A-B'!V772,'Speed Bin A-B'!V876,'Speed Bin A-B'!V980,'Speed Bin A-B'!V1084,'Speed Bin A-B'!V1188,'Speed Bin A-B'!V1292,'Speed Bin A-B'!V1396,'Speed Bin A-B'!V1500,'Speed Bin A-B'!V1604,'Speed Bin A-B'!V1708,'Speed Bin A-B'!V1812,'Speed Bin A-B'!V1916,'Speed Bin A-B'!V2020,'Speed Bin A-B'!V2124),"-")</f>
        <v>23.766666666666669</v>
      </c>
      <c r="W141" s="270">
        <f>IFERROR(AVERAGE('Speed Bin A-B'!W44,'Speed Bin A-B'!W148,'Speed Bin A-B'!W252,'Speed Bin A-B'!W356,'Speed Bin A-B'!W460,'Speed Bin A-B'!W564,'Speed Bin A-B'!W668,'Speed Bin A-B'!W772,'Speed Bin A-B'!W876,'Speed Bin A-B'!W980,'Speed Bin A-B'!W1084,'Speed Bin A-B'!W1188,'Speed Bin A-B'!W1292,'Speed Bin A-B'!W1396,'Speed Bin A-B'!W1500,'Speed Bin A-B'!W1604,'Speed Bin A-B'!W1708,'Speed Bin A-B'!W1812,'Speed Bin A-B'!W1916,'Speed Bin A-B'!W2020,'Speed Bin A-B'!W2124),"-")</f>
        <v>27.4375</v>
      </c>
      <c r="X141" s="263"/>
      <c r="Y141" s="263"/>
    </row>
    <row r="142" spans="1:47" x14ac:dyDescent="0.2">
      <c r="A142" s="268">
        <v>0.35416666666666702</v>
      </c>
      <c r="B142" s="269">
        <f>SUM('Speed Bin A-B'!B45,'Speed Bin A-B'!B149,'Speed Bin A-B'!B253,'Speed Bin A-B'!B357,'Speed Bin A-B'!B461,'Speed Bin A-B'!B565,'Speed Bin A-B'!B669,'Speed Bin A-B'!B773,'Speed Bin A-B'!B877,'Speed Bin A-B'!B981,'Speed Bin A-B'!B1085,'Speed Bin A-B'!B1189,'Speed Bin A-B'!B1293,'Speed Bin A-B'!B1397,'Speed Bin A-B'!B1501,'Speed Bin A-B'!B1605,'Speed Bin A-B'!B1709,'Speed Bin A-B'!B1813,'Speed Bin A-B'!B1917,'Speed Bin A-B'!B2021,'Speed Bin A-B'!B2125)</f>
        <v>153</v>
      </c>
      <c r="C142" s="269">
        <f>SUM('Speed Bin A-B'!C45,'Speed Bin A-B'!C149,'Speed Bin A-B'!C253,'Speed Bin A-B'!C357,'Speed Bin A-B'!C461,'Speed Bin A-B'!C565,'Speed Bin A-B'!C669,'Speed Bin A-B'!C773,'Speed Bin A-B'!C877,'Speed Bin A-B'!C981,'Speed Bin A-B'!C1085,'Speed Bin A-B'!C1189,'Speed Bin A-B'!C1293,'Speed Bin A-B'!C1397,'Speed Bin A-B'!C1501,'Speed Bin A-B'!C1605,'Speed Bin A-B'!C1709,'Speed Bin A-B'!C1813,'Speed Bin A-B'!C1917,'Speed Bin A-B'!C2021,'Speed Bin A-B'!C2125)</f>
        <v>1</v>
      </c>
      <c r="D142" s="269">
        <f>SUM('Speed Bin A-B'!D45,'Speed Bin A-B'!D149,'Speed Bin A-B'!D253,'Speed Bin A-B'!D357,'Speed Bin A-B'!D461,'Speed Bin A-B'!D565,'Speed Bin A-B'!D669,'Speed Bin A-B'!D773,'Speed Bin A-B'!D877,'Speed Bin A-B'!D981,'Speed Bin A-B'!D1085,'Speed Bin A-B'!D1189,'Speed Bin A-B'!D1293,'Speed Bin A-B'!D1397,'Speed Bin A-B'!D1501,'Speed Bin A-B'!D1605,'Speed Bin A-B'!D1709,'Speed Bin A-B'!D1813,'Speed Bin A-B'!D1917,'Speed Bin A-B'!D2021,'Speed Bin A-B'!D2125)</f>
        <v>6</v>
      </c>
      <c r="E142" s="269">
        <f>SUM('Speed Bin A-B'!E45,'Speed Bin A-B'!E149,'Speed Bin A-B'!E253,'Speed Bin A-B'!E357,'Speed Bin A-B'!E461,'Speed Bin A-B'!E565,'Speed Bin A-B'!E669,'Speed Bin A-B'!E773,'Speed Bin A-B'!E877,'Speed Bin A-B'!E981,'Speed Bin A-B'!E1085,'Speed Bin A-B'!E1189,'Speed Bin A-B'!E1293,'Speed Bin A-B'!E1397,'Speed Bin A-B'!E1501,'Speed Bin A-B'!E1605,'Speed Bin A-B'!E1709,'Speed Bin A-B'!E1813,'Speed Bin A-B'!E1917,'Speed Bin A-B'!E2021,'Speed Bin A-B'!E2125)</f>
        <v>20</v>
      </c>
      <c r="F142" s="269">
        <f>SUM('Speed Bin A-B'!F45,'Speed Bin A-B'!F149,'Speed Bin A-B'!F253,'Speed Bin A-B'!F357,'Speed Bin A-B'!F461,'Speed Bin A-B'!F565,'Speed Bin A-B'!F669,'Speed Bin A-B'!F773,'Speed Bin A-B'!F877,'Speed Bin A-B'!F981,'Speed Bin A-B'!F1085,'Speed Bin A-B'!F1189,'Speed Bin A-B'!F1293,'Speed Bin A-B'!F1397,'Speed Bin A-B'!F1501,'Speed Bin A-B'!F1605,'Speed Bin A-B'!F1709,'Speed Bin A-B'!F1813,'Speed Bin A-B'!F1917,'Speed Bin A-B'!F2021,'Speed Bin A-B'!F2125)</f>
        <v>68</v>
      </c>
      <c r="G142" s="269">
        <f>SUM('Speed Bin A-B'!G45,'Speed Bin A-B'!G149,'Speed Bin A-B'!G253,'Speed Bin A-B'!G357,'Speed Bin A-B'!G461,'Speed Bin A-B'!G565,'Speed Bin A-B'!G669,'Speed Bin A-B'!G773,'Speed Bin A-B'!G877,'Speed Bin A-B'!G981,'Speed Bin A-B'!G1085,'Speed Bin A-B'!G1189,'Speed Bin A-B'!G1293,'Speed Bin A-B'!G1397,'Speed Bin A-B'!G1501,'Speed Bin A-B'!G1605,'Speed Bin A-B'!G1709,'Speed Bin A-B'!G1813,'Speed Bin A-B'!G1917,'Speed Bin A-B'!G2021,'Speed Bin A-B'!G2125)</f>
        <v>49</v>
      </c>
      <c r="H142" s="269">
        <f>SUM('Speed Bin A-B'!H45,'Speed Bin A-B'!H149,'Speed Bin A-B'!H253,'Speed Bin A-B'!H357,'Speed Bin A-B'!H461,'Speed Bin A-B'!H565,'Speed Bin A-B'!H669,'Speed Bin A-B'!H773,'Speed Bin A-B'!H877,'Speed Bin A-B'!H981,'Speed Bin A-B'!H1085,'Speed Bin A-B'!H1189,'Speed Bin A-B'!H1293,'Speed Bin A-B'!H1397,'Speed Bin A-B'!H1501,'Speed Bin A-B'!H1605,'Speed Bin A-B'!H1709,'Speed Bin A-B'!H1813,'Speed Bin A-B'!H1917,'Speed Bin A-B'!H2021,'Speed Bin A-B'!H2125)</f>
        <v>8</v>
      </c>
      <c r="I142" s="269">
        <f>SUM('Speed Bin A-B'!I45,'Speed Bin A-B'!I149,'Speed Bin A-B'!I253,'Speed Bin A-B'!I357,'Speed Bin A-B'!I461,'Speed Bin A-B'!I565,'Speed Bin A-B'!I669,'Speed Bin A-B'!I773,'Speed Bin A-B'!I877,'Speed Bin A-B'!I981,'Speed Bin A-B'!I1085,'Speed Bin A-B'!I1189,'Speed Bin A-B'!I1293,'Speed Bin A-B'!I1397,'Speed Bin A-B'!I1501,'Speed Bin A-B'!I1605,'Speed Bin A-B'!I1709,'Speed Bin A-B'!I1813,'Speed Bin A-B'!I1917,'Speed Bin A-B'!I2021,'Speed Bin A-B'!I2125)</f>
        <v>1</v>
      </c>
      <c r="J142" s="269">
        <f>SUM('Speed Bin A-B'!J45,'Speed Bin A-B'!J149,'Speed Bin A-B'!J253,'Speed Bin A-B'!J357,'Speed Bin A-B'!J461,'Speed Bin A-B'!J565,'Speed Bin A-B'!J669,'Speed Bin A-B'!J773,'Speed Bin A-B'!J877,'Speed Bin A-B'!J981,'Speed Bin A-B'!J1085,'Speed Bin A-B'!J1189,'Speed Bin A-B'!J1293,'Speed Bin A-B'!J1397,'Speed Bin A-B'!J1501,'Speed Bin A-B'!J1605,'Speed Bin A-B'!J1709,'Speed Bin A-B'!J1813,'Speed Bin A-B'!J1917,'Speed Bin A-B'!J2021,'Speed Bin A-B'!J2125)</f>
        <v>0</v>
      </c>
      <c r="K142" s="269">
        <f>SUM('Speed Bin A-B'!K45,'Speed Bin A-B'!K149,'Speed Bin A-B'!K253,'Speed Bin A-B'!K357,'Speed Bin A-B'!K461,'Speed Bin A-B'!K565,'Speed Bin A-B'!K669,'Speed Bin A-B'!K773,'Speed Bin A-B'!K877,'Speed Bin A-B'!K981,'Speed Bin A-B'!K1085,'Speed Bin A-B'!K1189,'Speed Bin A-B'!K1293,'Speed Bin A-B'!K1397,'Speed Bin A-B'!K1501,'Speed Bin A-B'!K1605,'Speed Bin A-B'!K1709,'Speed Bin A-B'!K1813,'Speed Bin A-B'!K1917,'Speed Bin A-B'!K2021,'Speed Bin A-B'!K2125)</f>
        <v>0</v>
      </c>
      <c r="L142" s="269">
        <f>SUM('Speed Bin A-B'!L45,'Speed Bin A-B'!L149,'Speed Bin A-B'!L253,'Speed Bin A-B'!L357,'Speed Bin A-B'!L461,'Speed Bin A-B'!L565,'Speed Bin A-B'!L669,'Speed Bin A-B'!L773,'Speed Bin A-B'!L877,'Speed Bin A-B'!L981,'Speed Bin A-B'!L1085,'Speed Bin A-B'!L1189,'Speed Bin A-B'!L1293,'Speed Bin A-B'!L1397,'Speed Bin A-B'!L1501,'Speed Bin A-B'!L1605,'Speed Bin A-B'!L1709,'Speed Bin A-B'!L1813,'Speed Bin A-B'!L1917,'Speed Bin A-B'!L2021,'Speed Bin A-B'!L2125)</f>
        <v>0</v>
      </c>
      <c r="M142" s="269">
        <f>SUM('Speed Bin A-B'!M45,'Speed Bin A-B'!M149,'Speed Bin A-B'!M253,'Speed Bin A-B'!M357,'Speed Bin A-B'!M461,'Speed Bin A-B'!M565,'Speed Bin A-B'!M669,'Speed Bin A-B'!M773,'Speed Bin A-B'!M877,'Speed Bin A-B'!M981,'Speed Bin A-B'!M1085,'Speed Bin A-B'!M1189,'Speed Bin A-B'!M1293,'Speed Bin A-B'!M1397,'Speed Bin A-B'!M1501,'Speed Bin A-B'!M1605,'Speed Bin A-B'!M1709,'Speed Bin A-B'!M1813,'Speed Bin A-B'!M1917,'Speed Bin A-B'!M2021,'Speed Bin A-B'!M2125)</f>
        <v>0</v>
      </c>
      <c r="N142" s="269">
        <f>SUM('Speed Bin A-B'!N45,'Speed Bin A-B'!N149,'Speed Bin A-B'!N253,'Speed Bin A-B'!N357,'Speed Bin A-B'!N461,'Speed Bin A-B'!N565,'Speed Bin A-B'!N669,'Speed Bin A-B'!N773,'Speed Bin A-B'!N877,'Speed Bin A-B'!N981,'Speed Bin A-B'!N1085,'Speed Bin A-B'!N1189,'Speed Bin A-B'!N1293,'Speed Bin A-B'!N1397,'Speed Bin A-B'!N1501,'Speed Bin A-B'!N1605,'Speed Bin A-B'!N1709,'Speed Bin A-B'!N1813,'Speed Bin A-B'!N1917,'Speed Bin A-B'!N2021,'Speed Bin A-B'!N2125)</f>
        <v>0</v>
      </c>
      <c r="O142" s="269">
        <f>SUM('Speed Bin A-B'!O45,'Speed Bin A-B'!O149,'Speed Bin A-B'!O253,'Speed Bin A-B'!O357,'Speed Bin A-B'!O461,'Speed Bin A-B'!O565,'Speed Bin A-B'!O669,'Speed Bin A-B'!O773,'Speed Bin A-B'!O877,'Speed Bin A-B'!O981,'Speed Bin A-B'!O1085,'Speed Bin A-B'!O1189,'Speed Bin A-B'!O1293,'Speed Bin A-B'!O1397,'Speed Bin A-B'!O1501,'Speed Bin A-B'!O1605,'Speed Bin A-B'!O1709,'Speed Bin A-B'!O1813,'Speed Bin A-B'!O1917,'Speed Bin A-B'!O2021,'Speed Bin A-B'!O2125)</f>
        <v>0</v>
      </c>
      <c r="P142" s="269">
        <f>SUM('Speed Bin A-B'!P45,'Speed Bin A-B'!P149,'Speed Bin A-B'!P253,'Speed Bin A-B'!P357,'Speed Bin A-B'!P461,'Speed Bin A-B'!P565,'Speed Bin A-B'!P669,'Speed Bin A-B'!P773,'Speed Bin A-B'!P877,'Speed Bin A-B'!P981,'Speed Bin A-B'!P1085,'Speed Bin A-B'!P1189,'Speed Bin A-B'!P1293,'Speed Bin A-B'!P1397,'Speed Bin A-B'!P1501,'Speed Bin A-B'!P1605,'Speed Bin A-B'!P1709,'Speed Bin A-B'!P1813,'Speed Bin A-B'!P1917,'Speed Bin A-B'!P2021,'Speed Bin A-B'!P2125)</f>
        <v>0</v>
      </c>
      <c r="Q142" s="269">
        <f>SUM('Speed Bin A-B'!Q45,'Speed Bin A-B'!Q149,'Speed Bin A-B'!Q253,'Speed Bin A-B'!Q357,'Speed Bin A-B'!Q461,'Speed Bin A-B'!Q565,'Speed Bin A-B'!Q669,'Speed Bin A-B'!Q773,'Speed Bin A-B'!Q877,'Speed Bin A-B'!Q981,'Speed Bin A-B'!Q1085,'Speed Bin A-B'!Q1189,'Speed Bin A-B'!Q1293,'Speed Bin A-B'!Q1397,'Speed Bin A-B'!Q1501,'Speed Bin A-B'!Q1605,'Speed Bin A-B'!Q1709,'Speed Bin A-B'!Q1813,'Speed Bin A-B'!Q1917,'Speed Bin A-B'!Q2021,'Speed Bin A-B'!Q2125)</f>
        <v>0</v>
      </c>
      <c r="R142" s="269">
        <f>SUM('Speed Bin A-B'!R45,'Speed Bin A-B'!R149,'Speed Bin A-B'!R253,'Speed Bin A-B'!R357,'Speed Bin A-B'!R461,'Speed Bin A-B'!R565,'Speed Bin A-B'!R669,'Speed Bin A-B'!R773,'Speed Bin A-B'!R877,'Speed Bin A-B'!R981,'Speed Bin A-B'!R1085,'Speed Bin A-B'!R1189,'Speed Bin A-B'!R1293,'Speed Bin A-B'!R1397,'Speed Bin A-B'!R1501,'Speed Bin A-B'!R1605,'Speed Bin A-B'!R1709,'Speed Bin A-B'!R1813,'Speed Bin A-B'!R1917,'Speed Bin A-B'!R2021,'Speed Bin A-B'!R2125)</f>
        <v>0</v>
      </c>
      <c r="S142" s="269">
        <f>SUM('Speed Bin A-B'!S45,'Speed Bin A-B'!S149,'Speed Bin A-B'!S253,'Speed Bin A-B'!S357,'Speed Bin A-B'!S461,'Speed Bin A-B'!S565,'Speed Bin A-B'!S669,'Speed Bin A-B'!S773,'Speed Bin A-B'!S877,'Speed Bin A-B'!S981,'Speed Bin A-B'!S1085,'Speed Bin A-B'!S1189,'Speed Bin A-B'!S1293,'Speed Bin A-B'!S1397,'Speed Bin A-B'!S1501,'Speed Bin A-B'!S1605,'Speed Bin A-B'!S1709,'Speed Bin A-B'!S1813,'Speed Bin A-B'!S1917,'Speed Bin A-B'!S2021,'Speed Bin A-B'!S2125)</f>
        <v>0</v>
      </c>
      <c r="T142" s="269">
        <f>SUM('Speed Bin A-B'!T45,'Speed Bin A-B'!T149,'Speed Bin A-B'!T253,'Speed Bin A-B'!T357,'Speed Bin A-B'!T461,'Speed Bin A-B'!T565,'Speed Bin A-B'!T669,'Speed Bin A-B'!T773,'Speed Bin A-B'!T877,'Speed Bin A-B'!T981,'Speed Bin A-B'!T1085,'Speed Bin A-B'!T1189,'Speed Bin A-B'!T1293,'Speed Bin A-B'!T1397,'Speed Bin A-B'!T1501,'Speed Bin A-B'!T1605,'Speed Bin A-B'!T1709,'Speed Bin A-B'!T1813,'Speed Bin A-B'!T1917,'Speed Bin A-B'!T2021,'Speed Bin A-B'!T2125)</f>
        <v>0</v>
      </c>
      <c r="U142" s="269">
        <f>SUM('Speed Bin A-B'!U45,'Speed Bin A-B'!U149,'Speed Bin A-B'!U253,'Speed Bin A-B'!U357,'Speed Bin A-B'!U461,'Speed Bin A-B'!U565,'Speed Bin A-B'!U669,'Speed Bin A-B'!U773,'Speed Bin A-B'!U877,'Speed Bin A-B'!U981,'Speed Bin A-B'!U1085,'Speed Bin A-B'!U1189,'Speed Bin A-B'!U1293,'Speed Bin A-B'!U1397,'Speed Bin A-B'!U1501,'Speed Bin A-B'!U1605,'Speed Bin A-B'!U1709,'Speed Bin A-B'!U1813,'Speed Bin A-B'!U1917,'Speed Bin A-B'!U2021,'Speed Bin A-B'!U2125)</f>
        <v>0</v>
      </c>
      <c r="V142" s="270">
        <f>IFERROR(AVERAGE('Speed Bin A-B'!V45,'Speed Bin A-B'!V149,'Speed Bin A-B'!V253,'Speed Bin A-B'!V357,'Speed Bin A-B'!V461,'Speed Bin A-B'!V565,'Speed Bin A-B'!V669,'Speed Bin A-B'!V773,'Speed Bin A-B'!V877,'Speed Bin A-B'!V981,'Speed Bin A-B'!V1085,'Speed Bin A-B'!V1189,'Speed Bin A-B'!V1293,'Speed Bin A-B'!V1397,'Speed Bin A-B'!V1501,'Speed Bin A-B'!V1605,'Speed Bin A-B'!V1709,'Speed Bin A-B'!V1813,'Speed Bin A-B'!V1917,'Speed Bin A-B'!V2021,'Speed Bin A-B'!V2125),"-")</f>
        <v>24.566666666666663</v>
      </c>
      <c r="W142" s="270">
        <f>IFERROR(AVERAGE('Speed Bin A-B'!W45,'Speed Bin A-B'!W149,'Speed Bin A-B'!W253,'Speed Bin A-B'!W357,'Speed Bin A-B'!W461,'Speed Bin A-B'!W565,'Speed Bin A-B'!W669,'Speed Bin A-B'!W773,'Speed Bin A-B'!W877,'Speed Bin A-B'!W981,'Speed Bin A-B'!W1085,'Speed Bin A-B'!W1189,'Speed Bin A-B'!W1293,'Speed Bin A-B'!W1397,'Speed Bin A-B'!W1501,'Speed Bin A-B'!W1605,'Speed Bin A-B'!W1709,'Speed Bin A-B'!W1813,'Speed Bin A-B'!W1917,'Speed Bin A-B'!W2021,'Speed Bin A-B'!W2125),"-")</f>
        <v>27.033333333333331</v>
      </c>
      <c r="X142" s="263"/>
      <c r="Y142" s="263"/>
    </row>
    <row r="143" spans="1:47" x14ac:dyDescent="0.2">
      <c r="A143" s="268">
        <v>0.36458333333333298</v>
      </c>
      <c r="B143" s="269">
        <f>SUM('Speed Bin A-B'!B46,'Speed Bin A-B'!B150,'Speed Bin A-B'!B254,'Speed Bin A-B'!B358,'Speed Bin A-B'!B462,'Speed Bin A-B'!B566,'Speed Bin A-B'!B670,'Speed Bin A-B'!B774,'Speed Bin A-B'!B878,'Speed Bin A-B'!B982,'Speed Bin A-B'!B1086,'Speed Bin A-B'!B1190,'Speed Bin A-B'!B1294,'Speed Bin A-B'!B1398,'Speed Bin A-B'!B1502,'Speed Bin A-B'!B1606,'Speed Bin A-B'!B1710,'Speed Bin A-B'!B1814,'Speed Bin A-B'!B1918,'Speed Bin A-B'!B2022,'Speed Bin A-B'!B2126)</f>
        <v>195</v>
      </c>
      <c r="C143" s="269">
        <f>SUM('Speed Bin A-B'!C46,'Speed Bin A-B'!C150,'Speed Bin A-B'!C254,'Speed Bin A-B'!C358,'Speed Bin A-B'!C462,'Speed Bin A-B'!C566,'Speed Bin A-B'!C670,'Speed Bin A-B'!C774,'Speed Bin A-B'!C878,'Speed Bin A-B'!C982,'Speed Bin A-B'!C1086,'Speed Bin A-B'!C1190,'Speed Bin A-B'!C1294,'Speed Bin A-B'!C1398,'Speed Bin A-B'!C1502,'Speed Bin A-B'!C1606,'Speed Bin A-B'!C1710,'Speed Bin A-B'!C1814,'Speed Bin A-B'!C1918,'Speed Bin A-B'!C2022,'Speed Bin A-B'!C2126)</f>
        <v>1</v>
      </c>
      <c r="D143" s="269">
        <f>SUM('Speed Bin A-B'!D46,'Speed Bin A-B'!D150,'Speed Bin A-B'!D254,'Speed Bin A-B'!D358,'Speed Bin A-B'!D462,'Speed Bin A-B'!D566,'Speed Bin A-B'!D670,'Speed Bin A-B'!D774,'Speed Bin A-B'!D878,'Speed Bin A-B'!D982,'Speed Bin A-B'!D1086,'Speed Bin A-B'!D1190,'Speed Bin A-B'!D1294,'Speed Bin A-B'!D1398,'Speed Bin A-B'!D1502,'Speed Bin A-B'!D1606,'Speed Bin A-B'!D1710,'Speed Bin A-B'!D1814,'Speed Bin A-B'!D1918,'Speed Bin A-B'!D2022,'Speed Bin A-B'!D2126)</f>
        <v>4</v>
      </c>
      <c r="E143" s="269">
        <f>SUM('Speed Bin A-B'!E46,'Speed Bin A-B'!E150,'Speed Bin A-B'!E254,'Speed Bin A-B'!E358,'Speed Bin A-B'!E462,'Speed Bin A-B'!E566,'Speed Bin A-B'!E670,'Speed Bin A-B'!E774,'Speed Bin A-B'!E878,'Speed Bin A-B'!E982,'Speed Bin A-B'!E1086,'Speed Bin A-B'!E1190,'Speed Bin A-B'!E1294,'Speed Bin A-B'!E1398,'Speed Bin A-B'!E1502,'Speed Bin A-B'!E1606,'Speed Bin A-B'!E1710,'Speed Bin A-B'!E1814,'Speed Bin A-B'!E1918,'Speed Bin A-B'!E2022,'Speed Bin A-B'!E2126)</f>
        <v>14</v>
      </c>
      <c r="F143" s="269">
        <f>SUM('Speed Bin A-B'!F46,'Speed Bin A-B'!F150,'Speed Bin A-B'!F254,'Speed Bin A-B'!F358,'Speed Bin A-B'!F462,'Speed Bin A-B'!F566,'Speed Bin A-B'!F670,'Speed Bin A-B'!F774,'Speed Bin A-B'!F878,'Speed Bin A-B'!F982,'Speed Bin A-B'!F1086,'Speed Bin A-B'!F1190,'Speed Bin A-B'!F1294,'Speed Bin A-B'!F1398,'Speed Bin A-B'!F1502,'Speed Bin A-B'!F1606,'Speed Bin A-B'!F1710,'Speed Bin A-B'!F1814,'Speed Bin A-B'!F1918,'Speed Bin A-B'!F2022,'Speed Bin A-B'!F2126)</f>
        <v>73</v>
      </c>
      <c r="G143" s="269">
        <f>SUM('Speed Bin A-B'!G46,'Speed Bin A-B'!G150,'Speed Bin A-B'!G254,'Speed Bin A-B'!G358,'Speed Bin A-B'!G462,'Speed Bin A-B'!G566,'Speed Bin A-B'!G670,'Speed Bin A-B'!G774,'Speed Bin A-B'!G878,'Speed Bin A-B'!G982,'Speed Bin A-B'!G1086,'Speed Bin A-B'!G1190,'Speed Bin A-B'!G1294,'Speed Bin A-B'!G1398,'Speed Bin A-B'!G1502,'Speed Bin A-B'!G1606,'Speed Bin A-B'!G1710,'Speed Bin A-B'!G1814,'Speed Bin A-B'!G1918,'Speed Bin A-B'!G2022,'Speed Bin A-B'!G2126)</f>
        <v>77</v>
      </c>
      <c r="H143" s="269">
        <f>SUM('Speed Bin A-B'!H46,'Speed Bin A-B'!H150,'Speed Bin A-B'!H254,'Speed Bin A-B'!H358,'Speed Bin A-B'!H462,'Speed Bin A-B'!H566,'Speed Bin A-B'!H670,'Speed Bin A-B'!H774,'Speed Bin A-B'!H878,'Speed Bin A-B'!H982,'Speed Bin A-B'!H1086,'Speed Bin A-B'!H1190,'Speed Bin A-B'!H1294,'Speed Bin A-B'!H1398,'Speed Bin A-B'!H1502,'Speed Bin A-B'!H1606,'Speed Bin A-B'!H1710,'Speed Bin A-B'!H1814,'Speed Bin A-B'!H1918,'Speed Bin A-B'!H2022,'Speed Bin A-B'!H2126)</f>
        <v>24</v>
      </c>
      <c r="I143" s="269">
        <f>SUM('Speed Bin A-B'!I46,'Speed Bin A-B'!I150,'Speed Bin A-B'!I254,'Speed Bin A-B'!I358,'Speed Bin A-B'!I462,'Speed Bin A-B'!I566,'Speed Bin A-B'!I670,'Speed Bin A-B'!I774,'Speed Bin A-B'!I878,'Speed Bin A-B'!I982,'Speed Bin A-B'!I1086,'Speed Bin A-B'!I1190,'Speed Bin A-B'!I1294,'Speed Bin A-B'!I1398,'Speed Bin A-B'!I1502,'Speed Bin A-B'!I1606,'Speed Bin A-B'!I1710,'Speed Bin A-B'!I1814,'Speed Bin A-B'!I1918,'Speed Bin A-B'!I2022,'Speed Bin A-B'!I2126)</f>
        <v>2</v>
      </c>
      <c r="J143" s="269">
        <f>SUM('Speed Bin A-B'!J46,'Speed Bin A-B'!J150,'Speed Bin A-B'!J254,'Speed Bin A-B'!J358,'Speed Bin A-B'!J462,'Speed Bin A-B'!J566,'Speed Bin A-B'!J670,'Speed Bin A-B'!J774,'Speed Bin A-B'!J878,'Speed Bin A-B'!J982,'Speed Bin A-B'!J1086,'Speed Bin A-B'!J1190,'Speed Bin A-B'!J1294,'Speed Bin A-B'!J1398,'Speed Bin A-B'!J1502,'Speed Bin A-B'!J1606,'Speed Bin A-B'!J1710,'Speed Bin A-B'!J1814,'Speed Bin A-B'!J1918,'Speed Bin A-B'!J2022,'Speed Bin A-B'!J2126)</f>
        <v>0</v>
      </c>
      <c r="K143" s="269">
        <f>SUM('Speed Bin A-B'!K46,'Speed Bin A-B'!K150,'Speed Bin A-B'!K254,'Speed Bin A-B'!K358,'Speed Bin A-B'!K462,'Speed Bin A-B'!K566,'Speed Bin A-B'!K670,'Speed Bin A-B'!K774,'Speed Bin A-B'!K878,'Speed Bin A-B'!K982,'Speed Bin A-B'!K1086,'Speed Bin A-B'!K1190,'Speed Bin A-B'!K1294,'Speed Bin A-B'!K1398,'Speed Bin A-B'!K1502,'Speed Bin A-B'!K1606,'Speed Bin A-B'!K1710,'Speed Bin A-B'!K1814,'Speed Bin A-B'!K1918,'Speed Bin A-B'!K2022,'Speed Bin A-B'!K2126)</f>
        <v>0</v>
      </c>
      <c r="L143" s="269">
        <f>SUM('Speed Bin A-B'!L46,'Speed Bin A-B'!L150,'Speed Bin A-B'!L254,'Speed Bin A-B'!L358,'Speed Bin A-B'!L462,'Speed Bin A-B'!L566,'Speed Bin A-B'!L670,'Speed Bin A-B'!L774,'Speed Bin A-B'!L878,'Speed Bin A-B'!L982,'Speed Bin A-B'!L1086,'Speed Bin A-B'!L1190,'Speed Bin A-B'!L1294,'Speed Bin A-B'!L1398,'Speed Bin A-B'!L1502,'Speed Bin A-B'!L1606,'Speed Bin A-B'!L1710,'Speed Bin A-B'!L1814,'Speed Bin A-B'!L1918,'Speed Bin A-B'!L2022,'Speed Bin A-B'!L2126)</f>
        <v>0</v>
      </c>
      <c r="M143" s="269">
        <f>SUM('Speed Bin A-B'!M46,'Speed Bin A-B'!M150,'Speed Bin A-B'!M254,'Speed Bin A-B'!M358,'Speed Bin A-B'!M462,'Speed Bin A-B'!M566,'Speed Bin A-B'!M670,'Speed Bin A-B'!M774,'Speed Bin A-B'!M878,'Speed Bin A-B'!M982,'Speed Bin A-B'!M1086,'Speed Bin A-B'!M1190,'Speed Bin A-B'!M1294,'Speed Bin A-B'!M1398,'Speed Bin A-B'!M1502,'Speed Bin A-B'!M1606,'Speed Bin A-B'!M1710,'Speed Bin A-B'!M1814,'Speed Bin A-B'!M1918,'Speed Bin A-B'!M2022,'Speed Bin A-B'!M2126)</f>
        <v>0</v>
      </c>
      <c r="N143" s="269">
        <f>SUM('Speed Bin A-B'!N46,'Speed Bin A-B'!N150,'Speed Bin A-B'!N254,'Speed Bin A-B'!N358,'Speed Bin A-B'!N462,'Speed Bin A-B'!N566,'Speed Bin A-B'!N670,'Speed Bin A-B'!N774,'Speed Bin A-B'!N878,'Speed Bin A-B'!N982,'Speed Bin A-B'!N1086,'Speed Bin A-B'!N1190,'Speed Bin A-B'!N1294,'Speed Bin A-B'!N1398,'Speed Bin A-B'!N1502,'Speed Bin A-B'!N1606,'Speed Bin A-B'!N1710,'Speed Bin A-B'!N1814,'Speed Bin A-B'!N1918,'Speed Bin A-B'!N2022,'Speed Bin A-B'!N2126)</f>
        <v>0</v>
      </c>
      <c r="O143" s="269">
        <f>SUM('Speed Bin A-B'!O46,'Speed Bin A-B'!O150,'Speed Bin A-B'!O254,'Speed Bin A-B'!O358,'Speed Bin A-B'!O462,'Speed Bin A-B'!O566,'Speed Bin A-B'!O670,'Speed Bin A-B'!O774,'Speed Bin A-B'!O878,'Speed Bin A-B'!O982,'Speed Bin A-B'!O1086,'Speed Bin A-B'!O1190,'Speed Bin A-B'!O1294,'Speed Bin A-B'!O1398,'Speed Bin A-B'!O1502,'Speed Bin A-B'!O1606,'Speed Bin A-B'!O1710,'Speed Bin A-B'!O1814,'Speed Bin A-B'!O1918,'Speed Bin A-B'!O2022,'Speed Bin A-B'!O2126)</f>
        <v>0</v>
      </c>
      <c r="P143" s="269">
        <f>SUM('Speed Bin A-B'!P46,'Speed Bin A-B'!P150,'Speed Bin A-B'!P254,'Speed Bin A-B'!P358,'Speed Bin A-B'!P462,'Speed Bin A-B'!P566,'Speed Bin A-B'!P670,'Speed Bin A-B'!P774,'Speed Bin A-B'!P878,'Speed Bin A-B'!P982,'Speed Bin A-B'!P1086,'Speed Bin A-B'!P1190,'Speed Bin A-B'!P1294,'Speed Bin A-B'!P1398,'Speed Bin A-B'!P1502,'Speed Bin A-B'!P1606,'Speed Bin A-B'!P1710,'Speed Bin A-B'!P1814,'Speed Bin A-B'!P1918,'Speed Bin A-B'!P2022,'Speed Bin A-B'!P2126)</f>
        <v>0</v>
      </c>
      <c r="Q143" s="269">
        <f>SUM('Speed Bin A-B'!Q46,'Speed Bin A-B'!Q150,'Speed Bin A-B'!Q254,'Speed Bin A-B'!Q358,'Speed Bin A-B'!Q462,'Speed Bin A-B'!Q566,'Speed Bin A-B'!Q670,'Speed Bin A-B'!Q774,'Speed Bin A-B'!Q878,'Speed Bin A-B'!Q982,'Speed Bin A-B'!Q1086,'Speed Bin A-B'!Q1190,'Speed Bin A-B'!Q1294,'Speed Bin A-B'!Q1398,'Speed Bin A-B'!Q1502,'Speed Bin A-B'!Q1606,'Speed Bin A-B'!Q1710,'Speed Bin A-B'!Q1814,'Speed Bin A-B'!Q1918,'Speed Bin A-B'!Q2022,'Speed Bin A-B'!Q2126)</f>
        <v>0</v>
      </c>
      <c r="R143" s="269">
        <f>SUM('Speed Bin A-B'!R46,'Speed Bin A-B'!R150,'Speed Bin A-B'!R254,'Speed Bin A-B'!R358,'Speed Bin A-B'!R462,'Speed Bin A-B'!R566,'Speed Bin A-B'!R670,'Speed Bin A-B'!R774,'Speed Bin A-B'!R878,'Speed Bin A-B'!R982,'Speed Bin A-B'!R1086,'Speed Bin A-B'!R1190,'Speed Bin A-B'!R1294,'Speed Bin A-B'!R1398,'Speed Bin A-B'!R1502,'Speed Bin A-B'!R1606,'Speed Bin A-B'!R1710,'Speed Bin A-B'!R1814,'Speed Bin A-B'!R1918,'Speed Bin A-B'!R2022,'Speed Bin A-B'!R2126)</f>
        <v>0</v>
      </c>
      <c r="S143" s="269">
        <f>SUM('Speed Bin A-B'!S46,'Speed Bin A-B'!S150,'Speed Bin A-B'!S254,'Speed Bin A-B'!S358,'Speed Bin A-B'!S462,'Speed Bin A-B'!S566,'Speed Bin A-B'!S670,'Speed Bin A-B'!S774,'Speed Bin A-B'!S878,'Speed Bin A-B'!S982,'Speed Bin A-B'!S1086,'Speed Bin A-B'!S1190,'Speed Bin A-B'!S1294,'Speed Bin A-B'!S1398,'Speed Bin A-B'!S1502,'Speed Bin A-B'!S1606,'Speed Bin A-B'!S1710,'Speed Bin A-B'!S1814,'Speed Bin A-B'!S1918,'Speed Bin A-B'!S2022,'Speed Bin A-B'!S2126)</f>
        <v>0</v>
      </c>
      <c r="T143" s="269">
        <f>SUM('Speed Bin A-B'!T46,'Speed Bin A-B'!T150,'Speed Bin A-B'!T254,'Speed Bin A-B'!T358,'Speed Bin A-B'!T462,'Speed Bin A-B'!T566,'Speed Bin A-B'!T670,'Speed Bin A-B'!T774,'Speed Bin A-B'!T878,'Speed Bin A-B'!T982,'Speed Bin A-B'!T1086,'Speed Bin A-B'!T1190,'Speed Bin A-B'!T1294,'Speed Bin A-B'!T1398,'Speed Bin A-B'!T1502,'Speed Bin A-B'!T1606,'Speed Bin A-B'!T1710,'Speed Bin A-B'!T1814,'Speed Bin A-B'!T1918,'Speed Bin A-B'!T2022,'Speed Bin A-B'!T2126)</f>
        <v>0</v>
      </c>
      <c r="U143" s="269">
        <f>SUM('Speed Bin A-B'!U46,'Speed Bin A-B'!U150,'Speed Bin A-B'!U254,'Speed Bin A-B'!U358,'Speed Bin A-B'!U462,'Speed Bin A-B'!U566,'Speed Bin A-B'!U670,'Speed Bin A-B'!U774,'Speed Bin A-B'!U878,'Speed Bin A-B'!U982,'Speed Bin A-B'!U1086,'Speed Bin A-B'!U1190,'Speed Bin A-B'!U1294,'Speed Bin A-B'!U1398,'Speed Bin A-B'!U1502,'Speed Bin A-B'!U1606,'Speed Bin A-B'!U1710,'Speed Bin A-B'!U1814,'Speed Bin A-B'!U1918,'Speed Bin A-B'!U2022,'Speed Bin A-B'!U2126)</f>
        <v>0</v>
      </c>
      <c r="V143" s="270">
        <f>IFERROR(AVERAGE('Speed Bin A-B'!V46,'Speed Bin A-B'!V150,'Speed Bin A-B'!V254,'Speed Bin A-B'!V358,'Speed Bin A-B'!V462,'Speed Bin A-B'!V566,'Speed Bin A-B'!V670,'Speed Bin A-B'!V774,'Speed Bin A-B'!V878,'Speed Bin A-B'!V982,'Speed Bin A-B'!V1086,'Speed Bin A-B'!V1190,'Speed Bin A-B'!V1294,'Speed Bin A-B'!V1398,'Speed Bin A-B'!V1502,'Speed Bin A-B'!V1606,'Speed Bin A-B'!V1710,'Speed Bin A-B'!V1814,'Speed Bin A-B'!V1918,'Speed Bin A-B'!V2022,'Speed Bin A-B'!V2126),"-")</f>
        <v>25.591666666666669</v>
      </c>
      <c r="W143" s="270">
        <f>IFERROR(AVERAGE('Speed Bin A-B'!W46,'Speed Bin A-B'!W150,'Speed Bin A-B'!W254,'Speed Bin A-B'!W358,'Speed Bin A-B'!W462,'Speed Bin A-B'!W566,'Speed Bin A-B'!W670,'Speed Bin A-B'!W774,'Speed Bin A-B'!W878,'Speed Bin A-B'!W982,'Speed Bin A-B'!W1086,'Speed Bin A-B'!W1190,'Speed Bin A-B'!W1294,'Speed Bin A-B'!W1398,'Speed Bin A-B'!W1502,'Speed Bin A-B'!W1606,'Speed Bin A-B'!W1710,'Speed Bin A-B'!W1814,'Speed Bin A-B'!W1918,'Speed Bin A-B'!W2022,'Speed Bin A-B'!W2126),"-")</f>
        <v>29.962500000000002</v>
      </c>
      <c r="X143" s="263"/>
      <c r="Y143" s="263"/>
    </row>
    <row r="144" spans="1:47" x14ac:dyDescent="0.2">
      <c r="A144" s="268">
        <v>0.375</v>
      </c>
      <c r="B144" s="269">
        <f>SUM('Speed Bin A-B'!B47,'Speed Bin A-B'!B151,'Speed Bin A-B'!B255,'Speed Bin A-B'!B359,'Speed Bin A-B'!B463,'Speed Bin A-B'!B567,'Speed Bin A-B'!B671,'Speed Bin A-B'!B775,'Speed Bin A-B'!B879,'Speed Bin A-B'!B983,'Speed Bin A-B'!B1087,'Speed Bin A-B'!B1191,'Speed Bin A-B'!B1295,'Speed Bin A-B'!B1399,'Speed Bin A-B'!B1503,'Speed Bin A-B'!B1607,'Speed Bin A-B'!B1711,'Speed Bin A-B'!B1815,'Speed Bin A-B'!B1919,'Speed Bin A-B'!B2023,'Speed Bin A-B'!B2127)</f>
        <v>221</v>
      </c>
      <c r="C144" s="269">
        <f>SUM('Speed Bin A-B'!C47,'Speed Bin A-B'!C151,'Speed Bin A-B'!C255,'Speed Bin A-B'!C359,'Speed Bin A-B'!C463,'Speed Bin A-B'!C567,'Speed Bin A-B'!C671,'Speed Bin A-B'!C775,'Speed Bin A-B'!C879,'Speed Bin A-B'!C983,'Speed Bin A-B'!C1087,'Speed Bin A-B'!C1191,'Speed Bin A-B'!C1295,'Speed Bin A-B'!C1399,'Speed Bin A-B'!C1503,'Speed Bin A-B'!C1607,'Speed Bin A-B'!C1711,'Speed Bin A-B'!C1815,'Speed Bin A-B'!C1919,'Speed Bin A-B'!C2023,'Speed Bin A-B'!C2127)</f>
        <v>0</v>
      </c>
      <c r="D144" s="269">
        <f>SUM('Speed Bin A-B'!D47,'Speed Bin A-B'!D151,'Speed Bin A-B'!D255,'Speed Bin A-B'!D359,'Speed Bin A-B'!D463,'Speed Bin A-B'!D567,'Speed Bin A-B'!D671,'Speed Bin A-B'!D775,'Speed Bin A-B'!D879,'Speed Bin A-B'!D983,'Speed Bin A-B'!D1087,'Speed Bin A-B'!D1191,'Speed Bin A-B'!D1295,'Speed Bin A-B'!D1399,'Speed Bin A-B'!D1503,'Speed Bin A-B'!D1607,'Speed Bin A-B'!D1711,'Speed Bin A-B'!D1815,'Speed Bin A-B'!D1919,'Speed Bin A-B'!D2023,'Speed Bin A-B'!D2127)</f>
        <v>9</v>
      </c>
      <c r="E144" s="269">
        <f>SUM('Speed Bin A-B'!E47,'Speed Bin A-B'!E151,'Speed Bin A-B'!E255,'Speed Bin A-B'!E359,'Speed Bin A-B'!E463,'Speed Bin A-B'!E567,'Speed Bin A-B'!E671,'Speed Bin A-B'!E775,'Speed Bin A-B'!E879,'Speed Bin A-B'!E983,'Speed Bin A-B'!E1087,'Speed Bin A-B'!E1191,'Speed Bin A-B'!E1295,'Speed Bin A-B'!E1399,'Speed Bin A-B'!E1503,'Speed Bin A-B'!E1607,'Speed Bin A-B'!E1711,'Speed Bin A-B'!E1815,'Speed Bin A-B'!E1919,'Speed Bin A-B'!E2023,'Speed Bin A-B'!E2127)</f>
        <v>15</v>
      </c>
      <c r="F144" s="269">
        <f>SUM('Speed Bin A-B'!F47,'Speed Bin A-B'!F151,'Speed Bin A-B'!F255,'Speed Bin A-B'!F359,'Speed Bin A-B'!F463,'Speed Bin A-B'!F567,'Speed Bin A-B'!F671,'Speed Bin A-B'!F775,'Speed Bin A-B'!F879,'Speed Bin A-B'!F983,'Speed Bin A-B'!F1087,'Speed Bin A-B'!F1191,'Speed Bin A-B'!F1295,'Speed Bin A-B'!F1399,'Speed Bin A-B'!F1503,'Speed Bin A-B'!F1607,'Speed Bin A-B'!F1711,'Speed Bin A-B'!F1815,'Speed Bin A-B'!F1919,'Speed Bin A-B'!F2023,'Speed Bin A-B'!F2127)</f>
        <v>94</v>
      </c>
      <c r="G144" s="269">
        <f>SUM('Speed Bin A-B'!G47,'Speed Bin A-B'!G151,'Speed Bin A-B'!G255,'Speed Bin A-B'!G359,'Speed Bin A-B'!G463,'Speed Bin A-B'!G567,'Speed Bin A-B'!G671,'Speed Bin A-B'!G775,'Speed Bin A-B'!G879,'Speed Bin A-B'!G983,'Speed Bin A-B'!G1087,'Speed Bin A-B'!G1191,'Speed Bin A-B'!G1295,'Speed Bin A-B'!G1399,'Speed Bin A-B'!G1503,'Speed Bin A-B'!G1607,'Speed Bin A-B'!G1711,'Speed Bin A-B'!G1815,'Speed Bin A-B'!G1919,'Speed Bin A-B'!G2023,'Speed Bin A-B'!G2127)</f>
        <v>90</v>
      </c>
      <c r="H144" s="269">
        <f>SUM('Speed Bin A-B'!H47,'Speed Bin A-B'!H151,'Speed Bin A-B'!H255,'Speed Bin A-B'!H359,'Speed Bin A-B'!H463,'Speed Bin A-B'!H567,'Speed Bin A-B'!H671,'Speed Bin A-B'!H775,'Speed Bin A-B'!H879,'Speed Bin A-B'!H983,'Speed Bin A-B'!H1087,'Speed Bin A-B'!H1191,'Speed Bin A-B'!H1295,'Speed Bin A-B'!H1399,'Speed Bin A-B'!H1503,'Speed Bin A-B'!H1607,'Speed Bin A-B'!H1711,'Speed Bin A-B'!H1815,'Speed Bin A-B'!H1919,'Speed Bin A-B'!H2023,'Speed Bin A-B'!H2127)</f>
        <v>13</v>
      </c>
      <c r="I144" s="269">
        <f>SUM('Speed Bin A-B'!I47,'Speed Bin A-B'!I151,'Speed Bin A-B'!I255,'Speed Bin A-B'!I359,'Speed Bin A-B'!I463,'Speed Bin A-B'!I567,'Speed Bin A-B'!I671,'Speed Bin A-B'!I775,'Speed Bin A-B'!I879,'Speed Bin A-B'!I983,'Speed Bin A-B'!I1087,'Speed Bin A-B'!I1191,'Speed Bin A-B'!I1295,'Speed Bin A-B'!I1399,'Speed Bin A-B'!I1503,'Speed Bin A-B'!I1607,'Speed Bin A-B'!I1711,'Speed Bin A-B'!I1815,'Speed Bin A-B'!I1919,'Speed Bin A-B'!I2023,'Speed Bin A-B'!I2127)</f>
        <v>0</v>
      </c>
      <c r="J144" s="269">
        <f>SUM('Speed Bin A-B'!J47,'Speed Bin A-B'!J151,'Speed Bin A-B'!J255,'Speed Bin A-B'!J359,'Speed Bin A-B'!J463,'Speed Bin A-B'!J567,'Speed Bin A-B'!J671,'Speed Bin A-B'!J775,'Speed Bin A-B'!J879,'Speed Bin A-B'!J983,'Speed Bin A-B'!J1087,'Speed Bin A-B'!J1191,'Speed Bin A-B'!J1295,'Speed Bin A-B'!J1399,'Speed Bin A-B'!J1503,'Speed Bin A-B'!J1607,'Speed Bin A-B'!J1711,'Speed Bin A-B'!J1815,'Speed Bin A-B'!J1919,'Speed Bin A-B'!J2023,'Speed Bin A-B'!J2127)</f>
        <v>0</v>
      </c>
      <c r="K144" s="269">
        <f>SUM('Speed Bin A-B'!K47,'Speed Bin A-B'!K151,'Speed Bin A-B'!K255,'Speed Bin A-B'!K359,'Speed Bin A-B'!K463,'Speed Bin A-B'!K567,'Speed Bin A-B'!K671,'Speed Bin A-B'!K775,'Speed Bin A-B'!K879,'Speed Bin A-B'!K983,'Speed Bin A-B'!K1087,'Speed Bin A-B'!K1191,'Speed Bin A-B'!K1295,'Speed Bin A-B'!K1399,'Speed Bin A-B'!K1503,'Speed Bin A-B'!K1607,'Speed Bin A-B'!K1711,'Speed Bin A-B'!K1815,'Speed Bin A-B'!K1919,'Speed Bin A-B'!K2023,'Speed Bin A-B'!K2127)</f>
        <v>0</v>
      </c>
      <c r="L144" s="269">
        <f>SUM('Speed Bin A-B'!L47,'Speed Bin A-B'!L151,'Speed Bin A-B'!L255,'Speed Bin A-B'!L359,'Speed Bin A-B'!L463,'Speed Bin A-B'!L567,'Speed Bin A-B'!L671,'Speed Bin A-B'!L775,'Speed Bin A-B'!L879,'Speed Bin A-B'!L983,'Speed Bin A-B'!L1087,'Speed Bin A-B'!L1191,'Speed Bin A-B'!L1295,'Speed Bin A-B'!L1399,'Speed Bin A-B'!L1503,'Speed Bin A-B'!L1607,'Speed Bin A-B'!L1711,'Speed Bin A-B'!L1815,'Speed Bin A-B'!L1919,'Speed Bin A-B'!L2023,'Speed Bin A-B'!L2127)</f>
        <v>0</v>
      </c>
      <c r="M144" s="269">
        <f>SUM('Speed Bin A-B'!M47,'Speed Bin A-B'!M151,'Speed Bin A-B'!M255,'Speed Bin A-B'!M359,'Speed Bin A-B'!M463,'Speed Bin A-B'!M567,'Speed Bin A-B'!M671,'Speed Bin A-B'!M775,'Speed Bin A-B'!M879,'Speed Bin A-B'!M983,'Speed Bin A-B'!M1087,'Speed Bin A-B'!M1191,'Speed Bin A-B'!M1295,'Speed Bin A-B'!M1399,'Speed Bin A-B'!M1503,'Speed Bin A-B'!M1607,'Speed Bin A-B'!M1711,'Speed Bin A-B'!M1815,'Speed Bin A-B'!M1919,'Speed Bin A-B'!M2023,'Speed Bin A-B'!M2127)</f>
        <v>0</v>
      </c>
      <c r="N144" s="269">
        <f>SUM('Speed Bin A-B'!N47,'Speed Bin A-B'!N151,'Speed Bin A-B'!N255,'Speed Bin A-B'!N359,'Speed Bin A-B'!N463,'Speed Bin A-B'!N567,'Speed Bin A-B'!N671,'Speed Bin A-B'!N775,'Speed Bin A-B'!N879,'Speed Bin A-B'!N983,'Speed Bin A-B'!N1087,'Speed Bin A-B'!N1191,'Speed Bin A-B'!N1295,'Speed Bin A-B'!N1399,'Speed Bin A-B'!N1503,'Speed Bin A-B'!N1607,'Speed Bin A-B'!N1711,'Speed Bin A-B'!N1815,'Speed Bin A-B'!N1919,'Speed Bin A-B'!N2023,'Speed Bin A-B'!N2127)</f>
        <v>0</v>
      </c>
      <c r="O144" s="269">
        <f>SUM('Speed Bin A-B'!O47,'Speed Bin A-B'!O151,'Speed Bin A-B'!O255,'Speed Bin A-B'!O359,'Speed Bin A-B'!O463,'Speed Bin A-B'!O567,'Speed Bin A-B'!O671,'Speed Bin A-B'!O775,'Speed Bin A-B'!O879,'Speed Bin A-B'!O983,'Speed Bin A-B'!O1087,'Speed Bin A-B'!O1191,'Speed Bin A-B'!O1295,'Speed Bin A-B'!O1399,'Speed Bin A-B'!O1503,'Speed Bin A-B'!O1607,'Speed Bin A-B'!O1711,'Speed Bin A-B'!O1815,'Speed Bin A-B'!O1919,'Speed Bin A-B'!O2023,'Speed Bin A-B'!O2127)</f>
        <v>0</v>
      </c>
      <c r="P144" s="269">
        <f>SUM('Speed Bin A-B'!P47,'Speed Bin A-B'!P151,'Speed Bin A-B'!P255,'Speed Bin A-B'!P359,'Speed Bin A-B'!P463,'Speed Bin A-B'!P567,'Speed Bin A-B'!P671,'Speed Bin A-B'!P775,'Speed Bin A-B'!P879,'Speed Bin A-B'!P983,'Speed Bin A-B'!P1087,'Speed Bin A-B'!P1191,'Speed Bin A-B'!P1295,'Speed Bin A-B'!P1399,'Speed Bin A-B'!P1503,'Speed Bin A-B'!P1607,'Speed Bin A-B'!P1711,'Speed Bin A-B'!P1815,'Speed Bin A-B'!P1919,'Speed Bin A-B'!P2023,'Speed Bin A-B'!P2127)</f>
        <v>0</v>
      </c>
      <c r="Q144" s="269">
        <f>SUM('Speed Bin A-B'!Q47,'Speed Bin A-B'!Q151,'Speed Bin A-B'!Q255,'Speed Bin A-B'!Q359,'Speed Bin A-B'!Q463,'Speed Bin A-B'!Q567,'Speed Bin A-B'!Q671,'Speed Bin A-B'!Q775,'Speed Bin A-B'!Q879,'Speed Bin A-B'!Q983,'Speed Bin A-B'!Q1087,'Speed Bin A-B'!Q1191,'Speed Bin A-B'!Q1295,'Speed Bin A-B'!Q1399,'Speed Bin A-B'!Q1503,'Speed Bin A-B'!Q1607,'Speed Bin A-B'!Q1711,'Speed Bin A-B'!Q1815,'Speed Bin A-B'!Q1919,'Speed Bin A-B'!Q2023,'Speed Bin A-B'!Q2127)</f>
        <v>0</v>
      </c>
      <c r="R144" s="269">
        <f>SUM('Speed Bin A-B'!R47,'Speed Bin A-B'!R151,'Speed Bin A-B'!R255,'Speed Bin A-B'!R359,'Speed Bin A-B'!R463,'Speed Bin A-B'!R567,'Speed Bin A-B'!R671,'Speed Bin A-B'!R775,'Speed Bin A-B'!R879,'Speed Bin A-B'!R983,'Speed Bin A-B'!R1087,'Speed Bin A-B'!R1191,'Speed Bin A-B'!R1295,'Speed Bin A-B'!R1399,'Speed Bin A-B'!R1503,'Speed Bin A-B'!R1607,'Speed Bin A-B'!R1711,'Speed Bin A-B'!R1815,'Speed Bin A-B'!R1919,'Speed Bin A-B'!R2023,'Speed Bin A-B'!R2127)</f>
        <v>0</v>
      </c>
      <c r="S144" s="269">
        <f>SUM('Speed Bin A-B'!S47,'Speed Bin A-B'!S151,'Speed Bin A-B'!S255,'Speed Bin A-B'!S359,'Speed Bin A-B'!S463,'Speed Bin A-B'!S567,'Speed Bin A-B'!S671,'Speed Bin A-B'!S775,'Speed Bin A-B'!S879,'Speed Bin A-B'!S983,'Speed Bin A-B'!S1087,'Speed Bin A-B'!S1191,'Speed Bin A-B'!S1295,'Speed Bin A-B'!S1399,'Speed Bin A-B'!S1503,'Speed Bin A-B'!S1607,'Speed Bin A-B'!S1711,'Speed Bin A-B'!S1815,'Speed Bin A-B'!S1919,'Speed Bin A-B'!S2023,'Speed Bin A-B'!S2127)</f>
        <v>0</v>
      </c>
      <c r="T144" s="269">
        <f>SUM('Speed Bin A-B'!T47,'Speed Bin A-B'!T151,'Speed Bin A-B'!T255,'Speed Bin A-B'!T359,'Speed Bin A-B'!T463,'Speed Bin A-B'!T567,'Speed Bin A-B'!T671,'Speed Bin A-B'!T775,'Speed Bin A-B'!T879,'Speed Bin A-B'!T983,'Speed Bin A-B'!T1087,'Speed Bin A-B'!T1191,'Speed Bin A-B'!T1295,'Speed Bin A-B'!T1399,'Speed Bin A-B'!T1503,'Speed Bin A-B'!T1607,'Speed Bin A-B'!T1711,'Speed Bin A-B'!T1815,'Speed Bin A-B'!T1919,'Speed Bin A-B'!T2023,'Speed Bin A-B'!T2127)</f>
        <v>0</v>
      </c>
      <c r="U144" s="269">
        <f>SUM('Speed Bin A-B'!U47,'Speed Bin A-B'!U151,'Speed Bin A-B'!U255,'Speed Bin A-B'!U359,'Speed Bin A-B'!U463,'Speed Bin A-B'!U567,'Speed Bin A-B'!U671,'Speed Bin A-B'!U775,'Speed Bin A-B'!U879,'Speed Bin A-B'!U983,'Speed Bin A-B'!U1087,'Speed Bin A-B'!U1191,'Speed Bin A-B'!U1295,'Speed Bin A-B'!U1399,'Speed Bin A-B'!U1503,'Speed Bin A-B'!U1607,'Speed Bin A-B'!U1711,'Speed Bin A-B'!U1815,'Speed Bin A-B'!U1919,'Speed Bin A-B'!U2023,'Speed Bin A-B'!U2127)</f>
        <v>0</v>
      </c>
      <c r="V144" s="270">
        <f>IFERROR(AVERAGE('Speed Bin A-B'!V47,'Speed Bin A-B'!V151,'Speed Bin A-B'!V255,'Speed Bin A-B'!V359,'Speed Bin A-B'!V463,'Speed Bin A-B'!V567,'Speed Bin A-B'!V671,'Speed Bin A-B'!V775,'Speed Bin A-B'!V879,'Speed Bin A-B'!V983,'Speed Bin A-B'!V1087,'Speed Bin A-B'!V1191,'Speed Bin A-B'!V1295,'Speed Bin A-B'!V1399,'Speed Bin A-B'!V1503,'Speed Bin A-B'!V1607,'Speed Bin A-B'!V1711,'Speed Bin A-B'!V1815,'Speed Bin A-B'!V1919,'Speed Bin A-B'!V2023,'Speed Bin A-B'!V2127),"-")</f>
        <v>24.424999999999997</v>
      </c>
      <c r="W144" s="270">
        <f>IFERROR(AVERAGE('Speed Bin A-B'!W47,'Speed Bin A-B'!W151,'Speed Bin A-B'!W255,'Speed Bin A-B'!W359,'Speed Bin A-B'!W463,'Speed Bin A-B'!W567,'Speed Bin A-B'!W671,'Speed Bin A-B'!W775,'Speed Bin A-B'!W879,'Speed Bin A-B'!W983,'Speed Bin A-B'!W1087,'Speed Bin A-B'!W1191,'Speed Bin A-B'!W1295,'Speed Bin A-B'!W1399,'Speed Bin A-B'!W1503,'Speed Bin A-B'!W1607,'Speed Bin A-B'!W1711,'Speed Bin A-B'!W1815,'Speed Bin A-B'!W1919,'Speed Bin A-B'!W2023,'Speed Bin A-B'!W2127),"-")</f>
        <v>28.087500000000002</v>
      </c>
      <c r="X144" s="263"/>
      <c r="Y144" s="263"/>
    </row>
    <row r="145" spans="1:25" x14ac:dyDescent="0.2">
      <c r="A145" s="268">
        <v>0.38541666666666702</v>
      </c>
      <c r="B145" s="269">
        <f>SUM('Speed Bin A-B'!B48,'Speed Bin A-B'!B152,'Speed Bin A-B'!B256,'Speed Bin A-B'!B360,'Speed Bin A-B'!B464,'Speed Bin A-B'!B568,'Speed Bin A-B'!B672,'Speed Bin A-B'!B776,'Speed Bin A-B'!B880,'Speed Bin A-B'!B984,'Speed Bin A-B'!B1088,'Speed Bin A-B'!B1192,'Speed Bin A-B'!B1296,'Speed Bin A-B'!B1400,'Speed Bin A-B'!B1504,'Speed Bin A-B'!B1608,'Speed Bin A-B'!B1712,'Speed Bin A-B'!B1816,'Speed Bin A-B'!B1920,'Speed Bin A-B'!B2024,'Speed Bin A-B'!B2128)</f>
        <v>136</v>
      </c>
      <c r="C145" s="269">
        <f>SUM('Speed Bin A-B'!C48,'Speed Bin A-B'!C152,'Speed Bin A-B'!C256,'Speed Bin A-B'!C360,'Speed Bin A-B'!C464,'Speed Bin A-B'!C568,'Speed Bin A-B'!C672,'Speed Bin A-B'!C776,'Speed Bin A-B'!C880,'Speed Bin A-B'!C984,'Speed Bin A-B'!C1088,'Speed Bin A-B'!C1192,'Speed Bin A-B'!C1296,'Speed Bin A-B'!C1400,'Speed Bin A-B'!C1504,'Speed Bin A-B'!C1608,'Speed Bin A-B'!C1712,'Speed Bin A-B'!C1816,'Speed Bin A-B'!C1920,'Speed Bin A-B'!C2024,'Speed Bin A-B'!C2128)</f>
        <v>1</v>
      </c>
      <c r="D145" s="269">
        <f>SUM('Speed Bin A-B'!D48,'Speed Bin A-B'!D152,'Speed Bin A-B'!D256,'Speed Bin A-B'!D360,'Speed Bin A-B'!D464,'Speed Bin A-B'!D568,'Speed Bin A-B'!D672,'Speed Bin A-B'!D776,'Speed Bin A-B'!D880,'Speed Bin A-B'!D984,'Speed Bin A-B'!D1088,'Speed Bin A-B'!D1192,'Speed Bin A-B'!D1296,'Speed Bin A-B'!D1400,'Speed Bin A-B'!D1504,'Speed Bin A-B'!D1608,'Speed Bin A-B'!D1712,'Speed Bin A-B'!D1816,'Speed Bin A-B'!D1920,'Speed Bin A-B'!D2024,'Speed Bin A-B'!D2128)</f>
        <v>1</v>
      </c>
      <c r="E145" s="269">
        <f>SUM('Speed Bin A-B'!E48,'Speed Bin A-B'!E152,'Speed Bin A-B'!E256,'Speed Bin A-B'!E360,'Speed Bin A-B'!E464,'Speed Bin A-B'!E568,'Speed Bin A-B'!E672,'Speed Bin A-B'!E776,'Speed Bin A-B'!E880,'Speed Bin A-B'!E984,'Speed Bin A-B'!E1088,'Speed Bin A-B'!E1192,'Speed Bin A-B'!E1296,'Speed Bin A-B'!E1400,'Speed Bin A-B'!E1504,'Speed Bin A-B'!E1608,'Speed Bin A-B'!E1712,'Speed Bin A-B'!E1816,'Speed Bin A-B'!E1920,'Speed Bin A-B'!E2024,'Speed Bin A-B'!E2128)</f>
        <v>9</v>
      </c>
      <c r="F145" s="269">
        <f>SUM('Speed Bin A-B'!F48,'Speed Bin A-B'!F152,'Speed Bin A-B'!F256,'Speed Bin A-B'!F360,'Speed Bin A-B'!F464,'Speed Bin A-B'!F568,'Speed Bin A-B'!F672,'Speed Bin A-B'!F776,'Speed Bin A-B'!F880,'Speed Bin A-B'!F984,'Speed Bin A-B'!F1088,'Speed Bin A-B'!F1192,'Speed Bin A-B'!F1296,'Speed Bin A-B'!F1400,'Speed Bin A-B'!F1504,'Speed Bin A-B'!F1608,'Speed Bin A-B'!F1712,'Speed Bin A-B'!F1816,'Speed Bin A-B'!F1920,'Speed Bin A-B'!F2024,'Speed Bin A-B'!F2128)</f>
        <v>60</v>
      </c>
      <c r="G145" s="269">
        <f>SUM('Speed Bin A-B'!G48,'Speed Bin A-B'!G152,'Speed Bin A-B'!G256,'Speed Bin A-B'!G360,'Speed Bin A-B'!G464,'Speed Bin A-B'!G568,'Speed Bin A-B'!G672,'Speed Bin A-B'!G776,'Speed Bin A-B'!G880,'Speed Bin A-B'!G984,'Speed Bin A-B'!G1088,'Speed Bin A-B'!G1192,'Speed Bin A-B'!G1296,'Speed Bin A-B'!G1400,'Speed Bin A-B'!G1504,'Speed Bin A-B'!G1608,'Speed Bin A-B'!G1712,'Speed Bin A-B'!G1816,'Speed Bin A-B'!G1920,'Speed Bin A-B'!G2024,'Speed Bin A-B'!G2128)</f>
        <v>56</v>
      </c>
      <c r="H145" s="269">
        <f>SUM('Speed Bin A-B'!H48,'Speed Bin A-B'!H152,'Speed Bin A-B'!H256,'Speed Bin A-B'!H360,'Speed Bin A-B'!H464,'Speed Bin A-B'!H568,'Speed Bin A-B'!H672,'Speed Bin A-B'!H776,'Speed Bin A-B'!H880,'Speed Bin A-B'!H984,'Speed Bin A-B'!H1088,'Speed Bin A-B'!H1192,'Speed Bin A-B'!H1296,'Speed Bin A-B'!H1400,'Speed Bin A-B'!H1504,'Speed Bin A-B'!H1608,'Speed Bin A-B'!H1712,'Speed Bin A-B'!H1816,'Speed Bin A-B'!H1920,'Speed Bin A-B'!H2024,'Speed Bin A-B'!H2128)</f>
        <v>9</v>
      </c>
      <c r="I145" s="269">
        <f>SUM('Speed Bin A-B'!I48,'Speed Bin A-B'!I152,'Speed Bin A-B'!I256,'Speed Bin A-B'!I360,'Speed Bin A-B'!I464,'Speed Bin A-B'!I568,'Speed Bin A-B'!I672,'Speed Bin A-B'!I776,'Speed Bin A-B'!I880,'Speed Bin A-B'!I984,'Speed Bin A-B'!I1088,'Speed Bin A-B'!I1192,'Speed Bin A-B'!I1296,'Speed Bin A-B'!I1400,'Speed Bin A-B'!I1504,'Speed Bin A-B'!I1608,'Speed Bin A-B'!I1712,'Speed Bin A-B'!I1816,'Speed Bin A-B'!I1920,'Speed Bin A-B'!I2024,'Speed Bin A-B'!I2128)</f>
        <v>0</v>
      </c>
      <c r="J145" s="269">
        <f>SUM('Speed Bin A-B'!J48,'Speed Bin A-B'!J152,'Speed Bin A-B'!J256,'Speed Bin A-B'!J360,'Speed Bin A-B'!J464,'Speed Bin A-B'!J568,'Speed Bin A-B'!J672,'Speed Bin A-B'!J776,'Speed Bin A-B'!J880,'Speed Bin A-B'!J984,'Speed Bin A-B'!J1088,'Speed Bin A-B'!J1192,'Speed Bin A-B'!J1296,'Speed Bin A-B'!J1400,'Speed Bin A-B'!J1504,'Speed Bin A-B'!J1608,'Speed Bin A-B'!J1712,'Speed Bin A-B'!J1816,'Speed Bin A-B'!J1920,'Speed Bin A-B'!J2024,'Speed Bin A-B'!J2128)</f>
        <v>0</v>
      </c>
      <c r="K145" s="269">
        <f>SUM('Speed Bin A-B'!K48,'Speed Bin A-B'!K152,'Speed Bin A-B'!K256,'Speed Bin A-B'!K360,'Speed Bin A-B'!K464,'Speed Bin A-B'!K568,'Speed Bin A-B'!K672,'Speed Bin A-B'!K776,'Speed Bin A-B'!K880,'Speed Bin A-B'!K984,'Speed Bin A-B'!K1088,'Speed Bin A-B'!K1192,'Speed Bin A-B'!K1296,'Speed Bin A-B'!K1400,'Speed Bin A-B'!K1504,'Speed Bin A-B'!K1608,'Speed Bin A-B'!K1712,'Speed Bin A-B'!K1816,'Speed Bin A-B'!K1920,'Speed Bin A-B'!K2024,'Speed Bin A-B'!K2128)</f>
        <v>0</v>
      </c>
      <c r="L145" s="269">
        <f>SUM('Speed Bin A-B'!L48,'Speed Bin A-B'!L152,'Speed Bin A-B'!L256,'Speed Bin A-B'!L360,'Speed Bin A-B'!L464,'Speed Bin A-B'!L568,'Speed Bin A-B'!L672,'Speed Bin A-B'!L776,'Speed Bin A-B'!L880,'Speed Bin A-B'!L984,'Speed Bin A-B'!L1088,'Speed Bin A-B'!L1192,'Speed Bin A-B'!L1296,'Speed Bin A-B'!L1400,'Speed Bin A-B'!L1504,'Speed Bin A-B'!L1608,'Speed Bin A-B'!L1712,'Speed Bin A-B'!L1816,'Speed Bin A-B'!L1920,'Speed Bin A-B'!L2024,'Speed Bin A-B'!L2128)</f>
        <v>0</v>
      </c>
      <c r="M145" s="269">
        <f>SUM('Speed Bin A-B'!M48,'Speed Bin A-B'!M152,'Speed Bin A-B'!M256,'Speed Bin A-B'!M360,'Speed Bin A-B'!M464,'Speed Bin A-B'!M568,'Speed Bin A-B'!M672,'Speed Bin A-B'!M776,'Speed Bin A-B'!M880,'Speed Bin A-B'!M984,'Speed Bin A-B'!M1088,'Speed Bin A-B'!M1192,'Speed Bin A-B'!M1296,'Speed Bin A-B'!M1400,'Speed Bin A-B'!M1504,'Speed Bin A-B'!M1608,'Speed Bin A-B'!M1712,'Speed Bin A-B'!M1816,'Speed Bin A-B'!M1920,'Speed Bin A-B'!M2024,'Speed Bin A-B'!M2128)</f>
        <v>0</v>
      </c>
      <c r="N145" s="269">
        <f>SUM('Speed Bin A-B'!N48,'Speed Bin A-B'!N152,'Speed Bin A-B'!N256,'Speed Bin A-B'!N360,'Speed Bin A-B'!N464,'Speed Bin A-B'!N568,'Speed Bin A-B'!N672,'Speed Bin A-B'!N776,'Speed Bin A-B'!N880,'Speed Bin A-B'!N984,'Speed Bin A-B'!N1088,'Speed Bin A-B'!N1192,'Speed Bin A-B'!N1296,'Speed Bin A-B'!N1400,'Speed Bin A-B'!N1504,'Speed Bin A-B'!N1608,'Speed Bin A-B'!N1712,'Speed Bin A-B'!N1816,'Speed Bin A-B'!N1920,'Speed Bin A-B'!N2024,'Speed Bin A-B'!N2128)</f>
        <v>0</v>
      </c>
      <c r="O145" s="269">
        <f>SUM('Speed Bin A-B'!O48,'Speed Bin A-B'!O152,'Speed Bin A-B'!O256,'Speed Bin A-B'!O360,'Speed Bin A-B'!O464,'Speed Bin A-B'!O568,'Speed Bin A-B'!O672,'Speed Bin A-B'!O776,'Speed Bin A-B'!O880,'Speed Bin A-B'!O984,'Speed Bin A-B'!O1088,'Speed Bin A-B'!O1192,'Speed Bin A-B'!O1296,'Speed Bin A-B'!O1400,'Speed Bin A-B'!O1504,'Speed Bin A-B'!O1608,'Speed Bin A-B'!O1712,'Speed Bin A-B'!O1816,'Speed Bin A-B'!O1920,'Speed Bin A-B'!O2024,'Speed Bin A-B'!O2128)</f>
        <v>0</v>
      </c>
      <c r="P145" s="269">
        <f>SUM('Speed Bin A-B'!P48,'Speed Bin A-B'!P152,'Speed Bin A-B'!P256,'Speed Bin A-B'!P360,'Speed Bin A-B'!P464,'Speed Bin A-B'!P568,'Speed Bin A-B'!P672,'Speed Bin A-B'!P776,'Speed Bin A-B'!P880,'Speed Bin A-B'!P984,'Speed Bin A-B'!P1088,'Speed Bin A-B'!P1192,'Speed Bin A-B'!P1296,'Speed Bin A-B'!P1400,'Speed Bin A-B'!P1504,'Speed Bin A-B'!P1608,'Speed Bin A-B'!P1712,'Speed Bin A-B'!P1816,'Speed Bin A-B'!P1920,'Speed Bin A-B'!P2024,'Speed Bin A-B'!P2128)</f>
        <v>0</v>
      </c>
      <c r="Q145" s="269">
        <f>SUM('Speed Bin A-B'!Q48,'Speed Bin A-B'!Q152,'Speed Bin A-B'!Q256,'Speed Bin A-B'!Q360,'Speed Bin A-B'!Q464,'Speed Bin A-B'!Q568,'Speed Bin A-B'!Q672,'Speed Bin A-B'!Q776,'Speed Bin A-B'!Q880,'Speed Bin A-B'!Q984,'Speed Bin A-B'!Q1088,'Speed Bin A-B'!Q1192,'Speed Bin A-B'!Q1296,'Speed Bin A-B'!Q1400,'Speed Bin A-B'!Q1504,'Speed Bin A-B'!Q1608,'Speed Bin A-B'!Q1712,'Speed Bin A-B'!Q1816,'Speed Bin A-B'!Q1920,'Speed Bin A-B'!Q2024,'Speed Bin A-B'!Q2128)</f>
        <v>0</v>
      </c>
      <c r="R145" s="269">
        <f>SUM('Speed Bin A-B'!R48,'Speed Bin A-B'!R152,'Speed Bin A-B'!R256,'Speed Bin A-B'!R360,'Speed Bin A-B'!R464,'Speed Bin A-B'!R568,'Speed Bin A-B'!R672,'Speed Bin A-B'!R776,'Speed Bin A-B'!R880,'Speed Bin A-B'!R984,'Speed Bin A-B'!R1088,'Speed Bin A-B'!R1192,'Speed Bin A-B'!R1296,'Speed Bin A-B'!R1400,'Speed Bin A-B'!R1504,'Speed Bin A-B'!R1608,'Speed Bin A-B'!R1712,'Speed Bin A-B'!R1816,'Speed Bin A-B'!R1920,'Speed Bin A-B'!R2024,'Speed Bin A-B'!R2128)</f>
        <v>0</v>
      </c>
      <c r="S145" s="269">
        <f>SUM('Speed Bin A-B'!S48,'Speed Bin A-B'!S152,'Speed Bin A-B'!S256,'Speed Bin A-B'!S360,'Speed Bin A-B'!S464,'Speed Bin A-B'!S568,'Speed Bin A-B'!S672,'Speed Bin A-B'!S776,'Speed Bin A-B'!S880,'Speed Bin A-B'!S984,'Speed Bin A-B'!S1088,'Speed Bin A-B'!S1192,'Speed Bin A-B'!S1296,'Speed Bin A-B'!S1400,'Speed Bin A-B'!S1504,'Speed Bin A-B'!S1608,'Speed Bin A-B'!S1712,'Speed Bin A-B'!S1816,'Speed Bin A-B'!S1920,'Speed Bin A-B'!S2024,'Speed Bin A-B'!S2128)</f>
        <v>0</v>
      </c>
      <c r="T145" s="269">
        <f>SUM('Speed Bin A-B'!T48,'Speed Bin A-B'!T152,'Speed Bin A-B'!T256,'Speed Bin A-B'!T360,'Speed Bin A-B'!T464,'Speed Bin A-B'!T568,'Speed Bin A-B'!T672,'Speed Bin A-B'!T776,'Speed Bin A-B'!T880,'Speed Bin A-B'!T984,'Speed Bin A-B'!T1088,'Speed Bin A-B'!T1192,'Speed Bin A-B'!T1296,'Speed Bin A-B'!T1400,'Speed Bin A-B'!T1504,'Speed Bin A-B'!T1608,'Speed Bin A-B'!T1712,'Speed Bin A-B'!T1816,'Speed Bin A-B'!T1920,'Speed Bin A-B'!T2024,'Speed Bin A-B'!T2128)</f>
        <v>0</v>
      </c>
      <c r="U145" s="269">
        <f>SUM('Speed Bin A-B'!U48,'Speed Bin A-B'!U152,'Speed Bin A-B'!U256,'Speed Bin A-B'!U360,'Speed Bin A-B'!U464,'Speed Bin A-B'!U568,'Speed Bin A-B'!U672,'Speed Bin A-B'!U776,'Speed Bin A-B'!U880,'Speed Bin A-B'!U984,'Speed Bin A-B'!U1088,'Speed Bin A-B'!U1192,'Speed Bin A-B'!U1296,'Speed Bin A-B'!U1400,'Speed Bin A-B'!U1504,'Speed Bin A-B'!U1608,'Speed Bin A-B'!U1712,'Speed Bin A-B'!U1816,'Speed Bin A-B'!U1920,'Speed Bin A-B'!U2024,'Speed Bin A-B'!U2128)</f>
        <v>0</v>
      </c>
      <c r="V145" s="270">
        <f>IFERROR(AVERAGE('Speed Bin A-B'!V48,'Speed Bin A-B'!V152,'Speed Bin A-B'!V256,'Speed Bin A-B'!V360,'Speed Bin A-B'!V464,'Speed Bin A-B'!V568,'Speed Bin A-B'!V672,'Speed Bin A-B'!V776,'Speed Bin A-B'!V880,'Speed Bin A-B'!V984,'Speed Bin A-B'!V1088,'Speed Bin A-B'!V1192,'Speed Bin A-B'!V1296,'Speed Bin A-B'!V1400,'Speed Bin A-B'!V1504,'Speed Bin A-B'!V1608,'Speed Bin A-B'!V1712,'Speed Bin A-B'!V1816,'Speed Bin A-B'!V1920,'Speed Bin A-B'!V2024,'Speed Bin A-B'!V2128),"-")</f>
        <v>24.861538461538462</v>
      </c>
      <c r="W145" s="270">
        <f>IFERROR(AVERAGE('Speed Bin A-B'!W48,'Speed Bin A-B'!W152,'Speed Bin A-B'!W256,'Speed Bin A-B'!W360,'Speed Bin A-B'!W464,'Speed Bin A-B'!W568,'Speed Bin A-B'!W672,'Speed Bin A-B'!W776,'Speed Bin A-B'!W880,'Speed Bin A-B'!W984,'Speed Bin A-B'!W1088,'Speed Bin A-B'!W1192,'Speed Bin A-B'!W1296,'Speed Bin A-B'!W1400,'Speed Bin A-B'!W1504,'Speed Bin A-B'!W1608,'Speed Bin A-B'!W1712,'Speed Bin A-B'!W1816,'Speed Bin A-B'!W1920,'Speed Bin A-B'!W2024,'Speed Bin A-B'!W2128),"-")</f>
        <v>29.400000000000002</v>
      </c>
      <c r="X145" s="263"/>
      <c r="Y145" s="263"/>
    </row>
    <row r="146" spans="1:25" x14ac:dyDescent="0.2">
      <c r="A146" s="268">
        <v>0.39583333333333298</v>
      </c>
      <c r="B146" s="269">
        <f>SUM('Speed Bin A-B'!B49,'Speed Bin A-B'!B153,'Speed Bin A-B'!B257,'Speed Bin A-B'!B361,'Speed Bin A-B'!B465,'Speed Bin A-B'!B569,'Speed Bin A-B'!B673,'Speed Bin A-B'!B777,'Speed Bin A-B'!B881,'Speed Bin A-B'!B985,'Speed Bin A-B'!B1089,'Speed Bin A-B'!B1193,'Speed Bin A-B'!B1297,'Speed Bin A-B'!B1401,'Speed Bin A-B'!B1505,'Speed Bin A-B'!B1609,'Speed Bin A-B'!B1713,'Speed Bin A-B'!B1817,'Speed Bin A-B'!B1921,'Speed Bin A-B'!B2025,'Speed Bin A-B'!B2129)</f>
        <v>121</v>
      </c>
      <c r="C146" s="269">
        <f>SUM('Speed Bin A-B'!C49,'Speed Bin A-B'!C153,'Speed Bin A-B'!C257,'Speed Bin A-B'!C361,'Speed Bin A-B'!C465,'Speed Bin A-B'!C569,'Speed Bin A-B'!C673,'Speed Bin A-B'!C777,'Speed Bin A-B'!C881,'Speed Bin A-B'!C985,'Speed Bin A-B'!C1089,'Speed Bin A-B'!C1193,'Speed Bin A-B'!C1297,'Speed Bin A-B'!C1401,'Speed Bin A-B'!C1505,'Speed Bin A-B'!C1609,'Speed Bin A-B'!C1713,'Speed Bin A-B'!C1817,'Speed Bin A-B'!C1921,'Speed Bin A-B'!C2025,'Speed Bin A-B'!C2129)</f>
        <v>5</v>
      </c>
      <c r="D146" s="269">
        <f>SUM('Speed Bin A-B'!D49,'Speed Bin A-B'!D153,'Speed Bin A-B'!D257,'Speed Bin A-B'!D361,'Speed Bin A-B'!D465,'Speed Bin A-B'!D569,'Speed Bin A-B'!D673,'Speed Bin A-B'!D777,'Speed Bin A-B'!D881,'Speed Bin A-B'!D985,'Speed Bin A-B'!D1089,'Speed Bin A-B'!D1193,'Speed Bin A-B'!D1297,'Speed Bin A-B'!D1401,'Speed Bin A-B'!D1505,'Speed Bin A-B'!D1609,'Speed Bin A-B'!D1713,'Speed Bin A-B'!D1817,'Speed Bin A-B'!D1921,'Speed Bin A-B'!D2025,'Speed Bin A-B'!D2129)</f>
        <v>8</v>
      </c>
      <c r="E146" s="269">
        <f>SUM('Speed Bin A-B'!E49,'Speed Bin A-B'!E153,'Speed Bin A-B'!E257,'Speed Bin A-B'!E361,'Speed Bin A-B'!E465,'Speed Bin A-B'!E569,'Speed Bin A-B'!E673,'Speed Bin A-B'!E777,'Speed Bin A-B'!E881,'Speed Bin A-B'!E985,'Speed Bin A-B'!E1089,'Speed Bin A-B'!E1193,'Speed Bin A-B'!E1297,'Speed Bin A-B'!E1401,'Speed Bin A-B'!E1505,'Speed Bin A-B'!E1609,'Speed Bin A-B'!E1713,'Speed Bin A-B'!E1817,'Speed Bin A-B'!E1921,'Speed Bin A-B'!E2025,'Speed Bin A-B'!E2129)</f>
        <v>7</v>
      </c>
      <c r="F146" s="269">
        <f>SUM('Speed Bin A-B'!F49,'Speed Bin A-B'!F153,'Speed Bin A-B'!F257,'Speed Bin A-B'!F361,'Speed Bin A-B'!F465,'Speed Bin A-B'!F569,'Speed Bin A-B'!F673,'Speed Bin A-B'!F777,'Speed Bin A-B'!F881,'Speed Bin A-B'!F985,'Speed Bin A-B'!F1089,'Speed Bin A-B'!F1193,'Speed Bin A-B'!F1297,'Speed Bin A-B'!F1401,'Speed Bin A-B'!F1505,'Speed Bin A-B'!F1609,'Speed Bin A-B'!F1713,'Speed Bin A-B'!F1817,'Speed Bin A-B'!F1921,'Speed Bin A-B'!F2025,'Speed Bin A-B'!F2129)</f>
        <v>49</v>
      </c>
      <c r="G146" s="269">
        <f>SUM('Speed Bin A-B'!G49,'Speed Bin A-B'!G153,'Speed Bin A-B'!G257,'Speed Bin A-B'!G361,'Speed Bin A-B'!G465,'Speed Bin A-B'!G569,'Speed Bin A-B'!G673,'Speed Bin A-B'!G777,'Speed Bin A-B'!G881,'Speed Bin A-B'!G985,'Speed Bin A-B'!G1089,'Speed Bin A-B'!G1193,'Speed Bin A-B'!G1297,'Speed Bin A-B'!G1401,'Speed Bin A-B'!G1505,'Speed Bin A-B'!G1609,'Speed Bin A-B'!G1713,'Speed Bin A-B'!G1817,'Speed Bin A-B'!G1921,'Speed Bin A-B'!G2025,'Speed Bin A-B'!G2129)</f>
        <v>44</v>
      </c>
      <c r="H146" s="269">
        <f>SUM('Speed Bin A-B'!H49,'Speed Bin A-B'!H153,'Speed Bin A-B'!H257,'Speed Bin A-B'!H361,'Speed Bin A-B'!H465,'Speed Bin A-B'!H569,'Speed Bin A-B'!H673,'Speed Bin A-B'!H777,'Speed Bin A-B'!H881,'Speed Bin A-B'!H985,'Speed Bin A-B'!H1089,'Speed Bin A-B'!H1193,'Speed Bin A-B'!H1297,'Speed Bin A-B'!H1401,'Speed Bin A-B'!H1505,'Speed Bin A-B'!H1609,'Speed Bin A-B'!H1713,'Speed Bin A-B'!H1817,'Speed Bin A-B'!H1921,'Speed Bin A-B'!H2025,'Speed Bin A-B'!H2129)</f>
        <v>7</v>
      </c>
      <c r="I146" s="269">
        <f>SUM('Speed Bin A-B'!I49,'Speed Bin A-B'!I153,'Speed Bin A-B'!I257,'Speed Bin A-B'!I361,'Speed Bin A-B'!I465,'Speed Bin A-B'!I569,'Speed Bin A-B'!I673,'Speed Bin A-B'!I777,'Speed Bin A-B'!I881,'Speed Bin A-B'!I985,'Speed Bin A-B'!I1089,'Speed Bin A-B'!I1193,'Speed Bin A-B'!I1297,'Speed Bin A-B'!I1401,'Speed Bin A-B'!I1505,'Speed Bin A-B'!I1609,'Speed Bin A-B'!I1713,'Speed Bin A-B'!I1817,'Speed Bin A-B'!I1921,'Speed Bin A-B'!I2025,'Speed Bin A-B'!I2129)</f>
        <v>1</v>
      </c>
      <c r="J146" s="269">
        <f>SUM('Speed Bin A-B'!J49,'Speed Bin A-B'!J153,'Speed Bin A-B'!J257,'Speed Bin A-B'!J361,'Speed Bin A-B'!J465,'Speed Bin A-B'!J569,'Speed Bin A-B'!J673,'Speed Bin A-B'!J777,'Speed Bin A-B'!J881,'Speed Bin A-B'!J985,'Speed Bin A-B'!J1089,'Speed Bin A-B'!J1193,'Speed Bin A-B'!J1297,'Speed Bin A-B'!J1401,'Speed Bin A-B'!J1505,'Speed Bin A-B'!J1609,'Speed Bin A-B'!J1713,'Speed Bin A-B'!J1817,'Speed Bin A-B'!J1921,'Speed Bin A-B'!J2025,'Speed Bin A-B'!J2129)</f>
        <v>0</v>
      </c>
      <c r="K146" s="269">
        <f>SUM('Speed Bin A-B'!K49,'Speed Bin A-B'!K153,'Speed Bin A-B'!K257,'Speed Bin A-B'!K361,'Speed Bin A-B'!K465,'Speed Bin A-B'!K569,'Speed Bin A-B'!K673,'Speed Bin A-B'!K777,'Speed Bin A-B'!K881,'Speed Bin A-B'!K985,'Speed Bin A-B'!K1089,'Speed Bin A-B'!K1193,'Speed Bin A-B'!K1297,'Speed Bin A-B'!K1401,'Speed Bin A-B'!K1505,'Speed Bin A-B'!K1609,'Speed Bin A-B'!K1713,'Speed Bin A-B'!K1817,'Speed Bin A-B'!K1921,'Speed Bin A-B'!K2025,'Speed Bin A-B'!K2129)</f>
        <v>0</v>
      </c>
      <c r="L146" s="269">
        <f>SUM('Speed Bin A-B'!L49,'Speed Bin A-B'!L153,'Speed Bin A-B'!L257,'Speed Bin A-B'!L361,'Speed Bin A-B'!L465,'Speed Bin A-B'!L569,'Speed Bin A-B'!L673,'Speed Bin A-B'!L777,'Speed Bin A-B'!L881,'Speed Bin A-B'!L985,'Speed Bin A-B'!L1089,'Speed Bin A-B'!L1193,'Speed Bin A-B'!L1297,'Speed Bin A-B'!L1401,'Speed Bin A-B'!L1505,'Speed Bin A-B'!L1609,'Speed Bin A-B'!L1713,'Speed Bin A-B'!L1817,'Speed Bin A-B'!L1921,'Speed Bin A-B'!L2025,'Speed Bin A-B'!L2129)</f>
        <v>0</v>
      </c>
      <c r="M146" s="269">
        <f>SUM('Speed Bin A-B'!M49,'Speed Bin A-B'!M153,'Speed Bin A-B'!M257,'Speed Bin A-B'!M361,'Speed Bin A-B'!M465,'Speed Bin A-B'!M569,'Speed Bin A-B'!M673,'Speed Bin A-B'!M777,'Speed Bin A-B'!M881,'Speed Bin A-B'!M985,'Speed Bin A-B'!M1089,'Speed Bin A-B'!M1193,'Speed Bin A-B'!M1297,'Speed Bin A-B'!M1401,'Speed Bin A-B'!M1505,'Speed Bin A-B'!M1609,'Speed Bin A-B'!M1713,'Speed Bin A-B'!M1817,'Speed Bin A-B'!M1921,'Speed Bin A-B'!M2025,'Speed Bin A-B'!M2129)</f>
        <v>0</v>
      </c>
      <c r="N146" s="269">
        <f>SUM('Speed Bin A-B'!N49,'Speed Bin A-B'!N153,'Speed Bin A-B'!N257,'Speed Bin A-B'!N361,'Speed Bin A-B'!N465,'Speed Bin A-B'!N569,'Speed Bin A-B'!N673,'Speed Bin A-B'!N777,'Speed Bin A-B'!N881,'Speed Bin A-B'!N985,'Speed Bin A-B'!N1089,'Speed Bin A-B'!N1193,'Speed Bin A-B'!N1297,'Speed Bin A-B'!N1401,'Speed Bin A-B'!N1505,'Speed Bin A-B'!N1609,'Speed Bin A-B'!N1713,'Speed Bin A-B'!N1817,'Speed Bin A-B'!N1921,'Speed Bin A-B'!N2025,'Speed Bin A-B'!N2129)</f>
        <v>0</v>
      </c>
      <c r="O146" s="269">
        <f>SUM('Speed Bin A-B'!O49,'Speed Bin A-B'!O153,'Speed Bin A-B'!O257,'Speed Bin A-B'!O361,'Speed Bin A-B'!O465,'Speed Bin A-B'!O569,'Speed Bin A-B'!O673,'Speed Bin A-B'!O777,'Speed Bin A-B'!O881,'Speed Bin A-B'!O985,'Speed Bin A-B'!O1089,'Speed Bin A-B'!O1193,'Speed Bin A-B'!O1297,'Speed Bin A-B'!O1401,'Speed Bin A-B'!O1505,'Speed Bin A-B'!O1609,'Speed Bin A-B'!O1713,'Speed Bin A-B'!O1817,'Speed Bin A-B'!O1921,'Speed Bin A-B'!O2025,'Speed Bin A-B'!O2129)</f>
        <v>0</v>
      </c>
      <c r="P146" s="269">
        <f>SUM('Speed Bin A-B'!P49,'Speed Bin A-B'!P153,'Speed Bin A-B'!P257,'Speed Bin A-B'!P361,'Speed Bin A-B'!P465,'Speed Bin A-B'!P569,'Speed Bin A-B'!P673,'Speed Bin A-B'!P777,'Speed Bin A-B'!P881,'Speed Bin A-B'!P985,'Speed Bin A-B'!P1089,'Speed Bin A-B'!P1193,'Speed Bin A-B'!P1297,'Speed Bin A-B'!P1401,'Speed Bin A-B'!P1505,'Speed Bin A-B'!P1609,'Speed Bin A-B'!P1713,'Speed Bin A-B'!P1817,'Speed Bin A-B'!P1921,'Speed Bin A-B'!P2025,'Speed Bin A-B'!P2129)</f>
        <v>0</v>
      </c>
      <c r="Q146" s="269">
        <f>SUM('Speed Bin A-B'!Q49,'Speed Bin A-B'!Q153,'Speed Bin A-B'!Q257,'Speed Bin A-B'!Q361,'Speed Bin A-B'!Q465,'Speed Bin A-B'!Q569,'Speed Bin A-B'!Q673,'Speed Bin A-B'!Q777,'Speed Bin A-B'!Q881,'Speed Bin A-B'!Q985,'Speed Bin A-B'!Q1089,'Speed Bin A-B'!Q1193,'Speed Bin A-B'!Q1297,'Speed Bin A-B'!Q1401,'Speed Bin A-B'!Q1505,'Speed Bin A-B'!Q1609,'Speed Bin A-B'!Q1713,'Speed Bin A-B'!Q1817,'Speed Bin A-B'!Q1921,'Speed Bin A-B'!Q2025,'Speed Bin A-B'!Q2129)</f>
        <v>0</v>
      </c>
      <c r="R146" s="269">
        <f>SUM('Speed Bin A-B'!R49,'Speed Bin A-B'!R153,'Speed Bin A-B'!R257,'Speed Bin A-B'!R361,'Speed Bin A-B'!R465,'Speed Bin A-B'!R569,'Speed Bin A-B'!R673,'Speed Bin A-B'!R777,'Speed Bin A-B'!R881,'Speed Bin A-B'!R985,'Speed Bin A-B'!R1089,'Speed Bin A-B'!R1193,'Speed Bin A-B'!R1297,'Speed Bin A-B'!R1401,'Speed Bin A-B'!R1505,'Speed Bin A-B'!R1609,'Speed Bin A-B'!R1713,'Speed Bin A-B'!R1817,'Speed Bin A-B'!R1921,'Speed Bin A-B'!R2025,'Speed Bin A-B'!R2129)</f>
        <v>0</v>
      </c>
      <c r="S146" s="269">
        <f>SUM('Speed Bin A-B'!S49,'Speed Bin A-B'!S153,'Speed Bin A-B'!S257,'Speed Bin A-B'!S361,'Speed Bin A-B'!S465,'Speed Bin A-B'!S569,'Speed Bin A-B'!S673,'Speed Bin A-B'!S777,'Speed Bin A-B'!S881,'Speed Bin A-B'!S985,'Speed Bin A-B'!S1089,'Speed Bin A-B'!S1193,'Speed Bin A-B'!S1297,'Speed Bin A-B'!S1401,'Speed Bin A-B'!S1505,'Speed Bin A-B'!S1609,'Speed Bin A-B'!S1713,'Speed Bin A-B'!S1817,'Speed Bin A-B'!S1921,'Speed Bin A-B'!S2025,'Speed Bin A-B'!S2129)</f>
        <v>0</v>
      </c>
      <c r="T146" s="269">
        <f>SUM('Speed Bin A-B'!T49,'Speed Bin A-B'!T153,'Speed Bin A-B'!T257,'Speed Bin A-B'!T361,'Speed Bin A-B'!T465,'Speed Bin A-B'!T569,'Speed Bin A-B'!T673,'Speed Bin A-B'!T777,'Speed Bin A-B'!T881,'Speed Bin A-B'!T985,'Speed Bin A-B'!T1089,'Speed Bin A-B'!T1193,'Speed Bin A-B'!T1297,'Speed Bin A-B'!T1401,'Speed Bin A-B'!T1505,'Speed Bin A-B'!T1609,'Speed Bin A-B'!T1713,'Speed Bin A-B'!T1817,'Speed Bin A-B'!T1921,'Speed Bin A-B'!T2025,'Speed Bin A-B'!T2129)</f>
        <v>0</v>
      </c>
      <c r="U146" s="269">
        <f>SUM('Speed Bin A-B'!U49,'Speed Bin A-B'!U153,'Speed Bin A-B'!U257,'Speed Bin A-B'!U361,'Speed Bin A-B'!U465,'Speed Bin A-B'!U569,'Speed Bin A-B'!U673,'Speed Bin A-B'!U777,'Speed Bin A-B'!U881,'Speed Bin A-B'!U985,'Speed Bin A-B'!U1089,'Speed Bin A-B'!U1193,'Speed Bin A-B'!U1297,'Speed Bin A-B'!U1401,'Speed Bin A-B'!U1505,'Speed Bin A-B'!U1609,'Speed Bin A-B'!U1713,'Speed Bin A-B'!U1817,'Speed Bin A-B'!U1921,'Speed Bin A-B'!U2025,'Speed Bin A-B'!U2129)</f>
        <v>0</v>
      </c>
      <c r="V146" s="270">
        <f>IFERROR(AVERAGE('Speed Bin A-B'!V49,'Speed Bin A-B'!V153,'Speed Bin A-B'!V257,'Speed Bin A-B'!V361,'Speed Bin A-B'!V465,'Speed Bin A-B'!V569,'Speed Bin A-B'!V673,'Speed Bin A-B'!V777,'Speed Bin A-B'!V881,'Speed Bin A-B'!V985,'Speed Bin A-B'!V1089,'Speed Bin A-B'!V1193,'Speed Bin A-B'!V1297,'Speed Bin A-B'!V1401,'Speed Bin A-B'!V1505,'Speed Bin A-B'!V1609,'Speed Bin A-B'!V1713,'Speed Bin A-B'!V1817,'Speed Bin A-B'!V1921,'Speed Bin A-B'!V2025,'Speed Bin A-B'!V2129),"-")</f>
        <v>24.053846153846152</v>
      </c>
      <c r="W146" s="270">
        <f>IFERROR(AVERAGE('Speed Bin A-B'!W49,'Speed Bin A-B'!W153,'Speed Bin A-B'!W257,'Speed Bin A-B'!W361,'Speed Bin A-B'!W465,'Speed Bin A-B'!W569,'Speed Bin A-B'!W673,'Speed Bin A-B'!W777,'Speed Bin A-B'!W881,'Speed Bin A-B'!W985,'Speed Bin A-B'!W1089,'Speed Bin A-B'!W1193,'Speed Bin A-B'!W1297,'Speed Bin A-B'!W1401,'Speed Bin A-B'!W1505,'Speed Bin A-B'!W1609,'Speed Bin A-B'!W1713,'Speed Bin A-B'!W1817,'Speed Bin A-B'!W1921,'Speed Bin A-B'!W2025,'Speed Bin A-B'!W2129),"-")</f>
        <v>26.95</v>
      </c>
      <c r="X146" s="263"/>
      <c r="Y146" s="263"/>
    </row>
    <row r="147" spans="1:25" x14ac:dyDescent="0.2">
      <c r="A147" s="268">
        <v>0.40625</v>
      </c>
      <c r="B147" s="269">
        <f>SUM('Speed Bin A-B'!B50,'Speed Bin A-B'!B154,'Speed Bin A-B'!B258,'Speed Bin A-B'!B362,'Speed Bin A-B'!B466,'Speed Bin A-B'!B570,'Speed Bin A-B'!B674,'Speed Bin A-B'!B778,'Speed Bin A-B'!B882,'Speed Bin A-B'!B986,'Speed Bin A-B'!B1090,'Speed Bin A-B'!B1194,'Speed Bin A-B'!B1298,'Speed Bin A-B'!B1402,'Speed Bin A-B'!B1506,'Speed Bin A-B'!B1610,'Speed Bin A-B'!B1714,'Speed Bin A-B'!B1818,'Speed Bin A-B'!B1922,'Speed Bin A-B'!B2026,'Speed Bin A-B'!B2130)</f>
        <v>124</v>
      </c>
      <c r="C147" s="269">
        <f>SUM('Speed Bin A-B'!C50,'Speed Bin A-B'!C154,'Speed Bin A-B'!C258,'Speed Bin A-B'!C362,'Speed Bin A-B'!C466,'Speed Bin A-B'!C570,'Speed Bin A-B'!C674,'Speed Bin A-B'!C778,'Speed Bin A-B'!C882,'Speed Bin A-B'!C986,'Speed Bin A-B'!C1090,'Speed Bin A-B'!C1194,'Speed Bin A-B'!C1298,'Speed Bin A-B'!C1402,'Speed Bin A-B'!C1506,'Speed Bin A-B'!C1610,'Speed Bin A-B'!C1714,'Speed Bin A-B'!C1818,'Speed Bin A-B'!C1922,'Speed Bin A-B'!C2026,'Speed Bin A-B'!C2130)</f>
        <v>1</v>
      </c>
      <c r="D147" s="269">
        <f>SUM('Speed Bin A-B'!D50,'Speed Bin A-B'!D154,'Speed Bin A-B'!D258,'Speed Bin A-B'!D362,'Speed Bin A-B'!D466,'Speed Bin A-B'!D570,'Speed Bin A-B'!D674,'Speed Bin A-B'!D778,'Speed Bin A-B'!D882,'Speed Bin A-B'!D986,'Speed Bin A-B'!D1090,'Speed Bin A-B'!D1194,'Speed Bin A-B'!D1298,'Speed Bin A-B'!D1402,'Speed Bin A-B'!D1506,'Speed Bin A-B'!D1610,'Speed Bin A-B'!D1714,'Speed Bin A-B'!D1818,'Speed Bin A-B'!D1922,'Speed Bin A-B'!D2026,'Speed Bin A-B'!D2130)</f>
        <v>5</v>
      </c>
      <c r="E147" s="269">
        <f>SUM('Speed Bin A-B'!E50,'Speed Bin A-B'!E154,'Speed Bin A-B'!E258,'Speed Bin A-B'!E362,'Speed Bin A-B'!E466,'Speed Bin A-B'!E570,'Speed Bin A-B'!E674,'Speed Bin A-B'!E778,'Speed Bin A-B'!E882,'Speed Bin A-B'!E986,'Speed Bin A-B'!E1090,'Speed Bin A-B'!E1194,'Speed Bin A-B'!E1298,'Speed Bin A-B'!E1402,'Speed Bin A-B'!E1506,'Speed Bin A-B'!E1610,'Speed Bin A-B'!E1714,'Speed Bin A-B'!E1818,'Speed Bin A-B'!E1922,'Speed Bin A-B'!E2026,'Speed Bin A-B'!E2130)</f>
        <v>9</v>
      </c>
      <c r="F147" s="269">
        <f>SUM('Speed Bin A-B'!F50,'Speed Bin A-B'!F154,'Speed Bin A-B'!F258,'Speed Bin A-B'!F362,'Speed Bin A-B'!F466,'Speed Bin A-B'!F570,'Speed Bin A-B'!F674,'Speed Bin A-B'!F778,'Speed Bin A-B'!F882,'Speed Bin A-B'!F986,'Speed Bin A-B'!F1090,'Speed Bin A-B'!F1194,'Speed Bin A-B'!F1298,'Speed Bin A-B'!F1402,'Speed Bin A-B'!F1506,'Speed Bin A-B'!F1610,'Speed Bin A-B'!F1714,'Speed Bin A-B'!F1818,'Speed Bin A-B'!F1922,'Speed Bin A-B'!F2026,'Speed Bin A-B'!F2130)</f>
        <v>49</v>
      </c>
      <c r="G147" s="269">
        <f>SUM('Speed Bin A-B'!G50,'Speed Bin A-B'!G154,'Speed Bin A-B'!G258,'Speed Bin A-B'!G362,'Speed Bin A-B'!G466,'Speed Bin A-B'!G570,'Speed Bin A-B'!G674,'Speed Bin A-B'!G778,'Speed Bin A-B'!G882,'Speed Bin A-B'!G986,'Speed Bin A-B'!G1090,'Speed Bin A-B'!G1194,'Speed Bin A-B'!G1298,'Speed Bin A-B'!G1402,'Speed Bin A-B'!G1506,'Speed Bin A-B'!G1610,'Speed Bin A-B'!G1714,'Speed Bin A-B'!G1818,'Speed Bin A-B'!G1922,'Speed Bin A-B'!G2026,'Speed Bin A-B'!G2130)</f>
        <v>48</v>
      </c>
      <c r="H147" s="269">
        <f>SUM('Speed Bin A-B'!H50,'Speed Bin A-B'!H154,'Speed Bin A-B'!H258,'Speed Bin A-B'!H362,'Speed Bin A-B'!H466,'Speed Bin A-B'!H570,'Speed Bin A-B'!H674,'Speed Bin A-B'!H778,'Speed Bin A-B'!H882,'Speed Bin A-B'!H986,'Speed Bin A-B'!H1090,'Speed Bin A-B'!H1194,'Speed Bin A-B'!H1298,'Speed Bin A-B'!H1402,'Speed Bin A-B'!H1506,'Speed Bin A-B'!H1610,'Speed Bin A-B'!H1714,'Speed Bin A-B'!H1818,'Speed Bin A-B'!H1922,'Speed Bin A-B'!H2026,'Speed Bin A-B'!H2130)</f>
        <v>10</v>
      </c>
      <c r="I147" s="269">
        <f>SUM('Speed Bin A-B'!I50,'Speed Bin A-B'!I154,'Speed Bin A-B'!I258,'Speed Bin A-B'!I362,'Speed Bin A-B'!I466,'Speed Bin A-B'!I570,'Speed Bin A-B'!I674,'Speed Bin A-B'!I778,'Speed Bin A-B'!I882,'Speed Bin A-B'!I986,'Speed Bin A-B'!I1090,'Speed Bin A-B'!I1194,'Speed Bin A-B'!I1298,'Speed Bin A-B'!I1402,'Speed Bin A-B'!I1506,'Speed Bin A-B'!I1610,'Speed Bin A-B'!I1714,'Speed Bin A-B'!I1818,'Speed Bin A-B'!I1922,'Speed Bin A-B'!I2026,'Speed Bin A-B'!I2130)</f>
        <v>2</v>
      </c>
      <c r="J147" s="269">
        <f>SUM('Speed Bin A-B'!J50,'Speed Bin A-B'!J154,'Speed Bin A-B'!J258,'Speed Bin A-B'!J362,'Speed Bin A-B'!J466,'Speed Bin A-B'!J570,'Speed Bin A-B'!J674,'Speed Bin A-B'!J778,'Speed Bin A-B'!J882,'Speed Bin A-B'!J986,'Speed Bin A-B'!J1090,'Speed Bin A-B'!J1194,'Speed Bin A-B'!J1298,'Speed Bin A-B'!J1402,'Speed Bin A-B'!J1506,'Speed Bin A-B'!J1610,'Speed Bin A-B'!J1714,'Speed Bin A-B'!J1818,'Speed Bin A-B'!J1922,'Speed Bin A-B'!J2026,'Speed Bin A-B'!J2130)</f>
        <v>0</v>
      </c>
      <c r="K147" s="269">
        <f>SUM('Speed Bin A-B'!K50,'Speed Bin A-B'!K154,'Speed Bin A-B'!K258,'Speed Bin A-B'!K362,'Speed Bin A-B'!K466,'Speed Bin A-B'!K570,'Speed Bin A-B'!K674,'Speed Bin A-B'!K778,'Speed Bin A-B'!K882,'Speed Bin A-B'!K986,'Speed Bin A-B'!K1090,'Speed Bin A-B'!K1194,'Speed Bin A-B'!K1298,'Speed Bin A-B'!K1402,'Speed Bin A-B'!K1506,'Speed Bin A-B'!K1610,'Speed Bin A-B'!K1714,'Speed Bin A-B'!K1818,'Speed Bin A-B'!K1922,'Speed Bin A-B'!K2026,'Speed Bin A-B'!K2130)</f>
        <v>0</v>
      </c>
      <c r="L147" s="269">
        <f>SUM('Speed Bin A-B'!L50,'Speed Bin A-B'!L154,'Speed Bin A-B'!L258,'Speed Bin A-B'!L362,'Speed Bin A-B'!L466,'Speed Bin A-B'!L570,'Speed Bin A-B'!L674,'Speed Bin A-B'!L778,'Speed Bin A-B'!L882,'Speed Bin A-B'!L986,'Speed Bin A-B'!L1090,'Speed Bin A-B'!L1194,'Speed Bin A-B'!L1298,'Speed Bin A-B'!L1402,'Speed Bin A-B'!L1506,'Speed Bin A-B'!L1610,'Speed Bin A-B'!L1714,'Speed Bin A-B'!L1818,'Speed Bin A-B'!L1922,'Speed Bin A-B'!L2026,'Speed Bin A-B'!L2130)</f>
        <v>0</v>
      </c>
      <c r="M147" s="269">
        <f>SUM('Speed Bin A-B'!M50,'Speed Bin A-B'!M154,'Speed Bin A-B'!M258,'Speed Bin A-B'!M362,'Speed Bin A-B'!M466,'Speed Bin A-B'!M570,'Speed Bin A-B'!M674,'Speed Bin A-B'!M778,'Speed Bin A-B'!M882,'Speed Bin A-B'!M986,'Speed Bin A-B'!M1090,'Speed Bin A-B'!M1194,'Speed Bin A-B'!M1298,'Speed Bin A-B'!M1402,'Speed Bin A-B'!M1506,'Speed Bin A-B'!M1610,'Speed Bin A-B'!M1714,'Speed Bin A-B'!M1818,'Speed Bin A-B'!M1922,'Speed Bin A-B'!M2026,'Speed Bin A-B'!M2130)</f>
        <v>0</v>
      </c>
      <c r="N147" s="269">
        <f>SUM('Speed Bin A-B'!N50,'Speed Bin A-B'!N154,'Speed Bin A-B'!N258,'Speed Bin A-B'!N362,'Speed Bin A-B'!N466,'Speed Bin A-B'!N570,'Speed Bin A-B'!N674,'Speed Bin A-B'!N778,'Speed Bin A-B'!N882,'Speed Bin A-B'!N986,'Speed Bin A-B'!N1090,'Speed Bin A-B'!N1194,'Speed Bin A-B'!N1298,'Speed Bin A-B'!N1402,'Speed Bin A-B'!N1506,'Speed Bin A-B'!N1610,'Speed Bin A-B'!N1714,'Speed Bin A-B'!N1818,'Speed Bin A-B'!N1922,'Speed Bin A-B'!N2026,'Speed Bin A-B'!N2130)</f>
        <v>0</v>
      </c>
      <c r="O147" s="269">
        <f>SUM('Speed Bin A-B'!O50,'Speed Bin A-B'!O154,'Speed Bin A-B'!O258,'Speed Bin A-B'!O362,'Speed Bin A-B'!O466,'Speed Bin A-B'!O570,'Speed Bin A-B'!O674,'Speed Bin A-B'!O778,'Speed Bin A-B'!O882,'Speed Bin A-B'!O986,'Speed Bin A-B'!O1090,'Speed Bin A-B'!O1194,'Speed Bin A-B'!O1298,'Speed Bin A-B'!O1402,'Speed Bin A-B'!O1506,'Speed Bin A-B'!O1610,'Speed Bin A-B'!O1714,'Speed Bin A-B'!O1818,'Speed Bin A-B'!O1922,'Speed Bin A-B'!O2026,'Speed Bin A-B'!O2130)</f>
        <v>0</v>
      </c>
      <c r="P147" s="269">
        <f>SUM('Speed Bin A-B'!P50,'Speed Bin A-B'!P154,'Speed Bin A-B'!P258,'Speed Bin A-B'!P362,'Speed Bin A-B'!P466,'Speed Bin A-B'!P570,'Speed Bin A-B'!P674,'Speed Bin A-B'!P778,'Speed Bin A-B'!P882,'Speed Bin A-B'!P986,'Speed Bin A-B'!P1090,'Speed Bin A-B'!P1194,'Speed Bin A-B'!P1298,'Speed Bin A-B'!P1402,'Speed Bin A-B'!P1506,'Speed Bin A-B'!P1610,'Speed Bin A-B'!P1714,'Speed Bin A-B'!P1818,'Speed Bin A-B'!P1922,'Speed Bin A-B'!P2026,'Speed Bin A-B'!P2130)</f>
        <v>0</v>
      </c>
      <c r="Q147" s="269">
        <f>SUM('Speed Bin A-B'!Q50,'Speed Bin A-B'!Q154,'Speed Bin A-B'!Q258,'Speed Bin A-B'!Q362,'Speed Bin A-B'!Q466,'Speed Bin A-B'!Q570,'Speed Bin A-B'!Q674,'Speed Bin A-B'!Q778,'Speed Bin A-B'!Q882,'Speed Bin A-B'!Q986,'Speed Bin A-B'!Q1090,'Speed Bin A-B'!Q1194,'Speed Bin A-B'!Q1298,'Speed Bin A-B'!Q1402,'Speed Bin A-B'!Q1506,'Speed Bin A-B'!Q1610,'Speed Bin A-B'!Q1714,'Speed Bin A-B'!Q1818,'Speed Bin A-B'!Q1922,'Speed Bin A-B'!Q2026,'Speed Bin A-B'!Q2130)</f>
        <v>0</v>
      </c>
      <c r="R147" s="269">
        <f>SUM('Speed Bin A-B'!R50,'Speed Bin A-B'!R154,'Speed Bin A-B'!R258,'Speed Bin A-B'!R362,'Speed Bin A-B'!R466,'Speed Bin A-B'!R570,'Speed Bin A-B'!R674,'Speed Bin A-B'!R778,'Speed Bin A-B'!R882,'Speed Bin A-B'!R986,'Speed Bin A-B'!R1090,'Speed Bin A-B'!R1194,'Speed Bin A-B'!R1298,'Speed Bin A-B'!R1402,'Speed Bin A-B'!R1506,'Speed Bin A-B'!R1610,'Speed Bin A-B'!R1714,'Speed Bin A-B'!R1818,'Speed Bin A-B'!R1922,'Speed Bin A-B'!R2026,'Speed Bin A-B'!R2130)</f>
        <v>0</v>
      </c>
      <c r="S147" s="269">
        <f>SUM('Speed Bin A-B'!S50,'Speed Bin A-B'!S154,'Speed Bin A-B'!S258,'Speed Bin A-B'!S362,'Speed Bin A-B'!S466,'Speed Bin A-B'!S570,'Speed Bin A-B'!S674,'Speed Bin A-B'!S778,'Speed Bin A-B'!S882,'Speed Bin A-B'!S986,'Speed Bin A-B'!S1090,'Speed Bin A-B'!S1194,'Speed Bin A-B'!S1298,'Speed Bin A-B'!S1402,'Speed Bin A-B'!S1506,'Speed Bin A-B'!S1610,'Speed Bin A-B'!S1714,'Speed Bin A-B'!S1818,'Speed Bin A-B'!S1922,'Speed Bin A-B'!S2026,'Speed Bin A-B'!S2130)</f>
        <v>0</v>
      </c>
      <c r="T147" s="269">
        <f>SUM('Speed Bin A-B'!T50,'Speed Bin A-B'!T154,'Speed Bin A-B'!T258,'Speed Bin A-B'!T362,'Speed Bin A-B'!T466,'Speed Bin A-B'!T570,'Speed Bin A-B'!T674,'Speed Bin A-B'!T778,'Speed Bin A-B'!T882,'Speed Bin A-B'!T986,'Speed Bin A-B'!T1090,'Speed Bin A-B'!T1194,'Speed Bin A-B'!T1298,'Speed Bin A-B'!T1402,'Speed Bin A-B'!T1506,'Speed Bin A-B'!T1610,'Speed Bin A-B'!T1714,'Speed Bin A-B'!T1818,'Speed Bin A-B'!T1922,'Speed Bin A-B'!T2026,'Speed Bin A-B'!T2130)</f>
        <v>0</v>
      </c>
      <c r="U147" s="269">
        <f>SUM('Speed Bin A-B'!U50,'Speed Bin A-B'!U154,'Speed Bin A-B'!U258,'Speed Bin A-B'!U362,'Speed Bin A-B'!U466,'Speed Bin A-B'!U570,'Speed Bin A-B'!U674,'Speed Bin A-B'!U778,'Speed Bin A-B'!U882,'Speed Bin A-B'!U986,'Speed Bin A-B'!U1090,'Speed Bin A-B'!U1194,'Speed Bin A-B'!U1298,'Speed Bin A-B'!U1402,'Speed Bin A-B'!U1506,'Speed Bin A-B'!U1610,'Speed Bin A-B'!U1714,'Speed Bin A-B'!U1818,'Speed Bin A-B'!U1922,'Speed Bin A-B'!U2026,'Speed Bin A-B'!U2130)</f>
        <v>0</v>
      </c>
      <c r="V147" s="270">
        <f>IFERROR(AVERAGE('Speed Bin A-B'!V50,'Speed Bin A-B'!V154,'Speed Bin A-B'!V258,'Speed Bin A-B'!V362,'Speed Bin A-B'!V466,'Speed Bin A-B'!V570,'Speed Bin A-B'!V674,'Speed Bin A-B'!V778,'Speed Bin A-B'!V882,'Speed Bin A-B'!V986,'Speed Bin A-B'!V1090,'Speed Bin A-B'!V1194,'Speed Bin A-B'!V1298,'Speed Bin A-B'!V1402,'Speed Bin A-B'!V1506,'Speed Bin A-B'!V1610,'Speed Bin A-B'!V1714,'Speed Bin A-B'!V1818,'Speed Bin A-B'!V1922,'Speed Bin A-B'!V2026,'Speed Bin A-B'!V2130),"-")</f>
        <v>24.946153846153848</v>
      </c>
      <c r="W147" s="270">
        <f>IFERROR(AVERAGE('Speed Bin A-B'!W50,'Speed Bin A-B'!W154,'Speed Bin A-B'!W258,'Speed Bin A-B'!W362,'Speed Bin A-B'!W466,'Speed Bin A-B'!W570,'Speed Bin A-B'!W674,'Speed Bin A-B'!W778,'Speed Bin A-B'!W882,'Speed Bin A-B'!W986,'Speed Bin A-B'!W1090,'Speed Bin A-B'!W1194,'Speed Bin A-B'!W1298,'Speed Bin A-B'!W1402,'Speed Bin A-B'!W1506,'Speed Bin A-B'!W1610,'Speed Bin A-B'!W1714,'Speed Bin A-B'!W1818,'Speed Bin A-B'!W1922,'Speed Bin A-B'!W2026,'Speed Bin A-B'!W2130),"-")</f>
        <v>27.849999999999998</v>
      </c>
      <c r="X147" s="263"/>
      <c r="Y147" s="263"/>
    </row>
    <row r="148" spans="1:25" x14ac:dyDescent="0.2">
      <c r="A148" s="268">
        <v>0.41666666666666702</v>
      </c>
      <c r="B148" s="269">
        <f>SUM('Speed Bin A-B'!B51,'Speed Bin A-B'!B155,'Speed Bin A-B'!B259,'Speed Bin A-B'!B363,'Speed Bin A-B'!B467,'Speed Bin A-B'!B571,'Speed Bin A-B'!B675,'Speed Bin A-B'!B779,'Speed Bin A-B'!B883,'Speed Bin A-B'!B987,'Speed Bin A-B'!B1091,'Speed Bin A-B'!B1195,'Speed Bin A-B'!B1299,'Speed Bin A-B'!B1403,'Speed Bin A-B'!B1507,'Speed Bin A-B'!B1611,'Speed Bin A-B'!B1715,'Speed Bin A-B'!B1819,'Speed Bin A-B'!B1923,'Speed Bin A-B'!B2027,'Speed Bin A-B'!B2131)</f>
        <v>117</v>
      </c>
      <c r="C148" s="269">
        <f>SUM('Speed Bin A-B'!C51,'Speed Bin A-B'!C155,'Speed Bin A-B'!C259,'Speed Bin A-B'!C363,'Speed Bin A-B'!C467,'Speed Bin A-B'!C571,'Speed Bin A-B'!C675,'Speed Bin A-B'!C779,'Speed Bin A-B'!C883,'Speed Bin A-B'!C987,'Speed Bin A-B'!C1091,'Speed Bin A-B'!C1195,'Speed Bin A-B'!C1299,'Speed Bin A-B'!C1403,'Speed Bin A-B'!C1507,'Speed Bin A-B'!C1611,'Speed Bin A-B'!C1715,'Speed Bin A-B'!C1819,'Speed Bin A-B'!C1923,'Speed Bin A-B'!C2027,'Speed Bin A-B'!C2131)</f>
        <v>3</v>
      </c>
      <c r="D148" s="269">
        <f>SUM('Speed Bin A-B'!D51,'Speed Bin A-B'!D155,'Speed Bin A-B'!D259,'Speed Bin A-B'!D363,'Speed Bin A-B'!D467,'Speed Bin A-B'!D571,'Speed Bin A-B'!D675,'Speed Bin A-B'!D779,'Speed Bin A-B'!D883,'Speed Bin A-B'!D987,'Speed Bin A-B'!D1091,'Speed Bin A-B'!D1195,'Speed Bin A-B'!D1299,'Speed Bin A-B'!D1403,'Speed Bin A-B'!D1507,'Speed Bin A-B'!D1611,'Speed Bin A-B'!D1715,'Speed Bin A-B'!D1819,'Speed Bin A-B'!D1923,'Speed Bin A-B'!D2027,'Speed Bin A-B'!D2131)</f>
        <v>1</v>
      </c>
      <c r="E148" s="269">
        <f>SUM('Speed Bin A-B'!E51,'Speed Bin A-B'!E155,'Speed Bin A-B'!E259,'Speed Bin A-B'!E363,'Speed Bin A-B'!E467,'Speed Bin A-B'!E571,'Speed Bin A-B'!E675,'Speed Bin A-B'!E779,'Speed Bin A-B'!E883,'Speed Bin A-B'!E987,'Speed Bin A-B'!E1091,'Speed Bin A-B'!E1195,'Speed Bin A-B'!E1299,'Speed Bin A-B'!E1403,'Speed Bin A-B'!E1507,'Speed Bin A-B'!E1611,'Speed Bin A-B'!E1715,'Speed Bin A-B'!E1819,'Speed Bin A-B'!E1923,'Speed Bin A-B'!E2027,'Speed Bin A-B'!E2131)</f>
        <v>16</v>
      </c>
      <c r="F148" s="269">
        <f>SUM('Speed Bin A-B'!F51,'Speed Bin A-B'!F155,'Speed Bin A-B'!F259,'Speed Bin A-B'!F363,'Speed Bin A-B'!F467,'Speed Bin A-B'!F571,'Speed Bin A-B'!F675,'Speed Bin A-B'!F779,'Speed Bin A-B'!F883,'Speed Bin A-B'!F987,'Speed Bin A-B'!F1091,'Speed Bin A-B'!F1195,'Speed Bin A-B'!F1299,'Speed Bin A-B'!F1403,'Speed Bin A-B'!F1507,'Speed Bin A-B'!F1611,'Speed Bin A-B'!F1715,'Speed Bin A-B'!F1819,'Speed Bin A-B'!F1923,'Speed Bin A-B'!F2027,'Speed Bin A-B'!F2131)</f>
        <v>46</v>
      </c>
      <c r="G148" s="269">
        <f>SUM('Speed Bin A-B'!G51,'Speed Bin A-B'!G155,'Speed Bin A-B'!G259,'Speed Bin A-B'!G363,'Speed Bin A-B'!G467,'Speed Bin A-B'!G571,'Speed Bin A-B'!G675,'Speed Bin A-B'!G779,'Speed Bin A-B'!G883,'Speed Bin A-B'!G987,'Speed Bin A-B'!G1091,'Speed Bin A-B'!G1195,'Speed Bin A-B'!G1299,'Speed Bin A-B'!G1403,'Speed Bin A-B'!G1507,'Speed Bin A-B'!G1611,'Speed Bin A-B'!G1715,'Speed Bin A-B'!G1819,'Speed Bin A-B'!G1923,'Speed Bin A-B'!G2027,'Speed Bin A-B'!G2131)</f>
        <v>43</v>
      </c>
      <c r="H148" s="269">
        <f>SUM('Speed Bin A-B'!H51,'Speed Bin A-B'!H155,'Speed Bin A-B'!H259,'Speed Bin A-B'!H363,'Speed Bin A-B'!H467,'Speed Bin A-B'!H571,'Speed Bin A-B'!H675,'Speed Bin A-B'!H779,'Speed Bin A-B'!H883,'Speed Bin A-B'!H987,'Speed Bin A-B'!H1091,'Speed Bin A-B'!H1195,'Speed Bin A-B'!H1299,'Speed Bin A-B'!H1403,'Speed Bin A-B'!H1507,'Speed Bin A-B'!H1611,'Speed Bin A-B'!H1715,'Speed Bin A-B'!H1819,'Speed Bin A-B'!H1923,'Speed Bin A-B'!H2027,'Speed Bin A-B'!H2131)</f>
        <v>8</v>
      </c>
      <c r="I148" s="269">
        <f>SUM('Speed Bin A-B'!I51,'Speed Bin A-B'!I155,'Speed Bin A-B'!I259,'Speed Bin A-B'!I363,'Speed Bin A-B'!I467,'Speed Bin A-B'!I571,'Speed Bin A-B'!I675,'Speed Bin A-B'!I779,'Speed Bin A-B'!I883,'Speed Bin A-B'!I987,'Speed Bin A-B'!I1091,'Speed Bin A-B'!I1195,'Speed Bin A-B'!I1299,'Speed Bin A-B'!I1403,'Speed Bin A-B'!I1507,'Speed Bin A-B'!I1611,'Speed Bin A-B'!I1715,'Speed Bin A-B'!I1819,'Speed Bin A-B'!I1923,'Speed Bin A-B'!I2027,'Speed Bin A-B'!I2131)</f>
        <v>0</v>
      </c>
      <c r="J148" s="269">
        <f>SUM('Speed Bin A-B'!J51,'Speed Bin A-B'!J155,'Speed Bin A-B'!J259,'Speed Bin A-B'!J363,'Speed Bin A-B'!J467,'Speed Bin A-B'!J571,'Speed Bin A-B'!J675,'Speed Bin A-B'!J779,'Speed Bin A-B'!J883,'Speed Bin A-B'!J987,'Speed Bin A-B'!J1091,'Speed Bin A-B'!J1195,'Speed Bin A-B'!J1299,'Speed Bin A-B'!J1403,'Speed Bin A-B'!J1507,'Speed Bin A-B'!J1611,'Speed Bin A-B'!J1715,'Speed Bin A-B'!J1819,'Speed Bin A-B'!J1923,'Speed Bin A-B'!J2027,'Speed Bin A-B'!J2131)</f>
        <v>0</v>
      </c>
      <c r="K148" s="269">
        <f>SUM('Speed Bin A-B'!K51,'Speed Bin A-B'!K155,'Speed Bin A-B'!K259,'Speed Bin A-B'!K363,'Speed Bin A-B'!K467,'Speed Bin A-B'!K571,'Speed Bin A-B'!K675,'Speed Bin A-B'!K779,'Speed Bin A-B'!K883,'Speed Bin A-B'!K987,'Speed Bin A-B'!K1091,'Speed Bin A-B'!K1195,'Speed Bin A-B'!K1299,'Speed Bin A-B'!K1403,'Speed Bin A-B'!K1507,'Speed Bin A-B'!K1611,'Speed Bin A-B'!K1715,'Speed Bin A-B'!K1819,'Speed Bin A-B'!K1923,'Speed Bin A-B'!K2027,'Speed Bin A-B'!K2131)</f>
        <v>0</v>
      </c>
      <c r="L148" s="269">
        <f>SUM('Speed Bin A-B'!L51,'Speed Bin A-B'!L155,'Speed Bin A-B'!L259,'Speed Bin A-B'!L363,'Speed Bin A-B'!L467,'Speed Bin A-B'!L571,'Speed Bin A-B'!L675,'Speed Bin A-B'!L779,'Speed Bin A-B'!L883,'Speed Bin A-B'!L987,'Speed Bin A-B'!L1091,'Speed Bin A-B'!L1195,'Speed Bin A-B'!L1299,'Speed Bin A-B'!L1403,'Speed Bin A-B'!L1507,'Speed Bin A-B'!L1611,'Speed Bin A-B'!L1715,'Speed Bin A-B'!L1819,'Speed Bin A-B'!L1923,'Speed Bin A-B'!L2027,'Speed Bin A-B'!L2131)</f>
        <v>0</v>
      </c>
      <c r="M148" s="269">
        <f>SUM('Speed Bin A-B'!M51,'Speed Bin A-B'!M155,'Speed Bin A-B'!M259,'Speed Bin A-B'!M363,'Speed Bin A-B'!M467,'Speed Bin A-B'!M571,'Speed Bin A-B'!M675,'Speed Bin A-B'!M779,'Speed Bin A-B'!M883,'Speed Bin A-B'!M987,'Speed Bin A-B'!M1091,'Speed Bin A-B'!M1195,'Speed Bin A-B'!M1299,'Speed Bin A-B'!M1403,'Speed Bin A-B'!M1507,'Speed Bin A-B'!M1611,'Speed Bin A-B'!M1715,'Speed Bin A-B'!M1819,'Speed Bin A-B'!M1923,'Speed Bin A-B'!M2027,'Speed Bin A-B'!M2131)</f>
        <v>0</v>
      </c>
      <c r="N148" s="269">
        <f>SUM('Speed Bin A-B'!N51,'Speed Bin A-B'!N155,'Speed Bin A-B'!N259,'Speed Bin A-B'!N363,'Speed Bin A-B'!N467,'Speed Bin A-B'!N571,'Speed Bin A-B'!N675,'Speed Bin A-B'!N779,'Speed Bin A-B'!N883,'Speed Bin A-B'!N987,'Speed Bin A-B'!N1091,'Speed Bin A-B'!N1195,'Speed Bin A-B'!N1299,'Speed Bin A-B'!N1403,'Speed Bin A-B'!N1507,'Speed Bin A-B'!N1611,'Speed Bin A-B'!N1715,'Speed Bin A-B'!N1819,'Speed Bin A-B'!N1923,'Speed Bin A-B'!N2027,'Speed Bin A-B'!N2131)</f>
        <v>0</v>
      </c>
      <c r="O148" s="269">
        <f>SUM('Speed Bin A-B'!O51,'Speed Bin A-B'!O155,'Speed Bin A-B'!O259,'Speed Bin A-B'!O363,'Speed Bin A-B'!O467,'Speed Bin A-B'!O571,'Speed Bin A-B'!O675,'Speed Bin A-B'!O779,'Speed Bin A-B'!O883,'Speed Bin A-B'!O987,'Speed Bin A-B'!O1091,'Speed Bin A-B'!O1195,'Speed Bin A-B'!O1299,'Speed Bin A-B'!O1403,'Speed Bin A-B'!O1507,'Speed Bin A-B'!O1611,'Speed Bin A-B'!O1715,'Speed Bin A-B'!O1819,'Speed Bin A-B'!O1923,'Speed Bin A-B'!O2027,'Speed Bin A-B'!O2131)</f>
        <v>0</v>
      </c>
      <c r="P148" s="269">
        <f>SUM('Speed Bin A-B'!P51,'Speed Bin A-B'!P155,'Speed Bin A-B'!P259,'Speed Bin A-B'!P363,'Speed Bin A-B'!P467,'Speed Bin A-B'!P571,'Speed Bin A-B'!P675,'Speed Bin A-B'!P779,'Speed Bin A-B'!P883,'Speed Bin A-B'!P987,'Speed Bin A-B'!P1091,'Speed Bin A-B'!P1195,'Speed Bin A-B'!P1299,'Speed Bin A-B'!P1403,'Speed Bin A-B'!P1507,'Speed Bin A-B'!P1611,'Speed Bin A-B'!P1715,'Speed Bin A-B'!P1819,'Speed Bin A-B'!P1923,'Speed Bin A-B'!P2027,'Speed Bin A-B'!P2131)</f>
        <v>0</v>
      </c>
      <c r="Q148" s="269">
        <f>SUM('Speed Bin A-B'!Q51,'Speed Bin A-B'!Q155,'Speed Bin A-B'!Q259,'Speed Bin A-B'!Q363,'Speed Bin A-B'!Q467,'Speed Bin A-B'!Q571,'Speed Bin A-B'!Q675,'Speed Bin A-B'!Q779,'Speed Bin A-B'!Q883,'Speed Bin A-B'!Q987,'Speed Bin A-B'!Q1091,'Speed Bin A-B'!Q1195,'Speed Bin A-B'!Q1299,'Speed Bin A-B'!Q1403,'Speed Bin A-B'!Q1507,'Speed Bin A-B'!Q1611,'Speed Bin A-B'!Q1715,'Speed Bin A-B'!Q1819,'Speed Bin A-B'!Q1923,'Speed Bin A-B'!Q2027,'Speed Bin A-B'!Q2131)</f>
        <v>0</v>
      </c>
      <c r="R148" s="269">
        <f>SUM('Speed Bin A-B'!R51,'Speed Bin A-B'!R155,'Speed Bin A-B'!R259,'Speed Bin A-B'!R363,'Speed Bin A-B'!R467,'Speed Bin A-B'!R571,'Speed Bin A-B'!R675,'Speed Bin A-B'!R779,'Speed Bin A-B'!R883,'Speed Bin A-B'!R987,'Speed Bin A-B'!R1091,'Speed Bin A-B'!R1195,'Speed Bin A-B'!R1299,'Speed Bin A-B'!R1403,'Speed Bin A-B'!R1507,'Speed Bin A-B'!R1611,'Speed Bin A-B'!R1715,'Speed Bin A-B'!R1819,'Speed Bin A-B'!R1923,'Speed Bin A-B'!R2027,'Speed Bin A-B'!R2131)</f>
        <v>0</v>
      </c>
      <c r="S148" s="269">
        <f>SUM('Speed Bin A-B'!S51,'Speed Bin A-B'!S155,'Speed Bin A-B'!S259,'Speed Bin A-B'!S363,'Speed Bin A-B'!S467,'Speed Bin A-B'!S571,'Speed Bin A-B'!S675,'Speed Bin A-B'!S779,'Speed Bin A-B'!S883,'Speed Bin A-B'!S987,'Speed Bin A-B'!S1091,'Speed Bin A-B'!S1195,'Speed Bin A-B'!S1299,'Speed Bin A-B'!S1403,'Speed Bin A-B'!S1507,'Speed Bin A-B'!S1611,'Speed Bin A-B'!S1715,'Speed Bin A-B'!S1819,'Speed Bin A-B'!S1923,'Speed Bin A-B'!S2027,'Speed Bin A-B'!S2131)</f>
        <v>0</v>
      </c>
      <c r="T148" s="269">
        <f>SUM('Speed Bin A-B'!T51,'Speed Bin A-B'!T155,'Speed Bin A-B'!T259,'Speed Bin A-B'!T363,'Speed Bin A-B'!T467,'Speed Bin A-B'!T571,'Speed Bin A-B'!T675,'Speed Bin A-B'!T779,'Speed Bin A-B'!T883,'Speed Bin A-B'!T987,'Speed Bin A-B'!T1091,'Speed Bin A-B'!T1195,'Speed Bin A-B'!T1299,'Speed Bin A-B'!T1403,'Speed Bin A-B'!T1507,'Speed Bin A-B'!T1611,'Speed Bin A-B'!T1715,'Speed Bin A-B'!T1819,'Speed Bin A-B'!T1923,'Speed Bin A-B'!T2027,'Speed Bin A-B'!T2131)</f>
        <v>0</v>
      </c>
      <c r="U148" s="269">
        <f>SUM('Speed Bin A-B'!U51,'Speed Bin A-B'!U155,'Speed Bin A-B'!U259,'Speed Bin A-B'!U363,'Speed Bin A-B'!U467,'Speed Bin A-B'!U571,'Speed Bin A-B'!U675,'Speed Bin A-B'!U779,'Speed Bin A-B'!U883,'Speed Bin A-B'!U987,'Speed Bin A-B'!U1091,'Speed Bin A-B'!U1195,'Speed Bin A-B'!U1299,'Speed Bin A-B'!U1403,'Speed Bin A-B'!U1507,'Speed Bin A-B'!U1611,'Speed Bin A-B'!U1715,'Speed Bin A-B'!U1819,'Speed Bin A-B'!U1923,'Speed Bin A-B'!U2027,'Speed Bin A-B'!U2131)</f>
        <v>0</v>
      </c>
      <c r="V148" s="270">
        <f>IFERROR(AVERAGE('Speed Bin A-B'!V51,'Speed Bin A-B'!V155,'Speed Bin A-B'!V259,'Speed Bin A-B'!V363,'Speed Bin A-B'!V467,'Speed Bin A-B'!V571,'Speed Bin A-B'!V675,'Speed Bin A-B'!V779,'Speed Bin A-B'!V883,'Speed Bin A-B'!V987,'Speed Bin A-B'!V1091,'Speed Bin A-B'!V1195,'Speed Bin A-B'!V1299,'Speed Bin A-B'!V1403,'Speed Bin A-B'!V1507,'Speed Bin A-B'!V1611,'Speed Bin A-B'!V1715,'Speed Bin A-B'!V1819,'Speed Bin A-B'!V1923,'Speed Bin A-B'!V2027,'Speed Bin A-B'!V2131),"-")</f>
        <v>24.115384615384617</v>
      </c>
      <c r="W148" s="270">
        <f>IFERROR(AVERAGE('Speed Bin A-B'!W51,'Speed Bin A-B'!W155,'Speed Bin A-B'!W259,'Speed Bin A-B'!W363,'Speed Bin A-B'!W467,'Speed Bin A-B'!W571,'Speed Bin A-B'!W675,'Speed Bin A-B'!W779,'Speed Bin A-B'!W883,'Speed Bin A-B'!W987,'Speed Bin A-B'!W1091,'Speed Bin A-B'!W1195,'Speed Bin A-B'!W1299,'Speed Bin A-B'!W1403,'Speed Bin A-B'!W1507,'Speed Bin A-B'!W1611,'Speed Bin A-B'!W1715,'Speed Bin A-B'!W1819,'Speed Bin A-B'!W1923,'Speed Bin A-B'!W2027,'Speed Bin A-B'!W2131),"-")</f>
        <v>28.65</v>
      </c>
      <c r="X148" s="263"/>
      <c r="Y148" s="263"/>
    </row>
    <row r="149" spans="1:25" x14ac:dyDescent="0.2">
      <c r="A149" s="268">
        <v>0.42708333333333298</v>
      </c>
      <c r="B149" s="269">
        <f>SUM('Speed Bin A-B'!B52,'Speed Bin A-B'!B156,'Speed Bin A-B'!B260,'Speed Bin A-B'!B364,'Speed Bin A-B'!B468,'Speed Bin A-B'!B572,'Speed Bin A-B'!B676,'Speed Bin A-B'!B780,'Speed Bin A-B'!B884,'Speed Bin A-B'!B988,'Speed Bin A-B'!B1092,'Speed Bin A-B'!B1196,'Speed Bin A-B'!B1300,'Speed Bin A-B'!B1404,'Speed Bin A-B'!B1508,'Speed Bin A-B'!B1612,'Speed Bin A-B'!B1716,'Speed Bin A-B'!B1820,'Speed Bin A-B'!B1924,'Speed Bin A-B'!B2028,'Speed Bin A-B'!B2132)</f>
        <v>102</v>
      </c>
      <c r="C149" s="269">
        <f>SUM('Speed Bin A-B'!C52,'Speed Bin A-B'!C156,'Speed Bin A-B'!C260,'Speed Bin A-B'!C364,'Speed Bin A-B'!C468,'Speed Bin A-B'!C572,'Speed Bin A-B'!C676,'Speed Bin A-B'!C780,'Speed Bin A-B'!C884,'Speed Bin A-B'!C988,'Speed Bin A-B'!C1092,'Speed Bin A-B'!C1196,'Speed Bin A-B'!C1300,'Speed Bin A-B'!C1404,'Speed Bin A-B'!C1508,'Speed Bin A-B'!C1612,'Speed Bin A-B'!C1716,'Speed Bin A-B'!C1820,'Speed Bin A-B'!C1924,'Speed Bin A-B'!C2028,'Speed Bin A-B'!C2132)</f>
        <v>0</v>
      </c>
      <c r="D149" s="269">
        <f>SUM('Speed Bin A-B'!D52,'Speed Bin A-B'!D156,'Speed Bin A-B'!D260,'Speed Bin A-B'!D364,'Speed Bin A-B'!D468,'Speed Bin A-B'!D572,'Speed Bin A-B'!D676,'Speed Bin A-B'!D780,'Speed Bin A-B'!D884,'Speed Bin A-B'!D988,'Speed Bin A-B'!D1092,'Speed Bin A-B'!D1196,'Speed Bin A-B'!D1300,'Speed Bin A-B'!D1404,'Speed Bin A-B'!D1508,'Speed Bin A-B'!D1612,'Speed Bin A-B'!D1716,'Speed Bin A-B'!D1820,'Speed Bin A-B'!D1924,'Speed Bin A-B'!D2028,'Speed Bin A-B'!D2132)</f>
        <v>0</v>
      </c>
      <c r="E149" s="269">
        <f>SUM('Speed Bin A-B'!E52,'Speed Bin A-B'!E156,'Speed Bin A-B'!E260,'Speed Bin A-B'!E364,'Speed Bin A-B'!E468,'Speed Bin A-B'!E572,'Speed Bin A-B'!E676,'Speed Bin A-B'!E780,'Speed Bin A-B'!E884,'Speed Bin A-B'!E988,'Speed Bin A-B'!E1092,'Speed Bin A-B'!E1196,'Speed Bin A-B'!E1300,'Speed Bin A-B'!E1404,'Speed Bin A-B'!E1508,'Speed Bin A-B'!E1612,'Speed Bin A-B'!E1716,'Speed Bin A-B'!E1820,'Speed Bin A-B'!E1924,'Speed Bin A-B'!E2028,'Speed Bin A-B'!E2132)</f>
        <v>3</v>
      </c>
      <c r="F149" s="269">
        <f>SUM('Speed Bin A-B'!F52,'Speed Bin A-B'!F156,'Speed Bin A-B'!F260,'Speed Bin A-B'!F364,'Speed Bin A-B'!F468,'Speed Bin A-B'!F572,'Speed Bin A-B'!F676,'Speed Bin A-B'!F780,'Speed Bin A-B'!F884,'Speed Bin A-B'!F988,'Speed Bin A-B'!F1092,'Speed Bin A-B'!F1196,'Speed Bin A-B'!F1300,'Speed Bin A-B'!F1404,'Speed Bin A-B'!F1508,'Speed Bin A-B'!F1612,'Speed Bin A-B'!F1716,'Speed Bin A-B'!F1820,'Speed Bin A-B'!F1924,'Speed Bin A-B'!F2028,'Speed Bin A-B'!F2132)</f>
        <v>54</v>
      </c>
      <c r="G149" s="269">
        <f>SUM('Speed Bin A-B'!G52,'Speed Bin A-B'!G156,'Speed Bin A-B'!G260,'Speed Bin A-B'!G364,'Speed Bin A-B'!G468,'Speed Bin A-B'!G572,'Speed Bin A-B'!G676,'Speed Bin A-B'!G780,'Speed Bin A-B'!G884,'Speed Bin A-B'!G988,'Speed Bin A-B'!G1092,'Speed Bin A-B'!G1196,'Speed Bin A-B'!G1300,'Speed Bin A-B'!G1404,'Speed Bin A-B'!G1508,'Speed Bin A-B'!G1612,'Speed Bin A-B'!G1716,'Speed Bin A-B'!G1820,'Speed Bin A-B'!G1924,'Speed Bin A-B'!G2028,'Speed Bin A-B'!G2132)</f>
        <v>37</v>
      </c>
      <c r="H149" s="269">
        <f>SUM('Speed Bin A-B'!H52,'Speed Bin A-B'!H156,'Speed Bin A-B'!H260,'Speed Bin A-B'!H364,'Speed Bin A-B'!H468,'Speed Bin A-B'!H572,'Speed Bin A-B'!H676,'Speed Bin A-B'!H780,'Speed Bin A-B'!H884,'Speed Bin A-B'!H988,'Speed Bin A-B'!H1092,'Speed Bin A-B'!H1196,'Speed Bin A-B'!H1300,'Speed Bin A-B'!H1404,'Speed Bin A-B'!H1508,'Speed Bin A-B'!H1612,'Speed Bin A-B'!H1716,'Speed Bin A-B'!H1820,'Speed Bin A-B'!H1924,'Speed Bin A-B'!H2028,'Speed Bin A-B'!H2132)</f>
        <v>5</v>
      </c>
      <c r="I149" s="269">
        <f>SUM('Speed Bin A-B'!I52,'Speed Bin A-B'!I156,'Speed Bin A-B'!I260,'Speed Bin A-B'!I364,'Speed Bin A-B'!I468,'Speed Bin A-B'!I572,'Speed Bin A-B'!I676,'Speed Bin A-B'!I780,'Speed Bin A-B'!I884,'Speed Bin A-B'!I988,'Speed Bin A-B'!I1092,'Speed Bin A-B'!I1196,'Speed Bin A-B'!I1300,'Speed Bin A-B'!I1404,'Speed Bin A-B'!I1508,'Speed Bin A-B'!I1612,'Speed Bin A-B'!I1716,'Speed Bin A-B'!I1820,'Speed Bin A-B'!I1924,'Speed Bin A-B'!I2028,'Speed Bin A-B'!I2132)</f>
        <v>3</v>
      </c>
      <c r="J149" s="269">
        <f>SUM('Speed Bin A-B'!J52,'Speed Bin A-B'!J156,'Speed Bin A-B'!J260,'Speed Bin A-B'!J364,'Speed Bin A-B'!J468,'Speed Bin A-B'!J572,'Speed Bin A-B'!J676,'Speed Bin A-B'!J780,'Speed Bin A-B'!J884,'Speed Bin A-B'!J988,'Speed Bin A-B'!J1092,'Speed Bin A-B'!J1196,'Speed Bin A-B'!J1300,'Speed Bin A-B'!J1404,'Speed Bin A-B'!J1508,'Speed Bin A-B'!J1612,'Speed Bin A-B'!J1716,'Speed Bin A-B'!J1820,'Speed Bin A-B'!J1924,'Speed Bin A-B'!J2028,'Speed Bin A-B'!J2132)</f>
        <v>0</v>
      </c>
      <c r="K149" s="269">
        <f>SUM('Speed Bin A-B'!K52,'Speed Bin A-B'!K156,'Speed Bin A-B'!K260,'Speed Bin A-B'!K364,'Speed Bin A-B'!K468,'Speed Bin A-B'!K572,'Speed Bin A-B'!K676,'Speed Bin A-B'!K780,'Speed Bin A-B'!K884,'Speed Bin A-B'!K988,'Speed Bin A-B'!K1092,'Speed Bin A-B'!K1196,'Speed Bin A-B'!K1300,'Speed Bin A-B'!K1404,'Speed Bin A-B'!K1508,'Speed Bin A-B'!K1612,'Speed Bin A-B'!K1716,'Speed Bin A-B'!K1820,'Speed Bin A-B'!K1924,'Speed Bin A-B'!K2028,'Speed Bin A-B'!K2132)</f>
        <v>0</v>
      </c>
      <c r="L149" s="269">
        <f>SUM('Speed Bin A-B'!L52,'Speed Bin A-B'!L156,'Speed Bin A-B'!L260,'Speed Bin A-B'!L364,'Speed Bin A-B'!L468,'Speed Bin A-B'!L572,'Speed Bin A-B'!L676,'Speed Bin A-B'!L780,'Speed Bin A-B'!L884,'Speed Bin A-B'!L988,'Speed Bin A-B'!L1092,'Speed Bin A-B'!L1196,'Speed Bin A-B'!L1300,'Speed Bin A-B'!L1404,'Speed Bin A-B'!L1508,'Speed Bin A-B'!L1612,'Speed Bin A-B'!L1716,'Speed Bin A-B'!L1820,'Speed Bin A-B'!L1924,'Speed Bin A-B'!L2028,'Speed Bin A-B'!L2132)</f>
        <v>0</v>
      </c>
      <c r="M149" s="269">
        <f>SUM('Speed Bin A-B'!M52,'Speed Bin A-B'!M156,'Speed Bin A-B'!M260,'Speed Bin A-B'!M364,'Speed Bin A-B'!M468,'Speed Bin A-B'!M572,'Speed Bin A-B'!M676,'Speed Bin A-B'!M780,'Speed Bin A-B'!M884,'Speed Bin A-B'!M988,'Speed Bin A-B'!M1092,'Speed Bin A-B'!M1196,'Speed Bin A-B'!M1300,'Speed Bin A-B'!M1404,'Speed Bin A-B'!M1508,'Speed Bin A-B'!M1612,'Speed Bin A-B'!M1716,'Speed Bin A-B'!M1820,'Speed Bin A-B'!M1924,'Speed Bin A-B'!M2028,'Speed Bin A-B'!M2132)</f>
        <v>0</v>
      </c>
      <c r="N149" s="269">
        <f>SUM('Speed Bin A-B'!N52,'Speed Bin A-B'!N156,'Speed Bin A-B'!N260,'Speed Bin A-B'!N364,'Speed Bin A-B'!N468,'Speed Bin A-B'!N572,'Speed Bin A-B'!N676,'Speed Bin A-B'!N780,'Speed Bin A-B'!N884,'Speed Bin A-B'!N988,'Speed Bin A-B'!N1092,'Speed Bin A-B'!N1196,'Speed Bin A-B'!N1300,'Speed Bin A-B'!N1404,'Speed Bin A-B'!N1508,'Speed Bin A-B'!N1612,'Speed Bin A-B'!N1716,'Speed Bin A-B'!N1820,'Speed Bin A-B'!N1924,'Speed Bin A-B'!N2028,'Speed Bin A-B'!N2132)</f>
        <v>0</v>
      </c>
      <c r="O149" s="269">
        <f>SUM('Speed Bin A-B'!O52,'Speed Bin A-B'!O156,'Speed Bin A-B'!O260,'Speed Bin A-B'!O364,'Speed Bin A-B'!O468,'Speed Bin A-B'!O572,'Speed Bin A-B'!O676,'Speed Bin A-B'!O780,'Speed Bin A-B'!O884,'Speed Bin A-B'!O988,'Speed Bin A-B'!O1092,'Speed Bin A-B'!O1196,'Speed Bin A-B'!O1300,'Speed Bin A-B'!O1404,'Speed Bin A-B'!O1508,'Speed Bin A-B'!O1612,'Speed Bin A-B'!O1716,'Speed Bin A-B'!O1820,'Speed Bin A-B'!O1924,'Speed Bin A-B'!O2028,'Speed Bin A-B'!O2132)</f>
        <v>0</v>
      </c>
      <c r="P149" s="269">
        <f>SUM('Speed Bin A-B'!P52,'Speed Bin A-B'!P156,'Speed Bin A-B'!P260,'Speed Bin A-B'!P364,'Speed Bin A-B'!P468,'Speed Bin A-B'!P572,'Speed Bin A-B'!P676,'Speed Bin A-B'!P780,'Speed Bin A-B'!P884,'Speed Bin A-B'!P988,'Speed Bin A-B'!P1092,'Speed Bin A-B'!P1196,'Speed Bin A-B'!P1300,'Speed Bin A-B'!P1404,'Speed Bin A-B'!P1508,'Speed Bin A-B'!P1612,'Speed Bin A-B'!P1716,'Speed Bin A-B'!P1820,'Speed Bin A-B'!P1924,'Speed Bin A-B'!P2028,'Speed Bin A-B'!P2132)</f>
        <v>0</v>
      </c>
      <c r="Q149" s="269">
        <f>SUM('Speed Bin A-B'!Q52,'Speed Bin A-B'!Q156,'Speed Bin A-B'!Q260,'Speed Bin A-B'!Q364,'Speed Bin A-B'!Q468,'Speed Bin A-B'!Q572,'Speed Bin A-B'!Q676,'Speed Bin A-B'!Q780,'Speed Bin A-B'!Q884,'Speed Bin A-B'!Q988,'Speed Bin A-B'!Q1092,'Speed Bin A-B'!Q1196,'Speed Bin A-B'!Q1300,'Speed Bin A-B'!Q1404,'Speed Bin A-B'!Q1508,'Speed Bin A-B'!Q1612,'Speed Bin A-B'!Q1716,'Speed Bin A-B'!Q1820,'Speed Bin A-B'!Q1924,'Speed Bin A-B'!Q2028,'Speed Bin A-B'!Q2132)</f>
        <v>0</v>
      </c>
      <c r="R149" s="269">
        <f>SUM('Speed Bin A-B'!R52,'Speed Bin A-B'!R156,'Speed Bin A-B'!R260,'Speed Bin A-B'!R364,'Speed Bin A-B'!R468,'Speed Bin A-B'!R572,'Speed Bin A-B'!R676,'Speed Bin A-B'!R780,'Speed Bin A-B'!R884,'Speed Bin A-B'!R988,'Speed Bin A-B'!R1092,'Speed Bin A-B'!R1196,'Speed Bin A-B'!R1300,'Speed Bin A-B'!R1404,'Speed Bin A-B'!R1508,'Speed Bin A-B'!R1612,'Speed Bin A-B'!R1716,'Speed Bin A-B'!R1820,'Speed Bin A-B'!R1924,'Speed Bin A-B'!R2028,'Speed Bin A-B'!R2132)</f>
        <v>0</v>
      </c>
      <c r="S149" s="269">
        <f>SUM('Speed Bin A-B'!S52,'Speed Bin A-B'!S156,'Speed Bin A-B'!S260,'Speed Bin A-B'!S364,'Speed Bin A-B'!S468,'Speed Bin A-B'!S572,'Speed Bin A-B'!S676,'Speed Bin A-B'!S780,'Speed Bin A-B'!S884,'Speed Bin A-B'!S988,'Speed Bin A-B'!S1092,'Speed Bin A-B'!S1196,'Speed Bin A-B'!S1300,'Speed Bin A-B'!S1404,'Speed Bin A-B'!S1508,'Speed Bin A-B'!S1612,'Speed Bin A-B'!S1716,'Speed Bin A-B'!S1820,'Speed Bin A-B'!S1924,'Speed Bin A-B'!S2028,'Speed Bin A-B'!S2132)</f>
        <v>0</v>
      </c>
      <c r="T149" s="269">
        <f>SUM('Speed Bin A-B'!T52,'Speed Bin A-B'!T156,'Speed Bin A-B'!T260,'Speed Bin A-B'!T364,'Speed Bin A-B'!T468,'Speed Bin A-B'!T572,'Speed Bin A-B'!T676,'Speed Bin A-B'!T780,'Speed Bin A-B'!T884,'Speed Bin A-B'!T988,'Speed Bin A-B'!T1092,'Speed Bin A-B'!T1196,'Speed Bin A-B'!T1300,'Speed Bin A-B'!T1404,'Speed Bin A-B'!T1508,'Speed Bin A-B'!T1612,'Speed Bin A-B'!T1716,'Speed Bin A-B'!T1820,'Speed Bin A-B'!T1924,'Speed Bin A-B'!T2028,'Speed Bin A-B'!T2132)</f>
        <v>0</v>
      </c>
      <c r="U149" s="269">
        <f>SUM('Speed Bin A-B'!U52,'Speed Bin A-B'!U156,'Speed Bin A-B'!U260,'Speed Bin A-B'!U364,'Speed Bin A-B'!U468,'Speed Bin A-B'!U572,'Speed Bin A-B'!U676,'Speed Bin A-B'!U780,'Speed Bin A-B'!U884,'Speed Bin A-B'!U988,'Speed Bin A-B'!U1092,'Speed Bin A-B'!U1196,'Speed Bin A-B'!U1300,'Speed Bin A-B'!U1404,'Speed Bin A-B'!U1508,'Speed Bin A-B'!U1612,'Speed Bin A-B'!U1716,'Speed Bin A-B'!U1820,'Speed Bin A-B'!U1924,'Speed Bin A-B'!U2028,'Speed Bin A-B'!U2132)</f>
        <v>0</v>
      </c>
      <c r="V149" s="270">
        <f>IFERROR(AVERAGE('Speed Bin A-B'!V52,'Speed Bin A-B'!V156,'Speed Bin A-B'!V260,'Speed Bin A-B'!V364,'Speed Bin A-B'!V468,'Speed Bin A-B'!V572,'Speed Bin A-B'!V676,'Speed Bin A-B'!V780,'Speed Bin A-B'!V884,'Speed Bin A-B'!V988,'Speed Bin A-B'!V1092,'Speed Bin A-B'!V1196,'Speed Bin A-B'!V1300,'Speed Bin A-B'!V1404,'Speed Bin A-B'!V1508,'Speed Bin A-B'!V1612,'Speed Bin A-B'!V1716,'Speed Bin A-B'!V1820,'Speed Bin A-B'!V1924,'Speed Bin A-B'!V2028,'Speed Bin A-B'!V2132),"-")</f>
        <v>25.161538461538459</v>
      </c>
      <c r="W149" s="270">
        <f>IFERROR(AVERAGE('Speed Bin A-B'!W52,'Speed Bin A-B'!W156,'Speed Bin A-B'!W260,'Speed Bin A-B'!W364,'Speed Bin A-B'!W468,'Speed Bin A-B'!W572,'Speed Bin A-B'!W676,'Speed Bin A-B'!W780,'Speed Bin A-B'!W884,'Speed Bin A-B'!W988,'Speed Bin A-B'!W1092,'Speed Bin A-B'!W1196,'Speed Bin A-B'!W1300,'Speed Bin A-B'!W1404,'Speed Bin A-B'!W1508,'Speed Bin A-B'!W1612,'Speed Bin A-B'!W1716,'Speed Bin A-B'!W1820,'Speed Bin A-B'!W1924,'Speed Bin A-B'!W2028,'Speed Bin A-B'!W2132),"-")</f>
        <v>29.3</v>
      </c>
      <c r="X149" s="263"/>
      <c r="Y149" s="263"/>
    </row>
    <row r="150" spans="1:25" x14ac:dyDescent="0.2">
      <c r="A150" s="268">
        <v>0.4375</v>
      </c>
      <c r="B150" s="269">
        <f>SUM('Speed Bin A-B'!B53,'Speed Bin A-B'!B157,'Speed Bin A-B'!B261,'Speed Bin A-B'!B365,'Speed Bin A-B'!B469,'Speed Bin A-B'!B573,'Speed Bin A-B'!B677,'Speed Bin A-B'!B781,'Speed Bin A-B'!B885,'Speed Bin A-B'!B989,'Speed Bin A-B'!B1093,'Speed Bin A-B'!B1197,'Speed Bin A-B'!B1301,'Speed Bin A-B'!B1405,'Speed Bin A-B'!B1509,'Speed Bin A-B'!B1613,'Speed Bin A-B'!B1717,'Speed Bin A-B'!B1821,'Speed Bin A-B'!B1925,'Speed Bin A-B'!B2029,'Speed Bin A-B'!B2133)</f>
        <v>137</v>
      </c>
      <c r="C150" s="269">
        <f>SUM('Speed Bin A-B'!C53,'Speed Bin A-B'!C157,'Speed Bin A-B'!C261,'Speed Bin A-B'!C365,'Speed Bin A-B'!C469,'Speed Bin A-B'!C573,'Speed Bin A-B'!C677,'Speed Bin A-B'!C781,'Speed Bin A-B'!C885,'Speed Bin A-B'!C989,'Speed Bin A-B'!C1093,'Speed Bin A-B'!C1197,'Speed Bin A-B'!C1301,'Speed Bin A-B'!C1405,'Speed Bin A-B'!C1509,'Speed Bin A-B'!C1613,'Speed Bin A-B'!C1717,'Speed Bin A-B'!C1821,'Speed Bin A-B'!C1925,'Speed Bin A-B'!C2029,'Speed Bin A-B'!C2133)</f>
        <v>3</v>
      </c>
      <c r="D150" s="269">
        <f>SUM('Speed Bin A-B'!D53,'Speed Bin A-B'!D157,'Speed Bin A-B'!D261,'Speed Bin A-B'!D365,'Speed Bin A-B'!D469,'Speed Bin A-B'!D573,'Speed Bin A-B'!D677,'Speed Bin A-B'!D781,'Speed Bin A-B'!D885,'Speed Bin A-B'!D989,'Speed Bin A-B'!D1093,'Speed Bin A-B'!D1197,'Speed Bin A-B'!D1301,'Speed Bin A-B'!D1405,'Speed Bin A-B'!D1509,'Speed Bin A-B'!D1613,'Speed Bin A-B'!D1717,'Speed Bin A-B'!D1821,'Speed Bin A-B'!D1925,'Speed Bin A-B'!D2029,'Speed Bin A-B'!D2133)</f>
        <v>6</v>
      </c>
      <c r="E150" s="269">
        <f>SUM('Speed Bin A-B'!E53,'Speed Bin A-B'!E157,'Speed Bin A-B'!E261,'Speed Bin A-B'!E365,'Speed Bin A-B'!E469,'Speed Bin A-B'!E573,'Speed Bin A-B'!E677,'Speed Bin A-B'!E781,'Speed Bin A-B'!E885,'Speed Bin A-B'!E989,'Speed Bin A-B'!E1093,'Speed Bin A-B'!E1197,'Speed Bin A-B'!E1301,'Speed Bin A-B'!E1405,'Speed Bin A-B'!E1509,'Speed Bin A-B'!E1613,'Speed Bin A-B'!E1717,'Speed Bin A-B'!E1821,'Speed Bin A-B'!E1925,'Speed Bin A-B'!E2029,'Speed Bin A-B'!E2133)</f>
        <v>10</v>
      </c>
      <c r="F150" s="269">
        <f>SUM('Speed Bin A-B'!F53,'Speed Bin A-B'!F157,'Speed Bin A-B'!F261,'Speed Bin A-B'!F365,'Speed Bin A-B'!F469,'Speed Bin A-B'!F573,'Speed Bin A-B'!F677,'Speed Bin A-B'!F781,'Speed Bin A-B'!F885,'Speed Bin A-B'!F989,'Speed Bin A-B'!F1093,'Speed Bin A-B'!F1197,'Speed Bin A-B'!F1301,'Speed Bin A-B'!F1405,'Speed Bin A-B'!F1509,'Speed Bin A-B'!F1613,'Speed Bin A-B'!F1717,'Speed Bin A-B'!F1821,'Speed Bin A-B'!F1925,'Speed Bin A-B'!F2029,'Speed Bin A-B'!F2133)</f>
        <v>49</v>
      </c>
      <c r="G150" s="269">
        <f>SUM('Speed Bin A-B'!G53,'Speed Bin A-B'!G157,'Speed Bin A-B'!G261,'Speed Bin A-B'!G365,'Speed Bin A-B'!G469,'Speed Bin A-B'!G573,'Speed Bin A-B'!G677,'Speed Bin A-B'!G781,'Speed Bin A-B'!G885,'Speed Bin A-B'!G989,'Speed Bin A-B'!G1093,'Speed Bin A-B'!G1197,'Speed Bin A-B'!G1301,'Speed Bin A-B'!G1405,'Speed Bin A-B'!G1509,'Speed Bin A-B'!G1613,'Speed Bin A-B'!G1717,'Speed Bin A-B'!G1821,'Speed Bin A-B'!G1925,'Speed Bin A-B'!G2029,'Speed Bin A-B'!G2133)</f>
        <v>55</v>
      </c>
      <c r="H150" s="269">
        <f>SUM('Speed Bin A-B'!H53,'Speed Bin A-B'!H157,'Speed Bin A-B'!H261,'Speed Bin A-B'!H365,'Speed Bin A-B'!H469,'Speed Bin A-B'!H573,'Speed Bin A-B'!H677,'Speed Bin A-B'!H781,'Speed Bin A-B'!H885,'Speed Bin A-B'!H989,'Speed Bin A-B'!H1093,'Speed Bin A-B'!H1197,'Speed Bin A-B'!H1301,'Speed Bin A-B'!H1405,'Speed Bin A-B'!H1509,'Speed Bin A-B'!H1613,'Speed Bin A-B'!H1717,'Speed Bin A-B'!H1821,'Speed Bin A-B'!H1925,'Speed Bin A-B'!H2029,'Speed Bin A-B'!H2133)</f>
        <v>11</v>
      </c>
      <c r="I150" s="269">
        <f>SUM('Speed Bin A-B'!I53,'Speed Bin A-B'!I157,'Speed Bin A-B'!I261,'Speed Bin A-B'!I365,'Speed Bin A-B'!I469,'Speed Bin A-B'!I573,'Speed Bin A-B'!I677,'Speed Bin A-B'!I781,'Speed Bin A-B'!I885,'Speed Bin A-B'!I989,'Speed Bin A-B'!I1093,'Speed Bin A-B'!I1197,'Speed Bin A-B'!I1301,'Speed Bin A-B'!I1405,'Speed Bin A-B'!I1509,'Speed Bin A-B'!I1613,'Speed Bin A-B'!I1717,'Speed Bin A-B'!I1821,'Speed Bin A-B'!I1925,'Speed Bin A-B'!I2029,'Speed Bin A-B'!I2133)</f>
        <v>3</v>
      </c>
      <c r="J150" s="269">
        <f>SUM('Speed Bin A-B'!J53,'Speed Bin A-B'!J157,'Speed Bin A-B'!J261,'Speed Bin A-B'!J365,'Speed Bin A-B'!J469,'Speed Bin A-B'!J573,'Speed Bin A-B'!J677,'Speed Bin A-B'!J781,'Speed Bin A-B'!J885,'Speed Bin A-B'!J989,'Speed Bin A-B'!J1093,'Speed Bin A-B'!J1197,'Speed Bin A-B'!J1301,'Speed Bin A-B'!J1405,'Speed Bin A-B'!J1509,'Speed Bin A-B'!J1613,'Speed Bin A-B'!J1717,'Speed Bin A-B'!J1821,'Speed Bin A-B'!J1925,'Speed Bin A-B'!J2029,'Speed Bin A-B'!J2133)</f>
        <v>0</v>
      </c>
      <c r="K150" s="269">
        <f>SUM('Speed Bin A-B'!K53,'Speed Bin A-B'!K157,'Speed Bin A-B'!K261,'Speed Bin A-B'!K365,'Speed Bin A-B'!K469,'Speed Bin A-B'!K573,'Speed Bin A-B'!K677,'Speed Bin A-B'!K781,'Speed Bin A-B'!K885,'Speed Bin A-B'!K989,'Speed Bin A-B'!K1093,'Speed Bin A-B'!K1197,'Speed Bin A-B'!K1301,'Speed Bin A-B'!K1405,'Speed Bin A-B'!K1509,'Speed Bin A-B'!K1613,'Speed Bin A-B'!K1717,'Speed Bin A-B'!K1821,'Speed Bin A-B'!K1925,'Speed Bin A-B'!K2029,'Speed Bin A-B'!K2133)</f>
        <v>0</v>
      </c>
      <c r="L150" s="269">
        <f>SUM('Speed Bin A-B'!L53,'Speed Bin A-B'!L157,'Speed Bin A-B'!L261,'Speed Bin A-B'!L365,'Speed Bin A-B'!L469,'Speed Bin A-B'!L573,'Speed Bin A-B'!L677,'Speed Bin A-B'!L781,'Speed Bin A-B'!L885,'Speed Bin A-B'!L989,'Speed Bin A-B'!L1093,'Speed Bin A-B'!L1197,'Speed Bin A-B'!L1301,'Speed Bin A-B'!L1405,'Speed Bin A-B'!L1509,'Speed Bin A-B'!L1613,'Speed Bin A-B'!L1717,'Speed Bin A-B'!L1821,'Speed Bin A-B'!L1925,'Speed Bin A-B'!L2029,'Speed Bin A-B'!L2133)</f>
        <v>0</v>
      </c>
      <c r="M150" s="269">
        <f>SUM('Speed Bin A-B'!M53,'Speed Bin A-B'!M157,'Speed Bin A-B'!M261,'Speed Bin A-B'!M365,'Speed Bin A-B'!M469,'Speed Bin A-B'!M573,'Speed Bin A-B'!M677,'Speed Bin A-B'!M781,'Speed Bin A-B'!M885,'Speed Bin A-B'!M989,'Speed Bin A-B'!M1093,'Speed Bin A-B'!M1197,'Speed Bin A-B'!M1301,'Speed Bin A-B'!M1405,'Speed Bin A-B'!M1509,'Speed Bin A-B'!M1613,'Speed Bin A-B'!M1717,'Speed Bin A-B'!M1821,'Speed Bin A-B'!M1925,'Speed Bin A-B'!M2029,'Speed Bin A-B'!M2133)</f>
        <v>0</v>
      </c>
      <c r="N150" s="269">
        <f>SUM('Speed Bin A-B'!N53,'Speed Bin A-B'!N157,'Speed Bin A-B'!N261,'Speed Bin A-B'!N365,'Speed Bin A-B'!N469,'Speed Bin A-B'!N573,'Speed Bin A-B'!N677,'Speed Bin A-B'!N781,'Speed Bin A-B'!N885,'Speed Bin A-B'!N989,'Speed Bin A-B'!N1093,'Speed Bin A-B'!N1197,'Speed Bin A-B'!N1301,'Speed Bin A-B'!N1405,'Speed Bin A-B'!N1509,'Speed Bin A-B'!N1613,'Speed Bin A-B'!N1717,'Speed Bin A-B'!N1821,'Speed Bin A-B'!N1925,'Speed Bin A-B'!N2029,'Speed Bin A-B'!N2133)</f>
        <v>0</v>
      </c>
      <c r="O150" s="269">
        <f>SUM('Speed Bin A-B'!O53,'Speed Bin A-B'!O157,'Speed Bin A-B'!O261,'Speed Bin A-B'!O365,'Speed Bin A-B'!O469,'Speed Bin A-B'!O573,'Speed Bin A-B'!O677,'Speed Bin A-B'!O781,'Speed Bin A-B'!O885,'Speed Bin A-B'!O989,'Speed Bin A-B'!O1093,'Speed Bin A-B'!O1197,'Speed Bin A-B'!O1301,'Speed Bin A-B'!O1405,'Speed Bin A-B'!O1509,'Speed Bin A-B'!O1613,'Speed Bin A-B'!O1717,'Speed Bin A-B'!O1821,'Speed Bin A-B'!O1925,'Speed Bin A-B'!O2029,'Speed Bin A-B'!O2133)</f>
        <v>0</v>
      </c>
      <c r="P150" s="269">
        <f>SUM('Speed Bin A-B'!P53,'Speed Bin A-B'!P157,'Speed Bin A-B'!P261,'Speed Bin A-B'!P365,'Speed Bin A-B'!P469,'Speed Bin A-B'!P573,'Speed Bin A-B'!P677,'Speed Bin A-B'!P781,'Speed Bin A-B'!P885,'Speed Bin A-B'!P989,'Speed Bin A-B'!P1093,'Speed Bin A-B'!P1197,'Speed Bin A-B'!P1301,'Speed Bin A-B'!P1405,'Speed Bin A-B'!P1509,'Speed Bin A-B'!P1613,'Speed Bin A-B'!P1717,'Speed Bin A-B'!P1821,'Speed Bin A-B'!P1925,'Speed Bin A-B'!P2029,'Speed Bin A-B'!P2133)</f>
        <v>0</v>
      </c>
      <c r="Q150" s="269">
        <f>SUM('Speed Bin A-B'!Q53,'Speed Bin A-B'!Q157,'Speed Bin A-B'!Q261,'Speed Bin A-B'!Q365,'Speed Bin A-B'!Q469,'Speed Bin A-B'!Q573,'Speed Bin A-B'!Q677,'Speed Bin A-B'!Q781,'Speed Bin A-B'!Q885,'Speed Bin A-B'!Q989,'Speed Bin A-B'!Q1093,'Speed Bin A-B'!Q1197,'Speed Bin A-B'!Q1301,'Speed Bin A-B'!Q1405,'Speed Bin A-B'!Q1509,'Speed Bin A-B'!Q1613,'Speed Bin A-B'!Q1717,'Speed Bin A-B'!Q1821,'Speed Bin A-B'!Q1925,'Speed Bin A-B'!Q2029,'Speed Bin A-B'!Q2133)</f>
        <v>0</v>
      </c>
      <c r="R150" s="269">
        <f>SUM('Speed Bin A-B'!R53,'Speed Bin A-B'!R157,'Speed Bin A-B'!R261,'Speed Bin A-B'!R365,'Speed Bin A-B'!R469,'Speed Bin A-B'!R573,'Speed Bin A-B'!R677,'Speed Bin A-B'!R781,'Speed Bin A-B'!R885,'Speed Bin A-B'!R989,'Speed Bin A-B'!R1093,'Speed Bin A-B'!R1197,'Speed Bin A-B'!R1301,'Speed Bin A-B'!R1405,'Speed Bin A-B'!R1509,'Speed Bin A-B'!R1613,'Speed Bin A-B'!R1717,'Speed Bin A-B'!R1821,'Speed Bin A-B'!R1925,'Speed Bin A-B'!R2029,'Speed Bin A-B'!R2133)</f>
        <v>0</v>
      </c>
      <c r="S150" s="269">
        <f>SUM('Speed Bin A-B'!S53,'Speed Bin A-B'!S157,'Speed Bin A-B'!S261,'Speed Bin A-B'!S365,'Speed Bin A-B'!S469,'Speed Bin A-B'!S573,'Speed Bin A-B'!S677,'Speed Bin A-B'!S781,'Speed Bin A-B'!S885,'Speed Bin A-B'!S989,'Speed Bin A-B'!S1093,'Speed Bin A-B'!S1197,'Speed Bin A-B'!S1301,'Speed Bin A-B'!S1405,'Speed Bin A-B'!S1509,'Speed Bin A-B'!S1613,'Speed Bin A-B'!S1717,'Speed Bin A-B'!S1821,'Speed Bin A-B'!S1925,'Speed Bin A-B'!S2029,'Speed Bin A-B'!S2133)</f>
        <v>0</v>
      </c>
      <c r="T150" s="269">
        <f>SUM('Speed Bin A-B'!T53,'Speed Bin A-B'!T157,'Speed Bin A-B'!T261,'Speed Bin A-B'!T365,'Speed Bin A-B'!T469,'Speed Bin A-B'!T573,'Speed Bin A-B'!T677,'Speed Bin A-B'!T781,'Speed Bin A-B'!T885,'Speed Bin A-B'!T989,'Speed Bin A-B'!T1093,'Speed Bin A-B'!T1197,'Speed Bin A-B'!T1301,'Speed Bin A-B'!T1405,'Speed Bin A-B'!T1509,'Speed Bin A-B'!T1613,'Speed Bin A-B'!T1717,'Speed Bin A-B'!T1821,'Speed Bin A-B'!T1925,'Speed Bin A-B'!T2029,'Speed Bin A-B'!T2133)</f>
        <v>0</v>
      </c>
      <c r="U150" s="269">
        <f>SUM('Speed Bin A-B'!U53,'Speed Bin A-B'!U157,'Speed Bin A-B'!U261,'Speed Bin A-B'!U365,'Speed Bin A-B'!U469,'Speed Bin A-B'!U573,'Speed Bin A-B'!U677,'Speed Bin A-B'!U781,'Speed Bin A-B'!U885,'Speed Bin A-B'!U989,'Speed Bin A-B'!U1093,'Speed Bin A-B'!U1197,'Speed Bin A-B'!U1301,'Speed Bin A-B'!U1405,'Speed Bin A-B'!U1509,'Speed Bin A-B'!U1613,'Speed Bin A-B'!U1717,'Speed Bin A-B'!U1821,'Speed Bin A-B'!U1925,'Speed Bin A-B'!U2029,'Speed Bin A-B'!U2133)</f>
        <v>0</v>
      </c>
      <c r="V150" s="270">
        <f>IFERROR(AVERAGE('Speed Bin A-B'!V53,'Speed Bin A-B'!V157,'Speed Bin A-B'!V261,'Speed Bin A-B'!V365,'Speed Bin A-B'!V469,'Speed Bin A-B'!V573,'Speed Bin A-B'!V677,'Speed Bin A-B'!V781,'Speed Bin A-B'!V885,'Speed Bin A-B'!V989,'Speed Bin A-B'!V1093,'Speed Bin A-B'!V1197,'Speed Bin A-B'!V1301,'Speed Bin A-B'!V1405,'Speed Bin A-B'!V1509,'Speed Bin A-B'!V1613,'Speed Bin A-B'!V1717,'Speed Bin A-B'!V1821,'Speed Bin A-B'!V1925,'Speed Bin A-B'!V2029,'Speed Bin A-B'!V2133),"-")</f>
        <v>24.699999999999996</v>
      </c>
      <c r="W150" s="270">
        <f>IFERROR(AVERAGE('Speed Bin A-B'!W53,'Speed Bin A-B'!W157,'Speed Bin A-B'!W261,'Speed Bin A-B'!W365,'Speed Bin A-B'!W469,'Speed Bin A-B'!W573,'Speed Bin A-B'!W677,'Speed Bin A-B'!W781,'Speed Bin A-B'!W885,'Speed Bin A-B'!W989,'Speed Bin A-B'!W1093,'Speed Bin A-B'!W1197,'Speed Bin A-B'!W1301,'Speed Bin A-B'!W1405,'Speed Bin A-B'!W1509,'Speed Bin A-B'!W1613,'Speed Bin A-B'!W1717,'Speed Bin A-B'!W1821,'Speed Bin A-B'!W1925,'Speed Bin A-B'!W2029,'Speed Bin A-B'!W2133),"-")</f>
        <v>29.24285714285714</v>
      </c>
      <c r="X150" s="263"/>
      <c r="Y150" s="263"/>
    </row>
    <row r="151" spans="1:25" x14ac:dyDescent="0.2">
      <c r="A151" s="268">
        <v>0.44791666666666702</v>
      </c>
      <c r="B151" s="269">
        <f>SUM('Speed Bin A-B'!B54,'Speed Bin A-B'!B158,'Speed Bin A-B'!B262,'Speed Bin A-B'!B366,'Speed Bin A-B'!B470,'Speed Bin A-B'!B574,'Speed Bin A-B'!B678,'Speed Bin A-B'!B782,'Speed Bin A-B'!B886,'Speed Bin A-B'!B990,'Speed Bin A-B'!B1094,'Speed Bin A-B'!B1198,'Speed Bin A-B'!B1302,'Speed Bin A-B'!B1406,'Speed Bin A-B'!B1510,'Speed Bin A-B'!B1614,'Speed Bin A-B'!B1718,'Speed Bin A-B'!B1822,'Speed Bin A-B'!B1926,'Speed Bin A-B'!B2030,'Speed Bin A-B'!B2134)</f>
        <v>109</v>
      </c>
      <c r="C151" s="269">
        <f>SUM('Speed Bin A-B'!C54,'Speed Bin A-B'!C158,'Speed Bin A-B'!C262,'Speed Bin A-B'!C366,'Speed Bin A-B'!C470,'Speed Bin A-B'!C574,'Speed Bin A-B'!C678,'Speed Bin A-B'!C782,'Speed Bin A-B'!C886,'Speed Bin A-B'!C990,'Speed Bin A-B'!C1094,'Speed Bin A-B'!C1198,'Speed Bin A-B'!C1302,'Speed Bin A-B'!C1406,'Speed Bin A-B'!C1510,'Speed Bin A-B'!C1614,'Speed Bin A-B'!C1718,'Speed Bin A-B'!C1822,'Speed Bin A-B'!C1926,'Speed Bin A-B'!C2030,'Speed Bin A-B'!C2134)</f>
        <v>2</v>
      </c>
      <c r="D151" s="269">
        <f>SUM('Speed Bin A-B'!D54,'Speed Bin A-B'!D158,'Speed Bin A-B'!D262,'Speed Bin A-B'!D366,'Speed Bin A-B'!D470,'Speed Bin A-B'!D574,'Speed Bin A-B'!D678,'Speed Bin A-B'!D782,'Speed Bin A-B'!D886,'Speed Bin A-B'!D990,'Speed Bin A-B'!D1094,'Speed Bin A-B'!D1198,'Speed Bin A-B'!D1302,'Speed Bin A-B'!D1406,'Speed Bin A-B'!D1510,'Speed Bin A-B'!D1614,'Speed Bin A-B'!D1718,'Speed Bin A-B'!D1822,'Speed Bin A-B'!D1926,'Speed Bin A-B'!D2030,'Speed Bin A-B'!D2134)</f>
        <v>3</v>
      </c>
      <c r="E151" s="269">
        <f>SUM('Speed Bin A-B'!E54,'Speed Bin A-B'!E158,'Speed Bin A-B'!E262,'Speed Bin A-B'!E366,'Speed Bin A-B'!E470,'Speed Bin A-B'!E574,'Speed Bin A-B'!E678,'Speed Bin A-B'!E782,'Speed Bin A-B'!E886,'Speed Bin A-B'!E990,'Speed Bin A-B'!E1094,'Speed Bin A-B'!E1198,'Speed Bin A-B'!E1302,'Speed Bin A-B'!E1406,'Speed Bin A-B'!E1510,'Speed Bin A-B'!E1614,'Speed Bin A-B'!E1718,'Speed Bin A-B'!E1822,'Speed Bin A-B'!E1926,'Speed Bin A-B'!E2030,'Speed Bin A-B'!E2134)</f>
        <v>6</v>
      </c>
      <c r="F151" s="269">
        <f>SUM('Speed Bin A-B'!F54,'Speed Bin A-B'!F158,'Speed Bin A-B'!F262,'Speed Bin A-B'!F366,'Speed Bin A-B'!F470,'Speed Bin A-B'!F574,'Speed Bin A-B'!F678,'Speed Bin A-B'!F782,'Speed Bin A-B'!F886,'Speed Bin A-B'!F990,'Speed Bin A-B'!F1094,'Speed Bin A-B'!F1198,'Speed Bin A-B'!F1302,'Speed Bin A-B'!F1406,'Speed Bin A-B'!F1510,'Speed Bin A-B'!F1614,'Speed Bin A-B'!F1718,'Speed Bin A-B'!F1822,'Speed Bin A-B'!F1926,'Speed Bin A-B'!F2030,'Speed Bin A-B'!F2134)</f>
        <v>38</v>
      </c>
      <c r="G151" s="269">
        <f>SUM('Speed Bin A-B'!G54,'Speed Bin A-B'!G158,'Speed Bin A-B'!G262,'Speed Bin A-B'!G366,'Speed Bin A-B'!G470,'Speed Bin A-B'!G574,'Speed Bin A-B'!G678,'Speed Bin A-B'!G782,'Speed Bin A-B'!G886,'Speed Bin A-B'!G990,'Speed Bin A-B'!G1094,'Speed Bin A-B'!G1198,'Speed Bin A-B'!G1302,'Speed Bin A-B'!G1406,'Speed Bin A-B'!G1510,'Speed Bin A-B'!G1614,'Speed Bin A-B'!G1718,'Speed Bin A-B'!G1822,'Speed Bin A-B'!G1926,'Speed Bin A-B'!G2030,'Speed Bin A-B'!G2134)</f>
        <v>41</v>
      </c>
      <c r="H151" s="269">
        <f>SUM('Speed Bin A-B'!H54,'Speed Bin A-B'!H158,'Speed Bin A-B'!H262,'Speed Bin A-B'!H366,'Speed Bin A-B'!H470,'Speed Bin A-B'!H574,'Speed Bin A-B'!H678,'Speed Bin A-B'!H782,'Speed Bin A-B'!H886,'Speed Bin A-B'!H990,'Speed Bin A-B'!H1094,'Speed Bin A-B'!H1198,'Speed Bin A-B'!H1302,'Speed Bin A-B'!H1406,'Speed Bin A-B'!H1510,'Speed Bin A-B'!H1614,'Speed Bin A-B'!H1718,'Speed Bin A-B'!H1822,'Speed Bin A-B'!H1926,'Speed Bin A-B'!H2030,'Speed Bin A-B'!H2134)</f>
        <v>17</v>
      </c>
      <c r="I151" s="269">
        <f>SUM('Speed Bin A-B'!I54,'Speed Bin A-B'!I158,'Speed Bin A-B'!I262,'Speed Bin A-B'!I366,'Speed Bin A-B'!I470,'Speed Bin A-B'!I574,'Speed Bin A-B'!I678,'Speed Bin A-B'!I782,'Speed Bin A-B'!I886,'Speed Bin A-B'!I990,'Speed Bin A-B'!I1094,'Speed Bin A-B'!I1198,'Speed Bin A-B'!I1302,'Speed Bin A-B'!I1406,'Speed Bin A-B'!I1510,'Speed Bin A-B'!I1614,'Speed Bin A-B'!I1718,'Speed Bin A-B'!I1822,'Speed Bin A-B'!I1926,'Speed Bin A-B'!I2030,'Speed Bin A-B'!I2134)</f>
        <v>2</v>
      </c>
      <c r="J151" s="269">
        <f>SUM('Speed Bin A-B'!J54,'Speed Bin A-B'!J158,'Speed Bin A-B'!J262,'Speed Bin A-B'!J366,'Speed Bin A-B'!J470,'Speed Bin A-B'!J574,'Speed Bin A-B'!J678,'Speed Bin A-B'!J782,'Speed Bin A-B'!J886,'Speed Bin A-B'!J990,'Speed Bin A-B'!J1094,'Speed Bin A-B'!J1198,'Speed Bin A-B'!J1302,'Speed Bin A-B'!J1406,'Speed Bin A-B'!J1510,'Speed Bin A-B'!J1614,'Speed Bin A-B'!J1718,'Speed Bin A-B'!J1822,'Speed Bin A-B'!J1926,'Speed Bin A-B'!J2030,'Speed Bin A-B'!J2134)</f>
        <v>0</v>
      </c>
      <c r="K151" s="269">
        <f>SUM('Speed Bin A-B'!K54,'Speed Bin A-B'!K158,'Speed Bin A-B'!K262,'Speed Bin A-B'!K366,'Speed Bin A-B'!K470,'Speed Bin A-B'!K574,'Speed Bin A-B'!K678,'Speed Bin A-B'!K782,'Speed Bin A-B'!K886,'Speed Bin A-B'!K990,'Speed Bin A-B'!K1094,'Speed Bin A-B'!K1198,'Speed Bin A-B'!K1302,'Speed Bin A-B'!K1406,'Speed Bin A-B'!K1510,'Speed Bin A-B'!K1614,'Speed Bin A-B'!K1718,'Speed Bin A-B'!K1822,'Speed Bin A-B'!K1926,'Speed Bin A-B'!K2030,'Speed Bin A-B'!K2134)</f>
        <v>0</v>
      </c>
      <c r="L151" s="269">
        <f>SUM('Speed Bin A-B'!L54,'Speed Bin A-B'!L158,'Speed Bin A-B'!L262,'Speed Bin A-B'!L366,'Speed Bin A-B'!L470,'Speed Bin A-B'!L574,'Speed Bin A-B'!L678,'Speed Bin A-B'!L782,'Speed Bin A-B'!L886,'Speed Bin A-B'!L990,'Speed Bin A-B'!L1094,'Speed Bin A-B'!L1198,'Speed Bin A-B'!L1302,'Speed Bin A-B'!L1406,'Speed Bin A-B'!L1510,'Speed Bin A-B'!L1614,'Speed Bin A-B'!L1718,'Speed Bin A-B'!L1822,'Speed Bin A-B'!L1926,'Speed Bin A-B'!L2030,'Speed Bin A-B'!L2134)</f>
        <v>0</v>
      </c>
      <c r="M151" s="269">
        <f>SUM('Speed Bin A-B'!M54,'Speed Bin A-B'!M158,'Speed Bin A-B'!M262,'Speed Bin A-B'!M366,'Speed Bin A-B'!M470,'Speed Bin A-B'!M574,'Speed Bin A-B'!M678,'Speed Bin A-B'!M782,'Speed Bin A-B'!M886,'Speed Bin A-B'!M990,'Speed Bin A-B'!M1094,'Speed Bin A-B'!M1198,'Speed Bin A-B'!M1302,'Speed Bin A-B'!M1406,'Speed Bin A-B'!M1510,'Speed Bin A-B'!M1614,'Speed Bin A-B'!M1718,'Speed Bin A-B'!M1822,'Speed Bin A-B'!M1926,'Speed Bin A-B'!M2030,'Speed Bin A-B'!M2134)</f>
        <v>0</v>
      </c>
      <c r="N151" s="269">
        <f>SUM('Speed Bin A-B'!N54,'Speed Bin A-B'!N158,'Speed Bin A-B'!N262,'Speed Bin A-B'!N366,'Speed Bin A-B'!N470,'Speed Bin A-B'!N574,'Speed Bin A-B'!N678,'Speed Bin A-B'!N782,'Speed Bin A-B'!N886,'Speed Bin A-B'!N990,'Speed Bin A-B'!N1094,'Speed Bin A-B'!N1198,'Speed Bin A-B'!N1302,'Speed Bin A-B'!N1406,'Speed Bin A-B'!N1510,'Speed Bin A-B'!N1614,'Speed Bin A-B'!N1718,'Speed Bin A-B'!N1822,'Speed Bin A-B'!N1926,'Speed Bin A-B'!N2030,'Speed Bin A-B'!N2134)</f>
        <v>0</v>
      </c>
      <c r="O151" s="269">
        <f>SUM('Speed Bin A-B'!O54,'Speed Bin A-B'!O158,'Speed Bin A-B'!O262,'Speed Bin A-B'!O366,'Speed Bin A-B'!O470,'Speed Bin A-B'!O574,'Speed Bin A-B'!O678,'Speed Bin A-B'!O782,'Speed Bin A-B'!O886,'Speed Bin A-B'!O990,'Speed Bin A-B'!O1094,'Speed Bin A-B'!O1198,'Speed Bin A-B'!O1302,'Speed Bin A-B'!O1406,'Speed Bin A-B'!O1510,'Speed Bin A-B'!O1614,'Speed Bin A-B'!O1718,'Speed Bin A-B'!O1822,'Speed Bin A-B'!O1926,'Speed Bin A-B'!O2030,'Speed Bin A-B'!O2134)</f>
        <v>0</v>
      </c>
      <c r="P151" s="269">
        <f>SUM('Speed Bin A-B'!P54,'Speed Bin A-B'!P158,'Speed Bin A-B'!P262,'Speed Bin A-B'!P366,'Speed Bin A-B'!P470,'Speed Bin A-B'!P574,'Speed Bin A-B'!P678,'Speed Bin A-B'!P782,'Speed Bin A-B'!P886,'Speed Bin A-B'!P990,'Speed Bin A-B'!P1094,'Speed Bin A-B'!P1198,'Speed Bin A-B'!P1302,'Speed Bin A-B'!P1406,'Speed Bin A-B'!P1510,'Speed Bin A-B'!P1614,'Speed Bin A-B'!P1718,'Speed Bin A-B'!P1822,'Speed Bin A-B'!P1926,'Speed Bin A-B'!P2030,'Speed Bin A-B'!P2134)</f>
        <v>0</v>
      </c>
      <c r="Q151" s="269">
        <f>SUM('Speed Bin A-B'!Q54,'Speed Bin A-B'!Q158,'Speed Bin A-B'!Q262,'Speed Bin A-B'!Q366,'Speed Bin A-B'!Q470,'Speed Bin A-B'!Q574,'Speed Bin A-B'!Q678,'Speed Bin A-B'!Q782,'Speed Bin A-B'!Q886,'Speed Bin A-B'!Q990,'Speed Bin A-B'!Q1094,'Speed Bin A-B'!Q1198,'Speed Bin A-B'!Q1302,'Speed Bin A-B'!Q1406,'Speed Bin A-B'!Q1510,'Speed Bin A-B'!Q1614,'Speed Bin A-B'!Q1718,'Speed Bin A-B'!Q1822,'Speed Bin A-B'!Q1926,'Speed Bin A-B'!Q2030,'Speed Bin A-B'!Q2134)</f>
        <v>0</v>
      </c>
      <c r="R151" s="269">
        <f>SUM('Speed Bin A-B'!R54,'Speed Bin A-B'!R158,'Speed Bin A-B'!R262,'Speed Bin A-B'!R366,'Speed Bin A-B'!R470,'Speed Bin A-B'!R574,'Speed Bin A-B'!R678,'Speed Bin A-B'!R782,'Speed Bin A-B'!R886,'Speed Bin A-B'!R990,'Speed Bin A-B'!R1094,'Speed Bin A-B'!R1198,'Speed Bin A-B'!R1302,'Speed Bin A-B'!R1406,'Speed Bin A-B'!R1510,'Speed Bin A-B'!R1614,'Speed Bin A-B'!R1718,'Speed Bin A-B'!R1822,'Speed Bin A-B'!R1926,'Speed Bin A-B'!R2030,'Speed Bin A-B'!R2134)</f>
        <v>0</v>
      </c>
      <c r="S151" s="269">
        <f>SUM('Speed Bin A-B'!S54,'Speed Bin A-B'!S158,'Speed Bin A-B'!S262,'Speed Bin A-B'!S366,'Speed Bin A-B'!S470,'Speed Bin A-B'!S574,'Speed Bin A-B'!S678,'Speed Bin A-B'!S782,'Speed Bin A-B'!S886,'Speed Bin A-B'!S990,'Speed Bin A-B'!S1094,'Speed Bin A-B'!S1198,'Speed Bin A-B'!S1302,'Speed Bin A-B'!S1406,'Speed Bin A-B'!S1510,'Speed Bin A-B'!S1614,'Speed Bin A-B'!S1718,'Speed Bin A-B'!S1822,'Speed Bin A-B'!S1926,'Speed Bin A-B'!S2030,'Speed Bin A-B'!S2134)</f>
        <v>0</v>
      </c>
      <c r="T151" s="269">
        <f>SUM('Speed Bin A-B'!T54,'Speed Bin A-B'!T158,'Speed Bin A-B'!T262,'Speed Bin A-B'!T366,'Speed Bin A-B'!T470,'Speed Bin A-B'!T574,'Speed Bin A-B'!T678,'Speed Bin A-B'!T782,'Speed Bin A-B'!T886,'Speed Bin A-B'!T990,'Speed Bin A-B'!T1094,'Speed Bin A-B'!T1198,'Speed Bin A-B'!T1302,'Speed Bin A-B'!T1406,'Speed Bin A-B'!T1510,'Speed Bin A-B'!T1614,'Speed Bin A-B'!T1718,'Speed Bin A-B'!T1822,'Speed Bin A-B'!T1926,'Speed Bin A-B'!T2030,'Speed Bin A-B'!T2134)</f>
        <v>0</v>
      </c>
      <c r="U151" s="269">
        <f>SUM('Speed Bin A-B'!U54,'Speed Bin A-B'!U158,'Speed Bin A-B'!U262,'Speed Bin A-B'!U366,'Speed Bin A-B'!U470,'Speed Bin A-B'!U574,'Speed Bin A-B'!U678,'Speed Bin A-B'!U782,'Speed Bin A-B'!U886,'Speed Bin A-B'!U990,'Speed Bin A-B'!U1094,'Speed Bin A-B'!U1198,'Speed Bin A-B'!U1302,'Speed Bin A-B'!U1406,'Speed Bin A-B'!U1510,'Speed Bin A-B'!U1614,'Speed Bin A-B'!U1718,'Speed Bin A-B'!U1822,'Speed Bin A-B'!U1926,'Speed Bin A-B'!U2030,'Speed Bin A-B'!U2134)</f>
        <v>0</v>
      </c>
      <c r="V151" s="270">
        <f>IFERROR(AVERAGE('Speed Bin A-B'!V54,'Speed Bin A-B'!V158,'Speed Bin A-B'!V262,'Speed Bin A-B'!V366,'Speed Bin A-B'!V470,'Speed Bin A-B'!V574,'Speed Bin A-B'!V678,'Speed Bin A-B'!V782,'Speed Bin A-B'!V886,'Speed Bin A-B'!V990,'Speed Bin A-B'!V1094,'Speed Bin A-B'!V1198,'Speed Bin A-B'!V1302,'Speed Bin A-B'!V1406,'Speed Bin A-B'!V1510,'Speed Bin A-B'!V1614,'Speed Bin A-B'!V1718,'Speed Bin A-B'!V1822,'Speed Bin A-B'!V1926,'Speed Bin A-B'!V2030,'Speed Bin A-B'!V2134),"-")</f>
        <v>25.330769230769231</v>
      </c>
      <c r="W151" s="270">
        <f>IFERROR(AVERAGE('Speed Bin A-B'!W54,'Speed Bin A-B'!W158,'Speed Bin A-B'!W262,'Speed Bin A-B'!W366,'Speed Bin A-B'!W470,'Speed Bin A-B'!W574,'Speed Bin A-B'!W678,'Speed Bin A-B'!W782,'Speed Bin A-B'!W886,'Speed Bin A-B'!W990,'Speed Bin A-B'!W1094,'Speed Bin A-B'!W1198,'Speed Bin A-B'!W1302,'Speed Bin A-B'!W1406,'Speed Bin A-B'!W1510,'Speed Bin A-B'!W1614,'Speed Bin A-B'!W1718,'Speed Bin A-B'!W1822,'Speed Bin A-B'!W1926,'Speed Bin A-B'!W2030,'Speed Bin A-B'!W2134),"-")</f>
        <v>29.366666666666664</v>
      </c>
      <c r="X151" s="263"/>
      <c r="Y151" s="263"/>
    </row>
    <row r="152" spans="1:25" x14ac:dyDescent="0.2">
      <c r="A152" s="268">
        <v>0.45833333333333298</v>
      </c>
      <c r="B152" s="269">
        <f>SUM('Speed Bin A-B'!B55,'Speed Bin A-B'!B159,'Speed Bin A-B'!B263,'Speed Bin A-B'!B367,'Speed Bin A-B'!B471,'Speed Bin A-B'!B575,'Speed Bin A-B'!B679,'Speed Bin A-B'!B783,'Speed Bin A-B'!B887,'Speed Bin A-B'!B991,'Speed Bin A-B'!B1095,'Speed Bin A-B'!B1199,'Speed Bin A-B'!B1303,'Speed Bin A-B'!B1407,'Speed Bin A-B'!B1511,'Speed Bin A-B'!B1615,'Speed Bin A-B'!B1719,'Speed Bin A-B'!B1823,'Speed Bin A-B'!B1927,'Speed Bin A-B'!B2031,'Speed Bin A-B'!B2135)</f>
        <v>109</v>
      </c>
      <c r="C152" s="269">
        <f>SUM('Speed Bin A-B'!C55,'Speed Bin A-B'!C159,'Speed Bin A-B'!C263,'Speed Bin A-B'!C367,'Speed Bin A-B'!C471,'Speed Bin A-B'!C575,'Speed Bin A-B'!C679,'Speed Bin A-B'!C783,'Speed Bin A-B'!C887,'Speed Bin A-B'!C991,'Speed Bin A-B'!C1095,'Speed Bin A-B'!C1199,'Speed Bin A-B'!C1303,'Speed Bin A-B'!C1407,'Speed Bin A-B'!C1511,'Speed Bin A-B'!C1615,'Speed Bin A-B'!C1719,'Speed Bin A-B'!C1823,'Speed Bin A-B'!C1927,'Speed Bin A-B'!C2031,'Speed Bin A-B'!C2135)</f>
        <v>0</v>
      </c>
      <c r="D152" s="269">
        <f>SUM('Speed Bin A-B'!D55,'Speed Bin A-B'!D159,'Speed Bin A-B'!D263,'Speed Bin A-B'!D367,'Speed Bin A-B'!D471,'Speed Bin A-B'!D575,'Speed Bin A-B'!D679,'Speed Bin A-B'!D783,'Speed Bin A-B'!D887,'Speed Bin A-B'!D991,'Speed Bin A-B'!D1095,'Speed Bin A-B'!D1199,'Speed Bin A-B'!D1303,'Speed Bin A-B'!D1407,'Speed Bin A-B'!D1511,'Speed Bin A-B'!D1615,'Speed Bin A-B'!D1719,'Speed Bin A-B'!D1823,'Speed Bin A-B'!D1927,'Speed Bin A-B'!D2031,'Speed Bin A-B'!D2135)</f>
        <v>4</v>
      </c>
      <c r="E152" s="269">
        <f>SUM('Speed Bin A-B'!E55,'Speed Bin A-B'!E159,'Speed Bin A-B'!E263,'Speed Bin A-B'!E367,'Speed Bin A-B'!E471,'Speed Bin A-B'!E575,'Speed Bin A-B'!E679,'Speed Bin A-B'!E783,'Speed Bin A-B'!E887,'Speed Bin A-B'!E991,'Speed Bin A-B'!E1095,'Speed Bin A-B'!E1199,'Speed Bin A-B'!E1303,'Speed Bin A-B'!E1407,'Speed Bin A-B'!E1511,'Speed Bin A-B'!E1615,'Speed Bin A-B'!E1719,'Speed Bin A-B'!E1823,'Speed Bin A-B'!E1927,'Speed Bin A-B'!E2031,'Speed Bin A-B'!E2135)</f>
        <v>12</v>
      </c>
      <c r="F152" s="269">
        <f>SUM('Speed Bin A-B'!F55,'Speed Bin A-B'!F159,'Speed Bin A-B'!F263,'Speed Bin A-B'!F367,'Speed Bin A-B'!F471,'Speed Bin A-B'!F575,'Speed Bin A-B'!F679,'Speed Bin A-B'!F783,'Speed Bin A-B'!F887,'Speed Bin A-B'!F991,'Speed Bin A-B'!F1095,'Speed Bin A-B'!F1199,'Speed Bin A-B'!F1303,'Speed Bin A-B'!F1407,'Speed Bin A-B'!F1511,'Speed Bin A-B'!F1615,'Speed Bin A-B'!F1719,'Speed Bin A-B'!F1823,'Speed Bin A-B'!F1927,'Speed Bin A-B'!F2031,'Speed Bin A-B'!F2135)</f>
        <v>42</v>
      </c>
      <c r="G152" s="269">
        <f>SUM('Speed Bin A-B'!G55,'Speed Bin A-B'!G159,'Speed Bin A-B'!G263,'Speed Bin A-B'!G367,'Speed Bin A-B'!G471,'Speed Bin A-B'!G575,'Speed Bin A-B'!G679,'Speed Bin A-B'!G783,'Speed Bin A-B'!G887,'Speed Bin A-B'!G991,'Speed Bin A-B'!G1095,'Speed Bin A-B'!G1199,'Speed Bin A-B'!G1303,'Speed Bin A-B'!G1407,'Speed Bin A-B'!G1511,'Speed Bin A-B'!G1615,'Speed Bin A-B'!G1719,'Speed Bin A-B'!G1823,'Speed Bin A-B'!G1927,'Speed Bin A-B'!G2031,'Speed Bin A-B'!G2135)</f>
        <v>39</v>
      </c>
      <c r="H152" s="269">
        <f>SUM('Speed Bin A-B'!H55,'Speed Bin A-B'!H159,'Speed Bin A-B'!H263,'Speed Bin A-B'!H367,'Speed Bin A-B'!H471,'Speed Bin A-B'!H575,'Speed Bin A-B'!H679,'Speed Bin A-B'!H783,'Speed Bin A-B'!H887,'Speed Bin A-B'!H991,'Speed Bin A-B'!H1095,'Speed Bin A-B'!H1199,'Speed Bin A-B'!H1303,'Speed Bin A-B'!H1407,'Speed Bin A-B'!H1511,'Speed Bin A-B'!H1615,'Speed Bin A-B'!H1719,'Speed Bin A-B'!H1823,'Speed Bin A-B'!H1927,'Speed Bin A-B'!H2031,'Speed Bin A-B'!H2135)</f>
        <v>11</v>
      </c>
      <c r="I152" s="269">
        <f>SUM('Speed Bin A-B'!I55,'Speed Bin A-B'!I159,'Speed Bin A-B'!I263,'Speed Bin A-B'!I367,'Speed Bin A-B'!I471,'Speed Bin A-B'!I575,'Speed Bin A-B'!I679,'Speed Bin A-B'!I783,'Speed Bin A-B'!I887,'Speed Bin A-B'!I991,'Speed Bin A-B'!I1095,'Speed Bin A-B'!I1199,'Speed Bin A-B'!I1303,'Speed Bin A-B'!I1407,'Speed Bin A-B'!I1511,'Speed Bin A-B'!I1615,'Speed Bin A-B'!I1719,'Speed Bin A-B'!I1823,'Speed Bin A-B'!I1927,'Speed Bin A-B'!I2031,'Speed Bin A-B'!I2135)</f>
        <v>1</v>
      </c>
      <c r="J152" s="269">
        <f>SUM('Speed Bin A-B'!J55,'Speed Bin A-B'!J159,'Speed Bin A-B'!J263,'Speed Bin A-B'!J367,'Speed Bin A-B'!J471,'Speed Bin A-B'!J575,'Speed Bin A-B'!J679,'Speed Bin A-B'!J783,'Speed Bin A-B'!J887,'Speed Bin A-B'!J991,'Speed Bin A-B'!J1095,'Speed Bin A-B'!J1199,'Speed Bin A-B'!J1303,'Speed Bin A-B'!J1407,'Speed Bin A-B'!J1511,'Speed Bin A-B'!J1615,'Speed Bin A-B'!J1719,'Speed Bin A-B'!J1823,'Speed Bin A-B'!J1927,'Speed Bin A-B'!J2031,'Speed Bin A-B'!J2135)</f>
        <v>0</v>
      </c>
      <c r="K152" s="269">
        <f>SUM('Speed Bin A-B'!K55,'Speed Bin A-B'!K159,'Speed Bin A-B'!K263,'Speed Bin A-B'!K367,'Speed Bin A-B'!K471,'Speed Bin A-B'!K575,'Speed Bin A-B'!K679,'Speed Bin A-B'!K783,'Speed Bin A-B'!K887,'Speed Bin A-B'!K991,'Speed Bin A-B'!K1095,'Speed Bin A-B'!K1199,'Speed Bin A-B'!K1303,'Speed Bin A-B'!K1407,'Speed Bin A-B'!K1511,'Speed Bin A-B'!K1615,'Speed Bin A-B'!K1719,'Speed Bin A-B'!K1823,'Speed Bin A-B'!K1927,'Speed Bin A-B'!K2031,'Speed Bin A-B'!K2135)</f>
        <v>0</v>
      </c>
      <c r="L152" s="269">
        <f>SUM('Speed Bin A-B'!L55,'Speed Bin A-B'!L159,'Speed Bin A-B'!L263,'Speed Bin A-B'!L367,'Speed Bin A-B'!L471,'Speed Bin A-B'!L575,'Speed Bin A-B'!L679,'Speed Bin A-B'!L783,'Speed Bin A-B'!L887,'Speed Bin A-B'!L991,'Speed Bin A-B'!L1095,'Speed Bin A-B'!L1199,'Speed Bin A-B'!L1303,'Speed Bin A-B'!L1407,'Speed Bin A-B'!L1511,'Speed Bin A-B'!L1615,'Speed Bin A-B'!L1719,'Speed Bin A-B'!L1823,'Speed Bin A-B'!L1927,'Speed Bin A-B'!L2031,'Speed Bin A-B'!L2135)</f>
        <v>0</v>
      </c>
      <c r="M152" s="269">
        <f>SUM('Speed Bin A-B'!M55,'Speed Bin A-B'!M159,'Speed Bin A-B'!M263,'Speed Bin A-B'!M367,'Speed Bin A-B'!M471,'Speed Bin A-B'!M575,'Speed Bin A-B'!M679,'Speed Bin A-B'!M783,'Speed Bin A-B'!M887,'Speed Bin A-B'!M991,'Speed Bin A-B'!M1095,'Speed Bin A-B'!M1199,'Speed Bin A-B'!M1303,'Speed Bin A-B'!M1407,'Speed Bin A-B'!M1511,'Speed Bin A-B'!M1615,'Speed Bin A-B'!M1719,'Speed Bin A-B'!M1823,'Speed Bin A-B'!M1927,'Speed Bin A-B'!M2031,'Speed Bin A-B'!M2135)</f>
        <v>0</v>
      </c>
      <c r="N152" s="269">
        <f>SUM('Speed Bin A-B'!N55,'Speed Bin A-B'!N159,'Speed Bin A-B'!N263,'Speed Bin A-B'!N367,'Speed Bin A-B'!N471,'Speed Bin A-B'!N575,'Speed Bin A-B'!N679,'Speed Bin A-B'!N783,'Speed Bin A-B'!N887,'Speed Bin A-B'!N991,'Speed Bin A-B'!N1095,'Speed Bin A-B'!N1199,'Speed Bin A-B'!N1303,'Speed Bin A-B'!N1407,'Speed Bin A-B'!N1511,'Speed Bin A-B'!N1615,'Speed Bin A-B'!N1719,'Speed Bin A-B'!N1823,'Speed Bin A-B'!N1927,'Speed Bin A-B'!N2031,'Speed Bin A-B'!N2135)</f>
        <v>0</v>
      </c>
      <c r="O152" s="269">
        <f>SUM('Speed Bin A-B'!O55,'Speed Bin A-B'!O159,'Speed Bin A-B'!O263,'Speed Bin A-B'!O367,'Speed Bin A-B'!O471,'Speed Bin A-B'!O575,'Speed Bin A-B'!O679,'Speed Bin A-B'!O783,'Speed Bin A-B'!O887,'Speed Bin A-B'!O991,'Speed Bin A-B'!O1095,'Speed Bin A-B'!O1199,'Speed Bin A-B'!O1303,'Speed Bin A-B'!O1407,'Speed Bin A-B'!O1511,'Speed Bin A-B'!O1615,'Speed Bin A-B'!O1719,'Speed Bin A-B'!O1823,'Speed Bin A-B'!O1927,'Speed Bin A-B'!O2031,'Speed Bin A-B'!O2135)</f>
        <v>0</v>
      </c>
      <c r="P152" s="269">
        <f>SUM('Speed Bin A-B'!P55,'Speed Bin A-B'!P159,'Speed Bin A-B'!P263,'Speed Bin A-B'!P367,'Speed Bin A-B'!P471,'Speed Bin A-B'!P575,'Speed Bin A-B'!P679,'Speed Bin A-B'!P783,'Speed Bin A-B'!P887,'Speed Bin A-B'!P991,'Speed Bin A-B'!P1095,'Speed Bin A-B'!P1199,'Speed Bin A-B'!P1303,'Speed Bin A-B'!P1407,'Speed Bin A-B'!P1511,'Speed Bin A-B'!P1615,'Speed Bin A-B'!P1719,'Speed Bin A-B'!P1823,'Speed Bin A-B'!P1927,'Speed Bin A-B'!P2031,'Speed Bin A-B'!P2135)</f>
        <v>0</v>
      </c>
      <c r="Q152" s="269">
        <f>SUM('Speed Bin A-B'!Q55,'Speed Bin A-B'!Q159,'Speed Bin A-B'!Q263,'Speed Bin A-B'!Q367,'Speed Bin A-B'!Q471,'Speed Bin A-B'!Q575,'Speed Bin A-B'!Q679,'Speed Bin A-B'!Q783,'Speed Bin A-B'!Q887,'Speed Bin A-B'!Q991,'Speed Bin A-B'!Q1095,'Speed Bin A-B'!Q1199,'Speed Bin A-B'!Q1303,'Speed Bin A-B'!Q1407,'Speed Bin A-B'!Q1511,'Speed Bin A-B'!Q1615,'Speed Bin A-B'!Q1719,'Speed Bin A-B'!Q1823,'Speed Bin A-B'!Q1927,'Speed Bin A-B'!Q2031,'Speed Bin A-B'!Q2135)</f>
        <v>0</v>
      </c>
      <c r="R152" s="269">
        <f>SUM('Speed Bin A-B'!R55,'Speed Bin A-B'!R159,'Speed Bin A-B'!R263,'Speed Bin A-B'!R367,'Speed Bin A-B'!R471,'Speed Bin A-B'!R575,'Speed Bin A-B'!R679,'Speed Bin A-B'!R783,'Speed Bin A-B'!R887,'Speed Bin A-B'!R991,'Speed Bin A-B'!R1095,'Speed Bin A-B'!R1199,'Speed Bin A-B'!R1303,'Speed Bin A-B'!R1407,'Speed Bin A-B'!R1511,'Speed Bin A-B'!R1615,'Speed Bin A-B'!R1719,'Speed Bin A-B'!R1823,'Speed Bin A-B'!R1927,'Speed Bin A-B'!R2031,'Speed Bin A-B'!R2135)</f>
        <v>0</v>
      </c>
      <c r="S152" s="269">
        <f>SUM('Speed Bin A-B'!S55,'Speed Bin A-B'!S159,'Speed Bin A-B'!S263,'Speed Bin A-B'!S367,'Speed Bin A-B'!S471,'Speed Bin A-B'!S575,'Speed Bin A-B'!S679,'Speed Bin A-B'!S783,'Speed Bin A-B'!S887,'Speed Bin A-B'!S991,'Speed Bin A-B'!S1095,'Speed Bin A-B'!S1199,'Speed Bin A-B'!S1303,'Speed Bin A-B'!S1407,'Speed Bin A-B'!S1511,'Speed Bin A-B'!S1615,'Speed Bin A-B'!S1719,'Speed Bin A-B'!S1823,'Speed Bin A-B'!S1927,'Speed Bin A-B'!S2031,'Speed Bin A-B'!S2135)</f>
        <v>0</v>
      </c>
      <c r="T152" s="269">
        <f>SUM('Speed Bin A-B'!T55,'Speed Bin A-B'!T159,'Speed Bin A-B'!T263,'Speed Bin A-B'!T367,'Speed Bin A-B'!T471,'Speed Bin A-B'!T575,'Speed Bin A-B'!T679,'Speed Bin A-B'!T783,'Speed Bin A-B'!T887,'Speed Bin A-B'!T991,'Speed Bin A-B'!T1095,'Speed Bin A-B'!T1199,'Speed Bin A-B'!T1303,'Speed Bin A-B'!T1407,'Speed Bin A-B'!T1511,'Speed Bin A-B'!T1615,'Speed Bin A-B'!T1719,'Speed Bin A-B'!T1823,'Speed Bin A-B'!T1927,'Speed Bin A-B'!T2031,'Speed Bin A-B'!T2135)</f>
        <v>0</v>
      </c>
      <c r="U152" s="269">
        <f>SUM('Speed Bin A-B'!U55,'Speed Bin A-B'!U159,'Speed Bin A-B'!U263,'Speed Bin A-B'!U367,'Speed Bin A-B'!U471,'Speed Bin A-B'!U575,'Speed Bin A-B'!U679,'Speed Bin A-B'!U783,'Speed Bin A-B'!U887,'Speed Bin A-B'!U991,'Speed Bin A-B'!U1095,'Speed Bin A-B'!U1199,'Speed Bin A-B'!U1303,'Speed Bin A-B'!U1407,'Speed Bin A-B'!U1511,'Speed Bin A-B'!U1615,'Speed Bin A-B'!U1719,'Speed Bin A-B'!U1823,'Speed Bin A-B'!U1927,'Speed Bin A-B'!U2031,'Speed Bin A-B'!U2135)</f>
        <v>0</v>
      </c>
      <c r="V152" s="270">
        <f>IFERROR(AVERAGE('Speed Bin A-B'!V55,'Speed Bin A-B'!V159,'Speed Bin A-B'!V263,'Speed Bin A-B'!V367,'Speed Bin A-B'!V471,'Speed Bin A-B'!V575,'Speed Bin A-B'!V679,'Speed Bin A-B'!V783,'Speed Bin A-B'!V887,'Speed Bin A-B'!V991,'Speed Bin A-B'!V1095,'Speed Bin A-B'!V1199,'Speed Bin A-B'!V1303,'Speed Bin A-B'!V1407,'Speed Bin A-B'!V1511,'Speed Bin A-B'!V1615,'Speed Bin A-B'!V1719,'Speed Bin A-B'!V1823,'Speed Bin A-B'!V1927,'Speed Bin A-B'!V2031,'Speed Bin A-B'!V2135),"-")</f>
        <v>24.507692307692306</v>
      </c>
      <c r="W152" s="270">
        <f>IFERROR(AVERAGE('Speed Bin A-B'!W55,'Speed Bin A-B'!W159,'Speed Bin A-B'!W263,'Speed Bin A-B'!W367,'Speed Bin A-B'!W471,'Speed Bin A-B'!W575,'Speed Bin A-B'!W679,'Speed Bin A-B'!W783,'Speed Bin A-B'!W887,'Speed Bin A-B'!W991,'Speed Bin A-B'!W1095,'Speed Bin A-B'!W1199,'Speed Bin A-B'!W1303,'Speed Bin A-B'!W1407,'Speed Bin A-B'!W1511,'Speed Bin A-B'!W1615,'Speed Bin A-B'!W1719,'Speed Bin A-B'!W1823,'Speed Bin A-B'!W1927,'Speed Bin A-B'!W2031,'Speed Bin A-B'!W2135),"-")</f>
        <v>30.166666666666668</v>
      </c>
      <c r="X152" s="263"/>
      <c r="Y152" s="263"/>
    </row>
    <row r="153" spans="1:25" x14ac:dyDescent="0.2">
      <c r="A153" s="268">
        <v>0.46875</v>
      </c>
      <c r="B153" s="269">
        <f>SUM('Speed Bin A-B'!B56,'Speed Bin A-B'!B160,'Speed Bin A-B'!B264,'Speed Bin A-B'!B368,'Speed Bin A-B'!B472,'Speed Bin A-B'!B576,'Speed Bin A-B'!B680,'Speed Bin A-B'!B784,'Speed Bin A-B'!B888,'Speed Bin A-B'!B992,'Speed Bin A-B'!B1096,'Speed Bin A-B'!B1200,'Speed Bin A-B'!B1304,'Speed Bin A-B'!B1408,'Speed Bin A-B'!B1512,'Speed Bin A-B'!B1616,'Speed Bin A-B'!B1720,'Speed Bin A-B'!B1824,'Speed Bin A-B'!B1928,'Speed Bin A-B'!B2032,'Speed Bin A-B'!B2136)</f>
        <v>113</v>
      </c>
      <c r="C153" s="269">
        <f>SUM('Speed Bin A-B'!C56,'Speed Bin A-B'!C160,'Speed Bin A-B'!C264,'Speed Bin A-B'!C368,'Speed Bin A-B'!C472,'Speed Bin A-B'!C576,'Speed Bin A-B'!C680,'Speed Bin A-B'!C784,'Speed Bin A-B'!C888,'Speed Bin A-B'!C992,'Speed Bin A-B'!C1096,'Speed Bin A-B'!C1200,'Speed Bin A-B'!C1304,'Speed Bin A-B'!C1408,'Speed Bin A-B'!C1512,'Speed Bin A-B'!C1616,'Speed Bin A-B'!C1720,'Speed Bin A-B'!C1824,'Speed Bin A-B'!C1928,'Speed Bin A-B'!C2032,'Speed Bin A-B'!C2136)</f>
        <v>3</v>
      </c>
      <c r="D153" s="269">
        <f>SUM('Speed Bin A-B'!D56,'Speed Bin A-B'!D160,'Speed Bin A-B'!D264,'Speed Bin A-B'!D368,'Speed Bin A-B'!D472,'Speed Bin A-B'!D576,'Speed Bin A-B'!D680,'Speed Bin A-B'!D784,'Speed Bin A-B'!D888,'Speed Bin A-B'!D992,'Speed Bin A-B'!D1096,'Speed Bin A-B'!D1200,'Speed Bin A-B'!D1304,'Speed Bin A-B'!D1408,'Speed Bin A-B'!D1512,'Speed Bin A-B'!D1616,'Speed Bin A-B'!D1720,'Speed Bin A-B'!D1824,'Speed Bin A-B'!D1928,'Speed Bin A-B'!D2032,'Speed Bin A-B'!D2136)</f>
        <v>6</v>
      </c>
      <c r="E153" s="269">
        <f>SUM('Speed Bin A-B'!E56,'Speed Bin A-B'!E160,'Speed Bin A-B'!E264,'Speed Bin A-B'!E368,'Speed Bin A-B'!E472,'Speed Bin A-B'!E576,'Speed Bin A-B'!E680,'Speed Bin A-B'!E784,'Speed Bin A-B'!E888,'Speed Bin A-B'!E992,'Speed Bin A-B'!E1096,'Speed Bin A-B'!E1200,'Speed Bin A-B'!E1304,'Speed Bin A-B'!E1408,'Speed Bin A-B'!E1512,'Speed Bin A-B'!E1616,'Speed Bin A-B'!E1720,'Speed Bin A-B'!E1824,'Speed Bin A-B'!E1928,'Speed Bin A-B'!E2032,'Speed Bin A-B'!E2136)</f>
        <v>11</v>
      </c>
      <c r="F153" s="269">
        <f>SUM('Speed Bin A-B'!F56,'Speed Bin A-B'!F160,'Speed Bin A-B'!F264,'Speed Bin A-B'!F368,'Speed Bin A-B'!F472,'Speed Bin A-B'!F576,'Speed Bin A-B'!F680,'Speed Bin A-B'!F784,'Speed Bin A-B'!F888,'Speed Bin A-B'!F992,'Speed Bin A-B'!F1096,'Speed Bin A-B'!F1200,'Speed Bin A-B'!F1304,'Speed Bin A-B'!F1408,'Speed Bin A-B'!F1512,'Speed Bin A-B'!F1616,'Speed Bin A-B'!F1720,'Speed Bin A-B'!F1824,'Speed Bin A-B'!F1928,'Speed Bin A-B'!F2032,'Speed Bin A-B'!F2136)</f>
        <v>39</v>
      </c>
      <c r="G153" s="269">
        <f>SUM('Speed Bin A-B'!G56,'Speed Bin A-B'!G160,'Speed Bin A-B'!G264,'Speed Bin A-B'!G368,'Speed Bin A-B'!G472,'Speed Bin A-B'!G576,'Speed Bin A-B'!G680,'Speed Bin A-B'!G784,'Speed Bin A-B'!G888,'Speed Bin A-B'!G992,'Speed Bin A-B'!G1096,'Speed Bin A-B'!G1200,'Speed Bin A-B'!G1304,'Speed Bin A-B'!G1408,'Speed Bin A-B'!G1512,'Speed Bin A-B'!G1616,'Speed Bin A-B'!G1720,'Speed Bin A-B'!G1824,'Speed Bin A-B'!G1928,'Speed Bin A-B'!G2032,'Speed Bin A-B'!G2136)</f>
        <v>40</v>
      </c>
      <c r="H153" s="269">
        <f>SUM('Speed Bin A-B'!H56,'Speed Bin A-B'!H160,'Speed Bin A-B'!H264,'Speed Bin A-B'!H368,'Speed Bin A-B'!H472,'Speed Bin A-B'!H576,'Speed Bin A-B'!H680,'Speed Bin A-B'!H784,'Speed Bin A-B'!H888,'Speed Bin A-B'!H992,'Speed Bin A-B'!H1096,'Speed Bin A-B'!H1200,'Speed Bin A-B'!H1304,'Speed Bin A-B'!H1408,'Speed Bin A-B'!H1512,'Speed Bin A-B'!H1616,'Speed Bin A-B'!H1720,'Speed Bin A-B'!H1824,'Speed Bin A-B'!H1928,'Speed Bin A-B'!H2032,'Speed Bin A-B'!H2136)</f>
        <v>13</v>
      </c>
      <c r="I153" s="269">
        <f>SUM('Speed Bin A-B'!I56,'Speed Bin A-B'!I160,'Speed Bin A-B'!I264,'Speed Bin A-B'!I368,'Speed Bin A-B'!I472,'Speed Bin A-B'!I576,'Speed Bin A-B'!I680,'Speed Bin A-B'!I784,'Speed Bin A-B'!I888,'Speed Bin A-B'!I992,'Speed Bin A-B'!I1096,'Speed Bin A-B'!I1200,'Speed Bin A-B'!I1304,'Speed Bin A-B'!I1408,'Speed Bin A-B'!I1512,'Speed Bin A-B'!I1616,'Speed Bin A-B'!I1720,'Speed Bin A-B'!I1824,'Speed Bin A-B'!I1928,'Speed Bin A-B'!I2032,'Speed Bin A-B'!I2136)</f>
        <v>1</v>
      </c>
      <c r="J153" s="269">
        <f>SUM('Speed Bin A-B'!J56,'Speed Bin A-B'!J160,'Speed Bin A-B'!J264,'Speed Bin A-B'!J368,'Speed Bin A-B'!J472,'Speed Bin A-B'!J576,'Speed Bin A-B'!J680,'Speed Bin A-B'!J784,'Speed Bin A-B'!J888,'Speed Bin A-B'!J992,'Speed Bin A-B'!J1096,'Speed Bin A-B'!J1200,'Speed Bin A-B'!J1304,'Speed Bin A-B'!J1408,'Speed Bin A-B'!J1512,'Speed Bin A-B'!J1616,'Speed Bin A-B'!J1720,'Speed Bin A-B'!J1824,'Speed Bin A-B'!J1928,'Speed Bin A-B'!J2032,'Speed Bin A-B'!J2136)</f>
        <v>0</v>
      </c>
      <c r="K153" s="269">
        <f>SUM('Speed Bin A-B'!K56,'Speed Bin A-B'!K160,'Speed Bin A-B'!K264,'Speed Bin A-B'!K368,'Speed Bin A-B'!K472,'Speed Bin A-B'!K576,'Speed Bin A-B'!K680,'Speed Bin A-B'!K784,'Speed Bin A-B'!K888,'Speed Bin A-B'!K992,'Speed Bin A-B'!K1096,'Speed Bin A-B'!K1200,'Speed Bin A-B'!K1304,'Speed Bin A-B'!K1408,'Speed Bin A-B'!K1512,'Speed Bin A-B'!K1616,'Speed Bin A-B'!K1720,'Speed Bin A-B'!K1824,'Speed Bin A-B'!K1928,'Speed Bin A-B'!K2032,'Speed Bin A-B'!K2136)</f>
        <v>0</v>
      </c>
      <c r="L153" s="269">
        <f>SUM('Speed Bin A-B'!L56,'Speed Bin A-B'!L160,'Speed Bin A-B'!L264,'Speed Bin A-B'!L368,'Speed Bin A-B'!L472,'Speed Bin A-B'!L576,'Speed Bin A-B'!L680,'Speed Bin A-B'!L784,'Speed Bin A-B'!L888,'Speed Bin A-B'!L992,'Speed Bin A-B'!L1096,'Speed Bin A-B'!L1200,'Speed Bin A-B'!L1304,'Speed Bin A-B'!L1408,'Speed Bin A-B'!L1512,'Speed Bin A-B'!L1616,'Speed Bin A-B'!L1720,'Speed Bin A-B'!L1824,'Speed Bin A-B'!L1928,'Speed Bin A-B'!L2032,'Speed Bin A-B'!L2136)</f>
        <v>0</v>
      </c>
      <c r="M153" s="269">
        <f>SUM('Speed Bin A-B'!M56,'Speed Bin A-B'!M160,'Speed Bin A-B'!M264,'Speed Bin A-B'!M368,'Speed Bin A-B'!M472,'Speed Bin A-B'!M576,'Speed Bin A-B'!M680,'Speed Bin A-B'!M784,'Speed Bin A-B'!M888,'Speed Bin A-B'!M992,'Speed Bin A-B'!M1096,'Speed Bin A-B'!M1200,'Speed Bin A-B'!M1304,'Speed Bin A-B'!M1408,'Speed Bin A-B'!M1512,'Speed Bin A-B'!M1616,'Speed Bin A-B'!M1720,'Speed Bin A-B'!M1824,'Speed Bin A-B'!M1928,'Speed Bin A-B'!M2032,'Speed Bin A-B'!M2136)</f>
        <v>0</v>
      </c>
      <c r="N153" s="269">
        <f>SUM('Speed Bin A-B'!N56,'Speed Bin A-B'!N160,'Speed Bin A-B'!N264,'Speed Bin A-B'!N368,'Speed Bin A-B'!N472,'Speed Bin A-B'!N576,'Speed Bin A-B'!N680,'Speed Bin A-B'!N784,'Speed Bin A-B'!N888,'Speed Bin A-B'!N992,'Speed Bin A-B'!N1096,'Speed Bin A-B'!N1200,'Speed Bin A-B'!N1304,'Speed Bin A-B'!N1408,'Speed Bin A-B'!N1512,'Speed Bin A-B'!N1616,'Speed Bin A-B'!N1720,'Speed Bin A-B'!N1824,'Speed Bin A-B'!N1928,'Speed Bin A-B'!N2032,'Speed Bin A-B'!N2136)</f>
        <v>0</v>
      </c>
      <c r="O153" s="269">
        <f>SUM('Speed Bin A-B'!O56,'Speed Bin A-B'!O160,'Speed Bin A-B'!O264,'Speed Bin A-B'!O368,'Speed Bin A-B'!O472,'Speed Bin A-B'!O576,'Speed Bin A-B'!O680,'Speed Bin A-B'!O784,'Speed Bin A-B'!O888,'Speed Bin A-B'!O992,'Speed Bin A-B'!O1096,'Speed Bin A-B'!O1200,'Speed Bin A-B'!O1304,'Speed Bin A-B'!O1408,'Speed Bin A-B'!O1512,'Speed Bin A-B'!O1616,'Speed Bin A-B'!O1720,'Speed Bin A-B'!O1824,'Speed Bin A-B'!O1928,'Speed Bin A-B'!O2032,'Speed Bin A-B'!O2136)</f>
        <v>0</v>
      </c>
      <c r="P153" s="269">
        <f>SUM('Speed Bin A-B'!P56,'Speed Bin A-B'!P160,'Speed Bin A-B'!P264,'Speed Bin A-B'!P368,'Speed Bin A-B'!P472,'Speed Bin A-B'!P576,'Speed Bin A-B'!P680,'Speed Bin A-B'!P784,'Speed Bin A-B'!P888,'Speed Bin A-B'!P992,'Speed Bin A-B'!P1096,'Speed Bin A-B'!P1200,'Speed Bin A-B'!P1304,'Speed Bin A-B'!P1408,'Speed Bin A-B'!P1512,'Speed Bin A-B'!P1616,'Speed Bin A-B'!P1720,'Speed Bin A-B'!P1824,'Speed Bin A-B'!P1928,'Speed Bin A-B'!P2032,'Speed Bin A-B'!P2136)</f>
        <v>0</v>
      </c>
      <c r="Q153" s="269">
        <f>SUM('Speed Bin A-B'!Q56,'Speed Bin A-B'!Q160,'Speed Bin A-B'!Q264,'Speed Bin A-B'!Q368,'Speed Bin A-B'!Q472,'Speed Bin A-B'!Q576,'Speed Bin A-B'!Q680,'Speed Bin A-B'!Q784,'Speed Bin A-B'!Q888,'Speed Bin A-B'!Q992,'Speed Bin A-B'!Q1096,'Speed Bin A-B'!Q1200,'Speed Bin A-B'!Q1304,'Speed Bin A-B'!Q1408,'Speed Bin A-B'!Q1512,'Speed Bin A-B'!Q1616,'Speed Bin A-B'!Q1720,'Speed Bin A-B'!Q1824,'Speed Bin A-B'!Q1928,'Speed Bin A-B'!Q2032,'Speed Bin A-B'!Q2136)</f>
        <v>0</v>
      </c>
      <c r="R153" s="269">
        <f>SUM('Speed Bin A-B'!R56,'Speed Bin A-B'!R160,'Speed Bin A-B'!R264,'Speed Bin A-B'!R368,'Speed Bin A-B'!R472,'Speed Bin A-B'!R576,'Speed Bin A-B'!R680,'Speed Bin A-B'!R784,'Speed Bin A-B'!R888,'Speed Bin A-B'!R992,'Speed Bin A-B'!R1096,'Speed Bin A-B'!R1200,'Speed Bin A-B'!R1304,'Speed Bin A-B'!R1408,'Speed Bin A-B'!R1512,'Speed Bin A-B'!R1616,'Speed Bin A-B'!R1720,'Speed Bin A-B'!R1824,'Speed Bin A-B'!R1928,'Speed Bin A-B'!R2032,'Speed Bin A-B'!R2136)</f>
        <v>0</v>
      </c>
      <c r="S153" s="269">
        <f>SUM('Speed Bin A-B'!S56,'Speed Bin A-B'!S160,'Speed Bin A-B'!S264,'Speed Bin A-B'!S368,'Speed Bin A-B'!S472,'Speed Bin A-B'!S576,'Speed Bin A-B'!S680,'Speed Bin A-B'!S784,'Speed Bin A-B'!S888,'Speed Bin A-B'!S992,'Speed Bin A-B'!S1096,'Speed Bin A-B'!S1200,'Speed Bin A-B'!S1304,'Speed Bin A-B'!S1408,'Speed Bin A-B'!S1512,'Speed Bin A-B'!S1616,'Speed Bin A-B'!S1720,'Speed Bin A-B'!S1824,'Speed Bin A-B'!S1928,'Speed Bin A-B'!S2032,'Speed Bin A-B'!S2136)</f>
        <v>0</v>
      </c>
      <c r="T153" s="269">
        <f>SUM('Speed Bin A-B'!T56,'Speed Bin A-B'!T160,'Speed Bin A-B'!T264,'Speed Bin A-B'!T368,'Speed Bin A-B'!T472,'Speed Bin A-B'!T576,'Speed Bin A-B'!T680,'Speed Bin A-B'!T784,'Speed Bin A-B'!T888,'Speed Bin A-B'!T992,'Speed Bin A-B'!T1096,'Speed Bin A-B'!T1200,'Speed Bin A-B'!T1304,'Speed Bin A-B'!T1408,'Speed Bin A-B'!T1512,'Speed Bin A-B'!T1616,'Speed Bin A-B'!T1720,'Speed Bin A-B'!T1824,'Speed Bin A-B'!T1928,'Speed Bin A-B'!T2032,'Speed Bin A-B'!T2136)</f>
        <v>0</v>
      </c>
      <c r="U153" s="269">
        <f>SUM('Speed Bin A-B'!U56,'Speed Bin A-B'!U160,'Speed Bin A-B'!U264,'Speed Bin A-B'!U368,'Speed Bin A-B'!U472,'Speed Bin A-B'!U576,'Speed Bin A-B'!U680,'Speed Bin A-B'!U784,'Speed Bin A-B'!U888,'Speed Bin A-B'!U992,'Speed Bin A-B'!U1096,'Speed Bin A-B'!U1200,'Speed Bin A-B'!U1304,'Speed Bin A-B'!U1408,'Speed Bin A-B'!U1512,'Speed Bin A-B'!U1616,'Speed Bin A-B'!U1720,'Speed Bin A-B'!U1824,'Speed Bin A-B'!U1928,'Speed Bin A-B'!U2032,'Speed Bin A-B'!U2136)</f>
        <v>0</v>
      </c>
      <c r="V153" s="270">
        <f>IFERROR(AVERAGE('Speed Bin A-B'!V56,'Speed Bin A-B'!V160,'Speed Bin A-B'!V264,'Speed Bin A-B'!V368,'Speed Bin A-B'!V472,'Speed Bin A-B'!V576,'Speed Bin A-B'!V680,'Speed Bin A-B'!V784,'Speed Bin A-B'!V888,'Speed Bin A-B'!V992,'Speed Bin A-B'!V1096,'Speed Bin A-B'!V1200,'Speed Bin A-B'!V1304,'Speed Bin A-B'!V1408,'Speed Bin A-B'!V1512,'Speed Bin A-B'!V1616,'Speed Bin A-B'!V1720,'Speed Bin A-B'!V1824,'Speed Bin A-B'!V1928,'Speed Bin A-B'!V2032,'Speed Bin A-B'!V2136),"-")</f>
        <v>24.353846153846153</v>
      </c>
      <c r="W153" s="270">
        <f>IFERROR(AVERAGE('Speed Bin A-B'!W56,'Speed Bin A-B'!W160,'Speed Bin A-B'!W264,'Speed Bin A-B'!W368,'Speed Bin A-B'!W472,'Speed Bin A-B'!W576,'Speed Bin A-B'!W680,'Speed Bin A-B'!W784,'Speed Bin A-B'!W888,'Speed Bin A-B'!W992,'Speed Bin A-B'!W1096,'Speed Bin A-B'!W1200,'Speed Bin A-B'!W1304,'Speed Bin A-B'!W1408,'Speed Bin A-B'!W1512,'Speed Bin A-B'!W1616,'Speed Bin A-B'!W1720,'Speed Bin A-B'!W1824,'Speed Bin A-B'!W1928,'Speed Bin A-B'!W2032,'Speed Bin A-B'!W2136),"-")</f>
        <v>30.299999999999997</v>
      </c>
      <c r="X153" s="263"/>
      <c r="Y153" s="263"/>
    </row>
    <row r="154" spans="1:25" x14ac:dyDescent="0.2">
      <c r="A154" s="268">
        <v>0.47916666666666702</v>
      </c>
      <c r="B154" s="269">
        <f>SUM('Speed Bin A-B'!B57,'Speed Bin A-B'!B161,'Speed Bin A-B'!B265,'Speed Bin A-B'!B369,'Speed Bin A-B'!B473,'Speed Bin A-B'!B577,'Speed Bin A-B'!B681,'Speed Bin A-B'!B785,'Speed Bin A-B'!B889,'Speed Bin A-B'!B993,'Speed Bin A-B'!B1097,'Speed Bin A-B'!B1201,'Speed Bin A-B'!B1305,'Speed Bin A-B'!B1409,'Speed Bin A-B'!B1513,'Speed Bin A-B'!B1617,'Speed Bin A-B'!B1721,'Speed Bin A-B'!B1825,'Speed Bin A-B'!B1929,'Speed Bin A-B'!B2033,'Speed Bin A-B'!B2137)</f>
        <v>115</v>
      </c>
      <c r="C154" s="269">
        <f>SUM('Speed Bin A-B'!C57,'Speed Bin A-B'!C161,'Speed Bin A-B'!C265,'Speed Bin A-B'!C369,'Speed Bin A-B'!C473,'Speed Bin A-B'!C577,'Speed Bin A-B'!C681,'Speed Bin A-B'!C785,'Speed Bin A-B'!C889,'Speed Bin A-B'!C993,'Speed Bin A-B'!C1097,'Speed Bin A-B'!C1201,'Speed Bin A-B'!C1305,'Speed Bin A-B'!C1409,'Speed Bin A-B'!C1513,'Speed Bin A-B'!C1617,'Speed Bin A-B'!C1721,'Speed Bin A-B'!C1825,'Speed Bin A-B'!C1929,'Speed Bin A-B'!C2033,'Speed Bin A-B'!C2137)</f>
        <v>0</v>
      </c>
      <c r="D154" s="269">
        <f>SUM('Speed Bin A-B'!D57,'Speed Bin A-B'!D161,'Speed Bin A-B'!D265,'Speed Bin A-B'!D369,'Speed Bin A-B'!D473,'Speed Bin A-B'!D577,'Speed Bin A-B'!D681,'Speed Bin A-B'!D785,'Speed Bin A-B'!D889,'Speed Bin A-B'!D993,'Speed Bin A-B'!D1097,'Speed Bin A-B'!D1201,'Speed Bin A-B'!D1305,'Speed Bin A-B'!D1409,'Speed Bin A-B'!D1513,'Speed Bin A-B'!D1617,'Speed Bin A-B'!D1721,'Speed Bin A-B'!D1825,'Speed Bin A-B'!D1929,'Speed Bin A-B'!D2033,'Speed Bin A-B'!D2137)</f>
        <v>5</v>
      </c>
      <c r="E154" s="269">
        <f>SUM('Speed Bin A-B'!E57,'Speed Bin A-B'!E161,'Speed Bin A-B'!E265,'Speed Bin A-B'!E369,'Speed Bin A-B'!E473,'Speed Bin A-B'!E577,'Speed Bin A-B'!E681,'Speed Bin A-B'!E785,'Speed Bin A-B'!E889,'Speed Bin A-B'!E993,'Speed Bin A-B'!E1097,'Speed Bin A-B'!E1201,'Speed Bin A-B'!E1305,'Speed Bin A-B'!E1409,'Speed Bin A-B'!E1513,'Speed Bin A-B'!E1617,'Speed Bin A-B'!E1721,'Speed Bin A-B'!E1825,'Speed Bin A-B'!E1929,'Speed Bin A-B'!E2033,'Speed Bin A-B'!E2137)</f>
        <v>6</v>
      </c>
      <c r="F154" s="269">
        <f>SUM('Speed Bin A-B'!F57,'Speed Bin A-B'!F161,'Speed Bin A-B'!F265,'Speed Bin A-B'!F369,'Speed Bin A-B'!F473,'Speed Bin A-B'!F577,'Speed Bin A-B'!F681,'Speed Bin A-B'!F785,'Speed Bin A-B'!F889,'Speed Bin A-B'!F993,'Speed Bin A-B'!F1097,'Speed Bin A-B'!F1201,'Speed Bin A-B'!F1305,'Speed Bin A-B'!F1409,'Speed Bin A-B'!F1513,'Speed Bin A-B'!F1617,'Speed Bin A-B'!F1721,'Speed Bin A-B'!F1825,'Speed Bin A-B'!F1929,'Speed Bin A-B'!F2033,'Speed Bin A-B'!F2137)</f>
        <v>42</v>
      </c>
      <c r="G154" s="269">
        <f>SUM('Speed Bin A-B'!G57,'Speed Bin A-B'!G161,'Speed Bin A-B'!G265,'Speed Bin A-B'!G369,'Speed Bin A-B'!G473,'Speed Bin A-B'!G577,'Speed Bin A-B'!G681,'Speed Bin A-B'!G785,'Speed Bin A-B'!G889,'Speed Bin A-B'!G993,'Speed Bin A-B'!G1097,'Speed Bin A-B'!G1201,'Speed Bin A-B'!G1305,'Speed Bin A-B'!G1409,'Speed Bin A-B'!G1513,'Speed Bin A-B'!G1617,'Speed Bin A-B'!G1721,'Speed Bin A-B'!G1825,'Speed Bin A-B'!G1929,'Speed Bin A-B'!G2033,'Speed Bin A-B'!G2137)</f>
        <v>51</v>
      </c>
      <c r="H154" s="269">
        <f>SUM('Speed Bin A-B'!H57,'Speed Bin A-B'!H161,'Speed Bin A-B'!H265,'Speed Bin A-B'!H369,'Speed Bin A-B'!H473,'Speed Bin A-B'!H577,'Speed Bin A-B'!H681,'Speed Bin A-B'!H785,'Speed Bin A-B'!H889,'Speed Bin A-B'!H993,'Speed Bin A-B'!H1097,'Speed Bin A-B'!H1201,'Speed Bin A-B'!H1305,'Speed Bin A-B'!H1409,'Speed Bin A-B'!H1513,'Speed Bin A-B'!H1617,'Speed Bin A-B'!H1721,'Speed Bin A-B'!H1825,'Speed Bin A-B'!H1929,'Speed Bin A-B'!H2033,'Speed Bin A-B'!H2137)</f>
        <v>10</v>
      </c>
      <c r="I154" s="269">
        <f>SUM('Speed Bin A-B'!I57,'Speed Bin A-B'!I161,'Speed Bin A-B'!I265,'Speed Bin A-B'!I369,'Speed Bin A-B'!I473,'Speed Bin A-B'!I577,'Speed Bin A-B'!I681,'Speed Bin A-B'!I785,'Speed Bin A-B'!I889,'Speed Bin A-B'!I993,'Speed Bin A-B'!I1097,'Speed Bin A-B'!I1201,'Speed Bin A-B'!I1305,'Speed Bin A-B'!I1409,'Speed Bin A-B'!I1513,'Speed Bin A-B'!I1617,'Speed Bin A-B'!I1721,'Speed Bin A-B'!I1825,'Speed Bin A-B'!I1929,'Speed Bin A-B'!I2033,'Speed Bin A-B'!I2137)</f>
        <v>1</v>
      </c>
      <c r="J154" s="269">
        <f>SUM('Speed Bin A-B'!J57,'Speed Bin A-B'!J161,'Speed Bin A-B'!J265,'Speed Bin A-B'!J369,'Speed Bin A-B'!J473,'Speed Bin A-B'!J577,'Speed Bin A-B'!J681,'Speed Bin A-B'!J785,'Speed Bin A-B'!J889,'Speed Bin A-B'!J993,'Speed Bin A-B'!J1097,'Speed Bin A-B'!J1201,'Speed Bin A-B'!J1305,'Speed Bin A-B'!J1409,'Speed Bin A-B'!J1513,'Speed Bin A-B'!J1617,'Speed Bin A-B'!J1721,'Speed Bin A-B'!J1825,'Speed Bin A-B'!J1929,'Speed Bin A-B'!J2033,'Speed Bin A-B'!J2137)</f>
        <v>0</v>
      </c>
      <c r="K154" s="269">
        <f>SUM('Speed Bin A-B'!K57,'Speed Bin A-B'!K161,'Speed Bin A-B'!K265,'Speed Bin A-B'!K369,'Speed Bin A-B'!K473,'Speed Bin A-B'!K577,'Speed Bin A-B'!K681,'Speed Bin A-B'!K785,'Speed Bin A-B'!K889,'Speed Bin A-B'!K993,'Speed Bin A-B'!K1097,'Speed Bin A-B'!K1201,'Speed Bin A-B'!K1305,'Speed Bin A-B'!K1409,'Speed Bin A-B'!K1513,'Speed Bin A-B'!K1617,'Speed Bin A-B'!K1721,'Speed Bin A-B'!K1825,'Speed Bin A-B'!K1929,'Speed Bin A-B'!K2033,'Speed Bin A-B'!K2137)</f>
        <v>0</v>
      </c>
      <c r="L154" s="269">
        <f>SUM('Speed Bin A-B'!L57,'Speed Bin A-B'!L161,'Speed Bin A-B'!L265,'Speed Bin A-B'!L369,'Speed Bin A-B'!L473,'Speed Bin A-B'!L577,'Speed Bin A-B'!L681,'Speed Bin A-B'!L785,'Speed Bin A-B'!L889,'Speed Bin A-B'!L993,'Speed Bin A-B'!L1097,'Speed Bin A-B'!L1201,'Speed Bin A-B'!L1305,'Speed Bin A-B'!L1409,'Speed Bin A-B'!L1513,'Speed Bin A-B'!L1617,'Speed Bin A-B'!L1721,'Speed Bin A-B'!L1825,'Speed Bin A-B'!L1929,'Speed Bin A-B'!L2033,'Speed Bin A-B'!L2137)</f>
        <v>0</v>
      </c>
      <c r="M154" s="269">
        <f>SUM('Speed Bin A-B'!M57,'Speed Bin A-B'!M161,'Speed Bin A-B'!M265,'Speed Bin A-B'!M369,'Speed Bin A-B'!M473,'Speed Bin A-B'!M577,'Speed Bin A-B'!M681,'Speed Bin A-B'!M785,'Speed Bin A-B'!M889,'Speed Bin A-B'!M993,'Speed Bin A-B'!M1097,'Speed Bin A-B'!M1201,'Speed Bin A-B'!M1305,'Speed Bin A-B'!M1409,'Speed Bin A-B'!M1513,'Speed Bin A-B'!M1617,'Speed Bin A-B'!M1721,'Speed Bin A-B'!M1825,'Speed Bin A-B'!M1929,'Speed Bin A-B'!M2033,'Speed Bin A-B'!M2137)</f>
        <v>0</v>
      </c>
      <c r="N154" s="269">
        <f>SUM('Speed Bin A-B'!N57,'Speed Bin A-B'!N161,'Speed Bin A-B'!N265,'Speed Bin A-B'!N369,'Speed Bin A-B'!N473,'Speed Bin A-B'!N577,'Speed Bin A-B'!N681,'Speed Bin A-B'!N785,'Speed Bin A-B'!N889,'Speed Bin A-B'!N993,'Speed Bin A-B'!N1097,'Speed Bin A-B'!N1201,'Speed Bin A-B'!N1305,'Speed Bin A-B'!N1409,'Speed Bin A-B'!N1513,'Speed Bin A-B'!N1617,'Speed Bin A-B'!N1721,'Speed Bin A-B'!N1825,'Speed Bin A-B'!N1929,'Speed Bin A-B'!N2033,'Speed Bin A-B'!N2137)</f>
        <v>0</v>
      </c>
      <c r="O154" s="269">
        <f>SUM('Speed Bin A-B'!O57,'Speed Bin A-B'!O161,'Speed Bin A-B'!O265,'Speed Bin A-B'!O369,'Speed Bin A-B'!O473,'Speed Bin A-B'!O577,'Speed Bin A-B'!O681,'Speed Bin A-B'!O785,'Speed Bin A-B'!O889,'Speed Bin A-B'!O993,'Speed Bin A-B'!O1097,'Speed Bin A-B'!O1201,'Speed Bin A-B'!O1305,'Speed Bin A-B'!O1409,'Speed Bin A-B'!O1513,'Speed Bin A-B'!O1617,'Speed Bin A-B'!O1721,'Speed Bin A-B'!O1825,'Speed Bin A-B'!O1929,'Speed Bin A-B'!O2033,'Speed Bin A-B'!O2137)</f>
        <v>0</v>
      </c>
      <c r="P154" s="269">
        <f>SUM('Speed Bin A-B'!P57,'Speed Bin A-B'!P161,'Speed Bin A-B'!P265,'Speed Bin A-B'!P369,'Speed Bin A-B'!P473,'Speed Bin A-B'!P577,'Speed Bin A-B'!P681,'Speed Bin A-B'!P785,'Speed Bin A-B'!P889,'Speed Bin A-B'!P993,'Speed Bin A-B'!P1097,'Speed Bin A-B'!P1201,'Speed Bin A-B'!P1305,'Speed Bin A-B'!P1409,'Speed Bin A-B'!P1513,'Speed Bin A-B'!P1617,'Speed Bin A-B'!P1721,'Speed Bin A-B'!P1825,'Speed Bin A-B'!P1929,'Speed Bin A-B'!P2033,'Speed Bin A-B'!P2137)</f>
        <v>0</v>
      </c>
      <c r="Q154" s="269">
        <f>SUM('Speed Bin A-B'!Q57,'Speed Bin A-B'!Q161,'Speed Bin A-B'!Q265,'Speed Bin A-B'!Q369,'Speed Bin A-B'!Q473,'Speed Bin A-B'!Q577,'Speed Bin A-B'!Q681,'Speed Bin A-B'!Q785,'Speed Bin A-B'!Q889,'Speed Bin A-B'!Q993,'Speed Bin A-B'!Q1097,'Speed Bin A-B'!Q1201,'Speed Bin A-B'!Q1305,'Speed Bin A-B'!Q1409,'Speed Bin A-B'!Q1513,'Speed Bin A-B'!Q1617,'Speed Bin A-B'!Q1721,'Speed Bin A-B'!Q1825,'Speed Bin A-B'!Q1929,'Speed Bin A-B'!Q2033,'Speed Bin A-B'!Q2137)</f>
        <v>0</v>
      </c>
      <c r="R154" s="269">
        <f>SUM('Speed Bin A-B'!R57,'Speed Bin A-B'!R161,'Speed Bin A-B'!R265,'Speed Bin A-B'!R369,'Speed Bin A-B'!R473,'Speed Bin A-B'!R577,'Speed Bin A-B'!R681,'Speed Bin A-B'!R785,'Speed Bin A-B'!R889,'Speed Bin A-B'!R993,'Speed Bin A-B'!R1097,'Speed Bin A-B'!R1201,'Speed Bin A-B'!R1305,'Speed Bin A-B'!R1409,'Speed Bin A-B'!R1513,'Speed Bin A-B'!R1617,'Speed Bin A-B'!R1721,'Speed Bin A-B'!R1825,'Speed Bin A-B'!R1929,'Speed Bin A-B'!R2033,'Speed Bin A-B'!R2137)</f>
        <v>0</v>
      </c>
      <c r="S154" s="269">
        <f>SUM('Speed Bin A-B'!S57,'Speed Bin A-B'!S161,'Speed Bin A-B'!S265,'Speed Bin A-B'!S369,'Speed Bin A-B'!S473,'Speed Bin A-B'!S577,'Speed Bin A-B'!S681,'Speed Bin A-B'!S785,'Speed Bin A-B'!S889,'Speed Bin A-B'!S993,'Speed Bin A-B'!S1097,'Speed Bin A-B'!S1201,'Speed Bin A-B'!S1305,'Speed Bin A-B'!S1409,'Speed Bin A-B'!S1513,'Speed Bin A-B'!S1617,'Speed Bin A-B'!S1721,'Speed Bin A-B'!S1825,'Speed Bin A-B'!S1929,'Speed Bin A-B'!S2033,'Speed Bin A-B'!S2137)</f>
        <v>0</v>
      </c>
      <c r="T154" s="269">
        <f>SUM('Speed Bin A-B'!T57,'Speed Bin A-B'!T161,'Speed Bin A-B'!T265,'Speed Bin A-B'!T369,'Speed Bin A-B'!T473,'Speed Bin A-B'!T577,'Speed Bin A-B'!T681,'Speed Bin A-B'!T785,'Speed Bin A-B'!T889,'Speed Bin A-B'!T993,'Speed Bin A-B'!T1097,'Speed Bin A-B'!T1201,'Speed Bin A-B'!T1305,'Speed Bin A-B'!T1409,'Speed Bin A-B'!T1513,'Speed Bin A-B'!T1617,'Speed Bin A-B'!T1721,'Speed Bin A-B'!T1825,'Speed Bin A-B'!T1929,'Speed Bin A-B'!T2033,'Speed Bin A-B'!T2137)</f>
        <v>0</v>
      </c>
      <c r="U154" s="269">
        <f>SUM('Speed Bin A-B'!U57,'Speed Bin A-B'!U161,'Speed Bin A-B'!U265,'Speed Bin A-B'!U369,'Speed Bin A-B'!U473,'Speed Bin A-B'!U577,'Speed Bin A-B'!U681,'Speed Bin A-B'!U785,'Speed Bin A-B'!U889,'Speed Bin A-B'!U993,'Speed Bin A-B'!U1097,'Speed Bin A-B'!U1201,'Speed Bin A-B'!U1305,'Speed Bin A-B'!U1409,'Speed Bin A-B'!U1513,'Speed Bin A-B'!U1617,'Speed Bin A-B'!U1721,'Speed Bin A-B'!U1825,'Speed Bin A-B'!U1929,'Speed Bin A-B'!U2033,'Speed Bin A-B'!U2137)</f>
        <v>0</v>
      </c>
      <c r="V154" s="270">
        <f>IFERROR(AVERAGE('Speed Bin A-B'!V57,'Speed Bin A-B'!V161,'Speed Bin A-B'!V265,'Speed Bin A-B'!V369,'Speed Bin A-B'!V473,'Speed Bin A-B'!V577,'Speed Bin A-B'!V681,'Speed Bin A-B'!V785,'Speed Bin A-B'!V889,'Speed Bin A-B'!V993,'Speed Bin A-B'!V1097,'Speed Bin A-B'!V1201,'Speed Bin A-B'!V1305,'Speed Bin A-B'!V1409,'Speed Bin A-B'!V1513,'Speed Bin A-B'!V1617,'Speed Bin A-B'!V1721,'Speed Bin A-B'!V1825,'Speed Bin A-B'!V1929,'Speed Bin A-B'!V2033,'Speed Bin A-B'!V2137),"-")</f>
        <v>24.946153846153848</v>
      </c>
      <c r="W154" s="270">
        <f>IFERROR(AVERAGE('Speed Bin A-B'!W57,'Speed Bin A-B'!W161,'Speed Bin A-B'!W265,'Speed Bin A-B'!W369,'Speed Bin A-B'!W473,'Speed Bin A-B'!W577,'Speed Bin A-B'!W681,'Speed Bin A-B'!W785,'Speed Bin A-B'!W889,'Speed Bin A-B'!W993,'Speed Bin A-B'!W1097,'Speed Bin A-B'!W1201,'Speed Bin A-B'!W1305,'Speed Bin A-B'!W1409,'Speed Bin A-B'!W1513,'Speed Bin A-B'!W1617,'Speed Bin A-B'!W1721,'Speed Bin A-B'!W1825,'Speed Bin A-B'!W1929,'Speed Bin A-B'!W2033,'Speed Bin A-B'!W2137),"-")</f>
        <v>31.5</v>
      </c>
      <c r="X154" s="263"/>
      <c r="Y154" s="263"/>
    </row>
    <row r="155" spans="1:25" x14ac:dyDescent="0.2">
      <c r="A155" s="268">
        <v>0.48958333333333298</v>
      </c>
      <c r="B155" s="269">
        <f>SUM('Speed Bin A-B'!B58,'Speed Bin A-B'!B162,'Speed Bin A-B'!B266,'Speed Bin A-B'!B370,'Speed Bin A-B'!B474,'Speed Bin A-B'!B578,'Speed Bin A-B'!B682,'Speed Bin A-B'!B786,'Speed Bin A-B'!B890,'Speed Bin A-B'!B994,'Speed Bin A-B'!B1098,'Speed Bin A-B'!B1202,'Speed Bin A-B'!B1306,'Speed Bin A-B'!B1410,'Speed Bin A-B'!B1514,'Speed Bin A-B'!B1618,'Speed Bin A-B'!B1722,'Speed Bin A-B'!B1826,'Speed Bin A-B'!B1930,'Speed Bin A-B'!B2034,'Speed Bin A-B'!B2138)</f>
        <v>103</v>
      </c>
      <c r="C155" s="269">
        <f>SUM('Speed Bin A-B'!C58,'Speed Bin A-B'!C162,'Speed Bin A-B'!C266,'Speed Bin A-B'!C370,'Speed Bin A-B'!C474,'Speed Bin A-B'!C578,'Speed Bin A-B'!C682,'Speed Bin A-B'!C786,'Speed Bin A-B'!C890,'Speed Bin A-B'!C994,'Speed Bin A-B'!C1098,'Speed Bin A-B'!C1202,'Speed Bin A-B'!C1306,'Speed Bin A-B'!C1410,'Speed Bin A-B'!C1514,'Speed Bin A-B'!C1618,'Speed Bin A-B'!C1722,'Speed Bin A-B'!C1826,'Speed Bin A-B'!C1930,'Speed Bin A-B'!C2034,'Speed Bin A-B'!C2138)</f>
        <v>1</v>
      </c>
      <c r="D155" s="269">
        <f>SUM('Speed Bin A-B'!D58,'Speed Bin A-B'!D162,'Speed Bin A-B'!D266,'Speed Bin A-B'!D370,'Speed Bin A-B'!D474,'Speed Bin A-B'!D578,'Speed Bin A-B'!D682,'Speed Bin A-B'!D786,'Speed Bin A-B'!D890,'Speed Bin A-B'!D994,'Speed Bin A-B'!D1098,'Speed Bin A-B'!D1202,'Speed Bin A-B'!D1306,'Speed Bin A-B'!D1410,'Speed Bin A-B'!D1514,'Speed Bin A-B'!D1618,'Speed Bin A-B'!D1722,'Speed Bin A-B'!D1826,'Speed Bin A-B'!D1930,'Speed Bin A-B'!D2034,'Speed Bin A-B'!D2138)</f>
        <v>3</v>
      </c>
      <c r="E155" s="269">
        <f>SUM('Speed Bin A-B'!E58,'Speed Bin A-B'!E162,'Speed Bin A-B'!E266,'Speed Bin A-B'!E370,'Speed Bin A-B'!E474,'Speed Bin A-B'!E578,'Speed Bin A-B'!E682,'Speed Bin A-B'!E786,'Speed Bin A-B'!E890,'Speed Bin A-B'!E994,'Speed Bin A-B'!E1098,'Speed Bin A-B'!E1202,'Speed Bin A-B'!E1306,'Speed Bin A-B'!E1410,'Speed Bin A-B'!E1514,'Speed Bin A-B'!E1618,'Speed Bin A-B'!E1722,'Speed Bin A-B'!E1826,'Speed Bin A-B'!E1930,'Speed Bin A-B'!E2034,'Speed Bin A-B'!E2138)</f>
        <v>7</v>
      </c>
      <c r="F155" s="269">
        <f>SUM('Speed Bin A-B'!F58,'Speed Bin A-B'!F162,'Speed Bin A-B'!F266,'Speed Bin A-B'!F370,'Speed Bin A-B'!F474,'Speed Bin A-B'!F578,'Speed Bin A-B'!F682,'Speed Bin A-B'!F786,'Speed Bin A-B'!F890,'Speed Bin A-B'!F994,'Speed Bin A-B'!F1098,'Speed Bin A-B'!F1202,'Speed Bin A-B'!F1306,'Speed Bin A-B'!F1410,'Speed Bin A-B'!F1514,'Speed Bin A-B'!F1618,'Speed Bin A-B'!F1722,'Speed Bin A-B'!F1826,'Speed Bin A-B'!F1930,'Speed Bin A-B'!F2034,'Speed Bin A-B'!F2138)</f>
        <v>36</v>
      </c>
      <c r="G155" s="269">
        <f>SUM('Speed Bin A-B'!G58,'Speed Bin A-B'!G162,'Speed Bin A-B'!G266,'Speed Bin A-B'!G370,'Speed Bin A-B'!G474,'Speed Bin A-B'!G578,'Speed Bin A-B'!G682,'Speed Bin A-B'!G786,'Speed Bin A-B'!G890,'Speed Bin A-B'!G994,'Speed Bin A-B'!G1098,'Speed Bin A-B'!G1202,'Speed Bin A-B'!G1306,'Speed Bin A-B'!G1410,'Speed Bin A-B'!G1514,'Speed Bin A-B'!G1618,'Speed Bin A-B'!G1722,'Speed Bin A-B'!G1826,'Speed Bin A-B'!G1930,'Speed Bin A-B'!G2034,'Speed Bin A-B'!G2138)</f>
        <v>47</v>
      </c>
      <c r="H155" s="269">
        <f>SUM('Speed Bin A-B'!H58,'Speed Bin A-B'!H162,'Speed Bin A-B'!H266,'Speed Bin A-B'!H370,'Speed Bin A-B'!H474,'Speed Bin A-B'!H578,'Speed Bin A-B'!H682,'Speed Bin A-B'!H786,'Speed Bin A-B'!H890,'Speed Bin A-B'!H994,'Speed Bin A-B'!H1098,'Speed Bin A-B'!H1202,'Speed Bin A-B'!H1306,'Speed Bin A-B'!H1410,'Speed Bin A-B'!H1514,'Speed Bin A-B'!H1618,'Speed Bin A-B'!H1722,'Speed Bin A-B'!H1826,'Speed Bin A-B'!H1930,'Speed Bin A-B'!H2034,'Speed Bin A-B'!H2138)</f>
        <v>7</v>
      </c>
      <c r="I155" s="269">
        <f>SUM('Speed Bin A-B'!I58,'Speed Bin A-B'!I162,'Speed Bin A-B'!I266,'Speed Bin A-B'!I370,'Speed Bin A-B'!I474,'Speed Bin A-B'!I578,'Speed Bin A-B'!I682,'Speed Bin A-B'!I786,'Speed Bin A-B'!I890,'Speed Bin A-B'!I994,'Speed Bin A-B'!I1098,'Speed Bin A-B'!I1202,'Speed Bin A-B'!I1306,'Speed Bin A-B'!I1410,'Speed Bin A-B'!I1514,'Speed Bin A-B'!I1618,'Speed Bin A-B'!I1722,'Speed Bin A-B'!I1826,'Speed Bin A-B'!I1930,'Speed Bin A-B'!I2034,'Speed Bin A-B'!I2138)</f>
        <v>2</v>
      </c>
      <c r="J155" s="269">
        <f>SUM('Speed Bin A-B'!J58,'Speed Bin A-B'!J162,'Speed Bin A-B'!J266,'Speed Bin A-B'!J370,'Speed Bin A-B'!J474,'Speed Bin A-B'!J578,'Speed Bin A-B'!J682,'Speed Bin A-B'!J786,'Speed Bin A-B'!J890,'Speed Bin A-B'!J994,'Speed Bin A-B'!J1098,'Speed Bin A-B'!J1202,'Speed Bin A-B'!J1306,'Speed Bin A-B'!J1410,'Speed Bin A-B'!J1514,'Speed Bin A-B'!J1618,'Speed Bin A-B'!J1722,'Speed Bin A-B'!J1826,'Speed Bin A-B'!J1930,'Speed Bin A-B'!J2034,'Speed Bin A-B'!J2138)</f>
        <v>0</v>
      </c>
      <c r="K155" s="269">
        <f>SUM('Speed Bin A-B'!K58,'Speed Bin A-B'!K162,'Speed Bin A-B'!K266,'Speed Bin A-B'!K370,'Speed Bin A-B'!K474,'Speed Bin A-B'!K578,'Speed Bin A-B'!K682,'Speed Bin A-B'!K786,'Speed Bin A-B'!K890,'Speed Bin A-B'!K994,'Speed Bin A-B'!K1098,'Speed Bin A-B'!K1202,'Speed Bin A-B'!K1306,'Speed Bin A-B'!K1410,'Speed Bin A-B'!K1514,'Speed Bin A-B'!K1618,'Speed Bin A-B'!K1722,'Speed Bin A-B'!K1826,'Speed Bin A-B'!K1930,'Speed Bin A-B'!K2034,'Speed Bin A-B'!K2138)</f>
        <v>0</v>
      </c>
      <c r="L155" s="269">
        <f>SUM('Speed Bin A-B'!L58,'Speed Bin A-B'!L162,'Speed Bin A-B'!L266,'Speed Bin A-B'!L370,'Speed Bin A-B'!L474,'Speed Bin A-B'!L578,'Speed Bin A-B'!L682,'Speed Bin A-B'!L786,'Speed Bin A-B'!L890,'Speed Bin A-B'!L994,'Speed Bin A-B'!L1098,'Speed Bin A-B'!L1202,'Speed Bin A-B'!L1306,'Speed Bin A-B'!L1410,'Speed Bin A-B'!L1514,'Speed Bin A-B'!L1618,'Speed Bin A-B'!L1722,'Speed Bin A-B'!L1826,'Speed Bin A-B'!L1930,'Speed Bin A-B'!L2034,'Speed Bin A-B'!L2138)</f>
        <v>0</v>
      </c>
      <c r="M155" s="269">
        <f>SUM('Speed Bin A-B'!M58,'Speed Bin A-B'!M162,'Speed Bin A-B'!M266,'Speed Bin A-B'!M370,'Speed Bin A-B'!M474,'Speed Bin A-B'!M578,'Speed Bin A-B'!M682,'Speed Bin A-B'!M786,'Speed Bin A-B'!M890,'Speed Bin A-B'!M994,'Speed Bin A-B'!M1098,'Speed Bin A-B'!M1202,'Speed Bin A-B'!M1306,'Speed Bin A-B'!M1410,'Speed Bin A-B'!M1514,'Speed Bin A-B'!M1618,'Speed Bin A-B'!M1722,'Speed Bin A-B'!M1826,'Speed Bin A-B'!M1930,'Speed Bin A-B'!M2034,'Speed Bin A-B'!M2138)</f>
        <v>0</v>
      </c>
      <c r="N155" s="269">
        <f>SUM('Speed Bin A-B'!N58,'Speed Bin A-B'!N162,'Speed Bin A-B'!N266,'Speed Bin A-B'!N370,'Speed Bin A-B'!N474,'Speed Bin A-B'!N578,'Speed Bin A-B'!N682,'Speed Bin A-B'!N786,'Speed Bin A-B'!N890,'Speed Bin A-B'!N994,'Speed Bin A-B'!N1098,'Speed Bin A-B'!N1202,'Speed Bin A-B'!N1306,'Speed Bin A-B'!N1410,'Speed Bin A-B'!N1514,'Speed Bin A-B'!N1618,'Speed Bin A-B'!N1722,'Speed Bin A-B'!N1826,'Speed Bin A-B'!N1930,'Speed Bin A-B'!N2034,'Speed Bin A-B'!N2138)</f>
        <v>0</v>
      </c>
      <c r="O155" s="269">
        <f>SUM('Speed Bin A-B'!O58,'Speed Bin A-B'!O162,'Speed Bin A-B'!O266,'Speed Bin A-B'!O370,'Speed Bin A-B'!O474,'Speed Bin A-B'!O578,'Speed Bin A-B'!O682,'Speed Bin A-B'!O786,'Speed Bin A-B'!O890,'Speed Bin A-B'!O994,'Speed Bin A-B'!O1098,'Speed Bin A-B'!O1202,'Speed Bin A-B'!O1306,'Speed Bin A-B'!O1410,'Speed Bin A-B'!O1514,'Speed Bin A-B'!O1618,'Speed Bin A-B'!O1722,'Speed Bin A-B'!O1826,'Speed Bin A-B'!O1930,'Speed Bin A-B'!O2034,'Speed Bin A-B'!O2138)</f>
        <v>0</v>
      </c>
      <c r="P155" s="269">
        <f>SUM('Speed Bin A-B'!P58,'Speed Bin A-B'!P162,'Speed Bin A-B'!P266,'Speed Bin A-B'!P370,'Speed Bin A-B'!P474,'Speed Bin A-B'!P578,'Speed Bin A-B'!P682,'Speed Bin A-B'!P786,'Speed Bin A-B'!P890,'Speed Bin A-B'!P994,'Speed Bin A-B'!P1098,'Speed Bin A-B'!P1202,'Speed Bin A-B'!P1306,'Speed Bin A-B'!P1410,'Speed Bin A-B'!P1514,'Speed Bin A-B'!P1618,'Speed Bin A-B'!P1722,'Speed Bin A-B'!P1826,'Speed Bin A-B'!P1930,'Speed Bin A-B'!P2034,'Speed Bin A-B'!P2138)</f>
        <v>0</v>
      </c>
      <c r="Q155" s="269">
        <f>SUM('Speed Bin A-B'!Q58,'Speed Bin A-B'!Q162,'Speed Bin A-B'!Q266,'Speed Bin A-B'!Q370,'Speed Bin A-B'!Q474,'Speed Bin A-B'!Q578,'Speed Bin A-B'!Q682,'Speed Bin A-B'!Q786,'Speed Bin A-B'!Q890,'Speed Bin A-B'!Q994,'Speed Bin A-B'!Q1098,'Speed Bin A-B'!Q1202,'Speed Bin A-B'!Q1306,'Speed Bin A-B'!Q1410,'Speed Bin A-B'!Q1514,'Speed Bin A-B'!Q1618,'Speed Bin A-B'!Q1722,'Speed Bin A-B'!Q1826,'Speed Bin A-B'!Q1930,'Speed Bin A-B'!Q2034,'Speed Bin A-B'!Q2138)</f>
        <v>0</v>
      </c>
      <c r="R155" s="269">
        <f>SUM('Speed Bin A-B'!R58,'Speed Bin A-B'!R162,'Speed Bin A-B'!R266,'Speed Bin A-B'!R370,'Speed Bin A-B'!R474,'Speed Bin A-B'!R578,'Speed Bin A-B'!R682,'Speed Bin A-B'!R786,'Speed Bin A-B'!R890,'Speed Bin A-B'!R994,'Speed Bin A-B'!R1098,'Speed Bin A-B'!R1202,'Speed Bin A-B'!R1306,'Speed Bin A-B'!R1410,'Speed Bin A-B'!R1514,'Speed Bin A-B'!R1618,'Speed Bin A-B'!R1722,'Speed Bin A-B'!R1826,'Speed Bin A-B'!R1930,'Speed Bin A-B'!R2034,'Speed Bin A-B'!R2138)</f>
        <v>0</v>
      </c>
      <c r="S155" s="269">
        <f>SUM('Speed Bin A-B'!S58,'Speed Bin A-B'!S162,'Speed Bin A-B'!S266,'Speed Bin A-B'!S370,'Speed Bin A-B'!S474,'Speed Bin A-B'!S578,'Speed Bin A-B'!S682,'Speed Bin A-B'!S786,'Speed Bin A-B'!S890,'Speed Bin A-B'!S994,'Speed Bin A-B'!S1098,'Speed Bin A-B'!S1202,'Speed Bin A-B'!S1306,'Speed Bin A-B'!S1410,'Speed Bin A-B'!S1514,'Speed Bin A-B'!S1618,'Speed Bin A-B'!S1722,'Speed Bin A-B'!S1826,'Speed Bin A-B'!S1930,'Speed Bin A-B'!S2034,'Speed Bin A-B'!S2138)</f>
        <v>0</v>
      </c>
      <c r="T155" s="269">
        <f>SUM('Speed Bin A-B'!T58,'Speed Bin A-B'!T162,'Speed Bin A-B'!T266,'Speed Bin A-B'!T370,'Speed Bin A-B'!T474,'Speed Bin A-B'!T578,'Speed Bin A-B'!T682,'Speed Bin A-B'!T786,'Speed Bin A-B'!T890,'Speed Bin A-B'!T994,'Speed Bin A-B'!T1098,'Speed Bin A-B'!T1202,'Speed Bin A-B'!T1306,'Speed Bin A-B'!T1410,'Speed Bin A-B'!T1514,'Speed Bin A-B'!T1618,'Speed Bin A-B'!T1722,'Speed Bin A-B'!T1826,'Speed Bin A-B'!T1930,'Speed Bin A-B'!T2034,'Speed Bin A-B'!T2138)</f>
        <v>0</v>
      </c>
      <c r="U155" s="269">
        <f>SUM('Speed Bin A-B'!U58,'Speed Bin A-B'!U162,'Speed Bin A-B'!U266,'Speed Bin A-B'!U370,'Speed Bin A-B'!U474,'Speed Bin A-B'!U578,'Speed Bin A-B'!U682,'Speed Bin A-B'!U786,'Speed Bin A-B'!U890,'Speed Bin A-B'!U994,'Speed Bin A-B'!U1098,'Speed Bin A-B'!U1202,'Speed Bin A-B'!U1306,'Speed Bin A-B'!U1410,'Speed Bin A-B'!U1514,'Speed Bin A-B'!U1618,'Speed Bin A-B'!U1722,'Speed Bin A-B'!U1826,'Speed Bin A-B'!U1930,'Speed Bin A-B'!U2034,'Speed Bin A-B'!U2138)</f>
        <v>0</v>
      </c>
      <c r="V155" s="270">
        <f>IFERROR(AVERAGE('Speed Bin A-B'!V58,'Speed Bin A-B'!V162,'Speed Bin A-B'!V266,'Speed Bin A-B'!V370,'Speed Bin A-B'!V474,'Speed Bin A-B'!V578,'Speed Bin A-B'!V682,'Speed Bin A-B'!V786,'Speed Bin A-B'!V890,'Speed Bin A-B'!V994,'Speed Bin A-B'!V1098,'Speed Bin A-B'!V1202,'Speed Bin A-B'!V1306,'Speed Bin A-B'!V1410,'Speed Bin A-B'!V1514,'Speed Bin A-B'!V1618,'Speed Bin A-B'!V1722,'Speed Bin A-B'!V1826,'Speed Bin A-B'!V1930,'Speed Bin A-B'!V2034,'Speed Bin A-B'!V2138),"-")</f>
        <v>25.000000000000004</v>
      </c>
      <c r="W155" s="270">
        <f>IFERROR(AVERAGE('Speed Bin A-B'!W58,'Speed Bin A-B'!W162,'Speed Bin A-B'!W266,'Speed Bin A-B'!W370,'Speed Bin A-B'!W474,'Speed Bin A-B'!W578,'Speed Bin A-B'!W682,'Speed Bin A-B'!W786,'Speed Bin A-B'!W890,'Speed Bin A-B'!W994,'Speed Bin A-B'!W1098,'Speed Bin A-B'!W1202,'Speed Bin A-B'!W1306,'Speed Bin A-B'!W1410,'Speed Bin A-B'!W1514,'Speed Bin A-B'!W1618,'Speed Bin A-B'!W1722,'Speed Bin A-B'!W1826,'Speed Bin A-B'!W1930,'Speed Bin A-B'!W2034,'Speed Bin A-B'!W2138),"-")</f>
        <v>29.366666666666664</v>
      </c>
      <c r="X155" s="263"/>
      <c r="Y155" s="263"/>
    </row>
    <row r="156" spans="1:25" x14ac:dyDescent="0.2">
      <c r="A156" s="268">
        <v>0.5</v>
      </c>
      <c r="B156" s="269">
        <f>SUM('Speed Bin A-B'!B59,'Speed Bin A-B'!B163,'Speed Bin A-B'!B267,'Speed Bin A-B'!B371,'Speed Bin A-B'!B475,'Speed Bin A-B'!B579,'Speed Bin A-B'!B683,'Speed Bin A-B'!B787,'Speed Bin A-B'!B891,'Speed Bin A-B'!B995,'Speed Bin A-B'!B1099,'Speed Bin A-B'!B1203,'Speed Bin A-B'!B1307,'Speed Bin A-B'!B1411,'Speed Bin A-B'!B1515,'Speed Bin A-B'!B1619,'Speed Bin A-B'!B1723,'Speed Bin A-B'!B1827,'Speed Bin A-B'!B1931,'Speed Bin A-B'!B2035,'Speed Bin A-B'!B2139)</f>
        <v>117</v>
      </c>
      <c r="C156" s="269">
        <f>SUM('Speed Bin A-B'!C59,'Speed Bin A-B'!C163,'Speed Bin A-B'!C267,'Speed Bin A-B'!C371,'Speed Bin A-B'!C475,'Speed Bin A-B'!C579,'Speed Bin A-B'!C683,'Speed Bin A-B'!C787,'Speed Bin A-B'!C891,'Speed Bin A-B'!C995,'Speed Bin A-B'!C1099,'Speed Bin A-B'!C1203,'Speed Bin A-B'!C1307,'Speed Bin A-B'!C1411,'Speed Bin A-B'!C1515,'Speed Bin A-B'!C1619,'Speed Bin A-B'!C1723,'Speed Bin A-B'!C1827,'Speed Bin A-B'!C1931,'Speed Bin A-B'!C2035,'Speed Bin A-B'!C2139)</f>
        <v>0</v>
      </c>
      <c r="D156" s="269">
        <f>SUM('Speed Bin A-B'!D59,'Speed Bin A-B'!D163,'Speed Bin A-B'!D267,'Speed Bin A-B'!D371,'Speed Bin A-B'!D475,'Speed Bin A-B'!D579,'Speed Bin A-B'!D683,'Speed Bin A-B'!D787,'Speed Bin A-B'!D891,'Speed Bin A-B'!D995,'Speed Bin A-B'!D1099,'Speed Bin A-B'!D1203,'Speed Bin A-B'!D1307,'Speed Bin A-B'!D1411,'Speed Bin A-B'!D1515,'Speed Bin A-B'!D1619,'Speed Bin A-B'!D1723,'Speed Bin A-B'!D1827,'Speed Bin A-B'!D1931,'Speed Bin A-B'!D2035,'Speed Bin A-B'!D2139)</f>
        <v>3</v>
      </c>
      <c r="E156" s="269">
        <f>SUM('Speed Bin A-B'!E59,'Speed Bin A-B'!E163,'Speed Bin A-B'!E267,'Speed Bin A-B'!E371,'Speed Bin A-B'!E475,'Speed Bin A-B'!E579,'Speed Bin A-B'!E683,'Speed Bin A-B'!E787,'Speed Bin A-B'!E891,'Speed Bin A-B'!E995,'Speed Bin A-B'!E1099,'Speed Bin A-B'!E1203,'Speed Bin A-B'!E1307,'Speed Bin A-B'!E1411,'Speed Bin A-B'!E1515,'Speed Bin A-B'!E1619,'Speed Bin A-B'!E1723,'Speed Bin A-B'!E1827,'Speed Bin A-B'!E1931,'Speed Bin A-B'!E2035,'Speed Bin A-B'!E2139)</f>
        <v>14</v>
      </c>
      <c r="F156" s="269">
        <f>SUM('Speed Bin A-B'!F59,'Speed Bin A-B'!F163,'Speed Bin A-B'!F267,'Speed Bin A-B'!F371,'Speed Bin A-B'!F475,'Speed Bin A-B'!F579,'Speed Bin A-B'!F683,'Speed Bin A-B'!F787,'Speed Bin A-B'!F891,'Speed Bin A-B'!F995,'Speed Bin A-B'!F1099,'Speed Bin A-B'!F1203,'Speed Bin A-B'!F1307,'Speed Bin A-B'!F1411,'Speed Bin A-B'!F1515,'Speed Bin A-B'!F1619,'Speed Bin A-B'!F1723,'Speed Bin A-B'!F1827,'Speed Bin A-B'!F1931,'Speed Bin A-B'!F2035,'Speed Bin A-B'!F2139)</f>
        <v>41</v>
      </c>
      <c r="G156" s="269">
        <f>SUM('Speed Bin A-B'!G59,'Speed Bin A-B'!G163,'Speed Bin A-B'!G267,'Speed Bin A-B'!G371,'Speed Bin A-B'!G475,'Speed Bin A-B'!G579,'Speed Bin A-B'!G683,'Speed Bin A-B'!G787,'Speed Bin A-B'!G891,'Speed Bin A-B'!G995,'Speed Bin A-B'!G1099,'Speed Bin A-B'!G1203,'Speed Bin A-B'!G1307,'Speed Bin A-B'!G1411,'Speed Bin A-B'!G1515,'Speed Bin A-B'!G1619,'Speed Bin A-B'!G1723,'Speed Bin A-B'!G1827,'Speed Bin A-B'!G1931,'Speed Bin A-B'!G2035,'Speed Bin A-B'!G2139)</f>
        <v>49</v>
      </c>
      <c r="H156" s="269">
        <f>SUM('Speed Bin A-B'!H59,'Speed Bin A-B'!H163,'Speed Bin A-B'!H267,'Speed Bin A-B'!H371,'Speed Bin A-B'!H475,'Speed Bin A-B'!H579,'Speed Bin A-B'!H683,'Speed Bin A-B'!H787,'Speed Bin A-B'!H891,'Speed Bin A-B'!H995,'Speed Bin A-B'!H1099,'Speed Bin A-B'!H1203,'Speed Bin A-B'!H1307,'Speed Bin A-B'!H1411,'Speed Bin A-B'!H1515,'Speed Bin A-B'!H1619,'Speed Bin A-B'!H1723,'Speed Bin A-B'!H1827,'Speed Bin A-B'!H1931,'Speed Bin A-B'!H2035,'Speed Bin A-B'!H2139)</f>
        <v>9</v>
      </c>
      <c r="I156" s="269">
        <f>SUM('Speed Bin A-B'!I59,'Speed Bin A-B'!I163,'Speed Bin A-B'!I267,'Speed Bin A-B'!I371,'Speed Bin A-B'!I475,'Speed Bin A-B'!I579,'Speed Bin A-B'!I683,'Speed Bin A-B'!I787,'Speed Bin A-B'!I891,'Speed Bin A-B'!I995,'Speed Bin A-B'!I1099,'Speed Bin A-B'!I1203,'Speed Bin A-B'!I1307,'Speed Bin A-B'!I1411,'Speed Bin A-B'!I1515,'Speed Bin A-B'!I1619,'Speed Bin A-B'!I1723,'Speed Bin A-B'!I1827,'Speed Bin A-B'!I1931,'Speed Bin A-B'!I2035,'Speed Bin A-B'!I2139)</f>
        <v>0</v>
      </c>
      <c r="J156" s="269">
        <f>SUM('Speed Bin A-B'!J59,'Speed Bin A-B'!J163,'Speed Bin A-B'!J267,'Speed Bin A-B'!J371,'Speed Bin A-B'!J475,'Speed Bin A-B'!J579,'Speed Bin A-B'!J683,'Speed Bin A-B'!J787,'Speed Bin A-B'!J891,'Speed Bin A-B'!J995,'Speed Bin A-B'!J1099,'Speed Bin A-B'!J1203,'Speed Bin A-B'!J1307,'Speed Bin A-B'!J1411,'Speed Bin A-B'!J1515,'Speed Bin A-B'!J1619,'Speed Bin A-B'!J1723,'Speed Bin A-B'!J1827,'Speed Bin A-B'!J1931,'Speed Bin A-B'!J2035,'Speed Bin A-B'!J2139)</f>
        <v>1</v>
      </c>
      <c r="K156" s="269">
        <f>SUM('Speed Bin A-B'!K59,'Speed Bin A-B'!K163,'Speed Bin A-B'!K267,'Speed Bin A-B'!K371,'Speed Bin A-B'!K475,'Speed Bin A-B'!K579,'Speed Bin A-B'!K683,'Speed Bin A-B'!K787,'Speed Bin A-B'!K891,'Speed Bin A-B'!K995,'Speed Bin A-B'!K1099,'Speed Bin A-B'!K1203,'Speed Bin A-B'!K1307,'Speed Bin A-B'!K1411,'Speed Bin A-B'!K1515,'Speed Bin A-B'!K1619,'Speed Bin A-B'!K1723,'Speed Bin A-B'!K1827,'Speed Bin A-B'!K1931,'Speed Bin A-B'!K2035,'Speed Bin A-B'!K2139)</f>
        <v>0</v>
      </c>
      <c r="L156" s="269">
        <f>SUM('Speed Bin A-B'!L59,'Speed Bin A-B'!L163,'Speed Bin A-B'!L267,'Speed Bin A-B'!L371,'Speed Bin A-B'!L475,'Speed Bin A-B'!L579,'Speed Bin A-B'!L683,'Speed Bin A-B'!L787,'Speed Bin A-B'!L891,'Speed Bin A-B'!L995,'Speed Bin A-B'!L1099,'Speed Bin A-B'!L1203,'Speed Bin A-B'!L1307,'Speed Bin A-B'!L1411,'Speed Bin A-B'!L1515,'Speed Bin A-B'!L1619,'Speed Bin A-B'!L1723,'Speed Bin A-B'!L1827,'Speed Bin A-B'!L1931,'Speed Bin A-B'!L2035,'Speed Bin A-B'!L2139)</f>
        <v>0</v>
      </c>
      <c r="M156" s="269">
        <f>SUM('Speed Bin A-B'!M59,'Speed Bin A-B'!M163,'Speed Bin A-B'!M267,'Speed Bin A-B'!M371,'Speed Bin A-B'!M475,'Speed Bin A-B'!M579,'Speed Bin A-B'!M683,'Speed Bin A-B'!M787,'Speed Bin A-B'!M891,'Speed Bin A-B'!M995,'Speed Bin A-B'!M1099,'Speed Bin A-B'!M1203,'Speed Bin A-B'!M1307,'Speed Bin A-B'!M1411,'Speed Bin A-B'!M1515,'Speed Bin A-B'!M1619,'Speed Bin A-B'!M1723,'Speed Bin A-B'!M1827,'Speed Bin A-B'!M1931,'Speed Bin A-B'!M2035,'Speed Bin A-B'!M2139)</f>
        <v>0</v>
      </c>
      <c r="N156" s="269">
        <f>SUM('Speed Bin A-B'!N59,'Speed Bin A-B'!N163,'Speed Bin A-B'!N267,'Speed Bin A-B'!N371,'Speed Bin A-B'!N475,'Speed Bin A-B'!N579,'Speed Bin A-B'!N683,'Speed Bin A-B'!N787,'Speed Bin A-B'!N891,'Speed Bin A-B'!N995,'Speed Bin A-B'!N1099,'Speed Bin A-B'!N1203,'Speed Bin A-B'!N1307,'Speed Bin A-B'!N1411,'Speed Bin A-B'!N1515,'Speed Bin A-B'!N1619,'Speed Bin A-B'!N1723,'Speed Bin A-B'!N1827,'Speed Bin A-B'!N1931,'Speed Bin A-B'!N2035,'Speed Bin A-B'!N2139)</f>
        <v>0</v>
      </c>
      <c r="O156" s="269">
        <f>SUM('Speed Bin A-B'!O59,'Speed Bin A-B'!O163,'Speed Bin A-B'!O267,'Speed Bin A-B'!O371,'Speed Bin A-B'!O475,'Speed Bin A-B'!O579,'Speed Bin A-B'!O683,'Speed Bin A-B'!O787,'Speed Bin A-B'!O891,'Speed Bin A-B'!O995,'Speed Bin A-B'!O1099,'Speed Bin A-B'!O1203,'Speed Bin A-B'!O1307,'Speed Bin A-B'!O1411,'Speed Bin A-B'!O1515,'Speed Bin A-B'!O1619,'Speed Bin A-B'!O1723,'Speed Bin A-B'!O1827,'Speed Bin A-B'!O1931,'Speed Bin A-B'!O2035,'Speed Bin A-B'!O2139)</f>
        <v>0</v>
      </c>
      <c r="P156" s="269">
        <f>SUM('Speed Bin A-B'!P59,'Speed Bin A-B'!P163,'Speed Bin A-B'!P267,'Speed Bin A-B'!P371,'Speed Bin A-B'!P475,'Speed Bin A-B'!P579,'Speed Bin A-B'!P683,'Speed Bin A-B'!P787,'Speed Bin A-B'!P891,'Speed Bin A-B'!P995,'Speed Bin A-B'!P1099,'Speed Bin A-B'!P1203,'Speed Bin A-B'!P1307,'Speed Bin A-B'!P1411,'Speed Bin A-B'!P1515,'Speed Bin A-B'!P1619,'Speed Bin A-B'!P1723,'Speed Bin A-B'!P1827,'Speed Bin A-B'!P1931,'Speed Bin A-B'!P2035,'Speed Bin A-B'!P2139)</f>
        <v>0</v>
      </c>
      <c r="Q156" s="269">
        <f>SUM('Speed Bin A-B'!Q59,'Speed Bin A-B'!Q163,'Speed Bin A-B'!Q267,'Speed Bin A-B'!Q371,'Speed Bin A-B'!Q475,'Speed Bin A-B'!Q579,'Speed Bin A-B'!Q683,'Speed Bin A-B'!Q787,'Speed Bin A-B'!Q891,'Speed Bin A-B'!Q995,'Speed Bin A-B'!Q1099,'Speed Bin A-B'!Q1203,'Speed Bin A-B'!Q1307,'Speed Bin A-B'!Q1411,'Speed Bin A-B'!Q1515,'Speed Bin A-B'!Q1619,'Speed Bin A-B'!Q1723,'Speed Bin A-B'!Q1827,'Speed Bin A-B'!Q1931,'Speed Bin A-B'!Q2035,'Speed Bin A-B'!Q2139)</f>
        <v>0</v>
      </c>
      <c r="R156" s="269">
        <f>SUM('Speed Bin A-B'!R59,'Speed Bin A-B'!R163,'Speed Bin A-B'!R267,'Speed Bin A-B'!R371,'Speed Bin A-B'!R475,'Speed Bin A-B'!R579,'Speed Bin A-B'!R683,'Speed Bin A-B'!R787,'Speed Bin A-B'!R891,'Speed Bin A-B'!R995,'Speed Bin A-B'!R1099,'Speed Bin A-B'!R1203,'Speed Bin A-B'!R1307,'Speed Bin A-B'!R1411,'Speed Bin A-B'!R1515,'Speed Bin A-B'!R1619,'Speed Bin A-B'!R1723,'Speed Bin A-B'!R1827,'Speed Bin A-B'!R1931,'Speed Bin A-B'!R2035,'Speed Bin A-B'!R2139)</f>
        <v>0</v>
      </c>
      <c r="S156" s="269">
        <f>SUM('Speed Bin A-B'!S59,'Speed Bin A-B'!S163,'Speed Bin A-B'!S267,'Speed Bin A-B'!S371,'Speed Bin A-B'!S475,'Speed Bin A-B'!S579,'Speed Bin A-B'!S683,'Speed Bin A-B'!S787,'Speed Bin A-B'!S891,'Speed Bin A-B'!S995,'Speed Bin A-B'!S1099,'Speed Bin A-B'!S1203,'Speed Bin A-B'!S1307,'Speed Bin A-B'!S1411,'Speed Bin A-B'!S1515,'Speed Bin A-B'!S1619,'Speed Bin A-B'!S1723,'Speed Bin A-B'!S1827,'Speed Bin A-B'!S1931,'Speed Bin A-B'!S2035,'Speed Bin A-B'!S2139)</f>
        <v>0</v>
      </c>
      <c r="T156" s="269">
        <f>SUM('Speed Bin A-B'!T59,'Speed Bin A-B'!T163,'Speed Bin A-B'!T267,'Speed Bin A-B'!T371,'Speed Bin A-B'!T475,'Speed Bin A-B'!T579,'Speed Bin A-B'!T683,'Speed Bin A-B'!T787,'Speed Bin A-B'!T891,'Speed Bin A-B'!T995,'Speed Bin A-B'!T1099,'Speed Bin A-B'!T1203,'Speed Bin A-B'!T1307,'Speed Bin A-B'!T1411,'Speed Bin A-B'!T1515,'Speed Bin A-B'!T1619,'Speed Bin A-B'!T1723,'Speed Bin A-B'!T1827,'Speed Bin A-B'!T1931,'Speed Bin A-B'!T2035,'Speed Bin A-B'!T2139)</f>
        <v>0</v>
      </c>
      <c r="U156" s="269">
        <f>SUM('Speed Bin A-B'!U59,'Speed Bin A-B'!U163,'Speed Bin A-B'!U267,'Speed Bin A-B'!U371,'Speed Bin A-B'!U475,'Speed Bin A-B'!U579,'Speed Bin A-B'!U683,'Speed Bin A-B'!U787,'Speed Bin A-B'!U891,'Speed Bin A-B'!U995,'Speed Bin A-B'!U1099,'Speed Bin A-B'!U1203,'Speed Bin A-B'!U1307,'Speed Bin A-B'!U1411,'Speed Bin A-B'!U1515,'Speed Bin A-B'!U1619,'Speed Bin A-B'!U1723,'Speed Bin A-B'!U1827,'Speed Bin A-B'!U1931,'Speed Bin A-B'!U2035,'Speed Bin A-B'!U2139)</f>
        <v>0</v>
      </c>
      <c r="V156" s="270">
        <f>IFERROR(AVERAGE('Speed Bin A-B'!V59,'Speed Bin A-B'!V163,'Speed Bin A-B'!V267,'Speed Bin A-B'!V371,'Speed Bin A-B'!V475,'Speed Bin A-B'!V579,'Speed Bin A-B'!V683,'Speed Bin A-B'!V787,'Speed Bin A-B'!V891,'Speed Bin A-B'!V995,'Speed Bin A-B'!V1099,'Speed Bin A-B'!V1203,'Speed Bin A-B'!V1307,'Speed Bin A-B'!V1411,'Speed Bin A-B'!V1515,'Speed Bin A-B'!V1619,'Speed Bin A-B'!V1723,'Speed Bin A-B'!V1827,'Speed Bin A-B'!V1931,'Speed Bin A-B'!V2035,'Speed Bin A-B'!V2139),"-")</f>
        <v>24.676923076923078</v>
      </c>
      <c r="W156" s="270">
        <f>IFERROR(AVERAGE('Speed Bin A-B'!W59,'Speed Bin A-B'!W163,'Speed Bin A-B'!W267,'Speed Bin A-B'!W371,'Speed Bin A-B'!W475,'Speed Bin A-B'!W579,'Speed Bin A-B'!W683,'Speed Bin A-B'!W787,'Speed Bin A-B'!W891,'Speed Bin A-B'!W995,'Speed Bin A-B'!W1099,'Speed Bin A-B'!W1203,'Speed Bin A-B'!W1307,'Speed Bin A-B'!W1411,'Speed Bin A-B'!W1515,'Speed Bin A-B'!W1619,'Speed Bin A-B'!W1723,'Speed Bin A-B'!W1827,'Speed Bin A-B'!W1931,'Speed Bin A-B'!W2035,'Speed Bin A-B'!W2139),"-")</f>
        <v>29.5</v>
      </c>
      <c r="X156" s="263"/>
      <c r="Y156" s="263"/>
    </row>
    <row r="157" spans="1:25" x14ac:dyDescent="0.2">
      <c r="A157" s="268">
        <v>0.51041666666666696</v>
      </c>
      <c r="B157" s="269">
        <f>SUM('Speed Bin A-B'!B60,'Speed Bin A-B'!B164,'Speed Bin A-B'!B268,'Speed Bin A-B'!B372,'Speed Bin A-B'!B476,'Speed Bin A-B'!B580,'Speed Bin A-B'!B684,'Speed Bin A-B'!B788,'Speed Bin A-B'!B892,'Speed Bin A-B'!B996,'Speed Bin A-B'!B1100,'Speed Bin A-B'!B1204,'Speed Bin A-B'!B1308,'Speed Bin A-B'!B1412,'Speed Bin A-B'!B1516,'Speed Bin A-B'!B1620,'Speed Bin A-B'!B1724,'Speed Bin A-B'!B1828,'Speed Bin A-B'!B1932,'Speed Bin A-B'!B2036,'Speed Bin A-B'!B2140)</f>
        <v>98</v>
      </c>
      <c r="C157" s="269">
        <f>SUM('Speed Bin A-B'!C60,'Speed Bin A-B'!C164,'Speed Bin A-B'!C268,'Speed Bin A-B'!C372,'Speed Bin A-B'!C476,'Speed Bin A-B'!C580,'Speed Bin A-B'!C684,'Speed Bin A-B'!C788,'Speed Bin A-B'!C892,'Speed Bin A-B'!C996,'Speed Bin A-B'!C1100,'Speed Bin A-B'!C1204,'Speed Bin A-B'!C1308,'Speed Bin A-B'!C1412,'Speed Bin A-B'!C1516,'Speed Bin A-B'!C1620,'Speed Bin A-B'!C1724,'Speed Bin A-B'!C1828,'Speed Bin A-B'!C1932,'Speed Bin A-B'!C2036,'Speed Bin A-B'!C2140)</f>
        <v>0</v>
      </c>
      <c r="D157" s="269">
        <f>SUM('Speed Bin A-B'!D60,'Speed Bin A-B'!D164,'Speed Bin A-B'!D268,'Speed Bin A-B'!D372,'Speed Bin A-B'!D476,'Speed Bin A-B'!D580,'Speed Bin A-B'!D684,'Speed Bin A-B'!D788,'Speed Bin A-B'!D892,'Speed Bin A-B'!D996,'Speed Bin A-B'!D1100,'Speed Bin A-B'!D1204,'Speed Bin A-B'!D1308,'Speed Bin A-B'!D1412,'Speed Bin A-B'!D1516,'Speed Bin A-B'!D1620,'Speed Bin A-B'!D1724,'Speed Bin A-B'!D1828,'Speed Bin A-B'!D1932,'Speed Bin A-B'!D2036,'Speed Bin A-B'!D2140)</f>
        <v>2</v>
      </c>
      <c r="E157" s="269">
        <f>SUM('Speed Bin A-B'!E60,'Speed Bin A-B'!E164,'Speed Bin A-B'!E268,'Speed Bin A-B'!E372,'Speed Bin A-B'!E476,'Speed Bin A-B'!E580,'Speed Bin A-B'!E684,'Speed Bin A-B'!E788,'Speed Bin A-B'!E892,'Speed Bin A-B'!E996,'Speed Bin A-B'!E1100,'Speed Bin A-B'!E1204,'Speed Bin A-B'!E1308,'Speed Bin A-B'!E1412,'Speed Bin A-B'!E1516,'Speed Bin A-B'!E1620,'Speed Bin A-B'!E1724,'Speed Bin A-B'!E1828,'Speed Bin A-B'!E1932,'Speed Bin A-B'!E2036,'Speed Bin A-B'!E2140)</f>
        <v>3</v>
      </c>
      <c r="F157" s="269">
        <f>SUM('Speed Bin A-B'!F60,'Speed Bin A-B'!F164,'Speed Bin A-B'!F268,'Speed Bin A-B'!F372,'Speed Bin A-B'!F476,'Speed Bin A-B'!F580,'Speed Bin A-B'!F684,'Speed Bin A-B'!F788,'Speed Bin A-B'!F892,'Speed Bin A-B'!F996,'Speed Bin A-B'!F1100,'Speed Bin A-B'!F1204,'Speed Bin A-B'!F1308,'Speed Bin A-B'!F1412,'Speed Bin A-B'!F1516,'Speed Bin A-B'!F1620,'Speed Bin A-B'!F1724,'Speed Bin A-B'!F1828,'Speed Bin A-B'!F1932,'Speed Bin A-B'!F2036,'Speed Bin A-B'!F2140)</f>
        <v>38</v>
      </c>
      <c r="G157" s="269">
        <f>SUM('Speed Bin A-B'!G60,'Speed Bin A-B'!G164,'Speed Bin A-B'!G268,'Speed Bin A-B'!G372,'Speed Bin A-B'!G476,'Speed Bin A-B'!G580,'Speed Bin A-B'!G684,'Speed Bin A-B'!G788,'Speed Bin A-B'!G892,'Speed Bin A-B'!G996,'Speed Bin A-B'!G1100,'Speed Bin A-B'!G1204,'Speed Bin A-B'!G1308,'Speed Bin A-B'!G1412,'Speed Bin A-B'!G1516,'Speed Bin A-B'!G1620,'Speed Bin A-B'!G1724,'Speed Bin A-B'!G1828,'Speed Bin A-B'!G1932,'Speed Bin A-B'!G2036,'Speed Bin A-B'!G2140)</f>
        <v>49</v>
      </c>
      <c r="H157" s="269">
        <f>SUM('Speed Bin A-B'!H60,'Speed Bin A-B'!H164,'Speed Bin A-B'!H268,'Speed Bin A-B'!H372,'Speed Bin A-B'!H476,'Speed Bin A-B'!H580,'Speed Bin A-B'!H684,'Speed Bin A-B'!H788,'Speed Bin A-B'!H892,'Speed Bin A-B'!H996,'Speed Bin A-B'!H1100,'Speed Bin A-B'!H1204,'Speed Bin A-B'!H1308,'Speed Bin A-B'!H1412,'Speed Bin A-B'!H1516,'Speed Bin A-B'!H1620,'Speed Bin A-B'!H1724,'Speed Bin A-B'!H1828,'Speed Bin A-B'!H1932,'Speed Bin A-B'!H2036,'Speed Bin A-B'!H2140)</f>
        <v>5</v>
      </c>
      <c r="I157" s="269">
        <f>SUM('Speed Bin A-B'!I60,'Speed Bin A-B'!I164,'Speed Bin A-B'!I268,'Speed Bin A-B'!I372,'Speed Bin A-B'!I476,'Speed Bin A-B'!I580,'Speed Bin A-B'!I684,'Speed Bin A-B'!I788,'Speed Bin A-B'!I892,'Speed Bin A-B'!I996,'Speed Bin A-B'!I1100,'Speed Bin A-B'!I1204,'Speed Bin A-B'!I1308,'Speed Bin A-B'!I1412,'Speed Bin A-B'!I1516,'Speed Bin A-B'!I1620,'Speed Bin A-B'!I1724,'Speed Bin A-B'!I1828,'Speed Bin A-B'!I1932,'Speed Bin A-B'!I2036,'Speed Bin A-B'!I2140)</f>
        <v>1</v>
      </c>
      <c r="J157" s="269">
        <f>SUM('Speed Bin A-B'!J60,'Speed Bin A-B'!J164,'Speed Bin A-B'!J268,'Speed Bin A-B'!J372,'Speed Bin A-B'!J476,'Speed Bin A-B'!J580,'Speed Bin A-B'!J684,'Speed Bin A-B'!J788,'Speed Bin A-B'!J892,'Speed Bin A-B'!J996,'Speed Bin A-B'!J1100,'Speed Bin A-B'!J1204,'Speed Bin A-B'!J1308,'Speed Bin A-B'!J1412,'Speed Bin A-B'!J1516,'Speed Bin A-B'!J1620,'Speed Bin A-B'!J1724,'Speed Bin A-B'!J1828,'Speed Bin A-B'!J1932,'Speed Bin A-B'!J2036,'Speed Bin A-B'!J2140)</f>
        <v>0</v>
      </c>
      <c r="K157" s="269">
        <f>SUM('Speed Bin A-B'!K60,'Speed Bin A-B'!K164,'Speed Bin A-B'!K268,'Speed Bin A-B'!K372,'Speed Bin A-B'!K476,'Speed Bin A-B'!K580,'Speed Bin A-B'!K684,'Speed Bin A-B'!K788,'Speed Bin A-B'!K892,'Speed Bin A-B'!K996,'Speed Bin A-B'!K1100,'Speed Bin A-B'!K1204,'Speed Bin A-B'!K1308,'Speed Bin A-B'!K1412,'Speed Bin A-B'!K1516,'Speed Bin A-B'!K1620,'Speed Bin A-B'!K1724,'Speed Bin A-B'!K1828,'Speed Bin A-B'!K1932,'Speed Bin A-B'!K2036,'Speed Bin A-B'!K2140)</f>
        <v>0</v>
      </c>
      <c r="L157" s="269">
        <f>SUM('Speed Bin A-B'!L60,'Speed Bin A-B'!L164,'Speed Bin A-B'!L268,'Speed Bin A-B'!L372,'Speed Bin A-B'!L476,'Speed Bin A-B'!L580,'Speed Bin A-B'!L684,'Speed Bin A-B'!L788,'Speed Bin A-B'!L892,'Speed Bin A-B'!L996,'Speed Bin A-B'!L1100,'Speed Bin A-B'!L1204,'Speed Bin A-B'!L1308,'Speed Bin A-B'!L1412,'Speed Bin A-B'!L1516,'Speed Bin A-B'!L1620,'Speed Bin A-B'!L1724,'Speed Bin A-B'!L1828,'Speed Bin A-B'!L1932,'Speed Bin A-B'!L2036,'Speed Bin A-B'!L2140)</f>
        <v>0</v>
      </c>
      <c r="M157" s="269">
        <f>SUM('Speed Bin A-B'!M60,'Speed Bin A-B'!M164,'Speed Bin A-B'!M268,'Speed Bin A-B'!M372,'Speed Bin A-B'!M476,'Speed Bin A-B'!M580,'Speed Bin A-B'!M684,'Speed Bin A-B'!M788,'Speed Bin A-B'!M892,'Speed Bin A-B'!M996,'Speed Bin A-B'!M1100,'Speed Bin A-B'!M1204,'Speed Bin A-B'!M1308,'Speed Bin A-B'!M1412,'Speed Bin A-B'!M1516,'Speed Bin A-B'!M1620,'Speed Bin A-B'!M1724,'Speed Bin A-B'!M1828,'Speed Bin A-B'!M1932,'Speed Bin A-B'!M2036,'Speed Bin A-B'!M2140)</f>
        <v>0</v>
      </c>
      <c r="N157" s="269">
        <f>SUM('Speed Bin A-B'!N60,'Speed Bin A-B'!N164,'Speed Bin A-B'!N268,'Speed Bin A-B'!N372,'Speed Bin A-B'!N476,'Speed Bin A-B'!N580,'Speed Bin A-B'!N684,'Speed Bin A-B'!N788,'Speed Bin A-B'!N892,'Speed Bin A-B'!N996,'Speed Bin A-B'!N1100,'Speed Bin A-B'!N1204,'Speed Bin A-B'!N1308,'Speed Bin A-B'!N1412,'Speed Bin A-B'!N1516,'Speed Bin A-B'!N1620,'Speed Bin A-B'!N1724,'Speed Bin A-B'!N1828,'Speed Bin A-B'!N1932,'Speed Bin A-B'!N2036,'Speed Bin A-B'!N2140)</f>
        <v>0</v>
      </c>
      <c r="O157" s="269">
        <f>SUM('Speed Bin A-B'!O60,'Speed Bin A-B'!O164,'Speed Bin A-B'!O268,'Speed Bin A-B'!O372,'Speed Bin A-B'!O476,'Speed Bin A-B'!O580,'Speed Bin A-B'!O684,'Speed Bin A-B'!O788,'Speed Bin A-B'!O892,'Speed Bin A-B'!O996,'Speed Bin A-B'!O1100,'Speed Bin A-B'!O1204,'Speed Bin A-B'!O1308,'Speed Bin A-B'!O1412,'Speed Bin A-B'!O1516,'Speed Bin A-B'!O1620,'Speed Bin A-B'!O1724,'Speed Bin A-B'!O1828,'Speed Bin A-B'!O1932,'Speed Bin A-B'!O2036,'Speed Bin A-B'!O2140)</f>
        <v>0</v>
      </c>
      <c r="P157" s="269">
        <f>SUM('Speed Bin A-B'!P60,'Speed Bin A-B'!P164,'Speed Bin A-B'!P268,'Speed Bin A-B'!P372,'Speed Bin A-B'!P476,'Speed Bin A-B'!P580,'Speed Bin A-B'!P684,'Speed Bin A-B'!P788,'Speed Bin A-B'!P892,'Speed Bin A-B'!P996,'Speed Bin A-B'!P1100,'Speed Bin A-B'!P1204,'Speed Bin A-B'!P1308,'Speed Bin A-B'!P1412,'Speed Bin A-B'!P1516,'Speed Bin A-B'!P1620,'Speed Bin A-B'!P1724,'Speed Bin A-B'!P1828,'Speed Bin A-B'!P1932,'Speed Bin A-B'!P2036,'Speed Bin A-B'!P2140)</f>
        <v>0</v>
      </c>
      <c r="Q157" s="269">
        <f>SUM('Speed Bin A-B'!Q60,'Speed Bin A-B'!Q164,'Speed Bin A-B'!Q268,'Speed Bin A-B'!Q372,'Speed Bin A-B'!Q476,'Speed Bin A-B'!Q580,'Speed Bin A-B'!Q684,'Speed Bin A-B'!Q788,'Speed Bin A-B'!Q892,'Speed Bin A-B'!Q996,'Speed Bin A-B'!Q1100,'Speed Bin A-B'!Q1204,'Speed Bin A-B'!Q1308,'Speed Bin A-B'!Q1412,'Speed Bin A-B'!Q1516,'Speed Bin A-B'!Q1620,'Speed Bin A-B'!Q1724,'Speed Bin A-B'!Q1828,'Speed Bin A-B'!Q1932,'Speed Bin A-B'!Q2036,'Speed Bin A-B'!Q2140)</f>
        <v>0</v>
      </c>
      <c r="R157" s="269">
        <f>SUM('Speed Bin A-B'!R60,'Speed Bin A-B'!R164,'Speed Bin A-B'!R268,'Speed Bin A-B'!R372,'Speed Bin A-B'!R476,'Speed Bin A-B'!R580,'Speed Bin A-B'!R684,'Speed Bin A-B'!R788,'Speed Bin A-B'!R892,'Speed Bin A-B'!R996,'Speed Bin A-B'!R1100,'Speed Bin A-B'!R1204,'Speed Bin A-B'!R1308,'Speed Bin A-B'!R1412,'Speed Bin A-B'!R1516,'Speed Bin A-B'!R1620,'Speed Bin A-B'!R1724,'Speed Bin A-B'!R1828,'Speed Bin A-B'!R1932,'Speed Bin A-B'!R2036,'Speed Bin A-B'!R2140)</f>
        <v>0</v>
      </c>
      <c r="S157" s="269">
        <f>SUM('Speed Bin A-B'!S60,'Speed Bin A-B'!S164,'Speed Bin A-B'!S268,'Speed Bin A-B'!S372,'Speed Bin A-B'!S476,'Speed Bin A-B'!S580,'Speed Bin A-B'!S684,'Speed Bin A-B'!S788,'Speed Bin A-B'!S892,'Speed Bin A-B'!S996,'Speed Bin A-B'!S1100,'Speed Bin A-B'!S1204,'Speed Bin A-B'!S1308,'Speed Bin A-B'!S1412,'Speed Bin A-B'!S1516,'Speed Bin A-B'!S1620,'Speed Bin A-B'!S1724,'Speed Bin A-B'!S1828,'Speed Bin A-B'!S1932,'Speed Bin A-B'!S2036,'Speed Bin A-B'!S2140)</f>
        <v>0</v>
      </c>
      <c r="T157" s="269">
        <f>SUM('Speed Bin A-B'!T60,'Speed Bin A-B'!T164,'Speed Bin A-B'!T268,'Speed Bin A-B'!T372,'Speed Bin A-B'!T476,'Speed Bin A-B'!T580,'Speed Bin A-B'!T684,'Speed Bin A-B'!T788,'Speed Bin A-B'!T892,'Speed Bin A-B'!T996,'Speed Bin A-B'!T1100,'Speed Bin A-B'!T1204,'Speed Bin A-B'!T1308,'Speed Bin A-B'!T1412,'Speed Bin A-B'!T1516,'Speed Bin A-B'!T1620,'Speed Bin A-B'!T1724,'Speed Bin A-B'!T1828,'Speed Bin A-B'!T1932,'Speed Bin A-B'!T2036,'Speed Bin A-B'!T2140)</f>
        <v>0</v>
      </c>
      <c r="U157" s="269">
        <f>SUM('Speed Bin A-B'!U60,'Speed Bin A-B'!U164,'Speed Bin A-B'!U268,'Speed Bin A-B'!U372,'Speed Bin A-B'!U476,'Speed Bin A-B'!U580,'Speed Bin A-B'!U684,'Speed Bin A-B'!U788,'Speed Bin A-B'!U892,'Speed Bin A-B'!U996,'Speed Bin A-B'!U1100,'Speed Bin A-B'!U1204,'Speed Bin A-B'!U1308,'Speed Bin A-B'!U1412,'Speed Bin A-B'!U1516,'Speed Bin A-B'!U1620,'Speed Bin A-B'!U1724,'Speed Bin A-B'!U1828,'Speed Bin A-B'!U1932,'Speed Bin A-B'!U2036,'Speed Bin A-B'!U2140)</f>
        <v>0</v>
      </c>
      <c r="V157" s="270">
        <f>IFERROR(AVERAGE('Speed Bin A-B'!V60,'Speed Bin A-B'!V164,'Speed Bin A-B'!V268,'Speed Bin A-B'!V372,'Speed Bin A-B'!V476,'Speed Bin A-B'!V580,'Speed Bin A-B'!V684,'Speed Bin A-B'!V788,'Speed Bin A-B'!V892,'Speed Bin A-B'!V996,'Speed Bin A-B'!V1100,'Speed Bin A-B'!V1204,'Speed Bin A-B'!V1308,'Speed Bin A-B'!V1412,'Speed Bin A-B'!V1516,'Speed Bin A-B'!V1620,'Speed Bin A-B'!V1724,'Speed Bin A-B'!V1828,'Speed Bin A-B'!V1932,'Speed Bin A-B'!V2036,'Speed Bin A-B'!V2140),"-")</f>
        <v>26.024999999999995</v>
      </c>
      <c r="W157" s="270">
        <f>IFERROR(AVERAGE('Speed Bin A-B'!W60,'Speed Bin A-B'!W164,'Speed Bin A-B'!W268,'Speed Bin A-B'!W372,'Speed Bin A-B'!W476,'Speed Bin A-B'!W580,'Speed Bin A-B'!W684,'Speed Bin A-B'!W788,'Speed Bin A-B'!W892,'Speed Bin A-B'!W996,'Speed Bin A-B'!W1100,'Speed Bin A-B'!W1204,'Speed Bin A-B'!W1308,'Speed Bin A-B'!W1412,'Speed Bin A-B'!W1516,'Speed Bin A-B'!W1620,'Speed Bin A-B'!W1724,'Speed Bin A-B'!W1828,'Speed Bin A-B'!W1932,'Speed Bin A-B'!W2036,'Speed Bin A-B'!W2140),"-")</f>
        <v>29.3</v>
      </c>
      <c r="X157" s="263"/>
      <c r="Y157" s="263"/>
    </row>
    <row r="158" spans="1:25" x14ac:dyDescent="0.2">
      <c r="A158" s="268">
        <v>0.52083333333333304</v>
      </c>
      <c r="B158" s="269">
        <f>SUM('Speed Bin A-B'!B61,'Speed Bin A-B'!B165,'Speed Bin A-B'!B269,'Speed Bin A-B'!B373,'Speed Bin A-B'!B477,'Speed Bin A-B'!B581,'Speed Bin A-B'!B685,'Speed Bin A-B'!B789,'Speed Bin A-B'!B893,'Speed Bin A-B'!B997,'Speed Bin A-B'!B1101,'Speed Bin A-B'!B1205,'Speed Bin A-B'!B1309,'Speed Bin A-B'!B1413,'Speed Bin A-B'!B1517,'Speed Bin A-B'!B1621,'Speed Bin A-B'!B1725,'Speed Bin A-B'!B1829,'Speed Bin A-B'!B1933,'Speed Bin A-B'!B2037,'Speed Bin A-B'!B2141)</f>
        <v>119</v>
      </c>
      <c r="C158" s="269">
        <f>SUM('Speed Bin A-B'!C61,'Speed Bin A-B'!C165,'Speed Bin A-B'!C269,'Speed Bin A-B'!C373,'Speed Bin A-B'!C477,'Speed Bin A-B'!C581,'Speed Bin A-B'!C685,'Speed Bin A-B'!C789,'Speed Bin A-B'!C893,'Speed Bin A-B'!C997,'Speed Bin A-B'!C1101,'Speed Bin A-B'!C1205,'Speed Bin A-B'!C1309,'Speed Bin A-B'!C1413,'Speed Bin A-B'!C1517,'Speed Bin A-B'!C1621,'Speed Bin A-B'!C1725,'Speed Bin A-B'!C1829,'Speed Bin A-B'!C1933,'Speed Bin A-B'!C2037,'Speed Bin A-B'!C2141)</f>
        <v>0</v>
      </c>
      <c r="D158" s="269">
        <f>SUM('Speed Bin A-B'!D61,'Speed Bin A-B'!D165,'Speed Bin A-B'!D269,'Speed Bin A-B'!D373,'Speed Bin A-B'!D477,'Speed Bin A-B'!D581,'Speed Bin A-B'!D685,'Speed Bin A-B'!D789,'Speed Bin A-B'!D893,'Speed Bin A-B'!D997,'Speed Bin A-B'!D1101,'Speed Bin A-B'!D1205,'Speed Bin A-B'!D1309,'Speed Bin A-B'!D1413,'Speed Bin A-B'!D1517,'Speed Bin A-B'!D1621,'Speed Bin A-B'!D1725,'Speed Bin A-B'!D1829,'Speed Bin A-B'!D1933,'Speed Bin A-B'!D2037,'Speed Bin A-B'!D2141)</f>
        <v>3</v>
      </c>
      <c r="E158" s="269">
        <f>SUM('Speed Bin A-B'!E61,'Speed Bin A-B'!E165,'Speed Bin A-B'!E269,'Speed Bin A-B'!E373,'Speed Bin A-B'!E477,'Speed Bin A-B'!E581,'Speed Bin A-B'!E685,'Speed Bin A-B'!E789,'Speed Bin A-B'!E893,'Speed Bin A-B'!E997,'Speed Bin A-B'!E1101,'Speed Bin A-B'!E1205,'Speed Bin A-B'!E1309,'Speed Bin A-B'!E1413,'Speed Bin A-B'!E1517,'Speed Bin A-B'!E1621,'Speed Bin A-B'!E1725,'Speed Bin A-B'!E1829,'Speed Bin A-B'!E1933,'Speed Bin A-B'!E2037,'Speed Bin A-B'!E2141)</f>
        <v>11</v>
      </c>
      <c r="F158" s="269">
        <f>SUM('Speed Bin A-B'!F61,'Speed Bin A-B'!F165,'Speed Bin A-B'!F269,'Speed Bin A-B'!F373,'Speed Bin A-B'!F477,'Speed Bin A-B'!F581,'Speed Bin A-B'!F685,'Speed Bin A-B'!F789,'Speed Bin A-B'!F893,'Speed Bin A-B'!F997,'Speed Bin A-B'!F1101,'Speed Bin A-B'!F1205,'Speed Bin A-B'!F1309,'Speed Bin A-B'!F1413,'Speed Bin A-B'!F1517,'Speed Bin A-B'!F1621,'Speed Bin A-B'!F1725,'Speed Bin A-B'!F1829,'Speed Bin A-B'!F1933,'Speed Bin A-B'!F2037,'Speed Bin A-B'!F2141)</f>
        <v>47</v>
      </c>
      <c r="G158" s="269">
        <f>SUM('Speed Bin A-B'!G61,'Speed Bin A-B'!G165,'Speed Bin A-B'!G269,'Speed Bin A-B'!G373,'Speed Bin A-B'!G477,'Speed Bin A-B'!G581,'Speed Bin A-B'!G685,'Speed Bin A-B'!G789,'Speed Bin A-B'!G893,'Speed Bin A-B'!G997,'Speed Bin A-B'!G1101,'Speed Bin A-B'!G1205,'Speed Bin A-B'!G1309,'Speed Bin A-B'!G1413,'Speed Bin A-B'!G1517,'Speed Bin A-B'!G1621,'Speed Bin A-B'!G1725,'Speed Bin A-B'!G1829,'Speed Bin A-B'!G1933,'Speed Bin A-B'!G2037,'Speed Bin A-B'!G2141)</f>
        <v>48</v>
      </c>
      <c r="H158" s="269">
        <f>SUM('Speed Bin A-B'!H61,'Speed Bin A-B'!H165,'Speed Bin A-B'!H269,'Speed Bin A-B'!H373,'Speed Bin A-B'!H477,'Speed Bin A-B'!H581,'Speed Bin A-B'!H685,'Speed Bin A-B'!H789,'Speed Bin A-B'!H893,'Speed Bin A-B'!H997,'Speed Bin A-B'!H1101,'Speed Bin A-B'!H1205,'Speed Bin A-B'!H1309,'Speed Bin A-B'!H1413,'Speed Bin A-B'!H1517,'Speed Bin A-B'!H1621,'Speed Bin A-B'!H1725,'Speed Bin A-B'!H1829,'Speed Bin A-B'!H1933,'Speed Bin A-B'!H2037,'Speed Bin A-B'!H2141)</f>
        <v>10</v>
      </c>
      <c r="I158" s="269">
        <f>SUM('Speed Bin A-B'!I61,'Speed Bin A-B'!I165,'Speed Bin A-B'!I269,'Speed Bin A-B'!I373,'Speed Bin A-B'!I477,'Speed Bin A-B'!I581,'Speed Bin A-B'!I685,'Speed Bin A-B'!I789,'Speed Bin A-B'!I893,'Speed Bin A-B'!I997,'Speed Bin A-B'!I1101,'Speed Bin A-B'!I1205,'Speed Bin A-B'!I1309,'Speed Bin A-B'!I1413,'Speed Bin A-B'!I1517,'Speed Bin A-B'!I1621,'Speed Bin A-B'!I1725,'Speed Bin A-B'!I1829,'Speed Bin A-B'!I1933,'Speed Bin A-B'!I2037,'Speed Bin A-B'!I2141)</f>
        <v>0</v>
      </c>
      <c r="J158" s="269">
        <f>SUM('Speed Bin A-B'!J61,'Speed Bin A-B'!J165,'Speed Bin A-B'!J269,'Speed Bin A-B'!J373,'Speed Bin A-B'!J477,'Speed Bin A-B'!J581,'Speed Bin A-B'!J685,'Speed Bin A-B'!J789,'Speed Bin A-B'!J893,'Speed Bin A-B'!J997,'Speed Bin A-B'!J1101,'Speed Bin A-B'!J1205,'Speed Bin A-B'!J1309,'Speed Bin A-B'!J1413,'Speed Bin A-B'!J1517,'Speed Bin A-B'!J1621,'Speed Bin A-B'!J1725,'Speed Bin A-B'!J1829,'Speed Bin A-B'!J1933,'Speed Bin A-B'!J2037,'Speed Bin A-B'!J2141)</f>
        <v>0</v>
      </c>
      <c r="K158" s="269">
        <f>SUM('Speed Bin A-B'!K61,'Speed Bin A-B'!K165,'Speed Bin A-B'!K269,'Speed Bin A-B'!K373,'Speed Bin A-B'!K477,'Speed Bin A-B'!K581,'Speed Bin A-B'!K685,'Speed Bin A-B'!K789,'Speed Bin A-B'!K893,'Speed Bin A-B'!K997,'Speed Bin A-B'!K1101,'Speed Bin A-B'!K1205,'Speed Bin A-B'!K1309,'Speed Bin A-B'!K1413,'Speed Bin A-B'!K1517,'Speed Bin A-B'!K1621,'Speed Bin A-B'!K1725,'Speed Bin A-B'!K1829,'Speed Bin A-B'!K1933,'Speed Bin A-B'!K2037,'Speed Bin A-B'!K2141)</f>
        <v>0</v>
      </c>
      <c r="L158" s="269">
        <f>SUM('Speed Bin A-B'!L61,'Speed Bin A-B'!L165,'Speed Bin A-B'!L269,'Speed Bin A-B'!L373,'Speed Bin A-B'!L477,'Speed Bin A-B'!L581,'Speed Bin A-B'!L685,'Speed Bin A-B'!L789,'Speed Bin A-B'!L893,'Speed Bin A-B'!L997,'Speed Bin A-B'!L1101,'Speed Bin A-B'!L1205,'Speed Bin A-B'!L1309,'Speed Bin A-B'!L1413,'Speed Bin A-B'!L1517,'Speed Bin A-B'!L1621,'Speed Bin A-B'!L1725,'Speed Bin A-B'!L1829,'Speed Bin A-B'!L1933,'Speed Bin A-B'!L2037,'Speed Bin A-B'!L2141)</f>
        <v>0</v>
      </c>
      <c r="M158" s="269">
        <f>SUM('Speed Bin A-B'!M61,'Speed Bin A-B'!M165,'Speed Bin A-B'!M269,'Speed Bin A-B'!M373,'Speed Bin A-B'!M477,'Speed Bin A-B'!M581,'Speed Bin A-B'!M685,'Speed Bin A-B'!M789,'Speed Bin A-B'!M893,'Speed Bin A-B'!M997,'Speed Bin A-B'!M1101,'Speed Bin A-B'!M1205,'Speed Bin A-B'!M1309,'Speed Bin A-B'!M1413,'Speed Bin A-B'!M1517,'Speed Bin A-B'!M1621,'Speed Bin A-B'!M1725,'Speed Bin A-B'!M1829,'Speed Bin A-B'!M1933,'Speed Bin A-B'!M2037,'Speed Bin A-B'!M2141)</f>
        <v>0</v>
      </c>
      <c r="N158" s="269">
        <f>SUM('Speed Bin A-B'!N61,'Speed Bin A-B'!N165,'Speed Bin A-B'!N269,'Speed Bin A-B'!N373,'Speed Bin A-B'!N477,'Speed Bin A-B'!N581,'Speed Bin A-B'!N685,'Speed Bin A-B'!N789,'Speed Bin A-B'!N893,'Speed Bin A-B'!N997,'Speed Bin A-B'!N1101,'Speed Bin A-B'!N1205,'Speed Bin A-B'!N1309,'Speed Bin A-B'!N1413,'Speed Bin A-B'!N1517,'Speed Bin A-B'!N1621,'Speed Bin A-B'!N1725,'Speed Bin A-B'!N1829,'Speed Bin A-B'!N1933,'Speed Bin A-B'!N2037,'Speed Bin A-B'!N2141)</f>
        <v>0</v>
      </c>
      <c r="O158" s="269">
        <f>SUM('Speed Bin A-B'!O61,'Speed Bin A-B'!O165,'Speed Bin A-B'!O269,'Speed Bin A-B'!O373,'Speed Bin A-B'!O477,'Speed Bin A-B'!O581,'Speed Bin A-B'!O685,'Speed Bin A-B'!O789,'Speed Bin A-B'!O893,'Speed Bin A-B'!O997,'Speed Bin A-B'!O1101,'Speed Bin A-B'!O1205,'Speed Bin A-B'!O1309,'Speed Bin A-B'!O1413,'Speed Bin A-B'!O1517,'Speed Bin A-B'!O1621,'Speed Bin A-B'!O1725,'Speed Bin A-B'!O1829,'Speed Bin A-B'!O1933,'Speed Bin A-B'!O2037,'Speed Bin A-B'!O2141)</f>
        <v>0</v>
      </c>
      <c r="P158" s="269">
        <f>SUM('Speed Bin A-B'!P61,'Speed Bin A-B'!P165,'Speed Bin A-B'!P269,'Speed Bin A-B'!P373,'Speed Bin A-B'!P477,'Speed Bin A-B'!P581,'Speed Bin A-B'!P685,'Speed Bin A-B'!P789,'Speed Bin A-B'!P893,'Speed Bin A-B'!P997,'Speed Bin A-B'!P1101,'Speed Bin A-B'!P1205,'Speed Bin A-B'!P1309,'Speed Bin A-B'!P1413,'Speed Bin A-B'!P1517,'Speed Bin A-B'!P1621,'Speed Bin A-B'!P1725,'Speed Bin A-B'!P1829,'Speed Bin A-B'!P1933,'Speed Bin A-B'!P2037,'Speed Bin A-B'!P2141)</f>
        <v>0</v>
      </c>
      <c r="Q158" s="269">
        <f>SUM('Speed Bin A-B'!Q61,'Speed Bin A-B'!Q165,'Speed Bin A-B'!Q269,'Speed Bin A-B'!Q373,'Speed Bin A-B'!Q477,'Speed Bin A-B'!Q581,'Speed Bin A-B'!Q685,'Speed Bin A-B'!Q789,'Speed Bin A-B'!Q893,'Speed Bin A-B'!Q997,'Speed Bin A-B'!Q1101,'Speed Bin A-B'!Q1205,'Speed Bin A-B'!Q1309,'Speed Bin A-B'!Q1413,'Speed Bin A-B'!Q1517,'Speed Bin A-B'!Q1621,'Speed Bin A-B'!Q1725,'Speed Bin A-B'!Q1829,'Speed Bin A-B'!Q1933,'Speed Bin A-B'!Q2037,'Speed Bin A-B'!Q2141)</f>
        <v>0</v>
      </c>
      <c r="R158" s="269">
        <f>SUM('Speed Bin A-B'!R61,'Speed Bin A-B'!R165,'Speed Bin A-B'!R269,'Speed Bin A-B'!R373,'Speed Bin A-B'!R477,'Speed Bin A-B'!R581,'Speed Bin A-B'!R685,'Speed Bin A-B'!R789,'Speed Bin A-B'!R893,'Speed Bin A-B'!R997,'Speed Bin A-B'!R1101,'Speed Bin A-B'!R1205,'Speed Bin A-B'!R1309,'Speed Bin A-B'!R1413,'Speed Bin A-B'!R1517,'Speed Bin A-B'!R1621,'Speed Bin A-B'!R1725,'Speed Bin A-B'!R1829,'Speed Bin A-B'!R1933,'Speed Bin A-B'!R2037,'Speed Bin A-B'!R2141)</f>
        <v>0</v>
      </c>
      <c r="S158" s="269">
        <f>SUM('Speed Bin A-B'!S61,'Speed Bin A-B'!S165,'Speed Bin A-B'!S269,'Speed Bin A-B'!S373,'Speed Bin A-B'!S477,'Speed Bin A-B'!S581,'Speed Bin A-B'!S685,'Speed Bin A-B'!S789,'Speed Bin A-B'!S893,'Speed Bin A-B'!S997,'Speed Bin A-B'!S1101,'Speed Bin A-B'!S1205,'Speed Bin A-B'!S1309,'Speed Bin A-B'!S1413,'Speed Bin A-B'!S1517,'Speed Bin A-B'!S1621,'Speed Bin A-B'!S1725,'Speed Bin A-B'!S1829,'Speed Bin A-B'!S1933,'Speed Bin A-B'!S2037,'Speed Bin A-B'!S2141)</f>
        <v>0</v>
      </c>
      <c r="T158" s="269">
        <f>SUM('Speed Bin A-B'!T61,'Speed Bin A-B'!T165,'Speed Bin A-B'!T269,'Speed Bin A-B'!T373,'Speed Bin A-B'!T477,'Speed Bin A-B'!T581,'Speed Bin A-B'!T685,'Speed Bin A-B'!T789,'Speed Bin A-B'!T893,'Speed Bin A-B'!T997,'Speed Bin A-B'!T1101,'Speed Bin A-B'!T1205,'Speed Bin A-B'!T1309,'Speed Bin A-B'!T1413,'Speed Bin A-B'!T1517,'Speed Bin A-B'!T1621,'Speed Bin A-B'!T1725,'Speed Bin A-B'!T1829,'Speed Bin A-B'!T1933,'Speed Bin A-B'!T2037,'Speed Bin A-B'!T2141)</f>
        <v>0</v>
      </c>
      <c r="U158" s="269">
        <f>SUM('Speed Bin A-B'!U61,'Speed Bin A-B'!U165,'Speed Bin A-B'!U269,'Speed Bin A-B'!U373,'Speed Bin A-B'!U477,'Speed Bin A-B'!U581,'Speed Bin A-B'!U685,'Speed Bin A-B'!U789,'Speed Bin A-B'!U893,'Speed Bin A-B'!U997,'Speed Bin A-B'!U1101,'Speed Bin A-B'!U1205,'Speed Bin A-B'!U1309,'Speed Bin A-B'!U1413,'Speed Bin A-B'!U1517,'Speed Bin A-B'!U1621,'Speed Bin A-B'!U1725,'Speed Bin A-B'!U1829,'Speed Bin A-B'!U1933,'Speed Bin A-B'!U2037,'Speed Bin A-B'!U2141)</f>
        <v>0</v>
      </c>
      <c r="V158" s="270">
        <f>IFERROR(AVERAGE('Speed Bin A-B'!V61,'Speed Bin A-B'!V165,'Speed Bin A-B'!V269,'Speed Bin A-B'!V373,'Speed Bin A-B'!V477,'Speed Bin A-B'!V581,'Speed Bin A-B'!V685,'Speed Bin A-B'!V789,'Speed Bin A-B'!V893,'Speed Bin A-B'!V997,'Speed Bin A-B'!V1101,'Speed Bin A-B'!V1205,'Speed Bin A-B'!V1309,'Speed Bin A-B'!V1413,'Speed Bin A-B'!V1517,'Speed Bin A-B'!V1621,'Speed Bin A-B'!V1725,'Speed Bin A-B'!V1829,'Speed Bin A-B'!V1933,'Speed Bin A-B'!V2037,'Speed Bin A-B'!V2141),"-")</f>
        <v>24.741666666666671</v>
      </c>
      <c r="W158" s="270">
        <f>IFERROR(AVERAGE('Speed Bin A-B'!W61,'Speed Bin A-B'!W165,'Speed Bin A-B'!W269,'Speed Bin A-B'!W373,'Speed Bin A-B'!W477,'Speed Bin A-B'!W581,'Speed Bin A-B'!W685,'Speed Bin A-B'!W789,'Speed Bin A-B'!W893,'Speed Bin A-B'!W997,'Speed Bin A-B'!W1101,'Speed Bin A-B'!W1205,'Speed Bin A-B'!W1309,'Speed Bin A-B'!W1413,'Speed Bin A-B'!W1517,'Speed Bin A-B'!W1621,'Speed Bin A-B'!W1725,'Speed Bin A-B'!W1829,'Speed Bin A-B'!W1933,'Speed Bin A-B'!W2037,'Speed Bin A-B'!W2141),"-")</f>
        <v>29.2</v>
      </c>
      <c r="X158" s="263"/>
      <c r="Y158" s="263"/>
    </row>
    <row r="159" spans="1:25" x14ac:dyDescent="0.2">
      <c r="A159" s="268">
        <v>0.53125</v>
      </c>
      <c r="B159" s="269">
        <f>SUM('Speed Bin A-B'!B62,'Speed Bin A-B'!B166,'Speed Bin A-B'!B270,'Speed Bin A-B'!B374,'Speed Bin A-B'!B478,'Speed Bin A-B'!B582,'Speed Bin A-B'!B686,'Speed Bin A-B'!B790,'Speed Bin A-B'!B894,'Speed Bin A-B'!B998,'Speed Bin A-B'!B1102,'Speed Bin A-B'!B1206,'Speed Bin A-B'!B1310,'Speed Bin A-B'!B1414,'Speed Bin A-B'!B1518,'Speed Bin A-B'!B1622,'Speed Bin A-B'!B1726,'Speed Bin A-B'!B1830,'Speed Bin A-B'!B1934,'Speed Bin A-B'!B2038,'Speed Bin A-B'!B2142)</f>
        <v>133</v>
      </c>
      <c r="C159" s="269">
        <f>SUM('Speed Bin A-B'!C62,'Speed Bin A-B'!C166,'Speed Bin A-B'!C270,'Speed Bin A-B'!C374,'Speed Bin A-B'!C478,'Speed Bin A-B'!C582,'Speed Bin A-B'!C686,'Speed Bin A-B'!C790,'Speed Bin A-B'!C894,'Speed Bin A-B'!C998,'Speed Bin A-B'!C1102,'Speed Bin A-B'!C1206,'Speed Bin A-B'!C1310,'Speed Bin A-B'!C1414,'Speed Bin A-B'!C1518,'Speed Bin A-B'!C1622,'Speed Bin A-B'!C1726,'Speed Bin A-B'!C1830,'Speed Bin A-B'!C1934,'Speed Bin A-B'!C2038,'Speed Bin A-B'!C2142)</f>
        <v>2</v>
      </c>
      <c r="D159" s="269">
        <f>SUM('Speed Bin A-B'!D62,'Speed Bin A-B'!D166,'Speed Bin A-B'!D270,'Speed Bin A-B'!D374,'Speed Bin A-B'!D478,'Speed Bin A-B'!D582,'Speed Bin A-B'!D686,'Speed Bin A-B'!D790,'Speed Bin A-B'!D894,'Speed Bin A-B'!D998,'Speed Bin A-B'!D1102,'Speed Bin A-B'!D1206,'Speed Bin A-B'!D1310,'Speed Bin A-B'!D1414,'Speed Bin A-B'!D1518,'Speed Bin A-B'!D1622,'Speed Bin A-B'!D1726,'Speed Bin A-B'!D1830,'Speed Bin A-B'!D1934,'Speed Bin A-B'!D2038,'Speed Bin A-B'!D2142)</f>
        <v>4</v>
      </c>
      <c r="E159" s="269">
        <f>SUM('Speed Bin A-B'!E62,'Speed Bin A-B'!E166,'Speed Bin A-B'!E270,'Speed Bin A-B'!E374,'Speed Bin A-B'!E478,'Speed Bin A-B'!E582,'Speed Bin A-B'!E686,'Speed Bin A-B'!E790,'Speed Bin A-B'!E894,'Speed Bin A-B'!E998,'Speed Bin A-B'!E1102,'Speed Bin A-B'!E1206,'Speed Bin A-B'!E1310,'Speed Bin A-B'!E1414,'Speed Bin A-B'!E1518,'Speed Bin A-B'!E1622,'Speed Bin A-B'!E1726,'Speed Bin A-B'!E1830,'Speed Bin A-B'!E1934,'Speed Bin A-B'!E2038,'Speed Bin A-B'!E2142)</f>
        <v>7</v>
      </c>
      <c r="F159" s="269">
        <f>SUM('Speed Bin A-B'!F62,'Speed Bin A-B'!F166,'Speed Bin A-B'!F270,'Speed Bin A-B'!F374,'Speed Bin A-B'!F478,'Speed Bin A-B'!F582,'Speed Bin A-B'!F686,'Speed Bin A-B'!F790,'Speed Bin A-B'!F894,'Speed Bin A-B'!F998,'Speed Bin A-B'!F1102,'Speed Bin A-B'!F1206,'Speed Bin A-B'!F1310,'Speed Bin A-B'!F1414,'Speed Bin A-B'!F1518,'Speed Bin A-B'!F1622,'Speed Bin A-B'!F1726,'Speed Bin A-B'!F1830,'Speed Bin A-B'!F1934,'Speed Bin A-B'!F2038,'Speed Bin A-B'!F2142)</f>
        <v>45</v>
      </c>
      <c r="G159" s="269">
        <f>SUM('Speed Bin A-B'!G62,'Speed Bin A-B'!G166,'Speed Bin A-B'!G270,'Speed Bin A-B'!G374,'Speed Bin A-B'!G478,'Speed Bin A-B'!G582,'Speed Bin A-B'!G686,'Speed Bin A-B'!G790,'Speed Bin A-B'!G894,'Speed Bin A-B'!G998,'Speed Bin A-B'!G1102,'Speed Bin A-B'!G1206,'Speed Bin A-B'!G1310,'Speed Bin A-B'!G1414,'Speed Bin A-B'!G1518,'Speed Bin A-B'!G1622,'Speed Bin A-B'!G1726,'Speed Bin A-B'!G1830,'Speed Bin A-B'!G1934,'Speed Bin A-B'!G2038,'Speed Bin A-B'!G2142)</f>
        <v>61</v>
      </c>
      <c r="H159" s="269">
        <f>SUM('Speed Bin A-B'!H62,'Speed Bin A-B'!H166,'Speed Bin A-B'!H270,'Speed Bin A-B'!H374,'Speed Bin A-B'!H478,'Speed Bin A-B'!H582,'Speed Bin A-B'!H686,'Speed Bin A-B'!H790,'Speed Bin A-B'!H894,'Speed Bin A-B'!H998,'Speed Bin A-B'!H1102,'Speed Bin A-B'!H1206,'Speed Bin A-B'!H1310,'Speed Bin A-B'!H1414,'Speed Bin A-B'!H1518,'Speed Bin A-B'!H1622,'Speed Bin A-B'!H1726,'Speed Bin A-B'!H1830,'Speed Bin A-B'!H1934,'Speed Bin A-B'!H2038,'Speed Bin A-B'!H2142)</f>
        <v>13</v>
      </c>
      <c r="I159" s="269">
        <f>SUM('Speed Bin A-B'!I62,'Speed Bin A-B'!I166,'Speed Bin A-B'!I270,'Speed Bin A-B'!I374,'Speed Bin A-B'!I478,'Speed Bin A-B'!I582,'Speed Bin A-B'!I686,'Speed Bin A-B'!I790,'Speed Bin A-B'!I894,'Speed Bin A-B'!I998,'Speed Bin A-B'!I1102,'Speed Bin A-B'!I1206,'Speed Bin A-B'!I1310,'Speed Bin A-B'!I1414,'Speed Bin A-B'!I1518,'Speed Bin A-B'!I1622,'Speed Bin A-B'!I1726,'Speed Bin A-B'!I1830,'Speed Bin A-B'!I1934,'Speed Bin A-B'!I2038,'Speed Bin A-B'!I2142)</f>
        <v>1</v>
      </c>
      <c r="J159" s="269">
        <f>SUM('Speed Bin A-B'!J62,'Speed Bin A-B'!J166,'Speed Bin A-B'!J270,'Speed Bin A-B'!J374,'Speed Bin A-B'!J478,'Speed Bin A-B'!J582,'Speed Bin A-B'!J686,'Speed Bin A-B'!J790,'Speed Bin A-B'!J894,'Speed Bin A-B'!J998,'Speed Bin A-B'!J1102,'Speed Bin A-B'!J1206,'Speed Bin A-B'!J1310,'Speed Bin A-B'!J1414,'Speed Bin A-B'!J1518,'Speed Bin A-B'!J1622,'Speed Bin A-B'!J1726,'Speed Bin A-B'!J1830,'Speed Bin A-B'!J1934,'Speed Bin A-B'!J2038,'Speed Bin A-B'!J2142)</f>
        <v>0</v>
      </c>
      <c r="K159" s="269">
        <f>SUM('Speed Bin A-B'!K62,'Speed Bin A-B'!K166,'Speed Bin A-B'!K270,'Speed Bin A-B'!K374,'Speed Bin A-B'!K478,'Speed Bin A-B'!K582,'Speed Bin A-B'!K686,'Speed Bin A-B'!K790,'Speed Bin A-B'!K894,'Speed Bin A-B'!K998,'Speed Bin A-B'!K1102,'Speed Bin A-B'!K1206,'Speed Bin A-B'!K1310,'Speed Bin A-B'!K1414,'Speed Bin A-B'!K1518,'Speed Bin A-B'!K1622,'Speed Bin A-B'!K1726,'Speed Bin A-B'!K1830,'Speed Bin A-B'!K1934,'Speed Bin A-B'!K2038,'Speed Bin A-B'!K2142)</f>
        <v>0</v>
      </c>
      <c r="L159" s="269">
        <f>SUM('Speed Bin A-B'!L62,'Speed Bin A-B'!L166,'Speed Bin A-B'!L270,'Speed Bin A-B'!L374,'Speed Bin A-B'!L478,'Speed Bin A-B'!L582,'Speed Bin A-B'!L686,'Speed Bin A-B'!L790,'Speed Bin A-B'!L894,'Speed Bin A-B'!L998,'Speed Bin A-B'!L1102,'Speed Bin A-B'!L1206,'Speed Bin A-B'!L1310,'Speed Bin A-B'!L1414,'Speed Bin A-B'!L1518,'Speed Bin A-B'!L1622,'Speed Bin A-B'!L1726,'Speed Bin A-B'!L1830,'Speed Bin A-B'!L1934,'Speed Bin A-B'!L2038,'Speed Bin A-B'!L2142)</f>
        <v>0</v>
      </c>
      <c r="M159" s="269">
        <f>SUM('Speed Bin A-B'!M62,'Speed Bin A-B'!M166,'Speed Bin A-B'!M270,'Speed Bin A-B'!M374,'Speed Bin A-B'!M478,'Speed Bin A-B'!M582,'Speed Bin A-B'!M686,'Speed Bin A-B'!M790,'Speed Bin A-B'!M894,'Speed Bin A-B'!M998,'Speed Bin A-B'!M1102,'Speed Bin A-B'!M1206,'Speed Bin A-B'!M1310,'Speed Bin A-B'!M1414,'Speed Bin A-B'!M1518,'Speed Bin A-B'!M1622,'Speed Bin A-B'!M1726,'Speed Bin A-B'!M1830,'Speed Bin A-B'!M1934,'Speed Bin A-B'!M2038,'Speed Bin A-B'!M2142)</f>
        <v>0</v>
      </c>
      <c r="N159" s="269">
        <f>SUM('Speed Bin A-B'!N62,'Speed Bin A-B'!N166,'Speed Bin A-B'!N270,'Speed Bin A-B'!N374,'Speed Bin A-B'!N478,'Speed Bin A-B'!N582,'Speed Bin A-B'!N686,'Speed Bin A-B'!N790,'Speed Bin A-B'!N894,'Speed Bin A-B'!N998,'Speed Bin A-B'!N1102,'Speed Bin A-B'!N1206,'Speed Bin A-B'!N1310,'Speed Bin A-B'!N1414,'Speed Bin A-B'!N1518,'Speed Bin A-B'!N1622,'Speed Bin A-B'!N1726,'Speed Bin A-B'!N1830,'Speed Bin A-B'!N1934,'Speed Bin A-B'!N2038,'Speed Bin A-B'!N2142)</f>
        <v>0</v>
      </c>
      <c r="O159" s="269">
        <f>SUM('Speed Bin A-B'!O62,'Speed Bin A-B'!O166,'Speed Bin A-B'!O270,'Speed Bin A-B'!O374,'Speed Bin A-B'!O478,'Speed Bin A-B'!O582,'Speed Bin A-B'!O686,'Speed Bin A-B'!O790,'Speed Bin A-B'!O894,'Speed Bin A-B'!O998,'Speed Bin A-B'!O1102,'Speed Bin A-B'!O1206,'Speed Bin A-B'!O1310,'Speed Bin A-B'!O1414,'Speed Bin A-B'!O1518,'Speed Bin A-B'!O1622,'Speed Bin A-B'!O1726,'Speed Bin A-B'!O1830,'Speed Bin A-B'!O1934,'Speed Bin A-B'!O2038,'Speed Bin A-B'!O2142)</f>
        <v>0</v>
      </c>
      <c r="P159" s="269">
        <f>SUM('Speed Bin A-B'!P62,'Speed Bin A-B'!P166,'Speed Bin A-B'!P270,'Speed Bin A-B'!P374,'Speed Bin A-B'!P478,'Speed Bin A-B'!P582,'Speed Bin A-B'!P686,'Speed Bin A-B'!P790,'Speed Bin A-B'!P894,'Speed Bin A-B'!P998,'Speed Bin A-B'!P1102,'Speed Bin A-B'!P1206,'Speed Bin A-B'!P1310,'Speed Bin A-B'!P1414,'Speed Bin A-B'!P1518,'Speed Bin A-B'!P1622,'Speed Bin A-B'!P1726,'Speed Bin A-B'!P1830,'Speed Bin A-B'!P1934,'Speed Bin A-B'!P2038,'Speed Bin A-B'!P2142)</f>
        <v>0</v>
      </c>
      <c r="Q159" s="269">
        <f>SUM('Speed Bin A-B'!Q62,'Speed Bin A-B'!Q166,'Speed Bin A-B'!Q270,'Speed Bin A-B'!Q374,'Speed Bin A-B'!Q478,'Speed Bin A-B'!Q582,'Speed Bin A-B'!Q686,'Speed Bin A-B'!Q790,'Speed Bin A-B'!Q894,'Speed Bin A-B'!Q998,'Speed Bin A-B'!Q1102,'Speed Bin A-B'!Q1206,'Speed Bin A-B'!Q1310,'Speed Bin A-B'!Q1414,'Speed Bin A-B'!Q1518,'Speed Bin A-B'!Q1622,'Speed Bin A-B'!Q1726,'Speed Bin A-B'!Q1830,'Speed Bin A-B'!Q1934,'Speed Bin A-B'!Q2038,'Speed Bin A-B'!Q2142)</f>
        <v>0</v>
      </c>
      <c r="R159" s="269">
        <f>SUM('Speed Bin A-B'!R62,'Speed Bin A-B'!R166,'Speed Bin A-B'!R270,'Speed Bin A-B'!R374,'Speed Bin A-B'!R478,'Speed Bin A-B'!R582,'Speed Bin A-B'!R686,'Speed Bin A-B'!R790,'Speed Bin A-B'!R894,'Speed Bin A-B'!R998,'Speed Bin A-B'!R1102,'Speed Bin A-B'!R1206,'Speed Bin A-B'!R1310,'Speed Bin A-B'!R1414,'Speed Bin A-B'!R1518,'Speed Bin A-B'!R1622,'Speed Bin A-B'!R1726,'Speed Bin A-B'!R1830,'Speed Bin A-B'!R1934,'Speed Bin A-B'!R2038,'Speed Bin A-B'!R2142)</f>
        <v>0</v>
      </c>
      <c r="S159" s="269">
        <f>SUM('Speed Bin A-B'!S62,'Speed Bin A-B'!S166,'Speed Bin A-B'!S270,'Speed Bin A-B'!S374,'Speed Bin A-B'!S478,'Speed Bin A-B'!S582,'Speed Bin A-B'!S686,'Speed Bin A-B'!S790,'Speed Bin A-B'!S894,'Speed Bin A-B'!S998,'Speed Bin A-B'!S1102,'Speed Bin A-B'!S1206,'Speed Bin A-B'!S1310,'Speed Bin A-B'!S1414,'Speed Bin A-B'!S1518,'Speed Bin A-B'!S1622,'Speed Bin A-B'!S1726,'Speed Bin A-B'!S1830,'Speed Bin A-B'!S1934,'Speed Bin A-B'!S2038,'Speed Bin A-B'!S2142)</f>
        <v>0</v>
      </c>
      <c r="T159" s="269">
        <f>SUM('Speed Bin A-B'!T62,'Speed Bin A-B'!T166,'Speed Bin A-B'!T270,'Speed Bin A-B'!T374,'Speed Bin A-B'!T478,'Speed Bin A-B'!T582,'Speed Bin A-B'!T686,'Speed Bin A-B'!T790,'Speed Bin A-B'!T894,'Speed Bin A-B'!T998,'Speed Bin A-B'!T1102,'Speed Bin A-B'!T1206,'Speed Bin A-B'!T1310,'Speed Bin A-B'!T1414,'Speed Bin A-B'!T1518,'Speed Bin A-B'!T1622,'Speed Bin A-B'!T1726,'Speed Bin A-B'!T1830,'Speed Bin A-B'!T1934,'Speed Bin A-B'!T2038,'Speed Bin A-B'!T2142)</f>
        <v>0</v>
      </c>
      <c r="U159" s="269">
        <f>SUM('Speed Bin A-B'!U62,'Speed Bin A-B'!U166,'Speed Bin A-B'!U270,'Speed Bin A-B'!U374,'Speed Bin A-B'!U478,'Speed Bin A-B'!U582,'Speed Bin A-B'!U686,'Speed Bin A-B'!U790,'Speed Bin A-B'!U894,'Speed Bin A-B'!U998,'Speed Bin A-B'!U1102,'Speed Bin A-B'!U1206,'Speed Bin A-B'!U1310,'Speed Bin A-B'!U1414,'Speed Bin A-B'!U1518,'Speed Bin A-B'!U1622,'Speed Bin A-B'!U1726,'Speed Bin A-B'!U1830,'Speed Bin A-B'!U1934,'Speed Bin A-B'!U2038,'Speed Bin A-B'!U2142)</f>
        <v>0</v>
      </c>
      <c r="V159" s="270">
        <f>IFERROR(AVERAGE('Speed Bin A-B'!V62,'Speed Bin A-B'!V166,'Speed Bin A-B'!V270,'Speed Bin A-B'!V374,'Speed Bin A-B'!V478,'Speed Bin A-B'!V582,'Speed Bin A-B'!V686,'Speed Bin A-B'!V790,'Speed Bin A-B'!V894,'Speed Bin A-B'!V998,'Speed Bin A-B'!V1102,'Speed Bin A-B'!V1206,'Speed Bin A-B'!V1310,'Speed Bin A-B'!V1414,'Speed Bin A-B'!V1518,'Speed Bin A-B'!V1622,'Speed Bin A-B'!V1726,'Speed Bin A-B'!V1830,'Speed Bin A-B'!V1934,'Speed Bin A-B'!V2038,'Speed Bin A-B'!V2142),"-")</f>
        <v>25.083333333333332</v>
      </c>
      <c r="W159" s="270">
        <f>IFERROR(AVERAGE('Speed Bin A-B'!W62,'Speed Bin A-B'!W166,'Speed Bin A-B'!W270,'Speed Bin A-B'!W374,'Speed Bin A-B'!W478,'Speed Bin A-B'!W582,'Speed Bin A-B'!W686,'Speed Bin A-B'!W790,'Speed Bin A-B'!W894,'Speed Bin A-B'!W998,'Speed Bin A-B'!W1102,'Speed Bin A-B'!W1206,'Speed Bin A-B'!W1310,'Speed Bin A-B'!W1414,'Speed Bin A-B'!W1518,'Speed Bin A-B'!W1622,'Speed Bin A-B'!W1726,'Speed Bin A-B'!W1830,'Speed Bin A-B'!W1934,'Speed Bin A-B'!W2038,'Speed Bin A-B'!W2142),"-")</f>
        <v>29.116666666666664</v>
      </c>
      <c r="X159" s="263"/>
      <c r="Y159" s="263"/>
    </row>
    <row r="160" spans="1:25" x14ac:dyDescent="0.2">
      <c r="A160" s="268">
        <v>0.54166666666666696</v>
      </c>
      <c r="B160" s="269">
        <f>SUM('Speed Bin A-B'!B63,'Speed Bin A-B'!B167,'Speed Bin A-B'!B271,'Speed Bin A-B'!B375,'Speed Bin A-B'!B479,'Speed Bin A-B'!B583,'Speed Bin A-B'!B687,'Speed Bin A-B'!B791,'Speed Bin A-B'!B895,'Speed Bin A-B'!B999,'Speed Bin A-B'!B1103,'Speed Bin A-B'!B1207,'Speed Bin A-B'!B1311,'Speed Bin A-B'!B1415,'Speed Bin A-B'!B1519,'Speed Bin A-B'!B1623,'Speed Bin A-B'!B1727,'Speed Bin A-B'!B1831,'Speed Bin A-B'!B1935,'Speed Bin A-B'!B2039,'Speed Bin A-B'!B2143)</f>
        <v>137</v>
      </c>
      <c r="C160" s="269">
        <f>SUM('Speed Bin A-B'!C63,'Speed Bin A-B'!C167,'Speed Bin A-B'!C271,'Speed Bin A-B'!C375,'Speed Bin A-B'!C479,'Speed Bin A-B'!C583,'Speed Bin A-B'!C687,'Speed Bin A-B'!C791,'Speed Bin A-B'!C895,'Speed Bin A-B'!C999,'Speed Bin A-B'!C1103,'Speed Bin A-B'!C1207,'Speed Bin A-B'!C1311,'Speed Bin A-B'!C1415,'Speed Bin A-B'!C1519,'Speed Bin A-B'!C1623,'Speed Bin A-B'!C1727,'Speed Bin A-B'!C1831,'Speed Bin A-B'!C1935,'Speed Bin A-B'!C2039,'Speed Bin A-B'!C2143)</f>
        <v>2</v>
      </c>
      <c r="D160" s="269">
        <f>SUM('Speed Bin A-B'!D63,'Speed Bin A-B'!D167,'Speed Bin A-B'!D271,'Speed Bin A-B'!D375,'Speed Bin A-B'!D479,'Speed Bin A-B'!D583,'Speed Bin A-B'!D687,'Speed Bin A-B'!D791,'Speed Bin A-B'!D895,'Speed Bin A-B'!D999,'Speed Bin A-B'!D1103,'Speed Bin A-B'!D1207,'Speed Bin A-B'!D1311,'Speed Bin A-B'!D1415,'Speed Bin A-B'!D1519,'Speed Bin A-B'!D1623,'Speed Bin A-B'!D1727,'Speed Bin A-B'!D1831,'Speed Bin A-B'!D1935,'Speed Bin A-B'!D2039,'Speed Bin A-B'!D2143)</f>
        <v>5</v>
      </c>
      <c r="E160" s="269">
        <f>SUM('Speed Bin A-B'!E63,'Speed Bin A-B'!E167,'Speed Bin A-B'!E271,'Speed Bin A-B'!E375,'Speed Bin A-B'!E479,'Speed Bin A-B'!E583,'Speed Bin A-B'!E687,'Speed Bin A-B'!E791,'Speed Bin A-B'!E895,'Speed Bin A-B'!E999,'Speed Bin A-B'!E1103,'Speed Bin A-B'!E1207,'Speed Bin A-B'!E1311,'Speed Bin A-B'!E1415,'Speed Bin A-B'!E1519,'Speed Bin A-B'!E1623,'Speed Bin A-B'!E1727,'Speed Bin A-B'!E1831,'Speed Bin A-B'!E1935,'Speed Bin A-B'!E2039,'Speed Bin A-B'!E2143)</f>
        <v>10</v>
      </c>
      <c r="F160" s="269">
        <f>SUM('Speed Bin A-B'!F63,'Speed Bin A-B'!F167,'Speed Bin A-B'!F271,'Speed Bin A-B'!F375,'Speed Bin A-B'!F479,'Speed Bin A-B'!F583,'Speed Bin A-B'!F687,'Speed Bin A-B'!F791,'Speed Bin A-B'!F895,'Speed Bin A-B'!F999,'Speed Bin A-B'!F1103,'Speed Bin A-B'!F1207,'Speed Bin A-B'!F1311,'Speed Bin A-B'!F1415,'Speed Bin A-B'!F1519,'Speed Bin A-B'!F1623,'Speed Bin A-B'!F1727,'Speed Bin A-B'!F1831,'Speed Bin A-B'!F1935,'Speed Bin A-B'!F2039,'Speed Bin A-B'!F2143)</f>
        <v>49</v>
      </c>
      <c r="G160" s="269">
        <f>SUM('Speed Bin A-B'!G63,'Speed Bin A-B'!G167,'Speed Bin A-B'!G271,'Speed Bin A-B'!G375,'Speed Bin A-B'!G479,'Speed Bin A-B'!G583,'Speed Bin A-B'!G687,'Speed Bin A-B'!G791,'Speed Bin A-B'!G895,'Speed Bin A-B'!G999,'Speed Bin A-B'!G1103,'Speed Bin A-B'!G1207,'Speed Bin A-B'!G1311,'Speed Bin A-B'!G1415,'Speed Bin A-B'!G1519,'Speed Bin A-B'!G1623,'Speed Bin A-B'!G1727,'Speed Bin A-B'!G1831,'Speed Bin A-B'!G1935,'Speed Bin A-B'!G2039,'Speed Bin A-B'!G2143)</f>
        <v>59</v>
      </c>
      <c r="H160" s="269">
        <f>SUM('Speed Bin A-B'!H63,'Speed Bin A-B'!H167,'Speed Bin A-B'!H271,'Speed Bin A-B'!H375,'Speed Bin A-B'!H479,'Speed Bin A-B'!H583,'Speed Bin A-B'!H687,'Speed Bin A-B'!H791,'Speed Bin A-B'!H895,'Speed Bin A-B'!H999,'Speed Bin A-B'!H1103,'Speed Bin A-B'!H1207,'Speed Bin A-B'!H1311,'Speed Bin A-B'!H1415,'Speed Bin A-B'!H1519,'Speed Bin A-B'!H1623,'Speed Bin A-B'!H1727,'Speed Bin A-B'!H1831,'Speed Bin A-B'!H1935,'Speed Bin A-B'!H2039,'Speed Bin A-B'!H2143)</f>
        <v>12</v>
      </c>
      <c r="I160" s="269">
        <f>SUM('Speed Bin A-B'!I63,'Speed Bin A-B'!I167,'Speed Bin A-B'!I271,'Speed Bin A-B'!I375,'Speed Bin A-B'!I479,'Speed Bin A-B'!I583,'Speed Bin A-B'!I687,'Speed Bin A-B'!I791,'Speed Bin A-B'!I895,'Speed Bin A-B'!I999,'Speed Bin A-B'!I1103,'Speed Bin A-B'!I1207,'Speed Bin A-B'!I1311,'Speed Bin A-B'!I1415,'Speed Bin A-B'!I1519,'Speed Bin A-B'!I1623,'Speed Bin A-B'!I1727,'Speed Bin A-B'!I1831,'Speed Bin A-B'!I1935,'Speed Bin A-B'!I2039,'Speed Bin A-B'!I2143)</f>
        <v>0</v>
      </c>
      <c r="J160" s="269">
        <f>SUM('Speed Bin A-B'!J63,'Speed Bin A-B'!J167,'Speed Bin A-B'!J271,'Speed Bin A-B'!J375,'Speed Bin A-B'!J479,'Speed Bin A-B'!J583,'Speed Bin A-B'!J687,'Speed Bin A-B'!J791,'Speed Bin A-B'!J895,'Speed Bin A-B'!J999,'Speed Bin A-B'!J1103,'Speed Bin A-B'!J1207,'Speed Bin A-B'!J1311,'Speed Bin A-B'!J1415,'Speed Bin A-B'!J1519,'Speed Bin A-B'!J1623,'Speed Bin A-B'!J1727,'Speed Bin A-B'!J1831,'Speed Bin A-B'!J1935,'Speed Bin A-B'!J2039,'Speed Bin A-B'!J2143)</f>
        <v>0</v>
      </c>
      <c r="K160" s="269">
        <f>SUM('Speed Bin A-B'!K63,'Speed Bin A-B'!K167,'Speed Bin A-B'!K271,'Speed Bin A-B'!K375,'Speed Bin A-B'!K479,'Speed Bin A-B'!K583,'Speed Bin A-B'!K687,'Speed Bin A-B'!K791,'Speed Bin A-B'!K895,'Speed Bin A-B'!K999,'Speed Bin A-B'!K1103,'Speed Bin A-B'!K1207,'Speed Bin A-B'!K1311,'Speed Bin A-B'!K1415,'Speed Bin A-B'!K1519,'Speed Bin A-B'!K1623,'Speed Bin A-B'!K1727,'Speed Bin A-B'!K1831,'Speed Bin A-B'!K1935,'Speed Bin A-B'!K2039,'Speed Bin A-B'!K2143)</f>
        <v>0</v>
      </c>
      <c r="L160" s="269">
        <f>SUM('Speed Bin A-B'!L63,'Speed Bin A-B'!L167,'Speed Bin A-B'!L271,'Speed Bin A-B'!L375,'Speed Bin A-B'!L479,'Speed Bin A-B'!L583,'Speed Bin A-B'!L687,'Speed Bin A-B'!L791,'Speed Bin A-B'!L895,'Speed Bin A-B'!L999,'Speed Bin A-B'!L1103,'Speed Bin A-B'!L1207,'Speed Bin A-B'!L1311,'Speed Bin A-B'!L1415,'Speed Bin A-B'!L1519,'Speed Bin A-B'!L1623,'Speed Bin A-B'!L1727,'Speed Bin A-B'!L1831,'Speed Bin A-B'!L1935,'Speed Bin A-B'!L2039,'Speed Bin A-B'!L2143)</f>
        <v>0</v>
      </c>
      <c r="M160" s="269">
        <f>SUM('Speed Bin A-B'!M63,'Speed Bin A-B'!M167,'Speed Bin A-B'!M271,'Speed Bin A-B'!M375,'Speed Bin A-B'!M479,'Speed Bin A-B'!M583,'Speed Bin A-B'!M687,'Speed Bin A-B'!M791,'Speed Bin A-B'!M895,'Speed Bin A-B'!M999,'Speed Bin A-B'!M1103,'Speed Bin A-B'!M1207,'Speed Bin A-B'!M1311,'Speed Bin A-B'!M1415,'Speed Bin A-B'!M1519,'Speed Bin A-B'!M1623,'Speed Bin A-B'!M1727,'Speed Bin A-B'!M1831,'Speed Bin A-B'!M1935,'Speed Bin A-B'!M2039,'Speed Bin A-B'!M2143)</f>
        <v>0</v>
      </c>
      <c r="N160" s="269">
        <f>SUM('Speed Bin A-B'!N63,'Speed Bin A-B'!N167,'Speed Bin A-B'!N271,'Speed Bin A-B'!N375,'Speed Bin A-B'!N479,'Speed Bin A-B'!N583,'Speed Bin A-B'!N687,'Speed Bin A-B'!N791,'Speed Bin A-B'!N895,'Speed Bin A-B'!N999,'Speed Bin A-B'!N1103,'Speed Bin A-B'!N1207,'Speed Bin A-B'!N1311,'Speed Bin A-B'!N1415,'Speed Bin A-B'!N1519,'Speed Bin A-B'!N1623,'Speed Bin A-B'!N1727,'Speed Bin A-B'!N1831,'Speed Bin A-B'!N1935,'Speed Bin A-B'!N2039,'Speed Bin A-B'!N2143)</f>
        <v>0</v>
      </c>
      <c r="O160" s="269">
        <f>SUM('Speed Bin A-B'!O63,'Speed Bin A-B'!O167,'Speed Bin A-B'!O271,'Speed Bin A-B'!O375,'Speed Bin A-B'!O479,'Speed Bin A-B'!O583,'Speed Bin A-B'!O687,'Speed Bin A-B'!O791,'Speed Bin A-B'!O895,'Speed Bin A-B'!O999,'Speed Bin A-B'!O1103,'Speed Bin A-B'!O1207,'Speed Bin A-B'!O1311,'Speed Bin A-B'!O1415,'Speed Bin A-B'!O1519,'Speed Bin A-B'!O1623,'Speed Bin A-B'!O1727,'Speed Bin A-B'!O1831,'Speed Bin A-B'!O1935,'Speed Bin A-B'!O2039,'Speed Bin A-B'!O2143)</f>
        <v>0</v>
      </c>
      <c r="P160" s="269">
        <f>SUM('Speed Bin A-B'!P63,'Speed Bin A-B'!P167,'Speed Bin A-B'!P271,'Speed Bin A-B'!P375,'Speed Bin A-B'!P479,'Speed Bin A-B'!P583,'Speed Bin A-B'!P687,'Speed Bin A-B'!P791,'Speed Bin A-B'!P895,'Speed Bin A-B'!P999,'Speed Bin A-B'!P1103,'Speed Bin A-B'!P1207,'Speed Bin A-B'!P1311,'Speed Bin A-B'!P1415,'Speed Bin A-B'!P1519,'Speed Bin A-B'!P1623,'Speed Bin A-B'!P1727,'Speed Bin A-B'!P1831,'Speed Bin A-B'!P1935,'Speed Bin A-B'!P2039,'Speed Bin A-B'!P2143)</f>
        <v>0</v>
      </c>
      <c r="Q160" s="269">
        <f>SUM('Speed Bin A-B'!Q63,'Speed Bin A-B'!Q167,'Speed Bin A-B'!Q271,'Speed Bin A-B'!Q375,'Speed Bin A-B'!Q479,'Speed Bin A-B'!Q583,'Speed Bin A-B'!Q687,'Speed Bin A-B'!Q791,'Speed Bin A-B'!Q895,'Speed Bin A-B'!Q999,'Speed Bin A-B'!Q1103,'Speed Bin A-B'!Q1207,'Speed Bin A-B'!Q1311,'Speed Bin A-B'!Q1415,'Speed Bin A-B'!Q1519,'Speed Bin A-B'!Q1623,'Speed Bin A-B'!Q1727,'Speed Bin A-B'!Q1831,'Speed Bin A-B'!Q1935,'Speed Bin A-B'!Q2039,'Speed Bin A-B'!Q2143)</f>
        <v>0</v>
      </c>
      <c r="R160" s="269">
        <f>SUM('Speed Bin A-B'!R63,'Speed Bin A-B'!R167,'Speed Bin A-B'!R271,'Speed Bin A-B'!R375,'Speed Bin A-B'!R479,'Speed Bin A-B'!R583,'Speed Bin A-B'!R687,'Speed Bin A-B'!R791,'Speed Bin A-B'!R895,'Speed Bin A-B'!R999,'Speed Bin A-B'!R1103,'Speed Bin A-B'!R1207,'Speed Bin A-B'!R1311,'Speed Bin A-B'!R1415,'Speed Bin A-B'!R1519,'Speed Bin A-B'!R1623,'Speed Bin A-B'!R1727,'Speed Bin A-B'!R1831,'Speed Bin A-B'!R1935,'Speed Bin A-B'!R2039,'Speed Bin A-B'!R2143)</f>
        <v>0</v>
      </c>
      <c r="S160" s="269">
        <f>SUM('Speed Bin A-B'!S63,'Speed Bin A-B'!S167,'Speed Bin A-B'!S271,'Speed Bin A-B'!S375,'Speed Bin A-B'!S479,'Speed Bin A-B'!S583,'Speed Bin A-B'!S687,'Speed Bin A-B'!S791,'Speed Bin A-B'!S895,'Speed Bin A-B'!S999,'Speed Bin A-B'!S1103,'Speed Bin A-B'!S1207,'Speed Bin A-B'!S1311,'Speed Bin A-B'!S1415,'Speed Bin A-B'!S1519,'Speed Bin A-B'!S1623,'Speed Bin A-B'!S1727,'Speed Bin A-B'!S1831,'Speed Bin A-B'!S1935,'Speed Bin A-B'!S2039,'Speed Bin A-B'!S2143)</f>
        <v>0</v>
      </c>
      <c r="T160" s="269">
        <f>SUM('Speed Bin A-B'!T63,'Speed Bin A-B'!T167,'Speed Bin A-B'!T271,'Speed Bin A-B'!T375,'Speed Bin A-B'!T479,'Speed Bin A-B'!T583,'Speed Bin A-B'!T687,'Speed Bin A-B'!T791,'Speed Bin A-B'!T895,'Speed Bin A-B'!T999,'Speed Bin A-B'!T1103,'Speed Bin A-B'!T1207,'Speed Bin A-B'!T1311,'Speed Bin A-B'!T1415,'Speed Bin A-B'!T1519,'Speed Bin A-B'!T1623,'Speed Bin A-B'!T1727,'Speed Bin A-B'!T1831,'Speed Bin A-B'!T1935,'Speed Bin A-B'!T2039,'Speed Bin A-B'!T2143)</f>
        <v>0</v>
      </c>
      <c r="U160" s="269">
        <f>SUM('Speed Bin A-B'!U63,'Speed Bin A-B'!U167,'Speed Bin A-B'!U271,'Speed Bin A-B'!U375,'Speed Bin A-B'!U479,'Speed Bin A-B'!U583,'Speed Bin A-B'!U687,'Speed Bin A-B'!U791,'Speed Bin A-B'!U895,'Speed Bin A-B'!U999,'Speed Bin A-B'!U1103,'Speed Bin A-B'!U1207,'Speed Bin A-B'!U1311,'Speed Bin A-B'!U1415,'Speed Bin A-B'!U1519,'Speed Bin A-B'!U1623,'Speed Bin A-B'!U1727,'Speed Bin A-B'!U1831,'Speed Bin A-B'!U1935,'Speed Bin A-B'!U2039,'Speed Bin A-B'!U2143)</f>
        <v>0</v>
      </c>
      <c r="V160" s="270">
        <f>IFERROR(AVERAGE('Speed Bin A-B'!V63,'Speed Bin A-B'!V167,'Speed Bin A-B'!V271,'Speed Bin A-B'!V375,'Speed Bin A-B'!V479,'Speed Bin A-B'!V583,'Speed Bin A-B'!V687,'Speed Bin A-B'!V791,'Speed Bin A-B'!V895,'Speed Bin A-B'!V999,'Speed Bin A-B'!V1103,'Speed Bin A-B'!V1207,'Speed Bin A-B'!V1311,'Speed Bin A-B'!V1415,'Speed Bin A-B'!V1519,'Speed Bin A-B'!V1623,'Speed Bin A-B'!V1727,'Speed Bin A-B'!V1831,'Speed Bin A-B'!V1935,'Speed Bin A-B'!V2039,'Speed Bin A-B'!V2143),"-")</f>
        <v>24.450000000000003</v>
      </c>
      <c r="W160" s="270">
        <f>IFERROR(AVERAGE('Speed Bin A-B'!W63,'Speed Bin A-B'!W167,'Speed Bin A-B'!W271,'Speed Bin A-B'!W375,'Speed Bin A-B'!W479,'Speed Bin A-B'!W583,'Speed Bin A-B'!W687,'Speed Bin A-B'!W791,'Speed Bin A-B'!W895,'Speed Bin A-B'!W999,'Speed Bin A-B'!W1103,'Speed Bin A-B'!W1207,'Speed Bin A-B'!W1311,'Speed Bin A-B'!W1415,'Speed Bin A-B'!W1519,'Speed Bin A-B'!W1623,'Speed Bin A-B'!W1727,'Speed Bin A-B'!W1831,'Speed Bin A-B'!W1935,'Speed Bin A-B'!W2039,'Speed Bin A-B'!W2143),"-")</f>
        <v>28.585714285714285</v>
      </c>
      <c r="X160" s="263"/>
      <c r="Y160" s="263"/>
    </row>
    <row r="161" spans="1:25" x14ac:dyDescent="0.2">
      <c r="A161" s="268">
        <v>0.55208333333333304</v>
      </c>
      <c r="B161" s="269">
        <f>SUM('Speed Bin A-B'!B64,'Speed Bin A-B'!B168,'Speed Bin A-B'!B272,'Speed Bin A-B'!B376,'Speed Bin A-B'!B480,'Speed Bin A-B'!B584,'Speed Bin A-B'!B688,'Speed Bin A-B'!B792,'Speed Bin A-B'!B896,'Speed Bin A-B'!B1000,'Speed Bin A-B'!B1104,'Speed Bin A-B'!B1208,'Speed Bin A-B'!B1312,'Speed Bin A-B'!B1416,'Speed Bin A-B'!B1520,'Speed Bin A-B'!B1624,'Speed Bin A-B'!B1728,'Speed Bin A-B'!B1832,'Speed Bin A-B'!B1936,'Speed Bin A-B'!B2040,'Speed Bin A-B'!B2144)</f>
        <v>112</v>
      </c>
      <c r="C161" s="269">
        <f>SUM('Speed Bin A-B'!C64,'Speed Bin A-B'!C168,'Speed Bin A-B'!C272,'Speed Bin A-B'!C376,'Speed Bin A-B'!C480,'Speed Bin A-B'!C584,'Speed Bin A-B'!C688,'Speed Bin A-B'!C792,'Speed Bin A-B'!C896,'Speed Bin A-B'!C1000,'Speed Bin A-B'!C1104,'Speed Bin A-B'!C1208,'Speed Bin A-B'!C1312,'Speed Bin A-B'!C1416,'Speed Bin A-B'!C1520,'Speed Bin A-B'!C1624,'Speed Bin A-B'!C1728,'Speed Bin A-B'!C1832,'Speed Bin A-B'!C1936,'Speed Bin A-B'!C2040,'Speed Bin A-B'!C2144)</f>
        <v>3</v>
      </c>
      <c r="D161" s="269">
        <f>SUM('Speed Bin A-B'!D64,'Speed Bin A-B'!D168,'Speed Bin A-B'!D272,'Speed Bin A-B'!D376,'Speed Bin A-B'!D480,'Speed Bin A-B'!D584,'Speed Bin A-B'!D688,'Speed Bin A-B'!D792,'Speed Bin A-B'!D896,'Speed Bin A-B'!D1000,'Speed Bin A-B'!D1104,'Speed Bin A-B'!D1208,'Speed Bin A-B'!D1312,'Speed Bin A-B'!D1416,'Speed Bin A-B'!D1520,'Speed Bin A-B'!D1624,'Speed Bin A-B'!D1728,'Speed Bin A-B'!D1832,'Speed Bin A-B'!D1936,'Speed Bin A-B'!D2040,'Speed Bin A-B'!D2144)</f>
        <v>3</v>
      </c>
      <c r="E161" s="269">
        <f>SUM('Speed Bin A-B'!E64,'Speed Bin A-B'!E168,'Speed Bin A-B'!E272,'Speed Bin A-B'!E376,'Speed Bin A-B'!E480,'Speed Bin A-B'!E584,'Speed Bin A-B'!E688,'Speed Bin A-B'!E792,'Speed Bin A-B'!E896,'Speed Bin A-B'!E1000,'Speed Bin A-B'!E1104,'Speed Bin A-B'!E1208,'Speed Bin A-B'!E1312,'Speed Bin A-B'!E1416,'Speed Bin A-B'!E1520,'Speed Bin A-B'!E1624,'Speed Bin A-B'!E1728,'Speed Bin A-B'!E1832,'Speed Bin A-B'!E1936,'Speed Bin A-B'!E2040,'Speed Bin A-B'!E2144)</f>
        <v>7</v>
      </c>
      <c r="F161" s="269">
        <f>SUM('Speed Bin A-B'!F64,'Speed Bin A-B'!F168,'Speed Bin A-B'!F272,'Speed Bin A-B'!F376,'Speed Bin A-B'!F480,'Speed Bin A-B'!F584,'Speed Bin A-B'!F688,'Speed Bin A-B'!F792,'Speed Bin A-B'!F896,'Speed Bin A-B'!F1000,'Speed Bin A-B'!F1104,'Speed Bin A-B'!F1208,'Speed Bin A-B'!F1312,'Speed Bin A-B'!F1416,'Speed Bin A-B'!F1520,'Speed Bin A-B'!F1624,'Speed Bin A-B'!F1728,'Speed Bin A-B'!F1832,'Speed Bin A-B'!F1936,'Speed Bin A-B'!F2040,'Speed Bin A-B'!F2144)</f>
        <v>37</v>
      </c>
      <c r="G161" s="269">
        <f>SUM('Speed Bin A-B'!G64,'Speed Bin A-B'!G168,'Speed Bin A-B'!G272,'Speed Bin A-B'!G376,'Speed Bin A-B'!G480,'Speed Bin A-B'!G584,'Speed Bin A-B'!G688,'Speed Bin A-B'!G792,'Speed Bin A-B'!G896,'Speed Bin A-B'!G1000,'Speed Bin A-B'!G1104,'Speed Bin A-B'!G1208,'Speed Bin A-B'!G1312,'Speed Bin A-B'!G1416,'Speed Bin A-B'!G1520,'Speed Bin A-B'!G1624,'Speed Bin A-B'!G1728,'Speed Bin A-B'!G1832,'Speed Bin A-B'!G1936,'Speed Bin A-B'!G2040,'Speed Bin A-B'!G2144)</f>
        <v>54</v>
      </c>
      <c r="H161" s="269">
        <f>SUM('Speed Bin A-B'!H64,'Speed Bin A-B'!H168,'Speed Bin A-B'!H272,'Speed Bin A-B'!H376,'Speed Bin A-B'!H480,'Speed Bin A-B'!H584,'Speed Bin A-B'!H688,'Speed Bin A-B'!H792,'Speed Bin A-B'!H896,'Speed Bin A-B'!H1000,'Speed Bin A-B'!H1104,'Speed Bin A-B'!H1208,'Speed Bin A-B'!H1312,'Speed Bin A-B'!H1416,'Speed Bin A-B'!H1520,'Speed Bin A-B'!H1624,'Speed Bin A-B'!H1728,'Speed Bin A-B'!H1832,'Speed Bin A-B'!H1936,'Speed Bin A-B'!H2040,'Speed Bin A-B'!H2144)</f>
        <v>8</v>
      </c>
      <c r="I161" s="269">
        <f>SUM('Speed Bin A-B'!I64,'Speed Bin A-B'!I168,'Speed Bin A-B'!I272,'Speed Bin A-B'!I376,'Speed Bin A-B'!I480,'Speed Bin A-B'!I584,'Speed Bin A-B'!I688,'Speed Bin A-B'!I792,'Speed Bin A-B'!I896,'Speed Bin A-B'!I1000,'Speed Bin A-B'!I1104,'Speed Bin A-B'!I1208,'Speed Bin A-B'!I1312,'Speed Bin A-B'!I1416,'Speed Bin A-B'!I1520,'Speed Bin A-B'!I1624,'Speed Bin A-B'!I1728,'Speed Bin A-B'!I1832,'Speed Bin A-B'!I1936,'Speed Bin A-B'!I2040,'Speed Bin A-B'!I2144)</f>
        <v>0</v>
      </c>
      <c r="J161" s="269">
        <f>SUM('Speed Bin A-B'!J64,'Speed Bin A-B'!J168,'Speed Bin A-B'!J272,'Speed Bin A-B'!J376,'Speed Bin A-B'!J480,'Speed Bin A-B'!J584,'Speed Bin A-B'!J688,'Speed Bin A-B'!J792,'Speed Bin A-B'!J896,'Speed Bin A-B'!J1000,'Speed Bin A-B'!J1104,'Speed Bin A-B'!J1208,'Speed Bin A-B'!J1312,'Speed Bin A-B'!J1416,'Speed Bin A-B'!J1520,'Speed Bin A-B'!J1624,'Speed Bin A-B'!J1728,'Speed Bin A-B'!J1832,'Speed Bin A-B'!J1936,'Speed Bin A-B'!J2040,'Speed Bin A-B'!J2144)</f>
        <v>0</v>
      </c>
      <c r="K161" s="269">
        <f>SUM('Speed Bin A-B'!K64,'Speed Bin A-B'!K168,'Speed Bin A-B'!K272,'Speed Bin A-B'!K376,'Speed Bin A-B'!K480,'Speed Bin A-B'!K584,'Speed Bin A-B'!K688,'Speed Bin A-B'!K792,'Speed Bin A-B'!K896,'Speed Bin A-B'!K1000,'Speed Bin A-B'!K1104,'Speed Bin A-B'!K1208,'Speed Bin A-B'!K1312,'Speed Bin A-B'!K1416,'Speed Bin A-B'!K1520,'Speed Bin A-B'!K1624,'Speed Bin A-B'!K1728,'Speed Bin A-B'!K1832,'Speed Bin A-B'!K1936,'Speed Bin A-B'!K2040,'Speed Bin A-B'!K2144)</f>
        <v>0</v>
      </c>
      <c r="L161" s="269">
        <f>SUM('Speed Bin A-B'!L64,'Speed Bin A-B'!L168,'Speed Bin A-B'!L272,'Speed Bin A-B'!L376,'Speed Bin A-B'!L480,'Speed Bin A-B'!L584,'Speed Bin A-B'!L688,'Speed Bin A-B'!L792,'Speed Bin A-B'!L896,'Speed Bin A-B'!L1000,'Speed Bin A-B'!L1104,'Speed Bin A-B'!L1208,'Speed Bin A-B'!L1312,'Speed Bin A-B'!L1416,'Speed Bin A-B'!L1520,'Speed Bin A-B'!L1624,'Speed Bin A-B'!L1728,'Speed Bin A-B'!L1832,'Speed Bin A-B'!L1936,'Speed Bin A-B'!L2040,'Speed Bin A-B'!L2144)</f>
        <v>0</v>
      </c>
      <c r="M161" s="269">
        <f>SUM('Speed Bin A-B'!M64,'Speed Bin A-B'!M168,'Speed Bin A-B'!M272,'Speed Bin A-B'!M376,'Speed Bin A-B'!M480,'Speed Bin A-B'!M584,'Speed Bin A-B'!M688,'Speed Bin A-B'!M792,'Speed Bin A-B'!M896,'Speed Bin A-B'!M1000,'Speed Bin A-B'!M1104,'Speed Bin A-B'!M1208,'Speed Bin A-B'!M1312,'Speed Bin A-B'!M1416,'Speed Bin A-B'!M1520,'Speed Bin A-B'!M1624,'Speed Bin A-B'!M1728,'Speed Bin A-B'!M1832,'Speed Bin A-B'!M1936,'Speed Bin A-B'!M2040,'Speed Bin A-B'!M2144)</f>
        <v>0</v>
      </c>
      <c r="N161" s="269">
        <f>SUM('Speed Bin A-B'!N64,'Speed Bin A-B'!N168,'Speed Bin A-B'!N272,'Speed Bin A-B'!N376,'Speed Bin A-B'!N480,'Speed Bin A-B'!N584,'Speed Bin A-B'!N688,'Speed Bin A-B'!N792,'Speed Bin A-B'!N896,'Speed Bin A-B'!N1000,'Speed Bin A-B'!N1104,'Speed Bin A-B'!N1208,'Speed Bin A-B'!N1312,'Speed Bin A-B'!N1416,'Speed Bin A-B'!N1520,'Speed Bin A-B'!N1624,'Speed Bin A-B'!N1728,'Speed Bin A-B'!N1832,'Speed Bin A-B'!N1936,'Speed Bin A-B'!N2040,'Speed Bin A-B'!N2144)</f>
        <v>0</v>
      </c>
      <c r="O161" s="269">
        <f>SUM('Speed Bin A-B'!O64,'Speed Bin A-B'!O168,'Speed Bin A-B'!O272,'Speed Bin A-B'!O376,'Speed Bin A-B'!O480,'Speed Bin A-B'!O584,'Speed Bin A-B'!O688,'Speed Bin A-B'!O792,'Speed Bin A-B'!O896,'Speed Bin A-B'!O1000,'Speed Bin A-B'!O1104,'Speed Bin A-B'!O1208,'Speed Bin A-B'!O1312,'Speed Bin A-B'!O1416,'Speed Bin A-B'!O1520,'Speed Bin A-B'!O1624,'Speed Bin A-B'!O1728,'Speed Bin A-B'!O1832,'Speed Bin A-B'!O1936,'Speed Bin A-B'!O2040,'Speed Bin A-B'!O2144)</f>
        <v>0</v>
      </c>
      <c r="P161" s="269">
        <f>SUM('Speed Bin A-B'!P64,'Speed Bin A-B'!P168,'Speed Bin A-B'!P272,'Speed Bin A-B'!P376,'Speed Bin A-B'!P480,'Speed Bin A-B'!P584,'Speed Bin A-B'!P688,'Speed Bin A-B'!P792,'Speed Bin A-B'!P896,'Speed Bin A-B'!P1000,'Speed Bin A-B'!P1104,'Speed Bin A-B'!P1208,'Speed Bin A-B'!P1312,'Speed Bin A-B'!P1416,'Speed Bin A-B'!P1520,'Speed Bin A-B'!P1624,'Speed Bin A-B'!P1728,'Speed Bin A-B'!P1832,'Speed Bin A-B'!P1936,'Speed Bin A-B'!P2040,'Speed Bin A-B'!P2144)</f>
        <v>0</v>
      </c>
      <c r="Q161" s="269">
        <f>SUM('Speed Bin A-B'!Q64,'Speed Bin A-B'!Q168,'Speed Bin A-B'!Q272,'Speed Bin A-B'!Q376,'Speed Bin A-B'!Q480,'Speed Bin A-B'!Q584,'Speed Bin A-B'!Q688,'Speed Bin A-B'!Q792,'Speed Bin A-B'!Q896,'Speed Bin A-B'!Q1000,'Speed Bin A-B'!Q1104,'Speed Bin A-B'!Q1208,'Speed Bin A-B'!Q1312,'Speed Bin A-B'!Q1416,'Speed Bin A-B'!Q1520,'Speed Bin A-B'!Q1624,'Speed Bin A-B'!Q1728,'Speed Bin A-B'!Q1832,'Speed Bin A-B'!Q1936,'Speed Bin A-B'!Q2040,'Speed Bin A-B'!Q2144)</f>
        <v>0</v>
      </c>
      <c r="R161" s="269">
        <f>SUM('Speed Bin A-B'!R64,'Speed Bin A-B'!R168,'Speed Bin A-B'!R272,'Speed Bin A-B'!R376,'Speed Bin A-B'!R480,'Speed Bin A-B'!R584,'Speed Bin A-B'!R688,'Speed Bin A-B'!R792,'Speed Bin A-B'!R896,'Speed Bin A-B'!R1000,'Speed Bin A-B'!R1104,'Speed Bin A-B'!R1208,'Speed Bin A-B'!R1312,'Speed Bin A-B'!R1416,'Speed Bin A-B'!R1520,'Speed Bin A-B'!R1624,'Speed Bin A-B'!R1728,'Speed Bin A-B'!R1832,'Speed Bin A-B'!R1936,'Speed Bin A-B'!R2040,'Speed Bin A-B'!R2144)</f>
        <v>0</v>
      </c>
      <c r="S161" s="269">
        <f>SUM('Speed Bin A-B'!S64,'Speed Bin A-B'!S168,'Speed Bin A-B'!S272,'Speed Bin A-B'!S376,'Speed Bin A-B'!S480,'Speed Bin A-B'!S584,'Speed Bin A-B'!S688,'Speed Bin A-B'!S792,'Speed Bin A-B'!S896,'Speed Bin A-B'!S1000,'Speed Bin A-B'!S1104,'Speed Bin A-B'!S1208,'Speed Bin A-B'!S1312,'Speed Bin A-B'!S1416,'Speed Bin A-B'!S1520,'Speed Bin A-B'!S1624,'Speed Bin A-B'!S1728,'Speed Bin A-B'!S1832,'Speed Bin A-B'!S1936,'Speed Bin A-B'!S2040,'Speed Bin A-B'!S2144)</f>
        <v>0</v>
      </c>
      <c r="T161" s="269">
        <f>SUM('Speed Bin A-B'!T64,'Speed Bin A-B'!T168,'Speed Bin A-B'!T272,'Speed Bin A-B'!T376,'Speed Bin A-B'!T480,'Speed Bin A-B'!T584,'Speed Bin A-B'!T688,'Speed Bin A-B'!T792,'Speed Bin A-B'!T896,'Speed Bin A-B'!T1000,'Speed Bin A-B'!T1104,'Speed Bin A-B'!T1208,'Speed Bin A-B'!T1312,'Speed Bin A-B'!T1416,'Speed Bin A-B'!T1520,'Speed Bin A-B'!T1624,'Speed Bin A-B'!T1728,'Speed Bin A-B'!T1832,'Speed Bin A-B'!T1936,'Speed Bin A-B'!T2040,'Speed Bin A-B'!T2144)</f>
        <v>0</v>
      </c>
      <c r="U161" s="269">
        <f>SUM('Speed Bin A-B'!U64,'Speed Bin A-B'!U168,'Speed Bin A-B'!U272,'Speed Bin A-B'!U376,'Speed Bin A-B'!U480,'Speed Bin A-B'!U584,'Speed Bin A-B'!U688,'Speed Bin A-B'!U792,'Speed Bin A-B'!U896,'Speed Bin A-B'!U1000,'Speed Bin A-B'!U1104,'Speed Bin A-B'!U1208,'Speed Bin A-B'!U1312,'Speed Bin A-B'!U1416,'Speed Bin A-B'!U1520,'Speed Bin A-B'!U1624,'Speed Bin A-B'!U1728,'Speed Bin A-B'!U1832,'Speed Bin A-B'!U1936,'Speed Bin A-B'!U2040,'Speed Bin A-B'!U2144)</f>
        <v>0</v>
      </c>
      <c r="V161" s="270">
        <f>IFERROR(AVERAGE('Speed Bin A-B'!V64,'Speed Bin A-B'!V168,'Speed Bin A-B'!V272,'Speed Bin A-B'!V376,'Speed Bin A-B'!V480,'Speed Bin A-B'!V584,'Speed Bin A-B'!V688,'Speed Bin A-B'!V792,'Speed Bin A-B'!V896,'Speed Bin A-B'!V1000,'Speed Bin A-B'!V1104,'Speed Bin A-B'!V1208,'Speed Bin A-B'!V1312,'Speed Bin A-B'!V1416,'Speed Bin A-B'!V1520,'Speed Bin A-B'!V1624,'Speed Bin A-B'!V1728,'Speed Bin A-B'!V1832,'Speed Bin A-B'!V1936,'Speed Bin A-B'!V2040,'Speed Bin A-B'!V2144),"-")</f>
        <v>24.324999999999999</v>
      </c>
      <c r="W161" s="270">
        <f>IFERROR(AVERAGE('Speed Bin A-B'!W64,'Speed Bin A-B'!W168,'Speed Bin A-B'!W272,'Speed Bin A-B'!W376,'Speed Bin A-B'!W480,'Speed Bin A-B'!W584,'Speed Bin A-B'!W688,'Speed Bin A-B'!W792,'Speed Bin A-B'!W896,'Speed Bin A-B'!W1000,'Speed Bin A-B'!W1104,'Speed Bin A-B'!W1208,'Speed Bin A-B'!W1312,'Speed Bin A-B'!W1416,'Speed Bin A-B'!W1520,'Speed Bin A-B'!W1624,'Speed Bin A-B'!W1728,'Speed Bin A-B'!W1832,'Speed Bin A-B'!W1936,'Speed Bin A-B'!W2040,'Speed Bin A-B'!W2144),"-")</f>
        <v>27.824999999999999</v>
      </c>
      <c r="X161" s="263"/>
      <c r="Y161" s="263"/>
    </row>
    <row r="162" spans="1:25" x14ac:dyDescent="0.2">
      <c r="A162" s="268">
        <v>0.5625</v>
      </c>
      <c r="B162" s="269">
        <f>SUM('Speed Bin A-B'!B65,'Speed Bin A-B'!B169,'Speed Bin A-B'!B273,'Speed Bin A-B'!B377,'Speed Bin A-B'!B481,'Speed Bin A-B'!B585,'Speed Bin A-B'!B689,'Speed Bin A-B'!B793,'Speed Bin A-B'!B897,'Speed Bin A-B'!B1001,'Speed Bin A-B'!B1105,'Speed Bin A-B'!B1209,'Speed Bin A-B'!B1313,'Speed Bin A-B'!B1417,'Speed Bin A-B'!B1521,'Speed Bin A-B'!B1625,'Speed Bin A-B'!B1729,'Speed Bin A-B'!B1833,'Speed Bin A-B'!B1937,'Speed Bin A-B'!B2041,'Speed Bin A-B'!B2145)</f>
        <v>108</v>
      </c>
      <c r="C162" s="269">
        <f>SUM('Speed Bin A-B'!C65,'Speed Bin A-B'!C169,'Speed Bin A-B'!C273,'Speed Bin A-B'!C377,'Speed Bin A-B'!C481,'Speed Bin A-B'!C585,'Speed Bin A-B'!C689,'Speed Bin A-B'!C793,'Speed Bin A-B'!C897,'Speed Bin A-B'!C1001,'Speed Bin A-B'!C1105,'Speed Bin A-B'!C1209,'Speed Bin A-B'!C1313,'Speed Bin A-B'!C1417,'Speed Bin A-B'!C1521,'Speed Bin A-B'!C1625,'Speed Bin A-B'!C1729,'Speed Bin A-B'!C1833,'Speed Bin A-B'!C1937,'Speed Bin A-B'!C2041,'Speed Bin A-B'!C2145)</f>
        <v>1</v>
      </c>
      <c r="D162" s="269">
        <f>SUM('Speed Bin A-B'!D65,'Speed Bin A-B'!D169,'Speed Bin A-B'!D273,'Speed Bin A-B'!D377,'Speed Bin A-B'!D481,'Speed Bin A-B'!D585,'Speed Bin A-B'!D689,'Speed Bin A-B'!D793,'Speed Bin A-B'!D897,'Speed Bin A-B'!D1001,'Speed Bin A-B'!D1105,'Speed Bin A-B'!D1209,'Speed Bin A-B'!D1313,'Speed Bin A-B'!D1417,'Speed Bin A-B'!D1521,'Speed Bin A-B'!D1625,'Speed Bin A-B'!D1729,'Speed Bin A-B'!D1833,'Speed Bin A-B'!D1937,'Speed Bin A-B'!D2041,'Speed Bin A-B'!D2145)</f>
        <v>0</v>
      </c>
      <c r="E162" s="269">
        <f>SUM('Speed Bin A-B'!E65,'Speed Bin A-B'!E169,'Speed Bin A-B'!E273,'Speed Bin A-B'!E377,'Speed Bin A-B'!E481,'Speed Bin A-B'!E585,'Speed Bin A-B'!E689,'Speed Bin A-B'!E793,'Speed Bin A-B'!E897,'Speed Bin A-B'!E1001,'Speed Bin A-B'!E1105,'Speed Bin A-B'!E1209,'Speed Bin A-B'!E1313,'Speed Bin A-B'!E1417,'Speed Bin A-B'!E1521,'Speed Bin A-B'!E1625,'Speed Bin A-B'!E1729,'Speed Bin A-B'!E1833,'Speed Bin A-B'!E1937,'Speed Bin A-B'!E2041,'Speed Bin A-B'!E2145)</f>
        <v>3</v>
      </c>
      <c r="F162" s="269">
        <f>SUM('Speed Bin A-B'!F65,'Speed Bin A-B'!F169,'Speed Bin A-B'!F273,'Speed Bin A-B'!F377,'Speed Bin A-B'!F481,'Speed Bin A-B'!F585,'Speed Bin A-B'!F689,'Speed Bin A-B'!F793,'Speed Bin A-B'!F897,'Speed Bin A-B'!F1001,'Speed Bin A-B'!F1105,'Speed Bin A-B'!F1209,'Speed Bin A-B'!F1313,'Speed Bin A-B'!F1417,'Speed Bin A-B'!F1521,'Speed Bin A-B'!F1625,'Speed Bin A-B'!F1729,'Speed Bin A-B'!F1833,'Speed Bin A-B'!F1937,'Speed Bin A-B'!F2041,'Speed Bin A-B'!F2145)</f>
        <v>41</v>
      </c>
      <c r="G162" s="269">
        <f>SUM('Speed Bin A-B'!G65,'Speed Bin A-B'!G169,'Speed Bin A-B'!G273,'Speed Bin A-B'!G377,'Speed Bin A-B'!G481,'Speed Bin A-B'!G585,'Speed Bin A-B'!G689,'Speed Bin A-B'!G793,'Speed Bin A-B'!G897,'Speed Bin A-B'!G1001,'Speed Bin A-B'!G1105,'Speed Bin A-B'!G1209,'Speed Bin A-B'!G1313,'Speed Bin A-B'!G1417,'Speed Bin A-B'!G1521,'Speed Bin A-B'!G1625,'Speed Bin A-B'!G1729,'Speed Bin A-B'!G1833,'Speed Bin A-B'!G1937,'Speed Bin A-B'!G2041,'Speed Bin A-B'!G2145)</f>
        <v>45</v>
      </c>
      <c r="H162" s="269">
        <f>SUM('Speed Bin A-B'!H65,'Speed Bin A-B'!H169,'Speed Bin A-B'!H273,'Speed Bin A-B'!H377,'Speed Bin A-B'!H481,'Speed Bin A-B'!H585,'Speed Bin A-B'!H689,'Speed Bin A-B'!H793,'Speed Bin A-B'!H897,'Speed Bin A-B'!H1001,'Speed Bin A-B'!H1105,'Speed Bin A-B'!H1209,'Speed Bin A-B'!H1313,'Speed Bin A-B'!H1417,'Speed Bin A-B'!H1521,'Speed Bin A-B'!H1625,'Speed Bin A-B'!H1729,'Speed Bin A-B'!H1833,'Speed Bin A-B'!H1937,'Speed Bin A-B'!H2041,'Speed Bin A-B'!H2145)</f>
        <v>18</v>
      </c>
      <c r="I162" s="269">
        <f>SUM('Speed Bin A-B'!I65,'Speed Bin A-B'!I169,'Speed Bin A-B'!I273,'Speed Bin A-B'!I377,'Speed Bin A-B'!I481,'Speed Bin A-B'!I585,'Speed Bin A-B'!I689,'Speed Bin A-B'!I793,'Speed Bin A-B'!I897,'Speed Bin A-B'!I1001,'Speed Bin A-B'!I1105,'Speed Bin A-B'!I1209,'Speed Bin A-B'!I1313,'Speed Bin A-B'!I1417,'Speed Bin A-B'!I1521,'Speed Bin A-B'!I1625,'Speed Bin A-B'!I1729,'Speed Bin A-B'!I1833,'Speed Bin A-B'!I1937,'Speed Bin A-B'!I2041,'Speed Bin A-B'!I2145)</f>
        <v>0</v>
      </c>
      <c r="J162" s="269">
        <f>SUM('Speed Bin A-B'!J65,'Speed Bin A-B'!J169,'Speed Bin A-B'!J273,'Speed Bin A-B'!J377,'Speed Bin A-B'!J481,'Speed Bin A-B'!J585,'Speed Bin A-B'!J689,'Speed Bin A-B'!J793,'Speed Bin A-B'!J897,'Speed Bin A-B'!J1001,'Speed Bin A-B'!J1105,'Speed Bin A-B'!J1209,'Speed Bin A-B'!J1313,'Speed Bin A-B'!J1417,'Speed Bin A-B'!J1521,'Speed Bin A-B'!J1625,'Speed Bin A-B'!J1729,'Speed Bin A-B'!J1833,'Speed Bin A-B'!J1937,'Speed Bin A-B'!J2041,'Speed Bin A-B'!J2145)</f>
        <v>0</v>
      </c>
      <c r="K162" s="269">
        <f>SUM('Speed Bin A-B'!K65,'Speed Bin A-B'!K169,'Speed Bin A-B'!K273,'Speed Bin A-B'!K377,'Speed Bin A-B'!K481,'Speed Bin A-B'!K585,'Speed Bin A-B'!K689,'Speed Bin A-B'!K793,'Speed Bin A-B'!K897,'Speed Bin A-B'!K1001,'Speed Bin A-B'!K1105,'Speed Bin A-B'!K1209,'Speed Bin A-B'!K1313,'Speed Bin A-B'!K1417,'Speed Bin A-B'!K1521,'Speed Bin A-B'!K1625,'Speed Bin A-B'!K1729,'Speed Bin A-B'!K1833,'Speed Bin A-B'!K1937,'Speed Bin A-B'!K2041,'Speed Bin A-B'!K2145)</f>
        <v>0</v>
      </c>
      <c r="L162" s="269">
        <f>SUM('Speed Bin A-B'!L65,'Speed Bin A-B'!L169,'Speed Bin A-B'!L273,'Speed Bin A-B'!L377,'Speed Bin A-B'!L481,'Speed Bin A-B'!L585,'Speed Bin A-B'!L689,'Speed Bin A-B'!L793,'Speed Bin A-B'!L897,'Speed Bin A-B'!L1001,'Speed Bin A-B'!L1105,'Speed Bin A-B'!L1209,'Speed Bin A-B'!L1313,'Speed Bin A-B'!L1417,'Speed Bin A-B'!L1521,'Speed Bin A-B'!L1625,'Speed Bin A-B'!L1729,'Speed Bin A-B'!L1833,'Speed Bin A-B'!L1937,'Speed Bin A-B'!L2041,'Speed Bin A-B'!L2145)</f>
        <v>0</v>
      </c>
      <c r="M162" s="269">
        <f>SUM('Speed Bin A-B'!M65,'Speed Bin A-B'!M169,'Speed Bin A-B'!M273,'Speed Bin A-B'!M377,'Speed Bin A-B'!M481,'Speed Bin A-B'!M585,'Speed Bin A-B'!M689,'Speed Bin A-B'!M793,'Speed Bin A-B'!M897,'Speed Bin A-B'!M1001,'Speed Bin A-B'!M1105,'Speed Bin A-B'!M1209,'Speed Bin A-B'!M1313,'Speed Bin A-B'!M1417,'Speed Bin A-B'!M1521,'Speed Bin A-B'!M1625,'Speed Bin A-B'!M1729,'Speed Bin A-B'!M1833,'Speed Bin A-B'!M1937,'Speed Bin A-B'!M2041,'Speed Bin A-B'!M2145)</f>
        <v>0</v>
      </c>
      <c r="N162" s="269">
        <f>SUM('Speed Bin A-B'!N65,'Speed Bin A-B'!N169,'Speed Bin A-B'!N273,'Speed Bin A-B'!N377,'Speed Bin A-B'!N481,'Speed Bin A-B'!N585,'Speed Bin A-B'!N689,'Speed Bin A-B'!N793,'Speed Bin A-B'!N897,'Speed Bin A-B'!N1001,'Speed Bin A-B'!N1105,'Speed Bin A-B'!N1209,'Speed Bin A-B'!N1313,'Speed Bin A-B'!N1417,'Speed Bin A-B'!N1521,'Speed Bin A-B'!N1625,'Speed Bin A-B'!N1729,'Speed Bin A-B'!N1833,'Speed Bin A-B'!N1937,'Speed Bin A-B'!N2041,'Speed Bin A-B'!N2145)</f>
        <v>0</v>
      </c>
      <c r="O162" s="269">
        <f>SUM('Speed Bin A-B'!O65,'Speed Bin A-B'!O169,'Speed Bin A-B'!O273,'Speed Bin A-B'!O377,'Speed Bin A-B'!O481,'Speed Bin A-B'!O585,'Speed Bin A-B'!O689,'Speed Bin A-B'!O793,'Speed Bin A-B'!O897,'Speed Bin A-B'!O1001,'Speed Bin A-B'!O1105,'Speed Bin A-B'!O1209,'Speed Bin A-B'!O1313,'Speed Bin A-B'!O1417,'Speed Bin A-B'!O1521,'Speed Bin A-B'!O1625,'Speed Bin A-B'!O1729,'Speed Bin A-B'!O1833,'Speed Bin A-B'!O1937,'Speed Bin A-B'!O2041,'Speed Bin A-B'!O2145)</f>
        <v>0</v>
      </c>
      <c r="P162" s="269">
        <f>SUM('Speed Bin A-B'!P65,'Speed Bin A-B'!P169,'Speed Bin A-B'!P273,'Speed Bin A-B'!P377,'Speed Bin A-B'!P481,'Speed Bin A-B'!P585,'Speed Bin A-B'!P689,'Speed Bin A-B'!P793,'Speed Bin A-B'!P897,'Speed Bin A-B'!P1001,'Speed Bin A-B'!P1105,'Speed Bin A-B'!P1209,'Speed Bin A-B'!P1313,'Speed Bin A-B'!P1417,'Speed Bin A-B'!P1521,'Speed Bin A-B'!P1625,'Speed Bin A-B'!P1729,'Speed Bin A-B'!P1833,'Speed Bin A-B'!P1937,'Speed Bin A-B'!P2041,'Speed Bin A-B'!P2145)</f>
        <v>0</v>
      </c>
      <c r="Q162" s="269">
        <f>SUM('Speed Bin A-B'!Q65,'Speed Bin A-B'!Q169,'Speed Bin A-B'!Q273,'Speed Bin A-B'!Q377,'Speed Bin A-B'!Q481,'Speed Bin A-B'!Q585,'Speed Bin A-B'!Q689,'Speed Bin A-B'!Q793,'Speed Bin A-B'!Q897,'Speed Bin A-B'!Q1001,'Speed Bin A-B'!Q1105,'Speed Bin A-B'!Q1209,'Speed Bin A-B'!Q1313,'Speed Bin A-B'!Q1417,'Speed Bin A-B'!Q1521,'Speed Bin A-B'!Q1625,'Speed Bin A-B'!Q1729,'Speed Bin A-B'!Q1833,'Speed Bin A-B'!Q1937,'Speed Bin A-B'!Q2041,'Speed Bin A-B'!Q2145)</f>
        <v>0</v>
      </c>
      <c r="R162" s="269">
        <f>SUM('Speed Bin A-B'!R65,'Speed Bin A-B'!R169,'Speed Bin A-B'!R273,'Speed Bin A-B'!R377,'Speed Bin A-B'!R481,'Speed Bin A-B'!R585,'Speed Bin A-B'!R689,'Speed Bin A-B'!R793,'Speed Bin A-B'!R897,'Speed Bin A-B'!R1001,'Speed Bin A-B'!R1105,'Speed Bin A-B'!R1209,'Speed Bin A-B'!R1313,'Speed Bin A-B'!R1417,'Speed Bin A-B'!R1521,'Speed Bin A-B'!R1625,'Speed Bin A-B'!R1729,'Speed Bin A-B'!R1833,'Speed Bin A-B'!R1937,'Speed Bin A-B'!R2041,'Speed Bin A-B'!R2145)</f>
        <v>0</v>
      </c>
      <c r="S162" s="269">
        <f>SUM('Speed Bin A-B'!S65,'Speed Bin A-B'!S169,'Speed Bin A-B'!S273,'Speed Bin A-B'!S377,'Speed Bin A-B'!S481,'Speed Bin A-B'!S585,'Speed Bin A-B'!S689,'Speed Bin A-B'!S793,'Speed Bin A-B'!S897,'Speed Bin A-B'!S1001,'Speed Bin A-B'!S1105,'Speed Bin A-B'!S1209,'Speed Bin A-B'!S1313,'Speed Bin A-B'!S1417,'Speed Bin A-B'!S1521,'Speed Bin A-B'!S1625,'Speed Bin A-B'!S1729,'Speed Bin A-B'!S1833,'Speed Bin A-B'!S1937,'Speed Bin A-B'!S2041,'Speed Bin A-B'!S2145)</f>
        <v>0</v>
      </c>
      <c r="T162" s="269">
        <f>SUM('Speed Bin A-B'!T65,'Speed Bin A-B'!T169,'Speed Bin A-B'!T273,'Speed Bin A-B'!T377,'Speed Bin A-B'!T481,'Speed Bin A-B'!T585,'Speed Bin A-B'!T689,'Speed Bin A-B'!T793,'Speed Bin A-B'!T897,'Speed Bin A-B'!T1001,'Speed Bin A-B'!T1105,'Speed Bin A-B'!T1209,'Speed Bin A-B'!T1313,'Speed Bin A-B'!T1417,'Speed Bin A-B'!T1521,'Speed Bin A-B'!T1625,'Speed Bin A-B'!T1729,'Speed Bin A-B'!T1833,'Speed Bin A-B'!T1937,'Speed Bin A-B'!T2041,'Speed Bin A-B'!T2145)</f>
        <v>0</v>
      </c>
      <c r="U162" s="269">
        <f>SUM('Speed Bin A-B'!U65,'Speed Bin A-B'!U169,'Speed Bin A-B'!U273,'Speed Bin A-B'!U377,'Speed Bin A-B'!U481,'Speed Bin A-B'!U585,'Speed Bin A-B'!U689,'Speed Bin A-B'!U793,'Speed Bin A-B'!U897,'Speed Bin A-B'!U1001,'Speed Bin A-B'!U1105,'Speed Bin A-B'!U1209,'Speed Bin A-B'!U1313,'Speed Bin A-B'!U1417,'Speed Bin A-B'!U1521,'Speed Bin A-B'!U1625,'Speed Bin A-B'!U1729,'Speed Bin A-B'!U1833,'Speed Bin A-B'!U1937,'Speed Bin A-B'!U2041,'Speed Bin A-B'!U2145)</f>
        <v>0</v>
      </c>
      <c r="V162" s="270">
        <f>IFERROR(AVERAGE('Speed Bin A-B'!V65,'Speed Bin A-B'!V169,'Speed Bin A-B'!V273,'Speed Bin A-B'!V377,'Speed Bin A-B'!V481,'Speed Bin A-B'!V585,'Speed Bin A-B'!V689,'Speed Bin A-B'!V793,'Speed Bin A-B'!V897,'Speed Bin A-B'!V1001,'Speed Bin A-B'!V1105,'Speed Bin A-B'!V1209,'Speed Bin A-B'!V1313,'Speed Bin A-B'!V1417,'Speed Bin A-B'!V1521,'Speed Bin A-B'!V1625,'Speed Bin A-B'!V1729,'Speed Bin A-B'!V1833,'Speed Bin A-B'!V1937,'Speed Bin A-B'!V2041,'Speed Bin A-B'!V2145),"-")</f>
        <v>26.325000000000003</v>
      </c>
      <c r="W162" s="270">
        <f>IFERROR(AVERAGE('Speed Bin A-B'!W65,'Speed Bin A-B'!W169,'Speed Bin A-B'!W273,'Speed Bin A-B'!W377,'Speed Bin A-B'!W481,'Speed Bin A-B'!W585,'Speed Bin A-B'!W689,'Speed Bin A-B'!W793,'Speed Bin A-B'!W897,'Speed Bin A-B'!W1001,'Speed Bin A-B'!W1105,'Speed Bin A-B'!W1209,'Speed Bin A-B'!W1313,'Speed Bin A-B'!W1417,'Speed Bin A-B'!W1521,'Speed Bin A-B'!W1625,'Speed Bin A-B'!W1729,'Speed Bin A-B'!W1833,'Speed Bin A-B'!W1937,'Speed Bin A-B'!W2041,'Speed Bin A-B'!W2145),"-")</f>
        <v>30.866666666666664</v>
      </c>
      <c r="X162" s="263"/>
      <c r="Y162" s="263"/>
    </row>
    <row r="163" spans="1:25" x14ac:dyDescent="0.2">
      <c r="A163" s="268">
        <v>0.57291666666666696</v>
      </c>
      <c r="B163" s="269">
        <f>SUM('Speed Bin A-B'!B66,'Speed Bin A-B'!B170,'Speed Bin A-B'!B274,'Speed Bin A-B'!B378,'Speed Bin A-B'!B482,'Speed Bin A-B'!B586,'Speed Bin A-B'!B690,'Speed Bin A-B'!B794,'Speed Bin A-B'!B898,'Speed Bin A-B'!B1002,'Speed Bin A-B'!B1106,'Speed Bin A-B'!B1210,'Speed Bin A-B'!B1314,'Speed Bin A-B'!B1418,'Speed Bin A-B'!B1522,'Speed Bin A-B'!B1626,'Speed Bin A-B'!B1730,'Speed Bin A-B'!B1834,'Speed Bin A-B'!B1938,'Speed Bin A-B'!B2042,'Speed Bin A-B'!B2146)</f>
        <v>120</v>
      </c>
      <c r="C163" s="269">
        <f>SUM('Speed Bin A-B'!C66,'Speed Bin A-B'!C170,'Speed Bin A-B'!C274,'Speed Bin A-B'!C378,'Speed Bin A-B'!C482,'Speed Bin A-B'!C586,'Speed Bin A-B'!C690,'Speed Bin A-B'!C794,'Speed Bin A-B'!C898,'Speed Bin A-B'!C1002,'Speed Bin A-B'!C1106,'Speed Bin A-B'!C1210,'Speed Bin A-B'!C1314,'Speed Bin A-B'!C1418,'Speed Bin A-B'!C1522,'Speed Bin A-B'!C1626,'Speed Bin A-B'!C1730,'Speed Bin A-B'!C1834,'Speed Bin A-B'!C1938,'Speed Bin A-B'!C2042,'Speed Bin A-B'!C2146)</f>
        <v>2</v>
      </c>
      <c r="D163" s="269">
        <f>SUM('Speed Bin A-B'!D66,'Speed Bin A-B'!D170,'Speed Bin A-B'!D274,'Speed Bin A-B'!D378,'Speed Bin A-B'!D482,'Speed Bin A-B'!D586,'Speed Bin A-B'!D690,'Speed Bin A-B'!D794,'Speed Bin A-B'!D898,'Speed Bin A-B'!D1002,'Speed Bin A-B'!D1106,'Speed Bin A-B'!D1210,'Speed Bin A-B'!D1314,'Speed Bin A-B'!D1418,'Speed Bin A-B'!D1522,'Speed Bin A-B'!D1626,'Speed Bin A-B'!D1730,'Speed Bin A-B'!D1834,'Speed Bin A-B'!D1938,'Speed Bin A-B'!D2042,'Speed Bin A-B'!D2146)</f>
        <v>3</v>
      </c>
      <c r="E163" s="269">
        <f>SUM('Speed Bin A-B'!E66,'Speed Bin A-B'!E170,'Speed Bin A-B'!E274,'Speed Bin A-B'!E378,'Speed Bin A-B'!E482,'Speed Bin A-B'!E586,'Speed Bin A-B'!E690,'Speed Bin A-B'!E794,'Speed Bin A-B'!E898,'Speed Bin A-B'!E1002,'Speed Bin A-B'!E1106,'Speed Bin A-B'!E1210,'Speed Bin A-B'!E1314,'Speed Bin A-B'!E1418,'Speed Bin A-B'!E1522,'Speed Bin A-B'!E1626,'Speed Bin A-B'!E1730,'Speed Bin A-B'!E1834,'Speed Bin A-B'!E1938,'Speed Bin A-B'!E2042,'Speed Bin A-B'!E2146)</f>
        <v>7</v>
      </c>
      <c r="F163" s="269">
        <f>SUM('Speed Bin A-B'!F66,'Speed Bin A-B'!F170,'Speed Bin A-B'!F274,'Speed Bin A-B'!F378,'Speed Bin A-B'!F482,'Speed Bin A-B'!F586,'Speed Bin A-B'!F690,'Speed Bin A-B'!F794,'Speed Bin A-B'!F898,'Speed Bin A-B'!F1002,'Speed Bin A-B'!F1106,'Speed Bin A-B'!F1210,'Speed Bin A-B'!F1314,'Speed Bin A-B'!F1418,'Speed Bin A-B'!F1522,'Speed Bin A-B'!F1626,'Speed Bin A-B'!F1730,'Speed Bin A-B'!F1834,'Speed Bin A-B'!F1938,'Speed Bin A-B'!F2042,'Speed Bin A-B'!F2146)</f>
        <v>32</v>
      </c>
      <c r="G163" s="269">
        <f>SUM('Speed Bin A-B'!G66,'Speed Bin A-B'!G170,'Speed Bin A-B'!G274,'Speed Bin A-B'!G378,'Speed Bin A-B'!G482,'Speed Bin A-B'!G586,'Speed Bin A-B'!G690,'Speed Bin A-B'!G794,'Speed Bin A-B'!G898,'Speed Bin A-B'!G1002,'Speed Bin A-B'!G1106,'Speed Bin A-B'!G1210,'Speed Bin A-B'!G1314,'Speed Bin A-B'!G1418,'Speed Bin A-B'!G1522,'Speed Bin A-B'!G1626,'Speed Bin A-B'!G1730,'Speed Bin A-B'!G1834,'Speed Bin A-B'!G1938,'Speed Bin A-B'!G2042,'Speed Bin A-B'!G2146)</f>
        <v>65</v>
      </c>
      <c r="H163" s="269">
        <f>SUM('Speed Bin A-B'!H66,'Speed Bin A-B'!H170,'Speed Bin A-B'!H274,'Speed Bin A-B'!H378,'Speed Bin A-B'!H482,'Speed Bin A-B'!H586,'Speed Bin A-B'!H690,'Speed Bin A-B'!H794,'Speed Bin A-B'!H898,'Speed Bin A-B'!H1002,'Speed Bin A-B'!H1106,'Speed Bin A-B'!H1210,'Speed Bin A-B'!H1314,'Speed Bin A-B'!H1418,'Speed Bin A-B'!H1522,'Speed Bin A-B'!H1626,'Speed Bin A-B'!H1730,'Speed Bin A-B'!H1834,'Speed Bin A-B'!H1938,'Speed Bin A-B'!H2042,'Speed Bin A-B'!H2146)</f>
        <v>11</v>
      </c>
      <c r="I163" s="269">
        <f>SUM('Speed Bin A-B'!I66,'Speed Bin A-B'!I170,'Speed Bin A-B'!I274,'Speed Bin A-B'!I378,'Speed Bin A-B'!I482,'Speed Bin A-B'!I586,'Speed Bin A-B'!I690,'Speed Bin A-B'!I794,'Speed Bin A-B'!I898,'Speed Bin A-B'!I1002,'Speed Bin A-B'!I1106,'Speed Bin A-B'!I1210,'Speed Bin A-B'!I1314,'Speed Bin A-B'!I1418,'Speed Bin A-B'!I1522,'Speed Bin A-B'!I1626,'Speed Bin A-B'!I1730,'Speed Bin A-B'!I1834,'Speed Bin A-B'!I1938,'Speed Bin A-B'!I2042,'Speed Bin A-B'!I2146)</f>
        <v>0</v>
      </c>
      <c r="J163" s="269">
        <f>SUM('Speed Bin A-B'!J66,'Speed Bin A-B'!J170,'Speed Bin A-B'!J274,'Speed Bin A-B'!J378,'Speed Bin A-B'!J482,'Speed Bin A-B'!J586,'Speed Bin A-B'!J690,'Speed Bin A-B'!J794,'Speed Bin A-B'!J898,'Speed Bin A-B'!J1002,'Speed Bin A-B'!J1106,'Speed Bin A-B'!J1210,'Speed Bin A-B'!J1314,'Speed Bin A-B'!J1418,'Speed Bin A-B'!J1522,'Speed Bin A-B'!J1626,'Speed Bin A-B'!J1730,'Speed Bin A-B'!J1834,'Speed Bin A-B'!J1938,'Speed Bin A-B'!J2042,'Speed Bin A-B'!J2146)</f>
        <v>0</v>
      </c>
      <c r="K163" s="269">
        <f>SUM('Speed Bin A-B'!K66,'Speed Bin A-B'!K170,'Speed Bin A-B'!K274,'Speed Bin A-B'!K378,'Speed Bin A-B'!K482,'Speed Bin A-B'!K586,'Speed Bin A-B'!K690,'Speed Bin A-B'!K794,'Speed Bin A-B'!K898,'Speed Bin A-B'!K1002,'Speed Bin A-B'!K1106,'Speed Bin A-B'!K1210,'Speed Bin A-B'!K1314,'Speed Bin A-B'!K1418,'Speed Bin A-B'!K1522,'Speed Bin A-B'!K1626,'Speed Bin A-B'!K1730,'Speed Bin A-B'!K1834,'Speed Bin A-B'!K1938,'Speed Bin A-B'!K2042,'Speed Bin A-B'!K2146)</f>
        <v>0</v>
      </c>
      <c r="L163" s="269">
        <f>SUM('Speed Bin A-B'!L66,'Speed Bin A-B'!L170,'Speed Bin A-B'!L274,'Speed Bin A-B'!L378,'Speed Bin A-B'!L482,'Speed Bin A-B'!L586,'Speed Bin A-B'!L690,'Speed Bin A-B'!L794,'Speed Bin A-B'!L898,'Speed Bin A-B'!L1002,'Speed Bin A-B'!L1106,'Speed Bin A-B'!L1210,'Speed Bin A-B'!L1314,'Speed Bin A-B'!L1418,'Speed Bin A-B'!L1522,'Speed Bin A-B'!L1626,'Speed Bin A-B'!L1730,'Speed Bin A-B'!L1834,'Speed Bin A-B'!L1938,'Speed Bin A-B'!L2042,'Speed Bin A-B'!L2146)</f>
        <v>0</v>
      </c>
      <c r="M163" s="269">
        <f>SUM('Speed Bin A-B'!M66,'Speed Bin A-B'!M170,'Speed Bin A-B'!M274,'Speed Bin A-B'!M378,'Speed Bin A-B'!M482,'Speed Bin A-B'!M586,'Speed Bin A-B'!M690,'Speed Bin A-B'!M794,'Speed Bin A-B'!M898,'Speed Bin A-B'!M1002,'Speed Bin A-B'!M1106,'Speed Bin A-B'!M1210,'Speed Bin A-B'!M1314,'Speed Bin A-B'!M1418,'Speed Bin A-B'!M1522,'Speed Bin A-B'!M1626,'Speed Bin A-B'!M1730,'Speed Bin A-B'!M1834,'Speed Bin A-B'!M1938,'Speed Bin A-B'!M2042,'Speed Bin A-B'!M2146)</f>
        <v>0</v>
      </c>
      <c r="N163" s="269">
        <f>SUM('Speed Bin A-B'!N66,'Speed Bin A-B'!N170,'Speed Bin A-B'!N274,'Speed Bin A-B'!N378,'Speed Bin A-B'!N482,'Speed Bin A-B'!N586,'Speed Bin A-B'!N690,'Speed Bin A-B'!N794,'Speed Bin A-B'!N898,'Speed Bin A-B'!N1002,'Speed Bin A-B'!N1106,'Speed Bin A-B'!N1210,'Speed Bin A-B'!N1314,'Speed Bin A-B'!N1418,'Speed Bin A-B'!N1522,'Speed Bin A-B'!N1626,'Speed Bin A-B'!N1730,'Speed Bin A-B'!N1834,'Speed Bin A-B'!N1938,'Speed Bin A-B'!N2042,'Speed Bin A-B'!N2146)</f>
        <v>0</v>
      </c>
      <c r="O163" s="269">
        <f>SUM('Speed Bin A-B'!O66,'Speed Bin A-B'!O170,'Speed Bin A-B'!O274,'Speed Bin A-B'!O378,'Speed Bin A-B'!O482,'Speed Bin A-B'!O586,'Speed Bin A-B'!O690,'Speed Bin A-B'!O794,'Speed Bin A-B'!O898,'Speed Bin A-B'!O1002,'Speed Bin A-B'!O1106,'Speed Bin A-B'!O1210,'Speed Bin A-B'!O1314,'Speed Bin A-B'!O1418,'Speed Bin A-B'!O1522,'Speed Bin A-B'!O1626,'Speed Bin A-B'!O1730,'Speed Bin A-B'!O1834,'Speed Bin A-B'!O1938,'Speed Bin A-B'!O2042,'Speed Bin A-B'!O2146)</f>
        <v>0</v>
      </c>
      <c r="P163" s="269">
        <f>SUM('Speed Bin A-B'!P66,'Speed Bin A-B'!P170,'Speed Bin A-B'!P274,'Speed Bin A-B'!P378,'Speed Bin A-B'!P482,'Speed Bin A-B'!P586,'Speed Bin A-B'!P690,'Speed Bin A-B'!P794,'Speed Bin A-B'!P898,'Speed Bin A-B'!P1002,'Speed Bin A-B'!P1106,'Speed Bin A-B'!P1210,'Speed Bin A-B'!P1314,'Speed Bin A-B'!P1418,'Speed Bin A-B'!P1522,'Speed Bin A-B'!P1626,'Speed Bin A-B'!P1730,'Speed Bin A-B'!P1834,'Speed Bin A-B'!P1938,'Speed Bin A-B'!P2042,'Speed Bin A-B'!P2146)</f>
        <v>0</v>
      </c>
      <c r="Q163" s="269">
        <f>SUM('Speed Bin A-B'!Q66,'Speed Bin A-B'!Q170,'Speed Bin A-B'!Q274,'Speed Bin A-B'!Q378,'Speed Bin A-B'!Q482,'Speed Bin A-B'!Q586,'Speed Bin A-B'!Q690,'Speed Bin A-B'!Q794,'Speed Bin A-B'!Q898,'Speed Bin A-B'!Q1002,'Speed Bin A-B'!Q1106,'Speed Bin A-B'!Q1210,'Speed Bin A-B'!Q1314,'Speed Bin A-B'!Q1418,'Speed Bin A-B'!Q1522,'Speed Bin A-B'!Q1626,'Speed Bin A-B'!Q1730,'Speed Bin A-B'!Q1834,'Speed Bin A-B'!Q1938,'Speed Bin A-B'!Q2042,'Speed Bin A-B'!Q2146)</f>
        <v>0</v>
      </c>
      <c r="R163" s="269">
        <f>SUM('Speed Bin A-B'!R66,'Speed Bin A-B'!R170,'Speed Bin A-B'!R274,'Speed Bin A-B'!R378,'Speed Bin A-B'!R482,'Speed Bin A-B'!R586,'Speed Bin A-B'!R690,'Speed Bin A-B'!R794,'Speed Bin A-B'!R898,'Speed Bin A-B'!R1002,'Speed Bin A-B'!R1106,'Speed Bin A-B'!R1210,'Speed Bin A-B'!R1314,'Speed Bin A-B'!R1418,'Speed Bin A-B'!R1522,'Speed Bin A-B'!R1626,'Speed Bin A-B'!R1730,'Speed Bin A-B'!R1834,'Speed Bin A-B'!R1938,'Speed Bin A-B'!R2042,'Speed Bin A-B'!R2146)</f>
        <v>0</v>
      </c>
      <c r="S163" s="269">
        <f>SUM('Speed Bin A-B'!S66,'Speed Bin A-B'!S170,'Speed Bin A-B'!S274,'Speed Bin A-B'!S378,'Speed Bin A-B'!S482,'Speed Bin A-B'!S586,'Speed Bin A-B'!S690,'Speed Bin A-B'!S794,'Speed Bin A-B'!S898,'Speed Bin A-B'!S1002,'Speed Bin A-B'!S1106,'Speed Bin A-B'!S1210,'Speed Bin A-B'!S1314,'Speed Bin A-B'!S1418,'Speed Bin A-B'!S1522,'Speed Bin A-B'!S1626,'Speed Bin A-B'!S1730,'Speed Bin A-B'!S1834,'Speed Bin A-B'!S1938,'Speed Bin A-B'!S2042,'Speed Bin A-B'!S2146)</f>
        <v>0</v>
      </c>
      <c r="T163" s="269">
        <f>SUM('Speed Bin A-B'!T66,'Speed Bin A-B'!T170,'Speed Bin A-B'!T274,'Speed Bin A-B'!T378,'Speed Bin A-B'!T482,'Speed Bin A-B'!T586,'Speed Bin A-B'!T690,'Speed Bin A-B'!T794,'Speed Bin A-B'!T898,'Speed Bin A-B'!T1002,'Speed Bin A-B'!T1106,'Speed Bin A-B'!T1210,'Speed Bin A-B'!T1314,'Speed Bin A-B'!T1418,'Speed Bin A-B'!T1522,'Speed Bin A-B'!T1626,'Speed Bin A-B'!T1730,'Speed Bin A-B'!T1834,'Speed Bin A-B'!T1938,'Speed Bin A-B'!T2042,'Speed Bin A-B'!T2146)</f>
        <v>0</v>
      </c>
      <c r="U163" s="269">
        <f>SUM('Speed Bin A-B'!U66,'Speed Bin A-B'!U170,'Speed Bin A-B'!U274,'Speed Bin A-B'!U378,'Speed Bin A-B'!U482,'Speed Bin A-B'!U586,'Speed Bin A-B'!U690,'Speed Bin A-B'!U794,'Speed Bin A-B'!U898,'Speed Bin A-B'!U1002,'Speed Bin A-B'!U1106,'Speed Bin A-B'!U1210,'Speed Bin A-B'!U1314,'Speed Bin A-B'!U1418,'Speed Bin A-B'!U1522,'Speed Bin A-B'!U1626,'Speed Bin A-B'!U1730,'Speed Bin A-B'!U1834,'Speed Bin A-B'!U1938,'Speed Bin A-B'!U2042,'Speed Bin A-B'!U2146)</f>
        <v>0</v>
      </c>
      <c r="V163" s="270">
        <f>IFERROR(AVERAGE('Speed Bin A-B'!V66,'Speed Bin A-B'!V170,'Speed Bin A-B'!V274,'Speed Bin A-B'!V378,'Speed Bin A-B'!V482,'Speed Bin A-B'!V586,'Speed Bin A-B'!V690,'Speed Bin A-B'!V794,'Speed Bin A-B'!V898,'Speed Bin A-B'!V1002,'Speed Bin A-B'!V1106,'Speed Bin A-B'!V1210,'Speed Bin A-B'!V1314,'Speed Bin A-B'!V1418,'Speed Bin A-B'!V1522,'Speed Bin A-B'!V1626,'Speed Bin A-B'!V1730,'Speed Bin A-B'!V1834,'Speed Bin A-B'!V1938,'Speed Bin A-B'!V2042,'Speed Bin A-B'!V2146),"-")</f>
        <v>25.216666666666665</v>
      </c>
      <c r="W163" s="270">
        <f>IFERROR(AVERAGE('Speed Bin A-B'!W66,'Speed Bin A-B'!W170,'Speed Bin A-B'!W274,'Speed Bin A-B'!W378,'Speed Bin A-B'!W482,'Speed Bin A-B'!W586,'Speed Bin A-B'!W690,'Speed Bin A-B'!W794,'Speed Bin A-B'!W898,'Speed Bin A-B'!W1002,'Speed Bin A-B'!W1106,'Speed Bin A-B'!W1210,'Speed Bin A-B'!W1314,'Speed Bin A-B'!W1418,'Speed Bin A-B'!W1522,'Speed Bin A-B'!W1626,'Speed Bin A-B'!W1730,'Speed Bin A-B'!W1834,'Speed Bin A-B'!W1938,'Speed Bin A-B'!W2042,'Speed Bin A-B'!W2146),"-")</f>
        <v>29.525000000000002</v>
      </c>
      <c r="X163" s="263"/>
      <c r="Y163" s="263"/>
    </row>
    <row r="164" spans="1:25" x14ac:dyDescent="0.2">
      <c r="A164" s="268">
        <v>0.58333333333333304</v>
      </c>
      <c r="B164" s="269">
        <f>SUM('Speed Bin A-B'!B67,'Speed Bin A-B'!B171,'Speed Bin A-B'!B275,'Speed Bin A-B'!B379,'Speed Bin A-B'!B483,'Speed Bin A-B'!B587,'Speed Bin A-B'!B691,'Speed Bin A-B'!B795,'Speed Bin A-B'!B899,'Speed Bin A-B'!B1003,'Speed Bin A-B'!B1107,'Speed Bin A-B'!B1211,'Speed Bin A-B'!B1315,'Speed Bin A-B'!B1419,'Speed Bin A-B'!B1523,'Speed Bin A-B'!B1627,'Speed Bin A-B'!B1731,'Speed Bin A-B'!B1835,'Speed Bin A-B'!B1939,'Speed Bin A-B'!B2043,'Speed Bin A-B'!B2147)</f>
        <v>126</v>
      </c>
      <c r="C164" s="269">
        <f>SUM('Speed Bin A-B'!C67,'Speed Bin A-B'!C171,'Speed Bin A-B'!C275,'Speed Bin A-B'!C379,'Speed Bin A-B'!C483,'Speed Bin A-B'!C587,'Speed Bin A-B'!C691,'Speed Bin A-B'!C795,'Speed Bin A-B'!C899,'Speed Bin A-B'!C1003,'Speed Bin A-B'!C1107,'Speed Bin A-B'!C1211,'Speed Bin A-B'!C1315,'Speed Bin A-B'!C1419,'Speed Bin A-B'!C1523,'Speed Bin A-B'!C1627,'Speed Bin A-B'!C1731,'Speed Bin A-B'!C1835,'Speed Bin A-B'!C1939,'Speed Bin A-B'!C2043,'Speed Bin A-B'!C2147)</f>
        <v>0</v>
      </c>
      <c r="D164" s="269">
        <f>SUM('Speed Bin A-B'!D67,'Speed Bin A-B'!D171,'Speed Bin A-B'!D275,'Speed Bin A-B'!D379,'Speed Bin A-B'!D483,'Speed Bin A-B'!D587,'Speed Bin A-B'!D691,'Speed Bin A-B'!D795,'Speed Bin A-B'!D899,'Speed Bin A-B'!D1003,'Speed Bin A-B'!D1107,'Speed Bin A-B'!D1211,'Speed Bin A-B'!D1315,'Speed Bin A-B'!D1419,'Speed Bin A-B'!D1523,'Speed Bin A-B'!D1627,'Speed Bin A-B'!D1731,'Speed Bin A-B'!D1835,'Speed Bin A-B'!D1939,'Speed Bin A-B'!D2043,'Speed Bin A-B'!D2147)</f>
        <v>2</v>
      </c>
      <c r="E164" s="269">
        <f>SUM('Speed Bin A-B'!E67,'Speed Bin A-B'!E171,'Speed Bin A-B'!E275,'Speed Bin A-B'!E379,'Speed Bin A-B'!E483,'Speed Bin A-B'!E587,'Speed Bin A-B'!E691,'Speed Bin A-B'!E795,'Speed Bin A-B'!E899,'Speed Bin A-B'!E1003,'Speed Bin A-B'!E1107,'Speed Bin A-B'!E1211,'Speed Bin A-B'!E1315,'Speed Bin A-B'!E1419,'Speed Bin A-B'!E1523,'Speed Bin A-B'!E1627,'Speed Bin A-B'!E1731,'Speed Bin A-B'!E1835,'Speed Bin A-B'!E1939,'Speed Bin A-B'!E2043,'Speed Bin A-B'!E2147)</f>
        <v>6</v>
      </c>
      <c r="F164" s="269">
        <f>SUM('Speed Bin A-B'!F67,'Speed Bin A-B'!F171,'Speed Bin A-B'!F275,'Speed Bin A-B'!F379,'Speed Bin A-B'!F483,'Speed Bin A-B'!F587,'Speed Bin A-B'!F691,'Speed Bin A-B'!F795,'Speed Bin A-B'!F899,'Speed Bin A-B'!F1003,'Speed Bin A-B'!F1107,'Speed Bin A-B'!F1211,'Speed Bin A-B'!F1315,'Speed Bin A-B'!F1419,'Speed Bin A-B'!F1523,'Speed Bin A-B'!F1627,'Speed Bin A-B'!F1731,'Speed Bin A-B'!F1835,'Speed Bin A-B'!F1939,'Speed Bin A-B'!F2043,'Speed Bin A-B'!F2147)</f>
        <v>53</v>
      </c>
      <c r="G164" s="269">
        <f>SUM('Speed Bin A-B'!G67,'Speed Bin A-B'!G171,'Speed Bin A-B'!G275,'Speed Bin A-B'!G379,'Speed Bin A-B'!G483,'Speed Bin A-B'!G587,'Speed Bin A-B'!G691,'Speed Bin A-B'!G795,'Speed Bin A-B'!G899,'Speed Bin A-B'!G1003,'Speed Bin A-B'!G1107,'Speed Bin A-B'!G1211,'Speed Bin A-B'!G1315,'Speed Bin A-B'!G1419,'Speed Bin A-B'!G1523,'Speed Bin A-B'!G1627,'Speed Bin A-B'!G1731,'Speed Bin A-B'!G1835,'Speed Bin A-B'!G1939,'Speed Bin A-B'!G2043,'Speed Bin A-B'!G2147)</f>
        <v>52</v>
      </c>
      <c r="H164" s="269">
        <f>SUM('Speed Bin A-B'!H67,'Speed Bin A-B'!H171,'Speed Bin A-B'!H275,'Speed Bin A-B'!H379,'Speed Bin A-B'!H483,'Speed Bin A-B'!H587,'Speed Bin A-B'!H691,'Speed Bin A-B'!H795,'Speed Bin A-B'!H899,'Speed Bin A-B'!H1003,'Speed Bin A-B'!H1107,'Speed Bin A-B'!H1211,'Speed Bin A-B'!H1315,'Speed Bin A-B'!H1419,'Speed Bin A-B'!H1523,'Speed Bin A-B'!H1627,'Speed Bin A-B'!H1731,'Speed Bin A-B'!H1835,'Speed Bin A-B'!H1939,'Speed Bin A-B'!H2043,'Speed Bin A-B'!H2147)</f>
        <v>11</v>
      </c>
      <c r="I164" s="269">
        <f>SUM('Speed Bin A-B'!I67,'Speed Bin A-B'!I171,'Speed Bin A-B'!I275,'Speed Bin A-B'!I379,'Speed Bin A-B'!I483,'Speed Bin A-B'!I587,'Speed Bin A-B'!I691,'Speed Bin A-B'!I795,'Speed Bin A-B'!I899,'Speed Bin A-B'!I1003,'Speed Bin A-B'!I1107,'Speed Bin A-B'!I1211,'Speed Bin A-B'!I1315,'Speed Bin A-B'!I1419,'Speed Bin A-B'!I1523,'Speed Bin A-B'!I1627,'Speed Bin A-B'!I1731,'Speed Bin A-B'!I1835,'Speed Bin A-B'!I1939,'Speed Bin A-B'!I2043,'Speed Bin A-B'!I2147)</f>
        <v>2</v>
      </c>
      <c r="J164" s="269">
        <f>SUM('Speed Bin A-B'!J67,'Speed Bin A-B'!J171,'Speed Bin A-B'!J275,'Speed Bin A-B'!J379,'Speed Bin A-B'!J483,'Speed Bin A-B'!J587,'Speed Bin A-B'!J691,'Speed Bin A-B'!J795,'Speed Bin A-B'!J899,'Speed Bin A-B'!J1003,'Speed Bin A-B'!J1107,'Speed Bin A-B'!J1211,'Speed Bin A-B'!J1315,'Speed Bin A-B'!J1419,'Speed Bin A-B'!J1523,'Speed Bin A-B'!J1627,'Speed Bin A-B'!J1731,'Speed Bin A-B'!J1835,'Speed Bin A-B'!J1939,'Speed Bin A-B'!J2043,'Speed Bin A-B'!J2147)</f>
        <v>0</v>
      </c>
      <c r="K164" s="269">
        <f>SUM('Speed Bin A-B'!K67,'Speed Bin A-B'!K171,'Speed Bin A-B'!K275,'Speed Bin A-B'!K379,'Speed Bin A-B'!K483,'Speed Bin A-B'!K587,'Speed Bin A-B'!K691,'Speed Bin A-B'!K795,'Speed Bin A-B'!K899,'Speed Bin A-B'!K1003,'Speed Bin A-B'!K1107,'Speed Bin A-B'!K1211,'Speed Bin A-B'!K1315,'Speed Bin A-B'!K1419,'Speed Bin A-B'!K1523,'Speed Bin A-B'!K1627,'Speed Bin A-B'!K1731,'Speed Bin A-B'!K1835,'Speed Bin A-B'!K1939,'Speed Bin A-B'!K2043,'Speed Bin A-B'!K2147)</f>
        <v>0</v>
      </c>
      <c r="L164" s="269">
        <f>SUM('Speed Bin A-B'!L67,'Speed Bin A-B'!L171,'Speed Bin A-B'!L275,'Speed Bin A-B'!L379,'Speed Bin A-B'!L483,'Speed Bin A-B'!L587,'Speed Bin A-B'!L691,'Speed Bin A-B'!L795,'Speed Bin A-B'!L899,'Speed Bin A-B'!L1003,'Speed Bin A-B'!L1107,'Speed Bin A-B'!L1211,'Speed Bin A-B'!L1315,'Speed Bin A-B'!L1419,'Speed Bin A-B'!L1523,'Speed Bin A-B'!L1627,'Speed Bin A-B'!L1731,'Speed Bin A-B'!L1835,'Speed Bin A-B'!L1939,'Speed Bin A-B'!L2043,'Speed Bin A-B'!L2147)</f>
        <v>0</v>
      </c>
      <c r="M164" s="269">
        <f>SUM('Speed Bin A-B'!M67,'Speed Bin A-B'!M171,'Speed Bin A-B'!M275,'Speed Bin A-B'!M379,'Speed Bin A-B'!M483,'Speed Bin A-B'!M587,'Speed Bin A-B'!M691,'Speed Bin A-B'!M795,'Speed Bin A-B'!M899,'Speed Bin A-B'!M1003,'Speed Bin A-B'!M1107,'Speed Bin A-B'!M1211,'Speed Bin A-B'!M1315,'Speed Bin A-B'!M1419,'Speed Bin A-B'!M1523,'Speed Bin A-B'!M1627,'Speed Bin A-B'!M1731,'Speed Bin A-B'!M1835,'Speed Bin A-B'!M1939,'Speed Bin A-B'!M2043,'Speed Bin A-B'!M2147)</f>
        <v>0</v>
      </c>
      <c r="N164" s="269">
        <f>SUM('Speed Bin A-B'!N67,'Speed Bin A-B'!N171,'Speed Bin A-B'!N275,'Speed Bin A-B'!N379,'Speed Bin A-B'!N483,'Speed Bin A-B'!N587,'Speed Bin A-B'!N691,'Speed Bin A-B'!N795,'Speed Bin A-B'!N899,'Speed Bin A-B'!N1003,'Speed Bin A-B'!N1107,'Speed Bin A-B'!N1211,'Speed Bin A-B'!N1315,'Speed Bin A-B'!N1419,'Speed Bin A-B'!N1523,'Speed Bin A-B'!N1627,'Speed Bin A-B'!N1731,'Speed Bin A-B'!N1835,'Speed Bin A-B'!N1939,'Speed Bin A-B'!N2043,'Speed Bin A-B'!N2147)</f>
        <v>0</v>
      </c>
      <c r="O164" s="269">
        <f>SUM('Speed Bin A-B'!O67,'Speed Bin A-B'!O171,'Speed Bin A-B'!O275,'Speed Bin A-B'!O379,'Speed Bin A-B'!O483,'Speed Bin A-B'!O587,'Speed Bin A-B'!O691,'Speed Bin A-B'!O795,'Speed Bin A-B'!O899,'Speed Bin A-B'!O1003,'Speed Bin A-B'!O1107,'Speed Bin A-B'!O1211,'Speed Bin A-B'!O1315,'Speed Bin A-B'!O1419,'Speed Bin A-B'!O1523,'Speed Bin A-B'!O1627,'Speed Bin A-B'!O1731,'Speed Bin A-B'!O1835,'Speed Bin A-B'!O1939,'Speed Bin A-B'!O2043,'Speed Bin A-B'!O2147)</f>
        <v>0</v>
      </c>
      <c r="P164" s="269">
        <f>SUM('Speed Bin A-B'!P67,'Speed Bin A-B'!P171,'Speed Bin A-B'!P275,'Speed Bin A-B'!P379,'Speed Bin A-B'!P483,'Speed Bin A-B'!P587,'Speed Bin A-B'!P691,'Speed Bin A-B'!P795,'Speed Bin A-B'!P899,'Speed Bin A-B'!P1003,'Speed Bin A-B'!P1107,'Speed Bin A-B'!P1211,'Speed Bin A-B'!P1315,'Speed Bin A-B'!P1419,'Speed Bin A-B'!P1523,'Speed Bin A-B'!P1627,'Speed Bin A-B'!P1731,'Speed Bin A-B'!P1835,'Speed Bin A-B'!P1939,'Speed Bin A-B'!P2043,'Speed Bin A-B'!P2147)</f>
        <v>0</v>
      </c>
      <c r="Q164" s="269">
        <f>SUM('Speed Bin A-B'!Q67,'Speed Bin A-B'!Q171,'Speed Bin A-B'!Q275,'Speed Bin A-B'!Q379,'Speed Bin A-B'!Q483,'Speed Bin A-B'!Q587,'Speed Bin A-B'!Q691,'Speed Bin A-B'!Q795,'Speed Bin A-B'!Q899,'Speed Bin A-B'!Q1003,'Speed Bin A-B'!Q1107,'Speed Bin A-B'!Q1211,'Speed Bin A-B'!Q1315,'Speed Bin A-B'!Q1419,'Speed Bin A-B'!Q1523,'Speed Bin A-B'!Q1627,'Speed Bin A-B'!Q1731,'Speed Bin A-B'!Q1835,'Speed Bin A-B'!Q1939,'Speed Bin A-B'!Q2043,'Speed Bin A-B'!Q2147)</f>
        <v>0</v>
      </c>
      <c r="R164" s="269">
        <f>SUM('Speed Bin A-B'!R67,'Speed Bin A-B'!R171,'Speed Bin A-B'!R275,'Speed Bin A-B'!R379,'Speed Bin A-B'!R483,'Speed Bin A-B'!R587,'Speed Bin A-B'!R691,'Speed Bin A-B'!R795,'Speed Bin A-B'!R899,'Speed Bin A-B'!R1003,'Speed Bin A-B'!R1107,'Speed Bin A-B'!R1211,'Speed Bin A-B'!R1315,'Speed Bin A-B'!R1419,'Speed Bin A-B'!R1523,'Speed Bin A-B'!R1627,'Speed Bin A-B'!R1731,'Speed Bin A-B'!R1835,'Speed Bin A-B'!R1939,'Speed Bin A-B'!R2043,'Speed Bin A-B'!R2147)</f>
        <v>0</v>
      </c>
      <c r="S164" s="269">
        <f>SUM('Speed Bin A-B'!S67,'Speed Bin A-B'!S171,'Speed Bin A-B'!S275,'Speed Bin A-B'!S379,'Speed Bin A-B'!S483,'Speed Bin A-B'!S587,'Speed Bin A-B'!S691,'Speed Bin A-B'!S795,'Speed Bin A-B'!S899,'Speed Bin A-B'!S1003,'Speed Bin A-B'!S1107,'Speed Bin A-B'!S1211,'Speed Bin A-B'!S1315,'Speed Bin A-B'!S1419,'Speed Bin A-B'!S1523,'Speed Bin A-B'!S1627,'Speed Bin A-B'!S1731,'Speed Bin A-B'!S1835,'Speed Bin A-B'!S1939,'Speed Bin A-B'!S2043,'Speed Bin A-B'!S2147)</f>
        <v>0</v>
      </c>
      <c r="T164" s="269">
        <f>SUM('Speed Bin A-B'!T67,'Speed Bin A-B'!T171,'Speed Bin A-B'!T275,'Speed Bin A-B'!T379,'Speed Bin A-B'!T483,'Speed Bin A-B'!T587,'Speed Bin A-B'!T691,'Speed Bin A-B'!T795,'Speed Bin A-B'!T899,'Speed Bin A-B'!T1003,'Speed Bin A-B'!T1107,'Speed Bin A-B'!T1211,'Speed Bin A-B'!T1315,'Speed Bin A-B'!T1419,'Speed Bin A-B'!T1523,'Speed Bin A-B'!T1627,'Speed Bin A-B'!T1731,'Speed Bin A-B'!T1835,'Speed Bin A-B'!T1939,'Speed Bin A-B'!T2043,'Speed Bin A-B'!T2147)</f>
        <v>0</v>
      </c>
      <c r="U164" s="269">
        <f>SUM('Speed Bin A-B'!U67,'Speed Bin A-B'!U171,'Speed Bin A-B'!U275,'Speed Bin A-B'!U379,'Speed Bin A-B'!U483,'Speed Bin A-B'!U587,'Speed Bin A-B'!U691,'Speed Bin A-B'!U795,'Speed Bin A-B'!U899,'Speed Bin A-B'!U1003,'Speed Bin A-B'!U1107,'Speed Bin A-B'!U1211,'Speed Bin A-B'!U1315,'Speed Bin A-B'!U1419,'Speed Bin A-B'!U1523,'Speed Bin A-B'!U1627,'Speed Bin A-B'!U1731,'Speed Bin A-B'!U1835,'Speed Bin A-B'!U1939,'Speed Bin A-B'!U2043,'Speed Bin A-B'!U2147)</f>
        <v>0</v>
      </c>
      <c r="V164" s="270">
        <f>IFERROR(AVERAGE('Speed Bin A-B'!V67,'Speed Bin A-B'!V171,'Speed Bin A-B'!V275,'Speed Bin A-B'!V379,'Speed Bin A-B'!V483,'Speed Bin A-B'!V587,'Speed Bin A-B'!V691,'Speed Bin A-B'!V795,'Speed Bin A-B'!V899,'Speed Bin A-B'!V1003,'Speed Bin A-B'!V1107,'Speed Bin A-B'!V1211,'Speed Bin A-B'!V1315,'Speed Bin A-B'!V1419,'Speed Bin A-B'!V1523,'Speed Bin A-B'!V1627,'Speed Bin A-B'!V1731,'Speed Bin A-B'!V1835,'Speed Bin A-B'!V1939,'Speed Bin A-B'!V2043,'Speed Bin A-B'!V2147),"-")</f>
        <v>25.400000000000002</v>
      </c>
      <c r="W164" s="270">
        <f>IFERROR(AVERAGE('Speed Bin A-B'!W67,'Speed Bin A-B'!W171,'Speed Bin A-B'!W275,'Speed Bin A-B'!W379,'Speed Bin A-B'!W483,'Speed Bin A-B'!W587,'Speed Bin A-B'!W691,'Speed Bin A-B'!W795,'Speed Bin A-B'!W899,'Speed Bin A-B'!W1003,'Speed Bin A-B'!W1107,'Speed Bin A-B'!W1211,'Speed Bin A-B'!W1315,'Speed Bin A-B'!W1419,'Speed Bin A-B'!W1523,'Speed Bin A-B'!W1627,'Speed Bin A-B'!W1731,'Speed Bin A-B'!W1835,'Speed Bin A-B'!W1939,'Speed Bin A-B'!W2043,'Speed Bin A-B'!W2147),"-")</f>
        <v>30.071428571428573</v>
      </c>
      <c r="X164" s="263"/>
      <c r="Y164" s="263"/>
    </row>
    <row r="165" spans="1:25" x14ac:dyDescent="0.2">
      <c r="A165" s="268">
        <v>0.59375</v>
      </c>
      <c r="B165" s="269">
        <f>SUM('Speed Bin A-B'!B68,'Speed Bin A-B'!B172,'Speed Bin A-B'!B276,'Speed Bin A-B'!B380,'Speed Bin A-B'!B484,'Speed Bin A-B'!B588,'Speed Bin A-B'!B692,'Speed Bin A-B'!B796,'Speed Bin A-B'!B900,'Speed Bin A-B'!B1004,'Speed Bin A-B'!B1108,'Speed Bin A-B'!B1212,'Speed Bin A-B'!B1316,'Speed Bin A-B'!B1420,'Speed Bin A-B'!B1524,'Speed Bin A-B'!B1628,'Speed Bin A-B'!B1732,'Speed Bin A-B'!B1836,'Speed Bin A-B'!B1940,'Speed Bin A-B'!B2044,'Speed Bin A-B'!B2148)</f>
        <v>103</v>
      </c>
      <c r="C165" s="269">
        <f>SUM('Speed Bin A-B'!C68,'Speed Bin A-B'!C172,'Speed Bin A-B'!C276,'Speed Bin A-B'!C380,'Speed Bin A-B'!C484,'Speed Bin A-B'!C588,'Speed Bin A-B'!C692,'Speed Bin A-B'!C796,'Speed Bin A-B'!C900,'Speed Bin A-B'!C1004,'Speed Bin A-B'!C1108,'Speed Bin A-B'!C1212,'Speed Bin A-B'!C1316,'Speed Bin A-B'!C1420,'Speed Bin A-B'!C1524,'Speed Bin A-B'!C1628,'Speed Bin A-B'!C1732,'Speed Bin A-B'!C1836,'Speed Bin A-B'!C1940,'Speed Bin A-B'!C2044,'Speed Bin A-B'!C2148)</f>
        <v>1</v>
      </c>
      <c r="D165" s="269">
        <f>SUM('Speed Bin A-B'!D68,'Speed Bin A-B'!D172,'Speed Bin A-B'!D276,'Speed Bin A-B'!D380,'Speed Bin A-B'!D484,'Speed Bin A-B'!D588,'Speed Bin A-B'!D692,'Speed Bin A-B'!D796,'Speed Bin A-B'!D900,'Speed Bin A-B'!D1004,'Speed Bin A-B'!D1108,'Speed Bin A-B'!D1212,'Speed Bin A-B'!D1316,'Speed Bin A-B'!D1420,'Speed Bin A-B'!D1524,'Speed Bin A-B'!D1628,'Speed Bin A-B'!D1732,'Speed Bin A-B'!D1836,'Speed Bin A-B'!D1940,'Speed Bin A-B'!D2044,'Speed Bin A-B'!D2148)</f>
        <v>3</v>
      </c>
      <c r="E165" s="269">
        <f>SUM('Speed Bin A-B'!E68,'Speed Bin A-B'!E172,'Speed Bin A-B'!E276,'Speed Bin A-B'!E380,'Speed Bin A-B'!E484,'Speed Bin A-B'!E588,'Speed Bin A-B'!E692,'Speed Bin A-B'!E796,'Speed Bin A-B'!E900,'Speed Bin A-B'!E1004,'Speed Bin A-B'!E1108,'Speed Bin A-B'!E1212,'Speed Bin A-B'!E1316,'Speed Bin A-B'!E1420,'Speed Bin A-B'!E1524,'Speed Bin A-B'!E1628,'Speed Bin A-B'!E1732,'Speed Bin A-B'!E1836,'Speed Bin A-B'!E1940,'Speed Bin A-B'!E2044,'Speed Bin A-B'!E2148)</f>
        <v>6</v>
      </c>
      <c r="F165" s="269">
        <f>SUM('Speed Bin A-B'!F68,'Speed Bin A-B'!F172,'Speed Bin A-B'!F276,'Speed Bin A-B'!F380,'Speed Bin A-B'!F484,'Speed Bin A-B'!F588,'Speed Bin A-B'!F692,'Speed Bin A-B'!F796,'Speed Bin A-B'!F900,'Speed Bin A-B'!F1004,'Speed Bin A-B'!F1108,'Speed Bin A-B'!F1212,'Speed Bin A-B'!F1316,'Speed Bin A-B'!F1420,'Speed Bin A-B'!F1524,'Speed Bin A-B'!F1628,'Speed Bin A-B'!F1732,'Speed Bin A-B'!F1836,'Speed Bin A-B'!F1940,'Speed Bin A-B'!F2044,'Speed Bin A-B'!F2148)</f>
        <v>41</v>
      </c>
      <c r="G165" s="269">
        <f>SUM('Speed Bin A-B'!G68,'Speed Bin A-B'!G172,'Speed Bin A-B'!G276,'Speed Bin A-B'!G380,'Speed Bin A-B'!G484,'Speed Bin A-B'!G588,'Speed Bin A-B'!G692,'Speed Bin A-B'!G796,'Speed Bin A-B'!G900,'Speed Bin A-B'!G1004,'Speed Bin A-B'!G1108,'Speed Bin A-B'!G1212,'Speed Bin A-B'!G1316,'Speed Bin A-B'!G1420,'Speed Bin A-B'!G1524,'Speed Bin A-B'!G1628,'Speed Bin A-B'!G1732,'Speed Bin A-B'!G1836,'Speed Bin A-B'!G1940,'Speed Bin A-B'!G2044,'Speed Bin A-B'!G2148)</f>
        <v>44</v>
      </c>
      <c r="H165" s="269">
        <f>SUM('Speed Bin A-B'!H68,'Speed Bin A-B'!H172,'Speed Bin A-B'!H276,'Speed Bin A-B'!H380,'Speed Bin A-B'!H484,'Speed Bin A-B'!H588,'Speed Bin A-B'!H692,'Speed Bin A-B'!H796,'Speed Bin A-B'!H900,'Speed Bin A-B'!H1004,'Speed Bin A-B'!H1108,'Speed Bin A-B'!H1212,'Speed Bin A-B'!H1316,'Speed Bin A-B'!H1420,'Speed Bin A-B'!H1524,'Speed Bin A-B'!H1628,'Speed Bin A-B'!H1732,'Speed Bin A-B'!H1836,'Speed Bin A-B'!H1940,'Speed Bin A-B'!H2044,'Speed Bin A-B'!H2148)</f>
        <v>6</v>
      </c>
      <c r="I165" s="269">
        <f>SUM('Speed Bin A-B'!I68,'Speed Bin A-B'!I172,'Speed Bin A-B'!I276,'Speed Bin A-B'!I380,'Speed Bin A-B'!I484,'Speed Bin A-B'!I588,'Speed Bin A-B'!I692,'Speed Bin A-B'!I796,'Speed Bin A-B'!I900,'Speed Bin A-B'!I1004,'Speed Bin A-B'!I1108,'Speed Bin A-B'!I1212,'Speed Bin A-B'!I1316,'Speed Bin A-B'!I1420,'Speed Bin A-B'!I1524,'Speed Bin A-B'!I1628,'Speed Bin A-B'!I1732,'Speed Bin A-B'!I1836,'Speed Bin A-B'!I1940,'Speed Bin A-B'!I2044,'Speed Bin A-B'!I2148)</f>
        <v>0</v>
      </c>
      <c r="J165" s="269">
        <f>SUM('Speed Bin A-B'!J68,'Speed Bin A-B'!J172,'Speed Bin A-B'!J276,'Speed Bin A-B'!J380,'Speed Bin A-B'!J484,'Speed Bin A-B'!J588,'Speed Bin A-B'!J692,'Speed Bin A-B'!J796,'Speed Bin A-B'!J900,'Speed Bin A-B'!J1004,'Speed Bin A-B'!J1108,'Speed Bin A-B'!J1212,'Speed Bin A-B'!J1316,'Speed Bin A-B'!J1420,'Speed Bin A-B'!J1524,'Speed Bin A-B'!J1628,'Speed Bin A-B'!J1732,'Speed Bin A-B'!J1836,'Speed Bin A-B'!J1940,'Speed Bin A-B'!J2044,'Speed Bin A-B'!J2148)</f>
        <v>2</v>
      </c>
      <c r="K165" s="269">
        <f>SUM('Speed Bin A-B'!K68,'Speed Bin A-B'!K172,'Speed Bin A-B'!K276,'Speed Bin A-B'!K380,'Speed Bin A-B'!K484,'Speed Bin A-B'!K588,'Speed Bin A-B'!K692,'Speed Bin A-B'!K796,'Speed Bin A-B'!K900,'Speed Bin A-B'!K1004,'Speed Bin A-B'!K1108,'Speed Bin A-B'!K1212,'Speed Bin A-B'!K1316,'Speed Bin A-B'!K1420,'Speed Bin A-B'!K1524,'Speed Bin A-B'!K1628,'Speed Bin A-B'!K1732,'Speed Bin A-B'!K1836,'Speed Bin A-B'!K1940,'Speed Bin A-B'!K2044,'Speed Bin A-B'!K2148)</f>
        <v>0</v>
      </c>
      <c r="L165" s="269">
        <f>SUM('Speed Bin A-B'!L68,'Speed Bin A-B'!L172,'Speed Bin A-B'!L276,'Speed Bin A-B'!L380,'Speed Bin A-B'!L484,'Speed Bin A-B'!L588,'Speed Bin A-B'!L692,'Speed Bin A-B'!L796,'Speed Bin A-B'!L900,'Speed Bin A-B'!L1004,'Speed Bin A-B'!L1108,'Speed Bin A-B'!L1212,'Speed Bin A-B'!L1316,'Speed Bin A-B'!L1420,'Speed Bin A-B'!L1524,'Speed Bin A-B'!L1628,'Speed Bin A-B'!L1732,'Speed Bin A-B'!L1836,'Speed Bin A-B'!L1940,'Speed Bin A-B'!L2044,'Speed Bin A-B'!L2148)</f>
        <v>0</v>
      </c>
      <c r="M165" s="269">
        <f>SUM('Speed Bin A-B'!M68,'Speed Bin A-B'!M172,'Speed Bin A-B'!M276,'Speed Bin A-B'!M380,'Speed Bin A-B'!M484,'Speed Bin A-B'!M588,'Speed Bin A-B'!M692,'Speed Bin A-B'!M796,'Speed Bin A-B'!M900,'Speed Bin A-B'!M1004,'Speed Bin A-B'!M1108,'Speed Bin A-B'!M1212,'Speed Bin A-B'!M1316,'Speed Bin A-B'!M1420,'Speed Bin A-B'!M1524,'Speed Bin A-B'!M1628,'Speed Bin A-B'!M1732,'Speed Bin A-B'!M1836,'Speed Bin A-B'!M1940,'Speed Bin A-B'!M2044,'Speed Bin A-B'!M2148)</f>
        <v>0</v>
      </c>
      <c r="N165" s="269">
        <f>SUM('Speed Bin A-B'!N68,'Speed Bin A-B'!N172,'Speed Bin A-B'!N276,'Speed Bin A-B'!N380,'Speed Bin A-B'!N484,'Speed Bin A-B'!N588,'Speed Bin A-B'!N692,'Speed Bin A-B'!N796,'Speed Bin A-B'!N900,'Speed Bin A-B'!N1004,'Speed Bin A-B'!N1108,'Speed Bin A-B'!N1212,'Speed Bin A-B'!N1316,'Speed Bin A-B'!N1420,'Speed Bin A-B'!N1524,'Speed Bin A-B'!N1628,'Speed Bin A-B'!N1732,'Speed Bin A-B'!N1836,'Speed Bin A-B'!N1940,'Speed Bin A-B'!N2044,'Speed Bin A-B'!N2148)</f>
        <v>0</v>
      </c>
      <c r="O165" s="269">
        <f>SUM('Speed Bin A-B'!O68,'Speed Bin A-B'!O172,'Speed Bin A-B'!O276,'Speed Bin A-B'!O380,'Speed Bin A-B'!O484,'Speed Bin A-B'!O588,'Speed Bin A-B'!O692,'Speed Bin A-B'!O796,'Speed Bin A-B'!O900,'Speed Bin A-B'!O1004,'Speed Bin A-B'!O1108,'Speed Bin A-B'!O1212,'Speed Bin A-B'!O1316,'Speed Bin A-B'!O1420,'Speed Bin A-B'!O1524,'Speed Bin A-B'!O1628,'Speed Bin A-B'!O1732,'Speed Bin A-B'!O1836,'Speed Bin A-B'!O1940,'Speed Bin A-B'!O2044,'Speed Bin A-B'!O2148)</f>
        <v>0</v>
      </c>
      <c r="P165" s="269">
        <f>SUM('Speed Bin A-B'!P68,'Speed Bin A-B'!P172,'Speed Bin A-B'!P276,'Speed Bin A-B'!P380,'Speed Bin A-B'!P484,'Speed Bin A-B'!P588,'Speed Bin A-B'!P692,'Speed Bin A-B'!P796,'Speed Bin A-B'!P900,'Speed Bin A-B'!P1004,'Speed Bin A-B'!P1108,'Speed Bin A-B'!P1212,'Speed Bin A-B'!P1316,'Speed Bin A-B'!P1420,'Speed Bin A-B'!P1524,'Speed Bin A-B'!P1628,'Speed Bin A-B'!P1732,'Speed Bin A-B'!P1836,'Speed Bin A-B'!P1940,'Speed Bin A-B'!P2044,'Speed Bin A-B'!P2148)</f>
        <v>0</v>
      </c>
      <c r="Q165" s="269">
        <f>SUM('Speed Bin A-B'!Q68,'Speed Bin A-B'!Q172,'Speed Bin A-B'!Q276,'Speed Bin A-B'!Q380,'Speed Bin A-B'!Q484,'Speed Bin A-B'!Q588,'Speed Bin A-B'!Q692,'Speed Bin A-B'!Q796,'Speed Bin A-B'!Q900,'Speed Bin A-B'!Q1004,'Speed Bin A-B'!Q1108,'Speed Bin A-B'!Q1212,'Speed Bin A-B'!Q1316,'Speed Bin A-B'!Q1420,'Speed Bin A-B'!Q1524,'Speed Bin A-B'!Q1628,'Speed Bin A-B'!Q1732,'Speed Bin A-B'!Q1836,'Speed Bin A-B'!Q1940,'Speed Bin A-B'!Q2044,'Speed Bin A-B'!Q2148)</f>
        <v>0</v>
      </c>
      <c r="R165" s="269">
        <f>SUM('Speed Bin A-B'!R68,'Speed Bin A-B'!R172,'Speed Bin A-B'!R276,'Speed Bin A-B'!R380,'Speed Bin A-B'!R484,'Speed Bin A-B'!R588,'Speed Bin A-B'!R692,'Speed Bin A-B'!R796,'Speed Bin A-B'!R900,'Speed Bin A-B'!R1004,'Speed Bin A-B'!R1108,'Speed Bin A-B'!R1212,'Speed Bin A-B'!R1316,'Speed Bin A-B'!R1420,'Speed Bin A-B'!R1524,'Speed Bin A-B'!R1628,'Speed Bin A-B'!R1732,'Speed Bin A-B'!R1836,'Speed Bin A-B'!R1940,'Speed Bin A-B'!R2044,'Speed Bin A-B'!R2148)</f>
        <v>0</v>
      </c>
      <c r="S165" s="269">
        <f>SUM('Speed Bin A-B'!S68,'Speed Bin A-B'!S172,'Speed Bin A-B'!S276,'Speed Bin A-B'!S380,'Speed Bin A-B'!S484,'Speed Bin A-B'!S588,'Speed Bin A-B'!S692,'Speed Bin A-B'!S796,'Speed Bin A-B'!S900,'Speed Bin A-B'!S1004,'Speed Bin A-B'!S1108,'Speed Bin A-B'!S1212,'Speed Bin A-B'!S1316,'Speed Bin A-B'!S1420,'Speed Bin A-B'!S1524,'Speed Bin A-B'!S1628,'Speed Bin A-B'!S1732,'Speed Bin A-B'!S1836,'Speed Bin A-B'!S1940,'Speed Bin A-B'!S2044,'Speed Bin A-B'!S2148)</f>
        <v>0</v>
      </c>
      <c r="T165" s="269">
        <f>SUM('Speed Bin A-B'!T68,'Speed Bin A-B'!T172,'Speed Bin A-B'!T276,'Speed Bin A-B'!T380,'Speed Bin A-B'!T484,'Speed Bin A-B'!T588,'Speed Bin A-B'!T692,'Speed Bin A-B'!T796,'Speed Bin A-B'!T900,'Speed Bin A-B'!T1004,'Speed Bin A-B'!T1108,'Speed Bin A-B'!T1212,'Speed Bin A-B'!T1316,'Speed Bin A-B'!T1420,'Speed Bin A-B'!T1524,'Speed Bin A-B'!T1628,'Speed Bin A-B'!T1732,'Speed Bin A-B'!T1836,'Speed Bin A-B'!T1940,'Speed Bin A-B'!T2044,'Speed Bin A-B'!T2148)</f>
        <v>0</v>
      </c>
      <c r="U165" s="269">
        <f>SUM('Speed Bin A-B'!U68,'Speed Bin A-B'!U172,'Speed Bin A-B'!U276,'Speed Bin A-B'!U380,'Speed Bin A-B'!U484,'Speed Bin A-B'!U588,'Speed Bin A-B'!U692,'Speed Bin A-B'!U796,'Speed Bin A-B'!U900,'Speed Bin A-B'!U1004,'Speed Bin A-B'!U1108,'Speed Bin A-B'!U1212,'Speed Bin A-B'!U1316,'Speed Bin A-B'!U1420,'Speed Bin A-B'!U1524,'Speed Bin A-B'!U1628,'Speed Bin A-B'!U1732,'Speed Bin A-B'!U1836,'Speed Bin A-B'!U1940,'Speed Bin A-B'!U2044,'Speed Bin A-B'!U2148)</f>
        <v>0</v>
      </c>
      <c r="V165" s="270">
        <f>IFERROR(AVERAGE('Speed Bin A-B'!V68,'Speed Bin A-B'!V172,'Speed Bin A-B'!V276,'Speed Bin A-B'!V380,'Speed Bin A-B'!V484,'Speed Bin A-B'!V588,'Speed Bin A-B'!V692,'Speed Bin A-B'!V796,'Speed Bin A-B'!V900,'Speed Bin A-B'!V1004,'Speed Bin A-B'!V1108,'Speed Bin A-B'!V1212,'Speed Bin A-B'!V1316,'Speed Bin A-B'!V1420,'Speed Bin A-B'!V1524,'Speed Bin A-B'!V1628,'Speed Bin A-B'!V1732,'Speed Bin A-B'!V1836,'Speed Bin A-B'!V1940,'Speed Bin A-B'!V2044,'Speed Bin A-B'!V2148),"-")</f>
        <v>25.316666666666666</v>
      </c>
      <c r="W165" s="270">
        <f>IFERROR(AVERAGE('Speed Bin A-B'!W68,'Speed Bin A-B'!W172,'Speed Bin A-B'!W276,'Speed Bin A-B'!W380,'Speed Bin A-B'!W484,'Speed Bin A-B'!W588,'Speed Bin A-B'!W692,'Speed Bin A-B'!W796,'Speed Bin A-B'!W900,'Speed Bin A-B'!W1004,'Speed Bin A-B'!W1108,'Speed Bin A-B'!W1212,'Speed Bin A-B'!W1316,'Speed Bin A-B'!W1420,'Speed Bin A-B'!W1524,'Speed Bin A-B'!W1628,'Speed Bin A-B'!W1732,'Speed Bin A-B'!W1836,'Speed Bin A-B'!W1940,'Speed Bin A-B'!W2044,'Speed Bin A-B'!W2148),"-")</f>
        <v>28.700000000000003</v>
      </c>
      <c r="X165" s="263"/>
      <c r="Y165" s="263"/>
    </row>
    <row r="166" spans="1:25" x14ac:dyDescent="0.2">
      <c r="A166" s="268">
        <v>0.60416666666666696</v>
      </c>
      <c r="B166" s="269">
        <f>SUM('Speed Bin A-B'!B69,'Speed Bin A-B'!B173,'Speed Bin A-B'!B277,'Speed Bin A-B'!B381,'Speed Bin A-B'!B485,'Speed Bin A-B'!B589,'Speed Bin A-B'!B693,'Speed Bin A-B'!B797,'Speed Bin A-B'!B901,'Speed Bin A-B'!B1005,'Speed Bin A-B'!B1109,'Speed Bin A-B'!B1213,'Speed Bin A-B'!B1317,'Speed Bin A-B'!B1421,'Speed Bin A-B'!B1525,'Speed Bin A-B'!B1629,'Speed Bin A-B'!B1733,'Speed Bin A-B'!B1837,'Speed Bin A-B'!B1941,'Speed Bin A-B'!B2045,'Speed Bin A-B'!B2149)</f>
        <v>129</v>
      </c>
      <c r="C166" s="269">
        <f>SUM('Speed Bin A-B'!C69,'Speed Bin A-B'!C173,'Speed Bin A-B'!C277,'Speed Bin A-B'!C381,'Speed Bin A-B'!C485,'Speed Bin A-B'!C589,'Speed Bin A-B'!C693,'Speed Bin A-B'!C797,'Speed Bin A-B'!C901,'Speed Bin A-B'!C1005,'Speed Bin A-B'!C1109,'Speed Bin A-B'!C1213,'Speed Bin A-B'!C1317,'Speed Bin A-B'!C1421,'Speed Bin A-B'!C1525,'Speed Bin A-B'!C1629,'Speed Bin A-B'!C1733,'Speed Bin A-B'!C1837,'Speed Bin A-B'!C1941,'Speed Bin A-B'!C2045,'Speed Bin A-B'!C2149)</f>
        <v>0</v>
      </c>
      <c r="D166" s="269">
        <f>SUM('Speed Bin A-B'!D69,'Speed Bin A-B'!D173,'Speed Bin A-B'!D277,'Speed Bin A-B'!D381,'Speed Bin A-B'!D485,'Speed Bin A-B'!D589,'Speed Bin A-B'!D693,'Speed Bin A-B'!D797,'Speed Bin A-B'!D901,'Speed Bin A-B'!D1005,'Speed Bin A-B'!D1109,'Speed Bin A-B'!D1213,'Speed Bin A-B'!D1317,'Speed Bin A-B'!D1421,'Speed Bin A-B'!D1525,'Speed Bin A-B'!D1629,'Speed Bin A-B'!D1733,'Speed Bin A-B'!D1837,'Speed Bin A-B'!D1941,'Speed Bin A-B'!D2045,'Speed Bin A-B'!D2149)</f>
        <v>2</v>
      </c>
      <c r="E166" s="269">
        <f>SUM('Speed Bin A-B'!E69,'Speed Bin A-B'!E173,'Speed Bin A-B'!E277,'Speed Bin A-B'!E381,'Speed Bin A-B'!E485,'Speed Bin A-B'!E589,'Speed Bin A-B'!E693,'Speed Bin A-B'!E797,'Speed Bin A-B'!E901,'Speed Bin A-B'!E1005,'Speed Bin A-B'!E1109,'Speed Bin A-B'!E1213,'Speed Bin A-B'!E1317,'Speed Bin A-B'!E1421,'Speed Bin A-B'!E1525,'Speed Bin A-B'!E1629,'Speed Bin A-B'!E1733,'Speed Bin A-B'!E1837,'Speed Bin A-B'!E1941,'Speed Bin A-B'!E2045,'Speed Bin A-B'!E2149)</f>
        <v>11</v>
      </c>
      <c r="F166" s="269">
        <f>SUM('Speed Bin A-B'!F69,'Speed Bin A-B'!F173,'Speed Bin A-B'!F277,'Speed Bin A-B'!F381,'Speed Bin A-B'!F485,'Speed Bin A-B'!F589,'Speed Bin A-B'!F693,'Speed Bin A-B'!F797,'Speed Bin A-B'!F901,'Speed Bin A-B'!F1005,'Speed Bin A-B'!F1109,'Speed Bin A-B'!F1213,'Speed Bin A-B'!F1317,'Speed Bin A-B'!F1421,'Speed Bin A-B'!F1525,'Speed Bin A-B'!F1629,'Speed Bin A-B'!F1733,'Speed Bin A-B'!F1837,'Speed Bin A-B'!F1941,'Speed Bin A-B'!F2045,'Speed Bin A-B'!F2149)</f>
        <v>53</v>
      </c>
      <c r="G166" s="269">
        <f>SUM('Speed Bin A-B'!G69,'Speed Bin A-B'!G173,'Speed Bin A-B'!G277,'Speed Bin A-B'!G381,'Speed Bin A-B'!G485,'Speed Bin A-B'!G589,'Speed Bin A-B'!G693,'Speed Bin A-B'!G797,'Speed Bin A-B'!G901,'Speed Bin A-B'!G1005,'Speed Bin A-B'!G1109,'Speed Bin A-B'!G1213,'Speed Bin A-B'!G1317,'Speed Bin A-B'!G1421,'Speed Bin A-B'!G1525,'Speed Bin A-B'!G1629,'Speed Bin A-B'!G1733,'Speed Bin A-B'!G1837,'Speed Bin A-B'!G1941,'Speed Bin A-B'!G2045,'Speed Bin A-B'!G2149)</f>
        <v>56</v>
      </c>
      <c r="H166" s="269">
        <f>SUM('Speed Bin A-B'!H69,'Speed Bin A-B'!H173,'Speed Bin A-B'!H277,'Speed Bin A-B'!H381,'Speed Bin A-B'!H485,'Speed Bin A-B'!H589,'Speed Bin A-B'!H693,'Speed Bin A-B'!H797,'Speed Bin A-B'!H901,'Speed Bin A-B'!H1005,'Speed Bin A-B'!H1109,'Speed Bin A-B'!H1213,'Speed Bin A-B'!H1317,'Speed Bin A-B'!H1421,'Speed Bin A-B'!H1525,'Speed Bin A-B'!H1629,'Speed Bin A-B'!H1733,'Speed Bin A-B'!H1837,'Speed Bin A-B'!H1941,'Speed Bin A-B'!H2045,'Speed Bin A-B'!H2149)</f>
        <v>7</v>
      </c>
      <c r="I166" s="269">
        <f>SUM('Speed Bin A-B'!I69,'Speed Bin A-B'!I173,'Speed Bin A-B'!I277,'Speed Bin A-B'!I381,'Speed Bin A-B'!I485,'Speed Bin A-B'!I589,'Speed Bin A-B'!I693,'Speed Bin A-B'!I797,'Speed Bin A-B'!I901,'Speed Bin A-B'!I1005,'Speed Bin A-B'!I1109,'Speed Bin A-B'!I1213,'Speed Bin A-B'!I1317,'Speed Bin A-B'!I1421,'Speed Bin A-B'!I1525,'Speed Bin A-B'!I1629,'Speed Bin A-B'!I1733,'Speed Bin A-B'!I1837,'Speed Bin A-B'!I1941,'Speed Bin A-B'!I2045,'Speed Bin A-B'!I2149)</f>
        <v>0</v>
      </c>
      <c r="J166" s="269">
        <f>SUM('Speed Bin A-B'!J69,'Speed Bin A-B'!J173,'Speed Bin A-B'!J277,'Speed Bin A-B'!J381,'Speed Bin A-B'!J485,'Speed Bin A-B'!J589,'Speed Bin A-B'!J693,'Speed Bin A-B'!J797,'Speed Bin A-B'!J901,'Speed Bin A-B'!J1005,'Speed Bin A-B'!J1109,'Speed Bin A-B'!J1213,'Speed Bin A-B'!J1317,'Speed Bin A-B'!J1421,'Speed Bin A-B'!J1525,'Speed Bin A-B'!J1629,'Speed Bin A-B'!J1733,'Speed Bin A-B'!J1837,'Speed Bin A-B'!J1941,'Speed Bin A-B'!J2045,'Speed Bin A-B'!J2149)</f>
        <v>0</v>
      </c>
      <c r="K166" s="269">
        <f>SUM('Speed Bin A-B'!K69,'Speed Bin A-B'!K173,'Speed Bin A-B'!K277,'Speed Bin A-B'!K381,'Speed Bin A-B'!K485,'Speed Bin A-B'!K589,'Speed Bin A-B'!K693,'Speed Bin A-B'!K797,'Speed Bin A-B'!K901,'Speed Bin A-B'!K1005,'Speed Bin A-B'!K1109,'Speed Bin A-B'!K1213,'Speed Bin A-B'!K1317,'Speed Bin A-B'!K1421,'Speed Bin A-B'!K1525,'Speed Bin A-B'!K1629,'Speed Bin A-B'!K1733,'Speed Bin A-B'!K1837,'Speed Bin A-B'!K1941,'Speed Bin A-B'!K2045,'Speed Bin A-B'!K2149)</f>
        <v>0</v>
      </c>
      <c r="L166" s="269">
        <f>SUM('Speed Bin A-B'!L69,'Speed Bin A-B'!L173,'Speed Bin A-B'!L277,'Speed Bin A-B'!L381,'Speed Bin A-B'!L485,'Speed Bin A-B'!L589,'Speed Bin A-B'!L693,'Speed Bin A-B'!L797,'Speed Bin A-B'!L901,'Speed Bin A-B'!L1005,'Speed Bin A-B'!L1109,'Speed Bin A-B'!L1213,'Speed Bin A-B'!L1317,'Speed Bin A-B'!L1421,'Speed Bin A-B'!L1525,'Speed Bin A-B'!L1629,'Speed Bin A-B'!L1733,'Speed Bin A-B'!L1837,'Speed Bin A-B'!L1941,'Speed Bin A-B'!L2045,'Speed Bin A-B'!L2149)</f>
        <v>0</v>
      </c>
      <c r="M166" s="269">
        <f>SUM('Speed Bin A-B'!M69,'Speed Bin A-B'!M173,'Speed Bin A-B'!M277,'Speed Bin A-B'!M381,'Speed Bin A-B'!M485,'Speed Bin A-B'!M589,'Speed Bin A-B'!M693,'Speed Bin A-B'!M797,'Speed Bin A-B'!M901,'Speed Bin A-B'!M1005,'Speed Bin A-B'!M1109,'Speed Bin A-B'!M1213,'Speed Bin A-B'!M1317,'Speed Bin A-B'!M1421,'Speed Bin A-B'!M1525,'Speed Bin A-B'!M1629,'Speed Bin A-B'!M1733,'Speed Bin A-B'!M1837,'Speed Bin A-B'!M1941,'Speed Bin A-B'!M2045,'Speed Bin A-B'!M2149)</f>
        <v>0</v>
      </c>
      <c r="N166" s="269">
        <f>SUM('Speed Bin A-B'!N69,'Speed Bin A-B'!N173,'Speed Bin A-B'!N277,'Speed Bin A-B'!N381,'Speed Bin A-B'!N485,'Speed Bin A-B'!N589,'Speed Bin A-B'!N693,'Speed Bin A-B'!N797,'Speed Bin A-B'!N901,'Speed Bin A-B'!N1005,'Speed Bin A-B'!N1109,'Speed Bin A-B'!N1213,'Speed Bin A-B'!N1317,'Speed Bin A-B'!N1421,'Speed Bin A-B'!N1525,'Speed Bin A-B'!N1629,'Speed Bin A-B'!N1733,'Speed Bin A-B'!N1837,'Speed Bin A-B'!N1941,'Speed Bin A-B'!N2045,'Speed Bin A-B'!N2149)</f>
        <v>0</v>
      </c>
      <c r="O166" s="269">
        <f>SUM('Speed Bin A-B'!O69,'Speed Bin A-B'!O173,'Speed Bin A-B'!O277,'Speed Bin A-B'!O381,'Speed Bin A-B'!O485,'Speed Bin A-B'!O589,'Speed Bin A-B'!O693,'Speed Bin A-B'!O797,'Speed Bin A-B'!O901,'Speed Bin A-B'!O1005,'Speed Bin A-B'!O1109,'Speed Bin A-B'!O1213,'Speed Bin A-B'!O1317,'Speed Bin A-B'!O1421,'Speed Bin A-B'!O1525,'Speed Bin A-B'!O1629,'Speed Bin A-B'!O1733,'Speed Bin A-B'!O1837,'Speed Bin A-B'!O1941,'Speed Bin A-B'!O2045,'Speed Bin A-B'!O2149)</f>
        <v>0</v>
      </c>
      <c r="P166" s="269">
        <f>SUM('Speed Bin A-B'!P69,'Speed Bin A-B'!P173,'Speed Bin A-B'!P277,'Speed Bin A-B'!P381,'Speed Bin A-B'!P485,'Speed Bin A-B'!P589,'Speed Bin A-B'!P693,'Speed Bin A-B'!P797,'Speed Bin A-B'!P901,'Speed Bin A-B'!P1005,'Speed Bin A-B'!P1109,'Speed Bin A-B'!P1213,'Speed Bin A-B'!P1317,'Speed Bin A-B'!P1421,'Speed Bin A-B'!P1525,'Speed Bin A-B'!P1629,'Speed Bin A-B'!P1733,'Speed Bin A-B'!P1837,'Speed Bin A-B'!P1941,'Speed Bin A-B'!P2045,'Speed Bin A-B'!P2149)</f>
        <v>0</v>
      </c>
      <c r="Q166" s="269">
        <f>SUM('Speed Bin A-B'!Q69,'Speed Bin A-B'!Q173,'Speed Bin A-B'!Q277,'Speed Bin A-B'!Q381,'Speed Bin A-B'!Q485,'Speed Bin A-B'!Q589,'Speed Bin A-B'!Q693,'Speed Bin A-B'!Q797,'Speed Bin A-B'!Q901,'Speed Bin A-B'!Q1005,'Speed Bin A-B'!Q1109,'Speed Bin A-B'!Q1213,'Speed Bin A-B'!Q1317,'Speed Bin A-B'!Q1421,'Speed Bin A-B'!Q1525,'Speed Bin A-B'!Q1629,'Speed Bin A-B'!Q1733,'Speed Bin A-B'!Q1837,'Speed Bin A-B'!Q1941,'Speed Bin A-B'!Q2045,'Speed Bin A-B'!Q2149)</f>
        <v>0</v>
      </c>
      <c r="R166" s="269">
        <f>SUM('Speed Bin A-B'!R69,'Speed Bin A-B'!R173,'Speed Bin A-B'!R277,'Speed Bin A-B'!R381,'Speed Bin A-B'!R485,'Speed Bin A-B'!R589,'Speed Bin A-B'!R693,'Speed Bin A-B'!R797,'Speed Bin A-B'!R901,'Speed Bin A-B'!R1005,'Speed Bin A-B'!R1109,'Speed Bin A-B'!R1213,'Speed Bin A-B'!R1317,'Speed Bin A-B'!R1421,'Speed Bin A-B'!R1525,'Speed Bin A-B'!R1629,'Speed Bin A-B'!R1733,'Speed Bin A-B'!R1837,'Speed Bin A-B'!R1941,'Speed Bin A-B'!R2045,'Speed Bin A-B'!R2149)</f>
        <v>0</v>
      </c>
      <c r="S166" s="269">
        <f>SUM('Speed Bin A-B'!S69,'Speed Bin A-B'!S173,'Speed Bin A-B'!S277,'Speed Bin A-B'!S381,'Speed Bin A-B'!S485,'Speed Bin A-B'!S589,'Speed Bin A-B'!S693,'Speed Bin A-B'!S797,'Speed Bin A-B'!S901,'Speed Bin A-B'!S1005,'Speed Bin A-B'!S1109,'Speed Bin A-B'!S1213,'Speed Bin A-B'!S1317,'Speed Bin A-B'!S1421,'Speed Bin A-B'!S1525,'Speed Bin A-B'!S1629,'Speed Bin A-B'!S1733,'Speed Bin A-B'!S1837,'Speed Bin A-B'!S1941,'Speed Bin A-B'!S2045,'Speed Bin A-B'!S2149)</f>
        <v>0</v>
      </c>
      <c r="T166" s="269">
        <f>SUM('Speed Bin A-B'!T69,'Speed Bin A-B'!T173,'Speed Bin A-B'!T277,'Speed Bin A-B'!T381,'Speed Bin A-B'!T485,'Speed Bin A-B'!T589,'Speed Bin A-B'!T693,'Speed Bin A-B'!T797,'Speed Bin A-B'!T901,'Speed Bin A-B'!T1005,'Speed Bin A-B'!T1109,'Speed Bin A-B'!T1213,'Speed Bin A-B'!T1317,'Speed Bin A-B'!T1421,'Speed Bin A-B'!T1525,'Speed Bin A-B'!T1629,'Speed Bin A-B'!T1733,'Speed Bin A-B'!T1837,'Speed Bin A-B'!T1941,'Speed Bin A-B'!T2045,'Speed Bin A-B'!T2149)</f>
        <v>0</v>
      </c>
      <c r="U166" s="269">
        <f>SUM('Speed Bin A-B'!U69,'Speed Bin A-B'!U173,'Speed Bin A-B'!U277,'Speed Bin A-B'!U381,'Speed Bin A-B'!U485,'Speed Bin A-B'!U589,'Speed Bin A-B'!U693,'Speed Bin A-B'!U797,'Speed Bin A-B'!U901,'Speed Bin A-B'!U1005,'Speed Bin A-B'!U1109,'Speed Bin A-B'!U1213,'Speed Bin A-B'!U1317,'Speed Bin A-B'!U1421,'Speed Bin A-B'!U1525,'Speed Bin A-B'!U1629,'Speed Bin A-B'!U1733,'Speed Bin A-B'!U1837,'Speed Bin A-B'!U1941,'Speed Bin A-B'!U2045,'Speed Bin A-B'!U2149)</f>
        <v>0</v>
      </c>
      <c r="V166" s="270">
        <f>IFERROR(AVERAGE('Speed Bin A-B'!V69,'Speed Bin A-B'!V173,'Speed Bin A-B'!V277,'Speed Bin A-B'!V381,'Speed Bin A-B'!V485,'Speed Bin A-B'!V589,'Speed Bin A-B'!V693,'Speed Bin A-B'!V797,'Speed Bin A-B'!V901,'Speed Bin A-B'!V1005,'Speed Bin A-B'!V1109,'Speed Bin A-B'!V1213,'Speed Bin A-B'!V1317,'Speed Bin A-B'!V1421,'Speed Bin A-B'!V1525,'Speed Bin A-B'!V1629,'Speed Bin A-B'!V1733,'Speed Bin A-B'!V1837,'Speed Bin A-B'!V1941,'Speed Bin A-B'!V2045,'Speed Bin A-B'!V2149),"-")</f>
        <v>24.724999999999998</v>
      </c>
      <c r="W166" s="270">
        <f>IFERROR(AVERAGE('Speed Bin A-B'!W69,'Speed Bin A-B'!W173,'Speed Bin A-B'!W277,'Speed Bin A-B'!W381,'Speed Bin A-B'!W485,'Speed Bin A-B'!W589,'Speed Bin A-B'!W693,'Speed Bin A-B'!W797,'Speed Bin A-B'!W901,'Speed Bin A-B'!W1005,'Speed Bin A-B'!W1109,'Speed Bin A-B'!W1213,'Speed Bin A-B'!W1317,'Speed Bin A-B'!W1421,'Speed Bin A-B'!W1525,'Speed Bin A-B'!W1629,'Speed Bin A-B'!W1733,'Speed Bin A-B'!W1837,'Speed Bin A-B'!W1941,'Speed Bin A-B'!W2045,'Speed Bin A-B'!W2149),"-")</f>
        <v>28.814285714285713</v>
      </c>
      <c r="X166" s="263"/>
      <c r="Y166" s="263"/>
    </row>
    <row r="167" spans="1:25" x14ac:dyDescent="0.2">
      <c r="A167" s="268">
        <v>0.61458333333333304</v>
      </c>
      <c r="B167" s="269">
        <f>SUM('Speed Bin A-B'!B70,'Speed Bin A-B'!B174,'Speed Bin A-B'!B278,'Speed Bin A-B'!B382,'Speed Bin A-B'!B486,'Speed Bin A-B'!B590,'Speed Bin A-B'!B694,'Speed Bin A-B'!B798,'Speed Bin A-B'!B902,'Speed Bin A-B'!B1006,'Speed Bin A-B'!B1110,'Speed Bin A-B'!B1214,'Speed Bin A-B'!B1318,'Speed Bin A-B'!B1422,'Speed Bin A-B'!B1526,'Speed Bin A-B'!B1630,'Speed Bin A-B'!B1734,'Speed Bin A-B'!B1838,'Speed Bin A-B'!B1942,'Speed Bin A-B'!B2046,'Speed Bin A-B'!B2150)</f>
        <v>144</v>
      </c>
      <c r="C167" s="269">
        <f>SUM('Speed Bin A-B'!C70,'Speed Bin A-B'!C174,'Speed Bin A-B'!C278,'Speed Bin A-B'!C382,'Speed Bin A-B'!C486,'Speed Bin A-B'!C590,'Speed Bin A-B'!C694,'Speed Bin A-B'!C798,'Speed Bin A-B'!C902,'Speed Bin A-B'!C1006,'Speed Bin A-B'!C1110,'Speed Bin A-B'!C1214,'Speed Bin A-B'!C1318,'Speed Bin A-B'!C1422,'Speed Bin A-B'!C1526,'Speed Bin A-B'!C1630,'Speed Bin A-B'!C1734,'Speed Bin A-B'!C1838,'Speed Bin A-B'!C1942,'Speed Bin A-B'!C2046,'Speed Bin A-B'!C2150)</f>
        <v>4</v>
      </c>
      <c r="D167" s="269">
        <f>SUM('Speed Bin A-B'!D70,'Speed Bin A-B'!D174,'Speed Bin A-B'!D278,'Speed Bin A-B'!D382,'Speed Bin A-B'!D486,'Speed Bin A-B'!D590,'Speed Bin A-B'!D694,'Speed Bin A-B'!D798,'Speed Bin A-B'!D902,'Speed Bin A-B'!D1006,'Speed Bin A-B'!D1110,'Speed Bin A-B'!D1214,'Speed Bin A-B'!D1318,'Speed Bin A-B'!D1422,'Speed Bin A-B'!D1526,'Speed Bin A-B'!D1630,'Speed Bin A-B'!D1734,'Speed Bin A-B'!D1838,'Speed Bin A-B'!D1942,'Speed Bin A-B'!D2046,'Speed Bin A-B'!D2150)</f>
        <v>5</v>
      </c>
      <c r="E167" s="269">
        <f>SUM('Speed Bin A-B'!E70,'Speed Bin A-B'!E174,'Speed Bin A-B'!E278,'Speed Bin A-B'!E382,'Speed Bin A-B'!E486,'Speed Bin A-B'!E590,'Speed Bin A-B'!E694,'Speed Bin A-B'!E798,'Speed Bin A-B'!E902,'Speed Bin A-B'!E1006,'Speed Bin A-B'!E1110,'Speed Bin A-B'!E1214,'Speed Bin A-B'!E1318,'Speed Bin A-B'!E1422,'Speed Bin A-B'!E1526,'Speed Bin A-B'!E1630,'Speed Bin A-B'!E1734,'Speed Bin A-B'!E1838,'Speed Bin A-B'!E1942,'Speed Bin A-B'!E2046,'Speed Bin A-B'!E2150)</f>
        <v>17</v>
      </c>
      <c r="F167" s="269">
        <f>SUM('Speed Bin A-B'!F70,'Speed Bin A-B'!F174,'Speed Bin A-B'!F278,'Speed Bin A-B'!F382,'Speed Bin A-B'!F486,'Speed Bin A-B'!F590,'Speed Bin A-B'!F694,'Speed Bin A-B'!F798,'Speed Bin A-B'!F902,'Speed Bin A-B'!F1006,'Speed Bin A-B'!F1110,'Speed Bin A-B'!F1214,'Speed Bin A-B'!F1318,'Speed Bin A-B'!F1422,'Speed Bin A-B'!F1526,'Speed Bin A-B'!F1630,'Speed Bin A-B'!F1734,'Speed Bin A-B'!F1838,'Speed Bin A-B'!F1942,'Speed Bin A-B'!F2046,'Speed Bin A-B'!F2150)</f>
        <v>61</v>
      </c>
      <c r="G167" s="269">
        <f>SUM('Speed Bin A-B'!G70,'Speed Bin A-B'!G174,'Speed Bin A-B'!G278,'Speed Bin A-B'!G382,'Speed Bin A-B'!G486,'Speed Bin A-B'!G590,'Speed Bin A-B'!G694,'Speed Bin A-B'!G798,'Speed Bin A-B'!G902,'Speed Bin A-B'!G1006,'Speed Bin A-B'!G1110,'Speed Bin A-B'!G1214,'Speed Bin A-B'!G1318,'Speed Bin A-B'!G1422,'Speed Bin A-B'!G1526,'Speed Bin A-B'!G1630,'Speed Bin A-B'!G1734,'Speed Bin A-B'!G1838,'Speed Bin A-B'!G1942,'Speed Bin A-B'!G2046,'Speed Bin A-B'!G2150)</f>
        <v>46</v>
      </c>
      <c r="H167" s="269">
        <f>SUM('Speed Bin A-B'!H70,'Speed Bin A-B'!H174,'Speed Bin A-B'!H278,'Speed Bin A-B'!H382,'Speed Bin A-B'!H486,'Speed Bin A-B'!H590,'Speed Bin A-B'!H694,'Speed Bin A-B'!H798,'Speed Bin A-B'!H902,'Speed Bin A-B'!H1006,'Speed Bin A-B'!H1110,'Speed Bin A-B'!H1214,'Speed Bin A-B'!H1318,'Speed Bin A-B'!H1422,'Speed Bin A-B'!H1526,'Speed Bin A-B'!H1630,'Speed Bin A-B'!H1734,'Speed Bin A-B'!H1838,'Speed Bin A-B'!H1942,'Speed Bin A-B'!H2046,'Speed Bin A-B'!H2150)</f>
        <v>10</v>
      </c>
      <c r="I167" s="269">
        <f>SUM('Speed Bin A-B'!I70,'Speed Bin A-B'!I174,'Speed Bin A-B'!I278,'Speed Bin A-B'!I382,'Speed Bin A-B'!I486,'Speed Bin A-B'!I590,'Speed Bin A-B'!I694,'Speed Bin A-B'!I798,'Speed Bin A-B'!I902,'Speed Bin A-B'!I1006,'Speed Bin A-B'!I1110,'Speed Bin A-B'!I1214,'Speed Bin A-B'!I1318,'Speed Bin A-B'!I1422,'Speed Bin A-B'!I1526,'Speed Bin A-B'!I1630,'Speed Bin A-B'!I1734,'Speed Bin A-B'!I1838,'Speed Bin A-B'!I1942,'Speed Bin A-B'!I2046,'Speed Bin A-B'!I2150)</f>
        <v>1</v>
      </c>
      <c r="J167" s="269">
        <f>SUM('Speed Bin A-B'!J70,'Speed Bin A-B'!J174,'Speed Bin A-B'!J278,'Speed Bin A-B'!J382,'Speed Bin A-B'!J486,'Speed Bin A-B'!J590,'Speed Bin A-B'!J694,'Speed Bin A-B'!J798,'Speed Bin A-B'!J902,'Speed Bin A-B'!J1006,'Speed Bin A-B'!J1110,'Speed Bin A-B'!J1214,'Speed Bin A-B'!J1318,'Speed Bin A-B'!J1422,'Speed Bin A-B'!J1526,'Speed Bin A-B'!J1630,'Speed Bin A-B'!J1734,'Speed Bin A-B'!J1838,'Speed Bin A-B'!J1942,'Speed Bin A-B'!J2046,'Speed Bin A-B'!J2150)</f>
        <v>0</v>
      </c>
      <c r="K167" s="269">
        <f>SUM('Speed Bin A-B'!K70,'Speed Bin A-B'!K174,'Speed Bin A-B'!K278,'Speed Bin A-B'!K382,'Speed Bin A-B'!K486,'Speed Bin A-B'!K590,'Speed Bin A-B'!K694,'Speed Bin A-B'!K798,'Speed Bin A-B'!K902,'Speed Bin A-B'!K1006,'Speed Bin A-B'!K1110,'Speed Bin A-B'!K1214,'Speed Bin A-B'!K1318,'Speed Bin A-B'!K1422,'Speed Bin A-B'!K1526,'Speed Bin A-B'!K1630,'Speed Bin A-B'!K1734,'Speed Bin A-B'!K1838,'Speed Bin A-B'!K1942,'Speed Bin A-B'!K2046,'Speed Bin A-B'!K2150)</f>
        <v>0</v>
      </c>
      <c r="L167" s="269">
        <f>SUM('Speed Bin A-B'!L70,'Speed Bin A-B'!L174,'Speed Bin A-B'!L278,'Speed Bin A-B'!L382,'Speed Bin A-B'!L486,'Speed Bin A-B'!L590,'Speed Bin A-B'!L694,'Speed Bin A-B'!L798,'Speed Bin A-B'!L902,'Speed Bin A-B'!L1006,'Speed Bin A-B'!L1110,'Speed Bin A-B'!L1214,'Speed Bin A-B'!L1318,'Speed Bin A-B'!L1422,'Speed Bin A-B'!L1526,'Speed Bin A-B'!L1630,'Speed Bin A-B'!L1734,'Speed Bin A-B'!L1838,'Speed Bin A-B'!L1942,'Speed Bin A-B'!L2046,'Speed Bin A-B'!L2150)</f>
        <v>0</v>
      </c>
      <c r="M167" s="269">
        <f>SUM('Speed Bin A-B'!M70,'Speed Bin A-B'!M174,'Speed Bin A-B'!M278,'Speed Bin A-B'!M382,'Speed Bin A-B'!M486,'Speed Bin A-B'!M590,'Speed Bin A-B'!M694,'Speed Bin A-B'!M798,'Speed Bin A-B'!M902,'Speed Bin A-B'!M1006,'Speed Bin A-B'!M1110,'Speed Bin A-B'!M1214,'Speed Bin A-B'!M1318,'Speed Bin A-B'!M1422,'Speed Bin A-B'!M1526,'Speed Bin A-B'!M1630,'Speed Bin A-B'!M1734,'Speed Bin A-B'!M1838,'Speed Bin A-B'!M1942,'Speed Bin A-B'!M2046,'Speed Bin A-B'!M2150)</f>
        <v>0</v>
      </c>
      <c r="N167" s="269">
        <f>SUM('Speed Bin A-B'!N70,'Speed Bin A-B'!N174,'Speed Bin A-B'!N278,'Speed Bin A-B'!N382,'Speed Bin A-B'!N486,'Speed Bin A-B'!N590,'Speed Bin A-B'!N694,'Speed Bin A-B'!N798,'Speed Bin A-B'!N902,'Speed Bin A-B'!N1006,'Speed Bin A-B'!N1110,'Speed Bin A-B'!N1214,'Speed Bin A-B'!N1318,'Speed Bin A-B'!N1422,'Speed Bin A-B'!N1526,'Speed Bin A-B'!N1630,'Speed Bin A-B'!N1734,'Speed Bin A-B'!N1838,'Speed Bin A-B'!N1942,'Speed Bin A-B'!N2046,'Speed Bin A-B'!N2150)</f>
        <v>0</v>
      </c>
      <c r="O167" s="269">
        <f>SUM('Speed Bin A-B'!O70,'Speed Bin A-B'!O174,'Speed Bin A-B'!O278,'Speed Bin A-B'!O382,'Speed Bin A-B'!O486,'Speed Bin A-B'!O590,'Speed Bin A-B'!O694,'Speed Bin A-B'!O798,'Speed Bin A-B'!O902,'Speed Bin A-B'!O1006,'Speed Bin A-B'!O1110,'Speed Bin A-B'!O1214,'Speed Bin A-B'!O1318,'Speed Bin A-B'!O1422,'Speed Bin A-B'!O1526,'Speed Bin A-B'!O1630,'Speed Bin A-B'!O1734,'Speed Bin A-B'!O1838,'Speed Bin A-B'!O1942,'Speed Bin A-B'!O2046,'Speed Bin A-B'!O2150)</f>
        <v>0</v>
      </c>
      <c r="P167" s="269">
        <f>SUM('Speed Bin A-B'!P70,'Speed Bin A-B'!P174,'Speed Bin A-B'!P278,'Speed Bin A-B'!P382,'Speed Bin A-B'!P486,'Speed Bin A-B'!P590,'Speed Bin A-B'!P694,'Speed Bin A-B'!P798,'Speed Bin A-B'!P902,'Speed Bin A-B'!P1006,'Speed Bin A-B'!P1110,'Speed Bin A-B'!P1214,'Speed Bin A-B'!P1318,'Speed Bin A-B'!P1422,'Speed Bin A-B'!P1526,'Speed Bin A-B'!P1630,'Speed Bin A-B'!P1734,'Speed Bin A-B'!P1838,'Speed Bin A-B'!P1942,'Speed Bin A-B'!P2046,'Speed Bin A-B'!P2150)</f>
        <v>0</v>
      </c>
      <c r="Q167" s="269">
        <f>SUM('Speed Bin A-B'!Q70,'Speed Bin A-B'!Q174,'Speed Bin A-B'!Q278,'Speed Bin A-B'!Q382,'Speed Bin A-B'!Q486,'Speed Bin A-B'!Q590,'Speed Bin A-B'!Q694,'Speed Bin A-B'!Q798,'Speed Bin A-B'!Q902,'Speed Bin A-B'!Q1006,'Speed Bin A-B'!Q1110,'Speed Bin A-B'!Q1214,'Speed Bin A-B'!Q1318,'Speed Bin A-B'!Q1422,'Speed Bin A-B'!Q1526,'Speed Bin A-B'!Q1630,'Speed Bin A-B'!Q1734,'Speed Bin A-B'!Q1838,'Speed Bin A-B'!Q1942,'Speed Bin A-B'!Q2046,'Speed Bin A-B'!Q2150)</f>
        <v>0</v>
      </c>
      <c r="R167" s="269">
        <f>SUM('Speed Bin A-B'!R70,'Speed Bin A-B'!R174,'Speed Bin A-B'!R278,'Speed Bin A-B'!R382,'Speed Bin A-B'!R486,'Speed Bin A-B'!R590,'Speed Bin A-B'!R694,'Speed Bin A-B'!R798,'Speed Bin A-B'!R902,'Speed Bin A-B'!R1006,'Speed Bin A-B'!R1110,'Speed Bin A-B'!R1214,'Speed Bin A-B'!R1318,'Speed Bin A-B'!R1422,'Speed Bin A-B'!R1526,'Speed Bin A-B'!R1630,'Speed Bin A-B'!R1734,'Speed Bin A-B'!R1838,'Speed Bin A-B'!R1942,'Speed Bin A-B'!R2046,'Speed Bin A-B'!R2150)</f>
        <v>0</v>
      </c>
      <c r="S167" s="269">
        <f>SUM('Speed Bin A-B'!S70,'Speed Bin A-B'!S174,'Speed Bin A-B'!S278,'Speed Bin A-B'!S382,'Speed Bin A-B'!S486,'Speed Bin A-B'!S590,'Speed Bin A-B'!S694,'Speed Bin A-B'!S798,'Speed Bin A-B'!S902,'Speed Bin A-B'!S1006,'Speed Bin A-B'!S1110,'Speed Bin A-B'!S1214,'Speed Bin A-B'!S1318,'Speed Bin A-B'!S1422,'Speed Bin A-B'!S1526,'Speed Bin A-B'!S1630,'Speed Bin A-B'!S1734,'Speed Bin A-B'!S1838,'Speed Bin A-B'!S1942,'Speed Bin A-B'!S2046,'Speed Bin A-B'!S2150)</f>
        <v>0</v>
      </c>
      <c r="T167" s="269">
        <f>SUM('Speed Bin A-B'!T70,'Speed Bin A-B'!T174,'Speed Bin A-B'!T278,'Speed Bin A-B'!T382,'Speed Bin A-B'!T486,'Speed Bin A-B'!T590,'Speed Bin A-B'!T694,'Speed Bin A-B'!T798,'Speed Bin A-B'!T902,'Speed Bin A-B'!T1006,'Speed Bin A-B'!T1110,'Speed Bin A-B'!T1214,'Speed Bin A-B'!T1318,'Speed Bin A-B'!T1422,'Speed Bin A-B'!T1526,'Speed Bin A-B'!T1630,'Speed Bin A-B'!T1734,'Speed Bin A-B'!T1838,'Speed Bin A-B'!T1942,'Speed Bin A-B'!T2046,'Speed Bin A-B'!T2150)</f>
        <v>0</v>
      </c>
      <c r="U167" s="269">
        <f>SUM('Speed Bin A-B'!U70,'Speed Bin A-B'!U174,'Speed Bin A-B'!U278,'Speed Bin A-B'!U382,'Speed Bin A-B'!U486,'Speed Bin A-B'!U590,'Speed Bin A-B'!U694,'Speed Bin A-B'!U798,'Speed Bin A-B'!U902,'Speed Bin A-B'!U1006,'Speed Bin A-B'!U1110,'Speed Bin A-B'!U1214,'Speed Bin A-B'!U1318,'Speed Bin A-B'!U1422,'Speed Bin A-B'!U1526,'Speed Bin A-B'!U1630,'Speed Bin A-B'!U1734,'Speed Bin A-B'!U1838,'Speed Bin A-B'!U1942,'Speed Bin A-B'!U2046,'Speed Bin A-B'!U2150)</f>
        <v>0</v>
      </c>
      <c r="V167" s="270">
        <f>IFERROR(AVERAGE('Speed Bin A-B'!V70,'Speed Bin A-B'!V174,'Speed Bin A-B'!V278,'Speed Bin A-B'!V382,'Speed Bin A-B'!V486,'Speed Bin A-B'!V590,'Speed Bin A-B'!V694,'Speed Bin A-B'!V798,'Speed Bin A-B'!V902,'Speed Bin A-B'!V1006,'Speed Bin A-B'!V1110,'Speed Bin A-B'!V1214,'Speed Bin A-B'!V1318,'Speed Bin A-B'!V1422,'Speed Bin A-B'!V1526,'Speed Bin A-B'!V1630,'Speed Bin A-B'!V1734,'Speed Bin A-B'!V1838,'Speed Bin A-B'!V1942,'Speed Bin A-B'!V2046,'Speed Bin A-B'!V2150),"-")</f>
        <v>23.791666666666668</v>
      </c>
      <c r="W167" s="270">
        <f>IFERROR(AVERAGE('Speed Bin A-B'!W70,'Speed Bin A-B'!W174,'Speed Bin A-B'!W278,'Speed Bin A-B'!W382,'Speed Bin A-B'!W486,'Speed Bin A-B'!W590,'Speed Bin A-B'!W694,'Speed Bin A-B'!W798,'Speed Bin A-B'!W902,'Speed Bin A-B'!W1006,'Speed Bin A-B'!W1110,'Speed Bin A-B'!W1214,'Speed Bin A-B'!W1318,'Speed Bin A-B'!W1422,'Speed Bin A-B'!W1526,'Speed Bin A-B'!W1630,'Speed Bin A-B'!W1734,'Speed Bin A-B'!W1838,'Speed Bin A-B'!W1942,'Speed Bin A-B'!W2046,'Speed Bin A-B'!W2150),"-")</f>
        <v>27.916666666666671</v>
      </c>
      <c r="X167" s="263"/>
      <c r="Y167" s="263"/>
    </row>
    <row r="168" spans="1:25" x14ac:dyDescent="0.2">
      <c r="A168" s="268">
        <v>0.625</v>
      </c>
      <c r="B168" s="269">
        <f>SUM('Speed Bin A-B'!B71,'Speed Bin A-B'!B175,'Speed Bin A-B'!B279,'Speed Bin A-B'!B383,'Speed Bin A-B'!B487,'Speed Bin A-B'!B591,'Speed Bin A-B'!B695,'Speed Bin A-B'!B799,'Speed Bin A-B'!B903,'Speed Bin A-B'!B1007,'Speed Bin A-B'!B1111,'Speed Bin A-B'!B1215,'Speed Bin A-B'!B1319,'Speed Bin A-B'!B1423,'Speed Bin A-B'!B1527,'Speed Bin A-B'!B1631,'Speed Bin A-B'!B1735,'Speed Bin A-B'!B1839,'Speed Bin A-B'!B1943,'Speed Bin A-B'!B2047,'Speed Bin A-B'!B2151)</f>
        <v>144</v>
      </c>
      <c r="C168" s="269">
        <f>SUM('Speed Bin A-B'!C71,'Speed Bin A-B'!C175,'Speed Bin A-B'!C279,'Speed Bin A-B'!C383,'Speed Bin A-B'!C487,'Speed Bin A-B'!C591,'Speed Bin A-B'!C695,'Speed Bin A-B'!C799,'Speed Bin A-B'!C903,'Speed Bin A-B'!C1007,'Speed Bin A-B'!C1111,'Speed Bin A-B'!C1215,'Speed Bin A-B'!C1319,'Speed Bin A-B'!C1423,'Speed Bin A-B'!C1527,'Speed Bin A-B'!C1631,'Speed Bin A-B'!C1735,'Speed Bin A-B'!C1839,'Speed Bin A-B'!C1943,'Speed Bin A-B'!C2047,'Speed Bin A-B'!C2151)</f>
        <v>0</v>
      </c>
      <c r="D168" s="269">
        <f>SUM('Speed Bin A-B'!D71,'Speed Bin A-B'!D175,'Speed Bin A-B'!D279,'Speed Bin A-B'!D383,'Speed Bin A-B'!D487,'Speed Bin A-B'!D591,'Speed Bin A-B'!D695,'Speed Bin A-B'!D799,'Speed Bin A-B'!D903,'Speed Bin A-B'!D1007,'Speed Bin A-B'!D1111,'Speed Bin A-B'!D1215,'Speed Bin A-B'!D1319,'Speed Bin A-B'!D1423,'Speed Bin A-B'!D1527,'Speed Bin A-B'!D1631,'Speed Bin A-B'!D1735,'Speed Bin A-B'!D1839,'Speed Bin A-B'!D1943,'Speed Bin A-B'!D2047,'Speed Bin A-B'!D2151)</f>
        <v>2</v>
      </c>
      <c r="E168" s="269">
        <f>SUM('Speed Bin A-B'!E71,'Speed Bin A-B'!E175,'Speed Bin A-B'!E279,'Speed Bin A-B'!E383,'Speed Bin A-B'!E487,'Speed Bin A-B'!E591,'Speed Bin A-B'!E695,'Speed Bin A-B'!E799,'Speed Bin A-B'!E903,'Speed Bin A-B'!E1007,'Speed Bin A-B'!E1111,'Speed Bin A-B'!E1215,'Speed Bin A-B'!E1319,'Speed Bin A-B'!E1423,'Speed Bin A-B'!E1527,'Speed Bin A-B'!E1631,'Speed Bin A-B'!E1735,'Speed Bin A-B'!E1839,'Speed Bin A-B'!E1943,'Speed Bin A-B'!E2047,'Speed Bin A-B'!E2151)</f>
        <v>20</v>
      </c>
      <c r="F168" s="269">
        <f>SUM('Speed Bin A-B'!F71,'Speed Bin A-B'!F175,'Speed Bin A-B'!F279,'Speed Bin A-B'!F383,'Speed Bin A-B'!F487,'Speed Bin A-B'!F591,'Speed Bin A-B'!F695,'Speed Bin A-B'!F799,'Speed Bin A-B'!F903,'Speed Bin A-B'!F1007,'Speed Bin A-B'!F1111,'Speed Bin A-B'!F1215,'Speed Bin A-B'!F1319,'Speed Bin A-B'!F1423,'Speed Bin A-B'!F1527,'Speed Bin A-B'!F1631,'Speed Bin A-B'!F1735,'Speed Bin A-B'!F1839,'Speed Bin A-B'!F1943,'Speed Bin A-B'!F2047,'Speed Bin A-B'!F2151)</f>
        <v>47</v>
      </c>
      <c r="G168" s="269">
        <f>SUM('Speed Bin A-B'!G71,'Speed Bin A-B'!G175,'Speed Bin A-B'!G279,'Speed Bin A-B'!G383,'Speed Bin A-B'!G487,'Speed Bin A-B'!G591,'Speed Bin A-B'!G695,'Speed Bin A-B'!G799,'Speed Bin A-B'!G903,'Speed Bin A-B'!G1007,'Speed Bin A-B'!G1111,'Speed Bin A-B'!G1215,'Speed Bin A-B'!G1319,'Speed Bin A-B'!G1423,'Speed Bin A-B'!G1527,'Speed Bin A-B'!G1631,'Speed Bin A-B'!G1735,'Speed Bin A-B'!G1839,'Speed Bin A-B'!G1943,'Speed Bin A-B'!G2047,'Speed Bin A-B'!G2151)</f>
        <v>63</v>
      </c>
      <c r="H168" s="269">
        <f>SUM('Speed Bin A-B'!H71,'Speed Bin A-B'!H175,'Speed Bin A-B'!H279,'Speed Bin A-B'!H383,'Speed Bin A-B'!H487,'Speed Bin A-B'!H591,'Speed Bin A-B'!H695,'Speed Bin A-B'!H799,'Speed Bin A-B'!H903,'Speed Bin A-B'!H1007,'Speed Bin A-B'!H1111,'Speed Bin A-B'!H1215,'Speed Bin A-B'!H1319,'Speed Bin A-B'!H1423,'Speed Bin A-B'!H1527,'Speed Bin A-B'!H1631,'Speed Bin A-B'!H1735,'Speed Bin A-B'!H1839,'Speed Bin A-B'!H1943,'Speed Bin A-B'!H2047,'Speed Bin A-B'!H2151)</f>
        <v>12</v>
      </c>
      <c r="I168" s="269">
        <f>SUM('Speed Bin A-B'!I71,'Speed Bin A-B'!I175,'Speed Bin A-B'!I279,'Speed Bin A-B'!I383,'Speed Bin A-B'!I487,'Speed Bin A-B'!I591,'Speed Bin A-B'!I695,'Speed Bin A-B'!I799,'Speed Bin A-B'!I903,'Speed Bin A-B'!I1007,'Speed Bin A-B'!I1111,'Speed Bin A-B'!I1215,'Speed Bin A-B'!I1319,'Speed Bin A-B'!I1423,'Speed Bin A-B'!I1527,'Speed Bin A-B'!I1631,'Speed Bin A-B'!I1735,'Speed Bin A-B'!I1839,'Speed Bin A-B'!I1943,'Speed Bin A-B'!I2047,'Speed Bin A-B'!I2151)</f>
        <v>0</v>
      </c>
      <c r="J168" s="269">
        <f>SUM('Speed Bin A-B'!J71,'Speed Bin A-B'!J175,'Speed Bin A-B'!J279,'Speed Bin A-B'!J383,'Speed Bin A-B'!J487,'Speed Bin A-B'!J591,'Speed Bin A-B'!J695,'Speed Bin A-B'!J799,'Speed Bin A-B'!J903,'Speed Bin A-B'!J1007,'Speed Bin A-B'!J1111,'Speed Bin A-B'!J1215,'Speed Bin A-B'!J1319,'Speed Bin A-B'!J1423,'Speed Bin A-B'!J1527,'Speed Bin A-B'!J1631,'Speed Bin A-B'!J1735,'Speed Bin A-B'!J1839,'Speed Bin A-B'!J1943,'Speed Bin A-B'!J2047,'Speed Bin A-B'!J2151)</f>
        <v>0</v>
      </c>
      <c r="K168" s="269">
        <f>SUM('Speed Bin A-B'!K71,'Speed Bin A-B'!K175,'Speed Bin A-B'!K279,'Speed Bin A-B'!K383,'Speed Bin A-B'!K487,'Speed Bin A-B'!K591,'Speed Bin A-B'!K695,'Speed Bin A-B'!K799,'Speed Bin A-B'!K903,'Speed Bin A-B'!K1007,'Speed Bin A-B'!K1111,'Speed Bin A-B'!K1215,'Speed Bin A-B'!K1319,'Speed Bin A-B'!K1423,'Speed Bin A-B'!K1527,'Speed Bin A-B'!K1631,'Speed Bin A-B'!K1735,'Speed Bin A-B'!K1839,'Speed Bin A-B'!K1943,'Speed Bin A-B'!K2047,'Speed Bin A-B'!K2151)</f>
        <v>0</v>
      </c>
      <c r="L168" s="269">
        <f>SUM('Speed Bin A-B'!L71,'Speed Bin A-B'!L175,'Speed Bin A-B'!L279,'Speed Bin A-B'!L383,'Speed Bin A-B'!L487,'Speed Bin A-B'!L591,'Speed Bin A-B'!L695,'Speed Bin A-B'!L799,'Speed Bin A-B'!L903,'Speed Bin A-B'!L1007,'Speed Bin A-B'!L1111,'Speed Bin A-B'!L1215,'Speed Bin A-B'!L1319,'Speed Bin A-B'!L1423,'Speed Bin A-B'!L1527,'Speed Bin A-B'!L1631,'Speed Bin A-B'!L1735,'Speed Bin A-B'!L1839,'Speed Bin A-B'!L1943,'Speed Bin A-B'!L2047,'Speed Bin A-B'!L2151)</f>
        <v>0</v>
      </c>
      <c r="M168" s="269">
        <f>SUM('Speed Bin A-B'!M71,'Speed Bin A-B'!M175,'Speed Bin A-B'!M279,'Speed Bin A-B'!M383,'Speed Bin A-B'!M487,'Speed Bin A-B'!M591,'Speed Bin A-B'!M695,'Speed Bin A-B'!M799,'Speed Bin A-B'!M903,'Speed Bin A-B'!M1007,'Speed Bin A-B'!M1111,'Speed Bin A-B'!M1215,'Speed Bin A-B'!M1319,'Speed Bin A-B'!M1423,'Speed Bin A-B'!M1527,'Speed Bin A-B'!M1631,'Speed Bin A-B'!M1735,'Speed Bin A-B'!M1839,'Speed Bin A-B'!M1943,'Speed Bin A-B'!M2047,'Speed Bin A-B'!M2151)</f>
        <v>0</v>
      </c>
      <c r="N168" s="269">
        <f>SUM('Speed Bin A-B'!N71,'Speed Bin A-B'!N175,'Speed Bin A-B'!N279,'Speed Bin A-B'!N383,'Speed Bin A-B'!N487,'Speed Bin A-B'!N591,'Speed Bin A-B'!N695,'Speed Bin A-B'!N799,'Speed Bin A-B'!N903,'Speed Bin A-B'!N1007,'Speed Bin A-B'!N1111,'Speed Bin A-B'!N1215,'Speed Bin A-B'!N1319,'Speed Bin A-B'!N1423,'Speed Bin A-B'!N1527,'Speed Bin A-B'!N1631,'Speed Bin A-B'!N1735,'Speed Bin A-B'!N1839,'Speed Bin A-B'!N1943,'Speed Bin A-B'!N2047,'Speed Bin A-B'!N2151)</f>
        <v>0</v>
      </c>
      <c r="O168" s="269">
        <f>SUM('Speed Bin A-B'!O71,'Speed Bin A-B'!O175,'Speed Bin A-B'!O279,'Speed Bin A-B'!O383,'Speed Bin A-B'!O487,'Speed Bin A-B'!O591,'Speed Bin A-B'!O695,'Speed Bin A-B'!O799,'Speed Bin A-B'!O903,'Speed Bin A-B'!O1007,'Speed Bin A-B'!O1111,'Speed Bin A-B'!O1215,'Speed Bin A-B'!O1319,'Speed Bin A-B'!O1423,'Speed Bin A-B'!O1527,'Speed Bin A-B'!O1631,'Speed Bin A-B'!O1735,'Speed Bin A-B'!O1839,'Speed Bin A-B'!O1943,'Speed Bin A-B'!O2047,'Speed Bin A-B'!O2151)</f>
        <v>0</v>
      </c>
      <c r="P168" s="269">
        <f>SUM('Speed Bin A-B'!P71,'Speed Bin A-B'!P175,'Speed Bin A-B'!P279,'Speed Bin A-B'!P383,'Speed Bin A-B'!P487,'Speed Bin A-B'!P591,'Speed Bin A-B'!P695,'Speed Bin A-B'!P799,'Speed Bin A-B'!P903,'Speed Bin A-B'!P1007,'Speed Bin A-B'!P1111,'Speed Bin A-B'!P1215,'Speed Bin A-B'!P1319,'Speed Bin A-B'!P1423,'Speed Bin A-B'!P1527,'Speed Bin A-B'!P1631,'Speed Bin A-B'!P1735,'Speed Bin A-B'!P1839,'Speed Bin A-B'!P1943,'Speed Bin A-B'!P2047,'Speed Bin A-B'!P2151)</f>
        <v>0</v>
      </c>
      <c r="Q168" s="269">
        <f>SUM('Speed Bin A-B'!Q71,'Speed Bin A-B'!Q175,'Speed Bin A-B'!Q279,'Speed Bin A-B'!Q383,'Speed Bin A-B'!Q487,'Speed Bin A-B'!Q591,'Speed Bin A-B'!Q695,'Speed Bin A-B'!Q799,'Speed Bin A-B'!Q903,'Speed Bin A-B'!Q1007,'Speed Bin A-B'!Q1111,'Speed Bin A-B'!Q1215,'Speed Bin A-B'!Q1319,'Speed Bin A-B'!Q1423,'Speed Bin A-B'!Q1527,'Speed Bin A-B'!Q1631,'Speed Bin A-B'!Q1735,'Speed Bin A-B'!Q1839,'Speed Bin A-B'!Q1943,'Speed Bin A-B'!Q2047,'Speed Bin A-B'!Q2151)</f>
        <v>0</v>
      </c>
      <c r="R168" s="269">
        <f>SUM('Speed Bin A-B'!R71,'Speed Bin A-B'!R175,'Speed Bin A-B'!R279,'Speed Bin A-B'!R383,'Speed Bin A-B'!R487,'Speed Bin A-B'!R591,'Speed Bin A-B'!R695,'Speed Bin A-B'!R799,'Speed Bin A-B'!R903,'Speed Bin A-B'!R1007,'Speed Bin A-B'!R1111,'Speed Bin A-B'!R1215,'Speed Bin A-B'!R1319,'Speed Bin A-B'!R1423,'Speed Bin A-B'!R1527,'Speed Bin A-B'!R1631,'Speed Bin A-B'!R1735,'Speed Bin A-B'!R1839,'Speed Bin A-B'!R1943,'Speed Bin A-B'!R2047,'Speed Bin A-B'!R2151)</f>
        <v>0</v>
      </c>
      <c r="S168" s="269">
        <f>SUM('Speed Bin A-B'!S71,'Speed Bin A-B'!S175,'Speed Bin A-B'!S279,'Speed Bin A-B'!S383,'Speed Bin A-B'!S487,'Speed Bin A-B'!S591,'Speed Bin A-B'!S695,'Speed Bin A-B'!S799,'Speed Bin A-B'!S903,'Speed Bin A-B'!S1007,'Speed Bin A-B'!S1111,'Speed Bin A-B'!S1215,'Speed Bin A-B'!S1319,'Speed Bin A-B'!S1423,'Speed Bin A-B'!S1527,'Speed Bin A-B'!S1631,'Speed Bin A-B'!S1735,'Speed Bin A-B'!S1839,'Speed Bin A-B'!S1943,'Speed Bin A-B'!S2047,'Speed Bin A-B'!S2151)</f>
        <v>0</v>
      </c>
      <c r="T168" s="269">
        <f>SUM('Speed Bin A-B'!T71,'Speed Bin A-B'!T175,'Speed Bin A-B'!T279,'Speed Bin A-B'!T383,'Speed Bin A-B'!T487,'Speed Bin A-B'!T591,'Speed Bin A-B'!T695,'Speed Bin A-B'!T799,'Speed Bin A-B'!T903,'Speed Bin A-B'!T1007,'Speed Bin A-B'!T1111,'Speed Bin A-B'!T1215,'Speed Bin A-B'!T1319,'Speed Bin A-B'!T1423,'Speed Bin A-B'!T1527,'Speed Bin A-B'!T1631,'Speed Bin A-B'!T1735,'Speed Bin A-B'!T1839,'Speed Bin A-B'!T1943,'Speed Bin A-B'!T2047,'Speed Bin A-B'!T2151)</f>
        <v>0</v>
      </c>
      <c r="U168" s="269">
        <f>SUM('Speed Bin A-B'!U71,'Speed Bin A-B'!U175,'Speed Bin A-B'!U279,'Speed Bin A-B'!U383,'Speed Bin A-B'!U487,'Speed Bin A-B'!U591,'Speed Bin A-B'!U695,'Speed Bin A-B'!U799,'Speed Bin A-B'!U903,'Speed Bin A-B'!U1007,'Speed Bin A-B'!U1111,'Speed Bin A-B'!U1215,'Speed Bin A-B'!U1319,'Speed Bin A-B'!U1423,'Speed Bin A-B'!U1527,'Speed Bin A-B'!U1631,'Speed Bin A-B'!U1735,'Speed Bin A-B'!U1839,'Speed Bin A-B'!U1943,'Speed Bin A-B'!U2047,'Speed Bin A-B'!U2151)</f>
        <v>0</v>
      </c>
      <c r="V168" s="270">
        <f>IFERROR(AVERAGE('Speed Bin A-B'!V71,'Speed Bin A-B'!V175,'Speed Bin A-B'!V279,'Speed Bin A-B'!V383,'Speed Bin A-B'!V487,'Speed Bin A-B'!V591,'Speed Bin A-B'!V695,'Speed Bin A-B'!V799,'Speed Bin A-B'!V903,'Speed Bin A-B'!V1007,'Speed Bin A-B'!V1111,'Speed Bin A-B'!V1215,'Speed Bin A-B'!V1319,'Speed Bin A-B'!V1423,'Speed Bin A-B'!V1527,'Speed Bin A-B'!V1631,'Speed Bin A-B'!V1735,'Speed Bin A-B'!V1839,'Speed Bin A-B'!V1943,'Speed Bin A-B'!V2047,'Speed Bin A-B'!V2151),"-")</f>
        <v>24.791666666666668</v>
      </c>
      <c r="W168" s="270">
        <f>IFERROR(AVERAGE('Speed Bin A-B'!W71,'Speed Bin A-B'!W175,'Speed Bin A-B'!W279,'Speed Bin A-B'!W383,'Speed Bin A-B'!W487,'Speed Bin A-B'!W591,'Speed Bin A-B'!W695,'Speed Bin A-B'!W799,'Speed Bin A-B'!W903,'Speed Bin A-B'!W1007,'Speed Bin A-B'!W1111,'Speed Bin A-B'!W1215,'Speed Bin A-B'!W1319,'Speed Bin A-B'!W1423,'Speed Bin A-B'!W1527,'Speed Bin A-B'!W1631,'Speed Bin A-B'!W1735,'Speed Bin A-B'!W1839,'Speed Bin A-B'!W1943,'Speed Bin A-B'!W2047,'Speed Bin A-B'!W2151),"-")</f>
        <v>28.787500000000001</v>
      </c>
      <c r="X168" s="263"/>
      <c r="Y168" s="263"/>
    </row>
    <row r="169" spans="1:25" x14ac:dyDescent="0.2">
      <c r="A169" s="268">
        <v>0.63541666666666696</v>
      </c>
      <c r="B169" s="269">
        <f>SUM('Speed Bin A-B'!B72,'Speed Bin A-B'!B176,'Speed Bin A-B'!B280,'Speed Bin A-B'!B384,'Speed Bin A-B'!B488,'Speed Bin A-B'!B592,'Speed Bin A-B'!B696,'Speed Bin A-B'!B800,'Speed Bin A-B'!B904,'Speed Bin A-B'!B1008,'Speed Bin A-B'!B1112,'Speed Bin A-B'!B1216,'Speed Bin A-B'!B1320,'Speed Bin A-B'!B1424,'Speed Bin A-B'!B1528,'Speed Bin A-B'!B1632,'Speed Bin A-B'!B1736,'Speed Bin A-B'!B1840,'Speed Bin A-B'!B1944,'Speed Bin A-B'!B2048,'Speed Bin A-B'!B2152)</f>
        <v>266</v>
      </c>
      <c r="C169" s="269">
        <f>SUM('Speed Bin A-B'!C72,'Speed Bin A-B'!C176,'Speed Bin A-B'!C280,'Speed Bin A-B'!C384,'Speed Bin A-B'!C488,'Speed Bin A-B'!C592,'Speed Bin A-B'!C696,'Speed Bin A-B'!C800,'Speed Bin A-B'!C904,'Speed Bin A-B'!C1008,'Speed Bin A-B'!C1112,'Speed Bin A-B'!C1216,'Speed Bin A-B'!C1320,'Speed Bin A-B'!C1424,'Speed Bin A-B'!C1528,'Speed Bin A-B'!C1632,'Speed Bin A-B'!C1736,'Speed Bin A-B'!C1840,'Speed Bin A-B'!C1944,'Speed Bin A-B'!C2048,'Speed Bin A-B'!C2152)</f>
        <v>0</v>
      </c>
      <c r="D169" s="269">
        <f>SUM('Speed Bin A-B'!D72,'Speed Bin A-B'!D176,'Speed Bin A-B'!D280,'Speed Bin A-B'!D384,'Speed Bin A-B'!D488,'Speed Bin A-B'!D592,'Speed Bin A-B'!D696,'Speed Bin A-B'!D800,'Speed Bin A-B'!D904,'Speed Bin A-B'!D1008,'Speed Bin A-B'!D1112,'Speed Bin A-B'!D1216,'Speed Bin A-B'!D1320,'Speed Bin A-B'!D1424,'Speed Bin A-B'!D1528,'Speed Bin A-B'!D1632,'Speed Bin A-B'!D1736,'Speed Bin A-B'!D1840,'Speed Bin A-B'!D1944,'Speed Bin A-B'!D2048,'Speed Bin A-B'!D2152)</f>
        <v>7</v>
      </c>
      <c r="E169" s="269">
        <f>SUM('Speed Bin A-B'!E72,'Speed Bin A-B'!E176,'Speed Bin A-B'!E280,'Speed Bin A-B'!E384,'Speed Bin A-B'!E488,'Speed Bin A-B'!E592,'Speed Bin A-B'!E696,'Speed Bin A-B'!E800,'Speed Bin A-B'!E904,'Speed Bin A-B'!E1008,'Speed Bin A-B'!E1112,'Speed Bin A-B'!E1216,'Speed Bin A-B'!E1320,'Speed Bin A-B'!E1424,'Speed Bin A-B'!E1528,'Speed Bin A-B'!E1632,'Speed Bin A-B'!E1736,'Speed Bin A-B'!E1840,'Speed Bin A-B'!E1944,'Speed Bin A-B'!E2048,'Speed Bin A-B'!E2152)</f>
        <v>34</v>
      </c>
      <c r="F169" s="269">
        <f>SUM('Speed Bin A-B'!F72,'Speed Bin A-B'!F176,'Speed Bin A-B'!F280,'Speed Bin A-B'!F384,'Speed Bin A-B'!F488,'Speed Bin A-B'!F592,'Speed Bin A-B'!F696,'Speed Bin A-B'!F800,'Speed Bin A-B'!F904,'Speed Bin A-B'!F1008,'Speed Bin A-B'!F1112,'Speed Bin A-B'!F1216,'Speed Bin A-B'!F1320,'Speed Bin A-B'!F1424,'Speed Bin A-B'!F1528,'Speed Bin A-B'!F1632,'Speed Bin A-B'!F1736,'Speed Bin A-B'!F1840,'Speed Bin A-B'!F1944,'Speed Bin A-B'!F2048,'Speed Bin A-B'!F2152)</f>
        <v>125</v>
      </c>
      <c r="G169" s="269">
        <f>SUM('Speed Bin A-B'!G72,'Speed Bin A-B'!G176,'Speed Bin A-B'!G280,'Speed Bin A-B'!G384,'Speed Bin A-B'!G488,'Speed Bin A-B'!G592,'Speed Bin A-B'!G696,'Speed Bin A-B'!G800,'Speed Bin A-B'!G904,'Speed Bin A-B'!G1008,'Speed Bin A-B'!G1112,'Speed Bin A-B'!G1216,'Speed Bin A-B'!G1320,'Speed Bin A-B'!G1424,'Speed Bin A-B'!G1528,'Speed Bin A-B'!G1632,'Speed Bin A-B'!G1736,'Speed Bin A-B'!G1840,'Speed Bin A-B'!G1944,'Speed Bin A-B'!G2048,'Speed Bin A-B'!G2152)</f>
        <v>88</v>
      </c>
      <c r="H169" s="269">
        <f>SUM('Speed Bin A-B'!H72,'Speed Bin A-B'!H176,'Speed Bin A-B'!H280,'Speed Bin A-B'!H384,'Speed Bin A-B'!H488,'Speed Bin A-B'!H592,'Speed Bin A-B'!H696,'Speed Bin A-B'!H800,'Speed Bin A-B'!H904,'Speed Bin A-B'!H1008,'Speed Bin A-B'!H1112,'Speed Bin A-B'!H1216,'Speed Bin A-B'!H1320,'Speed Bin A-B'!H1424,'Speed Bin A-B'!H1528,'Speed Bin A-B'!H1632,'Speed Bin A-B'!H1736,'Speed Bin A-B'!H1840,'Speed Bin A-B'!H1944,'Speed Bin A-B'!H2048,'Speed Bin A-B'!H2152)</f>
        <v>10</v>
      </c>
      <c r="I169" s="269">
        <f>SUM('Speed Bin A-B'!I72,'Speed Bin A-B'!I176,'Speed Bin A-B'!I280,'Speed Bin A-B'!I384,'Speed Bin A-B'!I488,'Speed Bin A-B'!I592,'Speed Bin A-B'!I696,'Speed Bin A-B'!I800,'Speed Bin A-B'!I904,'Speed Bin A-B'!I1008,'Speed Bin A-B'!I1112,'Speed Bin A-B'!I1216,'Speed Bin A-B'!I1320,'Speed Bin A-B'!I1424,'Speed Bin A-B'!I1528,'Speed Bin A-B'!I1632,'Speed Bin A-B'!I1736,'Speed Bin A-B'!I1840,'Speed Bin A-B'!I1944,'Speed Bin A-B'!I2048,'Speed Bin A-B'!I2152)</f>
        <v>1</v>
      </c>
      <c r="J169" s="269">
        <f>SUM('Speed Bin A-B'!J72,'Speed Bin A-B'!J176,'Speed Bin A-B'!J280,'Speed Bin A-B'!J384,'Speed Bin A-B'!J488,'Speed Bin A-B'!J592,'Speed Bin A-B'!J696,'Speed Bin A-B'!J800,'Speed Bin A-B'!J904,'Speed Bin A-B'!J1008,'Speed Bin A-B'!J1112,'Speed Bin A-B'!J1216,'Speed Bin A-B'!J1320,'Speed Bin A-B'!J1424,'Speed Bin A-B'!J1528,'Speed Bin A-B'!J1632,'Speed Bin A-B'!J1736,'Speed Bin A-B'!J1840,'Speed Bin A-B'!J1944,'Speed Bin A-B'!J2048,'Speed Bin A-B'!J2152)</f>
        <v>1</v>
      </c>
      <c r="K169" s="269">
        <f>SUM('Speed Bin A-B'!K72,'Speed Bin A-B'!K176,'Speed Bin A-B'!K280,'Speed Bin A-B'!K384,'Speed Bin A-B'!K488,'Speed Bin A-B'!K592,'Speed Bin A-B'!K696,'Speed Bin A-B'!K800,'Speed Bin A-B'!K904,'Speed Bin A-B'!K1008,'Speed Bin A-B'!K1112,'Speed Bin A-B'!K1216,'Speed Bin A-B'!K1320,'Speed Bin A-B'!K1424,'Speed Bin A-B'!K1528,'Speed Bin A-B'!K1632,'Speed Bin A-B'!K1736,'Speed Bin A-B'!K1840,'Speed Bin A-B'!K1944,'Speed Bin A-B'!K2048,'Speed Bin A-B'!K2152)</f>
        <v>0</v>
      </c>
      <c r="L169" s="269">
        <f>SUM('Speed Bin A-B'!L72,'Speed Bin A-B'!L176,'Speed Bin A-B'!L280,'Speed Bin A-B'!L384,'Speed Bin A-B'!L488,'Speed Bin A-B'!L592,'Speed Bin A-B'!L696,'Speed Bin A-B'!L800,'Speed Bin A-B'!L904,'Speed Bin A-B'!L1008,'Speed Bin A-B'!L1112,'Speed Bin A-B'!L1216,'Speed Bin A-B'!L1320,'Speed Bin A-B'!L1424,'Speed Bin A-B'!L1528,'Speed Bin A-B'!L1632,'Speed Bin A-B'!L1736,'Speed Bin A-B'!L1840,'Speed Bin A-B'!L1944,'Speed Bin A-B'!L2048,'Speed Bin A-B'!L2152)</f>
        <v>0</v>
      </c>
      <c r="M169" s="269">
        <f>SUM('Speed Bin A-B'!M72,'Speed Bin A-B'!M176,'Speed Bin A-B'!M280,'Speed Bin A-B'!M384,'Speed Bin A-B'!M488,'Speed Bin A-B'!M592,'Speed Bin A-B'!M696,'Speed Bin A-B'!M800,'Speed Bin A-B'!M904,'Speed Bin A-B'!M1008,'Speed Bin A-B'!M1112,'Speed Bin A-B'!M1216,'Speed Bin A-B'!M1320,'Speed Bin A-B'!M1424,'Speed Bin A-B'!M1528,'Speed Bin A-B'!M1632,'Speed Bin A-B'!M1736,'Speed Bin A-B'!M1840,'Speed Bin A-B'!M1944,'Speed Bin A-B'!M2048,'Speed Bin A-B'!M2152)</f>
        <v>0</v>
      </c>
      <c r="N169" s="269">
        <f>SUM('Speed Bin A-B'!N72,'Speed Bin A-B'!N176,'Speed Bin A-B'!N280,'Speed Bin A-B'!N384,'Speed Bin A-B'!N488,'Speed Bin A-B'!N592,'Speed Bin A-B'!N696,'Speed Bin A-B'!N800,'Speed Bin A-B'!N904,'Speed Bin A-B'!N1008,'Speed Bin A-B'!N1112,'Speed Bin A-B'!N1216,'Speed Bin A-B'!N1320,'Speed Bin A-B'!N1424,'Speed Bin A-B'!N1528,'Speed Bin A-B'!N1632,'Speed Bin A-B'!N1736,'Speed Bin A-B'!N1840,'Speed Bin A-B'!N1944,'Speed Bin A-B'!N2048,'Speed Bin A-B'!N2152)</f>
        <v>0</v>
      </c>
      <c r="O169" s="269">
        <f>SUM('Speed Bin A-B'!O72,'Speed Bin A-B'!O176,'Speed Bin A-B'!O280,'Speed Bin A-B'!O384,'Speed Bin A-B'!O488,'Speed Bin A-B'!O592,'Speed Bin A-B'!O696,'Speed Bin A-B'!O800,'Speed Bin A-B'!O904,'Speed Bin A-B'!O1008,'Speed Bin A-B'!O1112,'Speed Bin A-B'!O1216,'Speed Bin A-B'!O1320,'Speed Bin A-B'!O1424,'Speed Bin A-B'!O1528,'Speed Bin A-B'!O1632,'Speed Bin A-B'!O1736,'Speed Bin A-B'!O1840,'Speed Bin A-B'!O1944,'Speed Bin A-B'!O2048,'Speed Bin A-B'!O2152)</f>
        <v>0</v>
      </c>
      <c r="P169" s="269">
        <f>SUM('Speed Bin A-B'!P72,'Speed Bin A-B'!P176,'Speed Bin A-B'!P280,'Speed Bin A-B'!P384,'Speed Bin A-B'!P488,'Speed Bin A-B'!P592,'Speed Bin A-B'!P696,'Speed Bin A-B'!P800,'Speed Bin A-B'!P904,'Speed Bin A-B'!P1008,'Speed Bin A-B'!P1112,'Speed Bin A-B'!P1216,'Speed Bin A-B'!P1320,'Speed Bin A-B'!P1424,'Speed Bin A-B'!P1528,'Speed Bin A-B'!P1632,'Speed Bin A-B'!P1736,'Speed Bin A-B'!P1840,'Speed Bin A-B'!P1944,'Speed Bin A-B'!P2048,'Speed Bin A-B'!P2152)</f>
        <v>0</v>
      </c>
      <c r="Q169" s="269">
        <f>SUM('Speed Bin A-B'!Q72,'Speed Bin A-B'!Q176,'Speed Bin A-B'!Q280,'Speed Bin A-B'!Q384,'Speed Bin A-B'!Q488,'Speed Bin A-B'!Q592,'Speed Bin A-B'!Q696,'Speed Bin A-B'!Q800,'Speed Bin A-B'!Q904,'Speed Bin A-B'!Q1008,'Speed Bin A-B'!Q1112,'Speed Bin A-B'!Q1216,'Speed Bin A-B'!Q1320,'Speed Bin A-B'!Q1424,'Speed Bin A-B'!Q1528,'Speed Bin A-B'!Q1632,'Speed Bin A-B'!Q1736,'Speed Bin A-B'!Q1840,'Speed Bin A-B'!Q1944,'Speed Bin A-B'!Q2048,'Speed Bin A-B'!Q2152)</f>
        <v>0</v>
      </c>
      <c r="R169" s="269">
        <f>SUM('Speed Bin A-B'!R72,'Speed Bin A-B'!R176,'Speed Bin A-B'!R280,'Speed Bin A-B'!R384,'Speed Bin A-B'!R488,'Speed Bin A-B'!R592,'Speed Bin A-B'!R696,'Speed Bin A-B'!R800,'Speed Bin A-B'!R904,'Speed Bin A-B'!R1008,'Speed Bin A-B'!R1112,'Speed Bin A-B'!R1216,'Speed Bin A-B'!R1320,'Speed Bin A-B'!R1424,'Speed Bin A-B'!R1528,'Speed Bin A-B'!R1632,'Speed Bin A-B'!R1736,'Speed Bin A-B'!R1840,'Speed Bin A-B'!R1944,'Speed Bin A-B'!R2048,'Speed Bin A-B'!R2152)</f>
        <v>0</v>
      </c>
      <c r="S169" s="269">
        <f>SUM('Speed Bin A-B'!S72,'Speed Bin A-B'!S176,'Speed Bin A-B'!S280,'Speed Bin A-B'!S384,'Speed Bin A-B'!S488,'Speed Bin A-B'!S592,'Speed Bin A-B'!S696,'Speed Bin A-B'!S800,'Speed Bin A-B'!S904,'Speed Bin A-B'!S1008,'Speed Bin A-B'!S1112,'Speed Bin A-B'!S1216,'Speed Bin A-B'!S1320,'Speed Bin A-B'!S1424,'Speed Bin A-B'!S1528,'Speed Bin A-B'!S1632,'Speed Bin A-B'!S1736,'Speed Bin A-B'!S1840,'Speed Bin A-B'!S1944,'Speed Bin A-B'!S2048,'Speed Bin A-B'!S2152)</f>
        <v>0</v>
      </c>
      <c r="T169" s="269">
        <f>SUM('Speed Bin A-B'!T72,'Speed Bin A-B'!T176,'Speed Bin A-B'!T280,'Speed Bin A-B'!T384,'Speed Bin A-B'!T488,'Speed Bin A-B'!T592,'Speed Bin A-B'!T696,'Speed Bin A-B'!T800,'Speed Bin A-B'!T904,'Speed Bin A-B'!T1008,'Speed Bin A-B'!T1112,'Speed Bin A-B'!T1216,'Speed Bin A-B'!T1320,'Speed Bin A-B'!T1424,'Speed Bin A-B'!T1528,'Speed Bin A-B'!T1632,'Speed Bin A-B'!T1736,'Speed Bin A-B'!T1840,'Speed Bin A-B'!T1944,'Speed Bin A-B'!T2048,'Speed Bin A-B'!T2152)</f>
        <v>0</v>
      </c>
      <c r="U169" s="269">
        <f>SUM('Speed Bin A-B'!U72,'Speed Bin A-B'!U176,'Speed Bin A-B'!U280,'Speed Bin A-B'!U384,'Speed Bin A-B'!U488,'Speed Bin A-B'!U592,'Speed Bin A-B'!U696,'Speed Bin A-B'!U800,'Speed Bin A-B'!U904,'Speed Bin A-B'!U1008,'Speed Bin A-B'!U1112,'Speed Bin A-B'!U1216,'Speed Bin A-B'!U1320,'Speed Bin A-B'!U1424,'Speed Bin A-B'!U1528,'Speed Bin A-B'!U1632,'Speed Bin A-B'!U1736,'Speed Bin A-B'!U1840,'Speed Bin A-B'!U1944,'Speed Bin A-B'!U2048,'Speed Bin A-B'!U2152)</f>
        <v>0</v>
      </c>
      <c r="V169" s="270">
        <f>IFERROR(AVERAGE('Speed Bin A-B'!V72,'Speed Bin A-B'!V176,'Speed Bin A-B'!V280,'Speed Bin A-B'!V384,'Speed Bin A-B'!V488,'Speed Bin A-B'!V592,'Speed Bin A-B'!V696,'Speed Bin A-B'!V800,'Speed Bin A-B'!V904,'Speed Bin A-B'!V1008,'Speed Bin A-B'!V1112,'Speed Bin A-B'!V1216,'Speed Bin A-B'!V1320,'Speed Bin A-B'!V1424,'Speed Bin A-B'!V1528,'Speed Bin A-B'!V1632,'Speed Bin A-B'!V1736,'Speed Bin A-B'!V1840,'Speed Bin A-B'!V1944,'Speed Bin A-B'!V2048,'Speed Bin A-B'!V2152),"-")</f>
        <v>24.450000000000003</v>
      </c>
      <c r="W169" s="270">
        <f>IFERROR(AVERAGE('Speed Bin A-B'!W72,'Speed Bin A-B'!W176,'Speed Bin A-B'!W280,'Speed Bin A-B'!W384,'Speed Bin A-B'!W488,'Speed Bin A-B'!W592,'Speed Bin A-B'!W696,'Speed Bin A-B'!W800,'Speed Bin A-B'!W904,'Speed Bin A-B'!W1008,'Speed Bin A-B'!W1112,'Speed Bin A-B'!W1216,'Speed Bin A-B'!W1320,'Speed Bin A-B'!W1424,'Speed Bin A-B'!W1528,'Speed Bin A-B'!W1632,'Speed Bin A-B'!W1736,'Speed Bin A-B'!W1840,'Speed Bin A-B'!W1944,'Speed Bin A-B'!W2048,'Speed Bin A-B'!W2152),"-")</f>
        <v>27.087500000000002</v>
      </c>
      <c r="X169" s="263"/>
      <c r="Y169" s="263"/>
    </row>
    <row r="170" spans="1:25" x14ac:dyDescent="0.2">
      <c r="A170" s="268">
        <v>0.64583333333333304</v>
      </c>
      <c r="B170" s="269">
        <f>SUM('Speed Bin A-B'!B73,'Speed Bin A-B'!B177,'Speed Bin A-B'!B281,'Speed Bin A-B'!B385,'Speed Bin A-B'!B489,'Speed Bin A-B'!B593,'Speed Bin A-B'!B697,'Speed Bin A-B'!B801,'Speed Bin A-B'!B905,'Speed Bin A-B'!B1009,'Speed Bin A-B'!B1113,'Speed Bin A-B'!B1217,'Speed Bin A-B'!B1321,'Speed Bin A-B'!B1425,'Speed Bin A-B'!B1529,'Speed Bin A-B'!B1633,'Speed Bin A-B'!B1737,'Speed Bin A-B'!B1841,'Speed Bin A-B'!B1945,'Speed Bin A-B'!B2049,'Speed Bin A-B'!B2153)</f>
        <v>341</v>
      </c>
      <c r="C170" s="269">
        <f>SUM('Speed Bin A-B'!C73,'Speed Bin A-B'!C177,'Speed Bin A-B'!C281,'Speed Bin A-B'!C385,'Speed Bin A-B'!C489,'Speed Bin A-B'!C593,'Speed Bin A-B'!C697,'Speed Bin A-B'!C801,'Speed Bin A-B'!C905,'Speed Bin A-B'!C1009,'Speed Bin A-B'!C1113,'Speed Bin A-B'!C1217,'Speed Bin A-B'!C1321,'Speed Bin A-B'!C1425,'Speed Bin A-B'!C1529,'Speed Bin A-B'!C1633,'Speed Bin A-B'!C1737,'Speed Bin A-B'!C1841,'Speed Bin A-B'!C1945,'Speed Bin A-B'!C2049,'Speed Bin A-B'!C2153)</f>
        <v>2</v>
      </c>
      <c r="D170" s="269">
        <f>SUM('Speed Bin A-B'!D73,'Speed Bin A-B'!D177,'Speed Bin A-B'!D281,'Speed Bin A-B'!D385,'Speed Bin A-B'!D489,'Speed Bin A-B'!D593,'Speed Bin A-B'!D697,'Speed Bin A-B'!D801,'Speed Bin A-B'!D905,'Speed Bin A-B'!D1009,'Speed Bin A-B'!D1113,'Speed Bin A-B'!D1217,'Speed Bin A-B'!D1321,'Speed Bin A-B'!D1425,'Speed Bin A-B'!D1529,'Speed Bin A-B'!D1633,'Speed Bin A-B'!D1737,'Speed Bin A-B'!D1841,'Speed Bin A-B'!D1945,'Speed Bin A-B'!D2049,'Speed Bin A-B'!D2153)</f>
        <v>13</v>
      </c>
      <c r="E170" s="269">
        <f>SUM('Speed Bin A-B'!E73,'Speed Bin A-B'!E177,'Speed Bin A-B'!E281,'Speed Bin A-B'!E385,'Speed Bin A-B'!E489,'Speed Bin A-B'!E593,'Speed Bin A-B'!E697,'Speed Bin A-B'!E801,'Speed Bin A-B'!E905,'Speed Bin A-B'!E1009,'Speed Bin A-B'!E1113,'Speed Bin A-B'!E1217,'Speed Bin A-B'!E1321,'Speed Bin A-B'!E1425,'Speed Bin A-B'!E1529,'Speed Bin A-B'!E1633,'Speed Bin A-B'!E1737,'Speed Bin A-B'!E1841,'Speed Bin A-B'!E1945,'Speed Bin A-B'!E2049,'Speed Bin A-B'!E2153)</f>
        <v>45</v>
      </c>
      <c r="F170" s="269">
        <f>SUM('Speed Bin A-B'!F73,'Speed Bin A-B'!F177,'Speed Bin A-B'!F281,'Speed Bin A-B'!F385,'Speed Bin A-B'!F489,'Speed Bin A-B'!F593,'Speed Bin A-B'!F697,'Speed Bin A-B'!F801,'Speed Bin A-B'!F905,'Speed Bin A-B'!F1009,'Speed Bin A-B'!F1113,'Speed Bin A-B'!F1217,'Speed Bin A-B'!F1321,'Speed Bin A-B'!F1425,'Speed Bin A-B'!F1529,'Speed Bin A-B'!F1633,'Speed Bin A-B'!F1737,'Speed Bin A-B'!F1841,'Speed Bin A-B'!F1945,'Speed Bin A-B'!F2049,'Speed Bin A-B'!F2153)</f>
        <v>153</v>
      </c>
      <c r="G170" s="269">
        <f>SUM('Speed Bin A-B'!G73,'Speed Bin A-B'!G177,'Speed Bin A-B'!G281,'Speed Bin A-B'!G385,'Speed Bin A-B'!G489,'Speed Bin A-B'!G593,'Speed Bin A-B'!G697,'Speed Bin A-B'!G801,'Speed Bin A-B'!G905,'Speed Bin A-B'!G1009,'Speed Bin A-B'!G1113,'Speed Bin A-B'!G1217,'Speed Bin A-B'!G1321,'Speed Bin A-B'!G1425,'Speed Bin A-B'!G1529,'Speed Bin A-B'!G1633,'Speed Bin A-B'!G1737,'Speed Bin A-B'!G1841,'Speed Bin A-B'!G1945,'Speed Bin A-B'!G2049,'Speed Bin A-B'!G2153)</f>
        <v>114</v>
      </c>
      <c r="H170" s="269">
        <f>SUM('Speed Bin A-B'!H73,'Speed Bin A-B'!H177,'Speed Bin A-B'!H281,'Speed Bin A-B'!H385,'Speed Bin A-B'!H489,'Speed Bin A-B'!H593,'Speed Bin A-B'!H697,'Speed Bin A-B'!H801,'Speed Bin A-B'!H905,'Speed Bin A-B'!H1009,'Speed Bin A-B'!H1113,'Speed Bin A-B'!H1217,'Speed Bin A-B'!H1321,'Speed Bin A-B'!H1425,'Speed Bin A-B'!H1529,'Speed Bin A-B'!H1633,'Speed Bin A-B'!H1737,'Speed Bin A-B'!H1841,'Speed Bin A-B'!H1945,'Speed Bin A-B'!H2049,'Speed Bin A-B'!H2153)</f>
        <v>13</v>
      </c>
      <c r="I170" s="269">
        <f>SUM('Speed Bin A-B'!I73,'Speed Bin A-B'!I177,'Speed Bin A-B'!I281,'Speed Bin A-B'!I385,'Speed Bin A-B'!I489,'Speed Bin A-B'!I593,'Speed Bin A-B'!I697,'Speed Bin A-B'!I801,'Speed Bin A-B'!I905,'Speed Bin A-B'!I1009,'Speed Bin A-B'!I1113,'Speed Bin A-B'!I1217,'Speed Bin A-B'!I1321,'Speed Bin A-B'!I1425,'Speed Bin A-B'!I1529,'Speed Bin A-B'!I1633,'Speed Bin A-B'!I1737,'Speed Bin A-B'!I1841,'Speed Bin A-B'!I1945,'Speed Bin A-B'!I2049,'Speed Bin A-B'!I2153)</f>
        <v>1</v>
      </c>
      <c r="J170" s="269">
        <f>SUM('Speed Bin A-B'!J73,'Speed Bin A-B'!J177,'Speed Bin A-B'!J281,'Speed Bin A-B'!J385,'Speed Bin A-B'!J489,'Speed Bin A-B'!J593,'Speed Bin A-B'!J697,'Speed Bin A-B'!J801,'Speed Bin A-B'!J905,'Speed Bin A-B'!J1009,'Speed Bin A-B'!J1113,'Speed Bin A-B'!J1217,'Speed Bin A-B'!J1321,'Speed Bin A-B'!J1425,'Speed Bin A-B'!J1529,'Speed Bin A-B'!J1633,'Speed Bin A-B'!J1737,'Speed Bin A-B'!J1841,'Speed Bin A-B'!J1945,'Speed Bin A-B'!J2049,'Speed Bin A-B'!J2153)</f>
        <v>0</v>
      </c>
      <c r="K170" s="269">
        <f>SUM('Speed Bin A-B'!K73,'Speed Bin A-B'!K177,'Speed Bin A-B'!K281,'Speed Bin A-B'!K385,'Speed Bin A-B'!K489,'Speed Bin A-B'!K593,'Speed Bin A-B'!K697,'Speed Bin A-B'!K801,'Speed Bin A-B'!K905,'Speed Bin A-B'!K1009,'Speed Bin A-B'!K1113,'Speed Bin A-B'!K1217,'Speed Bin A-B'!K1321,'Speed Bin A-B'!K1425,'Speed Bin A-B'!K1529,'Speed Bin A-B'!K1633,'Speed Bin A-B'!K1737,'Speed Bin A-B'!K1841,'Speed Bin A-B'!K1945,'Speed Bin A-B'!K2049,'Speed Bin A-B'!K2153)</f>
        <v>0</v>
      </c>
      <c r="L170" s="269">
        <f>SUM('Speed Bin A-B'!L73,'Speed Bin A-B'!L177,'Speed Bin A-B'!L281,'Speed Bin A-B'!L385,'Speed Bin A-B'!L489,'Speed Bin A-B'!L593,'Speed Bin A-B'!L697,'Speed Bin A-B'!L801,'Speed Bin A-B'!L905,'Speed Bin A-B'!L1009,'Speed Bin A-B'!L1113,'Speed Bin A-B'!L1217,'Speed Bin A-B'!L1321,'Speed Bin A-B'!L1425,'Speed Bin A-B'!L1529,'Speed Bin A-B'!L1633,'Speed Bin A-B'!L1737,'Speed Bin A-B'!L1841,'Speed Bin A-B'!L1945,'Speed Bin A-B'!L2049,'Speed Bin A-B'!L2153)</f>
        <v>0</v>
      </c>
      <c r="M170" s="269">
        <f>SUM('Speed Bin A-B'!M73,'Speed Bin A-B'!M177,'Speed Bin A-B'!M281,'Speed Bin A-B'!M385,'Speed Bin A-B'!M489,'Speed Bin A-B'!M593,'Speed Bin A-B'!M697,'Speed Bin A-B'!M801,'Speed Bin A-B'!M905,'Speed Bin A-B'!M1009,'Speed Bin A-B'!M1113,'Speed Bin A-B'!M1217,'Speed Bin A-B'!M1321,'Speed Bin A-B'!M1425,'Speed Bin A-B'!M1529,'Speed Bin A-B'!M1633,'Speed Bin A-B'!M1737,'Speed Bin A-B'!M1841,'Speed Bin A-B'!M1945,'Speed Bin A-B'!M2049,'Speed Bin A-B'!M2153)</f>
        <v>0</v>
      </c>
      <c r="N170" s="269">
        <f>SUM('Speed Bin A-B'!N73,'Speed Bin A-B'!N177,'Speed Bin A-B'!N281,'Speed Bin A-B'!N385,'Speed Bin A-B'!N489,'Speed Bin A-B'!N593,'Speed Bin A-B'!N697,'Speed Bin A-B'!N801,'Speed Bin A-B'!N905,'Speed Bin A-B'!N1009,'Speed Bin A-B'!N1113,'Speed Bin A-B'!N1217,'Speed Bin A-B'!N1321,'Speed Bin A-B'!N1425,'Speed Bin A-B'!N1529,'Speed Bin A-B'!N1633,'Speed Bin A-B'!N1737,'Speed Bin A-B'!N1841,'Speed Bin A-B'!N1945,'Speed Bin A-B'!N2049,'Speed Bin A-B'!N2153)</f>
        <v>0</v>
      </c>
      <c r="O170" s="269">
        <f>SUM('Speed Bin A-B'!O73,'Speed Bin A-B'!O177,'Speed Bin A-B'!O281,'Speed Bin A-B'!O385,'Speed Bin A-B'!O489,'Speed Bin A-B'!O593,'Speed Bin A-B'!O697,'Speed Bin A-B'!O801,'Speed Bin A-B'!O905,'Speed Bin A-B'!O1009,'Speed Bin A-B'!O1113,'Speed Bin A-B'!O1217,'Speed Bin A-B'!O1321,'Speed Bin A-B'!O1425,'Speed Bin A-B'!O1529,'Speed Bin A-B'!O1633,'Speed Bin A-B'!O1737,'Speed Bin A-B'!O1841,'Speed Bin A-B'!O1945,'Speed Bin A-B'!O2049,'Speed Bin A-B'!O2153)</f>
        <v>0</v>
      </c>
      <c r="P170" s="269">
        <f>SUM('Speed Bin A-B'!P73,'Speed Bin A-B'!P177,'Speed Bin A-B'!P281,'Speed Bin A-B'!P385,'Speed Bin A-B'!P489,'Speed Bin A-B'!P593,'Speed Bin A-B'!P697,'Speed Bin A-B'!P801,'Speed Bin A-B'!P905,'Speed Bin A-B'!P1009,'Speed Bin A-B'!P1113,'Speed Bin A-B'!P1217,'Speed Bin A-B'!P1321,'Speed Bin A-B'!P1425,'Speed Bin A-B'!P1529,'Speed Bin A-B'!P1633,'Speed Bin A-B'!P1737,'Speed Bin A-B'!P1841,'Speed Bin A-B'!P1945,'Speed Bin A-B'!P2049,'Speed Bin A-B'!P2153)</f>
        <v>0</v>
      </c>
      <c r="Q170" s="269">
        <f>SUM('Speed Bin A-B'!Q73,'Speed Bin A-B'!Q177,'Speed Bin A-B'!Q281,'Speed Bin A-B'!Q385,'Speed Bin A-B'!Q489,'Speed Bin A-B'!Q593,'Speed Bin A-B'!Q697,'Speed Bin A-B'!Q801,'Speed Bin A-B'!Q905,'Speed Bin A-B'!Q1009,'Speed Bin A-B'!Q1113,'Speed Bin A-B'!Q1217,'Speed Bin A-B'!Q1321,'Speed Bin A-B'!Q1425,'Speed Bin A-B'!Q1529,'Speed Bin A-B'!Q1633,'Speed Bin A-B'!Q1737,'Speed Bin A-B'!Q1841,'Speed Bin A-B'!Q1945,'Speed Bin A-B'!Q2049,'Speed Bin A-B'!Q2153)</f>
        <v>0</v>
      </c>
      <c r="R170" s="269">
        <f>SUM('Speed Bin A-B'!R73,'Speed Bin A-B'!R177,'Speed Bin A-B'!R281,'Speed Bin A-B'!R385,'Speed Bin A-B'!R489,'Speed Bin A-B'!R593,'Speed Bin A-B'!R697,'Speed Bin A-B'!R801,'Speed Bin A-B'!R905,'Speed Bin A-B'!R1009,'Speed Bin A-B'!R1113,'Speed Bin A-B'!R1217,'Speed Bin A-B'!R1321,'Speed Bin A-B'!R1425,'Speed Bin A-B'!R1529,'Speed Bin A-B'!R1633,'Speed Bin A-B'!R1737,'Speed Bin A-B'!R1841,'Speed Bin A-B'!R1945,'Speed Bin A-B'!R2049,'Speed Bin A-B'!R2153)</f>
        <v>0</v>
      </c>
      <c r="S170" s="269">
        <f>SUM('Speed Bin A-B'!S73,'Speed Bin A-B'!S177,'Speed Bin A-B'!S281,'Speed Bin A-B'!S385,'Speed Bin A-B'!S489,'Speed Bin A-B'!S593,'Speed Bin A-B'!S697,'Speed Bin A-B'!S801,'Speed Bin A-B'!S905,'Speed Bin A-B'!S1009,'Speed Bin A-B'!S1113,'Speed Bin A-B'!S1217,'Speed Bin A-B'!S1321,'Speed Bin A-B'!S1425,'Speed Bin A-B'!S1529,'Speed Bin A-B'!S1633,'Speed Bin A-B'!S1737,'Speed Bin A-B'!S1841,'Speed Bin A-B'!S1945,'Speed Bin A-B'!S2049,'Speed Bin A-B'!S2153)</f>
        <v>0</v>
      </c>
      <c r="T170" s="269">
        <f>SUM('Speed Bin A-B'!T73,'Speed Bin A-B'!T177,'Speed Bin A-B'!T281,'Speed Bin A-B'!T385,'Speed Bin A-B'!T489,'Speed Bin A-B'!T593,'Speed Bin A-B'!T697,'Speed Bin A-B'!T801,'Speed Bin A-B'!T905,'Speed Bin A-B'!T1009,'Speed Bin A-B'!T1113,'Speed Bin A-B'!T1217,'Speed Bin A-B'!T1321,'Speed Bin A-B'!T1425,'Speed Bin A-B'!T1529,'Speed Bin A-B'!T1633,'Speed Bin A-B'!T1737,'Speed Bin A-B'!T1841,'Speed Bin A-B'!T1945,'Speed Bin A-B'!T2049,'Speed Bin A-B'!T2153)</f>
        <v>0</v>
      </c>
      <c r="U170" s="269">
        <f>SUM('Speed Bin A-B'!U73,'Speed Bin A-B'!U177,'Speed Bin A-B'!U281,'Speed Bin A-B'!U385,'Speed Bin A-B'!U489,'Speed Bin A-B'!U593,'Speed Bin A-B'!U697,'Speed Bin A-B'!U801,'Speed Bin A-B'!U905,'Speed Bin A-B'!U1009,'Speed Bin A-B'!U1113,'Speed Bin A-B'!U1217,'Speed Bin A-B'!U1321,'Speed Bin A-B'!U1425,'Speed Bin A-B'!U1529,'Speed Bin A-B'!U1633,'Speed Bin A-B'!U1737,'Speed Bin A-B'!U1841,'Speed Bin A-B'!U1945,'Speed Bin A-B'!U2049,'Speed Bin A-B'!U2153)</f>
        <v>0</v>
      </c>
      <c r="V170" s="270">
        <f>IFERROR(AVERAGE('Speed Bin A-B'!V73,'Speed Bin A-B'!V177,'Speed Bin A-B'!V281,'Speed Bin A-B'!V385,'Speed Bin A-B'!V489,'Speed Bin A-B'!V593,'Speed Bin A-B'!V697,'Speed Bin A-B'!V801,'Speed Bin A-B'!V905,'Speed Bin A-B'!V1009,'Speed Bin A-B'!V1113,'Speed Bin A-B'!V1217,'Speed Bin A-B'!V1321,'Speed Bin A-B'!V1425,'Speed Bin A-B'!V1529,'Speed Bin A-B'!V1633,'Speed Bin A-B'!V1737,'Speed Bin A-B'!V1841,'Speed Bin A-B'!V1945,'Speed Bin A-B'!V2049,'Speed Bin A-B'!V2153),"-")</f>
        <v>23.816666666666666</v>
      </c>
      <c r="W170" s="270">
        <f>IFERROR(AVERAGE('Speed Bin A-B'!W73,'Speed Bin A-B'!W177,'Speed Bin A-B'!W281,'Speed Bin A-B'!W385,'Speed Bin A-B'!W489,'Speed Bin A-B'!W593,'Speed Bin A-B'!W697,'Speed Bin A-B'!W801,'Speed Bin A-B'!W905,'Speed Bin A-B'!W1009,'Speed Bin A-B'!W1113,'Speed Bin A-B'!W1217,'Speed Bin A-B'!W1321,'Speed Bin A-B'!W1425,'Speed Bin A-B'!W1529,'Speed Bin A-B'!W1633,'Speed Bin A-B'!W1737,'Speed Bin A-B'!W1841,'Speed Bin A-B'!W1945,'Speed Bin A-B'!W2049,'Speed Bin A-B'!W2153),"-")</f>
        <v>27.255555555555553</v>
      </c>
      <c r="X170" s="263"/>
      <c r="Y170" s="263"/>
    </row>
    <row r="171" spans="1:25" x14ac:dyDescent="0.2">
      <c r="A171" s="268">
        <v>0.65625</v>
      </c>
      <c r="B171" s="269">
        <f>SUM('Speed Bin A-B'!B74,'Speed Bin A-B'!B178,'Speed Bin A-B'!B282,'Speed Bin A-B'!B386,'Speed Bin A-B'!B490,'Speed Bin A-B'!B594,'Speed Bin A-B'!B698,'Speed Bin A-B'!B802,'Speed Bin A-B'!B906,'Speed Bin A-B'!B1010,'Speed Bin A-B'!B1114,'Speed Bin A-B'!B1218,'Speed Bin A-B'!B1322,'Speed Bin A-B'!B1426,'Speed Bin A-B'!B1530,'Speed Bin A-B'!B1634,'Speed Bin A-B'!B1738,'Speed Bin A-B'!B1842,'Speed Bin A-B'!B1946,'Speed Bin A-B'!B2050,'Speed Bin A-B'!B2154)</f>
        <v>191</v>
      </c>
      <c r="C171" s="269">
        <f>SUM('Speed Bin A-B'!C74,'Speed Bin A-B'!C178,'Speed Bin A-B'!C282,'Speed Bin A-B'!C386,'Speed Bin A-B'!C490,'Speed Bin A-B'!C594,'Speed Bin A-B'!C698,'Speed Bin A-B'!C802,'Speed Bin A-B'!C906,'Speed Bin A-B'!C1010,'Speed Bin A-B'!C1114,'Speed Bin A-B'!C1218,'Speed Bin A-B'!C1322,'Speed Bin A-B'!C1426,'Speed Bin A-B'!C1530,'Speed Bin A-B'!C1634,'Speed Bin A-B'!C1738,'Speed Bin A-B'!C1842,'Speed Bin A-B'!C1946,'Speed Bin A-B'!C2050,'Speed Bin A-B'!C2154)</f>
        <v>2</v>
      </c>
      <c r="D171" s="269">
        <f>SUM('Speed Bin A-B'!D74,'Speed Bin A-B'!D178,'Speed Bin A-B'!D282,'Speed Bin A-B'!D386,'Speed Bin A-B'!D490,'Speed Bin A-B'!D594,'Speed Bin A-B'!D698,'Speed Bin A-B'!D802,'Speed Bin A-B'!D906,'Speed Bin A-B'!D1010,'Speed Bin A-B'!D1114,'Speed Bin A-B'!D1218,'Speed Bin A-B'!D1322,'Speed Bin A-B'!D1426,'Speed Bin A-B'!D1530,'Speed Bin A-B'!D1634,'Speed Bin A-B'!D1738,'Speed Bin A-B'!D1842,'Speed Bin A-B'!D1946,'Speed Bin A-B'!D2050,'Speed Bin A-B'!D2154)</f>
        <v>9</v>
      </c>
      <c r="E171" s="269">
        <f>SUM('Speed Bin A-B'!E74,'Speed Bin A-B'!E178,'Speed Bin A-B'!E282,'Speed Bin A-B'!E386,'Speed Bin A-B'!E490,'Speed Bin A-B'!E594,'Speed Bin A-B'!E698,'Speed Bin A-B'!E802,'Speed Bin A-B'!E906,'Speed Bin A-B'!E1010,'Speed Bin A-B'!E1114,'Speed Bin A-B'!E1218,'Speed Bin A-B'!E1322,'Speed Bin A-B'!E1426,'Speed Bin A-B'!E1530,'Speed Bin A-B'!E1634,'Speed Bin A-B'!E1738,'Speed Bin A-B'!E1842,'Speed Bin A-B'!E1946,'Speed Bin A-B'!E2050,'Speed Bin A-B'!E2154)</f>
        <v>26</v>
      </c>
      <c r="F171" s="269">
        <f>SUM('Speed Bin A-B'!F74,'Speed Bin A-B'!F178,'Speed Bin A-B'!F282,'Speed Bin A-B'!F386,'Speed Bin A-B'!F490,'Speed Bin A-B'!F594,'Speed Bin A-B'!F698,'Speed Bin A-B'!F802,'Speed Bin A-B'!F906,'Speed Bin A-B'!F1010,'Speed Bin A-B'!F1114,'Speed Bin A-B'!F1218,'Speed Bin A-B'!F1322,'Speed Bin A-B'!F1426,'Speed Bin A-B'!F1530,'Speed Bin A-B'!F1634,'Speed Bin A-B'!F1738,'Speed Bin A-B'!F1842,'Speed Bin A-B'!F1946,'Speed Bin A-B'!F2050,'Speed Bin A-B'!F2154)</f>
        <v>78</v>
      </c>
      <c r="G171" s="269">
        <f>SUM('Speed Bin A-B'!G74,'Speed Bin A-B'!G178,'Speed Bin A-B'!G282,'Speed Bin A-B'!G386,'Speed Bin A-B'!G490,'Speed Bin A-B'!G594,'Speed Bin A-B'!G698,'Speed Bin A-B'!G802,'Speed Bin A-B'!G906,'Speed Bin A-B'!G1010,'Speed Bin A-B'!G1114,'Speed Bin A-B'!G1218,'Speed Bin A-B'!G1322,'Speed Bin A-B'!G1426,'Speed Bin A-B'!G1530,'Speed Bin A-B'!G1634,'Speed Bin A-B'!G1738,'Speed Bin A-B'!G1842,'Speed Bin A-B'!G1946,'Speed Bin A-B'!G2050,'Speed Bin A-B'!G2154)</f>
        <v>65</v>
      </c>
      <c r="H171" s="269">
        <f>SUM('Speed Bin A-B'!H74,'Speed Bin A-B'!H178,'Speed Bin A-B'!H282,'Speed Bin A-B'!H386,'Speed Bin A-B'!H490,'Speed Bin A-B'!H594,'Speed Bin A-B'!H698,'Speed Bin A-B'!H802,'Speed Bin A-B'!H906,'Speed Bin A-B'!H1010,'Speed Bin A-B'!H1114,'Speed Bin A-B'!H1218,'Speed Bin A-B'!H1322,'Speed Bin A-B'!H1426,'Speed Bin A-B'!H1530,'Speed Bin A-B'!H1634,'Speed Bin A-B'!H1738,'Speed Bin A-B'!H1842,'Speed Bin A-B'!H1946,'Speed Bin A-B'!H2050,'Speed Bin A-B'!H2154)</f>
        <v>11</v>
      </c>
      <c r="I171" s="269">
        <f>SUM('Speed Bin A-B'!I74,'Speed Bin A-B'!I178,'Speed Bin A-B'!I282,'Speed Bin A-B'!I386,'Speed Bin A-B'!I490,'Speed Bin A-B'!I594,'Speed Bin A-B'!I698,'Speed Bin A-B'!I802,'Speed Bin A-B'!I906,'Speed Bin A-B'!I1010,'Speed Bin A-B'!I1114,'Speed Bin A-B'!I1218,'Speed Bin A-B'!I1322,'Speed Bin A-B'!I1426,'Speed Bin A-B'!I1530,'Speed Bin A-B'!I1634,'Speed Bin A-B'!I1738,'Speed Bin A-B'!I1842,'Speed Bin A-B'!I1946,'Speed Bin A-B'!I2050,'Speed Bin A-B'!I2154)</f>
        <v>0</v>
      </c>
      <c r="J171" s="269">
        <f>SUM('Speed Bin A-B'!J74,'Speed Bin A-B'!J178,'Speed Bin A-B'!J282,'Speed Bin A-B'!J386,'Speed Bin A-B'!J490,'Speed Bin A-B'!J594,'Speed Bin A-B'!J698,'Speed Bin A-B'!J802,'Speed Bin A-B'!J906,'Speed Bin A-B'!J1010,'Speed Bin A-B'!J1114,'Speed Bin A-B'!J1218,'Speed Bin A-B'!J1322,'Speed Bin A-B'!J1426,'Speed Bin A-B'!J1530,'Speed Bin A-B'!J1634,'Speed Bin A-B'!J1738,'Speed Bin A-B'!J1842,'Speed Bin A-B'!J1946,'Speed Bin A-B'!J2050,'Speed Bin A-B'!J2154)</f>
        <v>0</v>
      </c>
      <c r="K171" s="269">
        <f>SUM('Speed Bin A-B'!K74,'Speed Bin A-B'!K178,'Speed Bin A-B'!K282,'Speed Bin A-B'!K386,'Speed Bin A-B'!K490,'Speed Bin A-B'!K594,'Speed Bin A-B'!K698,'Speed Bin A-B'!K802,'Speed Bin A-B'!K906,'Speed Bin A-B'!K1010,'Speed Bin A-B'!K1114,'Speed Bin A-B'!K1218,'Speed Bin A-B'!K1322,'Speed Bin A-B'!K1426,'Speed Bin A-B'!K1530,'Speed Bin A-B'!K1634,'Speed Bin A-B'!K1738,'Speed Bin A-B'!K1842,'Speed Bin A-B'!K1946,'Speed Bin A-B'!K2050,'Speed Bin A-B'!K2154)</f>
        <v>0</v>
      </c>
      <c r="L171" s="269">
        <f>SUM('Speed Bin A-B'!L74,'Speed Bin A-B'!L178,'Speed Bin A-B'!L282,'Speed Bin A-B'!L386,'Speed Bin A-B'!L490,'Speed Bin A-B'!L594,'Speed Bin A-B'!L698,'Speed Bin A-B'!L802,'Speed Bin A-B'!L906,'Speed Bin A-B'!L1010,'Speed Bin A-B'!L1114,'Speed Bin A-B'!L1218,'Speed Bin A-B'!L1322,'Speed Bin A-B'!L1426,'Speed Bin A-B'!L1530,'Speed Bin A-B'!L1634,'Speed Bin A-B'!L1738,'Speed Bin A-B'!L1842,'Speed Bin A-B'!L1946,'Speed Bin A-B'!L2050,'Speed Bin A-B'!L2154)</f>
        <v>0</v>
      </c>
      <c r="M171" s="269">
        <f>SUM('Speed Bin A-B'!M74,'Speed Bin A-B'!M178,'Speed Bin A-B'!M282,'Speed Bin A-B'!M386,'Speed Bin A-B'!M490,'Speed Bin A-B'!M594,'Speed Bin A-B'!M698,'Speed Bin A-B'!M802,'Speed Bin A-B'!M906,'Speed Bin A-B'!M1010,'Speed Bin A-B'!M1114,'Speed Bin A-B'!M1218,'Speed Bin A-B'!M1322,'Speed Bin A-B'!M1426,'Speed Bin A-B'!M1530,'Speed Bin A-B'!M1634,'Speed Bin A-B'!M1738,'Speed Bin A-B'!M1842,'Speed Bin A-B'!M1946,'Speed Bin A-B'!M2050,'Speed Bin A-B'!M2154)</f>
        <v>0</v>
      </c>
      <c r="N171" s="269">
        <f>SUM('Speed Bin A-B'!N74,'Speed Bin A-B'!N178,'Speed Bin A-B'!N282,'Speed Bin A-B'!N386,'Speed Bin A-B'!N490,'Speed Bin A-B'!N594,'Speed Bin A-B'!N698,'Speed Bin A-B'!N802,'Speed Bin A-B'!N906,'Speed Bin A-B'!N1010,'Speed Bin A-B'!N1114,'Speed Bin A-B'!N1218,'Speed Bin A-B'!N1322,'Speed Bin A-B'!N1426,'Speed Bin A-B'!N1530,'Speed Bin A-B'!N1634,'Speed Bin A-B'!N1738,'Speed Bin A-B'!N1842,'Speed Bin A-B'!N1946,'Speed Bin A-B'!N2050,'Speed Bin A-B'!N2154)</f>
        <v>0</v>
      </c>
      <c r="O171" s="269">
        <f>SUM('Speed Bin A-B'!O74,'Speed Bin A-B'!O178,'Speed Bin A-B'!O282,'Speed Bin A-B'!O386,'Speed Bin A-B'!O490,'Speed Bin A-B'!O594,'Speed Bin A-B'!O698,'Speed Bin A-B'!O802,'Speed Bin A-B'!O906,'Speed Bin A-B'!O1010,'Speed Bin A-B'!O1114,'Speed Bin A-B'!O1218,'Speed Bin A-B'!O1322,'Speed Bin A-B'!O1426,'Speed Bin A-B'!O1530,'Speed Bin A-B'!O1634,'Speed Bin A-B'!O1738,'Speed Bin A-B'!O1842,'Speed Bin A-B'!O1946,'Speed Bin A-B'!O2050,'Speed Bin A-B'!O2154)</f>
        <v>0</v>
      </c>
      <c r="P171" s="269">
        <f>SUM('Speed Bin A-B'!P74,'Speed Bin A-B'!P178,'Speed Bin A-B'!P282,'Speed Bin A-B'!P386,'Speed Bin A-B'!P490,'Speed Bin A-B'!P594,'Speed Bin A-B'!P698,'Speed Bin A-B'!P802,'Speed Bin A-B'!P906,'Speed Bin A-B'!P1010,'Speed Bin A-B'!P1114,'Speed Bin A-B'!P1218,'Speed Bin A-B'!P1322,'Speed Bin A-B'!P1426,'Speed Bin A-B'!P1530,'Speed Bin A-B'!P1634,'Speed Bin A-B'!P1738,'Speed Bin A-B'!P1842,'Speed Bin A-B'!P1946,'Speed Bin A-B'!P2050,'Speed Bin A-B'!P2154)</f>
        <v>0</v>
      </c>
      <c r="Q171" s="269">
        <f>SUM('Speed Bin A-B'!Q74,'Speed Bin A-B'!Q178,'Speed Bin A-B'!Q282,'Speed Bin A-B'!Q386,'Speed Bin A-B'!Q490,'Speed Bin A-B'!Q594,'Speed Bin A-B'!Q698,'Speed Bin A-B'!Q802,'Speed Bin A-B'!Q906,'Speed Bin A-B'!Q1010,'Speed Bin A-B'!Q1114,'Speed Bin A-B'!Q1218,'Speed Bin A-B'!Q1322,'Speed Bin A-B'!Q1426,'Speed Bin A-B'!Q1530,'Speed Bin A-B'!Q1634,'Speed Bin A-B'!Q1738,'Speed Bin A-B'!Q1842,'Speed Bin A-B'!Q1946,'Speed Bin A-B'!Q2050,'Speed Bin A-B'!Q2154)</f>
        <v>0</v>
      </c>
      <c r="R171" s="269">
        <f>SUM('Speed Bin A-B'!R74,'Speed Bin A-B'!R178,'Speed Bin A-B'!R282,'Speed Bin A-B'!R386,'Speed Bin A-B'!R490,'Speed Bin A-B'!R594,'Speed Bin A-B'!R698,'Speed Bin A-B'!R802,'Speed Bin A-B'!R906,'Speed Bin A-B'!R1010,'Speed Bin A-B'!R1114,'Speed Bin A-B'!R1218,'Speed Bin A-B'!R1322,'Speed Bin A-B'!R1426,'Speed Bin A-B'!R1530,'Speed Bin A-B'!R1634,'Speed Bin A-B'!R1738,'Speed Bin A-B'!R1842,'Speed Bin A-B'!R1946,'Speed Bin A-B'!R2050,'Speed Bin A-B'!R2154)</f>
        <v>0</v>
      </c>
      <c r="S171" s="269">
        <f>SUM('Speed Bin A-B'!S74,'Speed Bin A-B'!S178,'Speed Bin A-B'!S282,'Speed Bin A-B'!S386,'Speed Bin A-B'!S490,'Speed Bin A-B'!S594,'Speed Bin A-B'!S698,'Speed Bin A-B'!S802,'Speed Bin A-B'!S906,'Speed Bin A-B'!S1010,'Speed Bin A-B'!S1114,'Speed Bin A-B'!S1218,'Speed Bin A-B'!S1322,'Speed Bin A-B'!S1426,'Speed Bin A-B'!S1530,'Speed Bin A-B'!S1634,'Speed Bin A-B'!S1738,'Speed Bin A-B'!S1842,'Speed Bin A-B'!S1946,'Speed Bin A-B'!S2050,'Speed Bin A-B'!S2154)</f>
        <v>0</v>
      </c>
      <c r="T171" s="269">
        <f>SUM('Speed Bin A-B'!T74,'Speed Bin A-B'!T178,'Speed Bin A-B'!T282,'Speed Bin A-B'!T386,'Speed Bin A-B'!T490,'Speed Bin A-B'!T594,'Speed Bin A-B'!T698,'Speed Bin A-B'!T802,'Speed Bin A-B'!T906,'Speed Bin A-B'!T1010,'Speed Bin A-B'!T1114,'Speed Bin A-B'!T1218,'Speed Bin A-B'!T1322,'Speed Bin A-B'!T1426,'Speed Bin A-B'!T1530,'Speed Bin A-B'!T1634,'Speed Bin A-B'!T1738,'Speed Bin A-B'!T1842,'Speed Bin A-B'!T1946,'Speed Bin A-B'!T2050,'Speed Bin A-B'!T2154)</f>
        <v>0</v>
      </c>
      <c r="U171" s="269">
        <f>SUM('Speed Bin A-B'!U74,'Speed Bin A-B'!U178,'Speed Bin A-B'!U282,'Speed Bin A-B'!U386,'Speed Bin A-B'!U490,'Speed Bin A-B'!U594,'Speed Bin A-B'!U698,'Speed Bin A-B'!U802,'Speed Bin A-B'!U906,'Speed Bin A-B'!U1010,'Speed Bin A-B'!U1114,'Speed Bin A-B'!U1218,'Speed Bin A-B'!U1322,'Speed Bin A-B'!U1426,'Speed Bin A-B'!U1530,'Speed Bin A-B'!U1634,'Speed Bin A-B'!U1738,'Speed Bin A-B'!U1842,'Speed Bin A-B'!U1946,'Speed Bin A-B'!U2050,'Speed Bin A-B'!U2154)</f>
        <v>0</v>
      </c>
      <c r="V171" s="270">
        <f>IFERROR(AVERAGE('Speed Bin A-B'!V74,'Speed Bin A-B'!V178,'Speed Bin A-B'!V282,'Speed Bin A-B'!V386,'Speed Bin A-B'!V490,'Speed Bin A-B'!V594,'Speed Bin A-B'!V698,'Speed Bin A-B'!V802,'Speed Bin A-B'!V906,'Speed Bin A-B'!V1010,'Speed Bin A-B'!V1114,'Speed Bin A-B'!V1218,'Speed Bin A-B'!V1322,'Speed Bin A-B'!V1426,'Speed Bin A-B'!V1530,'Speed Bin A-B'!V1634,'Speed Bin A-B'!V1738,'Speed Bin A-B'!V1842,'Speed Bin A-B'!V1946,'Speed Bin A-B'!V2050,'Speed Bin A-B'!V2154),"-")</f>
        <v>23.491666666666671</v>
      </c>
      <c r="W171" s="270">
        <f>IFERROR(AVERAGE('Speed Bin A-B'!W74,'Speed Bin A-B'!W178,'Speed Bin A-B'!W282,'Speed Bin A-B'!W386,'Speed Bin A-B'!W490,'Speed Bin A-B'!W594,'Speed Bin A-B'!W698,'Speed Bin A-B'!W802,'Speed Bin A-B'!W906,'Speed Bin A-B'!W1010,'Speed Bin A-B'!W1114,'Speed Bin A-B'!W1218,'Speed Bin A-B'!W1322,'Speed Bin A-B'!W1426,'Speed Bin A-B'!W1530,'Speed Bin A-B'!W1634,'Speed Bin A-B'!W1738,'Speed Bin A-B'!W1842,'Speed Bin A-B'!W1946,'Speed Bin A-B'!W2050,'Speed Bin A-B'!W2154),"-")</f>
        <v>28.488888888888887</v>
      </c>
      <c r="X171" s="263"/>
      <c r="Y171" s="263"/>
    </row>
    <row r="172" spans="1:25" x14ac:dyDescent="0.2">
      <c r="A172" s="268">
        <v>0.66666666666666696</v>
      </c>
      <c r="B172" s="269">
        <f>SUM('Speed Bin A-B'!B75,'Speed Bin A-B'!B179,'Speed Bin A-B'!B283,'Speed Bin A-B'!B387,'Speed Bin A-B'!B491,'Speed Bin A-B'!B595,'Speed Bin A-B'!B699,'Speed Bin A-B'!B803,'Speed Bin A-B'!B907,'Speed Bin A-B'!B1011,'Speed Bin A-B'!B1115,'Speed Bin A-B'!B1219,'Speed Bin A-B'!B1323,'Speed Bin A-B'!B1427,'Speed Bin A-B'!B1531,'Speed Bin A-B'!B1635,'Speed Bin A-B'!B1739,'Speed Bin A-B'!B1843,'Speed Bin A-B'!B1947,'Speed Bin A-B'!B2051,'Speed Bin A-B'!B2155)</f>
        <v>222</v>
      </c>
      <c r="C172" s="269">
        <f>SUM('Speed Bin A-B'!C75,'Speed Bin A-B'!C179,'Speed Bin A-B'!C283,'Speed Bin A-B'!C387,'Speed Bin A-B'!C491,'Speed Bin A-B'!C595,'Speed Bin A-B'!C699,'Speed Bin A-B'!C803,'Speed Bin A-B'!C907,'Speed Bin A-B'!C1011,'Speed Bin A-B'!C1115,'Speed Bin A-B'!C1219,'Speed Bin A-B'!C1323,'Speed Bin A-B'!C1427,'Speed Bin A-B'!C1531,'Speed Bin A-B'!C1635,'Speed Bin A-B'!C1739,'Speed Bin A-B'!C1843,'Speed Bin A-B'!C1947,'Speed Bin A-B'!C2051,'Speed Bin A-B'!C2155)</f>
        <v>1</v>
      </c>
      <c r="D172" s="269">
        <f>SUM('Speed Bin A-B'!D75,'Speed Bin A-B'!D179,'Speed Bin A-B'!D283,'Speed Bin A-B'!D387,'Speed Bin A-B'!D491,'Speed Bin A-B'!D595,'Speed Bin A-B'!D699,'Speed Bin A-B'!D803,'Speed Bin A-B'!D907,'Speed Bin A-B'!D1011,'Speed Bin A-B'!D1115,'Speed Bin A-B'!D1219,'Speed Bin A-B'!D1323,'Speed Bin A-B'!D1427,'Speed Bin A-B'!D1531,'Speed Bin A-B'!D1635,'Speed Bin A-B'!D1739,'Speed Bin A-B'!D1843,'Speed Bin A-B'!D1947,'Speed Bin A-B'!D2051,'Speed Bin A-B'!D2155)</f>
        <v>10</v>
      </c>
      <c r="E172" s="269">
        <f>SUM('Speed Bin A-B'!E75,'Speed Bin A-B'!E179,'Speed Bin A-B'!E283,'Speed Bin A-B'!E387,'Speed Bin A-B'!E491,'Speed Bin A-B'!E595,'Speed Bin A-B'!E699,'Speed Bin A-B'!E803,'Speed Bin A-B'!E907,'Speed Bin A-B'!E1011,'Speed Bin A-B'!E1115,'Speed Bin A-B'!E1219,'Speed Bin A-B'!E1323,'Speed Bin A-B'!E1427,'Speed Bin A-B'!E1531,'Speed Bin A-B'!E1635,'Speed Bin A-B'!E1739,'Speed Bin A-B'!E1843,'Speed Bin A-B'!E1947,'Speed Bin A-B'!E2051,'Speed Bin A-B'!E2155)</f>
        <v>14</v>
      </c>
      <c r="F172" s="269">
        <f>SUM('Speed Bin A-B'!F75,'Speed Bin A-B'!F179,'Speed Bin A-B'!F283,'Speed Bin A-B'!F387,'Speed Bin A-B'!F491,'Speed Bin A-B'!F595,'Speed Bin A-B'!F699,'Speed Bin A-B'!F803,'Speed Bin A-B'!F907,'Speed Bin A-B'!F1011,'Speed Bin A-B'!F1115,'Speed Bin A-B'!F1219,'Speed Bin A-B'!F1323,'Speed Bin A-B'!F1427,'Speed Bin A-B'!F1531,'Speed Bin A-B'!F1635,'Speed Bin A-B'!F1739,'Speed Bin A-B'!F1843,'Speed Bin A-B'!F1947,'Speed Bin A-B'!F2051,'Speed Bin A-B'!F2155)</f>
        <v>76</v>
      </c>
      <c r="G172" s="269">
        <f>SUM('Speed Bin A-B'!G75,'Speed Bin A-B'!G179,'Speed Bin A-B'!G283,'Speed Bin A-B'!G387,'Speed Bin A-B'!G491,'Speed Bin A-B'!G595,'Speed Bin A-B'!G699,'Speed Bin A-B'!G803,'Speed Bin A-B'!G907,'Speed Bin A-B'!G1011,'Speed Bin A-B'!G1115,'Speed Bin A-B'!G1219,'Speed Bin A-B'!G1323,'Speed Bin A-B'!G1427,'Speed Bin A-B'!G1531,'Speed Bin A-B'!G1635,'Speed Bin A-B'!G1739,'Speed Bin A-B'!G1843,'Speed Bin A-B'!G1947,'Speed Bin A-B'!G2051,'Speed Bin A-B'!G2155)</f>
        <v>102</v>
      </c>
      <c r="H172" s="269">
        <f>SUM('Speed Bin A-B'!H75,'Speed Bin A-B'!H179,'Speed Bin A-B'!H283,'Speed Bin A-B'!H387,'Speed Bin A-B'!H491,'Speed Bin A-B'!H595,'Speed Bin A-B'!H699,'Speed Bin A-B'!H803,'Speed Bin A-B'!H907,'Speed Bin A-B'!H1011,'Speed Bin A-B'!H1115,'Speed Bin A-B'!H1219,'Speed Bin A-B'!H1323,'Speed Bin A-B'!H1427,'Speed Bin A-B'!H1531,'Speed Bin A-B'!H1635,'Speed Bin A-B'!H1739,'Speed Bin A-B'!H1843,'Speed Bin A-B'!H1947,'Speed Bin A-B'!H2051,'Speed Bin A-B'!H2155)</f>
        <v>15</v>
      </c>
      <c r="I172" s="269">
        <f>SUM('Speed Bin A-B'!I75,'Speed Bin A-B'!I179,'Speed Bin A-B'!I283,'Speed Bin A-B'!I387,'Speed Bin A-B'!I491,'Speed Bin A-B'!I595,'Speed Bin A-B'!I699,'Speed Bin A-B'!I803,'Speed Bin A-B'!I907,'Speed Bin A-B'!I1011,'Speed Bin A-B'!I1115,'Speed Bin A-B'!I1219,'Speed Bin A-B'!I1323,'Speed Bin A-B'!I1427,'Speed Bin A-B'!I1531,'Speed Bin A-B'!I1635,'Speed Bin A-B'!I1739,'Speed Bin A-B'!I1843,'Speed Bin A-B'!I1947,'Speed Bin A-B'!I2051,'Speed Bin A-B'!I2155)</f>
        <v>4</v>
      </c>
      <c r="J172" s="269">
        <f>SUM('Speed Bin A-B'!J75,'Speed Bin A-B'!J179,'Speed Bin A-B'!J283,'Speed Bin A-B'!J387,'Speed Bin A-B'!J491,'Speed Bin A-B'!J595,'Speed Bin A-B'!J699,'Speed Bin A-B'!J803,'Speed Bin A-B'!J907,'Speed Bin A-B'!J1011,'Speed Bin A-B'!J1115,'Speed Bin A-B'!J1219,'Speed Bin A-B'!J1323,'Speed Bin A-B'!J1427,'Speed Bin A-B'!J1531,'Speed Bin A-B'!J1635,'Speed Bin A-B'!J1739,'Speed Bin A-B'!J1843,'Speed Bin A-B'!J1947,'Speed Bin A-B'!J2051,'Speed Bin A-B'!J2155)</f>
        <v>0</v>
      </c>
      <c r="K172" s="269">
        <f>SUM('Speed Bin A-B'!K75,'Speed Bin A-B'!K179,'Speed Bin A-B'!K283,'Speed Bin A-B'!K387,'Speed Bin A-B'!K491,'Speed Bin A-B'!K595,'Speed Bin A-B'!K699,'Speed Bin A-B'!K803,'Speed Bin A-B'!K907,'Speed Bin A-B'!K1011,'Speed Bin A-B'!K1115,'Speed Bin A-B'!K1219,'Speed Bin A-B'!K1323,'Speed Bin A-B'!K1427,'Speed Bin A-B'!K1531,'Speed Bin A-B'!K1635,'Speed Bin A-B'!K1739,'Speed Bin A-B'!K1843,'Speed Bin A-B'!K1947,'Speed Bin A-B'!K2051,'Speed Bin A-B'!K2155)</f>
        <v>0</v>
      </c>
      <c r="L172" s="269">
        <f>SUM('Speed Bin A-B'!L75,'Speed Bin A-B'!L179,'Speed Bin A-B'!L283,'Speed Bin A-B'!L387,'Speed Bin A-B'!L491,'Speed Bin A-B'!L595,'Speed Bin A-B'!L699,'Speed Bin A-B'!L803,'Speed Bin A-B'!L907,'Speed Bin A-B'!L1011,'Speed Bin A-B'!L1115,'Speed Bin A-B'!L1219,'Speed Bin A-B'!L1323,'Speed Bin A-B'!L1427,'Speed Bin A-B'!L1531,'Speed Bin A-B'!L1635,'Speed Bin A-B'!L1739,'Speed Bin A-B'!L1843,'Speed Bin A-B'!L1947,'Speed Bin A-B'!L2051,'Speed Bin A-B'!L2155)</f>
        <v>0</v>
      </c>
      <c r="M172" s="269">
        <f>SUM('Speed Bin A-B'!M75,'Speed Bin A-B'!M179,'Speed Bin A-B'!M283,'Speed Bin A-B'!M387,'Speed Bin A-B'!M491,'Speed Bin A-B'!M595,'Speed Bin A-B'!M699,'Speed Bin A-B'!M803,'Speed Bin A-B'!M907,'Speed Bin A-B'!M1011,'Speed Bin A-B'!M1115,'Speed Bin A-B'!M1219,'Speed Bin A-B'!M1323,'Speed Bin A-B'!M1427,'Speed Bin A-B'!M1531,'Speed Bin A-B'!M1635,'Speed Bin A-B'!M1739,'Speed Bin A-B'!M1843,'Speed Bin A-B'!M1947,'Speed Bin A-B'!M2051,'Speed Bin A-B'!M2155)</f>
        <v>0</v>
      </c>
      <c r="N172" s="269">
        <f>SUM('Speed Bin A-B'!N75,'Speed Bin A-B'!N179,'Speed Bin A-B'!N283,'Speed Bin A-B'!N387,'Speed Bin A-B'!N491,'Speed Bin A-B'!N595,'Speed Bin A-B'!N699,'Speed Bin A-B'!N803,'Speed Bin A-B'!N907,'Speed Bin A-B'!N1011,'Speed Bin A-B'!N1115,'Speed Bin A-B'!N1219,'Speed Bin A-B'!N1323,'Speed Bin A-B'!N1427,'Speed Bin A-B'!N1531,'Speed Bin A-B'!N1635,'Speed Bin A-B'!N1739,'Speed Bin A-B'!N1843,'Speed Bin A-B'!N1947,'Speed Bin A-B'!N2051,'Speed Bin A-B'!N2155)</f>
        <v>0</v>
      </c>
      <c r="O172" s="269">
        <f>SUM('Speed Bin A-B'!O75,'Speed Bin A-B'!O179,'Speed Bin A-B'!O283,'Speed Bin A-B'!O387,'Speed Bin A-B'!O491,'Speed Bin A-B'!O595,'Speed Bin A-B'!O699,'Speed Bin A-B'!O803,'Speed Bin A-B'!O907,'Speed Bin A-B'!O1011,'Speed Bin A-B'!O1115,'Speed Bin A-B'!O1219,'Speed Bin A-B'!O1323,'Speed Bin A-B'!O1427,'Speed Bin A-B'!O1531,'Speed Bin A-B'!O1635,'Speed Bin A-B'!O1739,'Speed Bin A-B'!O1843,'Speed Bin A-B'!O1947,'Speed Bin A-B'!O2051,'Speed Bin A-B'!O2155)</f>
        <v>0</v>
      </c>
      <c r="P172" s="269">
        <f>SUM('Speed Bin A-B'!P75,'Speed Bin A-B'!P179,'Speed Bin A-B'!P283,'Speed Bin A-B'!P387,'Speed Bin A-B'!P491,'Speed Bin A-B'!P595,'Speed Bin A-B'!P699,'Speed Bin A-B'!P803,'Speed Bin A-B'!P907,'Speed Bin A-B'!P1011,'Speed Bin A-B'!P1115,'Speed Bin A-B'!P1219,'Speed Bin A-B'!P1323,'Speed Bin A-B'!P1427,'Speed Bin A-B'!P1531,'Speed Bin A-B'!P1635,'Speed Bin A-B'!P1739,'Speed Bin A-B'!P1843,'Speed Bin A-B'!P1947,'Speed Bin A-B'!P2051,'Speed Bin A-B'!P2155)</f>
        <v>0</v>
      </c>
      <c r="Q172" s="269">
        <f>SUM('Speed Bin A-B'!Q75,'Speed Bin A-B'!Q179,'Speed Bin A-B'!Q283,'Speed Bin A-B'!Q387,'Speed Bin A-B'!Q491,'Speed Bin A-B'!Q595,'Speed Bin A-B'!Q699,'Speed Bin A-B'!Q803,'Speed Bin A-B'!Q907,'Speed Bin A-B'!Q1011,'Speed Bin A-B'!Q1115,'Speed Bin A-B'!Q1219,'Speed Bin A-B'!Q1323,'Speed Bin A-B'!Q1427,'Speed Bin A-B'!Q1531,'Speed Bin A-B'!Q1635,'Speed Bin A-B'!Q1739,'Speed Bin A-B'!Q1843,'Speed Bin A-B'!Q1947,'Speed Bin A-B'!Q2051,'Speed Bin A-B'!Q2155)</f>
        <v>0</v>
      </c>
      <c r="R172" s="269">
        <f>SUM('Speed Bin A-B'!R75,'Speed Bin A-B'!R179,'Speed Bin A-B'!R283,'Speed Bin A-B'!R387,'Speed Bin A-B'!R491,'Speed Bin A-B'!R595,'Speed Bin A-B'!R699,'Speed Bin A-B'!R803,'Speed Bin A-B'!R907,'Speed Bin A-B'!R1011,'Speed Bin A-B'!R1115,'Speed Bin A-B'!R1219,'Speed Bin A-B'!R1323,'Speed Bin A-B'!R1427,'Speed Bin A-B'!R1531,'Speed Bin A-B'!R1635,'Speed Bin A-B'!R1739,'Speed Bin A-B'!R1843,'Speed Bin A-B'!R1947,'Speed Bin A-B'!R2051,'Speed Bin A-B'!R2155)</f>
        <v>0</v>
      </c>
      <c r="S172" s="269">
        <f>SUM('Speed Bin A-B'!S75,'Speed Bin A-B'!S179,'Speed Bin A-B'!S283,'Speed Bin A-B'!S387,'Speed Bin A-B'!S491,'Speed Bin A-B'!S595,'Speed Bin A-B'!S699,'Speed Bin A-B'!S803,'Speed Bin A-B'!S907,'Speed Bin A-B'!S1011,'Speed Bin A-B'!S1115,'Speed Bin A-B'!S1219,'Speed Bin A-B'!S1323,'Speed Bin A-B'!S1427,'Speed Bin A-B'!S1531,'Speed Bin A-B'!S1635,'Speed Bin A-B'!S1739,'Speed Bin A-B'!S1843,'Speed Bin A-B'!S1947,'Speed Bin A-B'!S2051,'Speed Bin A-B'!S2155)</f>
        <v>0</v>
      </c>
      <c r="T172" s="269">
        <f>SUM('Speed Bin A-B'!T75,'Speed Bin A-B'!T179,'Speed Bin A-B'!T283,'Speed Bin A-B'!T387,'Speed Bin A-B'!T491,'Speed Bin A-B'!T595,'Speed Bin A-B'!T699,'Speed Bin A-B'!T803,'Speed Bin A-B'!T907,'Speed Bin A-B'!T1011,'Speed Bin A-B'!T1115,'Speed Bin A-B'!T1219,'Speed Bin A-B'!T1323,'Speed Bin A-B'!T1427,'Speed Bin A-B'!T1531,'Speed Bin A-B'!T1635,'Speed Bin A-B'!T1739,'Speed Bin A-B'!T1843,'Speed Bin A-B'!T1947,'Speed Bin A-B'!T2051,'Speed Bin A-B'!T2155)</f>
        <v>0</v>
      </c>
      <c r="U172" s="269">
        <f>SUM('Speed Bin A-B'!U75,'Speed Bin A-B'!U179,'Speed Bin A-B'!U283,'Speed Bin A-B'!U387,'Speed Bin A-B'!U491,'Speed Bin A-B'!U595,'Speed Bin A-B'!U699,'Speed Bin A-B'!U803,'Speed Bin A-B'!U907,'Speed Bin A-B'!U1011,'Speed Bin A-B'!U1115,'Speed Bin A-B'!U1219,'Speed Bin A-B'!U1323,'Speed Bin A-B'!U1427,'Speed Bin A-B'!U1531,'Speed Bin A-B'!U1635,'Speed Bin A-B'!U1739,'Speed Bin A-B'!U1843,'Speed Bin A-B'!U1947,'Speed Bin A-B'!U2051,'Speed Bin A-B'!U2155)</f>
        <v>0</v>
      </c>
      <c r="V172" s="270">
        <f>IFERROR(AVERAGE('Speed Bin A-B'!V75,'Speed Bin A-B'!V179,'Speed Bin A-B'!V283,'Speed Bin A-B'!V387,'Speed Bin A-B'!V491,'Speed Bin A-B'!V595,'Speed Bin A-B'!V699,'Speed Bin A-B'!V803,'Speed Bin A-B'!V907,'Speed Bin A-B'!V1011,'Speed Bin A-B'!V1115,'Speed Bin A-B'!V1219,'Speed Bin A-B'!V1323,'Speed Bin A-B'!V1427,'Speed Bin A-B'!V1531,'Speed Bin A-B'!V1635,'Speed Bin A-B'!V1739,'Speed Bin A-B'!V1843,'Speed Bin A-B'!V1947,'Speed Bin A-B'!V2051,'Speed Bin A-B'!V2155),"-")</f>
        <v>24.5</v>
      </c>
      <c r="W172" s="270">
        <f>IFERROR(AVERAGE('Speed Bin A-B'!W75,'Speed Bin A-B'!W179,'Speed Bin A-B'!W283,'Speed Bin A-B'!W387,'Speed Bin A-B'!W491,'Speed Bin A-B'!W595,'Speed Bin A-B'!W699,'Speed Bin A-B'!W803,'Speed Bin A-B'!W907,'Speed Bin A-B'!W1011,'Speed Bin A-B'!W1115,'Speed Bin A-B'!W1219,'Speed Bin A-B'!W1323,'Speed Bin A-B'!W1427,'Speed Bin A-B'!W1531,'Speed Bin A-B'!W1635,'Speed Bin A-B'!W1739,'Speed Bin A-B'!W1843,'Speed Bin A-B'!W1947,'Speed Bin A-B'!W2051,'Speed Bin A-B'!W2155),"-")</f>
        <v>28.6875</v>
      </c>
      <c r="X172" s="263"/>
      <c r="Y172" s="263"/>
    </row>
    <row r="173" spans="1:25" x14ac:dyDescent="0.2">
      <c r="A173" s="268">
        <v>0.67708333333333304</v>
      </c>
      <c r="B173" s="269">
        <f>SUM('Speed Bin A-B'!B76,'Speed Bin A-B'!B180,'Speed Bin A-B'!B284,'Speed Bin A-B'!B388,'Speed Bin A-B'!B492,'Speed Bin A-B'!B596,'Speed Bin A-B'!B700,'Speed Bin A-B'!B804,'Speed Bin A-B'!B908,'Speed Bin A-B'!B1012,'Speed Bin A-B'!B1116,'Speed Bin A-B'!B1220,'Speed Bin A-B'!B1324,'Speed Bin A-B'!B1428,'Speed Bin A-B'!B1532,'Speed Bin A-B'!B1636,'Speed Bin A-B'!B1740,'Speed Bin A-B'!B1844,'Speed Bin A-B'!B1948,'Speed Bin A-B'!B2052,'Speed Bin A-B'!B2156)</f>
        <v>244</v>
      </c>
      <c r="C173" s="269">
        <f>SUM('Speed Bin A-B'!C76,'Speed Bin A-B'!C180,'Speed Bin A-B'!C284,'Speed Bin A-B'!C388,'Speed Bin A-B'!C492,'Speed Bin A-B'!C596,'Speed Bin A-B'!C700,'Speed Bin A-B'!C804,'Speed Bin A-B'!C908,'Speed Bin A-B'!C1012,'Speed Bin A-B'!C1116,'Speed Bin A-B'!C1220,'Speed Bin A-B'!C1324,'Speed Bin A-B'!C1428,'Speed Bin A-B'!C1532,'Speed Bin A-B'!C1636,'Speed Bin A-B'!C1740,'Speed Bin A-B'!C1844,'Speed Bin A-B'!C1948,'Speed Bin A-B'!C2052,'Speed Bin A-B'!C2156)</f>
        <v>4</v>
      </c>
      <c r="D173" s="269">
        <f>SUM('Speed Bin A-B'!D76,'Speed Bin A-B'!D180,'Speed Bin A-B'!D284,'Speed Bin A-B'!D388,'Speed Bin A-B'!D492,'Speed Bin A-B'!D596,'Speed Bin A-B'!D700,'Speed Bin A-B'!D804,'Speed Bin A-B'!D908,'Speed Bin A-B'!D1012,'Speed Bin A-B'!D1116,'Speed Bin A-B'!D1220,'Speed Bin A-B'!D1324,'Speed Bin A-B'!D1428,'Speed Bin A-B'!D1532,'Speed Bin A-B'!D1636,'Speed Bin A-B'!D1740,'Speed Bin A-B'!D1844,'Speed Bin A-B'!D1948,'Speed Bin A-B'!D2052,'Speed Bin A-B'!D2156)</f>
        <v>9</v>
      </c>
      <c r="E173" s="269">
        <f>SUM('Speed Bin A-B'!E76,'Speed Bin A-B'!E180,'Speed Bin A-B'!E284,'Speed Bin A-B'!E388,'Speed Bin A-B'!E492,'Speed Bin A-B'!E596,'Speed Bin A-B'!E700,'Speed Bin A-B'!E804,'Speed Bin A-B'!E908,'Speed Bin A-B'!E1012,'Speed Bin A-B'!E1116,'Speed Bin A-B'!E1220,'Speed Bin A-B'!E1324,'Speed Bin A-B'!E1428,'Speed Bin A-B'!E1532,'Speed Bin A-B'!E1636,'Speed Bin A-B'!E1740,'Speed Bin A-B'!E1844,'Speed Bin A-B'!E1948,'Speed Bin A-B'!E2052,'Speed Bin A-B'!E2156)</f>
        <v>21</v>
      </c>
      <c r="F173" s="269">
        <f>SUM('Speed Bin A-B'!F76,'Speed Bin A-B'!F180,'Speed Bin A-B'!F284,'Speed Bin A-B'!F388,'Speed Bin A-B'!F492,'Speed Bin A-B'!F596,'Speed Bin A-B'!F700,'Speed Bin A-B'!F804,'Speed Bin A-B'!F908,'Speed Bin A-B'!F1012,'Speed Bin A-B'!F1116,'Speed Bin A-B'!F1220,'Speed Bin A-B'!F1324,'Speed Bin A-B'!F1428,'Speed Bin A-B'!F1532,'Speed Bin A-B'!F1636,'Speed Bin A-B'!F1740,'Speed Bin A-B'!F1844,'Speed Bin A-B'!F1948,'Speed Bin A-B'!F2052,'Speed Bin A-B'!F2156)</f>
        <v>94</v>
      </c>
      <c r="G173" s="269">
        <f>SUM('Speed Bin A-B'!G76,'Speed Bin A-B'!G180,'Speed Bin A-B'!G284,'Speed Bin A-B'!G388,'Speed Bin A-B'!G492,'Speed Bin A-B'!G596,'Speed Bin A-B'!G700,'Speed Bin A-B'!G804,'Speed Bin A-B'!G908,'Speed Bin A-B'!G1012,'Speed Bin A-B'!G1116,'Speed Bin A-B'!G1220,'Speed Bin A-B'!G1324,'Speed Bin A-B'!G1428,'Speed Bin A-B'!G1532,'Speed Bin A-B'!G1636,'Speed Bin A-B'!G1740,'Speed Bin A-B'!G1844,'Speed Bin A-B'!G1948,'Speed Bin A-B'!G2052,'Speed Bin A-B'!G2156)</f>
        <v>98</v>
      </c>
      <c r="H173" s="269">
        <f>SUM('Speed Bin A-B'!H76,'Speed Bin A-B'!H180,'Speed Bin A-B'!H284,'Speed Bin A-B'!H388,'Speed Bin A-B'!H492,'Speed Bin A-B'!H596,'Speed Bin A-B'!H700,'Speed Bin A-B'!H804,'Speed Bin A-B'!H908,'Speed Bin A-B'!H1012,'Speed Bin A-B'!H1116,'Speed Bin A-B'!H1220,'Speed Bin A-B'!H1324,'Speed Bin A-B'!H1428,'Speed Bin A-B'!H1532,'Speed Bin A-B'!H1636,'Speed Bin A-B'!H1740,'Speed Bin A-B'!H1844,'Speed Bin A-B'!H1948,'Speed Bin A-B'!H2052,'Speed Bin A-B'!H2156)</f>
        <v>17</v>
      </c>
      <c r="I173" s="269">
        <f>SUM('Speed Bin A-B'!I76,'Speed Bin A-B'!I180,'Speed Bin A-B'!I284,'Speed Bin A-B'!I388,'Speed Bin A-B'!I492,'Speed Bin A-B'!I596,'Speed Bin A-B'!I700,'Speed Bin A-B'!I804,'Speed Bin A-B'!I908,'Speed Bin A-B'!I1012,'Speed Bin A-B'!I1116,'Speed Bin A-B'!I1220,'Speed Bin A-B'!I1324,'Speed Bin A-B'!I1428,'Speed Bin A-B'!I1532,'Speed Bin A-B'!I1636,'Speed Bin A-B'!I1740,'Speed Bin A-B'!I1844,'Speed Bin A-B'!I1948,'Speed Bin A-B'!I2052,'Speed Bin A-B'!I2156)</f>
        <v>1</v>
      </c>
      <c r="J173" s="269">
        <f>SUM('Speed Bin A-B'!J76,'Speed Bin A-B'!J180,'Speed Bin A-B'!J284,'Speed Bin A-B'!J388,'Speed Bin A-B'!J492,'Speed Bin A-B'!J596,'Speed Bin A-B'!J700,'Speed Bin A-B'!J804,'Speed Bin A-B'!J908,'Speed Bin A-B'!J1012,'Speed Bin A-B'!J1116,'Speed Bin A-B'!J1220,'Speed Bin A-B'!J1324,'Speed Bin A-B'!J1428,'Speed Bin A-B'!J1532,'Speed Bin A-B'!J1636,'Speed Bin A-B'!J1740,'Speed Bin A-B'!J1844,'Speed Bin A-B'!J1948,'Speed Bin A-B'!J2052,'Speed Bin A-B'!J2156)</f>
        <v>0</v>
      </c>
      <c r="K173" s="269">
        <f>SUM('Speed Bin A-B'!K76,'Speed Bin A-B'!K180,'Speed Bin A-B'!K284,'Speed Bin A-B'!K388,'Speed Bin A-B'!K492,'Speed Bin A-B'!K596,'Speed Bin A-B'!K700,'Speed Bin A-B'!K804,'Speed Bin A-B'!K908,'Speed Bin A-B'!K1012,'Speed Bin A-B'!K1116,'Speed Bin A-B'!K1220,'Speed Bin A-B'!K1324,'Speed Bin A-B'!K1428,'Speed Bin A-B'!K1532,'Speed Bin A-B'!K1636,'Speed Bin A-B'!K1740,'Speed Bin A-B'!K1844,'Speed Bin A-B'!K1948,'Speed Bin A-B'!K2052,'Speed Bin A-B'!K2156)</f>
        <v>0</v>
      </c>
      <c r="L173" s="269">
        <f>SUM('Speed Bin A-B'!L76,'Speed Bin A-B'!L180,'Speed Bin A-B'!L284,'Speed Bin A-B'!L388,'Speed Bin A-B'!L492,'Speed Bin A-B'!L596,'Speed Bin A-B'!L700,'Speed Bin A-B'!L804,'Speed Bin A-B'!L908,'Speed Bin A-B'!L1012,'Speed Bin A-B'!L1116,'Speed Bin A-B'!L1220,'Speed Bin A-B'!L1324,'Speed Bin A-B'!L1428,'Speed Bin A-B'!L1532,'Speed Bin A-B'!L1636,'Speed Bin A-B'!L1740,'Speed Bin A-B'!L1844,'Speed Bin A-B'!L1948,'Speed Bin A-B'!L2052,'Speed Bin A-B'!L2156)</f>
        <v>0</v>
      </c>
      <c r="M173" s="269">
        <f>SUM('Speed Bin A-B'!M76,'Speed Bin A-B'!M180,'Speed Bin A-B'!M284,'Speed Bin A-B'!M388,'Speed Bin A-B'!M492,'Speed Bin A-B'!M596,'Speed Bin A-B'!M700,'Speed Bin A-B'!M804,'Speed Bin A-B'!M908,'Speed Bin A-B'!M1012,'Speed Bin A-B'!M1116,'Speed Bin A-B'!M1220,'Speed Bin A-B'!M1324,'Speed Bin A-B'!M1428,'Speed Bin A-B'!M1532,'Speed Bin A-B'!M1636,'Speed Bin A-B'!M1740,'Speed Bin A-B'!M1844,'Speed Bin A-B'!M1948,'Speed Bin A-B'!M2052,'Speed Bin A-B'!M2156)</f>
        <v>0</v>
      </c>
      <c r="N173" s="269">
        <f>SUM('Speed Bin A-B'!N76,'Speed Bin A-B'!N180,'Speed Bin A-B'!N284,'Speed Bin A-B'!N388,'Speed Bin A-B'!N492,'Speed Bin A-B'!N596,'Speed Bin A-B'!N700,'Speed Bin A-B'!N804,'Speed Bin A-B'!N908,'Speed Bin A-B'!N1012,'Speed Bin A-B'!N1116,'Speed Bin A-B'!N1220,'Speed Bin A-B'!N1324,'Speed Bin A-B'!N1428,'Speed Bin A-B'!N1532,'Speed Bin A-B'!N1636,'Speed Bin A-B'!N1740,'Speed Bin A-B'!N1844,'Speed Bin A-B'!N1948,'Speed Bin A-B'!N2052,'Speed Bin A-B'!N2156)</f>
        <v>0</v>
      </c>
      <c r="O173" s="269">
        <f>SUM('Speed Bin A-B'!O76,'Speed Bin A-B'!O180,'Speed Bin A-B'!O284,'Speed Bin A-B'!O388,'Speed Bin A-B'!O492,'Speed Bin A-B'!O596,'Speed Bin A-B'!O700,'Speed Bin A-B'!O804,'Speed Bin A-B'!O908,'Speed Bin A-B'!O1012,'Speed Bin A-B'!O1116,'Speed Bin A-B'!O1220,'Speed Bin A-B'!O1324,'Speed Bin A-B'!O1428,'Speed Bin A-B'!O1532,'Speed Bin A-B'!O1636,'Speed Bin A-B'!O1740,'Speed Bin A-B'!O1844,'Speed Bin A-B'!O1948,'Speed Bin A-B'!O2052,'Speed Bin A-B'!O2156)</f>
        <v>0</v>
      </c>
      <c r="P173" s="269">
        <f>SUM('Speed Bin A-B'!P76,'Speed Bin A-B'!P180,'Speed Bin A-B'!P284,'Speed Bin A-B'!P388,'Speed Bin A-B'!P492,'Speed Bin A-B'!P596,'Speed Bin A-B'!P700,'Speed Bin A-B'!P804,'Speed Bin A-B'!P908,'Speed Bin A-B'!P1012,'Speed Bin A-B'!P1116,'Speed Bin A-B'!P1220,'Speed Bin A-B'!P1324,'Speed Bin A-B'!P1428,'Speed Bin A-B'!P1532,'Speed Bin A-B'!P1636,'Speed Bin A-B'!P1740,'Speed Bin A-B'!P1844,'Speed Bin A-B'!P1948,'Speed Bin A-B'!P2052,'Speed Bin A-B'!P2156)</f>
        <v>0</v>
      </c>
      <c r="Q173" s="269">
        <f>SUM('Speed Bin A-B'!Q76,'Speed Bin A-B'!Q180,'Speed Bin A-B'!Q284,'Speed Bin A-B'!Q388,'Speed Bin A-B'!Q492,'Speed Bin A-B'!Q596,'Speed Bin A-B'!Q700,'Speed Bin A-B'!Q804,'Speed Bin A-B'!Q908,'Speed Bin A-B'!Q1012,'Speed Bin A-B'!Q1116,'Speed Bin A-B'!Q1220,'Speed Bin A-B'!Q1324,'Speed Bin A-B'!Q1428,'Speed Bin A-B'!Q1532,'Speed Bin A-B'!Q1636,'Speed Bin A-B'!Q1740,'Speed Bin A-B'!Q1844,'Speed Bin A-B'!Q1948,'Speed Bin A-B'!Q2052,'Speed Bin A-B'!Q2156)</f>
        <v>0</v>
      </c>
      <c r="R173" s="269">
        <f>SUM('Speed Bin A-B'!R76,'Speed Bin A-B'!R180,'Speed Bin A-B'!R284,'Speed Bin A-B'!R388,'Speed Bin A-B'!R492,'Speed Bin A-B'!R596,'Speed Bin A-B'!R700,'Speed Bin A-B'!R804,'Speed Bin A-B'!R908,'Speed Bin A-B'!R1012,'Speed Bin A-B'!R1116,'Speed Bin A-B'!R1220,'Speed Bin A-B'!R1324,'Speed Bin A-B'!R1428,'Speed Bin A-B'!R1532,'Speed Bin A-B'!R1636,'Speed Bin A-B'!R1740,'Speed Bin A-B'!R1844,'Speed Bin A-B'!R1948,'Speed Bin A-B'!R2052,'Speed Bin A-B'!R2156)</f>
        <v>0</v>
      </c>
      <c r="S173" s="269">
        <f>SUM('Speed Bin A-B'!S76,'Speed Bin A-B'!S180,'Speed Bin A-B'!S284,'Speed Bin A-B'!S388,'Speed Bin A-B'!S492,'Speed Bin A-B'!S596,'Speed Bin A-B'!S700,'Speed Bin A-B'!S804,'Speed Bin A-B'!S908,'Speed Bin A-B'!S1012,'Speed Bin A-B'!S1116,'Speed Bin A-B'!S1220,'Speed Bin A-B'!S1324,'Speed Bin A-B'!S1428,'Speed Bin A-B'!S1532,'Speed Bin A-B'!S1636,'Speed Bin A-B'!S1740,'Speed Bin A-B'!S1844,'Speed Bin A-B'!S1948,'Speed Bin A-B'!S2052,'Speed Bin A-B'!S2156)</f>
        <v>0</v>
      </c>
      <c r="T173" s="269">
        <f>SUM('Speed Bin A-B'!T76,'Speed Bin A-B'!T180,'Speed Bin A-B'!T284,'Speed Bin A-B'!T388,'Speed Bin A-B'!T492,'Speed Bin A-B'!T596,'Speed Bin A-B'!T700,'Speed Bin A-B'!T804,'Speed Bin A-B'!T908,'Speed Bin A-B'!T1012,'Speed Bin A-B'!T1116,'Speed Bin A-B'!T1220,'Speed Bin A-B'!T1324,'Speed Bin A-B'!T1428,'Speed Bin A-B'!T1532,'Speed Bin A-B'!T1636,'Speed Bin A-B'!T1740,'Speed Bin A-B'!T1844,'Speed Bin A-B'!T1948,'Speed Bin A-B'!T2052,'Speed Bin A-B'!T2156)</f>
        <v>0</v>
      </c>
      <c r="U173" s="269">
        <f>SUM('Speed Bin A-B'!U76,'Speed Bin A-B'!U180,'Speed Bin A-B'!U284,'Speed Bin A-B'!U388,'Speed Bin A-B'!U492,'Speed Bin A-B'!U596,'Speed Bin A-B'!U700,'Speed Bin A-B'!U804,'Speed Bin A-B'!U908,'Speed Bin A-B'!U1012,'Speed Bin A-B'!U1116,'Speed Bin A-B'!U1220,'Speed Bin A-B'!U1324,'Speed Bin A-B'!U1428,'Speed Bin A-B'!U1532,'Speed Bin A-B'!U1636,'Speed Bin A-B'!U1740,'Speed Bin A-B'!U1844,'Speed Bin A-B'!U1948,'Speed Bin A-B'!U2052,'Speed Bin A-B'!U2156)</f>
        <v>0</v>
      </c>
      <c r="V173" s="270">
        <f>IFERROR(AVERAGE('Speed Bin A-B'!V76,'Speed Bin A-B'!V180,'Speed Bin A-B'!V284,'Speed Bin A-B'!V388,'Speed Bin A-B'!V492,'Speed Bin A-B'!V596,'Speed Bin A-B'!V700,'Speed Bin A-B'!V804,'Speed Bin A-B'!V908,'Speed Bin A-B'!V1012,'Speed Bin A-B'!V1116,'Speed Bin A-B'!V1220,'Speed Bin A-B'!V1324,'Speed Bin A-B'!V1428,'Speed Bin A-B'!V1532,'Speed Bin A-B'!V1636,'Speed Bin A-B'!V1740,'Speed Bin A-B'!V1844,'Speed Bin A-B'!V1948,'Speed Bin A-B'!V2052,'Speed Bin A-B'!V2156),"-")</f>
        <v>23.999999999999996</v>
      </c>
      <c r="W173" s="270">
        <f>IFERROR(AVERAGE('Speed Bin A-B'!W76,'Speed Bin A-B'!W180,'Speed Bin A-B'!W284,'Speed Bin A-B'!W388,'Speed Bin A-B'!W492,'Speed Bin A-B'!W596,'Speed Bin A-B'!W700,'Speed Bin A-B'!W804,'Speed Bin A-B'!W908,'Speed Bin A-B'!W1012,'Speed Bin A-B'!W1116,'Speed Bin A-B'!W1220,'Speed Bin A-B'!W1324,'Speed Bin A-B'!W1428,'Speed Bin A-B'!W1532,'Speed Bin A-B'!W1636,'Speed Bin A-B'!W1740,'Speed Bin A-B'!W1844,'Speed Bin A-B'!W1948,'Speed Bin A-B'!W2052,'Speed Bin A-B'!W2156),"-")</f>
        <v>28.130000000000003</v>
      </c>
      <c r="X173" s="263"/>
      <c r="Y173" s="263"/>
    </row>
    <row r="174" spans="1:25" x14ac:dyDescent="0.2">
      <c r="A174" s="268">
        <v>0.6875</v>
      </c>
      <c r="B174" s="269">
        <f>SUM('Speed Bin A-B'!B77,'Speed Bin A-B'!B181,'Speed Bin A-B'!B285,'Speed Bin A-B'!B389,'Speed Bin A-B'!B493,'Speed Bin A-B'!B597,'Speed Bin A-B'!B701,'Speed Bin A-B'!B805,'Speed Bin A-B'!B909,'Speed Bin A-B'!B1013,'Speed Bin A-B'!B1117,'Speed Bin A-B'!B1221,'Speed Bin A-B'!B1325,'Speed Bin A-B'!B1429,'Speed Bin A-B'!B1533,'Speed Bin A-B'!B1637,'Speed Bin A-B'!B1741,'Speed Bin A-B'!B1845,'Speed Bin A-B'!B1949,'Speed Bin A-B'!B2053,'Speed Bin A-B'!B2157)</f>
        <v>235</v>
      </c>
      <c r="C174" s="269">
        <f>SUM('Speed Bin A-B'!C77,'Speed Bin A-B'!C181,'Speed Bin A-B'!C285,'Speed Bin A-B'!C389,'Speed Bin A-B'!C493,'Speed Bin A-B'!C597,'Speed Bin A-B'!C701,'Speed Bin A-B'!C805,'Speed Bin A-B'!C909,'Speed Bin A-B'!C1013,'Speed Bin A-B'!C1117,'Speed Bin A-B'!C1221,'Speed Bin A-B'!C1325,'Speed Bin A-B'!C1429,'Speed Bin A-B'!C1533,'Speed Bin A-B'!C1637,'Speed Bin A-B'!C1741,'Speed Bin A-B'!C1845,'Speed Bin A-B'!C1949,'Speed Bin A-B'!C2053,'Speed Bin A-B'!C2157)</f>
        <v>6</v>
      </c>
      <c r="D174" s="269">
        <f>SUM('Speed Bin A-B'!D77,'Speed Bin A-B'!D181,'Speed Bin A-B'!D285,'Speed Bin A-B'!D389,'Speed Bin A-B'!D493,'Speed Bin A-B'!D597,'Speed Bin A-B'!D701,'Speed Bin A-B'!D805,'Speed Bin A-B'!D909,'Speed Bin A-B'!D1013,'Speed Bin A-B'!D1117,'Speed Bin A-B'!D1221,'Speed Bin A-B'!D1325,'Speed Bin A-B'!D1429,'Speed Bin A-B'!D1533,'Speed Bin A-B'!D1637,'Speed Bin A-B'!D1741,'Speed Bin A-B'!D1845,'Speed Bin A-B'!D1949,'Speed Bin A-B'!D2053,'Speed Bin A-B'!D2157)</f>
        <v>9</v>
      </c>
      <c r="E174" s="269">
        <f>SUM('Speed Bin A-B'!E77,'Speed Bin A-B'!E181,'Speed Bin A-B'!E285,'Speed Bin A-B'!E389,'Speed Bin A-B'!E493,'Speed Bin A-B'!E597,'Speed Bin A-B'!E701,'Speed Bin A-B'!E805,'Speed Bin A-B'!E909,'Speed Bin A-B'!E1013,'Speed Bin A-B'!E1117,'Speed Bin A-B'!E1221,'Speed Bin A-B'!E1325,'Speed Bin A-B'!E1429,'Speed Bin A-B'!E1533,'Speed Bin A-B'!E1637,'Speed Bin A-B'!E1741,'Speed Bin A-B'!E1845,'Speed Bin A-B'!E1949,'Speed Bin A-B'!E2053,'Speed Bin A-B'!E2157)</f>
        <v>27</v>
      </c>
      <c r="F174" s="269">
        <f>SUM('Speed Bin A-B'!F77,'Speed Bin A-B'!F181,'Speed Bin A-B'!F285,'Speed Bin A-B'!F389,'Speed Bin A-B'!F493,'Speed Bin A-B'!F597,'Speed Bin A-B'!F701,'Speed Bin A-B'!F805,'Speed Bin A-B'!F909,'Speed Bin A-B'!F1013,'Speed Bin A-B'!F1117,'Speed Bin A-B'!F1221,'Speed Bin A-B'!F1325,'Speed Bin A-B'!F1429,'Speed Bin A-B'!F1533,'Speed Bin A-B'!F1637,'Speed Bin A-B'!F1741,'Speed Bin A-B'!F1845,'Speed Bin A-B'!F1949,'Speed Bin A-B'!F2053,'Speed Bin A-B'!F2157)</f>
        <v>107</v>
      </c>
      <c r="G174" s="269">
        <f>SUM('Speed Bin A-B'!G77,'Speed Bin A-B'!G181,'Speed Bin A-B'!G285,'Speed Bin A-B'!G389,'Speed Bin A-B'!G493,'Speed Bin A-B'!G597,'Speed Bin A-B'!G701,'Speed Bin A-B'!G805,'Speed Bin A-B'!G909,'Speed Bin A-B'!G1013,'Speed Bin A-B'!G1117,'Speed Bin A-B'!G1221,'Speed Bin A-B'!G1325,'Speed Bin A-B'!G1429,'Speed Bin A-B'!G1533,'Speed Bin A-B'!G1637,'Speed Bin A-B'!G1741,'Speed Bin A-B'!G1845,'Speed Bin A-B'!G1949,'Speed Bin A-B'!G2053,'Speed Bin A-B'!G2157)</f>
        <v>72</v>
      </c>
      <c r="H174" s="269">
        <f>SUM('Speed Bin A-B'!H77,'Speed Bin A-B'!H181,'Speed Bin A-B'!H285,'Speed Bin A-B'!H389,'Speed Bin A-B'!H493,'Speed Bin A-B'!H597,'Speed Bin A-B'!H701,'Speed Bin A-B'!H805,'Speed Bin A-B'!H909,'Speed Bin A-B'!H1013,'Speed Bin A-B'!H1117,'Speed Bin A-B'!H1221,'Speed Bin A-B'!H1325,'Speed Bin A-B'!H1429,'Speed Bin A-B'!H1533,'Speed Bin A-B'!H1637,'Speed Bin A-B'!H1741,'Speed Bin A-B'!H1845,'Speed Bin A-B'!H1949,'Speed Bin A-B'!H2053,'Speed Bin A-B'!H2157)</f>
        <v>12</v>
      </c>
      <c r="I174" s="269">
        <f>SUM('Speed Bin A-B'!I77,'Speed Bin A-B'!I181,'Speed Bin A-B'!I285,'Speed Bin A-B'!I389,'Speed Bin A-B'!I493,'Speed Bin A-B'!I597,'Speed Bin A-B'!I701,'Speed Bin A-B'!I805,'Speed Bin A-B'!I909,'Speed Bin A-B'!I1013,'Speed Bin A-B'!I1117,'Speed Bin A-B'!I1221,'Speed Bin A-B'!I1325,'Speed Bin A-B'!I1429,'Speed Bin A-B'!I1533,'Speed Bin A-B'!I1637,'Speed Bin A-B'!I1741,'Speed Bin A-B'!I1845,'Speed Bin A-B'!I1949,'Speed Bin A-B'!I2053,'Speed Bin A-B'!I2157)</f>
        <v>1</v>
      </c>
      <c r="J174" s="269">
        <f>SUM('Speed Bin A-B'!J77,'Speed Bin A-B'!J181,'Speed Bin A-B'!J285,'Speed Bin A-B'!J389,'Speed Bin A-B'!J493,'Speed Bin A-B'!J597,'Speed Bin A-B'!J701,'Speed Bin A-B'!J805,'Speed Bin A-B'!J909,'Speed Bin A-B'!J1013,'Speed Bin A-B'!J1117,'Speed Bin A-B'!J1221,'Speed Bin A-B'!J1325,'Speed Bin A-B'!J1429,'Speed Bin A-B'!J1533,'Speed Bin A-B'!J1637,'Speed Bin A-B'!J1741,'Speed Bin A-B'!J1845,'Speed Bin A-B'!J1949,'Speed Bin A-B'!J2053,'Speed Bin A-B'!J2157)</f>
        <v>1</v>
      </c>
      <c r="K174" s="269">
        <f>SUM('Speed Bin A-B'!K77,'Speed Bin A-B'!K181,'Speed Bin A-B'!K285,'Speed Bin A-B'!K389,'Speed Bin A-B'!K493,'Speed Bin A-B'!K597,'Speed Bin A-B'!K701,'Speed Bin A-B'!K805,'Speed Bin A-B'!K909,'Speed Bin A-B'!K1013,'Speed Bin A-B'!K1117,'Speed Bin A-B'!K1221,'Speed Bin A-B'!K1325,'Speed Bin A-B'!K1429,'Speed Bin A-B'!K1533,'Speed Bin A-B'!K1637,'Speed Bin A-B'!K1741,'Speed Bin A-B'!K1845,'Speed Bin A-B'!K1949,'Speed Bin A-B'!K2053,'Speed Bin A-B'!K2157)</f>
        <v>0</v>
      </c>
      <c r="L174" s="269">
        <f>SUM('Speed Bin A-B'!L77,'Speed Bin A-B'!L181,'Speed Bin A-B'!L285,'Speed Bin A-B'!L389,'Speed Bin A-B'!L493,'Speed Bin A-B'!L597,'Speed Bin A-B'!L701,'Speed Bin A-B'!L805,'Speed Bin A-B'!L909,'Speed Bin A-B'!L1013,'Speed Bin A-B'!L1117,'Speed Bin A-B'!L1221,'Speed Bin A-B'!L1325,'Speed Bin A-B'!L1429,'Speed Bin A-B'!L1533,'Speed Bin A-B'!L1637,'Speed Bin A-B'!L1741,'Speed Bin A-B'!L1845,'Speed Bin A-B'!L1949,'Speed Bin A-B'!L2053,'Speed Bin A-B'!L2157)</f>
        <v>0</v>
      </c>
      <c r="M174" s="269">
        <f>SUM('Speed Bin A-B'!M77,'Speed Bin A-B'!M181,'Speed Bin A-B'!M285,'Speed Bin A-B'!M389,'Speed Bin A-B'!M493,'Speed Bin A-B'!M597,'Speed Bin A-B'!M701,'Speed Bin A-B'!M805,'Speed Bin A-B'!M909,'Speed Bin A-B'!M1013,'Speed Bin A-B'!M1117,'Speed Bin A-B'!M1221,'Speed Bin A-B'!M1325,'Speed Bin A-B'!M1429,'Speed Bin A-B'!M1533,'Speed Bin A-B'!M1637,'Speed Bin A-B'!M1741,'Speed Bin A-B'!M1845,'Speed Bin A-B'!M1949,'Speed Bin A-B'!M2053,'Speed Bin A-B'!M2157)</f>
        <v>0</v>
      </c>
      <c r="N174" s="269">
        <f>SUM('Speed Bin A-B'!N77,'Speed Bin A-B'!N181,'Speed Bin A-B'!N285,'Speed Bin A-B'!N389,'Speed Bin A-B'!N493,'Speed Bin A-B'!N597,'Speed Bin A-B'!N701,'Speed Bin A-B'!N805,'Speed Bin A-B'!N909,'Speed Bin A-B'!N1013,'Speed Bin A-B'!N1117,'Speed Bin A-B'!N1221,'Speed Bin A-B'!N1325,'Speed Bin A-B'!N1429,'Speed Bin A-B'!N1533,'Speed Bin A-B'!N1637,'Speed Bin A-B'!N1741,'Speed Bin A-B'!N1845,'Speed Bin A-B'!N1949,'Speed Bin A-B'!N2053,'Speed Bin A-B'!N2157)</f>
        <v>0</v>
      </c>
      <c r="O174" s="269">
        <f>SUM('Speed Bin A-B'!O77,'Speed Bin A-B'!O181,'Speed Bin A-B'!O285,'Speed Bin A-B'!O389,'Speed Bin A-B'!O493,'Speed Bin A-B'!O597,'Speed Bin A-B'!O701,'Speed Bin A-B'!O805,'Speed Bin A-B'!O909,'Speed Bin A-B'!O1013,'Speed Bin A-B'!O1117,'Speed Bin A-B'!O1221,'Speed Bin A-B'!O1325,'Speed Bin A-B'!O1429,'Speed Bin A-B'!O1533,'Speed Bin A-B'!O1637,'Speed Bin A-B'!O1741,'Speed Bin A-B'!O1845,'Speed Bin A-B'!O1949,'Speed Bin A-B'!O2053,'Speed Bin A-B'!O2157)</f>
        <v>0</v>
      </c>
      <c r="P174" s="269">
        <f>SUM('Speed Bin A-B'!P77,'Speed Bin A-B'!P181,'Speed Bin A-B'!P285,'Speed Bin A-B'!P389,'Speed Bin A-B'!P493,'Speed Bin A-B'!P597,'Speed Bin A-B'!P701,'Speed Bin A-B'!P805,'Speed Bin A-B'!P909,'Speed Bin A-B'!P1013,'Speed Bin A-B'!P1117,'Speed Bin A-B'!P1221,'Speed Bin A-B'!P1325,'Speed Bin A-B'!P1429,'Speed Bin A-B'!P1533,'Speed Bin A-B'!P1637,'Speed Bin A-B'!P1741,'Speed Bin A-B'!P1845,'Speed Bin A-B'!P1949,'Speed Bin A-B'!P2053,'Speed Bin A-B'!P2157)</f>
        <v>0</v>
      </c>
      <c r="Q174" s="269">
        <f>SUM('Speed Bin A-B'!Q77,'Speed Bin A-B'!Q181,'Speed Bin A-B'!Q285,'Speed Bin A-B'!Q389,'Speed Bin A-B'!Q493,'Speed Bin A-B'!Q597,'Speed Bin A-B'!Q701,'Speed Bin A-B'!Q805,'Speed Bin A-B'!Q909,'Speed Bin A-B'!Q1013,'Speed Bin A-B'!Q1117,'Speed Bin A-B'!Q1221,'Speed Bin A-B'!Q1325,'Speed Bin A-B'!Q1429,'Speed Bin A-B'!Q1533,'Speed Bin A-B'!Q1637,'Speed Bin A-B'!Q1741,'Speed Bin A-B'!Q1845,'Speed Bin A-B'!Q1949,'Speed Bin A-B'!Q2053,'Speed Bin A-B'!Q2157)</f>
        <v>0</v>
      </c>
      <c r="R174" s="269">
        <f>SUM('Speed Bin A-B'!R77,'Speed Bin A-B'!R181,'Speed Bin A-B'!R285,'Speed Bin A-B'!R389,'Speed Bin A-B'!R493,'Speed Bin A-B'!R597,'Speed Bin A-B'!R701,'Speed Bin A-B'!R805,'Speed Bin A-B'!R909,'Speed Bin A-B'!R1013,'Speed Bin A-B'!R1117,'Speed Bin A-B'!R1221,'Speed Bin A-B'!R1325,'Speed Bin A-B'!R1429,'Speed Bin A-B'!R1533,'Speed Bin A-B'!R1637,'Speed Bin A-B'!R1741,'Speed Bin A-B'!R1845,'Speed Bin A-B'!R1949,'Speed Bin A-B'!R2053,'Speed Bin A-B'!R2157)</f>
        <v>0</v>
      </c>
      <c r="S174" s="269">
        <f>SUM('Speed Bin A-B'!S77,'Speed Bin A-B'!S181,'Speed Bin A-B'!S285,'Speed Bin A-B'!S389,'Speed Bin A-B'!S493,'Speed Bin A-B'!S597,'Speed Bin A-B'!S701,'Speed Bin A-B'!S805,'Speed Bin A-B'!S909,'Speed Bin A-B'!S1013,'Speed Bin A-B'!S1117,'Speed Bin A-B'!S1221,'Speed Bin A-B'!S1325,'Speed Bin A-B'!S1429,'Speed Bin A-B'!S1533,'Speed Bin A-B'!S1637,'Speed Bin A-B'!S1741,'Speed Bin A-B'!S1845,'Speed Bin A-B'!S1949,'Speed Bin A-B'!S2053,'Speed Bin A-B'!S2157)</f>
        <v>0</v>
      </c>
      <c r="T174" s="269">
        <f>SUM('Speed Bin A-B'!T77,'Speed Bin A-B'!T181,'Speed Bin A-B'!T285,'Speed Bin A-B'!T389,'Speed Bin A-B'!T493,'Speed Bin A-B'!T597,'Speed Bin A-B'!T701,'Speed Bin A-B'!T805,'Speed Bin A-B'!T909,'Speed Bin A-B'!T1013,'Speed Bin A-B'!T1117,'Speed Bin A-B'!T1221,'Speed Bin A-B'!T1325,'Speed Bin A-B'!T1429,'Speed Bin A-B'!T1533,'Speed Bin A-B'!T1637,'Speed Bin A-B'!T1741,'Speed Bin A-B'!T1845,'Speed Bin A-B'!T1949,'Speed Bin A-B'!T2053,'Speed Bin A-B'!T2157)</f>
        <v>0</v>
      </c>
      <c r="U174" s="269">
        <f>SUM('Speed Bin A-B'!U77,'Speed Bin A-B'!U181,'Speed Bin A-B'!U285,'Speed Bin A-B'!U389,'Speed Bin A-B'!U493,'Speed Bin A-B'!U597,'Speed Bin A-B'!U701,'Speed Bin A-B'!U805,'Speed Bin A-B'!U909,'Speed Bin A-B'!U1013,'Speed Bin A-B'!U1117,'Speed Bin A-B'!U1221,'Speed Bin A-B'!U1325,'Speed Bin A-B'!U1429,'Speed Bin A-B'!U1533,'Speed Bin A-B'!U1637,'Speed Bin A-B'!U1741,'Speed Bin A-B'!U1845,'Speed Bin A-B'!U1949,'Speed Bin A-B'!U2053,'Speed Bin A-B'!U2157)</f>
        <v>0</v>
      </c>
      <c r="V174" s="270">
        <f>IFERROR(AVERAGE('Speed Bin A-B'!V77,'Speed Bin A-B'!V181,'Speed Bin A-B'!V285,'Speed Bin A-B'!V389,'Speed Bin A-B'!V493,'Speed Bin A-B'!V597,'Speed Bin A-B'!V701,'Speed Bin A-B'!V805,'Speed Bin A-B'!V909,'Speed Bin A-B'!V1013,'Speed Bin A-B'!V1117,'Speed Bin A-B'!V1221,'Speed Bin A-B'!V1325,'Speed Bin A-B'!V1429,'Speed Bin A-B'!V1533,'Speed Bin A-B'!V1637,'Speed Bin A-B'!V1741,'Speed Bin A-B'!V1845,'Speed Bin A-B'!V1949,'Speed Bin A-B'!V2053,'Speed Bin A-B'!V2157),"-")</f>
        <v>23.391666666666666</v>
      </c>
      <c r="W174" s="270">
        <f>IFERROR(AVERAGE('Speed Bin A-B'!W77,'Speed Bin A-B'!W181,'Speed Bin A-B'!W285,'Speed Bin A-B'!W389,'Speed Bin A-B'!W493,'Speed Bin A-B'!W597,'Speed Bin A-B'!W701,'Speed Bin A-B'!W805,'Speed Bin A-B'!W909,'Speed Bin A-B'!W1013,'Speed Bin A-B'!W1117,'Speed Bin A-B'!W1221,'Speed Bin A-B'!W1325,'Speed Bin A-B'!W1429,'Speed Bin A-B'!W1533,'Speed Bin A-B'!W1637,'Speed Bin A-B'!W1741,'Speed Bin A-B'!W1845,'Speed Bin A-B'!W1949,'Speed Bin A-B'!W2053,'Speed Bin A-B'!W2157),"-")</f>
        <v>27.237500000000001</v>
      </c>
      <c r="X174" s="263"/>
      <c r="Y174" s="263"/>
    </row>
    <row r="175" spans="1:25" x14ac:dyDescent="0.2">
      <c r="A175" s="268">
        <v>0.69791666666666696</v>
      </c>
      <c r="B175" s="269">
        <f>SUM('Speed Bin A-B'!B78,'Speed Bin A-B'!B182,'Speed Bin A-B'!B286,'Speed Bin A-B'!B390,'Speed Bin A-B'!B494,'Speed Bin A-B'!B598,'Speed Bin A-B'!B702,'Speed Bin A-B'!B806,'Speed Bin A-B'!B910,'Speed Bin A-B'!B1014,'Speed Bin A-B'!B1118,'Speed Bin A-B'!B1222,'Speed Bin A-B'!B1326,'Speed Bin A-B'!B1430,'Speed Bin A-B'!B1534,'Speed Bin A-B'!B1638,'Speed Bin A-B'!B1742,'Speed Bin A-B'!B1846,'Speed Bin A-B'!B1950,'Speed Bin A-B'!B2054,'Speed Bin A-B'!B2158)</f>
        <v>200</v>
      </c>
      <c r="C175" s="269">
        <f>SUM('Speed Bin A-B'!C78,'Speed Bin A-B'!C182,'Speed Bin A-B'!C286,'Speed Bin A-B'!C390,'Speed Bin A-B'!C494,'Speed Bin A-B'!C598,'Speed Bin A-B'!C702,'Speed Bin A-B'!C806,'Speed Bin A-B'!C910,'Speed Bin A-B'!C1014,'Speed Bin A-B'!C1118,'Speed Bin A-B'!C1222,'Speed Bin A-B'!C1326,'Speed Bin A-B'!C1430,'Speed Bin A-B'!C1534,'Speed Bin A-B'!C1638,'Speed Bin A-B'!C1742,'Speed Bin A-B'!C1846,'Speed Bin A-B'!C1950,'Speed Bin A-B'!C2054,'Speed Bin A-B'!C2158)</f>
        <v>0</v>
      </c>
      <c r="D175" s="269">
        <f>SUM('Speed Bin A-B'!D78,'Speed Bin A-B'!D182,'Speed Bin A-B'!D286,'Speed Bin A-B'!D390,'Speed Bin A-B'!D494,'Speed Bin A-B'!D598,'Speed Bin A-B'!D702,'Speed Bin A-B'!D806,'Speed Bin A-B'!D910,'Speed Bin A-B'!D1014,'Speed Bin A-B'!D1118,'Speed Bin A-B'!D1222,'Speed Bin A-B'!D1326,'Speed Bin A-B'!D1430,'Speed Bin A-B'!D1534,'Speed Bin A-B'!D1638,'Speed Bin A-B'!D1742,'Speed Bin A-B'!D1846,'Speed Bin A-B'!D1950,'Speed Bin A-B'!D2054,'Speed Bin A-B'!D2158)</f>
        <v>4</v>
      </c>
      <c r="E175" s="269">
        <f>SUM('Speed Bin A-B'!E78,'Speed Bin A-B'!E182,'Speed Bin A-B'!E286,'Speed Bin A-B'!E390,'Speed Bin A-B'!E494,'Speed Bin A-B'!E598,'Speed Bin A-B'!E702,'Speed Bin A-B'!E806,'Speed Bin A-B'!E910,'Speed Bin A-B'!E1014,'Speed Bin A-B'!E1118,'Speed Bin A-B'!E1222,'Speed Bin A-B'!E1326,'Speed Bin A-B'!E1430,'Speed Bin A-B'!E1534,'Speed Bin A-B'!E1638,'Speed Bin A-B'!E1742,'Speed Bin A-B'!E1846,'Speed Bin A-B'!E1950,'Speed Bin A-B'!E2054,'Speed Bin A-B'!E2158)</f>
        <v>12</v>
      </c>
      <c r="F175" s="269">
        <f>SUM('Speed Bin A-B'!F78,'Speed Bin A-B'!F182,'Speed Bin A-B'!F286,'Speed Bin A-B'!F390,'Speed Bin A-B'!F494,'Speed Bin A-B'!F598,'Speed Bin A-B'!F702,'Speed Bin A-B'!F806,'Speed Bin A-B'!F910,'Speed Bin A-B'!F1014,'Speed Bin A-B'!F1118,'Speed Bin A-B'!F1222,'Speed Bin A-B'!F1326,'Speed Bin A-B'!F1430,'Speed Bin A-B'!F1534,'Speed Bin A-B'!F1638,'Speed Bin A-B'!F1742,'Speed Bin A-B'!F1846,'Speed Bin A-B'!F1950,'Speed Bin A-B'!F2054,'Speed Bin A-B'!F2158)</f>
        <v>72</v>
      </c>
      <c r="G175" s="269">
        <f>SUM('Speed Bin A-B'!G78,'Speed Bin A-B'!G182,'Speed Bin A-B'!G286,'Speed Bin A-B'!G390,'Speed Bin A-B'!G494,'Speed Bin A-B'!G598,'Speed Bin A-B'!G702,'Speed Bin A-B'!G806,'Speed Bin A-B'!G910,'Speed Bin A-B'!G1014,'Speed Bin A-B'!G1118,'Speed Bin A-B'!G1222,'Speed Bin A-B'!G1326,'Speed Bin A-B'!G1430,'Speed Bin A-B'!G1534,'Speed Bin A-B'!G1638,'Speed Bin A-B'!G1742,'Speed Bin A-B'!G1846,'Speed Bin A-B'!G1950,'Speed Bin A-B'!G2054,'Speed Bin A-B'!G2158)</f>
        <v>94</v>
      </c>
      <c r="H175" s="269">
        <f>SUM('Speed Bin A-B'!H78,'Speed Bin A-B'!H182,'Speed Bin A-B'!H286,'Speed Bin A-B'!H390,'Speed Bin A-B'!H494,'Speed Bin A-B'!H598,'Speed Bin A-B'!H702,'Speed Bin A-B'!H806,'Speed Bin A-B'!H910,'Speed Bin A-B'!H1014,'Speed Bin A-B'!H1118,'Speed Bin A-B'!H1222,'Speed Bin A-B'!H1326,'Speed Bin A-B'!H1430,'Speed Bin A-B'!H1534,'Speed Bin A-B'!H1638,'Speed Bin A-B'!H1742,'Speed Bin A-B'!H1846,'Speed Bin A-B'!H1950,'Speed Bin A-B'!H2054,'Speed Bin A-B'!H2158)</f>
        <v>16</v>
      </c>
      <c r="I175" s="269">
        <f>SUM('Speed Bin A-B'!I78,'Speed Bin A-B'!I182,'Speed Bin A-B'!I286,'Speed Bin A-B'!I390,'Speed Bin A-B'!I494,'Speed Bin A-B'!I598,'Speed Bin A-B'!I702,'Speed Bin A-B'!I806,'Speed Bin A-B'!I910,'Speed Bin A-B'!I1014,'Speed Bin A-B'!I1118,'Speed Bin A-B'!I1222,'Speed Bin A-B'!I1326,'Speed Bin A-B'!I1430,'Speed Bin A-B'!I1534,'Speed Bin A-B'!I1638,'Speed Bin A-B'!I1742,'Speed Bin A-B'!I1846,'Speed Bin A-B'!I1950,'Speed Bin A-B'!I2054,'Speed Bin A-B'!I2158)</f>
        <v>1</v>
      </c>
      <c r="J175" s="269">
        <f>SUM('Speed Bin A-B'!J78,'Speed Bin A-B'!J182,'Speed Bin A-B'!J286,'Speed Bin A-B'!J390,'Speed Bin A-B'!J494,'Speed Bin A-B'!J598,'Speed Bin A-B'!J702,'Speed Bin A-B'!J806,'Speed Bin A-B'!J910,'Speed Bin A-B'!J1014,'Speed Bin A-B'!J1118,'Speed Bin A-B'!J1222,'Speed Bin A-B'!J1326,'Speed Bin A-B'!J1430,'Speed Bin A-B'!J1534,'Speed Bin A-B'!J1638,'Speed Bin A-B'!J1742,'Speed Bin A-B'!J1846,'Speed Bin A-B'!J1950,'Speed Bin A-B'!J2054,'Speed Bin A-B'!J2158)</f>
        <v>1</v>
      </c>
      <c r="K175" s="269">
        <f>SUM('Speed Bin A-B'!K78,'Speed Bin A-B'!K182,'Speed Bin A-B'!K286,'Speed Bin A-B'!K390,'Speed Bin A-B'!K494,'Speed Bin A-B'!K598,'Speed Bin A-B'!K702,'Speed Bin A-B'!K806,'Speed Bin A-B'!K910,'Speed Bin A-B'!K1014,'Speed Bin A-B'!K1118,'Speed Bin A-B'!K1222,'Speed Bin A-B'!K1326,'Speed Bin A-B'!K1430,'Speed Bin A-B'!K1534,'Speed Bin A-B'!K1638,'Speed Bin A-B'!K1742,'Speed Bin A-B'!K1846,'Speed Bin A-B'!K1950,'Speed Bin A-B'!K2054,'Speed Bin A-B'!K2158)</f>
        <v>0</v>
      </c>
      <c r="L175" s="269">
        <f>SUM('Speed Bin A-B'!L78,'Speed Bin A-B'!L182,'Speed Bin A-B'!L286,'Speed Bin A-B'!L390,'Speed Bin A-B'!L494,'Speed Bin A-B'!L598,'Speed Bin A-B'!L702,'Speed Bin A-B'!L806,'Speed Bin A-B'!L910,'Speed Bin A-B'!L1014,'Speed Bin A-B'!L1118,'Speed Bin A-B'!L1222,'Speed Bin A-B'!L1326,'Speed Bin A-B'!L1430,'Speed Bin A-B'!L1534,'Speed Bin A-B'!L1638,'Speed Bin A-B'!L1742,'Speed Bin A-B'!L1846,'Speed Bin A-B'!L1950,'Speed Bin A-B'!L2054,'Speed Bin A-B'!L2158)</f>
        <v>0</v>
      </c>
      <c r="M175" s="269">
        <f>SUM('Speed Bin A-B'!M78,'Speed Bin A-B'!M182,'Speed Bin A-B'!M286,'Speed Bin A-B'!M390,'Speed Bin A-B'!M494,'Speed Bin A-B'!M598,'Speed Bin A-B'!M702,'Speed Bin A-B'!M806,'Speed Bin A-B'!M910,'Speed Bin A-B'!M1014,'Speed Bin A-B'!M1118,'Speed Bin A-B'!M1222,'Speed Bin A-B'!M1326,'Speed Bin A-B'!M1430,'Speed Bin A-B'!M1534,'Speed Bin A-B'!M1638,'Speed Bin A-B'!M1742,'Speed Bin A-B'!M1846,'Speed Bin A-B'!M1950,'Speed Bin A-B'!M2054,'Speed Bin A-B'!M2158)</f>
        <v>0</v>
      </c>
      <c r="N175" s="269">
        <f>SUM('Speed Bin A-B'!N78,'Speed Bin A-B'!N182,'Speed Bin A-B'!N286,'Speed Bin A-B'!N390,'Speed Bin A-B'!N494,'Speed Bin A-B'!N598,'Speed Bin A-B'!N702,'Speed Bin A-B'!N806,'Speed Bin A-B'!N910,'Speed Bin A-B'!N1014,'Speed Bin A-B'!N1118,'Speed Bin A-B'!N1222,'Speed Bin A-B'!N1326,'Speed Bin A-B'!N1430,'Speed Bin A-B'!N1534,'Speed Bin A-B'!N1638,'Speed Bin A-B'!N1742,'Speed Bin A-B'!N1846,'Speed Bin A-B'!N1950,'Speed Bin A-B'!N2054,'Speed Bin A-B'!N2158)</f>
        <v>0</v>
      </c>
      <c r="O175" s="269">
        <f>SUM('Speed Bin A-B'!O78,'Speed Bin A-B'!O182,'Speed Bin A-B'!O286,'Speed Bin A-B'!O390,'Speed Bin A-B'!O494,'Speed Bin A-B'!O598,'Speed Bin A-B'!O702,'Speed Bin A-B'!O806,'Speed Bin A-B'!O910,'Speed Bin A-B'!O1014,'Speed Bin A-B'!O1118,'Speed Bin A-B'!O1222,'Speed Bin A-B'!O1326,'Speed Bin A-B'!O1430,'Speed Bin A-B'!O1534,'Speed Bin A-B'!O1638,'Speed Bin A-B'!O1742,'Speed Bin A-B'!O1846,'Speed Bin A-B'!O1950,'Speed Bin A-B'!O2054,'Speed Bin A-B'!O2158)</f>
        <v>0</v>
      </c>
      <c r="P175" s="269">
        <f>SUM('Speed Bin A-B'!P78,'Speed Bin A-B'!P182,'Speed Bin A-B'!P286,'Speed Bin A-B'!P390,'Speed Bin A-B'!P494,'Speed Bin A-B'!P598,'Speed Bin A-B'!P702,'Speed Bin A-B'!P806,'Speed Bin A-B'!P910,'Speed Bin A-B'!P1014,'Speed Bin A-B'!P1118,'Speed Bin A-B'!P1222,'Speed Bin A-B'!P1326,'Speed Bin A-B'!P1430,'Speed Bin A-B'!P1534,'Speed Bin A-B'!P1638,'Speed Bin A-B'!P1742,'Speed Bin A-B'!P1846,'Speed Bin A-B'!P1950,'Speed Bin A-B'!P2054,'Speed Bin A-B'!P2158)</f>
        <v>0</v>
      </c>
      <c r="Q175" s="269">
        <f>SUM('Speed Bin A-B'!Q78,'Speed Bin A-B'!Q182,'Speed Bin A-B'!Q286,'Speed Bin A-B'!Q390,'Speed Bin A-B'!Q494,'Speed Bin A-B'!Q598,'Speed Bin A-B'!Q702,'Speed Bin A-B'!Q806,'Speed Bin A-B'!Q910,'Speed Bin A-B'!Q1014,'Speed Bin A-B'!Q1118,'Speed Bin A-B'!Q1222,'Speed Bin A-B'!Q1326,'Speed Bin A-B'!Q1430,'Speed Bin A-B'!Q1534,'Speed Bin A-B'!Q1638,'Speed Bin A-B'!Q1742,'Speed Bin A-B'!Q1846,'Speed Bin A-B'!Q1950,'Speed Bin A-B'!Q2054,'Speed Bin A-B'!Q2158)</f>
        <v>0</v>
      </c>
      <c r="R175" s="269">
        <f>SUM('Speed Bin A-B'!R78,'Speed Bin A-B'!R182,'Speed Bin A-B'!R286,'Speed Bin A-B'!R390,'Speed Bin A-B'!R494,'Speed Bin A-B'!R598,'Speed Bin A-B'!R702,'Speed Bin A-B'!R806,'Speed Bin A-B'!R910,'Speed Bin A-B'!R1014,'Speed Bin A-B'!R1118,'Speed Bin A-B'!R1222,'Speed Bin A-B'!R1326,'Speed Bin A-B'!R1430,'Speed Bin A-B'!R1534,'Speed Bin A-B'!R1638,'Speed Bin A-B'!R1742,'Speed Bin A-B'!R1846,'Speed Bin A-B'!R1950,'Speed Bin A-B'!R2054,'Speed Bin A-B'!R2158)</f>
        <v>0</v>
      </c>
      <c r="S175" s="269">
        <f>SUM('Speed Bin A-B'!S78,'Speed Bin A-B'!S182,'Speed Bin A-B'!S286,'Speed Bin A-B'!S390,'Speed Bin A-B'!S494,'Speed Bin A-B'!S598,'Speed Bin A-B'!S702,'Speed Bin A-B'!S806,'Speed Bin A-B'!S910,'Speed Bin A-B'!S1014,'Speed Bin A-B'!S1118,'Speed Bin A-B'!S1222,'Speed Bin A-B'!S1326,'Speed Bin A-B'!S1430,'Speed Bin A-B'!S1534,'Speed Bin A-B'!S1638,'Speed Bin A-B'!S1742,'Speed Bin A-B'!S1846,'Speed Bin A-B'!S1950,'Speed Bin A-B'!S2054,'Speed Bin A-B'!S2158)</f>
        <v>0</v>
      </c>
      <c r="T175" s="269">
        <f>SUM('Speed Bin A-B'!T78,'Speed Bin A-B'!T182,'Speed Bin A-B'!T286,'Speed Bin A-B'!T390,'Speed Bin A-B'!T494,'Speed Bin A-B'!T598,'Speed Bin A-B'!T702,'Speed Bin A-B'!T806,'Speed Bin A-B'!T910,'Speed Bin A-B'!T1014,'Speed Bin A-B'!T1118,'Speed Bin A-B'!T1222,'Speed Bin A-B'!T1326,'Speed Bin A-B'!T1430,'Speed Bin A-B'!T1534,'Speed Bin A-B'!T1638,'Speed Bin A-B'!T1742,'Speed Bin A-B'!T1846,'Speed Bin A-B'!T1950,'Speed Bin A-B'!T2054,'Speed Bin A-B'!T2158)</f>
        <v>0</v>
      </c>
      <c r="U175" s="269">
        <f>SUM('Speed Bin A-B'!U78,'Speed Bin A-B'!U182,'Speed Bin A-B'!U286,'Speed Bin A-B'!U390,'Speed Bin A-B'!U494,'Speed Bin A-B'!U598,'Speed Bin A-B'!U702,'Speed Bin A-B'!U806,'Speed Bin A-B'!U910,'Speed Bin A-B'!U1014,'Speed Bin A-B'!U1118,'Speed Bin A-B'!U1222,'Speed Bin A-B'!U1326,'Speed Bin A-B'!U1430,'Speed Bin A-B'!U1534,'Speed Bin A-B'!U1638,'Speed Bin A-B'!U1742,'Speed Bin A-B'!U1846,'Speed Bin A-B'!U1950,'Speed Bin A-B'!U2054,'Speed Bin A-B'!U2158)</f>
        <v>0</v>
      </c>
      <c r="V175" s="270">
        <f>IFERROR(AVERAGE('Speed Bin A-B'!V78,'Speed Bin A-B'!V182,'Speed Bin A-B'!V286,'Speed Bin A-B'!V390,'Speed Bin A-B'!V494,'Speed Bin A-B'!V598,'Speed Bin A-B'!V702,'Speed Bin A-B'!V806,'Speed Bin A-B'!V910,'Speed Bin A-B'!V1014,'Speed Bin A-B'!V1118,'Speed Bin A-B'!V1222,'Speed Bin A-B'!V1326,'Speed Bin A-B'!V1430,'Speed Bin A-B'!V1534,'Speed Bin A-B'!V1638,'Speed Bin A-B'!V1742,'Speed Bin A-B'!V1846,'Speed Bin A-B'!V1950,'Speed Bin A-B'!V2054,'Speed Bin A-B'!V2158),"-")</f>
        <v>25.175000000000001</v>
      </c>
      <c r="W175" s="270">
        <f>IFERROR(AVERAGE('Speed Bin A-B'!W78,'Speed Bin A-B'!W182,'Speed Bin A-B'!W286,'Speed Bin A-B'!W390,'Speed Bin A-B'!W494,'Speed Bin A-B'!W598,'Speed Bin A-B'!W702,'Speed Bin A-B'!W806,'Speed Bin A-B'!W910,'Speed Bin A-B'!W1014,'Speed Bin A-B'!W1118,'Speed Bin A-B'!W1222,'Speed Bin A-B'!W1326,'Speed Bin A-B'!W1430,'Speed Bin A-B'!W1534,'Speed Bin A-B'!W1638,'Speed Bin A-B'!W1742,'Speed Bin A-B'!W1846,'Speed Bin A-B'!W1950,'Speed Bin A-B'!W2054,'Speed Bin A-B'!W2158),"-")</f>
        <v>28.862500000000001</v>
      </c>
      <c r="X175" s="263"/>
      <c r="Y175" s="263"/>
    </row>
    <row r="176" spans="1:25" x14ac:dyDescent="0.2">
      <c r="A176" s="268">
        <v>0.70833333333333304</v>
      </c>
      <c r="B176" s="269">
        <f>SUM('Speed Bin A-B'!B79,'Speed Bin A-B'!B183,'Speed Bin A-B'!B287,'Speed Bin A-B'!B391,'Speed Bin A-B'!B495,'Speed Bin A-B'!B599,'Speed Bin A-B'!B703,'Speed Bin A-B'!B807,'Speed Bin A-B'!B911,'Speed Bin A-B'!B1015,'Speed Bin A-B'!B1119,'Speed Bin A-B'!B1223,'Speed Bin A-B'!B1327,'Speed Bin A-B'!B1431,'Speed Bin A-B'!B1535,'Speed Bin A-B'!B1639,'Speed Bin A-B'!B1743,'Speed Bin A-B'!B1847,'Speed Bin A-B'!B1951,'Speed Bin A-B'!B2055,'Speed Bin A-B'!B2159)</f>
        <v>231</v>
      </c>
      <c r="C176" s="269">
        <f>SUM('Speed Bin A-B'!C79,'Speed Bin A-B'!C183,'Speed Bin A-B'!C287,'Speed Bin A-B'!C391,'Speed Bin A-B'!C495,'Speed Bin A-B'!C599,'Speed Bin A-B'!C703,'Speed Bin A-B'!C807,'Speed Bin A-B'!C911,'Speed Bin A-B'!C1015,'Speed Bin A-B'!C1119,'Speed Bin A-B'!C1223,'Speed Bin A-B'!C1327,'Speed Bin A-B'!C1431,'Speed Bin A-B'!C1535,'Speed Bin A-B'!C1639,'Speed Bin A-B'!C1743,'Speed Bin A-B'!C1847,'Speed Bin A-B'!C1951,'Speed Bin A-B'!C2055,'Speed Bin A-B'!C2159)</f>
        <v>1</v>
      </c>
      <c r="D176" s="269">
        <f>SUM('Speed Bin A-B'!D79,'Speed Bin A-B'!D183,'Speed Bin A-B'!D287,'Speed Bin A-B'!D391,'Speed Bin A-B'!D495,'Speed Bin A-B'!D599,'Speed Bin A-B'!D703,'Speed Bin A-B'!D807,'Speed Bin A-B'!D911,'Speed Bin A-B'!D1015,'Speed Bin A-B'!D1119,'Speed Bin A-B'!D1223,'Speed Bin A-B'!D1327,'Speed Bin A-B'!D1431,'Speed Bin A-B'!D1535,'Speed Bin A-B'!D1639,'Speed Bin A-B'!D1743,'Speed Bin A-B'!D1847,'Speed Bin A-B'!D1951,'Speed Bin A-B'!D2055,'Speed Bin A-B'!D2159)</f>
        <v>8</v>
      </c>
      <c r="E176" s="269">
        <f>SUM('Speed Bin A-B'!E79,'Speed Bin A-B'!E183,'Speed Bin A-B'!E287,'Speed Bin A-B'!E391,'Speed Bin A-B'!E495,'Speed Bin A-B'!E599,'Speed Bin A-B'!E703,'Speed Bin A-B'!E807,'Speed Bin A-B'!E911,'Speed Bin A-B'!E1015,'Speed Bin A-B'!E1119,'Speed Bin A-B'!E1223,'Speed Bin A-B'!E1327,'Speed Bin A-B'!E1431,'Speed Bin A-B'!E1535,'Speed Bin A-B'!E1639,'Speed Bin A-B'!E1743,'Speed Bin A-B'!E1847,'Speed Bin A-B'!E1951,'Speed Bin A-B'!E2055,'Speed Bin A-B'!E2159)</f>
        <v>19</v>
      </c>
      <c r="F176" s="269">
        <f>SUM('Speed Bin A-B'!F79,'Speed Bin A-B'!F183,'Speed Bin A-B'!F287,'Speed Bin A-B'!F391,'Speed Bin A-B'!F495,'Speed Bin A-B'!F599,'Speed Bin A-B'!F703,'Speed Bin A-B'!F807,'Speed Bin A-B'!F911,'Speed Bin A-B'!F1015,'Speed Bin A-B'!F1119,'Speed Bin A-B'!F1223,'Speed Bin A-B'!F1327,'Speed Bin A-B'!F1431,'Speed Bin A-B'!F1535,'Speed Bin A-B'!F1639,'Speed Bin A-B'!F1743,'Speed Bin A-B'!F1847,'Speed Bin A-B'!F1951,'Speed Bin A-B'!F2055,'Speed Bin A-B'!F2159)</f>
        <v>81</v>
      </c>
      <c r="G176" s="269">
        <f>SUM('Speed Bin A-B'!G79,'Speed Bin A-B'!G183,'Speed Bin A-B'!G287,'Speed Bin A-B'!G391,'Speed Bin A-B'!G495,'Speed Bin A-B'!G599,'Speed Bin A-B'!G703,'Speed Bin A-B'!G807,'Speed Bin A-B'!G911,'Speed Bin A-B'!G1015,'Speed Bin A-B'!G1119,'Speed Bin A-B'!G1223,'Speed Bin A-B'!G1327,'Speed Bin A-B'!G1431,'Speed Bin A-B'!G1535,'Speed Bin A-B'!G1639,'Speed Bin A-B'!G1743,'Speed Bin A-B'!G1847,'Speed Bin A-B'!G1951,'Speed Bin A-B'!G2055,'Speed Bin A-B'!G2159)</f>
        <v>97</v>
      </c>
      <c r="H176" s="269">
        <f>SUM('Speed Bin A-B'!H79,'Speed Bin A-B'!H183,'Speed Bin A-B'!H287,'Speed Bin A-B'!H391,'Speed Bin A-B'!H495,'Speed Bin A-B'!H599,'Speed Bin A-B'!H703,'Speed Bin A-B'!H807,'Speed Bin A-B'!H911,'Speed Bin A-B'!H1015,'Speed Bin A-B'!H1119,'Speed Bin A-B'!H1223,'Speed Bin A-B'!H1327,'Speed Bin A-B'!H1431,'Speed Bin A-B'!H1535,'Speed Bin A-B'!H1639,'Speed Bin A-B'!H1743,'Speed Bin A-B'!H1847,'Speed Bin A-B'!H1951,'Speed Bin A-B'!H2055,'Speed Bin A-B'!H2159)</f>
        <v>22</v>
      </c>
      <c r="I176" s="269">
        <f>SUM('Speed Bin A-B'!I79,'Speed Bin A-B'!I183,'Speed Bin A-B'!I287,'Speed Bin A-B'!I391,'Speed Bin A-B'!I495,'Speed Bin A-B'!I599,'Speed Bin A-B'!I703,'Speed Bin A-B'!I807,'Speed Bin A-B'!I911,'Speed Bin A-B'!I1015,'Speed Bin A-B'!I1119,'Speed Bin A-B'!I1223,'Speed Bin A-B'!I1327,'Speed Bin A-B'!I1431,'Speed Bin A-B'!I1535,'Speed Bin A-B'!I1639,'Speed Bin A-B'!I1743,'Speed Bin A-B'!I1847,'Speed Bin A-B'!I1951,'Speed Bin A-B'!I2055,'Speed Bin A-B'!I2159)</f>
        <v>3</v>
      </c>
      <c r="J176" s="269">
        <f>SUM('Speed Bin A-B'!J79,'Speed Bin A-B'!J183,'Speed Bin A-B'!J287,'Speed Bin A-B'!J391,'Speed Bin A-B'!J495,'Speed Bin A-B'!J599,'Speed Bin A-B'!J703,'Speed Bin A-B'!J807,'Speed Bin A-B'!J911,'Speed Bin A-B'!J1015,'Speed Bin A-B'!J1119,'Speed Bin A-B'!J1223,'Speed Bin A-B'!J1327,'Speed Bin A-B'!J1431,'Speed Bin A-B'!J1535,'Speed Bin A-B'!J1639,'Speed Bin A-B'!J1743,'Speed Bin A-B'!J1847,'Speed Bin A-B'!J1951,'Speed Bin A-B'!J2055,'Speed Bin A-B'!J2159)</f>
        <v>0</v>
      </c>
      <c r="K176" s="269">
        <f>SUM('Speed Bin A-B'!K79,'Speed Bin A-B'!K183,'Speed Bin A-B'!K287,'Speed Bin A-B'!K391,'Speed Bin A-B'!K495,'Speed Bin A-B'!K599,'Speed Bin A-B'!K703,'Speed Bin A-B'!K807,'Speed Bin A-B'!K911,'Speed Bin A-B'!K1015,'Speed Bin A-B'!K1119,'Speed Bin A-B'!K1223,'Speed Bin A-B'!K1327,'Speed Bin A-B'!K1431,'Speed Bin A-B'!K1535,'Speed Bin A-B'!K1639,'Speed Bin A-B'!K1743,'Speed Bin A-B'!K1847,'Speed Bin A-B'!K1951,'Speed Bin A-B'!K2055,'Speed Bin A-B'!K2159)</f>
        <v>0</v>
      </c>
      <c r="L176" s="269">
        <f>SUM('Speed Bin A-B'!L79,'Speed Bin A-B'!L183,'Speed Bin A-B'!L287,'Speed Bin A-B'!L391,'Speed Bin A-B'!L495,'Speed Bin A-B'!L599,'Speed Bin A-B'!L703,'Speed Bin A-B'!L807,'Speed Bin A-B'!L911,'Speed Bin A-B'!L1015,'Speed Bin A-B'!L1119,'Speed Bin A-B'!L1223,'Speed Bin A-B'!L1327,'Speed Bin A-B'!L1431,'Speed Bin A-B'!L1535,'Speed Bin A-B'!L1639,'Speed Bin A-B'!L1743,'Speed Bin A-B'!L1847,'Speed Bin A-B'!L1951,'Speed Bin A-B'!L2055,'Speed Bin A-B'!L2159)</f>
        <v>0</v>
      </c>
      <c r="M176" s="269">
        <f>SUM('Speed Bin A-B'!M79,'Speed Bin A-B'!M183,'Speed Bin A-B'!M287,'Speed Bin A-B'!M391,'Speed Bin A-B'!M495,'Speed Bin A-B'!M599,'Speed Bin A-B'!M703,'Speed Bin A-B'!M807,'Speed Bin A-B'!M911,'Speed Bin A-B'!M1015,'Speed Bin A-B'!M1119,'Speed Bin A-B'!M1223,'Speed Bin A-B'!M1327,'Speed Bin A-B'!M1431,'Speed Bin A-B'!M1535,'Speed Bin A-B'!M1639,'Speed Bin A-B'!M1743,'Speed Bin A-B'!M1847,'Speed Bin A-B'!M1951,'Speed Bin A-B'!M2055,'Speed Bin A-B'!M2159)</f>
        <v>0</v>
      </c>
      <c r="N176" s="269">
        <f>SUM('Speed Bin A-B'!N79,'Speed Bin A-B'!N183,'Speed Bin A-B'!N287,'Speed Bin A-B'!N391,'Speed Bin A-B'!N495,'Speed Bin A-B'!N599,'Speed Bin A-B'!N703,'Speed Bin A-B'!N807,'Speed Bin A-B'!N911,'Speed Bin A-B'!N1015,'Speed Bin A-B'!N1119,'Speed Bin A-B'!N1223,'Speed Bin A-B'!N1327,'Speed Bin A-B'!N1431,'Speed Bin A-B'!N1535,'Speed Bin A-B'!N1639,'Speed Bin A-B'!N1743,'Speed Bin A-B'!N1847,'Speed Bin A-B'!N1951,'Speed Bin A-B'!N2055,'Speed Bin A-B'!N2159)</f>
        <v>0</v>
      </c>
      <c r="O176" s="269">
        <f>SUM('Speed Bin A-B'!O79,'Speed Bin A-B'!O183,'Speed Bin A-B'!O287,'Speed Bin A-B'!O391,'Speed Bin A-B'!O495,'Speed Bin A-B'!O599,'Speed Bin A-B'!O703,'Speed Bin A-B'!O807,'Speed Bin A-B'!O911,'Speed Bin A-B'!O1015,'Speed Bin A-B'!O1119,'Speed Bin A-B'!O1223,'Speed Bin A-B'!O1327,'Speed Bin A-B'!O1431,'Speed Bin A-B'!O1535,'Speed Bin A-B'!O1639,'Speed Bin A-B'!O1743,'Speed Bin A-B'!O1847,'Speed Bin A-B'!O1951,'Speed Bin A-B'!O2055,'Speed Bin A-B'!O2159)</f>
        <v>0</v>
      </c>
      <c r="P176" s="269">
        <f>SUM('Speed Bin A-B'!P79,'Speed Bin A-B'!P183,'Speed Bin A-B'!P287,'Speed Bin A-B'!P391,'Speed Bin A-B'!P495,'Speed Bin A-B'!P599,'Speed Bin A-B'!P703,'Speed Bin A-B'!P807,'Speed Bin A-B'!P911,'Speed Bin A-B'!P1015,'Speed Bin A-B'!P1119,'Speed Bin A-B'!P1223,'Speed Bin A-B'!P1327,'Speed Bin A-B'!P1431,'Speed Bin A-B'!P1535,'Speed Bin A-B'!P1639,'Speed Bin A-B'!P1743,'Speed Bin A-B'!P1847,'Speed Bin A-B'!P1951,'Speed Bin A-B'!P2055,'Speed Bin A-B'!P2159)</f>
        <v>0</v>
      </c>
      <c r="Q176" s="269">
        <f>SUM('Speed Bin A-B'!Q79,'Speed Bin A-B'!Q183,'Speed Bin A-B'!Q287,'Speed Bin A-B'!Q391,'Speed Bin A-B'!Q495,'Speed Bin A-B'!Q599,'Speed Bin A-B'!Q703,'Speed Bin A-B'!Q807,'Speed Bin A-B'!Q911,'Speed Bin A-B'!Q1015,'Speed Bin A-B'!Q1119,'Speed Bin A-B'!Q1223,'Speed Bin A-B'!Q1327,'Speed Bin A-B'!Q1431,'Speed Bin A-B'!Q1535,'Speed Bin A-B'!Q1639,'Speed Bin A-B'!Q1743,'Speed Bin A-B'!Q1847,'Speed Bin A-B'!Q1951,'Speed Bin A-B'!Q2055,'Speed Bin A-B'!Q2159)</f>
        <v>0</v>
      </c>
      <c r="R176" s="269">
        <f>SUM('Speed Bin A-B'!R79,'Speed Bin A-B'!R183,'Speed Bin A-B'!R287,'Speed Bin A-B'!R391,'Speed Bin A-B'!R495,'Speed Bin A-B'!R599,'Speed Bin A-B'!R703,'Speed Bin A-B'!R807,'Speed Bin A-B'!R911,'Speed Bin A-B'!R1015,'Speed Bin A-B'!R1119,'Speed Bin A-B'!R1223,'Speed Bin A-B'!R1327,'Speed Bin A-B'!R1431,'Speed Bin A-B'!R1535,'Speed Bin A-B'!R1639,'Speed Bin A-B'!R1743,'Speed Bin A-B'!R1847,'Speed Bin A-B'!R1951,'Speed Bin A-B'!R2055,'Speed Bin A-B'!R2159)</f>
        <v>0</v>
      </c>
      <c r="S176" s="269">
        <f>SUM('Speed Bin A-B'!S79,'Speed Bin A-B'!S183,'Speed Bin A-B'!S287,'Speed Bin A-B'!S391,'Speed Bin A-B'!S495,'Speed Bin A-B'!S599,'Speed Bin A-B'!S703,'Speed Bin A-B'!S807,'Speed Bin A-B'!S911,'Speed Bin A-B'!S1015,'Speed Bin A-B'!S1119,'Speed Bin A-B'!S1223,'Speed Bin A-B'!S1327,'Speed Bin A-B'!S1431,'Speed Bin A-B'!S1535,'Speed Bin A-B'!S1639,'Speed Bin A-B'!S1743,'Speed Bin A-B'!S1847,'Speed Bin A-B'!S1951,'Speed Bin A-B'!S2055,'Speed Bin A-B'!S2159)</f>
        <v>0</v>
      </c>
      <c r="T176" s="269">
        <f>SUM('Speed Bin A-B'!T79,'Speed Bin A-B'!T183,'Speed Bin A-B'!T287,'Speed Bin A-B'!T391,'Speed Bin A-B'!T495,'Speed Bin A-B'!T599,'Speed Bin A-B'!T703,'Speed Bin A-B'!T807,'Speed Bin A-B'!T911,'Speed Bin A-B'!T1015,'Speed Bin A-B'!T1119,'Speed Bin A-B'!T1223,'Speed Bin A-B'!T1327,'Speed Bin A-B'!T1431,'Speed Bin A-B'!T1535,'Speed Bin A-B'!T1639,'Speed Bin A-B'!T1743,'Speed Bin A-B'!T1847,'Speed Bin A-B'!T1951,'Speed Bin A-B'!T2055,'Speed Bin A-B'!T2159)</f>
        <v>0</v>
      </c>
      <c r="U176" s="269">
        <f>SUM('Speed Bin A-B'!U79,'Speed Bin A-B'!U183,'Speed Bin A-B'!U287,'Speed Bin A-B'!U391,'Speed Bin A-B'!U495,'Speed Bin A-B'!U599,'Speed Bin A-B'!U703,'Speed Bin A-B'!U807,'Speed Bin A-B'!U911,'Speed Bin A-B'!U1015,'Speed Bin A-B'!U1119,'Speed Bin A-B'!U1223,'Speed Bin A-B'!U1327,'Speed Bin A-B'!U1431,'Speed Bin A-B'!U1535,'Speed Bin A-B'!U1639,'Speed Bin A-B'!U1743,'Speed Bin A-B'!U1847,'Speed Bin A-B'!U1951,'Speed Bin A-B'!U2055,'Speed Bin A-B'!U2159)</f>
        <v>0</v>
      </c>
      <c r="V176" s="270">
        <f>IFERROR(AVERAGE('Speed Bin A-B'!V79,'Speed Bin A-B'!V183,'Speed Bin A-B'!V287,'Speed Bin A-B'!V391,'Speed Bin A-B'!V495,'Speed Bin A-B'!V599,'Speed Bin A-B'!V703,'Speed Bin A-B'!V807,'Speed Bin A-B'!V911,'Speed Bin A-B'!V1015,'Speed Bin A-B'!V1119,'Speed Bin A-B'!V1223,'Speed Bin A-B'!V1327,'Speed Bin A-B'!V1431,'Speed Bin A-B'!V1535,'Speed Bin A-B'!V1639,'Speed Bin A-B'!V1743,'Speed Bin A-B'!V1847,'Speed Bin A-B'!V1951,'Speed Bin A-B'!V2055,'Speed Bin A-B'!V2159),"-")</f>
        <v>24.808333333333334</v>
      </c>
      <c r="W176" s="270">
        <f>IFERROR(AVERAGE('Speed Bin A-B'!W79,'Speed Bin A-B'!W183,'Speed Bin A-B'!W287,'Speed Bin A-B'!W391,'Speed Bin A-B'!W495,'Speed Bin A-B'!W599,'Speed Bin A-B'!W703,'Speed Bin A-B'!W807,'Speed Bin A-B'!W911,'Speed Bin A-B'!W1015,'Speed Bin A-B'!W1119,'Speed Bin A-B'!W1223,'Speed Bin A-B'!W1327,'Speed Bin A-B'!W1431,'Speed Bin A-B'!W1535,'Speed Bin A-B'!W1639,'Speed Bin A-B'!W1743,'Speed Bin A-B'!W1847,'Speed Bin A-B'!W1951,'Speed Bin A-B'!W2055,'Speed Bin A-B'!W2159),"-")</f>
        <v>29.337499999999999</v>
      </c>
      <c r="X176" s="263"/>
      <c r="Y176" s="263"/>
    </row>
    <row r="177" spans="1:25" x14ac:dyDescent="0.2">
      <c r="A177" s="268">
        <v>0.71875</v>
      </c>
      <c r="B177" s="269">
        <f>SUM('Speed Bin A-B'!B80,'Speed Bin A-B'!B184,'Speed Bin A-B'!B288,'Speed Bin A-B'!B392,'Speed Bin A-B'!B496,'Speed Bin A-B'!B600,'Speed Bin A-B'!B704,'Speed Bin A-B'!B808,'Speed Bin A-B'!B912,'Speed Bin A-B'!B1016,'Speed Bin A-B'!B1120,'Speed Bin A-B'!B1224,'Speed Bin A-B'!B1328,'Speed Bin A-B'!B1432,'Speed Bin A-B'!B1536,'Speed Bin A-B'!B1640,'Speed Bin A-B'!B1744,'Speed Bin A-B'!B1848,'Speed Bin A-B'!B1952,'Speed Bin A-B'!B2056,'Speed Bin A-B'!B2160)</f>
        <v>189</v>
      </c>
      <c r="C177" s="269">
        <f>SUM('Speed Bin A-B'!C80,'Speed Bin A-B'!C184,'Speed Bin A-B'!C288,'Speed Bin A-B'!C392,'Speed Bin A-B'!C496,'Speed Bin A-B'!C600,'Speed Bin A-B'!C704,'Speed Bin A-B'!C808,'Speed Bin A-B'!C912,'Speed Bin A-B'!C1016,'Speed Bin A-B'!C1120,'Speed Bin A-B'!C1224,'Speed Bin A-B'!C1328,'Speed Bin A-B'!C1432,'Speed Bin A-B'!C1536,'Speed Bin A-B'!C1640,'Speed Bin A-B'!C1744,'Speed Bin A-B'!C1848,'Speed Bin A-B'!C1952,'Speed Bin A-B'!C2056,'Speed Bin A-B'!C2160)</f>
        <v>3</v>
      </c>
      <c r="D177" s="269">
        <f>SUM('Speed Bin A-B'!D80,'Speed Bin A-B'!D184,'Speed Bin A-B'!D288,'Speed Bin A-B'!D392,'Speed Bin A-B'!D496,'Speed Bin A-B'!D600,'Speed Bin A-B'!D704,'Speed Bin A-B'!D808,'Speed Bin A-B'!D912,'Speed Bin A-B'!D1016,'Speed Bin A-B'!D1120,'Speed Bin A-B'!D1224,'Speed Bin A-B'!D1328,'Speed Bin A-B'!D1432,'Speed Bin A-B'!D1536,'Speed Bin A-B'!D1640,'Speed Bin A-B'!D1744,'Speed Bin A-B'!D1848,'Speed Bin A-B'!D1952,'Speed Bin A-B'!D2056,'Speed Bin A-B'!D2160)</f>
        <v>7</v>
      </c>
      <c r="E177" s="269">
        <f>SUM('Speed Bin A-B'!E80,'Speed Bin A-B'!E184,'Speed Bin A-B'!E288,'Speed Bin A-B'!E392,'Speed Bin A-B'!E496,'Speed Bin A-B'!E600,'Speed Bin A-B'!E704,'Speed Bin A-B'!E808,'Speed Bin A-B'!E912,'Speed Bin A-B'!E1016,'Speed Bin A-B'!E1120,'Speed Bin A-B'!E1224,'Speed Bin A-B'!E1328,'Speed Bin A-B'!E1432,'Speed Bin A-B'!E1536,'Speed Bin A-B'!E1640,'Speed Bin A-B'!E1744,'Speed Bin A-B'!E1848,'Speed Bin A-B'!E1952,'Speed Bin A-B'!E2056,'Speed Bin A-B'!E2160)</f>
        <v>20</v>
      </c>
      <c r="F177" s="269">
        <f>SUM('Speed Bin A-B'!F80,'Speed Bin A-B'!F184,'Speed Bin A-B'!F288,'Speed Bin A-B'!F392,'Speed Bin A-B'!F496,'Speed Bin A-B'!F600,'Speed Bin A-B'!F704,'Speed Bin A-B'!F808,'Speed Bin A-B'!F912,'Speed Bin A-B'!F1016,'Speed Bin A-B'!F1120,'Speed Bin A-B'!F1224,'Speed Bin A-B'!F1328,'Speed Bin A-B'!F1432,'Speed Bin A-B'!F1536,'Speed Bin A-B'!F1640,'Speed Bin A-B'!F1744,'Speed Bin A-B'!F1848,'Speed Bin A-B'!F1952,'Speed Bin A-B'!F2056,'Speed Bin A-B'!F2160)</f>
        <v>67</v>
      </c>
      <c r="G177" s="269">
        <f>SUM('Speed Bin A-B'!G80,'Speed Bin A-B'!G184,'Speed Bin A-B'!G288,'Speed Bin A-B'!G392,'Speed Bin A-B'!G496,'Speed Bin A-B'!G600,'Speed Bin A-B'!G704,'Speed Bin A-B'!G808,'Speed Bin A-B'!G912,'Speed Bin A-B'!G1016,'Speed Bin A-B'!G1120,'Speed Bin A-B'!G1224,'Speed Bin A-B'!G1328,'Speed Bin A-B'!G1432,'Speed Bin A-B'!G1536,'Speed Bin A-B'!G1640,'Speed Bin A-B'!G1744,'Speed Bin A-B'!G1848,'Speed Bin A-B'!G1952,'Speed Bin A-B'!G2056,'Speed Bin A-B'!G2160)</f>
        <v>84</v>
      </c>
      <c r="H177" s="269">
        <f>SUM('Speed Bin A-B'!H80,'Speed Bin A-B'!H184,'Speed Bin A-B'!H288,'Speed Bin A-B'!H392,'Speed Bin A-B'!H496,'Speed Bin A-B'!H600,'Speed Bin A-B'!H704,'Speed Bin A-B'!H808,'Speed Bin A-B'!H912,'Speed Bin A-B'!H1016,'Speed Bin A-B'!H1120,'Speed Bin A-B'!H1224,'Speed Bin A-B'!H1328,'Speed Bin A-B'!H1432,'Speed Bin A-B'!H1536,'Speed Bin A-B'!H1640,'Speed Bin A-B'!H1744,'Speed Bin A-B'!H1848,'Speed Bin A-B'!H1952,'Speed Bin A-B'!H2056,'Speed Bin A-B'!H2160)</f>
        <v>7</v>
      </c>
      <c r="I177" s="269">
        <f>SUM('Speed Bin A-B'!I80,'Speed Bin A-B'!I184,'Speed Bin A-B'!I288,'Speed Bin A-B'!I392,'Speed Bin A-B'!I496,'Speed Bin A-B'!I600,'Speed Bin A-B'!I704,'Speed Bin A-B'!I808,'Speed Bin A-B'!I912,'Speed Bin A-B'!I1016,'Speed Bin A-B'!I1120,'Speed Bin A-B'!I1224,'Speed Bin A-B'!I1328,'Speed Bin A-B'!I1432,'Speed Bin A-B'!I1536,'Speed Bin A-B'!I1640,'Speed Bin A-B'!I1744,'Speed Bin A-B'!I1848,'Speed Bin A-B'!I1952,'Speed Bin A-B'!I2056,'Speed Bin A-B'!I2160)</f>
        <v>1</v>
      </c>
      <c r="J177" s="269">
        <f>SUM('Speed Bin A-B'!J80,'Speed Bin A-B'!J184,'Speed Bin A-B'!J288,'Speed Bin A-B'!J392,'Speed Bin A-B'!J496,'Speed Bin A-B'!J600,'Speed Bin A-B'!J704,'Speed Bin A-B'!J808,'Speed Bin A-B'!J912,'Speed Bin A-B'!J1016,'Speed Bin A-B'!J1120,'Speed Bin A-B'!J1224,'Speed Bin A-B'!J1328,'Speed Bin A-B'!J1432,'Speed Bin A-B'!J1536,'Speed Bin A-B'!J1640,'Speed Bin A-B'!J1744,'Speed Bin A-B'!J1848,'Speed Bin A-B'!J1952,'Speed Bin A-B'!J2056,'Speed Bin A-B'!J2160)</f>
        <v>0</v>
      </c>
      <c r="K177" s="269">
        <f>SUM('Speed Bin A-B'!K80,'Speed Bin A-B'!K184,'Speed Bin A-B'!K288,'Speed Bin A-B'!K392,'Speed Bin A-B'!K496,'Speed Bin A-B'!K600,'Speed Bin A-B'!K704,'Speed Bin A-B'!K808,'Speed Bin A-B'!K912,'Speed Bin A-B'!K1016,'Speed Bin A-B'!K1120,'Speed Bin A-B'!K1224,'Speed Bin A-B'!K1328,'Speed Bin A-B'!K1432,'Speed Bin A-B'!K1536,'Speed Bin A-B'!K1640,'Speed Bin A-B'!K1744,'Speed Bin A-B'!K1848,'Speed Bin A-B'!K1952,'Speed Bin A-B'!K2056,'Speed Bin A-B'!K2160)</f>
        <v>0</v>
      </c>
      <c r="L177" s="269">
        <f>SUM('Speed Bin A-B'!L80,'Speed Bin A-B'!L184,'Speed Bin A-B'!L288,'Speed Bin A-B'!L392,'Speed Bin A-B'!L496,'Speed Bin A-B'!L600,'Speed Bin A-B'!L704,'Speed Bin A-B'!L808,'Speed Bin A-B'!L912,'Speed Bin A-B'!L1016,'Speed Bin A-B'!L1120,'Speed Bin A-B'!L1224,'Speed Bin A-B'!L1328,'Speed Bin A-B'!L1432,'Speed Bin A-B'!L1536,'Speed Bin A-B'!L1640,'Speed Bin A-B'!L1744,'Speed Bin A-B'!L1848,'Speed Bin A-B'!L1952,'Speed Bin A-B'!L2056,'Speed Bin A-B'!L2160)</f>
        <v>0</v>
      </c>
      <c r="M177" s="269">
        <f>SUM('Speed Bin A-B'!M80,'Speed Bin A-B'!M184,'Speed Bin A-B'!M288,'Speed Bin A-B'!M392,'Speed Bin A-B'!M496,'Speed Bin A-B'!M600,'Speed Bin A-B'!M704,'Speed Bin A-B'!M808,'Speed Bin A-B'!M912,'Speed Bin A-B'!M1016,'Speed Bin A-B'!M1120,'Speed Bin A-B'!M1224,'Speed Bin A-B'!M1328,'Speed Bin A-B'!M1432,'Speed Bin A-B'!M1536,'Speed Bin A-B'!M1640,'Speed Bin A-B'!M1744,'Speed Bin A-B'!M1848,'Speed Bin A-B'!M1952,'Speed Bin A-B'!M2056,'Speed Bin A-B'!M2160)</f>
        <v>0</v>
      </c>
      <c r="N177" s="269">
        <f>SUM('Speed Bin A-B'!N80,'Speed Bin A-B'!N184,'Speed Bin A-B'!N288,'Speed Bin A-B'!N392,'Speed Bin A-B'!N496,'Speed Bin A-B'!N600,'Speed Bin A-B'!N704,'Speed Bin A-B'!N808,'Speed Bin A-B'!N912,'Speed Bin A-B'!N1016,'Speed Bin A-B'!N1120,'Speed Bin A-B'!N1224,'Speed Bin A-B'!N1328,'Speed Bin A-B'!N1432,'Speed Bin A-B'!N1536,'Speed Bin A-B'!N1640,'Speed Bin A-B'!N1744,'Speed Bin A-B'!N1848,'Speed Bin A-B'!N1952,'Speed Bin A-B'!N2056,'Speed Bin A-B'!N2160)</f>
        <v>0</v>
      </c>
      <c r="O177" s="269">
        <f>SUM('Speed Bin A-B'!O80,'Speed Bin A-B'!O184,'Speed Bin A-B'!O288,'Speed Bin A-B'!O392,'Speed Bin A-B'!O496,'Speed Bin A-B'!O600,'Speed Bin A-B'!O704,'Speed Bin A-B'!O808,'Speed Bin A-B'!O912,'Speed Bin A-B'!O1016,'Speed Bin A-B'!O1120,'Speed Bin A-B'!O1224,'Speed Bin A-B'!O1328,'Speed Bin A-B'!O1432,'Speed Bin A-B'!O1536,'Speed Bin A-B'!O1640,'Speed Bin A-B'!O1744,'Speed Bin A-B'!O1848,'Speed Bin A-B'!O1952,'Speed Bin A-B'!O2056,'Speed Bin A-B'!O2160)</f>
        <v>0</v>
      </c>
      <c r="P177" s="269">
        <f>SUM('Speed Bin A-B'!P80,'Speed Bin A-B'!P184,'Speed Bin A-B'!P288,'Speed Bin A-B'!P392,'Speed Bin A-B'!P496,'Speed Bin A-B'!P600,'Speed Bin A-B'!P704,'Speed Bin A-B'!P808,'Speed Bin A-B'!P912,'Speed Bin A-B'!P1016,'Speed Bin A-B'!P1120,'Speed Bin A-B'!P1224,'Speed Bin A-B'!P1328,'Speed Bin A-B'!P1432,'Speed Bin A-B'!P1536,'Speed Bin A-B'!P1640,'Speed Bin A-B'!P1744,'Speed Bin A-B'!P1848,'Speed Bin A-B'!P1952,'Speed Bin A-B'!P2056,'Speed Bin A-B'!P2160)</f>
        <v>0</v>
      </c>
      <c r="Q177" s="269">
        <f>SUM('Speed Bin A-B'!Q80,'Speed Bin A-B'!Q184,'Speed Bin A-B'!Q288,'Speed Bin A-B'!Q392,'Speed Bin A-B'!Q496,'Speed Bin A-B'!Q600,'Speed Bin A-B'!Q704,'Speed Bin A-B'!Q808,'Speed Bin A-B'!Q912,'Speed Bin A-B'!Q1016,'Speed Bin A-B'!Q1120,'Speed Bin A-B'!Q1224,'Speed Bin A-B'!Q1328,'Speed Bin A-B'!Q1432,'Speed Bin A-B'!Q1536,'Speed Bin A-B'!Q1640,'Speed Bin A-B'!Q1744,'Speed Bin A-B'!Q1848,'Speed Bin A-B'!Q1952,'Speed Bin A-B'!Q2056,'Speed Bin A-B'!Q2160)</f>
        <v>0</v>
      </c>
      <c r="R177" s="269">
        <f>SUM('Speed Bin A-B'!R80,'Speed Bin A-B'!R184,'Speed Bin A-B'!R288,'Speed Bin A-B'!R392,'Speed Bin A-B'!R496,'Speed Bin A-B'!R600,'Speed Bin A-B'!R704,'Speed Bin A-B'!R808,'Speed Bin A-B'!R912,'Speed Bin A-B'!R1016,'Speed Bin A-B'!R1120,'Speed Bin A-B'!R1224,'Speed Bin A-B'!R1328,'Speed Bin A-B'!R1432,'Speed Bin A-B'!R1536,'Speed Bin A-B'!R1640,'Speed Bin A-B'!R1744,'Speed Bin A-B'!R1848,'Speed Bin A-B'!R1952,'Speed Bin A-B'!R2056,'Speed Bin A-B'!R2160)</f>
        <v>0</v>
      </c>
      <c r="S177" s="269">
        <f>SUM('Speed Bin A-B'!S80,'Speed Bin A-B'!S184,'Speed Bin A-B'!S288,'Speed Bin A-B'!S392,'Speed Bin A-B'!S496,'Speed Bin A-B'!S600,'Speed Bin A-B'!S704,'Speed Bin A-B'!S808,'Speed Bin A-B'!S912,'Speed Bin A-B'!S1016,'Speed Bin A-B'!S1120,'Speed Bin A-B'!S1224,'Speed Bin A-B'!S1328,'Speed Bin A-B'!S1432,'Speed Bin A-B'!S1536,'Speed Bin A-B'!S1640,'Speed Bin A-B'!S1744,'Speed Bin A-B'!S1848,'Speed Bin A-B'!S1952,'Speed Bin A-B'!S2056,'Speed Bin A-B'!S2160)</f>
        <v>0</v>
      </c>
      <c r="T177" s="269">
        <f>SUM('Speed Bin A-B'!T80,'Speed Bin A-B'!T184,'Speed Bin A-B'!T288,'Speed Bin A-B'!T392,'Speed Bin A-B'!T496,'Speed Bin A-B'!T600,'Speed Bin A-B'!T704,'Speed Bin A-B'!T808,'Speed Bin A-B'!T912,'Speed Bin A-B'!T1016,'Speed Bin A-B'!T1120,'Speed Bin A-B'!T1224,'Speed Bin A-B'!T1328,'Speed Bin A-B'!T1432,'Speed Bin A-B'!T1536,'Speed Bin A-B'!T1640,'Speed Bin A-B'!T1744,'Speed Bin A-B'!T1848,'Speed Bin A-B'!T1952,'Speed Bin A-B'!T2056,'Speed Bin A-B'!T2160)</f>
        <v>0</v>
      </c>
      <c r="U177" s="269">
        <f>SUM('Speed Bin A-B'!U80,'Speed Bin A-B'!U184,'Speed Bin A-B'!U288,'Speed Bin A-B'!U392,'Speed Bin A-B'!U496,'Speed Bin A-B'!U600,'Speed Bin A-B'!U704,'Speed Bin A-B'!U808,'Speed Bin A-B'!U912,'Speed Bin A-B'!U1016,'Speed Bin A-B'!U1120,'Speed Bin A-B'!U1224,'Speed Bin A-B'!U1328,'Speed Bin A-B'!U1432,'Speed Bin A-B'!U1536,'Speed Bin A-B'!U1640,'Speed Bin A-B'!U1744,'Speed Bin A-B'!U1848,'Speed Bin A-B'!U1952,'Speed Bin A-B'!U2056,'Speed Bin A-B'!U2160)</f>
        <v>0</v>
      </c>
      <c r="V177" s="270">
        <f>IFERROR(AVERAGE('Speed Bin A-B'!V80,'Speed Bin A-B'!V184,'Speed Bin A-B'!V288,'Speed Bin A-B'!V392,'Speed Bin A-B'!V496,'Speed Bin A-B'!V600,'Speed Bin A-B'!V704,'Speed Bin A-B'!V808,'Speed Bin A-B'!V912,'Speed Bin A-B'!V1016,'Speed Bin A-B'!V1120,'Speed Bin A-B'!V1224,'Speed Bin A-B'!V1328,'Speed Bin A-B'!V1432,'Speed Bin A-B'!V1536,'Speed Bin A-B'!V1640,'Speed Bin A-B'!V1744,'Speed Bin A-B'!V1848,'Speed Bin A-B'!V1952,'Speed Bin A-B'!V2056,'Speed Bin A-B'!V2160),"-")</f>
        <v>24.033333333333331</v>
      </c>
      <c r="W177" s="270">
        <f>IFERROR(AVERAGE('Speed Bin A-B'!W80,'Speed Bin A-B'!W184,'Speed Bin A-B'!W288,'Speed Bin A-B'!W392,'Speed Bin A-B'!W496,'Speed Bin A-B'!W600,'Speed Bin A-B'!W704,'Speed Bin A-B'!W808,'Speed Bin A-B'!W912,'Speed Bin A-B'!W1016,'Speed Bin A-B'!W1120,'Speed Bin A-B'!W1224,'Speed Bin A-B'!W1328,'Speed Bin A-B'!W1432,'Speed Bin A-B'!W1536,'Speed Bin A-B'!W1640,'Speed Bin A-B'!W1744,'Speed Bin A-B'!W1848,'Speed Bin A-B'!W1952,'Speed Bin A-B'!W2056,'Speed Bin A-B'!W2160),"-")</f>
        <v>28.737500000000004</v>
      </c>
      <c r="X177" s="263"/>
      <c r="Y177" s="263"/>
    </row>
    <row r="178" spans="1:25" x14ac:dyDescent="0.2">
      <c r="A178" s="268">
        <v>0.72916666666666696</v>
      </c>
      <c r="B178" s="269">
        <f>SUM('Speed Bin A-B'!B81,'Speed Bin A-B'!B185,'Speed Bin A-B'!B289,'Speed Bin A-B'!B393,'Speed Bin A-B'!B497,'Speed Bin A-B'!B601,'Speed Bin A-B'!B705,'Speed Bin A-B'!B809,'Speed Bin A-B'!B913,'Speed Bin A-B'!B1017,'Speed Bin A-B'!B1121,'Speed Bin A-B'!B1225,'Speed Bin A-B'!B1329,'Speed Bin A-B'!B1433,'Speed Bin A-B'!B1537,'Speed Bin A-B'!B1641,'Speed Bin A-B'!B1745,'Speed Bin A-B'!B1849,'Speed Bin A-B'!B1953,'Speed Bin A-B'!B2057,'Speed Bin A-B'!B2161)</f>
        <v>141</v>
      </c>
      <c r="C178" s="269">
        <f>SUM('Speed Bin A-B'!C81,'Speed Bin A-B'!C185,'Speed Bin A-B'!C289,'Speed Bin A-B'!C393,'Speed Bin A-B'!C497,'Speed Bin A-B'!C601,'Speed Bin A-B'!C705,'Speed Bin A-B'!C809,'Speed Bin A-B'!C913,'Speed Bin A-B'!C1017,'Speed Bin A-B'!C1121,'Speed Bin A-B'!C1225,'Speed Bin A-B'!C1329,'Speed Bin A-B'!C1433,'Speed Bin A-B'!C1537,'Speed Bin A-B'!C1641,'Speed Bin A-B'!C1745,'Speed Bin A-B'!C1849,'Speed Bin A-B'!C1953,'Speed Bin A-B'!C2057,'Speed Bin A-B'!C2161)</f>
        <v>0</v>
      </c>
      <c r="D178" s="269">
        <f>SUM('Speed Bin A-B'!D81,'Speed Bin A-B'!D185,'Speed Bin A-B'!D289,'Speed Bin A-B'!D393,'Speed Bin A-B'!D497,'Speed Bin A-B'!D601,'Speed Bin A-B'!D705,'Speed Bin A-B'!D809,'Speed Bin A-B'!D913,'Speed Bin A-B'!D1017,'Speed Bin A-B'!D1121,'Speed Bin A-B'!D1225,'Speed Bin A-B'!D1329,'Speed Bin A-B'!D1433,'Speed Bin A-B'!D1537,'Speed Bin A-B'!D1641,'Speed Bin A-B'!D1745,'Speed Bin A-B'!D1849,'Speed Bin A-B'!D1953,'Speed Bin A-B'!D2057,'Speed Bin A-B'!D2161)</f>
        <v>3</v>
      </c>
      <c r="E178" s="269">
        <f>SUM('Speed Bin A-B'!E81,'Speed Bin A-B'!E185,'Speed Bin A-B'!E289,'Speed Bin A-B'!E393,'Speed Bin A-B'!E497,'Speed Bin A-B'!E601,'Speed Bin A-B'!E705,'Speed Bin A-B'!E809,'Speed Bin A-B'!E913,'Speed Bin A-B'!E1017,'Speed Bin A-B'!E1121,'Speed Bin A-B'!E1225,'Speed Bin A-B'!E1329,'Speed Bin A-B'!E1433,'Speed Bin A-B'!E1537,'Speed Bin A-B'!E1641,'Speed Bin A-B'!E1745,'Speed Bin A-B'!E1849,'Speed Bin A-B'!E1953,'Speed Bin A-B'!E2057,'Speed Bin A-B'!E2161)</f>
        <v>19</v>
      </c>
      <c r="F178" s="269">
        <f>SUM('Speed Bin A-B'!F81,'Speed Bin A-B'!F185,'Speed Bin A-B'!F289,'Speed Bin A-B'!F393,'Speed Bin A-B'!F497,'Speed Bin A-B'!F601,'Speed Bin A-B'!F705,'Speed Bin A-B'!F809,'Speed Bin A-B'!F913,'Speed Bin A-B'!F1017,'Speed Bin A-B'!F1121,'Speed Bin A-B'!F1225,'Speed Bin A-B'!F1329,'Speed Bin A-B'!F1433,'Speed Bin A-B'!F1537,'Speed Bin A-B'!F1641,'Speed Bin A-B'!F1745,'Speed Bin A-B'!F1849,'Speed Bin A-B'!F1953,'Speed Bin A-B'!F2057,'Speed Bin A-B'!F2161)</f>
        <v>57</v>
      </c>
      <c r="G178" s="269">
        <f>SUM('Speed Bin A-B'!G81,'Speed Bin A-B'!G185,'Speed Bin A-B'!G289,'Speed Bin A-B'!G393,'Speed Bin A-B'!G497,'Speed Bin A-B'!G601,'Speed Bin A-B'!G705,'Speed Bin A-B'!G809,'Speed Bin A-B'!G913,'Speed Bin A-B'!G1017,'Speed Bin A-B'!G1121,'Speed Bin A-B'!G1225,'Speed Bin A-B'!G1329,'Speed Bin A-B'!G1433,'Speed Bin A-B'!G1537,'Speed Bin A-B'!G1641,'Speed Bin A-B'!G1745,'Speed Bin A-B'!G1849,'Speed Bin A-B'!G1953,'Speed Bin A-B'!G2057,'Speed Bin A-B'!G2161)</f>
        <v>53</v>
      </c>
      <c r="H178" s="269">
        <f>SUM('Speed Bin A-B'!H81,'Speed Bin A-B'!H185,'Speed Bin A-B'!H289,'Speed Bin A-B'!H393,'Speed Bin A-B'!H497,'Speed Bin A-B'!H601,'Speed Bin A-B'!H705,'Speed Bin A-B'!H809,'Speed Bin A-B'!H913,'Speed Bin A-B'!H1017,'Speed Bin A-B'!H1121,'Speed Bin A-B'!H1225,'Speed Bin A-B'!H1329,'Speed Bin A-B'!H1433,'Speed Bin A-B'!H1537,'Speed Bin A-B'!H1641,'Speed Bin A-B'!H1745,'Speed Bin A-B'!H1849,'Speed Bin A-B'!H1953,'Speed Bin A-B'!H2057,'Speed Bin A-B'!H2161)</f>
        <v>9</v>
      </c>
      <c r="I178" s="269">
        <f>SUM('Speed Bin A-B'!I81,'Speed Bin A-B'!I185,'Speed Bin A-B'!I289,'Speed Bin A-B'!I393,'Speed Bin A-B'!I497,'Speed Bin A-B'!I601,'Speed Bin A-B'!I705,'Speed Bin A-B'!I809,'Speed Bin A-B'!I913,'Speed Bin A-B'!I1017,'Speed Bin A-B'!I1121,'Speed Bin A-B'!I1225,'Speed Bin A-B'!I1329,'Speed Bin A-B'!I1433,'Speed Bin A-B'!I1537,'Speed Bin A-B'!I1641,'Speed Bin A-B'!I1745,'Speed Bin A-B'!I1849,'Speed Bin A-B'!I1953,'Speed Bin A-B'!I2057,'Speed Bin A-B'!I2161)</f>
        <v>0</v>
      </c>
      <c r="J178" s="269">
        <f>SUM('Speed Bin A-B'!J81,'Speed Bin A-B'!J185,'Speed Bin A-B'!J289,'Speed Bin A-B'!J393,'Speed Bin A-B'!J497,'Speed Bin A-B'!J601,'Speed Bin A-B'!J705,'Speed Bin A-B'!J809,'Speed Bin A-B'!J913,'Speed Bin A-B'!J1017,'Speed Bin A-B'!J1121,'Speed Bin A-B'!J1225,'Speed Bin A-B'!J1329,'Speed Bin A-B'!J1433,'Speed Bin A-B'!J1537,'Speed Bin A-B'!J1641,'Speed Bin A-B'!J1745,'Speed Bin A-B'!J1849,'Speed Bin A-B'!J1953,'Speed Bin A-B'!J2057,'Speed Bin A-B'!J2161)</f>
        <v>0</v>
      </c>
      <c r="K178" s="269">
        <f>SUM('Speed Bin A-B'!K81,'Speed Bin A-B'!K185,'Speed Bin A-B'!K289,'Speed Bin A-B'!K393,'Speed Bin A-B'!K497,'Speed Bin A-B'!K601,'Speed Bin A-B'!K705,'Speed Bin A-B'!K809,'Speed Bin A-B'!K913,'Speed Bin A-B'!K1017,'Speed Bin A-B'!K1121,'Speed Bin A-B'!K1225,'Speed Bin A-B'!K1329,'Speed Bin A-B'!K1433,'Speed Bin A-B'!K1537,'Speed Bin A-B'!K1641,'Speed Bin A-B'!K1745,'Speed Bin A-B'!K1849,'Speed Bin A-B'!K1953,'Speed Bin A-B'!K2057,'Speed Bin A-B'!K2161)</f>
        <v>0</v>
      </c>
      <c r="L178" s="269">
        <f>SUM('Speed Bin A-B'!L81,'Speed Bin A-B'!L185,'Speed Bin A-B'!L289,'Speed Bin A-B'!L393,'Speed Bin A-B'!L497,'Speed Bin A-B'!L601,'Speed Bin A-B'!L705,'Speed Bin A-B'!L809,'Speed Bin A-B'!L913,'Speed Bin A-B'!L1017,'Speed Bin A-B'!L1121,'Speed Bin A-B'!L1225,'Speed Bin A-B'!L1329,'Speed Bin A-B'!L1433,'Speed Bin A-B'!L1537,'Speed Bin A-B'!L1641,'Speed Bin A-B'!L1745,'Speed Bin A-B'!L1849,'Speed Bin A-B'!L1953,'Speed Bin A-B'!L2057,'Speed Bin A-B'!L2161)</f>
        <v>0</v>
      </c>
      <c r="M178" s="269">
        <f>SUM('Speed Bin A-B'!M81,'Speed Bin A-B'!M185,'Speed Bin A-B'!M289,'Speed Bin A-B'!M393,'Speed Bin A-B'!M497,'Speed Bin A-B'!M601,'Speed Bin A-B'!M705,'Speed Bin A-B'!M809,'Speed Bin A-B'!M913,'Speed Bin A-B'!M1017,'Speed Bin A-B'!M1121,'Speed Bin A-B'!M1225,'Speed Bin A-B'!M1329,'Speed Bin A-B'!M1433,'Speed Bin A-B'!M1537,'Speed Bin A-B'!M1641,'Speed Bin A-B'!M1745,'Speed Bin A-B'!M1849,'Speed Bin A-B'!M1953,'Speed Bin A-B'!M2057,'Speed Bin A-B'!M2161)</f>
        <v>0</v>
      </c>
      <c r="N178" s="269">
        <f>SUM('Speed Bin A-B'!N81,'Speed Bin A-B'!N185,'Speed Bin A-B'!N289,'Speed Bin A-B'!N393,'Speed Bin A-B'!N497,'Speed Bin A-B'!N601,'Speed Bin A-B'!N705,'Speed Bin A-B'!N809,'Speed Bin A-B'!N913,'Speed Bin A-B'!N1017,'Speed Bin A-B'!N1121,'Speed Bin A-B'!N1225,'Speed Bin A-B'!N1329,'Speed Bin A-B'!N1433,'Speed Bin A-B'!N1537,'Speed Bin A-B'!N1641,'Speed Bin A-B'!N1745,'Speed Bin A-B'!N1849,'Speed Bin A-B'!N1953,'Speed Bin A-B'!N2057,'Speed Bin A-B'!N2161)</f>
        <v>0</v>
      </c>
      <c r="O178" s="269">
        <f>SUM('Speed Bin A-B'!O81,'Speed Bin A-B'!O185,'Speed Bin A-B'!O289,'Speed Bin A-B'!O393,'Speed Bin A-B'!O497,'Speed Bin A-B'!O601,'Speed Bin A-B'!O705,'Speed Bin A-B'!O809,'Speed Bin A-B'!O913,'Speed Bin A-B'!O1017,'Speed Bin A-B'!O1121,'Speed Bin A-B'!O1225,'Speed Bin A-B'!O1329,'Speed Bin A-B'!O1433,'Speed Bin A-B'!O1537,'Speed Bin A-B'!O1641,'Speed Bin A-B'!O1745,'Speed Bin A-B'!O1849,'Speed Bin A-B'!O1953,'Speed Bin A-B'!O2057,'Speed Bin A-B'!O2161)</f>
        <v>0</v>
      </c>
      <c r="P178" s="269">
        <f>SUM('Speed Bin A-B'!P81,'Speed Bin A-B'!P185,'Speed Bin A-B'!P289,'Speed Bin A-B'!P393,'Speed Bin A-B'!P497,'Speed Bin A-B'!P601,'Speed Bin A-B'!P705,'Speed Bin A-B'!P809,'Speed Bin A-B'!P913,'Speed Bin A-B'!P1017,'Speed Bin A-B'!P1121,'Speed Bin A-B'!P1225,'Speed Bin A-B'!P1329,'Speed Bin A-B'!P1433,'Speed Bin A-B'!P1537,'Speed Bin A-B'!P1641,'Speed Bin A-B'!P1745,'Speed Bin A-B'!P1849,'Speed Bin A-B'!P1953,'Speed Bin A-B'!P2057,'Speed Bin A-B'!P2161)</f>
        <v>0</v>
      </c>
      <c r="Q178" s="269">
        <f>SUM('Speed Bin A-B'!Q81,'Speed Bin A-B'!Q185,'Speed Bin A-B'!Q289,'Speed Bin A-B'!Q393,'Speed Bin A-B'!Q497,'Speed Bin A-B'!Q601,'Speed Bin A-B'!Q705,'Speed Bin A-B'!Q809,'Speed Bin A-B'!Q913,'Speed Bin A-B'!Q1017,'Speed Bin A-B'!Q1121,'Speed Bin A-B'!Q1225,'Speed Bin A-B'!Q1329,'Speed Bin A-B'!Q1433,'Speed Bin A-B'!Q1537,'Speed Bin A-B'!Q1641,'Speed Bin A-B'!Q1745,'Speed Bin A-B'!Q1849,'Speed Bin A-B'!Q1953,'Speed Bin A-B'!Q2057,'Speed Bin A-B'!Q2161)</f>
        <v>0</v>
      </c>
      <c r="R178" s="269">
        <f>SUM('Speed Bin A-B'!R81,'Speed Bin A-B'!R185,'Speed Bin A-B'!R289,'Speed Bin A-B'!R393,'Speed Bin A-B'!R497,'Speed Bin A-B'!R601,'Speed Bin A-B'!R705,'Speed Bin A-B'!R809,'Speed Bin A-B'!R913,'Speed Bin A-B'!R1017,'Speed Bin A-B'!R1121,'Speed Bin A-B'!R1225,'Speed Bin A-B'!R1329,'Speed Bin A-B'!R1433,'Speed Bin A-B'!R1537,'Speed Bin A-B'!R1641,'Speed Bin A-B'!R1745,'Speed Bin A-B'!R1849,'Speed Bin A-B'!R1953,'Speed Bin A-B'!R2057,'Speed Bin A-B'!R2161)</f>
        <v>0</v>
      </c>
      <c r="S178" s="269">
        <f>SUM('Speed Bin A-B'!S81,'Speed Bin A-B'!S185,'Speed Bin A-B'!S289,'Speed Bin A-B'!S393,'Speed Bin A-B'!S497,'Speed Bin A-B'!S601,'Speed Bin A-B'!S705,'Speed Bin A-B'!S809,'Speed Bin A-B'!S913,'Speed Bin A-B'!S1017,'Speed Bin A-B'!S1121,'Speed Bin A-B'!S1225,'Speed Bin A-B'!S1329,'Speed Bin A-B'!S1433,'Speed Bin A-B'!S1537,'Speed Bin A-B'!S1641,'Speed Bin A-B'!S1745,'Speed Bin A-B'!S1849,'Speed Bin A-B'!S1953,'Speed Bin A-B'!S2057,'Speed Bin A-B'!S2161)</f>
        <v>0</v>
      </c>
      <c r="T178" s="269">
        <f>SUM('Speed Bin A-B'!T81,'Speed Bin A-B'!T185,'Speed Bin A-B'!T289,'Speed Bin A-B'!T393,'Speed Bin A-B'!T497,'Speed Bin A-B'!T601,'Speed Bin A-B'!T705,'Speed Bin A-B'!T809,'Speed Bin A-B'!T913,'Speed Bin A-B'!T1017,'Speed Bin A-B'!T1121,'Speed Bin A-B'!T1225,'Speed Bin A-B'!T1329,'Speed Bin A-B'!T1433,'Speed Bin A-B'!T1537,'Speed Bin A-B'!T1641,'Speed Bin A-B'!T1745,'Speed Bin A-B'!T1849,'Speed Bin A-B'!T1953,'Speed Bin A-B'!T2057,'Speed Bin A-B'!T2161)</f>
        <v>0</v>
      </c>
      <c r="U178" s="269">
        <f>SUM('Speed Bin A-B'!U81,'Speed Bin A-B'!U185,'Speed Bin A-B'!U289,'Speed Bin A-B'!U393,'Speed Bin A-B'!U497,'Speed Bin A-B'!U601,'Speed Bin A-B'!U705,'Speed Bin A-B'!U809,'Speed Bin A-B'!U913,'Speed Bin A-B'!U1017,'Speed Bin A-B'!U1121,'Speed Bin A-B'!U1225,'Speed Bin A-B'!U1329,'Speed Bin A-B'!U1433,'Speed Bin A-B'!U1537,'Speed Bin A-B'!U1641,'Speed Bin A-B'!U1745,'Speed Bin A-B'!U1849,'Speed Bin A-B'!U1953,'Speed Bin A-B'!U2057,'Speed Bin A-B'!U2161)</f>
        <v>0</v>
      </c>
      <c r="V178" s="270">
        <f>IFERROR(AVERAGE('Speed Bin A-B'!V81,'Speed Bin A-B'!V185,'Speed Bin A-B'!V289,'Speed Bin A-B'!V393,'Speed Bin A-B'!V497,'Speed Bin A-B'!V601,'Speed Bin A-B'!V705,'Speed Bin A-B'!V809,'Speed Bin A-B'!V913,'Speed Bin A-B'!V1017,'Speed Bin A-B'!V1121,'Speed Bin A-B'!V1225,'Speed Bin A-B'!V1329,'Speed Bin A-B'!V1433,'Speed Bin A-B'!V1537,'Speed Bin A-B'!V1641,'Speed Bin A-B'!V1745,'Speed Bin A-B'!V1849,'Speed Bin A-B'!V1953,'Speed Bin A-B'!V2057,'Speed Bin A-B'!V2161),"-")</f>
        <v>24.5</v>
      </c>
      <c r="W178" s="270">
        <f>IFERROR(AVERAGE('Speed Bin A-B'!W81,'Speed Bin A-B'!W185,'Speed Bin A-B'!W289,'Speed Bin A-B'!W393,'Speed Bin A-B'!W497,'Speed Bin A-B'!W601,'Speed Bin A-B'!W705,'Speed Bin A-B'!W809,'Speed Bin A-B'!W913,'Speed Bin A-B'!W1017,'Speed Bin A-B'!W1121,'Speed Bin A-B'!W1225,'Speed Bin A-B'!W1329,'Speed Bin A-B'!W1433,'Speed Bin A-B'!W1537,'Speed Bin A-B'!W1641,'Speed Bin A-B'!W1745,'Speed Bin A-B'!W1849,'Speed Bin A-B'!W1953,'Speed Bin A-B'!W2057,'Speed Bin A-B'!W2161),"-")</f>
        <v>27.542857142857141</v>
      </c>
      <c r="X178" s="263"/>
      <c r="Y178" s="263"/>
    </row>
    <row r="179" spans="1:25" x14ac:dyDescent="0.2">
      <c r="A179" s="268">
        <v>0.73958333333333304</v>
      </c>
      <c r="B179" s="269">
        <f>SUM('Speed Bin A-B'!B82,'Speed Bin A-B'!B186,'Speed Bin A-B'!B290,'Speed Bin A-B'!B394,'Speed Bin A-B'!B498,'Speed Bin A-B'!B602,'Speed Bin A-B'!B706,'Speed Bin A-B'!B810,'Speed Bin A-B'!B914,'Speed Bin A-B'!B1018,'Speed Bin A-B'!B1122,'Speed Bin A-B'!B1226,'Speed Bin A-B'!B1330,'Speed Bin A-B'!B1434,'Speed Bin A-B'!B1538,'Speed Bin A-B'!B1642,'Speed Bin A-B'!B1746,'Speed Bin A-B'!B1850,'Speed Bin A-B'!B1954,'Speed Bin A-B'!B2058,'Speed Bin A-B'!B2162)</f>
        <v>124</v>
      </c>
      <c r="C179" s="269">
        <f>SUM('Speed Bin A-B'!C82,'Speed Bin A-B'!C186,'Speed Bin A-B'!C290,'Speed Bin A-B'!C394,'Speed Bin A-B'!C498,'Speed Bin A-B'!C602,'Speed Bin A-B'!C706,'Speed Bin A-B'!C810,'Speed Bin A-B'!C914,'Speed Bin A-B'!C1018,'Speed Bin A-B'!C1122,'Speed Bin A-B'!C1226,'Speed Bin A-B'!C1330,'Speed Bin A-B'!C1434,'Speed Bin A-B'!C1538,'Speed Bin A-B'!C1642,'Speed Bin A-B'!C1746,'Speed Bin A-B'!C1850,'Speed Bin A-B'!C1954,'Speed Bin A-B'!C2058,'Speed Bin A-B'!C2162)</f>
        <v>1</v>
      </c>
      <c r="D179" s="269">
        <f>SUM('Speed Bin A-B'!D82,'Speed Bin A-B'!D186,'Speed Bin A-B'!D290,'Speed Bin A-B'!D394,'Speed Bin A-B'!D498,'Speed Bin A-B'!D602,'Speed Bin A-B'!D706,'Speed Bin A-B'!D810,'Speed Bin A-B'!D914,'Speed Bin A-B'!D1018,'Speed Bin A-B'!D1122,'Speed Bin A-B'!D1226,'Speed Bin A-B'!D1330,'Speed Bin A-B'!D1434,'Speed Bin A-B'!D1538,'Speed Bin A-B'!D1642,'Speed Bin A-B'!D1746,'Speed Bin A-B'!D1850,'Speed Bin A-B'!D1954,'Speed Bin A-B'!D2058,'Speed Bin A-B'!D2162)</f>
        <v>8</v>
      </c>
      <c r="E179" s="269">
        <f>SUM('Speed Bin A-B'!E82,'Speed Bin A-B'!E186,'Speed Bin A-B'!E290,'Speed Bin A-B'!E394,'Speed Bin A-B'!E498,'Speed Bin A-B'!E602,'Speed Bin A-B'!E706,'Speed Bin A-B'!E810,'Speed Bin A-B'!E914,'Speed Bin A-B'!E1018,'Speed Bin A-B'!E1122,'Speed Bin A-B'!E1226,'Speed Bin A-B'!E1330,'Speed Bin A-B'!E1434,'Speed Bin A-B'!E1538,'Speed Bin A-B'!E1642,'Speed Bin A-B'!E1746,'Speed Bin A-B'!E1850,'Speed Bin A-B'!E1954,'Speed Bin A-B'!E2058,'Speed Bin A-B'!E2162)</f>
        <v>17</v>
      </c>
      <c r="F179" s="269">
        <f>SUM('Speed Bin A-B'!F82,'Speed Bin A-B'!F186,'Speed Bin A-B'!F290,'Speed Bin A-B'!F394,'Speed Bin A-B'!F498,'Speed Bin A-B'!F602,'Speed Bin A-B'!F706,'Speed Bin A-B'!F810,'Speed Bin A-B'!F914,'Speed Bin A-B'!F1018,'Speed Bin A-B'!F1122,'Speed Bin A-B'!F1226,'Speed Bin A-B'!F1330,'Speed Bin A-B'!F1434,'Speed Bin A-B'!F1538,'Speed Bin A-B'!F1642,'Speed Bin A-B'!F1746,'Speed Bin A-B'!F1850,'Speed Bin A-B'!F1954,'Speed Bin A-B'!F2058,'Speed Bin A-B'!F2162)</f>
        <v>37</v>
      </c>
      <c r="G179" s="269">
        <f>SUM('Speed Bin A-B'!G82,'Speed Bin A-B'!G186,'Speed Bin A-B'!G290,'Speed Bin A-B'!G394,'Speed Bin A-B'!G498,'Speed Bin A-B'!G602,'Speed Bin A-B'!G706,'Speed Bin A-B'!G810,'Speed Bin A-B'!G914,'Speed Bin A-B'!G1018,'Speed Bin A-B'!G1122,'Speed Bin A-B'!G1226,'Speed Bin A-B'!G1330,'Speed Bin A-B'!G1434,'Speed Bin A-B'!G1538,'Speed Bin A-B'!G1642,'Speed Bin A-B'!G1746,'Speed Bin A-B'!G1850,'Speed Bin A-B'!G1954,'Speed Bin A-B'!G2058,'Speed Bin A-B'!G2162)</f>
        <v>51</v>
      </c>
      <c r="H179" s="269">
        <f>SUM('Speed Bin A-B'!H82,'Speed Bin A-B'!H186,'Speed Bin A-B'!H290,'Speed Bin A-B'!H394,'Speed Bin A-B'!H498,'Speed Bin A-B'!H602,'Speed Bin A-B'!H706,'Speed Bin A-B'!H810,'Speed Bin A-B'!H914,'Speed Bin A-B'!H1018,'Speed Bin A-B'!H1122,'Speed Bin A-B'!H1226,'Speed Bin A-B'!H1330,'Speed Bin A-B'!H1434,'Speed Bin A-B'!H1538,'Speed Bin A-B'!H1642,'Speed Bin A-B'!H1746,'Speed Bin A-B'!H1850,'Speed Bin A-B'!H1954,'Speed Bin A-B'!H2058,'Speed Bin A-B'!H2162)</f>
        <v>9</v>
      </c>
      <c r="I179" s="269">
        <f>SUM('Speed Bin A-B'!I82,'Speed Bin A-B'!I186,'Speed Bin A-B'!I290,'Speed Bin A-B'!I394,'Speed Bin A-B'!I498,'Speed Bin A-B'!I602,'Speed Bin A-B'!I706,'Speed Bin A-B'!I810,'Speed Bin A-B'!I914,'Speed Bin A-B'!I1018,'Speed Bin A-B'!I1122,'Speed Bin A-B'!I1226,'Speed Bin A-B'!I1330,'Speed Bin A-B'!I1434,'Speed Bin A-B'!I1538,'Speed Bin A-B'!I1642,'Speed Bin A-B'!I1746,'Speed Bin A-B'!I1850,'Speed Bin A-B'!I1954,'Speed Bin A-B'!I2058,'Speed Bin A-B'!I2162)</f>
        <v>1</v>
      </c>
      <c r="J179" s="269">
        <f>SUM('Speed Bin A-B'!J82,'Speed Bin A-B'!J186,'Speed Bin A-B'!J290,'Speed Bin A-B'!J394,'Speed Bin A-B'!J498,'Speed Bin A-B'!J602,'Speed Bin A-B'!J706,'Speed Bin A-B'!J810,'Speed Bin A-B'!J914,'Speed Bin A-B'!J1018,'Speed Bin A-B'!J1122,'Speed Bin A-B'!J1226,'Speed Bin A-B'!J1330,'Speed Bin A-B'!J1434,'Speed Bin A-B'!J1538,'Speed Bin A-B'!J1642,'Speed Bin A-B'!J1746,'Speed Bin A-B'!J1850,'Speed Bin A-B'!J1954,'Speed Bin A-B'!J2058,'Speed Bin A-B'!J2162)</f>
        <v>0</v>
      </c>
      <c r="K179" s="269">
        <f>SUM('Speed Bin A-B'!K82,'Speed Bin A-B'!K186,'Speed Bin A-B'!K290,'Speed Bin A-B'!K394,'Speed Bin A-B'!K498,'Speed Bin A-B'!K602,'Speed Bin A-B'!K706,'Speed Bin A-B'!K810,'Speed Bin A-B'!K914,'Speed Bin A-B'!K1018,'Speed Bin A-B'!K1122,'Speed Bin A-B'!K1226,'Speed Bin A-B'!K1330,'Speed Bin A-B'!K1434,'Speed Bin A-B'!K1538,'Speed Bin A-B'!K1642,'Speed Bin A-B'!K1746,'Speed Bin A-B'!K1850,'Speed Bin A-B'!K1954,'Speed Bin A-B'!K2058,'Speed Bin A-B'!K2162)</f>
        <v>0</v>
      </c>
      <c r="L179" s="269">
        <f>SUM('Speed Bin A-B'!L82,'Speed Bin A-B'!L186,'Speed Bin A-B'!L290,'Speed Bin A-B'!L394,'Speed Bin A-B'!L498,'Speed Bin A-B'!L602,'Speed Bin A-B'!L706,'Speed Bin A-B'!L810,'Speed Bin A-B'!L914,'Speed Bin A-B'!L1018,'Speed Bin A-B'!L1122,'Speed Bin A-B'!L1226,'Speed Bin A-B'!L1330,'Speed Bin A-B'!L1434,'Speed Bin A-B'!L1538,'Speed Bin A-B'!L1642,'Speed Bin A-B'!L1746,'Speed Bin A-B'!L1850,'Speed Bin A-B'!L1954,'Speed Bin A-B'!L2058,'Speed Bin A-B'!L2162)</f>
        <v>0</v>
      </c>
      <c r="M179" s="269">
        <f>SUM('Speed Bin A-B'!M82,'Speed Bin A-B'!M186,'Speed Bin A-B'!M290,'Speed Bin A-B'!M394,'Speed Bin A-B'!M498,'Speed Bin A-B'!M602,'Speed Bin A-B'!M706,'Speed Bin A-B'!M810,'Speed Bin A-B'!M914,'Speed Bin A-B'!M1018,'Speed Bin A-B'!M1122,'Speed Bin A-B'!M1226,'Speed Bin A-B'!M1330,'Speed Bin A-B'!M1434,'Speed Bin A-B'!M1538,'Speed Bin A-B'!M1642,'Speed Bin A-B'!M1746,'Speed Bin A-B'!M1850,'Speed Bin A-B'!M1954,'Speed Bin A-B'!M2058,'Speed Bin A-B'!M2162)</f>
        <v>0</v>
      </c>
      <c r="N179" s="269">
        <f>SUM('Speed Bin A-B'!N82,'Speed Bin A-B'!N186,'Speed Bin A-B'!N290,'Speed Bin A-B'!N394,'Speed Bin A-B'!N498,'Speed Bin A-B'!N602,'Speed Bin A-B'!N706,'Speed Bin A-B'!N810,'Speed Bin A-B'!N914,'Speed Bin A-B'!N1018,'Speed Bin A-B'!N1122,'Speed Bin A-B'!N1226,'Speed Bin A-B'!N1330,'Speed Bin A-B'!N1434,'Speed Bin A-B'!N1538,'Speed Bin A-B'!N1642,'Speed Bin A-B'!N1746,'Speed Bin A-B'!N1850,'Speed Bin A-B'!N1954,'Speed Bin A-B'!N2058,'Speed Bin A-B'!N2162)</f>
        <v>0</v>
      </c>
      <c r="O179" s="269">
        <f>SUM('Speed Bin A-B'!O82,'Speed Bin A-B'!O186,'Speed Bin A-B'!O290,'Speed Bin A-B'!O394,'Speed Bin A-B'!O498,'Speed Bin A-B'!O602,'Speed Bin A-B'!O706,'Speed Bin A-B'!O810,'Speed Bin A-B'!O914,'Speed Bin A-B'!O1018,'Speed Bin A-B'!O1122,'Speed Bin A-B'!O1226,'Speed Bin A-B'!O1330,'Speed Bin A-B'!O1434,'Speed Bin A-B'!O1538,'Speed Bin A-B'!O1642,'Speed Bin A-B'!O1746,'Speed Bin A-B'!O1850,'Speed Bin A-B'!O1954,'Speed Bin A-B'!O2058,'Speed Bin A-B'!O2162)</f>
        <v>0</v>
      </c>
      <c r="P179" s="269">
        <f>SUM('Speed Bin A-B'!P82,'Speed Bin A-B'!P186,'Speed Bin A-B'!P290,'Speed Bin A-B'!P394,'Speed Bin A-B'!P498,'Speed Bin A-B'!P602,'Speed Bin A-B'!P706,'Speed Bin A-B'!P810,'Speed Bin A-B'!P914,'Speed Bin A-B'!P1018,'Speed Bin A-B'!P1122,'Speed Bin A-B'!P1226,'Speed Bin A-B'!P1330,'Speed Bin A-B'!P1434,'Speed Bin A-B'!P1538,'Speed Bin A-B'!P1642,'Speed Bin A-B'!P1746,'Speed Bin A-B'!P1850,'Speed Bin A-B'!P1954,'Speed Bin A-B'!P2058,'Speed Bin A-B'!P2162)</f>
        <v>0</v>
      </c>
      <c r="Q179" s="269">
        <f>SUM('Speed Bin A-B'!Q82,'Speed Bin A-B'!Q186,'Speed Bin A-B'!Q290,'Speed Bin A-B'!Q394,'Speed Bin A-B'!Q498,'Speed Bin A-B'!Q602,'Speed Bin A-B'!Q706,'Speed Bin A-B'!Q810,'Speed Bin A-B'!Q914,'Speed Bin A-B'!Q1018,'Speed Bin A-B'!Q1122,'Speed Bin A-B'!Q1226,'Speed Bin A-B'!Q1330,'Speed Bin A-B'!Q1434,'Speed Bin A-B'!Q1538,'Speed Bin A-B'!Q1642,'Speed Bin A-B'!Q1746,'Speed Bin A-B'!Q1850,'Speed Bin A-B'!Q1954,'Speed Bin A-B'!Q2058,'Speed Bin A-B'!Q2162)</f>
        <v>0</v>
      </c>
      <c r="R179" s="269">
        <f>SUM('Speed Bin A-B'!R82,'Speed Bin A-B'!R186,'Speed Bin A-B'!R290,'Speed Bin A-B'!R394,'Speed Bin A-B'!R498,'Speed Bin A-B'!R602,'Speed Bin A-B'!R706,'Speed Bin A-B'!R810,'Speed Bin A-B'!R914,'Speed Bin A-B'!R1018,'Speed Bin A-B'!R1122,'Speed Bin A-B'!R1226,'Speed Bin A-B'!R1330,'Speed Bin A-B'!R1434,'Speed Bin A-B'!R1538,'Speed Bin A-B'!R1642,'Speed Bin A-B'!R1746,'Speed Bin A-B'!R1850,'Speed Bin A-B'!R1954,'Speed Bin A-B'!R2058,'Speed Bin A-B'!R2162)</f>
        <v>0</v>
      </c>
      <c r="S179" s="269">
        <f>SUM('Speed Bin A-B'!S82,'Speed Bin A-B'!S186,'Speed Bin A-B'!S290,'Speed Bin A-B'!S394,'Speed Bin A-B'!S498,'Speed Bin A-B'!S602,'Speed Bin A-B'!S706,'Speed Bin A-B'!S810,'Speed Bin A-B'!S914,'Speed Bin A-B'!S1018,'Speed Bin A-B'!S1122,'Speed Bin A-B'!S1226,'Speed Bin A-B'!S1330,'Speed Bin A-B'!S1434,'Speed Bin A-B'!S1538,'Speed Bin A-B'!S1642,'Speed Bin A-B'!S1746,'Speed Bin A-B'!S1850,'Speed Bin A-B'!S1954,'Speed Bin A-B'!S2058,'Speed Bin A-B'!S2162)</f>
        <v>0</v>
      </c>
      <c r="T179" s="269">
        <f>SUM('Speed Bin A-B'!T82,'Speed Bin A-B'!T186,'Speed Bin A-B'!T290,'Speed Bin A-B'!T394,'Speed Bin A-B'!T498,'Speed Bin A-B'!T602,'Speed Bin A-B'!T706,'Speed Bin A-B'!T810,'Speed Bin A-B'!T914,'Speed Bin A-B'!T1018,'Speed Bin A-B'!T1122,'Speed Bin A-B'!T1226,'Speed Bin A-B'!T1330,'Speed Bin A-B'!T1434,'Speed Bin A-B'!T1538,'Speed Bin A-B'!T1642,'Speed Bin A-B'!T1746,'Speed Bin A-B'!T1850,'Speed Bin A-B'!T1954,'Speed Bin A-B'!T2058,'Speed Bin A-B'!T2162)</f>
        <v>0</v>
      </c>
      <c r="U179" s="269">
        <f>SUM('Speed Bin A-B'!U82,'Speed Bin A-B'!U186,'Speed Bin A-B'!U290,'Speed Bin A-B'!U394,'Speed Bin A-B'!U498,'Speed Bin A-B'!U602,'Speed Bin A-B'!U706,'Speed Bin A-B'!U810,'Speed Bin A-B'!U914,'Speed Bin A-B'!U1018,'Speed Bin A-B'!U1122,'Speed Bin A-B'!U1226,'Speed Bin A-B'!U1330,'Speed Bin A-B'!U1434,'Speed Bin A-B'!U1538,'Speed Bin A-B'!U1642,'Speed Bin A-B'!U1746,'Speed Bin A-B'!U1850,'Speed Bin A-B'!U1954,'Speed Bin A-B'!U2058,'Speed Bin A-B'!U2162)</f>
        <v>0</v>
      </c>
      <c r="V179" s="270">
        <f>IFERROR(AVERAGE('Speed Bin A-B'!V82,'Speed Bin A-B'!V186,'Speed Bin A-B'!V290,'Speed Bin A-B'!V394,'Speed Bin A-B'!V498,'Speed Bin A-B'!V602,'Speed Bin A-B'!V706,'Speed Bin A-B'!V810,'Speed Bin A-B'!V914,'Speed Bin A-B'!V1018,'Speed Bin A-B'!V1122,'Speed Bin A-B'!V1226,'Speed Bin A-B'!V1330,'Speed Bin A-B'!V1434,'Speed Bin A-B'!V1538,'Speed Bin A-B'!V1642,'Speed Bin A-B'!V1746,'Speed Bin A-B'!V1850,'Speed Bin A-B'!V1954,'Speed Bin A-B'!V2058,'Speed Bin A-B'!V2162),"-")</f>
        <v>23.766666666666666</v>
      </c>
      <c r="W179" s="270">
        <f>IFERROR(AVERAGE('Speed Bin A-B'!W82,'Speed Bin A-B'!W186,'Speed Bin A-B'!W290,'Speed Bin A-B'!W394,'Speed Bin A-B'!W498,'Speed Bin A-B'!W602,'Speed Bin A-B'!W706,'Speed Bin A-B'!W810,'Speed Bin A-B'!W914,'Speed Bin A-B'!W1018,'Speed Bin A-B'!W1122,'Speed Bin A-B'!W1226,'Speed Bin A-B'!W1330,'Speed Bin A-B'!W1434,'Speed Bin A-B'!W1538,'Speed Bin A-B'!W1642,'Speed Bin A-B'!W1746,'Speed Bin A-B'!W1850,'Speed Bin A-B'!W1954,'Speed Bin A-B'!W2058,'Speed Bin A-B'!W2162),"-")</f>
        <v>29.8</v>
      </c>
      <c r="X179" s="263"/>
      <c r="Y179" s="263"/>
    </row>
    <row r="180" spans="1:25" x14ac:dyDescent="0.2">
      <c r="A180" s="268">
        <v>0.75</v>
      </c>
      <c r="B180" s="269">
        <f>SUM('Speed Bin A-B'!B83,'Speed Bin A-B'!B187,'Speed Bin A-B'!B291,'Speed Bin A-B'!B395,'Speed Bin A-B'!B499,'Speed Bin A-B'!B603,'Speed Bin A-B'!B707,'Speed Bin A-B'!B811,'Speed Bin A-B'!B915,'Speed Bin A-B'!B1019,'Speed Bin A-B'!B1123,'Speed Bin A-B'!B1227,'Speed Bin A-B'!B1331,'Speed Bin A-B'!B1435,'Speed Bin A-B'!B1539,'Speed Bin A-B'!B1643,'Speed Bin A-B'!B1747,'Speed Bin A-B'!B1851,'Speed Bin A-B'!B1955,'Speed Bin A-B'!B2059,'Speed Bin A-B'!B2163)</f>
        <v>122</v>
      </c>
      <c r="C180" s="269">
        <f>SUM('Speed Bin A-B'!C83,'Speed Bin A-B'!C187,'Speed Bin A-B'!C291,'Speed Bin A-B'!C395,'Speed Bin A-B'!C499,'Speed Bin A-B'!C603,'Speed Bin A-B'!C707,'Speed Bin A-B'!C811,'Speed Bin A-B'!C915,'Speed Bin A-B'!C1019,'Speed Bin A-B'!C1123,'Speed Bin A-B'!C1227,'Speed Bin A-B'!C1331,'Speed Bin A-B'!C1435,'Speed Bin A-B'!C1539,'Speed Bin A-B'!C1643,'Speed Bin A-B'!C1747,'Speed Bin A-B'!C1851,'Speed Bin A-B'!C1955,'Speed Bin A-B'!C2059,'Speed Bin A-B'!C2163)</f>
        <v>0</v>
      </c>
      <c r="D180" s="269">
        <f>SUM('Speed Bin A-B'!D83,'Speed Bin A-B'!D187,'Speed Bin A-B'!D291,'Speed Bin A-B'!D395,'Speed Bin A-B'!D499,'Speed Bin A-B'!D603,'Speed Bin A-B'!D707,'Speed Bin A-B'!D811,'Speed Bin A-B'!D915,'Speed Bin A-B'!D1019,'Speed Bin A-B'!D1123,'Speed Bin A-B'!D1227,'Speed Bin A-B'!D1331,'Speed Bin A-B'!D1435,'Speed Bin A-B'!D1539,'Speed Bin A-B'!D1643,'Speed Bin A-B'!D1747,'Speed Bin A-B'!D1851,'Speed Bin A-B'!D1955,'Speed Bin A-B'!D2059,'Speed Bin A-B'!D2163)</f>
        <v>4</v>
      </c>
      <c r="E180" s="269">
        <f>SUM('Speed Bin A-B'!E83,'Speed Bin A-B'!E187,'Speed Bin A-B'!E291,'Speed Bin A-B'!E395,'Speed Bin A-B'!E499,'Speed Bin A-B'!E603,'Speed Bin A-B'!E707,'Speed Bin A-B'!E811,'Speed Bin A-B'!E915,'Speed Bin A-B'!E1019,'Speed Bin A-B'!E1123,'Speed Bin A-B'!E1227,'Speed Bin A-B'!E1331,'Speed Bin A-B'!E1435,'Speed Bin A-B'!E1539,'Speed Bin A-B'!E1643,'Speed Bin A-B'!E1747,'Speed Bin A-B'!E1851,'Speed Bin A-B'!E1955,'Speed Bin A-B'!E2059,'Speed Bin A-B'!E2163)</f>
        <v>11</v>
      </c>
      <c r="F180" s="269">
        <f>SUM('Speed Bin A-B'!F83,'Speed Bin A-B'!F187,'Speed Bin A-B'!F291,'Speed Bin A-B'!F395,'Speed Bin A-B'!F499,'Speed Bin A-B'!F603,'Speed Bin A-B'!F707,'Speed Bin A-B'!F811,'Speed Bin A-B'!F915,'Speed Bin A-B'!F1019,'Speed Bin A-B'!F1123,'Speed Bin A-B'!F1227,'Speed Bin A-B'!F1331,'Speed Bin A-B'!F1435,'Speed Bin A-B'!F1539,'Speed Bin A-B'!F1643,'Speed Bin A-B'!F1747,'Speed Bin A-B'!F1851,'Speed Bin A-B'!F1955,'Speed Bin A-B'!F2059,'Speed Bin A-B'!F2163)</f>
        <v>48</v>
      </c>
      <c r="G180" s="269">
        <f>SUM('Speed Bin A-B'!G83,'Speed Bin A-B'!G187,'Speed Bin A-B'!G291,'Speed Bin A-B'!G395,'Speed Bin A-B'!G499,'Speed Bin A-B'!G603,'Speed Bin A-B'!G707,'Speed Bin A-B'!G811,'Speed Bin A-B'!G915,'Speed Bin A-B'!G1019,'Speed Bin A-B'!G1123,'Speed Bin A-B'!G1227,'Speed Bin A-B'!G1331,'Speed Bin A-B'!G1435,'Speed Bin A-B'!G1539,'Speed Bin A-B'!G1643,'Speed Bin A-B'!G1747,'Speed Bin A-B'!G1851,'Speed Bin A-B'!G1955,'Speed Bin A-B'!G2059,'Speed Bin A-B'!G2163)</f>
        <v>45</v>
      </c>
      <c r="H180" s="269">
        <f>SUM('Speed Bin A-B'!H83,'Speed Bin A-B'!H187,'Speed Bin A-B'!H291,'Speed Bin A-B'!H395,'Speed Bin A-B'!H499,'Speed Bin A-B'!H603,'Speed Bin A-B'!H707,'Speed Bin A-B'!H811,'Speed Bin A-B'!H915,'Speed Bin A-B'!H1019,'Speed Bin A-B'!H1123,'Speed Bin A-B'!H1227,'Speed Bin A-B'!H1331,'Speed Bin A-B'!H1435,'Speed Bin A-B'!H1539,'Speed Bin A-B'!H1643,'Speed Bin A-B'!H1747,'Speed Bin A-B'!H1851,'Speed Bin A-B'!H1955,'Speed Bin A-B'!H2059,'Speed Bin A-B'!H2163)</f>
        <v>14</v>
      </c>
      <c r="I180" s="269">
        <f>SUM('Speed Bin A-B'!I83,'Speed Bin A-B'!I187,'Speed Bin A-B'!I291,'Speed Bin A-B'!I395,'Speed Bin A-B'!I499,'Speed Bin A-B'!I603,'Speed Bin A-B'!I707,'Speed Bin A-B'!I811,'Speed Bin A-B'!I915,'Speed Bin A-B'!I1019,'Speed Bin A-B'!I1123,'Speed Bin A-B'!I1227,'Speed Bin A-B'!I1331,'Speed Bin A-B'!I1435,'Speed Bin A-B'!I1539,'Speed Bin A-B'!I1643,'Speed Bin A-B'!I1747,'Speed Bin A-B'!I1851,'Speed Bin A-B'!I1955,'Speed Bin A-B'!I2059,'Speed Bin A-B'!I2163)</f>
        <v>0</v>
      </c>
      <c r="J180" s="269">
        <f>SUM('Speed Bin A-B'!J83,'Speed Bin A-B'!J187,'Speed Bin A-B'!J291,'Speed Bin A-B'!J395,'Speed Bin A-B'!J499,'Speed Bin A-B'!J603,'Speed Bin A-B'!J707,'Speed Bin A-B'!J811,'Speed Bin A-B'!J915,'Speed Bin A-B'!J1019,'Speed Bin A-B'!J1123,'Speed Bin A-B'!J1227,'Speed Bin A-B'!J1331,'Speed Bin A-B'!J1435,'Speed Bin A-B'!J1539,'Speed Bin A-B'!J1643,'Speed Bin A-B'!J1747,'Speed Bin A-B'!J1851,'Speed Bin A-B'!J1955,'Speed Bin A-B'!J2059,'Speed Bin A-B'!J2163)</f>
        <v>0</v>
      </c>
      <c r="K180" s="269">
        <f>SUM('Speed Bin A-B'!K83,'Speed Bin A-B'!K187,'Speed Bin A-B'!K291,'Speed Bin A-B'!K395,'Speed Bin A-B'!K499,'Speed Bin A-B'!K603,'Speed Bin A-B'!K707,'Speed Bin A-B'!K811,'Speed Bin A-B'!K915,'Speed Bin A-B'!K1019,'Speed Bin A-B'!K1123,'Speed Bin A-B'!K1227,'Speed Bin A-B'!K1331,'Speed Bin A-B'!K1435,'Speed Bin A-B'!K1539,'Speed Bin A-B'!K1643,'Speed Bin A-B'!K1747,'Speed Bin A-B'!K1851,'Speed Bin A-B'!K1955,'Speed Bin A-B'!K2059,'Speed Bin A-B'!K2163)</f>
        <v>0</v>
      </c>
      <c r="L180" s="269">
        <f>SUM('Speed Bin A-B'!L83,'Speed Bin A-B'!L187,'Speed Bin A-B'!L291,'Speed Bin A-B'!L395,'Speed Bin A-B'!L499,'Speed Bin A-B'!L603,'Speed Bin A-B'!L707,'Speed Bin A-B'!L811,'Speed Bin A-B'!L915,'Speed Bin A-B'!L1019,'Speed Bin A-B'!L1123,'Speed Bin A-B'!L1227,'Speed Bin A-B'!L1331,'Speed Bin A-B'!L1435,'Speed Bin A-B'!L1539,'Speed Bin A-B'!L1643,'Speed Bin A-B'!L1747,'Speed Bin A-B'!L1851,'Speed Bin A-B'!L1955,'Speed Bin A-B'!L2059,'Speed Bin A-B'!L2163)</f>
        <v>0</v>
      </c>
      <c r="M180" s="269">
        <f>SUM('Speed Bin A-B'!M83,'Speed Bin A-B'!M187,'Speed Bin A-B'!M291,'Speed Bin A-B'!M395,'Speed Bin A-B'!M499,'Speed Bin A-B'!M603,'Speed Bin A-B'!M707,'Speed Bin A-B'!M811,'Speed Bin A-B'!M915,'Speed Bin A-B'!M1019,'Speed Bin A-B'!M1123,'Speed Bin A-B'!M1227,'Speed Bin A-B'!M1331,'Speed Bin A-B'!M1435,'Speed Bin A-B'!M1539,'Speed Bin A-B'!M1643,'Speed Bin A-B'!M1747,'Speed Bin A-B'!M1851,'Speed Bin A-B'!M1955,'Speed Bin A-B'!M2059,'Speed Bin A-B'!M2163)</f>
        <v>0</v>
      </c>
      <c r="N180" s="269">
        <f>SUM('Speed Bin A-B'!N83,'Speed Bin A-B'!N187,'Speed Bin A-B'!N291,'Speed Bin A-B'!N395,'Speed Bin A-B'!N499,'Speed Bin A-B'!N603,'Speed Bin A-B'!N707,'Speed Bin A-B'!N811,'Speed Bin A-B'!N915,'Speed Bin A-B'!N1019,'Speed Bin A-B'!N1123,'Speed Bin A-B'!N1227,'Speed Bin A-B'!N1331,'Speed Bin A-B'!N1435,'Speed Bin A-B'!N1539,'Speed Bin A-B'!N1643,'Speed Bin A-B'!N1747,'Speed Bin A-B'!N1851,'Speed Bin A-B'!N1955,'Speed Bin A-B'!N2059,'Speed Bin A-B'!N2163)</f>
        <v>0</v>
      </c>
      <c r="O180" s="269">
        <f>SUM('Speed Bin A-B'!O83,'Speed Bin A-B'!O187,'Speed Bin A-B'!O291,'Speed Bin A-B'!O395,'Speed Bin A-B'!O499,'Speed Bin A-B'!O603,'Speed Bin A-B'!O707,'Speed Bin A-B'!O811,'Speed Bin A-B'!O915,'Speed Bin A-B'!O1019,'Speed Bin A-B'!O1123,'Speed Bin A-B'!O1227,'Speed Bin A-B'!O1331,'Speed Bin A-B'!O1435,'Speed Bin A-B'!O1539,'Speed Bin A-B'!O1643,'Speed Bin A-B'!O1747,'Speed Bin A-B'!O1851,'Speed Bin A-B'!O1955,'Speed Bin A-B'!O2059,'Speed Bin A-B'!O2163)</f>
        <v>0</v>
      </c>
      <c r="P180" s="269">
        <f>SUM('Speed Bin A-B'!P83,'Speed Bin A-B'!P187,'Speed Bin A-B'!P291,'Speed Bin A-B'!P395,'Speed Bin A-B'!P499,'Speed Bin A-B'!P603,'Speed Bin A-B'!P707,'Speed Bin A-B'!P811,'Speed Bin A-B'!P915,'Speed Bin A-B'!P1019,'Speed Bin A-B'!P1123,'Speed Bin A-B'!P1227,'Speed Bin A-B'!P1331,'Speed Bin A-B'!P1435,'Speed Bin A-B'!P1539,'Speed Bin A-B'!P1643,'Speed Bin A-B'!P1747,'Speed Bin A-B'!P1851,'Speed Bin A-B'!P1955,'Speed Bin A-B'!P2059,'Speed Bin A-B'!P2163)</f>
        <v>0</v>
      </c>
      <c r="Q180" s="269">
        <f>SUM('Speed Bin A-B'!Q83,'Speed Bin A-B'!Q187,'Speed Bin A-B'!Q291,'Speed Bin A-B'!Q395,'Speed Bin A-B'!Q499,'Speed Bin A-B'!Q603,'Speed Bin A-B'!Q707,'Speed Bin A-B'!Q811,'Speed Bin A-B'!Q915,'Speed Bin A-B'!Q1019,'Speed Bin A-B'!Q1123,'Speed Bin A-B'!Q1227,'Speed Bin A-B'!Q1331,'Speed Bin A-B'!Q1435,'Speed Bin A-B'!Q1539,'Speed Bin A-B'!Q1643,'Speed Bin A-B'!Q1747,'Speed Bin A-B'!Q1851,'Speed Bin A-B'!Q1955,'Speed Bin A-B'!Q2059,'Speed Bin A-B'!Q2163)</f>
        <v>0</v>
      </c>
      <c r="R180" s="269">
        <f>SUM('Speed Bin A-B'!R83,'Speed Bin A-B'!R187,'Speed Bin A-B'!R291,'Speed Bin A-B'!R395,'Speed Bin A-B'!R499,'Speed Bin A-B'!R603,'Speed Bin A-B'!R707,'Speed Bin A-B'!R811,'Speed Bin A-B'!R915,'Speed Bin A-B'!R1019,'Speed Bin A-B'!R1123,'Speed Bin A-B'!R1227,'Speed Bin A-B'!R1331,'Speed Bin A-B'!R1435,'Speed Bin A-B'!R1539,'Speed Bin A-B'!R1643,'Speed Bin A-B'!R1747,'Speed Bin A-B'!R1851,'Speed Bin A-B'!R1955,'Speed Bin A-B'!R2059,'Speed Bin A-B'!R2163)</f>
        <v>0</v>
      </c>
      <c r="S180" s="269">
        <f>SUM('Speed Bin A-B'!S83,'Speed Bin A-B'!S187,'Speed Bin A-B'!S291,'Speed Bin A-B'!S395,'Speed Bin A-B'!S499,'Speed Bin A-B'!S603,'Speed Bin A-B'!S707,'Speed Bin A-B'!S811,'Speed Bin A-B'!S915,'Speed Bin A-B'!S1019,'Speed Bin A-B'!S1123,'Speed Bin A-B'!S1227,'Speed Bin A-B'!S1331,'Speed Bin A-B'!S1435,'Speed Bin A-B'!S1539,'Speed Bin A-B'!S1643,'Speed Bin A-B'!S1747,'Speed Bin A-B'!S1851,'Speed Bin A-B'!S1955,'Speed Bin A-B'!S2059,'Speed Bin A-B'!S2163)</f>
        <v>0</v>
      </c>
      <c r="T180" s="269">
        <f>SUM('Speed Bin A-B'!T83,'Speed Bin A-B'!T187,'Speed Bin A-B'!T291,'Speed Bin A-B'!T395,'Speed Bin A-B'!T499,'Speed Bin A-B'!T603,'Speed Bin A-B'!T707,'Speed Bin A-B'!T811,'Speed Bin A-B'!T915,'Speed Bin A-B'!T1019,'Speed Bin A-B'!T1123,'Speed Bin A-B'!T1227,'Speed Bin A-B'!T1331,'Speed Bin A-B'!T1435,'Speed Bin A-B'!T1539,'Speed Bin A-B'!T1643,'Speed Bin A-B'!T1747,'Speed Bin A-B'!T1851,'Speed Bin A-B'!T1955,'Speed Bin A-B'!T2059,'Speed Bin A-B'!T2163)</f>
        <v>0</v>
      </c>
      <c r="U180" s="269">
        <f>SUM('Speed Bin A-B'!U83,'Speed Bin A-B'!U187,'Speed Bin A-B'!U291,'Speed Bin A-B'!U395,'Speed Bin A-B'!U499,'Speed Bin A-B'!U603,'Speed Bin A-B'!U707,'Speed Bin A-B'!U811,'Speed Bin A-B'!U915,'Speed Bin A-B'!U1019,'Speed Bin A-B'!U1123,'Speed Bin A-B'!U1227,'Speed Bin A-B'!U1331,'Speed Bin A-B'!U1435,'Speed Bin A-B'!U1539,'Speed Bin A-B'!U1643,'Speed Bin A-B'!U1747,'Speed Bin A-B'!U1851,'Speed Bin A-B'!U1955,'Speed Bin A-B'!U2059,'Speed Bin A-B'!U2163)</f>
        <v>0</v>
      </c>
      <c r="V180" s="270">
        <f>IFERROR(AVERAGE('Speed Bin A-B'!V83,'Speed Bin A-B'!V187,'Speed Bin A-B'!V291,'Speed Bin A-B'!V395,'Speed Bin A-B'!V499,'Speed Bin A-B'!V603,'Speed Bin A-B'!V707,'Speed Bin A-B'!V811,'Speed Bin A-B'!V915,'Speed Bin A-B'!V1019,'Speed Bin A-B'!V1123,'Speed Bin A-B'!V1227,'Speed Bin A-B'!V1331,'Speed Bin A-B'!V1435,'Speed Bin A-B'!V1539,'Speed Bin A-B'!V1643,'Speed Bin A-B'!V1747,'Speed Bin A-B'!V1851,'Speed Bin A-B'!V1955,'Speed Bin A-B'!V2059,'Speed Bin A-B'!V2163),"-")</f>
        <v>24.916666666666668</v>
      </c>
      <c r="W180" s="270">
        <f>IFERROR(AVERAGE('Speed Bin A-B'!W83,'Speed Bin A-B'!W187,'Speed Bin A-B'!W291,'Speed Bin A-B'!W395,'Speed Bin A-B'!W499,'Speed Bin A-B'!W603,'Speed Bin A-B'!W707,'Speed Bin A-B'!W811,'Speed Bin A-B'!W915,'Speed Bin A-B'!W1019,'Speed Bin A-B'!W1123,'Speed Bin A-B'!W1227,'Speed Bin A-B'!W1331,'Speed Bin A-B'!W1435,'Speed Bin A-B'!W1539,'Speed Bin A-B'!W1643,'Speed Bin A-B'!W1747,'Speed Bin A-B'!W1851,'Speed Bin A-B'!W1955,'Speed Bin A-B'!W2059,'Speed Bin A-B'!W2163),"-")</f>
        <v>29.266666666666669</v>
      </c>
      <c r="X180" s="263"/>
      <c r="Y180" s="263"/>
    </row>
    <row r="181" spans="1:25" x14ac:dyDescent="0.2">
      <c r="A181" s="268">
        <v>0.76041666666666696</v>
      </c>
      <c r="B181" s="269">
        <f>SUM('Speed Bin A-B'!B84,'Speed Bin A-B'!B188,'Speed Bin A-B'!B292,'Speed Bin A-B'!B396,'Speed Bin A-B'!B500,'Speed Bin A-B'!B604,'Speed Bin A-B'!B708,'Speed Bin A-B'!B812,'Speed Bin A-B'!B916,'Speed Bin A-B'!B1020,'Speed Bin A-B'!B1124,'Speed Bin A-B'!B1228,'Speed Bin A-B'!B1332,'Speed Bin A-B'!B1436,'Speed Bin A-B'!B1540,'Speed Bin A-B'!B1644,'Speed Bin A-B'!B1748,'Speed Bin A-B'!B1852,'Speed Bin A-B'!B1956,'Speed Bin A-B'!B2060,'Speed Bin A-B'!B2164)</f>
        <v>108</v>
      </c>
      <c r="C181" s="269">
        <f>SUM('Speed Bin A-B'!C84,'Speed Bin A-B'!C188,'Speed Bin A-B'!C292,'Speed Bin A-B'!C396,'Speed Bin A-B'!C500,'Speed Bin A-B'!C604,'Speed Bin A-B'!C708,'Speed Bin A-B'!C812,'Speed Bin A-B'!C916,'Speed Bin A-B'!C1020,'Speed Bin A-B'!C1124,'Speed Bin A-B'!C1228,'Speed Bin A-B'!C1332,'Speed Bin A-B'!C1436,'Speed Bin A-B'!C1540,'Speed Bin A-B'!C1644,'Speed Bin A-B'!C1748,'Speed Bin A-B'!C1852,'Speed Bin A-B'!C1956,'Speed Bin A-B'!C2060,'Speed Bin A-B'!C2164)</f>
        <v>0</v>
      </c>
      <c r="D181" s="269">
        <f>SUM('Speed Bin A-B'!D84,'Speed Bin A-B'!D188,'Speed Bin A-B'!D292,'Speed Bin A-B'!D396,'Speed Bin A-B'!D500,'Speed Bin A-B'!D604,'Speed Bin A-B'!D708,'Speed Bin A-B'!D812,'Speed Bin A-B'!D916,'Speed Bin A-B'!D1020,'Speed Bin A-B'!D1124,'Speed Bin A-B'!D1228,'Speed Bin A-B'!D1332,'Speed Bin A-B'!D1436,'Speed Bin A-B'!D1540,'Speed Bin A-B'!D1644,'Speed Bin A-B'!D1748,'Speed Bin A-B'!D1852,'Speed Bin A-B'!D1956,'Speed Bin A-B'!D2060,'Speed Bin A-B'!D2164)</f>
        <v>3</v>
      </c>
      <c r="E181" s="269">
        <f>SUM('Speed Bin A-B'!E84,'Speed Bin A-B'!E188,'Speed Bin A-B'!E292,'Speed Bin A-B'!E396,'Speed Bin A-B'!E500,'Speed Bin A-B'!E604,'Speed Bin A-B'!E708,'Speed Bin A-B'!E812,'Speed Bin A-B'!E916,'Speed Bin A-B'!E1020,'Speed Bin A-B'!E1124,'Speed Bin A-B'!E1228,'Speed Bin A-B'!E1332,'Speed Bin A-B'!E1436,'Speed Bin A-B'!E1540,'Speed Bin A-B'!E1644,'Speed Bin A-B'!E1748,'Speed Bin A-B'!E1852,'Speed Bin A-B'!E1956,'Speed Bin A-B'!E2060,'Speed Bin A-B'!E2164)</f>
        <v>5</v>
      </c>
      <c r="F181" s="269">
        <f>SUM('Speed Bin A-B'!F84,'Speed Bin A-B'!F188,'Speed Bin A-B'!F292,'Speed Bin A-B'!F396,'Speed Bin A-B'!F500,'Speed Bin A-B'!F604,'Speed Bin A-B'!F708,'Speed Bin A-B'!F812,'Speed Bin A-B'!F916,'Speed Bin A-B'!F1020,'Speed Bin A-B'!F1124,'Speed Bin A-B'!F1228,'Speed Bin A-B'!F1332,'Speed Bin A-B'!F1436,'Speed Bin A-B'!F1540,'Speed Bin A-B'!F1644,'Speed Bin A-B'!F1748,'Speed Bin A-B'!F1852,'Speed Bin A-B'!F1956,'Speed Bin A-B'!F2060,'Speed Bin A-B'!F2164)</f>
        <v>40</v>
      </c>
      <c r="G181" s="269">
        <f>SUM('Speed Bin A-B'!G84,'Speed Bin A-B'!G188,'Speed Bin A-B'!G292,'Speed Bin A-B'!G396,'Speed Bin A-B'!G500,'Speed Bin A-B'!G604,'Speed Bin A-B'!G708,'Speed Bin A-B'!G812,'Speed Bin A-B'!G916,'Speed Bin A-B'!G1020,'Speed Bin A-B'!G1124,'Speed Bin A-B'!G1228,'Speed Bin A-B'!G1332,'Speed Bin A-B'!G1436,'Speed Bin A-B'!G1540,'Speed Bin A-B'!G1644,'Speed Bin A-B'!G1748,'Speed Bin A-B'!G1852,'Speed Bin A-B'!G1956,'Speed Bin A-B'!G2060,'Speed Bin A-B'!G2164)</f>
        <v>42</v>
      </c>
      <c r="H181" s="269">
        <f>SUM('Speed Bin A-B'!H84,'Speed Bin A-B'!H188,'Speed Bin A-B'!H292,'Speed Bin A-B'!H396,'Speed Bin A-B'!H500,'Speed Bin A-B'!H604,'Speed Bin A-B'!H708,'Speed Bin A-B'!H812,'Speed Bin A-B'!H916,'Speed Bin A-B'!H1020,'Speed Bin A-B'!H1124,'Speed Bin A-B'!H1228,'Speed Bin A-B'!H1332,'Speed Bin A-B'!H1436,'Speed Bin A-B'!H1540,'Speed Bin A-B'!H1644,'Speed Bin A-B'!H1748,'Speed Bin A-B'!H1852,'Speed Bin A-B'!H1956,'Speed Bin A-B'!H2060,'Speed Bin A-B'!H2164)</f>
        <v>18</v>
      </c>
      <c r="I181" s="269">
        <f>SUM('Speed Bin A-B'!I84,'Speed Bin A-B'!I188,'Speed Bin A-B'!I292,'Speed Bin A-B'!I396,'Speed Bin A-B'!I500,'Speed Bin A-B'!I604,'Speed Bin A-B'!I708,'Speed Bin A-B'!I812,'Speed Bin A-B'!I916,'Speed Bin A-B'!I1020,'Speed Bin A-B'!I1124,'Speed Bin A-B'!I1228,'Speed Bin A-B'!I1332,'Speed Bin A-B'!I1436,'Speed Bin A-B'!I1540,'Speed Bin A-B'!I1644,'Speed Bin A-B'!I1748,'Speed Bin A-B'!I1852,'Speed Bin A-B'!I1956,'Speed Bin A-B'!I2060,'Speed Bin A-B'!I2164)</f>
        <v>0</v>
      </c>
      <c r="J181" s="269">
        <f>SUM('Speed Bin A-B'!J84,'Speed Bin A-B'!J188,'Speed Bin A-B'!J292,'Speed Bin A-B'!J396,'Speed Bin A-B'!J500,'Speed Bin A-B'!J604,'Speed Bin A-B'!J708,'Speed Bin A-B'!J812,'Speed Bin A-B'!J916,'Speed Bin A-B'!J1020,'Speed Bin A-B'!J1124,'Speed Bin A-B'!J1228,'Speed Bin A-B'!J1332,'Speed Bin A-B'!J1436,'Speed Bin A-B'!J1540,'Speed Bin A-B'!J1644,'Speed Bin A-B'!J1748,'Speed Bin A-B'!J1852,'Speed Bin A-B'!J1956,'Speed Bin A-B'!J2060,'Speed Bin A-B'!J2164)</f>
        <v>0</v>
      </c>
      <c r="K181" s="269">
        <f>SUM('Speed Bin A-B'!K84,'Speed Bin A-B'!K188,'Speed Bin A-B'!K292,'Speed Bin A-B'!K396,'Speed Bin A-B'!K500,'Speed Bin A-B'!K604,'Speed Bin A-B'!K708,'Speed Bin A-B'!K812,'Speed Bin A-B'!K916,'Speed Bin A-B'!K1020,'Speed Bin A-B'!K1124,'Speed Bin A-B'!K1228,'Speed Bin A-B'!K1332,'Speed Bin A-B'!K1436,'Speed Bin A-B'!K1540,'Speed Bin A-B'!K1644,'Speed Bin A-B'!K1748,'Speed Bin A-B'!K1852,'Speed Bin A-B'!K1956,'Speed Bin A-B'!K2060,'Speed Bin A-B'!K2164)</f>
        <v>0</v>
      </c>
      <c r="L181" s="269">
        <f>SUM('Speed Bin A-B'!L84,'Speed Bin A-B'!L188,'Speed Bin A-B'!L292,'Speed Bin A-B'!L396,'Speed Bin A-B'!L500,'Speed Bin A-B'!L604,'Speed Bin A-B'!L708,'Speed Bin A-B'!L812,'Speed Bin A-B'!L916,'Speed Bin A-B'!L1020,'Speed Bin A-B'!L1124,'Speed Bin A-B'!L1228,'Speed Bin A-B'!L1332,'Speed Bin A-B'!L1436,'Speed Bin A-B'!L1540,'Speed Bin A-B'!L1644,'Speed Bin A-B'!L1748,'Speed Bin A-B'!L1852,'Speed Bin A-B'!L1956,'Speed Bin A-B'!L2060,'Speed Bin A-B'!L2164)</f>
        <v>0</v>
      </c>
      <c r="M181" s="269">
        <f>SUM('Speed Bin A-B'!M84,'Speed Bin A-B'!M188,'Speed Bin A-B'!M292,'Speed Bin A-B'!M396,'Speed Bin A-B'!M500,'Speed Bin A-B'!M604,'Speed Bin A-B'!M708,'Speed Bin A-B'!M812,'Speed Bin A-B'!M916,'Speed Bin A-B'!M1020,'Speed Bin A-B'!M1124,'Speed Bin A-B'!M1228,'Speed Bin A-B'!M1332,'Speed Bin A-B'!M1436,'Speed Bin A-B'!M1540,'Speed Bin A-B'!M1644,'Speed Bin A-B'!M1748,'Speed Bin A-B'!M1852,'Speed Bin A-B'!M1956,'Speed Bin A-B'!M2060,'Speed Bin A-B'!M2164)</f>
        <v>0</v>
      </c>
      <c r="N181" s="269">
        <f>SUM('Speed Bin A-B'!N84,'Speed Bin A-B'!N188,'Speed Bin A-B'!N292,'Speed Bin A-B'!N396,'Speed Bin A-B'!N500,'Speed Bin A-B'!N604,'Speed Bin A-B'!N708,'Speed Bin A-B'!N812,'Speed Bin A-B'!N916,'Speed Bin A-B'!N1020,'Speed Bin A-B'!N1124,'Speed Bin A-B'!N1228,'Speed Bin A-B'!N1332,'Speed Bin A-B'!N1436,'Speed Bin A-B'!N1540,'Speed Bin A-B'!N1644,'Speed Bin A-B'!N1748,'Speed Bin A-B'!N1852,'Speed Bin A-B'!N1956,'Speed Bin A-B'!N2060,'Speed Bin A-B'!N2164)</f>
        <v>0</v>
      </c>
      <c r="O181" s="269">
        <f>SUM('Speed Bin A-B'!O84,'Speed Bin A-B'!O188,'Speed Bin A-B'!O292,'Speed Bin A-B'!O396,'Speed Bin A-B'!O500,'Speed Bin A-B'!O604,'Speed Bin A-B'!O708,'Speed Bin A-B'!O812,'Speed Bin A-B'!O916,'Speed Bin A-B'!O1020,'Speed Bin A-B'!O1124,'Speed Bin A-B'!O1228,'Speed Bin A-B'!O1332,'Speed Bin A-B'!O1436,'Speed Bin A-B'!O1540,'Speed Bin A-B'!O1644,'Speed Bin A-B'!O1748,'Speed Bin A-B'!O1852,'Speed Bin A-B'!O1956,'Speed Bin A-B'!O2060,'Speed Bin A-B'!O2164)</f>
        <v>0</v>
      </c>
      <c r="P181" s="269">
        <f>SUM('Speed Bin A-B'!P84,'Speed Bin A-B'!P188,'Speed Bin A-B'!P292,'Speed Bin A-B'!P396,'Speed Bin A-B'!P500,'Speed Bin A-B'!P604,'Speed Bin A-B'!P708,'Speed Bin A-B'!P812,'Speed Bin A-B'!P916,'Speed Bin A-B'!P1020,'Speed Bin A-B'!P1124,'Speed Bin A-B'!P1228,'Speed Bin A-B'!P1332,'Speed Bin A-B'!P1436,'Speed Bin A-B'!P1540,'Speed Bin A-B'!P1644,'Speed Bin A-B'!P1748,'Speed Bin A-B'!P1852,'Speed Bin A-B'!P1956,'Speed Bin A-B'!P2060,'Speed Bin A-B'!P2164)</f>
        <v>0</v>
      </c>
      <c r="Q181" s="269">
        <f>SUM('Speed Bin A-B'!Q84,'Speed Bin A-B'!Q188,'Speed Bin A-B'!Q292,'Speed Bin A-B'!Q396,'Speed Bin A-B'!Q500,'Speed Bin A-B'!Q604,'Speed Bin A-B'!Q708,'Speed Bin A-B'!Q812,'Speed Bin A-B'!Q916,'Speed Bin A-B'!Q1020,'Speed Bin A-B'!Q1124,'Speed Bin A-B'!Q1228,'Speed Bin A-B'!Q1332,'Speed Bin A-B'!Q1436,'Speed Bin A-B'!Q1540,'Speed Bin A-B'!Q1644,'Speed Bin A-B'!Q1748,'Speed Bin A-B'!Q1852,'Speed Bin A-B'!Q1956,'Speed Bin A-B'!Q2060,'Speed Bin A-B'!Q2164)</f>
        <v>0</v>
      </c>
      <c r="R181" s="269">
        <f>SUM('Speed Bin A-B'!R84,'Speed Bin A-B'!R188,'Speed Bin A-B'!R292,'Speed Bin A-B'!R396,'Speed Bin A-B'!R500,'Speed Bin A-B'!R604,'Speed Bin A-B'!R708,'Speed Bin A-B'!R812,'Speed Bin A-B'!R916,'Speed Bin A-B'!R1020,'Speed Bin A-B'!R1124,'Speed Bin A-B'!R1228,'Speed Bin A-B'!R1332,'Speed Bin A-B'!R1436,'Speed Bin A-B'!R1540,'Speed Bin A-B'!R1644,'Speed Bin A-B'!R1748,'Speed Bin A-B'!R1852,'Speed Bin A-B'!R1956,'Speed Bin A-B'!R2060,'Speed Bin A-B'!R2164)</f>
        <v>0</v>
      </c>
      <c r="S181" s="269">
        <f>SUM('Speed Bin A-B'!S84,'Speed Bin A-B'!S188,'Speed Bin A-B'!S292,'Speed Bin A-B'!S396,'Speed Bin A-B'!S500,'Speed Bin A-B'!S604,'Speed Bin A-B'!S708,'Speed Bin A-B'!S812,'Speed Bin A-B'!S916,'Speed Bin A-B'!S1020,'Speed Bin A-B'!S1124,'Speed Bin A-B'!S1228,'Speed Bin A-B'!S1332,'Speed Bin A-B'!S1436,'Speed Bin A-B'!S1540,'Speed Bin A-B'!S1644,'Speed Bin A-B'!S1748,'Speed Bin A-B'!S1852,'Speed Bin A-B'!S1956,'Speed Bin A-B'!S2060,'Speed Bin A-B'!S2164)</f>
        <v>0</v>
      </c>
      <c r="T181" s="269">
        <f>SUM('Speed Bin A-B'!T84,'Speed Bin A-B'!T188,'Speed Bin A-B'!T292,'Speed Bin A-B'!T396,'Speed Bin A-B'!T500,'Speed Bin A-B'!T604,'Speed Bin A-B'!T708,'Speed Bin A-B'!T812,'Speed Bin A-B'!T916,'Speed Bin A-B'!T1020,'Speed Bin A-B'!T1124,'Speed Bin A-B'!T1228,'Speed Bin A-B'!T1332,'Speed Bin A-B'!T1436,'Speed Bin A-B'!T1540,'Speed Bin A-B'!T1644,'Speed Bin A-B'!T1748,'Speed Bin A-B'!T1852,'Speed Bin A-B'!T1956,'Speed Bin A-B'!T2060,'Speed Bin A-B'!T2164)</f>
        <v>0</v>
      </c>
      <c r="U181" s="269">
        <f>SUM('Speed Bin A-B'!U84,'Speed Bin A-B'!U188,'Speed Bin A-B'!U292,'Speed Bin A-B'!U396,'Speed Bin A-B'!U500,'Speed Bin A-B'!U604,'Speed Bin A-B'!U708,'Speed Bin A-B'!U812,'Speed Bin A-B'!U916,'Speed Bin A-B'!U1020,'Speed Bin A-B'!U1124,'Speed Bin A-B'!U1228,'Speed Bin A-B'!U1332,'Speed Bin A-B'!U1436,'Speed Bin A-B'!U1540,'Speed Bin A-B'!U1644,'Speed Bin A-B'!U1748,'Speed Bin A-B'!U1852,'Speed Bin A-B'!U1956,'Speed Bin A-B'!U2060,'Speed Bin A-B'!U2164)</f>
        <v>0</v>
      </c>
      <c r="V181" s="270">
        <f>IFERROR(AVERAGE('Speed Bin A-B'!V84,'Speed Bin A-B'!V188,'Speed Bin A-B'!V292,'Speed Bin A-B'!V396,'Speed Bin A-B'!V500,'Speed Bin A-B'!V604,'Speed Bin A-B'!V708,'Speed Bin A-B'!V812,'Speed Bin A-B'!V916,'Speed Bin A-B'!V1020,'Speed Bin A-B'!V1124,'Speed Bin A-B'!V1228,'Speed Bin A-B'!V1332,'Speed Bin A-B'!V1436,'Speed Bin A-B'!V1540,'Speed Bin A-B'!V1644,'Speed Bin A-B'!V1748,'Speed Bin A-B'!V1852,'Speed Bin A-B'!V1956,'Speed Bin A-B'!V2060,'Speed Bin A-B'!V2164),"-")</f>
        <v>25.8</v>
      </c>
      <c r="W181" s="270">
        <f>IFERROR(AVERAGE('Speed Bin A-B'!W84,'Speed Bin A-B'!W188,'Speed Bin A-B'!W292,'Speed Bin A-B'!W396,'Speed Bin A-B'!W500,'Speed Bin A-B'!W604,'Speed Bin A-B'!W708,'Speed Bin A-B'!W812,'Speed Bin A-B'!W916,'Speed Bin A-B'!W1020,'Speed Bin A-B'!W1124,'Speed Bin A-B'!W1228,'Speed Bin A-B'!W1332,'Speed Bin A-B'!W1436,'Speed Bin A-B'!W1540,'Speed Bin A-B'!W1644,'Speed Bin A-B'!W1748,'Speed Bin A-B'!W1852,'Speed Bin A-B'!W1956,'Speed Bin A-B'!W2060,'Speed Bin A-B'!W2164),"-")</f>
        <v>30.4</v>
      </c>
      <c r="X181" s="263"/>
      <c r="Y181" s="263"/>
    </row>
    <row r="182" spans="1:25" x14ac:dyDescent="0.2">
      <c r="A182" s="268">
        <v>0.77083333333333304</v>
      </c>
      <c r="B182" s="269">
        <f>SUM('Speed Bin A-B'!B85,'Speed Bin A-B'!B189,'Speed Bin A-B'!B293,'Speed Bin A-B'!B397,'Speed Bin A-B'!B501,'Speed Bin A-B'!B605,'Speed Bin A-B'!B709,'Speed Bin A-B'!B813,'Speed Bin A-B'!B917,'Speed Bin A-B'!B1021,'Speed Bin A-B'!B1125,'Speed Bin A-B'!B1229,'Speed Bin A-B'!B1333,'Speed Bin A-B'!B1437,'Speed Bin A-B'!B1541,'Speed Bin A-B'!B1645,'Speed Bin A-B'!B1749,'Speed Bin A-B'!B1853,'Speed Bin A-B'!B1957,'Speed Bin A-B'!B2061,'Speed Bin A-B'!B2165)</f>
        <v>107</v>
      </c>
      <c r="C182" s="269">
        <f>SUM('Speed Bin A-B'!C85,'Speed Bin A-B'!C189,'Speed Bin A-B'!C293,'Speed Bin A-B'!C397,'Speed Bin A-B'!C501,'Speed Bin A-B'!C605,'Speed Bin A-B'!C709,'Speed Bin A-B'!C813,'Speed Bin A-B'!C917,'Speed Bin A-B'!C1021,'Speed Bin A-B'!C1125,'Speed Bin A-B'!C1229,'Speed Bin A-B'!C1333,'Speed Bin A-B'!C1437,'Speed Bin A-B'!C1541,'Speed Bin A-B'!C1645,'Speed Bin A-B'!C1749,'Speed Bin A-B'!C1853,'Speed Bin A-B'!C1957,'Speed Bin A-B'!C2061,'Speed Bin A-B'!C2165)</f>
        <v>0</v>
      </c>
      <c r="D182" s="269">
        <f>SUM('Speed Bin A-B'!D85,'Speed Bin A-B'!D189,'Speed Bin A-B'!D293,'Speed Bin A-B'!D397,'Speed Bin A-B'!D501,'Speed Bin A-B'!D605,'Speed Bin A-B'!D709,'Speed Bin A-B'!D813,'Speed Bin A-B'!D917,'Speed Bin A-B'!D1021,'Speed Bin A-B'!D1125,'Speed Bin A-B'!D1229,'Speed Bin A-B'!D1333,'Speed Bin A-B'!D1437,'Speed Bin A-B'!D1541,'Speed Bin A-B'!D1645,'Speed Bin A-B'!D1749,'Speed Bin A-B'!D1853,'Speed Bin A-B'!D1957,'Speed Bin A-B'!D2061,'Speed Bin A-B'!D2165)</f>
        <v>2</v>
      </c>
      <c r="E182" s="269">
        <f>SUM('Speed Bin A-B'!E85,'Speed Bin A-B'!E189,'Speed Bin A-B'!E293,'Speed Bin A-B'!E397,'Speed Bin A-B'!E501,'Speed Bin A-B'!E605,'Speed Bin A-B'!E709,'Speed Bin A-B'!E813,'Speed Bin A-B'!E917,'Speed Bin A-B'!E1021,'Speed Bin A-B'!E1125,'Speed Bin A-B'!E1229,'Speed Bin A-B'!E1333,'Speed Bin A-B'!E1437,'Speed Bin A-B'!E1541,'Speed Bin A-B'!E1645,'Speed Bin A-B'!E1749,'Speed Bin A-B'!E1853,'Speed Bin A-B'!E1957,'Speed Bin A-B'!E2061,'Speed Bin A-B'!E2165)</f>
        <v>8</v>
      </c>
      <c r="F182" s="269">
        <f>SUM('Speed Bin A-B'!F85,'Speed Bin A-B'!F189,'Speed Bin A-B'!F293,'Speed Bin A-B'!F397,'Speed Bin A-B'!F501,'Speed Bin A-B'!F605,'Speed Bin A-B'!F709,'Speed Bin A-B'!F813,'Speed Bin A-B'!F917,'Speed Bin A-B'!F1021,'Speed Bin A-B'!F1125,'Speed Bin A-B'!F1229,'Speed Bin A-B'!F1333,'Speed Bin A-B'!F1437,'Speed Bin A-B'!F1541,'Speed Bin A-B'!F1645,'Speed Bin A-B'!F1749,'Speed Bin A-B'!F1853,'Speed Bin A-B'!F1957,'Speed Bin A-B'!F2061,'Speed Bin A-B'!F2165)</f>
        <v>40</v>
      </c>
      <c r="G182" s="269">
        <f>SUM('Speed Bin A-B'!G85,'Speed Bin A-B'!G189,'Speed Bin A-B'!G293,'Speed Bin A-B'!G397,'Speed Bin A-B'!G501,'Speed Bin A-B'!G605,'Speed Bin A-B'!G709,'Speed Bin A-B'!G813,'Speed Bin A-B'!G917,'Speed Bin A-B'!G1021,'Speed Bin A-B'!G1125,'Speed Bin A-B'!G1229,'Speed Bin A-B'!G1333,'Speed Bin A-B'!G1437,'Speed Bin A-B'!G1541,'Speed Bin A-B'!G1645,'Speed Bin A-B'!G1749,'Speed Bin A-B'!G1853,'Speed Bin A-B'!G1957,'Speed Bin A-B'!G2061,'Speed Bin A-B'!G2165)</f>
        <v>44</v>
      </c>
      <c r="H182" s="269">
        <f>SUM('Speed Bin A-B'!H85,'Speed Bin A-B'!H189,'Speed Bin A-B'!H293,'Speed Bin A-B'!H397,'Speed Bin A-B'!H501,'Speed Bin A-B'!H605,'Speed Bin A-B'!H709,'Speed Bin A-B'!H813,'Speed Bin A-B'!H917,'Speed Bin A-B'!H1021,'Speed Bin A-B'!H1125,'Speed Bin A-B'!H1229,'Speed Bin A-B'!H1333,'Speed Bin A-B'!H1437,'Speed Bin A-B'!H1541,'Speed Bin A-B'!H1645,'Speed Bin A-B'!H1749,'Speed Bin A-B'!H1853,'Speed Bin A-B'!H1957,'Speed Bin A-B'!H2061,'Speed Bin A-B'!H2165)</f>
        <v>13</v>
      </c>
      <c r="I182" s="269">
        <f>SUM('Speed Bin A-B'!I85,'Speed Bin A-B'!I189,'Speed Bin A-B'!I293,'Speed Bin A-B'!I397,'Speed Bin A-B'!I501,'Speed Bin A-B'!I605,'Speed Bin A-B'!I709,'Speed Bin A-B'!I813,'Speed Bin A-B'!I917,'Speed Bin A-B'!I1021,'Speed Bin A-B'!I1125,'Speed Bin A-B'!I1229,'Speed Bin A-B'!I1333,'Speed Bin A-B'!I1437,'Speed Bin A-B'!I1541,'Speed Bin A-B'!I1645,'Speed Bin A-B'!I1749,'Speed Bin A-B'!I1853,'Speed Bin A-B'!I1957,'Speed Bin A-B'!I2061,'Speed Bin A-B'!I2165)</f>
        <v>0</v>
      </c>
      <c r="J182" s="269">
        <f>SUM('Speed Bin A-B'!J85,'Speed Bin A-B'!J189,'Speed Bin A-B'!J293,'Speed Bin A-B'!J397,'Speed Bin A-B'!J501,'Speed Bin A-B'!J605,'Speed Bin A-B'!J709,'Speed Bin A-B'!J813,'Speed Bin A-B'!J917,'Speed Bin A-B'!J1021,'Speed Bin A-B'!J1125,'Speed Bin A-B'!J1229,'Speed Bin A-B'!J1333,'Speed Bin A-B'!J1437,'Speed Bin A-B'!J1541,'Speed Bin A-B'!J1645,'Speed Bin A-B'!J1749,'Speed Bin A-B'!J1853,'Speed Bin A-B'!J1957,'Speed Bin A-B'!J2061,'Speed Bin A-B'!J2165)</f>
        <v>0</v>
      </c>
      <c r="K182" s="269">
        <f>SUM('Speed Bin A-B'!K85,'Speed Bin A-B'!K189,'Speed Bin A-B'!K293,'Speed Bin A-B'!K397,'Speed Bin A-B'!K501,'Speed Bin A-B'!K605,'Speed Bin A-B'!K709,'Speed Bin A-B'!K813,'Speed Bin A-B'!K917,'Speed Bin A-B'!K1021,'Speed Bin A-B'!K1125,'Speed Bin A-B'!K1229,'Speed Bin A-B'!K1333,'Speed Bin A-B'!K1437,'Speed Bin A-B'!K1541,'Speed Bin A-B'!K1645,'Speed Bin A-B'!K1749,'Speed Bin A-B'!K1853,'Speed Bin A-B'!K1957,'Speed Bin A-B'!K2061,'Speed Bin A-B'!K2165)</f>
        <v>0</v>
      </c>
      <c r="L182" s="269">
        <f>SUM('Speed Bin A-B'!L85,'Speed Bin A-B'!L189,'Speed Bin A-B'!L293,'Speed Bin A-B'!L397,'Speed Bin A-B'!L501,'Speed Bin A-B'!L605,'Speed Bin A-B'!L709,'Speed Bin A-B'!L813,'Speed Bin A-B'!L917,'Speed Bin A-B'!L1021,'Speed Bin A-B'!L1125,'Speed Bin A-B'!L1229,'Speed Bin A-B'!L1333,'Speed Bin A-B'!L1437,'Speed Bin A-B'!L1541,'Speed Bin A-B'!L1645,'Speed Bin A-B'!L1749,'Speed Bin A-B'!L1853,'Speed Bin A-B'!L1957,'Speed Bin A-B'!L2061,'Speed Bin A-B'!L2165)</f>
        <v>0</v>
      </c>
      <c r="M182" s="269">
        <f>SUM('Speed Bin A-B'!M85,'Speed Bin A-B'!M189,'Speed Bin A-B'!M293,'Speed Bin A-B'!M397,'Speed Bin A-B'!M501,'Speed Bin A-B'!M605,'Speed Bin A-B'!M709,'Speed Bin A-B'!M813,'Speed Bin A-B'!M917,'Speed Bin A-B'!M1021,'Speed Bin A-B'!M1125,'Speed Bin A-B'!M1229,'Speed Bin A-B'!M1333,'Speed Bin A-B'!M1437,'Speed Bin A-B'!M1541,'Speed Bin A-B'!M1645,'Speed Bin A-B'!M1749,'Speed Bin A-B'!M1853,'Speed Bin A-B'!M1957,'Speed Bin A-B'!M2061,'Speed Bin A-B'!M2165)</f>
        <v>0</v>
      </c>
      <c r="N182" s="269">
        <f>SUM('Speed Bin A-B'!N85,'Speed Bin A-B'!N189,'Speed Bin A-B'!N293,'Speed Bin A-B'!N397,'Speed Bin A-B'!N501,'Speed Bin A-B'!N605,'Speed Bin A-B'!N709,'Speed Bin A-B'!N813,'Speed Bin A-B'!N917,'Speed Bin A-B'!N1021,'Speed Bin A-B'!N1125,'Speed Bin A-B'!N1229,'Speed Bin A-B'!N1333,'Speed Bin A-B'!N1437,'Speed Bin A-B'!N1541,'Speed Bin A-B'!N1645,'Speed Bin A-B'!N1749,'Speed Bin A-B'!N1853,'Speed Bin A-B'!N1957,'Speed Bin A-B'!N2061,'Speed Bin A-B'!N2165)</f>
        <v>0</v>
      </c>
      <c r="O182" s="269">
        <f>SUM('Speed Bin A-B'!O85,'Speed Bin A-B'!O189,'Speed Bin A-B'!O293,'Speed Bin A-B'!O397,'Speed Bin A-B'!O501,'Speed Bin A-B'!O605,'Speed Bin A-B'!O709,'Speed Bin A-B'!O813,'Speed Bin A-B'!O917,'Speed Bin A-B'!O1021,'Speed Bin A-B'!O1125,'Speed Bin A-B'!O1229,'Speed Bin A-B'!O1333,'Speed Bin A-B'!O1437,'Speed Bin A-B'!O1541,'Speed Bin A-B'!O1645,'Speed Bin A-B'!O1749,'Speed Bin A-B'!O1853,'Speed Bin A-B'!O1957,'Speed Bin A-B'!O2061,'Speed Bin A-B'!O2165)</f>
        <v>0</v>
      </c>
      <c r="P182" s="269">
        <f>SUM('Speed Bin A-B'!P85,'Speed Bin A-B'!P189,'Speed Bin A-B'!P293,'Speed Bin A-B'!P397,'Speed Bin A-B'!P501,'Speed Bin A-B'!P605,'Speed Bin A-B'!P709,'Speed Bin A-B'!P813,'Speed Bin A-B'!P917,'Speed Bin A-B'!P1021,'Speed Bin A-B'!P1125,'Speed Bin A-B'!P1229,'Speed Bin A-B'!P1333,'Speed Bin A-B'!P1437,'Speed Bin A-B'!P1541,'Speed Bin A-B'!P1645,'Speed Bin A-B'!P1749,'Speed Bin A-B'!P1853,'Speed Bin A-B'!P1957,'Speed Bin A-B'!P2061,'Speed Bin A-B'!P2165)</f>
        <v>0</v>
      </c>
      <c r="Q182" s="269">
        <f>SUM('Speed Bin A-B'!Q85,'Speed Bin A-B'!Q189,'Speed Bin A-B'!Q293,'Speed Bin A-B'!Q397,'Speed Bin A-B'!Q501,'Speed Bin A-B'!Q605,'Speed Bin A-B'!Q709,'Speed Bin A-B'!Q813,'Speed Bin A-B'!Q917,'Speed Bin A-B'!Q1021,'Speed Bin A-B'!Q1125,'Speed Bin A-B'!Q1229,'Speed Bin A-B'!Q1333,'Speed Bin A-B'!Q1437,'Speed Bin A-B'!Q1541,'Speed Bin A-B'!Q1645,'Speed Bin A-B'!Q1749,'Speed Bin A-B'!Q1853,'Speed Bin A-B'!Q1957,'Speed Bin A-B'!Q2061,'Speed Bin A-B'!Q2165)</f>
        <v>0</v>
      </c>
      <c r="R182" s="269">
        <f>SUM('Speed Bin A-B'!R85,'Speed Bin A-B'!R189,'Speed Bin A-B'!R293,'Speed Bin A-B'!R397,'Speed Bin A-B'!R501,'Speed Bin A-B'!R605,'Speed Bin A-B'!R709,'Speed Bin A-B'!R813,'Speed Bin A-B'!R917,'Speed Bin A-B'!R1021,'Speed Bin A-B'!R1125,'Speed Bin A-B'!R1229,'Speed Bin A-B'!R1333,'Speed Bin A-B'!R1437,'Speed Bin A-B'!R1541,'Speed Bin A-B'!R1645,'Speed Bin A-B'!R1749,'Speed Bin A-B'!R1853,'Speed Bin A-B'!R1957,'Speed Bin A-B'!R2061,'Speed Bin A-B'!R2165)</f>
        <v>0</v>
      </c>
      <c r="S182" s="269">
        <f>SUM('Speed Bin A-B'!S85,'Speed Bin A-B'!S189,'Speed Bin A-B'!S293,'Speed Bin A-B'!S397,'Speed Bin A-B'!S501,'Speed Bin A-B'!S605,'Speed Bin A-B'!S709,'Speed Bin A-B'!S813,'Speed Bin A-B'!S917,'Speed Bin A-B'!S1021,'Speed Bin A-B'!S1125,'Speed Bin A-B'!S1229,'Speed Bin A-B'!S1333,'Speed Bin A-B'!S1437,'Speed Bin A-B'!S1541,'Speed Bin A-B'!S1645,'Speed Bin A-B'!S1749,'Speed Bin A-B'!S1853,'Speed Bin A-B'!S1957,'Speed Bin A-B'!S2061,'Speed Bin A-B'!S2165)</f>
        <v>0</v>
      </c>
      <c r="T182" s="269">
        <f>SUM('Speed Bin A-B'!T85,'Speed Bin A-B'!T189,'Speed Bin A-B'!T293,'Speed Bin A-B'!T397,'Speed Bin A-B'!T501,'Speed Bin A-B'!T605,'Speed Bin A-B'!T709,'Speed Bin A-B'!T813,'Speed Bin A-B'!T917,'Speed Bin A-B'!T1021,'Speed Bin A-B'!T1125,'Speed Bin A-B'!T1229,'Speed Bin A-B'!T1333,'Speed Bin A-B'!T1437,'Speed Bin A-B'!T1541,'Speed Bin A-B'!T1645,'Speed Bin A-B'!T1749,'Speed Bin A-B'!T1853,'Speed Bin A-B'!T1957,'Speed Bin A-B'!T2061,'Speed Bin A-B'!T2165)</f>
        <v>0</v>
      </c>
      <c r="U182" s="269">
        <f>SUM('Speed Bin A-B'!U85,'Speed Bin A-B'!U189,'Speed Bin A-B'!U293,'Speed Bin A-B'!U397,'Speed Bin A-B'!U501,'Speed Bin A-B'!U605,'Speed Bin A-B'!U709,'Speed Bin A-B'!U813,'Speed Bin A-B'!U917,'Speed Bin A-B'!U1021,'Speed Bin A-B'!U1125,'Speed Bin A-B'!U1229,'Speed Bin A-B'!U1333,'Speed Bin A-B'!U1437,'Speed Bin A-B'!U1541,'Speed Bin A-B'!U1645,'Speed Bin A-B'!U1749,'Speed Bin A-B'!U1853,'Speed Bin A-B'!U1957,'Speed Bin A-B'!U2061,'Speed Bin A-B'!U2165)</f>
        <v>0</v>
      </c>
      <c r="V182" s="270">
        <f>IFERROR(AVERAGE('Speed Bin A-B'!V85,'Speed Bin A-B'!V189,'Speed Bin A-B'!V293,'Speed Bin A-B'!V397,'Speed Bin A-B'!V501,'Speed Bin A-B'!V605,'Speed Bin A-B'!V709,'Speed Bin A-B'!V813,'Speed Bin A-B'!V917,'Speed Bin A-B'!V1021,'Speed Bin A-B'!V1125,'Speed Bin A-B'!V1229,'Speed Bin A-B'!V1333,'Speed Bin A-B'!V1437,'Speed Bin A-B'!V1541,'Speed Bin A-B'!V1645,'Speed Bin A-B'!V1749,'Speed Bin A-B'!V1853,'Speed Bin A-B'!V1957,'Speed Bin A-B'!V2061,'Speed Bin A-B'!V2165),"-")</f>
        <v>24.958333333333329</v>
      </c>
      <c r="W182" s="270">
        <f>IFERROR(AVERAGE('Speed Bin A-B'!W85,'Speed Bin A-B'!W189,'Speed Bin A-B'!W293,'Speed Bin A-B'!W397,'Speed Bin A-B'!W501,'Speed Bin A-B'!W605,'Speed Bin A-B'!W709,'Speed Bin A-B'!W813,'Speed Bin A-B'!W917,'Speed Bin A-B'!W1021,'Speed Bin A-B'!W1125,'Speed Bin A-B'!W1229,'Speed Bin A-B'!W1333,'Speed Bin A-B'!W1437,'Speed Bin A-B'!W1541,'Speed Bin A-B'!W1645,'Speed Bin A-B'!W1749,'Speed Bin A-B'!W1853,'Speed Bin A-B'!W1957,'Speed Bin A-B'!W2061,'Speed Bin A-B'!W2165),"-")</f>
        <v>30.166666666666668</v>
      </c>
      <c r="X182" s="263"/>
      <c r="Y182" s="263"/>
    </row>
    <row r="183" spans="1:25" x14ac:dyDescent="0.2">
      <c r="A183" s="268">
        <v>0.78125</v>
      </c>
      <c r="B183" s="269">
        <f>SUM('Speed Bin A-B'!B86,'Speed Bin A-B'!B190,'Speed Bin A-B'!B294,'Speed Bin A-B'!B398,'Speed Bin A-B'!B502,'Speed Bin A-B'!B606,'Speed Bin A-B'!B710,'Speed Bin A-B'!B814,'Speed Bin A-B'!B918,'Speed Bin A-B'!B1022,'Speed Bin A-B'!B1126,'Speed Bin A-B'!B1230,'Speed Bin A-B'!B1334,'Speed Bin A-B'!B1438,'Speed Bin A-B'!B1542,'Speed Bin A-B'!B1646,'Speed Bin A-B'!B1750,'Speed Bin A-B'!B1854,'Speed Bin A-B'!B1958,'Speed Bin A-B'!B2062,'Speed Bin A-B'!B2166)</f>
        <v>68</v>
      </c>
      <c r="C183" s="269">
        <f>SUM('Speed Bin A-B'!C86,'Speed Bin A-B'!C190,'Speed Bin A-B'!C294,'Speed Bin A-B'!C398,'Speed Bin A-B'!C502,'Speed Bin A-B'!C606,'Speed Bin A-B'!C710,'Speed Bin A-B'!C814,'Speed Bin A-B'!C918,'Speed Bin A-B'!C1022,'Speed Bin A-B'!C1126,'Speed Bin A-B'!C1230,'Speed Bin A-B'!C1334,'Speed Bin A-B'!C1438,'Speed Bin A-B'!C1542,'Speed Bin A-B'!C1646,'Speed Bin A-B'!C1750,'Speed Bin A-B'!C1854,'Speed Bin A-B'!C1958,'Speed Bin A-B'!C2062,'Speed Bin A-B'!C2166)</f>
        <v>2</v>
      </c>
      <c r="D183" s="269">
        <f>SUM('Speed Bin A-B'!D86,'Speed Bin A-B'!D190,'Speed Bin A-B'!D294,'Speed Bin A-B'!D398,'Speed Bin A-B'!D502,'Speed Bin A-B'!D606,'Speed Bin A-B'!D710,'Speed Bin A-B'!D814,'Speed Bin A-B'!D918,'Speed Bin A-B'!D1022,'Speed Bin A-B'!D1126,'Speed Bin A-B'!D1230,'Speed Bin A-B'!D1334,'Speed Bin A-B'!D1438,'Speed Bin A-B'!D1542,'Speed Bin A-B'!D1646,'Speed Bin A-B'!D1750,'Speed Bin A-B'!D1854,'Speed Bin A-B'!D1958,'Speed Bin A-B'!D2062,'Speed Bin A-B'!D2166)</f>
        <v>1</v>
      </c>
      <c r="E183" s="269">
        <f>SUM('Speed Bin A-B'!E86,'Speed Bin A-B'!E190,'Speed Bin A-B'!E294,'Speed Bin A-B'!E398,'Speed Bin A-B'!E502,'Speed Bin A-B'!E606,'Speed Bin A-B'!E710,'Speed Bin A-B'!E814,'Speed Bin A-B'!E918,'Speed Bin A-B'!E1022,'Speed Bin A-B'!E1126,'Speed Bin A-B'!E1230,'Speed Bin A-B'!E1334,'Speed Bin A-B'!E1438,'Speed Bin A-B'!E1542,'Speed Bin A-B'!E1646,'Speed Bin A-B'!E1750,'Speed Bin A-B'!E1854,'Speed Bin A-B'!E1958,'Speed Bin A-B'!E2062,'Speed Bin A-B'!E2166)</f>
        <v>1</v>
      </c>
      <c r="F183" s="269">
        <f>SUM('Speed Bin A-B'!F86,'Speed Bin A-B'!F190,'Speed Bin A-B'!F294,'Speed Bin A-B'!F398,'Speed Bin A-B'!F502,'Speed Bin A-B'!F606,'Speed Bin A-B'!F710,'Speed Bin A-B'!F814,'Speed Bin A-B'!F918,'Speed Bin A-B'!F1022,'Speed Bin A-B'!F1126,'Speed Bin A-B'!F1230,'Speed Bin A-B'!F1334,'Speed Bin A-B'!F1438,'Speed Bin A-B'!F1542,'Speed Bin A-B'!F1646,'Speed Bin A-B'!F1750,'Speed Bin A-B'!F1854,'Speed Bin A-B'!F1958,'Speed Bin A-B'!F2062,'Speed Bin A-B'!F2166)</f>
        <v>28</v>
      </c>
      <c r="G183" s="269">
        <f>SUM('Speed Bin A-B'!G86,'Speed Bin A-B'!G190,'Speed Bin A-B'!G294,'Speed Bin A-B'!G398,'Speed Bin A-B'!G502,'Speed Bin A-B'!G606,'Speed Bin A-B'!G710,'Speed Bin A-B'!G814,'Speed Bin A-B'!G918,'Speed Bin A-B'!G1022,'Speed Bin A-B'!G1126,'Speed Bin A-B'!G1230,'Speed Bin A-B'!G1334,'Speed Bin A-B'!G1438,'Speed Bin A-B'!G1542,'Speed Bin A-B'!G1646,'Speed Bin A-B'!G1750,'Speed Bin A-B'!G1854,'Speed Bin A-B'!G1958,'Speed Bin A-B'!G2062,'Speed Bin A-B'!G2166)</f>
        <v>31</v>
      </c>
      <c r="H183" s="269">
        <f>SUM('Speed Bin A-B'!H86,'Speed Bin A-B'!H190,'Speed Bin A-B'!H294,'Speed Bin A-B'!H398,'Speed Bin A-B'!H502,'Speed Bin A-B'!H606,'Speed Bin A-B'!H710,'Speed Bin A-B'!H814,'Speed Bin A-B'!H918,'Speed Bin A-B'!H1022,'Speed Bin A-B'!H1126,'Speed Bin A-B'!H1230,'Speed Bin A-B'!H1334,'Speed Bin A-B'!H1438,'Speed Bin A-B'!H1542,'Speed Bin A-B'!H1646,'Speed Bin A-B'!H1750,'Speed Bin A-B'!H1854,'Speed Bin A-B'!H1958,'Speed Bin A-B'!H2062,'Speed Bin A-B'!H2166)</f>
        <v>4</v>
      </c>
      <c r="I183" s="269">
        <f>SUM('Speed Bin A-B'!I86,'Speed Bin A-B'!I190,'Speed Bin A-B'!I294,'Speed Bin A-B'!I398,'Speed Bin A-B'!I502,'Speed Bin A-B'!I606,'Speed Bin A-B'!I710,'Speed Bin A-B'!I814,'Speed Bin A-B'!I918,'Speed Bin A-B'!I1022,'Speed Bin A-B'!I1126,'Speed Bin A-B'!I1230,'Speed Bin A-B'!I1334,'Speed Bin A-B'!I1438,'Speed Bin A-B'!I1542,'Speed Bin A-B'!I1646,'Speed Bin A-B'!I1750,'Speed Bin A-B'!I1854,'Speed Bin A-B'!I1958,'Speed Bin A-B'!I2062,'Speed Bin A-B'!I2166)</f>
        <v>1</v>
      </c>
      <c r="J183" s="269">
        <f>SUM('Speed Bin A-B'!J86,'Speed Bin A-B'!J190,'Speed Bin A-B'!J294,'Speed Bin A-B'!J398,'Speed Bin A-B'!J502,'Speed Bin A-B'!J606,'Speed Bin A-B'!J710,'Speed Bin A-B'!J814,'Speed Bin A-B'!J918,'Speed Bin A-B'!J1022,'Speed Bin A-B'!J1126,'Speed Bin A-B'!J1230,'Speed Bin A-B'!J1334,'Speed Bin A-B'!J1438,'Speed Bin A-B'!J1542,'Speed Bin A-B'!J1646,'Speed Bin A-B'!J1750,'Speed Bin A-B'!J1854,'Speed Bin A-B'!J1958,'Speed Bin A-B'!J2062,'Speed Bin A-B'!J2166)</f>
        <v>0</v>
      </c>
      <c r="K183" s="269">
        <f>SUM('Speed Bin A-B'!K86,'Speed Bin A-B'!K190,'Speed Bin A-B'!K294,'Speed Bin A-B'!K398,'Speed Bin A-B'!K502,'Speed Bin A-B'!K606,'Speed Bin A-B'!K710,'Speed Bin A-B'!K814,'Speed Bin A-B'!K918,'Speed Bin A-B'!K1022,'Speed Bin A-B'!K1126,'Speed Bin A-B'!K1230,'Speed Bin A-B'!K1334,'Speed Bin A-B'!K1438,'Speed Bin A-B'!K1542,'Speed Bin A-B'!K1646,'Speed Bin A-B'!K1750,'Speed Bin A-B'!K1854,'Speed Bin A-B'!K1958,'Speed Bin A-B'!K2062,'Speed Bin A-B'!K2166)</f>
        <v>0</v>
      </c>
      <c r="L183" s="269">
        <f>SUM('Speed Bin A-B'!L86,'Speed Bin A-B'!L190,'Speed Bin A-B'!L294,'Speed Bin A-B'!L398,'Speed Bin A-B'!L502,'Speed Bin A-B'!L606,'Speed Bin A-B'!L710,'Speed Bin A-B'!L814,'Speed Bin A-B'!L918,'Speed Bin A-B'!L1022,'Speed Bin A-B'!L1126,'Speed Bin A-B'!L1230,'Speed Bin A-B'!L1334,'Speed Bin A-B'!L1438,'Speed Bin A-B'!L1542,'Speed Bin A-B'!L1646,'Speed Bin A-B'!L1750,'Speed Bin A-B'!L1854,'Speed Bin A-B'!L1958,'Speed Bin A-B'!L2062,'Speed Bin A-B'!L2166)</f>
        <v>0</v>
      </c>
      <c r="M183" s="269">
        <f>SUM('Speed Bin A-B'!M86,'Speed Bin A-B'!M190,'Speed Bin A-B'!M294,'Speed Bin A-B'!M398,'Speed Bin A-B'!M502,'Speed Bin A-B'!M606,'Speed Bin A-B'!M710,'Speed Bin A-B'!M814,'Speed Bin A-B'!M918,'Speed Bin A-B'!M1022,'Speed Bin A-B'!M1126,'Speed Bin A-B'!M1230,'Speed Bin A-B'!M1334,'Speed Bin A-B'!M1438,'Speed Bin A-B'!M1542,'Speed Bin A-B'!M1646,'Speed Bin A-B'!M1750,'Speed Bin A-B'!M1854,'Speed Bin A-B'!M1958,'Speed Bin A-B'!M2062,'Speed Bin A-B'!M2166)</f>
        <v>0</v>
      </c>
      <c r="N183" s="269">
        <f>SUM('Speed Bin A-B'!N86,'Speed Bin A-B'!N190,'Speed Bin A-B'!N294,'Speed Bin A-B'!N398,'Speed Bin A-B'!N502,'Speed Bin A-B'!N606,'Speed Bin A-B'!N710,'Speed Bin A-B'!N814,'Speed Bin A-B'!N918,'Speed Bin A-B'!N1022,'Speed Bin A-B'!N1126,'Speed Bin A-B'!N1230,'Speed Bin A-B'!N1334,'Speed Bin A-B'!N1438,'Speed Bin A-B'!N1542,'Speed Bin A-B'!N1646,'Speed Bin A-B'!N1750,'Speed Bin A-B'!N1854,'Speed Bin A-B'!N1958,'Speed Bin A-B'!N2062,'Speed Bin A-B'!N2166)</f>
        <v>0</v>
      </c>
      <c r="O183" s="269">
        <f>SUM('Speed Bin A-B'!O86,'Speed Bin A-B'!O190,'Speed Bin A-B'!O294,'Speed Bin A-B'!O398,'Speed Bin A-B'!O502,'Speed Bin A-B'!O606,'Speed Bin A-B'!O710,'Speed Bin A-B'!O814,'Speed Bin A-B'!O918,'Speed Bin A-B'!O1022,'Speed Bin A-B'!O1126,'Speed Bin A-B'!O1230,'Speed Bin A-B'!O1334,'Speed Bin A-B'!O1438,'Speed Bin A-B'!O1542,'Speed Bin A-B'!O1646,'Speed Bin A-B'!O1750,'Speed Bin A-B'!O1854,'Speed Bin A-B'!O1958,'Speed Bin A-B'!O2062,'Speed Bin A-B'!O2166)</f>
        <v>0</v>
      </c>
      <c r="P183" s="269">
        <f>SUM('Speed Bin A-B'!P86,'Speed Bin A-B'!P190,'Speed Bin A-B'!P294,'Speed Bin A-B'!P398,'Speed Bin A-B'!P502,'Speed Bin A-B'!P606,'Speed Bin A-B'!P710,'Speed Bin A-B'!P814,'Speed Bin A-B'!P918,'Speed Bin A-B'!P1022,'Speed Bin A-B'!P1126,'Speed Bin A-B'!P1230,'Speed Bin A-B'!P1334,'Speed Bin A-B'!P1438,'Speed Bin A-B'!P1542,'Speed Bin A-B'!P1646,'Speed Bin A-B'!P1750,'Speed Bin A-B'!P1854,'Speed Bin A-B'!P1958,'Speed Bin A-B'!P2062,'Speed Bin A-B'!P2166)</f>
        <v>0</v>
      </c>
      <c r="Q183" s="269">
        <f>SUM('Speed Bin A-B'!Q86,'Speed Bin A-B'!Q190,'Speed Bin A-B'!Q294,'Speed Bin A-B'!Q398,'Speed Bin A-B'!Q502,'Speed Bin A-B'!Q606,'Speed Bin A-B'!Q710,'Speed Bin A-B'!Q814,'Speed Bin A-B'!Q918,'Speed Bin A-B'!Q1022,'Speed Bin A-B'!Q1126,'Speed Bin A-B'!Q1230,'Speed Bin A-B'!Q1334,'Speed Bin A-B'!Q1438,'Speed Bin A-B'!Q1542,'Speed Bin A-B'!Q1646,'Speed Bin A-B'!Q1750,'Speed Bin A-B'!Q1854,'Speed Bin A-B'!Q1958,'Speed Bin A-B'!Q2062,'Speed Bin A-B'!Q2166)</f>
        <v>0</v>
      </c>
      <c r="R183" s="269">
        <f>SUM('Speed Bin A-B'!R86,'Speed Bin A-B'!R190,'Speed Bin A-B'!R294,'Speed Bin A-B'!R398,'Speed Bin A-B'!R502,'Speed Bin A-B'!R606,'Speed Bin A-B'!R710,'Speed Bin A-B'!R814,'Speed Bin A-B'!R918,'Speed Bin A-B'!R1022,'Speed Bin A-B'!R1126,'Speed Bin A-B'!R1230,'Speed Bin A-B'!R1334,'Speed Bin A-B'!R1438,'Speed Bin A-B'!R1542,'Speed Bin A-B'!R1646,'Speed Bin A-B'!R1750,'Speed Bin A-B'!R1854,'Speed Bin A-B'!R1958,'Speed Bin A-B'!R2062,'Speed Bin A-B'!R2166)</f>
        <v>0</v>
      </c>
      <c r="S183" s="269">
        <f>SUM('Speed Bin A-B'!S86,'Speed Bin A-B'!S190,'Speed Bin A-B'!S294,'Speed Bin A-B'!S398,'Speed Bin A-B'!S502,'Speed Bin A-B'!S606,'Speed Bin A-B'!S710,'Speed Bin A-B'!S814,'Speed Bin A-B'!S918,'Speed Bin A-B'!S1022,'Speed Bin A-B'!S1126,'Speed Bin A-B'!S1230,'Speed Bin A-B'!S1334,'Speed Bin A-B'!S1438,'Speed Bin A-B'!S1542,'Speed Bin A-B'!S1646,'Speed Bin A-B'!S1750,'Speed Bin A-B'!S1854,'Speed Bin A-B'!S1958,'Speed Bin A-B'!S2062,'Speed Bin A-B'!S2166)</f>
        <v>0</v>
      </c>
      <c r="T183" s="269">
        <f>SUM('Speed Bin A-B'!T86,'Speed Bin A-B'!T190,'Speed Bin A-B'!T294,'Speed Bin A-B'!T398,'Speed Bin A-B'!T502,'Speed Bin A-B'!T606,'Speed Bin A-B'!T710,'Speed Bin A-B'!T814,'Speed Bin A-B'!T918,'Speed Bin A-B'!T1022,'Speed Bin A-B'!T1126,'Speed Bin A-B'!T1230,'Speed Bin A-B'!T1334,'Speed Bin A-B'!T1438,'Speed Bin A-B'!T1542,'Speed Bin A-B'!T1646,'Speed Bin A-B'!T1750,'Speed Bin A-B'!T1854,'Speed Bin A-B'!T1958,'Speed Bin A-B'!T2062,'Speed Bin A-B'!T2166)</f>
        <v>0</v>
      </c>
      <c r="U183" s="269">
        <f>SUM('Speed Bin A-B'!U86,'Speed Bin A-B'!U190,'Speed Bin A-B'!U294,'Speed Bin A-B'!U398,'Speed Bin A-B'!U502,'Speed Bin A-B'!U606,'Speed Bin A-B'!U710,'Speed Bin A-B'!U814,'Speed Bin A-B'!U918,'Speed Bin A-B'!U1022,'Speed Bin A-B'!U1126,'Speed Bin A-B'!U1230,'Speed Bin A-B'!U1334,'Speed Bin A-B'!U1438,'Speed Bin A-B'!U1542,'Speed Bin A-B'!U1646,'Speed Bin A-B'!U1750,'Speed Bin A-B'!U1854,'Speed Bin A-B'!U1958,'Speed Bin A-B'!U2062,'Speed Bin A-B'!U2166)</f>
        <v>0</v>
      </c>
      <c r="V183" s="270">
        <f>IFERROR(AVERAGE('Speed Bin A-B'!V86,'Speed Bin A-B'!V190,'Speed Bin A-B'!V294,'Speed Bin A-B'!V398,'Speed Bin A-B'!V502,'Speed Bin A-B'!V606,'Speed Bin A-B'!V710,'Speed Bin A-B'!V814,'Speed Bin A-B'!V918,'Speed Bin A-B'!V1022,'Speed Bin A-B'!V1126,'Speed Bin A-B'!V1230,'Speed Bin A-B'!V1334,'Speed Bin A-B'!V1438,'Speed Bin A-B'!V1542,'Speed Bin A-B'!V1646,'Speed Bin A-B'!V1750,'Speed Bin A-B'!V1854,'Speed Bin A-B'!V1958,'Speed Bin A-B'!V2062,'Speed Bin A-B'!V2166),"-")</f>
        <v>25.791666666666668</v>
      </c>
      <c r="W183" s="270">
        <f>IFERROR(AVERAGE('Speed Bin A-B'!W86,'Speed Bin A-B'!W190,'Speed Bin A-B'!W294,'Speed Bin A-B'!W398,'Speed Bin A-B'!W502,'Speed Bin A-B'!W606,'Speed Bin A-B'!W710,'Speed Bin A-B'!W814,'Speed Bin A-B'!W918,'Speed Bin A-B'!W1022,'Speed Bin A-B'!W1126,'Speed Bin A-B'!W1230,'Speed Bin A-B'!W1334,'Speed Bin A-B'!W1438,'Speed Bin A-B'!W1542,'Speed Bin A-B'!W1646,'Speed Bin A-B'!W1750,'Speed Bin A-B'!W1854,'Speed Bin A-B'!W1958,'Speed Bin A-B'!W2062,'Speed Bin A-B'!W2166),"-")</f>
        <v>27.8</v>
      </c>
      <c r="X183" s="263"/>
      <c r="Y183" s="263"/>
    </row>
    <row r="184" spans="1:25" x14ac:dyDescent="0.2">
      <c r="A184" s="268">
        <v>0.79166666666666696</v>
      </c>
      <c r="B184" s="269">
        <f>SUM('Speed Bin A-B'!B87,'Speed Bin A-B'!B191,'Speed Bin A-B'!B295,'Speed Bin A-B'!B399,'Speed Bin A-B'!B503,'Speed Bin A-B'!B607,'Speed Bin A-B'!B711,'Speed Bin A-B'!B815,'Speed Bin A-B'!B919,'Speed Bin A-B'!B1023,'Speed Bin A-B'!B1127,'Speed Bin A-B'!B1231,'Speed Bin A-B'!B1335,'Speed Bin A-B'!B1439,'Speed Bin A-B'!B1543,'Speed Bin A-B'!B1647,'Speed Bin A-B'!B1751,'Speed Bin A-B'!B1855,'Speed Bin A-B'!B1959,'Speed Bin A-B'!B2063,'Speed Bin A-B'!B2167)</f>
        <v>84</v>
      </c>
      <c r="C184" s="269">
        <f>SUM('Speed Bin A-B'!C87,'Speed Bin A-B'!C191,'Speed Bin A-B'!C295,'Speed Bin A-B'!C399,'Speed Bin A-B'!C503,'Speed Bin A-B'!C607,'Speed Bin A-B'!C711,'Speed Bin A-B'!C815,'Speed Bin A-B'!C919,'Speed Bin A-B'!C1023,'Speed Bin A-B'!C1127,'Speed Bin A-B'!C1231,'Speed Bin A-B'!C1335,'Speed Bin A-B'!C1439,'Speed Bin A-B'!C1543,'Speed Bin A-B'!C1647,'Speed Bin A-B'!C1751,'Speed Bin A-B'!C1855,'Speed Bin A-B'!C1959,'Speed Bin A-B'!C2063,'Speed Bin A-B'!C2167)</f>
        <v>0</v>
      </c>
      <c r="D184" s="269">
        <f>SUM('Speed Bin A-B'!D87,'Speed Bin A-B'!D191,'Speed Bin A-B'!D295,'Speed Bin A-B'!D399,'Speed Bin A-B'!D503,'Speed Bin A-B'!D607,'Speed Bin A-B'!D711,'Speed Bin A-B'!D815,'Speed Bin A-B'!D919,'Speed Bin A-B'!D1023,'Speed Bin A-B'!D1127,'Speed Bin A-B'!D1231,'Speed Bin A-B'!D1335,'Speed Bin A-B'!D1439,'Speed Bin A-B'!D1543,'Speed Bin A-B'!D1647,'Speed Bin A-B'!D1751,'Speed Bin A-B'!D1855,'Speed Bin A-B'!D1959,'Speed Bin A-B'!D2063,'Speed Bin A-B'!D2167)</f>
        <v>2</v>
      </c>
      <c r="E184" s="269">
        <f>SUM('Speed Bin A-B'!E87,'Speed Bin A-B'!E191,'Speed Bin A-B'!E295,'Speed Bin A-B'!E399,'Speed Bin A-B'!E503,'Speed Bin A-B'!E607,'Speed Bin A-B'!E711,'Speed Bin A-B'!E815,'Speed Bin A-B'!E919,'Speed Bin A-B'!E1023,'Speed Bin A-B'!E1127,'Speed Bin A-B'!E1231,'Speed Bin A-B'!E1335,'Speed Bin A-B'!E1439,'Speed Bin A-B'!E1543,'Speed Bin A-B'!E1647,'Speed Bin A-B'!E1751,'Speed Bin A-B'!E1855,'Speed Bin A-B'!E1959,'Speed Bin A-B'!E2063,'Speed Bin A-B'!E2167)</f>
        <v>2</v>
      </c>
      <c r="F184" s="269">
        <f>SUM('Speed Bin A-B'!F87,'Speed Bin A-B'!F191,'Speed Bin A-B'!F295,'Speed Bin A-B'!F399,'Speed Bin A-B'!F503,'Speed Bin A-B'!F607,'Speed Bin A-B'!F711,'Speed Bin A-B'!F815,'Speed Bin A-B'!F919,'Speed Bin A-B'!F1023,'Speed Bin A-B'!F1127,'Speed Bin A-B'!F1231,'Speed Bin A-B'!F1335,'Speed Bin A-B'!F1439,'Speed Bin A-B'!F1543,'Speed Bin A-B'!F1647,'Speed Bin A-B'!F1751,'Speed Bin A-B'!F1855,'Speed Bin A-B'!F1959,'Speed Bin A-B'!F2063,'Speed Bin A-B'!F2167)</f>
        <v>25</v>
      </c>
      <c r="G184" s="269">
        <f>SUM('Speed Bin A-B'!G87,'Speed Bin A-B'!G191,'Speed Bin A-B'!G295,'Speed Bin A-B'!G399,'Speed Bin A-B'!G503,'Speed Bin A-B'!G607,'Speed Bin A-B'!G711,'Speed Bin A-B'!G815,'Speed Bin A-B'!G919,'Speed Bin A-B'!G1023,'Speed Bin A-B'!G1127,'Speed Bin A-B'!G1231,'Speed Bin A-B'!G1335,'Speed Bin A-B'!G1439,'Speed Bin A-B'!G1543,'Speed Bin A-B'!G1647,'Speed Bin A-B'!G1751,'Speed Bin A-B'!G1855,'Speed Bin A-B'!G1959,'Speed Bin A-B'!G2063,'Speed Bin A-B'!G2167)</f>
        <v>41</v>
      </c>
      <c r="H184" s="269">
        <f>SUM('Speed Bin A-B'!H87,'Speed Bin A-B'!H191,'Speed Bin A-B'!H295,'Speed Bin A-B'!H399,'Speed Bin A-B'!H503,'Speed Bin A-B'!H607,'Speed Bin A-B'!H711,'Speed Bin A-B'!H815,'Speed Bin A-B'!H919,'Speed Bin A-B'!H1023,'Speed Bin A-B'!H1127,'Speed Bin A-B'!H1231,'Speed Bin A-B'!H1335,'Speed Bin A-B'!H1439,'Speed Bin A-B'!H1543,'Speed Bin A-B'!H1647,'Speed Bin A-B'!H1751,'Speed Bin A-B'!H1855,'Speed Bin A-B'!H1959,'Speed Bin A-B'!H2063,'Speed Bin A-B'!H2167)</f>
        <v>13</v>
      </c>
      <c r="I184" s="269">
        <f>SUM('Speed Bin A-B'!I87,'Speed Bin A-B'!I191,'Speed Bin A-B'!I295,'Speed Bin A-B'!I399,'Speed Bin A-B'!I503,'Speed Bin A-B'!I607,'Speed Bin A-B'!I711,'Speed Bin A-B'!I815,'Speed Bin A-B'!I919,'Speed Bin A-B'!I1023,'Speed Bin A-B'!I1127,'Speed Bin A-B'!I1231,'Speed Bin A-B'!I1335,'Speed Bin A-B'!I1439,'Speed Bin A-B'!I1543,'Speed Bin A-B'!I1647,'Speed Bin A-B'!I1751,'Speed Bin A-B'!I1855,'Speed Bin A-B'!I1959,'Speed Bin A-B'!I2063,'Speed Bin A-B'!I2167)</f>
        <v>1</v>
      </c>
      <c r="J184" s="269">
        <f>SUM('Speed Bin A-B'!J87,'Speed Bin A-B'!J191,'Speed Bin A-B'!J295,'Speed Bin A-B'!J399,'Speed Bin A-B'!J503,'Speed Bin A-B'!J607,'Speed Bin A-B'!J711,'Speed Bin A-B'!J815,'Speed Bin A-B'!J919,'Speed Bin A-B'!J1023,'Speed Bin A-B'!J1127,'Speed Bin A-B'!J1231,'Speed Bin A-B'!J1335,'Speed Bin A-B'!J1439,'Speed Bin A-B'!J1543,'Speed Bin A-B'!J1647,'Speed Bin A-B'!J1751,'Speed Bin A-B'!J1855,'Speed Bin A-B'!J1959,'Speed Bin A-B'!J2063,'Speed Bin A-B'!J2167)</f>
        <v>0</v>
      </c>
      <c r="K184" s="269">
        <f>SUM('Speed Bin A-B'!K87,'Speed Bin A-B'!K191,'Speed Bin A-B'!K295,'Speed Bin A-B'!K399,'Speed Bin A-B'!K503,'Speed Bin A-B'!K607,'Speed Bin A-B'!K711,'Speed Bin A-B'!K815,'Speed Bin A-B'!K919,'Speed Bin A-B'!K1023,'Speed Bin A-B'!K1127,'Speed Bin A-B'!K1231,'Speed Bin A-B'!K1335,'Speed Bin A-B'!K1439,'Speed Bin A-B'!K1543,'Speed Bin A-B'!K1647,'Speed Bin A-B'!K1751,'Speed Bin A-B'!K1855,'Speed Bin A-B'!K1959,'Speed Bin A-B'!K2063,'Speed Bin A-B'!K2167)</f>
        <v>0</v>
      </c>
      <c r="L184" s="269">
        <f>SUM('Speed Bin A-B'!L87,'Speed Bin A-B'!L191,'Speed Bin A-B'!L295,'Speed Bin A-B'!L399,'Speed Bin A-B'!L503,'Speed Bin A-B'!L607,'Speed Bin A-B'!L711,'Speed Bin A-B'!L815,'Speed Bin A-B'!L919,'Speed Bin A-B'!L1023,'Speed Bin A-B'!L1127,'Speed Bin A-B'!L1231,'Speed Bin A-B'!L1335,'Speed Bin A-B'!L1439,'Speed Bin A-B'!L1543,'Speed Bin A-B'!L1647,'Speed Bin A-B'!L1751,'Speed Bin A-B'!L1855,'Speed Bin A-B'!L1959,'Speed Bin A-B'!L2063,'Speed Bin A-B'!L2167)</f>
        <v>0</v>
      </c>
      <c r="M184" s="269">
        <f>SUM('Speed Bin A-B'!M87,'Speed Bin A-B'!M191,'Speed Bin A-B'!M295,'Speed Bin A-B'!M399,'Speed Bin A-B'!M503,'Speed Bin A-B'!M607,'Speed Bin A-B'!M711,'Speed Bin A-B'!M815,'Speed Bin A-B'!M919,'Speed Bin A-B'!M1023,'Speed Bin A-B'!M1127,'Speed Bin A-B'!M1231,'Speed Bin A-B'!M1335,'Speed Bin A-B'!M1439,'Speed Bin A-B'!M1543,'Speed Bin A-B'!M1647,'Speed Bin A-B'!M1751,'Speed Bin A-B'!M1855,'Speed Bin A-B'!M1959,'Speed Bin A-B'!M2063,'Speed Bin A-B'!M2167)</f>
        <v>0</v>
      </c>
      <c r="N184" s="269">
        <f>SUM('Speed Bin A-B'!N87,'Speed Bin A-B'!N191,'Speed Bin A-B'!N295,'Speed Bin A-B'!N399,'Speed Bin A-B'!N503,'Speed Bin A-B'!N607,'Speed Bin A-B'!N711,'Speed Bin A-B'!N815,'Speed Bin A-B'!N919,'Speed Bin A-B'!N1023,'Speed Bin A-B'!N1127,'Speed Bin A-B'!N1231,'Speed Bin A-B'!N1335,'Speed Bin A-B'!N1439,'Speed Bin A-B'!N1543,'Speed Bin A-B'!N1647,'Speed Bin A-B'!N1751,'Speed Bin A-B'!N1855,'Speed Bin A-B'!N1959,'Speed Bin A-B'!N2063,'Speed Bin A-B'!N2167)</f>
        <v>0</v>
      </c>
      <c r="O184" s="269">
        <f>SUM('Speed Bin A-B'!O87,'Speed Bin A-B'!O191,'Speed Bin A-B'!O295,'Speed Bin A-B'!O399,'Speed Bin A-B'!O503,'Speed Bin A-B'!O607,'Speed Bin A-B'!O711,'Speed Bin A-B'!O815,'Speed Bin A-B'!O919,'Speed Bin A-B'!O1023,'Speed Bin A-B'!O1127,'Speed Bin A-B'!O1231,'Speed Bin A-B'!O1335,'Speed Bin A-B'!O1439,'Speed Bin A-B'!O1543,'Speed Bin A-B'!O1647,'Speed Bin A-B'!O1751,'Speed Bin A-B'!O1855,'Speed Bin A-B'!O1959,'Speed Bin A-B'!O2063,'Speed Bin A-B'!O2167)</f>
        <v>0</v>
      </c>
      <c r="P184" s="269">
        <f>SUM('Speed Bin A-B'!P87,'Speed Bin A-B'!P191,'Speed Bin A-B'!P295,'Speed Bin A-B'!P399,'Speed Bin A-B'!P503,'Speed Bin A-B'!P607,'Speed Bin A-B'!P711,'Speed Bin A-B'!P815,'Speed Bin A-B'!P919,'Speed Bin A-B'!P1023,'Speed Bin A-B'!P1127,'Speed Bin A-B'!P1231,'Speed Bin A-B'!P1335,'Speed Bin A-B'!P1439,'Speed Bin A-B'!P1543,'Speed Bin A-B'!P1647,'Speed Bin A-B'!P1751,'Speed Bin A-B'!P1855,'Speed Bin A-B'!P1959,'Speed Bin A-B'!P2063,'Speed Bin A-B'!P2167)</f>
        <v>0</v>
      </c>
      <c r="Q184" s="269">
        <f>SUM('Speed Bin A-B'!Q87,'Speed Bin A-B'!Q191,'Speed Bin A-B'!Q295,'Speed Bin A-B'!Q399,'Speed Bin A-B'!Q503,'Speed Bin A-B'!Q607,'Speed Bin A-B'!Q711,'Speed Bin A-B'!Q815,'Speed Bin A-B'!Q919,'Speed Bin A-B'!Q1023,'Speed Bin A-B'!Q1127,'Speed Bin A-B'!Q1231,'Speed Bin A-B'!Q1335,'Speed Bin A-B'!Q1439,'Speed Bin A-B'!Q1543,'Speed Bin A-B'!Q1647,'Speed Bin A-B'!Q1751,'Speed Bin A-B'!Q1855,'Speed Bin A-B'!Q1959,'Speed Bin A-B'!Q2063,'Speed Bin A-B'!Q2167)</f>
        <v>0</v>
      </c>
      <c r="R184" s="269">
        <f>SUM('Speed Bin A-B'!R87,'Speed Bin A-B'!R191,'Speed Bin A-B'!R295,'Speed Bin A-B'!R399,'Speed Bin A-B'!R503,'Speed Bin A-B'!R607,'Speed Bin A-B'!R711,'Speed Bin A-B'!R815,'Speed Bin A-B'!R919,'Speed Bin A-B'!R1023,'Speed Bin A-B'!R1127,'Speed Bin A-B'!R1231,'Speed Bin A-B'!R1335,'Speed Bin A-B'!R1439,'Speed Bin A-B'!R1543,'Speed Bin A-B'!R1647,'Speed Bin A-B'!R1751,'Speed Bin A-B'!R1855,'Speed Bin A-B'!R1959,'Speed Bin A-B'!R2063,'Speed Bin A-B'!R2167)</f>
        <v>0</v>
      </c>
      <c r="S184" s="269">
        <f>SUM('Speed Bin A-B'!S87,'Speed Bin A-B'!S191,'Speed Bin A-B'!S295,'Speed Bin A-B'!S399,'Speed Bin A-B'!S503,'Speed Bin A-B'!S607,'Speed Bin A-B'!S711,'Speed Bin A-B'!S815,'Speed Bin A-B'!S919,'Speed Bin A-B'!S1023,'Speed Bin A-B'!S1127,'Speed Bin A-B'!S1231,'Speed Bin A-B'!S1335,'Speed Bin A-B'!S1439,'Speed Bin A-B'!S1543,'Speed Bin A-B'!S1647,'Speed Bin A-B'!S1751,'Speed Bin A-B'!S1855,'Speed Bin A-B'!S1959,'Speed Bin A-B'!S2063,'Speed Bin A-B'!S2167)</f>
        <v>0</v>
      </c>
      <c r="T184" s="269">
        <f>SUM('Speed Bin A-B'!T87,'Speed Bin A-B'!T191,'Speed Bin A-B'!T295,'Speed Bin A-B'!T399,'Speed Bin A-B'!T503,'Speed Bin A-B'!T607,'Speed Bin A-B'!T711,'Speed Bin A-B'!T815,'Speed Bin A-B'!T919,'Speed Bin A-B'!T1023,'Speed Bin A-B'!T1127,'Speed Bin A-B'!T1231,'Speed Bin A-B'!T1335,'Speed Bin A-B'!T1439,'Speed Bin A-B'!T1543,'Speed Bin A-B'!T1647,'Speed Bin A-B'!T1751,'Speed Bin A-B'!T1855,'Speed Bin A-B'!T1959,'Speed Bin A-B'!T2063,'Speed Bin A-B'!T2167)</f>
        <v>0</v>
      </c>
      <c r="U184" s="269">
        <f>SUM('Speed Bin A-B'!U87,'Speed Bin A-B'!U191,'Speed Bin A-B'!U295,'Speed Bin A-B'!U399,'Speed Bin A-B'!U503,'Speed Bin A-B'!U607,'Speed Bin A-B'!U711,'Speed Bin A-B'!U815,'Speed Bin A-B'!U919,'Speed Bin A-B'!U1023,'Speed Bin A-B'!U1127,'Speed Bin A-B'!U1231,'Speed Bin A-B'!U1335,'Speed Bin A-B'!U1439,'Speed Bin A-B'!U1543,'Speed Bin A-B'!U1647,'Speed Bin A-B'!U1751,'Speed Bin A-B'!U1855,'Speed Bin A-B'!U1959,'Speed Bin A-B'!U2063,'Speed Bin A-B'!U2167)</f>
        <v>0</v>
      </c>
      <c r="V184" s="270">
        <f>IFERROR(AVERAGE('Speed Bin A-B'!V87,'Speed Bin A-B'!V191,'Speed Bin A-B'!V295,'Speed Bin A-B'!V399,'Speed Bin A-B'!V503,'Speed Bin A-B'!V607,'Speed Bin A-B'!V711,'Speed Bin A-B'!V815,'Speed Bin A-B'!V919,'Speed Bin A-B'!V1023,'Speed Bin A-B'!V1127,'Speed Bin A-B'!V1231,'Speed Bin A-B'!V1335,'Speed Bin A-B'!V1439,'Speed Bin A-B'!V1543,'Speed Bin A-B'!V1647,'Speed Bin A-B'!V1751,'Speed Bin A-B'!V1855,'Speed Bin A-B'!V1959,'Speed Bin A-B'!V2063,'Speed Bin A-B'!V2167),"-")</f>
        <v>26.083333333333332</v>
      </c>
      <c r="W184" s="270">
        <f>IFERROR(AVERAGE('Speed Bin A-B'!W87,'Speed Bin A-B'!W191,'Speed Bin A-B'!W295,'Speed Bin A-B'!W399,'Speed Bin A-B'!W503,'Speed Bin A-B'!W607,'Speed Bin A-B'!W711,'Speed Bin A-B'!W815,'Speed Bin A-B'!W919,'Speed Bin A-B'!W1023,'Speed Bin A-B'!W1127,'Speed Bin A-B'!W1231,'Speed Bin A-B'!W1335,'Speed Bin A-B'!W1439,'Speed Bin A-B'!W1543,'Speed Bin A-B'!W1647,'Speed Bin A-B'!W1751,'Speed Bin A-B'!W1855,'Speed Bin A-B'!W1959,'Speed Bin A-B'!W2063,'Speed Bin A-B'!W2167),"-")</f>
        <v>31.5</v>
      </c>
      <c r="X184" s="263"/>
      <c r="Y184" s="263"/>
    </row>
    <row r="185" spans="1:25" x14ac:dyDescent="0.2">
      <c r="A185" s="268">
        <v>0.80208333333333304</v>
      </c>
      <c r="B185" s="269">
        <f>SUM('Speed Bin A-B'!B88,'Speed Bin A-B'!B192,'Speed Bin A-B'!B296,'Speed Bin A-B'!B400,'Speed Bin A-B'!B504,'Speed Bin A-B'!B608,'Speed Bin A-B'!B712,'Speed Bin A-B'!B816,'Speed Bin A-B'!B920,'Speed Bin A-B'!B1024,'Speed Bin A-B'!B1128,'Speed Bin A-B'!B1232,'Speed Bin A-B'!B1336,'Speed Bin A-B'!B1440,'Speed Bin A-B'!B1544,'Speed Bin A-B'!B1648,'Speed Bin A-B'!B1752,'Speed Bin A-B'!B1856,'Speed Bin A-B'!B1960,'Speed Bin A-B'!B2064,'Speed Bin A-B'!B2168)</f>
        <v>51</v>
      </c>
      <c r="C185" s="269">
        <f>SUM('Speed Bin A-B'!C88,'Speed Bin A-B'!C192,'Speed Bin A-B'!C296,'Speed Bin A-B'!C400,'Speed Bin A-B'!C504,'Speed Bin A-B'!C608,'Speed Bin A-B'!C712,'Speed Bin A-B'!C816,'Speed Bin A-B'!C920,'Speed Bin A-B'!C1024,'Speed Bin A-B'!C1128,'Speed Bin A-B'!C1232,'Speed Bin A-B'!C1336,'Speed Bin A-B'!C1440,'Speed Bin A-B'!C1544,'Speed Bin A-B'!C1648,'Speed Bin A-B'!C1752,'Speed Bin A-B'!C1856,'Speed Bin A-B'!C1960,'Speed Bin A-B'!C2064,'Speed Bin A-B'!C2168)</f>
        <v>0</v>
      </c>
      <c r="D185" s="269">
        <f>SUM('Speed Bin A-B'!D88,'Speed Bin A-B'!D192,'Speed Bin A-B'!D296,'Speed Bin A-B'!D400,'Speed Bin A-B'!D504,'Speed Bin A-B'!D608,'Speed Bin A-B'!D712,'Speed Bin A-B'!D816,'Speed Bin A-B'!D920,'Speed Bin A-B'!D1024,'Speed Bin A-B'!D1128,'Speed Bin A-B'!D1232,'Speed Bin A-B'!D1336,'Speed Bin A-B'!D1440,'Speed Bin A-B'!D1544,'Speed Bin A-B'!D1648,'Speed Bin A-B'!D1752,'Speed Bin A-B'!D1856,'Speed Bin A-B'!D1960,'Speed Bin A-B'!D2064,'Speed Bin A-B'!D2168)</f>
        <v>2</v>
      </c>
      <c r="E185" s="269">
        <f>SUM('Speed Bin A-B'!E88,'Speed Bin A-B'!E192,'Speed Bin A-B'!E296,'Speed Bin A-B'!E400,'Speed Bin A-B'!E504,'Speed Bin A-B'!E608,'Speed Bin A-B'!E712,'Speed Bin A-B'!E816,'Speed Bin A-B'!E920,'Speed Bin A-B'!E1024,'Speed Bin A-B'!E1128,'Speed Bin A-B'!E1232,'Speed Bin A-B'!E1336,'Speed Bin A-B'!E1440,'Speed Bin A-B'!E1544,'Speed Bin A-B'!E1648,'Speed Bin A-B'!E1752,'Speed Bin A-B'!E1856,'Speed Bin A-B'!E1960,'Speed Bin A-B'!E2064,'Speed Bin A-B'!E2168)</f>
        <v>2</v>
      </c>
      <c r="F185" s="269">
        <f>SUM('Speed Bin A-B'!F88,'Speed Bin A-B'!F192,'Speed Bin A-B'!F296,'Speed Bin A-B'!F400,'Speed Bin A-B'!F504,'Speed Bin A-B'!F608,'Speed Bin A-B'!F712,'Speed Bin A-B'!F816,'Speed Bin A-B'!F920,'Speed Bin A-B'!F1024,'Speed Bin A-B'!F1128,'Speed Bin A-B'!F1232,'Speed Bin A-B'!F1336,'Speed Bin A-B'!F1440,'Speed Bin A-B'!F1544,'Speed Bin A-B'!F1648,'Speed Bin A-B'!F1752,'Speed Bin A-B'!F1856,'Speed Bin A-B'!F1960,'Speed Bin A-B'!F2064,'Speed Bin A-B'!F2168)</f>
        <v>14</v>
      </c>
      <c r="G185" s="269">
        <f>SUM('Speed Bin A-B'!G88,'Speed Bin A-B'!G192,'Speed Bin A-B'!G296,'Speed Bin A-B'!G400,'Speed Bin A-B'!G504,'Speed Bin A-B'!G608,'Speed Bin A-B'!G712,'Speed Bin A-B'!G816,'Speed Bin A-B'!G920,'Speed Bin A-B'!G1024,'Speed Bin A-B'!G1128,'Speed Bin A-B'!G1232,'Speed Bin A-B'!G1336,'Speed Bin A-B'!G1440,'Speed Bin A-B'!G1544,'Speed Bin A-B'!G1648,'Speed Bin A-B'!G1752,'Speed Bin A-B'!G1856,'Speed Bin A-B'!G1960,'Speed Bin A-B'!G2064,'Speed Bin A-B'!G2168)</f>
        <v>17</v>
      </c>
      <c r="H185" s="269">
        <f>SUM('Speed Bin A-B'!H88,'Speed Bin A-B'!H192,'Speed Bin A-B'!H296,'Speed Bin A-B'!H400,'Speed Bin A-B'!H504,'Speed Bin A-B'!H608,'Speed Bin A-B'!H712,'Speed Bin A-B'!H816,'Speed Bin A-B'!H920,'Speed Bin A-B'!H1024,'Speed Bin A-B'!H1128,'Speed Bin A-B'!H1232,'Speed Bin A-B'!H1336,'Speed Bin A-B'!H1440,'Speed Bin A-B'!H1544,'Speed Bin A-B'!H1648,'Speed Bin A-B'!H1752,'Speed Bin A-B'!H1856,'Speed Bin A-B'!H1960,'Speed Bin A-B'!H2064,'Speed Bin A-B'!H2168)</f>
        <v>13</v>
      </c>
      <c r="I185" s="269">
        <f>SUM('Speed Bin A-B'!I88,'Speed Bin A-B'!I192,'Speed Bin A-B'!I296,'Speed Bin A-B'!I400,'Speed Bin A-B'!I504,'Speed Bin A-B'!I608,'Speed Bin A-B'!I712,'Speed Bin A-B'!I816,'Speed Bin A-B'!I920,'Speed Bin A-B'!I1024,'Speed Bin A-B'!I1128,'Speed Bin A-B'!I1232,'Speed Bin A-B'!I1336,'Speed Bin A-B'!I1440,'Speed Bin A-B'!I1544,'Speed Bin A-B'!I1648,'Speed Bin A-B'!I1752,'Speed Bin A-B'!I1856,'Speed Bin A-B'!I1960,'Speed Bin A-B'!I2064,'Speed Bin A-B'!I2168)</f>
        <v>3</v>
      </c>
      <c r="J185" s="269">
        <f>SUM('Speed Bin A-B'!J88,'Speed Bin A-B'!J192,'Speed Bin A-B'!J296,'Speed Bin A-B'!J400,'Speed Bin A-B'!J504,'Speed Bin A-B'!J608,'Speed Bin A-B'!J712,'Speed Bin A-B'!J816,'Speed Bin A-B'!J920,'Speed Bin A-B'!J1024,'Speed Bin A-B'!J1128,'Speed Bin A-B'!J1232,'Speed Bin A-B'!J1336,'Speed Bin A-B'!J1440,'Speed Bin A-B'!J1544,'Speed Bin A-B'!J1648,'Speed Bin A-B'!J1752,'Speed Bin A-B'!J1856,'Speed Bin A-B'!J1960,'Speed Bin A-B'!J2064,'Speed Bin A-B'!J2168)</f>
        <v>0</v>
      </c>
      <c r="K185" s="269">
        <f>SUM('Speed Bin A-B'!K88,'Speed Bin A-B'!K192,'Speed Bin A-B'!K296,'Speed Bin A-B'!K400,'Speed Bin A-B'!K504,'Speed Bin A-B'!K608,'Speed Bin A-B'!K712,'Speed Bin A-B'!K816,'Speed Bin A-B'!K920,'Speed Bin A-B'!K1024,'Speed Bin A-B'!K1128,'Speed Bin A-B'!K1232,'Speed Bin A-B'!K1336,'Speed Bin A-B'!K1440,'Speed Bin A-B'!K1544,'Speed Bin A-B'!K1648,'Speed Bin A-B'!K1752,'Speed Bin A-B'!K1856,'Speed Bin A-B'!K1960,'Speed Bin A-B'!K2064,'Speed Bin A-B'!K2168)</f>
        <v>0</v>
      </c>
      <c r="L185" s="269">
        <f>SUM('Speed Bin A-B'!L88,'Speed Bin A-B'!L192,'Speed Bin A-B'!L296,'Speed Bin A-B'!L400,'Speed Bin A-B'!L504,'Speed Bin A-B'!L608,'Speed Bin A-B'!L712,'Speed Bin A-B'!L816,'Speed Bin A-B'!L920,'Speed Bin A-B'!L1024,'Speed Bin A-B'!L1128,'Speed Bin A-B'!L1232,'Speed Bin A-B'!L1336,'Speed Bin A-B'!L1440,'Speed Bin A-B'!L1544,'Speed Bin A-B'!L1648,'Speed Bin A-B'!L1752,'Speed Bin A-B'!L1856,'Speed Bin A-B'!L1960,'Speed Bin A-B'!L2064,'Speed Bin A-B'!L2168)</f>
        <v>0</v>
      </c>
      <c r="M185" s="269">
        <f>SUM('Speed Bin A-B'!M88,'Speed Bin A-B'!M192,'Speed Bin A-B'!M296,'Speed Bin A-B'!M400,'Speed Bin A-B'!M504,'Speed Bin A-B'!M608,'Speed Bin A-B'!M712,'Speed Bin A-B'!M816,'Speed Bin A-B'!M920,'Speed Bin A-B'!M1024,'Speed Bin A-B'!M1128,'Speed Bin A-B'!M1232,'Speed Bin A-B'!M1336,'Speed Bin A-B'!M1440,'Speed Bin A-B'!M1544,'Speed Bin A-B'!M1648,'Speed Bin A-B'!M1752,'Speed Bin A-B'!M1856,'Speed Bin A-B'!M1960,'Speed Bin A-B'!M2064,'Speed Bin A-B'!M2168)</f>
        <v>0</v>
      </c>
      <c r="N185" s="269">
        <f>SUM('Speed Bin A-B'!N88,'Speed Bin A-B'!N192,'Speed Bin A-B'!N296,'Speed Bin A-B'!N400,'Speed Bin A-B'!N504,'Speed Bin A-B'!N608,'Speed Bin A-B'!N712,'Speed Bin A-B'!N816,'Speed Bin A-B'!N920,'Speed Bin A-B'!N1024,'Speed Bin A-B'!N1128,'Speed Bin A-B'!N1232,'Speed Bin A-B'!N1336,'Speed Bin A-B'!N1440,'Speed Bin A-B'!N1544,'Speed Bin A-B'!N1648,'Speed Bin A-B'!N1752,'Speed Bin A-B'!N1856,'Speed Bin A-B'!N1960,'Speed Bin A-B'!N2064,'Speed Bin A-B'!N2168)</f>
        <v>0</v>
      </c>
      <c r="O185" s="269">
        <f>SUM('Speed Bin A-B'!O88,'Speed Bin A-B'!O192,'Speed Bin A-B'!O296,'Speed Bin A-B'!O400,'Speed Bin A-B'!O504,'Speed Bin A-B'!O608,'Speed Bin A-B'!O712,'Speed Bin A-B'!O816,'Speed Bin A-B'!O920,'Speed Bin A-B'!O1024,'Speed Bin A-B'!O1128,'Speed Bin A-B'!O1232,'Speed Bin A-B'!O1336,'Speed Bin A-B'!O1440,'Speed Bin A-B'!O1544,'Speed Bin A-B'!O1648,'Speed Bin A-B'!O1752,'Speed Bin A-B'!O1856,'Speed Bin A-B'!O1960,'Speed Bin A-B'!O2064,'Speed Bin A-B'!O2168)</f>
        <v>0</v>
      </c>
      <c r="P185" s="269">
        <f>SUM('Speed Bin A-B'!P88,'Speed Bin A-B'!P192,'Speed Bin A-B'!P296,'Speed Bin A-B'!P400,'Speed Bin A-B'!P504,'Speed Bin A-B'!P608,'Speed Bin A-B'!P712,'Speed Bin A-B'!P816,'Speed Bin A-B'!P920,'Speed Bin A-B'!P1024,'Speed Bin A-B'!P1128,'Speed Bin A-B'!P1232,'Speed Bin A-B'!P1336,'Speed Bin A-B'!P1440,'Speed Bin A-B'!P1544,'Speed Bin A-B'!P1648,'Speed Bin A-B'!P1752,'Speed Bin A-B'!P1856,'Speed Bin A-B'!P1960,'Speed Bin A-B'!P2064,'Speed Bin A-B'!P2168)</f>
        <v>0</v>
      </c>
      <c r="Q185" s="269">
        <f>SUM('Speed Bin A-B'!Q88,'Speed Bin A-B'!Q192,'Speed Bin A-B'!Q296,'Speed Bin A-B'!Q400,'Speed Bin A-B'!Q504,'Speed Bin A-B'!Q608,'Speed Bin A-B'!Q712,'Speed Bin A-B'!Q816,'Speed Bin A-B'!Q920,'Speed Bin A-B'!Q1024,'Speed Bin A-B'!Q1128,'Speed Bin A-B'!Q1232,'Speed Bin A-B'!Q1336,'Speed Bin A-B'!Q1440,'Speed Bin A-B'!Q1544,'Speed Bin A-B'!Q1648,'Speed Bin A-B'!Q1752,'Speed Bin A-B'!Q1856,'Speed Bin A-B'!Q1960,'Speed Bin A-B'!Q2064,'Speed Bin A-B'!Q2168)</f>
        <v>0</v>
      </c>
      <c r="R185" s="269">
        <f>SUM('Speed Bin A-B'!R88,'Speed Bin A-B'!R192,'Speed Bin A-B'!R296,'Speed Bin A-B'!R400,'Speed Bin A-B'!R504,'Speed Bin A-B'!R608,'Speed Bin A-B'!R712,'Speed Bin A-B'!R816,'Speed Bin A-B'!R920,'Speed Bin A-B'!R1024,'Speed Bin A-B'!R1128,'Speed Bin A-B'!R1232,'Speed Bin A-B'!R1336,'Speed Bin A-B'!R1440,'Speed Bin A-B'!R1544,'Speed Bin A-B'!R1648,'Speed Bin A-B'!R1752,'Speed Bin A-B'!R1856,'Speed Bin A-B'!R1960,'Speed Bin A-B'!R2064,'Speed Bin A-B'!R2168)</f>
        <v>0</v>
      </c>
      <c r="S185" s="269">
        <f>SUM('Speed Bin A-B'!S88,'Speed Bin A-B'!S192,'Speed Bin A-B'!S296,'Speed Bin A-B'!S400,'Speed Bin A-B'!S504,'Speed Bin A-B'!S608,'Speed Bin A-B'!S712,'Speed Bin A-B'!S816,'Speed Bin A-B'!S920,'Speed Bin A-B'!S1024,'Speed Bin A-B'!S1128,'Speed Bin A-B'!S1232,'Speed Bin A-B'!S1336,'Speed Bin A-B'!S1440,'Speed Bin A-B'!S1544,'Speed Bin A-B'!S1648,'Speed Bin A-B'!S1752,'Speed Bin A-B'!S1856,'Speed Bin A-B'!S1960,'Speed Bin A-B'!S2064,'Speed Bin A-B'!S2168)</f>
        <v>0</v>
      </c>
      <c r="T185" s="269">
        <f>SUM('Speed Bin A-B'!T88,'Speed Bin A-B'!T192,'Speed Bin A-B'!T296,'Speed Bin A-B'!T400,'Speed Bin A-B'!T504,'Speed Bin A-B'!T608,'Speed Bin A-B'!T712,'Speed Bin A-B'!T816,'Speed Bin A-B'!T920,'Speed Bin A-B'!T1024,'Speed Bin A-B'!T1128,'Speed Bin A-B'!T1232,'Speed Bin A-B'!T1336,'Speed Bin A-B'!T1440,'Speed Bin A-B'!T1544,'Speed Bin A-B'!T1648,'Speed Bin A-B'!T1752,'Speed Bin A-B'!T1856,'Speed Bin A-B'!T1960,'Speed Bin A-B'!T2064,'Speed Bin A-B'!T2168)</f>
        <v>0</v>
      </c>
      <c r="U185" s="269">
        <f>SUM('Speed Bin A-B'!U88,'Speed Bin A-B'!U192,'Speed Bin A-B'!U296,'Speed Bin A-B'!U400,'Speed Bin A-B'!U504,'Speed Bin A-B'!U608,'Speed Bin A-B'!U712,'Speed Bin A-B'!U816,'Speed Bin A-B'!U920,'Speed Bin A-B'!U1024,'Speed Bin A-B'!U1128,'Speed Bin A-B'!U1232,'Speed Bin A-B'!U1336,'Speed Bin A-B'!U1440,'Speed Bin A-B'!U1544,'Speed Bin A-B'!U1648,'Speed Bin A-B'!U1752,'Speed Bin A-B'!U1856,'Speed Bin A-B'!U1960,'Speed Bin A-B'!U2064,'Speed Bin A-B'!U2168)</f>
        <v>0</v>
      </c>
      <c r="V185" s="270">
        <f>IFERROR(AVERAGE('Speed Bin A-B'!V88,'Speed Bin A-B'!V192,'Speed Bin A-B'!V296,'Speed Bin A-B'!V400,'Speed Bin A-B'!V504,'Speed Bin A-B'!V608,'Speed Bin A-B'!V712,'Speed Bin A-B'!V816,'Speed Bin A-B'!V920,'Speed Bin A-B'!V1024,'Speed Bin A-B'!V1128,'Speed Bin A-B'!V1232,'Speed Bin A-B'!V1336,'Speed Bin A-B'!V1440,'Speed Bin A-B'!V1544,'Speed Bin A-B'!V1648,'Speed Bin A-B'!V1752,'Speed Bin A-B'!V1856,'Speed Bin A-B'!V1960,'Speed Bin A-B'!V2064,'Speed Bin A-B'!V2168),"-")</f>
        <v>26.825000000000003</v>
      </c>
      <c r="W185" s="270" t="str">
        <f>IFERROR(AVERAGE('Speed Bin A-B'!W88,'Speed Bin A-B'!W192,'Speed Bin A-B'!W296,'Speed Bin A-B'!W400,'Speed Bin A-B'!W504,'Speed Bin A-B'!W608,'Speed Bin A-B'!W712,'Speed Bin A-B'!W816,'Speed Bin A-B'!W920,'Speed Bin A-B'!W1024,'Speed Bin A-B'!W1128,'Speed Bin A-B'!W1232,'Speed Bin A-B'!W1336,'Speed Bin A-B'!W1440,'Speed Bin A-B'!W1544,'Speed Bin A-B'!W1648,'Speed Bin A-B'!W1752,'Speed Bin A-B'!W1856,'Speed Bin A-B'!W1960,'Speed Bin A-B'!W2064,'Speed Bin A-B'!W2168),"-")</f>
        <v>-</v>
      </c>
      <c r="X185" s="263"/>
      <c r="Y185" s="263"/>
    </row>
    <row r="186" spans="1:25" x14ac:dyDescent="0.2">
      <c r="A186" s="268">
        <v>0.8125</v>
      </c>
      <c r="B186" s="269">
        <f>SUM('Speed Bin A-B'!B89,'Speed Bin A-B'!B193,'Speed Bin A-B'!B297,'Speed Bin A-B'!B401,'Speed Bin A-B'!B505,'Speed Bin A-B'!B609,'Speed Bin A-B'!B713,'Speed Bin A-B'!B817,'Speed Bin A-B'!B921,'Speed Bin A-B'!B1025,'Speed Bin A-B'!B1129,'Speed Bin A-B'!B1233,'Speed Bin A-B'!B1337,'Speed Bin A-B'!B1441,'Speed Bin A-B'!B1545,'Speed Bin A-B'!B1649,'Speed Bin A-B'!B1753,'Speed Bin A-B'!B1857,'Speed Bin A-B'!B1961,'Speed Bin A-B'!B2065,'Speed Bin A-B'!B2169)</f>
        <v>44</v>
      </c>
      <c r="C186" s="269">
        <f>SUM('Speed Bin A-B'!C89,'Speed Bin A-B'!C193,'Speed Bin A-B'!C297,'Speed Bin A-B'!C401,'Speed Bin A-B'!C505,'Speed Bin A-B'!C609,'Speed Bin A-B'!C713,'Speed Bin A-B'!C817,'Speed Bin A-B'!C921,'Speed Bin A-B'!C1025,'Speed Bin A-B'!C1129,'Speed Bin A-B'!C1233,'Speed Bin A-B'!C1337,'Speed Bin A-B'!C1441,'Speed Bin A-B'!C1545,'Speed Bin A-B'!C1649,'Speed Bin A-B'!C1753,'Speed Bin A-B'!C1857,'Speed Bin A-B'!C1961,'Speed Bin A-B'!C2065,'Speed Bin A-B'!C2169)</f>
        <v>0</v>
      </c>
      <c r="D186" s="269">
        <f>SUM('Speed Bin A-B'!D89,'Speed Bin A-B'!D193,'Speed Bin A-B'!D297,'Speed Bin A-B'!D401,'Speed Bin A-B'!D505,'Speed Bin A-B'!D609,'Speed Bin A-B'!D713,'Speed Bin A-B'!D817,'Speed Bin A-B'!D921,'Speed Bin A-B'!D1025,'Speed Bin A-B'!D1129,'Speed Bin A-B'!D1233,'Speed Bin A-B'!D1337,'Speed Bin A-B'!D1441,'Speed Bin A-B'!D1545,'Speed Bin A-B'!D1649,'Speed Bin A-B'!D1753,'Speed Bin A-B'!D1857,'Speed Bin A-B'!D1961,'Speed Bin A-B'!D2065,'Speed Bin A-B'!D2169)</f>
        <v>0</v>
      </c>
      <c r="E186" s="269">
        <f>SUM('Speed Bin A-B'!E89,'Speed Bin A-B'!E193,'Speed Bin A-B'!E297,'Speed Bin A-B'!E401,'Speed Bin A-B'!E505,'Speed Bin A-B'!E609,'Speed Bin A-B'!E713,'Speed Bin A-B'!E817,'Speed Bin A-B'!E921,'Speed Bin A-B'!E1025,'Speed Bin A-B'!E1129,'Speed Bin A-B'!E1233,'Speed Bin A-B'!E1337,'Speed Bin A-B'!E1441,'Speed Bin A-B'!E1545,'Speed Bin A-B'!E1649,'Speed Bin A-B'!E1753,'Speed Bin A-B'!E1857,'Speed Bin A-B'!E1961,'Speed Bin A-B'!E2065,'Speed Bin A-B'!E2169)</f>
        <v>2</v>
      </c>
      <c r="F186" s="269">
        <f>SUM('Speed Bin A-B'!F89,'Speed Bin A-B'!F193,'Speed Bin A-B'!F297,'Speed Bin A-B'!F401,'Speed Bin A-B'!F505,'Speed Bin A-B'!F609,'Speed Bin A-B'!F713,'Speed Bin A-B'!F817,'Speed Bin A-B'!F921,'Speed Bin A-B'!F1025,'Speed Bin A-B'!F1129,'Speed Bin A-B'!F1233,'Speed Bin A-B'!F1337,'Speed Bin A-B'!F1441,'Speed Bin A-B'!F1545,'Speed Bin A-B'!F1649,'Speed Bin A-B'!F1753,'Speed Bin A-B'!F1857,'Speed Bin A-B'!F1961,'Speed Bin A-B'!F2065,'Speed Bin A-B'!F2169)</f>
        <v>11</v>
      </c>
      <c r="G186" s="269">
        <f>SUM('Speed Bin A-B'!G89,'Speed Bin A-B'!G193,'Speed Bin A-B'!G297,'Speed Bin A-B'!G401,'Speed Bin A-B'!G505,'Speed Bin A-B'!G609,'Speed Bin A-B'!G713,'Speed Bin A-B'!G817,'Speed Bin A-B'!G921,'Speed Bin A-B'!G1025,'Speed Bin A-B'!G1129,'Speed Bin A-B'!G1233,'Speed Bin A-B'!G1337,'Speed Bin A-B'!G1441,'Speed Bin A-B'!G1545,'Speed Bin A-B'!G1649,'Speed Bin A-B'!G1753,'Speed Bin A-B'!G1857,'Speed Bin A-B'!G1961,'Speed Bin A-B'!G2065,'Speed Bin A-B'!G2169)</f>
        <v>18</v>
      </c>
      <c r="H186" s="269">
        <f>SUM('Speed Bin A-B'!H89,'Speed Bin A-B'!H193,'Speed Bin A-B'!H297,'Speed Bin A-B'!H401,'Speed Bin A-B'!H505,'Speed Bin A-B'!H609,'Speed Bin A-B'!H713,'Speed Bin A-B'!H817,'Speed Bin A-B'!H921,'Speed Bin A-B'!H1025,'Speed Bin A-B'!H1129,'Speed Bin A-B'!H1233,'Speed Bin A-B'!H1337,'Speed Bin A-B'!H1441,'Speed Bin A-B'!H1545,'Speed Bin A-B'!H1649,'Speed Bin A-B'!H1753,'Speed Bin A-B'!H1857,'Speed Bin A-B'!H1961,'Speed Bin A-B'!H2065,'Speed Bin A-B'!H2169)</f>
        <v>11</v>
      </c>
      <c r="I186" s="269">
        <f>SUM('Speed Bin A-B'!I89,'Speed Bin A-B'!I193,'Speed Bin A-B'!I297,'Speed Bin A-B'!I401,'Speed Bin A-B'!I505,'Speed Bin A-B'!I609,'Speed Bin A-B'!I713,'Speed Bin A-B'!I817,'Speed Bin A-B'!I921,'Speed Bin A-B'!I1025,'Speed Bin A-B'!I1129,'Speed Bin A-B'!I1233,'Speed Bin A-B'!I1337,'Speed Bin A-B'!I1441,'Speed Bin A-B'!I1545,'Speed Bin A-B'!I1649,'Speed Bin A-B'!I1753,'Speed Bin A-B'!I1857,'Speed Bin A-B'!I1961,'Speed Bin A-B'!I2065,'Speed Bin A-B'!I2169)</f>
        <v>1</v>
      </c>
      <c r="J186" s="269">
        <f>SUM('Speed Bin A-B'!J89,'Speed Bin A-B'!J193,'Speed Bin A-B'!J297,'Speed Bin A-B'!J401,'Speed Bin A-B'!J505,'Speed Bin A-B'!J609,'Speed Bin A-B'!J713,'Speed Bin A-B'!J817,'Speed Bin A-B'!J921,'Speed Bin A-B'!J1025,'Speed Bin A-B'!J1129,'Speed Bin A-B'!J1233,'Speed Bin A-B'!J1337,'Speed Bin A-B'!J1441,'Speed Bin A-B'!J1545,'Speed Bin A-B'!J1649,'Speed Bin A-B'!J1753,'Speed Bin A-B'!J1857,'Speed Bin A-B'!J1961,'Speed Bin A-B'!J2065,'Speed Bin A-B'!J2169)</f>
        <v>1</v>
      </c>
      <c r="K186" s="269">
        <f>SUM('Speed Bin A-B'!K89,'Speed Bin A-B'!K193,'Speed Bin A-B'!K297,'Speed Bin A-B'!K401,'Speed Bin A-B'!K505,'Speed Bin A-B'!K609,'Speed Bin A-B'!K713,'Speed Bin A-B'!K817,'Speed Bin A-B'!K921,'Speed Bin A-B'!K1025,'Speed Bin A-B'!K1129,'Speed Bin A-B'!K1233,'Speed Bin A-B'!K1337,'Speed Bin A-B'!K1441,'Speed Bin A-B'!K1545,'Speed Bin A-B'!K1649,'Speed Bin A-B'!K1753,'Speed Bin A-B'!K1857,'Speed Bin A-B'!K1961,'Speed Bin A-B'!K2065,'Speed Bin A-B'!K2169)</f>
        <v>0</v>
      </c>
      <c r="L186" s="269">
        <f>SUM('Speed Bin A-B'!L89,'Speed Bin A-B'!L193,'Speed Bin A-B'!L297,'Speed Bin A-B'!L401,'Speed Bin A-B'!L505,'Speed Bin A-B'!L609,'Speed Bin A-B'!L713,'Speed Bin A-B'!L817,'Speed Bin A-B'!L921,'Speed Bin A-B'!L1025,'Speed Bin A-B'!L1129,'Speed Bin A-B'!L1233,'Speed Bin A-B'!L1337,'Speed Bin A-B'!L1441,'Speed Bin A-B'!L1545,'Speed Bin A-B'!L1649,'Speed Bin A-B'!L1753,'Speed Bin A-B'!L1857,'Speed Bin A-B'!L1961,'Speed Bin A-B'!L2065,'Speed Bin A-B'!L2169)</f>
        <v>0</v>
      </c>
      <c r="M186" s="269">
        <f>SUM('Speed Bin A-B'!M89,'Speed Bin A-B'!M193,'Speed Bin A-B'!M297,'Speed Bin A-B'!M401,'Speed Bin A-B'!M505,'Speed Bin A-B'!M609,'Speed Bin A-B'!M713,'Speed Bin A-B'!M817,'Speed Bin A-B'!M921,'Speed Bin A-B'!M1025,'Speed Bin A-B'!M1129,'Speed Bin A-B'!M1233,'Speed Bin A-B'!M1337,'Speed Bin A-B'!M1441,'Speed Bin A-B'!M1545,'Speed Bin A-B'!M1649,'Speed Bin A-B'!M1753,'Speed Bin A-B'!M1857,'Speed Bin A-B'!M1961,'Speed Bin A-B'!M2065,'Speed Bin A-B'!M2169)</f>
        <v>0</v>
      </c>
      <c r="N186" s="269">
        <f>SUM('Speed Bin A-B'!N89,'Speed Bin A-B'!N193,'Speed Bin A-B'!N297,'Speed Bin A-B'!N401,'Speed Bin A-B'!N505,'Speed Bin A-B'!N609,'Speed Bin A-B'!N713,'Speed Bin A-B'!N817,'Speed Bin A-B'!N921,'Speed Bin A-B'!N1025,'Speed Bin A-B'!N1129,'Speed Bin A-B'!N1233,'Speed Bin A-B'!N1337,'Speed Bin A-B'!N1441,'Speed Bin A-B'!N1545,'Speed Bin A-B'!N1649,'Speed Bin A-B'!N1753,'Speed Bin A-B'!N1857,'Speed Bin A-B'!N1961,'Speed Bin A-B'!N2065,'Speed Bin A-B'!N2169)</f>
        <v>0</v>
      </c>
      <c r="O186" s="269">
        <f>SUM('Speed Bin A-B'!O89,'Speed Bin A-B'!O193,'Speed Bin A-B'!O297,'Speed Bin A-B'!O401,'Speed Bin A-B'!O505,'Speed Bin A-B'!O609,'Speed Bin A-B'!O713,'Speed Bin A-B'!O817,'Speed Bin A-B'!O921,'Speed Bin A-B'!O1025,'Speed Bin A-B'!O1129,'Speed Bin A-B'!O1233,'Speed Bin A-B'!O1337,'Speed Bin A-B'!O1441,'Speed Bin A-B'!O1545,'Speed Bin A-B'!O1649,'Speed Bin A-B'!O1753,'Speed Bin A-B'!O1857,'Speed Bin A-B'!O1961,'Speed Bin A-B'!O2065,'Speed Bin A-B'!O2169)</f>
        <v>0</v>
      </c>
      <c r="P186" s="269">
        <f>SUM('Speed Bin A-B'!P89,'Speed Bin A-B'!P193,'Speed Bin A-B'!P297,'Speed Bin A-B'!P401,'Speed Bin A-B'!P505,'Speed Bin A-B'!P609,'Speed Bin A-B'!P713,'Speed Bin A-B'!P817,'Speed Bin A-B'!P921,'Speed Bin A-B'!P1025,'Speed Bin A-B'!P1129,'Speed Bin A-B'!P1233,'Speed Bin A-B'!P1337,'Speed Bin A-B'!P1441,'Speed Bin A-B'!P1545,'Speed Bin A-B'!P1649,'Speed Bin A-B'!P1753,'Speed Bin A-B'!P1857,'Speed Bin A-B'!P1961,'Speed Bin A-B'!P2065,'Speed Bin A-B'!P2169)</f>
        <v>0</v>
      </c>
      <c r="Q186" s="269">
        <f>SUM('Speed Bin A-B'!Q89,'Speed Bin A-B'!Q193,'Speed Bin A-B'!Q297,'Speed Bin A-B'!Q401,'Speed Bin A-B'!Q505,'Speed Bin A-B'!Q609,'Speed Bin A-B'!Q713,'Speed Bin A-B'!Q817,'Speed Bin A-B'!Q921,'Speed Bin A-B'!Q1025,'Speed Bin A-B'!Q1129,'Speed Bin A-B'!Q1233,'Speed Bin A-B'!Q1337,'Speed Bin A-B'!Q1441,'Speed Bin A-B'!Q1545,'Speed Bin A-B'!Q1649,'Speed Bin A-B'!Q1753,'Speed Bin A-B'!Q1857,'Speed Bin A-B'!Q1961,'Speed Bin A-B'!Q2065,'Speed Bin A-B'!Q2169)</f>
        <v>0</v>
      </c>
      <c r="R186" s="269">
        <f>SUM('Speed Bin A-B'!R89,'Speed Bin A-B'!R193,'Speed Bin A-B'!R297,'Speed Bin A-B'!R401,'Speed Bin A-B'!R505,'Speed Bin A-B'!R609,'Speed Bin A-B'!R713,'Speed Bin A-B'!R817,'Speed Bin A-B'!R921,'Speed Bin A-B'!R1025,'Speed Bin A-B'!R1129,'Speed Bin A-B'!R1233,'Speed Bin A-B'!R1337,'Speed Bin A-B'!R1441,'Speed Bin A-B'!R1545,'Speed Bin A-B'!R1649,'Speed Bin A-B'!R1753,'Speed Bin A-B'!R1857,'Speed Bin A-B'!R1961,'Speed Bin A-B'!R2065,'Speed Bin A-B'!R2169)</f>
        <v>0</v>
      </c>
      <c r="S186" s="269">
        <f>SUM('Speed Bin A-B'!S89,'Speed Bin A-B'!S193,'Speed Bin A-B'!S297,'Speed Bin A-B'!S401,'Speed Bin A-B'!S505,'Speed Bin A-B'!S609,'Speed Bin A-B'!S713,'Speed Bin A-B'!S817,'Speed Bin A-B'!S921,'Speed Bin A-B'!S1025,'Speed Bin A-B'!S1129,'Speed Bin A-B'!S1233,'Speed Bin A-B'!S1337,'Speed Bin A-B'!S1441,'Speed Bin A-B'!S1545,'Speed Bin A-B'!S1649,'Speed Bin A-B'!S1753,'Speed Bin A-B'!S1857,'Speed Bin A-B'!S1961,'Speed Bin A-B'!S2065,'Speed Bin A-B'!S2169)</f>
        <v>0</v>
      </c>
      <c r="T186" s="269">
        <f>SUM('Speed Bin A-B'!T89,'Speed Bin A-B'!T193,'Speed Bin A-B'!T297,'Speed Bin A-B'!T401,'Speed Bin A-B'!T505,'Speed Bin A-B'!T609,'Speed Bin A-B'!T713,'Speed Bin A-B'!T817,'Speed Bin A-B'!T921,'Speed Bin A-B'!T1025,'Speed Bin A-B'!T1129,'Speed Bin A-B'!T1233,'Speed Bin A-B'!T1337,'Speed Bin A-B'!T1441,'Speed Bin A-B'!T1545,'Speed Bin A-B'!T1649,'Speed Bin A-B'!T1753,'Speed Bin A-B'!T1857,'Speed Bin A-B'!T1961,'Speed Bin A-B'!T2065,'Speed Bin A-B'!T2169)</f>
        <v>0</v>
      </c>
      <c r="U186" s="269">
        <f>SUM('Speed Bin A-B'!U89,'Speed Bin A-B'!U193,'Speed Bin A-B'!U297,'Speed Bin A-B'!U401,'Speed Bin A-B'!U505,'Speed Bin A-B'!U609,'Speed Bin A-B'!U713,'Speed Bin A-B'!U817,'Speed Bin A-B'!U921,'Speed Bin A-B'!U1025,'Speed Bin A-B'!U1129,'Speed Bin A-B'!U1233,'Speed Bin A-B'!U1337,'Speed Bin A-B'!U1441,'Speed Bin A-B'!U1545,'Speed Bin A-B'!U1649,'Speed Bin A-B'!U1753,'Speed Bin A-B'!U1857,'Speed Bin A-B'!U1961,'Speed Bin A-B'!U2065,'Speed Bin A-B'!U2169)</f>
        <v>0</v>
      </c>
      <c r="V186" s="270">
        <f>IFERROR(AVERAGE('Speed Bin A-B'!V89,'Speed Bin A-B'!V193,'Speed Bin A-B'!V297,'Speed Bin A-B'!V401,'Speed Bin A-B'!V505,'Speed Bin A-B'!V609,'Speed Bin A-B'!V713,'Speed Bin A-B'!V817,'Speed Bin A-B'!V921,'Speed Bin A-B'!V1025,'Speed Bin A-B'!V1129,'Speed Bin A-B'!V1233,'Speed Bin A-B'!V1337,'Speed Bin A-B'!V1441,'Speed Bin A-B'!V1545,'Speed Bin A-B'!V1649,'Speed Bin A-B'!V1753,'Speed Bin A-B'!V1857,'Speed Bin A-B'!V1961,'Speed Bin A-B'!V2065,'Speed Bin A-B'!V2169),"-")</f>
        <v>28.190909090909088</v>
      </c>
      <c r="W186" s="270" t="str">
        <f>IFERROR(AVERAGE('Speed Bin A-B'!W89,'Speed Bin A-B'!W193,'Speed Bin A-B'!W297,'Speed Bin A-B'!W401,'Speed Bin A-B'!W505,'Speed Bin A-B'!W609,'Speed Bin A-B'!W713,'Speed Bin A-B'!W817,'Speed Bin A-B'!W921,'Speed Bin A-B'!W1025,'Speed Bin A-B'!W1129,'Speed Bin A-B'!W1233,'Speed Bin A-B'!W1337,'Speed Bin A-B'!W1441,'Speed Bin A-B'!W1545,'Speed Bin A-B'!W1649,'Speed Bin A-B'!W1753,'Speed Bin A-B'!W1857,'Speed Bin A-B'!W1961,'Speed Bin A-B'!W2065,'Speed Bin A-B'!W2169),"-")</f>
        <v>-</v>
      </c>
      <c r="X186" s="263"/>
      <c r="Y186" s="263"/>
    </row>
    <row r="187" spans="1:25" x14ac:dyDescent="0.2">
      <c r="A187" s="268">
        <v>0.82291666666666696</v>
      </c>
      <c r="B187" s="269">
        <f>SUM('Speed Bin A-B'!B90,'Speed Bin A-B'!B194,'Speed Bin A-B'!B298,'Speed Bin A-B'!B402,'Speed Bin A-B'!B506,'Speed Bin A-B'!B610,'Speed Bin A-B'!B714,'Speed Bin A-B'!B818,'Speed Bin A-B'!B922,'Speed Bin A-B'!B1026,'Speed Bin A-B'!B1130,'Speed Bin A-B'!B1234,'Speed Bin A-B'!B1338,'Speed Bin A-B'!B1442,'Speed Bin A-B'!B1546,'Speed Bin A-B'!B1650,'Speed Bin A-B'!B1754,'Speed Bin A-B'!B1858,'Speed Bin A-B'!B1962,'Speed Bin A-B'!B2066,'Speed Bin A-B'!B2170)</f>
        <v>34</v>
      </c>
      <c r="C187" s="269">
        <f>SUM('Speed Bin A-B'!C90,'Speed Bin A-B'!C194,'Speed Bin A-B'!C298,'Speed Bin A-B'!C402,'Speed Bin A-B'!C506,'Speed Bin A-B'!C610,'Speed Bin A-B'!C714,'Speed Bin A-B'!C818,'Speed Bin A-B'!C922,'Speed Bin A-B'!C1026,'Speed Bin A-B'!C1130,'Speed Bin A-B'!C1234,'Speed Bin A-B'!C1338,'Speed Bin A-B'!C1442,'Speed Bin A-B'!C1546,'Speed Bin A-B'!C1650,'Speed Bin A-B'!C1754,'Speed Bin A-B'!C1858,'Speed Bin A-B'!C1962,'Speed Bin A-B'!C2066,'Speed Bin A-B'!C2170)</f>
        <v>0</v>
      </c>
      <c r="D187" s="269">
        <f>SUM('Speed Bin A-B'!D90,'Speed Bin A-B'!D194,'Speed Bin A-B'!D298,'Speed Bin A-B'!D402,'Speed Bin A-B'!D506,'Speed Bin A-B'!D610,'Speed Bin A-B'!D714,'Speed Bin A-B'!D818,'Speed Bin A-B'!D922,'Speed Bin A-B'!D1026,'Speed Bin A-B'!D1130,'Speed Bin A-B'!D1234,'Speed Bin A-B'!D1338,'Speed Bin A-B'!D1442,'Speed Bin A-B'!D1546,'Speed Bin A-B'!D1650,'Speed Bin A-B'!D1754,'Speed Bin A-B'!D1858,'Speed Bin A-B'!D1962,'Speed Bin A-B'!D2066,'Speed Bin A-B'!D2170)</f>
        <v>0</v>
      </c>
      <c r="E187" s="269">
        <f>SUM('Speed Bin A-B'!E90,'Speed Bin A-B'!E194,'Speed Bin A-B'!E298,'Speed Bin A-B'!E402,'Speed Bin A-B'!E506,'Speed Bin A-B'!E610,'Speed Bin A-B'!E714,'Speed Bin A-B'!E818,'Speed Bin A-B'!E922,'Speed Bin A-B'!E1026,'Speed Bin A-B'!E1130,'Speed Bin A-B'!E1234,'Speed Bin A-B'!E1338,'Speed Bin A-B'!E1442,'Speed Bin A-B'!E1546,'Speed Bin A-B'!E1650,'Speed Bin A-B'!E1754,'Speed Bin A-B'!E1858,'Speed Bin A-B'!E1962,'Speed Bin A-B'!E2066,'Speed Bin A-B'!E2170)</f>
        <v>1</v>
      </c>
      <c r="F187" s="269">
        <f>SUM('Speed Bin A-B'!F90,'Speed Bin A-B'!F194,'Speed Bin A-B'!F298,'Speed Bin A-B'!F402,'Speed Bin A-B'!F506,'Speed Bin A-B'!F610,'Speed Bin A-B'!F714,'Speed Bin A-B'!F818,'Speed Bin A-B'!F922,'Speed Bin A-B'!F1026,'Speed Bin A-B'!F1130,'Speed Bin A-B'!F1234,'Speed Bin A-B'!F1338,'Speed Bin A-B'!F1442,'Speed Bin A-B'!F1546,'Speed Bin A-B'!F1650,'Speed Bin A-B'!F1754,'Speed Bin A-B'!F1858,'Speed Bin A-B'!F1962,'Speed Bin A-B'!F2066,'Speed Bin A-B'!F2170)</f>
        <v>7</v>
      </c>
      <c r="G187" s="269">
        <f>SUM('Speed Bin A-B'!G90,'Speed Bin A-B'!G194,'Speed Bin A-B'!G298,'Speed Bin A-B'!G402,'Speed Bin A-B'!G506,'Speed Bin A-B'!G610,'Speed Bin A-B'!G714,'Speed Bin A-B'!G818,'Speed Bin A-B'!G922,'Speed Bin A-B'!G1026,'Speed Bin A-B'!G1130,'Speed Bin A-B'!G1234,'Speed Bin A-B'!G1338,'Speed Bin A-B'!G1442,'Speed Bin A-B'!G1546,'Speed Bin A-B'!G1650,'Speed Bin A-B'!G1754,'Speed Bin A-B'!G1858,'Speed Bin A-B'!G1962,'Speed Bin A-B'!G2066,'Speed Bin A-B'!G2170)</f>
        <v>15</v>
      </c>
      <c r="H187" s="269">
        <f>SUM('Speed Bin A-B'!H90,'Speed Bin A-B'!H194,'Speed Bin A-B'!H298,'Speed Bin A-B'!H402,'Speed Bin A-B'!H506,'Speed Bin A-B'!H610,'Speed Bin A-B'!H714,'Speed Bin A-B'!H818,'Speed Bin A-B'!H922,'Speed Bin A-B'!H1026,'Speed Bin A-B'!H1130,'Speed Bin A-B'!H1234,'Speed Bin A-B'!H1338,'Speed Bin A-B'!H1442,'Speed Bin A-B'!H1546,'Speed Bin A-B'!H1650,'Speed Bin A-B'!H1754,'Speed Bin A-B'!H1858,'Speed Bin A-B'!H1962,'Speed Bin A-B'!H2066,'Speed Bin A-B'!H2170)</f>
        <v>7</v>
      </c>
      <c r="I187" s="269">
        <f>SUM('Speed Bin A-B'!I90,'Speed Bin A-B'!I194,'Speed Bin A-B'!I298,'Speed Bin A-B'!I402,'Speed Bin A-B'!I506,'Speed Bin A-B'!I610,'Speed Bin A-B'!I714,'Speed Bin A-B'!I818,'Speed Bin A-B'!I922,'Speed Bin A-B'!I1026,'Speed Bin A-B'!I1130,'Speed Bin A-B'!I1234,'Speed Bin A-B'!I1338,'Speed Bin A-B'!I1442,'Speed Bin A-B'!I1546,'Speed Bin A-B'!I1650,'Speed Bin A-B'!I1754,'Speed Bin A-B'!I1858,'Speed Bin A-B'!I1962,'Speed Bin A-B'!I2066,'Speed Bin A-B'!I2170)</f>
        <v>3</v>
      </c>
      <c r="J187" s="269">
        <f>SUM('Speed Bin A-B'!J90,'Speed Bin A-B'!J194,'Speed Bin A-B'!J298,'Speed Bin A-B'!J402,'Speed Bin A-B'!J506,'Speed Bin A-B'!J610,'Speed Bin A-B'!J714,'Speed Bin A-B'!J818,'Speed Bin A-B'!J922,'Speed Bin A-B'!J1026,'Speed Bin A-B'!J1130,'Speed Bin A-B'!J1234,'Speed Bin A-B'!J1338,'Speed Bin A-B'!J1442,'Speed Bin A-B'!J1546,'Speed Bin A-B'!J1650,'Speed Bin A-B'!J1754,'Speed Bin A-B'!J1858,'Speed Bin A-B'!J1962,'Speed Bin A-B'!J2066,'Speed Bin A-B'!J2170)</f>
        <v>1</v>
      </c>
      <c r="K187" s="269">
        <f>SUM('Speed Bin A-B'!K90,'Speed Bin A-B'!K194,'Speed Bin A-B'!K298,'Speed Bin A-B'!K402,'Speed Bin A-B'!K506,'Speed Bin A-B'!K610,'Speed Bin A-B'!K714,'Speed Bin A-B'!K818,'Speed Bin A-B'!K922,'Speed Bin A-B'!K1026,'Speed Bin A-B'!K1130,'Speed Bin A-B'!K1234,'Speed Bin A-B'!K1338,'Speed Bin A-B'!K1442,'Speed Bin A-B'!K1546,'Speed Bin A-B'!K1650,'Speed Bin A-B'!K1754,'Speed Bin A-B'!K1858,'Speed Bin A-B'!K1962,'Speed Bin A-B'!K2066,'Speed Bin A-B'!K2170)</f>
        <v>0</v>
      </c>
      <c r="L187" s="269">
        <f>SUM('Speed Bin A-B'!L90,'Speed Bin A-B'!L194,'Speed Bin A-B'!L298,'Speed Bin A-B'!L402,'Speed Bin A-B'!L506,'Speed Bin A-B'!L610,'Speed Bin A-B'!L714,'Speed Bin A-B'!L818,'Speed Bin A-B'!L922,'Speed Bin A-B'!L1026,'Speed Bin A-B'!L1130,'Speed Bin A-B'!L1234,'Speed Bin A-B'!L1338,'Speed Bin A-B'!L1442,'Speed Bin A-B'!L1546,'Speed Bin A-B'!L1650,'Speed Bin A-B'!L1754,'Speed Bin A-B'!L1858,'Speed Bin A-B'!L1962,'Speed Bin A-B'!L2066,'Speed Bin A-B'!L2170)</f>
        <v>0</v>
      </c>
      <c r="M187" s="269">
        <f>SUM('Speed Bin A-B'!M90,'Speed Bin A-B'!M194,'Speed Bin A-B'!M298,'Speed Bin A-B'!M402,'Speed Bin A-B'!M506,'Speed Bin A-B'!M610,'Speed Bin A-B'!M714,'Speed Bin A-B'!M818,'Speed Bin A-B'!M922,'Speed Bin A-B'!M1026,'Speed Bin A-B'!M1130,'Speed Bin A-B'!M1234,'Speed Bin A-B'!M1338,'Speed Bin A-B'!M1442,'Speed Bin A-B'!M1546,'Speed Bin A-B'!M1650,'Speed Bin A-B'!M1754,'Speed Bin A-B'!M1858,'Speed Bin A-B'!M1962,'Speed Bin A-B'!M2066,'Speed Bin A-B'!M2170)</f>
        <v>0</v>
      </c>
      <c r="N187" s="269">
        <f>SUM('Speed Bin A-B'!N90,'Speed Bin A-B'!N194,'Speed Bin A-B'!N298,'Speed Bin A-B'!N402,'Speed Bin A-B'!N506,'Speed Bin A-B'!N610,'Speed Bin A-B'!N714,'Speed Bin A-B'!N818,'Speed Bin A-B'!N922,'Speed Bin A-B'!N1026,'Speed Bin A-B'!N1130,'Speed Bin A-B'!N1234,'Speed Bin A-B'!N1338,'Speed Bin A-B'!N1442,'Speed Bin A-B'!N1546,'Speed Bin A-B'!N1650,'Speed Bin A-B'!N1754,'Speed Bin A-B'!N1858,'Speed Bin A-B'!N1962,'Speed Bin A-B'!N2066,'Speed Bin A-B'!N2170)</f>
        <v>0</v>
      </c>
      <c r="O187" s="269">
        <f>SUM('Speed Bin A-B'!O90,'Speed Bin A-B'!O194,'Speed Bin A-B'!O298,'Speed Bin A-B'!O402,'Speed Bin A-B'!O506,'Speed Bin A-B'!O610,'Speed Bin A-B'!O714,'Speed Bin A-B'!O818,'Speed Bin A-B'!O922,'Speed Bin A-B'!O1026,'Speed Bin A-B'!O1130,'Speed Bin A-B'!O1234,'Speed Bin A-B'!O1338,'Speed Bin A-B'!O1442,'Speed Bin A-B'!O1546,'Speed Bin A-B'!O1650,'Speed Bin A-B'!O1754,'Speed Bin A-B'!O1858,'Speed Bin A-B'!O1962,'Speed Bin A-B'!O2066,'Speed Bin A-B'!O2170)</f>
        <v>0</v>
      </c>
      <c r="P187" s="269">
        <f>SUM('Speed Bin A-B'!P90,'Speed Bin A-B'!P194,'Speed Bin A-B'!P298,'Speed Bin A-B'!P402,'Speed Bin A-B'!P506,'Speed Bin A-B'!P610,'Speed Bin A-B'!P714,'Speed Bin A-B'!P818,'Speed Bin A-B'!P922,'Speed Bin A-B'!P1026,'Speed Bin A-B'!P1130,'Speed Bin A-B'!P1234,'Speed Bin A-B'!P1338,'Speed Bin A-B'!P1442,'Speed Bin A-B'!P1546,'Speed Bin A-B'!P1650,'Speed Bin A-B'!P1754,'Speed Bin A-B'!P1858,'Speed Bin A-B'!P1962,'Speed Bin A-B'!P2066,'Speed Bin A-B'!P2170)</f>
        <v>0</v>
      </c>
      <c r="Q187" s="269">
        <f>SUM('Speed Bin A-B'!Q90,'Speed Bin A-B'!Q194,'Speed Bin A-B'!Q298,'Speed Bin A-B'!Q402,'Speed Bin A-B'!Q506,'Speed Bin A-B'!Q610,'Speed Bin A-B'!Q714,'Speed Bin A-B'!Q818,'Speed Bin A-B'!Q922,'Speed Bin A-B'!Q1026,'Speed Bin A-B'!Q1130,'Speed Bin A-B'!Q1234,'Speed Bin A-B'!Q1338,'Speed Bin A-B'!Q1442,'Speed Bin A-B'!Q1546,'Speed Bin A-B'!Q1650,'Speed Bin A-B'!Q1754,'Speed Bin A-B'!Q1858,'Speed Bin A-B'!Q1962,'Speed Bin A-B'!Q2066,'Speed Bin A-B'!Q2170)</f>
        <v>0</v>
      </c>
      <c r="R187" s="269">
        <f>SUM('Speed Bin A-B'!R90,'Speed Bin A-B'!R194,'Speed Bin A-B'!R298,'Speed Bin A-B'!R402,'Speed Bin A-B'!R506,'Speed Bin A-B'!R610,'Speed Bin A-B'!R714,'Speed Bin A-B'!R818,'Speed Bin A-B'!R922,'Speed Bin A-B'!R1026,'Speed Bin A-B'!R1130,'Speed Bin A-B'!R1234,'Speed Bin A-B'!R1338,'Speed Bin A-B'!R1442,'Speed Bin A-B'!R1546,'Speed Bin A-B'!R1650,'Speed Bin A-B'!R1754,'Speed Bin A-B'!R1858,'Speed Bin A-B'!R1962,'Speed Bin A-B'!R2066,'Speed Bin A-B'!R2170)</f>
        <v>0</v>
      </c>
      <c r="S187" s="269">
        <f>SUM('Speed Bin A-B'!S90,'Speed Bin A-B'!S194,'Speed Bin A-B'!S298,'Speed Bin A-B'!S402,'Speed Bin A-B'!S506,'Speed Bin A-B'!S610,'Speed Bin A-B'!S714,'Speed Bin A-B'!S818,'Speed Bin A-B'!S922,'Speed Bin A-B'!S1026,'Speed Bin A-B'!S1130,'Speed Bin A-B'!S1234,'Speed Bin A-B'!S1338,'Speed Bin A-B'!S1442,'Speed Bin A-B'!S1546,'Speed Bin A-B'!S1650,'Speed Bin A-B'!S1754,'Speed Bin A-B'!S1858,'Speed Bin A-B'!S1962,'Speed Bin A-B'!S2066,'Speed Bin A-B'!S2170)</f>
        <v>0</v>
      </c>
      <c r="T187" s="269">
        <f>SUM('Speed Bin A-B'!T90,'Speed Bin A-B'!T194,'Speed Bin A-B'!T298,'Speed Bin A-B'!T402,'Speed Bin A-B'!T506,'Speed Bin A-B'!T610,'Speed Bin A-B'!T714,'Speed Bin A-B'!T818,'Speed Bin A-B'!T922,'Speed Bin A-B'!T1026,'Speed Bin A-B'!T1130,'Speed Bin A-B'!T1234,'Speed Bin A-B'!T1338,'Speed Bin A-B'!T1442,'Speed Bin A-B'!T1546,'Speed Bin A-B'!T1650,'Speed Bin A-B'!T1754,'Speed Bin A-B'!T1858,'Speed Bin A-B'!T1962,'Speed Bin A-B'!T2066,'Speed Bin A-B'!T2170)</f>
        <v>0</v>
      </c>
      <c r="U187" s="269">
        <f>SUM('Speed Bin A-B'!U90,'Speed Bin A-B'!U194,'Speed Bin A-B'!U298,'Speed Bin A-B'!U402,'Speed Bin A-B'!U506,'Speed Bin A-B'!U610,'Speed Bin A-B'!U714,'Speed Bin A-B'!U818,'Speed Bin A-B'!U922,'Speed Bin A-B'!U1026,'Speed Bin A-B'!U1130,'Speed Bin A-B'!U1234,'Speed Bin A-B'!U1338,'Speed Bin A-B'!U1442,'Speed Bin A-B'!U1546,'Speed Bin A-B'!U1650,'Speed Bin A-B'!U1754,'Speed Bin A-B'!U1858,'Speed Bin A-B'!U1962,'Speed Bin A-B'!U2066,'Speed Bin A-B'!U2170)</f>
        <v>0</v>
      </c>
      <c r="V187" s="270">
        <f>IFERROR(AVERAGE('Speed Bin A-B'!V90,'Speed Bin A-B'!V194,'Speed Bin A-B'!V298,'Speed Bin A-B'!V402,'Speed Bin A-B'!V506,'Speed Bin A-B'!V610,'Speed Bin A-B'!V714,'Speed Bin A-B'!V818,'Speed Bin A-B'!V922,'Speed Bin A-B'!V1026,'Speed Bin A-B'!V1130,'Speed Bin A-B'!V1234,'Speed Bin A-B'!V1338,'Speed Bin A-B'!V1442,'Speed Bin A-B'!V1546,'Speed Bin A-B'!V1650,'Speed Bin A-B'!V1754,'Speed Bin A-B'!V1858,'Speed Bin A-B'!V1962,'Speed Bin A-B'!V2066,'Speed Bin A-B'!V2170),"-")</f>
        <v>28.854545454545459</v>
      </c>
      <c r="W187" s="270" t="str">
        <f>IFERROR(AVERAGE('Speed Bin A-B'!W90,'Speed Bin A-B'!W194,'Speed Bin A-B'!W298,'Speed Bin A-B'!W402,'Speed Bin A-B'!W506,'Speed Bin A-B'!W610,'Speed Bin A-B'!W714,'Speed Bin A-B'!W818,'Speed Bin A-B'!W922,'Speed Bin A-B'!W1026,'Speed Bin A-B'!W1130,'Speed Bin A-B'!W1234,'Speed Bin A-B'!W1338,'Speed Bin A-B'!W1442,'Speed Bin A-B'!W1546,'Speed Bin A-B'!W1650,'Speed Bin A-B'!W1754,'Speed Bin A-B'!W1858,'Speed Bin A-B'!W1962,'Speed Bin A-B'!W2066,'Speed Bin A-B'!W2170),"-")</f>
        <v>-</v>
      </c>
      <c r="X187" s="263"/>
      <c r="Y187" s="263"/>
    </row>
    <row r="188" spans="1:25" x14ac:dyDescent="0.2">
      <c r="A188" s="268">
        <v>0.83333333333333304</v>
      </c>
      <c r="B188" s="269">
        <f>SUM('Speed Bin A-B'!B91,'Speed Bin A-B'!B195,'Speed Bin A-B'!B299,'Speed Bin A-B'!B403,'Speed Bin A-B'!B507,'Speed Bin A-B'!B611,'Speed Bin A-B'!B715,'Speed Bin A-B'!B819,'Speed Bin A-B'!B923,'Speed Bin A-B'!B1027,'Speed Bin A-B'!B1131,'Speed Bin A-B'!B1235,'Speed Bin A-B'!B1339,'Speed Bin A-B'!B1443,'Speed Bin A-B'!B1547,'Speed Bin A-B'!B1651,'Speed Bin A-B'!B1755,'Speed Bin A-B'!B1859,'Speed Bin A-B'!B1963,'Speed Bin A-B'!B2067,'Speed Bin A-B'!B2171)</f>
        <v>32</v>
      </c>
      <c r="C188" s="269">
        <f>SUM('Speed Bin A-B'!C91,'Speed Bin A-B'!C195,'Speed Bin A-B'!C299,'Speed Bin A-B'!C403,'Speed Bin A-B'!C507,'Speed Bin A-B'!C611,'Speed Bin A-B'!C715,'Speed Bin A-B'!C819,'Speed Bin A-B'!C923,'Speed Bin A-B'!C1027,'Speed Bin A-B'!C1131,'Speed Bin A-B'!C1235,'Speed Bin A-B'!C1339,'Speed Bin A-B'!C1443,'Speed Bin A-B'!C1547,'Speed Bin A-B'!C1651,'Speed Bin A-B'!C1755,'Speed Bin A-B'!C1859,'Speed Bin A-B'!C1963,'Speed Bin A-B'!C2067,'Speed Bin A-B'!C2171)</f>
        <v>0</v>
      </c>
      <c r="D188" s="269">
        <f>SUM('Speed Bin A-B'!D91,'Speed Bin A-B'!D195,'Speed Bin A-B'!D299,'Speed Bin A-B'!D403,'Speed Bin A-B'!D507,'Speed Bin A-B'!D611,'Speed Bin A-B'!D715,'Speed Bin A-B'!D819,'Speed Bin A-B'!D923,'Speed Bin A-B'!D1027,'Speed Bin A-B'!D1131,'Speed Bin A-B'!D1235,'Speed Bin A-B'!D1339,'Speed Bin A-B'!D1443,'Speed Bin A-B'!D1547,'Speed Bin A-B'!D1651,'Speed Bin A-B'!D1755,'Speed Bin A-B'!D1859,'Speed Bin A-B'!D1963,'Speed Bin A-B'!D2067,'Speed Bin A-B'!D2171)</f>
        <v>0</v>
      </c>
      <c r="E188" s="269">
        <f>SUM('Speed Bin A-B'!E91,'Speed Bin A-B'!E195,'Speed Bin A-B'!E299,'Speed Bin A-B'!E403,'Speed Bin A-B'!E507,'Speed Bin A-B'!E611,'Speed Bin A-B'!E715,'Speed Bin A-B'!E819,'Speed Bin A-B'!E923,'Speed Bin A-B'!E1027,'Speed Bin A-B'!E1131,'Speed Bin A-B'!E1235,'Speed Bin A-B'!E1339,'Speed Bin A-B'!E1443,'Speed Bin A-B'!E1547,'Speed Bin A-B'!E1651,'Speed Bin A-B'!E1755,'Speed Bin A-B'!E1859,'Speed Bin A-B'!E1963,'Speed Bin A-B'!E2067,'Speed Bin A-B'!E2171)</f>
        <v>2</v>
      </c>
      <c r="F188" s="269">
        <f>SUM('Speed Bin A-B'!F91,'Speed Bin A-B'!F195,'Speed Bin A-B'!F299,'Speed Bin A-B'!F403,'Speed Bin A-B'!F507,'Speed Bin A-B'!F611,'Speed Bin A-B'!F715,'Speed Bin A-B'!F819,'Speed Bin A-B'!F923,'Speed Bin A-B'!F1027,'Speed Bin A-B'!F1131,'Speed Bin A-B'!F1235,'Speed Bin A-B'!F1339,'Speed Bin A-B'!F1443,'Speed Bin A-B'!F1547,'Speed Bin A-B'!F1651,'Speed Bin A-B'!F1755,'Speed Bin A-B'!F1859,'Speed Bin A-B'!F1963,'Speed Bin A-B'!F2067,'Speed Bin A-B'!F2171)</f>
        <v>6</v>
      </c>
      <c r="G188" s="269">
        <f>SUM('Speed Bin A-B'!G91,'Speed Bin A-B'!G195,'Speed Bin A-B'!G299,'Speed Bin A-B'!G403,'Speed Bin A-B'!G507,'Speed Bin A-B'!G611,'Speed Bin A-B'!G715,'Speed Bin A-B'!G819,'Speed Bin A-B'!G923,'Speed Bin A-B'!G1027,'Speed Bin A-B'!G1131,'Speed Bin A-B'!G1235,'Speed Bin A-B'!G1339,'Speed Bin A-B'!G1443,'Speed Bin A-B'!G1547,'Speed Bin A-B'!G1651,'Speed Bin A-B'!G1755,'Speed Bin A-B'!G1859,'Speed Bin A-B'!G1963,'Speed Bin A-B'!G2067,'Speed Bin A-B'!G2171)</f>
        <v>13</v>
      </c>
      <c r="H188" s="269">
        <f>SUM('Speed Bin A-B'!H91,'Speed Bin A-B'!H195,'Speed Bin A-B'!H299,'Speed Bin A-B'!H403,'Speed Bin A-B'!H507,'Speed Bin A-B'!H611,'Speed Bin A-B'!H715,'Speed Bin A-B'!H819,'Speed Bin A-B'!H923,'Speed Bin A-B'!H1027,'Speed Bin A-B'!H1131,'Speed Bin A-B'!H1235,'Speed Bin A-B'!H1339,'Speed Bin A-B'!H1443,'Speed Bin A-B'!H1547,'Speed Bin A-B'!H1651,'Speed Bin A-B'!H1755,'Speed Bin A-B'!H1859,'Speed Bin A-B'!H1963,'Speed Bin A-B'!H2067,'Speed Bin A-B'!H2171)</f>
        <v>8</v>
      </c>
      <c r="I188" s="269">
        <f>SUM('Speed Bin A-B'!I91,'Speed Bin A-B'!I195,'Speed Bin A-B'!I299,'Speed Bin A-B'!I403,'Speed Bin A-B'!I507,'Speed Bin A-B'!I611,'Speed Bin A-B'!I715,'Speed Bin A-B'!I819,'Speed Bin A-B'!I923,'Speed Bin A-B'!I1027,'Speed Bin A-B'!I1131,'Speed Bin A-B'!I1235,'Speed Bin A-B'!I1339,'Speed Bin A-B'!I1443,'Speed Bin A-B'!I1547,'Speed Bin A-B'!I1651,'Speed Bin A-B'!I1755,'Speed Bin A-B'!I1859,'Speed Bin A-B'!I1963,'Speed Bin A-B'!I2067,'Speed Bin A-B'!I2171)</f>
        <v>3</v>
      </c>
      <c r="J188" s="269">
        <f>SUM('Speed Bin A-B'!J91,'Speed Bin A-B'!J195,'Speed Bin A-B'!J299,'Speed Bin A-B'!J403,'Speed Bin A-B'!J507,'Speed Bin A-B'!J611,'Speed Bin A-B'!J715,'Speed Bin A-B'!J819,'Speed Bin A-B'!J923,'Speed Bin A-B'!J1027,'Speed Bin A-B'!J1131,'Speed Bin A-B'!J1235,'Speed Bin A-B'!J1339,'Speed Bin A-B'!J1443,'Speed Bin A-B'!J1547,'Speed Bin A-B'!J1651,'Speed Bin A-B'!J1755,'Speed Bin A-B'!J1859,'Speed Bin A-B'!J1963,'Speed Bin A-B'!J2067,'Speed Bin A-B'!J2171)</f>
        <v>0</v>
      </c>
      <c r="K188" s="269">
        <f>SUM('Speed Bin A-B'!K91,'Speed Bin A-B'!K195,'Speed Bin A-B'!K299,'Speed Bin A-B'!K403,'Speed Bin A-B'!K507,'Speed Bin A-B'!K611,'Speed Bin A-B'!K715,'Speed Bin A-B'!K819,'Speed Bin A-B'!K923,'Speed Bin A-B'!K1027,'Speed Bin A-B'!K1131,'Speed Bin A-B'!K1235,'Speed Bin A-B'!K1339,'Speed Bin A-B'!K1443,'Speed Bin A-B'!K1547,'Speed Bin A-B'!K1651,'Speed Bin A-B'!K1755,'Speed Bin A-B'!K1859,'Speed Bin A-B'!K1963,'Speed Bin A-B'!K2067,'Speed Bin A-B'!K2171)</f>
        <v>0</v>
      </c>
      <c r="L188" s="269">
        <f>SUM('Speed Bin A-B'!L91,'Speed Bin A-B'!L195,'Speed Bin A-B'!L299,'Speed Bin A-B'!L403,'Speed Bin A-B'!L507,'Speed Bin A-B'!L611,'Speed Bin A-B'!L715,'Speed Bin A-B'!L819,'Speed Bin A-B'!L923,'Speed Bin A-B'!L1027,'Speed Bin A-B'!L1131,'Speed Bin A-B'!L1235,'Speed Bin A-B'!L1339,'Speed Bin A-B'!L1443,'Speed Bin A-B'!L1547,'Speed Bin A-B'!L1651,'Speed Bin A-B'!L1755,'Speed Bin A-B'!L1859,'Speed Bin A-B'!L1963,'Speed Bin A-B'!L2067,'Speed Bin A-B'!L2171)</f>
        <v>0</v>
      </c>
      <c r="M188" s="269">
        <f>SUM('Speed Bin A-B'!M91,'Speed Bin A-B'!M195,'Speed Bin A-B'!M299,'Speed Bin A-B'!M403,'Speed Bin A-B'!M507,'Speed Bin A-B'!M611,'Speed Bin A-B'!M715,'Speed Bin A-B'!M819,'Speed Bin A-B'!M923,'Speed Bin A-B'!M1027,'Speed Bin A-B'!M1131,'Speed Bin A-B'!M1235,'Speed Bin A-B'!M1339,'Speed Bin A-B'!M1443,'Speed Bin A-B'!M1547,'Speed Bin A-B'!M1651,'Speed Bin A-B'!M1755,'Speed Bin A-B'!M1859,'Speed Bin A-B'!M1963,'Speed Bin A-B'!M2067,'Speed Bin A-B'!M2171)</f>
        <v>0</v>
      </c>
      <c r="N188" s="269">
        <f>SUM('Speed Bin A-B'!N91,'Speed Bin A-B'!N195,'Speed Bin A-B'!N299,'Speed Bin A-B'!N403,'Speed Bin A-B'!N507,'Speed Bin A-B'!N611,'Speed Bin A-B'!N715,'Speed Bin A-B'!N819,'Speed Bin A-B'!N923,'Speed Bin A-B'!N1027,'Speed Bin A-B'!N1131,'Speed Bin A-B'!N1235,'Speed Bin A-B'!N1339,'Speed Bin A-B'!N1443,'Speed Bin A-B'!N1547,'Speed Bin A-B'!N1651,'Speed Bin A-B'!N1755,'Speed Bin A-B'!N1859,'Speed Bin A-B'!N1963,'Speed Bin A-B'!N2067,'Speed Bin A-B'!N2171)</f>
        <v>0</v>
      </c>
      <c r="O188" s="269">
        <f>SUM('Speed Bin A-B'!O91,'Speed Bin A-B'!O195,'Speed Bin A-B'!O299,'Speed Bin A-B'!O403,'Speed Bin A-B'!O507,'Speed Bin A-B'!O611,'Speed Bin A-B'!O715,'Speed Bin A-B'!O819,'Speed Bin A-B'!O923,'Speed Bin A-B'!O1027,'Speed Bin A-B'!O1131,'Speed Bin A-B'!O1235,'Speed Bin A-B'!O1339,'Speed Bin A-B'!O1443,'Speed Bin A-B'!O1547,'Speed Bin A-B'!O1651,'Speed Bin A-B'!O1755,'Speed Bin A-B'!O1859,'Speed Bin A-B'!O1963,'Speed Bin A-B'!O2067,'Speed Bin A-B'!O2171)</f>
        <v>0</v>
      </c>
      <c r="P188" s="269">
        <f>SUM('Speed Bin A-B'!P91,'Speed Bin A-B'!P195,'Speed Bin A-B'!P299,'Speed Bin A-B'!P403,'Speed Bin A-B'!P507,'Speed Bin A-B'!P611,'Speed Bin A-B'!P715,'Speed Bin A-B'!P819,'Speed Bin A-B'!P923,'Speed Bin A-B'!P1027,'Speed Bin A-B'!P1131,'Speed Bin A-B'!P1235,'Speed Bin A-B'!P1339,'Speed Bin A-B'!P1443,'Speed Bin A-B'!P1547,'Speed Bin A-B'!P1651,'Speed Bin A-B'!P1755,'Speed Bin A-B'!P1859,'Speed Bin A-B'!P1963,'Speed Bin A-B'!P2067,'Speed Bin A-B'!P2171)</f>
        <v>0</v>
      </c>
      <c r="Q188" s="269">
        <f>SUM('Speed Bin A-B'!Q91,'Speed Bin A-B'!Q195,'Speed Bin A-B'!Q299,'Speed Bin A-B'!Q403,'Speed Bin A-B'!Q507,'Speed Bin A-B'!Q611,'Speed Bin A-B'!Q715,'Speed Bin A-B'!Q819,'Speed Bin A-B'!Q923,'Speed Bin A-B'!Q1027,'Speed Bin A-B'!Q1131,'Speed Bin A-B'!Q1235,'Speed Bin A-B'!Q1339,'Speed Bin A-B'!Q1443,'Speed Bin A-B'!Q1547,'Speed Bin A-B'!Q1651,'Speed Bin A-B'!Q1755,'Speed Bin A-B'!Q1859,'Speed Bin A-B'!Q1963,'Speed Bin A-B'!Q2067,'Speed Bin A-B'!Q2171)</f>
        <v>0</v>
      </c>
      <c r="R188" s="269">
        <f>SUM('Speed Bin A-B'!R91,'Speed Bin A-B'!R195,'Speed Bin A-B'!R299,'Speed Bin A-B'!R403,'Speed Bin A-B'!R507,'Speed Bin A-B'!R611,'Speed Bin A-B'!R715,'Speed Bin A-B'!R819,'Speed Bin A-B'!R923,'Speed Bin A-B'!R1027,'Speed Bin A-B'!R1131,'Speed Bin A-B'!R1235,'Speed Bin A-B'!R1339,'Speed Bin A-B'!R1443,'Speed Bin A-B'!R1547,'Speed Bin A-B'!R1651,'Speed Bin A-B'!R1755,'Speed Bin A-B'!R1859,'Speed Bin A-B'!R1963,'Speed Bin A-B'!R2067,'Speed Bin A-B'!R2171)</f>
        <v>0</v>
      </c>
      <c r="S188" s="269">
        <f>SUM('Speed Bin A-B'!S91,'Speed Bin A-B'!S195,'Speed Bin A-B'!S299,'Speed Bin A-B'!S403,'Speed Bin A-B'!S507,'Speed Bin A-B'!S611,'Speed Bin A-B'!S715,'Speed Bin A-B'!S819,'Speed Bin A-B'!S923,'Speed Bin A-B'!S1027,'Speed Bin A-B'!S1131,'Speed Bin A-B'!S1235,'Speed Bin A-B'!S1339,'Speed Bin A-B'!S1443,'Speed Bin A-B'!S1547,'Speed Bin A-B'!S1651,'Speed Bin A-B'!S1755,'Speed Bin A-B'!S1859,'Speed Bin A-B'!S1963,'Speed Bin A-B'!S2067,'Speed Bin A-B'!S2171)</f>
        <v>0</v>
      </c>
      <c r="T188" s="269">
        <f>SUM('Speed Bin A-B'!T91,'Speed Bin A-B'!T195,'Speed Bin A-B'!T299,'Speed Bin A-B'!T403,'Speed Bin A-B'!T507,'Speed Bin A-B'!T611,'Speed Bin A-B'!T715,'Speed Bin A-B'!T819,'Speed Bin A-B'!T923,'Speed Bin A-B'!T1027,'Speed Bin A-B'!T1131,'Speed Bin A-B'!T1235,'Speed Bin A-B'!T1339,'Speed Bin A-B'!T1443,'Speed Bin A-B'!T1547,'Speed Bin A-B'!T1651,'Speed Bin A-B'!T1755,'Speed Bin A-B'!T1859,'Speed Bin A-B'!T1963,'Speed Bin A-B'!T2067,'Speed Bin A-B'!T2171)</f>
        <v>0</v>
      </c>
      <c r="U188" s="269">
        <f>SUM('Speed Bin A-B'!U91,'Speed Bin A-B'!U195,'Speed Bin A-B'!U299,'Speed Bin A-B'!U403,'Speed Bin A-B'!U507,'Speed Bin A-B'!U611,'Speed Bin A-B'!U715,'Speed Bin A-B'!U819,'Speed Bin A-B'!U923,'Speed Bin A-B'!U1027,'Speed Bin A-B'!U1131,'Speed Bin A-B'!U1235,'Speed Bin A-B'!U1339,'Speed Bin A-B'!U1443,'Speed Bin A-B'!U1547,'Speed Bin A-B'!U1651,'Speed Bin A-B'!U1755,'Speed Bin A-B'!U1859,'Speed Bin A-B'!U1963,'Speed Bin A-B'!U2067,'Speed Bin A-B'!U2171)</f>
        <v>0</v>
      </c>
      <c r="V188" s="270">
        <f>IFERROR(AVERAGE('Speed Bin A-B'!V91,'Speed Bin A-B'!V195,'Speed Bin A-B'!V299,'Speed Bin A-B'!V403,'Speed Bin A-B'!V507,'Speed Bin A-B'!V611,'Speed Bin A-B'!V715,'Speed Bin A-B'!V819,'Speed Bin A-B'!V923,'Speed Bin A-B'!V1027,'Speed Bin A-B'!V1131,'Speed Bin A-B'!V1235,'Speed Bin A-B'!V1339,'Speed Bin A-B'!V1443,'Speed Bin A-B'!V1547,'Speed Bin A-B'!V1651,'Speed Bin A-B'!V1755,'Speed Bin A-B'!V1859,'Speed Bin A-B'!V1963,'Speed Bin A-B'!V2067,'Speed Bin A-B'!V2171),"-")</f>
        <v>27.958333333333332</v>
      </c>
      <c r="W188" s="270" t="str">
        <f>IFERROR(AVERAGE('Speed Bin A-B'!W91,'Speed Bin A-B'!W195,'Speed Bin A-B'!W299,'Speed Bin A-B'!W403,'Speed Bin A-B'!W507,'Speed Bin A-B'!W611,'Speed Bin A-B'!W715,'Speed Bin A-B'!W819,'Speed Bin A-B'!W923,'Speed Bin A-B'!W1027,'Speed Bin A-B'!W1131,'Speed Bin A-B'!W1235,'Speed Bin A-B'!W1339,'Speed Bin A-B'!W1443,'Speed Bin A-B'!W1547,'Speed Bin A-B'!W1651,'Speed Bin A-B'!W1755,'Speed Bin A-B'!W1859,'Speed Bin A-B'!W1963,'Speed Bin A-B'!W2067,'Speed Bin A-B'!W2171),"-")</f>
        <v>-</v>
      </c>
      <c r="X188" s="263"/>
      <c r="Y188" s="263"/>
    </row>
    <row r="189" spans="1:25" x14ac:dyDescent="0.2">
      <c r="A189" s="268">
        <v>0.84375</v>
      </c>
      <c r="B189" s="269">
        <f>SUM('Speed Bin A-B'!B92,'Speed Bin A-B'!B196,'Speed Bin A-B'!B300,'Speed Bin A-B'!B404,'Speed Bin A-B'!B508,'Speed Bin A-B'!B612,'Speed Bin A-B'!B716,'Speed Bin A-B'!B820,'Speed Bin A-B'!B924,'Speed Bin A-B'!B1028,'Speed Bin A-B'!B1132,'Speed Bin A-B'!B1236,'Speed Bin A-B'!B1340,'Speed Bin A-B'!B1444,'Speed Bin A-B'!B1548,'Speed Bin A-B'!B1652,'Speed Bin A-B'!B1756,'Speed Bin A-B'!B1860,'Speed Bin A-B'!B1964,'Speed Bin A-B'!B2068,'Speed Bin A-B'!B2172)</f>
        <v>19</v>
      </c>
      <c r="C189" s="269">
        <f>SUM('Speed Bin A-B'!C92,'Speed Bin A-B'!C196,'Speed Bin A-B'!C300,'Speed Bin A-B'!C404,'Speed Bin A-B'!C508,'Speed Bin A-B'!C612,'Speed Bin A-B'!C716,'Speed Bin A-B'!C820,'Speed Bin A-B'!C924,'Speed Bin A-B'!C1028,'Speed Bin A-B'!C1132,'Speed Bin A-B'!C1236,'Speed Bin A-B'!C1340,'Speed Bin A-B'!C1444,'Speed Bin A-B'!C1548,'Speed Bin A-B'!C1652,'Speed Bin A-B'!C1756,'Speed Bin A-B'!C1860,'Speed Bin A-B'!C1964,'Speed Bin A-B'!C2068,'Speed Bin A-B'!C2172)</f>
        <v>0</v>
      </c>
      <c r="D189" s="269">
        <f>SUM('Speed Bin A-B'!D92,'Speed Bin A-B'!D196,'Speed Bin A-B'!D300,'Speed Bin A-B'!D404,'Speed Bin A-B'!D508,'Speed Bin A-B'!D612,'Speed Bin A-B'!D716,'Speed Bin A-B'!D820,'Speed Bin A-B'!D924,'Speed Bin A-B'!D1028,'Speed Bin A-B'!D1132,'Speed Bin A-B'!D1236,'Speed Bin A-B'!D1340,'Speed Bin A-B'!D1444,'Speed Bin A-B'!D1548,'Speed Bin A-B'!D1652,'Speed Bin A-B'!D1756,'Speed Bin A-B'!D1860,'Speed Bin A-B'!D1964,'Speed Bin A-B'!D2068,'Speed Bin A-B'!D2172)</f>
        <v>0</v>
      </c>
      <c r="E189" s="269">
        <f>SUM('Speed Bin A-B'!E92,'Speed Bin A-B'!E196,'Speed Bin A-B'!E300,'Speed Bin A-B'!E404,'Speed Bin A-B'!E508,'Speed Bin A-B'!E612,'Speed Bin A-B'!E716,'Speed Bin A-B'!E820,'Speed Bin A-B'!E924,'Speed Bin A-B'!E1028,'Speed Bin A-B'!E1132,'Speed Bin A-B'!E1236,'Speed Bin A-B'!E1340,'Speed Bin A-B'!E1444,'Speed Bin A-B'!E1548,'Speed Bin A-B'!E1652,'Speed Bin A-B'!E1756,'Speed Bin A-B'!E1860,'Speed Bin A-B'!E1964,'Speed Bin A-B'!E2068,'Speed Bin A-B'!E2172)</f>
        <v>0</v>
      </c>
      <c r="F189" s="269">
        <f>SUM('Speed Bin A-B'!F92,'Speed Bin A-B'!F196,'Speed Bin A-B'!F300,'Speed Bin A-B'!F404,'Speed Bin A-B'!F508,'Speed Bin A-B'!F612,'Speed Bin A-B'!F716,'Speed Bin A-B'!F820,'Speed Bin A-B'!F924,'Speed Bin A-B'!F1028,'Speed Bin A-B'!F1132,'Speed Bin A-B'!F1236,'Speed Bin A-B'!F1340,'Speed Bin A-B'!F1444,'Speed Bin A-B'!F1548,'Speed Bin A-B'!F1652,'Speed Bin A-B'!F1756,'Speed Bin A-B'!F1860,'Speed Bin A-B'!F1964,'Speed Bin A-B'!F2068,'Speed Bin A-B'!F2172)</f>
        <v>5</v>
      </c>
      <c r="G189" s="269">
        <f>SUM('Speed Bin A-B'!G92,'Speed Bin A-B'!G196,'Speed Bin A-B'!G300,'Speed Bin A-B'!G404,'Speed Bin A-B'!G508,'Speed Bin A-B'!G612,'Speed Bin A-B'!G716,'Speed Bin A-B'!G820,'Speed Bin A-B'!G924,'Speed Bin A-B'!G1028,'Speed Bin A-B'!G1132,'Speed Bin A-B'!G1236,'Speed Bin A-B'!G1340,'Speed Bin A-B'!G1444,'Speed Bin A-B'!G1548,'Speed Bin A-B'!G1652,'Speed Bin A-B'!G1756,'Speed Bin A-B'!G1860,'Speed Bin A-B'!G1964,'Speed Bin A-B'!G2068,'Speed Bin A-B'!G2172)</f>
        <v>8</v>
      </c>
      <c r="H189" s="269">
        <f>SUM('Speed Bin A-B'!H92,'Speed Bin A-B'!H196,'Speed Bin A-B'!H300,'Speed Bin A-B'!H404,'Speed Bin A-B'!H508,'Speed Bin A-B'!H612,'Speed Bin A-B'!H716,'Speed Bin A-B'!H820,'Speed Bin A-B'!H924,'Speed Bin A-B'!H1028,'Speed Bin A-B'!H1132,'Speed Bin A-B'!H1236,'Speed Bin A-B'!H1340,'Speed Bin A-B'!H1444,'Speed Bin A-B'!H1548,'Speed Bin A-B'!H1652,'Speed Bin A-B'!H1756,'Speed Bin A-B'!H1860,'Speed Bin A-B'!H1964,'Speed Bin A-B'!H2068,'Speed Bin A-B'!H2172)</f>
        <v>3</v>
      </c>
      <c r="I189" s="269">
        <f>SUM('Speed Bin A-B'!I92,'Speed Bin A-B'!I196,'Speed Bin A-B'!I300,'Speed Bin A-B'!I404,'Speed Bin A-B'!I508,'Speed Bin A-B'!I612,'Speed Bin A-B'!I716,'Speed Bin A-B'!I820,'Speed Bin A-B'!I924,'Speed Bin A-B'!I1028,'Speed Bin A-B'!I1132,'Speed Bin A-B'!I1236,'Speed Bin A-B'!I1340,'Speed Bin A-B'!I1444,'Speed Bin A-B'!I1548,'Speed Bin A-B'!I1652,'Speed Bin A-B'!I1756,'Speed Bin A-B'!I1860,'Speed Bin A-B'!I1964,'Speed Bin A-B'!I2068,'Speed Bin A-B'!I2172)</f>
        <v>2</v>
      </c>
      <c r="J189" s="269">
        <f>SUM('Speed Bin A-B'!J92,'Speed Bin A-B'!J196,'Speed Bin A-B'!J300,'Speed Bin A-B'!J404,'Speed Bin A-B'!J508,'Speed Bin A-B'!J612,'Speed Bin A-B'!J716,'Speed Bin A-B'!J820,'Speed Bin A-B'!J924,'Speed Bin A-B'!J1028,'Speed Bin A-B'!J1132,'Speed Bin A-B'!J1236,'Speed Bin A-B'!J1340,'Speed Bin A-B'!J1444,'Speed Bin A-B'!J1548,'Speed Bin A-B'!J1652,'Speed Bin A-B'!J1756,'Speed Bin A-B'!J1860,'Speed Bin A-B'!J1964,'Speed Bin A-B'!J2068,'Speed Bin A-B'!J2172)</f>
        <v>0</v>
      </c>
      <c r="K189" s="269">
        <f>SUM('Speed Bin A-B'!K92,'Speed Bin A-B'!K196,'Speed Bin A-B'!K300,'Speed Bin A-B'!K404,'Speed Bin A-B'!K508,'Speed Bin A-B'!K612,'Speed Bin A-B'!K716,'Speed Bin A-B'!K820,'Speed Bin A-B'!K924,'Speed Bin A-B'!K1028,'Speed Bin A-B'!K1132,'Speed Bin A-B'!K1236,'Speed Bin A-B'!K1340,'Speed Bin A-B'!K1444,'Speed Bin A-B'!K1548,'Speed Bin A-B'!K1652,'Speed Bin A-B'!K1756,'Speed Bin A-B'!K1860,'Speed Bin A-B'!K1964,'Speed Bin A-B'!K2068,'Speed Bin A-B'!K2172)</f>
        <v>1</v>
      </c>
      <c r="L189" s="269">
        <f>SUM('Speed Bin A-B'!L92,'Speed Bin A-B'!L196,'Speed Bin A-B'!L300,'Speed Bin A-B'!L404,'Speed Bin A-B'!L508,'Speed Bin A-B'!L612,'Speed Bin A-B'!L716,'Speed Bin A-B'!L820,'Speed Bin A-B'!L924,'Speed Bin A-B'!L1028,'Speed Bin A-B'!L1132,'Speed Bin A-B'!L1236,'Speed Bin A-B'!L1340,'Speed Bin A-B'!L1444,'Speed Bin A-B'!L1548,'Speed Bin A-B'!L1652,'Speed Bin A-B'!L1756,'Speed Bin A-B'!L1860,'Speed Bin A-B'!L1964,'Speed Bin A-B'!L2068,'Speed Bin A-B'!L2172)</f>
        <v>0</v>
      </c>
      <c r="M189" s="269">
        <f>SUM('Speed Bin A-B'!M92,'Speed Bin A-B'!M196,'Speed Bin A-B'!M300,'Speed Bin A-B'!M404,'Speed Bin A-B'!M508,'Speed Bin A-B'!M612,'Speed Bin A-B'!M716,'Speed Bin A-B'!M820,'Speed Bin A-B'!M924,'Speed Bin A-B'!M1028,'Speed Bin A-B'!M1132,'Speed Bin A-B'!M1236,'Speed Bin A-B'!M1340,'Speed Bin A-B'!M1444,'Speed Bin A-B'!M1548,'Speed Bin A-B'!M1652,'Speed Bin A-B'!M1756,'Speed Bin A-B'!M1860,'Speed Bin A-B'!M1964,'Speed Bin A-B'!M2068,'Speed Bin A-B'!M2172)</f>
        <v>0</v>
      </c>
      <c r="N189" s="269">
        <f>SUM('Speed Bin A-B'!N92,'Speed Bin A-B'!N196,'Speed Bin A-B'!N300,'Speed Bin A-B'!N404,'Speed Bin A-B'!N508,'Speed Bin A-B'!N612,'Speed Bin A-B'!N716,'Speed Bin A-B'!N820,'Speed Bin A-B'!N924,'Speed Bin A-B'!N1028,'Speed Bin A-B'!N1132,'Speed Bin A-B'!N1236,'Speed Bin A-B'!N1340,'Speed Bin A-B'!N1444,'Speed Bin A-B'!N1548,'Speed Bin A-B'!N1652,'Speed Bin A-B'!N1756,'Speed Bin A-B'!N1860,'Speed Bin A-B'!N1964,'Speed Bin A-B'!N2068,'Speed Bin A-B'!N2172)</f>
        <v>0</v>
      </c>
      <c r="O189" s="269">
        <f>SUM('Speed Bin A-B'!O92,'Speed Bin A-B'!O196,'Speed Bin A-B'!O300,'Speed Bin A-B'!O404,'Speed Bin A-B'!O508,'Speed Bin A-B'!O612,'Speed Bin A-B'!O716,'Speed Bin A-B'!O820,'Speed Bin A-B'!O924,'Speed Bin A-B'!O1028,'Speed Bin A-B'!O1132,'Speed Bin A-B'!O1236,'Speed Bin A-B'!O1340,'Speed Bin A-B'!O1444,'Speed Bin A-B'!O1548,'Speed Bin A-B'!O1652,'Speed Bin A-B'!O1756,'Speed Bin A-B'!O1860,'Speed Bin A-B'!O1964,'Speed Bin A-B'!O2068,'Speed Bin A-B'!O2172)</f>
        <v>0</v>
      </c>
      <c r="P189" s="269">
        <f>SUM('Speed Bin A-B'!P92,'Speed Bin A-B'!P196,'Speed Bin A-B'!P300,'Speed Bin A-B'!P404,'Speed Bin A-B'!P508,'Speed Bin A-B'!P612,'Speed Bin A-B'!P716,'Speed Bin A-B'!P820,'Speed Bin A-B'!P924,'Speed Bin A-B'!P1028,'Speed Bin A-B'!P1132,'Speed Bin A-B'!P1236,'Speed Bin A-B'!P1340,'Speed Bin A-B'!P1444,'Speed Bin A-B'!P1548,'Speed Bin A-B'!P1652,'Speed Bin A-B'!P1756,'Speed Bin A-B'!P1860,'Speed Bin A-B'!P1964,'Speed Bin A-B'!P2068,'Speed Bin A-B'!P2172)</f>
        <v>0</v>
      </c>
      <c r="Q189" s="269">
        <f>SUM('Speed Bin A-B'!Q92,'Speed Bin A-B'!Q196,'Speed Bin A-B'!Q300,'Speed Bin A-B'!Q404,'Speed Bin A-B'!Q508,'Speed Bin A-B'!Q612,'Speed Bin A-B'!Q716,'Speed Bin A-B'!Q820,'Speed Bin A-B'!Q924,'Speed Bin A-B'!Q1028,'Speed Bin A-B'!Q1132,'Speed Bin A-B'!Q1236,'Speed Bin A-B'!Q1340,'Speed Bin A-B'!Q1444,'Speed Bin A-B'!Q1548,'Speed Bin A-B'!Q1652,'Speed Bin A-B'!Q1756,'Speed Bin A-B'!Q1860,'Speed Bin A-B'!Q1964,'Speed Bin A-B'!Q2068,'Speed Bin A-B'!Q2172)</f>
        <v>0</v>
      </c>
      <c r="R189" s="269">
        <f>SUM('Speed Bin A-B'!R92,'Speed Bin A-B'!R196,'Speed Bin A-B'!R300,'Speed Bin A-B'!R404,'Speed Bin A-B'!R508,'Speed Bin A-B'!R612,'Speed Bin A-B'!R716,'Speed Bin A-B'!R820,'Speed Bin A-B'!R924,'Speed Bin A-B'!R1028,'Speed Bin A-B'!R1132,'Speed Bin A-B'!R1236,'Speed Bin A-B'!R1340,'Speed Bin A-B'!R1444,'Speed Bin A-B'!R1548,'Speed Bin A-B'!R1652,'Speed Bin A-B'!R1756,'Speed Bin A-B'!R1860,'Speed Bin A-B'!R1964,'Speed Bin A-B'!R2068,'Speed Bin A-B'!R2172)</f>
        <v>0</v>
      </c>
      <c r="S189" s="269">
        <f>SUM('Speed Bin A-B'!S92,'Speed Bin A-B'!S196,'Speed Bin A-B'!S300,'Speed Bin A-B'!S404,'Speed Bin A-B'!S508,'Speed Bin A-B'!S612,'Speed Bin A-B'!S716,'Speed Bin A-B'!S820,'Speed Bin A-B'!S924,'Speed Bin A-B'!S1028,'Speed Bin A-B'!S1132,'Speed Bin A-B'!S1236,'Speed Bin A-B'!S1340,'Speed Bin A-B'!S1444,'Speed Bin A-B'!S1548,'Speed Bin A-B'!S1652,'Speed Bin A-B'!S1756,'Speed Bin A-B'!S1860,'Speed Bin A-B'!S1964,'Speed Bin A-B'!S2068,'Speed Bin A-B'!S2172)</f>
        <v>0</v>
      </c>
      <c r="T189" s="269">
        <f>SUM('Speed Bin A-B'!T92,'Speed Bin A-B'!T196,'Speed Bin A-B'!T300,'Speed Bin A-B'!T404,'Speed Bin A-B'!T508,'Speed Bin A-B'!T612,'Speed Bin A-B'!T716,'Speed Bin A-B'!T820,'Speed Bin A-B'!T924,'Speed Bin A-B'!T1028,'Speed Bin A-B'!T1132,'Speed Bin A-B'!T1236,'Speed Bin A-B'!T1340,'Speed Bin A-B'!T1444,'Speed Bin A-B'!T1548,'Speed Bin A-B'!T1652,'Speed Bin A-B'!T1756,'Speed Bin A-B'!T1860,'Speed Bin A-B'!T1964,'Speed Bin A-B'!T2068,'Speed Bin A-B'!T2172)</f>
        <v>0</v>
      </c>
      <c r="U189" s="269">
        <f>SUM('Speed Bin A-B'!U92,'Speed Bin A-B'!U196,'Speed Bin A-B'!U300,'Speed Bin A-B'!U404,'Speed Bin A-B'!U508,'Speed Bin A-B'!U612,'Speed Bin A-B'!U716,'Speed Bin A-B'!U820,'Speed Bin A-B'!U924,'Speed Bin A-B'!U1028,'Speed Bin A-B'!U1132,'Speed Bin A-B'!U1236,'Speed Bin A-B'!U1340,'Speed Bin A-B'!U1444,'Speed Bin A-B'!U1548,'Speed Bin A-B'!U1652,'Speed Bin A-B'!U1756,'Speed Bin A-B'!U1860,'Speed Bin A-B'!U1964,'Speed Bin A-B'!U2068,'Speed Bin A-B'!U2172)</f>
        <v>0</v>
      </c>
      <c r="V189" s="270">
        <f>IFERROR(AVERAGE('Speed Bin A-B'!V92,'Speed Bin A-B'!V196,'Speed Bin A-B'!V300,'Speed Bin A-B'!V404,'Speed Bin A-B'!V508,'Speed Bin A-B'!V612,'Speed Bin A-B'!V716,'Speed Bin A-B'!V820,'Speed Bin A-B'!V924,'Speed Bin A-B'!V1028,'Speed Bin A-B'!V1132,'Speed Bin A-B'!V1236,'Speed Bin A-B'!V1340,'Speed Bin A-B'!V1444,'Speed Bin A-B'!V1548,'Speed Bin A-B'!V1652,'Speed Bin A-B'!V1756,'Speed Bin A-B'!V1860,'Speed Bin A-B'!V1964,'Speed Bin A-B'!V2068,'Speed Bin A-B'!V2172),"-")</f>
        <v>28.945454545454542</v>
      </c>
      <c r="W189" s="270" t="str">
        <f>IFERROR(AVERAGE('Speed Bin A-B'!W92,'Speed Bin A-B'!W196,'Speed Bin A-B'!W300,'Speed Bin A-B'!W404,'Speed Bin A-B'!W508,'Speed Bin A-B'!W612,'Speed Bin A-B'!W716,'Speed Bin A-B'!W820,'Speed Bin A-B'!W924,'Speed Bin A-B'!W1028,'Speed Bin A-B'!W1132,'Speed Bin A-B'!W1236,'Speed Bin A-B'!W1340,'Speed Bin A-B'!W1444,'Speed Bin A-B'!W1548,'Speed Bin A-B'!W1652,'Speed Bin A-B'!W1756,'Speed Bin A-B'!W1860,'Speed Bin A-B'!W1964,'Speed Bin A-B'!W2068,'Speed Bin A-B'!W2172),"-")</f>
        <v>-</v>
      </c>
      <c r="X189" s="263"/>
      <c r="Y189" s="263"/>
    </row>
    <row r="190" spans="1:25" x14ac:dyDescent="0.2">
      <c r="A190" s="268">
        <v>0.85416666666666696</v>
      </c>
      <c r="B190" s="269">
        <f>SUM('Speed Bin A-B'!B93,'Speed Bin A-B'!B197,'Speed Bin A-B'!B301,'Speed Bin A-B'!B405,'Speed Bin A-B'!B509,'Speed Bin A-B'!B613,'Speed Bin A-B'!B717,'Speed Bin A-B'!B821,'Speed Bin A-B'!B925,'Speed Bin A-B'!B1029,'Speed Bin A-B'!B1133,'Speed Bin A-B'!B1237,'Speed Bin A-B'!B1341,'Speed Bin A-B'!B1445,'Speed Bin A-B'!B1549,'Speed Bin A-B'!B1653,'Speed Bin A-B'!B1757,'Speed Bin A-B'!B1861,'Speed Bin A-B'!B1965,'Speed Bin A-B'!B2069,'Speed Bin A-B'!B2173)</f>
        <v>16</v>
      </c>
      <c r="C190" s="269">
        <f>SUM('Speed Bin A-B'!C93,'Speed Bin A-B'!C197,'Speed Bin A-B'!C301,'Speed Bin A-B'!C405,'Speed Bin A-B'!C509,'Speed Bin A-B'!C613,'Speed Bin A-B'!C717,'Speed Bin A-B'!C821,'Speed Bin A-B'!C925,'Speed Bin A-B'!C1029,'Speed Bin A-B'!C1133,'Speed Bin A-B'!C1237,'Speed Bin A-B'!C1341,'Speed Bin A-B'!C1445,'Speed Bin A-B'!C1549,'Speed Bin A-B'!C1653,'Speed Bin A-B'!C1757,'Speed Bin A-B'!C1861,'Speed Bin A-B'!C1965,'Speed Bin A-B'!C2069,'Speed Bin A-B'!C2173)</f>
        <v>0</v>
      </c>
      <c r="D190" s="269">
        <f>SUM('Speed Bin A-B'!D93,'Speed Bin A-B'!D197,'Speed Bin A-B'!D301,'Speed Bin A-B'!D405,'Speed Bin A-B'!D509,'Speed Bin A-B'!D613,'Speed Bin A-B'!D717,'Speed Bin A-B'!D821,'Speed Bin A-B'!D925,'Speed Bin A-B'!D1029,'Speed Bin A-B'!D1133,'Speed Bin A-B'!D1237,'Speed Bin A-B'!D1341,'Speed Bin A-B'!D1445,'Speed Bin A-B'!D1549,'Speed Bin A-B'!D1653,'Speed Bin A-B'!D1757,'Speed Bin A-B'!D1861,'Speed Bin A-B'!D1965,'Speed Bin A-B'!D2069,'Speed Bin A-B'!D2173)</f>
        <v>0</v>
      </c>
      <c r="E190" s="269">
        <f>SUM('Speed Bin A-B'!E93,'Speed Bin A-B'!E197,'Speed Bin A-B'!E301,'Speed Bin A-B'!E405,'Speed Bin A-B'!E509,'Speed Bin A-B'!E613,'Speed Bin A-B'!E717,'Speed Bin A-B'!E821,'Speed Bin A-B'!E925,'Speed Bin A-B'!E1029,'Speed Bin A-B'!E1133,'Speed Bin A-B'!E1237,'Speed Bin A-B'!E1341,'Speed Bin A-B'!E1445,'Speed Bin A-B'!E1549,'Speed Bin A-B'!E1653,'Speed Bin A-B'!E1757,'Speed Bin A-B'!E1861,'Speed Bin A-B'!E1965,'Speed Bin A-B'!E2069,'Speed Bin A-B'!E2173)</f>
        <v>0</v>
      </c>
      <c r="F190" s="269">
        <f>SUM('Speed Bin A-B'!F93,'Speed Bin A-B'!F197,'Speed Bin A-B'!F301,'Speed Bin A-B'!F405,'Speed Bin A-B'!F509,'Speed Bin A-B'!F613,'Speed Bin A-B'!F717,'Speed Bin A-B'!F821,'Speed Bin A-B'!F925,'Speed Bin A-B'!F1029,'Speed Bin A-B'!F1133,'Speed Bin A-B'!F1237,'Speed Bin A-B'!F1341,'Speed Bin A-B'!F1445,'Speed Bin A-B'!F1549,'Speed Bin A-B'!F1653,'Speed Bin A-B'!F1757,'Speed Bin A-B'!F1861,'Speed Bin A-B'!F1965,'Speed Bin A-B'!F2069,'Speed Bin A-B'!F2173)</f>
        <v>5</v>
      </c>
      <c r="G190" s="269">
        <f>SUM('Speed Bin A-B'!G93,'Speed Bin A-B'!G197,'Speed Bin A-B'!G301,'Speed Bin A-B'!G405,'Speed Bin A-B'!G509,'Speed Bin A-B'!G613,'Speed Bin A-B'!G717,'Speed Bin A-B'!G821,'Speed Bin A-B'!G925,'Speed Bin A-B'!G1029,'Speed Bin A-B'!G1133,'Speed Bin A-B'!G1237,'Speed Bin A-B'!G1341,'Speed Bin A-B'!G1445,'Speed Bin A-B'!G1549,'Speed Bin A-B'!G1653,'Speed Bin A-B'!G1757,'Speed Bin A-B'!G1861,'Speed Bin A-B'!G1965,'Speed Bin A-B'!G2069,'Speed Bin A-B'!G2173)</f>
        <v>6</v>
      </c>
      <c r="H190" s="269">
        <f>SUM('Speed Bin A-B'!H93,'Speed Bin A-B'!H197,'Speed Bin A-B'!H301,'Speed Bin A-B'!H405,'Speed Bin A-B'!H509,'Speed Bin A-B'!H613,'Speed Bin A-B'!H717,'Speed Bin A-B'!H821,'Speed Bin A-B'!H925,'Speed Bin A-B'!H1029,'Speed Bin A-B'!H1133,'Speed Bin A-B'!H1237,'Speed Bin A-B'!H1341,'Speed Bin A-B'!H1445,'Speed Bin A-B'!H1549,'Speed Bin A-B'!H1653,'Speed Bin A-B'!H1757,'Speed Bin A-B'!H1861,'Speed Bin A-B'!H1965,'Speed Bin A-B'!H2069,'Speed Bin A-B'!H2173)</f>
        <v>4</v>
      </c>
      <c r="I190" s="269">
        <f>SUM('Speed Bin A-B'!I93,'Speed Bin A-B'!I197,'Speed Bin A-B'!I301,'Speed Bin A-B'!I405,'Speed Bin A-B'!I509,'Speed Bin A-B'!I613,'Speed Bin A-B'!I717,'Speed Bin A-B'!I821,'Speed Bin A-B'!I925,'Speed Bin A-B'!I1029,'Speed Bin A-B'!I1133,'Speed Bin A-B'!I1237,'Speed Bin A-B'!I1341,'Speed Bin A-B'!I1445,'Speed Bin A-B'!I1549,'Speed Bin A-B'!I1653,'Speed Bin A-B'!I1757,'Speed Bin A-B'!I1861,'Speed Bin A-B'!I1965,'Speed Bin A-B'!I2069,'Speed Bin A-B'!I2173)</f>
        <v>1</v>
      </c>
      <c r="J190" s="269">
        <f>SUM('Speed Bin A-B'!J93,'Speed Bin A-B'!J197,'Speed Bin A-B'!J301,'Speed Bin A-B'!J405,'Speed Bin A-B'!J509,'Speed Bin A-B'!J613,'Speed Bin A-B'!J717,'Speed Bin A-B'!J821,'Speed Bin A-B'!J925,'Speed Bin A-B'!J1029,'Speed Bin A-B'!J1133,'Speed Bin A-B'!J1237,'Speed Bin A-B'!J1341,'Speed Bin A-B'!J1445,'Speed Bin A-B'!J1549,'Speed Bin A-B'!J1653,'Speed Bin A-B'!J1757,'Speed Bin A-B'!J1861,'Speed Bin A-B'!J1965,'Speed Bin A-B'!J2069,'Speed Bin A-B'!J2173)</f>
        <v>0</v>
      </c>
      <c r="K190" s="269">
        <f>SUM('Speed Bin A-B'!K93,'Speed Bin A-B'!K197,'Speed Bin A-B'!K301,'Speed Bin A-B'!K405,'Speed Bin A-B'!K509,'Speed Bin A-B'!K613,'Speed Bin A-B'!K717,'Speed Bin A-B'!K821,'Speed Bin A-B'!K925,'Speed Bin A-B'!K1029,'Speed Bin A-B'!K1133,'Speed Bin A-B'!K1237,'Speed Bin A-B'!K1341,'Speed Bin A-B'!K1445,'Speed Bin A-B'!K1549,'Speed Bin A-B'!K1653,'Speed Bin A-B'!K1757,'Speed Bin A-B'!K1861,'Speed Bin A-B'!K1965,'Speed Bin A-B'!K2069,'Speed Bin A-B'!K2173)</f>
        <v>0</v>
      </c>
      <c r="L190" s="269">
        <f>SUM('Speed Bin A-B'!L93,'Speed Bin A-B'!L197,'Speed Bin A-B'!L301,'Speed Bin A-B'!L405,'Speed Bin A-B'!L509,'Speed Bin A-B'!L613,'Speed Bin A-B'!L717,'Speed Bin A-B'!L821,'Speed Bin A-B'!L925,'Speed Bin A-B'!L1029,'Speed Bin A-B'!L1133,'Speed Bin A-B'!L1237,'Speed Bin A-B'!L1341,'Speed Bin A-B'!L1445,'Speed Bin A-B'!L1549,'Speed Bin A-B'!L1653,'Speed Bin A-B'!L1757,'Speed Bin A-B'!L1861,'Speed Bin A-B'!L1965,'Speed Bin A-B'!L2069,'Speed Bin A-B'!L2173)</f>
        <v>0</v>
      </c>
      <c r="M190" s="269">
        <f>SUM('Speed Bin A-B'!M93,'Speed Bin A-B'!M197,'Speed Bin A-B'!M301,'Speed Bin A-B'!M405,'Speed Bin A-B'!M509,'Speed Bin A-B'!M613,'Speed Bin A-B'!M717,'Speed Bin A-B'!M821,'Speed Bin A-B'!M925,'Speed Bin A-B'!M1029,'Speed Bin A-B'!M1133,'Speed Bin A-B'!M1237,'Speed Bin A-B'!M1341,'Speed Bin A-B'!M1445,'Speed Bin A-B'!M1549,'Speed Bin A-B'!M1653,'Speed Bin A-B'!M1757,'Speed Bin A-B'!M1861,'Speed Bin A-B'!M1965,'Speed Bin A-B'!M2069,'Speed Bin A-B'!M2173)</f>
        <v>0</v>
      </c>
      <c r="N190" s="269">
        <f>SUM('Speed Bin A-B'!N93,'Speed Bin A-B'!N197,'Speed Bin A-B'!N301,'Speed Bin A-B'!N405,'Speed Bin A-B'!N509,'Speed Bin A-B'!N613,'Speed Bin A-B'!N717,'Speed Bin A-B'!N821,'Speed Bin A-B'!N925,'Speed Bin A-B'!N1029,'Speed Bin A-B'!N1133,'Speed Bin A-B'!N1237,'Speed Bin A-B'!N1341,'Speed Bin A-B'!N1445,'Speed Bin A-B'!N1549,'Speed Bin A-B'!N1653,'Speed Bin A-B'!N1757,'Speed Bin A-B'!N1861,'Speed Bin A-B'!N1965,'Speed Bin A-B'!N2069,'Speed Bin A-B'!N2173)</f>
        <v>0</v>
      </c>
      <c r="O190" s="269">
        <f>SUM('Speed Bin A-B'!O93,'Speed Bin A-B'!O197,'Speed Bin A-B'!O301,'Speed Bin A-B'!O405,'Speed Bin A-B'!O509,'Speed Bin A-B'!O613,'Speed Bin A-B'!O717,'Speed Bin A-B'!O821,'Speed Bin A-B'!O925,'Speed Bin A-B'!O1029,'Speed Bin A-B'!O1133,'Speed Bin A-B'!O1237,'Speed Bin A-B'!O1341,'Speed Bin A-B'!O1445,'Speed Bin A-B'!O1549,'Speed Bin A-B'!O1653,'Speed Bin A-B'!O1757,'Speed Bin A-B'!O1861,'Speed Bin A-B'!O1965,'Speed Bin A-B'!O2069,'Speed Bin A-B'!O2173)</f>
        <v>0</v>
      </c>
      <c r="P190" s="269">
        <f>SUM('Speed Bin A-B'!P93,'Speed Bin A-B'!P197,'Speed Bin A-B'!P301,'Speed Bin A-B'!P405,'Speed Bin A-B'!P509,'Speed Bin A-B'!P613,'Speed Bin A-B'!P717,'Speed Bin A-B'!P821,'Speed Bin A-B'!P925,'Speed Bin A-B'!P1029,'Speed Bin A-B'!P1133,'Speed Bin A-B'!P1237,'Speed Bin A-B'!P1341,'Speed Bin A-B'!P1445,'Speed Bin A-B'!P1549,'Speed Bin A-B'!P1653,'Speed Bin A-B'!P1757,'Speed Bin A-B'!P1861,'Speed Bin A-B'!P1965,'Speed Bin A-B'!P2069,'Speed Bin A-B'!P2173)</f>
        <v>0</v>
      </c>
      <c r="Q190" s="269">
        <f>SUM('Speed Bin A-B'!Q93,'Speed Bin A-B'!Q197,'Speed Bin A-B'!Q301,'Speed Bin A-B'!Q405,'Speed Bin A-B'!Q509,'Speed Bin A-B'!Q613,'Speed Bin A-B'!Q717,'Speed Bin A-B'!Q821,'Speed Bin A-B'!Q925,'Speed Bin A-B'!Q1029,'Speed Bin A-B'!Q1133,'Speed Bin A-B'!Q1237,'Speed Bin A-B'!Q1341,'Speed Bin A-B'!Q1445,'Speed Bin A-B'!Q1549,'Speed Bin A-B'!Q1653,'Speed Bin A-B'!Q1757,'Speed Bin A-B'!Q1861,'Speed Bin A-B'!Q1965,'Speed Bin A-B'!Q2069,'Speed Bin A-B'!Q2173)</f>
        <v>0</v>
      </c>
      <c r="R190" s="269">
        <f>SUM('Speed Bin A-B'!R93,'Speed Bin A-B'!R197,'Speed Bin A-B'!R301,'Speed Bin A-B'!R405,'Speed Bin A-B'!R509,'Speed Bin A-B'!R613,'Speed Bin A-B'!R717,'Speed Bin A-B'!R821,'Speed Bin A-B'!R925,'Speed Bin A-B'!R1029,'Speed Bin A-B'!R1133,'Speed Bin A-B'!R1237,'Speed Bin A-B'!R1341,'Speed Bin A-B'!R1445,'Speed Bin A-B'!R1549,'Speed Bin A-B'!R1653,'Speed Bin A-B'!R1757,'Speed Bin A-B'!R1861,'Speed Bin A-B'!R1965,'Speed Bin A-B'!R2069,'Speed Bin A-B'!R2173)</f>
        <v>0</v>
      </c>
      <c r="S190" s="269">
        <f>SUM('Speed Bin A-B'!S93,'Speed Bin A-B'!S197,'Speed Bin A-B'!S301,'Speed Bin A-B'!S405,'Speed Bin A-B'!S509,'Speed Bin A-B'!S613,'Speed Bin A-B'!S717,'Speed Bin A-B'!S821,'Speed Bin A-B'!S925,'Speed Bin A-B'!S1029,'Speed Bin A-B'!S1133,'Speed Bin A-B'!S1237,'Speed Bin A-B'!S1341,'Speed Bin A-B'!S1445,'Speed Bin A-B'!S1549,'Speed Bin A-B'!S1653,'Speed Bin A-B'!S1757,'Speed Bin A-B'!S1861,'Speed Bin A-B'!S1965,'Speed Bin A-B'!S2069,'Speed Bin A-B'!S2173)</f>
        <v>0</v>
      </c>
      <c r="T190" s="269">
        <f>SUM('Speed Bin A-B'!T93,'Speed Bin A-B'!T197,'Speed Bin A-B'!T301,'Speed Bin A-B'!T405,'Speed Bin A-B'!T509,'Speed Bin A-B'!T613,'Speed Bin A-B'!T717,'Speed Bin A-B'!T821,'Speed Bin A-B'!T925,'Speed Bin A-B'!T1029,'Speed Bin A-B'!T1133,'Speed Bin A-B'!T1237,'Speed Bin A-B'!T1341,'Speed Bin A-B'!T1445,'Speed Bin A-B'!T1549,'Speed Bin A-B'!T1653,'Speed Bin A-B'!T1757,'Speed Bin A-B'!T1861,'Speed Bin A-B'!T1965,'Speed Bin A-B'!T2069,'Speed Bin A-B'!T2173)</f>
        <v>0</v>
      </c>
      <c r="U190" s="269">
        <f>SUM('Speed Bin A-B'!U93,'Speed Bin A-B'!U197,'Speed Bin A-B'!U301,'Speed Bin A-B'!U405,'Speed Bin A-B'!U509,'Speed Bin A-B'!U613,'Speed Bin A-B'!U717,'Speed Bin A-B'!U821,'Speed Bin A-B'!U925,'Speed Bin A-B'!U1029,'Speed Bin A-B'!U1133,'Speed Bin A-B'!U1237,'Speed Bin A-B'!U1341,'Speed Bin A-B'!U1445,'Speed Bin A-B'!U1549,'Speed Bin A-B'!U1653,'Speed Bin A-B'!U1757,'Speed Bin A-B'!U1861,'Speed Bin A-B'!U1965,'Speed Bin A-B'!U2069,'Speed Bin A-B'!U2173)</f>
        <v>0</v>
      </c>
      <c r="V190" s="270">
        <f>IFERROR(AVERAGE('Speed Bin A-B'!V93,'Speed Bin A-B'!V197,'Speed Bin A-B'!V301,'Speed Bin A-B'!V405,'Speed Bin A-B'!V509,'Speed Bin A-B'!V613,'Speed Bin A-B'!V717,'Speed Bin A-B'!V821,'Speed Bin A-B'!V925,'Speed Bin A-B'!V1029,'Speed Bin A-B'!V1133,'Speed Bin A-B'!V1237,'Speed Bin A-B'!V1341,'Speed Bin A-B'!V1445,'Speed Bin A-B'!V1549,'Speed Bin A-B'!V1653,'Speed Bin A-B'!V1757,'Speed Bin A-B'!V1861,'Speed Bin A-B'!V1965,'Speed Bin A-B'!V2069,'Speed Bin A-B'!V2173),"-")</f>
        <v>29.06666666666667</v>
      </c>
      <c r="W190" s="270" t="str">
        <f>IFERROR(AVERAGE('Speed Bin A-B'!W93,'Speed Bin A-B'!W197,'Speed Bin A-B'!W301,'Speed Bin A-B'!W405,'Speed Bin A-B'!W509,'Speed Bin A-B'!W613,'Speed Bin A-B'!W717,'Speed Bin A-B'!W821,'Speed Bin A-B'!W925,'Speed Bin A-B'!W1029,'Speed Bin A-B'!W1133,'Speed Bin A-B'!W1237,'Speed Bin A-B'!W1341,'Speed Bin A-B'!W1445,'Speed Bin A-B'!W1549,'Speed Bin A-B'!W1653,'Speed Bin A-B'!W1757,'Speed Bin A-B'!W1861,'Speed Bin A-B'!W1965,'Speed Bin A-B'!W2069,'Speed Bin A-B'!W2173),"-")</f>
        <v>-</v>
      </c>
      <c r="X190" s="263"/>
      <c r="Y190" s="263"/>
    </row>
    <row r="191" spans="1:25" x14ac:dyDescent="0.2">
      <c r="A191" s="268">
        <v>0.86458333333333304</v>
      </c>
      <c r="B191" s="269">
        <f>SUM('Speed Bin A-B'!B94,'Speed Bin A-B'!B198,'Speed Bin A-B'!B302,'Speed Bin A-B'!B406,'Speed Bin A-B'!B510,'Speed Bin A-B'!B614,'Speed Bin A-B'!B718,'Speed Bin A-B'!B822,'Speed Bin A-B'!B926,'Speed Bin A-B'!B1030,'Speed Bin A-B'!B1134,'Speed Bin A-B'!B1238,'Speed Bin A-B'!B1342,'Speed Bin A-B'!B1446,'Speed Bin A-B'!B1550,'Speed Bin A-B'!B1654,'Speed Bin A-B'!B1758,'Speed Bin A-B'!B1862,'Speed Bin A-B'!B1966,'Speed Bin A-B'!B2070,'Speed Bin A-B'!B2174)</f>
        <v>23</v>
      </c>
      <c r="C191" s="269">
        <f>SUM('Speed Bin A-B'!C94,'Speed Bin A-B'!C198,'Speed Bin A-B'!C302,'Speed Bin A-B'!C406,'Speed Bin A-B'!C510,'Speed Bin A-B'!C614,'Speed Bin A-B'!C718,'Speed Bin A-B'!C822,'Speed Bin A-B'!C926,'Speed Bin A-B'!C1030,'Speed Bin A-B'!C1134,'Speed Bin A-B'!C1238,'Speed Bin A-B'!C1342,'Speed Bin A-B'!C1446,'Speed Bin A-B'!C1550,'Speed Bin A-B'!C1654,'Speed Bin A-B'!C1758,'Speed Bin A-B'!C1862,'Speed Bin A-B'!C1966,'Speed Bin A-B'!C2070,'Speed Bin A-B'!C2174)</f>
        <v>0</v>
      </c>
      <c r="D191" s="269">
        <f>SUM('Speed Bin A-B'!D94,'Speed Bin A-B'!D198,'Speed Bin A-B'!D302,'Speed Bin A-B'!D406,'Speed Bin A-B'!D510,'Speed Bin A-B'!D614,'Speed Bin A-B'!D718,'Speed Bin A-B'!D822,'Speed Bin A-B'!D926,'Speed Bin A-B'!D1030,'Speed Bin A-B'!D1134,'Speed Bin A-B'!D1238,'Speed Bin A-B'!D1342,'Speed Bin A-B'!D1446,'Speed Bin A-B'!D1550,'Speed Bin A-B'!D1654,'Speed Bin A-B'!D1758,'Speed Bin A-B'!D1862,'Speed Bin A-B'!D1966,'Speed Bin A-B'!D2070,'Speed Bin A-B'!D2174)</f>
        <v>1</v>
      </c>
      <c r="E191" s="269">
        <f>SUM('Speed Bin A-B'!E94,'Speed Bin A-B'!E198,'Speed Bin A-B'!E302,'Speed Bin A-B'!E406,'Speed Bin A-B'!E510,'Speed Bin A-B'!E614,'Speed Bin A-B'!E718,'Speed Bin A-B'!E822,'Speed Bin A-B'!E926,'Speed Bin A-B'!E1030,'Speed Bin A-B'!E1134,'Speed Bin A-B'!E1238,'Speed Bin A-B'!E1342,'Speed Bin A-B'!E1446,'Speed Bin A-B'!E1550,'Speed Bin A-B'!E1654,'Speed Bin A-B'!E1758,'Speed Bin A-B'!E1862,'Speed Bin A-B'!E1966,'Speed Bin A-B'!E2070,'Speed Bin A-B'!E2174)</f>
        <v>0</v>
      </c>
      <c r="F191" s="269">
        <f>SUM('Speed Bin A-B'!F94,'Speed Bin A-B'!F198,'Speed Bin A-B'!F302,'Speed Bin A-B'!F406,'Speed Bin A-B'!F510,'Speed Bin A-B'!F614,'Speed Bin A-B'!F718,'Speed Bin A-B'!F822,'Speed Bin A-B'!F926,'Speed Bin A-B'!F1030,'Speed Bin A-B'!F1134,'Speed Bin A-B'!F1238,'Speed Bin A-B'!F1342,'Speed Bin A-B'!F1446,'Speed Bin A-B'!F1550,'Speed Bin A-B'!F1654,'Speed Bin A-B'!F1758,'Speed Bin A-B'!F1862,'Speed Bin A-B'!F1966,'Speed Bin A-B'!F2070,'Speed Bin A-B'!F2174)</f>
        <v>2</v>
      </c>
      <c r="G191" s="269">
        <f>SUM('Speed Bin A-B'!G94,'Speed Bin A-B'!G198,'Speed Bin A-B'!G302,'Speed Bin A-B'!G406,'Speed Bin A-B'!G510,'Speed Bin A-B'!G614,'Speed Bin A-B'!G718,'Speed Bin A-B'!G822,'Speed Bin A-B'!G926,'Speed Bin A-B'!G1030,'Speed Bin A-B'!G1134,'Speed Bin A-B'!G1238,'Speed Bin A-B'!G1342,'Speed Bin A-B'!G1446,'Speed Bin A-B'!G1550,'Speed Bin A-B'!G1654,'Speed Bin A-B'!G1758,'Speed Bin A-B'!G1862,'Speed Bin A-B'!G1966,'Speed Bin A-B'!G2070,'Speed Bin A-B'!G2174)</f>
        <v>8</v>
      </c>
      <c r="H191" s="269">
        <f>SUM('Speed Bin A-B'!H94,'Speed Bin A-B'!H198,'Speed Bin A-B'!H302,'Speed Bin A-B'!H406,'Speed Bin A-B'!H510,'Speed Bin A-B'!H614,'Speed Bin A-B'!H718,'Speed Bin A-B'!H822,'Speed Bin A-B'!H926,'Speed Bin A-B'!H1030,'Speed Bin A-B'!H1134,'Speed Bin A-B'!H1238,'Speed Bin A-B'!H1342,'Speed Bin A-B'!H1446,'Speed Bin A-B'!H1550,'Speed Bin A-B'!H1654,'Speed Bin A-B'!H1758,'Speed Bin A-B'!H1862,'Speed Bin A-B'!H1966,'Speed Bin A-B'!H2070,'Speed Bin A-B'!H2174)</f>
        <v>10</v>
      </c>
      <c r="I191" s="269">
        <f>SUM('Speed Bin A-B'!I94,'Speed Bin A-B'!I198,'Speed Bin A-B'!I302,'Speed Bin A-B'!I406,'Speed Bin A-B'!I510,'Speed Bin A-B'!I614,'Speed Bin A-B'!I718,'Speed Bin A-B'!I822,'Speed Bin A-B'!I926,'Speed Bin A-B'!I1030,'Speed Bin A-B'!I1134,'Speed Bin A-B'!I1238,'Speed Bin A-B'!I1342,'Speed Bin A-B'!I1446,'Speed Bin A-B'!I1550,'Speed Bin A-B'!I1654,'Speed Bin A-B'!I1758,'Speed Bin A-B'!I1862,'Speed Bin A-B'!I1966,'Speed Bin A-B'!I2070,'Speed Bin A-B'!I2174)</f>
        <v>1</v>
      </c>
      <c r="J191" s="269">
        <f>SUM('Speed Bin A-B'!J94,'Speed Bin A-B'!J198,'Speed Bin A-B'!J302,'Speed Bin A-B'!J406,'Speed Bin A-B'!J510,'Speed Bin A-B'!J614,'Speed Bin A-B'!J718,'Speed Bin A-B'!J822,'Speed Bin A-B'!J926,'Speed Bin A-B'!J1030,'Speed Bin A-B'!J1134,'Speed Bin A-B'!J1238,'Speed Bin A-B'!J1342,'Speed Bin A-B'!J1446,'Speed Bin A-B'!J1550,'Speed Bin A-B'!J1654,'Speed Bin A-B'!J1758,'Speed Bin A-B'!J1862,'Speed Bin A-B'!J1966,'Speed Bin A-B'!J2070,'Speed Bin A-B'!J2174)</f>
        <v>1</v>
      </c>
      <c r="K191" s="269">
        <f>SUM('Speed Bin A-B'!K94,'Speed Bin A-B'!K198,'Speed Bin A-B'!K302,'Speed Bin A-B'!K406,'Speed Bin A-B'!K510,'Speed Bin A-B'!K614,'Speed Bin A-B'!K718,'Speed Bin A-B'!K822,'Speed Bin A-B'!K926,'Speed Bin A-B'!K1030,'Speed Bin A-B'!K1134,'Speed Bin A-B'!K1238,'Speed Bin A-B'!K1342,'Speed Bin A-B'!K1446,'Speed Bin A-B'!K1550,'Speed Bin A-B'!K1654,'Speed Bin A-B'!K1758,'Speed Bin A-B'!K1862,'Speed Bin A-B'!K1966,'Speed Bin A-B'!K2070,'Speed Bin A-B'!K2174)</f>
        <v>0</v>
      </c>
      <c r="L191" s="269">
        <f>SUM('Speed Bin A-B'!L94,'Speed Bin A-B'!L198,'Speed Bin A-B'!L302,'Speed Bin A-B'!L406,'Speed Bin A-B'!L510,'Speed Bin A-B'!L614,'Speed Bin A-B'!L718,'Speed Bin A-B'!L822,'Speed Bin A-B'!L926,'Speed Bin A-B'!L1030,'Speed Bin A-B'!L1134,'Speed Bin A-B'!L1238,'Speed Bin A-B'!L1342,'Speed Bin A-B'!L1446,'Speed Bin A-B'!L1550,'Speed Bin A-B'!L1654,'Speed Bin A-B'!L1758,'Speed Bin A-B'!L1862,'Speed Bin A-B'!L1966,'Speed Bin A-B'!L2070,'Speed Bin A-B'!L2174)</f>
        <v>0</v>
      </c>
      <c r="M191" s="269">
        <f>SUM('Speed Bin A-B'!M94,'Speed Bin A-B'!M198,'Speed Bin A-B'!M302,'Speed Bin A-B'!M406,'Speed Bin A-B'!M510,'Speed Bin A-B'!M614,'Speed Bin A-B'!M718,'Speed Bin A-B'!M822,'Speed Bin A-B'!M926,'Speed Bin A-B'!M1030,'Speed Bin A-B'!M1134,'Speed Bin A-B'!M1238,'Speed Bin A-B'!M1342,'Speed Bin A-B'!M1446,'Speed Bin A-B'!M1550,'Speed Bin A-B'!M1654,'Speed Bin A-B'!M1758,'Speed Bin A-B'!M1862,'Speed Bin A-B'!M1966,'Speed Bin A-B'!M2070,'Speed Bin A-B'!M2174)</f>
        <v>0</v>
      </c>
      <c r="N191" s="269">
        <f>SUM('Speed Bin A-B'!N94,'Speed Bin A-B'!N198,'Speed Bin A-B'!N302,'Speed Bin A-B'!N406,'Speed Bin A-B'!N510,'Speed Bin A-B'!N614,'Speed Bin A-B'!N718,'Speed Bin A-B'!N822,'Speed Bin A-B'!N926,'Speed Bin A-B'!N1030,'Speed Bin A-B'!N1134,'Speed Bin A-B'!N1238,'Speed Bin A-B'!N1342,'Speed Bin A-B'!N1446,'Speed Bin A-B'!N1550,'Speed Bin A-B'!N1654,'Speed Bin A-B'!N1758,'Speed Bin A-B'!N1862,'Speed Bin A-B'!N1966,'Speed Bin A-B'!N2070,'Speed Bin A-B'!N2174)</f>
        <v>0</v>
      </c>
      <c r="O191" s="269">
        <f>SUM('Speed Bin A-B'!O94,'Speed Bin A-B'!O198,'Speed Bin A-B'!O302,'Speed Bin A-B'!O406,'Speed Bin A-B'!O510,'Speed Bin A-B'!O614,'Speed Bin A-B'!O718,'Speed Bin A-B'!O822,'Speed Bin A-B'!O926,'Speed Bin A-B'!O1030,'Speed Bin A-B'!O1134,'Speed Bin A-B'!O1238,'Speed Bin A-B'!O1342,'Speed Bin A-B'!O1446,'Speed Bin A-B'!O1550,'Speed Bin A-B'!O1654,'Speed Bin A-B'!O1758,'Speed Bin A-B'!O1862,'Speed Bin A-B'!O1966,'Speed Bin A-B'!O2070,'Speed Bin A-B'!O2174)</f>
        <v>0</v>
      </c>
      <c r="P191" s="269">
        <f>SUM('Speed Bin A-B'!P94,'Speed Bin A-B'!P198,'Speed Bin A-B'!P302,'Speed Bin A-B'!P406,'Speed Bin A-B'!P510,'Speed Bin A-B'!P614,'Speed Bin A-B'!P718,'Speed Bin A-B'!P822,'Speed Bin A-B'!P926,'Speed Bin A-B'!P1030,'Speed Bin A-B'!P1134,'Speed Bin A-B'!P1238,'Speed Bin A-B'!P1342,'Speed Bin A-B'!P1446,'Speed Bin A-B'!P1550,'Speed Bin A-B'!P1654,'Speed Bin A-B'!P1758,'Speed Bin A-B'!P1862,'Speed Bin A-B'!P1966,'Speed Bin A-B'!P2070,'Speed Bin A-B'!P2174)</f>
        <v>0</v>
      </c>
      <c r="Q191" s="269">
        <f>SUM('Speed Bin A-B'!Q94,'Speed Bin A-B'!Q198,'Speed Bin A-B'!Q302,'Speed Bin A-B'!Q406,'Speed Bin A-B'!Q510,'Speed Bin A-B'!Q614,'Speed Bin A-B'!Q718,'Speed Bin A-B'!Q822,'Speed Bin A-B'!Q926,'Speed Bin A-B'!Q1030,'Speed Bin A-B'!Q1134,'Speed Bin A-B'!Q1238,'Speed Bin A-B'!Q1342,'Speed Bin A-B'!Q1446,'Speed Bin A-B'!Q1550,'Speed Bin A-B'!Q1654,'Speed Bin A-B'!Q1758,'Speed Bin A-B'!Q1862,'Speed Bin A-B'!Q1966,'Speed Bin A-B'!Q2070,'Speed Bin A-B'!Q2174)</f>
        <v>0</v>
      </c>
      <c r="R191" s="269">
        <f>SUM('Speed Bin A-B'!R94,'Speed Bin A-B'!R198,'Speed Bin A-B'!R302,'Speed Bin A-B'!R406,'Speed Bin A-B'!R510,'Speed Bin A-B'!R614,'Speed Bin A-B'!R718,'Speed Bin A-B'!R822,'Speed Bin A-B'!R926,'Speed Bin A-B'!R1030,'Speed Bin A-B'!R1134,'Speed Bin A-B'!R1238,'Speed Bin A-B'!R1342,'Speed Bin A-B'!R1446,'Speed Bin A-B'!R1550,'Speed Bin A-B'!R1654,'Speed Bin A-B'!R1758,'Speed Bin A-B'!R1862,'Speed Bin A-B'!R1966,'Speed Bin A-B'!R2070,'Speed Bin A-B'!R2174)</f>
        <v>0</v>
      </c>
      <c r="S191" s="269">
        <f>SUM('Speed Bin A-B'!S94,'Speed Bin A-B'!S198,'Speed Bin A-B'!S302,'Speed Bin A-B'!S406,'Speed Bin A-B'!S510,'Speed Bin A-B'!S614,'Speed Bin A-B'!S718,'Speed Bin A-B'!S822,'Speed Bin A-B'!S926,'Speed Bin A-B'!S1030,'Speed Bin A-B'!S1134,'Speed Bin A-B'!S1238,'Speed Bin A-B'!S1342,'Speed Bin A-B'!S1446,'Speed Bin A-B'!S1550,'Speed Bin A-B'!S1654,'Speed Bin A-B'!S1758,'Speed Bin A-B'!S1862,'Speed Bin A-B'!S1966,'Speed Bin A-B'!S2070,'Speed Bin A-B'!S2174)</f>
        <v>0</v>
      </c>
      <c r="T191" s="269">
        <f>SUM('Speed Bin A-B'!T94,'Speed Bin A-B'!T198,'Speed Bin A-B'!T302,'Speed Bin A-B'!T406,'Speed Bin A-B'!T510,'Speed Bin A-B'!T614,'Speed Bin A-B'!T718,'Speed Bin A-B'!T822,'Speed Bin A-B'!T926,'Speed Bin A-B'!T1030,'Speed Bin A-B'!T1134,'Speed Bin A-B'!T1238,'Speed Bin A-B'!T1342,'Speed Bin A-B'!T1446,'Speed Bin A-B'!T1550,'Speed Bin A-B'!T1654,'Speed Bin A-B'!T1758,'Speed Bin A-B'!T1862,'Speed Bin A-B'!T1966,'Speed Bin A-B'!T2070,'Speed Bin A-B'!T2174)</f>
        <v>0</v>
      </c>
      <c r="U191" s="269">
        <f>SUM('Speed Bin A-B'!U94,'Speed Bin A-B'!U198,'Speed Bin A-B'!U302,'Speed Bin A-B'!U406,'Speed Bin A-B'!U510,'Speed Bin A-B'!U614,'Speed Bin A-B'!U718,'Speed Bin A-B'!U822,'Speed Bin A-B'!U926,'Speed Bin A-B'!U1030,'Speed Bin A-B'!U1134,'Speed Bin A-B'!U1238,'Speed Bin A-B'!U1342,'Speed Bin A-B'!U1446,'Speed Bin A-B'!U1550,'Speed Bin A-B'!U1654,'Speed Bin A-B'!U1758,'Speed Bin A-B'!U1862,'Speed Bin A-B'!U1966,'Speed Bin A-B'!U2070,'Speed Bin A-B'!U2174)</f>
        <v>0</v>
      </c>
      <c r="V191" s="270">
        <f>IFERROR(AVERAGE('Speed Bin A-B'!V94,'Speed Bin A-B'!V198,'Speed Bin A-B'!V302,'Speed Bin A-B'!V406,'Speed Bin A-B'!V510,'Speed Bin A-B'!V614,'Speed Bin A-B'!V718,'Speed Bin A-B'!V822,'Speed Bin A-B'!V926,'Speed Bin A-B'!V1030,'Speed Bin A-B'!V1134,'Speed Bin A-B'!V1238,'Speed Bin A-B'!V1342,'Speed Bin A-B'!V1446,'Speed Bin A-B'!V1550,'Speed Bin A-B'!V1654,'Speed Bin A-B'!V1758,'Speed Bin A-B'!V1862,'Speed Bin A-B'!V1966,'Speed Bin A-B'!V2070,'Speed Bin A-B'!V2174),"-")</f>
        <v>29.672727272727276</v>
      </c>
      <c r="W191" s="270" t="str">
        <f>IFERROR(AVERAGE('Speed Bin A-B'!W94,'Speed Bin A-B'!W198,'Speed Bin A-B'!W302,'Speed Bin A-B'!W406,'Speed Bin A-B'!W510,'Speed Bin A-B'!W614,'Speed Bin A-B'!W718,'Speed Bin A-B'!W822,'Speed Bin A-B'!W926,'Speed Bin A-B'!W1030,'Speed Bin A-B'!W1134,'Speed Bin A-B'!W1238,'Speed Bin A-B'!W1342,'Speed Bin A-B'!W1446,'Speed Bin A-B'!W1550,'Speed Bin A-B'!W1654,'Speed Bin A-B'!W1758,'Speed Bin A-B'!W1862,'Speed Bin A-B'!W1966,'Speed Bin A-B'!W2070,'Speed Bin A-B'!W2174),"-")</f>
        <v>-</v>
      </c>
      <c r="X191" s="263"/>
      <c r="Y191" s="263"/>
    </row>
    <row r="192" spans="1:25" x14ac:dyDescent="0.2">
      <c r="A192" s="268">
        <v>0.875</v>
      </c>
      <c r="B192" s="269">
        <f>SUM('Speed Bin A-B'!B95,'Speed Bin A-B'!B199,'Speed Bin A-B'!B303,'Speed Bin A-B'!B407,'Speed Bin A-B'!B511,'Speed Bin A-B'!B615,'Speed Bin A-B'!B719,'Speed Bin A-B'!B823,'Speed Bin A-B'!B927,'Speed Bin A-B'!B1031,'Speed Bin A-B'!B1135,'Speed Bin A-B'!B1239,'Speed Bin A-B'!B1343,'Speed Bin A-B'!B1447,'Speed Bin A-B'!B1551,'Speed Bin A-B'!B1655,'Speed Bin A-B'!B1759,'Speed Bin A-B'!B1863,'Speed Bin A-B'!B1967,'Speed Bin A-B'!B2071,'Speed Bin A-B'!B2175)</f>
        <v>25</v>
      </c>
      <c r="C192" s="269">
        <f>SUM('Speed Bin A-B'!C95,'Speed Bin A-B'!C199,'Speed Bin A-B'!C303,'Speed Bin A-B'!C407,'Speed Bin A-B'!C511,'Speed Bin A-B'!C615,'Speed Bin A-B'!C719,'Speed Bin A-B'!C823,'Speed Bin A-B'!C927,'Speed Bin A-B'!C1031,'Speed Bin A-B'!C1135,'Speed Bin A-B'!C1239,'Speed Bin A-B'!C1343,'Speed Bin A-B'!C1447,'Speed Bin A-B'!C1551,'Speed Bin A-B'!C1655,'Speed Bin A-B'!C1759,'Speed Bin A-B'!C1863,'Speed Bin A-B'!C1967,'Speed Bin A-B'!C2071,'Speed Bin A-B'!C2175)</f>
        <v>0</v>
      </c>
      <c r="D192" s="269">
        <f>SUM('Speed Bin A-B'!D95,'Speed Bin A-B'!D199,'Speed Bin A-B'!D303,'Speed Bin A-B'!D407,'Speed Bin A-B'!D511,'Speed Bin A-B'!D615,'Speed Bin A-B'!D719,'Speed Bin A-B'!D823,'Speed Bin A-B'!D927,'Speed Bin A-B'!D1031,'Speed Bin A-B'!D1135,'Speed Bin A-B'!D1239,'Speed Bin A-B'!D1343,'Speed Bin A-B'!D1447,'Speed Bin A-B'!D1551,'Speed Bin A-B'!D1655,'Speed Bin A-B'!D1759,'Speed Bin A-B'!D1863,'Speed Bin A-B'!D1967,'Speed Bin A-B'!D2071,'Speed Bin A-B'!D2175)</f>
        <v>0</v>
      </c>
      <c r="E192" s="269">
        <f>SUM('Speed Bin A-B'!E95,'Speed Bin A-B'!E199,'Speed Bin A-B'!E303,'Speed Bin A-B'!E407,'Speed Bin A-B'!E511,'Speed Bin A-B'!E615,'Speed Bin A-B'!E719,'Speed Bin A-B'!E823,'Speed Bin A-B'!E927,'Speed Bin A-B'!E1031,'Speed Bin A-B'!E1135,'Speed Bin A-B'!E1239,'Speed Bin A-B'!E1343,'Speed Bin A-B'!E1447,'Speed Bin A-B'!E1551,'Speed Bin A-B'!E1655,'Speed Bin A-B'!E1759,'Speed Bin A-B'!E1863,'Speed Bin A-B'!E1967,'Speed Bin A-B'!E2071,'Speed Bin A-B'!E2175)</f>
        <v>0</v>
      </c>
      <c r="F192" s="269">
        <f>SUM('Speed Bin A-B'!F95,'Speed Bin A-B'!F199,'Speed Bin A-B'!F303,'Speed Bin A-B'!F407,'Speed Bin A-B'!F511,'Speed Bin A-B'!F615,'Speed Bin A-B'!F719,'Speed Bin A-B'!F823,'Speed Bin A-B'!F927,'Speed Bin A-B'!F1031,'Speed Bin A-B'!F1135,'Speed Bin A-B'!F1239,'Speed Bin A-B'!F1343,'Speed Bin A-B'!F1447,'Speed Bin A-B'!F1551,'Speed Bin A-B'!F1655,'Speed Bin A-B'!F1759,'Speed Bin A-B'!F1863,'Speed Bin A-B'!F1967,'Speed Bin A-B'!F2071,'Speed Bin A-B'!F2175)</f>
        <v>3</v>
      </c>
      <c r="G192" s="269">
        <f>SUM('Speed Bin A-B'!G95,'Speed Bin A-B'!G199,'Speed Bin A-B'!G303,'Speed Bin A-B'!G407,'Speed Bin A-B'!G511,'Speed Bin A-B'!G615,'Speed Bin A-B'!G719,'Speed Bin A-B'!G823,'Speed Bin A-B'!G927,'Speed Bin A-B'!G1031,'Speed Bin A-B'!G1135,'Speed Bin A-B'!G1239,'Speed Bin A-B'!G1343,'Speed Bin A-B'!G1447,'Speed Bin A-B'!G1551,'Speed Bin A-B'!G1655,'Speed Bin A-B'!G1759,'Speed Bin A-B'!G1863,'Speed Bin A-B'!G1967,'Speed Bin A-B'!G2071,'Speed Bin A-B'!G2175)</f>
        <v>7</v>
      </c>
      <c r="H192" s="269">
        <f>SUM('Speed Bin A-B'!H95,'Speed Bin A-B'!H199,'Speed Bin A-B'!H303,'Speed Bin A-B'!H407,'Speed Bin A-B'!H511,'Speed Bin A-B'!H615,'Speed Bin A-B'!H719,'Speed Bin A-B'!H823,'Speed Bin A-B'!H927,'Speed Bin A-B'!H1031,'Speed Bin A-B'!H1135,'Speed Bin A-B'!H1239,'Speed Bin A-B'!H1343,'Speed Bin A-B'!H1447,'Speed Bin A-B'!H1551,'Speed Bin A-B'!H1655,'Speed Bin A-B'!H1759,'Speed Bin A-B'!H1863,'Speed Bin A-B'!H1967,'Speed Bin A-B'!H2071,'Speed Bin A-B'!H2175)</f>
        <v>9</v>
      </c>
      <c r="I192" s="269">
        <f>SUM('Speed Bin A-B'!I95,'Speed Bin A-B'!I199,'Speed Bin A-B'!I303,'Speed Bin A-B'!I407,'Speed Bin A-B'!I511,'Speed Bin A-B'!I615,'Speed Bin A-B'!I719,'Speed Bin A-B'!I823,'Speed Bin A-B'!I927,'Speed Bin A-B'!I1031,'Speed Bin A-B'!I1135,'Speed Bin A-B'!I1239,'Speed Bin A-B'!I1343,'Speed Bin A-B'!I1447,'Speed Bin A-B'!I1551,'Speed Bin A-B'!I1655,'Speed Bin A-B'!I1759,'Speed Bin A-B'!I1863,'Speed Bin A-B'!I1967,'Speed Bin A-B'!I2071,'Speed Bin A-B'!I2175)</f>
        <v>5</v>
      </c>
      <c r="J192" s="269">
        <f>SUM('Speed Bin A-B'!J95,'Speed Bin A-B'!J199,'Speed Bin A-B'!J303,'Speed Bin A-B'!J407,'Speed Bin A-B'!J511,'Speed Bin A-B'!J615,'Speed Bin A-B'!J719,'Speed Bin A-B'!J823,'Speed Bin A-B'!J927,'Speed Bin A-B'!J1031,'Speed Bin A-B'!J1135,'Speed Bin A-B'!J1239,'Speed Bin A-B'!J1343,'Speed Bin A-B'!J1447,'Speed Bin A-B'!J1551,'Speed Bin A-B'!J1655,'Speed Bin A-B'!J1759,'Speed Bin A-B'!J1863,'Speed Bin A-B'!J1967,'Speed Bin A-B'!J2071,'Speed Bin A-B'!J2175)</f>
        <v>1</v>
      </c>
      <c r="K192" s="269">
        <f>SUM('Speed Bin A-B'!K95,'Speed Bin A-B'!K199,'Speed Bin A-B'!K303,'Speed Bin A-B'!K407,'Speed Bin A-B'!K511,'Speed Bin A-B'!K615,'Speed Bin A-B'!K719,'Speed Bin A-B'!K823,'Speed Bin A-B'!K927,'Speed Bin A-B'!K1031,'Speed Bin A-B'!K1135,'Speed Bin A-B'!K1239,'Speed Bin A-B'!K1343,'Speed Bin A-B'!K1447,'Speed Bin A-B'!K1551,'Speed Bin A-B'!K1655,'Speed Bin A-B'!K1759,'Speed Bin A-B'!K1863,'Speed Bin A-B'!K1967,'Speed Bin A-B'!K2071,'Speed Bin A-B'!K2175)</f>
        <v>0</v>
      </c>
      <c r="L192" s="269">
        <f>SUM('Speed Bin A-B'!L95,'Speed Bin A-B'!L199,'Speed Bin A-B'!L303,'Speed Bin A-B'!L407,'Speed Bin A-B'!L511,'Speed Bin A-B'!L615,'Speed Bin A-B'!L719,'Speed Bin A-B'!L823,'Speed Bin A-B'!L927,'Speed Bin A-B'!L1031,'Speed Bin A-B'!L1135,'Speed Bin A-B'!L1239,'Speed Bin A-B'!L1343,'Speed Bin A-B'!L1447,'Speed Bin A-B'!L1551,'Speed Bin A-B'!L1655,'Speed Bin A-B'!L1759,'Speed Bin A-B'!L1863,'Speed Bin A-B'!L1967,'Speed Bin A-B'!L2071,'Speed Bin A-B'!L2175)</f>
        <v>0</v>
      </c>
      <c r="M192" s="269">
        <f>SUM('Speed Bin A-B'!M95,'Speed Bin A-B'!M199,'Speed Bin A-B'!M303,'Speed Bin A-B'!M407,'Speed Bin A-B'!M511,'Speed Bin A-B'!M615,'Speed Bin A-B'!M719,'Speed Bin A-B'!M823,'Speed Bin A-B'!M927,'Speed Bin A-B'!M1031,'Speed Bin A-B'!M1135,'Speed Bin A-B'!M1239,'Speed Bin A-B'!M1343,'Speed Bin A-B'!M1447,'Speed Bin A-B'!M1551,'Speed Bin A-B'!M1655,'Speed Bin A-B'!M1759,'Speed Bin A-B'!M1863,'Speed Bin A-B'!M1967,'Speed Bin A-B'!M2071,'Speed Bin A-B'!M2175)</f>
        <v>0</v>
      </c>
      <c r="N192" s="269">
        <f>SUM('Speed Bin A-B'!N95,'Speed Bin A-B'!N199,'Speed Bin A-B'!N303,'Speed Bin A-B'!N407,'Speed Bin A-B'!N511,'Speed Bin A-B'!N615,'Speed Bin A-B'!N719,'Speed Bin A-B'!N823,'Speed Bin A-B'!N927,'Speed Bin A-B'!N1031,'Speed Bin A-B'!N1135,'Speed Bin A-B'!N1239,'Speed Bin A-B'!N1343,'Speed Bin A-B'!N1447,'Speed Bin A-B'!N1551,'Speed Bin A-B'!N1655,'Speed Bin A-B'!N1759,'Speed Bin A-B'!N1863,'Speed Bin A-B'!N1967,'Speed Bin A-B'!N2071,'Speed Bin A-B'!N2175)</f>
        <v>0</v>
      </c>
      <c r="O192" s="269">
        <f>SUM('Speed Bin A-B'!O95,'Speed Bin A-B'!O199,'Speed Bin A-B'!O303,'Speed Bin A-B'!O407,'Speed Bin A-B'!O511,'Speed Bin A-B'!O615,'Speed Bin A-B'!O719,'Speed Bin A-B'!O823,'Speed Bin A-B'!O927,'Speed Bin A-B'!O1031,'Speed Bin A-B'!O1135,'Speed Bin A-B'!O1239,'Speed Bin A-B'!O1343,'Speed Bin A-B'!O1447,'Speed Bin A-B'!O1551,'Speed Bin A-B'!O1655,'Speed Bin A-B'!O1759,'Speed Bin A-B'!O1863,'Speed Bin A-B'!O1967,'Speed Bin A-B'!O2071,'Speed Bin A-B'!O2175)</f>
        <v>0</v>
      </c>
      <c r="P192" s="269">
        <f>SUM('Speed Bin A-B'!P95,'Speed Bin A-B'!P199,'Speed Bin A-B'!P303,'Speed Bin A-B'!P407,'Speed Bin A-B'!P511,'Speed Bin A-B'!P615,'Speed Bin A-B'!P719,'Speed Bin A-B'!P823,'Speed Bin A-B'!P927,'Speed Bin A-B'!P1031,'Speed Bin A-B'!P1135,'Speed Bin A-B'!P1239,'Speed Bin A-B'!P1343,'Speed Bin A-B'!P1447,'Speed Bin A-B'!P1551,'Speed Bin A-B'!P1655,'Speed Bin A-B'!P1759,'Speed Bin A-B'!P1863,'Speed Bin A-B'!P1967,'Speed Bin A-B'!P2071,'Speed Bin A-B'!P2175)</f>
        <v>0</v>
      </c>
      <c r="Q192" s="269">
        <f>SUM('Speed Bin A-B'!Q95,'Speed Bin A-B'!Q199,'Speed Bin A-B'!Q303,'Speed Bin A-B'!Q407,'Speed Bin A-B'!Q511,'Speed Bin A-B'!Q615,'Speed Bin A-B'!Q719,'Speed Bin A-B'!Q823,'Speed Bin A-B'!Q927,'Speed Bin A-B'!Q1031,'Speed Bin A-B'!Q1135,'Speed Bin A-B'!Q1239,'Speed Bin A-B'!Q1343,'Speed Bin A-B'!Q1447,'Speed Bin A-B'!Q1551,'Speed Bin A-B'!Q1655,'Speed Bin A-B'!Q1759,'Speed Bin A-B'!Q1863,'Speed Bin A-B'!Q1967,'Speed Bin A-B'!Q2071,'Speed Bin A-B'!Q2175)</f>
        <v>0</v>
      </c>
      <c r="R192" s="269">
        <f>SUM('Speed Bin A-B'!R95,'Speed Bin A-B'!R199,'Speed Bin A-B'!R303,'Speed Bin A-B'!R407,'Speed Bin A-B'!R511,'Speed Bin A-B'!R615,'Speed Bin A-B'!R719,'Speed Bin A-B'!R823,'Speed Bin A-B'!R927,'Speed Bin A-B'!R1031,'Speed Bin A-B'!R1135,'Speed Bin A-B'!R1239,'Speed Bin A-B'!R1343,'Speed Bin A-B'!R1447,'Speed Bin A-B'!R1551,'Speed Bin A-B'!R1655,'Speed Bin A-B'!R1759,'Speed Bin A-B'!R1863,'Speed Bin A-B'!R1967,'Speed Bin A-B'!R2071,'Speed Bin A-B'!R2175)</f>
        <v>0</v>
      </c>
      <c r="S192" s="269">
        <f>SUM('Speed Bin A-B'!S95,'Speed Bin A-B'!S199,'Speed Bin A-B'!S303,'Speed Bin A-B'!S407,'Speed Bin A-B'!S511,'Speed Bin A-B'!S615,'Speed Bin A-B'!S719,'Speed Bin A-B'!S823,'Speed Bin A-B'!S927,'Speed Bin A-B'!S1031,'Speed Bin A-B'!S1135,'Speed Bin A-B'!S1239,'Speed Bin A-B'!S1343,'Speed Bin A-B'!S1447,'Speed Bin A-B'!S1551,'Speed Bin A-B'!S1655,'Speed Bin A-B'!S1759,'Speed Bin A-B'!S1863,'Speed Bin A-B'!S1967,'Speed Bin A-B'!S2071,'Speed Bin A-B'!S2175)</f>
        <v>0</v>
      </c>
      <c r="T192" s="269">
        <f>SUM('Speed Bin A-B'!T95,'Speed Bin A-B'!T199,'Speed Bin A-B'!T303,'Speed Bin A-B'!T407,'Speed Bin A-B'!T511,'Speed Bin A-B'!T615,'Speed Bin A-B'!T719,'Speed Bin A-B'!T823,'Speed Bin A-B'!T927,'Speed Bin A-B'!T1031,'Speed Bin A-B'!T1135,'Speed Bin A-B'!T1239,'Speed Bin A-B'!T1343,'Speed Bin A-B'!T1447,'Speed Bin A-B'!T1551,'Speed Bin A-B'!T1655,'Speed Bin A-B'!T1759,'Speed Bin A-B'!T1863,'Speed Bin A-B'!T1967,'Speed Bin A-B'!T2071,'Speed Bin A-B'!T2175)</f>
        <v>0</v>
      </c>
      <c r="U192" s="269">
        <f>SUM('Speed Bin A-B'!U95,'Speed Bin A-B'!U199,'Speed Bin A-B'!U303,'Speed Bin A-B'!U407,'Speed Bin A-B'!U511,'Speed Bin A-B'!U615,'Speed Bin A-B'!U719,'Speed Bin A-B'!U823,'Speed Bin A-B'!U927,'Speed Bin A-B'!U1031,'Speed Bin A-B'!U1135,'Speed Bin A-B'!U1239,'Speed Bin A-B'!U1343,'Speed Bin A-B'!U1447,'Speed Bin A-B'!U1551,'Speed Bin A-B'!U1655,'Speed Bin A-B'!U1759,'Speed Bin A-B'!U1863,'Speed Bin A-B'!U1967,'Speed Bin A-B'!U2071,'Speed Bin A-B'!U2175)</f>
        <v>0</v>
      </c>
      <c r="V192" s="270">
        <f>IFERROR(AVERAGE('Speed Bin A-B'!V95,'Speed Bin A-B'!V199,'Speed Bin A-B'!V303,'Speed Bin A-B'!V407,'Speed Bin A-B'!V511,'Speed Bin A-B'!V615,'Speed Bin A-B'!V719,'Speed Bin A-B'!V823,'Speed Bin A-B'!V927,'Speed Bin A-B'!V1031,'Speed Bin A-B'!V1135,'Speed Bin A-B'!V1239,'Speed Bin A-B'!V1343,'Speed Bin A-B'!V1447,'Speed Bin A-B'!V1551,'Speed Bin A-B'!V1655,'Speed Bin A-B'!V1759,'Speed Bin A-B'!V1863,'Speed Bin A-B'!V1967,'Speed Bin A-B'!V2071,'Speed Bin A-B'!V2175),"-")</f>
        <v>30.875</v>
      </c>
      <c r="W192" s="270" t="str">
        <f>IFERROR(AVERAGE('Speed Bin A-B'!W95,'Speed Bin A-B'!W199,'Speed Bin A-B'!W303,'Speed Bin A-B'!W407,'Speed Bin A-B'!W511,'Speed Bin A-B'!W615,'Speed Bin A-B'!W719,'Speed Bin A-B'!W823,'Speed Bin A-B'!W927,'Speed Bin A-B'!W1031,'Speed Bin A-B'!W1135,'Speed Bin A-B'!W1239,'Speed Bin A-B'!W1343,'Speed Bin A-B'!W1447,'Speed Bin A-B'!W1551,'Speed Bin A-B'!W1655,'Speed Bin A-B'!W1759,'Speed Bin A-B'!W1863,'Speed Bin A-B'!W1967,'Speed Bin A-B'!W2071,'Speed Bin A-B'!W2175),"-")</f>
        <v>-</v>
      </c>
      <c r="X192" s="263"/>
      <c r="Y192" s="263"/>
    </row>
    <row r="193" spans="1:25" x14ac:dyDescent="0.2">
      <c r="A193" s="268">
        <v>0.88541666666666696</v>
      </c>
      <c r="B193" s="269">
        <f>SUM('Speed Bin A-B'!B96,'Speed Bin A-B'!B200,'Speed Bin A-B'!B304,'Speed Bin A-B'!B408,'Speed Bin A-B'!B512,'Speed Bin A-B'!B616,'Speed Bin A-B'!B720,'Speed Bin A-B'!B824,'Speed Bin A-B'!B928,'Speed Bin A-B'!B1032,'Speed Bin A-B'!B1136,'Speed Bin A-B'!B1240,'Speed Bin A-B'!B1344,'Speed Bin A-B'!B1448,'Speed Bin A-B'!B1552,'Speed Bin A-B'!B1656,'Speed Bin A-B'!B1760,'Speed Bin A-B'!B1864,'Speed Bin A-B'!B1968,'Speed Bin A-B'!B2072,'Speed Bin A-B'!B2176)</f>
        <v>18</v>
      </c>
      <c r="C193" s="269">
        <f>SUM('Speed Bin A-B'!C96,'Speed Bin A-B'!C200,'Speed Bin A-B'!C304,'Speed Bin A-B'!C408,'Speed Bin A-B'!C512,'Speed Bin A-B'!C616,'Speed Bin A-B'!C720,'Speed Bin A-B'!C824,'Speed Bin A-B'!C928,'Speed Bin A-B'!C1032,'Speed Bin A-B'!C1136,'Speed Bin A-B'!C1240,'Speed Bin A-B'!C1344,'Speed Bin A-B'!C1448,'Speed Bin A-B'!C1552,'Speed Bin A-B'!C1656,'Speed Bin A-B'!C1760,'Speed Bin A-B'!C1864,'Speed Bin A-B'!C1968,'Speed Bin A-B'!C2072,'Speed Bin A-B'!C2176)</f>
        <v>0</v>
      </c>
      <c r="D193" s="269">
        <f>SUM('Speed Bin A-B'!D96,'Speed Bin A-B'!D200,'Speed Bin A-B'!D304,'Speed Bin A-B'!D408,'Speed Bin A-B'!D512,'Speed Bin A-B'!D616,'Speed Bin A-B'!D720,'Speed Bin A-B'!D824,'Speed Bin A-B'!D928,'Speed Bin A-B'!D1032,'Speed Bin A-B'!D1136,'Speed Bin A-B'!D1240,'Speed Bin A-B'!D1344,'Speed Bin A-B'!D1448,'Speed Bin A-B'!D1552,'Speed Bin A-B'!D1656,'Speed Bin A-B'!D1760,'Speed Bin A-B'!D1864,'Speed Bin A-B'!D1968,'Speed Bin A-B'!D2072,'Speed Bin A-B'!D2176)</f>
        <v>0</v>
      </c>
      <c r="E193" s="269">
        <f>SUM('Speed Bin A-B'!E96,'Speed Bin A-B'!E200,'Speed Bin A-B'!E304,'Speed Bin A-B'!E408,'Speed Bin A-B'!E512,'Speed Bin A-B'!E616,'Speed Bin A-B'!E720,'Speed Bin A-B'!E824,'Speed Bin A-B'!E928,'Speed Bin A-B'!E1032,'Speed Bin A-B'!E1136,'Speed Bin A-B'!E1240,'Speed Bin A-B'!E1344,'Speed Bin A-B'!E1448,'Speed Bin A-B'!E1552,'Speed Bin A-B'!E1656,'Speed Bin A-B'!E1760,'Speed Bin A-B'!E1864,'Speed Bin A-B'!E1968,'Speed Bin A-B'!E2072,'Speed Bin A-B'!E2176)</f>
        <v>0</v>
      </c>
      <c r="F193" s="269">
        <f>SUM('Speed Bin A-B'!F96,'Speed Bin A-B'!F200,'Speed Bin A-B'!F304,'Speed Bin A-B'!F408,'Speed Bin A-B'!F512,'Speed Bin A-B'!F616,'Speed Bin A-B'!F720,'Speed Bin A-B'!F824,'Speed Bin A-B'!F928,'Speed Bin A-B'!F1032,'Speed Bin A-B'!F1136,'Speed Bin A-B'!F1240,'Speed Bin A-B'!F1344,'Speed Bin A-B'!F1448,'Speed Bin A-B'!F1552,'Speed Bin A-B'!F1656,'Speed Bin A-B'!F1760,'Speed Bin A-B'!F1864,'Speed Bin A-B'!F1968,'Speed Bin A-B'!F2072,'Speed Bin A-B'!F2176)</f>
        <v>1</v>
      </c>
      <c r="G193" s="269">
        <f>SUM('Speed Bin A-B'!G96,'Speed Bin A-B'!G200,'Speed Bin A-B'!G304,'Speed Bin A-B'!G408,'Speed Bin A-B'!G512,'Speed Bin A-B'!G616,'Speed Bin A-B'!G720,'Speed Bin A-B'!G824,'Speed Bin A-B'!G928,'Speed Bin A-B'!G1032,'Speed Bin A-B'!G1136,'Speed Bin A-B'!G1240,'Speed Bin A-B'!G1344,'Speed Bin A-B'!G1448,'Speed Bin A-B'!G1552,'Speed Bin A-B'!G1656,'Speed Bin A-B'!G1760,'Speed Bin A-B'!G1864,'Speed Bin A-B'!G1968,'Speed Bin A-B'!G2072,'Speed Bin A-B'!G2176)</f>
        <v>12</v>
      </c>
      <c r="H193" s="269">
        <f>SUM('Speed Bin A-B'!H96,'Speed Bin A-B'!H200,'Speed Bin A-B'!H304,'Speed Bin A-B'!H408,'Speed Bin A-B'!H512,'Speed Bin A-B'!H616,'Speed Bin A-B'!H720,'Speed Bin A-B'!H824,'Speed Bin A-B'!H928,'Speed Bin A-B'!H1032,'Speed Bin A-B'!H1136,'Speed Bin A-B'!H1240,'Speed Bin A-B'!H1344,'Speed Bin A-B'!H1448,'Speed Bin A-B'!H1552,'Speed Bin A-B'!H1656,'Speed Bin A-B'!H1760,'Speed Bin A-B'!H1864,'Speed Bin A-B'!H1968,'Speed Bin A-B'!H2072,'Speed Bin A-B'!H2176)</f>
        <v>3</v>
      </c>
      <c r="I193" s="269">
        <f>SUM('Speed Bin A-B'!I96,'Speed Bin A-B'!I200,'Speed Bin A-B'!I304,'Speed Bin A-B'!I408,'Speed Bin A-B'!I512,'Speed Bin A-B'!I616,'Speed Bin A-B'!I720,'Speed Bin A-B'!I824,'Speed Bin A-B'!I928,'Speed Bin A-B'!I1032,'Speed Bin A-B'!I1136,'Speed Bin A-B'!I1240,'Speed Bin A-B'!I1344,'Speed Bin A-B'!I1448,'Speed Bin A-B'!I1552,'Speed Bin A-B'!I1656,'Speed Bin A-B'!I1760,'Speed Bin A-B'!I1864,'Speed Bin A-B'!I1968,'Speed Bin A-B'!I2072,'Speed Bin A-B'!I2176)</f>
        <v>2</v>
      </c>
      <c r="J193" s="269">
        <f>SUM('Speed Bin A-B'!J96,'Speed Bin A-B'!J200,'Speed Bin A-B'!J304,'Speed Bin A-B'!J408,'Speed Bin A-B'!J512,'Speed Bin A-B'!J616,'Speed Bin A-B'!J720,'Speed Bin A-B'!J824,'Speed Bin A-B'!J928,'Speed Bin A-B'!J1032,'Speed Bin A-B'!J1136,'Speed Bin A-B'!J1240,'Speed Bin A-B'!J1344,'Speed Bin A-B'!J1448,'Speed Bin A-B'!J1552,'Speed Bin A-B'!J1656,'Speed Bin A-B'!J1760,'Speed Bin A-B'!J1864,'Speed Bin A-B'!J1968,'Speed Bin A-B'!J2072,'Speed Bin A-B'!J2176)</f>
        <v>0</v>
      </c>
      <c r="K193" s="269">
        <f>SUM('Speed Bin A-B'!K96,'Speed Bin A-B'!K200,'Speed Bin A-B'!K304,'Speed Bin A-B'!K408,'Speed Bin A-B'!K512,'Speed Bin A-B'!K616,'Speed Bin A-B'!K720,'Speed Bin A-B'!K824,'Speed Bin A-B'!K928,'Speed Bin A-B'!K1032,'Speed Bin A-B'!K1136,'Speed Bin A-B'!K1240,'Speed Bin A-B'!K1344,'Speed Bin A-B'!K1448,'Speed Bin A-B'!K1552,'Speed Bin A-B'!K1656,'Speed Bin A-B'!K1760,'Speed Bin A-B'!K1864,'Speed Bin A-B'!K1968,'Speed Bin A-B'!K2072,'Speed Bin A-B'!K2176)</f>
        <v>0</v>
      </c>
      <c r="L193" s="269">
        <f>SUM('Speed Bin A-B'!L96,'Speed Bin A-B'!L200,'Speed Bin A-B'!L304,'Speed Bin A-B'!L408,'Speed Bin A-B'!L512,'Speed Bin A-B'!L616,'Speed Bin A-B'!L720,'Speed Bin A-B'!L824,'Speed Bin A-B'!L928,'Speed Bin A-B'!L1032,'Speed Bin A-B'!L1136,'Speed Bin A-B'!L1240,'Speed Bin A-B'!L1344,'Speed Bin A-B'!L1448,'Speed Bin A-B'!L1552,'Speed Bin A-B'!L1656,'Speed Bin A-B'!L1760,'Speed Bin A-B'!L1864,'Speed Bin A-B'!L1968,'Speed Bin A-B'!L2072,'Speed Bin A-B'!L2176)</f>
        <v>0</v>
      </c>
      <c r="M193" s="269">
        <f>SUM('Speed Bin A-B'!M96,'Speed Bin A-B'!M200,'Speed Bin A-B'!M304,'Speed Bin A-B'!M408,'Speed Bin A-B'!M512,'Speed Bin A-B'!M616,'Speed Bin A-B'!M720,'Speed Bin A-B'!M824,'Speed Bin A-B'!M928,'Speed Bin A-B'!M1032,'Speed Bin A-B'!M1136,'Speed Bin A-B'!M1240,'Speed Bin A-B'!M1344,'Speed Bin A-B'!M1448,'Speed Bin A-B'!M1552,'Speed Bin A-B'!M1656,'Speed Bin A-B'!M1760,'Speed Bin A-B'!M1864,'Speed Bin A-B'!M1968,'Speed Bin A-B'!M2072,'Speed Bin A-B'!M2176)</f>
        <v>0</v>
      </c>
      <c r="N193" s="269">
        <f>SUM('Speed Bin A-B'!N96,'Speed Bin A-B'!N200,'Speed Bin A-B'!N304,'Speed Bin A-B'!N408,'Speed Bin A-B'!N512,'Speed Bin A-B'!N616,'Speed Bin A-B'!N720,'Speed Bin A-B'!N824,'Speed Bin A-B'!N928,'Speed Bin A-B'!N1032,'Speed Bin A-B'!N1136,'Speed Bin A-B'!N1240,'Speed Bin A-B'!N1344,'Speed Bin A-B'!N1448,'Speed Bin A-B'!N1552,'Speed Bin A-B'!N1656,'Speed Bin A-B'!N1760,'Speed Bin A-B'!N1864,'Speed Bin A-B'!N1968,'Speed Bin A-B'!N2072,'Speed Bin A-B'!N2176)</f>
        <v>0</v>
      </c>
      <c r="O193" s="269">
        <f>SUM('Speed Bin A-B'!O96,'Speed Bin A-B'!O200,'Speed Bin A-B'!O304,'Speed Bin A-B'!O408,'Speed Bin A-B'!O512,'Speed Bin A-B'!O616,'Speed Bin A-B'!O720,'Speed Bin A-B'!O824,'Speed Bin A-B'!O928,'Speed Bin A-B'!O1032,'Speed Bin A-B'!O1136,'Speed Bin A-B'!O1240,'Speed Bin A-B'!O1344,'Speed Bin A-B'!O1448,'Speed Bin A-B'!O1552,'Speed Bin A-B'!O1656,'Speed Bin A-B'!O1760,'Speed Bin A-B'!O1864,'Speed Bin A-B'!O1968,'Speed Bin A-B'!O2072,'Speed Bin A-B'!O2176)</f>
        <v>0</v>
      </c>
      <c r="P193" s="269">
        <f>SUM('Speed Bin A-B'!P96,'Speed Bin A-B'!P200,'Speed Bin A-B'!P304,'Speed Bin A-B'!P408,'Speed Bin A-B'!P512,'Speed Bin A-B'!P616,'Speed Bin A-B'!P720,'Speed Bin A-B'!P824,'Speed Bin A-B'!P928,'Speed Bin A-B'!P1032,'Speed Bin A-B'!P1136,'Speed Bin A-B'!P1240,'Speed Bin A-B'!P1344,'Speed Bin A-B'!P1448,'Speed Bin A-B'!P1552,'Speed Bin A-B'!P1656,'Speed Bin A-B'!P1760,'Speed Bin A-B'!P1864,'Speed Bin A-B'!P1968,'Speed Bin A-B'!P2072,'Speed Bin A-B'!P2176)</f>
        <v>0</v>
      </c>
      <c r="Q193" s="269">
        <f>SUM('Speed Bin A-B'!Q96,'Speed Bin A-B'!Q200,'Speed Bin A-B'!Q304,'Speed Bin A-B'!Q408,'Speed Bin A-B'!Q512,'Speed Bin A-B'!Q616,'Speed Bin A-B'!Q720,'Speed Bin A-B'!Q824,'Speed Bin A-B'!Q928,'Speed Bin A-B'!Q1032,'Speed Bin A-B'!Q1136,'Speed Bin A-B'!Q1240,'Speed Bin A-B'!Q1344,'Speed Bin A-B'!Q1448,'Speed Bin A-B'!Q1552,'Speed Bin A-B'!Q1656,'Speed Bin A-B'!Q1760,'Speed Bin A-B'!Q1864,'Speed Bin A-B'!Q1968,'Speed Bin A-B'!Q2072,'Speed Bin A-B'!Q2176)</f>
        <v>0</v>
      </c>
      <c r="R193" s="269">
        <f>SUM('Speed Bin A-B'!R96,'Speed Bin A-B'!R200,'Speed Bin A-B'!R304,'Speed Bin A-B'!R408,'Speed Bin A-B'!R512,'Speed Bin A-B'!R616,'Speed Bin A-B'!R720,'Speed Bin A-B'!R824,'Speed Bin A-B'!R928,'Speed Bin A-B'!R1032,'Speed Bin A-B'!R1136,'Speed Bin A-B'!R1240,'Speed Bin A-B'!R1344,'Speed Bin A-B'!R1448,'Speed Bin A-B'!R1552,'Speed Bin A-B'!R1656,'Speed Bin A-B'!R1760,'Speed Bin A-B'!R1864,'Speed Bin A-B'!R1968,'Speed Bin A-B'!R2072,'Speed Bin A-B'!R2176)</f>
        <v>0</v>
      </c>
      <c r="S193" s="269">
        <f>SUM('Speed Bin A-B'!S96,'Speed Bin A-B'!S200,'Speed Bin A-B'!S304,'Speed Bin A-B'!S408,'Speed Bin A-B'!S512,'Speed Bin A-B'!S616,'Speed Bin A-B'!S720,'Speed Bin A-B'!S824,'Speed Bin A-B'!S928,'Speed Bin A-B'!S1032,'Speed Bin A-B'!S1136,'Speed Bin A-B'!S1240,'Speed Bin A-B'!S1344,'Speed Bin A-B'!S1448,'Speed Bin A-B'!S1552,'Speed Bin A-B'!S1656,'Speed Bin A-B'!S1760,'Speed Bin A-B'!S1864,'Speed Bin A-B'!S1968,'Speed Bin A-B'!S2072,'Speed Bin A-B'!S2176)</f>
        <v>0</v>
      </c>
      <c r="T193" s="269">
        <f>SUM('Speed Bin A-B'!T96,'Speed Bin A-B'!T200,'Speed Bin A-B'!T304,'Speed Bin A-B'!T408,'Speed Bin A-B'!T512,'Speed Bin A-B'!T616,'Speed Bin A-B'!T720,'Speed Bin A-B'!T824,'Speed Bin A-B'!T928,'Speed Bin A-B'!T1032,'Speed Bin A-B'!T1136,'Speed Bin A-B'!T1240,'Speed Bin A-B'!T1344,'Speed Bin A-B'!T1448,'Speed Bin A-B'!T1552,'Speed Bin A-B'!T1656,'Speed Bin A-B'!T1760,'Speed Bin A-B'!T1864,'Speed Bin A-B'!T1968,'Speed Bin A-B'!T2072,'Speed Bin A-B'!T2176)</f>
        <v>0</v>
      </c>
      <c r="U193" s="269">
        <f>SUM('Speed Bin A-B'!U96,'Speed Bin A-B'!U200,'Speed Bin A-B'!U304,'Speed Bin A-B'!U408,'Speed Bin A-B'!U512,'Speed Bin A-B'!U616,'Speed Bin A-B'!U720,'Speed Bin A-B'!U824,'Speed Bin A-B'!U928,'Speed Bin A-B'!U1032,'Speed Bin A-B'!U1136,'Speed Bin A-B'!U1240,'Speed Bin A-B'!U1344,'Speed Bin A-B'!U1448,'Speed Bin A-B'!U1552,'Speed Bin A-B'!U1656,'Speed Bin A-B'!U1760,'Speed Bin A-B'!U1864,'Speed Bin A-B'!U1968,'Speed Bin A-B'!U2072,'Speed Bin A-B'!U2176)</f>
        <v>0</v>
      </c>
      <c r="V193" s="270">
        <f>IFERROR(AVERAGE('Speed Bin A-B'!V96,'Speed Bin A-B'!V200,'Speed Bin A-B'!V304,'Speed Bin A-B'!V408,'Speed Bin A-B'!V512,'Speed Bin A-B'!V616,'Speed Bin A-B'!V720,'Speed Bin A-B'!V824,'Speed Bin A-B'!V928,'Speed Bin A-B'!V1032,'Speed Bin A-B'!V1136,'Speed Bin A-B'!V1240,'Speed Bin A-B'!V1344,'Speed Bin A-B'!V1448,'Speed Bin A-B'!V1552,'Speed Bin A-B'!V1656,'Speed Bin A-B'!V1760,'Speed Bin A-B'!V1864,'Speed Bin A-B'!V1968,'Speed Bin A-B'!V2072,'Speed Bin A-B'!V2176),"-")</f>
        <v>29.43</v>
      </c>
      <c r="W193" s="270" t="str">
        <f>IFERROR(AVERAGE('Speed Bin A-B'!W96,'Speed Bin A-B'!W200,'Speed Bin A-B'!W304,'Speed Bin A-B'!W408,'Speed Bin A-B'!W512,'Speed Bin A-B'!W616,'Speed Bin A-B'!W720,'Speed Bin A-B'!W824,'Speed Bin A-B'!W928,'Speed Bin A-B'!W1032,'Speed Bin A-B'!W1136,'Speed Bin A-B'!W1240,'Speed Bin A-B'!W1344,'Speed Bin A-B'!W1448,'Speed Bin A-B'!W1552,'Speed Bin A-B'!W1656,'Speed Bin A-B'!W1760,'Speed Bin A-B'!W1864,'Speed Bin A-B'!W1968,'Speed Bin A-B'!W2072,'Speed Bin A-B'!W2176),"-")</f>
        <v>-</v>
      </c>
      <c r="X193" s="263"/>
      <c r="Y193" s="263"/>
    </row>
    <row r="194" spans="1:25" x14ac:dyDescent="0.2">
      <c r="A194" s="268">
        <v>0.89583333333333304</v>
      </c>
      <c r="B194" s="269">
        <f>SUM('Speed Bin A-B'!B97,'Speed Bin A-B'!B201,'Speed Bin A-B'!B305,'Speed Bin A-B'!B409,'Speed Bin A-B'!B513,'Speed Bin A-B'!B617,'Speed Bin A-B'!B721,'Speed Bin A-B'!B825,'Speed Bin A-B'!B929,'Speed Bin A-B'!B1033,'Speed Bin A-B'!B1137,'Speed Bin A-B'!B1241,'Speed Bin A-B'!B1345,'Speed Bin A-B'!B1449,'Speed Bin A-B'!B1553,'Speed Bin A-B'!B1657,'Speed Bin A-B'!B1761,'Speed Bin A-B'!B1865,'Speed Bin A-B'!B1969,'Speed Bin A-B'!B2073,'Speed Bin A-B'!B2177)</f>
        <v>17</v>
      </c>
      <c r="C194" s="269">
        <f>SUM('Speed Bin A-B'!C97,'Speed Bin A-B'!C201,'Speed Bin A-B'!C305,'Speed Bin A-B'!C409,'Speed Bin A-B'!C513,'Speed Bin A-B'!C617,'Speed Bin A-B'!C721,'Speed Bin A-B'!C825,'Speed Bin A-B'!C929,'Speed Bin A-B'!C1033,'Speed Bin A-B'!C1137,'Speed Bin A-B'!C1241,'Speed Bin A-B'!C1345,'Speed Bin A-B'!C1449,'Speed Bin A-B'!C1553,'Speed Bin A-B'!C1657,'Speed Bin A-B'!C1761,'Speed Bin A-B'!C1865,'Speed Bin A-B'!C1969,'Speed Bin A-B'!C2073,'Speed Bin A-B'!C2177)</f>
        <v>0</v>
      </c>
      <c r="D194" s="269">
        <f>SUM('Speed Bin A-B'!D97,'Speed Bin A-B'!D201,'Speed Bin A-B'!D305,'Speed Bin A-B'!D409,'Speed Bin A-B'!D513,'Speed Bin A-B'!D617,'Speed Bin A-B'!D721,'Speed Bin A-B'!D825,'Speed Bin A-B'!D929,'Speed Bin A-B'!D1033,'Speed Bin A-B'!D1137,'Speed Bin A-B'!D1241,'Speed Bin A-B'!D1345,'Speed Bin A-B'!D1449,'Speed Bin A-B'!D1553,'Speed Bin A-B'!D1657,'Speed Bin A-B'!D1761,'Speed Bin A-B'!D1865,'Speed Bin A-B'!D1969,'Speed Bin A-B'!D2073,'Speed Bin A-B'!D2177)</f>
        <v>0</v>
      </c>
      <c r="E194" s="269">
        <f>SUM('Speed Bin A-B'!E97,'Speed Bin A-B'!E201,'Speed Bin A-B'!E305,'Speed Bin A-B'!E409,'Speed Bin A-B'!E513,'Speed Bin A-B'!E617,'Speed Bin A-B'!E721,'Speed Bin A-B'!E825,'Speed Bin A-B'!E929,'Speed Bin A-B'!E1033,'Speed Bin A-B'!E1137,'Speed Bin A-B'!E1241,'Speed Bin A-B'!E1345,'Speed Bin A-B'!E1449,'Speed Bin A-B'!E1553,'Speed Bin A-B'!E1657,'Speed Bin A-B'!E1761,'Speed Bin A-B'!E1865,'Speed Bin A-B'!E1969,'Speed Bin A-B'!E2073,'Speed Bin A-B'!E2177)</f>
        <v>0</v>
      </c>
      <c r="F194" s="269">
        <f>SUM('Speed Bin A-B'!F97,'Speed Bin A-B'!F201,'Speed Bin A-B'!F305,'Speed Bin A-B'!F409,'Speed Bin A-B'!F513,'Speed Bin A-B'!F617,'Speed Bin A-B'!F721,'Speed Bin A-B'!F825,'Speed Bin A-B'!F929,'Speed Bin A-B'!F1033,'Speed Bin A-B'!F1137,'Speed Bin A-B'!F1241,'Speed Bin A-B'!F1345,'Speed Bin A-B'!F1449,'Speed Bin A-B'!F1553,'Speed Bin A-B'!F1657,'Speed Bin A-B'!F1761,'Speed Bin A-B'!F1865,'Speed Bin A-B'!F1969,'Speed Bin A-B'!F2073,'Speed Bin A-B'!F2177)</f>
        <v>1</v>
      </c>
      <c r="G194" s="269">
        <f>SUM('Speed Bin A-B'!G97,'Speed Bin A-B'!G201,'Speed Bin A-B'!G305,'Speed Bin A-B'!G409,'Speed Bin A-B'!G513,'Speed Bin A-B'!G617,'Speed Bin A-B'!G721,'Speed Bin A-B'!G825,'Speed Bin A-B'!G929,'Speed Bin A-B'!G1033,'Speed Bin A-B'!G1137,'Speed Bin A-B'!G1241,'Speed Bin A-B'!G1345,'Speed Bin A-B'!G1449,'Speed Bin A-B'!G1553,'Speed Bin A-B'!G1657,'Speed Bin A-B'!G1761,'Speed Bin A-B'!G1865,'Speed Bin A-B'!G1969,'Speed Bin A-B'!G2073,'Speed Bin A-B'!G2177)</f>
        <v>7</v>
      </c>
      <c r="H194" s="269">
        <f>SUM('Speed Bin A-B'!H97,'Speed Bin A-B'!H201,'Speed Bin A-B'!H305,'Speed Bin A-B'!H409,'Speed Bin A-B'!H513,'Speed Bin A-B'!H617,'Speed Bin A-B'!H721,'Speed Bin A-B'!H825,'Speed Bin A-B'!H929,'Speed Bin A-B'!H1033,'Speed Bin A-B'!H1137,'Speed Bin A-B'!H1241,'Speed Bin A-B'!H1345,'Speed Bin A-B'!H1449,'Speed Bin A-B'!H1553,'Speed Bin A-B'!H1657,'Speed Bin A-B'!H1761,'Speed Bin A-B'!H1865,'Speed Bin A-B'!H1969,'Speed Bin A-B'!H2073,'Speed Bin A-B'!H2177)</f>
        <v>6</v>
      </c>
      <c r="I194" s="269">
        <f>SUM('Speed Bin A-B'!I97,'Speed Bin A-B'!I201,'Speed Bin A-B'!I305,'Speed Bin A-B'!I409,'Speed Bin A-B'!I513,'Speed Bin A-B'!I617,'Speed Bin A-B'!I721,'Speed Bin A-B'!I825,'Speed Bin A-B'!I929,'Speed Bin A-B'!I1033,'Speed Bin A-B'!I1137,'Speed Bin A-B'!I1241,'Speed Bin A-B'!I1345,'Speed Bin A-B'!I1449,'Speed Bin A-B'!I1553,'Speed Bin A-B'!I1657,'Speed Bin A-B'!I1761,'Speed Bin A-B'!I1865,'Speed Bin A-B'!I1969,'Speed Bin A-B'!I2073,'Speed Bin A-B'!I2177)</f>
        <v>2</v>
      </c>
      <c r="J194" s="269">
        <f>SUM('Speed Bin A-B'!J97,'Speed Bin A-B'!J201,'Speed Bin A-B'!J305,'Speed Bin A-B'!J409,'Speed Bin A-B'!J513,'Speed Bin A-B'!J617,'Speed Bin A-B'!J721,'Speed Bin A-B'!J825,'Speed Bin A-B'!J929,'Speed Bin A-B'!J1033,'Speed Bin A-B'!J1137,'Speed Bin A-B'!J1241,'Speed Bin A-B'!J1345,'Speed Bin A-B'!J1449,'Speed Bin A-B'!J1553,'Speed Bin A-B'!J1657,'Speed Bin A-B'!J1761,'Speed Bin A-B'!J1865,'Speed Bin A-B'!J1969,'Speed Bin A-B'!J2073,'Speed Bin A-B'!J2177)</f>
        <v>0</v>
      </c>
      <c r="K194" s="269">
        <f>SUM('Speed Bin A-B'!K97,'Speed Bin A-B'!K201,'Speed Bin A-B'!K305,'Speed Bin A-B'!K409,'Speed Bin A-B'!K513,'Speed Bin A-B'!K617,'Speed Bin A-B'!K721,'Speed Bin A-B'!K825,'Speed Bin A-B'!K929,'Speed Bin A-B'!K1033,'Speed Bin A-B'!K1137,'Speed Bin A-B'!K1241,'Speed Bin A-B'!K1345,'Speed Bin A-B'!K1449,'Speed Bin A-B'!K1553,'Speed Bin A-B'!K1657,'Speed Bin A-B'!K1761,'Speed Bin A-B'!K1865,'Speed Bin A-B'!K1969,'Speed Bin A-B'!K2073,'Speed Bin A-B'!K2177)</f>
        <v>1</v>
      </c>
      <c r="L194" s="269">
        <f>SUM('Speed Bin A-B'!L97,'Speed Bin A-B'!L201,'Speed Bin A-B'!L305,'Speed Bin A-B'!L409,'Speed Bin A-B'!L513,'Speed Bin A-B'!L617,'Speed Bin A-B'!L721,'Speed Bin A-B'!L825,'Speed Bin A-B'!L929,'Speed Bin A-B'!L1033,'Speed Bin A-B'!L1137,'Speed Bin A-B'!L1241,'Speed Bin A-B'!L1345,'Speed Bin A-B'!L1449,'Speed Bin A-B'!L1553,'Speed Bin A-B'!L1657,'Speed Bin A-B'!L1761,'Speed Bin A-B'!L1865,'Speed Bin A-B'!L1969,'Speed Bin A-B'!L2073,'Speed Bin A-B'!L2177)</f>
        <v>0</v>
      </c>
      <c r="M194" s="269">
        <f>SUM('Speed Bin A-B'!M97,'Speed Bin A-B'!M201,'Speed Bin A-B'!M305,'Speed Bin A-B'!M409,'Speed Bin A-B'!M513,'Speed Bin A-B'!M617,'Speed Bin A-B'!M721,'Speed Bin A-B'!M825,'Speed Bin A-B'!M929,'Speed Bin A-B'!M1033,'Speed Bin A-B'!M1137,'Speed Bin A-B'!M1241,'Speed Bin A-B'!M1345,'Speed Bin A-B'!M1449,'Speed Bin A-B'!M1553,'Speed Bin A-B'!M1657,'Speed Bin A-B'!M1761,'Speed Bin A-B'!M1865,'Speed Bin A-B'!M1969,'Speed Bin A-B'!M2073,'Speed Bin A-B'!M2177)</f>
        <v>0</v>
      </c>
      <c r="N194" s="269">
        <f>SUM('Speed Bin A-B'!N97,'Speed Bin A-B'!N201,'Speed Bin A-B'!N305,'Speed Bin A-B'!N409,'Speed Bin A-B'!N513,'Speed Bin A-B'!N617,'Speed Bin A-B'!N721,'Speed Bin A-B'!N825,'Speed Bin A-B'!N929,'Speed Bin A-B'!N1033,'Speed Bin A-B'!N1137,'Speed Bin A-B'!N1241,'Speed Bin A-B'!N1345,'Speed Bin A-B'!N1449,'Speed Bin A-B'!N1553,'Speed Bin A-B'!N1657,'Speed Bin A-B'!N1761,'Speed Bin A-B'!N1865,'Speed Bin A-B'!N1969,'Speed Bin A-B'!N2073,'Speed Bin A-B'!N2177)</f>
        <v>0</v>
      </c>
      <c r="O194" s="269">
        <f>SUM('Speed Bin A-B'!O97,'Speed Bin A-B'!O201,'Speed Bin A-B'!O305,'Speed Bin A-B'!O409,'Speed Bin A-B'!O513,'Speed Bin A-B'!O617,'Speed Bin A-B'!O721,'Speed Bin A-B'!O825,'Speed Bin A-B'!O929,'Speed Bin A-B'!O1033,'Speed Bin A-B'!O1137,'Speed Bin A-B'!O1241,'Speed Bin A-B'!O1345,'Speed Bin A-B'!O1449,'Speed Bin A-B'!O1553,'Speed Bin A-B'!O1657,'Speed Bin A-B'!O1761,'Speed Bin A-B'!O1865,'Speed Bin A-B'!O1969,'Speed Bin A-B'!O2073,'Speed Bin A-B'!O2177)</f>
        <v>0</v>
      </c>
      <c r="P194" s="269">
        <f>SUM('Speed Bin A-B'!P97,'Speed Bin A-B'!P201,'Speed Bin A-B'!P305,'Speed Bin A-B'!P409,'Speed Bin A-B'!P513,'Speed Bin A-B'!P617,'Speed Bin A-B'!P721,'Speed Bin A-B'!P825,'Speed Bin A-B'!P929,'Speed Bin A-B'!P1033,'Speed Bin A-B'!P1137,'Speed Bin A-B'!P1241,'Speed Bin A-B'!P1345,'Speed Bin A-B'!P1449,'Speed Bin A-B'!P1553,'Speed Bin A-B'!P1657,'Speed Bin A-B'!P1761,'Speed Bin A-B'!P1865,'Speed Bin A-B'!P1969,'Speed Bin A-B'!P2073,'Speed Bin A-B'!P2177)</f>
        <v>0</v>
      </c>
      <c r="Q194" s="269">
        <f>SUM('Speed Bin A-B'!Q97,'Speed Bin A-B'!Q201,'Speed Bin A-B'!Q305,'Speed Bin A-B'!Q409,'Speed Bin A-B'!Q513,'Speed Bin A-B'!Q617,'Speed Bin A-B'!Q721,'Speed Bin A-B'!Q825,'Speed Bin A-B'!Q929,'Speed Bin A-B'!Q1033,'Speed Bin A-B'!Q1137,'Speed Bin A-B'!Q1241,'Speed Bin A-B'!Q1345,'Speed Bin A-B'!Q1449,'Speed Bin A-B'!Q1553,'Speed Bin A-B'!Q1657,'Speed Bin A-B'!Q1761,'Speed Bin A-B'!Q1865,'Speed Bin A-B'!Q1969,'Speed Bin A-B'!Q2073,'Speed Bin A-B'!Q2177)</f>
        <v>0</v>
      </c>
      <c r="R194" s="269">
        <f>SUM('Speed Bin A-B'!R97,'Speed Bin A-B'!R201,'Speed Bin A-B'!R305,'Speed Bin A-B'!R409,'Speed Bin A-B'!R513,'Speed Bin A-B'!R617,'Speed Bin A-B'!R721,'Speed Bin A-B'!R825,'Speed Bin A-B'!R929,'Speed Bin A-B'!R1033,'Speed Bin A-B'!R1137,'Speed Bin A-B'!R1241,'Speed Bin A-B'!R1345,'Speed Bin A-B'!R1449,'Speed Bin A-B'!R1553,'Speed Bin A-B'!R1657,'Speed Bin A-B'!R1761,'Speed Bin A-B'!R1865,'Speed Bin A-B'!R1969,'Speed Bin A-B'!R2073,'Speed Bin A-B'!R2177)</f>
        <v>0</v>
      </c>
      <c r="S194" s="269">
        <f>SUM('Speed Bin A-B'!S97,'Speed Bin A-B'!S201,'Speed Bin A-B'!S305,'Speed Bin A-B'!S409,'Speed Bin A-B'!S513,'Speed Bin A-B'!S617,'Speed Bin A-B'!S721,'Speed Bin A-B'!S825,'Speed Bin A-B'!S929,'Speed Bin A-B'!S1033,'Speed Bin A-B'!S1137,'Speed Bin A-B'!S1241,'Speed Bin A-B'!S1345,'Speed Bin A-B'!S1449,'Speed Bin A-B'!S1553,'Speed Bin A-B'!S1657,'Speed Bin A-B'!S1761,'Speed Bin A-B'!S1865,'Speed Bin A-B'!S1969,'Speed Bin A-B'!S2073,'Speed Bin A-B'!S2177)</f>
        <v>0</v>
      </c>
      <c r="T194" s="269">
        <f>SUM('Speed Bin A-B'!T97,'Speed Bin A-B'!T201,'Speed Bin A-B'!T305,'Speed Bin A-B'!T409,'Speed Bin A-B'!T513,'Speed Bin A-B'!T617,'Speed Bin A-B'!T721,'Speed Bin A-B'!T825,'Speed Bin A-B'!T929,'Speed Bin A-B'!T1033,'Speed Bin A-B'!T1137,'Speed Bin A-B'!T1241,'Speed Bin A-B'!T1345,'Speed Bin A-B'!T1449,'Speed Bin A-B'!T1553,'Speed Bin A-B'!T1657,'Speed Bin A-B'!T1761,'Speed Bin A-B'!T1865,'Speed Bin A-B'!T1969,'Speed Bin A-B'!T2073,'Speed Bin A-B'!T2177)</f>
        <v>0</v>
      </c>
      <c r="U194" s="269">
        <f>SUM('Speed Bin A-B'!U97,'Speed Bin A-B'!U201,'Speed Bin A-B'!U305,'Speed Bin A-B'!U409,'Speed Bin A-B'!U513,'Speed Bin A-B'!U617,'Speed Bin A-B'!U721,'Speed Bin A-B'!U825,'Speed Bin A-B'!U929,'Speed Bin A-B'!U1033,'Speed Bin A-B'!U1137,'Speed Bin A-B'!U1241,'Speed Bin A-B'!U1345,'Speed Bin A-B'!U1449,'Speed Bin A-B'!U1553,'Speed Bin A-B'!U1657,'Speed Bin A-B'!U1761,'Speed Bin A-B'!U1865,'Speed Bin A-B'!U1969,'Speed Bin A-B'!U2073,'Speed Bin A-B'!U2177)</f>
        <v>0</v>
      </c>
      <c r="V194" s="270">
        <f>IFERROR(AVERAGE('Speed Bin A-B'!V97,'Speed Bin A-B'!V201,'Speed Bin A-B'!V305,'Speed Bin A-B'!V409,'Speed Bin A-B'!V513,'Speed Bin A-B'!V617,'Speed Bin A-B'!V721,'Speed Bin A-B'!V825,'Speed Bin A-B'!V929,'Speed Bin A-B'!V1033,'Speed Bin A-B'!V1137,'Speed Bin A-B'!V1241,'Speed Bin A-B'!V1345,'Speed Bin A-B'!V1449,'Speed Bin A-B'!V1553,'Speed Bin A-B'!V1657,'Speed Bin A-B'!V1761,'Speed Bin A-B'!V1865,'Speed Bin A-B'!V1969,'Speed Bin A-B'!V2073,'Speed Bin A-B'!V2177),"-")</f>
        <v>30.555555555555561</v>
      </c>
      <c r="W194" s="270" t="str">
        <f>IFERROR(AVERAGE('Speed Bin A-B'!W97,'Speed Bin A-B'!W201,'Speed Bin A-B'!W305,'Speed Bin A-B'!W409,'Speed Bin A-B'!W513,'Speed Bin A-B'!W617,'Speed Bin A-B'!W721,'Speed Bin A-B'!W825,'Speed Bin A-B'!W929,'Speed Bin A-B'!W1033,'Speed Bin A-B'!W1137,'Speed Bin A-B'!W1241,'Speed Bin A-B'!W1345,'Speed Bin A-B'!W1449,'Speed Bin A-B'!W1553,'Speed Bin A-B'!W1657,'Speed Bin A-B'!W1761,'Speed Bin A-B'!W1865,'Speed Bin A-B'!W1969,'Speed Bin A-B'!W2073,'Speed Bin A-B'!W2177),"-")</f>
        <v>-</v>
      </c>
      <c r="X194" s="263"/>
      <c r="Y194" s="263"/>
    </row>
    <row r="195" spans="1:25" x14ac:dyDescent="0.2">
      <c r="A195" s="268">
        <v>0.90625</v>
      </c>
      <c r="B195" s="269">
        <f>SUM('Speed Bin A-B'!B98,'Speed Bin A-B'!B202,'Speed Bin A-B'!B306,'Speed Bin A-B'!B410,'Speed Bin A-B'!B514,'Speed Bin A-B'!B618,'Speed Bin A-B'!B722,'Speed Bin A-B'!B826,'Speed Bin A-B'!B930,'Speed Bin A-B'!B1034,'Speed Bin A-B'!B1138,'Speed Bin A-B'!B1242,'Speed Bin A-B'!B1346,'Speed Bin A-B'!B1450,'Speed Bin A-B'!B1554,'Speed Bin A-B'!B1658,'Speed Bin A-B'!B1762,'Speed Bin A-B'!B1866,'Speed Bin A-B'!B1970,'Speed Bin A-B'!B2074,'Speed Bin A-B'!B2178)</f>
        <v>20</v>
      </c>
      <c r="C195" s="269">
        <f>SUM('Speed Bin A-B'!C98,'Speed Bin A-B'!C202,'Speed Bin A-B'!C306,'Speed Bin A-B'!C410,'Speed Bin A-B'!C514,'Speed Bin A-B'!C618,'Speed Bin A-B'!C722,'Speed Bin A-B'!C826,'Speed Bin A-B'!C930,'Speed Bin A-B'!C1034,'Speed Bin A-B'!C1138,'Speed Bin A-B'!C1242,'Speed Bin A-B'!C1346,'Speed Bin A-B'!C1450,'Speed Bin A-B'!C1554,'Speed Bin A-B'!C1658,'Speed Bin A-B'!C1762,'Speed Bin A-B'!C1866,'Speed Bin A-B'!C1970,'Speed Bin A-B'!C2074,'Speed Bin A-B'!C2178)</f>
        <v>0</v>
      </c>
      <c r="D195" s="269">
        <f>SUM('Speed Bin A-B'!D98,'Speed Bin A-B'!D202,'Speed Bin A-B'!D306,'Speed Bin A-B'!D410,'Speed Bin A-B'!D514,'Speed Bin A-B'!D618,'Speed Bin A-B'!D722,'Speed Bin A-B'!D826,'Speed Bin A-B'!D930,'Speed Bin A-B'!D1034,'Speed Bin A-B'!D1138,'Speed Bin A-B'!D1242,'Speed Bin A-B'!D1346,'Speed Bin A-B'!D1450,'Speed Bin A-B'!D1554,'Speed Bin A-B'!D1658,'Speed Bin A-B'!D1762,'Speed Bin A-B'!D1866,'Speed Bin A-B'!D1970,'Speed Bin A-B'!D2074,'Speed Bin A-B'!D2178)</f>
        <v>0</v>
      </c>
      <c r="E195" s="269">
        <f>SUM('Speed Bin A-B'!E98,'Speed Bin A-B'!E202,'Speed Bin A-B'!E306,'Speed Bin A-B'!E410,'Speed Bin A-B'!E514,'Speed Bin A-B'!E618,'Speed Bin A-B'!E722,'Speed Bin A-B'!E826,'Speed Bin A-B'!E930,'Speed Bin A-B'!E1034,'Speed Bin A-B'!E1138,'Speed Bin A-B'!E1242,'Speed Bin A-B'!E1346,'Speed Bin A-B'!E1450,'Speed Bin A-B'!E1554,'Speed Bin A-B'!E1658,'Speed Bin A-B'!E1762,'Speed Bin A-B'!E1866,'Speed Bin A-B'!E1970,'Speed Bin A-B'!E2074,'Speed Bin A-B'!E2178)</f>
        <v>1</v>
      </c>
      <c r="F195" s="269">
        <f>SUM('Speed Bin A-B'!F98,'Speed Bin A-B'!F202,'Speed Bin A-B'!F306,'Speed Bin A-B'!F410,'Speed Bin A-B'!F514,'Speed Bin A-B'!F618,'Speed Bin A-B'!F722,'Speed Bin A-B'!F826,'Speed Bin A-B'!F930,'Speed Bin A-B'!F1034,'Speed Bin A-B'!F1138,'Speed Bin A-B'!F1242,'Speed Bin A-B'!F1346,'Speed Bin A-B'!F1450,'Speed Bin A-B'!F1554,'Speed Bin A-B'!F1658,'Speed Bin A-B'!F1762,'Speed Bin A-B'!F1866,'Speed Bin A-B'!F1970,'Speed Bin A-B'!F2074,'Speed Bin A-B'!F2178)</f>
        <v>5</v>
      </c>
      <c r="G195" s="269">
        <f>SUM('Speed Bin A-B'!G98,'Speed Bin A-B'!G202,'Speed Bin A-B'!G306,'Speed Bin A-B'!G410,'Speed Bin A-B'!G514,'Speed Bin A-B'!G618,'Speed Bin A-B'!G722,'Speed Bin A-B'!G826,'Speed Bin A-B'!G930,'Speed Bin A-B'!G1034,'Speed Bin A-B'!G1138,'Speed Bin A-B'!G1242,'Speed Bin A-B'!G1346,'Speed Bin A-B'!G1450,'Speed Bin A-B'!G1554,'Speed Bin A-B'!G1658,'Speed Bin A-B'!G1762,'Speed Bin A-B'!G1866,'Speed Bin A-B'!G1970,'Speed Bin A-B'!G2074,'Speed Bin A-B'!G2178)</f>
        <v>10</v>
      </c>
      <c r="H195" s="269">
        <f>SUM('Speed Bin A-B'!H98,'Speed Bin A-B'!H202,'Speed Bin A-B'!H306,'Speed Bin A-B'!H410,'Speed Bin A-B'!H514,'Speed Bin A-B'!H618,'Speed Bin A-B'!H722,'Speed Bin A-B'!H826,'Speed Bin A-B'!H930,'Speed Bin A-B'!H1034,'Speed Bin A-B'!H1138,'Speed Bin A-B'!H1242,'Speed Bin A-B'!H1346,'Speed Bin A-B'!H1450,'Speed Bin A-B'!H1554,'Speed Bin A-B'!H1658,'Speed Bin A-B'!H1762,'Speed Bin A-B'!H1866,'Speed Bin A-B'!H1970,'Speed Bin A-B'!H2074,'Speed Bin A-B'!H2178)</f>
        <v>2</v>
      </c>
      <c r="I195" s="269">
        <f>SUM('Speed Bin A-B'!I98,'Speed Bin A-B'!I202,'Speed Bin A-B'!I306,'Speed Bin A-B'!I410,'Speed Bin A-B'!I514,'Speed Bin A-B'!I618,'Speed Bin A-B'!I722,'Speed Bin A-B'!I826,'Speed Bin A-B'!I930,'Speed Bin A-B'!I1034,'Speed Bin A-B'!I1138,'Speed Bin A-B'!I1242,'Speed Bin A-B'!I1346,'Speed Bin A-B'!I1450,'Speed Bin A-B'!I1554,'Speed Bin A-B'!I1658,'Speed Bin A-B'!I1762,'Speed Bin A-B'!I1866,'Speed Bin A-B'!I1970,'Speed Bin A-B'!I2074,'Speed Bin A-B'!I2178)</f>
        <v>1</v>
      </c>
      <c r="J195" s="269">
        <f>SUM('Speed Bin A-B'!J98,'Speed Bin A-B'!J202,'Speed Bin A-B'!J306,'Speed Bin A-B'!J410,'Speed Bin A-B'!J514,'Speed Bin A-B'!J618,'Speed Bin A-B'!J722,'Speed Bin A-B'!J826,'Speed Bin A-B'!J930,'Speed Bin A-B'!J1034,'Speed Bin A-B'!J1138,'Speed Bin A-B'!J1242,'Speed Bin A-B'!J1346,'Speed Bin A-B'!J1450,'Speed Bin A-B'!J1554,'Speed Bin A-B'!J1658,'Speed Bin A-B'!J1762,'Speed Bin A-B'!J1866,'Speed Bin A-B'!J1970,'Speed Bin A-B'!J2074,'Speed Bin A-B'!J2178)</f>
        <v>1</v>
      </c>
      <c r="K195" s="269">
        <f>SUM('Speed Bin A-B'!K98,'Speed Bin A-B'!K202,'Speed Bin A-B'!K306,'Speed Bin A-B'!K410,'Speed Bin A-B'!K514,'Speed Bin A-B'!K618,'Speed Bin A-B'!K722,'Speed Bin A-B'!K826,'Speed Bin A-B'!K930,'Speed Bin A-B'!K1034,'Speed Bin A-B'!K1138,'Speed Bin A-B'!K1242,'Speed Bin A-B'!K1346,'Speed Bin A-B'!K1450,'Speed Bin A-B'!K1554,'Speed Bin A-B'!K1658,'Speed Bin A-B'!K1762,'Speed Bin A-B'!K1866,'Speed Bin A-B'!K1970,'Speed Bin A-B'!K2074,'Speed Bin A-B'!K2178)</f>
        <v>0</v>
      </c>
      <c r="L195" s="269">
        <f>SUM('Speed Bin A-B'!L98,'Speed Bin A-B'!L202,'Speed Bin A-B'!L306,'Speed Bin A-B'!L410,'Speed Bin A-B'!L514,'Speed Bin A-B'!L618,'Speed Bin A-B'!L722,'Speed Bin A-B'!L826,'Speed Bin A-B'!L930,'Speed Bin A-B'!L1034,'Speed Bin A-B'!L1138,'Speed Bin A-B'!L1242,'Speed Bin A-B'!L1346,'Speed Bin A-B'!L1450,'Speed Bin A-B'!L1554,'Speed Bin A-B'!L1658,'Speed Bin A-B'!L1762,'Speed Bin A-B'!L1866,'Speed Bin A-B'!L1970,'Speed Bin A-B'!L2074,'Speed Bin A-B'!L2178)</f>
        <v>0</v>
      </c>
      <c r="M195" s="269">
        <f>SUM('Speed Bin A-B'!M98,'Speed Bin A-B'!M202,'Speed Bin A-B'!M306,'Speed Bin A-B'!M410,'Speed Bin A-B'!M514,'Speed Bin A-B'!M618,'Speed Bin A-B'!M722,'Speed Bin A-B'!M826,'Speed Bin A-B'!M930,'Speed Bin A-B'!M1034,'Speed Bin A-B'!M1138,'Speed Bin A-B'!M1242,'Speed Bin A-B'!M1346,'Speed Bin A-B'!M1450,'Speed Bin A-B'!M1554,'Speed Bin A-B'!M1658,'Speed Bin A-B'!M1762,'Speed Bin A-B'!M1866,'Speed Bin A-B'!M1970,'Speed Bin A-B'!M2074,'Speed Bin A-B'!M2178)</f>
        <v>0</v>
      </c>
      <c r="N195" s="269">
        <f>SUM('Speed Bin A-B'!N98,'Speed Bin A-B'!N202,'Speed Bin A-B'!N306,'Speed Bin A-B'!N410,'Speed Bin A-B'!N514,'Speed Bin A-B'!N618,'Speed Bin A-B'!N722,'Speed Bin A-B'!N826,'Speed Bin A-B'!N930,'Speed Bin A-B'!N1034,'Speed Bin A-B'!N1138,'Speed Bin A-B'!N1242,'Speed Bin A-B'!N1346,'Speed Bin A-B'!N1450,'Speed Bin A-B'!N1554,'Speed Bin A-B'!N1658,'Speed Bin A-B'!N1762,'Speed Bin A-B'!N1866,'Speed Bin A-B'!N1970,'Speed Bin A-B'!N2074,'Speed Bin A-B'!N2178)</f>
        <v>0</v>
      </c>
      <c r="O195" s="269">
        <f>SUM('Speed Bin A-B'!O98,'Speed Bin A-B'!O202,'Speed Bin A-B'!O306,'Speed Bin A-B'!O410,'Speed Bin A-B'!O514,'Speed Bin A-B'!O618,'Speed Bin A-B'!O722,'Speed Bin A-B'!O826,'Speed Bin A-B'!O930,'Speed Bin A-B'!O1034,'Speed Bin A-B'!O1138,'Speed Bin A-B'!O1242,'Speed Bin A-B'!O1346,'Speed Bin A-B'!O1450,'Speed Bin A-B'!O1554,'Speed Bin A-B'!O1658,'Speed Bin A-B'!O1762,'Speed Bin A-B'!O1866,'Speed Bin A-B'!O1970,'Speed Bin A-B'!O2074,'Speed Bin A-B'!O2178)</f>
        <v>0</v>
      </c>
      <c r="P195" s="269">
        <f>SUM('Speed Bin A-B'!P98,'Speed Bin A-B'!P202,'Speed Bin A-B'!P306,'Speed Bin A-B'!P410,'Speed Bin A-B'!P514,'Speed Bin A-B'!P618,'Speed Bin A-B'!P722,'Speed Bin A-B'!P826,'Speed Bin A-B'!P930,'Speed Bin A-B'!P1034,'Speed Bin A-B'!P1138,'Speed Bin A-B'!P1242,'Speed Bin A-B'!P1346,'Speed Bin A-B'!P1450,'Speed Bin A-B'!P1554,'Speed Bin A-B'!P1658,'Speed Bin A-B'!P1762,'Speed Bin A-B'!P1866,'Speed Bin A-B'!P1970,'Speed Bin A-B'!P2074,'Speed Bin A-B'!P2178)</f>
        <v>0</v>
      </c>
      <c r="Q195" s="269">
        <f>SUM('Speed Bin A-B'!Q98,'Speed Bin A-B'!Q202,'Speed Bin A-B'!Q306,'Speed Bin A-B'!Q410,'Speed Bin A-B'!Q514,'Speed Bin A-B'!Q618,'Speed Bin A-B'!Q722,'Speed Bin A-B'!Q826,'Speed Bin A-B'!Q930,'Speed Bin A-B'!Q1034,'Speed Bin A-B'!Q1138,'Speed Bin A-B'!Q1242,'Speed Bin A-B'!Q1346,'Speed Bin A-B'!Q1450,'Speed Bin A-B'!Q1554,'Speed Bin A-B'!Q1658,'Speed Bin A-B'!Q1762,'Speed Bin A-B'!Q1866,'Speed Bin A-B'!Q1970,'Speed Bin A-B'!Q2074,'Speed Bin A-B'!Q2178)</f>
        <v>0</v>
      </c>
      <c r="R195" s="269">
        <f>SUM('Speed Bin A-B'!R98,'Speed Bin A-B'!R202,'Speed Bin A-B'!R306,'Speed Bin A-B'!R410,'Speed Bin A-B'!R514,'Speed Bin A-B'!R618,'Speed Bin A-B'!R722,'Speed Bin A-B'!R826,'Speed Bin A-B'!R930,'Speed Bin A-B'!R1034,'Speed Bin A-B'!R1138,'Speed Bin A-B'!R1242,'Speed Bin A-B'!R1346,'Speed Bin A-B'!R1450,'Speed Bin A-B'!R1554,'Speed Bin A-B'!R1658,'Speed Bin A-B'!R1762,'Speed Bin A-B'!R1866,'Speed Bin A-B'!R1970,'Speed Bin A-B'!R2074,'Speed Bin A-B'!R2178)</f>
        <v>0</v>
      </c>
      <c r="S195" s="269">
        <f>SUM('Speed Bin A-B'!S98,'Speed Bin A-B'!S202,'Speed Bin A-B'!S306,'Speed Bin A-B'!S410,'Speed Bin A-B'!S514,'Speed Bin A-B'!S618,'Speed Bin A-B'!S722,'Speed Bin A-B'!S826,'Speed Bin A-B'!S930,'Speed Bin A-B'!S1034,'Speed Bin A-B'!S1138,'Speed Bin A-B'!S1242,'Speed Bin A-B'!S1346,'Speed Bin A-B'!S1450,'Speed Bin A-B'!S1554,'Speed Bin A-B'!S1658,'Speed Bin A-B'!S1762,'Speed Bin A-B'!S1866,'Speed Bin A-B'!S1970,'Speed Bin A-B'!S2074,'Speed Bin A-B'!S2178)</f>
        <v>0</v>
      </c>
      <c r="T195" s="269">
        <f>SUM('Speed Bin A-B'!T98,'Speed Bin A-B'!T202,'Speed Bin A-B'!T306,'Speed Bin A-B'!T410,'Speed Bin A-B'!T514,'Speed Bin A-B'!T618,'Speed Bin A-B'!T722,'Speed Bin A-B'!T826,'Speed Bin A-B'!T930,'Speed Bin A-B'!T1034,'Speed Bin A-B'!T1138,'Speed Bin A-B'!T1242,'Speed Bin A-B'!T1346,'Speed Bin A-B'!T1450,'Speed Bin A-B'!T1554,'Speed Bin A-B'!T1658,'Speed Bin A-B'!T1762,'Speed Bin A-B'!T1866,'Speed Bin A-B'!T1970,'Speed Bin A-B'!T2074,'Speed Bin A-B'!T2178)</f>
        <v>0</v>
      </c>
      <c r="U195" s="269">
        <f>SUM('Speed Bin A-B'!U98,'Speed Bin A-B'!U202,'Speed Bin A-B'!U306,'Speed Bin A-B'!U410,'Speed Bin A-B'!U514,'Speed Bin A-B'!U618,'Speed Bin A-B'!U722,'Speed Bin A-B'!U826,'Speed Bin A-B'!U930,'Speed Bin A-B'!U1034,'Speed Bin A-B'!U1138,'Speed Bin A-B'!U1242,'Speed Bin A-B'!U1346,'Speed Bin A-B'!U1450,'Speed Bin A-B'!U1554,'Speed Bin A-B'!U1658,'Speed Bin A-B'!U1762,'Speed Bin A-B'!U1866,'Speed Bin A-B'!U1970,'Speed Bin A-B'!U2074,'Speed Bin A-B'!U2178)</f>
        <v>0</v>
      </c>
      <c r="V195" s="270">
        <f>IFERROR(AVERAGE('Speed Bin A-B'!V98,'Speed Bin A-B'!V202,'Speed Bin A-B'!V306,'Speed Bin A-B'!V410,'Speed Bin A-B'!V514,'Speed Bin A-B'!V618,'Speed Bin A-B'!V722,'Speed Bin A-B'!V826,'Speed Bin A-B'!V930,'Speed Bin A-B'!V1034,'Speed Bin A-B'!V1138,'Speed Bin A-B'!V1242,'Speed Bin A-B'!V1346,'Speed Bin A-B'!V1450,'Speed Bin A-B'!V1554,'Speed Bin A-B'!V1658,'Speed Bin A-B'!V1762,'Speed Bin A-B'!V1866,'Speed Bin A-B'!V1970,'Speed Bin A-B'!V2074,'Speed Bin A-B'!V2178),"-")</f>
        <v>29.160000000000004</v>
      </c>
      <c r="W195" s="270" t="str">
        <f>IFERROR(AVERAGE('Speed Bin A-B'!W98,'Speed Bin A-B'!W202,'Speed Bin A-B'!W306,'Speed Bin A-B'!W410,'Speed Bin A-B'!W514,'Speed Bin A-B'!W618,'Speed Bin A-B'!W722,'Speed Bin A-B'!W826,'Speed Bin A-B'!W930,'Speed Bin A-B'!W1034,'Speed Bin A-B'!W1138,'Speed Bin A-B'!W1242,'Speed Bin A-B'!W1346,'Speed Bin A-B'!W1450,'Speed Bin A-B'!W1554,'Speed Bin A-B'!W1658,'Speed Bin A-B'!W1762,'Speed Bin A-B'!W1866,'Speed Bin A-B'!W1970,'Speed Bin A-B'!W2074,'Speed Bin A-B'!W2178),"-")</f>
        <v>-</v>
      </c>
      <c r="X195" s="263"/>
      <c r="Y195" s="263"/>
    </row>
    <row r="196" spans="1:25" x14ac:dyDescent="0.2">
      <c r="A196" s="268">
        <v>0.91666666666666696</v>
      </c>
      <c r="B196" s="269">
        <f>SUM('Speed Bin A-B'!B99,'Speed Bin A-B'!B203,'Speed Bin A-B'!B307,'Speed Bin A-B'!B411,'Speed Bin A-B'!B515,'Speed Bin A-B'!B619,'Speed Bin A-B'!B723,'Speed Bin A-B'!B827,'Speed Bin A-B'!B931,'Speed Bin A-B'!B1035,'Speed Bin A-B'!B1139,'Speed Bin A-B'!B1243,'Speed Bin A-B'!B1347,'Speed Bin A-B'!B1451,'Speed Bin A-B'!B1555,'Speed Bin A-B'!B1659,'Speed Bin A-B'!B1763,'Speed Bin A-B'!B1867,'Speed Bin A-B'!B1971,'Speed Bin A-B'!B2075,'Speed Bin A-B'!B2179)</f>
        <v>14</v>
      </c>
      <c r="C196" s="269">
        <f>SUM('Speed Bin A-B'!C99,'Speed Bin A-B'!C203,'Speed Bin A-B'!C307,'Speed Bin A-B'!C411,'Speed Bin A-B'!C515,'Speed Bin A-B'!C619,'Speed Bin A-B'!C723,'Speed Bin A-B'!C827,'Speed Bin A-B'!C931,'Speed Bin A-B'!C1035,'Speed Bin A-B'!C1139,'Speed Bin A-B'!C1243,'Speed Bin A-B'!C1347,'Speed Bin A-B'!C1451,'Speed Bin A-B'!C1555,'Speed Bin A-B'!C1659,'Speed Bin A-B'!C1763,'Speed Bin A-B'!C1867,'Speed Bin A-B'!C1971,'Speed Bin A-B'!C2075,'Speed Bin A-B'!C2179)</f>
        <v>0</v>
      </c>
      <c r="D196" s="269">
        <f>SUM('Speed Bin A-B'!D99,'Speed Bin A-B'!D203,'Speed Bin A-B'!D307,'Speed Bin A-B'!D411,'Speed Bin A-B'!D515,'Speed Bin A-B'!D619,'Speed Bin A-B'!D723,'Speed Bin A-B'!D827,'Speed Bin A-B'!D931,'Speed Bin A-B'!D1035,'Speed Bin A-B'!D1139,'Speed Bin A-B'!D1243,'Speed Bin A-B'!D1347,'Speed Bin A-B'!D1451,'Speed Bin A-B'!D1555,'Speed Bin A-B'!D1659,'Speed Bin A-B'!D1763,'Speed Bin A-B'!D1867,'Speed Bin A-B'!D1971,'Speed Bin A-B'!D2075,'Speed Bin A-B'!D2179)</f>
        <v>0</v>
      </c>
      <c r="E196" s="269">
        <f>SUM('Speed Bin A-B'!E99,'Speed Bin A-B'!E203,'Speed Bin A-B'!E307,'Speed Bin A-B'!E411,'Speed Bin A-B'!E515,'Speed Bin A-B'!E619,'Speed Bin A-B'!E723,'Speed Bin A-B'!E827,'Speed Bin A-B'!E931,'Speed Bin A-B'!E1035,'Speed Bin A-B'!E1139,'Speed Bin A-B'!E1243,'Speed Bin A-B'!E1347,'Speed Bin A-B'!E1451,'Speed Bin A-B'!E1555,'Speed Bin A-B'!E1659,'Speed Bin A-B'!E1763,'Speed Bin A-B'!E1867,'Speed Bin A-B'!E1971,'Speed Bin A-B'!E2075,'Speed Bin A-B'!E2179)</f>
        <v>0</v>
      </c>
      <c r="F196" s="269">
        <f>SUM('Speed Bin A-B'!F99,'Speed Bin A-B'!F203,'Speed Bin A-B'!F307,'Speed Bin A-B'!F411,'Speed Bin A-B'!F515,'Speed Bin A-B'!F619,'Speed Bin A-B'!F723,'Speed Bin A-B'!F827,'Speed Bin A-B'!F931,'Speed Bin A-B'!F1035,'Speed Bin A-B'!F1139,'Speed Bin A-B'!F1243,'Speed Bin A-B'!F1347,'Speed Bin A-B'!F1451,'Speed Bin A-B'!F1555,'Speed Bin A-B'!F1659,'Speed Bin A-B'!F1763,'Speed Bin A-B'!F1867,'Speed Bin A-B'!F1971,'Speed Bin A-B'!F2075,'Speed Bin A-B'!F2179)</f>
        <v>2</v>
      </c>
      <c r="G196" s="269">
        <f>SUM('Speed Bin A-B'!G99,'Speed Bin A-B'!G203,'Speed Bin A-B'!G307,'Speed Bin A-B'!G411,'Speed Bin A-B'!G515,'Speed Bin A-B'!G619,'Speed Bin A-B'!G723,'Speed Bin A-B'!G827,'Speed Bin A-B'!G931,'Speed Bin A-B'!G1035,'Speed Bin A-B'!G1139,'Speed Bin A-B'!G1243,'Speed Bin A-B'!G1347,'Speed Bin A-B'!G1451,'Speed Bin A-B'!G1555,'Speed Bin A-B'!G1659,'Speed Bin A-B'!G1763,'Speed Bin A-B'!G1867,'Speed Bin A-B'!G1971,'Speed Bin A-B'!G2075,'Speed Bin A-B'!G2179)</f>
        <v>6</v>
      </c>
      <c r="H196" s="269">
        <f>SUM('Speed Bin A-B'!H99,'Speed Bin A-B'!H203,'Speed Bin A-B'!H307,'Speed Bin A-B'!H411,'Speed Bin A-B'!H515,'Speed Bin A-B'!H619,'Speed Bin A-B'!H723,'Speed Bin A-B'!H827,'Speed Bin A-B'!H931,'Speed Bin A-B'!H1035,'Speed Bin A-B'!H1139,'Speed Bin A-B'!H1243,'Speed Bin A-B'!H1347,'Speed Bin A-B'!H1451,'Speed Bin A-B'!H1555,'Speed Bin A-B'!H1659,'Speed Bin A-B'!H1763,'Speed Bin A-B'!H1867,'Speed Bin A-B'!H1971,'Speed Bin A-B'!H2075,'Speed Bin A-B'!H2179)</f>
        <v>4</v>
      </c>
      <c r="I196" s="269">
        <f>SUM('Speed Bin A-B'!I99,'Speed Bin A-B'!I203,'Speed Bin A-B'!I307,'Speed Bin A-B'!I411,'Speed Bin A-B'!I515,'Speed Bin A-B'!I619,'Speed Bin A-B'!I723,'Speed Bin A-B'!I827,'Speed Bin A-B'!I931,'Speed Bin A-B'!I1035,'Speed Bin A-B'!I1139,'Speed Bin A-B'!I1243,'Speed Bin A-B'!I1347,'Speed Bin A-B'!I1451,'Speed Bin A-B'!I1555,'Speed Bin A-B'!I1659,'Speed Bin A-B'!I1763,'Speed Bin A-B'!I1867,'Speed Bin A-B'!I1971,'Speed Bin A-B'!I2075,'Speed Bin A-B'!I2179)</f>
        <v>1</v>
      </c>
      <c r="J196" s="269">
        <f>SUM('Speed Bin A-B'!J99,'Speed Bin A-B'!J203,'Speed Bin A-B'!J307,'Speed Bin A-B'!J411,'Speed Bin A-B'!J515,'Speed Bin A-B'!J619,'Speed Bin A-B'!J723,'Speed Bin A-B'!J827,'Speed Bin A-B'!J931,'Speed Bin A-B'!J1035,'Speed Bin A-B'!J1139,'Speed Bin A-B'!J1243,'Speed Bin A-B'!J1347,'Speed Bin A-B'!J1451,'Speed Bin A-B'!J1555,'Speed Bin A-B'!J1659,'Speed Bin A-B'!J1763,'Speed Bin A-B'!J1867,'Speed Bin A-B'!J1971,'Speed Bin A-B'!J2075,'Speed Bin A-B'!J2179)</f>
        <v>0</v>
      </c>
      <c r="K196" s="269">
        <f>SUM('Speed Bin A-B'!K99,'Speed Bin A-B'!K203,'Speed Bin A-B'!K307,'Speed Bin A-B'!K411,'Speed Bin A-B'!K515,'Speed Bin A-B'!K619,'Speed Bin A-B'!K723,'Speed Bin A-B'!K827,'Speed Bin A-B'!K931,'Speed Bin A-B'!K1035,'Speed Bin A-B'!K1139,'Speed Bin A-B'!K1243,'Speed Bin A-B'!K1347,'Speed Bin A-B'!K1451,'Speed Bin A-B'!K1555,'Speed Bin A-B'!K1659,'Speed Bin A-B'!K1763,'Speed Bin A-B'!K1867,'Speed Bin A-B'!K1971,'Speed Bin A-B'!K2075,'Speed Bin A-B'!K2179)</f>
        <v>1</v>
      </c>
      <c r="L196" s="269">
        <f>SUM('Speed Bin A-B'!L99,'Speed Bin A-B'!L203,'Speed Bin A-B'!L307,'Speed Bin A-B'!L411,'Speed Bin A-B'!L515,'Speed Bin A-B'!L619,'Speed Bin A-B'!L723,'Speed Bin A-B'!L827,'Speed Bin A-B'!L931,'Speed Bin A-B'!L1035,'Speed Bin A-B'!L1139,'Speed Bin A-B'!L1243,'Speed Bin A-B'!L1347,'Speed Bin A-B'!L1451,'Speed Bin A-B'!L1555,'Speed Bin A-B'!L1659,'Speed Bin A-B'!L1763,'Speed Bin A-B'!L1867,'Speed Bin A-B'!L1971,'Speed Bin A-B'!L2075,'Speed Bin A-B'!L2179)</f>
        <v>0</v>
      </c>
      <c r="M196" s="269">
        <f>SUM('Speed Bin A-B'!M99,'Speed Bin A-B'!M203,'Speed Bin A-B'!M307,'Speed Bin A-B'!M411,'Speed Bin A-B'!M515,'Speed Bin A-B'!M619,'Speed Bin A-B'!M723,'Speed Bin A-B'!M827,'Speed Bin A-B'!M931,'Speed Bin A-B'!M1035,'Speed Bin A-B'!M1139,'Speed Bin A-B'!M1243,'Speed Bin A-B'!M1347,'Speed Bin A-B'!M1451,'Speed Bin A-B'!M1555,'Speed Bin A-B'!M1659,'Speed Bin A-B'!M1763,'Speed Bin A-B'!M1867,'Speed Bin A-B'!M1971,'Speed Bin A-B'!M2075,'Speed Bin A-B'!M2179)</f>
        <v>0</v>
      </c>
      <c r="N196" s="269">
        <f>SUM('Speed Bin A-B'!N99,'Speed Bin A-B'!N203,'Speed Bin A-B'!N307,'Speed Bin A-B'!N411,'Speed Bin A-B'!N515,'Speed Bin A-B'!N619,'Speed Bin A-B'!N723,'Speed Bin A-B'!N827,'Speed Bin A-B'!N931,'Speed Bin A-B'!N1035,'Speed Bin A-B'!N1139,'Speed Bin A-B'!N1243,'Speed Bin A-B'!N1347,'Speed Bin A-B'!N1451,'Speed Bin A-B'!N1555,'Speed Bin A-B'!N1659,'Speed Bin A-B'!N1763,'Speed Bin A-B'!N1867,'Speed Bin A-B'!N1971,'Speed Bin A-B'!N2075,'Speed Bin A-B'!N2179)</f>
        <v>0</v>
      </c>
      <c r="O196" s="269">
        <f>SUM('Speed Bin A-B'!O99,'Speed Bin A-B'!O203,'Speed Bin A-B'!O307,'Speed Bin A-B'!O411,'Speed Bin A-B'!O515,'Speed Bin A-B'!O619,'Speed Bin A-B'!O723,'Speed Bin A-B'!O827,'Speed Bin A-B'!O931,'Speed Bin A-B'!O1035,'Speed Bin A-B'!O1139,'Speed Bin A-B'!O1243,'Speed Bin A-B'!O1347,'Speed Bin A-B'!O1451,'Speed Bin A-B'!O1555,'Speed Bin A-B'!O1659,'Speed Bin A-B'!O1763,'Speed Bin A-B'!O1867,'Speed Bin A-B'!O1971,'Speed Bin A-B'!O2075,'Speed Bin A-B'!O2179)</f>
        <v>0</v>
      </c>
      <c r="P196" s="269">
        <f>SUM('Speed Bin A-B'!P99,'Speed Bin A-B'!P203,'Speed Bin A-B'!P307,'Speed Bin A-B'!P411,'Speed Bin A-B'!P515,'Speed Bin A-B'!P619,'Speed Bin A-B'!P723,'Speed Bin A-B'!P827,'Speed Bin A-B'!P931,'Speed Bin A-B'!P1035,'Speed Bin A-B'!P1139,'Speed Bin A-B'!P1243,'Speed Bin A-B'!P1347,'Speed Bin A-B'!P1451,'Speed Bin A-B'!P1555,'Speed Bin A-B'!P1659,'Speed Bin A-B'!P1763,'Speed Bin A-B'!P1867,'Speed Bin A-B'!P1971,'Speed Bin A-B'!P2075,'Speed Bin A-B'!P2179)</f>
        <v>0</v>
      </c>
      <c r="Q196" s="269">
        <f>SUM('Speed Bin A-B'!Q99,'Speed Bin A-B'!Q203,'Speed Bin A-B'!Q307,'Speed Bin A-B'!Q411,'Speed Bin A-B'!Q515,'Speed Bin A-B'!Q619,'Speed Bin A-B'!Q723,'Speed Bin A-B'!Q827,'Speed Bin A-B'!Q931,'Speed Bin A-B'!Q1035,'Speed Bin A-B'!Q1139,'Speed Bin A-B'!Q1243,'Speed Bin A-B'!Q1347,'Speed Bin A-B'!Q1451,'Speed Bin A-B'!Q1555,'Speed Bin A-B'!Q1659,'Speed Bin A-B'!Q1763,'Speed Bin A-B'!Q1867,'Speed Bin A-B'!Q1971,'Speed Bin A-B'!Q2075,'Speed Bin A-B'!Q2179)</f>
        <v>0</v>
      </c>
      <c r="R196" s="269">
        <f>SUM('Speed Bin A-B'!R99,'Speed Bin A-B'!R203,'Speed Bin A-B'!R307,'Speed Bin A-B'!R411,'Speed Bin A-B'!R515,'Speed Bin A-B'!R619,'Speed Bin A-B'!R723,'Speed Bin A-B'!R827,'Speed Bin A-B'!R931,'Speed Bin A-B'!R1035,'Speed Bin A-B'!R1139,'Speed Bin A-B'!R1243,'Speed Bin A-B'!R1347,'Speed Bin A-B'!R1451,'Speed Bin A-B'!R1555,'Speed Bin A-B'!R1659,'Speed Bin A-B'!R1763,'Speed Bin A-B'!R1867,'Speed Bin A-B'!R1971,'Speed Bin A-B'!R2075,'Speed Bin A-B'!R2179)</f>
        <v>0</v>
      </c>
      <c r="S196" s="269">
        <f>SUM('Speed Bin A-B'!S99,'Speed Bin A-B'!S203,'Speed Bin A-B'!S307,'Speed Bin A-B'!S411,'Speed Bin A-B'!S515,'Speed Bin A-B'!S619,'Speed Bin A-B'!S723,'Speed Bin A-B'!S827,'Speed Bin A-B'!S931,'Speed Bin A-B'!S1035,'Speed Bin A-B'!S1139,'Speed Bin A-B'!S1243,'Speed Bin A-B'!S1347,'Speed Bin A-B'!S1451,'Speed Bin A-B'!S1555,'Speed Bin A-B'!S1659,'Speed Bin A-B'!S1763,'Speed Bin A-B'!S1867,'Speed Bin A-B'!S1971,'Speed Bin A-B'!S2075,'Speed Bin A-B'!S2179)</f>
        <v>0</v>
      </c>
      <c r="T196" s="269">
        <f>SUM('Speed Bin A-B'!T99,'Speed Bin A-B'!T203,'Speed Bin A-B'!T307,'Speed Bin A-B'!T411,'Speed Bin A-B'!T515,'Speed Bin A-B'!T619,'Speed Bin A-B'!T723,'Speed Bin A-B'!T827,'Speed Bin A-B'!T931,'Speed Bin A-B'!T1035,'Speed Bin A-B'!T1139,'Speed Bin A-B'!T1243,'Speed Bin A-B'!T1347,'Speed Bin A-B'!T1451,'Speed Bin A-B'!T1555,'Speed Bin A-B'!T1659,'Speed Bin A-B'!T1763,'Speed Bin A-B'!T1867,'Speed Bin A-B'!T1971,'Speed Bin A-B'!T2075,'Speed Bin A-B'!T2179)</f>
        <v>0</v>
      </c>
      <c r="U196" s="269">
        <f>SUM('Speed Bin A-B'!U99,'Speed Bin A-B'!U203,'Speed Bin A-B'!U307,'Speed Bin A-B'!U411,'Speed Bin A-B'!U515,'Speed Bin A-B'!U619,'Speed Bin A-B'!U723,'Speed Bin A-B'!U827,'Speed Bin A-B'!U931,'Speed Bin A-B'!U1035,'Speed Bin A-B'!U1139,'Speed Bin A-B'!U1243,'Speed Bin A-B'!U1347,'Speed Bin A-B'!U1451,'Speed Bin A-B'!U1555,'Speed Bin A-B'!U1659,'Speed Bin A-B'!U1763,'Speed Bin A-B'!U1867,'Speed Bin A-B'!U1971,'Speed Bin A-B'!U2075,'Speed Bin A-B'!U2179)</f>
        <v>0</v>
      </c>
      <c r="V196" s="270">
        <f>IFERROR(AVERAGE('Speed Bin A-B'!V99,'Speed Bin A-B'!V203,'Speed Bin A-B'!V307,'Speed Bin A-B'!V411,'Speed Bin A-B'!V515,'Speed Bin A-B'!V619,'Speed Bin A-B'!V723,'Speed Bin A-B'!V827,'Speed Bin A-B'!V931,'Speed Bin A-B'!V1035,'Speed Bin A-B'!V1139,'Speed Bin A-B'!V1243,'Speed Bin A-B'!V1347,'Speed Bin A-B'!V1451,'Speed Bin A-B'!V1555,'Speed Bin A-B'!V1659,'Speed Bin A-B'!V1763,'Speed Bin A-B'!V1867,'Speed Bin A-B'!V1971,'Speed Bin A-B'!V2075,'Speed Bin A-B'!V2179),"-")</f>
        <v>30.38571428571429</v>
      </c>
      <c r="W196" s="270" t="str">
        <f>IFERROR(AVERAGE('Speed Bin A-B'!W99,'Speed Bin A-B'!W203,'Speed Bin A-B'!W307,'Speed Bin A-B'!W411,'Speed Bin A-B'!W515,'Speed Bin A-B'!W619,'Speed Bin A-B'!W723,'Speed Bin A-B'!W827,'Speed Bin A-B'!W931,'Speed Bin A-B'!W1035,'Speed Bin A-B'!W1139,'Speed Bin A-B'!W1243,'Speed Bin A-B'!W1347,'Speed Bin A-B'!W1451,'Speed Bin A-B'!W1555,'Speed Bin A-B'!W1659,'Speed Bin A-B'!W1763,'Speed Bin A-B'!W1867,'Speed Bin A-B'!W1971,'Speed Bin A-B'!W2075,'Speed Bin A-B'!W2179),"-")</f>
        <v>-</v>
      </c>
      <c r="X196" s="263"/>
      <c r="Y196" s="263"/>
    </row>
    <row r="197" spans="1:25" x14ac:dyDescent="0.2">
      <c r="A197" s="268">
        <v>0.92708333333333304</v>
      </c>
      <c r="B197" s="269">
        <f>SUM('Speed Bin A-B'!B100,'Speed Bin A-B'!B204,'Speed Bin A-B'!B308,'Speed Bin A-B'!B412,'Speed Bin A-B'!B516,'Speed Bin A-B'!B620,'Speed Bin A-B'!B724,'Speed Bin A-B'!B828,'Speed Bin A-B'!B932,'Speed Bin A-B'!B1036,'Speed Bin A-B'!B1140,'Speed Bin A-B'!B1244,'Speed Bin A-B'!B1348,'Speed Bin A-B'!B1452,'Speed Bin A-B'!B1556,'Speed Bin A-B'!B1660,'Speed Bin A-B'!B1764,'Speed Bin A-B'!B1868,'Speed Bin A-B'!B1972,'Speed Bin A-B'!B2076,'Speed Bin A-B'!B2180)</f>
        <v>19</v>
      </c>
      <c r="C197" s="269">
        <f>SUM('Speed Bin A-B'!C100,'Speed Bin A-B'!C204,'Speed Bin A-B'!C308,'Speed Bin A-B'!C412,'Speed Bin A-B'!C516,'Speed Bin A-B'!C620,'Speed Bin A-B'!C724,'Speed Bin A-B'!C828,'Speed Bin A-B'!C932,'Speed Bin A-B'!C1036,'Speed Bin A-B'!C1140,'Speed Bin A-B'!C1244,'Speed Bin A-B'!C1348,'Speed Bin A-B'!C1452,'Speed Bin A-B'!C1556,'Speed Bin A-B'!C1660,'Speed Bin A-B'!C1764,'Speed Bin A-B'!C1868,'Speed Bin A-B'!C1972,'Speed Bin A-B'!C2076,'Speed Bin A-B'!C2180)</f>
        <v>0</v>
      </c>
      <c r="D197" s="269">
        <f>SUM('Speed Bin A-B'!D100,'Speed Bin A-B'!D204,'Speed Bin A-B'!D308,'Speed Bin A-B'!D412,'Speed Bin A-B'!D516,'Speed Bin A-B'!D620,'Speed Bin A-B'!D724,'Speed Bin A-B'!D828,'Speed Bin A-B'!D932,'Speed Bin A-B'!D1036,'Speed Bin A-B'!D1140,'Speed Bin A-B'!D1244,'Speed Bin A-B'!D1348,'Speed Bin A-B'!D1452,'Speed Bin A-B'!D1556,'Speed Bin A-B'!D1660,'Speed Bin A-B'!D1764,'Speed Bin A-B'!D1868,'Speed Bin A-B'!D1972,'Speed Bin A-B'!D2076,'Speed Bin A-B'!D2180)</f>
        <v>0</v>
      </c>
      <c r="E197" s="269">
        <f>SUM('Speed Bin A-B'!E100,'Speed Bin A-B'!E204,'Speed Bin A-B'!E308,'Speed Bin A-B'!E412,'Speed Bin A-B'!E516,'Speed Bin A-B'!E620,'Speed Bin A-B'!E724,'Speed Bin A-B'!E828,'Speed Bin A-B'!E932,'Speed Bin A-B'!E1036,'Speed Bin A-B'!E1140,'Speed Bin A-B'!E1244,'Speed Bin A-B'!E1348,'Speed Bin A-B'!E1452,'Speed Bin A-B'!E1556,'Speed Bin A-B'!E1660,'Speed Bin A-B'!E1764,'Speed Bin A-B'!E1868,'Speed Bin A-B'!E1972,'Speed Bin A-B'!E2076,'Speed Bin A-B'!E2180)</f>
        <v>1</v>
      </c>
      <c r="F197" s="269">
        <f>SUM('Speed Bin A-B'!F100,'Speed Bin A-B'!F204,'Speed Bin A-B'!F308,'Speed Bin A-B'!F412,'Speed Bin A-B'!F516,'Speed Bin A-B'!F620,'Speed Bin A-B'!F724,'Speed Bin A-B'!F828,'Speed Bin A-B'!F932,'Speed Bin A-B'!F1036,'Speed Bin A-B'!F1140,'Speed Bin A-B'!F1244,'Speed Bin A-B'!F1348,'Speed Bin A-B'!F1452,'Speed Bin A-B'!F1556,'Speed Bin A-B'!F1660,'Speed Bin A-B'!F1764,'Speed Bin A-B'!F1868,'Speed Bin A-B'!F1972,'Speed Bin A-B'!F2076,'Speed Bin A-B'!F2180)</f>
        <v>4</v>
      </c>
      <c r="G197" s="269">
        <f>SUM('Speed Bin A-B'!G100,'Speed Bin A-B'!G204,'Speed Bin A-B'!G308,'Speed Bin A-B'!G412,'Speed Bin A-B'!G516,'Speed Bin A-B'!G620,'Speed Bin A-B'!G724,'Speed Bin A-B'!G828,'Speed Bin A-B'!G932,'Speed Bin A-B'!G1036,'Speed Bin A-B'!G1140,'Speed Bin A-B'!G1244,'Speed Bin A-B'!G1348,'Speed Bin A-B'!G1452,'Speed Bin A-B'!G1556,'Speed Bin A-B'!G1660,'Speed Bin A-B'!G1764,'Speed Bin A-B'!G1868,'Speed Bin A-B'!G1972,'Speed Bin A-B'!G2076,'Speed Bin A-B'!G2180)</f>
        <v>9</v>
      </c>
      <c r="H197" s="269">
        <f>SUM('Speed Bin A-B'!H100,'Speed Bin A-B'!H204,'Speed Bin A-B'!H308,'Speed Bin A-B'!H412,'Speed Bin A-B'!H516,'Speed Bin A-B'!H620,'Speed Bin A-B'!H724,'Speed Bin A-B'!H828,'Speed Bin A-B'!H932,'Speed Bin A-B'!H1036,'Speed Bin A-B'!H1140,'Speed Bin A-B'!H1244,'Speed Bin A-B'!H1348,'Speed Bin A-B'!H1452,'Speed Bin A-B'!H1556,'Speed Bin A-B'!H1660,'Speed Bin A-B'!H1764,'Speed Bin A-B'!H1868,'Speed Bin A-B'!H1972,'Speed Bin A-B'!H2076,'Speed Bin A-B'!H2180)</f>
        <v>2</v>
      </c>
      <c r="I197" s="269">
        <f>SUM('Speed Bin A-B'!I100,'Speed Bin A-B'!I204,'Speed Bin A-B'!I308,'Speed Bin A-B'!I412,'Speed Bin A-B'!I516,'Speed Bin A-B'!I620,'Speed Bin A-B'!I724,'Speed Bin A-B'!I828,'Speed Bin A-B'!I932,'Speed Bin A-B'!I1036,'Speed Bin A-B'!I1140,'Speed Bin A-B'!I1244,'Speed Bin A-B'!I1348,'Speed Bin A-B'!I1452,'Speed Bin A-B'!I1556,'Speed Bin A-B'!I1660,'Speed Bin A-B'!I1764,'Speed Bin A-B'!I1868,'Speed Bin A-B'!I1972,'Speed Bin A-B'!I2076,'Speed Bin A-B'!I2180)</f>
        <v>2</v>
      </c>
      <c r="J197" s="269">
        <f>SUM('Speed Bin A-B'!J100,'Speed Bin A-B'!J204,'Speed Bin A-B'!J308,'Speed Bin A-B'!J412,'Speed Bin A-B'!J516,'Speed Bin A-B'!J620,'Speed Bin A-B'!J724,'Speed Bin A-B'!J828,'Speed Bin A-B'!J932,'Speed Bin A-B'!J1036,'Speed Bin A-B'!J1140,'Speed Bin A-B'!J1244,'Speed Bin A-B'!J1348,'Speed Bin A-B'!J1452,'Speed Bin A-B'!J1556,'Speed Bin A-B'!J1660,'Speed Bin A-B'!J1764,'Speed Bin A-B'!J1868,'Speed Bin A-B'!J1972,'Speed Bin A-B'!J2076,'Speed Bin A-B'!J2180)</f>
        <v>1</v>
      </c>
      <c r="K197" s="269">
        <f>SUM('Speed Bin A-B'!K100,'Speed Bin A-B'!K204,'Speed Bin A-B'!K308,'Speed Bin A-B'!K412,'Speed Bin A-B'!K516,'Speed Bin A-B'!K620,'Speed Bin A-B'!K724,'Speed Bin A-B'!K828,'Speed Bin A-B'!K932,'Speed Bin A-B'!K1036,'Speed Bin A-B'!K1140,'Speed Bin A-B'!K1244,'Speed Bin A-B'!K1348,'Speed Bin A-B'!K1452,'Speed Bin A-B'!K1556,'Speed Bin A-B'!K1660,'Speed Bin A-B'!K1764,'Speed Bin A-B'!K1868,'Speed Bin A-B'!K1972,'Speed Bin A-B'!K2076,'Speed Bin A-B'!K2180)</f>
        <v>0</v>
      </c>
      <c r="L197" s="269">
        <f>SUM('Speed Bin A-B'!L100,'Speed Bin A-B'!L204,'Speed Bin A-B'!L308,'Speed Bin A-B'!L412,'Speed Bin A-B'!L516,'Speed Bin A-B'!L620,'Speed Bin A-B'!L724,'Speed Bin A-B'!L828,'Speed Bin A-B'!L932,'Speed Bin A-B'!L1036,'Speed Bin A-B'!L1140,'Speed Bin A-B'!L1244,'Speed Bin A-B'!L1348,'Speed Bin A-B'!L1452,'Speed Bin A-B'!L1556,'Speed Bin A-B'!L1660,'Speed Bin A-B'!L1764,'Speed Bin A-B'!L1868,'Speed Bin A-B'!L1972,'Speed Bin A-B'!L2076,'Speed Bin A-B'!L2180)</f>
        <v>0</v>
      </c>
      <c r="M197" s="269">
        <f>SUM('Speed Bin A-B'!M100,'Speed Bin A-B'!M204,'Speed Bin A-B'!M308,'Speed Bin A-B'!M412,'Speed Bin A-B'!M516,'Speed Bin A-B'!M620,'Speed Bin A-B'!M724,'Speed Bin A-B'!M828,'Speed Bin A-B'!M932,'Speed Bin A-B'!M1036,'Speed Bin A-B'!M1140,'Speed Bin A-B'!M1244,'Speed Bin A-B'!M1348,'Speed Bin A-B'!M1452,'Speed Bin A-B'!M1556,'Speed Bin A-B'!M1660,'Speed Bin A-B'!M1764,'Speed Bin A-B'!M1868,'Speed Bin A-B'!M1972,'Speed Bin A-B'!M2076,'Speed Bin A-B'!M2180)</f>
        <v>0</v>
      </c>
      <c r="N197" s="269">
        <f>SUM('Speed Bin A-B'!N100,'Speed Bin A-B'!N204,'Speed Bin A-B'!N308,'Speed Bin A-B'!N412,'Speed Bin A-B'!N516,'Speed Bin A-B'!N620,'Speed Bin A-B'!N724,'Speed Bin A-B'!N828,'Speed Bin A-B'!N932,'Speed Bin A-B'!N1036,'Speed Bin A-B'!N1140,'Speed Bin A-B'!N1244,'Speed Bin A-B'!N1348,'Speed Bin A-B'!N1452,'Speed Bin A-B'!N1556,'Speed Bin A-B'!N1660,'Speed Bin A-B'!N1764,'Speed Bin A-B'!N1868,'Speed Bin A-B'!N1972,'Speed Bin A-B'!N2076,'Speed Bin A-B'!N2180)</f>
        <v>0</v>
      </c>
      <c r="O197" s="269">
        <f>SUM('Speed Bin A-B'!O100,'Speed Bin A-B'!O204,'Speed Bin A-B'!O308,'Speed Bin A-B'!O412,'Speed Bin A-B'!O516,'Speed Bin A-B'!O620,'Speed Bin A-B'!O724,'Speed Bin A-B'!O828,'Speed Bin A-B'!O932,'Speed Bin A-B'!O1036,'Speed Bin A-B'!O1140,'Speed Bin A-B'!O1244,'Speed Bin A-B'!O1348,'Speed Bin A-B'!O1452,'Speed Bin A-B'!O1556,'Speed Bin A-B'!O1660,'Speed Bin A-B'!O1764,'Speed Bin A-B'!O1868,'Speed Bin A-B'!O1972,'Speed Bin A-B'!O2076,'Speed Bin A-B'!O2180)</f>
        <v>0</v>
      </c>
      <c r="P197" s="269">
        <f>SUM('Speed Bin A-B'!P100,'Speed Bin A-B'!P204,'Speed Bin A-B'!P308,'Speed Bin A-B'!P412,'Speed Bin A-B'!P516,'Speed Bin A-B'!P620,'Speed Bin A-B'!P724,'Speed Bin A-B'!P828,'Speed Bin A-B'!P932,'Speed Bin A-B'!P1036,'Speed Bin A-B'!P1140,'Speed Bin A-B'!P1244,'Speed Bin A-B'!P1348,'Speed Bin A-B'!P1452,'Speed Bin A-B'!P1556,'Speed Bin A-B'!P1660,'Speed Bin A-B'!P1764,'Speed Bin A-B'!P1868,'Speed Bin A-B'!P1972,'Speed Bin A-B'!P2076,'Speed Bin A-B'!P2180)</f>
        <v>0</v>
      </c>
      <c r="Q197" s="269">
        <f>SUM('Speed Bin A-B'!Q100,'Speed Bin A-B'!Q204,'Speed Bin A-B'!Q308,'Speed Bin A-B'!Q412,'Speed Bin A-B'!Q516,'Speed Bin A-B'!Q620,'Speed Bin A-B'!Q724,'Speed Bin A-B'!Q828,'Speed Bin A-B'!Q932,'Speed Bin A-B'!Q1036,'Speed Bin A-B'!Q1140,'Speed Bin A-B'!Q1244,'Speed Bin A-B'!Q1348,'Speed Bin A-B'!Q1452,'Speed Bin A-B'!Q1556,'Speed Bin A-B'!Q1660,'Speed Bin A-B'!Q1764,'Speed Bin A-B'!Q1868,'Speed Bin A-B'!Q1972,'Speed Bin A-B'!Q2076,'Speed Bin A-B'!Q2180)</f>
        <v>0</v>
      </c>
      <c r="R197" s="269">
        <f>SUM('Speed Bin A-B'!R100,'Speed Bin A-B'!R204,'Speed Bin A-B'!R308,'Speed Bin A-B'!R412,'Speed Bin A-B'!R516,'Speed Bin A-B'!R620,'Speed Bin A-B'!R724,'Speed Bin A-B'!R828,'Speed Bin A-B'!R932,'Speed Bin A-B'!R1036,'Speed Bin A-B'!R1140,'Speed Bin A-B'!R1244,'Speed Bin A-B'!R1348,'Speed Bin A-B'!R1452,'Speed Bin A-B'!R1556,'Speed Bin A-B'!R1660,'Speed Bin A-B'!R1764,'Speed Bin A-B'!R1868,'Speed Bin A-B'!R1972,'Speed Bin A-B'!R2076,'Speed Bin A-B'!R2180)</f>
        <v>0</v>
      </c>
      <c r="S197" s="269">
        <f>SUM('Speed Bin A-B'!S100,'Speed Bin A-B'!S204,'Speed Bin A-B'!S308,'Speed Bin A-B'!S412,'Speed Bin A-B'!S516,'Speed Bin A-B'!S620,'Speed Bin A-B'!S724,'Speed Bin A-B'!S828,'Speed Bin A-B'!S932,'Speed Bin A-B'!S1036,'Speed Bin A-B'!S1140,'Speed Bin A-B'!S1244,'Speed Bin A-B'!S1348,'Speed Bin A-B'!S1452,'Speed Bin A-B'!S1556,'Speed Bin A-B'!S1660,'Speed Bin A-B'!S1764,'Speed Bin A-B'!S1868,'Speed Bin A-B'!S1972,'Speed Bin A-B'!S2076,'Speed Bin A-B'!S2180)</f>
        <v>0</v>
      </c>
      <c r="T197" s="269">
        <f>SUM('Speed Bin A-B'!T100,'Speed Bin A-B'!T204,'Speed Bin A-B'!T308,'Speed Bin A-B'!T412,'Speed Bin A-B'!T516,'Speed Bin A-B'!T620,'Speed Bin A-B'!T724,'Speed Bin A-B'!T828,'Speed Bin A-B'!T932,'Speed Bin A-B'!T1036,'Speed Bin A-B'!T1140,'Speed Bin A-B'!T1244,'Speed Bin A-B'!T1348,'Speed Bin A-B'!T1452,'Speed Bin A-B'!T1556,'Speed Bin A-B'!T1660,'Speed Bin A-B'!T1764,'Speed Bin A-B'!T1868,'Speed Bin A-B'!T1972,'Speed Bin A-B'!T2076,'Speed Bin A-B'!T2180)</f>
        <v>0</v>
      </c>
      <c r="U197" s="269">
        <f>SUM('Speed Bin A-B'!U100,'Speed Bin A-B'!U204,'Speed Bin A-B'!U308,'Speed Bin A-B'!U412,'Speed Bin A-B'!U516,'Speed Bin A-B'!U620,'Speed Bin A-B'!U724,'Speed Bin A-B'!U828,'Speed Bin A-B'!U932,'Speed Bin A-B'!U1036,'Speed Bin A-B'!U1140,'Speed Bin A-B'!U1244,'Speed Bin A-B'!U1348,'Speed Bin A-B'!U1452,'Speed Bin A-B'!U1556,'Speed Bin A-B'!U1660,'Speed Bin A-B'!U1764,'Speed Bin A-B'!U1868,'Speed Bin A-B'!U1972,'Speed Bin A-B'!U2076,'Speed Bin A-B'!U2180)</f>
        <v>0</v>
      </c>
      <c r="V197" s="270">
        <f>IFERROR(AVERAGE('Speed Bin A-B'!V100,'Speed Bin A-B'!V204,'Speed Bin A-B'!V308,'Speed Bin A-B'!V412,'Speed Bin A-B'!V516,'Speed Bin A-B'!V620,'Speed Bin A-B'!V724,'Speed Bin A-B'!V828,'Speed Bin A-B'!V932,'Speed Bin A-B'!V1036,'Speed Bin A-B'!V1140,'Speed Bin A-B'!V1244,'Speed Bin A-B'!V1348,'Speed Bin A-B'!V1452,'Speed Bin A-B'!V1556,'Speed Bin A-B'!V1660,'Speed Bin A-B'!V1764,'Speed Bin A-B'!V1868,'Speed Bin A-B'!V1972,'Speed Bin A-B'!V2076,'Speed Bin A-B'!V2180),"-")</f>
        <v>29.449999999999996</v>
      </c>
      <c r="W197" s="270" t="str">
        <f>IFERROR(AVERAGE('Speed Bin A-B'!W100,'Speed Bin A-B'!W204,'Speed Bin A-B'!W308,'Speed Bin A-B'!W412,'Speed Bin A-B'!W516,'Speed Bin A-B'!W620,'Speed Bin A-B'!W724,'Speed Bin A-B'!W828,'Speed Bin A-B'!W932,'Speed Bin A-B'!W1036,'Speed Bin A-B'!W1140,'Speed Bin A-B'!W1244,'Speed Bin A-B'!W1348,'Speed Bin A-B'!W1452,'Speed Bin A-B'!W1556,'Speed Bin A-B'!W1660,'Speed Bin A-B'!W1764,'Speed Bin A-B'!W1868,'Speed Bin A-B'!W1972,'Speed Bin A-B'!W2076,'Speed Bin A-B'!W2180),"-")</f>
        <v>-</v>
      </c>
      <c r="X197" s="263"/>
      <c r="Y197" s="263"/>
    </row>
    <row r="198" spans="1:25" x14ac:dyDescent="0.2">
      <c r="A198" s="268">
        <v>0.9375</v>
      </c>
      <c r="B198" s="269">
        <f>SUM('Speed Bin A-B'!B101,'Speed Bin A-B'!B205,'Speed Bin A-B'!B309,'Speed Bin A-B'!B413,'Speed Bin A-B'!B517,'Speed Bin A-B'!B621,'Speed Bin A-B'!B725,'Speed Bin A-B'!B829,'Speed Bin A-B'!B933,'Speed Bin A-B'!B1037,'Speed Bin A-B'!B1141,'Speed Bin A-B'!B1245,'Speed Bin A-B'!B1349,'Speed Bin A-B'!B1453,'Speed Bin A-B'!B1557,'Speed Bin A-B'!B1661,'Speed Bin A-B'!B1765,'Speed Bin A-B'!B1869,'Speed Bin A-B'!B1973,'Speed Bin A-B'!B2077,'Speed Bin A-B'!B2181)</f>
        <v>14</v>
      </c>
      <c r="C198" s="269">
        <f>SUM('Speed Bin A-B'!C101,'Speed Bin A-B'!C205,'Speed Bin A-B'!C309,'Speed Bin A-B'!C413,'Speed Bin A-B'!C517,'Speed Bin A-B'!C621,'Speed Bin A-B'!C725,'Speed Bin A-B'!C829,'Speed Bin A-B'!C933,'Speed Bin A-B'!C1037,'Speed Bin A-B'!C1141,'Speed Bin A-B'!C1245,'Speed Bin A-B'!C1349,'Speed Bin A-B'!C1453,'Speed Bin A-B'!C1557,'Speed Bin A-B'!C1661,'Speed Bin A-B'!C1765,'Speed Bin A-B'!C1869,'Speed Bin A-B'!C1973,'Speed Bin A-B'!C2077,'Speed Bin A-B'!C2181)</f>
        <v>0</v>
      </c>
      <c r="D198" s="269">
        <f>SUM('Speed Bin A-B'!D101,'Speed Bin A-B'!D205,'Speed Bin A-B'!D309,'Speed Bin A-B'!D413,'Speed Bin A-B'!D517,'Speed Bin A-B'!D621,'Speed Bin A-B'!D725,'Speed Bin A-B'!D829,'Speed Bin A-B'!D933,'Speed Bin A-B'!D1037,'Speed Bin A-B'!D1141,'Speed Bin A-B'!D1245,'Speed Bin A-B'!D1349,'Speed Bin A-B'!D1453,'Speed Bin A-B'!D1557,'Speed Bin A-B'!D1661,'Speed Bin A-B'!D1765,'Speed Bin A-B'!D1869,'Speed Bin A-B'!D1973,'Speed Bin A-B'!D2077,'Speed Bin A-B'!D2181)</f>
        <v>0</v>
      </c>
      <c r="E198" s="269">
        <f>SUM('Speed Bin A-B'!E101,'Speed Bin A-B'!E205,'Speed Bin A-B'!E309,'Speed Bin A-B'!E413,'Speed Bin A-B'!E517,'Speed Bin A-B'!E621,'Speed Bin A-B'!E725,'Speed Bin A-B'!E829,'Speed Bin A-B'!E933,'Speed Bin A-B'!E1037,'Speed Bin A-B'!E1141,'Speed Bin A-B'!E1245,'Speed Bin A-B'!E1349,'Speed Bin A-B'!E1453,'Speed Bin A-B'!E1557,'Speed Bin A-B'!E1661,'Speed Bin A-B'!E1765,'Speed Bin A-B'!E1869,'Speed Bin A-B'!E1973,'Speed Bin A-B'!E2077,'Speed Bin A-B'!E2181)</f>
        <v>1</v>
      </c>
      <c r="F198" s="269">
        <f>SUM('Speed Bin A-B'!F101,'Speed Bin A-B'!F205,'Speed Bin A-B'!F309,'Speed Bin A-B'!F413,'Speed Bin A-B'!F517,'Speed Bin A-B'!F621,'Speed Bin A-B'!F725,'Speed Bin A-B'!F829,'Speed Bin A-B'!F933,'Speed Bin A-B'!F1037,'Speed Bin A-B'!F1141,'Speed Bin A-B'!F1245,'Speed Bin A-B'!F1349,'Speed Bin A-B'!F1453,'Speed Bin A-B'!F1557,'Speed Bin A-B'!F1661,'Speed Bin A-B'!F1765,'Speed Bin A-B'!F1869,'Speed Bin A-B'!F1973,'Speed Bin A-B'!F2077,'Speed Bin A-B'!F2181)</f>
        <v>1</v>
      </c>
      <c r="G198" s="269">
        <f>SUM('Speed Bin A-B'!G101,'Speed Bin A-B'!G205,'Speed Bin A-B'!G309,'Speed Bin A-B'!G413,'Speed Bin A-B'!G517,'Speed Bin A-B'!G621,'Speed Bin A-B'!G725,'Speed Bin A-B'!G829,'Speed Bin A-B'!G933,'Speed Bin A-B'!G1037,'Speed Bin A-B'!G1141,'Speed Bin A-B'!G1245,'Speed Bin A-B'!G1349,'Speed Bin A-B'!G1453,'Speed Bin A-B'!G1557,'Speed Bin A-B'!G1661,'Speed Bin A-B'!G1765,'Speed Bin A-B'!G1869,'Speed Bin A-B'!G1973,'Speed Bin A-B'!G2077,'Speed Bin A-B'!G2181)</f>
        <v>7</v>
      </c>
      <c r="H198" s="269">
        <f>SUM('Speed Bin A-B'!H101,'Speed Bin A-B'!H205,'Speed Bin A-B'!H309,'Speed Bin A-B'!H413,'Speed Bin A-B'!H517,'Speed Bin A-B'!H621,'Speed Bin A-B'!H725,'Speed Bin A-B'!H829,'Speed Bin A-B'!H933,'Speed Bin A-B'!H1037,'Speed Bin A-B'!H1141,'Speed Bin A-B'!H1245,'Speed Bin A-B'!H1349,'Speed Bin A-B'!H1453,'Speed Bin A-B'!H1557,'Speed Bin A-B'!H1661,'Speed Bin A-B'!H1765,'Speed Bin A-B'!H1869,'Speed Bin A-B'!H1973,'Speed Bin A-B'!H2077,'Speed Bin A-B'!H2181)</f>
        <v>4</v>
      </c>
      <c r="I198" s="269">
        <f>SUM('Speed Bin A-B'!I101,'Speed Bin A-B'!I205,'Speed Bin A-B'!I309,'Speed Bin A-B'!I413,'Speed Bin A-B'!I517,'Speed Bin A-B'!I621,'Speed Bin A-B'!I725,'Speed Bin A-B'!I829,'Speed Bin A-B'!I933,'Speed Bin A-B'!I1037,'Speed Bin A-B'!I1141,'Speed Bin A-B'!I1245,'Speed Bin A-B'!I1349,'Speed Bin A-B'!I1453,'Speed Bin A-B'!I1557,'Speed Bin A-B'!I1661,'Speed Bin A-B'!I1765,'Speed Bin A-B'!I1869,'Speed Bin A-B'!I1973,'Speed Bin A-B'!I2077,'Speed Bin A-B'!I2181)</f>
        <v>1</v>
      </c>
      <c r="J198" s="269">
        <f>SUM('Speed Bin A-B'!J101,'Speed Bin A-B'!J205,'Speed Bin A-B'!J309,'Speed Bin A-B'!J413,'Speed Bin A-B'!J517,'Speed Bin A-B'!J621,'Speed Bin A-B'!J725,'Speed Bin A-B'!J829,'Speed Bin A-B'!J933,'Speed Bin A-B'!J1037,'Speed Bin A-B'!J1141,'Speed Bin A-B'!J1245,'Speed Bin A-B'!J1349,'Speed Bin A-B'!J1453,'Speed Bin A-B'!J1557,'Speed Bin A-B'!J1661,'Speed Bin A-B'!J1765,'Speed Bin A-B'!J1869,'Speed Bin A-B'!J1973,'Speed Bin A-B'!J2077,'Speed Bin A-B'!J2181)</f>
        <v>0</v>
      </c>
      <c r="K198" s="269">
        <f>SUM('Speed Bin A-B'!K101,'Speed Bin A-B'!K205,'Speed Bin A-B'!K309,'Speed Bin A-B'!K413,'Speed Bin A-B'!K517,'Speed Bin A-B'!K621,'Speed Bin A-B'!K725,'Speed Bin A-B'!K829,'Speed Bin A-B'!K933,'Speed Bin A-B'!K1037,'Speed Bin A-B'!K1141,'Speed Bin A-B'!K1245,'Speed Bin A-B'!K1349,'Speed Bin A-B'!K1453,'Speed Bin A-B'!K1557,'Speed Bin A-B'!K1661,'Speed Bin A-B'!K1765,'Speed Bin A-B'!K1869,'Speed Bin A-B'!K1973,'Speed Bin A-B'!K2077,'Speed Bin A-B'!K2181)</f>
        <v>0</v>
      </c>
      <c r="L198" s="269">
        <f>SUM('Speed Bin A-B'!L101,'Speed Bin A-B'!L205,'Speed Bin A-B'!L309,'Speed Bin A-B'!L413,'Speed Bin A-B'!L517,'Speed Bin A-B'!L621,'Speed Bin A-B'!L725,'Speed Bin A-B'!L829,'Speed Bin A-B'!L933,'Speed Bin A-B'!L1037,'Speed Bin A-B'!L1141,'Speed Bin A-B'!L1245,'Speed Bin A-B'!L1349,'Speed Bin A-B'!L1453,'Speed Bin A-B'!L1557,'Speed Bin A-B'!L1661,'Speed Bin A-B'!L1765,'Speed Bin A-B'!L1869,'Speed Bin A-B'!L1973,'Speed Bin A-B'!L2077,'Speed Bin A-B'!L2181)</f>
        <v>0</v>
      </c>
      <c r="M198" s="269">
        <f>SUM('Speed Bin A-B'!M101,'Speed Bin A-B'!M205,'Speed Bin A-B'!M309,'Speed Bin A-B'!M413,'Speed Bin A-B'!M517,'Speed Bin A-B'!M621,'Speed Bin A-B'!M725,'Speed Bin A-B'!M829,'Speed Bin A-B'!M933,'Speed Bin A-B'!M1037,'Speed Bin A-B'!M1141,'Speed Bin A-B'!M1245,'Speed Bin A-B'!M1349,'Speed Bin A-B'!M1453,'Speed Bin A-B'!M1557,'Speed Bin A-B'!M1661,'Speed Bin A-B'!M1765,'Speed Bin A-B'!M1869,'Speed Bin A-B'!M1973,'Speed Bin A-B'!M2077,'Speed Bin A-B'!M2181)</f>
        <v>0</v>
      </c>
      <c r="N198" s="269">
        <f>SUM('Speed Bin A-B'!N101,'Speed Bin A-B'!N205,'Speed Bin A-B'!N309,'Speed Bin A-B'!N413,'Speed Bin A-B'!N517,'Speed Bin A-B'!N621,'Speed Bin A-B'!N725,'Speed Bin A-B'!N829,'Speed Bin A-B'!N933,'Speed Bin A-B'!N1037,'Speed Bin A-B'!N1141,'Speed Bin A-B'!N1245,'Speed Bin A-B'!N1349,'Speed Bin A-B'!N1453,'Speed Bin A-B'!N1557,'Speed Bin A-B'!N1661,'Speed Bin A-B'!N1765,'Speed Bin A-B'!N1869,'Speed Bin A-B'!N1973,'Speed Bin A-B'!N2077,'Speed Bin A-B'!N2181)</f>
        <v>0</v>
      </c>
      <c r="O198" s="269">
        <f>SUM('Speed Bin A-B'!O101,'Speed Bin A-B'!O205,'Speed Bin A-B'!O309,'Speed Bin A-B'!O413,'Speed Bin A-B'!O517,'Speed Bin A-B'!O621,'Speed Bin A-B'!O725,'Speed Bin A-B'!O829,'Speed Bin A-B'!O933,'Speed Bin A-B'!O1037,'Speed Bin A-B'!O1141,'Speed Bin A-B'!O1245,'Speed Bin A-B'!O1349,'Speed Bin A-B'!O1453,'Speed Bin A-B'!O1557,'Speed Bin A-B'!O1661,'Speed Bin A-B'!O1765,'Speed Bin A-B'!O1869,'Speed Bin A-B'!O1973,'Speed Bin A-B'!O2077,'Speed Bin A-B'!O2181)</f>
        <v>0</v>
      </c>
      <c r="P198" s="269">
        <f>SUM('Speed Bin A-B'!P101,'Speed Bin A-B'!P205,'Speed Bin A-B'!P309,'Speed Bin A-B'!P413,'Speed Bin A-B'!P517,'Speed Bin A-B'!P621,'Speed Bin A-B'!P725,'Speed Bin A-B'!P829,'Speed Bin A-B'!P933,'Speed Bin A-B'!P1037,'Speed Bin A-B'!P1141,'Speed Bin A-B'!P1245,'Speed Bin A-B'!P1349,'Speed Bin A-B'!P1453,'Speed Bin A-B'!P1557,'Speed Bin A-B'!P1661,'Speed Bin A-B'!P1765,'Speed Bin A-B'!P1869,'Speed Bin A-B'!P1973,'Speed Bin A-B'!P2077,'Speed Bin A-B'!P2181)</f>
        <v>0</v>
      </c>
      <c r="Q198" s="269">
        <f>SUM('Speed Bin A-B'!Q101,'Speed Bin A-B'!Q205,'Speed Bin A-B'!Q309,'Speed Bin A-B'!Q413,'Speed Bin A-B'!Q517,'Speed Bin A-B'!Q621,'Speed Bin A-B'!Q725,'Speed Bin A-B'!Q829,'Speed Bin A-B'!Q933,'Speed Bin A-B'!Q1037,'Speed Bin A-B'!Q1141,'Speed Bin A-B'!Q1245,'Speed Bin A-B'!Q1349,'Speed Bin A-B'!Q1453,'Speed Bin A-B'!Q1557,'Speed Bin A-B'!Q1661,'Speed Bin A-B'!Q1765,'Speed Bin A-B'!Q1869,'Speed Bin A-B'!Q1973,'Speed Bin A-B'!Q2077,'Speed Bin A-B'!Q2181)</f>
        <v>0</v>
      </c>
      <c r="R198" s="269">
        <f>SUM('Speed Bin A-B'!R101,'Speed Bin A-B'!R205,'Speed Bin A-B'!R309,'Speed Bin A-B'!R413,'Speed Bin A-B'!R517,'Speed Bin A-B'!R621,'Speed Bin A-B'!R725,'Speed Bin A-B'!R829,'Speed Bin A-B'!R933,'Speed Bin A-B'!R1037,'Speed Bin A-B'!R1141,'Speed Bin A-B'!R1245,'Speed Bin A-B'!R1349,'Speed Bin A-B'!R1453,'Speed Bin A-B'!R1557,'Speed Bin A-B'!R1661,'Speed Bin A-B'!R1765,'Speed Bin A-B'!R1869,'Speed Bin A-B'!R1973,'Speed Bin A-B'!R2077,'Speed Bin A-B'!R2181)</f>
        <v>0</v>
      </c>
      <c r="S198" s="269">
        <f>SUM('Speed Bin A-B'!S101,'Speed Bin A-B'!S205,'Speed Bin A-B'!S309,'Speed Bin A-B'!S413,'Speed Bin A-B'!S517,'Speed Bin A-B'!S621,'Speed Bin A-B'!S725,'Speed Bin A-B'!S829,'Speed Bin A-B'!S933,'Speed Bin A-B'!S1037,'Speed Bin A-B'!S1141,'Speed Bin A-B'!S1245,'Speed Bin A-B'!S1349,'Speed Bin A-B'!S1453,'Speed Bin A-B'!S1557,'Speed Bin A-B'!S1661,'Speed Bin A-B'!S1765,'Speed Bin A-B'!S1869,'Speed Bin A-B'!S1973,'Speed Bin A-B'!S2077,'Speed Bin A-B'!S2181)</f>
        <v>0</v>
      </c>
      <c r="T198" s="269">
        <f>SUM('Speed Bin A-B'!T101,'Speed Bin A-B'!T205,'Speed Bin A-B'!T309,'Speed Bin A-B'!T413,'Speed Bin A-B'!T517,'Speed Bin A-B'!T621,'Speed Bin A-B'!T725,'Speed Bin A-B'!T829,'Speed Bin A-B'!T933,'Speed Bin A-B'!T1037,'Speed Bin A-B'!T1141,'Speed Bin A-B'!T1245,'Speed Bin A-B'!T1349,'Speed Bin A-B'!T1453,'Speed Bin A-B'!T1557,'Speed Bin A-B'!T1661,'Speed Bin A-B'!T1765,'Speed Bin A-B'!T1869,'Speed Bin A-B'!T1973,'Speed Bin A-B'!T2077,'Speed Bin A-B'!T2181)</f>
        <v>0</v>
      </c>
      <c r="U198" s="269">
        <f>SUM('Speed Bin A-B'!U101,'Speed Bin A-B'!U205,'Speed Bin A-B'!U309,'Speed Bin A-B'!U413,'Speed Bin A-B'!U517,'Speed Bin A-B'!U621,'Speed Bin A-B'!U725,'Speed Bin A-B'!U829,'Speed Bin A-B'!U933,'Speed Bin A-B'!U1037,'Speed Bin A-B'!U1141,'Speed Bin A-B'!U1245,'Speed Bin A-B'!U1349,'Speed Bin A-B'!U1453,'Speed Bin A-B'!U1557,'Speed Bin A-B'!U1661,'Speed Bin A-B'!U1765,'Speed Bin A-B'!U1869,'Speed Bin A-B'!U1973,'Speed Bin A-B'!U2077,'Speed Bin A-B'!U2181)</f>
        <v>0</v>
      </c>
      <c r="V198" s="270">
        <f>IFERROR(AVERAGE('Speed Bin A-B'!V101,'Speed Bin A-B'!V205,'Speed Bin A-B'!V309,'Speed Bin A-B'!V413,'Speed Bin A-B'!V517,'Speed Bin A-B'!V621,'Speed Bin A-B'!V725,'Speed Bin A-B'!V829,'Speed Bin A-B'!V933,'Speed Bin A-B'!V1037,'Speed Bin A-B'!V1141,'Speed Bin A-B'!V1245,'Speed Bin A-B'!V1349,'Speed Bin A-B'!V1453,'Speed Bin A-B'!V1557,'Speed Bin A-B'!V1661,'Speed Bin A-B'!V1765,'Speed Bin A-B'!V1869,'Speed Bin A-B'!V1973,'Speed Bin A-B'!V2077,'Speed Bin A-B'!V2181),"-")</f>
        <v>28.312500000000004</v>
      </c>
      <c r="W198" s="270" t="str">
        <f>IFERROR(AVERAGE('Speed Bin A-B'!W101,'Speed Bin A-B'!W205,'Speed Bin A-B'!W309,'Speed Bin A-B'!W413,'Speed Bin A-B'!W517,'Speed Bin A-B'!W621,'Speed Bin A-B'!W725,'Speed Bin A-B'!W829,'Speed Bin A-B'!W933,'Speed Bin A-B'!W1037,'Speed Bin A-B'!W1141,'Speed Bin A-B'!W1245,'Speed Bin A-B'!W1349,'Speed Bin A-B'!W1453,'Speed Bin A-B'!W1557,'Speed Bin A-B'!W1661,'Speed Bin A-B'!W1765,'Speed Bin A-B'!W1869,'Speed Bin A-B'!W1973,'Speed Bin A-B'!W2077,'Speed Bin A-B'!W2181),"-")</f>
        <v>-</v>
      </c>
      <c r="X198" s="263"/>
      <c r="Y198" s="263"/>
    </row>
    <row r="199" spans="1:25" x14ac:dyDescent="0.2">
      <c r="A199" s="268">
        <v>0.94791666666666696</v>
      </c>
      <c r="B199" s="269">
        <f>SUM('Speed Bin A-B'!B102,'Speed Bin A-B'!B206,'Speed Bin A-B'!B310,'Speed Bin A-B'!B414,'Speed Bin A-B'!B518,'Speed Bin A-B'!B622,'Speed Bin A-B'!B726,'Speed Bin A-B'!B830,'Speed Bin A-B'!B934,'Speed Bin A-B'!B1038,'Speed Bin A-B'!B1142,'Speed Bin A-B'!B1246,'Speed Bin A-B'!B1350,'Speed Bin A-B'!B1454,'Speed Bin A-B'!B1558,'Speed Bin A-B'!B1662,'Speed Bin A-B'!B1766,'Speed Bin A-B'!B1870,'Speed Bin A-B'!B1974,'Speed Bin A-B'!B2078,'Speed Bin A-B'!B2182)</f>
        <v>8</v>
      </c>
      <c r="C199" s="269">
        <f>SUM('Speed Bin A-B'!C102,'Speed Bin A-B'!C206,'Speed Bin A-B'!C310,'Speed Bin A-B'!C414,'Speed Bin A-B'!C518,'Speed Bin A-B'!C622,'Speed Bin A-B'!C726,'Speed Bin A-B'!C830,'Speed Bin A-B'!C934,'Speed Bin A-B'!C1038,'Speed Bin A-B'!C1142,'Speed Bin A-B'!C1246,'Speed Bin A-B'!C1350,'Speed Bin A-B'!C1454,'Speed Bin A-B'!C1558,'Speed Bin A-B'!C1662,'Speed Bin A-B'!C1766,'Speed Bin A-B'!C1870,'Speed Bin A-B'!C1974,'Speed Bin A-B'!C2078,'Speed Bin A-B'!C2182)</f>
        <v>0</v>
      </c>
      <c r="D199" s="269">
        <f>SUM('Speed Bin A-B'!D102,'Speed Bin A-B'!D206,'Speed Bin A-B'!D310,'Speed Bin A-B'!D414,'Speed Bin A-B'!D518,'Speed Bin A-B'!D622,'Speed Bin A-B'!D726,'Speed Bin A-B'!D830,'Speed Bin A-B'!D934,'Speed Bin A-B'!D1038,'Speed Bin A-B'!D1142,'Speed Bin A-B'!D1246,'Speed Bin A-B'!D1350,'Speed Bin A-B'!D1454,'Speed Bin A-B'!D1558,'Speed Bin A-B'!D1662,'Speed Bin A-B'!D1766,'Speed Bin A-B'!D1870,'Speed Bin A-B'!D1974,'Speed Bin A-B'!D2078,'Speed Bin A-B'!D2182)</f>
        <v>0</v>
      </c>
      <c r="E199" s="269">
        <f>SUM('Speed Bin A-B'!E102,'Speed Bin A-B'!E206,'Speed Bin A-B'!E310,'Speed Bin A-B'!E414,'Speed Bin A-B'!E518,'Speed Bin A-B'!E622,'Speed Bin A-B'!E726,'Speed Bin A-B'!E830,'Speed Bin A-B'!E934,'Speed Bin A-B'!E1038,'Speed Bin A-B'!E1142,'Speed Bin A-B'!E1246,'Speed Bin A-B'!E1350,'Speed Bin A-B'!E1454,'Speed Bin A-B'!E1558,'Speed Bin A-B'!E1662,'Speed Bin A-B'!E1766,'Speed Bin A-B'!E1870,'Speed Bin A-B'!E1974,'Speed Bin A-B'!E2078,'Speed Bin A-B'!E2182)</f>
        <v>0</v>
      </c>
      <c r="F199" s="269">
        <f>SUM('Speed Bin A-B'!F102,'Speed Bin A-B'!F206,'Speed Bin A-B'!F310,'Speed Bin A-B'!F414,'Speed Bin A-B'!F518,'Speed Bin A-B'!F622,'Speed Bin A-B'!F726,'Speed Bin A-B'!F830,'Speed Bin A-B'!F934,'Speed Bin A-B'!F1038,'Speed Bin A-B'!F1142,'Speed Bin A-B'!F1246,'Speed Bin A-B'!F1350,'Speed Bin A-B'!F1454,'Speed Bin A-B'!F1558,'Speed Bin A-B'!F1662,'Speed Bin A-B'!F1766,'Speed Bin A-B'!F1870,'Speed Bin A-B'!F1974,'Speed Bin A-B'!F2078,'Speed Bin A-B'!F2182)</f>
        <v>1</v>
      </c>
      <c r="G199" s="269">
        <f>SUM('Speed Bin A-B'!G102,'Speed Bin A-B'!G206,'Speed Bin A-B'!G310,'Speed Bin A-B'!G414,'Speed Bin A-B'!G518,'Speed Bin A-B'!G622,'Speed Bin A-B'!G726,'Speed Bin A-B'!G830,'Speed Bin A-B'!G934,'Speed Bin A-B'!G1038,'Speed Bin A-B'!G1142,'Speed Bin A-B'!G1246,'Speed Bin A-B'!G1350,'Speed Bin A-B'!G1454,'Speed Bin A-B'!G1558,'Speed Bin A-B'!G1662,'Speed Bin A-B'!G1766,'Speed Bin A-B'!G1870,'Speed Bin A-B'!G1974,'Speed Bin A-B'!G2078,'Speed Bin A-B'!G2182)</f>
        <v>3</v>
      </c>
      <c r="H199" s="269">
        <f>SUM('Speed Bin A-B'!H102,'Speed Bin A-B'!H206,'Speed Bin A-B'!H310,'Speed Bin A-B'!H414,'Speed Bin A-B'!H518,'Speed Bin A-B'!H622,'Speed Bin A-B'!H726,'Speed Bin A-B'!H830,'Speed Bin A-B'!H934,'Speed Bin A-B'!H1038,'Speed Bin A-B'!H1142,'Speed Bin A-B'!H1246,'Speed Bin A-B'!H1350,'Speed Bin A-B'!H1454,'Speed Bin A-B'!H1558,'Speed Bin A-B'!H1662,'Speed Bin A-B'!H1766,'Speed Bin A-B'!H1870,'Speed Bin A-B'!H1974,'Speed Bin A-B'!H2078,'Speed Bin A-B'!H2182)</f>
        <v>3</v>
      </c>
      <c r="I199" s="269">
        <f>SUM('Speed Bin A-B'!I102,'Speed Bin A-B'!I206,'Speed Bin A-B'!I310,'Speed Bin A-B'!I414,'Speed Bin A-B'!I518,'Speed Bin A-B'!I622,'Speed Bin A-B'!I726,'Speed Bin A-B'!I830,'Speed Bin A-B'!I934,'Speed Bin A-B'!I1038,'Speed Bin A-B'!I1142,'Speed Bin A-B'!I1246,'Speed Bin A-B'!I1350,'Speed Bin A-B'!I1454,'Speed Bin A-B'!I1558,'Speed Bin A-B'!I1662,'Speed Bin A-B'!I1766,'Speed Bin A-B'!I1870,'Speed Bin A-B'!I1974,'Speed Bin A-B'!I2078,'Speed Bin A-B'!I2182)</f>
        <v>1</v>
      </c>
      <c r="J199" s="269">
        <f>SUM('Speed Bin A-B'!J102,'Speed Bin A-B'!J206,'Speed Bin A-B'!J310,'Speed Bin A-B'!J414,'Speed Bin A-B'!J518,'Speed Bin A-B'!J622,'Speed Bin A-B'!J726,'Speed Bin A-B'!J830,'Speed Bin A-B'!J934,'Speed Bin A-B'!J1038,'Speed Bin A-B'!J1142,'Speed Bin A-B'!J1246,'Speed Bin A-B'!J1350,'Speed Bin A-B'!J1454,'Speed Bin A-B'!J1558,'Speed Bin A-B'!J1662,'Speed Bin A-B'!J1766,'Speed Bin A-B'!J1870,'Speed Bin A-B'!J1974,'Speed Bin A-B'!J2078,'Speed Bin A-B'!J2182)</f>
        <v>0</v>
      </c>
      <c r="K199" s="269">
        <f>SUM('Speed Bin A-B'!K102,'Speed Bin A-B'!K206,'Speed Bin A-B'!K310,'Speed Bin A-B'!K414,'Speed Bin A-B'!K518,'Speed Bin A-B'!K622,'Speed Bin A-B'!K726,'Speed Bin A-B'!K830,'Speed Bin A-B'!K934,'Speed Bin A-B'!K1038,'Speed Bin A-B'!K1142,'Speed Bin A-B'!K1246,'Speed Bin A-B'!K1350,'Speed Bin A-B'!K1454,'Speed Bin A-B'!K1558,'Speed Bin A-B'!K1662,'Speed Bin A-B'!K1766,'Speed Bin A-B'!K1870,'Speed Bin A-B'!K1974,'Speed Bin A-B'!K2078,'Speed Bin A-B'!K2182)</f>
        <v>0</v>
      </c>
      <c r="L199" s="269">
        <f>SUM('Speed Bin A-B'!L102,'Speed Bin A-B'!L206,'Speed Bin A-B'!L310,'Speed Bin A-B'!L414,'Speed Bin A-B'!L518,'Speed Bin A-B'!L622,'Speed Bin A-B'!L726,'Speed Bin A-B'!L830,'Speed Bin A-B'!L934,'Speed Bin A-B'!L1038,'Speed Bin A-B'!L1142,'Speed Bin A-B'!L1246,'Speed Bin A-B'!L1350,'Speed Bin A-B'!L1454,'Speed Bin A-B'!L1558,'Speed Bin A-B'!L1662,'Speed Bin A-B'!L1766,'Speed Bin A-B'!L1870,'Speed Bin A-B'!L1974,'Speed Bin A-B'!L2078,'Speed Bin A-B'!L2182)</f>
        <v>0</v>
      </c>
      <c r="M199" s="269">
        <f>SUM('Speed Bin A-B'!M102,'Speed Bin A-B'!M206,'Speed Bin A-B'!M310,'Speed Bin A-B'!M414,'Speed Bin A-B'!M518,'Speed Bin A-B'!M622,'Speed Bin A-B'!M726,'Speed Bin A-B'!M830,'Speed Bin A-B'!M934,'Speed Bin A-B'!M1038,'Speed Bin A-B'!M1142,'Speed Bin A-B'!M1246,'Speed Bin A-B'!M1350,'Speed Bin A-B'!M1454,'Speed Bin A-B'!M1558,'Speed Bin A-B'!M1662,'Speed Bin A-B'!M1766,'Speed Bin A-B'!M1870,'Speed Bin A-B'!M1974,'Speed Bin A-B'!M2078,'Speed Bin A-B'!M2182)</f>
        <v>0</v>
      </c>
      <c r="N199" s="269">
        <f>SUM('Speed Bin A-B'!N102,'Speed Bin A-B'!N206,'Speed Bin A-B'!N310,'Speed Bin A-B'!N414,'Speed Bin A-B'!N518,'Speed Bin A-B'!N622,'Speed Bin A-B'!N726,'Speed Bin A-B'!N830,'Speed Bin A-B'!N934,'Speed Bin A-B'!N1038,'Speed Bin A-B'!N1142,'Speed Bin A-B'!N1246,'Speed Bin A-B'!N1350,'Speed Bin A-B'!N1454,'Speed Bin A-B'!N1558,'Speed Bin A-B'!N1662,'Speed Bin A-B'!N1766,'Speed Bin A-B'!N1870,'Speed Bin A-B'!N1974,'Speed Bin A-B'!N2078,'Speed Bin A-B'!N2182)</f>
        <v>0</v>
      </c>
      <c r="O199" s="269">
        <f>SUM('Speed Bin A-B'!O102,'Speed Bin A-B'!O206,'Speed Bin A-B'!O310,'Speed Bin A-B'!O414,'Speed Bin A-B'!O518,'Speed Bin A-B'!O622,'Speed Bin A-B'!O726,'Speed Bin A-B'!O830,'Speed Bin A-B'!O934,'Speed Bin A-B'!O1038,'Speed Bin A-B'!O1142,'Speed Bin A-B'!O1246,'Speed Bin A-B'!O1350,'Speed Bin A-B'!O1454,'Speed Bin A-B'!O1558,'Speed Bin A-B'!O1662,'Speed Bin A-B'!O1766,'Speed Bin A-B'!O1870,'Speed Bin A-B'!O1974,'Speed Bin A-B'!O2078,'Speed Bin A-B'!O2182)</f>
        <v>0</v>
      </c>
      <c r="P199" s="269">
        <f>SUM('Speed Bin A-B'!P102,'Speed Bin A-B'!P206,'Speed Bin A-B'!P310,'Speed Bin A-B'!P414,'Speed Bin A-B'!P518,'Speed Bin A-B'!P622,'Speed Bin A-B'!P726,'Speed Bin A-B'!P830,'Speed Bin A-B'!P934,'Speed Bin A-B'!P1038,'Speed Bin A-B'!P1142,'Speed Bin A-B'!P1246,'Speed Bin A-B'!P1350,'Speed Bin A-B'!P1454,'Speed Bin A-B'!P1558,'Speed Bin A-B'!P1662,'Speed Bin A-B'!P1766,'Speed Bin A-B'!P1870,'Speed Bin A-B'!P1974,'Speed Bin A-B'!P2078,'Speed Bin A-B'!P2182)</f>
        <v>0</v>
      </c>
      <c r="Q199" s="269">
        <f>SUM('Speed Bin A-B'!Q102,'Speed Bin A-B'!Q206,'Speed Bin A-B'!Q310,'Speed Bin A-B'!Q414,'Speed Bin A-B'!Q518,'Speed Bin A-B'!Q622,'Speed Bin A-B'!Q726,'Speed Bin A-B'!Q830,'Speed Bin A-B'!Q934,'Speed Bin A-B'!Q1038,'Speed Bin A-B'!Q1142,'Speed Bin A-B'!Q1246,'Speed Bin A-B'!Q1350,'Speed Bin A-B'!Q1454,'Speed Bin A-B'!Q1558,'Speed Bin A-B'!Q1662,'Speed Bin A-B'!Q1766,'Speed Bin A-B'!Q1870,'Speed Bin A-B'!Q1974,'Speed Bin A-B'!Q2078,'Speed Bin A-B'!Q2182)</f>
        <v>0</v>
      </c>
      <c r="R199" s="269">
        <f>SUM('Speed Bin A-B'!R102,'Speed Bin A-B'!R206,'Speed Bin A-B'!R310,'Speed Bin A-B'!R414,'Speed Bin A-B'!R518,'Speed Bin A-B'!R622,'Speed Bin A-B'!R726,'Speed Bin A-B'!R830,'Speed Bin A-B'!R934,'Speed Bin A-B'!R1038,'Speed Bin A-B'!R1142,'Speed Bin A-B'!R1246,'Speed Bin A-B'!R1350,'Speed Bin A-B'!R1454,'Speed Bin A-B'!R1558,'Speed Bin A-B'!R1662,'Speed Bin A-B'!R1766,'Speed Bin A-B'!R1870,'Speed Bin A-B'!R1974,'Speed Bin A-B'!R2078,'Speed Bin A-B'!R2182)</f>
        <v>0</v>
      </c>
      <c r="S199" s="269">
        <f>SUM('Speed Bin A-B'!S102,'Speed Bin A-B'!S206,'Speed Bin A-B'!S310,'Speed Bin A-B'!S414,'Speed Bin A-B'!S518,'Speed Bin A-B'!S622,'Speed Bin A-B'!S726,'Speed Bin A-B'!S830,'Speed Bin A-B'!S934,'Speed Bin A-B'!S1038,'Speed Bin A-B'!S1142,'Speed Bin A-B'!S1246,'Speed Bin A-B'!S1350,'Speed Bin A-B'!S1454,'Speed Bin A-B'!S1558,'Speed Bin A-B'!S1662,'Speed Bin A-B'!S1766,'Speed Bin A-B'!S1870,'Speed Bin A-B'!S1974,'Speed Bin A-B'!S2078,'Speed Bin A-B'!S2182)</f>
        <v>0</v>
      </c>
      <c r="T199" s="269">
        <f>SUM('Speed Bin A-B'!T102,'Speed Bin A-B'!T206,'Speed Bin A-B'!T310,'Speed Bin A-B'!T414,'Speed Bin A-B'!T518,'Speed Bin A-B'!T622,'Speed Bin A-B'!T726,'Speed Bin A-B'!T830,'Speed Bin A-B'!T934,'Speed Bin A-B'!T1038,'Speed Bin A-B'!T1142,'Speed Bin A-B'!T1246,'Speed Bin A-B'!T1350,'Speed Bin A-B'!T1454,'Speed Bin A-B'!T1558,'Speed Bin A-B'!T1662,'Speed Bin A-B'!T1766,'Speed Bin A-B'!T1870,'Speed Bin A-B'!T1974,'Speed Bin A-B'!T2078,'Speed Bin A-B'!T2182)</f>
        <v>0</v>
      </c>
      <c r="U199" s="269">
        <f>SUM('Speed Bin A-B'!U102,'Speed Bin A-B'!U206,'Speed Bin A-B'!U310,'Speed Bin A-B'!U414,'Speed Bin A-B'!U518,'Speed Bin A-B'!U622,'Speed Bin A-B'!U726,'Speed Bin A-B'!U830,'Speed Bin A-B'!U934,'Speed Bin A-B'!U1038,'Speed Bin A-B'!U1142,'Speed Bin A-B'!U1246,'Speed Bin A-B'!U1350,'Speed Bin A-B'!U1454,'Speed Bin A-B'!U1558,'Speed Bin A-B'!U1662,'Speed Bin A-B'!U1766,'Speed Bin A-B'!U1870,'Speed Bin A-B'!U1974,'Speed Bin A-B'!U2078,'Speed Bin A-B'!U2182)</f>
        <v>0</v>
      </c>
      <c r="V199" s="270">
        <f>IFERROR(AVERAGE('Speed Bin A-B'!V102,'Speed Bin A-B'!V206,'Speed Bin A-B'!V310,'Speed Bin A-B'!V414,'Speed Bin A-B'!V518,'Speed Bin A-B'!V622,'Speed Bin A-B'!V726,'Speed Bin A-B'!V830,'Speed Bin A-B'!V934,'Speed Bin A-B'!V1038,'Speed Bin A-B'!V1142,'Speed Bin A-B'!V1246,'Speed Bin A-B'!V1350,'Speed Bin A-B'!V1454,'Speed Bin A-B'!V1558,'Speed Bin A-B'!V1662,'Speed Bin A-B'!V1766,'Speed Bin A-B'!V1870,'Speed Bin A-B'!V1974,'Speed Bin A-B'!V2078,'Speed Bin A-B'!V2182),"-")</f>
        <v>30.142857142857142</v>
      </c>
      <c r="W199" s="270" t="str">
        <f>IFERROR(AVERAGE('Speed Bin A-B'!W102,'Speed Bin A-B'!W206,'Speed Bin A-B'!W310,'Speed Bin A-B'!W414,'Speed Bin A-B'!W518,'Speed Bin A-B'!W622,'Speed Bin A-B'!W726,'Speed Bin A-B'!W830,'Speed Bin A-B'!W934,'Speed Bin A-B'!W1038,'Speed Bin A-B'!W1142,'Speed Bin A-B'!W1246,'Speed Bin A-B'!W1350,'Speed Bin A-B'!W1454,'Speed Bin A-B'!W1558,'Speed Bin A-B'!W1662,'Speed Bin A-B'!W1766,'Speed Bin A-B'!W1870,'Speed Bin A-B'!W1974,'Speed Bin A-B'!W2078,'Speed Bin A-B'!W2182),"-")</f>
        <v>-</v>
      </c>
      <c r="X199" s="263"/>
      <c r="Y199" s="263"/>
    </row>
    <row r="200" spans="1:25" x14ac:dyDescent="0.2">
      <c r="A200" s="268">
        <v>0.95833333333333304</v>
      </c>
      <c r="B200" s="269">
        <f>SUM('Speed Bin A-B'!B103,'Speed Bin A-B'!B207,'Speed Bin A-B'!B311,'Speed Bin A-B'!B415,'Speed Bin A-B'!B519,'Speed Bin A-B'!B623,'Speed Bin A-B'!B727,'Speed Bin A-B'!B831,'Speed Bin A-B'!B935,'Speed Bin A-B'!B1039,'Speed Bin A-B'!B1143,'Speed Bin A-B'!B1247,'Speed Bin A-B'!B1351,'Speed Bin A-B'!B1455,'Speed Bin A-B'!B1559,'Speed Bin A-B'!B1663,'Speed Bin A-B'!B1767,'Speed Bin A-B'!B1871,'Speed Bin A-B'!B1975,'Speed Bin A-B'!B2079,'Speed Bin A-B'!B2183)</f>
        <v>9</v>
      </c>
      <c r="C200" s="269">
        <f>SUM('Speed Bin A-B'!C103,'Speed Bin A-B'!C207,'Speed Bin A-B'!C311,'Speed Bin A-B'!C415,'Speed Bin A-B'!C519,'Speed Bin A-B'!C623,'Speed Bin A-B'!C727,'Speed Bin A-B'!C831,'Speed Bin A-B'!C935,'Speed Bin A-B'!C1039,'Speed Bin A-B'!C1143,'Speed Bin A-B'!C1247,'Speed Bin A-B'!C1351,'Speed Bin A-B'!C1455,'Speed Bin A-B'!C1559,'Speed Bin A-B'!C1663,'Speed Bin A-B'!C1767,'Speed Bin A-B'!C1871,'Speed Bin A-B'!C1975,'Speed Bin A-B'!C2079,'Speed Bin A-B'!C2183)</f>
        <v>0</v>
      </c>
      <c r="D200" s="269">
        <f>SUM('Speed Bin A-B'!D103,'Speed Bin A-B'!D207,'Speed Bin A-B'!D311,'Speed Bin A-B'!D415,'Speed Bin A-B'!D519,'Speed Bin A-B'!D623,'Speed Bin A-B'!D727,'Speed Bin A-B'!D831,'Speed Bin A-B'!D935,'Speed Bin A-B'!D1039,'Speed Bin A-B'!D1143,'Speed Bin A-B'!D1247,'Speed Bin A-B'!D1351,'Speed Bin A-B'!D1455,'Speed Bin A-B'!D1559,'Speed Bin A-B'!D1663,'Speed Bin A-B'!D1767,'Speed Bin A-B'!D1871,'Speed Bin A-B'!D1975,'Speed Bin A-B'!D2079,'Speed Bin A-B'!D2183)</f>
        <v>1</v>
      </c>
      <c r="E200" s="269">
        <f>SUM('Speed Bin A-B'!E103,'Speed Bin A-B'!E207,'Speed Bin A-B'!E311,'Speed Bin A-B'!E415,'Speed Bin A-B'!E519,'Speed Bin A-B'!E623,'Speed Bin A-B'!E727,'Speed Bin A-B'!E831,'Speed Bin A-B'!E935,'Speed Bin A-B'!E1039,'Speed Bin A-B'!E1143,'Speed Bin A-B'!E1247,'Speed Bin A-B'!E1351,'Speed Bin A-B'!E1455,'Speed Bin A-B'!E1559,'Speed Bin A-B'!E1663,'Speed Bin A-B'!E1767,'Speed Bin A-B'!E1871,'Speed Bin A-B'!E1975,'Speed Bin A-B'!E2079,'Speed Bin A-B'!E2183)</f>
        <v>0</v>
      </c>
      <c r="F200" s="269">
        <f>SUM('Speed Bin A-B'!F103,'Speed Bin A-B'!F207,'Speed Bin A-B'!F311,'Speed Bin A-B'!F415,'Speed Bin A-B'!F519,'Speed Bin A-B'!F623,'Speed Bin A-B'!F727,'Speed Bin A-B'!F831,'Speed Bin A-B'!F935,'Speed Bin A-B'!F1039,'Speed Bin A-B'!F1143,'Speed Bin A-B'!F1247,'Speed Bin A-B'!F1351,'Speed Bin A-B'!F1455,'Speed Bin A-B'!F1559,'Speed Bin A-B'!F1663,'Speed Bin A-B'!F1767,'Speed Bin A-B'!F1871,'Speed Bin A-B'!F1975,'Speed Bin A-B'!F2079,'Speed Bin A-B'!F2183)</f>
        <v>0</v>
      </c>
      <c r="G200" s="269">
        <f>SUM('Speed Bin A-B'!G103,'Speed Bin A-B'!G207,'Speed Bin A-B'!G311,'Speed Bin A-B'!G415,'Speed Bin A-B'!G519,'Speed Bin A-B'!G623,'Speed Bin A-B'!G727,'Speed Bin A-B'!G831,'Speed Bin A-B'!G935,'Speed Bin A-B'!G1039,'Speed Bin A-B'!G1143,'Speed Bin A-B'!G1247,'Speed Bin A-B'!G1351,'Speed Bin A-B'!G1455,'Speed Bin A-B'!G1559,'Speed Bin A-B'!G1663,'Speed Bin A-B'!G1767,'Speed Bin A-B'!G1871,'Speed Bin A-B'!G1975,'Speed Bin A-B'!G2079,'Speed Bin A-B'!G2183)</f>
        <v>2</v>
      </c>
      <c r="H200" s="269">
        <f>SUM('Speed Bin A-B'!H103,'Speed Bin A-B'!H207,'Speed Bin A-B'!H311,'Speed Bin A-B'!H415,'Speed Bin A-B'!H519,'Speed Bin A-B'!H623,'Speed Bin A-B'!H727,'Speed Bin A-B'!H831,'Speed Bin A-B'!H935,'Speed Bin A-B'!H1039,'Speed Bin A-B'!H1143,'Speed Bin A-B'!H1247,'Speed Bin A-B'!H1351,'Speed Bin A-B'!H1455,'Speed Bin A-B'!H1559,'Speed Bin A-B'!H1663,'Speed Bin A-B'!H1767,'Speed Bin A-B'!H1871,'Speed Bin A-B'!H1975,'Speed Bin A-B'!H2079,'Speed Bin A-B'!H2183)</f>
        <v>3</v>
      </c>
      <c r="I200" s="269">
        <f>SUM('Speed Bin A-B'!I103,'Speed Bin A-B'!I207,'Speed Bin A-B'!I311,'Speed Bin A-B'!I415,'Speed Bin A-B'!I519,'Speed Bin A-B'!I623,'Speed Bin A-B'!I727,'Speed Bin A-B'!I831,'Speed Bin A-B'!I935,'Speed Bin A-B'!I1039,'Speed Bin A-B'!I1143,'Speed Bin A-B'!I1247,'Speed Bin A-B'!I1351,'Speed Bin A-B'!I1455,'Speed Bin A-B'!I1559,'Speed Bin A-B'!I1663,'Speed Bin A-B'!I1767,'Speed Bin A-B'!I1871,'Speed Bin A-B'!I1975,'Speed Bin A-B'!I2079,'Speed Bin A-B'!I2183)</f>
        <v>3</v>
      </c>
      <c r="J200" s="269">
        <f>SUM('Speed Bin A-B'!J103,'Speed Bin A-B'!J207,'Speed Bin A-B'!J311,'Speed Bin A-B'!J415,'Speed Bin A-B'!J519,'Speed Bin A-B'!J623,'Speed Bin A-B'!J727,'Speed Bin A-B'!J831,'Speed Bin A-B'!J935,'Speed Bin A-B'!J1039,'Speed Bin A-B'!J1143,'Speed Bin A-B'!J1247,'Speed Bin A-B'!J1351,'Speed Bin A-B'!J1455,'Speed Bin A-B'!J1559,'Speed Bin A-B'!J1663,'Speed Bin A-B'!J1767,'Speed Bin A-B'!J1871,'Speed Bin A-B'!J1975,'Speed Bin A-B'!J2079,'Speed Bin A-B'!J2183)</f>
        <v>0</v>
      </c>
      <c r="K200" s="269">
        <f>SUM('Speed Bin A-B'!K103,'Speed Bin A-B'!K207,'Speed Bin A-B'!K311,'Speed Bin A-B'!K415,'Speed Bin A-B'!K519,'Speed Bin A-B'!K623,'Speed Bin A-B'!K727,'Speed Bin A-B'!K831,'Speed Bin A-B'!K935,'Speed Bin A-B'!K1039,'Speed Bin A-B'!K1143,'Speed Bin A-B'!K1247,'Speed Bin A-B'!K1351,'Speed Bin A-B'!K1455,'Speed Bin A-B'!K1559,'Speed Bin A-B'!K1663,'Speed Bin A-B'!K1767,'Speed Bin A-B'!K1871,'Speed Bin A-B'!K1975,'Speed Bin A-B'!K2079,'Speed Bin A-B'!K2183)</f>
        <v>0</v>
      </c>
      <c r="L200" s="269">
        <f>SUM('Speed Bin A-B'!L103,'Speed Bin A-B'!L207,'Speed Bin A-B'!L311,'Speed Bin A-B'!L415,'Speed Bin A-B'!L519,'Speed Bin A-B'!L623,'Speed Bin A-B'!L727,'Speed Bin A-B'!L831,'Speed Bin A-B'!L935,'Speed Bin A-B'!L1039,'Speed Bin A-B'!L1143,'Speed Bin A-B'!L1247,'Speed Bin A-B'!L1351,'Speed Bin A-B'!L1455,'Speed Bin A-B'!L1559,'Speed Bin A-B'!L1663,'Speed Bin A-B'!L1767,'Speed Bin A-B'!L1871,'Speed Bin A-B'!L1975,'Speed Bin A-B'!L2079,'Speed Bin A-B'!L2183)</f>
        <v>0</v>
      </c>
      <c r="M200" s="269">
        <f>SUM('Speed Bin A-B'!M103,'Speed Bin A-B'!M207,'Speed Bin A-B'!M311,'Speed Bin A-B'!M415,'Speed Bin A-B'!M519,'Speed Bin A-B'!M623,'Speed Bin A-B'!M727,'Speed Bin A-B'!M831,'Speed Bin A-B'!M935,'Speed Bin A-B'!M1039,'Speed Bin A-B'!M1143,'Speed Bin A-B'!M1247,'Speed Bin A-B'!M1351,'Speed Bin A-B'!M1455,'Speed Bin A-B'!M1559,'Speed Bin A-B'!M1663,'Speed Bin A-B'!M1767,'Speed Bin A-B'!M1871,'Speed Bin A-B'!M1975,'Speed Bin A-B'!M2079,'Speed Bin A-B'!M2183)</f>
        <v>0</v>
      </c>
      <c r="N200" s="269">
        <f>SUM('Speed Bin A-B'!N103,'Speed Bin A-B'!N207,'Speed Bin A-B'!N311,'Speed Bin A-B'!N415,'Speed Bin A-B'!N519,'Speed Bin A-B'!N623,'Speed Bin A-B'!N727,'Speed Bin A-B'!N831,'Speed Bin A-B'!N935,'Speed Bin A-B'!N1039,'Speed Bin A-B'!N1143,'Speed Bin A-B'!N1247,'Speed Bin A-B'!N1351,'Speed Bin A-B'!N1455,'Speed Bin A-B'!N1559,'Speed Bin A-B'!N1663,'Speed Bin A-B'!N1767,'Speed Bin A-B'!N1871,'Speed Bin A-B'!N1975,'Speed Bin A-B'!N2079,'Speed Bin A-B'!N2183)</f>
        <v>0</v>
      </c>
      <c r="O200" s="269">
        <f>SUM('Speed Bin A-B'!O103,'Speed Bin A-B'!O207,'Speed Bin A-B'!O311,'Speed Bin A-B'!O415,'Speed Bin A-B'!O519,'Speed Bin A-B'!O623,'Speed Bin A-B'!O727,'Speed Bin A-B'!O831,'Speed Bin A-B'!O935,'Speed Bin A-B'!O1039,'Speed Bin A-B'!O1143,'Speed Bin A-B'!O1247,'Speed Bin A-B'!O1351,'Speed Bin A-B'!O1455,'Speed Bin A-B'!O1559,'Speed Bin A-B'!O1663,'Speed Bin A-B'!O1767,'Speed Bin A-B'!O1871,'Speed Bin A-B'!O1975,'Speed Bin A-B'!O2079,'Speed Bin A-B'!O2183)</f>
        <v>0</v>
      </c>
      <c r="P200" s="269">
        <f>SUM('Speed Bin A-B'!P103,'Speed Bin A-B'!P207,'Speed Bin A-B'!P311,'Speed Bin A-B'!P415,'Speed Bin A-B'!P519,'Speed Bin A-B'!P623,'Speed Bin A-B'!P727,'Speed Bin A-B'!P831,'Speed Bin A-B'!P935,'Speed Bin A-B'!P1039,'Speed Bin A-B'!P1143,'Speed Bin A-B'!P1247,'Speed Bin A-B'!P1351,'Speed Bin A-B'!P1455,'Speed Bin A-B'!P1559,'Speed Bin A-B'!P1663,'Speed Bin A-B'!P1767,'Speed Bin A-B'!P1871,'Speed Bin A-B'!P1975,'Speed Bin A-B'!P2079,'Speed Bin A-B'!P2183)</f>
        <v>0</v>
      </c>
      <c r="Q200" s="269">
        <f>SUM('Speed Bin A-B'!Q103,'Speed Bin A-B'!Q207,'Speed Bin A-B'!Q311,'Speed Bin A-B'!Q415,'Speed Bin A-B'!Q519,'Speed Bin A-B'!Q623,'Speed Bin A-B'!Q727,'Speed Bin A-B'!Q831,'Speed Bin A-B'!Q935,'Speed Bin A-B'!Q1039,'Speed Bin A-B'!Q1143,'Speed Bin A-B'!Q1247,'Speed Bin A-B'!Q1351,'Speed Bin A-B'!Q1455,'Speed Bin A-B'!Q1559,'Speed Bin A-B'!Q1663,'Speed Bin A-B'!Q1767,'Speed Bin A-B'!Q1871,'Speed Bin A-B'!Q1975,'Speed Bin A-B'!Q2079,'Speed Bin A-B'!Q2183)</f>
        <v>0</v>
      </c>
      <c r="R200" s="269">
        <f>SUM('Speed Bin A-B'!R103,'Speed Bin A-B'!R207,'Speed Bin A-B'!R311,'Speed Bin A-B'!R415,'Speed Bin A-B'!R519,'Speed Bin A-B'!R623,'Speed Bin A-B'!R727,'Speed Bin A-B'!R831,'Speed Bin A-B'!R935,'Speed Bin A-B'!R1039,'Speed Bin A-B'!R1143,'Speed Bin A-B'!R1247,'Speed Bin A-B'!R1351,'Speed Bin A-B'!R1455,'Speed Bin A-B'!R1559,'Speed Bin A-B'!R1663,'Speed Bin A-B'!R1767,'Speed Bin A-B'!R1871,'Speed Bin A-B'!R1975,'Speed Bin A-B'!R2079,'Speed Bin A-B'!R2183)</f>
        <v>0</v>
      </c>
      <c r="S200" s="269">
        <f>SUM('Speed Bin A-B'!S103,'Speed Bin A-B'!S207,'Speed Bin A-B'!S311,'Speed Bin A-B'!S415,'Speed Bin A-B'!S519,'Speed Bin A-B'!S623,'Speed Bin A-B'!S727,'Speed Bin A-B'!S831,'Speed Bin A-B'!S935,'Speed Bin A-B'!S1039,'Speed Bin A-B'!S1143,'Speed Bin A-B'!S1247,'Speed Bin A-B'!S1351,'Speed Bin A-B'!S1455,'Speed Bin A-B'!S1559,'Speed Bin A-B'!S1663,'Speed Bin A-B'!S1767,'Speed Bin A-B'!S1871,'Speed Bin A-B'!S1975,'Speed Bin A-B'!S2079,'Speed Bin A-B'!S2183)</f>
        <v>0</v>
      </c>
      <c r="T200" s="269">
        <f>SUM('Speed Bin A-B'!T103,'Speed Bin A-B'!T207,'Speed Bin A-B'!T311,'Speed Bin A-B'!T415,'Speed Bin A-B'!T519,'Speed Bin A-B'!T623,'Speed Bin A-B'!T727,'Speed Bin A-B'!T831,'Speed Bin A-B'!T935,'Speed Bin A-B'!T1039,'Speed Bin A-B'!T1143,'Speed Bin A-B'!T1247,'Speed Bin A-B'!T1351,'Speed Bin A-B'!T1455,'Speed Bin A-B'!T1559,'Speed Bin A-B'!T1663,'Speed Bin A-B'!T1767,'Speed Bin A-B'!T1871,'Speed Bin A-B'!T1975,'Speed Bin A-B'!T2079,'Speed Bin A-B'!T2183)</f>
        <v>0</v>
      </c>
      <c r="U200" s="269">
        <f>SUM('Speed Bin A-B'!U103,'Speed Bin A-B'!U207,'Speed Bin A-B'!U311,'Speed Bin A-B'!U415,'Speed Bin A-B'!U519,'Speed Bin A-B'!U623,'Speed Bin A-B'!U727,'Speed Bin A-B'!U831,'Speed Bin A-B'!U935,'Speed Bin A-B'!U1039,'Speed Bin A-B'!U1143,'Speed Bin A-B'!U1247,'Speed Bin A-B'!U1351,'Speed Bin A-B'!U1455,'Speed Bin A-B'!U1559,'Speed Bin A-B'!U1663,'Speed Bin A-B'!U1767,'Speed Bin A-B'!U1871,'Speed Bin A-B'!U1975,'Speed Bin A-B'!U2079,'Speed Bin A-B'!U2183)</f>
        <v>0</v>
      </c>
      <c r="V200" s="270">
        <f>IFERROR(AVERAGE('Speed Bin A-B'!V103,'Speed Bin A-B'!V207,'Speed Bin A-B'!V311,'Speed Bin A-B'!V415,'Speed Bin A-B'!V519,'Speed Bin A-B'!V623,'Speed Bin A-B'!V727,'Speed Bin A-B'!V831,'Speed Bin A-B'!V935,'Speed Bin A-B'!V1039,'Speed Bin A-B'!V1143,'Speed Bin A-B'!V1247,'Speed Bin A-B'!V1351,'Speed Bin A-B'!V1455,'Speed Bin A-B'!V1559,'Speed Bin A-B'!V1663,'Speed Bin A-B'!V1767,'Speed Bin A-B'!V1871,'Speed Bin A-B'!V1975,'Speed Bin A-B'!V2079,'Speed Bin A-B'!V2183),"-")</f>
        <v>31.45</v>
      </c>
      <c r="W200" s="270" t="str">
        <f>IFERROR(AVERAGE('Speed Bin A-B'!W103,'Speed Bin A-B'!W207,'Speed Bin A-B'!W311,'Speed Bin A-B'!W415,'Speed Bin A-B'!W519,'Speed Bin A-B'!W623,'Speed Bin A-B'!W727,'Speed Bin A-B'!W831,'Speed Bin A-B'!W935,'Speed Bin A-B'!W1039,'Speed Bin A-B'!W1143,'Speed Bin A-B'!W1247,'Speed Bin A-B'!W1351,'Speed Bin A-B'!W1455,'Speed Bin A-B'!W1559,'Speed Bin A-B'!W1663,'Speed Bin A-B'!W1767,'Speed Bin A-B'!W1871,'Speed Bin A-B'!W1975,'Speed Bin A-B'!W2079,'Speed Bin A-B'!W2183),"-")</f>
        <v>-</v>
      </c>
      <c r="X200" s="263"/>
      <c r="Y200" s="263"/>
    </row>
    <row r="201" spans="1:25" x14ac:dyDescent="0.2">
      <c r="A201" s="268">
        <v>0.96875</v>
      </c>
      <c r="B201" s="269">
        <f>SUM('Speed Bin A-B'!B104,'Speed Bin A-B'!B208,'Speed Bin A-B'!B312,'Speed Bin A-B'!B416,'Speed Bin A-B'!B520,'Speed Bin A-B'!B624,'Speed Bin A-B'!B728,'Speed Bin A-B'!B832,'Speed Bin A-B'!B936,'Speed Bin A-B'!B1040,'Speed Bin A-B'!B1144,'Speed Bin A-B'!B1248,'Speed Bin A-B'!B1352,'Speed Bin A-B'!B1456,'Speed Bin A-B'!B1560,'Speed Bin A-B'!B1664,'Speed Bin A-B'!B1768,'Speed Bin A-B'!B1872,'Speed Bin A-B'!B1976,'Speed Bin A-B'!B2080,'Speed Bin A-B'!B2184)</f>
        <v>12</v>
      </c>
      <c r="C201" s="269">
        <f>SUM('Speed Bin A-B'!C104,'Speed Bin A-B'!C208,'Speed Bin A-B'!C312,'Speed Bin A-B'!C416,'Speed Bin A-B'!C520,'Speed Bin A-B'!C624,'Speed Bin A-B'!C728,'Speed Bin A-B'!C832,'Speed Bin A-B'!C936,'Speed Bin A-B'!C1040,'Speed Bin A-B'!C1144,'Speed Bin A-B'!C1248,'Speed Bin A-B'!C1352,'Speed Bin A-B'!C1456,'Speed Bin A-B'!C1560,'Speed Bin A-B'!C1664,'Speed Bin A-B'!C1768,'Speed Bin A-B'!C1872,'Speed Bin A-B'!C1976,'Speed Bin A-B'!C2080,'Speed Bin A-B'!C2184)</f>
        <v>0</v>
      </c>
      <c r="D201" s="269">
        <f>SUM('Speed Bin A-B'!D104,'Speed Bin A-B'!D208,'Speed Bin A-B'!D312,'Speed Bin A-B'!D416,'Speed Bin A-B'!D520,'Speed Bin A-B'!D624,'Speed Bin A-B'!D728,'Speed Bin A-B'!D832,'Speed Bin A-B'!D936,'Speed Bin A-B'!D1040,'Speed Bin A-B'!D1144,'Speed Bin A-B'!D1248,'Speed Bin A-B'!D1352,'Speed Bin A-B'!D1456,'Speed Bin A-B'!D1560,'Speed Bin A-B'!D1664,'Speed Bin A-B'!D1768,'Speed Bin A-B'!D1872,'Speed Bin A-B'!D1976,'Speed Bin A-B'!D2080,'Speed Bin A-B'!D2184)</f>
        <v>0</v>
      </c>
      <c r="E201" s="269">
        <f>SUM('Speed Bin A-B'!E104,'Speed Bin A-B'!E208,'Speed Bin A-B'!E312,'Speed Bin A-B'!E416,'Speed Bin A-B'!E520,'Speed Bin A-B'!E624,'Speed Bin A-B'!E728,'Speed Bin A-B'!E832,'Speed Bin A-B'!E936,'Speed Bin A-B'!E1040,'Speed Bin A-B'!E1144,'Speed Bin A-B'!E1248,'Speed Bin A-B'!E1352,'Speed Bin A-B'!E1456,'Speed Bin A-B'!E1560,'Speed Bin A-B'!E1664,'Speed Bin A-B'!E1768,'Speed Bin A-B'!E1872,'Speed Bin A-B'!E1976,'Speed Bin A-B'!E2080,'Speed Bin A-B'!E2184)</f>
        <v>0</v>
      </c>
      <c r="F201" s="269">
        <f>SUM('Speed Bin A-B'!F104,'Speed Bin A-B'!F208,'Speed Bin A-B'!F312,'Speed Bin A-B'!F416,'Speed Bin A-B'!F520,'Speed Bin A-B'!F624,'Speed Bin A-B'!F728,'Speed Bin A-B'!F832,'Speed Bin A-B'!F936,'Speed Bin A-B'!F1040,'Speed Bin A-B'!F1144,'Speed Bin A-B'!F1248,'Speed Bin A-B'!F1352,'Speed Bin A-B'!F1456,'Speed Bin A-B'!F1560,'Speed Bin A-B'!F1664,'Speed Bin A-B'!F1768,'Speed Bin A-B'!F1872,'Speed Bin A-B'!F1976,'Speed Bin A-B'!F2080,'Speed Bin A-B'!F2184)</f>
        <v>1</v>
      </c>
      <c r="G201" s="269">
        <f>SUM('Speed Bin A-B'!G104,'Speed Bin A-B'!G208,'Speed Bin A-B'!G312,'Speed Bin A-B'!G416,'Speed Bin A-B'!G520,'Speed Bin A-B'!G624,'Speed Bin A-B'!G728,'Speed Bin A-B'!G832,'Speed Bin A-B'!G936,'Speed Bin A-B'!G1040,'Speed Bin A-B'!G1144,'Speed Bin A-B'!G1248,'Speed Bin A-B'!G1352,'Speed Bin A-B'!G1456,'Speed Bin A-B'!G1560,'Speed Bin A-B'!G1664,'Speed Bin A-B'!G1768,'Speed Bin A-B'!G1872,'Speed Bin A-B'!G1976,'Speed Bin A-B'!G2080,'Speed Bin A-B'!G2184)</f>
        <v>2</v>
      </c>
      <c r="H201" s="269">
        <f>SUM('Speed Bin A-B'!H104,'Speed Bin A-B'!H208,'Speed Bin A-B'!H312,'Speed Bin A-B'!H416,'Speed Bin A-B'!H520,'Speed Bin A-B'!H624,'Speed Bin A-B'!H728,'Speed Bin A-B'!H832,'Speed Bin A-B'!H936,'Speed Bin A-B'!H1040,'Speed Bin A-B'!H1144,'Speed Bin A-B'!H1248,'Speed Bin A-B'!H1352,'Speed Bin A-B'!H1456,'Speed Bin A-B'!H1560,'Speed Bin A-B'!H1664,'Speed Bin A-B'!H1768,'Speed Bin A-B'!H1872,'Speed Bin A-B'!H1976,'Speed Bin A-B'!H2080,'Speed Bin A-B'!H2184)</f>
        <v>6</v>
      </c>
      <c r="I201" s="269">
        <f>SUM('Speed Bin A-B'!I104,'Speed Bin A-B'!I208,'Speed Bin A-B'!I312,'Speed Bin A-B'!I416,'Speed Bin A-B'!I520,'Speed Bin A-B'!I624,'Speed Bin A-B'!I728,'Speed Bin A-B'!I832,'Speed Bin A-B'!I936,'Speed Bin A-B'!I1040,'Speed Bin A-B'!I1144,'Speed Bin A-B'!I1248,'Speed Bin A-B'!I1352,'Speed Bin A-B'!I1456,'Speed Bin A-B'!I1560,'Speed Bin A-B'!I1664,'Speed Bin A-B'!I1768,'Speed Bin A-B'!I1872,'Speed Bin A-B'!I1976,'Speed Bin A-B'!I2080,'Speed Bin A-B'!I2184)</f>
        <v>0</v>
      </c>
      <c r="J201" s="269">
        <f>SUM('Speed Bin A-B'!J104,'Speed Bin A-B'!J208,'Speed Bin A-B'!J312,'Speed Bin A-B'!J416,'Speed Bin A-B'!J520,'Speed Bin A-B'!J624,'Speed Bin A-B'!J728,'Speed Bin A-B'!J832,'Speed Bin A-B'!J936,'Speed Bin A-B'!J1040,'Speed Bin A-B'!J1144,'Speed Bin A-B'!J1248,'Speed Bin A-B'!J1352,'Speed Bin A-B'!J1456,'Speed Bin A-B'!J1560,'Speed Bin A-B'!J1664,'Speed Bin A-B'!J1768,'Speed Bin A-B'!J1872,'Speed Bin A-B'!J1976,'Speed Bin A-B'!J2080,'Speed Bin A-B'!J2184)</f>
        <v>3</v>
      </c>
      <c r="K201" s="269">
        <f>SUM('Speed Bin A-B'!K104,'Speed Bin A-B'!K208,'Speed Bin A-B'!K312,'Speed Bin A-B'!K416,'Speed Bin A-B'!K520,'Speed Bin A-B'!K624,'Speed Bin A-B'!K728,'Speed Bin A-B'!K832,'Speed Bin A-B'!K936,'Speed Bin A-B'!K1040,'Speed Bin A-B'!K1144,'Speed Bin A-B'!K1248,'Speed Bin A-B'!K1352,'Speed Bin A-B'!K1456,'Speed Bin A-B'!K1560,'Speed Bin A-B'!K1664,'Speed Bin A-B'!K1768,'Speed Bin A-B'!K1872,'Speed Bin A-B'!K1976,'Speed Bin A-B'!K2080,'Speed Bin A-B'!K2184)</f>
        <v>0</v>
      </c>
      <c r="L201" s="269">
        <f>SUM('Speed Bin A-B'!L104,'Speed Bin A-B'!L208,'Speed Bin A-B'!L312,'Speed Bin A-B'!L416,'Speed Bin A-B'!L520,'Speed Bin A-B'!L624,'Speed Bin A-B'!L728,'Speed Bin A-B'!L832,'Speed Bin A-B'!L936,'Speed Bin A-B'!L1040,'Speed Bin A-B'!L1144,'Speed Bin A-B'!L1248,'Speed Bin A-B'!L1352,'Speed Bin A-B'!L1456,'Speed Bin A-B'!L1560,'Speed Bin A-B'!L1664,'Speed Bin A-B'!L1768,'Speed Bin A-B'!L1872,'Speed Bin A-B'!L1976,'Speed Bin A-B'!L2080,'Speed Bin A-B'!L2184)</f>
        <v>0</v>
      </c>
      <c r="M201" s="269">
        <f>SUM('Speed Bin A-B'!M104,'Speed Bin A-B'!M208,'Speed Bin A-B'!M312,'Speed Bin A-B'!M416,'Speed Bin A-B'!M520,'Speed Bin A-B'!M624,'Speed Bin A-B'!M728,'Speed Bin A-B'!M832,'Speed Bin A-B'!M936,'Speed Bin A-B'!M1040,'Speed Bin A-B'!M1144,'Speed Bin A-B'!M1248,'Speed Bin A-B'!M1352,'Speed Bin A-B'!M1456,'Speed Bin A-B'!M1560,'Speed Bin A-B'!M1664,'Speed Bin A-B'!M1768,'Speed Bin A-B'!M1872,'Speed Bin A-B'!M1976,'Speed Bin A-B'!M2080,'Speed Bin A-B'!M2184)</f>
        <v>0</v>
      </c>
      <c r="N201" s="269">
        <f>SUM('Speed Bin A-B'!N104,'Speed Bin A-B'!N208,'Speed Bin A-B'!N312,'Speed Bin A-B'!N416,'Speed Bin A-B'!N520,'Speed Bin A-B'!N624,'Speed Bin A-B'!N728,'Speed Bin A-B'!N832,'Speed Bin A-B'!N936,'Speed Bin A-B'!N1040,'Speed Bin A-B'!N1144,'Speed Bin A-B'!N1248,'Speed Bin A-B'!N1352,'Speed Bin A-B'!N1456,'Speed Bin A-B'!N1560,'Speed Bin A-B'!N1664,'Speed Bin A-B'!N1768,'Speed Bin A-B'!N1872,'Speed Bin A-B'!N1976,'Speed Bin A-B'!N2080,'Speed Bin A-B'!N2184)</f>
        <v>0</v>
      </c>
      <c r="O201" s="269">
        <f>SUM('Speed Bin A-B'!O104,'Speed Bin A-B'!O208,'Speed Bin A-B'!O312,'Speed Bin A-B'!O416,'Speed Bin A-B'!O520,'Speed Bin A-B'!O624,'Speed Bin A-B'!O728,'Speed Bin A-B'!O832,'Speed Bin A-B'!O936,'Speed Bin A-B'!O1040,'Speed Bin A-B'!O1144,'Speed Bin A-B'!O1248,'Speed Bin A-B'!O1352,'Speed Bin A-B'!O1456,'Speed Bin A-B'!O1560,'Speed Bin A-B'!O1664,'Speed Bin A-B'!O1768,'Speed Bin A-B'!O1872,'Speed Bin A-B'!O1976,'Speed Bin A-B'!O2080,'Speed Bin A-B'!O2184)</f>
        <v>0</v>
      </c>
      <c r="P201" s="269">
        <f>SUM('Speed Bin A-B'!P104,'Speed Bin A-B'!P208,'Speed Bin A-B'!P312,'Speed Bin A-B'!P416,'Speed Bin A-B'!P520,'Speed Bin A-B'!P624,'Speed Bin A-B'!P728,'Speed Bin A-B'!P832,'Speed Bin A-B'!P936,'Speed Bin A-B'!P1040,'Speed Bin A-B'!P1144,'Speed Bin A-B'!P1248,'Speed Bin A-B'!P1352,'Speed Bin A-B'!P1456,'Speed Bin A-B'!P1560,'Speed Bin A-B'!P1664,'Speed Bin A-B'!P1768,'Speed Bin A-B'!P1872,'Speed Bin A-B'!P1976,'Speed Bin A-B'!P2080,'Speed Bin A-B'!P2184)</f>
        <v>0</v>
      </c>
      <c r="Q201" s="269">
        <f>SUM('Speed Bin A-B'!Q104,'Speed Bin A-B'!Q208,'Speed Bin A-B'!Q312,'Speed Bin A-B'!Q416,'Speed Bin A-B'!Q520,'Speed Bin A-B'!Q624,'Speed Bin A-B'!Q728,'Speed Bin A-B'!Q832,'Speed Bin A-B'!Q936,'Speed Bin A-B'!Q1040,'Speed Bin A-B'!Q1144,'Speed Bin A-B'!Q1248,'Speed Bin A-B'!Q1352,'Speed Bin A-B'!Q1456,'Speed Bin A-B'!Q1560,'Speed Bin A-B'!Q1664,'Speed Bin A-B'!Q1768,'Speed Bin A-B'!Q1872,'Speed Bin A-B'!Q1976,'Speed Bin A-B'!Q2080,'Speed Bin A-B'!Q2184)</f>
        <v>0</v>
      </c>
      <c r="R201" s="269">
        <f>SUM('Speed Bin A-B'!R104,'Speed Bin A-B'!R208,'Speed Bin A-B'!R312,'Speed Bin A-B'!R416,'Speed Bin A-B'!R520,'Speed Bin A-B'!R624,'Speed Bin A-B'!R728,'Speed Bin A-B'!R832,'Speed Bin A-B'!R936,'Speed Bin A-B'!R1040,'Speed Bin A-B'!R1144,'Speed Bin A-B'!R1248,'Speed Bin A-B'!R1352,'Speed Bin A-B'!R1456,'Speed Bin A-B'!R1560,'Speed Bin A-B'!R1664,'Speed Bin A-B'!R1768,'Speed Bin A-B'!R1872,'Speed Bin A-B'!R1976,'Speed Bin A-B'!R2080,'Speed Bin A-B'!R2184)</f>
        <v>0</v>
      </c>
      <c r="S201" s="269">
        <f>SUM('Speed Bin A-B'!S104,'Speed Bin A-B'!S208,'Speed Bin A-B'!S312,'Speed Bin A-B'!S416,'Speed Bin A-B'!S520,'Speed Bin A-B'!S624,'Speed Bin A-B'!S728,'Speed Bin A-B'!S832,'Speed Bin A-B'!S936,'Speed Bin A-B'!S1040,'Speed Bin A-B'!S1144,'Speed Bin A-B'!S1248,'Speed Bin A-B'!S1352,'Speed Bin A-B'!S1456,'Speed Bin A-B'!S1560,'Speed Bin A-B'!S1664,'Speed Bin A-B'!S1768,'Speed Bin A-B'!S1872,'Speed Bin A-B'!S1976,'Speed Bin A-B'!S2080,'Speed Bin A-B'!S2184)</f>
        <v>0</v>
      </c>
      <c r="T201" s="269">
        <f>SUM('Speed Bin A-B'!T104,'Speed Bin A-B'!T208,'Speed Bin A-B'!T312,'Speed Bin A-B'!T416,'Speed Bin A-B'!T520,'Speed Bin A-B'!T624,'Speed Bin A-B'!T728,'Speed Bin A-B'!T832,'Speed Bin A-B'!T936,'Speed Bin A-B'!T1040,'Speed Bin A-B'!T1144,'Speed Bin A-B'!T1248,'Speed Bin A-B'!T1352,'Speed Bin A-B'!T1456,'Speed Bin A-B'!T1560,'Speed Bin A-B'!T1664,'Speed Bin A-B'!T1768,'Speed Bin A-B'!T1872,'Speed Bin A-B'!T1976,'Speed Bin A-B'!T2080,'Speed Bin A-B'!T2184)</f>
        <v>0</v>
      </c>
      <c r="U201" s="269">
        <f>SUM('Speed Bin A-B'!U104,'Speed Bin A-B'!U208,'Speed Bin A-B'!U312,'Speed Bin A-B'!U416,'Speed Bin A-B'!U520,'Speed Bin A-B'!U624,'Speed Bin A-B'!U728,'Speed Bin A-B'!U832,'Speed Bin A-B'!U936,'Speed Bin A-B'!U1040,'Speed Bin A-B'!U1144,'Speed Bin A-B'!U1248,'Speed Bin A-B'!U1352,'Speed Bin A-B'!U1456,'Speed Bin A-B'!U1560,'Speed Bin A-B'!U1664,'Speed Bin A-B'!U1768,'Speed Bin A-B'!U1872,'Speed Bin A-B'!U1976,'Speed Bin A-B'!U2080,'Speed Bin A-B'!U2184)</f>
        <v>0</v>
      </c>
      <c r="V201" s="270">
        <f>IFERROR(AVERAGE('Speed Bin A-B'!V104,'Speed Bin A-B'!V208,'Speed Bin A-B'!V312,'Speed Bin A-B'!V416,'Speed Bin A-B'!V520,'Speed Bin A-B'!V624,'Speed Bin A-B'!V728,'Speed Bin A-B'!V832,'Speed Bin A-B'!V936,'Speed Bin A-B'!V1040,'Speed Bin A-B'!V1144,'Speed Bin A-B'!V1248,'Speed Bin A-B'!V1352,'Speed Bin A-B'!V1456,'Speed Bin A-B'!V1560,'Speed Bin A-B'!V1664,'Speed Bin A-B'!V1768,'Speed Bin A-B'!V1872,'Speed Bin A-B'!V1976,'Speed Bin A-B'!V2080,'Speed Bin A-B'!V2184),"-")</f>
        <v>33.24444444444444</v>
      </c>
      <c r="W201" s="270" t="str">
        <f>IFERROR(AVERAGE('Speed Bin A-B'!W104,'Speed Bin A-B'!W208,'Speed Bin A-B'!W312,'Speed Bin A-B'!W416,'Speed Bin A-B'!W520,'Speed Bin A-B'!W624,'Speed Bin A-B'!W728,'Speed Bin A-B'!W832,'Speed Bin A-B'!W936,'Speed Bin A-B'!W1040,'Speed Bin A-B'!W1144,'Speed Bin A-B'!W1248,'Speed Bin A-B'!W1352,'Speed Bin A-B'!W1456,'Speed Bin A-B'!W1560,'Speed Bin A-B'!W1664,'Speed Bin A-B'!W1768,'Speed Bin A-B'!W1872,'Speed Bin A-B'!W1976,'Speed Bin A-B'!W2080,'Speed Bin A-B'!W2184),"-")</f>
        <v>-</v>
      </c>
      <c r="X201" s="263"/>
      <c r="Y201" s="263"/>
    </row>
    <row r="202" spans="1:25" x14ac:dyDescent="0.2">
      <c r="A202" s="268">
        <v>0.97916666666666696</v>
      </c>
      <c r="B202" s="269">
        <f>SUM('Speed Bin A-B'!B105,'Speed Bin A-B'!B209,'Speed Bin A-B'!B313,'Speed Bin A-B'!B417,'Speed Bin A-B'!B521,'Speed Bin A-B'!B625,'Speed Bin A-B'!B729,'Speed Bin A-B'!B833,'Speed Bin A-B'!B937,'Speed Bin A-B'!B1041,'Speed Bin A-B'!B1145,'Speed Bin A-B'!B1249,'Speed Bin A-B'!B1353,'Speed Bin A-B'!B1457,'Speed Bin A-B'!B1561,'Speed Bin A-B'!B1665,'Speed Bin A-B'!B1769,'Speed Bin A-B'!B1873,'Speed Bin A-B'!B1977,'Speed Bin A-B'!B2081,'Speed Bin A-B'!B2185)</f>
        <v>7</v>
      </c>
      <c r="C202" s="269">
        <f>SUM('Speed Bin A-B'!C105,'Speed Bin A-B'!C209,'Speed Bin A-B'!C313,'Speed Bin A-B'!C417,'Speed Bin A-B'!C521,'Speed Bin A-B'!C625,'Speed Bin A-B'!C729,'Speed Bin A-B'!C833,'Speed Bin A-B'!C937,'Speed Bin A-B'!C1041,'Speed Bin A-B'!C1145,'Speed Bin A-B'!C1249,'Speed Bin A-B'!C1353,'Speed Bin A-B'!C1457,'Speed Bin A-B'!C1561,'Speed Bin A-B'!C1665,'Speed Bin A-B'!C1769,'Speed Bin A-B'!C1873,'Speed Bin A-B'!C1977,'Speed Bin A-B'!C2081,'Speed Bin A-B'!C2185)</f>
        <v>0</v>
      </c>
      <c r="D202" s="269">
        <f>SUM('Speed Bin A-B'!D105,'Speed Bin A-B'!D209,'Speed Bin A-B'!D313,'Speed Bin A-B'!D417,'Speed Bin A-B'!D521,'Speed Bin A-B'!D625,'Speed Bin A-B'!D729,'Speed Bin A-B'!D833,'Speed Bin A-B'!D937,'Speed Bin A-B'!D1041,'Speed Bin A-B'!D1145,'Speed Bin A-B'!D1249,'Speed Bin A-B'!D1353,'Speed Bin A-B'!D1457,'Speed Bin A-B'!D1561,'Speed Bin A-B'!D1665,'Speed Bin A-B'!D1769,'Speed Bin A-B'!D1873,'Speed Bin A-B'!D1977,'Speed Bin A-B'!D2081,'Speed Bin A-B'!D2185)</f>
        <v>0</v>
      </c>
      <c r="E202" s="269">
        <f>SUM('Speed Bin A-B'!E105,'Speed Bin A-B'!E209,'Speed Bin A-B'!E313,'Speed Bin A-B'!E417,'Speed Bin A-B'!E521,'Speed Bin A-B'!E625,'Speed Bin A-B'!E729,'Speed Bin A-B'!E833,'Speed Bin A-B'!E937,'Speed Bin A-B'!E1041,'Speed Bin A-B'!E1145,'Speed Bin A-B'!E1249,'Speed Bin A-B'!E1353,'Speed Bin A-B'!E1457,'Speed Bin A-B'!E1561,'Speed Bin A-B'!E1665,'Speed Bin A-B'!E1769,'Speed Bin A-B'!E1873,'Speed Bin A-B'!E1977,'Speed Bin A-B'!E2081,'Speed Bin A-B'!E2185)</f>
        <v>0</v>
      </c>
      <c r="F202" s="269">
        <f>SUM('Speed Bin A-B'!F105,'Speed Bin A-B'!F209,'Speed Bin A-B'!F313,'Speed Bin A-B'!F417,'Speed Bin A-B'!F521,'Speed Bin A-B'!F625,'Speed Bin A-B'!F729,'Speed Bin A-B'!F833,'Speed Bin A-B'!F937,'Speed Bin A-B'!F1041,'Speed Bin A-B'!F1145,'Speed Bin A-B'!F1249,'Speed Bin A-B'!F1353,'Speed Bin A-B'!F1457,'Speed Bin A-B'!F1561,'Speed Bin A-B'!F1665,'Speed Bin A-B'!F1769,'Speed Bin A-B'!F1873,'Speed Bin A-B'!F1977,'Speed Bin A-B'!F2081,'Speed Bin A-B'!F2185)</f>
        <v>2</v>
      </c>
      <c r="G202" s="269">
        <f>SUM('Speed Bin A-B'!G105,'Speed Bin A-B'!G209,'Speed Bin A-B'!G313,'Speed Bin A-B'!G417,'Speed Bin A-B'!G521,'Speed Bin A-B'!G625,'Speed Bin A-B'!G729,'Speed Bin A-B'!G833,'Speed Bin A-B'!G937,'Speed Bin A-B'!G1041,'Speed Bin A-B'!G1145,'Speed Bin A-B'!G1249,'Speed Bin A-B'!G1353,'Speed Bin A-B'!G1457,'Speed Bin A-B'!G1561,'Speed Bin A-B'!G1665,'Speed Bin A-B'!G1769,'Speed Bin A-B'!G1873,'Speed Bin A-B'!G1977,'Speed Bin A-B'!G2081,'Speed Bin A-B'!G2185)</f>
        <v>2</v>
      </c>
      <c r="H202" s="269">
        <f>SUM('Speed Bin A-B'!H105,'Speed Bin A-B'!H209,'Speed Bin A-B'!H313,'Speed Bin A-B'!H417,'Speed Bin A-B'!H521,'Speed Bin A-B'!H625,'Speed Bin A-B'!H729,'Speed Bin A-B'!H833,'Speed Bin A-B'!H937,'Speed Bin A-B'!H1041,'Speed Bin A-B'!H1145,'Speed Bin A-B'!H1249,'Speed Bin A-B'!H1353,'Speed Bin A-B'!H1457,'Speed Bin A-B'!H1561,'Speed Bin A-B'!H1665,'Speed Bin A-B'!H1769,'Speed Bin A-B'!H1873,'Speed Bin A-B'!H1977,'Speed Bin A-B'!H2081,'Speed Bin A-B'!H2185)</f>
        <v>2</v>
      </c>
      <c r="I202" s="269">
        <f>SUM('Speed Bin A-B'!I105,'Speed Bin A-B'!I209,'Speed Bin A-B'!I313,'Speed Bin A-B'!I417,'Speed Bin A-B'!I521,'Speed Bin A-B'!I625,'Speed Bin A-B'!I729,'Speed Bin A-B'!I833,'Speed Bin A-B'!I937,'Speed Bin A-B'!I1041,'Speed Bin A-B'!I1145,'Speed Bin A-B'!I1249,'Speed Bin A-B'!I1353,'Speed Bin A-B'!I1457,'Speed Bin A-B'!I1561,'Speed Bin A-B'!I1665,'Speed Bin A-B'!I1769,'Speed Bin A-B'!I1873,'Speed Bin A-B'!I1977,'Speed Bin A-B'!I2081,'Speed Bin A-B'!I2185)</f>
        <v>0</v>
      </c>
      <c r="J202" s="269">
        <f>SUM('Speed Bin A-B'!J105,'Speed Bin A-B'!J209,'Speed Bin A-B'!J313,'Speed Bin A-B'!J417,'Speed Bin A-B'!J521,'Speed Bin A-B'!J625,'Speed Bin A-B'!J729,'Speed Bin A-B'!J833,'Speed Bin A-B'!J937,'Speed Bin A-B'!J1041,'Speed Bin A-B'!J1145,'Speed Bin A-B'!J1249,'Speed Bin A-B'!J1353,'Speed Bin A-B'!J1457,'Speed Bin A-B'!J1561,'Speed Bin A-B'!J1665,'Speed Bin A-B'!J1769,'Speed Bin A-B'!J1873,'Speed Bin A-B'!J1977,'Speed Bin A-B'!J2081,'Speed Bin A-B'!J2185)</f>
        <v>1</v>
      </c>
      <c r="K202" s="269">
        <f>SUM('Speed Bin A-B'!K105,'Speed Bin A-B'!K209,'Speed Bin A-B'!K313,'Speed Bin A-B'!K417,'Speed Bin A-B'!K521,'Speed Bin A-B'!K625,'Speed Bin A-B'!K729,'Speed Bin A-B'!K833,'Speed Bin A-B'!K937,'Speed Bin A-B'!K1041,'Speed Bin A-B'!K1145,'Speed Bin A-B'!K1249,'Speed Bin A-B'!K1353,'Speed Bin A-B'!K1457,'Speed Bin A-B'!K1561,'Speed Bin A-B'!K1665,'Speed Bin A-B'!K1769,'Speed Bin A-B'!K1873,'Speed Bin A-B'!K1977,'Speed Bin A-B'!K2081,'Speed Bin A-B'!K2185)</f>
        <v>0</v>
      </c>
      <c r="L202" s="269">
        <f>SUM('Speed Bin A-B'!L105,'Speed Bin A-B'!L209,'Speed Bin A-B'!L313,'Speed Bin A-B'!L417,'Speed Bin A-B'!L521,'Speed Bin A-B'!L625,'Speed Bin A-B'!L729,'Speed Bin A-B'!L833,'Speed Bin A-B'!L937,'Speed Bin A-B'!L1041,'Speed Bin A-B'!L1145,'Speed Bin A-B'!L1249,'Speed Bin A-B'!L1353,'Speed Bin A-B'!L1457,'Speed Bin A-B'!L1561,'Speed Bin A-B'!L1665,'Speed Bin A-B'!L1769,'Speed Bin A-B'!L1873,'Speed Bin A-B'!L1977,'Speed Bin A-B'!L2081,'Speed Bin A-B'!L2185)</f>
        <v>0</v>
      </c>
      <c r="M202" s="269">
        <f>SUM('Speed Bin A-B'!M105,'Speed Bin A-B'!M209,'Speed Bin A-B'!M313,'Speed Bin A-B'!M417,'Speed Bin A-B'!M521,'Speed Bin A-B'!M625,'Speed Bin A-B'!M729,'Speed Bin A-B'!M833,'Speed Bin A-B'!M937,'Speed Bin A-B'!M1041,'Speed Bin A-B'!M1145,'Speed Bin A-B'!M1249,'Speed Bin A-B'!M1353,'Speed Bin A-B'!M1457,'Speed Bin A-B'!M1561,'Speed Bin A-B'!M1665,'Speed Bin A-B'!M1769,'Speed Bin A-B'!M1873,'Speed Bin A-B'!M1977,'Speed Bin A-B'!M2081,'Speed Bin A-B'!M2185)</f>
        <v>0</v>
      </c>
      <c r="N202" s="269">
        <f>SUM('Speed Bin A-B'!N105,'Speed Bin A-B'!N209,'Speed Bin A-B'!N313,'Speed Bin A-B'!N417,'Speed Bin A-B'!N521,'Speed Bin A-B'!N625,'Speed Bin A-B'!N729,'Speed Bin A-B'!N833,'Speed Bin A-B'!N937,'Speed Bin A-B'!N1041,'Speed Bin A-B'!N1145,'Speed Bin A-B'!N1249,'Speed Bin A-B'!N1353,'Speed Bin A-B'!N1457,'Speed Bin A-B'!N1561,'Speed Bin A-B'!N1665,'Speed Bin A-B'!N1769,'Speed Bin A-B'!N1873,'Speed Bin A-B'!N1977,'Speed Bin A-B'!N2081,'Speed Bin A-B'!N2185)</f>
        <v>0</v>
      </c>
      <c r="O202" s="269">
        <f>SUM('Speed Bin A-B'!O105,'Speed Bin A-B'!O209,'Speed Bin A-B'!O313,'Speed Bin A-B'!O417,'Speed Bin A-B'!O521,'Speed Bin A-B'!O625,'Speed Bin A-B'!O729,'Speed Bin A-B'!O833,'Speed Bin A-B'!O937,'Speed Bin A-B'!O1041,'Speed Bin A-B'!O1145,'Speed Bin A-B'!O1249,'Speed Bin A-B'!O1353,'Speed Bin A-B'!O1457,'Speed Bin A-B'!O1561,'Speed Bin A-B'!O1665,'Speed Bin A-B'!O1769,'Speed Bin A-B'!O1873,'Speed Bin A-B'!O1977,'Speed Bin A-B'!O2081,'Speed Bin A-B'!O2185)</f>
        <v>0</v>
      </c>
      <c r="P202" s="269">
        <f>SUM('Speed Bin A-B'!P105,'Speed Bin A-B'!P209,'Speed Bin A-B'!P313,'Speed Bin A-B'!P417,'Speed Bin A-B'!P521,'Speed Bin A-B'!P625,'Speed Bin A-B'!P729,'Speed Bin A-B'!P833,'Speed Bin A-B'!P937,'Speed Bin A-B'!P1041,'Speed Bin A-B'!P1145,'Speed Bin A-B'!P1249,'Speed Bin A-B'!P1353,'Speed Bin A-B'!P1457,'Speed Bin A-B'!P1561,'Speed Bin A-B'!P1665,'Speed Bin A-B'!P1769,'Speed Bin A-B'!P1873,'Speed Bin A-B'!P1977,'Speed Bin A-B'!P2081,'Speed Bin A-B'!P2185)</f>
        <v>0</v>
      </c>
      <c r="Q202" s="269">
        <f>SUM('Speed Bin A-B'!Q105,'Speed Bin A-B'!Q209,'Speed Bin A-B'!Q313,'Speed Bin A-B'!Q417,'Speed Bin A-B'!Q521,'Speed Bin A-B'!Q625,'Speed Bin A-B'!Q729,'Speed Bin A-B'!Q833,'Speed Bin A-B'!Q937,'Speed Bin A-B'!Q1041,'Speed Bin A-B'!Q1145,'Speed Bin A-B'!Q1249,'Speed Bin A-B'!Q1353,'Speed Bin A-B'!Q1457,'Speed Bin A-B'!Q1561,'Speed Bin A-B'!Q1665,'Speed Bin A-B'!Q1769,'Speed Bin A-B'!Q1873,'Speed Bin A-B'!Q1977,'Speed Bin A-B'!Q2081,'Speed Bin A-B'!Q2185)</f>
        <v>0</v>
      </c>
      <c r="R202" s="269">
        <f>SUM('Speed Bin A-B'!R105,'Speed Bin A-B'!R209,'Speed Bin A-B'!R313,'Speed Bin A-B'!R417,'Speed Bin A-B'!R521,'Speed Bin A-B'!R625,'Speed Bin A-B'!R729,'Speed Bin A-B'!R833,'Speed Bin A-B'!R937,'Speed Bin A-B'!R1041,'Speed Bin A-B'!R1145,'Speed Bin A-B'!R1249,'Speed Bin A-B'!R1353,'Speed Bin A-B'!R1457,'Speed Bin A-B'!R1561,'Speed Bin A-B'!R1665,'Speed Bin A-B'!R1769,'Speed Bin A-B'!R1873,'Speed Bin A-B'!R1977,'Speed Bin A-B'!R2081,'Speed Bin A-B'!R2185)</f>
        <v>0</v>
      </c>
      <c r="S202" s="269">
        <f>SUM('Speed Bin A-B'!S105,'Speed Bin A-B'!S209,'Speed Bin A-B'!S313,'Speed Bin A-B'!S417,'Speed Bin A-B'!S521,'Speed Bin A-B'!S625,'Speed Bin A-B'!S729,'Speed Bin A-B'!S833,'Speed Bin A-B'!S937,'Speed Bin A-B'!S1041,'Speed Bin A-B'!S1145,'Speed Bin A-B'!S1249,'Speed Bin A-B'!S1353,'Speed Bin A-B'!S1457,'Speed Bin A-B'!S1561,'Speed Bin A-B'!S1665,'Speed Bin A-B'!S1769,'Speed Bin A-B'!S1873,'Speed Bin A-B'!S1977,'Speed Bin A-B'!S2081,'Speed Bin A-B'!S2185)</f>
        <v>0</v>
      </c>
      <c r="T202" s="269">
        <f>SUM('Speed Bin A-B'!T105,'Speed Bin A-B'!T209,'Speed Bin A-B'!T313,'Speed Bin A-B'!T417,'Speed Bin A-B'!T521,'Speed Bin A-B'!T625,'Speed Bin A-B'!T729,'Speed Bin A-B'!T833,'Speed Bin A-B'!T937,'Speed Bin A-B'!T1041,'Speed Bin A-B'!T1145,'Speed Bin A-B'!T1249,'Speed Bin A-B'!T1353,'Speed Bin A-B'!T1457,'Speed Bin A-B'!T1561,'Speed Bin A-B'!T1665,'Speed Bin A-B'!T1769,'Speed Bin A-B'!T1873,'Speed Bin A-B'!T1977,'Speed Bin A-B'!T2081,'Speed Bin A-B'!T2185)</f>
        <v>0</v>
      </c>
      <c r="U202" s="269">
        <f>SUM('Speed Bin A-B'!U105,'Speed Bin A-B'!U209,'Speed Bin A-B'!U313,'Speed Bin A-B'!U417,'Speed Bin A-B'!U521,'Speed Bin A-B'!U625,'Speed Bin A-B'!U729,'Speed Bin A-B'!U833,'Speed Bin A-B'!U937,'Speed Bin A-B'!U1041,'Speed Bin A-B'!U1145,'Speed Bin A-B'!U1249,'Speed Bin A-B'!U1353,'Speed Bin A-B'!U1457,'Speed Bin A-B'!U1561,'Speed Bin A-B'!U1665,'Speed Bin A-B'!U1769,'Speed Bin A-B'!U1873,'Speed Bin A-B'!U1977,'Speed Bin A-B'!U2081,'Speed Bin A-B'!U2185)</f>
        <v>0</v>
      </c>
      <c r="V202" s="270">
        <f>IFERROR(AVERAGE('Speed Bin A-B'!V105,'Speed Bin A-B'!V209,'Speed Bin A-B'!V313,'Speed Bin A-B'!V417,'Speed Bin A-B'!V521,'Speed Bin A-B'!V625,'Speed Bin A-B'!V729,'Speed Bin A-B'!V833,'Speed Bin A-B'!V937,'Speed Bin A-B'!V1041,'Speed Bin A-B'!V1145,'Speed Bin A-B'!V1249,'Speed Bin A-B'!V1353,'Speed Bin A-B'!V1457,'Speed Bin A-B'!V1561,'Speed Bin A-B'!V1665,'Speed Bin A-B'!V1769,'Speed Bin A-B'!V1873,'Speed Bin A-B'!V1977,'Speed Bin A-B'!V2081,'Speed Bin A-B'!V2185),"-")</f>
        <v>27.8</v>
      </c>
      <c r="W202" s="270" t="str">
        <f>IFERROR(AVERAGE('Speed Bin A-B'!W105,'Speed Bin A-B'!W209,'Speed Bin A-B'!W313,'Speed Bin A-B'!W417,'Speed Bin A-B'!W521,'Speed Bin A-B'!W625,'Speed Bin A-B'!W729,'Speed Bin A-B'!W833,'Speed Bin A-B'!W937,'Speed Bin A-B'!W1041,'Speed Bin A-B'!W1145,'Speed Bin A-B'!W1249,'Speed Bin A-B'!W1353,'Speed Bin A-B'!W1457,'Speed Bin A-B'!W1561,'Speed Bin A-B'!W1665,'Speed Bin A-B'!W1769,'Speed Bin A-B'!W1873,'Speed Bin A-B'!W1977,'Speed Bin A-B'!W2081,'Speed Bin A-B'!W2185),"-")</f>
        <v>-</v>
      </c>
      <c r="X202" s="263"/>
      <c r="Y202" s="263"/>
    </row>
    <row r="203" spans="1:25" ht="13.5" thickBot="1" x14ac:dyDescent="0.25">
      <c r="A203" s="272">
        <v>0.98958333333333304</v>
      </c>
      <c r="B203" s="277">
        <f>SUM('Speed Bin A-B'!B106,'Speed Bin A-B'!B210,'Speed Bin A-B'!B314,'Speed Bin A-B'!B418,'Speed Bin A-B'!B522,'Speed Bin A-B'!B626,'Speed Bin A-B'!B730,'Speed Bin A-B'!B834,'Speed Bin A-B'!B938,'Speed Bin A-B'!B1042,'Speed Bin A-B'!B1146,'Speed Bin A-B'!B1250,'Speed Bin A-B'!B1354,'Speed Bin A-B'!B1458,'Speed Bin A-B'!B1562,'Speed Bin A-B'!B1666,'Speed Bin A-B'!B1770,'Speed Bin A-B'!B1874,'Speed Bin A-B'!B1978,'Speed Bin A-B'!B2082,'Speed Bin A-B'!B2186)</f>
        <v>2</v>
      </c>
      <c r="C203" s="277">
        <f>SUM('Speed Bin A-B'!C106,'Speed Bin A-B'!C210,'Speed Bin A-B'!C314,'Speed Bin A-B'!C418,'Speed Bin A-B'!C522,'Speed Bin A-B'!C626,'Speed Bin A-B'!C730,'Speed Bin A-B'!C834,'Speed Bin A-B'!C938,'Speed Bin A-B'!C1042,'Speed Bin A-B'!C1146,'Speed Bin A-B'!C1250,'Speed Bin A-B'!C1354,'Speed Bin A-B'!C1458,'Speed Bin A-B'!C1562,'Speed Bin A-B'!C1666,'Speed Bin A-B'!C1770,'Speed Bin A-B'!C1874,'Speed Bin A-B'!C1978,'Speed Bin A-B'!C2082,'Speed Bin A-B'!C2186)</f>
        <v>0</v>
      </c>
      <c r="D203" s="277">
        <f>SUM('Speed Bin A-B'!D106,'Speed Bin A-B'!D210,'Speed Bin A-B'!D314,'Speed Bin A-B'!D418,'Speed Bin A-B'!D522,'Speed Bin A-B'!D626,'Speed Bin A-B'!D730,'Speed Bin A-B'!D834,'Speed Bin A-B'!D938,'Speed Bin A-B'!D1042,'Speed Bin A-B'!D1146,'Speed Bin A-B'!D1250,'Speed Bin A-B'!D1354,'Speed Bin A-B'!D1458,'Speed Bin A-B'!D1562,'Speed Bin A-B'!D1666,'Speed Bin A-B'!D1770,'Speed Bin A-B'!D1874,'Speed Bin A-B'!D1978,'Speed Bin A-B'!D2082,'Speed Bin A-B'!D2186)</f>
        <v>0</v>
      </c>
      <c r="E203" s="277">
        <f>SUM('Speed Bin A-B'!E106,'Speed Bin A-B'!E210,'Speed Bin A-B'!E314,'Speed Bin A-B'!E418,'Speed Bin A-B'!E522,'Speed Bin A-B'!E626,'Speed Bin A-B'!E730,'Speed Bin A-B'!E834,'Speed Bin A-B'!E938,'Speed Bin A-B'!E1042,'Speed Bin A-B'!E1146,'Speed Bin A-B'!E1250,'Speed Bin A-B'!E1354,'Speed Bin A-B'!E1458,'Speed Bin A-B'!E1562,'Speed Bin A-B'!E1666,'Speed Bin A-B'!E1770,'Speed Bin A-B'!E1874,'Speed Bin A-B'!E1978,'Speed Bin A-B'!E2082,'Speed Bin A-B'!E2186)</f>
        <v>0</v>
      </c>
      <c r="F203" s="277">
        <f>SUM('Speed Bin A-B'!F106,'Speed Bin A-B'!F210,'Speed Bin A-B'!F314,'Speed Bin A-B'!F418,'Speed Bin A-B'!F522,'Speed Bin A-B'!F626,'Speed Bin A-B'!F730,'Speed Bin A-B'!F834,'Speed Bin A-B'!F938,'Speed Bin A-B'!F1042,'Speed Bin A-B'!F1146,'Speed Bin A-B'!F1250,'Speed Bin A-B'!F1354,'Speed Bin A-B'!F1458,'Speed Bin A-B'!F1562,'Speed Bin A-B'!F1666,'Speed Bin A-B'!F1770,'Speed Bin A-B'!F1874,'Speed Bin A-B'!F1978,'Speed Bin A-B'!F2082,'Speed Bin A-B'!F2186)</f>
        <v>0</v>
      </c>
      <c r="G203" s="277">
        <f>SUM('Speed Bin A-B'!G106,'Speed Bin A-B'!G210,'Speed Bin A-B'!G314,'Speed Bin A-B'!G418,'Speed Bin A-B'!G522,'Speed Bin A-B'!G626,'Speed Bin A-B'!G730,'Speed Bin A-B'!G834,'Speed Bin A-B'!G938,'Speed Bin A-B'!G1042,'Speed Bin A-B'!G1146,'Speed Bin A-B'!G1250,'Speed Bin A-B'!G1354,'Speed Bin A-B'!G1458,'Speed Bin A-B'!G1562,'Speed Bin A-B'!G1666,'Speed Bin A-B'!G1770,'Speed Bin A-B'!G1874,'Speed Bin A-B'!G1978,'Speed Bin A-B'!G2082,'Speed Bin A-B'!G2186)</f>
        <v>1</v>
      </c>
      <c r="H203" s="277">
        <f>SUM('Speed Bin A-B'!H106,'Speed Bin A-B'!H210,'Speed Bin A-B'!H314,'Speed Bin A-B'!H418,'Speed Bin A-B'!H522,'Speed Bin A-B'!H626,'Speed Bin A-B'!H730,'Speed Bin A-B'!H834,'Speed Bin A-B'!H938,'Speed Bin A-B'!H1042,'Speed Bin A-B'!H1146,'Speed Bin A-B'!H1250,'Speed Bin A-B'!H1354,'Speed Bin A-B'!H1458,'Speed Bin A-B'!H1562,'Speed Bin A-B'!H1666,'Speed Bin A-B'!H1770,'Speed Bin A-B'!H1874,'Speed Bin A-B'!H1978,'Speed Bin A-B'!H2082,'Speed Bin A-B'!H2186)</f>
        <v>1</v>
      </c>
      <c r="I203" s="277">
        <f>SUM('Speed Bin A-B'!I106,'Speed Bin A-B'!I210,'Speed Bin A-B'!I314,'Speed Bin A-B'!I418,'Speed Bin A-B'!I522,'Speed Bin A-B'!I626,'Speed Bin A-B'!I730,'Speed Bin A-B'!I834,'Speed Bin A-B'!I938,'Speed Bin A-B'!I1042,'Speed Bin A-B'!I1146,'Speed Bin A-B'!I1250,'Speed Bin A-B'!I1354,'Speed Bin A-B'!I1458,'Speed Bin A-B'!I1562,'Speed Bin A-B'!I1666,'Speed Bin A-B'!I1770,'Speed Bin A-B'!I1874,'Speed Bin A-B'!I1978,'Speed Bin A-B'!I2082,'Speed Bin A-B'!I2186)</f>
        <v>0</v>
      </c>
      <c r="J203" s="277">
        <f>SUM('Speed Bin A-B'!J106,'Speed Bin A-B'!J210,'Speed Bin A-B'!J314,'Speed Bin A-B'!J418,'Speed Bin A-B'!J522,'Speed Bin A-B'!J626,'Speed Bin A-B'!J730,'Speed Bin A-B'!J834,'Speed Bin A-B'!J938,'Speed Bin A-B'!J1042,'Speed Bin A-B'!J1146,'Speed Bin A-B'!J1250,'Speed Bin A-B'!J1354,'Speed Bin A-B'!J1458,'Speed Bin A-B'!J1562,'Speed Bin A-B'!J1666,'Speed Bin A-B'!J1770,'Speed Bin A-B'!J1874,'Speed Bin A-B'!J1978,'Speed Bin A-B'!J2082,'Speed Bin A-B'!J2186)</f>
        <v>0</v>
      </c>
      <c r="K203" s="277">
        <f>SUM('Speed Bin A-B'!K106,'Speed Bin A-B'!K210,'Speed Bin A-B'!K314,'Speed Bin A-B'!K418,'Speed Bin A-B'!K522,'Speed Bin A-B'!K626,'Speed Bin A-B'!K730,'Speed Bin A-B'!K834,'Speed Bin A-B'!K938,'Speed Bin A-B'!K1042,'Speed Bin A-B'!K1146,'Speed Bin A-B'!K1250,'Speed Bin A-B'!K1354,'Speed Bin A-B'!K1458,'Speed Bin A-B'!K1562,'Speed Bin A-B'!K1666,'Speed Bin A-B'!K1770,'Speed Bin A-B'!K1874,'Speed Bin A-B'!K1978,'Speed Bin A-B'!K2082,'Speed Bin A-B'!K2186)</f>
        <v>0</v>
      </c>
      <c r="L203" s="277">
        <f>SUM('Speed Bin A-B'!L106,'Speed Bin A-B'!L210,'Speed Bin A-B'!L314,'Speed Bin A-B'!L418,'Speed Bin A-B'!L522,'Speed Bin A-B'!L626,'Speed Bin A-B'!L730,'Speed Bin A-B'!L834,'Speed Bin A-B'!L938,'Speed Bin A-B'!L1042,'Speed Bin A-B'!L1146,'Speed Bin A-B'!L1250,'Speed Bin A-B'!L1354,'Speed Bin A-B'!L1458,'Speed Bin A-B'!L1562,'Speed Bin A-B'!L1666,'Speed Bin A-B'!L1770,'Speed Bin A-B'!L1874,'Speed Bin A-B'!L1978,'Speed Bin A-B'!L2082,'Speed Bin A-B'!L2186)</f>
        <v>0</v>
      </c>
      <c r="M203" s="277">
        <f>SUM('Speed Bin A-B'!M106,'Speed Bin A-B'!M210,'Speed Bin A-B'!M314,'Speed Bin A-B'!M418,'Speed Bin A-B'!M522,'Speed Bin A-B'!M626,'Speed Bin A-B'!M730,'Speed Bin A-B'!M834,'Speed Bin A-B'!M938,'Speed Bin A-B'!M1042,'Speed Bin A-B'!M1146,'Speed Bin A-B'!M1250,'Speed Bin A-B'!M1354,'Speed Bin A-B'!M1458,'Speed Bin A-B'!M1562,'Speed Bin A-B'!M1666,'Speed Bin A-B'!M1770,'Speed Bin A-B'!M1874,'Speed Bin A-B'!M1978,'Speed Bin A-B'!M2082,'Speed Bin A-B'!M2186)</f>
        <v>0</v>
      </c>
      <c r="N203" s="277">
        <f>SUM('Speed Bin A-B'!N106,'Speed Bin A-B'!N210,'Speed Bin A-B'!N314,'Speed Bin A-B'!N418,'Speed Bin A-B'!N522,'Speed Bin A-B'!N626,'Speed Bin A-B'!N730,'Speed Bin A-B'!N834,'Speed Bin A-B'!N938,'Speed Bin A-B'!N1042,'Speed Bin A-B'!N1146,'Speed Bin A-B'!N1250,'Speed Bin A-B'!N1354,'Speed Bin A-B'!N1458,'Speed Bin A-B'!N1562,'Speed Bin A-B'!N1666,'Speed Bin A-B'!N1770,'Speed Bin A-B'!N1874,'Speed Bin A-B'!N1978,'Speed Bin A-B'!N2082,'Speed Bin A-B'!N2186)</f>
        <v>0</v>
      </c>
      <c r="O203" s="277">
        <f>SUM('Speed Bin A-B'!O106,'Speed Bin A-B'!O210,'Speed Bin A-B'!O314,'Speed Bin A-B'!O418,'Speed Bin A-B'!O522,'Speed Bin A-B'!O626,'Speed Bin A-B'!O730,'Speed Bin A-B'!O834,'Speed Bin A-B'!O938,'Speed Bin A-B'!O1042,'Speed Bin A-B'!O1146,'Speed Bin A-B'!O1250,'Speed Bin A-B'!O1354,'Speed Bin A-B'!O1458,'Speed Bin A-B'!O1562,'Speed Bin A-B'!O1666,'Speed Bin A-B'!O1770,'Speed Bin A-B'!O1874,'Speed Bin A-B'!O1978,'Speed Bin A-B'!O2082,'Speed Bin A-B'!O2186)</f>
        <v>0</v>
      </c>
      <c r="P203" s="277">
        <f>SUM('Speed Bin A-B'!P106,'Speed Bin A-B'!P210,'Speed Bin A-B'!P314,'Speed Bin A-B'!P418,'Speed Bin A-B'!P522,'Speed Bin A-B'!P626,'Speed Bin A-B'!P730,'Speed Bin A-B'!P834,'Speed Bin A-B'!P938,'Speed Bin A-B'!P1042,'Speed Bin A-B'!P1146,'Speed Bin A-B'!P1250,'Speed Bin A-B'!P1354,'Speed Bin A-B'!P1458,'Speed Bin A-B'!P1562,'Speed Bin A-B'!P1666,'Speed Bin A-B'!P1770,'Speed Bin A-B'!P1874,'Speed Bin A-B'!P1978,'Speed Bin A-B'!P2082,'Speed Bin A-B'!P2186)</f>
        <v>0</v>
      </c>
      <c r="Q203" s="277">
        <f>SUM('Speed Bin A-B'!Q106,'Speed Bin A-B'!Q210,'Speed Bin A-B'!Q314,'Speed Bin A-B'!Q418,'Speed Bin A-B'!Q522,'Speed Bin A-B'!Q626,'Speed Bin A-B'!Q730,'Speed Bin A-B'!Q834,'Speed Bin A-B'!Q938,'Speed Bin A-B'!Q1042,'Speed Bin A-B'!Q1146,'Speed Bin A-B'!Q1250,'Speed Bin A-B'!Q1354,'Speed Bin A-B'!Q1458,'Speed Bin A-B'!Q1562,'Speed Bin A-B'!Q1666,'Speed Bin A-B'!Q1770,'Speed Bin A-B'!Q1874,'Speed Bin A-B'!Q1978,'Speed Bin A-B'!Q2082,'Speed Bin A-B'!Q2186)</f>
        <v>0</v>
      </c>
      <c r="R203" s="277">
        <f>SUM('Speed Bin A-B'!R106,'Speed Bin A-B'!R210,'Speed Bin A-B'!R314,'Speed Bin A-B'!R418,'Speed Bin A-B'!R522,'Speed Bin A-B'!R626,'Speed Bin A-B'!R730,'Speed Bin A-B'!R834,'Speed Bin A-B'!R938,'Speed Bin A-B'!R1042,'Speed Bin A-B'!R1146,'Speed Bin A-B'!R1250,'Speed Bin A-B'!R1354,'Speed Bin A-B'!R1458,'Speed Bin A-B'!R1562,'Speed Bin A-B'!R1666,'Speed Bin A-B'!R1770,'Speed Bin A-B'!R1874,'Speed Bin A-B'!R1978,'Speed Bin A-B'!R2082,'Speed Bin A-B'!R2186)</f>
        <v>0</v>
      </c>
      <c r="S203" s="277">
        <f>SUM('Speed Bin A-B'!S106,'Speed Bin A-B'!S210,'Speed Bin A-B'!S314,'Speed Bin A-B'!S418,'Speed Bin A-B'!S522,'Speed Bin A-B'!S626,'Speed Bin A-B'!S730,'Speed Bin A-B'!S834,'Speed Bin A-B'!S938,'Speed Bin A-B'!S1042,'Speed Bin A-B'!S1146,'Speed Bin A-B'!S1250,'Speed Bin A-B'!S1354,'Speed Bin A-B'!S1458,'Speed Bin A-B'!S1562,'Speed Bin A-B'!S1666,'Speed Bin A-B'!S1770,'Speed Bin A-B'!S1874,'Speed Bin A-B'!S1978,'Speed Bin A-B'!S2082,'Speed Bin A-B'!S2186)</f>
        <v>0</v>
      </c>
      <c r="T203" s="277">
        <f>SUM('Speed Bin A-B'!T106,'Speed Bin A-B'!T210,'Speed Bin A-B'!T314,'Speed Bin A-B'!T418,'Speed Bin A-B'!T522,'Speed Bin A-B'!T626,'Speed Bin A-B'!T730,'Speed Bin A-B'!T834,'Speed Bin A-B'!T938,'Speed Bin A-B'!T1042,'Speed Bin A-B'!T1146,'Speed Bin A-B'!T1250,'Speed Bin A-B'!T1354,'Speed Bin A-B'!T1458,'Speed Bin A-B'!T1562,'Speed Bin A-B'!T1666,'Speed Bin A-B'!T1770,'Speed Bin A-B'!T1874,'Speed Bin A-B'!T1978,'Speed Bin A-B'!T2082,'Speed Bin A-B'!T2186)</f>
        <v>0</v>
      </c>
      <c r="U203" s="277">
        <f>SUM('Speed Bin A-B'!U106,'Speed Bin A-B'!U210,'Speed Bin A-B'!U314,'Speed Bin A-B'!U418,'Speed Bin A-B'!U522,'Speed Bin A-B'!U626,'Speed Bin A-B'!U730,'Speed Bin A-B'!U834,'Speed Bin A-B'!U938,'Speed Bin A-B'!U1042,'Speed Bin A-B'!U1146,'Speed Bin A-B'!U1250,'Speed Bin A-B'!U1354,'Speed Bin A-B'!U1458,'Speed Bin A-B'!U1562,'Speed Bin A-B'!U1666,'Speed Bin A-B'!U1770,'Speed Bin A-B'!U1874,'Speed Bin A-B'!U1978,'Speed Bin A-B'!U2082,'Speed Bin A-B'!U2186)</f>
        <v>0</v>
      </c>
      <c r="V203" s="274">
        <f>IFERROR(AVERAGE('Speed Bin A-B'!V106,'Speed Bin A-B'!V210,'Speed Bin A-B'!V314,'Speed Bin A-B'!V418,'Speed Bin A-B'!V522,'Speed Bin A-B'!V626,'Speed Bin A-B'!V730,'Speed Bin A-B'!V834,'Speed Bin A-B'!V938,'Speed Bin A-B'!V1042,'Speed Bin A-B'!V1146,'Speed Bin A-B'!V1250,'Speed Bin A-B'!V1354,'Speed Bin A-B'!V1458,'Speed Bin A-B'!V1562,'Speed Bin A-B'!V1666,'Speed Bin A-B'!V1770,'Speed Bin A-B'!V1874,'Speed Bin A-B'!V1978,'Speed Bin A-B'!V2082,'Speed Bin A-B'!V2186),"-")</f>
        <v>30</v>
      </c>
      <c r="W203" s="274" t="str">
        <f>IFERROR(AVERAGE('Speed Bin A-B'!W106,'Speed Bin A-B'!W210,'Speed Bin A-B'!W314,'Speed Bin A-B'!W418,'Speed Bin A-B'!W522,'Speed Bin A-B'!W626,'Speed Bin A-B'!W730,'Speed Bin A-B'!W834,'Speed Bin A-B'!W938,'Speed Bin A-B'!W1042,'Speed Bin A-B'!W1146,'Speed Bin A-B'!W1250,'Speed Bin A-B'!W1354,'Speed Bin A-B'!W1458,'Speed Bin A-B'!W1562,'Speed Bin A-B'!W1666,'Speed Bin A-B'!W1770,'Speed Bin A-B'!W1874,'Speed Bin A-B'!W1978,'Speed Bin A-B'!W2082,'Speed Bin A-B'!W2186),"-")</f>
        <v>-</v>
      </c>
      <c r="X203" s="263"/>
      <c r="Y203" s="263"/>
    </row>
    <row r="204" spans="1:25" ht="13.5" thickTop="1" x14ac:dyDescent="0.2">
      <c r="A204" s="275" t="s">
        <v>44</v>
      </c>
      <c r="B204" s="265">
        <f>SUM(B136:B183)</f>
        <v>6977</v>
      </c>
      <c r="C204" s="265">
        <f t="shared" ref="C204:U204" si="85">SUM(C136:C183)</f>
        <v>64</v>
      </c>
      <c r="D204" s="265">
        <f t="shared" si="85"/>
        <v>233</v>
      </c>
      <c r="E204" s="265">
        <f t="shared" si="85"/>
        <v>624</v>
      </c>
      <c r="F204" s="265">
        <f t="shared" si="85"/>
        <v>2666</v>
      </c>
      <c r="G204" s="265">
        <f t="shared" si="85"/>
        <v>2797</v>
      </c>
      <c r="H204" s="265">
        <f t="shared" si="85"/>
        <v>541</v>
      </c>
      <c r="I204" s="265">
        <f t="shared" si="85"/>
        <v>45</v>
      </c>
      <c r="J204" s="265">
        <f t="shared" si="85"/>
        <v>7</v>
      </c>
      <c r="K204" s="265">
        <f t="shared" si="85"/>
        <v>0</v>
      </c>
      <c r="L204" s="265">
        <f t="shared" si="85"/>
        <v>0</v>
      </c>
      <c r="M204" s="265">
        <f t="shared" si="85"/>
        <v>0</v>
      </c>
      <c r="N204" s="265">
        <f t="shared" si="85"/>
        <v>0</v>
      </c>
      <c r="O204" s="265">
        <f t="shared" si="85"/>
        <v>0</v>
      </c>
      <c r="P204" s="265">
        <f t="shared" si="85"/>
        <v>0</v>
      </c>
      <c r="Q204" s="265">
        <f t="shared" si="85"/>
        <v>0</v>
      </c>
      <c r="R204" s="265">
        <f t="shared" si="85"/>
        <v>0</v>
      </c>
      <c r="S204" s="265">
        <f t="shared" si="85"/>
        <v>0</v>
      </c>
      <c r="T204" s="265">
        <f t="shared" si="85"/>
        <v>0</v>
      </c>
      <c r="U204" s="265">
        <f t="shared" si="85"/>
        <v>0</v>
      </c>
      <c r="V204" s="266">
        <f>IFERROR(AVERAGE('Speed Bin A-B'!V107,'Speed Bin A-B'!V211,'Speed Bin A-B'!V315,'Speed Bin A-B'!V419,'Speed Bin A-B'!V523,'Speed Bin A-B'!V627,'Speed Bin A-B'!V731,'Speed Bin A-B'!V835,'Speed Bin A-B'!V939,'Speed Bin A-B'!V1043,'Speed Bin A-B'!V1147,'Speed Bin A-B'!V1251,'Speed Bin A-B'!V1355,'Speed Bin A-B'!V1459,'Speed Bin A-B'!V1563,'Speed Bin A-B'!V1667,'Speed Bin A-B'!V1771,'Speed Bin A-B'!V1875,'Speed Bin A-B'!V1979,'Speed Bin A-B'!V2083,'Speed Bin A-B'!V2187),"-")</f>
        <v>24.592307692307692</v>
      </c>
      <c r="W204" s="266">
        <f>IFERROR(AVERAGE('Speed Bin A-B'!W107,'Speed Bin A-B'!W211,'Speed Bin A-B'!W315,'Speed Bin A-B'!W419,'Speed Bin A-B'!W523,'Speed Bin A-B'!W627,'Speed Bin A-B'!W731,'Speed Bin A-B'!W835,'Speed Bin A-B'!W939,'Speed Bin A-B'!W1043,'Speed Bin A-B'!W1147,'Speed Bin A-B'!W1251,'Speed Bin A-B'!W1355,'Speed Bin A-B'!W1459,'Speed Bin A-B'!W1563,'Speed Bin A-B'!W1667,'Speed Bin A-B'!W1771,'Speed Bin A-B'!W1875,'Speed Bin A-B'!W1979,'Speed Bin A-B'!W2083,'Speed Bin A-B'!W2187),"-")</f>
        <v>28.776923076923079</v>
      </c>
      <c r="X204" s="263"/>
      <c r="Y204" s="263"/>
    </row>
    <row r="205" spans="1:25" x14ac:dyDescent="0.2">
      <c r="A205" s="276" t="s">
        <v>45</v>
      </c>
      <c r="B205" s="269">
        <f>SUM(B132:B195)</f>
        <v>7421</v>
      </c>
      <c r="C205" s="269">
        <f t="shared" ref="C205:U205" si="86">SUM(C132:C195)</f>
        <v>66</v>
      </c>
      <c r="D205" s="269">
        <f t="shared" si="86"/>
        <v>239</v>
      </c>
      <c r="E205" s="269">
        <f t="shared" si="86"/>
        <v>637</v>
      </c>
      <c r="F205" s="269">
        <f t="shared" si="86"/>
        <v>2767</v>
      </c>
      <c r="G205" s="269">
        <f t="shared" si="86"/>
        <v>2985</v>
      </c>
      <c r="H205" s="269">
        <f t="shared" si="86"/>
        <v>640</v>
      </c>
      <c r="I205" s="269">
        <f t="shared" si="86"/>
        <v>73</v>
      </c>
      <c r="J205" s="269">
        <f t="shared" si="86"/>
        <v>12</v>
      </c>
      <c r="K205" s="269">
        <f t="shared" si="86"/>
        <v>2</v>
      </c>
      <c r="L205" s="269">
        <f t="shared" si="86"/>
        <v>0</v>
      </c>
      <c r="M205" s="269">
        <f t="shared" si="86"/>
        <v>0</v>
      </c>
      <c r="N205" s="269">
        <f t="shared" si="86"/>
        <v>0</v>
      </c>
      <c r="O205" s="269">
        <f t="shared" si="86"/>
        <v>0</v>
      </c>
      <c r="P205" s="269">
        <f t="shared" si="86"/>
        <v>0</v>
      </c>
      <c r="Q205" s="269">
        <f t="shared" si="86"/>
        <v>0</v>
      </c>
      <c r="R205" s="269">
        <f t="shared" si="86"/>
        <v>0</v>
      </c>
      <c r="S205" s="269">
        <f t="shared" si="86"/>
        <v>0</v>
      </c>
      <c r="T205" s="269">
        <f t="shared" si="86"/>
        <v>0</v>
      </c>
      <c r="U205" s="269">
        <f t="shared" si="86"/>
        <v>0</v>
      </c>
      <c r="V205" s="270">
        <f>IFERROR(AVERAGE('Speed Bin A-B'!V108,'Speed Bin A-B'!V212,'Speed Bin A-B'!V316,'Speed Bin A-B'!V420,'Speed Bin A-B'!V524,'Speed Bin A-B'!V628,'Speed Bin A-B'!V732,'Speed Bin A-B'!V836,'Speed Bin A-B'!V940,'Speed Bin A-B'!V1044,'Speed Bin A-B'!V1148,'Speed Bin A-B'!V1252,'Speed Bin A-B'!V1356,'Speed Bin A-B'!V1460,'Speed Bin A-B'!V1564,'Speed Bin A-B'!V1668,'Speed Bin A-B'!V1772,'Speed Bin A-B'!V1876,'Speed Bin A-B'!V1980,'Speed Bin A-B'!V2084,'Speed Bin A-B'!V2188),"-")</f>
        <v>24.799999999999997</v>
      </c>
      <c r="W205" s="270">
        <f>IFERROR(AVERAGE('Speed Bin A-B'!W108,'Speed Bin A-B'!W212,'Speed Bin A-B'!W316,'Speed Bin A-B'!W420,'Speed Bin A-B'!W524,'Speed Bin A-B'!W628,'Speed Bin A-B'!W732,'Speed Bin A-B'!W836,'Speed Bin A-B'!W940,'Speed Bin A-B'!W1044,'Speed Bin A-B'!W1148,'Speed Bin A-B'!W1252,'Speed Bin A-B'!W1356,'Speed Bin A-B'!W1460,'Speed Bin A-B'!W1564,'Speed Bin A-B'!W1668,'Speed Bin A-B'!W1772,'Speed Bin A-B'!W1876,'Speed Bin A-B'!W1980,'Speed Bin A-B'!W2084,'Speed Bin A-B'!W2188),"-")</f>
        <v>29.061538461538458</v>
      </c>
      <c r="X205" s="263"/>
      <c r="Y205" s="263"/>
    </row>
    <row r="206" spans="1:25" x14ac:dyDescent="0.2">
      <c r="A206" s="269" t="s">
        <v>46</v>
      </c>
      <c r="B206" s="269">
        <f>SUM(B132:B203)</f>
        <v>7506</v>
      </c>
      <c r="C206" s="269">
        <f t="shared" ref="C206:U206" si="87">SUM(C132:C203)</f>
        <v>66</v>
      </c>
      <c r="D206" s="269">
        <f t="shared" si="87"/>
        <v>240</v>
      </c>
      <c r="E206" s="269">
        <f t="shared" si="87"/>
        <v>639</v>
      </c>
      <c r="F206" s="269">
        <f t="shared" si="87"/>
        <v>2778</v>
      </c>
      <c r="G206" s="269">
        <f t="shared" si="87"/>
        <v>3017</v>
      </c>
      <c r="H206" s="269">
        <f t="shared" si="87"/>
        <v>665</v>
      </c>
      <c r="I206" s="269">
        <f t="shared" si="87"/>
        <v>81</v>
      </c>
      <c r="J206" s="269">
        <f t="shared" si="87"/>
        <v>17</v>
      </c>
      <c r="K206" s="269">
        <f t="shared" si="87"/>
        <v>3</v>
      </c>
      <c r="L206" s="269">
        <f t="shared" si="87"/>
        <v>0</v>
      </c>
      <c r="M206" s="269">
        <f t="shared" si="87"/>
        <v>0</v>
      </c>
      <c r="N206" s="269">
        <f t="shared" si="87"/>
        <v>0</v>
      </c>
      <c r="O206" s="269">
        <f t="shared" si="87"/>
        <v>0</v>
      </c>
      <c r="P206" s="269">
        <f t="shared" si="87"/>
        <v>0</v>
      </c>
      <c r="Q206" s="269">
        <f t="shared" si="87"/>
        <v>0</v>
      </c>
      <c r="R206" s="269">
        <f t="shared" si="87"/>
        <v>0</v>
      </c>
      <c r="S206" s="269">
        <f t="shared" si="87"/>
        <v>0</v>
      </c>
      <c r="T206" s="269">
        <f t="shared" si="87"/>
        <v>0</v>
      </c>
      <c r="U206" s="269">
        <f t="shared" si="87"/>
        <v>0</v>
      </c>
      <c r="V206" s="270">
        <f>IFERROR(AVERAGE('Speed Bin A-B'!V109,'Speed Bin A-B'!V213,'Speed Bin A-B'!V317,'Speed Bin A-B'!V421,'Speed Bin A-B'!V525,'Speed Bin A-B'!V629,'Speed Bin A-B'!V733,'Speed Bin A-B'!V837,'Speed Bin A-B'!V941,'Speed Bin A-B'!V1045,'Speed Bin A-B'!V1149,'Speed Bin A-B'!V1253,'Speed Bin A-B'!V1357,'Speed Bin A-B'!V1461,'Speed Bin A-B'!V1565,'Speed Bin A-B'!V1669,'Speed Bin A-B'!V1773,'Speed Bin A-B'!V1877,'Speed Bin A-B'!V1981,'Speed Bin A-B'!V2085,'Speed Bin A-B'!V2189),"-")</f>
        <v>24.861538461538462</v>
      </c>
      <c r="W206" s="270">
        <f>IFERROR(AVERAGE('Speed Bin A-B'!W109,'Speed Bin A-B'!W213,'Speed Bin A-B'!W317,'Speed Bin A-B'!W421,'Speed Bin A-B'!W525,'Speed Bin A-B'!W629,'Speed Bin A-B'!W733,'Speed Bin A-B'!W837,'Speed Bin A-B'!W941,'Speed Bin A-B'!W1045,'Speed Bin A-B'!W1149,'Speed Bin A-B'!W1253,'Speed Bin A-B'!W1357,'Speed Bin A-B'!W1461,'Speed Bin A-B'!W1565,'Speed Bin A-B'!W1669,'Speed Bin A-B'!W1773,'Speed Bin A-B'!W1877,'Speed Bin A-B'!W1981,'Speed Bin A-B'!W2085,'Speed Bin A-B'!W2189),"-")</f>
        <v>29.130769230769229</v>
      </c>
      <c r="X206" s="263"/>
      <c r="Y206" s="263"/>
    </row>
    <row r="207" spans="1:25" ht="13.5" thickBot="1" x14ac:dyDescent="0.25">
      <c r="A207" s="277" t="s">
        <v>47</v>
      </c>
      <c r="B207" s="277">
        <f>SUM(B108:B203)</f>
        <v>7599</v>
      </c>
      <c r="C207" s="277">
        <f t="shared" ref="C207:U207" si="88">SUM(C108:C203)</f>
        <v>66</v>
      </c>
      <c r="D207" s="277">
        <f t="shared" si="88"/>
        <v>240</v>
      </c>
      <c r="E207" s="277">
        <f t="shared" si="88"/>
        <v>641</v>
      </c>
      <c r="F207" s="277">
        <f t="shared" si="88"/>
        <v>2785</v>
      </c>
      <c r="G207" s="277">
        <f t="shared" si="88"/>
        <v>3045</v>
      </c>
      <c r="H207" s="277">
        <f t="shared" si="88"/>
        <v>703</v>
      </c>
      <c r="I207" s="277">
        <f t="shared" si="88"/>
        <v>95</v>
      </c>
      <c r="J207" s="277">
        <f t="shared" si="88"/>
        <v>18</v>
      </c>
      <c r="K207" s="277">
        <f t="shared" si="88"/>
        <v>6</v>
      </c>
      <c r="L207" s="277">
        <f t="shared" si="88"/>
        <v>0</v>
      </c>
      <c r="M207" s="277">
        <f t="shared" si="88"/>
        <v>0</v>
      </c>
      <c r="N207" s="277">
        <f t="shared" si="88"/>
        <v>0</v>
      </c>
      <c r="O207" s="277">
        <f t="shared" si="88"/>
        <v>0</v>
      </c>
      <c r="P207" s="277">
        <f t="shared" si="88"/>
        <v>0</v>
      </c>
      <c r="Q207" s="277">
        <f t="shared" si="88"/>
        <v>0</v>
      </c>
      <c r="R207" s="277">
        <f t="shared" si="88"/>
        <v>0</v>
      </c>
      <c r="S207" s="277">
        <f t="shared" si="88"/>
        <v>0</v>
      </c>
      <c r="T207" s="277">
        <f t="shared" si="88"/>
        <v>0</v>
      </c>
      <c r="U207" s="277">
        <f t="shared" si="88"/>
        <v>0</v>
      </c>
      <c r="V207" s="274">
        <f>IFERROR(AVERAGE('Speed Bin A-B'!V110,'Speed Bin A-B'!V214,'Speed Bin A-B'!V318,'Speed Bin A-B'!V422,'Speed Bin A-B'!V526,'Speed Bin A-B'!V630,'Speed Bin A-B'!V734,'Speed Bin A-B'!V838,'Speed Bin A-B'!V942,'Speed Bin A-B'!V1046,'Speed Bin A-B'!V1150,'Speed Bin A-B'!V1254,'Speed Bin A-B'!V1358,'Speed Bin A-B'!V1462,'Speed Bin A-B'!V1566,'Speed Bin A-B'!V1670,'Speed Bin A-B'!V1774,'Speed Bin A-B'!V1878,'Speed Bin A-B'!V1982,'Speed Bin A-B'!V2086,'Speed Bin A-B'!V2190),"-")</f>
        <v>24.946153846153848</v>
      </c>
      <c r="W207" s="274">
        <f>IFERROR(AVERAGE('Speed Bin A-B'!W110,'Speed Bin A-B'!W214,'Speed Bin A-B'!W318,'Speed Bin A-B'!W422,'Speed Bin A-B'!W526,'Speed Bin A-B'!W630,'Speed Bin A-B'!W734,'Speed Bin A-B'!W838,'Speed Bin A-B'!W942,'Speed Bin A-B'!W1046,'Speed Bin A-B'!W1150,'Speed Bin A-B'!W1254,'Speed Bin A-B'!W1358,'Speed Bin A-B'!W1462,'Speed Bin A-B'!W1566,'Speed Bin A-B'!W1670,'Speed Bin A-B'!W1774,'Speed Bin A-B'!W1878,'Speed Bin A-B'!W1982,'Speed Bin A-B'!W2086,'Speed Bin A-B'!W2190),"-")</f>
        <v>29.300000000000004</v>
      </c>
      <c r="X207" s="263"/>
      <c r="Y207" s="263"/>
    </row>
    <row r="208" spans="1:25" ht="13.5" thickTop="1" x14ac:dyDescent="0.2"/>
    <row r="209" spans="1:47" x14ac:dyDescent="0.2">
      <c r="A209" s="327" t="s">
        <v>139</v>
      </c>
    </row>
    <row r="210" spans="1:47" ht="13.5" thickBot="1" x14ac:dyDescent="0.25"/>
    <row r="211" spans="1:47" ht="14.25" thickTop="1" thickBot="1" x14ac:dyDescent="0.25">
      <c r="A211" s="261" t="s">
        <v>50</v>
      </c>
      <c r="B211" s="261" t="s">
        <v>30</v>
      </c>
      <c r="C211" s="262" t="s">
        <v>91</v>
      </c>
      <c r="D211" s="262" t="s">
        <v>92</v>
      </c>
      <c r="E211" s="262" t="s">
        <v>93</v>
      </c>
      <c r="F211" s="262" t="s">
        <v>94</v>
      </c>
      <c r="G211" s="262" t="s">
        <v>95</v>
      </c>
      <c r="H211" s="262" t="s">
        <v>96</v>
      </c>
      <c r="I211" s="262" t="s">
        <v>97</v>
      </c>
      <c r="J211" s="262" t="s">
        <v>98</v>
      </c>
      <c r="K211" s="262" t="s">
        <v>99</v>
      </c>
      <c r="L211" s="262" t="s">
        <v>100</v>
      </c>
      <c r="M211" s="262" t="s">
        <v>101</v>
      </c>
      <c r="N211" s="262" t="s">
        <v>102</v>
      </c>
      <c r="O211" s="262" t="s">
        <v>103</v>
      </c>
      <c r="P211" s="262" t="s">
        <v>104</v>
      </c>
      <c r="Q211" s="262" t="s">
        <v>105</v>
      </c>
      <c r="R211" s="262" t="s">
        <v>106</v>
      </c>
      <c r="S211" s="262" t="s">
        <v>107</v>
      </c>
      <c r="T211" s="262" t="s">
        <v>108</v>
      </c>
      <c r="U211" s="262" t="s">
        <v>109</v>
      </c>
      <c r="V211" s="261" t="s">
        <v>88</v>
      </c>
      <c r="W211" s="261" t="s">
        <v>110</v>
      </c>
      <c r="X211" s="263"/>
      <c r="Y211" s="263"/>
      <c r="Z211" s="261" t="s">
        <v>50</v>
      </c>
      <c r="AA211" s="262" t="s">
        <v>91</v>
      </c>
      <c r="AB211" s="262" t="s">
        <v>92</v>
      </c>
      <c r="AC211" s="262" t="s">
        <v>93</v>
      </c>
      <c r="AD211" s="262" t="s">
        <v>94</v>
      </c>
      <c r="AE211" s="262" t="s">
        <v>95</v>
      </c>
      <c r="AF211" s="262" t="s">
        <v>96</v>
      </c>
      <c r="AG211" s="262" t="s">
        <v>97</v>
      </c>
      <c r="AH211" s="262" t="s">
        <v>98</v>
      </c>
      <c r="AI211" s="262" t="s">
        <v>99</v>
      </c>
      <c r="AJ211" s="262" t="s">
        <v>100</v>
      </c>
      <c r="AK211" s="262" t="s">
        <v>101</v>
      </c>
      <c r="AL211" s="262" t="s">
        <v>102</v>
      </c>
      <c r="AM211" s="262" t="s">
        <v>103</v>
      </c>
      <c r="AN211" s="262" t="s">
        <v>104</v>
      </c>
      <c r="AO211" s="262" t="s">
        <v>105</v>
      </c>
      <c r="AP211" s="262" t="s">
        <v>106</v>
      </c>
      <c r="AQ211" s="262" t="s">
        <v>107</v>
      </c>
      <c r="AR211" s="262" t="s">
        <v>108</v>
      </c>
      <c r="AS211" s="262" t="s">
        <v>109</v>
      </c>
      <c r="AT211" s="261" t="s">
        <v>88</v>
      </c>
      <c r="AU211" s="261" t="s">
        <v>110</v>
      </c>
    </row>
    <row r="212" spans="1:47" ht="13.5" thickTop="1" x14ac:dyDescent="0.2">
      <c r="A212" s="264">
        <v>0</v>
      </c>
      <c r="B212" s="265">
        <f>SUM('Speed Bin B-A'!B11,'Speed Bin B-A'!B115,'Speed Bin B-A'!B219,'Speed Bin B-A'!B323,'Speed Bin B-A'!B427,'Speed Bin B-A'!B739,'Speed Bin B-A'!B843,'Speed Bin B-A'!B947,'Speed Bin B-A'!B1051,'Speed Bin B-A'!B1155,'Speed Bin B-A'!B1467,'Speed Bin B-A'!B1571,'Speed Bin B-A'!B1675,'Speed Bin B-A'!B1779,'Speed Bin B-A'!B1883)</f>
        <v>4</v>
      </c>
      <c r="C212" s="265">
        <f>SUM('Speed Bin B-A'!C11,'Speed Bin B-A'!C115,'Speed Bin B-A'!C219,'Speed Bin B-A'!C323,'Speed Bin B-A'!C427,'Speed Bin B-A'!C739,'Speed Bin B-A'!C843,'Speed Bin B-A'!C947,'Speed Bin B-A'!C1051,'Speed Bin B-A'!C1155,'Speed Bin B-A'!C1467,'Speed Bin B-A'!C1571,'Speed Bin B-A'!C1675,'Speed Bin B-A'!C1779,'Speed Bin B-A'!C1883)</f>
        <v>0</v>
      </c>
      <c r="D212" s="265">
        <f>SUM('Speed Bin B-A'!D11,'Speed Bin B-A'!D115,'Speed Bin B-A'!D219,'Speed Bin B-A'!D323,'Speed Bin B-A'!D427,'Speed Bin B-A'!D739,'Speed Bin B-A'!D843,'Speed Bin B-A'!D947,'Speed Bin B-A'!D1051,'Speed Bin B-A'!D1155,'Speed Bin B-A'!D1467,'Speed Bin B-A'!D1571,'Speed Bin B-A'!D1675,'Speed Bin B-A'!D1779,'Speed Bin B-A'!D1883)</f>
        <v>0</v>
      </c>
      <c r="E212" s="265">
        <f>SUM('Speed Bin B-A'!E11,'Speed Bin B-A'!E115,'Speed Bin B-A'!E219,'Speed Bin B-A'!E323,'Speed Bin B-A'!E427,'Speed Bin B-A'!E739,'Speed Bin B-A'!E843,'Speed Bin B-A'!E947,'Speed Bin B-A'!E1051,'Speed Bin B-A'!E1155,'Speed Bin B-A'!E1467,'Speed Bin B-A'!E1571,'Speed Bin B-A'!E1675,'Speed Bin B-A'!E1779,'Speed Bin B-A'!E1883)</f>
        <v>0</v>
      </c>
      <c r="F212" s="265">
        <f>SUM('Speed Bin B-A'!F11,'Speed Bin B-A'!F115,'Speed Bin B-A'!F219,'Speed Bin B-A'!F323,'Speed Bin B-A'!F427,'Speed Bin B-A'!F739,'Speed Bin B-A'!F843,'Speed Bin B-A'!F947,'Speed Bin B-A'!F1051,'Speed Bin B-A'!F1155,'Speed Bin B-A'!F1467,'Speed Bin B-A'!F1571,'Speed Bin B-A'!F1675,'Speed Bin B-A'!F1779,'Speed Bin B-A'!F1883)</f>
        <v>3</v>
      </c>
      <c r="G212" s="265">
        <f>SUM('Speed Bin B-A'!G11,'Speed Bin B-A'!G115,'Speed Bin B-A'!G219,'Speed Bin B-A'!G323,'Speed Bin B-A'!G427,'Speed Bin B-A'!G739,'Speed Bin B-A'!G843,'Speed Bin B-A'!G947,'Speed Bin B-A'!G1051,'Speed Bin B-A'!G1155,'Speed Bin B-A'!G1467,'Speed Bin B-A'!G1571,'Speed Bin B-A'!G1675,'Speed Bin B-A'!G1779,'Speed Bin B-A'!G1883)</f>
        <v>1</v>
      </c>
      <c r="H212" s="265">
        <f>SUM('Speed Bin B-A'!H11,'Speed Bin B-A'!H115,'Speed Bin B-A'!H219,'Speed Bin B-A'!H323,'Speed Bin B-A'!H427,'Speed Bin B-A'!H739,'Speed Bin B-A'!H843,'Speed Bin B-A'!H947,'Speed Bin B-A'!H1051,'Speed Bin B-A'!H1155,'Speed Bin B-A'!H1467,'Speed Bin B-A'!H1571,'Speed Bin B-A'!H1675,'Speed Bin B-A'!H1779,'Speed Bin B-A'!H1883)</f>
        <v>0</v>
      </c>
      <c r="I212" s="265">
        <f>SUM('Speed Bin B-A'!I11,'Speed Bin B-A'!I115,'Speed Bin B-A'!I219,'Speed Bin B-A'!I323,'Speed Bin B-A'!I427,'Speed Bin B-A'!I739,'Speed Bin B-A'!I843,'Speed Bin B-A'!I947,'Speed Bin B-A'!I1051,'Speed Bin B-A'!I1155,'Speed Bin B-A'!I1467,'Speed Bin B-A'!I1571,'Speed Bin B-A'!I1675,'Speed Bin B-A'!I1779,'Speed Bin B-A'!I1883)</f>
        <v>0</v>
      </c>
      <c r="J212" s="265">
        <f>SUM('Speed Bin B-A'!J11,'Speed Bin B-A'!J115,'Speed Bin B-A'!J219,'Speed Bin B-A'!J323,'Speed Bin B-A'!J427,'Speed Bin B-A'!J739,'Speed Bin B-A'!J843,'Speed Bin B-A'!J947,'Speed Bin B-A'!J1051,'Speed Bin B-A'!J1155,'Speed Bin B-A'!J1467,'Speed Bin B-A'!J1571,'Speed Bin B-A'!J1675,'Speed Bin B-A'!J1779,'Speed Bin B-A'!J1883)</f>
        <v>0</v>
      </c>
      <c r="K212" s="265">
        <f>SUM('Speed Bin B-A'!K11,'Speed Bin B-A'!K115,'Speed Bin B-A'!K219,'Speed Bin B-A'!K323,'Speed Bin B-A'!K427,'Speed Bin B-A'!K739,'Speed Bin B-A'!K843,'Speed Bin B-A'!K947,'Speed Bin B-A'!K1051,'Speed Bin B-A'!K1155,'Speed Bin B-A'!K1467,'Speed Bin B-A'!K1571,'Speed Bin B-A'!K1675,'Speed Bin B-A'!K1779,'Speed Bin B-A'!K1883)</f>
        <v>0</v>
      </c>
      <c r="L212" s="265">
        <f>SUM('Speed Bin B-A'!L11,'Speed Bin B-A'!L115,'Speed Bin B-A'!L219,'Speed Bin B-A'!L323,'Speed Bin B-A'!L427,'Speed Bin B-A'!L739,'Speed Bin B-A'!L843,'Speed Bin B-A'!L947,'Speed Bin B-A'!L1051,'Speed Bin B-A'!L1155,'Speed Bin B-A'!L1467,'Speed Bin B-A'!L1571,'Speed Bin B-A'!L1675,'Speed Bin B-A'!L1779,'Speed Bin B-A'!L1883)</f>
        <v>0</v>
      </c>
      <c r="M212" s="265">
        <f>SUM('Speed Bin B-A'!M11,'Speed Bin B-A'!M115,'Speed Bin B-A'!M219,'Speed Bin B-A'!M323,'Speed Bin B-A'!M427,'Speed Bin B-A'!M739,'Speed Bin B-A'!M843,'Speed Bin B-A'!M947,'Speed Bin B-A'!M1051,'Speed Bin B-A'!M1155,'Speed Bin B-A'!M1467,'Speed Bin B-A'!M1571,'Speed Bin B-A'!M1675,'Speed Bin B-A'!M1779,'Speed Bin B-A'!M1883)</f>
        <v>0</v>
      </c>
      <c r="N212" s="265">
        <f>SUM('Speed Bin B-A'!N11,'Speed Bin B-A'!N115,'Speed Bin B-A'!N219,'Speed Bin B-A'!N323,'Speed Bin B-A'!N427,'Speed Bin B-A'!N739,'Speed Bin B-A'!N843,'Speed Bin B-A'!N947,'Speed Bin B-A'!N1051,'Speed Bin B-A'!N1155,'Speed Bin B-A'!N1467,'Speed Bin B-A'!N1571,'Speed Bin B-A'!N1675,'Speed Bin B-A'!N1779,'Speed Bin B-A'!N1883)</f>
        <v>0</v>
      </c>
      <c r="O212" s="265">
        <f>SUM('Speed Bin B-A'!O11,'Speed Bin B-A'!O115,'Speed Bin B-A'!O219,'Speed Bin B-A'!O323,'Speed Bin B-A'!O427,'Speed Bin B-A'!O739,'Speed Bin B-A'!O843,'Speed Bin B-A'!O947,'Speed Bin B-A'!O1051,'Speed Bin B-A'!O1155,'Speed Bin B-A'!O1467,'Speed Bin B-A'!O1571,'Speed Bin B-A'!O1675,'Speed Bin B-A'!O1779,'Speed Bin B-A'!O1883)</f>
        <v>0</v>
      </c>
      <c r="P212" s="265">
        <f>SUM('Speed Bin B-A'!P11,'Speed Bin B-A'!P115,'Speed Bin B-A'!P219,'Speed Bin B-A'!P323,'Speed Bin B-A'!P427,'Speed Bin B-A'!P739,'Speed Bin B-A'!P843,'Speed Bin B-A'!P947,'Speed Bin B-A'!P1051,'Speed Bin B-A'!P1155,'Speed Bin B-A'!P1467,'Speed Bin B-A'!P1571,'Speed Bin B-A'!P1675,'Speed Bin B-A'!P1779,'Speed Bin B-A'!P1883)</f>
        <v>0</v>
      </c>
      <c r="Q212" s="265">
        <f>SUM('Speed Bin B-A'!Q11,'Speed Bin B-A'!Q115,'Speed Bin B-A'!Q219,'Speed Bin B-A'!Q323,'Speed Bin B-A'!Q427,'Speed Bin B-A'!Q739,'Speed Bin B-A'!Q843,'Speed Bin B-A'!Q947,'Speed Bin B-A'!Q1051,'Speed Bin B-A'!Q1155,'Speed Bin B-A'!Q1467,'Speed Bin B-A'!Q1571,'Speed Bin B-A'!Q1675,'Speed Bin B-A'!Q1779,'Speed Bin B-A'!Q1883)</f>
        <v>0</v>
      </c>
      <c r="R212" s="265">
        <f>SUM('Speed Bin B-A'!R11,'Speed Bin B-A'!R115,'Speed Bin B-A'!R219,'Speed Bin B-A'!R323,'Speed Bin B-A'!R427,'Speed Bin B-A'!R739,'Speed Bin B-A'!R843,'Speed Bin B-A'!R947,'Speed Bin B-A'!R1051,'Speed Bin B-A'!R1155,'Speed Bin B-A'!R1467,'Speed Bin B-A'!R1571,'Speed Bin B-A'!R1675,'Speed Bin B-A'!R1779,'Speed Bin B-A'!R1883)</f>
        <v>0</v>
      </c>
      <c r="S212" s="265">
        <f>SUM('Speed Bin B-A'!S11,'Speed Bin B-A'!S115,'Speed Bin B-A'!S219,'Speed Bin B-A'!S323,'Speed Bin B-A'!S427,'Speed Bin B-A'!S739,'Speed Bin B-A'!S843,'Speed Bin B-A'!S947,'Speed Bin B-A'!S1051,'Speed Bin B-A'!S1155,'Speed Bin B-A'!S1467,'Speed Bin B-A'!S1571,'Speed Bin B-A'!S1675,'Speed Bin B-A'!S1779,'Speed Bin B-A'!S1883)</f>
        <v>0</v>
      </c>
      <c r="T212" s="265">
        <f>SUM('Speed Bin B-A'!T11,'Speed Bin B-A'!T115,'Speed Bin B-A'!T219,'Speed Bin B-A'!T323,'Speed Bin B-A'!T427,'Speed Bin B-A'!T739,'Speed Bin B-A'!T843,'Speed Bin B-A'!T947,'Speed Bin B-A'!T1051,'Speed Bin B-A'!T1155,'Speed Bin B-A'!T1467,'Speed Bin B-A'!T1571,'Speed Bin B-A'!T1675,'Speed Bin B-A'!T1779,'Speed Bin B-A'!T1883)</f>
        <v>0</v>
      </c>
      <c r="U212" s="265">
        <f>SUM('Speed Bin B-A'!U11,'Speed Bin B-A'!U115,'Speed Bin B-A'!U219,'Speed Bin B-A'!U323,'Speed Bin B-A'!U427,'Speed Bin B-A'!U739,'Speed Bin B-A'!U843,'Speed Bin B-A'!U947,'Speed Bin B-A'!U1051,'Speed Bin B-A'!U1155,'Speed Bin B-A'!U1467,'Speed Bin B-A'!U1571,'Speed Bin B-A'!U1675,'Speed Bin B-A'!U1779,'Speed Bin B-A'!U1883)</f>
        <v>0</v>
      </c>
      <c r="V212" s="266">
        <f>IFERROR(AVERAGE('Speed Bin B-A'!V11,'Speed Bin B-A'!V115,'Speed Bin B-A'!V219,'Speed Bin B-A'!V323,'Speed Bin B-A'!V427,'Speed Bin B-A'!V739,'Speed Bin B-A'!V843,'Speed Bin B-A'!V947,'Speed Bin B-A'!V1051,'Speed Bin B-A'!V1155,'Speed Bin B-A'!V1467,'Speed Bin B-A'!V1571,'Speed Bin B-A'!V1675,'Speed Bin B-A'!V1779,'Speed Bin B-A'!V1883),"-")</f>
        <v>23.65</v>
      </c>
      <c r="W212" s="266" t="str">
        <f>IFERROR(AVERAGE('Speed Bin B-A'!W11,'Speed Bin B-A'!W115,'Speed Bin B-A'!W219,'Speed Bin B-A'!W323,'Speed Bin B-A'!W427,'Speed Bin B-A'!W739,'Speed Bin B-A'!W843,'Speed Bin B-A'!W947,'Speed Bin B-A'!W1051,'Speed Bin B-A'!W1155,'Speed Bin B-A'!W1467,'Speed Bin B-A'!W1571,'Speed Bin B-A'!W1675,'Speed Bin B-A'!W1779,'Speed Bin B-A'!W1883),"-")</f>
        <v>-</v>
      </c>
      <c r="X212" s="263"/>
      <c r="Y212" s="263"/>
      <c r="Z212" s="264">
        <v>0</v>
      </c>
      <c r="AA212" s="267">
        <f t="shared" ref="AA212" si="89">SUM(C212:C215)</f>
        <v>0</v>
      </c>
      <c r="AB212" s="267">
        <f t="shared" ref="AB212:AR212" si="90">SUM(D212:D215)</f>
        <v>0</v>
      </c>
      <c r="AC212" s="267">
        <f t="shared" si="90"/>
        <v>0</v>
      </c>
      <c r="AD212" s="267">
        <f t="shared" si="90"/>
        <v>3</v>
      </c>
      <c r="AE212" s="267">
        <f t="shared" si="90"/>
        <v>3</v>
      </c>
      <c r="AF212" s="267">
        <f t="shared" si="90"/>
        <v>1</v>
      </c>
      <c r="AG212" s="267">
        <f t="shared" si="90"/>
        <v>3</v>
      </c>
      <c r="AH212" s="267">
        <f t="shared" si="90"/>
        <v>0</v>
      </c>
      <c r="AI212" s="267">
        <f t="shared" si="90"/>
        <v>0</v>
      </c>
      <c r="AJ212" s="267">
        <f t="shared" si="90"/>
        <v>0</v>
      </c>
      <c r="AK212" s="267">
        <f t="shared" si="90"/>
        <v>0</v>
      </c>
      <c r="AL212" s="267">
        <f t="shared" si="90"/>
        <v>0</v>
      </c>
      <c r="AM212" s="267">
        <f t="shared" si="90"/>
        <v>0</v>
      </c>
      <c r="AN212" s="267">
        <f t="shared" si="90"/>
        <v>0</v>
      </c>
      <c r="AO212" s="267">
        <f t="shared" si="90"/>
        <v>0</v>
      </c>
      <c r="AP212" s="267">
        <f t="shared" si="90"/>
        <v>0</v>
      </c>
      <c r="AQ212" s="267">
        <f t="shared" si="90"/>
        <v>0</v>
      </c>
      <c r="AR212" s="267">
        <f t="shared" si="90"/>
        <v>0</v>
      </c>
      <c r="AS212" s="267">
        <f>SUM(U212:U215)</f>
        <v>0</v>
      </c>
      <c r="AT212" s="266">
        <f>IFERROR(AVERAGE(V212:V215),"-")</f>
        <v>30.762500000000003</v>
      </c>
      <c r="AU212" s="266" t="str">
        <f>IFERROR(AVERAGE(W212:W215),"-")</f>
        <v>-</v>
      </c>
    </row>
    <row r="213" spans="1:47" x14ac:dyDescent="0.2">
      <c r="A213" s="268">
        <v>1.0416666666666666E-2</v>
      </c>
      <c r="B213" s="269">
        <f>SUM('Speed Bin B-A'!B12,'Speed Bin B-A'!B116,'Speed Bin B-A'!B220,'Speed Bin B-A'!B324,'Speed Bin B-A'!B428,'Speed Bin B-A'!B740,'Speed Bin B-A'!B844,'Speed Bin B-A'!B948,'Speed Bin B-A'!B1052,'Speed Bin B-A'!B1156,'Speed Bin B-A'!B1468,'Speed Bin B-A'!B1572,'Speed Bin B-A'!B1676,'Speed Bin B-A'!B1780,'Speed Bin B-A'!B1884)</f>
        <v>2</v>
      </c>
      <c r="C213" s="269">
        <f>SUM('Speed Bin B-A'!C12,'Speed Bin B-A'!C116,'Speed Bin B-A'!C220,'Speed Bin B-A'!C324,'Speed Bin B-A'!C428,'Speed Bin B-A'!C740,'Speed Bin B-A'!C844,'Speed Bin B-A'!C948,'Speed Bin B-A'!C1052,'Speed Bin B-A'!C1156,'Speed Bin B-A'!C1468,'Speed Bin B-A'!C1572,'Speed Bin B-A'!C1676,'Speed Bin B-A'!C1780,'Speed Bin B-A'!C1884)</f>
        <v>0</v>
      </c>
      <c r="D213" s="269">
        <f>SUM('Speed Bin B-A'!D12,'Speed Bin B-A'!D116,'Speed Bin B-A'!D220,'Speed Bin B-A'!D324,'Speed Bin B-A'!D428,'Speed Bin B-A'!D740,'Speed Bin B-A'!D844,'Speed Bin B-A'!D948,'Speed Bin B-A'!D1052,'Speed Bin B-A'!D1156,'Speed Bin B-A'!D1468,'Speed Bin B-A'!D1572,'Speed Bin B-A'!D1676,'Speed Bin B-A'!D1780,'Speed Bin B-A'!D1884)</f>
        <v>0</v>
      </c>
      <c r="E213" s="269">
        <f>SUM('Speed Bin B-A'!E12,'Speed Bin B-A'!E116,'Speed Bin B-A'!E220,'Speed Bin B-A'!E324,'Speed Bin B-A'!E428,'Speed Bin B-A'!E740,'Speed Bin B-A'!E844,'Speed Bin B-A'!E948,'Speed Bin B-A'!E1052,'Speed Bin B-A'!E1156,'Speed Bin B-A'!E1468,'Speed Bin B-A'!E1572,'Speed Bin B-A'!E1676,'Speed Bin B-A'!E1780,'Speed Bin B-A'!E1884)</f>
        <v>0</v>
      </c>
      <c r="F213" s="269">
        <f>SUM('Speed Bin B-A'!F12,'Speed Bin B-A'!F116,'Speed Bin B-A'!F220,'Speed Bin B-A'!F324,'Speed Bin B-A'!F428,'Speed Bin B-A'!F740,'Speed Bin B-A'!F844,'Speed Bin B-A'!F948,'Speed Bin B-A'!F1052,'Speed Bin B-A'!F1156,'Speed Bin B-A'!F1468,'Speed Bin B-A'!F1572,'Speed Bin B-A'!F1676,'Speed Bin B-A'!F1780,'Speed Bin B-A'!F1884)</f>
        <v>0</v>
      </c>
      <c r="G213" s="269">
        <f>SUM('Speed Bin B-A'!G12,'Speed Bin B-A'!G116,'Speed Bin B-A'!G220,'Speed Bin B-A'!G324,'Speed Bin B-A'!G428,'Speed Bin B-A'!G740,'Speed Bin B-A'!G844,'Speed Bin B-A'!G948,'Speed Bin B-A'!G1052,'Speed Bin B-A'!G1156,'Speed Bin B-A'!G1468,'Speed Bin B-A'!G1572,'Speed Bin B-A'!G1676,'Speed Bin B-A'!G1780,'Speed Bin B-A'!G1884)</f>
        <v>1</v>
      </c>
      <c r="H213" s="269">
        <f>SUM('Speed Bin B-A'!H12,'Speed Bin B-A'!H116,'Speed Bin B-A'!H220,'Speed Bin B-A'!H324,'Speed Bin B-A'!H428,'Speed Bin B-A'!H740,'Speed Bin B-A'!H844,'Speed Bin B-A'!H948,'Speed Bin B-A'!H1052,'Speed Bin B-A'!H1156,'Speed Bin B-A'!H1468,'Speed Bin B-A'!H1572,'Speed Bin B-A'!H1676,'Speed Bin B-A'!H1780,'Speed Bin B-A'!H1884)</f>
        <v>0</v>
      </c>
      <c r="I213" s="269">
        <f>SUM('Speed Bin B-A'!I12,'Speed Bin B-A'!I116,'Speed Bin B-A'!I220,'Speed Bin B-A'!I324,'Speed Bin B-A'!I428,'Speed Bin B-A'!I740,'Speed Bin B-A'!I844,'Speed Bin B-A'!I948,'Speed Bin B-A'!I1052,'Speed Bin B-A'!I1156,'Speed Bin B-A'!I1468,'Speed Bin B-A'!I1572,'Speed Bin B-A'!I1676,'Speed Bin B-A'!I1780,'Speed Bin B-A'!I1884)</f>
        <v>1</v>
      </c>
      <c r="J213" s="269">
        <f>SUM('Speed Bin B-A'!J12,'Speed Bin B-A'!J116,'Speed Bin B-A'!J220,'Speed Bin B-A'!J324,'Speed Bin B-A'!J428,'Speed Bin B-A'!J740,'Speed Bin B-A'!J844,'Speed Bin B-A'!J948,'Speed Bin B-A'!J1052,'Speed Bin B-A'!J1156,'Speed Bin B-A'!J1468,'Speed Bin B-A'!J1572,'Speed Bin B-A'!J1676,'Speed Bin B-A'!J1780,'Speed Bin B-A'!J1884)</f>
        <v>0</v>
      </c>
      <c r="K213" s="269">
        <f>SUM('Speed Bin B-A'!K12,'Speed Bin B-A'!K116,'Speed Bin B-A'!K220,'Speed Bin B-A'!K324,'Speed Bin B-A'!K428,'Speed Bin B-A'!K740,'Speed Bin B-A'!K844,'Speed Bin B-A'!K948,'Speed Bin B-A'!K1052,'Speed Bin B-A'!K1156,'Speed Bin B-A'!K1468,'Speed Bin B-A'!K1572,'Speed Bin B-A'!K1676,'Speed Bin B-A'!K1780,'Speed Bin B-A'!K1884)</f>
        <v>0</v>
      </c>
      <c r="L213" s="269">
        <f>SUM('Speed Bin B-A'!L12,'Speed Bin B-A'!L116,'Speed Bin B-A'!L220,'Speed Bin B-A'!L324,'Speed Bin B-A'!L428,'Speed Bin B-A'!L740,'Speed Bin B-A'!L844,'Speed Bin B-A'!L948,'Speed Bin B-A'!L1052,'Speed Bin B-A'!L1156,'Speed Bin B-A'!L1468,'Speed Bin B-A'!L1572,'Speed Bin B-A'!L1676,'Speed Bin B-A'!L1780,'Speed Bin B-A'!L1884)</f>
        <v>0</v>
      </c>
      <c r="M213" s="269">
        <f>SUM('Speed Bin B-A'!M12,'Speed Bin B-A'!M116,'Speed Bin B-A'!M220,'Speed Bin B-A'!M324,'Speed Bin B-A'!M428,'Speed Bin B-A'!M740,'Speed Bin B-A'!M844,'Speed Bin B-A'!M948,'Speed Bin B-A'!M1052,'Speed Bin B-A'!M1156,'Speed Bin B-A'!M1468,'Speed Bin B-A'!M1572,'Speed Bin B-A'!M1676,'Speed Bin B-A'!M1780,'Speed Bin B-A'!M1884)</f>
        <v>0</v>
      </c>
      <c r="N213" s="269">
        <f>SUM('Speed Bin B-A'!N12,'Speed Bin B-A'!N116,'Speed Bin B-A'!N220,'Speed Bin B-A'!N324,'Speed Bin B-A'!N428,'Speed Bin B-A'!N740,'Speed Bin B-A'!N844,'Speed Bin B-A'!N948,'Speed Bin B-A'!N1052,'Speed Bin B-A'!N1156,'Speed Bin B-A'!N1468,'Speed Bin B-A'!N1572,'Speed Bin B-A'!N1676,'Speed Bin B-A'!N1780,'Speed Bin B-A'!N1884)</f>
        <v>0</v>
      </c>
      <c r="O213" s="269">
        <f>SUM('Speed Bin B-A'!O12,'Speed Bin B-A'!O116,'Speed Bin B-A'!O220,'Speed Bin B-A'!O324,'Speed Bin B-A'!O428,'Speed Bin B-A'!O740,'Speed Bin B-A'!O844,'Speed Bin B-A'!O948,'Speed Bin B-A'!O1052,'Speed Bin B-A'!O1156,'Speed Bin B-A'!O1468,'Speed Bin B-A'!O1572,'Speed Bin B-A'!O1676,'Speed Bin B-A'!O1780,'Speed Bin B-A'!O1884)</f>
        <v>0</v>
      </c>
      <c r="P213" s="269">
        <f>SUM('Speed Bin B-A'!P12,'Speed Bin B-A'!P116,'Speed Bin B-A'!P220,'Speed Bin B-A'!P324,'Speed Bin B-A'!P428,'Speed Bin B-A'!P740,'Speed Bin B-A'!P844,'Speed Bin B-A'!P948,'Speed Bin B-A'!P1052,'Speed Bin B-A'!P1156,'Speed Bin B-A'!P1468,'Speed Bin B-A'!P1572,'Speed Bin B-A'!P1676,'Speed Bin B-A'!P1780,'Speed Bin B-A'!P1884)</f>
        <v>0</v>
      </c>
      <c r="Q213" s="269">
        <f>SUM('Speed Bin B-A'!Q12,'Speed Bin B-A'!Q116,'Speed Bin B-A'!Q220,'Speed Bin B-A'!Q324,'Speed Bin B-A'!Q428,'Speed Bin B-A'!Q740,'Speed Bin B-A'!Q844,'Speed Bin B-A'!Q948,'Speed Bin B-A'!Q1052,'Speed Bin B-A'!Q1156,'Speed Bin B-A'!Q1468,'Speed Bin B-A'!Q1572,'Speed Bin B-A'!Q1676,'Speed Bin B-A'!Q1780,'Speed Bin B-A'!Q1884)</f>
        <v>0</v>
      </c>
      <c r="R213" s="269">
        <f>SUM('Speed Bin B-A'!R12,'Speed Bin B-A'!R116,'Speed Bin B-A'!R220,'Speed Bin B-A'!R324,'Speed Bin B-A'!R428,'Speed Bin B-A'!R740,'Speed Bin B-A'!R844,'Speed Bin B-A'!R948,'Speed Bin B-A'!R1052,'Speed Bin B-A'!R1156,'Speed Bin B-A'!R1468,'Speed Bin B-A'!R1572,'Speed Bin B-A'!R1676,'Speed Bin B-A'!R1780,'Speed Bin B-A'!R1884)</f>
        <v>0</v>
      </c>
      <c r="S213" s="269">
        <f>SUM('Speed Bin B-A'!S12,'Speed Bin B-A'!S116,'Speed Bin B-A'!S220,'Speed Bin B-A'!S324,'Speed Bin B-A'!S428,'Speed Bin B-A'!S740,'Speed Bin B-A'!S844,'Speed Bin B-A'!S948,'Speed Bin B-A'!S1052,'Speed Bin B-A'!S1156,'Speed Bin B-A'!S1468,'Speed Bin B-A'!S1572,'Speed Bin B-A'!S1676,'Speed Bin B-A'!S1780,'Speed Bin B-A'!S1884)</f>
        <v>0</v>
      </c>
      <c r="T213" s="269">
        <f>SUM('Speed Bin B-A'!T12,'Speed Bin B-A'!T116,'Speed Bin B-A'!T220,'Speed Bin B-A'!T324,'Speed Bin B-A'!T428,'Speed Bin B-A'!T740,'Speed Bin B-A'!T844,'Speed Bin B-A'!T948,'Speed Bin B-A'!T1052,'Speed Bin B-A'!T1156,'Speed Bin B-A'!T1468,'Speed Bin B-A'!T1572,'Speed Bin B-A'!T1676,'Speed Bin B-A'!T1780,'Speed Bin B-A'!T1884)</f>
        <v>0</v>
      </c>
      <c r="U213" s="269">
        <f>SUM('Speed Bin B-A'!U12,'Speed Bin B-A'!U116,'Speed Bin B-A'!U220,'Speed Bin B-A'!U324,'Speed Bin B-A'!U428,'Speed Bin B-A'!U740,'Speed Bin B-A'!U844,'Speed Bin B-A'!U948,'Speed Bin B-A'!U1052,'Speed Bin B-A'!U1156,'Speed Bin B-A'!U1468,'Speed Bin B-A'!U1572,'Speed Bin B-A'!U1676,'Speed Bin B-A'!U1780,'Speed Bin B-A'!U1884)</f>
        <v>0</v>
      </c>
      <c r="V213" s="270">
        <f>IFERROR(AVERAGE('Speed Bin B-A'!V12,'Speed Bin B-A'!V116,'Speed Bin B-A'!V220,'Speed Bin B-A'!V324,'Speed Bin B-A'!V428,'Speed Bin B-A'!V740,'Speed Bin B-A'!V844,'Speed Bin B-A'!V948,'Speed Bin B-A'!V1052,'Speed Bin B-A'!V1156,'Speed Bin B-A'!V1468,'Speed Bin B-A'!V1572,'Speed Bin B-A'!V1676,'Speed Bin B-A'!V1780,'Speed Bin B-A'!V1884),"-")</f>
        <v>31.55</v>
      </c>
      <c r="W213" s="270" t="str">
        <f>IFERROR(AVERAGE('Speed Bin B-A'!W12,'Speed Bin B-A'!W116,'Speed Bin B-A'!W220,'Speed Bin B-A'!W324,'Speed Bin B-A'!W428,'Speed Bin B-A'!W740,'Speed Bin B-A'!W844,'Speed Bin B-A'!W948,'Speed Bin B-A'!W1052,'Speed Bin B-A'!W1156,'Speed Bin B-A'!W1468,'Speed Bin B-A'!W1572,'Speed Bin B-A'!W1676,'Speed Bin B-A'!W1780,'Speed Bin B-A'!W1884),"-")</f>
        <v>-</v>
      </c>
      <c r="X213" s="263"/>
      <c r="Y213" s="263"/>
      <c r="Z213" s="268">
        <v>4.1666666666666664E-2</v>
      </c>
      <c r="AA213" s="271">
        <f t="shared" ref="AA213" si="91">SUM(C216:C219)</f>
        <v>0</v>
      </c>
      <c r="AB213" s="271">
        <f t="shared" ref="AB213:AR213" si="92">SUM(D216:D219)</f>
        <v>0</v>
      </c>
      <c r="AC213" s="271">
        <f t="shared" si="92"/>
        <v>0</v>
      </c>
      <c r="AD213" s="271">
        <f t="shared" si="92"/>
        <v>1</v>
      </c>
      <c r="AE213" s="271">
        <f t="shared" si="92"/>
        <v>0</v>
      </c>
      <c r="AF213" s="271">
        <f t="shared" si="92"/>
        <v>0</v>
      </c>
      <c r="AG213" s="271">
        <f t="shared" si="92"/>
        <v>0</v>
      </c>
      <c r="AH213" s="271">
        <f t="shared" si="92"/>
        <v>0</v>
      </c>
      <c r="AI213" s="271">
        <f t="shared" si="92"/>
        <v>0</v>
      </c>
      <c r="AJ213" s="271">
        <f t="shared" si="92"/>
        <v>0</v>
      </c>
      <c r="AK213" s="271">
        <f t="shared" si="92"/>
        <v>0</v>
      </c>
      <c r="AL213" s="271">
        <f t="shared" si="92"/>
        <v>0</v>
      </c>
      <c r="AM213" s="271">
        <f t="shared" si="92"/>
        <v>0</v>
      </c>
      <c r="AN213" s="271">
        <f t="shared" si="92"/>
        <v>0</v>
      </c>
      <c r="AO213" s="271">
        <f t="shared" si="92"/>
        <v>0</v>
      </c>
      <c r="AP213" s="271">
        <f t="shared" si="92"/>
        <v>0</v>
      </c>
      <c r="AQ213" s="271">
        <f t="shared" si="92"/>
        <v>0</v>
      </c>
      <c r="AR213" s="271">
        <f t="shared" si="92"/>
        <v>0</v>
      </c>
      <c r="AS213" s="271">
        <f>SUM(U216:U219)</f>
        <v>0</v>
      </c>
      <c r="AT213" s="270">
        <f>IFERROR(AVERAGE(V216:V219),"-")</f>
        <v>24.5</v>
      </c>
      <c r="AU213" s="270" t="str">
        <f>IFERROR(AVERAGE(W216:W219),"-")</f>
        <v>-</v>
      </c>
    </row>
    <row r="214" spans="1:47" x14ac:dyDescent="0.2">
      <c r="A214" s="268">
        <v>2.0833333333333332E-2</v>
      </c>
      <c r="B214" s="269">
        <f>SUM('Speed Bin B-A'!B13,'Speed Bin B-A'!B117,'Speed Bin B-A'!B221,'Speed Bin B-A'!B325,'Speed Bin B-A'!B429,'Speed Bin B-A'!B741,'Speed Bin B-A'!B845,'Speed Bin B-A'!B949,'Speed Bin B-A'!B1053,'Speed Bin B-A'!B1157,'Speed Bin B-A'!B1469,'Speed Bin B-A'!B1573,'Speed Bin B-A'!B1677,'Speed Bin B-A'!B1781,'Speed Bin B-A'!B1885)</f>
        <v>2</v>
      </c>
      <c r="C214" s="269">
        <f>SUM('Speed Bin B-A'!C13,'Speed Bin B-A'!C117,'Speed Bin B-A'!C221,'Speed Bin B-A'!C325,'Speed Bin B-A'!C429,'Speed Bin B-A'!C741,'Speed Bin B-A'!C845,'Speed Bin B-A'!C949,'Speed Bin B-A'!C1053,'Speed Bin B-A'!C1157,'Speed Bin B-A'!C1469,'Speed Bin B-A'!C1573,'Speed Bin B-A'!C1677,'Speed Bin B-A'!C1781,'Speed Bin B-A'!C1885)</f>
        <v>0</v>
      </c>
      <c r="D214" s="269">
        <f>SUM('Speed Bin B-A'!D13,'Speed Bin B-A'!D117,'Speed Bin B-A'!D221,'Speed Bin B-A'!D325,'Speed Bin B-A'!D429,'Speed Bin B-A'!D741,'Speed Bin B-A'!D845,'Speed Bin B-A'!D949,'Speed Bin B-A'!D1053,'Speed Bin B-A'!D1157,'Speed Bin B-A'!D1469,'Speed Bin B-A'!D1573,'Speed Bin B-A'!D1677,'Speed Bin B-A'!D1781,'Speed Bin B-A'!D1885)</f>
        <v>0</v>
      </c>
      <c r="E214" s="269">
        <f>SUM('Speed Bin B-A'!E13,'Speed Bin B-A'!E117,'Speed Bin B-A'!E221,'Speed Bin B-A'!E325,'Speed Bin B-A'!E429,'Speed Bin B-A'!E741,'Speed Bin B-A'!E845,'Speed Bin B-A'!E949,'Speed Bin B-A'!E1053,'Speed Bin B-A'!E1157,'Speed Bin B-A'!E1469,'Speed Bin B-A'!E1573,'Speed Bin B-A'!E1677,'Speed Bin B-A'!E1781,'Speed Bin B-A'!E1885)</f>
        <v>0</v>
      </c>
      <c r="F214" s="269">
        <f>SUM('Speed Bin B-A'!F13,'Speed Bin B-A'!F117,'Speed Bin B-A'!F221,'Speed Bin B-A'!F325,'Speed Bin B-A'!F429,'Speed Bin B-A'!F741,'Speed Bin B-A'!F845,'Speed Bin B-A'!F949,'Speed Bin B-A'!F1053,'Speed Bin B-A'!F1157,'Speed Bin B-A'!F1469,'Speed Bin B-A'!F1573,'Speed Bin B-A'!F1677,'Speed Bin B-A'!F1781,'Speed Bin B-A'!F1885)</f>
        <v>0</v>
      </c>
      <c r="G214" s="269">
        <f>SUM('Speed Bin B-A'!G13,'Speed Bin B-A'!G117,'Speed Bin B-A'!G221,'Speed Bin B-A'!G325,'Speed Bin B-A'!G429,'Speed Bin B-A'!G741,'Speed Bin B-A'!G845,'Speed Bin B-A'!G949,'Speed Bin B-A'!G1053,'Speed Bin B-A'!G1157,'Speed Bin B-A'!G1469,'Speed Bin B-A'!G1573,'Speed Bin B-A'!G1677,'Speed Bin B-A'!G1781,'Speed Bin B-A'!G1885)</f>
        <v>1</v>
      </c>
      <c r="H214" s="269">
        <f>SUM('Speed Bin B-A'!H13,'Speed Bin B-A'!H117,'Speed Bin B-A'!H221,'Speed Bin B-A'!H325,'Speed Bin B-A'!H429,'Speed Bin B-A'!H741,'Speed Bin B-A'!H845,'Speed Bin B-A'!H949,'Speed Bin B-A'!H1053,'Speed Bin B-A'!H1157,'Speed Bin B-A'!H1469,'Speed Bin B-A'!H1573,'Speed Bin B-A'!H1677,'Speed Bin B-A'!H1781,'Speed Bin B-A'!H1885)</f>
        <v>0</v>
      </c>
      <c r="I214" s="269">
        <f>SUM('Speed Bin B-A'!I13,'Speed Bin B-A'!I117,'Speed Bin B-A'!I221,'Speed Bin B-A'!I325,'Speed Bin B-A'!I429,'Speed Bin B-A'!I741,'Speed Bin B-A'!I845,'Speed Bin B-A'!I949,'Speed Bin B-A'!I1053,'Speed Bin B-A'!I1157,'Speed Bin B-A'!I1469,'Speed Bin B-A'!I1573,'Speed Bin B-A'!I1677,'Speed Bin B-A'!I1781,'Speed Bin B-A'!I1885)</f>
        <v>1</v>
      </c>
      <c r="J214" s="269">
        <f>SUM('Speed Bin B-A'!J13,'Speed Bin B-A'!J117,'Speed Bin B-A'!J221,'Speed Bin B-A'!J325,'Speed Bin B-A'!J429,'Speed Bin B-A'!J741,'Speed Bin B-A'!J845,'Speed Bin B-A'!J949,'Speed Bin B-A'!J1053,'Speed Bin B-A'!J1157,'Speed Bin B-A'!J1469,'Speed Bin B-A'!J1573,'Speed Bin B-A'!J1677,'Speed Bin B-A'!J1781,'Speed Bin B-A'!J1885)</f>
        <v>0</v>
      </c>
      <c r="K214" s="269">
        <f>SUM('Speed Bin B-A'!K13,'Speed Bin B-A'!K117,'Speed Bin B-A'!K221,'Speed Bin B-A'!K325,'Speed Bin B-A'!K429,'Speed Bin B-A'!K741,'Speed Bin B-A'!K845,'Speed Bin B-A'!K949,'Speed Bin B-A'!K1053,'Speed Bin B-A'!K1157,'Speed Bin B-A'!K1469,'Speed Bin B-A'!K1573,'Speed Bin B-A'!K1677,'Speed Bin B-A'!K1781,'Speed Bin B-A'!K1885)</f>
        <v>0</v>
      </c>
      <c r="L214" s="269">
        <f>SUM('Speed Bin B-A'!L13,'Speed Bin B-A'!L117,'Speed Bin B-A'!L221,'Speed Bin B-A'!L325,'Speed Bin B-A'!L429,'Speed Bin B-A'!L741,'Speed Bin B-A'!L845,'Speed Bin B-A'!L949,'Speed Bin B-A'!L1053,'Speed Bin B-A'!L1157,'Speed Bin B-A'!L1469,'Speed Bin B-A'!L1573,'Speed Bin B-A'!L1677,'Speed Bin B-A'!L1781,'Speed Bin B-A'!L1885)</f>
        <v>0</v>
      </c>
      <c r="M214" s="269">
        <f>SUM('Speed Bin B-A'!M13,'Speed Bin B-A'!M117,'Speed Bin B-A'!M221,'Speed Bin B-A'!M325,'Speed Bin B-A'!M429,'Speed Bin B-A'!M741,'Speed Bin B-A'!M845,'Speed Bin B-A'!M949,'Speed Bin B-A'!M1053,'Speed Bin B-A'!M1157,'Speed Bin B-A'!M1469,'Speed Bin B-A'!M1573,'Speed Bin B-A'!M1677,'Speed Bin B-A'!M1781,'Speed Bin B-A'!M1885)</f>
        <v>0</v>
      </c>
      <c r="N214" s="269">
        <f>SUM('Speed Bin B-A'!N13,'Speed Bin B-A'!N117,'Speed Bin B-A'!N221,'Speed Bin B-A'!N325,'Speed Bin B-A'!N429,'Speed Bin B-A'!N741,'Speed Bin B-A'!N845,'Speed Bin B-A'!N949,'Speed Bin B-A'!N1053,'Speed Bin B-A'!N1157,'Speed Bin B-A'!N1469,'Speed Bin B-A'!N1573,'Speed Bin B-A'!N1677,'Speed Bin B-A'!N1781,'Speed Bin B-A'!N1885)</f>
        <v>0</v>
      </c>
      <c r="O214" s="269">
        <f>SUM('Speed Bin B-A'!O13,'Speed Bin B-A'!O117,'Speed Bin B-A'!O221,'Speed Bin B-A'!O325,'Speed Bin B-A'!O429,'Speed Bin B-A'!O741,'Speed Bin B-A'!O845,'Speed Bin B-A'!O949,'Speed Bin B-A'!O1053,'Speed Bin B-A'!O1157,'Speed Bin B-A'!O1469,'Speed Bin B-A'!O1573,'Speed Bin B-A'!O1677,'Speed Bin B-A'!O1781,'Speed Bin B-A'!O1885)</f>
        <v>0</v>
      </c>
      <c r="P214" s="269">
        <f>SUM('Speed Bin B-A'!P13,'Speed Bin B-A'!P117,'Speed Bin B-A'!P221,'Speed Bin B-A'!P325,'Speed Bin B-A'!P429,'Speed Bin B-A'!P741,'Speed Bin B-A'!P845,'Speed Bin B-A'!P949,'Speed Bin B-A'!P1053,'Speed Bin B-A'!P1157,'Speed Bin B-A'!P1469,'Speed Bin B-A'!P1573,'Speed Bin B-A'!P1677,'Speed Bin B-A'!P1781,'Speed Bin B-A'!P1885)</f>
        <v>0</v>
      </c>
      <c r="Q214" s="269">
        <f>SUM('Speed Bin B-A'!Q13,'Speed Bin B-A'!Q117,'Speed Bin B-A'!Q221,'Speed Bin B-A'!Q325,'Speed Bin B-A'!Q429,'Speed Bin B-A'!Q741,'Speed Bin B-A'!Q845,'Speed Bin B-A'!Q949,'Speed Bin B-A'!Q1053,'Speed Bin B-A'!Q1157,'Speed Bin B-A'!Q1469,'Speed Bin B-A'!Q1573,'Speed Bin B-A'!Q1677,'Speed Bin B-A'!Q1781,'Speed Bin B-A'!Q1885)</f>
        <v>0</v>
      </c>
      <c r="R214" s="269">
        <f>SUM('Speed Bin B-A'!R13,'Speed Bin B-A'!R117,'Speed Bin B-A'!R221,'Speed Bin B-A'!R325,'Speed Bin B-A'!R429,'Speed Bin B-A'!R741,'Speed Bin B-A'!R845,'Speed Bin B-A'!R949,'Speed Bin B-A'!R1053,'Speed Bin B-A'!R1157,'Speed Bin B-A'!R1469,'Speed Bin B-A'!R1573,'Speed Bin B-A'!R1677,'Speed Bin B-A'!R1781,'Speed Bin B-A'!R1885)</f>
        <v>0</v>
      </c>
      <c r="S214" s="269">
        <f>SUM('Speed Bin B-A'!S13,'Speed Bin B-A'!S117,'Speed Bin B-A'!S221,'Speed Bin B-A'!S325,'Speed Bin B-A'!S429,'Speed Bin B-A'!S741,'Speed Bin B-A'!S845,'Speed Bin B-A'!S949,'Speed Bin B-A'!S1053,'Speed Bin B-A'!S1157,'Speed Bin B-A'!S1469,'Speed Bin B-A'!S1573,'Speed Bin B-A'!S1677,'Speed Bin B-A'!S1781,'Speed Bin B-A'!S1885)</f>
        <v>0</v>
      </c>
      <c r="T214" s="269">
        <f>SUM('Speed Bin B-A'!T13,'Speed Bin B-A'!T117,'Speed Bin B-A'!T221,'Speed Bin B-A'!T325,'Speed Bin B-A'!T429,'Speed Bin B-A'!T741,'Speed Bin B-A'!T845,'Speed Bin B-A'!T949,'Speed Bin B-A'!T1053,'Speed Bin B-A'!T1157,'Speed Bin B-A'!T1469,'Speed Bin B-A'!T1573,'Speed Bin B-A'!T1677,'Speed Bin B-A'!T1781,'Speed Bin B-A'!T1885)</f>
        <v>0</v>
      </c>
      <c r="U214" s="269">
        <f>SUM('Speed Bin B-A'!U13,'Speed Bin B-A'!U117,'Speed Bin B-A'!U221,'Speed Bin B-A'!U325,'Speed Bin B-A'!U429,'Speed Bin B-A'!U741,'Speed Bin B-A'!U845,'Speed Bin B-A'!U949,'Speed Bin B-A'!U1053,'Speed Bin B-A'!U1157,'Speed Bin B-A'!U1469,'Speed Bin B-A'!U1573,'Speed Bin B-A'!U1677,'Speed Bin B-A'!U1781,'Speed Bin B-A'!U1885)</f>
        <v>0</v>
      </c>
      <c r="V214" s="270">
        <f>IFERROR(AVERAGE('Speed Bin B-A'!V13,'Speed Bin B-A'!V117,'Speed Bin B-A'!V221,'Speed Bin B-A'!V325,'Speed Bin B-A'!V429,'Speed Bin B-A'!V741,'Speed Bin B-A'!V845,'Speed Bin B-A'!V949,'Speed Bin B-A'!V1053,'Speed Bin B-A'!V1157,'Speed Bin B-A'!V1469,'Speed Bin B-A'!V1573,'Speed Bin B-A'!V1677,'Speed Bin B-A'!V1781,'Speed Bin B-A'!V1885),"-")</f>
        <v>32.85</v>
      </c>
      <c r="W214" s="270" t="str">
        <f>IFERROR(AVERAGE('Speed Bin B-A'!W13,'Speed Bin B-A'!W117,'Speed Bin B-A'!W221,'Speed Bin B-A'!W325,'Speed Bin B-A'!W429,'Speed Bin B-A'!W741,'Speed Bin B-A'!W845,'Speed Bin B-A'!W949,'Speed Bin B-A'!W1053,'Speed Bin B-A'!W1157,'Speed Bin B-A'!W1469,'Speed Bin B-A'!W1573,'Speed Bin B-A'!W1677,'Speed Bin B-A'!W1781,'Speed Bin B-A'!W1885),"-")</f>
        <v>-</v>
      </c>
      <c r="X214" s="263"/>
      <c r="Y214" s="263"/>
      <c r="Z214" s="268">
        <v>8.3333333333333301E-2</v>
      </c>
      <c r="AA214" s="271">
        <f t="shared" ref="AA214" si="93">SUM(C220:C223)</f>
        <v>0</v>
      </c>
      <c r="AB214" s="271">
        <f t="shared" ref="AB214:AR214" si="94">SUM(D220:D223)</f>
        <v>0</v>
      </c>
      <c r="AC214" s="271">
        <f t="shared" si="94"/>
        <v>0</v>
      </c>
      <c r="AD214" s="271">
        <f t="shared" si="94"/>
        <v>0</v>
      </c>
      <c r="AE214" s="271">
        <f t="shared" si="94"/>
        <v>0</v>
      </c>
      <c r="AF214" s="271">
        <f t="shared" si="94"/>
        <v>0</v>
      </c>
      <c r="AG214" s="271">
        <f t="shared" si="94"/>
        <v>1</v>
      </c>
      <c r="AH214" s="271">
        <f t="shared" si="94"/>
        <v>0</v>
      </c>
      <c r="AI214" s="271">
        <f t="shared" si="94"/>
        <v>0</v>
      </c>
      <c r="AJ214" s="271">
        <f t="shared" si="94"/>
        <v>0</v>
      </c>
      <c r="AK214" s="271">
        <f t="shared" si="94"/>
        <v>0</v>
      </c>
      <c r="AL214" s="271">
        <f t="shared" si="94"/>
        <v>0</v>
      </c>
      <c r="AM214" s="271">
        <f t="shared" si="94"/>
        <v>0</v>
      </c>
      <c r="AN214" s="271">
        <f t="shared" si="94"/>
        <v>0</v>
      </c>
      <c r="AO214" s="271">
        <f t="shared" si="94"/>
        <v>0</v>
      </c>
      <c r="AP214" s="271">
        <f t="shared" si="94"/>
        <v>0</v>
      </c>
      <c r="AQ214" s="271">
        <f t="shared" si="94"/>
        <v>0</v>
      </c>
      <c r="AR214" s="271">
        <f t="shared" si="94"/>
        <v>0</v>
      </c>
      <c r="AS214" s="271">
        <f>SUM(U220:U223)</f>
        <v>0</v>
      </c>
      <c r="AT214" s="270">
        <f>IFERROR(AVERAGE(V220:V223),"-")</f>
        <v>38.799999999999997</v>
      </c>
      <c r="AU214" s="270" t="str">
        <f>IFERROR(AVERAGE(W220:W223),"-")</f>
        <v>-</v>
      </c>
    </row>
    <row r="215" spans="1:47" x14ac:dyDescent="0.2">
      <c r="A215" s="268">
        <v>3.125E-2</v>
      </c>
      <c r="B215" s="269">
        <f>SUM('Speed Bin B-A'!B14,'Speed Bin B-A'!B118,'Speed Bin B-A'!B222,'Speed Bin B-A'!B326,'Speed Bin B-A'!B430,'Speed Bin B-A'!B742,'Speed Bin B-A'!B846,'Speed Bin B-A'!B950,'Speed Bin B-A'!B1054,'Speed Bin B-A'!B1158,'Speed Bin B-A'!B1470,'Speed Bin B-A'!B1574,'Speed Bin B-A'!B1678,'Speed Bin B-A'!B1782,'Speed Bin B-A'!B1886)</f>
        <v>2</v>
      </c>
      <c r="C215" s="269">
        <f>SUM('Speed Bin B-A'!C14,'Speed Bin B-A'!C118,'Speed Bin B-A'!C222,'Speed Bin B-A'!C326,'Speed Bin B-A'!C430,'Speed Bin B-A'!C742,'Speed Bin B-A'!C846,'Speed Bin B-A'!C950,'Speed Bin B-A'!C1054,'Speed Bin B-A'!C1158,'Speed Bin B-A'!C1470,'Speed Bin B-A'!C1574,'Speed Bin B-A'!C1678,'Speed Bin B-A'!C1782,'Speed Bin B-A'!C1886)</f>
        <v>0</v>
      </c>
      <c r="D215" s="269">
        <f>SUM('Speed Bin B-A'!D14,'Speed Bin B-A'!D118,'Speed Bin B-A'!D222,'Speed Bin B-A'!D326,'Speed Bin B-A'!D430,'Speed Bin B-A'!D742,'Speed Bin B-A'!D846,'Speed Bin B-A'!D950,'Speed Bin B-A'!D1054,'Speed Bin B-A'!D1158,'Speed Bin B-A'!D1470,'Speed Bin B-A'!D1574,'Speed Bin B-A'!D1678,'Speed Bin B-A'!D1782,'Speed Bin B-A'!D1886)</f>
        <v>0</v>
      </c>
      <c r="E215" s="269">
        <f>SUM('Speed Bin B-A'!E14,'Speed Bin B-A'!E118,'Speed Bin B-A'!E222,'Speed Bin B-A'!E326,'Speed Bin B-A'!E430,'Speed Bin B-A'!E742,'Speed Bin B-A'!E846,'Speed Bin B-A'!E950,'Speed Bin B-A'!E1054,'Speed Bin B-A'!E1158,'Speed Bin B-A'!E1470,'Speed Bin B-A'!E1574,'Speed Bin B-A'!E1678,'Speed Bin B-A'!E1782,'Speed Bin B-A'!E1886)</f>
        <v>0</v>
      </c>
      <c r="F215" s="269">
        <f>SUM('Speed Bin B-A'!F14,'Speed Bin B-A'!F118,'Speed Bin B-A'!F222,'Speed Bin B-A'!F326,'Speed Bin B-A'!F430,'Speed Bin B-A'!F742,'Speed Bin B-A'!F846,'Speed Bin B-A'!F950,'Speed Bin B-A'!F1054,'Speed Bin B-A'!F1158,'Speed Bin B-A'!F1470,'Speed Bin B-A'!F1574,'Speed Bin B-A'!F1678,'Speed Bin B-A'!F1782,'Speed Bin B-A'!F1886)</f>
        <v>0</v>
      </c>
      <c r="G215" s="269">
        <f>SUM('Speed Bin B-A'!G14,'Speed Bin B-A'!G118,'Speed Bin B-A'!G222,'Speed Bin B-A'!G326,'Speed Bin B-A'!G430,'Speed Bin B-A'!G742,'Speed Bin B-A'!G846,'Speed Bin B-A'!G950,'Speed Bin B-A'!G1054,'Speed Bin B-A'!G1158,'Speed Bin B-A'!G1470,'Speed Bin B-A'!G1574,'Speed Bin B-A'!G1678,'Speed Bin B-A'!G1782,'Speed Bin B-A'!G1886)</f>
        <v>0</v>
      </c>
      <c r="H215" s="269">
        <f>SUM('Speed Bin B-A'!H14,'Speed Bin B-A'!H118,'Speed Bin B-A'!H222,'Speed Bin B-A'!H326,'Speed Bin B-A'!H430,'Speed Bin B-A'!H742,'Speed Bin B-A'!H846,'Speed Bin B-A'!H950,'Speed Bin B-A'!H1054,'Speed Bin B-A'!H1158,'Speed Bin B-A'!H1470,'Speed Bin B-A'!H1574,'Speed Bin B-A'!H1678,'Speed Bin B-A'!H1782,'Speed Bin B-A'!H1886)</f>
        <v>1</v>
      </c>
      <c r="I215" s="269">
        <f>SUM('Speed Bin B-A'!I14,'Speed Bin B-A'!I118,'Speed Bin B-A'!I222,'Speed Bin B-A'!I326,'Speed Bin B-A'!I430,'Speed Bin B-A'!I742,'Speed Bin B-A'!I846,'Speed Bin B-A'!I950,'Speed Bin B-A'!I1054,'Speed Bin B-A'!I1158,'Speed Bin B-A'!I1470,'Speed Bin B-A'!I1574,'Speed Bin B-A'!I1678,'Speed Bin B-A'!I1782,'Speed Bin B-A'!I1886)</f>
        <v>1</v>
      </c>
      <c r="J215" s="269">
        <f>SUM('Speed Bin B-A'!J14,'Speed Bin B-A'!J118,'Speed Bin B-A'!J222,'Speed Bin B-A'!J326,'Speed Bin B-A'!J430,'Speed Bin B-A'!J742,'Speed Bin B-A'!J846,'Speed Bin B-A'!J950,'Speed Bin B-A'!J1054,'Speed Bin B-A'!J1158,'Speed Bin B-A'!J1470,'Speed Bin B-A'!J1574,'Speed Bin B-A'!J1678,'Speed Bin B-A'!J1782,'Speed Bin B-A'!J1886)</f>
        <v>0</v>
      </c>
      <c r="K215" s="269">
        <f>SUM('Speed Bin B-A'!K14,'Speed Bin B-A'!K118,'Speed Bin B-A'!K222,'Speed Bin B-A'!K326,'Speed Bin B-A'!K430,'Speed Bin B-A'!K742,'Speed Bin B-A'!K846,'Speed Bin B-A'!K950,'Speed Bin B-A'!K1054,'Speed Bin B-A'!K1158,'Speed Bin B-A'!K1470,'Speed Bin B-A'!K1574,'Speed Bin B-A'!K1678,'Speed Bin B-A'!K1782,'Speed Bin B-A'!K1886)</f>
        <v>0</v>
      </c>
      <c r="L215" s="269">
        <f>SUM('Speed Bin B-A'!L14,'Speed Bin B-A'!L118,'Speed Bin B-A'!L222,'Speed Bin B-A'!L326,'Speed Bin B-A'!L430,'Speed Bin B-A'!L742,'Speed Bin B-A'!L846,'Speed Bin B-A'!L950,'Speed Bin B-A'!L1054,'Speed Bin B-A'!L1158,'Speed Bin B-A'!L1470,'Speed Bin B-A'!L1574,'Speed Bin B-A'!L1678,'Speed Bin B-A'!L1782,'Speed Bin B-A'!L1886)</f>
        <v>0</v>
      </c>
      <c r="M215" s="269">
        <f>SUM('Speed Bin B-A'!M14,'Speed Bin B-A'!M118,'Speed Bin B-A'!M222,'Speed Bin B-A'!M326,'Speed Bin B-A'!M430,'Speed Bin B-A'!M742,'Speed Bin B-A'!M846,'Speed Bin B-A'!M950,'Speed Bin B-A'!M1054,'Speed Bin B-A'!M1158,'Speed Bin B-A'!M1470,'Speed Bin B-A'!M1574,'Speed Bin B-A'!M1678,'Speed Bin B-A'!M1782,'Speed Bin B-A'!M1886)</f>
        <v>0</v>
      </c>
      <c r="N215" s="269">
        <f>SUM('Speed Bin B-A'!N14,'Speed Bin B-A'!N118,'Speed Bin B-A'!N222,'Speed Bin B-A'!N326,'Speed Bin B-A'!N430,'Speed Bin B-A'!N742,'Speed Bin B-A'!N846,'Speed Bin B-A'!N950,'Speed Bin B-A'!N1054,'Speed Bin B-A'!N1158,'Speed Bin B-A'!N1470,'Speed Bin B-A'!N1574,'Speed Bin B-A'!N1678,'Speed Bin B-A'!N1782,'Speed Bin B-A'!N1886)</f>
        <v>0</v>
      </c>
      <c r="O215" s="269">
        <f>SUM('Speed Bin B-A'!O14,'Speed Bin B-A'!O118,'Speed Bin B-A'!O222,'Speed Bin B-A'!O326,'Speed Bin B-A'!O430,'Speed Bin B-A'!O742,'Speed Bin B-A'!O846,'Speed Bin B-A'!O950,'Speed Bin B-A'!O1054,'Speed Bin B-A'!O1158,'Speed Bin B-A'!O1470,'Speed Bin B-A'!O1574,'Speed Bin B-A'!O1678,'Speed Bin B-A'!O1782,'Speed Bin B-A'!O1886)</f>
        <v>0</v>
      </c>
      <c r="P215" s="269">
        <f>SUM('Speed Bin B-A'!P14,'Speed Bin B-A'!P118,'Speed Bin B-A'!P222,'Speed Bin B-A'!P326,'Speed Bin B-A'!P430,'Speed Bin B-A'!P742,'Speed Bin B-A'!P846,'Speed Bin B-A'!P950,'Speed Bin B-A'!P1054,'Speed Bin B-A'!P1158,'Speed Bin B-A'!P1470,'Speed Bin B-A'!P1574,'Speed Bin B-A'!P1678,'Speed Bin B-A'!P1782,'Speed Bin B-A'!P1886)</f>
        <v>0</v>
      </c>
      <c r="Q215" s="269">
        <f>SUM('Speed Bin B-A'!Q14,'Speed Bin B-A'!Q118,'Speed Bin B-A'!Q222,'Speed Bin B-A'!Q326,'Speed Bin B-A'!Q430,'Speed Bin B-A'!Q742,'Speed Bin B-A'!Q846,'Speed Bin B-A'!Q950,'Speed Bin B-A'!Q1054,'Speed Bin B-A'!Q1158,'Speed Bin B-A'!Q1470,'Speed Bin B-A'!Q1574,'Speed Bin B-A'!Q1678,'Speed Bin B-A'!Q1782,'Speed Bin B-A'!Q1886)</f>
        <v>0</v>
      </c>
      <c r="R215" s="269">
        <f>SUM('Speed Bin B-A'!R14,'Speed Bin B-A'!R118,'Speed Bin B-A'!R222,'Speed Bin B-A'!R326,'Speed Bin B-A'!R430,'Speed Bin B-A'!R742,'Speed Bin B-A'!R846,'Speed Bin B-A'!R950,'Speed Bin B-A'!R1054,'Speed Bin B-A'!R1158,'Speed Bin B-A'!R1470,'Speed Bin B-A'!R1574,'Speed Bin B-A'!R1678,'Speed Bin B-A'!R1782,'Speed Bin B-A'!R1886)</f>
        <v>0</v>
      </c>
      <c r="S215" s="269">
        <f>SUM('Speed Bin B-A'!S14,'Speed Bin B-A'!S118,'Speed Bin B-A'!S222,'Speed Bin B-A'!S326,'Speed Bin B-A'!S430,'Speed Bin B-A'!S742,'Speed Bin B-A'!S846,'Speed Bin B-A'!S950,'Speed Bin B-A'!S1054,'Speed Bin B-A'!S1158,'Speed Bin B-A'!S1470,'Speed Bin B-A'!S1574,'Speed Bin B-A'!S1678,'Speed Bin B-A'!S1782,'Speed Bin B-A'!S1886)</f>
        <v>0</v>
      </c>
      <c r="T215" s="269">
        <f>SUM('Speed Bin B-A'!T14,'Speed Bin B-A'!T118,'Speed Bin B-A'!T222,'Speed Bin B-A'!T326,'Speed Bin B-A'!T430,'Speed Bin B-A'!T742,'Speed Bin B-A'!T846,'Speed Bin B-A'!T950,'Speed Bin B-A'!T1054,'Speed Bin B-A'!T1158,'Speed Bin B-A'!T1470,'Speed Bin B-A'!T1574,'Speed Bin B-A'!T1678,'Speed Bin B-A'!T1782,'Speed Bin B-A'!T1886)</f>
        <v>0</v>
      </c>
      <c r="U215" s="269">
        <f>SUM('Speed Bin B-A'!U14,'Speed Bin B-A'!U118,'Speed Bin B-A'!U222,'Speed Bin B-A'!U326,'Speed Bin B-A'!U430,'Speed Bin B-A'!U742,'Speed Bin B-A'!U846,'Speed Bin B-A'!U950,'Speed Bin B-A'!U1054,'Speed Bin B-A'!U1158,'Speed Bin B-A'!U1470,'Speed Bin B-A'!U1574,'Speed Bin B-A'!U1678,'Speed Bin B-A'!U1782,'Speed Bin B-A'!U1886)</f>
        <v>0</v>
      </c>
      <c r="V215" s="270">
        <f>IFERROR(AVERAGE('Speed Bin B-A'!V14,'Speed Bin B-A'!V118,'Speed Bin B-A'!V222,'Speed Bin B-A'!V326,'Speed Bin B-A'!V430,'Speed Bin B-A'!V742,'Speed Bin B-A'!V846,'Speed Bin B-A'!V950,'Speed Bin B-A'!V1054,'Speed Bin B-A'!V1158,'Speed Bin B-A'!V1470,'Speed Bin B-A'!V1574,'Speed Bin B-A'!V1678,'Speed Bin B-A'!V1782,'Speed Bin B-A'!V1886),"-")</f>
        <v>35</v>
      </c>
      <c r="W215" s="270" t="str">
        <f>IFERROR(AVERAGE('Speed Bin B-A'!W14,'Speed Bin B-A'!W118,'Speed Bin B-A'!W222,'Speed Bin B-A'!W326,'Speed Bin B-A'!W430,'Speed Bin B-A'!W742,'Speed Bin B-A'!W846,'Speed Bin B-A'!W950,'Speed Bin B-A'!W1054,'Speed Bin B-A'!W1158,'Speed Bin B-A'!W1470,'Speed Bin B-A'!W1574,'Speed Bin B-A'!W1678,'Speed Bin B-A'!W1782,'Speed Bin B-A'!W1886),"-")</f>
        <v>-</v>
      </c>
      <c r="X215" s="263"/>
      <c r="Y215" s="263"/>
      <c r="Z215" s="268">
        <v>0.125</v>
      </c>
      <c r="AA215" s="271">
        <f t="shared" ref="AA215" si="95">SUM(C224:C227)</f>
        <v>0</v>
      </c>
      <c r="AB215" s="271">
        <f t="shared" ref="AB215:AR215" si="96">SUM(D224:D227)</f>
        <v>0</v>
      </c>
      <c r="AC215" s="271">
        <f t="shared" si="96"/>
        <v>0</v>
      </c>
      <c r="AD215" s="271">
        <f t="shared" si="96"/>
        <v>0</v>
      </c>
      <c r="AE215" s="271">
        <f t="shared" si="96"/>
        <v>1</v>
      </c>
      <c r="AF215" s="271">
        <f t="shared" si="96"/>
        <v>1</v>
      </c>
      <c r="AG215" s="271">
        <f t="shared" si="96"/>
        <v>0</v>
      </c>
      <c r="AH215" s="271">
        <f t="shared" si="96"/>
        <v>1</v>
      </c>
      <c r="AI215" s="271">
        <f t="shared" si="96"/>
        <v>0</v>
      </c>
      <c r="AJ215" s="271">
        <f t="shared" si="96"/>
        <v>0</v>
      </c>
      <c r="AK215" s="271">
        <f t="shared" si="96"/>
        <v>0</v>
      </c>
      <c r="AL215" s="271">
        <f t="shared" si="96"/>
        <v>0</v>
      </c>
      <c r="AM215" s="271">
        <f t="shared" si="96"/>
        <v>0</v>
      </c>
      <c r="AN215" s="271">
        <f t="shared" si="96"/>
        <v>0</v>
      </c>
      <c r="AO215" s="271">
        <f t="shared" si="96"/>
        <v>0</v>
      </c>
      <c r="AP215" s="271">
        <f t="shared" si="96"/>
        <v>0</v>
      </c>
      <c r="AQ215" s="271">
        <f t="shared" si="96"/>
        <v>0</v>
      </c>
      <c r="AR215" s="271">
        <f t="shared" si="96"/>
        <v>0</v>
      </c>
      <c r="AS215" s="271">
        <f>SUM(U224:U227)</f>
        <v>0</v>
      </c>
      <c r="AT215" s="270">
        <f>IFERROR(AVERAGE(V224:V227),"-")</f>
        <v>32.325000000000003</v>
      </c>
      <c r="AU215" s="270" t="str">
        <f>IFERROR(AVERAGE(W224:W227),"-")</f>
        <v>-</v>
      </c>
    </row>
    <row r="216" spans="1:47" x14ac:dyDescent="0.2">
      <c r="A216" s="268">
        <v>4.1666666666666664E-2</v>
      </c>
      <c r="B216" s="269">
        <f>SUM('Speed Bin B-A'!B15,'Speed Bin B-A'!B119,'Speed Bin B-A'!B223,'Speed Bin B-A'!B327,'Speed Bin B-A'!B431,'Speed Bin B-A'!B743,'Speed Bin B-A'!B847,'Speed Bin B-A'!B951,'Speed Bin B-A'!B1055,'Speed Bin B-A'!B1159,'Speed Bin B-A'!B1471,'Speed Bin B-A'!B1575,'Speed Bin B-A'!B1679,'Speed Bin B-A'!B1783,'Speed Bin B-A'!B1887)</f>
        <v>0</v>
      </c>
      <c r="C216" s="269">
        <f>SUM('Speed Bin B-A'!C15,'Speed Bin B-A'!C119,'Speed Bin B-A'!C223,'Speed Bin B-A'!C327,'Speed Bin B-A'!C431,'Speed Bin B-A'!C743,'Speed Bin B-A'!C847,'Speed Bin B-A'!C951,'Speed Bin B-A'!C1055,'Speed Bin B-A'!C1159,'Speed Bin B-A'!C1471,'Speed Bin B-A'!C1575,'Speed Bin B-A'!C1679,'Speed Bin B-A'!C1783,'Speed Bin B-A'!C1887)</f>
        <v>0</v>
      </c>
      <c r="D216" s="269">
        <f>SUM('Speed Bin B-A'!D15,'Speed Bin B-A'!D119,'Speed Bin B-A'!D223,'Speed Bin B-A'!D327,'Speed Bin B-A'!D431,'Speed Bin B-A'!D743,'Speed Bin B-A'!D847,'Speed Bin B-A'!D951,'Speed Bin B-A'!D1055,'Speed Bin B-A'!D1159,'Speed Bin B-A'!D1471,'Speed Bin B-A'!D1575,'Speed Bin B-A'!D1679,'Speed Bin B-A'!D1783,'Speed Bin B-A'!D1887)</f>
        <v>0</v>
      </c>
      <c r="E216" s="269">
        <f>SUM('Speed Bin B-A'!E15,'Speed Bin B-A'!E119,'Speed Bin B-A'!E223,'Speed Bin B-A'!E327,'Speed Bin B-A'!E431,'Speed Bin B-A'!E743,'Speed Bin B-A'!E847,'Speed Bin B-A'!E951,'Speed Bin B-A'!E1055,'Speed Bin B-A'!E1159,'Speed Bin B-A'!E1471,'Speed Bin B-A'!E1575,'Speed Bin B-A'!E1679,'Speed Bin B-A'!E1783,'Speed Bin B-A'!E1887)</f>
        <v>0</v>
      </c>
      <c r="F216" s="269">
        <f>SUM('Speed Bin B-A'!F15,'Speed Bin B-A'!F119,'Speed Bin B-A'!F223,'Speed Bin B-A'!F327,'Speed Bin B-A'!F431,'Speed Bin B-A'!F743,'Speed Bin B-A'!F847,'Speed Bin B-A'!F951,'Speed Bin B-A'!F1055,'Speed Bin B-A'!F1159,'Speed Bin B-A'!F1471,'Speed Bin B-A'!F1575,'Speed Bin B-A'!F1679,'Speed Bin B-A'!F1783,'Speed Bin B-A'!F1887)</f>
        <v>0</v>
      </c>
      <c r="G216" s="269">
        <f>SUM('Speed Bin B-A'!G15,'Speed Bin B-A'!G119,'Speed Bin B-A'!G223,'Speed Bin B-A'!G327,'Speed Bin B-A'!G431,'Speed Bin B-A'!G743,'Speed Bin B-A'!G847,'Speed Bin B-A'!G951,'Speed Bin B-A'!G1055,'Speed Bin B-A'!G1159,'Speed Bin B-A'!G1471,'Speed Bin B-A'!G1575,'Speed Bin B-A'!G1679,'Speed Bin B-A'!G1783,'Speed Bin B-A'!G1887)</f>
        <v>0</v>
      </c>
      <c r="H216" s="269">
        <f>SUM('Speed Bin B-A'!H15,'Speed Bin B-A'!H119,'Speed Bin B-A'!H223,'Speed Bin B-A'!H327,'Speed Bin B-A'!H431,'Speed Bin B-A'!H743,'Speed Bin B-A'!H847,'Speed Bin B-A'!H951,'Speed Bin B-A'!H1055,'Speed Bin B-A'!H1159,'Speed Bin B-A'!H1471,'Speed Bin B-A'!H1575,'Speed Bin B-A'!H1679,'Speed Bin B-A'!H1783,'Speed Bin B-A'!H1887)</f>
        <v>0</v>
      </c>
      <c r="I216" s="269">
        <f>SUM('Speed Bin B-A'!I15,'Speed Bin B-A'!I119,'Speed Bin B-A'!I223,'Speed Bin B-A'!I327,'Speed Bin B-A'!I431,'Speed Bin B-A'!I743,'Speed Bin B-A'!I847,'Speed Bin B-A'!I951,'Speed Bin B-A'!I1055,'Speed Bin B-A'!I1159,'Speed Bin B-A'!I1471,'Speed Bin B-A'!I1575,'Speed Bin B-A'!I1679,'Speed Bin B-A'!I1783,'Speed Bin B-A'!I1887)</f>
        <v>0</v>
      </c>
      <c r="J216" s="269">
        <f>SUM('Speed Bin B-A'!J15,'Speed Bin B-A'!J119,'Speed Bin B-A'!J223,'Speed Bin B-A'!J327,'Speed Bin B-A'!J431,'Speed Bin B-A'!J743,'Speed Bin B-A'!J847,'Speed Bin B-A'!J951,'Speed Bin B-A'!J1055,'Speed Bin B-A'!J1159,'Speed Bin B-A'!J1471,'Speed Bin B-A'!J1575,'Speed Bin B-A'!J1679,'Speed Bin B-A'!J1783,'Speed Bin B-A'!J1887)</f>
        <v>0</v>
      </c>
      <c r="K216" s="269">
        <f>SUM('Speed Bin B-A'!K15,'Speed Bin B-A'!K119,'Speed Bin B-A'!K223,'Speed Bin B-A'!K327,'Speed Bin B-A'!K431,'Speed Bin B-A'!K743,'Speed Bin B-A'!K847,'Speed Bin B-A'!K951,'Speed Bin B-A'!K1055,'Speed Bin B-A'!K1159,'Speed Bin B-A'!K1471,'Speed Bin B-A'!K1575,'Speed Bin B-A'!K1679,'Speed Bin B-A'!K1783,'Speed Bin B-A'!K1887)</f>
        <v>0</v>
      </c>
      <c r="L216" s="269">
        <f>SUM('Speed Bin B-A'!L15,'Speed Bin B-A'!L119,'Speed Bin B-A'!L223,'Speed Bin B-A'!L327,'Speed Bin B-A'!L431,'Speed Bin B-A'!L743,'Speed Bin B-A'!L847,'Speed Bin B-A'!L951,'Speed Bin B-A'!L1055,'Speed Bin B-A'!L1159,'Speed Bin B-A'!L1471,'Speed Bin B-A'!L1575,'Speed Bin B-A'!L1679,'Speed Bin B-A'!L1783,'Speed Bin B-A'!L1887)</f>
        <v>0</v>
      </c>
      <c r="M216" s="269">
        <f>SUM('Speed Bin B-A'!M15,'Speed Bin B-A'!M119,'Speed Bin B-A'!M223,'Speed Bin B-A'!M327,'Speed Bin B-A'!M431,'Speed Bin B-A'!M743,'Speed Bin B-A'!M847,'Speed Bin B-A'!M951,'Speed Bin B-A'!M1055,'Speed Bin B-A'!M1159,'Speed Bin B-A'!M1471,'Speed Bin B-A'!M1575,'Speed Bin B-A'!M1679,'Speed Bin B-A'!M1783,'Speed Bin B-A'!M1887)</f>
        <v>0</v>
      </c>
      <c r="N216" s="269">
        <f>SUM('Speed Bin B-A'!N15,'Speed Bin B-A'!N119,'Speed Bin B-A'!N223,'Speed Bin B-A'!N327,'Speed Bin B-A'!N431,'Speed Bin B-A'!N743,'Speed Bin B-A'!N847,'Speed Bin B-A'!N951,'Speed Bin B-A'!N1055,'Speed Bin B-A'!N1159,'Speed Bin B-A'!N1471,'Speed Bin B-A'!N1575,'Speed Bin B-A'!N1679,'Speed Bin B-A'!N1783,'Speed Bin B-A'!N1887)</f>
        <v>0</v>
      </c>
      <c r="O216" s="269">
        <f>SUM('Speed Bin B-A'!O15,'Speed Bin B-A'!O119,'Speed Bin B-A'!O223,'Speed Bin B-A'!O327,'Speed Bin B-A'!O431,'Speed Bin B-A'!O743,'Speed Bin B-A'!O847,'Speed Bin B-A'!O951,'Speed Bin B-A'!O1055,'Speed Bin B-A'!O1159,'Speed Bin B-A'!O1471,'Speed Bin B-A'!O1575,'Speed Bin B-A'!O1679,'Speed Bin B-A'!O1783,'Speed Bin B-A'!O1887)</f>
        <v>0</v>
      </c>
      <c r="P216" s="269">
        <f>SUM('Speed Bin B-A'!P15,'Speed Bin B-A'!P119,'Speed Bin B-A'!P223,'Speed Bin B-A'!P327,'Speed Bin B-A'!P431,'Speed Bin B-A'!P743,'Speed Bin B-A'!P847,'Speed Bin B-A'!P951,'Speed Bin B-A'!P1055,'Speed Bin B-A'!P1159,'Speed Bin B-A'!P1471,'Speed Bin B-A'!P1575,'Speed Bin B-A'!P1679,'Speed Bin B-A'!P1783,'Speed Bin B-A'!P1887)</f>
        <v>0</v>
      </c>
      <c r="Q216" s="269">
        <f>SUM('Speed Bin B-A'!Q15,'Speed Bin B-A'!Q119,'Speed Bin B-A'!Q223,'Speed Bin B-A'!Q327,'Speed Bin B-A'!Q431,'Speed Bin B-A'!Q743,'Speed Bin B-A'!Q847,'Speed Bin B-A'!Q951,'Speed Bin B-A'!Q1055,'Speed Bin B-A'!Q1159,'Speed Bin B-A'!Q1471,'Speed Bin B-A'!Q1575,'Speed Bin B-A'!Q1679,'Speed Bin B-A'!Q1783,'Speed Bin B-A'!Q1887)</f>
        <v>0</v>
      </c>
      <c r="R216" s="269">
        <f>SUM('Speed Bin B-A'!R15,'Speed Bin B-A'!R119,'Speed Bin B-A'!R223,'Speed Bin B-A'!R327,'Speed Bin B-A'!R431,'Speed Bin B-A'!R743,'Speed Bin B-A'!R847,'Speed Bin B-A'!R951,'Speed Bin B-A'!R1055,'Speed Bin B-A'!R1159,'Speed Bin B-A'!R1471,'Speed Bin B-A'!R1575,'Speed Bin B-A'!R1679,'Speed Bin B-A'!R1783,'Speed Bin B-A'!R1887)</f>
        <v>0</v>
      </c>
      <c r="S216" s="269">
        <f>SUM('Speed Bin B-A'!S15,'Speed Bin B-A'!S119,'Speed Bin B-A'!S223,'Speed Bin B-A'!S327,'Speed Bin B-A'!S431,'Speed Bin B-A'!S743,'Speed Bin B-A'!S847,'Speed Bin B-A'!S951,'Speed Bin B-A'!S1055,'Speed Bin B-A'!S1159,'Speed Bin B-A'!S1471,'Speed Bin B-A'!S1575,'Speed Bin B-A'!S1679,'Speed Bin B-A'!S1783,'Speed Bin B-A'!S1887)</f>
        <v>0</v>
      </c>
      <c r="T216" s="269">
        <f>SUM('Speed Bin B-A'!T15,'Speed Bin B-A'!T119,'Speed Bin B-A'!T223,'Speed Bin B-A'!T327,'Speed Bin B-A'!T431,'Speed Bin B-A'!T743,'Speed Bin B-A'!T847,'Speed Bin B-A'!T951,'Speed Bin B-A'!T1055,'Speed Bin B-A'!T1159,'Speed Bin B-A'!T1471,'Speed Bin B-A'!T1575,'Speed Bin B-A'!T1679,'Speed Bin B-A'!T1783,'Speed Bin B-A'!T1887)</f>
        <v>0</v>
      </c>
      <c r="U216" s="269">
        <f>SUM('Speed Bin B-A'!U15,'Speed Bin B-A'!U119,'Speed Bin B-A'!U223,'Speed Bin B-A'!U327,'Speed Bin B-A'!U431,'Speed Bin B-A'!U743,'Speed Bin B-A'!U847,'Speed Bin B-A'!U951,'Speed Bin B-A'!U1055,'Speed Bin B-A'!U1159,'Speed Bin B-A'!U1471,'Speed Bin B-A'!U1575,'Speed Bin B-A'!U1679,'Speed Bin B-A'!U1783,'Speed Bin B-A'!U1887)</f>
        <v>0</v>
      </c>
      <c r="V216" s="270" t="str">
        <f>IFERROR(AVERAGE('Speed Bin B-A'!V15,'Speed Bin B-A'!V119,'Speed Bin B-A'!V223,'Speed Bin B-A'!V327,'Speed Bin B-A'!V431,'Speed Bin B-A'!V743,'Speed Bin B-A'!V847,'Speed Bin B-A'!V951,'Speed Bin B-A'!V1055,'Speed Bin B-A'!V1159,'Speed Bin B-A'!V1471,'Speed Bin B-A'!V1575,'Speed Bin B-A'!V1679,'Speed Bin B-A'!V1783,'Speed Bin B-A'!V1887),"-")</f>
        <v>-</v>
      </c>
      <c r="W216" s="270" t="str">
        <f>IFERROR(AVERAGE('Speed Bin B-A'!W15,'Speed Bin B-A'!W119,'Speed Bin B-A'!W223,'Speed Bin B-A'!W327,'Speed Bin B-A'!W431,'Speed Bin B-A'!W743,'Speed Bin B-A'!W847,'Speed Bin B-A'!W951,'Speed Bin B-A'!W1055,'Speed Bin B-A'!W1159,'Speed Bin B-A'!W1471,'Speed Bin B-A'!W1575,'Speed Bin B-A'!W1679,'Speed Bin B-A'!W1783,'Speed Bin B-A'!W1887),"-")</f>
        <v>-</v>
      </c>
      <c r="X216" s="263"/>
      <c r="Y216" s="263"/>
      <c r="Z216" s="268">
        <v>0.16666666666666699</v>
      </c>
      <c r="AA216" s="271">
        <f t="shared" ref="AA216" si="97">SUM(C228:C231)</f>
        <v>0</v>
      </c>
      <c r="AB216" s="271">
        <f t="shared" ref="AB216:AR216" si="98">SUM(D228:D231)</f>
        <v>0</v>
      </c>
      <c r="AC216" s="271">
        <f t="shared" si="98"/>
        <v>0</v>
      </c>
      <c r="AD216" s="271">
        <f t="shared" si="98"/>
        <v>4</v>
      </c>
      <c r="AE216" s="271">
        <f t="shared" si="98"/>
        <v>1</v>
      </c>
      <c r="AF216" s="271">
        <f t="shared" si="98"/>
        <v>0</v>
      </c>
      <c r="AG216" s="271">
        <f t="shared" si="98"/>
        <v>2</v>
      </c>
      <c r="AH216" s="271">
        <f t="shared" si="98"/>
        <v>0</v>
      </c>
      <c r="AI216" s="271">
        <f t="shared" si="98"/>
        <v>0</v>
      </c>
      <c r="AJ216" s="271">
        <f t="shared" si="98"/>
        <v>0</v>
      </c>
      <c r="AK216" s="271">
        <f t="shared" si="98"/>
        <v>0</v>
      </c>
      <c r="AL216" s="271">
        <f t="shared" si="98"/>
        <v>0</v>
      </c>
      <c r="AM216" s="271">
        <f t="shared" si="98"/>
        <v>0</v>
      </c>
      <c r="AN216" s="271">
        <f t="shared" si="98"/>
        <v>0</v>
      </c>
      <c r="AO216" s="271">
        <f t="shared" si="98"/>
        <v>0</v>
      </c>
      <c r="AP216" s="271">
        <f t="shared" si="98"/>
        <v>0</v>
      </c>
      <c r="AQ216" s="271">
        <f t="shared" si="98"/>
        <v>0</v>
      </c>
      <c r="AR216" s="271">
        <f t="shared" si="98"/>
        <v>0</v>
      </c>
      <c r="AS216" s="271">
        <f>SUM(U228:U231)</f>
        <v>0</v>
      </c>
      <c r="AT216" s="270">
        <f>IFERROR(AVERAGE(V228:V231),"-")</f>
        <v>26.362500000000001</v>
      </c>
      <c r="AU216" s="270" t="str">
        <f>IFERROR(AVERAGE(W228:W231),"-")</f>
        <v>-</v>
      </c>
    </row>
    <row r="217" spans="1:47" x14ac:dyDescent="0.2">
      <c r="A217" s="268">
        <v>5.2083333333333336E-2</v>
      </c>
      <c r="B217" s="269">
        <f>SUM('Speed Bin B-A'!B16,'Speed Bin B-A'!B120,'Speed Bin B-A'!B224,'Speed Bin B-A'!B328,'Speed Bin B-A'!B432,'Speed Bin B-A'!B744,'Speed Bin B-A'!B848,'Speed Bin B-A'!B952,'Speed Bin B-A'!B1056,'Speed Bin B-A'!B1160,'Speed Bin B-A'!B1472,'Speed Bin B-A'!B1576,'Speed Bin B-A'!B1680,'Speed Bin B-A'!B1784,'Speed Bin B-A'!B1888)</f>
        <v>0</v>
      </c>
      <c r="C217" s="269">
        <f>SUM('Speed Bin B-A'!C16,'Speed Bin B-A'!C120,'Speed Bin B-A'!C224,'Speed Bin B-A'!C328,'Speed Bin B-A'!C432,'Speed Bin B-A'!C744,'Speed Bin B-A'!C848,'Speed Bin B-A'!C952,'Speed Bin B-A'!C1056,'Speed Bin B-A'!C1160,'Speed Bin B-A'!C1472,'Speed Bin B-A'!C1576,'Speed Bin B-A'!C1680,'Speed Bin B-A'!C1784,'Speed Bin B-A'!C1888)</f>
        <v>0</v>
      </c>
      <c r="D217" s="269">
        <f>SUM('Speed Bin B-A'!D16,'Speed Bin B-A'!D120,'Speed Bin B-A'!D224,'Speed Bin B-A'!D328,'Speed Bin B-A'!D432,'Speed Bin B-A'!D744,'Speed Bin B-A'!D848,'Speed Bin B-A'!D952,'Speed Bin B-A'!D1056,'Speed Bin B-A'!D1160,'Speed Bin B-A'!D1472,'Speed Bin B-A'!D1576,'Speed Bin B-A'!D1680,'Speed Bin B-A'!D1784,'Speed Bin B-A'!D1888)</f>
        <v>0</v>
      </c>
      <c r="E217" s="269">
        <f>SUM('Speed Bin B-A'!E16,'Speed Bin B-A'!E120,'Speed Bin B-A'!E224,'Speed Bin B-A'!E328,'Speed Bin B-A'!E432,'Speed Bin B-A'!E744,'Speed Bin B-A'!E848,'Speed Bin B-A'!E952,'Speed Bin B-A'!E1056,'Speed Bin B-A'!E1160,'Speed Bin B-A'!E1472,'Speed Bin B-A'!E1576,'Speed Bin B-A'!E1680,'Speed Bin B-A'!E1784,'Speed Bin B-A'!E1888)</f>
        <v>0</v>
      </c>
      <c r="F217" s="269">
        <f>SUM('Speed Bin B-A'!F16,'Speed Bin B-A'!F120,'Speed Bin B-A'!F224,'Speed Bin B-A'!F328,'Speed Bin B-A'!F432,'Speed Bin B-A'!F744,'Speed Bin B-A'!F848,'Speed Bin B-A'!F952,'Speed Bin B-A'!F1056,'Speed Bin B-A'!F1160,'Speed Bin B-A'!F1472,'Speed Bin B-A'!F1576,'Speed Bin B-A'!F1680,'Speed Bin B-A'!F1784,'Speed Bin B-A'!F1888)</f>
        <v>0</v>
      </c>
      <c r="G217" s="269">
        <f>SUM('Speed Bin B-A'!G16,'Speed Bin B-A'!G120,'Speed Bin B-A'!G224,'Speed Bin B-A'!G328,'Speed Bin B-A'!G432,'Speed Bin B-A'!G744,'Speed Bin B-A'!G848,'Speed Bin B-A'!G952,'Speed Bin B-A'!G1056,'Speed Bin B-A'!G1160,'Speed Bin B-A'!G1472,'Speed Bin B-A'!G1576,'Speed Bin B-A'!G1680,'Speed Bin B-A'!G1784,'Speed Bin B-A'!G1888)</f>
        <v>0</v>
      </c>
      <c r="H217" s="269">
        <f>SUM('Speed Bin B-A'!H16,'Speed Bin B-A'!H120,'Speed Bin B-A'!H224,'Speed Bin B-A'!H328,'Speed Bin B-A'!H432,'Speed Bin B-A'!H744,'Speed Bin B-A'!H848,'Speed Bin B-A'!H952,'Speed Bin B-A'!H1056,'Speed Bin B-A'!H1160,'Speed Bin B-A'!H1472,'Speed Bin B-A'!H1576,'Speed Bin B-A'!H1680,'Speed Bin B-A'!H1784,'Speed Bin B-A'!H1888)</f>
        <v>0</v>
      </c>
      <c r="I217" s="269">
        <f>SUM('Speed Bin B-A'!I16,'Speed Bin B-A'!I120,'Speed Bin B-A'!I224,'Speed Bin B-A'!I328,'Speed Bin B-A'!I432,'Speed Bin B-A'!I744,'Speed Bin B-A'!I848,'Speed Bin B-A'!I952,'Speed Bin B-A'!I1056,'Speed Bin B-A'!I1160,'Speed Bin B-A'!I1472,'Speed Bin B-A'!I1576,'Speed Bin B-A'!I1680,'Speed Bin B-A'!I1784,'Speed Bin B-A'!I1888)</f>
        <v>0</v>
      </c>
      <c r="J217" s="269">
        <f>SUM('Speed Bin B-A'!J16,'Speed Bin B-A'!J120,'Speed Bin B-A'!J224,'Speed Bin B-A'!J328,'Speed Bin B-A'!J432,'Speed Bin B-A'!J744,'Speed Bin B-A'!J848,'Speed Bin B-A'!J952,'Speed Bin B-A'!J1056,'Speed Bin B-A'!J1160,'Speed Bin B-A'!J1472,'Speed Bin B-A'!J1576,'Speed Bin B-A'!J1680,'Speed Bin B-A'!J1784,'Speed Bin B-A'!J1888)</f>
        <v>0</v>
      </c>
      <c r="K217" s="269">
        <f>SUM('Speed Bin B-A'!K16,'Speed Bin B-A'!K120,'Speed Bin B-A'!K224,'Speed Bin B-A'!K328,'Speed Bin B-A'!K432,'Speed Bin B-A'!K744,'Speed Bin B-A'!K848,'Speed Bin B-A'!K952,'Speed Bin B-A'!K1056,'Speed Bin B-A'!K1160,'Speed Bin B-A'!K1472,'Speed Bin B-A'!K1576,'Speed Bin B-A'!K1680,'Speed Bin B-A'!K1784,'Speed Bin B-A'!K1888)</f>
        <v>0</v>
      </c>
      <c r="L217" s="269">
        <f>SUM('Speed Bin B-A'!L16,'Speed Bin B-A'!L120,'Speed Bin B-A'!L224,'Speed Bin B-A'!L328,'Speed Bin B-A'!L432,'Speed Bin B-A'!L744,'Speed Bin B-A'!L848,'Speed Bin B-A'!L952,'Speed Bin B-A'!L1056,'Speed Bin B-A'!L1160,'Speed Bin B-A'!L1472,'Speed Bin B-A'!L1576,'Speed Bin B-A'!L1680,'Speed Bin B-A'!L1784,'Speed Bin B-A'!L1888)</f>
        <v>0</v>
      </c>
      <c r="M217" s="269">
        <f>SUM('Speed Bin B-A'!M16,'Speed Bin B-A'!M120,'Speed Bin B-A'!M224,'Speed Bin B-A'!M328,'Speed Bin B-A'!M432,'Speed Bin B-A'!M744,'Speed Bin B-A'!M848,'Speed Bin B-A'!M952,'Speed Bin B-A'!M1056,'Speed Bin B-A'!M1160,'Speed Bin B-A'!M1472,'Speed Bin B-A'!M1576,'Speed Bin B-A'!M1680,'Speed Bin B-A'!M1784,'Speed Bin B-A'!M1888)</f>
        <v>0</v>
      </c>
      <c r="N217" s="269">
        <f>SUM('Speed Bin B-A'!N16,'Speed Bin B-A'!N120,'Speed Bin B-A'!N224,'Speed Bin B-A'!N328,'Speed Bin B-A'!N432,'Speed Bin B-A'!N744,'Speed Bin B-A'!N848,'Speed Bin B-A'!N952,'Speed Bin B-A'!N1056,'Speed Bin B-A'!N1160,'Speed Bin B-A'!N1472,'Speed Bin B-A'!N1576,'Speed Bin B-A'!N1680,'Speed Bin B-A'!N1784,'Speed Bin B-A'!N1888)</f>
        <v>0</v>
      </c>
      <c r="O217" s="269">
        <f>SUM('Speed Bin B-A'!O16,'Speed Bin B-A'!O120,'Speed Bin B-A'!O224,'Speed Bin B-A'!O328,'Speed Bin B-A'!O432,'Speed Bin B-A'!O744,'Speed Bin B-A'!O848,'Speed Bin B-A'!O952,'Speed Bin B-A'!O1056,'Speed Bin B-A'!O1160,'Speed Bin B-A'!O1472,'Speed Bin B-A'!O1576,'Speed Bin B-A'!O1680,'Speed Bin B-A'!O1784,'Speed Bin B-A'!O1888)</f>
        <v>0</v>
      </c>
      <c r="P217" s="269">
        <f>SUM('Speed Bin B-A'!P16,'Speed Bin B-A'!P120,'Speed Bin B-A'!P224,'Speed Bin B-A'!P328,'Speed Bin B-A'!P432,'Speed Bin B-A'!P744,'Speed Bin B-A'!P848,'Speed Bin B-A'!P952,'Speed Bin B-A'!P1056,'Speed Bin B-A'!P1160,'Speed Bin B-A'!P1472,'Speed Bin B-A'!P1576,'Speed Bin B-A'!P1680,'Speed Bin B-A'!P1784,'Speed Bin B-A'!P1888)</f>
        <v>0</v>
      </c>
      <c r="Q217" s="269">
        <f>SUM('Speed Bin B-A'!Q16,'Speed Bin B-A'!Q120,'Speed Bin B-A'!Q224,'Speed Bin B-A'!Q328,'Speed Bin B-A'!Q432,'Speed Bin B-A'!Q744,'Speed Bin B-A'!Q848,'Speed Bin B-A'!Q952,'Speed Bin B-A'!Q1056,'Speed Bin B-A'!Q1160,'Speed Bin B-A'!Q1472,'Speed Bin B-A'!Q1576,'Speed Bin B-A'!Q1680,'Speed Bin B-A'!Q1784,'Speed Bin B-A'!Q1888)</f>
        <v>0</v>
      </c>
      <c r="R217" s="269">
        <f>SUM('Speed Bin B-A'!R16,'Speed Bin B-A'!R120,'Speed Bin B-A'!R224,'Speed Bin B-A'!R328,'Speed Bin B-A'!R432,'Speed Bin B-A'!R744,'Speed Bin B-A'!R848,'Speed Bin B-A'!R952,'Speed Bin B-A'!R1056,'Speed Bin B-A'!R1160,'Speed Bin B-A'!R1472,'Speed Bin B-A'!R1576,'Speed Bin B-A'!R1680,'Speed Bin B-A'!R1784,'Speed Bin B-A'!R1888)</f>
        <v>0</v>
      </c>
      <c r="S217" s="269">
        <f>SUM('Speed Bin B-A'!S16,'Speed Bin B-A'!S120,'Speed Bin B-A'!S224,'Speed Bin B-A'!S328,'Speed Bin B-A'!S432,'Speed Bin B-A'!S744,'Speed Bin B-A'!S848,'Speed Bin B-A'!S952,'Speed Bin B-A'!S1056,'Speed Bin B-A'!S1160,'Speed Bin B-A'!S1472,'Speed Bin B-A'!S1576,'Speed Bin B-A'!S1680,'Speed Bin B-A'!S1784,'Speed Bin B-A'!S1888)</f>
        <v>0</v>
      </c>
      <c r="T217" s="269">
        <f>SUM('Speed Bin B-A'!T16,'Speed Bin B-A'!T120,'Speed Bin B-A'!T224,'Speed Bin B-A'!T328,'Speed Bin B-A'!T432,'Speed Bin B-A'!T744,'Speed Bin B-A'!T848,'Speed Bin B-A'!T952,'Speed Bin B-A'!T1056,'Speed Bin B-A'!T1160,'Speed Bin B-A'!T1472,'Speed Bin B-A'!T1576,'Speed Bin B-A'!T1680,'Speed Bin B-A'!T1784,'Speed Bin B-A'!T1888)</f>
        <v>0</v>
      </c>
      <c r="U217" s="269">
        <f>SUM('Speed Bin B-A'!U16,'Speed Bin B-A'!U120,'Speed Bin B-A'!U224,'Speed Bin B-A'!U328,'Speed Bin B-A'!U432,'Speed Bin B-A'!U744,'Speed Bin B-A'!U848,'Speed Bin B-A'!U952,'Speed Bin B-A'!U1056,'Speed Bin B-A'!U1160,'Speed Bin B-A'!U1472,'Speed Bin B-A'!U1576,'Speed Bin B-A'!U1680,'Speed Bin B-A'!U1784,'Speed Bin B-A'!U1888)</f>
        <v>0</v>
      </c>
      <c r="V217" s="270" t="str">
        <f>IFERROR(AVERAGE('Speed Bin B-A'!V16,'Speed Bin B-A'!V120,'Speed Bin B-A'!V224,'Speed Bin B-A'!V328,'Speed Bin B-A'!V432,'Speed Bin B-A'!V744,'Speed Bin B-A'!V848,'Speed Bin B-A'!V952,'Speed Bin B-A'!V1056,'Speed Bin B-A'!V1160,'Speed Bin B-A'!V1472,'Speed Bin B-A'!V1576,'Speed Bin B-A'!V1680,'Speed Bin B-A'!V1784,'Speed Bin B-A'!V1888),"-")</f>
        <v>-</v>
      </c>
      <c r="W217" s="270" t="str">
        <f>IFERROR(AVERAGE('Speed Bin B-A'!W16,'Speed Bin B-A'!W120,'Speed Bin B-A'!W224,'Speed Bin B-A'!W328,'Speed Bin B-A'!W432,'Speed Bin B-A'!W744,'Speed Bin B-A'!W848,'Speed Bin B-A'!W952,'Speed Bin B-A'!W1056,'Speed Bin B-A'!W1160,'Speed Bin B-A'!W1472,'Speed Bin B-A'!W1576,'Speed Bin B-A'!W1680,'Speed Bin B-A'!W1784,'Speed Bin B-A'!W1888),"-")</f>
        <v>-</v>
      </c>
      <c r="X217" s="263"/>
      <c r="Y217" s="263"/>
      <c r="Z217" s="268">
        <v>0.20833333333333301</v>
      </c>
      <c r="AA217" s="271">
        <f t="shared" ref="AA217" si="99">SUM(C232:C235)</f>
        <v>0</v>
      </c>
      <c r="AB217" s="271">
        <f t="shared" ref="AB217:AR217" si="100">SUM(D232:D235)</f>
        <v>0</v>
      </c>
      <c r="AC217" s="271">
        <f t="shared" si="100"/>
        <v>0</v>
      </c>
      <c r="AD217" s="271">
        <f t="shared" si="100"/>
        <v>1</v>
      </c>
      <c r="AE217" s="271">
        <f t="shared" si="100"/>
        <v>9</v>
      </c>
      <c r="AF217" s="271">
        <f t="shared" si="100"/>
        <v>9</v>
      </c>
      <c r="AG217" s="271">
        <f t="shared" si="100"/>
        <v>4</v>
      </c>
      <c r="AH217" s="271">
        <f t="shared" si="100"/>
        <v>1</v>
      </c>
      <c r="AI217" s="271">
        <f t="shared" si="100"/>
        <v>0</v>
      </c>
      <c r="AJ217" s="271">
        <f t="shared" si="100"/>
        <v>0</v>
      </c>
      <c r="AK217" s="271">
        <f t="shared" si="100"/>
        <v>0</v>
      </c>
      <c r="AL217" s="271">
        <f t="shared" si="100"/>
        <v>0</v>
      </c>
      <c r="AM217" s="271">
        <f t="shared" si="100"/>
        <v>0</v>
      </c>
      <c r="AN217" s="271">
        <f t="shared" si="100"/>
        <v>0</v>
      </c>
      <c r="AO217" s="271">
        <f t="shared" si="100"/>
        <v>0</v>
      </c>
      <c r="AP217" s="271">
        <f t="shared" si="100"/>
        <v>0</v>
      </c>
      <c r="AQ217" s="271">
        <f t="shared" si="100"/>
        <v>0</v>
      </c>
      <c r="AR217" s="271">
        <f t="shared" si="100"/>
        <v>0</v>
      </c>
      <c r="AS217" s="271">
        <f>SUM(U232:U235)</f>
        <v>0</v>
      </c>
      <c r="AT217" s="270">
        <f>IFERROR(AVERAGE(V232:V235),"-")</f>
        <v>30.037500000000001</v>
      </c>
      <c r="AU217" s="270" t="str">
        <f>IFERROR(AVERAGE(W232:W235),"-")</f>
        <v>-</v>
      </c>
    </row>
    <row r="218" spans="1:47" x14ac:dyDescent="0.2">
      <c r="A218" s="268">
        <v>6.25E-2</v>
      </c>
      <c r="B218" s="269">
        <f>SUM('Speed Bin B-A'!B17,'Speed Bin B-A'!B121,'Speed Bin B-A'!B225,'Speed Bin B-A'!B329,'Speed Bin B-A'!B433,'Speed Bin B-A'!B745,'Speed Bin B-A'!B849,'Speed Bin B-A'!B953,'Speed Bin B-A'!B1057,'Speed Bin B-A'!B1161,'Speed Bin B-A'!B1473,'Speed Bin B-A'!B1577,'Speed Bin B-A'!B1681,'Speed Bin B-A'!B1785,'Speed Bin B-A'!B1889)</f>
        <v>1</v>
      </c>
      <c r="C218" s="269">
        <f>SUM('Speed Bin B-A'!C17,'Speed Bin B-A'!C121,'Speed Bin B-A'!C225,'Speed Bin B-A'!C329,'Speed Bin B-A'!C433,'Speed Bin B-A'!C745,'Speed Bin B-A'!C849,'Speed Bin B-A'!C953,'Speed Bin B-A'!C1057,'Speed Bin B-A'!C1161,'Speed Bin B-A'!C1473,'Speed Bin B-A'!C1577,'Speed Bin B-A'!C1681,'Speed Bin B-A'!C1785,'Speed Bin B-A'!C1889)</f>
        <v>0</v>
      </c>
      <c r="D218" s="269">
        <f>SUM('Speed Bin B-A'!D17,'Speed Bin B-A'!D121,'Speed Bin B-A'!D225,'Speed Bin B-A'!D329,'Speed Bin B-A'!D433,'Speed Bin B-A'!D745,'Speed Bin B-A'!D849,'Speed Bin B-A'!D953,'Speed Bin B-A'!D1057,'Speed Bin B-A'!D1161,'Speed Bin B-A'!D1473,'Speed Bin B-A'!D1577,'Speed Bin B-A'!D1681,'Speed Bin B-A'!D1785,'Speed Bin B-A'!D1889)</f>
        <v>0</v>
      </c>
      <c r="E218" s="269">
        <f>SUM('Speed Bin B-A'!E17,'Speed Bin B-A'!E121,'Speed Bin B-A'!E225,'Speed Bin B-A'!E329,'Speed Bin B-A'!E433,'Speed Bin B-A'!E745,'Speed Bin B-A'!E849,'Speed Bin B-A'!E953,'Speed Bin B-A'!E1057,'Speed Bin B-A'!E1161,'Speed Bin B-A'!E1473,'Speed Bin B-A'!E1577,'Speed Bin B-A'!E1681,'Speed Bin B-A'!E1785,'Speed Bin B-A'!E1889)</f>
        <v>0</v>
      </c>
      <c r="F218" s="269">
        <f>SUM('Speed Bin B-A'!F17,'Speed Bin B-A'!F121,'Speed Bin B-A'!F225,'Speed Bin B-A'!F329,'Speed Bin B-A'!F433,'Speed Bin B-A'!F745,'Speed Bin B-A'!F849,'Speed Bin B-A'!F953,'Speed Bin B-A'!F1057,'Speed Bin B-A'!F1161,'Speed Bin B-A'!F1473,'Speed Bin B-A'!F1577,'Speed Bin B-A'!F1681,'Speed Bin B-A'!F1785,'Speed Bin B-A'!F1889)</f>
        <v>1</v>
      </c>
      <c r="G218" s="269">
        <f>SUM('Speed Bin B-A'!G17,'Speed Bin B-A'!G121,'Speed Bin B-A'!G225,'Speed Bin B-A'!G329,'Speed Bin B-A'!G433,'Speed Bin B-A'!G745,'Speed Bin B-A'!G849,'Speed Bin B-A'!G953,'Speed Bin B-A'!G1057,'Speed Bin B-A'!G1161,'Speed Bin B-A'!G1473,'Speed Bin B-A'!G1577,'Speed Bin B-A'!G1681,'Speed Bin B-A'!G1785,'Speed Bin B-A'!G1889)</f>
        <v>0</v>
      </c>
      <c r="H218" s="269">
        <f>SUM('Speed Bin B-A'!H17,'Speed Bin B-A'!H121,'Speed Bin B-A'!H225,'Speed Bin B-A'!H329,'Speed Bin B-A'!H433,'Speed Bin B-A'!H745,'Speed Bin B-A'!H849,'Speed Bin B-A'!H953,'Speed Bin B-A'!H1057,'Speed Bin B-A'!H1161,'Speed Bin B-A'!H1473,'Speed Bin B-A'!H1577,'Speed Bin B-A'!H1681,'Speed Bin B-A'!H1785,'Speed Bin B-A'!H1889)</f>
        <v>0</v>
      </c>
      <c r="I218" s="269">
        <f>SUM('Speed Bin B-A'!I17,'Speed Bin B-A'!I121,'Speed Bin B-A'!I225,'Speed Bin B-A'!I329,'Speed Bin B-A'!I433,'Speed Bin B-A'!I745,'Speed Bin B-A'!I849,'Speed Bin B-A'!I953,'Speed Bin B-A'!I1057,'Speed Bin B-A'!I1161,'Speed Bin B-A'!I1473,'Speed Bin B-A'!I1577,'Speed Bin B-A'!I1681,'Speed Bin B-A'!I1785,'Speed Bin B-A'!I1889)</f>
        <v>0</v>
      </c>
      <c r="J218" s="269">
        <f>SUM('Speed Bin B-A'!J17,'Speed Bin B-A'!J121,'Speed Bin B-A'!J225,'Speed Bin B-A'!J329,'Speed Bin B-A'!J433,'Speed Bin B-A'!J745,'Speed Bin B-A'!J849,'Speed Bin B-A'!J953,'Speed Bin B-A'!J1057,'Speed Bin B-A'!J1161,'Speed Bin B-A'!J1473,'Speed Bin B-A'!J1577,'Speed Bin B-A'!J1681,'Speed Bin B-A'!J1785,'Speed Bin B-A'!J1889)</f>
        <v>0</v>
      </c>
      <c r="K218" s="269">
        <f>SUM('Speed Bin B-A'!K17,'Speed Bin B-A'!K121,'Speed Bin B-A'!K225,'Speed Bin B-A'!K329,'Speed Bin B-A'!K433,'Speed Bin B-A'!K745,'Speed Bin B-A'!K849,'Speed Bin B-A'!K953,'Speed Bin B-A'!K1057,'Speed Bin B-A'!K1161,'Speed Bin B-A'!K1473,'Speed Bin B-A'!K1577,'Speed Bin B-A'!K1681,'Speed Bin B-A'!K1785,'Speed Bin B-A'!K1889)</f>
        <v>0</v>
      </c>
      <c r="L218" s="269">
        <f>SUM('Speed Bin B-A'!L17,'Speed Bin B-A'!L121,'Speed Bin B-A'!L225,'Speed Bin B-A'!L329,'Speed Bin B-A'!L433,'Speed Bin B-A'!L745,'Speed Bin B-A'!L849,'Speed Bin B-A'!L953,'Speed Bin B-A'!L1057,'Speed Bin B-A'!L1161,'Speed Bin B-A'!L1473,'Speed Bin B-A'!L1577,'Speed Bin B-A'!L1681,'Speed Bin B-A'!L1785,'Speed Bin B-A'!L1889)</f>
        <v>0</v>
      </c>
      <c r="M218" s="269">
        <f>SUM('Speed Bin B-A'!M17,'Speed Bin B-A'!M121,'Speed Bin B-A'!M225,'Speed Bin B-A'!M329,'Speed Bin B-A'!M433,'Speed Bin B-A'!M745,'Speed Bin B-A'!M849,'Speed Bin B-A'!M953,'Speed Bin B-A'!M1057,'Speed Bin B-A'!M1161,'Speed Bin B-A'!M1473,'Speed Bin B-A'!M1577,'Speed Bin B-A'!M1681,'Speed Bin B-A'!M1785,'Speed Bin B-A'!M1889)</f>
        <v>0</v>
      </c>
      <c r="N218" s="269">
        <f>SUM('Speed Bin B-A'!N17,'Speed Bin B-A'!N121,'Speed Bin B-A'!N225,'Speed Bin B-A'!N329,'Speed Bin B-A'!N433,'Speed Bin B-A'!N745,'Speed Bin B-A'!N849,'Speed Bin B-A'!N953,'Speed Bin B-A'!N1057,'Speed Bin B-A'!N1161,'Speed Bin B-A'!N1473,'Speed Bin B-A'!N1577,'Speed Bin B-A'!N1681,'Speed Bin B-A'!N1785,'Speed Bin B-A'!N1889)</f>
        <v>0</v>
      </c>
      <c r="O218" s="269">
        <f>SUM('Speed Bin B-A'!O17,'Speed Bin B-A'!O121,'Speed Bin B-A'!O225,'Speed Bin B-A'!O329,'Speed Bin B-A'!O433,'Speed Bin B-A'!O745,'Speed Bin B-A'!O849,'Speed Bin B-A'!O953,'Speed Bin B-A'!O1057,'Speed Bin B-A'!O1161,'Speed Bin B-A'!O1473,'Speed Bin B-A'!O1577,'Speed Bin B-A'!O1681,'Speed Bin B-A'!O1785,'Speed Bin B-A'!O1889)</f>
        <v>0</v>
      </c>
      <c r="P218" s="269">
        <f>SUM('Speed Bin B-A'!P17,'Speed Bin B-A'!P121,'Speed Bin B-A'!P225,'Speed Bin B-A'!P329,'Speed Bin B-A'!P433,'Speed Bin B-A'!P745,'Speed Bin B-A'!P849,'Speed Bin B-A'!P953,'Speed Bin B-A'!P1057,'Speed Bin B-A'!P1161,'Speed Bin B-A'!P1473,'Speed Bin B-A'!P1577,'Speed Bin B-A'!P1681,'Speed Bin B-A'!P1785,'Speed Bin B-A'!P1889)</f>
        <v>0</v>
      </c>
      <c r="Q218" s="269">
        <f>SUM('Speed Bin B-A'!Q17,'Speed Bin B-A'!Q121,'Speed Bin B-A'!Q225,'Speed Bin B-A'!Q329,'Speed Bin B-A'!Q433,'Speed Bin B-A'!Q745,'Speed Bin B-A'!Q849,'Speed Bin B-A'!Q953,'Speed Bin B-A'!Q1057,'Speed Bin B-A'!Q1161,'Speed Bin B-A'!Q1473,'Speed Bin B-A'!Q1577,'Speed Bin B-A'!Q1681,'Speed Bin B-A'!Q1785,'Speed Bin B-A'!Q1889)</f>
        <v>0</v>
      </c>
      <c r="R218" s="269">
        <f>SUM('Speed Bin B-A'!R17,'Speed Bin B-A'!R121,'Speed Bin B-A'!R225,'Speed Bin B-A'!R329,'Speed Bin B-A'!R433,'Speed Bin B-A'!R745,'Speed Bin B-A'!R849,'Speed Bin B-A'!R953,'Speed Bin B-A'!R1057,'Speed Bin B-A'!R1161,'Speed Bin B-A'!R1473,'Speed Bin B-A'!R1577,'Speed Bin B-A'!R1681,'Speed Bin B-A'!R1785,'Speed Bin B-A'!R1889)</f>
        <v>0</v>
      </c>
      <c r="S218" s="269">
        <f>SUM('Speed Bin B-A'!S17,'Speed Bin B-A'!S121,'Speed Bin B-A'!S225,'Speed Bin B-A'!S329,'Speed Bin B-A'!S433,'Speed Bin B-A'!S745,'Speed Bin B-A'!S849,'Speed Bin B-A'!S953,'Speed Bin B-A'!S1057,'Speed Bin B-A'!S1161,'Speed Bin B-A'!S1473,'Speed Bin B-A'!S1577,'Speed Bin B-A'!S1681,'Speed Bin B-A'!S1785,'Speed Bin B-A'!S1889)</f>
        <v>0</v>
      </c>
      <c r="T218" s="269">
        <f>SUM('Speed Bin B-A'!T17,'Speed Bin B-A'!T121,'Speed Bin B-A'!T225,'Speed Bin B-A'!T329,'Speed Bin B-A'!T433,'Speed Bin B-A'!T745,'Speed Bin B-A'!T849,'Speed Bin B-A'!T953,'Speed Bin B-A'!T1057,'Speed Bin B-A'!T1161,'Speed Bin B-A'!T1473,'Speed Bin B-A'!T1577,'Speed Bin B-A'!T1681,'Speed Bin B-A'!T1785,'Speed Bin B-A'!T1889)</f>
        <v>0</v>
      </c>
      <c r="U218" s="269">
        <f>SUM('Speed Bin B-A'!U17,'Speed Bin B-A'!U121,'Speed Bin B-A'!U225,'Speed Bin B-A'!U329,'Speed Bin B-A'!U433,'Speed Bin B-A'!U745,'Speed Bin B-A'!U849,'Speed Bin B-A'!U953,'Speed Bin B-A'!U1057,'Speed Bin B-A'!U1161,'Speed Bin B-A'!U1473,'Speed Bin B-A'!U1577,'Speed Bin B-A'!U1681,'Speed Bin B-A'!U1785,'Speed Bin B-A'!U1889)</f>
        <v>0</v>
      </c>
      <c r="V218" s="270">
        <f>IFERROR(AVERAGE('Speed Bin B-A'!V17,'Speed Bin B-A'!V121,'Speed Bin B-A'!V225,'Speed Bin B-A'!V329,'Speed Bin B-A'!V433,'Speed Bin B-A'!V745,'Speed Bin B-A'!V849,'Speed Bin B-A'!V953,'Speed Bin B-A'!V1057,'Speed Bin B-A'!V1161,'Speed Bin B-A'!V1473,'Speed Bin B-A'!V1577,'Speed Bin B-A'!V1681,'Speed Bin B-A'!V1785,'Speed Bin B-A'!V1889),"-")</f>
        <v>24.5</v>
      </c>
      <c r="W218" s="270" t="str">
        <f>IFERROR(AVERAGE('Speed Bin B-A'!W17,'Speed Bin B-A'!W121,'Speed Bin B-A'!W225,'Speed Bin B-A'!W329,'Speed Bin B-A'!W433,'Speed Bin B-A'!W745,'Speed Bin B-A'!W849,'Speed Bin B-A'!W953,'Speed Bin B-A'!W1057,'Speed Bin B-A'!W1161,'Speed Bin B-A'!W1473,'Speed Bin B-A'!W1577,'Speed Bin B-A'!W1681,'Speed Bin B-A'!W1785,'Speed Bin B-A'!W1889),"-")</f>
        <v>-</v>
      </c>
      <c r="X218" s="263"/>
      <c r="Y218" s="263"/>
      <c r="Z218" s="268">
        <v>0.25</v>
      </c>
      <c r="AA218" s="271">
        <f t="shared" ref="AA218" si="101">SUM(C236:C239)</f>
        <v>0</v>
      </c>
      <c r="AB218" s="271">
        <f t="shared" ref="AB218:AR218" si="102">SUM(D236:D239)</f>
        <v>0</v>
      </c>
      <c r="AC218" s="271">
        <f t="shared" si="102"/>
        <v>6</v>
      </c>
      <c r="AD218" s="271">
        <f t="shared" si="102"/>
        <v>43</v>
      </c>
      <c r="AE218" s="271">
        <f t="shared" si="102"/>
        <v>112</v>
      </c>
      <c r="AF218" s="271">
        <f t="shared" si="102"/>
        <v>70</v>
      </c>
      <c r="AG218" s="271">
        <f t="shared" si="102"/>
        <v>23</v>
      </c>
      <c r="AH218" s="271">
        <f t="shared" si="102"/>
        <v>6</v>
      </c>
      <c r="AI218" s="271">
        <f t="shared" si="102"/>
        <v>0</v>
      </c>
      <c r="AJ218" s="271">
        <f t="shared" si="102"/>
        <v>0</v>
      </c>
      <c r="AK218" s="271">
        <f t="shared" si="102"/>
        <v>0</v>
      </c>
      <c r="AL218" s="271">
        <f t="shared" si="102"/>
        <v>0</v>
      </c>
      <c r="AM218" s="271">
        <f t="shared" si="102"/>
        <v>0</v>
      </c>
      <c r="AN218" s="271">
        <f t="shared" si="102"/>
        <v>0</v>
      </c>
      <c r="AO218" s="271">
        <f t="shared" si="102"/>
        <v>0</v>
      </c>
      <c r="AP218" s="271">
        <f t="shared" si="102"/>
        <v>0</v>
      </c>
      <c r="AQ218" s="271">
        <f t="shared" si="102"/>
        <v>0</v>
      </c>
      <c r="AR218" s="271">
        <f t="shared" si="102"/>
        <v>0</v>
      </c>
      <c r="AS218" s="271">
        <f>SUM(U236:U239)</f>
        <v>0</v>
      </c>
      <c r="AT218" s="270">
        <f>IFERROR(AVERAGE(V236:V239),"-")</f>
        <v>29.378125000000001</v>
      </c>
      <c r="AU218" s="270">
        <f>IFERROR(AVERAGE(W236:W239),"-")</f>
        <v>34.81428571428571</v>
      </c>
    </row>
    <row r="219" spans="1:47" x14ac:dyDescent="0.2">
      <c r="A219" s="268">
        <v>7.2916666666666699E-2</v>
      </c>
      <c r="B219" s="269">
        <f>SUM('Speed Bin B-A'!B18,'Speed Bin B-A'!B122,'Speed Bin B-A'!B226,'Speed Bin B-A'!B330,'Speed Bin B-A'!B434,'Speed Bin B-A'!B746,'Speed Bin B-A'!B850,'Speed Bin B-A'!B954,'Speed Bin B-A'!B1058,'Speed Bin B-A'!B1162,'Speed Bin B-A'!B1474,'Speed Bin B-A'!B1578,'Speed Bin B-A'!B1682,'Speed Bin B-A'!B1786,'Speed Bin B-A'!B1890)</f>
        <v>0</v>
      </c>
      <c r="C219" s="269">
        <f>SUM('Speed Bin B-A'!C18,'Speed Bin B-A'!C122,'Speed Bin B-A'!C226,'Speed Bin B-A'!C330,'Speed Bin B-A'!C434,'Speed Bin B-A'!C746,'Speed Bin B-A'!C850,'Speed Bin B-A'!C954,'Speed Bin B-A'!C1058,'Speed Bin B-A'!C1162,'Speed Bin B-A'!C1474,'Speed Bin B-A'!C1578,'Speed Bin B-A'!C1682,'Speed Bin B-A'!C1786,'Speed Bin B-A'!C1890)</f>
        <v>0</v>
      </c>
      <c r="D219" s="269">
        <f>SUM('Speed Bin B-A'!D18,'Speed Bin B-A'!D122,'Speed Bin B-A'!D226,'Speed Bin B-A'!D330,'Speed Bin B-A'!D434,'Speed Bin B-A'!D746,'Speed Bin B-A'!D850,'Speed Bin B-A'!D954,'Speed Bin B-A'!D1058,'Speed Bin B-A'!D1162,'Speed Bin B-A'!D1474,'Speed Bin B-A'!D1578,'Speed Bin B-A'!D1682,'Speed Bin B-A'!D1786,'Speed Bin B-A'!D1890)</f>
        <v>0</v>
      </c>
      <c r="E219" s="269">
        <f>SUM('Speed Bin B-A'!E18,'Speed Bin B-A'!E122,'Speed Bin B-A'!E226,'Speed Bin B-A'!E330,'Speed Bin B-A'!E434,'Speed Bin B-A'!E746,'Speed Bin B-A'!E850,'Speed Bin B-A'!E954,'Speed Bin B-A'!E1058,'Speed Bin B-A'!E1162,'Speed Bin B-A'!E1474,'Speed Bin B-A'!E1578,'Speed Bin B-A'!E1682,'Speed Bin B-A'!E1786,'Speed Bin B-A'!E1890)</f>
        <v>0</v>
      </c>
      <c r="F219" s="269">
        <f>SUM('Speed Bin B-A'!F18,'Speed Bin B-A'!F122,'Speed Bin B-A'!F226,'Speed Bin B-A'!F330,'Speed Bin B-A'!F434,'Speed Bin B-A'!F746,'Speed Bin B-A'!F850,'Speed Bin B-A'!F954,'Speed Bin B-A'!F1058,'Speed Bin B-A'!F1162,'Speed Bin B-A'!F1474,'Speed Bin B-A'!F1578,'Speed Bin B-A'!F1682,'Speed Bin B-A'!F1786,'Speed Bin B-A'!F1890)</f>
        <v>0</v>
      </c>
      <c r="G219" s="269">
        <f>SUM('Speed Bin B-A'!G18,'Speed Bin B-A'!G122,'Speed Bin B-A'!G226,'Speed Bin B-A'!G330,'Speed Bin B-A'!G434,'Speed Bin B-A'!G746,'Speed Bin B-A'!G850,'Speed Bin B-A'!G954,'Speed Bin B-A'!G1058,'Speed Bin B-A'!G1162,'Speed Bin B-A'!G1474,'Speed Bin B-A'!G1578,'Speed Bin B-A'!G1682,'Speed Bin B-A'!G1786,'Speed Bin B-A'!G1890)</f>
        <v>0</v>
      </c>
      <c r="H219" s="269">
        <f>SUM('Speed Bin B-A'!H18,'Speed Bin B-A'!H122,'Speed Bin B-A'!H226,'Speed Bin B-A'!H330,'Speed Bin B-A'!H434,'Speed Bin B-A'!H746,'Speed Bin B-A'!H850,'Speed Bin B-A'!H954,'Speed Bin B-A'!H1058,'Speed Bin B-A'!H1162,'Speed Bin B-A'!H1474,'Speed Bin B-A'!H1578,'Speed Bin B-A'!H1682,'Speed Bin B-A'!H1786,'Speed Bin B-A'!H1890)</f>
        <v>0</v>
      </c>
      <c r="I219" s="269">
        <f>SUM('Speed Bin B-A'!I18,'Speed Bin B-A'!I122,'Speed Bin B-A'!I226,'Speed Bin B-A'!I330,'Speed Bin B-A'!I434,'Speed Bin B-A'!I746,'Speed Bin B-A'!I850,'Speed Bin B-A'!I954,'Speed Bin B-A'!I1058,'Speed Bin B-A'!I1162,'Speed Bin B-A'!I1474,'Speed Bin B-A'!I1578,'Speed Bin B-A'!I1682,'Speed Bin B-A'!I1786,'Speed Bin B-A'!I1890)</f>
        <v>0</v>
      </c>
      <c r="J219" s="269">
        <f>SUM('Speed Bin B-A'!J18,'Speed Bin B-A'!J122,'Speed Bin B-A'!J226,'Speed Bin B-A'!J330,'Speed Bin B-A'!J434,'Speed Bin B-A'!J746,'Speed Bin B-A'!J850,'Speed Bin B-A'!J954,'Speed Bin B-A'!J1058,'Speed Bin B-A'!J1162,'Speed Bin B-A'!J1474,'Speed Bin B-A'!J1578,'Speed Bin B-A'!J1682,'Speed Bin B-A'!J1786,'Speed Bin B-A'!J1890)</f>
        <v>0</v>
      </c>
      <c r="K219" s="269">
        <f>SUM('Speed Bin B-A'!K18,'Speed Bin B-A'!K122,'Speed Bin B-A'!K226,'Speed Bin B-A'!K330,'Speed Bin B-A'!K434,'Speed Bin B-A'!K746,'Speed Bin B-A'!K850,'Speed Bin B-A'!K954,'Speed Bin B-A'!K1058,'Speed Bin B-A'!K1162,'Speed Bin B-A'!K1474,'Speed Bin B-A'!K1578,'Speed Bin B-A'!K1682,'Speed Bin B-A'!K1786,'Speed Bin B-A'!K1890)</f>
        <v>0</v>
      </c>
      <c r="L219" s="269">
        <f>SUM('Speed Bin B-A'!L18,'Speed Bin B-A'!L122,'Speed Bin B-A'!L226,'Speed Bin B-A'!L330,'Speed Bin B-A'!L434,'Speed Bin B-A'!L746,'Speed Bin B-A'!L850,'Speed Bin B-A'!L954,'Speed Bin B-A'!L1058,'Speed Bin B-A'!L1162,'Speed Bin B-A'!L1474,'Speed Bin B-A'!L1578,'Speed Bin B-A'!L1682,'Speed Bin B-A'!L1786,'Speed Bin B-A'!L1890)</f>
        <v>0</v>
      </c>
      <c r="M219" s="269">
        <f>SUM('Speed Bin B-A'!M18,'Speed Bin B-A'!M122,'Speed Bin B-A'!M226,'Speed Bin B-A'!M330,'Speed Bin B-A'!M434,'Speed Bin B-A'!M746,'Speed Bin B-A'!M850,'Speed Bin B-A'!M954,'Speed Bin B-A'!M1058,'Speed Bin B-A'!M1162,'Speed Bin B-A'!M1474,'Speed Bin B-A'!M1578,'Speed Bin B-A'!M1682,'Speed Bin B-A'!M1786,'Speed Bin B-A'!M1890)</f>
        <v>0</v>
      </c>
      <c r="N219" s="269">
        <f>SUM('Speed Bin B-A'!N18,'Speed Bin B-A'!N122,'Speed Bin B-A'!N226,'Speed Bin B-A'!N330,'Speed Bin B-A'!N434,'Speed Bin B-A'!N746,'Speed Bin B-A'!N850,'Speed Bin B-A'!N954,'Speed Bin B-A'!N1058,'Speed Bin B-A'!N1162,'Speed Bin B-A'!N1474,'Speed Bin B-A'!N1578,'Speed Bin B-A'!N1682,'Speed Bin B-A'!N1786,'Speed Bin B-A'!N1890)</f>
        <v>0</v>
      </c>
      <c r="O219" s="269">
        <f>SUM('Speed Bin B-A'!O18,'Speed Bin B-A'!O122,'Speed Bin B-A'!O226,'Speed Bin B-A'!O330,'Speed Bin B-A'!O434,'Speed Bin B-A'!O746,'Speed Bin B-A'!O850,'Speed Bin B-A'!O954,'Speed Bin B-A'!O1058,'Speed Bin B-A'!O1162,'Speed Bin B-A'!O1474,'Speed Bin B-A'!O1578,'Speed Bin B-A'!O1682,'Speed Bin B-A'!O1786,'Speed Bin B-A'!O1890)</f>
        <v>0</v>
      </c>
      <c r="P219" s="269">
        <f>SUM('Speed Bin B-A'!P18,'Speed Bin B-A'!P122,'Speed Bin B-A'!P226,'Speed Bin B-A'!P330,'Speed Bin B-A'!P434,'Speed Bin B-A'!P746,'Speed Bin B-A'!P850,'Speed Bin B-A'!P954,'Speed Bin B-A'!P1058,'Speed Bin B-A'!P1162,'Speed Bin B-A'!P1474,'Speed Bin B-A'!P1578,'Speed Bin B-A'!P1682,'Speed Bin B-A'!P1786,'Speed Bin B-A'!P1890)</f>
        <v>0</v>
      </c>
      <c r="Q219" s="269">
        <f>SUM('Speed Bin B-A'!Q18,'Speed Bin B-A'!Q122,'Speed Bin B-A'!Q226,'Speed Bin B-A'!Q330,'Speed Bin B-A'!Q434,'Speed Bin B-A'!Q746,'Speed Bin B-A'!Q850,'Speed Bin B-A'!Q954,'Speed Bin B-A'!Q1058,'Speed Bin B-A'!Q1162,'Speed Bin B-A'!Q1474,'Speed Bin B-A'!Q1578,'Speed Bin B-A'!Q1682,'Speed Bin B-A'!Q1786,'Speed Bin B-A'!Q1890)</f>
        <v>0</v>
      </c>
      <c r="R219" s="269">
        <f>SUM('Speed Bin B-A'!R18,'Speed Bin B-A'!R122,'Speed Bin B-A'!R226,'Speed Bin B-A'!R330,'Speed Bin B-A'!R434,'Speed Bin B-A'!R746,'Speed Bin B-A'!R850,'Speed Bin B-A'!R954,'Speed Bin B-A'!R1058,'Speed Bin B-A'!R1162,'Speed Bin B-A'!R1474,'Speed Bin B-A'!R1578,'Speed Bin B-A'!R1682,'Speed Bin B-A'!R1786,'Speed Bin B-A'!R1890)</f>
        <v>0</v>
      </c>
      <c r="S219" s="269">
        <f>SUM('Speed Bin B-A'!S18,'Speed Bin B-A'!S122,'Speed Bin B-A'!S226,'Speed Bin B-A'!S330,'Speed Bin B-A'!S434,'Speed Bin B-A'!S746,'Speed Bin B-A'!S850,'Speed Bin B-A'!S954,'Speed Bin B-A'!S1058,'Speed Bin B-A'!S1162,'Speed Bin B-A'!S1474,'Speed Bin B-A'!S1578,'Speed Bin B-A'!S1682,'Speed Bin B-A'!S1786,'Speed Bin B-A'!S1890)</f>
        <v>0</v>
      </c>
      <c r="T219" s="269">
        <f>SUM('Speed Bin B-A'!T18,'Speed Bin B-A'!T122,'Speed Bin B-A'!T226,'Speed Bin B-A'!T330,'Speed Bin B-A'!T434,'Speed Bin B-A'!T746,'Speed Bin B-A'!T850,'Speed Bin B-A'!T954,'Speed Bin B-A'!T1058,'Speed Bin B-A'!T1162,'Speed Bin B-A'!T1474,'Speed Bin B-A'!T1578,'Speed Bin B-A'!T1682,'Speed Bin B-A'!T1786,'Speed Bin B-A'!T1890)</f>
        <v>0</v>
      </c>
      <c r="U219" s="269">
        <f>SUM('Speed Bin B-A'!U18,'Speed Bin B-A'!U122,'Speed Bin B-A'!U226,'Speed Bin B-A'!U330,'Speed Bin B-A'!U434,'Speed Bin B-A'!U746,'Speed Bin B-A'!U850,'Speed Bin B-A'!U954,'Speed Bin B-A'!U1058,'Speed Bin B-A'!U1162,'Speed Bin B-A'!U1474,'Speed Bin B-A'!U1578,'Speed Bin B-A'!U1682,'Speed Bin B-A'!U1786,'Speed Bin B-A'!U1890)</f>
        <v>0</v>
      </c>
      <c r="V219" s="270" t="str">
        <f>IFERROR(AVERAGE('Speed Bin B-A'!V18,'Speed Bin B-A'!V122,'Speed Bin B-A'!V226,'Speed Bin B-A'!V330,'Speed Bin B-A'!V434,'Speed Bin B-A'!V746,'Speed Bin B-A'!V850,'Speed Bin B-A'!V954,'Speed Bin B-A'!V1058,'Speed Bin B-A'!V1162,'Speed Bin B-A'!V1474,'Speed Bin B-A'!V1578,'Speed Bin B-A'!V1682,'Speed Bin B-A'!V1786,'Speed Bin B-A'!V1890),"-")</f>
        <v>-</v>
      </c>
      <c r="W219" s="270" t="str">
        <f>IFERROR(AVERAGE('Speed Bin B-A'!W18,'Speed Bin B-A'!W122,'Speed Bin B-A'!W226,'Speed Bin B-A'!W330,'Speed Bin B-A'!W434,'Speed Bin B-A'!W746,'Speed Bin B-A'!W850,'Speed Bin B-A'!W954,'Speed Bin B-A'!W1058,'Speed Bin B-A'!W1162,'Speed Bin B-A'!W1474,'Speed Bin B-A'!W1578,'Speed Bin B-A'!W1682,'Speed Bin B-A'!W1786,'Speed Bin B-A'!W1890),"-")</f>
        <v>-</v>
      </c>
      <c r="X219" s="263"/>
      <c r="Y219" s="263"/>
      <c r="Z219" s="268">
        <v>0.29166666666666702</v>
      </c>
      <c r="AA219" s="271">
        <f t="shared" ref="AA219" si="103">SUM(C240:C243)</f>
        <v>3</v>
      </c>
      <c r="AB219" s="271">
        <f t="shared" ref="AB219:AR219" si="104">SUM(D240:D243)</f>
        <v>11</v>
      </c>
      <c r="AC219" s="271">
        <f t="shared" si="104"/>
        <v>51</v>
      </c>
      <c r="AD219" s="271">
        <f t="shared" si="104"/>
        <v>233</v>
      </c>
      <c r="AE219" s="271">
        <f t="shared" si="104"/>
        <v>322</v>
      </c>
      <c r="AF219" s="271">
        <f t="shared" si="104"/>
        <v>74</v>
      </c>
      <c r="AG219" s="271">
        <f t="shared" si="104"/>
        <v>15</v>
      </c>
      <c r="AH219" s="271">
        <f t="shared" si="104"/>
        <v>4</v>
      </c>
      <c r="AI219" s="271">
        <f t="shared" si="104"/>
        <v>1</v>
      </c>
      <c r="AJ219" s="271">
        <f t="shared" si="104"/>
        <v>0</v>
      </c>
      <c r="AK219" s="271">
        <f t="shared" si="104"/>
        <v>0</v>
      </c>
      <c r="AL219" s="271">
        <f t="shared" si="104"/>
        <v>0</v>
      </c>
      <c r="AM219" s="271">
        <f t="shared" si="104"/>
        <v>0</v>
      </c>
      <c r="AN219" s="271">
        <f t="shared" si="104"/>
        <v>0</v>
      </c>
      <c r="AO219" s="271">
        <f t="shared" si="104"/>
        <v>0</v>
      </c>
      <c r="AP219" s="271">
        <f t="shared" si="104"/>
        <v>0</v>
      </c>
      <c r="AQ219" s="271">
        <f t="shared" si="104"/>
        <v>0</v>
      </c>
      <c r="AR219" s="271">
        <f t="shared" si="104"/>
        <v>0</v>
      </c>
      <c r="AS219" s="271">
        <f>SUM(U240:U243)</f>
        <v>0</v>
      </c>
      <c r="AT219" s="270">
        <f>IFERROR(AVERAGE(V240:V243),"-")</f>
        <v>25.946874999999999</v>
      </c>
      <c r="AU219" s="270">
        <f>IFERROR(AVERAGE(W240:W243),"-")</f>
        <v>30.528124999999999</v>
      </c>
    </row>
    <row r="220" spans="1:47" x14ac:dyDescent="0.2">
      <c r="A220" s="268">
        <v>8.3333333333333301E-2</v>
      </c>
      <c r="B220" s="269">
        <f>SUM('Speed Bin B-A'!B19,'Speed Bin B-A'!B123,'Speed Bin B-A'!B227,'Speed Bin B-A'!B331,'Speed Bin B-A'!B435,'Speed Bin B-A'!B747,'Speed Bin B-A'!B851,'Speed Bin B-A'!B955,'Speed Bin B-A'!B1059,'Speed Bin B-A'!B1163,'Speed Bin B-A'!B1475,'Speed Bin B-A'!B1579,'Speed Bin B-A'!B1683,'Speed Bin B-A'!B1787,'Speed Bin B-A'!B1891)</f>
        <v>0</v>
      </c>
      <c r="C220" s="269">
        <f>SUM('Speed Bin B-A'!C19,'Speed Bin B-A'!C123,'Speed Bin B-A'!C227,'Speed Bin B-A'!C331,'Speed Bin B-A'!C435,'Speed Bin B-A'!C747,'Speed Bin B-A'!C851,'Speed Bin B-A'!C955,'Speed Bin B-A'!C1059,'Speed Bin B-A'!C1163,'Speed Bin B-A'!C1475,'Speed Bin B-A'!C1579,'Speed Bin B-A'!C1683,'Speed Bin B-A'!C1787,'Speed Bin B-A'!C1891)</f>
        <v>0</v>
      </c>
      <c r="D220" s="269">
        <f>SUM('Speed Bin B-A'!D19,'Speed Bin B-A'!D123,'Speed Bin B-A'!D227,'Speed Bin B-A'!D331,'Speed Bin B-A'!D435,'Speed Bin B-A'!D747,'Speed Bin B-A'!D851,'Speed Bin B-A'!D955,'Speed Bin B-A'!D1059,'Speed Bin B-A'!D1163,'Speed Bin B-A'!D1475,'Speed Bin B-A'!D1579,'Speed Bin B-A'!D1683,'Speed Bin B-A'!D1787,'Speed Bin B-A'!D1891)</f>
        <v>0</v>
      </c>
      <c r="E220" s="269">
        <f>SUM('Speed Bin B-A'!E19,'Speed Bin B-A'!E123,'Speed Bin B-A'!E227,'Speed Bin B-A'!E331,'Speed Bin B-A'!E435,'Speed Bin B-A'!E747,'Speed Bin B-A'!E851,'Speed Bin B-A'!E955,'Speed Bin B-A'!E1059,'Speed Bin B-A'!E1163,'Speed Bin B-A'!E1475,'Speed Bin B-A'!E1579,'Speed Bin B-A'!E1683,'Speed Bin B-A'!E1787,'Speed Bin B-A'!E1891)</f>
        <v>0</v>
      </c>
      <c r="F220" s="269">
        <f>SUM('Speed Bin B-A'!F19,'Speed Bin B-A'!F123,'Speed Bin B-A'!F227,'Speed Bin B-A'!F331,'Speed Bin B-A'!F435,'Speed Bin B-A'!F747,'Speed Bin B-A'!F851,'Speed Bin B-A'!F955,'Speed Bin B-A'!F1059,'Speed Bin B-A'!F1163,'Speed Bin B-A'!F1475,'Speed Bin B-A'!F1579,'Speed Bin B-A'!F1683,'Speed Bin B-A'!F1787,'Speed Bin B-A'!F1891)</f>
        <v>0</v>
      </c>
      <c r="G220" s="269">
        <f>SUM('Speed Bin B-A'!G19,'Speed Bin B-A'!G123,'Speed Bin B-A'!G227,'Speed Bin B-A'!G331,'Speed Bin B-A'!G435,'Speed Bin B-A'!G747,'Speed Bin B-A'!G851,'Speed Bin B-A'!G955,'Speed Bin B-A'!G1059,'Speed Bin B-A'!G1163,'Speed Bin B-A'!G1475,'Speed Bin B-A'!G1579,'Speed Bin B-A'!G1683,'Speed Bin B-A'!G1787,'Speed Bin B-A'!G1891)</f>
        <v>0</v>
      </c>
      <c r="H220" s="269">
        <f>SUM('Speed Bin B-A'!H19,'Speed Bin B-A'!H123,'Speed Bin B-A'!H227,'Speed Bin B-A'!H331,'Speed Bin B-A'!H435,'Speed Bin B-A'!H747,'Speed Bin B-A'!H851,'Speed Bin B-A'!H955,'Speed Bin B-A'!H1059,'Speed Bin B-A'!H1163,'Speed Bin B-A'!H1475,'Speed Bin B-A'!H1579,'Speed Bin B-A'!H1683,'Speed Bin B-A'!H1787,'Speed Bin B-A'!H1891)</f>
        <v>0</v>
      </c>
      <c r="I220" s="269">
        <f>SUM('Speed Bin B-A'!I19,'Speed Bin B-A'!I123,'Speed Bin B-A'!I227,'Speed Bin B-A'!I331,'Speed Bin B-A'!I435,'Speed Bin B-A'!I747,'Speed Bin B-A'!I851,'Speed Bin B-A'!I955,'Speed Bin B-A'!I1059,'Speed Bin B-A'!I1163,'Speed Bin B-A'!I1475,'Speed Bin B-A'!I1579,'Speed Bin B-A'!I1683,'Speed Bin B-A'!I1787,'Speed Bin B-A'!I1891)</f>
        <v>0</v>
      </c>
      <c r="J220" s="269">
        <f>SUM('Speed Bin B-A'!J19,'Speed Bin B-A'!J123,'Speed Bin B-A'!J227,'Speed Bin B-A'!J331,'Speed Bin B-A'!J435,'Speed Bin B-A'!J747,'Speed Bin B-A'!J851,'Speed Bin B-A'!J955,'Speed Bin B-A'!J1059,'Speed Bin B-A'!J1163,'Speed Bin B-A'!J1475,'Speed Bin B-A'!J1579,'Speed Bin B-A'!J1683,'Speed Bin B-A'!J1787,'Speed Bin B-A'!J1891)</f>
        <v>0</v>
      </c>
      <c r="K220" s="269">
        <f>SUM('Speed Bin B-A'!K19,'Speed Bin B-A'!K123,'Speed Bin B-A'!K227,'Speed Bin B-A'!K331,'Speed Bin B-A'!K435,'Speed Bin B-A'!K747,'Speed Bin B-A'!K851,'Speed Bin B-A'!K955,'Speed Bin B-A'!K1059,'Speed Bin B-A'!K1163,'Speed Bin B-A'!K1475,'Speed Bin B-A'!K1579,'Speed Bin B-A'!K1683,'Speed Bin B-A'!K1787,'Speed Bin B-A'!K1891)</f>
        <v>0</v>
      </c>
      <c r="L220" s="269">
        <f>SUM('Speed Bin B-A'!L19,'Speed Bin B-A'!L123,'Speed Bin B-A'!L227,'Speed Bin B-A'!L331,'Speed Bin B-A'!L435,'Speed Bin B-A'!L747,'Speed Bin B-A'!L851,'Speed Bin B-A'!L955,'Speed Bin B-A'!L1059,'Speed Bin B-A'!L1163,'Speed Bin B-A'!L1475,'Speed Bin B-A'!L1579,'Speed Bin B-A'!L1683,'Speed Bin B-A'!L1787,'Speed Bin B-A'!L1891)</f>
        <v>0</v>
      </c>
      <c r="M220" s="269">
        <f>SUM('Speed Bin B-A'!M19,'Speed Bin B-A'!M123,'Speed Bin B-A'!M227,'Speed Bin B-A'!M331,'Speed Bin B-A'!M435,'Speed Bin B-A'!M747,'Speed Bin B-A'!M851,'Speed Bin B-A'!M955,'Speed Bin B-A'!M1059,'Speed Bin B-A'!M1163,'Speed Bin B-A'!M1475,'Speed Bin B-A'!M1579,'Speed Bin B-A'!M1683,'Speed Bin B-A'!M1787,'Speed Bin B-A'!M1891)</f>
        <v>0</v>
      </c>
      <c r="N220" s="269">
        <f>SUM('Speed Bin B-A'!N19,'Speed Bin B-A'!N123,'Speed Bin B-A'!N227,'Speed Bin B-A'!N331,'Speed Bin B-A'!N435,'Speed Bin B-A'!N747,'Speed Bin B-A'!N851,'Speed Bin B-A'!N955,'Speed Bin B-A'!N1059,'Speed Bin B-A'!N1163,'Speed Bin B-A'!N1475,'Speed Bin B-A'!N1579,'Speed Bin B-A'!N1683,'Speed Bin B-A'!N1787,'Speed Bin B-A'!N1891)</f>
        <v>0</v>
      </c>
      <c r="O220" s="269">
        <f>SUM('Speed Bin B-A'!O19,'Speed Bin B-A'!O123,'Speed Bin B-A'!O227,'Speed Bin B-A'!O331,'Speed Bin B-A'!O435,'Speed Bin B-A'!O747,'Speed Bin B-A'!O851,'Speed Bin B-A'!O955,'Speed Bin B-A'!O1059,'Speed Bin B-A'!O1163,'Speed Bin B-A'!O1475,'Speed Bin B-A'!O1579,'Speed Bin B-A'!O1683,'Speed Bin B-A'!O1787,'Speed Bin B-A'!O1891)</f>
        <v>0</v>
      </c>
      <c r="P220" s="269">
        <f>SUM('Speed Bin B-A'!P19,'Speed Bin B-A'!P123,'Speed Bin B-A'!P227,'Speed Bin B-A'!P331,'Speed Bin B-A'!P435,'Speed Bin B-A'!P747,'Speed Bin B-A'!P851,'Speed Bin B-A'!P955,'Speed Bin B-A'!P1059,'Speed Bin B-A'!P1163,'Speed Bin B-A'!P1475,'Speed Bin B-A'!P1579,'Speed Bin B-A'!P1683,'Speed Bin B-A'!P1787,'Speed Bin B-A'!P1891)</f>
        <v>0</v>
      </c>
      <c r="Q220" s="269">
        <f>SUM('Speed Bin B-A'!Q19,'Speed Bin B-A'!Q123,'Speed Bin B-A'!Q227,'Speed Bin B-A'!Q331,'Speed Bin B-A'!Q435,'Speed Bin B-A'!Q747,'Speed Bin B-A'!Q851,'Speed Bin B-A'!Q955,'Speed Bin B-A'!Q1059,'Speed Bin B-A'!Q1163,'Speed Bin B-A'!Q1475,'Speed Bin B-A'!Q1579,'Speed Bin B-A'!Q1683,'Speed Bin B-A'!Q1787,'Speed Bin B-A'!Q1891)</f>
        <v>0</v>
      </c>
      <c r="R220" s="269">
        <f>SUM('Speed Bin B-A'!R19,'Speed Bin B-A'!R123,'Speed Bin B-A'!R227,'Speed Bin B-A'!R331,'Speed Bin B-A'!R435,'Speed Bin B-A'!R747,'Speed Bin B-A'!R851,'Speed Bin B-A'!R955,'Speed Bin B-A'!R1059,'Speed Bin B-A'!R1163,'Speed Bin B-A'!R1475,'Speed Bin B-A'!R1579,'Speed Bin B-A'!R1683,'Speed Bin B-A'!R1787,'Speed Bin B-A'!R1891)</f>
        <v>0</v>
      </c>
      <c r="S220" s="269">
        <f>SUM('Speed Bin B-A'!S19,'Speed Bin B-A'!S123,'Speed Bin B-A'!S227,'Speed Bin B-A'!S331,'Speed Bin B-A'!S435,'Speed Bin B-A'!S747,'Speed Bin B-A'!S851,'Speed Bin B-A'!S955,'Speed Bin B-A'!S1059,'Speed Bin B-A'!S1163,'Speed Bin B-A'!S1475,'Speed Bin B-A'!S1579,'Speed Bin B-A'!S1683,'Speed Bin B-A'!S1787,'Speed Bin B-A'!S1891)</f>
        <v>0</v>
      </c>
      <c r="T220" s="269">
        <f>SUM('Speed Bin B-A'!T19,'Speed Bin B-A'!T123,'Speed Bin B-A'!T227,'Speed Bin B-A'!T331,'Speed Bin B-A'!T435,'Speed Bin B-A'!T747,'Speed Bin B-A'!T851,'Speed Bin B-A'!T955,'Speed Bin B-A'!T1059,'Speed Bin B-A'!T1163,'Speed Bin B-A'!T1475,'Speed Bin B-A'!T1579,'Speed Bin B-A'!T1683,'Speed Bin B-A'!T1787,'Speed Bin B-A'!T1891)</f>
        <v>0</v>
      </c>
      <c r="U220" s="269">
        <f>SUM('Speed Bin B-A'!U19,'Speed Bin B-A'!U123,'Speed Bin B-A'!U227,'Speed Bin B-A'!U331,'Speed Bin B-A'!U435,'Speed Bin B-A'!U747,'Speed Bin B-A'!U851,'Speed Bin B-A'!U955,'Speed Bin B-A'!U1059,'Speed Bin B-A'!U1163,'Speed Bin B-A'!U1475,'Speed Bin B-A'!U1579,'Speed Bin B-A'!U1683,'Speed Bin B-A'!U1787,'Speed Bin B-A'!U1891)</f>
        <v>0</v>
      </c>
      <c r="V220" s="270" t="str">
        <f>IFERROR(AVERAGE('Speed Bin B-A'!V19,'Speed Bin B-A'!V123,'Speed Bin B-A'!V227,'Speed Bin B-A'!V331,'Speed Bin B-A'!V435,'Speed Bin B-A'!V747,'Speed Bin B-A'!V851,'Speed Bin B-A'!V955,'Speed Bin B-A'!V1059,'Speed Bin B-A'!V1163,'Speed Bin B-A'!V1475,'Speed Bin B-A'!V1579,'Speed Bin B-A'!V1683,'Speed Bin B-A'!V1787,'Speed Bin B-A'!V1891),"-")</f>
        <v>-</v>
      </c>
      <c r="W220" s="270" t="str">
        <f>IFERROR(AVERAGE('Speed Bin B-A'!W19,'Speed Bin B-A'!W123,'Speed Bin B-A'!W227,'Speed Bin B-A'!W331,'Speed Bin B-A'!W435,'Speed Bin B-A'!W747,'Speed Bin B-A'!W851,'Speed Bin B-A'!W955,'Speed Bin B-A'!W1059,'Speed Bin B-A'!W1163,'Speed Bin B-A'!W1475,'Speed Bin B-A'!W1579,'Speed Bin B-A'!W1683,'Speed Bin B-A'!W1787,'Speed Bin B-A'!W1891),"-")</f>
        <v>-</v>
      </c>
      <c r="X220" s="263"/>
      <c r="Y220" s="263"/>
      <c r="Z220" s="268">
        <v>0.33333333333333298</v>
      </c>
      <c r="AA220" s="271">
        <f t="shared" ref="AA220" si="105">SUM(C244:C247)</f>
        <v>0</v>
      </c>
      <c r="AB220" s="271">
        <f t="shared" ref="AB220:AR220" si="106">SUM(D244:D247)</f>
        <v>16</v>
      </c>
      <c r="AC220" s="271">
        <f t="shared" si="106"/>
        <v>133</v>
      </c>
      <c r="AD220" s="271">
        <f t="shared" si="106"/>
        <v>483</v>
      </c>
      <c r="AE220" s="271">
        <f t="shared" si="106"/>
        <v>495</v>
      </c>
      <c r="AF220" s="271">
        <f t="shared" si="106"/>
        <v>58</v>
      </c>
      <c r="AG220" s="271">
        <f t="shared" si="106"/>
        <v>4</v>
      </c>
      <c r="AH220" s="271">
        <f t="shared" si="106"/>
        <v>0</v>
      </c>
      <c r="AI220" s="271">
        <f t="shared" si="106"/>
        <v>0</v>
      </c>
      <c r="AJ220" s="271">
        <f t="shared" si="106"/>
        <v>0</v>
      </c>
      <c r="AK220" s="271">
        <f t="shared" si="106"/>
        <v>0</v>
      </c>
      <c r="AL220" s="271">
        <f t="shared" si="106"/>
        <v>0</v>
      </c>
      <c r="AM220" s="271">
        <f t="shared" si="106"/>
        <v>0</v>
      </c>
      <c r="AN220" s="271">
        <f t="shared" si="106"/>
        <v>0</v>
      </c>
      <c r="AO220" s="271">
        <f t="shared" si="106"/>
        <v>0</v>
      </c>
      <c r="AP220" s="271">
        <f t="shared" si="106"/>
        <v>0</v>
      </c>
      <c r="AQ220" s="271">
        <f t="shared" si="106"/>
        <v>0</v>
      </c>
      <c r="AR220" s="271">
        <f t="shared" si="106"/>
        <v>0</v>
      </c>
      <c r="AS220" s="271">
        <f>SUM(U244:U247)</f>
        <v>0</v>
      </c>
      <c r="AT220" s="270">
        <f>IFERROR(AVERAGE(V244:V247),"-")</f>
        <v>24.34375</v>
      </c>
      <c r="AU220" s="270">
        <f>IFERROR(AVERAGE(W244:W247),"-")</f>
        <v>27.890625</v>
      </c>
    </row>
    <row r="221" spans="1:47" x14ac:dyDescent="0.2">
      <c r="A221" s="268">
        <v>9.375E-2</v>
      </c>
      <c r="B221" s="269">
        <f>SUM('Speed Bin B-A'!B20,'Speed Bin B-A'!B124,'Speed Bin B-A'!B228,'Speed Bin B-A'!B332,'Speed Bin B-A'!B436,'Speed Bin B-A'!B748,'Speed Bin B-A'!B852,'Speed Bin B-A'!B956,'Speed Bin B-A'!B1060,'Speed Bin B-A'!B1164,'Speed Bin B-A'!B1476,'Speed Bin B-A'!B1580,'Speed Bin B-A'!B1684,'Speed Bin B-A'!B1788,'Speed Bin B-A'!B1892)</f>
        <v>0</v>
      </c>
      <c r="C221" s="269">
        <f>SUM('Speed Bin B-A'!C20,'Speed Bin B-A'!C124,'Speed Bin B-A'!C228,'Speed Bin B-A'!C332,'Speed Bin B-A'!C436,'Speed Bin B-A'!C748,'Speed Bin B-A'!C852,'Speed Bin B-A'!C956,'Speed Bin B-A'!C1060,'Speed Bin B-A'!C1164,'Speed Bin B-A'!C1476,'Speed Bin B-A'!C1580,'Speed Bin B-A'!C1684,'Speed Bin B-A'!C1788,'Speed Bin B-A'!C1892)</f>
        <v>0</v>
      </c>
      <c r="D221" s="269">
        <f>SUM('Speed Bin B-A'!D20,'Speed Bin B-A'!D124,'Speed Bin B-A'!D228,'Speed Bin B-A'!D332,'Speed Bin B-A'!D436,'Speed Bin B-A'!D748,'Speed Bin B-A'!D852,'Speed Bin B-A'!D956,'Speed Bin B-A'!D1060,'Speed Bin B-A'!D1164,'Speed Bin B-A'!D1476,'Speed Bin B-A'!D1580,'Speed Bin B-A'!D1684,'Speed Bin B-A'!D1788,'Speed Bin B-A'!D1892)</f>
        <v>0</v>
      </c>
      <c r="E221" s="269">
        <f>SUM('Speed Bin B-A'!E20,'Speed Bin B-A'!E124,'Speed Bin B-A'!E228,'Speed Bin B-A'!E332,'Speed Bin B-A'!E436,'Speed Bin B-A'!E748,'Speed Bin B-A'!E852,'Speed Bin B-A'!E956,'Speed Bin B-A'!E1060,'Speed Bin B-A'!E1164,'Speed Bin B-A'!E1476,'Speed Bin B-A'!E1580,'Speed Bin B-A'!E1684,'Speed Bin B-A'!E1788,'Speed Bin B-A'!E1892)</f>
        <v>0</v>
      </c>
      <c r="F221" s="269">
        <f>SUM('Speed Bin B-A'!F20,'Speed Bin B-A'!F124,'Speed Bin B-A'!F228,'Speed Bin B-A'!F332,'Speed Bin B-A'!F436,'Speed Bin B-A'!F748,'Speed Bin B-A'!F852,'Speed Bin B-A'!F956,'Speed Bin B-A'!F1060,'Speed Bin B-A'!F1164,'Speed Bin B-A'!F1476,'Speed Bin B-A'!F1580,'Speed Bin B-A'!F1684,'Speed Bin B-A'!F1788,'Speed Bin B-A'!F1892)</f>
        <v>0</v>
      </c>
      <c r="G221" s="269">
        <f>SUM('Speed Bin B-A'!G20,'Speed Bin B-A'!G124,'Speed Bin B-A'!G228,'Speed Bin B-A'!G332,'Speed Bin B-A'!G436,'Speed Bin B-A'!G748,'Speed Bin B-A'!G852,'Speed Bin B-A'!G956,'Speed Bin B-A'!G1060,'Speed Bin B-A'!G1164,'Speed Bin B-A'!G1476,'Speed Bin B-A'!G1580,'Speed Bin B-A'!G1684,'Speed Bin B-A'!G1788,'Speed Bin B-A'!G1892)</f>
        <v>0</v>
      </c>
      <c r="H221" s="269">
        <f>SUM('Speed Bin B-A'!H20,'Speed Bin B-A'!H124,'Speed Bin B-A'!H228,'Speed Bin B-A'!H332,'Speed Bin B-A'!H436,'Speed Bin B-A'!H748,'Speed Bin B-A'!H852,'Speed Bin B-A'!H956,'Speed Bin B-A'!H1060,'Speed Bin B-A'!H1164,'Speed Bin B-A'!H1476,'Speed Bin B-A'!H1580,'Speed Bin B-A'!H1684,'Speed Bin B-A'!H1788,'Speed Bin B-A'!H1892)</f>
        <v>0</v>
      </c>
      <c r="I221" s="269">
        <f>SUM('Speed Bin B-A'!I20,'Speed Bin B-A'!I124,'Speed Bin B-A'!I228,'Speed Bin B-A'!I332,'Speed Bin B-A'!I436,'Speed Bin B-A'!I748,'Speed Bin B-A'!I852,'Speed Bin B-A'!I956,'Speed Bin B-A'!I1060,'Speed Bin B-A'!I1164,'Speed Bin B-A'!I1476,'Speed Bin B-A'!I1580,'Speed Bin B-A'!I1684,'Speed Bin B-A'!I1788,'Speed Bin B-A'!I1892)</f>
        <v>0</v>
      </c>
      <c r="J221" s="269">
        <f>SUM('Speed Bin B-A'!J20,'Speed Bin B-A'!J124,'Speed Bin B-A'!J228,'Speed Bin B-A'!J332,'Speed Bin B-A'!J436,'Speed Bin B-A'!J748,'Speed Bin B-A'!J852,'Speed Bin B-A'!J956,'Speed Bin B-A'!J1060,'Speed Bin B-A'!J1164,'Speed Bin B-A'!J1476,'Speed Bin B-A'!J1580,'Speed Bin B-A'!J1684,'Speed Bin B-A'!J1788,'Speed Bin B-A'!J1892)</f>
        <v>0</v>
      </c>
      <c r="K221" s="269">
        <f>SUM('Speed Bin B-A'!K20,'Speed Bin B-A'!K124,'Speed Bin B-A'!K228,'Speed Bin B-A'!K332,'Speed Bin B-A'!K436,'Speed Bin B-A'!K748,'Speed Bin B-A'!K852,'Speed Bin B-A'!K956,'Speed Bin B-A'!K1060,'Speed Bin B-A'!K1164,'Speed Bin B-A'!K1476,'Speed Bin B-A'!K1580,'Speed Bin B-A'!K1684,'Speed Bin B-A'!K1788,'Speed Bin B-A'!K1892)</f>
        <v>0</v>
      </c>
      <c r="L221" s="269">
        <f>SUM('Speed Bin B-A'!L20,'Speed Bin B-A'!L124,'Speed Bin B-A'!L228,'Speed Bin B-A'!L332,'Speed Bin B-A'!L436,'Speed Bin B-A'!L748,'Speed Bin B-A'!L852,'Speed Bin B-A'!L956,'Speed Bin B-A'!L1060,'Speed Bin B-A'!L1164,'Speed Bin B-A'!L1476,'Speed Bin B-A'!L1580,'Speed Bin B-A'!L1684,'Speed Bin B-A'!L1788,'Speed Bin B-A'!L1892)</f>
        <v>0</v>
      </c>
      <c r="M221" s="269">
        <f>SUM('Speed Bin B-A'!M20,'Speed Bin B-A'!M124,'Speed Bin B-A'!M228,'Speed Bin B-A'!M332,'Speed Bin B-A'!M436,'Speed Bin B-A'!M748,'Speed Bin B-A'!M852,'Speed Bin B-A'!M956,'Speed Bin B-A'!M1060,'Speed Bin B-A'!M1164,'Speed Bin B-A'!M1476,'Speed Bin B-A'!M1580,'Speed Bin B-A'!M1684,'Speed Bin B-A'!M1788,'Speed Bin B-A'!M1892)</f>
        <v>0</v>
      </c>
      <c r="N221" s="269">
        <f>SUM('Speed Bin B-A'!N20,'Speed Bin B-A'!N124,'Speed Bin B-A'!N228,'Speed Bin B-A'!N332,'Speed Bin B-A'!N436,'Speed Bin B-A'!N748,'Speed Bin B-A'!N852,'Speed Bin B-A'!N956,'Speed Bin B-A'!N1060,'Speed Bin B-A'!N1164,'Speed Bin B-A'!N1476,'Speed Bin B-A'!N1580,'Speed Bin B-A'!N1684,'Speed Bin B-A'!N1788,'Speed Bin B-A'!N1892)</f>
        <v>0</v>
      </c>
      <c r="O221" s="269">
        <f>SUM('Speed Bin B-A'!O20,'Speed Bin B-A'!O124,'Speed Bin B-A'!O228,'Speed Bin B-A'!O332,'Speed Bin B-A'!O436,'Speed Bin B-A'!O748,'Speed Bin B-A'!O852,'Speed Bin B-A'!O956,'Speed Bin B-A'!O1060,'Speed Bin B-A'!O1164,'Speed Bin B-A'!O1476,'Speed Bin B-A'!O1580,'Speed Bin B-A'!O1684,'Speed Bin B-A'!O1788,'Speed Bin B-A'!O1892)</f>
        <v>0</v>
      </c>
      <c r="P221" s="269">
        <f>SUM('Speed Bin B-A'!P20,'Speed Bin B-A'!P124,'Speed Bin B-A'!P228,'Speed Bin B-A'!P332,'Speed Bin B-A'!P436,'Speed Bin B-A'!P748,'Speed Bin B-A'!P852,'Speed Bin B-A'!P956,'Speed Bin B-A'!P1060,'Speed Bin B-A'!P1164,'Speed Bin B-A'!P1476,'Speed Bin B-A'!P1580,'Speed Bin B-A'!P1684,'Speed Bin B-A'!P1788,'Speed Bin B-A'!P1892)</f>
        <v>0</v>
      </c>
      <c r="Q221" s="269">
        <f>SUM('Speed Bin B-A'!Q20,'Speed Bin B-A'!Q124,'Speed Bin B-A'!Q228,'Speed Bin B-A'!Q332,'Speed Bin B-A'!Q436,'Speed Bin B-A'!Q748,'Speed Bin B-A'!Q852,'Speed Bin B-A'!Q956,'Speed Bin B-A'!Q1060,'Speed Bin B-A'!Q1164,'Speed Bin B-A'!Q1476,'Speed Bin B-A'!Q1580,'Speed Bin B-A'!Q1684,'Speed Bin B-A'!Q1788,'Speed Bin B-A'!Q1892)</f>
        <v>0</v>
      </c>
      <c r="R221" s="269">
        <f>SUM('Speed Bin B-A'!R20,'Speed Bin B-A'!R124,'Speed Bin B-A'!R228,'Speed Bin B-A'!R332,'Speed Bin B-A'!R436,'Speed Bin B-A'!R748,'Speed Bin B-A'!R852,'Speed Bin B-A'!R956,'Speed Bin B-A'!R1060,'Speed Bin B-A'!R1164,'Speed Bin B-A'!R1476,'Speed Bin B-A'!R1580,'Speed Bin B-A'!R1684,'Speed Bin B-A'!R1788,'Speed Bin B-A'!R1892)</f>
        <v>0</v>
      </c>
      <c r="S221" s="269">
        <f>SUM('Speed Bin B-A'!S20,'Speed Bin B-A'!S124,'Speed Bin B-A'!S228,'Speed Bin B-A'!S332,'Speed Bin B-A'!S436,'Speed Bin B-A'!S748,'Speed Bin B-A'!S852,'Speed Bin B-A'!S956,'Speed Bin B-A'!S1060,'Speed Bin B-A'!S1164,'Speed Bin B-A'!S1476,'Speed Bin B-A'!S1580,'Speed Bin B-A'!S1684,'Speed Bin B-A'!S1788,'Speed Bin B-A'!S1892)</f>
        <v>0</v>
      </c>
      <c r="T221" s="269">
        <f>SUM('Speed Bin B-A'!T20,'Speed Bin B-A'!T124,'Speed Bin B-A'!T228,'Speed Bin B-A'!T332,'Speed Bin B-A'!T436,'Speed Bin B-A'!T748,'Speed Bin B-A'!T852,'Speed Bin B-A'!T956,'Speed Bin B-A'!T1060,'Speed Bin B-A'!T1164,'Speed Bin B-A'!T1476,'Speed Bin B-A'!T1580,'Speed Bin B-A'!T1684,'Speed Bin B-A'!T1788,'Speed Bin B-A'!T1892)</f>
        <v>0</v>
      </c>
      <c r="U221" s="269">
        <f>SUM('Speed Bin B-A'!U20,'Speed Bin B-A'!U124,'Speed Bin B-A'!U228,'Speed Bin B-A'!U332,'Speed Bin B-A'!U436,'Speed Bin B-A'!U748,'Speed Bin B-A'!U852,'Speed Bin B-A'!U956,'Speed Bin B-A'!U1060,'Speed Bin B-A'!U1164,'Speed Bin B-A'!U1476,'Speed Bin B-A'!U1580,'Speed Bin B-A'!U1684,'Speed Bin B-A'!U1788,'Speed Bin B-A'!U1892)</f>
        <v>0</v>
      </c>
      <c r="V221" s="270" t="str">
        <f>IFERROR(AVERAGE('Speed Bin B-A'!V20,'Speed Bin B-A'!V124,'Speed Bin B-A'!V228,'Speed Bin B-A'!V332,'Speed Bin B-A'!V436,'Speed Bin B-A'!V748,'Speed Bin B-A'!V852,'Speed Bin B-A'!V956,'Speed Bin B-A'!V1060,'Speed Bin B-A'!V1164,'Speed Bin B-A'!V1476,'Speed Bin B-A'!V1580,'Speed Bin B-A'!V1684,'Speed Bin B-A'!V1788,'Speed Bin B-A'!V1892),"-")</f>
        <v>-</v>
      </c>
      <c r="W221" s="270" t="str">
        <f>IFERROR(AVERAGE('Speed Bin B-A'!W20,'Speed Bin B-A'!W124,'Speed Bin B-A'!W228,'Speed Bin B-A'!W332,'Speed Bin B-A'!W436,'Speed Bin B-A'!W748,'Speed Bin B-A'!W852,'Speed Bin B-A'!W956,'Speed Bin B-A'!W1060,'Speed Bin B-A'!W1164,'Speed Bin B-A'!W1476,'Speed Bin B-A'!W1580,'Speed Bin B-A'!W1684,'Speed Bin B-A'!W1788,'Speed Bin B-A'!W1892),"-")</f>
        <v>-</v>
      </c>
      <c r="X221" s="263"/>
      <c r="Y221" s="263"/>
      <c r="Z221" s="268">
        <v>0.375</v>
      </c>
      <c r="AA221" s="271">
        <f t="shared" ref="AA221" si="107">SUM(C248:C251)</f>
        <v>2</v>
      </c>
      <c r="AB221" s="271">
        <f t="shared" ref="AB221:AR221" si="108">SUM(D248:D251)</f>
        <v>11</v>
      </c>
      <c r="AC221" s="271">
        <f t="shared" si="108"/>
        <v>55</v>
      </c>
      <c r="AD221" s="271">
        <f t="shared" si="108"/>
        <v>183</v>
      </c>
      <c r="AE221" s="271">
        <f t="shared" si="108"/>
        <v>143</v>
      </c>
      <c r="AF221" s="271">
        <f t="shared" si="108"/>
        <v>19</v>
      </c>
      <c r="AG221" s="271">
        <f t="shared" si="108"/>
        <v>3</v>
      </c>
      <c r="AH221" s="271">
        <f t="shared" si="108"/>
        <v>1</v>
      </c>
      <c r="AI221" s="271">
        <f t="shared" si="108"/>
        <v>0</v>
      </c>
      <c r="AJ221" s="271">
        <f t="shared" si="108"/>
        <v>0</v>
      </c>
      <c r="AK221" s="271">
        <f t="shared" si="108"/>
        <v>0</v>
      </c>
      <c r="AL221" s="271">
        <f t="shared" si="108"/>
        <v>0</v>
      </c>
      <c r="AM221" s="271">
        <f t="shared" si="108"/>
        <v>0</v>
      </c>
      <c r="AN221" s="271">
        <f t="shared" si="108"/>
        <v>0</v>
      </c>
      <c r="AO221" s="271">
        <f t="shared" si="108"/>
        <v>0</v>
      </c>
      <c r="AP221" s="271">
        <f t="shared" si="108"/>
        <v>0</v>
      </c>
      <c r="AQ221" s="271">
        <f t="shared" si="108"/>
        <v>0</v>
      </c>
      <c r="AR221" s="271">
        <f t="shared" si="108"/>
        <v>0</v>
      </c>
      <c r="AS221" s="271">
        <f>SUM(U248:U251)</f>
        <v>0</v>
      </c>
      <c r="AT221" s="270">
        <f>IFERROR(AVERAGE(V248:V251),"-")</f>
        <v>23.665624999999999</v>
      </c>
      <c r="AU221" s="270">
        <f>IFERROR(AVERAGE(W248:W251),"-")</f>
        <v>27.929464285714282</v>
      </c>
    </row>
    <row r="222" spans="1:47" x14ac:dyDescent="0.2">
      <c r="A222" s="268">
        <v>0.104166666666667</v>
      </c>
      <c r="B222" s="269">
        <f>SUM('Speed Bin B-A'!B21,'Speed Bin B-A'!B125,'Speed Bin B-A'!B229,'Speed Bin B-A'!B333,'Speed Bin B-A'!B437,'Speed Bin B-A'!B749,'Speed Bin B-A'!B853,'Speed Bin B-A'!B957,'Speed Bin B-A'!B1061,'Speed Bin B-A'!B1165,'Speed Bin B-A'!B1477,'Speed Bin B-A'!B1581,'Speed Bin B-A'!B1685,'Speed Bin B-A'!B1789,'Speed Bin B-A'!B1893)</f>
        <v>0</v>
      </c>
      <c r="C222" s="269">
        <f>SUM('Speed Bin B-A'!C21,'Speed Bin B-A'!C125,'Speed Bin B-A'!C229,'Speed Bin B-A'!C333,'Speed Bin B-A'!C437,'Speed Bin B-A'!C749,'Speed Bin B-A'!C853,'Speed Bin B-A'!C957,'Speed Bin B-A'!C1061,'Speed Bin B-A'!C1165,'Speed Bin B-A'!C1477,'Speed Bin B-A'!C1581,'Speed Bin B-A'!C1685,'Speed Bin B-A'!C1789,'Speed Bin B-A'!C1893)</f>
        <v>0</v>
      </c>
      <c r="D222" s="269">
        <f>SUM('Speed Bin B-A'!D21,'Speed Bin B-A'!D125,'Speed Bin B-A'!D229,'Speed Bin B-A'!D333,'Speed Bin B-A'!D437,'Speed Bin B-A'!D749,'Speed Bin B-A'!D853,'Speed Bin B-A'!D957,'Speed Bin B-A'!D1061,'Speed Bin B-A'!D1165,'Speed Bin B-A'!D1477,'Speed Bin B-A'!D1581,'Speed Bin B-A'!D1685,'Speed Bin B-A'!D1789,'Speed Bin B-A'!D1893)</f>
        <v>0</v>
      </c>
      <c r="E222" s="269">
        <f>SUM('Speed Bin B-A'!E21,'Speed Bin B-A'!E125,'Speed Bin B-A'!E229,'Speed Bin B-A'!E333,'Speed Bin B-A'!E437,'Speed Bin B-A'!E749,'Speed Bin B-A'!E853,'Speed Bin B-A'!E957,'Speed Bin B-A'!E1061,'Speed Bin B-A'!E1165,'Speed Bin B-A'!E1477,'Speed Bin B-A'!E1581,'Speed Bin B-A'!E1685,'Speed Bin B-A'!E1789,'Speed Bin B-A'!E1893)</f>
        <v>0</v>
      </c>
      <c r="F222" s="269">
        <f>SUM('Speed Bin B-A'!F21,'Speed Bin B-A'!F125,'Speed Bin B-A'!F229,'Speed Bin B-A'!F333,'Speed Bin B-A'!F437,'Speed Bin B-A'!F749,'Speed Bin B-A'!F853,'Speed Bin B-A'!F957,'Speed Bin B-A'!F1061,'Speed Bin B-A'!F1165,'Speed Bin B-A'!F1477,'Speed Bin B-A'!F1581,'Speed Bin B-A'!F1685,'Speed Bin B-A'!F1789,'Speed Bin B-A'!F1893)</f>
        <v>0</v>
      </c>
      <c r="G222" s="269">
        <f>SUM('Speed Bin B-A'!G21,'Speed Bin B-A'!G125,'Speed Bin B-A'!G229,'Speed Bin B-A'!G333,'Speed Bin B-A'!G437,'Speed Bin B-A'!G749,'Speed Bin B-A'!G853,'Speed Bin B-A'!G957,'Speed Bin B-A'!G1061,'Speed Bin B-A'!G1165,'Speed Bin B-A'!G1477,'Speed Bin B-A'!G1581,'Speed Bin B-A'!G1685,'Speed Bin B-A'!G1789,'Speed Bin B-A'!G1893)</f>
        <v>0</v>
      </c>
      <c r="H222" s="269">
        <f>SUM('Speed Bin B-A'!H21,'Speed Bin B-A'!H125,'Speed Bin B-A'!H229,'Speed Bin B-A'!H333,'Speed Bin B-A'!H437,'Speed Bin B-A'!H749,'Speed Bin B-A'!H853,'Speed Bin B-A'!H957,'Speed Bin B-A'!H1061,'Speed Bin B-A'!H1165,'Speed Bin B-A'!H1477,'Speed Bin B-A'!H1581,'Speed Bin B-A'!H1685,'Speed Bin B-A'!H1789,'Speed Bin B-A'!H1893)</f>
        <v>0</v>
      </c>
      <c r="I222" s="269">
        <f>SUM('Speed Bin B-A'!I21,'Speed Bin B-A'!I125,'Speed Bin B-A'!I229,'Speed Bin B-A'!I333,'Speed Bin B-A'!I437,'Speed Bin B-A'!I749,'Speed Bin B-A'!I853,'Speed Bin B-A'!I957,'Speed Bin B-A'!I1061,'Speed Bin B-A'!I1165,'Speed Bin B-A'!I1477,'Speed Bin B-A'!I1581,'Speed Bin B-A'!I1685,'Speed Bin B-A'!I1789,'Speed Bin B-A'!I1893)</f>
        <v>0</v>
      </c>
      <c r="J222" s="269">
        <f>SUM('Speed Bin B-A'!J21,'Speed Bin B-A'!J125,'Speed Bin B-A'!J229,'Speed Bin B-A'!J333,'Speed Bin B-A'!J437,'Speed Bin B-A'!J749,'Speed Bin B-A'!J853,'Speed Bin B-A'!J957,'Speed Bin B-A'!J1061,'Speed Bin B-A'!J1165,'Speed Bin B-A'!J1477,'Speed Bin B-A'!J1581,'Speed Bin B-A'!J1685,'Speed Bin B-A'!J1789,'Speed Bin B-A'!J1893)</f>
        <v>0</v>
      </c>
      <c r="K222" s="269">
        <f>SUM('Speed Bin B-A'!K21,'Speed Bin B-A'!K125,'Speed Bin B-A'!K229,'Speed Bin B-A'!K333,'Speed Bin B-A'!K437,'Speed Bin B-A'!K749,'Speed Bin B-A'!K853,'Speed Bin B-A'!K957,'Speed Bin B-A'!K1061,'Speed Bin B-A'!K1165,'Speed Bin B-A'!K1477,'Speed Bin B-A'!K1581,'Speed Bin B-A'!K1685,'Speed Bin B-A'!K1789,'Speed Bin B-A'!K1893)</f>
        <v>0</v>
      </c>
      <c r="L222" s="269">
        <f>SUM('Speed Bin B-A'!L21,'Speed Bin B-A'!L125,'Speed Bin B-A'!L229,'Speed Bin B-A'!L333,'Speed Bin B-A'!L437,'Speed Bin B-A'!L749,'Speed Bin B-A'!L853,'Speed Bin B-A'!L957,'Speed Bin B-A'!L1061,'Speed Bin B-A'!L1165,'Speed Bin B-A'!L1477,'Speed Bin B-A'!L1581,'Speed Bin B-A'!L1685,'Speed Bin B-A'!L1789,'Speed Bin B-A'!L1893)</f>
        <v>0</v>
      </c>
      <c r="M222" s="269">
        <f>SUM('Speed Bin B-A'!M21,'Speed Bin B-A'!M125,'Speed Bin B-A'!M229,'Speed Bin B-A'!M333,'Speed Bin B-A'!M437,'Speed Bin B-A'!M749,'Speed Bin B-A'!M853,'Speed Bin B-A'!M957,'Speed Bin B-A'!M1061,'Speed Bin B-A'!M1165,'Speed Bin B-A'!M1477,'Speed Bin B-A'!M1581,'Speed Bin B-A'!M1685,'Speed Bin B-A'!M1789,'Speed Bin B-A'!M1893)</f>
        <v>0</v>
      </c>
      <c r="N222" s="269">
        <f>SUM('Speed Bin B-A'!N21,'Speed Bin B-A'!N125,'Speed Bin B-A'!N229,'Speed Bin B-A'!N333,'Speed Bin B-A'!N437,'Speed Bin B-A'!N749,'Speed Bin B-A'!N853,'Speed Bin B-A'!N957,'Speed Bin B-A'!N1061,'Speed Bin B-A'!N1165,'Speed Bin B-A'!N1477,'Speed Bin B-A'!N1581,'Speed Bin B-A'!N1685,'Speed Bin B-A'!N1789,'Speed Bin B-A'!N1893)</f>
        <v>0</v>
      </c>
      <c r="O222" s="269">
        <f>SUM('Speed Bin B-A'!O21,'Speed Bin B-A'!O125,'Speed Bin B-A'!O229,'Speed Bin B-A'!O333,'Speed Bin B-A'!O437,'Speed Bin B-A'!O749,'Speed Bin B-A'!O853,'Speed Bin B-A'!O957,'Speed Bin B-A'!O1061,'Speed Bin B-A'!O1165,'Speed Bin B-A'!O1477,'Speed Bin B-A'!O1581,'Speed Bin B-A'!O1685,'Speed Bin B-A'!O1789,'Speed Bin B-A'!O1893)</f>
        <v>0</v>
      </c>
      <c r="P222" s="269">
        <f>SUM('Speed Bin B-A'!P21,'Speed Bin B-A'!P125,'Speed Bin B-A'!P229,'Speed Bin B-A'!P333,'Speed Bin B-A'!P437,'Speed Bin B-A'!P749,'Speed Bin B-A'!P853,'Speed Bin B-A'!P957,'Speed Bin B-A'!P1061,'Speed Bin B-A'!P1165,'Speed Bin B-A'!P1477,'Speed Bin B-A'!P1581,'Speed Bin B-A'!P1685,'Speed Bin B-A'!P1789,'Speed Bin B-A'!P1893)</f>
        <v>0</v>
      </c>
      <c r="Q222" s="269">
        <f>SUM('Speed Bin B-A'!Q21,'Speed Bin B-A'!Q125,'Speed Bin B-A'!Q229,'Speed Bin B-A'!Q333,'Speed Bin B-A'!Q437,'Speed Bin B-A'!Q749,'Speed Bin B-A'!Q853,'Speed Bin B-A'!Q957,'Speed Bin B-A'!Q1061,'Speed Bin B-A'!Q1165,'Speed Bin B-A'!Q1477,'Speed Bin B-A'!Q1581,'Speed Bin B-A'!Q1685,'Speed Bin B-A'!Q1789,'Speed Bin B-A'!Q1893)</f>
        <v>0</v>
      </c>
      <c r="R222" s="269">
        <f>SUM('Speed Bin B-A'!R21,'Speed Bin B-A'!R125,'Speed Bin B-A'!R229,'Speed Bin B-A'!R333,'Speed Bin B-A'!R437,'Speed Bin B-A'!R749,'Speed Bin B-A'!R853,'Speed Bin B-A'!R957,'Speed Bin B-A'!R1061,'Speed Bin B-A'!R1165,'Speed Bin B-A'!R1477,'Speed Bin B-A'!R1581,'Speed Bin B-A'!R1685,'Speed Bin B-A'!R1789,'Speed Bin B-A'!R1893)</f>
        <v>0</v>
      </c>
      <c r="S222" s="269">
        <f>SUM('Speed Bin B-A'!S21,'Speed Bin B-A'!S125,'Speed Bin B-A'!S229,'Speed Bin B-A'!S333,'Speed Bin B-A'!S437,'Speed Bin B-A'!S749,'Speed Bin B-A'!S853,'Speed Bin B-A'!S957,'Speed Bin B-A'!S1061,'Speed Bin B-A'!S1165,'Speed Bin B-A'!S1477,'Speed Bin B-A'!S1581,'Speed Bin B-A'!S1685,'Speed Bin B-A'!S1789,'Speed Bin B-A'!S1893)</f>
        <v>0</v>
      </c>
      <c r="T222" s="269">
        <f>SUM('Speed Bin B-A'!T21,'Speed Bin B-A'!T125,'Speed Bin B-A'!T229,'Speed Bin B-A'!T333,'Speed Bin B-A'!T437,'Speed Bin B-A'!T749,'Speed Bin B-A'!T853,'Speed Bin B-A'!T957,'Speed Bin B-A'!T1061,'Speed Bin B-A'!T1165,'Speed Bin B-A'!T1477,'Speed Bin B-A'!T1581,'Speed Bin B-A'!T1685,'Speed Bin B-A'!T1789,'Speed Bin B-A'!T1893)</f>
        <v>0</v>
      </c>
      <c r="U222" s="269">
        <f>SUM('Speed Bin B-A'!U21,'Speed Bin B-A'!U125,'Speed Bin B-A'!U229,'Speed Bin B-A'!U333,'Speed Bin B-A'!U437,'Speed Bin B-A'!U749,'Speed Bin B-A'!U853,'Speed Bin B-A'!U957,'Speed Bin B-A'!U1061,'Speed Bin B-A'!U1165,'Speed Bin B-A'!U1477,'Speed Bin B-A'!U1581,'Speed Bin B-A'!U1685,'Speed Bin B-A'!U1789,'Speed Bin B-A'!U1893)</f>
        <v>0</v>
      </c>
      <c r="V222" s="270" t="str">
        <f>IFERROR(AVERAGE('Speed Bin B-A'!V21,'Speed Bin B-A'!V125,'Speed Bin B-A'!V229,'Speed Bin B-A'!V333,'Speed Bin B-A'!V437,'Speed Bin B-A'!V749,'Speed Bin B-A'!V853,'Speed Bin B-A'!V957,'Speed Bin B-A'!V1061,'Speed Bin B-A'!V1165,'Speed Bin B-A'!V1477,'Speed Bin B-A'!V1581,'Speed Bin B-A'!V1685,'Speed Bin B-A'!V1789,'Speed Bin B-A'!V1893),"-")</f>
        <v>-</v>
      </c>
      <c r="W222" s="270" t="str">
        <f>IFERROR(AVERAGE('Speed Bin B-A'!W21,'Speed Bin B-A'!W125,'Speed Bin B-A'!W229,'Speed Bin B-A'!W333,'Speed Bin B-A'!W437,'Speed Bin B-A'!W749,'Speed Bin B-A'!W853,'Speed Bin B-A'!W957,'Speed Bin B-A'!W1061,'Speed Bin B-A'!W1165,'Speed Bin B-A'!W1477,'Speed Bin B-A'!W1581,'Speed Bin B-A'!W1685,'Speed Bin B-A'!W1789,'Speed Bin B-A'!W1893),"-")</f>
        <v>-</v>
      </c>
      <c r="X222" s="263"/>
      <c r="Y222" s="263"/>
      <c r="Z222" s="268">
        <v>0.41666666666666702</v>
      </c>
      <c r="AA222" s="271">
        <f t="shared" ref="AA222" si="109">SUM(C252:C255)</f>
        <v>1</v>
      </c>
      <c r="AB222" s="271">
        <f t="shared" ref="AB222:AR222" si="110">SUM(D252:D255)</f>
        <v>11</v>
      </c>
      <c r="AC222" s="271">
        <f t="shared" si="110"/>
        <v>39</v>
      </c>
      <c r="AD222" s="271">
        <f t="shared" si="110"/>
        <v>132</v>
      </c>
      <c r="AE222" s="271">
        <f t="shared" si="110"/>
        <v>101</v>
      </c>
      <c r="AF222" s="271">
        <f t="shared" si="110"/>
        <v>14</v>
      </c>
      <c r="AG222" s="271">
        <f t="shared" si="110"/>
        <v>1</v>
      </c>
      <c r="AH222" s="271">
        <f t="shared" si="110"/>
        <v>0</v>
      </c>
      <c r="AI222" s="271">
        <f t="shared" si="110"/>
        <v>0</v>
      </c>
      <c r="AJ222" s="271">
        <f t="shared" si="110"/>
        <v>0</v>
      </c>
      <c r="AK222" s="271">
        <f t="shared" si="110"/>
        <v>0</v>
      </c>
      <c r="AL222" s="271">
        <f t="shared" si="110"/>
        <v>0</v>
      </c>
      <c r="AM222" s="271">
        <f t="shared" si="110"/>
        <v>0</v>
      </c>
      <c r="AN222" s="271">
        <f t="shared" si="110"/>
        <v>0</v>
      </c>
      <c r="AO222" s="271">
        <f t="shared" si="110"/>
        <v>0</v>
      </c>
      <c r="AP222" s="271">
        <f t="shared" si="110"/>
        <v>0</v>
      </c>
      <c r="AQ222" s="271">
        <f t="shared" si="110"/>
        <v>0</v>
      </c>
      <c r="AR222" s="271">
        <f t="shared" si="110"/>
        <v>0</v>
      </c>
      <c r="AS222" s="271">
        <f>SUM(U252:U255)</f>
        <v>0</v>
      </c>
      <c r="AT222" s="270">
        <f>IFERROR(AVERAGE(V252:V255),"-")</f>
        <v>24.016666666666669</v>
      </c>
      <c r="AU222" s="270">
        <f>IFERROR(AVERAGE(W252:W255),"-")</f>
        <v>27.933333333333337</v>
      </c>
    </row>
    <row r="223" spans="1:47" x14ac:dyDescent="0.2">
      <c r="A223" s="268">
        <v>0.114583333333333</v>
      </c>
      <c r="B223" s="269">
        <f>SUM('Speed Bin B-A'!B22,'Speed Bin B-A'!B126,'Speed Bin B-A'!B230,'Speed Bin B-A'!B334,'Speed Bin B-A'!B438,'Speed Bin B-A'!B750,'Speed Bin B-A'!B854,'Speed Bin B-A'!B958,'Speed Bin B-A'!B1062,'Speed Bin B-A'!B1166,'Speed Bin B-A'!B1478,'Speed Bin B-A'!B1582,'Speed Bin B-A'!B1686,'Speed Bin B-A'!B1790,'Speed Bin B-A'!B1894)</f>
        <v>1</v>
      </c>
      <c r="C223" s="269">
        <f>SUM('Speed Bin B-A'!C22,'Speed Bin B-A'!C126,'Speed Bin B-A'!C230,'Speed Bin B-A'!C334,'Speed Bin B-A'!C438,'Speed Bin B-A'!C750,'Speed Bin B-A'!C854,'Speed Bin B-A'!C958,'Speed Bin B-A'!C1062,'Speed Bin B-A'!C1166,'Speed Bin B-A'!C1478,'Speed Bin B-A'!C1582,'Speed Bin B-A'!C1686,'Speed Bin B-A'!C1790,'Speed Bin B-A'!C1894)</f>
        <v>0</v>
      </c>
      <c r="D223" s="269">
        <f>SUM('Speed Bin B-A'!D22,'Speed Bin B-A'!D126,'Speed Bin B-A'!D230,'Speed Bin B-A'!D334,'Speed Bin B-A'!D438,'Speed Bin B-A'!D750,'Speed Bin B-A'!D854,'Speed Bin B-A'!D958,'Speed Bin B-A'!D1062,'Speed Bin B-A'!D1166,'Speed Bin B-A'!D1478,'Speed Bin B-A'!D1582,'Speed Bin B-A'!D1686,'Speed Bin B-A'!D1790,'Speed Bin B-A'!D1894)</f>
        <v>0</v>
      </c>
      <c r="E223" s="269">
        <f>SUM('Speed Bin B-A'!E22,'Speed Bin B-A'!E126,'Speed Bin B-A'!E230,'Speed Bin B-A'!E334,'Speed Bin B-A'!E438,'Speed Bin B-A'!E750,'Speed Bin B-A'!E854,'Speed Bin B-A'!E958,'Speed Bin B-A'!E1062,'Speed Bin B-A'!E1166,'Speed Bin B-A'!E1478,'Speed Bin B-A'!E1582,'Speed Bin B-A'!E1686,'Speed Bin B-A'!E1790,'Speed Bin B-A'!E1894)</f>
        <v>0</v>
      </c>
      <c r="F223" s="269">
        <f>SUM('Speed Bin B-A'!F22,'Speed Bin B-A'!F126,'Speed Bin B-A'!F230,'Speed Bin B-A'!F334,'Speed Bin B-A'!F438,'Speed Bin B-A'!F750,'Speed Bin B-A'!F854,'Speed Bin B-A'!F958,'Speed Bin B-A'!F1062,'Speed Bin B-A'!F1166,'Speed Bin B-A'!F1478,'Speed Bin B-A'!F1582,'Speed Bin B-A'!F1686,'Speed Bin B-A'!F1790,'Speed Bin B-A'!F1894)</f>
        <v>0</v>
      </c>
      <c r="G223" s="269">
        <f>SUM('Speed Bin B-A'!G22,'Speed Bin B-A'!G126,'Speed Bin B-A'!G230,'Speed Bin B-A'!G334,'Speed Bin B-A'!G438,'Speed Bin B-A'!G750,'Speed Bin B-A'!G854,'Speed Bin B-A'!G958,'Speed Bin B-A'!G1062,'Speed Bin B-A'!G1166,'Speed Bin B-A'!G1478,'Speed Bin B-A'!G1582,'Speed Bin B-A'!G1686,'Speed Bin B-A'!G1790,'Speed Bin B-A'!G1894)</f>
        <v>0</v>
      </c>
      <c r="H223" s="269">
        <f>SUM('Speed Bin B-A'!H22,'Speed Bin B-A'!H126,'Speed Bin B-A'!H230,'Speed Bin B-A'!H334,'Speed Bin B-A'!H438,'Speed Bin B-A'!H750,'Speed Bin B-A'!H854,'Speed Bin B-A'!H958,'Speed Bin B-A'!H1062,'Speed Bin B-A'!H1166,'Speed Bin B-A'!H1478,'Speed Bin B-A'!H1582,'Speed Bin B-A'!H1686,'Speed Bin B-A'!H1790,'Speed Bin B-A'!H1894)</f>
        <v>0</v>
      </c>
      <c r="I223" s="269">
        <f>SUM('Speed Bin B-A'!I22,'Speed Bin B-A'!I126,'Speed Bin B-A'!I230,'Speed Bin B-A'!I334,'Speed Bin B-A'!I438,'Speed Bin B-A'!I750,'Speed Bin B-A'!I854,'Speed Bin B-A'!I958,'Speed Bin B-A'!I1062,'Speed Bin B-A'!I1166,'Speed Bin B-A'!I1478,'Speed Bin B-A'!I1582,'Speed Bin B-A'!I1686,'Speed Bin B-A'!I1790,'Speed Bin B-A'!I1894)</f>
        <v>1</v>
      </c>
      <c r="J223" s="269">
        <f>SUM('Speed Bin B-A'!J22,'Speed Bin B-A'!J126,'Speed Bin B-A'!J230,'Speed Bin B-A'!J334,'Speed Bin B-A'!J438,'Speed Bin B-A'!J750,'Speed Bin B-A'!J854,'Speed Bin B-A'!J958,'Speed Bin B-A'!J1062,'Speed Bin B-A'!J1166,'Speed Bin B-A'!J1478,'Speed Bin B-A'!J1582,'Speed Bin B-A'!J1686,'Speed Bin B-A'!J1790,'Speed Bin B-A'!J1894)</f>
        <v>0</v>
      </c>
      <c r="K223" s="269">
        <f>SUM('Speed Bin B-A'!K22,'Speed Bin B-A'!K126,'Speed Bin B-A'!K230,'Speed Bin B-A'!K334,'Speed Bin B-A'!K438,'Speed Bin B-A'!K750,'Speed Bin B-A'!K854,'Speed Bin B-A'!K958,'Speed Bin B-A'!K1062,'Speed Bin B-A'!K1166,'Speed Bin B-A'!K1478,'Speed Bin B-A'!K1582,'Speed Bin B-A'!K1686,'Speed Bin B-A'!K1790,'Speed Bin B-A'!K1894)</f>
        <v>0</v>
      </c>
      <c r="L223" s="269">
        <f>SUM('Speed Bin B-A'!L22,'Speed Bin B-A'!L126,'Speed Bin B-A'!L230,'Speed Bin B-A'!L334,'Speed Bin B-A'!L438,'Speed Bin B-A'!L750,'Speed Bin B-A'!L854,'Speed Bin B-A'!L958,'Speed Bin B-A'!L1062,'Speed Bin B-A'!L1166,'Speed Bin B-A'!L1478,'Speed Bin B-A'!L1582,'Speed Bin B-A'!L1686,'Speed Bin B-A'!L1790,'Speed Bin B-A'!L1894)</f>
        <v>0</v>
      </c>
      <c r="M223" s="269">
        <f>SUM('Speed Bin B-A'!M22,'Speed Bin B-A'!M126,'Speed Bin B-A'!M230,'Speed Bin B-A'!M334,'Speed Bin B-A'!M438,'Speed Bin B-A'!M750,'Speed Bin B-A'!M854,'Speed Bin B-A'!M958,'Speed Bin B-A'!M1062,'Speed Bin B-A'!M1166,'Speed Bin B-A'!M1478,'Speed Bin B-A'!M1582,'Speed Bin B-A'!M1686,'Speed Bin B-A'!M1790,'Speed Bin B-A'!M1894)</f>
        <v>0</v>
      </c>
      <c r="N223" s="269">
        <f>SUM('Speed Bin B-A'!N22,'Speed Bin B-A'!N126,'Speed Bin B-A'!N230,'Speed Bin B-A'!N334,'Speed Bin B-A'!N438,'Speed Bin B-A'!N750,'Speed Bin B-A'!N854,'Speed Bin B-A'!N958,'Speed Bin B-A'!N1062,'Speed Bin B-A'!N1166,'Speed Bin B-A'!N1478,'Speed Bin B-A'!N1582,'Speed Bin B-A'!N1686,'Speed Bin B-A'!N1790,'Speed Bin B-A'!N1894)</f>
        <v>0</v>
      </c>
      <c r="O223" s="269">
        <f>SUM('Speed Bin B-A'!O22,'Speed Bin B-A'!O126,'Speed Bin B-A'!O230,'Speed Bin B-A'!O334,'Speed Bin B-A'!O438,'Speed Bin B-A'!O750,'Speed Bin B-A'!O854,'Speed Bin B-A'!O958,'Speed Bin B-A'!O1062,'Speed Bin B-A'!O1166,'Speed Bin B-A'!O1478,'Speed Bin B-A'!O1582,'Speed Bin B-A'!O1686,'Speed Bin B-A'!O1790,'Speed Bin B-A'!O1894)</f>
        <v>0</v>
      </c>
      <c r="P223" s="269">
        <f>SUM('Speed Bin B-A'!P22,'Speed Bin B-A'!P126,'Speed Bin B-A'!P230,'Speed Bin B-A'!P334,'Speed Bin B-A'!P438,'Speed Bin B-A'!P750,'Speed Bin B-A'!P854,'Speed Bin B-A'!P958,'Speed Bin B-A'!P1062,'Speed Bin B-A'!P1166,'Speed Bin B-A'!P1478,'Speed Bin B-A'!P1582,'Speed Bin B-A'!P1686,'Speed Bin B-A'!P1790,'Speed Bin B-A'!P1894)</f>
        <v>0</v>
      </c>
      <c r="Q223" s="269">
        <f>SUM('Speed Bin B-A'!Q22,'Speed Bin B-A'!Q126,'Speed Bin B-A'!Q230,'Speed Bin B-A'!Q334,'Speed Bin B-A'!Q438,'Speed Bin B-A'!Q750,'Speed Bin B-A'!Q854,'Speed Bin B-A'!Q958,'Speed Bin B-A'!Q1062,'Speed Bin B-A'!Q1166,'Speed Bin B-A'!Q1478,'Speed Bin B-A'!Q1582,'Speed Bin B-A'!Q1686,'Speed Bin B-A'!Q1790,'Speed Bin B-A'!Q1894)</f>
        <v>0</v>
      </c>
      <c r="R223" s="269">
        <f>SUM('Speed Bin B-A'!R22,'Speed Bin B-A'!R126,'Speed Bin B-A'!R230,'Speed Bin B-A'!R334,'Speed Bin B-A'!R438,'Speed Bin B-A'!R750,'Speed Bin B-A'!R854,'Speed Bin B-A'!R958,'Speed Bin B-A'!R1062,'Speed Bin B-A'!R1166,'Speed Bin B-A'!R1478,'Speed Bin B-A'!R1582,'Speed Bin B-A'!R1686,'Speed Bin B-A'!R1790,'Speed Bin B-A'!R1894)</f>
        <v>0</v>
      </c>
      <c r="S223" s="269">
        <f>SUM('Speed Bin B-A'!S22,'Speed Bin B-A'!S126,'Speed Bin B-A'!S230,'Speed Bin B-A'!S334,'Speed Bin B-A'!S438,'Speed Bin B-A'!S750,'Speed Bin B-A'!S854,'Speed Bin B-A'!S958,'Speed Bin B-A'!S1062,'Speed Bin B-A'!S1166,'Speed Bin B-A'!S1478,'Speed Bin B-A'!S1582,'Speed Bin B-A'!S1686,'Speed Bin B-A'!S1790,'Speed Bin B-A'!S1894)</f>
        <v>0</v>
      </c>
      <c r="T223" s="269">
        <f>SUM('Speed Bin B-A'!T22,'Speed Bin B-A'!T126,'Speed Bin B-A'!T230,'Speed Bin B-A'!T334,'Speed Bin B-A'!T438,'Speed Bin B-A'!T750,'Speed Bin B-A'!T854,'Speed Bin B-A'!T958,'Speed Bin B-A'!T1062,'Speed Bin B-A'!T1166,'Speed Bin B-A'!T1478,'Speed Bin B-A'!T1582,'Speed Bin B-A'!T1686,'Speed Bin B-A'!T1790,'Speed Bin B-A'!T1894)</f>
        <v>0</v>
      </c>
      <c r="U223" s="269">
        <f>SUM('Speed Bin B-A'!U22,'Speed Bin B-A'!U126,'Speed Bin B-A'!U230,'Speed Bin B-A'!U334,'Speed Bin B-A'!U438,'Speed Bin B-A'!U750,'Speed Bin B-A'!U854,'Speed Bin B-A'!U958,'Speed Bin B-A'!U1062,'Speed Bin B-A'!U1166,'Speed Bin B-A'!U1478,'Speed Bin B-A'!U1582,'Speed Bin B-A'!U1686,'Speed Bin B-A'!U1790,'Speed Bin B-A'!U1894)</f>
        <v>0</v>
      </c>
      <c r="V223" s="270">
        <f>IFERROR(AVERAGE('Speed Bin B-A'!V22,'Speed Bin B-A'!V126,'Speed Bin B-A'!V230,'Speed Bin B-A'!V334,'Speed Bin B-A'!V438,'Speed Bin B-A'!V750,'Speed Bin B-A'!V854,'Speed Bin B-A'!V958,'Speed Bin B-A'!V1062,'Speed Bin B-A'!V1166,'Speed Bin B-A'!V1478,'Speed Bin B-A'!V1582,'Speed Bin B-A'!V1686,'Speed Bin B-A'!V1790,'Speed Bin B-A'!V1894),"-")</f>
        <v>38.799999999999997</v>
      </c>
      <c r="W223" s="270" t="str">
        <f>IFERROR(AVERAGE('Speed Bin B-A'!W22,'Speed Bin B-A'!W126,'Speed Bin B-A'!W230,'Speed Bin B-A'!W334,'Speed Bin B-A'!W438,'Speed Bin B-A'!W750,'Speed Bin B-A'!W854,'Speed Bin B-A'!W958,'Speed Bin B-A'!W1062,'Speed Bin B-A'!W1166,'Speed Bin B-A'!W1478,'Speed Bin B-A'!W1582,'Speed Bin B-A'!W1686,'Speed Bin B-A'!W1790,'Speed Bin B-A'!W1894),"-")</f>
        <v>-</v>
      </c>
      <c r="X223" s="263"/>
      <c r="Y223" s="263"/>
      <c r="Z223" s="268">
        <v>0.45833333333333298</v>
      </c>
      <c r="AA223" s="271">
        <f t="shared" ref="AA223" si="111">SUM(C256:C259)</f>
        <v>1</v>
      </c>
      <c r="AB223" s="271">
        <f t="shared" ref="AB223:AR223" si="112">SUM(D256:D259)</f>
        <v>5</v>
      </c>
      <c r="AC223" s="271">
        <f t="shared" si="112"/>
        <v>48</v>
      </c>
      <c r="AD223" s="271">
        <f t="shared" si="112"/>
        <v>133</v>
      </c>
      <c r="AE223" s="271">
        <f t="shared" si="112"/>
        <v>76</v>
      </c>
      <c r="AF223" s="271">
        <f t="shared" si="112"/>
        <v>14</v>
      </c>
      <c r="AG223" s="271">
        <f t="shared" si="112"/>
        <v>0</v>
      </c>
      <c r="AH223" s="271">
        <f t="shared" si="112"/>
        <v>0</v>
      </c>
      <c r="AI223" s="271">
        <f t="shared" si="112"/>
        <v>0</v>
      </c>
      <c r="AJ223" s="271">
        <f t="shared" si="112"/>
        <v>0</v>
      </c>
      <c r="AK223" s="271">
        <f t="shared" si="112"/>
        <v>0</v>
      </c>
      <c r="AL223" s="271">
        <f t="shared" si="112"/>
        <v>0</v>
      </c>
      <c r="AM223" s="271">
        <f t="shared" si="112"/>
        <v>0</v>
      </c>
      <c r="AN223" s="271">
        <f t="shared" si="112"/>
        <v>0</v>
      </c>
      <c r="AO223" s="271">
        <f t="shared" si="112"/>
        <v>0</v>
      </c>
      <c r="AP223" s="271">
        <f t="shared" si="112"/>
        <v>0</v>
      </c>
      <c r="AQ223" s="271">
        <f t="shared" si="112"/>
        <v>0</v>
      </c>
      <c r="AR223" s="271">
        <f t="shared" si="112"/>
        <v>0</v>
      </c>
      <c r="AS223" s="271">
        <f>SUM(U256:U259)</f>
        <v>0</v>
      </c>
      <c r="AT223" s="270">
        <f>IFERROR(AVERAGE(V256:V259),"-")</f>
        <v>23.158333333333331</v>
      </c>
      <c r="AU223" s="270">
        <f>IFERROR(AVERAGE(W256:W259),"-")</f>
        <v>28.081250000000001</v>
      </c>
    </row>
    <row r="224" spans="1:47" x14ac:dyDescent="0.2">
      <c r="A224" s="268">
        <v>0.125</v>
      </c>
      <c r="B224" s="269">
        <f>SUM('Speed Bin B-A'!B23,'Speed Bin B-A'!B127,'Speed Bin B-A'!B231,'Speed Bin B-A'!B335,'Speed Bin B-A'!B439,'Speed Bin B-A'!B751,'Speed Bin B-A'!B855,'Speed Bin B-A'!B959,'Speed Bin B-A'!B1063,'Speed Bin B-A'!B1167,'Speed Bin B-A'!B1479,'Speed Bin B-A'!B1583,'Speed Bin B-A'!B1687,'Speed Bin B-A'!B1791,'Speed Bin B-A'!B1895)</f>
        <v>0</v>
      </c>
      <c r="C224" s="269">
        <f>SUM('Speed Bin B-A'!C23,'Speed Bin B-A'!C127,'Speed Bin B-A'!C231,'Speed Bin B-A'!C335,'Speed Bin B-A'!C439,'Speed Bin B-A'!C751,'Speed Bin B-A'!C855,'Speed Bin B-A'!C959,'Speed Bin B-A'!C1063,'Speed Bin B-A'!C1167,'Speed Bin B-A'!C1479,'Speed Bin B-A'!C1583,'Speed Bin B-A'!C1687,'Speed Bin B-A'!C1791,'Speed Bin B-A'!C1895)</f>
        <v>0</v>
      </c>
      <c r="D224" s="269">
        <f>SUM('Speed Bin B-A'!D23,'Speed Bin B-A'!D127,'Speed Bin B-A'!D231,'Speed Bin B-A'!D335,'Speed Bin B-A'!D439,'Speed Bin B-A'!D751,'Speed Bin B-A'!D855,'Speed Bin B-A'!D959,'Speed Bin B-A'!D1063,'Speed Bin B-A'!D1167,'Speed Bin B-A'!D1479,'Speed Bin B-A'!D1583,'Speed Bin B-A'!D1687,'Speed Bin B-A'!D1791,'Speed Bin B-A'!D1895)</f>
        <v>0</v>
      </c>
      <c r="E224" s="269">
        <f>SUM('Speed Bin B-A'!E23,'Speed Bin B-A'!E127,'Speed Bin B-A'!E231,'Speed Bin B-A'!E335,'Speed Bin B-A'!E439,'Speed Bin B-A'!E751,'Speed Bin B-A'!E855,'Speed Bin B-A'!E959,'Speed Bin B-A'!E1063,'Speed Bin B-A'!E1167,'Speed Bin B-A'!E1479,'Speed Bin B-A'!E1583,'Speed Bin B-A'!E1687,'Speed Bin B-A'!E1791,'Speed Bin B-A'!E1895)</f>
        <v>0</v>
      </c>
      <c r="F224" s="269">
        <f>SUM('Speed Bin B-A'!F23,'Speed Bin B-A'!F127,'Speed Bin B-A'!F231,'Speed Bin B-A'!F335,'Speed Bin B-A'!F439,'Speed Bin B-A'!F751,'Speed Bin B-A'!F855,'Speed Bin B-A'!F959,'Speed Bin B-A'!F1063,'Speed Bin B-A'!F1167,'Speed Bin B-A'!F1479,'Speed Bin B-A'!F1583,'Speed Bin B-A'!F1687,'Speed Bin B-A'!F1791,'Speed Bin B-A'!F1895)</f>
        <v>0</v>
      </c>
      <c r="G224" s="269">
        <f>SUM('Speed Bin B-A'!G23,'Speed Bin B-A'!G127,'Speed Bin B-A'!G231,'Speed Bin B-A'!G335,'Speed Bin B-A'!G439,'Speed Bin B-A'!G751,'Speed Bin B-A'!G855,'Speed Bin B-A'!G959,'Speed Bin B-A'!G1063,'Speed Bin B-A'!G1167,'Speed Bin B-A'!G1479,'Speed Bin B-A'!G1583,'Speed Bin B-A'!G1687,'Speed Bin B-A'!G1791,'Speed Bin B-A'!G1895)</f>
        <v>0</v>
      </c>
      <c r="H224" s="269">
        <f>SUM('Speed Bin B-A'!H23,'Speed Bin B-A'!H127,'Speed Bin B-A'!H231,'Speed Bin B-A'!H335,'Speed Bin B-A'!H439,'Speed Bin B-A'!H751,'Speed Bin B-A'!H855,'Speed Bin B-A'!H959,'Speed Bin B-A'!H1063,'Speed Bin B-A'!H1167,'Speed Bin B-A'!H1479,'Speed Bin B-A'!H1583,'Speed Bin B-A'!H1687,'Speed Bin B-A'!H1791,'Speed Bin B-A'!H1895)</f>
        <v>0</v>
      </c>
      <c r="I224" s="269">
        <f>SUM('Speed Bin B-A'!I23,'Speed Bin B-A'!I127,'Speed Bin B-A'!I231,'Speed Bin B-A'!I335,'Speed Bin B-A'!I439,'Speed Bin B-A'!I751,'Speed Bin B-A'!I855,'Speed Bin B-A'!I959,'Speed Bin B-A'!I1063,'Speed Bin B-A'!I1167,'Speed Bin B-A'!I1479,'Speed Bin B-A'!I1583,'Speed Bin B-A'!I1687,'Speed Bin B-A'!I1791,'Speed Bin B-A'!I1895)</f>
        <v>0</v>
      </c>
      <c r="J224" s="269">
        <f>SUM('Speed Bin B-A'!J23,'Speed Bin B-A'!J127,'Speed Bin B-A'!J231,'Speed Bin B-A'!J335,'Speed Bin B-A'!J439,'Speed Bin B-A'!J751,'Speed Bin B-A'!J855,'Speed Bin B-A'!J959,'Speed Bin B-A'!J1063,'Speed Bin B-A'!J1167,'Speed Bin B-A'!J1479,'Speed Bin B-A'!J1583,'Speed Bin B-A'!J1687,'Speed Bin B-A'!J1791,'Speed Bin B-A'!J1895)</f>
        <v>0</v>
      </c>
      <c r="K224" s="269">
        <f>SUM('Speed Bin B-A'!K23,'Speed Bin B-A'!K127,'Speed Bin B-A'!K231,'Speed Bin B-A'!K335,'Speed Bin B-A'!K439,'Speed Bin B-A'!K751,'Speed Bin B-A'!K855,'Speed Bin B-A'!K959,'Speed Bin B-A'!K1063,'Speed Bin B-A'!K1167,'Speed Bin B-A'!K1479,'Speed Bin B-A'!K1583,'Speed Bin B-A'!K1687,'Speed Bin B-A'!K1791,'Speed Bin B-A'!K1895)</f>
        <v>0</v>
      </c>
      <c r="L224" s="269">
        <f>SUM('Speed Bin B-A'!L23,'Speed Bin B-A'!L127,'Speed Bin B-A'!L231,'Speed Bin B-A'!L335,'Speed Bin B-A'!L439,'Speed Bin B-A'!L751,'Speed Bin B-A'!L855,'Speed Bin B-A'!L959,'Speed Bin B-A'!L1063,'Speed Bin B-A'!L1167,'Speed Bin B-A'!L1479,'Speed Bin B-A'!L1583,'Speed Bin B-A'!L1687,'Speed Bin B-A'!L1791,'Speed Bin B-A'!L1895)</f>
        <v>0</v>
      </c>
      <c r="M224" s="269">
        <f>SUM('Speed Bin B-A'!M23,'Speed Bin B-A'!M127,'Speed Bin B-A'!M231,'Speed Bin B-A'!M335,'Speed Bin B-A'!M439,'Speed Bin B-A'!M751,'Speed Bin B-A'!M855,'Speed Bin B-A'!M959,'Speed Bin B-A'!M1063,'Speed Bin B-A'!M1167,'Speed Bin B-A'!M1479,'Speed Bin B-A'!M1583,'Speed Bin B-A'!M1687,'Speed Bin B-A'!M1791,'Speed Bin B-A'!M1895)</f>
        <v>0</v>
      </c>
      <c r="N224" s="269">
        <f>SUM('Speed Bin B-A'!N23,'Speed Bin B-A'!N127,'Speed Bin B-A'!N231,'Speed Bin B-A'!N335,'Speed Bin B-A'!N439,'Speed Bin B-A'!N751,'Speed Bin B-A'!N855,'Speed Bin B-A'!N959,'Speed Bin B-A'!N1063,'Speed Bin B-A'!N1167,'Speed Bin B-A'!N1479,'Speed Bin B-A'!N1583,'Speed Bin B-A'!N1687,'Speed Bin B-A'!N1791,'Speed Bin B-A'!N1895)</f>
        <v>0</v>
      </c>
      <c r="O224" s="269">
        <f>SUM('Speed Bin B-A'!O23,'Speed Bin B-A'!O127,'Speed Bin B-A'!O231,'Speed Bin B-A'!O335,'Speed Bin B-A'!O439,'Speed Bin B-A'!O751,'Speed Bin B-A'!O855,'Speed Bin B-A'!O959,'Speed Bin B-A'!O1063,'Speed Bin B-A'!O1167,'Speed Bin B-A'!O1479,'Speed Bin B-A'!O1583,'Speed Bin B-A'!O1687,'Speed Bin B-A'!O1791,'Speed Bin B-A'!O1895)</f>
        <v>0</v>
      </c>
      <c r="P224" s="269">
        <f>SUM('Speed Bin B-A'!P23,'Speed Bin B-A'!P127,'Speed Bin B-A'!P231,'Speed Bin B-A'!P335,'Speed Bin B-A'!P439,'Speed Bin B-A'!P751,'Speed Bin B-A'!P855,'Speed Bin B-A'!P959,'Speed Bin B-A'!P1063,'Speed Bin B-A'!P1167,'Speed Bin B-A'!P1479,'Speed Bin B-A'!P1583,'Speed Bin B-A'!P1687,'Speed Bin B-A'!P1791,'Speed Bin B-A'!P1895)</f>
        <v>0</v>
      </c>
      <c r="Q224" s="269">
        <f>SUM('Speed Bin B-A'!Q23,'Speed Bin B-A'!Q127,'Speed Bin B-A'!Q231,'Speed Bin B-A'!Q335,'Speed Bin B-A'!Q439,'Speed Bin B-A'!Q751,'Speed Bin B-A'!Q855,'Speed Bin B-A'!Q959,'Speed Bin B-A'!Q1063,'Speed Bin B-A'!Q1167,'Speed Bin B-A'!Q1479,'Speed Bin B-A'!Q1583,'Speed Bin B-A'!Q1687,'Speed Bin B-A'!Q1791,'Speed Bin B-A'!Q1895)</f>
        <v>0</v>
      </c>
      <c r="R224" s="269">
        <f>SUM('Speed Bin B-A'!R23,'Speed Bin B-A'!R127,'Speed Bin B-A'!R231,'Speed Bin B-A'!R335,'Speed Bin B-A'!R439,'Speed Bin B-A'!R751,'Speed Bin B-A'!R855,'Speed Bin B-A'!R959,'Speed Bin B-A'!R1063,'Speed Bin B-A'!R1167,'Speed Bin B-A'!R1479,'Speed Bin B-A'!R1583,'Speed Bin B-A'!R1687,'Speed Bin B-A'!R1791,'Speed Bin B-A'!R1895)</f>
        <v>0</v>
      </c>
      <c r="S224" s="269">
        <f>SUM('Speed Bin B-A'!S23,'Speed Bin B-A'!S127,'Speed Bin B-A'!S231,'Speed Bin B-A'!S335,'Speed Bin B-A'!S439,'Speed Bin B-A'!S751,'Speed Bin B-A'!S855,'Speed Bin B-A'!S959,'Speed Bin B-A'!S1063,'Speed Bin B-A'!S1167,'Speed Bin B-A'!S1479,'Speed Bin B-A'!S1583,'Speed Bin B-A'!S1687,'Speed Bin B-A'!S1791,'Speed Bin B-A'!S1895)</f>
        <v>0</v>
      </c>
      <c r="T224" s="269">
        <f>SUM('Speed Bin B-A'!T23,'Speed Bin B-A'!T127,'Speed Bin B-A'!T231,'Speed Bin B-A'!T335,'Speed Bin B-A'!T439,'Speed Bin B-A'!T751,'Speed Bin B-A'!T855,'Speed Bin B-A'!T959,'Speed Bin B-A'!T1063,'Speed Bin B-A'!T1167,'Speed Bin B-A'!T1479,'Speed Bin B-A'!T1583,'Speed Bin B-A'!T1687,'Speed Bin B-A'!T1791,'Speed Bin B-A'!T1895)</f>
        <v>0</v>
      </c>
      <c r="U224" s="269">
        <f>SUM('Speed Bin B-A'!U23,'Speed Bin B-A'!U127,'Speed Bin B-A'!U231,'Speed Bin B-A'!U335,'Speed Bin B-A'!U439,'Speed Bin B-A'!U751,'Speed Bin B-A'!U855,'Speed Bin B-A'!U959,'Speed Bin B-A'!U1063,'Speed Bin B-A'!U1167,'Speed Bin B-A'!U1479,'Speed Bin B-A'!U1583,'Speed Bin B-A'!U1687,'Speed Bin B-A'!U1791,'Speed Bin B-A'!U1895)</f>
        <v>0</v>
      </c>
      <c r="V224" s="270" t="str">
        <f>IFERROR(AVERAGE('Speed Bin B-A'!V23,'Speed Bin B-A'!V127,'Speed Bin B-A'!V231,'Speed Bin B-A'!V335,'Speed Bin B-A'!V439,'Speed Bin B-A'!V751,'Speed Bin B-A'!V855,'Speed Bin B-A'!V959,'Speed Bin B-A'!V1063,'Speed Bin B-A'!V1167,'Speed Bin B-A'!V1479,'Speed Bin B-A'!V1583,'Speed Bin B-A'!V1687,'Speed Bin B-A'!V1791,'Speed Bin B-A'!V1895),"-")</f>
        <v>-</v>
      </c>
      <c r="W224" s="270" t="str">
        <f>IFERROR(AVERAGE('Speed Bin B-A'!W23,'Speed Bin B-A'!W127,'Speed Bin B-A'!W231,'Speed Bin B-A'!W335,'Speed Bin B-A'!W439,'Speed Bin B-A'!W751,'Speed Bin B-A'!W855,'Speed Bin B-A'!W959,'Speed Bin B-A'!W1063,'Speed Bin B-A'!W1167,'Speed Bin B-A'!W1479,'Speed Bin B-A'!W1583,'Speed Bin B-A'!W1687,'Speed Bin B-A'!W1791,'Speed Bin B-A'!W1895),"-")</f>
        <v>-</v>
      </c>
      <c r="X224" s="263"/>
      <c r="Y224" s="263"/>
      <c r="Z224" s="268">
        <v>0.5</v>
      </c>
      <c r="AA224" s="271">
        <f t="shared" ref="AA224" si="113">SUM(C260:C263)</f>
        <v>1</v>
      </c>
      <c r="AB224" s="271">
        <f t="shared" ref="AB224:AR224" si="114">SUM(D260:D263)</f>
        <v>14</v>
      </c>
      <c r="AC224" s="271">
        <f t="shared" si="114"/>
        <v>28</v>
      </c>
      <c r="AD224" s="271">
        <f t="shared" si="114"/>
        <v>159</v>
      </c>
      <c r="AE224" s="271">
        <f t="shared" si="114"/>
        <v>110</v>
      </c>
      <c r="AF224" s="271">
        <f t="shared" si="114"/>
        <v>15</v>
      </c>
      <c r="AG224" s="271">
        <f t="shared" si="114"/>
        <v>2</v>
      </c>
      <c r="AH224" s="271">
        <f t="shared" si="114"/>
        <v>0</v>
      </c>
      <c r="AI224" s="271">
        <f t="shared" si="114"/>
        <v>0</v>
      </c>
      <c r="AJ224" s="271">
        <f t="shared" si="114"/>
        <v>0</v>
      </c>
      <c r="AK224" s="271">
        <f t="shared" si="114"/>
        <v>0</v>
      </c>
      <c r="AL224" s="271">
        <f t="shared" si="114"/>
        <v>0</v>
      </c>
      <c r="AM224" s="271">
        <f t="shared" si="114"/>
        <v>0</v>
      </c>
      <c r="AN224" s="271">
        <f t="shared" si="114"/>
        <v>0</v>
      </c>
      <c r="AO224" s="271">
        <f t="shared" si="114"/>
        <v>0</v>
      </c>
      <c r="AP224" s="271">
        <f t="shared" si="114"/>
        <v>0</v>
      </c>
      <c r="AQ224" s="271">
        <f t="shared" si="114"/>
        <v>0</v>
      </c>
      <c r="AR224" s="271">
        <f t="shared" si="114"/>
        <v>0</v>
      </c>
      <c r="AS224" s="271">
        <f>SUM(U260:U263)</f>
        <v>0</v>
      </c>
      <c r="AT224" s="270">
        <f>IFERROR(AVERAGE(V260:V263),"-")</f>
        <v>24.074305555555558</v>
      </c>
      <c r="AU224" s="270">
        <f>IFERROR(AVERAGE(W260:W263),"-")</f>
        <v>28.409999999999997</v>
      </c>
    </row>
    <row r="225" spans="1:47" x14ac:dyDescent="0.2">
      <c r="A225" s="268">
        <v>0.13541666666666699</v>
      </c>
      <c r="B225" s="269">
        <f>SUM('Speed Bin B-A'!B24,'Speed Bin B-A'!B128,'Speed Bin B-A'!B232,'Speed Bin B-A'!B336,'Speed Bin B-A'!B440,'Speed Bin B-A'!B752,'Speed Bin B-A'!B856,'Speed Bin B-A'!B960,'Speed Bin B-A'!B1064,'Speed Bin B-A'!B1168,'Speed Bin B-A'!B1480,'Speed Bin B-A'!B1584,'Speed Bin B-A'!B1688,'Speed Bin B-A'!B1792,'Speed Bin B-A'!B1896)</f>
        <v>0</v>
      </c>
      <c r="C225" s="269">
        <f>SUM('Speed Bin B-A'!C24,'Speed Bin B-A'!C128,'Speed Bin B-A'!C232,'Speed Bin B-A'!C336,'Speed Bin B-A'!C440,'Speed Bin B-A'!C752,'Speed Bin B-A'!C856,'Speed Bin B-A'!C960,'Speed Bin B-A'!C1064,'Speed Bin B-A'!C1168,'Speed Bin B-A'!C1480,'Speed Bin B-A'!C1584,'Speed Bin B-A'!C1688,'Speed Bin B-A'!C1792,'Speed Bin B-A'!C1896)</f>
        <v>0</v>
      </c>
      <c r="D225" s="269">
        <f>SUM('Speed Bin B-A'!D24,'Speed Bin B-A'!D128,'Speed Bin B-A'!D232,'Speed Bin B-A'!D336,'Speed Bin B-A'!D440,'Speed Bin B-A'!D752,'Speed Bin B-A'!D856,'Speed Bin B-A'!D960,'Speed Bin B-A'!D1064,'Speed Bin B-A'!D1168,'Speed Bin B-A'!D1480,'Speed Bin B-A'!D1584,'Speed Bin B-A'!D1688,'Speed Bin B-A'!D1792,'Speed Bin B-A'!D1896)</f>
        <v>0</v>
      </c>
      <c r="E225" s="269">
        <f>SUM('Speed Bin B-A'!E24,'Speed Bin B-A'!E128,'Speed Bin B-A'!E232,'Speed Bin B-A'!E336,'Speed Bin B-A'!E440,'Speed Bin B-A'!E752,'Speed Bin B-A'!E856,'Speed Bin B-A'!E960,'Speed Bin B-A'!E1064,'Speed Bin B-A'!E1168,'Speed Bin B-A'!E1480,'Speed Bin B-A'!E1584,'Speed Bin B-A'!E1688,'Speed Bin B-A'!E1792,'Speed Bin B-A'!E1896)</f>
        <v>0</v>
      </c>
      <c r="F225" s="269">
        <f>SUM('Speed Bin B-A'!F24,'Speed Bin B-A'!F128,'Speed Bin B-A'!F232,'Speed Bin B-A'!F336,'Speed Bin B-A'!F440,'Speed Bin B-A'!F752,'Speed Bin B-A'!F856,'Speed Bin B-A'!F960,'Speed Bin B-A'!F1064,'Speed Bin B-A'!F1168,'Speed Bin B-A'!F1480,'Speed Bin B-A'!F1584,'Speed Bin B-A'!F1688,'Speed Bin B-A'!F1792,'Speed Bin B-A'!F1896)</f>
        <v>0</v>
      </c>
      <c r="G225" s="269">
        <f>SUM('Speed Bin B-A'!G24,'Speed Bin B-A'!G128,'Speed Bin B-A'!G232,'Speed Bin B-A'!G336,'Speed Bin B-A'!G440,'Speed Bin B-A'!G752,'Speed Bin B-A'!G856,'Speed Bin B-A'!G960,'Speed Bin B-A'!G1064,'Speed Bin B-A'!G1168,'Speed Bin B-A'!G1480,'Speed Bin B-A'!G1584,'Speed Bin B-A'!G1688,'Speed Bin B-A'!G1792,'Speed Bin B-A'!G1896)</f>
        <v>0</v>
      </c>
      <c r="H225" s="269">
        <f>SUM('Speed Bin B-A'!H24,'Speed Bin B-A'!H128,'Speed Bin B-A'!H232,'Speed Bin B-A'!H336,'Speed Bin B-A'!H440,'Speed Bin B-A'!H752,'Speed Bin B-A'!H856,'Speed Bin B-A'!H960,'Speed Bin B-A'!H1064,'Speed Bin B-A'!H1168,'Speed Bin B-A'!H1480,'Speed Bin B-A'!H1584,'Speed Bin B-A'!H1688,'Speed Bin B-A'!H1792,'Speed Bin B-A'!H1896)</f>
        <v>0</v>
      </c>
      <c r="I225" s="269">
        <f>SUM('Speed Bin B-A'!I24,'Speed Bin B-A'!I128,'Speed Bin B-A'!I232,'Speed Bin B-A'!I336,'Speed Bin B-A'!I440,'Speed Bin B-A'!I752,'Speed Bin B-A'!I856,'Speed Bin B-A'!I960,'Speed Bin B-A'!I1064,'Speed Bin B-A'!I1168,'Speed Bin B-A'!I1480,'Speed Bin B-A'!I1584,'Speed Bin B-A'!I1688,'Speed Bin B-A'!I1792,'Speed Bin B-A'!I1896)</f>
        <v>0</v>
      </c>
      <c r="J225" s="269">
        <f>SUM('Speed Bin B-A'!J24,'Speed Bin B-A'!J128,'Speed Bin B-A'!J232,'Speed Bin B-A'!J336,'Speed Bin B-A'!J440,'Speed Bin B-A'!J752,'Speed Bin B-A'!J856,'Speed Bin B-A'!J960,'Speed Bin B-A'!J1064,'Speed Bin B-A'!J1168,'Speed Bin B-A'!J1480,'Speed Bin B-A'!J1584,'Speed Bin B-A'!J1688,'Speed Bin B-A'!J1792,'Speed Bin B-A'!J1896)</f>
        <v>0</v>
      </c>
      <c r="K225" s="269">
        <f>SUM('Speed Bin B-A'!K24,'Speed Bin B-A'!K128,'Speed Bin B-A'!K232,'Speed Bin B-A'!K336,'Speed Bin B-A'!K440,'Speed Bin B-A'!K752,'Speed Bin B-A'!K856,'Speed Bin B-A'!K960,'Speed Bin B-A'!K1064,'Speed Bin B-A'!K1168,'Speed Bin B-A'!K1480,'Speed Bin B-A'!K1584,'Speed Bin B-A'!K1688,'Speed Bin B-A'!K1792,'Speed Bin B-A'!K1896)</f>
        <v>0</v>
      </c>
      <c r="L225" s="269">
        <f>SUM('Speed Bin B-A'!L24,'Speed Bin B-A'!L128,'Speed Bin B-A'!L232,'Speed Bin B-A'!L336,'Speed Bin B-A'!L440,'Speed Bin B-A'!L752,'Speed Bin B-A'!L856,'Speed Bin B-A'!L960,'Speed Bin B-A'!L1064,'Speed Bin B-A'!L1168,'Speed Bin B-A'!L1480,'Speed Bin B-A'!L1584,'Speed Bin B-A'!L1688,'Speed Bin B-A'!L1792,'Speed Bin B-A'!L1896)</f>
        <v>0</v>
      </c>
      <c r="M225" s="269">
        <f>SUM('Speed Bin B-A'!M24,'Speed Bin B-A'!M128,'Speed Bin B-A'!M232,'Speed Bin B-A'!M336,'Speed Bin B-A'!M440,'Speed Bin B-A'!M752,'Speed Bin B-A'!M856,'Speed Bin B-A'!M960,'Speed Bin B-A'!M1064,'Speed Bin B-A'!M1168,'Speed Bin B-A'!M1480,'Speed Bin B-A'!M1584,'Speed Bin B-A'!M1688,'Speed Bin B-A'!M1792,'Speed Bin B-A'!M1896)</f>
        <v>0</v>
      </c>
      <c r="N225" s="269">
        <f>SUM('Speed Bin B-A'!N24,'Speed Bin B-A'!N128,'Speed Bin B-A'!N232,'Speed Bin B-A'!N336,'Speed Bin B-A'!N440,'Speed Bin B-A'!N752,'Speed Bin B-A'!N856,'Speed Bin B-A'!N960,'Speed Bin B-A'!N1064,'Speed Bin B-A'!N1168,'Speed Bin B-A'!N1480,'Speed Bin B-A'!N1584,'Speed Bin B-A'!N1688,'Speed Bin B-A'!N1792,'Speed Bin B-A'!N1896)</f>
        <v>0</v>
      </c>
      <c r="O225" s="269">
        <f>SUM('Speed Bin B-A'!O24,'Speed Bin B-A'!O128,'Speed Bin B-A'!O232,'Speed Bin B-A'!O336,'Speed Bin B-A'!O440,'Speed Bin B-A'!O752,'Speed Bin B-A'!O856,'Speed Bin B-A'!O960,'Speed Bin B-A'!O1064,'Speed Bin B-A'!O1168,'Speed Bin B-A'!O1480,'Speed Bin B-A'!O1584,'Speed Bin B-A'!O1688,'Speed Bin B-A'!O1792,'Speed Bin B-A'!O1896)</f>
        <v>0</v>
      </c>
      <c r="P225" s="269">
        <f>SUM('Speed Bin B-A'!P24,'Speed Bin B-A'!P128,'Speed Bin B-A'!P232,'Speed Bin B-A'!P336,'Speed Bin B-A'!P440,'Speed Bin B-A'!P752,'Speed Bin B-A'!P856,'Speed Bin B-A'!P960,'Speed Bin B-A'!P1064,'Speed Bin B-A'!P1168,'Speed Bin B-A'!P1480,'Speed Bin B-A'!P1584,'Speed Bin B-A'!P1688,'Speed Bin B-A'!P1792,'Speed Bin B-A'!P1896)</f>
        <v>0</v>
      </c>
      <c r="Q225" s="269">
        <f>SUM('Speed Bin B-A'!Q24,'Speed Bin B-A'!Q128,'Speed Bin B-A'!Q232,'Speed Bin B-A'!Q336,'Speed Bin B-A'!Q440,'Speed Bin B-A'!Q752,'Speed Bin B-A'!Q856,'Speed Bin B-A'!Q960,'Speed Bin B-A'!Q1064,'Speed Bin B-A'!Q1168,'Speed Bin B-A'!Q1480,'Speed Bin B-A'!Q1584,'Speed Bin B-A'!Q1688,'Speed Bin B-A'!Q1792,'Speed Bin B-A'!Q1896)</f>
        <v>0</v>
      </c>
      <c r="R225" s="269">
        <f>SUM('Speed Bin B-A'!R24,'Speed Bin B-A'!R128,'Speed Bin B-A'!R232,'Speed Bin B-A'!R336,'Speed Bin B-A'!R440,'Speed Bin B-A'!R752,'Speed Bin B-A'!R856,'Speed Bin B-A'!R960,'Speed Bin B-A'!R1064,'Speed Bin B-A'!R1168,'Speed Bin B-A'!R1480,'Speed Bin B-A'!R1584,'Speed Bin B-A'!R1688,'Speed Bin B-A'!R1792,'Speed Bin B-A'!R1896)</f>
        <v>0</v>
      </c>
      <c r="S225" s="269">
        <f>SUM('Speed Bin B-A'!S24,'Speed Bin B-A'!S128,'Speed Bin B-A'!S232,'Speed Bin B-A'!S336,'Speed Bin B-A'!S440,'Speed Bin B-A'!S752,'Speed Bin B-A'!S856,'Speed Bin B-A'!S960,'Speed Bin B-A'!S1064,'Speed Bin B-A'!S1168,'Speed Bin B-A'!S1480,'Speed Bin B-A'!S1584,'Speed Bin B-A'!S1688,'Speed Bin B-A'!S1792,'Speed Bin B-A'!S1896)</f>
        <v>0</v>
      </c>
      <c r="T225" s="269">
        <f>SUM('Speed Bin B-A'!T24,'Speed Bin B-A'!T128,'Speed Bin B-A'!T232,'Speed Bin B-A'!T336,'Speed Bin B-A'!T440,'Speed Bin B-A'!T752,'Speed Bin B-A'!T856,'Speed Bin B-A'!T960,'Speed Bin B-A'!T1064,'Speed Bin B-A'!T1168,'Speed Bin B-A'!T1480,'Speed Bin B-A'!T1584,'Speed Bin B-A'!T1688,'Speed Bin B-A'!T1792,'Speed Bin B-A'!T1896)</f>
        <v>0</v>
      </c>
      <c r="U225" s="269">
        <f>SUM('Speed Bin B-A'!U24,'Speed Bin B-A'!U128,'Speed Bin B-A'!U232,'Speed Bin B-A'!U336,'Speed Bin B-A'!U440,'Speed Bin B-A'!U752,'Speed Bin B-A'!U856,'Speed Bin B-A'!U960,'Speed Bin B-A'!U1064,'Speed Bin B-A'!U1168,'Speed Bin B-A'!U1480,'Speed Bin B-A'!U1584,'Speed Bin B-A'!U1688,'Speed Bin B-A'!U1792,'Speed Bin B-A'!U1896)</f>
        <v>0</v>
      </c>
      <c r="V225" s="270" t="str">
        <f>IFERROR(AVERAGE('Speed Bin B-A'!V24,'Speed Bin B-A'!V128,'Speed Bin B-A'!V232,'Speed Bin B-A'!V336,'Speed Bin B-A'!V440,'Speed Bin B-A'!V752,'Speed Bin B-A'!V856,'Speed Bin B-A'!V960,'Speed Bin B-A'!V1064,'Speed Bin B-A'!V1168,'Speed Bin B-A'!V1480,'Speed Bin B-A'!V1584,'Speed Bin B-A'!V1688,'Speed Bin B-A'!V1792,'Speed Bin B-A'!V1896),"-")</f>
        <v>-</v>
      </c>
      <c r="W225" s="270" t="str">
        <f>IFERROR(AVERAGE('Speed Bin B-A'!W24,'Speed Bin B-A'!W128,'Speed Bin B-A'!W232,'Speed Bin B-A'!W336,'Speed Bin B-A'!W440,'Speed Bin B-A'!W752,'Speed Bin B-A'!W856,'Speed Bin B-A'!W960,'Speed Bin B-A'!W1064,'Speed Bin B-A'!W1168,'Speed Bin B-A'!W1480,'Speed Bin B-A'!W1584,'Speed Bin B-A'!W1688,'Speed Bin B-A'!W1792,'Speed Bin B-A'!W1896),"-")</f>
        <v>-</v>
      </c>
      <c r="X225" s="263"/>
      <c r="Y225" s="263"/>
      <c r="Z225" s="268">
        <v>0.54166666666666696</v>
      </c>
      <c r="AA225" s="271">
        <f t="shared" ref="AA225" si="115">SUM(C264:C267)</f>
        <v>3</v>
      </c>
      <c r="AB225" s="271">
        <f t="shared" ref="AB225:AR225" si="116">SUM(D264:D267)</f>
        <v>11</v>
      </c>
      <c r="AC225" s="271">
        <f t="shared" si="116"/>
        <v>43</v>
      </c>
      <c r="AD225" s="271">
        <f t="shared" si="116"/>
        <v>141</v>
      </c>
      <c r="AE225" s="271">
        <f t="shared" si="116"/>
        <v>112</v>
      </c>
      <c r="AF225" s="271">
        <f t="shared" si="116"/>
        <v>11</v>
      </c>
      <c r="AG225" s="271">
        <f t="shared" si="116"/>
        <v>0</v>
      </c>
      <c r="AH225" s="271">
        <f t="shared" si="116"/>
        <v>0</v>
      </c>
      <c r="AI225" s="271">
        <f t="shared" si="116"/>
        <v>0</v>
      </c>
      <c r="AJ225" s="271">
        <f t="shared" si="116"/>
        <v>0</v>
      </c>
      <c r="AK225" s="271">
        <f t="shared" si="116"/>
        <v>0</v>
      </c>
      <c r="AL225" s="271">
        <f t="shared" si="116"/>
        <v>0</v>
      </c>
      <c r="AM225" s="271">
        <f t="shared" si="116"/>
        <v>0</v>
      </c>
      <c r="AN225" s="271">
        <f t="shared" si="116"/>
        <v>0</v>
      </c>
      <c r="AO225" s="271">
        <f t="shared" si="116"/>
        <v>0</v>
      </c>
      <c r="AP225" s="271">
        <f t="shared" si="116"/>
        <v>0</v>
      </c>
      <c r="AQ225" s="271">
        <f t="shared" si="116"/>
        <v>0</v>
      </c>
      <c r="AR225" s="271">
        <f t="shared" si="116"/>
        <v>0</v>
      </c>
      <c r="AS225" s="271">
        <f>SUM(U264:U267)</f>
        <v>0</v>
      </c>
      <c r="AT225" s="270">
        <f>IFERROR(AVERAGE(V264:V267),"-")</f>
        <v>23.603124999999999</v>
      </c>
      <c r="AU225" s="270">
        <f>IFERROR(AVERAGE(W264:W267),"-")</f>
        <v>28.022916666666667</v>
      </c>
    </row>
    <row r="226" spans="1:47" x14ac:dyDescent="0.2">
      <c r="A226" s="268">
        <v>0.14583333333333301</v>
      </c>
      <c r="B226" s="269">
        <f>SUM('Speed Bin B-A'!B25,'Speed Bin B-A'!B129,'Speed Bin B-A'!B233,'Speed Bin B-A'!B337,'Speed Bin B-A'!B441,'Speed Bin B-A'!B753,'Speed Bin B-A'!B857,'Speed Bin B-A'!B961,'Speed Bin B-A'!B1065,'Speed Bin B-A'!B1169,'Speed Bin B-A'!B1481,'Speed Bin B-A'!B1585,'Speed Bin B-A'!B1689,'Speed Bin B-A'!B1793,'Speed Bin B-A'!B1897)</f>
        <v>1</v>
      </c>
      <c r="C226" s="269">
        <f>SUM('Speed Bin B-A'!C25,'Speed Bin B-A'!C129,'Speed Bin B-A'!C233,'Speed Bin B-A'!C337,'Speed Bin B-A'!C441,'Speed Bin B-A'!C753,'Speed Bin B-A'!C857,'Speed Bin B-A'!C961,'Speed Bin B-A'!C1065,'Speed Bin B-A'!C1169,'Speed Bin B-A'!C1481,'Speed Bin B-A'!C1585,'Speed Bin B-A'!C1689,'Speed Bin B-A'!C1793,'Speed Bin B-A'!C1897)</f>
        <v>0</v>
      </c>
      <c r="D226" s="269">
        <f>SUM('Speed Bin B-A'!D25,'Speed Bin B-A'!D129,'Speed Bin B-A'!D233,'Speed Bin B-A'!D337,'Speed Bin B-A'!D441,'Speed Bin B-A'!D753,'Speed Bin B-A'!D857,'Speed Bin B-A'!D961,'Speed Bin B-A'!D1065,'Speed Bin B-A'!D1169,'Speed Bin B-A'!D1481,'Speed Bin B-A'!D1585,'Speed Bin B-A'!D1689,'Speed Bin B-A'!D1793,'Speed Bin B-A'!D1897)</f>
        <v>0</v>
      </c>
      <c r="E226" s="269">
        <f>SUM('Speed Bin B-A'!E25,'Speed Bin B-A'!E129,'Speed Bin B-A'!E233,'Speed Bin B-A'!E337,'Speed Bin B-A'!E441,'Speed Bin B-A'!E753,'Speed Bin B-A'!E857,'Speed Bin B-A'!E961,'Speed Bin B-A'!E1065,'Speed Bin B-A'!E1169,'Speed Bin B-A'!E1481,'Speed Bin B-A'!E1585,'Speed Bin B-A'!E1689,'Speed Bin B-A'!E1793,'Speed Bin B-A'!E1897)</f>
        <v>0</v>
      </c>
      <c r="F226" s="269">
        <f>SUM('Speed Bin B-A'!F25,'Speed Bin B-A'!F129,'Speed Bin B-A'!F233,'Speed Bin B-A'!F337,'Speed Bin B-A'!F441,'Speed Bin B-A'!F753,'Speed Bin B-A'!F857,'Speed Bin B-A'!F961,'Speed Bin B-A'!F1065,'Speed Bin B-A'!F1169,'Speed Bin B-A'!F1481,'Speed Bin B-A'!F1585,'Speed Bin B-A'!F1689,'Speed Bin B-A'!F1793,'Speed Bin B-A'!F1897)</f>
        <v>0</v>
      </c>
      <c r="G226" s="269">
        <f>SUM('Speed Bin B-A'!G25,'Speed Bin B-A'!G129,'Speed Bin B-A'!G233,'Speed Bin B-A'!G337,'Speed Bin B-A'!G441,'Speed Bin B-A'!G753,'Speed Bin B-A'!G857,'Speed Bin B-A'!G961,'Speed Bin B-A'!G1065,'Speed Bin B-A'!G1169,'Speed Bin B-A'!G1481,'Speed Bin B-A'!G1585,'Speed Bin B-A'!G1689,'Speed Bin B-A'!G1793,'Speed Bin B-A'!G1897)</f>
        <v>0</v>
      </c>
      <c r="H226" s="269">
        <f>SUM('Speed Bin B-A'!H25,'Speed Bin B-A'!H129,'Speed Bin B-A'!H233,'Speed Bin B-A'!H337,'Speed Bin B-A'!H441,'Speed Bin B-A'!H753,'Speed Bin B-A'!H857,'Speed Bin B-A'!H961,'Speed Bin B-A'!H1065,'Speed Bin B-A'!H1169,'Speed Bin B-A'!H1481,'Speed Bin B-A'!H1585,'Speed Bin B-A'!H1689,'Speed Bin B-A'!H1793,'Speed Bin B-A'!H1897)</f>
        <v>1</v>
      </c>
      <c r="I226" s="269">
        <f>SUM('Speed Bin B-A'!I25,'Speed Bin B-A'!I129,'Speed Bin B-A'!I233,'Speed Bin B-A'!I337,'Speed Bin B-A'!I441,'Speed Bin B-A'!I753,'Speed Bin B-A'!I857,'Speed Bin B-A'!I961,'Speed Bin B-A'!I1065,'Speed Bin B-A'!I1169,'Speed Bin B-A'!I1481,'Speed Bin B-A'!I1585,'Speed Bin B-A'!I1689,'Speed Bin B-A'!I1793,'Speed Bin B-A'!I1897)</f>
        <v>0</v>
      </c>
      <c r="J226" s="269">
        <f>SUM('Speed Bin B-A'!J25,'Speed Bin B-A'!J129,'Speed Bin B-A'!J233,'Speed Bin B-A'!J337,'Speed Bin B-A'!J441,'Speed Bin B-A'!J753,'Speed Bin B-A'!J857,'Speed Bin B-A'!J961,'Speed Bin B-A'!J1065,'Speed Bin B-A'!J1169,'Speed Bin B-A'!J1481,'Speed Bin B-A'!J1585,'Speed Bin B-A'!J1689,'Speed Bin B-A'!J1793,'Speed Bin B-A'!J1897)</f>
        <v>0</v>
      </c>
      <c r="K226" s="269">
        <f>SUM('Speed Bin B-A'!K25,'Speed Bin B-A'!K129,'Speed Bin B-A'!K233,'Speed Bin B-A'!K337,'Speed Bin B-A'!K441,'Speed Bin B-A'!K753,'Speed Bin B-A'!K857,'Speed Bin B-A'!K961,'Speed Bin B-A'!K1065,'Speed Bin B-A'!K1169,'Speed Bin B-A'!K1481,'Speed Bin B-A'!K1585,'Speed Bin B-A'!K1689,'Speed Bin B-A'!K1793,'Speed Bin B-A'!K1897)</f>
        <v>0</v>
      </c>
      <c r="L226" s="269">
        <f>SUM('Speed Bin B-A'!L25,'Speed Bin B-A'!L129,'Speed Bin B-A'!L233,'Speed Bin B-A'!L337,'Speed Bin B-A'!L441,'Speed Bin B-A'!L753,'Speed Bin B-A'!L857,'Speed Bin B-A'!L961,'Speed Bin B-A'!L1065,'Speed Bin B-A'!L1169,'Speed Bin B-A'!L1481,'Speed Bin B-A'!L1585,'Speed Bin B-A'!L1689,'Speed Bin B-A'!L1793,'Speed Bin B-A'!L1897)</f>
        <v>0</v>
      </c>
      <c r="M226" s="269">
        <f>SUM('Speed Bin B-A'!M25,'Speed Bin B-A'!M129,'Speed Bin B-A'!M233,'Speed Bin B-A'!M337,'Speed Bin B-A'!M441,'Speed Bin B-A'!M753,'Speed Bin B-A'!M857,'Speed Bin B-A'!M961,'Speed Bin B-A'!M1065,'Speed Bin B-A'!M1169,'Speed Bin B-A'!M1481,'Speed Bin B-A'!M1585,'Speed Bin B-A'!M1689,'Speed Bin B-A'!M1793,'Speed Bin B-A'!M1897)</f>
        <v>0</v>
      </c>
      <c r="N226" s="269">
        <f>SUM('Speed Bin B-A'!N25,'Speed Bin B-A'!N129,'Speed Bin B-A'!N233,'Speed Bin B-A'!N337,'Speed Bin B-A'!N441,'Speed Bin B-A'!N753,'Speed Bin B-A'!N857,'Speed Bin B-A'!N961,'Speed Bin B-A'!N1065,'Speed Bin B-A'!N1169,'Speed Bin B-A'!N1481,'Speed Bin B-A'!N1585,'Speed Bin B-A'!N1689,'Speed Bin B-A'!N1793,'Speed Bin B-A'!N1897)</f>
        <v>0</v>
      </c>
      <c r="O226" s="269">
        <f>SUM('Speed Bin B-A'!O25,'Speed Bin B-A'!O129,'Speed Bin B-A'!O233,'Speed Bin B-A'!O337,'Speed Bin B-A'!O441,'Speed Bin B-A'!O753,'Speed Bin B-A'!O857,'Speed Bin B-A'!O961,'Speed Bin B-A'!O1065,'Speed Bin B-A'!O1169,'Speed Bin B-A'!O1481,'Speed Bin B-A'!O1585,'Speed Bin B-A'!O1689,'Speed Bin B-A'!O1793,'Speed Bin B-A'!O1897)</f>
        <v>0</v>
      </c>
      <c r="P226" s="269">
        <f>SUM('Speed Bin B-A'!P25,'Speed Bin B-A'!P129,'Speed Bin B-A'!P233,'Speed Bin B-A'!P337,'Speed Bin B-A'!P441,'Speed Bin B-A'!P753,'Speed Bin B-A'!P857,'Speed Bin B-A'!P961,'Speed Bin B-A'!P1065,'Speed Bin B-A'!P1169,'Speed Bin B-A'!P1481,'Speed Bin B-A'!P1585,'Speed Bin B-A'!P1689,'Speed Bin B-A'!P1793,'Speed Bin B-A'!P1897)</f>
        <v>0</v>
      </c>
      <c r="Q226" s="269">
        <f>SUM('Speed Bin B-A'!Q25,'Speed Bin B-A'!Q129,'Speed Bin B-A'!Q233,'Speed Bin B-A'!Q337,'Speed Bin B-A'!Q441,'Speed Bin B-A'!Q753,'Speed Bin B-A'!Q857,'Speed Bin B-A'!Q961,'Speed Bin B-A'!Q1065,'Speed Bin B-A'!Q1169,'Speed Bin B-A'!Q1481,'Speed Bin B-A'!Q1585,'Speed Bin B-A'!Q1689,'Speed Bin B-A'!Q1793,'Speed Bin B-A'!Q1897)</f>
        <v>0</v>
      </c>
      <c r="R226" s="269">
        <f>SUM('Speed Bin B-A'!R25,'Speed Bin B-A'!R129,'Speed Bin B-A'!R233,'Speed Bin B-A'!R337,'Speed Bin B-A'!R441,'Speed Bin B-A'!R753,'Speed Bin B-A'!R857,'Speed Bin B-A'!R961,'Speed Bin B-A'!R1065,'Speed Bin B-A'!R1169,'Speed Bin B-A'!R1481,'Speed Bin B-A'!R1585,'Speed Bin B-A'!R1689,'Speed Bin B-A'!R1793,'Speed Bin B-A'!R1897)</f>
        <v>0</v>
      </c>
      <c r="S226" s="269">
        <f>SUM('Speed Bin B-A'!S25,'Speed Bin B-A'!S129,'Speed Bin B-A'!S233,'Speed Bin B-A'!S337,'Speed Bin B-A'!S441,'Speed Bin B-A'!S753,'Speed Bin B-A'!S857,'Speed Bin B-A'!S961,'Speed Bin B-A'!S1065,'Speed Bin B-A'!S1169,'Speed Bin B-A'!S1481,'Speed Bin B-A'!S1585,'Speed Bin B-A'!S1689,'Speed Bin B-A'!S1793,'Speed Bin B-A'!S1897)</f>
        <v>0</v>
      </c>
      <c r="T226" s="269">
        <f>SUM('Speed Bin B-A'!T25,'Speed Bin B-A'!T129,'Speed Bin B-A'!T233,'Speed Bin B-A'!T337,'Speed Bin B-A'!T441,'Speed Bin B-A'!T753,'Speed Bin B-A'!T857,'Speed Bin B-A'!T961,'Speed Bin B-A'!T1065,'Speed Bin B-A'!T1169,'Speed Bin B-A'!T1481,'Speed Bin B-A'!T1585,'Speed Bin B-A'!T1689,'Speed Bin B-A'!T1793,'Speed Bin B-A'!T1897)</f>
        <v>0</v>
      </c>
      <c r="U226" s="269">
        <f>SUM('Speed Bin B-A'!U25,'Speed Bin B-A'!U129,'Speed Bin B-A'!U233,'Speed Bin B-A'!U337,'Speed Bin B-A'!U441,'Speed Bin B-A'!U753,'Speed Bin B-A'!U857,'Speed Bin B-A'!U961,'Speed Bin B-A'!U1065,'Speed Bin B-A'!U1169,'Speed Bin B-A'!U1481,'Speed Bin B-A'!U1585,'Speed Bin B-A'!U1689,'Speed Bin B-A'!U1793,'Speed Bin B-A'!U1897)</f>
        <v>0</v>
      </c>
      <c r="V226" s="270">
        <f>IFERROR(AVERAGE('Speed Bin B-A'!V25,'Speed Bin B-A'!V129,'Speed Bin B-A'!V233,'Speed Bin B-A'!V337,'Speed Bin B-A'!V441,'Speed Bin B-A'!V753,'Speed Bin B-A'!V857,'Speed Bin B-A'!V961,'Speed Bin B-A'!V1065,'Speed Bin B-A'!V1169,'Speed Bin B-A'!V1481,'Speed Bin B-A'!V1585,'Speed Bin B-A'!V1689,'Speed Bin B-A'!V1793,'Speed Bin B-A'!V1897),"-")</f>
        <v>31.1</v>
      </c>
      <c r="W226" s="270" t="str">
        <f>IFERROR(AVERAGE('Speed Bin B-A'!W25,'Speed Bin B-A'!W129,'Speed Bin B-A'!W233,'Speed Bin B-A'!W337,'Speed Bin B-A'!W441,'Speed Bin B-A'!W753,'Speed Bin B-A'!W857,'Speed Bin B-A'!W961,'Speed Bin B-A'!W1065,'Speed Bin B-A'!W1169,'Speed Bin B-A'!W1481,'Speed Bin B-A'!W1585,'Speed Bin B-A'!W1689,'Speed Bin B-A'!W1793,'Speed Bin B-A'!W1897),"-")</f>
        <v>-</v>
      </c>
      <c r="X226" s="263"/>
      <c r="Y226" s="263"/>
      <c r="Z226" s="268">
        <v>0.58333333333333304</v>
      </c>
      <c r="AA226" s="271">
        <f>SUM(C268:C271)</f>
        <v>1</v>
      </c>
      <c r="AB226" s="271">
        <f t="shared" ref="AB226:AR226" si="117">SUM(D268:D271)</f>
        <v>13</v>
      </c>
      <c r="AC226" s="271">
        <f t="shared" si="117"/>
        <v>72</v>
      </c>
      <c r="AD226" s="271">
        <f t="shared" si="117"/>
        <v>244</v>
      </c>
      <c r="AE226" s="271">
        <f t="shared" si="117"/>
        <v>219</v>
      </c>
      <c r="AF226" s="271">
        <f t="shared" si="117"/>
        <v>36</v>
      </c>
      <c r="AG226" s="271">
        <f t="shared" si="117"/>
        <v>0</v>
      </c>
      <c r="AH226" s="271">
        <f t="shared" si="117"/>
        <v>0</v>
      </c>
      <c r="AI226" s="271">
        <f t="shared" si="117"/>
        <v>0</v>
      </c>
      <c r="AJ226" s="271">
        <f t="shared" si="117"/>
        <v>0</v>
      </c>
      <c r="AK226" s="271">
        <f t="shared" si="117"/>
        <v>0</v>
      </c>
      <c r="AL226" s="271">
        <f t="shared" si="117"/>
        <v>0</v>
      </c>
      <c r="AM226" s="271">
        <f t="shared" si="117"/>
        <v>0</v>
      </c>
      <c r="AN226" s="271">
        <f t="shared" si="117"/>
        <v>0</v>
      </c>
      <c r="AO226" s="271">
        <f t="shared" si="117"/>
        <v>0</v>
      </c>
      <c r="AP226" s="271">
        <f t="shared" si="117"/>
        <v>0</v>
      </c>
      <c r="AQ226" s="271">
        <f t="shared" si="117"/>
        <v>0</v>
      </c>
      <c r="AR226" s="271">
        <f t="shared" si="117"/>
        <v>0</v>
      </c>
      <c r="AS226" s="271">
        <f>SUM(U268:U271)</f>
        <v>0</v>
      </c>
      <c r="AT226" s="270">
        <f>IFERROR(AVERAGE(V268:V271),"-")</f>
        <v>24.1</v>
      </c>
      <c r="AU226" s="270">
        <f>IFERROR(AVERAGE(W268:W271),"-")</f>
        <v>28.762500000000003</v>
      </c>
    </row>
    <row r="227" spans="1:47" x14ac:dyDescent="0.2">
      <c r="A227" s="268">
        <v>0.15625</v>
      </c>
      <c r="B227" s="269">
        <f>SUM('Speed Bin B-A'!B26,'Speed Bin B-A'!B130,'Speed Bin B-A'!B234,'Speed Bin B-A'!B338,'Speed Bin B-A'!B442,'Speed Bin B-A'!B754,'Speed Bin B-A'!B858,'Speed Bin B-A'!B962,'Speed Bin B-A'!B1066,'Speed Bin B-A'!B1170,'Speed Bin B-A'!B1482,'Speed Bin B-A'!B1586,'Speed Bin B-A'!B1690,'Speed Bin B-A'!B1794,'Speed Bin B-A'!B1898)</f>
        <v>2</v>
      </c>
      <c r="C227" s="269">
        <f>SUM('Speed Bin B-A'!C26,'Speed Bin B-A'!C130,'Speed Bin B-A'!C234,'Speed Bin B-A'!C338,'Speed Bin B-A'!C442,'Speed Bin B-A'!C754,'Speed Bin B-A'!C858,'Speed Bin B-A'!C962,'Speed Bin B-A'!C1066,'Speed Bin B-A'!C1170,'Speed Bin B-A'!C1482,'Speed Bin B-A'!C1586,'Speed Bin B-A'!C1690,'Speed Bin B-A'!C1794,'Speed Bin B-A'!C1898)</f>
        <v>0</v>
      </c>
      <c r="D227" s="269">
        <f>SUM('Speed Bin B-A'!D26,'Speed Bin B-A'!D130,'Speed Bin B-A'!D234,'Speed Bin B-A'!D338,'Speed Bin B-A'!D442,'Speed Bin B-A'!D754,'Speed Bin B-A'!D858,'Speed Bin B-A'!D962,'Speed Bin B-A'!D1066,'Speed Bin B-A'!D1170,'Speed Bin B-A'!D1482,'Speed Bin B-A'!D1586,'Speed Bin B-A'!D1690,'Speed Bin B-A'!D1794,'Speed Bin B-A'!D1898)</f>
        <v>0</v>
      </c>
      <c r="E227" s="269">
        <f>SUM('Speed Bin B-A'!E26,'Speed Bin B-A'!E130,'Speed Bin B-A'!E234,'Speed Bin B-A'!E338,'Speed Bin B-A'!E442,'Speed Bin B-A'!E754,'Speed Bin B-A'!E858,'Speed Bin B-A'!E962,'Speed Bin B-A'!E1066,'Speed Bin B-A'!E1170,'Speed Bin B-A'!E1482,'Speed Bin B-A'!E1586,'Speed Bin B-A'!E1690,'Speed Bin B-A'!E1794,'Speed Bin B-A'!E1898)</f>
        <v>0</v>
      </c>
      <c r="F227" s="269">
        <f>SUM('Speed Bin B-A'!F26,'Speed Bin B-A'!F130,'Speed Bin B-A'!F234,'Speed Bin B-A'!F338,'Speed Bin B-A'!F442,'Speed Bin B-A'!F754,'Speed Bin B-A'!F858,'Speed Bin B-A'!F962,'Speed Bin B-A'!F1066,'Speed Bin B-A'!F1170,'Speed Bin B-A'!F1482,'Speed Bin B-A'!F1586,'Speed Bin B-A'!F1690,'Speed Bin B-A'!F1794,'Speed Bin B-A'!F1898)</f>
        <v>0</v>
      </c>
      <c r="G227" s="269">
        <f>SUM('Speed Bin B-A'!G26,'Speed Bin B-A'!G130,'Speed Bin B-A'!G234,'Speed Bin B-A'!G338,'Speed Bin B-A'!G442,'Speed Bin B-A'!G754,'Speed Bin B-A'!G858,'Speed Bin B-A'!G962,'Speed Bin B-A'!G1066,'Speed Bin B-A'!G1170,'Speed Bin B-A'!G1482,'Speed Bin B-A'!G1586,'Speed Bin B-A'!G1690,'Speed Bin B-A'!G1794,'Speed Bin B-A'!G1898)</f>
        <v>1</v>
      </c>
      <c r="H227" s="269">
        <f>SUM('Speed Bin B-A'!H26,'Speed Bin B-A'!H130,'Speed Bin B-A'!H234,'Speed Bin B-A'!H338,'Speed Bin B-A'!H442,'Speed Bin B-A'!H754,'Speed Bin B-A'!H858,'Speed Bin B-A'!H962,'Speed Bin B-A'!H1066,'Speed Bin B-A'!H1170,'Speed Bin B-A'!H1482,'Speed Bin B-A'!H1586,'Speed Bin B-A'!H1690,'Speed Bin B-A'!H1794,'Speed Bin B-A'!H1898)</f>
        <v>0</v>
      </c>
      <c r="I227" s="269">
        <f>SUM('Speed Bin B-A'!I26,'Speed Bin B-A'!I130,'Speed Bin B-A'!I234,'Speed Bin B-A'!I338,'Speed Bin B-A'!I442,'Speed Bin B-A'!I754,'Speed Bin B-A'!I858,'Speed Bin B-A'!I962,'Speed Bin B-A'!I1066,'Speed Bin B-A'!I1170,'Speed Bin B-A'!I1482,'Speed Bin B-A'!I1586,'Speed Bin B-A'!I1690,'Speed Bin B-A'!I1794,'Speed Bin B-A'!I1898)</f>
        <v>0</v>
      </c>
      <c r="J227" s="269">
        <f>SUM('Speed Bin B-A'!J26,'Speed Bin B-A'!J130,'Speed Bin B-A'!J234,'Speed Bin B-A'!J338,'Speed Bin B-A'!J442,'Speed Bin B-A'!J754,'Speed Bin B-A'!J858,'Speed Bin B-A'!J962,'Speed Bin B-A'!J1066,'Speed Bin B-A'!J1170,'Speed Bin B-A'!J1482,'Speed Bin B-A'!J1586,'Speed Bin B-A'!J1690,'Speed Bin B-A'!J1794,'Speed Bin B-A'!J1898)</f>
        <v>1</v>
      </c>
      <c r="K227" s="269">
        <f>SUM('Speed Bin B-A'!K26,'Speed Bin B-A'!K130,'Speed Bin B-A'!K234,'Speed Bin B-A'!K338,'Speed Bin B-A'!K442,'Speed Bin B-A'!K754,'Speed Bin B-A'!K858,'Speed Bin B-A'!K962,'Speed Bin B-A'!K1066,'Speed Bin B-A'!K1170,'Speed Bin B-A'!K1482,'Speed Bin B-A'!K1586,'Speed Bin B-A'!K1690,'Speed Bin B-A'!K1794,'Speed Bin B-A'!K1898)</f>
        <v>0</v>
      </c>
      <c r="L227" s="269">
        <f>SUM('Speed Bin B-A'!L26,'Speed Bin B-A'!L130,'Speed Bin B-A'!L234,'Speed Bin B-A'!L338,'Speed Bin B-A'!L442,'Speed Bin B-A'!L754,'Speed Bin B-A'!L858,'Speed Bin B-A'!L962,'Speed Bin B-A'!L1066,'Speed Bin B-A'!L1170,'Speed Bin B-A'!L1482,'Speed Bin B-A'!L1586,'Speed Bin B-A'!L1690,'Speed Bin B-A'!L1794,'Speed Bin B-A'!L1898)</f>
        <v>0</v>
      </c>
      <c r="M227" s="269">
        <f>SUM('Speed Bin B-A'!M26,'Speed Bin B-A'!M130,'Speed Bin B-A'!M234,'Speed Bin B-A'!M338,'Speed Bin B-A'!M442,'Speed Bin B-A'!M754,'Speed Bin B-A'!M858,'Speed Bin B-A'!M962,'Speed Bin B-A'!M1066,'Speed Bin B-A'!M1170,'Speed Bin B-A'!M1482,'Speed Bin B-A'!M1586,'Speed Bin B-A'!M1690,'Speed Bin B-A'!M1794,'Speed Bin B-A'!M1898)</f>
        <v>0</v>
      </c>
      <c r="N227" s="269">
        <f>SUM('Speed Bin B-A'!N26,'Speed Bin B-A'!N130,'Speed Bin B-A'!N234,'Speed Bin B-A'!N338,'Speed Bin B-A'!N442,'Speed Bin B-A'!N754,'Speed Bin B-A'!N858,'Speed Bin B-A'!N962,'Speed Bin B-A'!N1066,'Speed Bin B-A'!N1170,'Speed Bin B-A'!N1482,'Speed Bin B-A'!N1586,'Speed Bin B-A'!N1690,'Speed Bin B-A'!N1794,'Speed Bin B-A'!N1898)</f>
        <v>0</v>
      </c>
      <c r="O227" s="269">
        <f>SUM('Speed Bin B-A'!O26,'Speed Bin B-A'!O130,'Speed Bin B-A'!O234,'Speed Bin B-A'!O338,'Speed Bin B-A'!O442,'Speed Bin B-A'!O754,'Speed Bin B-A'!O858,'Speed Bin B-A'!O962,'Speed Bin B-A'!O1066,'Speed Bin B-A'!O1170,'Speed Bin B-A'!O1482,'Speed Bin B-A'!O1586,'Speed Bin B-A'!O1690,'Speed Bin B-A'!O1794,'Speed Bin B-A'!O1898)</f>
        <v>0</v>
      </c>
      <c r="P227" s="269">
        <f>SUM('Speed Bin B-A'!P26,'Speed Bin B-A'!P130,'Speed Bin B-A'!P234,'Speed Bin B-A'!P338,'Speed Bin B-A'!P442,'Speed Bin B-A'!P754,'Speed Bin B-A'!P858,'Speed Bin B-A'!P962,'Speed Bin B-A'!P1066,'Speed Bin B-A'!P1170,'Speed Bin B-A'!P1482,'Speed Bin B-A'!P1586,'Speed Bin B-A'!P1690,'Speed Bin B-A'!P1794,'Speed Bin B-A'!P1898)</f>
        <v>0</v>
      </c>
      <c r="Q227" s="269">
        <f>SUM('Speed Bin B-A'!Q26,'Speed Bin B-A'!Q130,'Speed Bin B-A'!Q234,'Speed Bin B-A'!Q338,'Speed Bin B-A'!Q442,'Speed Bin B-A'!Q754,'Speed Bin B-A'!Q858,'Speed Bin B-A'!Q962,'Speed Bin B-A'!Q1066,'Speed Bin B-A'!Q1170,'Speed Bin B-A'!Q1482,'Speed Bin B-A'!Q1586,'Speed Bin B-A'!Q1690,'Speed Bin B-A'!Q1794,'Speed Bin B-A'!Q1898)</f>
        <v>0</v>
      </c>
      <c r="R227" s="269">
        <f>SUM('Speed Bin B-A'!R26,'Speed Bin B-A'!R130,'Speed Bin B-A'!R234,'Speed Bin B-A'!R338,'Speed Bin B-A'!R442,'Speed Bin B-A'!R754,'Speed Bin B-A'!R858,'Speed Bin B-A'!R962,'Speed Bin B-A'!R1066,'Speed Bin B-A'!R1170,'Speed Bin B-A'!R1482,'Speed Bin B-A'!R1586,'Speed Bin B-A'!R1690,'Speed Bin B-A'!R1794,'Speed Bin B-A'!R1898)</f>
        <v>0</v>
      </c>
      <c r="S227" s="269">
        <f>SUM('Speed Bin B-A'!S26,'Speed Bin B-A'!S130,'Speed Bin B-A'!S234,'Speed Bin B-A'!S338,'Speed Bin B-A'!S442,'Speed Bin B-A'!S754,'Speed Bin B-A'!S858,'Speed Bin B-A'!S962,'Speed Bin B-A'!S1066,'Speed Bin B-A'!S1170,'Speed Bin B-A'!S1482,'Speed Bin B-A'!S1586,'Speed Bin B-A'!S1690,'Speed Bin B-A'!S1794,'Speed Bin B-A'!S1898)</f>
        <v>0</v>
      </c>
      <c r="T227" s="269">
        <f>SUM('Speed Bin B-A'!T26,'Speed Bin B-A'!T130,'Speed Bin B-A'!T234,'Speed Bin B-A'!T338,'Speed Bin B-A'!T442,'Speed Bin B-A'!T754,'Speed Bin B-A'!T858,'Speed Bin B-A'!T962,'Speed Bin B-A'!T1066,'Speed Bin B-A'!T1170,'Speed Bin B-A'!T1482,'Speed Bin B-A'!T1586,'Speed Bin B-A'!T1690,'Speed Bin B-A'!T1794,'Speed Bin B-A'!T1898)</f>
        <v>0</v>
      </c>
      <c r="U227" s="269">
        <f>SUM('Speed Bin B-A'!U26,'Speed Bin B-A'!U130,'Speed Bin B-A'!U234,'Speed Bin B-A'!U338,'Speed Bin B-A'!U442,'Speed Bin B-A'!U754,'Speed Bin B-A'!U858,'Speed Bin B-A'!U962,'Speed Bin B-A'!U1066,'Speed Bin B-A'!U1170,'Speed Bin B-A'!U1482,'Speed Bin B-A'!U1586,'Speed Bin B-A'!U1690,'Speed Bin B-A'!U1794,'Speed Bin B-A'!U1898)</f>
        <v>0</v>
      </c>
      <c r="V227" s="270">
        <f>IFERROR(AVERAGE('Speed Bin B-A'!V26,'Speed Bin B-A'!V130,'Speed Bin B-A'!V234,'Speed Bin B-A'!V338,'Speed Bin B-A'!V442,'Speed Bin B-A'!V754,'Speed Bin B-A'!V858,'Speed Bin B-A'!V962,'Speed Bin B-A'!V1066,'Speed Bin B-A'!V1170,'Speed Bin B-A'!V1482,'Speed Bin B-A'!V1586,'Speed Bin B-A'!V1690,'Speed Bin B-A'!V1794,'Speed Bin B-A'!V1898),"-")</f>
        <v>33.549999999999997</v>
      </c>
      <c r="W227" s="270" t="str">
        <f>IFERROR(AVERAGE('Speed Bin B-A'!W26,'Speed Bin B-A'!W130,'Speed Bin B-A'!W234,'Speed Bin B-A'!W338,'Speed Bin B-A'!W442,'Speed Bin B-A'!W754,'Speed Bin B-A'!W858,'Speed Bin B-A'!W962,'Speed Bin B-A'!W1066,'Speed Bin B-A'!W1170,'Speed Bin B-A'!W1482,'Speed Bin B-A'!W1586,'Speed Bin B-A'!W1690,'Speed Bin B-A'!W1794,'Speed Bin B-A'!W1898),"-")</f>
        <v>-</v>
      </c>
      <c r="X227" s="263"/>
      <c r="Y227" s="263"/>
      <c r="Z227" s="268">
        <v>0.625</v>
      </c>
      <c r="AA227" s="271">
        <f t="shared" ref="AA227" si="118">SUM(C272:C275)</f>
        <v>2</v>
      </c>
      <c r="AB227" s="271">
        <f t="shared" ref="AB227:AR227" si="119">SUM(D272:D275)</f>
        <v>19</v>
      </c>
      <c r="AC227" s="271">
        <f t="shared" si="119"/>
        <v>126</v>
      </c>
      <c r="AD227" s="271">
        <f t="shared" si="119"/>
        <v>212</v>
      </c>
      <c r="AE227" s="271">
        <f t="shared" si="119"/>
        <v>139</v>
      </c>
      <c r="AF227" s="271">
        <f t="shared" si="119"/>
        <v>13</v>
      </c>
      <c r="AG227" s="271">
        <f t="shared" si="119"/>
        <v>0</v>
      </c>
      <c r="AH227" s="271">
        <f t="shared" si="119"/>
        <v>0</v>
      </c>
      <c r="AI227" s="271">
        <f t="shared" si="119"/>
        <v>0</v>
      </c>
      <c r="AJ227" s="271">
        <f t="shared" si="119"/>
        <v>0</v>
      </c>
      <c r="AK227" s="271">
        <f t="shared" si="119"/>
        <v>0</v>
      </c>
      <c r="AL227" s="271">
        <f t="shared" si="119"/>
        <v>0</v>
      </c>
      <c r="AM227" s="271">
        <f t="shared" si="119"/>
        <v>0</v>
      </c>
      <c r="AN227" s="271">
        <f t="shared" si="119"/>
        <v>0</v>
      </c>
      <c r="AO227" s="271">
        <f t="shared" si="119"/>
        <v>0</v>
      </c>
      <c r="AP227" s="271">
        <f t="shared" si="119"/>
        <v>0</v>
      </c>
      <c r="AQ227" s="271">
        <f t="shared" si="119"/>
        <v>0</v>
      </c>
      <c r="AR227" s="271">
        <f t="shared" si="119"/>
        <v>0</v>
      </c>
      <c r="AS227" s="271">
        <f>SUM(U272:U275)</f>
        <v>0</v>
      </c>
      <c r="AT227" s="270">
        <f>IFERROR(AVERAGE(V272:V275),"-")</f>
        <v>22.540624999999999</v>
      </c>
      <c r="AU227" s="270">
        <f>IFERROR(AVERAGE(W272:W275),"-")</f>
        <v>26.996874999999996</v>
      </c>
    </row>
    <row r="228" spans="1:47" x14ac:dyDescent="0.2">
      <c r="A228" s="268">
        <v>0.16666666666666699</v>
      </c>
      <c r="B228" s="269">
        <f>SUM('Speed Bin B-A'!B27,'Speed Bin B-A'!B131,'Speed Bin B-A'!B235,'Speed Bin B-A'!B339,'Speed Bin B-A'!B443,'Speed Bin B-A'!B755,'Speed Bin B-A'!B859,'Speed Bin B-A'!B963,'Speed Bin B-A'!B1067,'Speed Bin B-A'!B1171,'Speed Bin B-A'!B1483,'Speed Bin B-A'!B1587,'Speed Bin B-A'!B1691,'Speed Bin B-A'!B1795,'Speed Bin B-A'!B1899)</f>
        <v>2</v>
      </c>
      <c r="C228" s="269">
        <f>SUM('Speed Bin B-A'!C27,'Speed Bin B-A'!C131,'Speed Bin B-A'!C235,'Speed Bin B-A'!C339,'Speed Bin B-A'!C443,'Speed Bin B-A'!C755,'Speed Bin B-A'!C859,'Speed Bin B-A'!C963,'Speed Bin B-A'!C1067,'Speed Bin B-A'!C1171,'Speed Bin B-A'!C1483,'Speed Bin B-A'!C1587,'Speed Bin B-A'!C1691,'Speed Bin B-A'!C1795,'Speed Bin B-A'!C1899)</f>
        <v>0</v>
      </c>
      <c r="D228" s="269">
        <f>SUM('Speed Bin B-A'!D27,'Speed Bin B-A'!D131,'Speed Bin B-A'!D235,'Speed Bin B-A'!D339,'Speed Bin B-A'!D443,'Speed Bin B-A'!D755,'Speed Bin B-A'!D859,'Speed Bin B-A'!D963,'Speed Bin B-A'!D1067,'Speed Bin B-A'!D1171,'Speed Bin B-A'!D1483,'Speed Bin B-A'!D1587,'Speed Bin B-A'!D1691,'Speed Bin B-A'!D1795,'Speed Bin B-A'!D1899)</f>
        <v>0</v>
      </c>
      <c r="E228" s="269">
        <f>SUM('Speed Bin B-A'!E27,'Speed Bin B-A'!E131,'Speed Bin B-A'!E235,'Speed Bin B-A'!E339,'Speed Bin B-A'!E443,'Speed Bin B-A'!E755,'Speed Bin B-A'!E859,'Speed Bin B-A'!E963,'Speed Bin B-A'!E1067,'Speed Bin B-A'!E1171,'Speed Bin B-A'!E1483,'Speed Bin B-A'!E1587,'Speed Bin B-A'!E1691,'Speed Bin B-A'!E1795,'Speed Bin B-A'!E1899)</f>
        <v>0</v>
      </c>
      <c r="F228" s="269">
        <f>SUM('Speed Bin B-A'!F27,'Speed Bin B-A'!F131,'Speed Bin B-A'!F235,'Speed Bin B-A'!F339,'Speed Bin B-A'!F443,'Speed Bin B-A'!F755,'Speed Bin B-A'!F859,'Speed Bin B-A'!F963,'Speed Bin B-A'!F1067,'Speed Bin B-A'!F1171,'Speed Bin B-A'!F1483,'Speed Bin B-A'!F1587,'Speed Bin B-A'!F1691,'Speed Bin B-A'!F1795,'Speed Bin B-A'!F1899)</f>
        <v>1</v>
      </c>
      <c r="G228" s="269">
        <f>SUM('Speed Bin B-A'!G27,'Speed Bin B-A'!G131,'Speed Bin B-A'!G235,'Speed Bin B-A'!G339,'Speed Bin B-A'!G443,'Speed Bin B-A'!G755,'Speed Bin B-A'!G859,'Speed Bin B-A'!G963,'Speed Bin B-A'!G1067,'Speed Bin B-A'!G1171,'Speed Bin B-A'!G1483,'Speed Bin B-A'!G1587,'Speed Bin B-A'!G1691,'Speed Bin B-A'!G1795,'Speed Bin B-A'!G1899)</f>
        <v>1</v>
      </c>
      <c r="H228" s="269">
        <f>SUM('Speed Bin B-A'!H27,'Speed Bin B-A'!H131,'Speed Bin B-A'!H235,'Speed Bin B-A'!H339,'Speed Bin B-A'!H443,'Speed Bin B-A'!H755,'Speed Bin B-A'!H859,'Speed Bin B-A'!H963,'Speed Bin B-A'!H1067,'Speed Bin B-A'!H1171,'Speed Bin B-A'!H1483,'Speed Bin B-A'!H1587,'Speed Bin B-A'!H1691,'Speed Bin B-A'!H1795,'Speed Bin B-A'!H1899)</f>
        <v>0</v>
      </c>
      <c r="I228" s="269">
        <f>SUM('Speed Bin B-A'!I27,'Speed Bin B-A'!I131,'Speed Bin B-A'!I235,'Speed Bin B-A'!I339,'Speed Bin B-A'!I443,'Speed Bin B-A'!I755,'Speed Bin B-A'!I859,'Speed Bin B-A'!I963,'Speed Bin B-A'!I1067,'Speed Bin B-A'!I1171,'Speed Bin B-A'!I1483,'Speed Bin B-A'!I1587,'Speed Bin B-A'!I1691,'Speed Bin B-A'!I1795,'Speed Bin B-A'!I1899)</f>
        <v>0</v>
      </c>
      <c r="J228" s="269">
        <f>SUM('Speed Bin B-A'!J27,'Speed Bin B-A'!J131,'Speed Bin B-A'!J235,'Speed Bin B-A'!J339,'Speed Bin B-A'!J443,'Speed Bin B-A'!J755,'Speed Bin B-A'!J859,'Speed Bin B-A'!J963,'Speed Bin B-A'!J1067,'Speed Bin B-A'!J1171,'Speed Bin B-A'!J1483,'Speed Bin B-A'!J1587,'Speed Bin B-A'!J1691,'Speed Bin B-A'!J1795,'Speed Bin B-A'!J1899)</f>
        <v>0</v>
      </c>
      <c r="K228" s="269">
        <f>SUM('Speed Bin B-A'!K27,'Speed Bin B-A'!K131,'Speed Bin B-A'!K235,'Speed Bin B-A'!K339,'Speed Bin B-A'!K443,'Speed Bin B-A'!K755,'Speed Bin B-A'!K859,'Speed Bin B-A'!K963,'Speed Bin B-A'!K1067,'Speed Bin B-A'!K1171,'Speed Bin B-A'!K1483,'Speed Bin B-A'!K1587,'Speed Bin B-A'!K1691,'Speed Bin B-A'!K1795,'Speed Bin B-A'!K1899)</f>
        <v>0</v>
      </c>
      <c r="L228" s="269">
        <f>SUM('Speed Bin B-A'!L27,'Speed Bin B-A'!L131,'Speed Bin B-A'!L235,'Speed Bin B-A'!L339,'Speed Bin B-A'!L443,'Speed Bin B-A'!L755,'Speed Bin B-A'!L859,'Speed Bin B-A'!L963,'Speed Bin B-A'!L1067,'Speed Bin B-A'!L1171,'Speed Bin B-A'!L1483,'Speed Bin B-A'!L1587,'Speed Bin B-A'!L1691,'Speed Bin B-A'!L1795,'Speed Bin B-A'!L1899)</f>
        <v>0</v>
      </c>
      <c r="M228" s="269">
        <f>SUM('Speed Bin B-A'!M27,'Speed Bin B-A'!M131,'Speed Bin B-A'!M235,'Speed Bin B-A'!M339,'Speed Bin B-A'!M443,'Speed Bin B-A'!M755,'Speed Bin B-A'!M859,'Speed Bin B-A'!M963,'Speed Bin B-A'!M1067,'Speed Bin B-A'!M1171,'Speed Bin B-A'!M1483,'Speed Bin B-A'!M1587,'Speed Bin B-A'!M1691,'Speed Bin B-A'!M1795,'Speed Bin B-A'!M1899)</f>
        <v>0</v>
      </c>
      <c r="N228" s="269">
        <f>SUM('Speed Bin B-A'!N27,'Speed Bin B-A'!N131,'Speed Bin B-A'!N235,'Speed Bin B-A'!N339,'Speed Bin B-A'!N443,'Speed Bin B-A'!N755,'Speed Bin B-A'!N859,'Speed Bin B-A'!N963,'Speed Bin B-A'!N1067,'Speed Bin B-A'!N1171,'Speed Bin B-A'!N1483,'Speed Bin B-A'!N1587,'Speed Bin B-A'!N1691,'Speed Bin B-A'!N1795,'Speed Bin B-A'!N1899)</f>
        <v>0</v>
      </c>
      <c r="O228" s="269">
        <f>SUM('Speed Bin B-A'!O27,'Speed Bin B-A'!O131,'Speed Bin B-A'!O235,'Speed Bin B-A'!O339,'Speed Bin B-A'!O443,'Speed Bin B-A'!O755,'Speed Bin B-A'!O859,'Speed Bin B-A'!O963,'Speed Bin B-A'!O1067,'Speed Bin B-A'!O1171,'Speed Bin B-A'!O1483,'Speed Bin B-A'!O1587,'Speed Bin B-A'!O1691,'Speed Bin B-A'!O1795,'Speed Bin B-A'!O1899)</f>
        <v>0</v>
      </c>
      <c r="P228" s="269">
        <f>SUM('Speed Bin B-A'!P27,'Speed Bin B-A'!P131,'Speed Bin B-A'!P235,'Speed Bin B-A'!P339,'Speed Bin B-A'!P443,'Speed Bin B-A'!P755,'Speed Bin B-A'!P859,'Speed Bin B-A'!P963,'Speed Bin B-A'!P1067,'Speed Bin B-A'!P1171,'Speed Bin B-A'!P1483,'Speed Bin B-A'!P1587,'Speed Bin B-A'!P1691,'Speed Bin B-A'!P1795,'Speed Bin B-A'!P1899)</f>
        <v>0</v>
      </c>
      <c r="Q228" s="269">
        <f>SUM('Speed Bin B-A'!Q27,'Speed Bin B-A'!Q131,'Speed Bin B-A'!Q235,'Speed Bin B-A'!Q339,'Speed Bin B-A'!Q443,'Speed Bin B-A'!Q755,'Speed Bin B-A'!Q859,'Speed Bin B-A'!Q963,'Speed Bin B-A'!Q1067,'Speed Bin B-A'!Q1171,'Speed Bin B-A'!Q1483,'Speed Bin B-A'!Q1587,'Speed Bin B-A'!Q1691,'Speed Bin B-A'!Q1795,'Speed Bin B-A'!Q1899)</f>
        <v>0</v>
      </c>
      <c r="R228" s="269">
        <f>SUM('Speed Bin B-A'!R27,'Speed Bin B-A'!R131,'Speed Bin B-A'!R235,'Speed Bin B-A'!R339,'Speed Bin B-A'!R443,'Speed Bin B-A'!R755,'Speed Bin B-A'!R859,'Speed Bin B-A'!R963,'Speed Bin B-A'!R1067,'Speed Bin B-A'!R1171,'Speed Bin B-A'!R1483,'Speed Bin B-A'!R1587,'Speed Bin B-A'!R1691,'Speed Bin B-A'!R1795,'Speed Bin B-A'!R1899)</f>
        <v>0</v>
      </c>
      <c r="S228" s="269">
        <f>SUM('Speed Bin B-A'!S27,'Speed Bin B-A'!S131,'Speed Bin B-A'!S235,'Speed Bin B-A'!S339,'Speed Bin B-A'!S443,'Speed Bin B-A'!S755,'Speed Bin B-A'!S859,'Speed Bin B-A'!S963,'Speed Bin B-A'!S1067,'Speed Bin B-A'!S1171,'Speed Bin B-A'!S1483,'Speed Bin B-A'!S1587,'Speed Bin B-A'!S1691,'Speed Bin B-A'!S1795,'Speed Bin B-A'!S1899)</f>
        <v>0</v>
      </c>
      <c r="T228" s="269">
        <f>SUM('Speed Bin B-A'!T27,'Speed Bin B-A'!T131,'Speed Bin B-A'!T235,'Speed Bin B-A'!T339,'Speed Bin B-A'!T443,'Speed Bin B-A'!T755,'Speed Bin B-A'!T859,'Speed Bin B-A'!T963,'Speed Bin B-A'!T1067,'Speed Bin B-A'!T1171,'Speed Bin B-A'!T1483,'Speed Bin B-A'!T1587,'Speed Bin B-A'!T1691,'Speed Bin B-A'!T1795,'Speed Bin B-A'!T1899)</f>
        <v>0</v>
      </c>
      <c r="U228" s="269">
        <f>SUM('Speed Bin B-A'!U27,'Speed Bin B-A'!U131,'Speed Bin B-A'!U235,'Speed Bin B-A'!U339,'Speed Bin B-A'!U443,'Speed Bin B-A'!U755,'Speed Bin B-A'!U859,'Speed Bin B-A'!U963,'Speed Bin B-A'!U1067,'Speed Bin B-A'!U1171,'Speed Bin B-A'!U1483,'Speed Bin B-A'!U1587,'Speed Bin B-A'!U1691,'Speed Bin B-A'!U1795,'Speed Bin B-A'!U1899)</f>
        <v>0</v>
      </c>
      <c r="V228" s="270">
        <f>IFERROR(AVERAGE('Speed Bin B-A'!V27,'Speed Bin B-A'!V131,'Speed Bin B-A'!V235,'Speed Bin B-A'!V339,'Speed Bin B-A'!V443,'Speed Bin B-A'!V755,'Speed Bin B-A'!V859,'Speed Bin B-A'!V963,'Speed Bin B-A'!V1067,'Speed Bin B-A'!V1171,'Speed Bin B-A'!V1483,'Speed Bin B-A'!V1587,'Speed Bin B-A'!V1691,'Speed Bin B-A'!V1795,'Speed Bin B-A'!V1899),"-")</f>
        <v>24.7</v>
      </c>
      <c r="W228" s="270" t="str">
        <f>IFERROR(AVERAGE('Speed Bin B-A'!W27,'Speed Bin B-A'!W131,'Speed Bin B-A'!W235,'Speed Bin B-A'!W339,'Speed Bin B-A'!W443,'Speed Bin B-A'!W755,'Speed Bin B-A'!W859,'Speed Bin B-A'!W963,'Speed Bin B-A'!W1067,'Speed Bin B-A'!W1171,'Speed Bin B-A'!W1483,'Speed Bin B-A'!W1587,'Speed Bin B-A'!W1691,'Speed Bin B-A'!W1795,'Speed Bin B-A'!W1899),"-")</f>
        <v>-</v>
      </c>
      <c r="X228" s="263"/>
      <c r="Y228" s="263"/>
      <c r="Z228" s="268">
        <v>0.66666666666666696</v>
      </c>
      <c r="AA228" s="271">
        <f t="shared" ref="AA228" si="120">SUM(C276:C279)</f>
        <v>4</v>
      </c>
      <c r="AB228" s="271">
        <f t="shared" ref="AB228:AR228" si="121">SUM(D276:D279)</f>
        <v>7</v>
      </c>
      <c r="AC228" s="271">
        <f t="shared" si="121"/>
        <v>74</v>
      </c>
      <c r="AD228" s="271">
        <f t="shared" si="121"/>
        <v>237</v>
      </c>
      <c r="AE228" s="271">
        <f t="shared" si="121"/>
        <v>151</v>
      </c>
      <c r="AF228" s="271">
        <f t="shared" si="121"/>
        <v>11</v>
      </c>
      <c r="AG228" s="271">
        <f t="shared" si="121"/>
        <v>1</v>
      </c>
      <c r="AH228" s="271">
        <f t="shared" si="121"/>
        <v>0</v>
      </c>
      <c r="AI228" s="271">
        <f t="shared" si="121"/>
        <v>0</v>
      </c>
      <c r="AJ228" s="271">
        <f t="shared" si="121"/>
        <v>0</v>
      </c>
      <c r="AK228" s="271">
        <f t="shared" si="121"/>
        <v>0</v>
      </c>
      <c r="AL228" s="271">
        <f t="shared" si="121"/>
        <v>0</v>
      </c>
      <c r="AM228" s="271">
        <f t="shared" si="121"/>
        <v>0</v>
      </c>
      <c r="AN228" s="271">
        <f t="shared" si="121"/>
        <v>0</v>
      </c>
      <c r="AO228" s="271">
        <f t="shared" si="121"/>
        <v>0</v>
      </c>
      <c r="AP228" s="271">
        <f t="shared" si="121"/>
        <v>0</v>
      </c>
      <c r="AQ228" s="271">
        <f t="shared" si="121"/>
        <v>0</v>
      </c>
      <c r="AR228" s="271">
        <f t="shared" si="121"/>
        <v>0</v>
      </c>
      <c r="AS228" s="271">
        <f>SUM(U276:U279)</f>
        <v>0</v>
      </c>
      <c r="AT228" s="270">
        <f>IFERROR(AVERAGE(V276:V279),"-")</f>
        <v>23.315625000000001</v>
      </c>
      <c r="AU228" s="270">
        <f>IFERROR(AVERAGE(W276:W279),"-")</f>
        <v>27.207142857142859</v>
      </c>
    </row>
    <row r="229" spans="1:47" x14ac:dyDescent="0.2">
      <c r="A229" s="268">
        <v>0.17708333333333301</v>
      </c>
      <c r="B229" s="269">
        <f>SUM('Speed Bin B-A'!B28,'Speed Bin B-A'!B132,'Speed Bin B-A'!B236,'Speed Bin B-A'!B340,'Speed Bin B-A'!B444,'Speed Bin B-A'!B756,'Speed Bin B-A'!B860,'Speed Bin B-A'!B964,'Speed Bin B-A'!B1068,'Speed Bin B-A'!B1172,'Speed Bin B-A'!B1484,'Speed Bin B-A'!B1588,'Speed Bin B-A'!B1692,'Speed Bin B-A'!B1796,'Speed Bin B-A'!B1900)</f>
        <v>0</v>
      </c>
      <c r="C229" s="269">
        <f>SUM('Speed Bin B-A'!C28,'Speed Bin B-A'!C132,'Speed Bin B-A'!C236,'Speed Bin B-A'!C340,'Speed Bin B-A'!C444,'Speed Bin B-A'!C756,'Speed Bin B-A'!C860,'Speed Bin B-A'!C964,'Speed Bin B-A'!C1068,'Speed Bin B-A'!C1172,'Speed Bin B-A'!C1484,'Speed Bin B-A'!C1588,'Speed Bin B-A'!C1692,'Speed Bin B-A'!C1796,'Speed Bin B-A'!C1900)</f>
        <v>0</v>
      </c>
      <c r="D229" s="269">
        <f>SUM('Speed Bin B-A'!D28,'Speed Bin B-A'!D132,'Speed Bin B-A'!D236,'Speed Bin B-A'!D340,'Speed Bin B-A'!D444,'Speed Bin B-A'!D756,'Speed Bin B-A'!D860,'Speed Bin B-A'!D964,'Speed Bin B-A'!D1068,'Speed Bin B-A'!D1172,'Speed Bin B-A'!D1484,'Speed Bin B-A'!D1588,'Speed Bin B-A'!D1692,'Speed Bin B-A'!D1796,'Speed Bin B-A'!D1900)</f>
        <v>0</v>
      </c>
      <c r="E229" s="269">
        <f>SUM('Speed Bin B-A'!E28,'Speed Bin B-A'!E132,'Speed Bin B-A'!E236,'Speed Bin B-A'!E340,'Speed Bin B-A'!E444,'Speed Bin B-A'!E756,'Speed Bin B-A'!E860,'Speed Bin B-A'!E964,'Speed Bin B-A'!E1068,'Speed Bin B-A'!E1172,'Speed Bin B-A'!E1484,'Speed Bin B-A'!E1588,'Speed Bin B-A'!E1692,'Speed Bin B-A'!E1796,'Speed Bin B-A'!E1900)</f>
        <v>0</v>
      </c>
      <c r="F229" s="269">
        <f>SUM('Speed Bin B-A'!F28,'Speed Bin B-A'!F132,'Speed Bin B-A'!F236,'Speed Bin B-A'!F340,'Speed Bin B-A'!F444,'Speed Bin B-A'!F756,'Speed Bin B-A'!F860,'Speed Bin B-A'!F964,'Speed Bin B-A'!F1068,'Speed Bin B-A'!F1172,'Speed Bin B-A'!F1484,'Speed Bin B-A'!F1588,'Speed Bin B-A'!F1692,'Speed Bin B-A'!F1796,'Speed Bin B-A'!F1900)</f>
        <v>0</v>
      </c>
      <c r="G229" s="269">
        <f>SUM('Speed Bin B-A'!G28,'Speed Bin B-A'!G132,'Speed Bin B-A'!G236,'Speed Bin B-A'!G340,'Speed Bin B-A'!G444,'Speed Bin B-A'!G756,'Speed Bin B-A'!G860,'Speed Bin B-A'!G964,'Speed Bin B-A'!G1068,'Speed Bin B-A'!G1172,'Speed Bin B-A'!G1484,'Speed Bin B-A'!G1588,'Speed Bin B-A'!G1692,'Speed Bin B-A'!G1796,'Speed Bin B-A'!G1900)</f>
        <v>0</v>
      </c>
      <c r="H229" s="269">
        <f>SUM('Speed Bin B-A'!H28,'Speed Bin B-A'!H132,'Speed Bin B-A'!H236,'Speed Bin B-A'!H340,'Speed Bin B-A'!H444,'Speed Bin B-A'!H756,'Speed Bin B-A'!H860,'Speed Bin B-A'!H964,'Speed Bin B-A'!H1068,'Speed Bin B-A'!H1172,'Speed Bin B-A'!H1484,'Speed Bin B-A'!H1588,'Speed Bin B-A'!H1692,'Speed Bin B-A'!H1796,'Speed Bin B-A'!H1900)</f>
        <v>0</v>
      </c>
      <c r="I229" s="269">
        <f>SUM('Speed Bin B-A'!I28,'Speed Bin B-A'!I132,'Speed Bin B-A'!I236,'Speed Bin B-A'!I340,'Speed Bin B-A'!I444,'Speed Bin B-A'!I756,'Speed Bin B-A'!I860,'Speed Bin B-A'!I964,'Speed Bin B-A'!I1068,'Speed Bin B-A'!I1172,'Speed Bin B-A'!I1484,'Speed Bin B-A'!I1588,'Speed Bin B-A'!I1692,'Speed Bin B-A'!I1796,'Speed Bin B-A'!I1900)</f>
        <v>0</v>
      </c>
      <c r="J229" s="269">
        <f>SUM('Speed Bin B-A'!J28,'Speed Bin B-A'!J132,'Speed Bin B-A'!J236,'Speed Bin B-A'!J340,'Speed Bin B-A'!J444,'Speed Bin B-A'!J756,'Speed Bin B-A'!J860,'Speed Bin B-A'!J964,'Speed Bin B-A'!J1068,'Speed Bin B-A'!J1172,'Speed Bin B-A'!J1484,'Speed Bin B-A'!J1588,'Speed Bin B-A'!J1692,'Speed Bin B-A'!J1796,'Speed Bin B-A'!J1900)</f>
        <v>0</v>
      </c>
      <c r="K229" s="269">
        <f>SUM('Speed Bin B-A'!K28,'Speed Bin B-A'!K132,'Speed Bin B-A'!K236,'Speed Bin B-A'!K340,'Speed Bin B-A'!K444,'Speed Bin B-A'!K756,'Speed Bin B-A'!K860,'Speed Bin B-A'!K964,'Speed Bin B-A'!K1068,'Speed Bin B-A'!K1172,'Speed Bin B-A'!K1484,'Speed Bin B-A'!K1588,'Speed Bin B-A'!K1692,'Speed Bin B-A'!K1796,'Speed Bin B-A'!K1900)</f>
        <v>0</v>
      </c>
      <c r="L229" s="269">
        <f>SUM('Speed Bin B-A'!L28,'Speed Bin B-A'!L132,'Speed Bin B-A'!L236,'Speed Bin B-A'!L340,'Speed Bin B-A'!L444,'Speed Bin B-A'!L756,'Speed Bin B-A'!L860,'Speed Bin B-A'!L964,'Speed Bin B-A'!L1068,'Speed Bin B-A'!L1172,'Speed Bin B-A'!L1484,'Speed Bin B-A'!L1588,'Speed Bin B-A'!L1692,'Speed Bin B-A'!L1796,'Speed Bin B-A'!L1900)</f>
        <v>0</v>
      </c>
      <c r="M229" s="269">
        <f>SUM('Speed Bin B-A'!M28,'Speed Bin B-A'!M132,'Speed Bin B-A'!M236,'Speed Bin B-A'!M340,'Speed Bin B-A'!M444,'Speed Bin B-A'!M756,'Speed Bin B-A'!M860,'Speed Bin B-A'!M964,'Speed Bin B-A'!M1068,'Speed Bin B-A'!M1172,'Speed Bin B-A'!M1484,'Speed Bin B-A'!M1588,'Speed Bin B-A'!M1692,'Speed Bin B-A'!M1796,'Speed Bin B-A'!M1900)</f>
        <v>0</v>
      </c>
      <c r="N229" s="269">
        <f>SUM('Speed Bin B-A'!N28,'Speed Bin B-A'!N132,'Speed Bin B-A'!N236,'Speed Bin B-A'!N340,'Speed Bin B-A'!N444,'Speed Bin B-A'!N756,'Speed Bin B-A'!N860,'Speed Bin B-A'!N964,'Speed Bin B-A'!N1068,'Speed Bin B-A'!N1172,'Speed Bin B-A'!N1484,'Speed Bin B-A'!N1588,'Speed Bin B-A'!N1692,'Speed Bin B-A'!N1796,'Speed Bin B-A'!N1900)</f>
        <v>0</v>
      </c>
      <c r="O229" s="269">
        <f>SUM('Speed Bin B-A'!O28,'Speed Bin B-A'!O132,'Speed Bin B-A'!O236,'Speed Bin B-A'!O340,'Speed Bin B-A'!O444,'Speed Bin B-A'!O756,'Speed Bin B-A'!O860,'Speed Bin B-A'!O964,'Speed Bin B-A'!O1068,'Speed Bin B-A'!O1172,'Speed Bin B-A'!O1484,'Speed Bin B-A'!O1588,'Speed Bin B-A'!O1692,'Speed Bin B-A'!O1796,'Speed Bin B-A'!O1900)</f>
        <v>0</v>
      </c>
      <c r="P229" s="269">
        <f>SUM('Speed Bin B-A'!P28,'Speed Bin B-A'!P132,'Speed Bin B-A'!P236,'Speed Bin B-A'!P340,'Speed Bin B-A'!P444,'Speed Bin B-A'!P756,'Speed Bin B-A'!P860,'Speed Bin B-A'!P964,'Speed Bin B-A'!P1068,'Speed Bin B-A'!P1172,'Speed Bin B-A'!P1484,'Speed Bin B-A'!P1588,'Speed Bin B-A'!P1692,'Speed Bin B-A'!P1796,'Speed Bin B-A'!P1900)</f>
        <v>0</v>
      </c>
      <c r="Q229" s="269">
        <f>SUM('Speed Bin B-A'!Q28,'Speed Bin B-A'!Q132,'Speed Bin B-A'!Q236,'Speed Bin B-A'!Q340,'Speed Bin B-A'!Q444,'Speed Bin B-A'!Q756,'Speed Bin B-A'!Q860,'Speed Bin B-A'!Q964,'Speed Bin B-A'!Q1068,'Speed Bin B-A'!Q1172,'Speed Bin B-A'!Q1484,'Speed Bin B-A'!Q1588,'Speed Bin B-A'!Q1692,'Speed Bin B-A'!Q1796,'Speed Bin B-A'!Q1900)</f>
        <v>0</v>
      </c>
      <c r="R229" s="269">
        <f>SUM('Speed Bin B-A'!R28,'Speed Bin B-A'!R132,'Speed Bin B-A'!R236,'Speed Bin B-A'!R340,'Speed Bin B-A'!R444,'Speed Bin B-A'!R756,'Speed Bin B-A'!R860,'Speed Bin B-A'!R964,'Speed Bin B-A'!R1068,'Speed Bin B-A'!R1172,'Speed Bin B-A'!R1484,'Speed Bin B-A'!R1588,'Speed Bin B-A'!R1692,'Speed Bin B-A'!R1796,'Speed Bin B-A'!R1900)</f>
        <v>0</v>
      </c>
      <c r="S229" s="269">
        <f>SUM('Speed Bin B-A'!S28,'Speed Bin B-A'!S132,'Speed Bin B-A'!S236,'Speed Bin B-A'!S340,'Speed Bin B-A'!S444,'Speed Bin B-A'!S756,'Speed Bin B-A'!S860,'Speed Bin B-A'!S964,'Speed Bin B-A'!S1068,'Speed Bin B-A'!S1172,'Speed Bin B-A'!S1484,'Speed Bin B-A'!S1588,'Speed Bin B-A'!S1692,'Speed Bin B-A'!S1796,'Speed Bin B-A'!S1900)</f>
        <v>0</v>
      </c>
      <c r="T229" s="269">
        <f>SUM('Speed Bin B-A'!T28,'Speed Bin B-A'!T132,'Speed Bin B-A'!T236,'Speed Bin B-A'!T340,'Speed Bin B-A'!T444,'Speed Bin B-A'!T756,'Speed Bin B-A'!T860,'Speed Bin B-A'!T964,'Speed Bin B-A'!T1068,'Speed Bin B-A'!T1172,'Speed Bin B-A'!T1484,'Speed Bin B-A'!T1588,'Speed Bin B-A'!T1692,'Speed Bin B-A'!T1796,'Speed Bin B-A'!T1900)</f>
        <v>0</v>
      </c>
      <c r="U229" s="269">
        <f>SUM('Speed Bin B-A'!U28,'Speed Bin B-A'!U132,'Speed Bin B-A'!U236,'Speed Bin B-A'!U340,'Speed Bin B-A'!U444,'Speed Bin B-A'!U756,'Speed Bin B-A'!U860,'Speed Bin B-A'!U964,'Speed Bin B-A'!U1068,'Speed Bin B-A'!U1172,'Speed Bin B-A'!U1484,'Speed Bin B-A'!U1588,'Speed Bin B-A'!U1692,'Speed Bin B-A'!U1796,'Speed Bin B-A'!U1900)</f>
        <v>0</v>
      </c>
      <c r="V229" s="270" t="str">
        <f>IFERROR(AVERAGE('Speed Bin B-A'!V28,'Speed Bin B-A'!V132,'Speed Bin B-A'!V236,'Speed Bin B-A'!V340,'Speed Bin B-A'!V444,'Speed Bin B-A'!V756,'Speed Bin B-A'!V860,'Speed Bin B-A'!V964,'Speed Bin B-A'!V1068,'Speed Bin B-A'!V1172,'Speed Bin B-A'!V1484,'Speed Bin B-A'!V1588,'Speed Bin B-A'!V1692,'Speed Bin B-A'!V1796,'Speed Bin B-A'!V1900),"-")</f>
        <v>-</v>
      </c>
      <c r="W229" s="270" t="str">
        <f>IFERROR(AVERAGE('Speed Bin B-A'!W28,'Speed Bin B-A'!W132,'Speed Bin B-A'!W236,'Speed Bin B-A'!W340,'Speed Bin B-A'!W444,'Speed Bin B-A'!W756,'Speed Bin B-A'!W860,'Speed Bin B-A'!W964,'Speed Bin B-A'!W1068,'Speed Bin B-A'!W1172,'Speed Bin B-A'!W1484,'Speed Bin B-A'!W1588,'Speed Bin B-A'!W1692,'Speed Bin B-A'!W1796,'Speed Bin B-A'!W1900),"-")</f>
        <v>-</v>
      </c>
      <c r="X229" s="263"/>
      <c r="Y229" s="263"/>
      <c r="Z229" s="268">
        <v>0.70833333333333304</v>
      </c>
      <c r="AA229" s="271">
        <f t="shared" ref="AA229" si="122">SUM(C280:C283)</f>
        <v>0</v>
      </c>
      <c r="AB229" s="271">
        <f t="shared" ref="AB229:AR229" si="123">SUM(D280:D283)</f>
        <v>12</v>
      </c>
      <c r="AC229" s="271">
        <f t="shared" si="123"/>
        <v>62</v>
      </c>
      <c r="AD229" s="271">
        <f t="shared" si="123"/>
        <v>187</v>
      </c>
      <c r="AE229" s="271">
        <f t="shared" si="123"/>
        <v>162</v>
      </c>
      <c r="AF229" s="271">
        <f t="shared" si="123"/>
        <v>26</v>
      </c>
      <c r="AG229" s="271">
        <f t="shared" si="123"/>
        <v>1</v>
      </c>
      <c r="AH229" s="271">
        <f t="shared" si="123"/>
        <v>1</v>
      </c>
      <c r="AI229" s="271">
        <f t="shared" si="123"/>
        <v>0</v>
      </c>
      <c r="AJ229" s="271">
        <f t="shared" si="123"/>
        <v>0</v>
      </c>
      <c r="AK229" s="271">
        <f t="shared" si="123"/>
        <v>0</v>
      </c>
      <c r="AL229" s="271">
        <f t="shared" si="123"/>
        <v>0</v>
      </c>
      <c r="AM229" s="271">
        <f t="shared" si="123"/>
        <v>0</v>
      </c>
      <c r="AN229" s="271">
        <f t="shared" si="123"/>
        <v>0</v>
      </c>
      <c r="AO229" s="271">
        <f t="shared" si="123"/>
        <v>0</v>
      </c>
      <c r="AP229" s="271">
        <f t="shared" si="123"/>
        <v>0</v>
      </c>
      <c r="AQ229" s="271">
        <f t="shared" si="123"/>
        <v>0</v>
      </c>
      <c r="AR229" s="271">
        <f t="shared" si="123"/>
        <v>0</v>
      </c>
      <c r="AS229" s="271">
        <f>SUM(U280:U283)</f>
        <v>0</v>
      </c>
      <c r="AT229" s="270">
        <f>IFERROR(AVERAGE(V280:V283),"-")</f>
        <v>24.012499999999996</v>
      </c>
      <c r="AU229" s="270">
        <f>IFERROR(AVERAGE(W280:W283),"-")</f>
        <v>28.402976190476192</v>
      </c>
    </row>
    <row r="230" spans="1:47" x14ac:dyDescent="0.2">
      <c r="A230" s="268">
        <v>0.1875</v>
      </c>
      <c r="B230" s="269">
        <f>SUM('Speed Bin B-A'!B29,'Speed Bin B-A'!B133,'Speed Bin B-A'!B237,'Speed Bin B-A'!B341,'Speed Bin B-A'!B445,'Speed Bin B-A'!B757,'Speed Bin B-A'!B861,'Speed Bin B-A'!B965,'Speed Bin B-A'!B1069,'Speed Bin B-A'!B1173,'Speed Bin B-A'!B1485,'Speed Bin B-A'!B1589,'Speed Bin B-A'!B1693,'Speed Bin B-A'!B1797,'Speed Bin B-A'!B1901)</f>
        <v>0</v>
      </c>
      <c r="C230" s="269">
        <f>SUM('Speed Bin B-A'!C29,'Speed Bin B-A'!C133,'Speed Bin B-A'!C237,'Speed Bin B-A'!C341,'Speed Bin B-A'!C445,'Speed Bin B-A'!C757,'Speed Bin B-A'!C861,'Speed Bin B-A'!C965,'Speed Bin B-A'!C1069,'Speed Bin B-A'!C1173,'Speed Bin B-A'!C1485,'Speed Bin B-A'!C1589,'Speed Bin B-A'!C1693,'Speed Bin B-A'!C1797,'Speed Bin B-A'!C1901)</f>
        <v>0</v>
      </c>
      <c r="D230" s="269">
        <f>SUM('Speed Bin B-A'!D29,'Speed Bin B-A'!D133,'Speed Bin B-A'!D237,'Speed Bin B-A'!D341,'Speed Bin B-A'!D445,'Speed Bin B-A'!D757,'Speed Bin B-A'!D861,'Speed Bin B-A'!D965,'Speed Bin B-A'!D1069,'Speed Bin B-A'!D1173,'Speed Bin B-A'!D1485,'Speed Bin B-A'!D1589,'Speed Bin B-A'!D1693,'Speed Bin B-A'!D1797,'Speed Bin B-A'!D1901)</f>
        <v>0</v>
      </c>
      <c r="E230" s="269">
        <f>SUM('Speed Bin B-A'!E29,'Speed Bin B-A'!E133,'Speed Bin B-A'!E237,'Speed Bin B-A'!E341,'Speed Bin B-A'!E445,'Speed Bin B-A'!E757,'Speed Bin B-A'!E861,'Speed Bin B-A'!E965,'Speed Bin B-A'!E1069,'Speed Bin B-A'!E1173,'Speed Bin B-A'!E1485,'Speed Bin B-A'!E1589,'Speed Bin B-A'!E1693,'Speed Bin B-A'!E1797,'Speed Bin B-A'!E1901)</f>
        <v>0</v>
      </c>
      <c r="F230" s="269">
        <f>SUM('Speed Bin B-A'!F29,'Speed Bin B-A'!F133,'Speed Bin B-A'!F237,'Speed Bin B-A'!F341,'Speed Bin B-A'!F445,'Speed Bin B-A'!F757,'Speed Bin B-A'!F861,'Speed Bin B-A'!F965,'Speed Bin B-A'!F1069,'Speed Bin B-A'!F1173,'Speed Bin B-A'!F1485,'Speed Bin B-A'!F1589,'Speed Bin B-A'!F1693,'Speed Bin B-A'!F1797,'Speed Bin B-A'!F1901)</f>
        <v>0</v>
      </c>
      <c r="G230" s="269">
        <f>SUM('Speed Bin B-A'!G29,'Speed Bin B-A'!G133,'Speed Bin B-A'!G237,'Speed Bin B-A'!G341,'Speed Bin B-A'!G445,'Speed Bin B-A'!G757,'Speed Bin B-A'!G861,'Speed Bin B-A'!G965,'Speed Bin B-A'!G1069,'Speed Bin B-A'!G1173,'Speed Bin B-A'!G1485,'Speed Bin B-A'!G1589,'Speed Bin B-A'!G1693,'Speed Bin B-A'!G1797,'Speed Bin B-A'!G1901)</f>
        <v>0</v>
      </c>
      <c r="H230" s="269">
        <f>SUM('Speed Bin B-A'!H29,'Speed Bin B-A'!H133,'Speed Bin B-A'!H237,'Speed Bin B-A'!H341,'Speed Bin B-A'!H445,'Speed Bin B-A'!H757,'Speed Bin B-A'!H861,'Speed Bin B-A'!H965,'Speed Bin B-A'!H1069,'Speed Bin B-A'!H1173,'Speed Bin B-A'!H1485,'Speed Bin B-A'!H1589,'Speed Bin B-A'!H1693,'Speed Bin B-A'!H1797,'Speed Bin B-A'!H1901)</f>
        <v>0</v>
      </c>
      <c r="I230" s="269">
        <f>SUM('Speed Bin B-A'!I29,'Speed Bin B-A'!I133,'Speed Bin B-A'!I237,'Speed Bin B-A'!I341,'Speed Bin B-A'!I445,'Speed Bin B-A'!I757,'Speed Bin B-A'!I861,'Speed Bin B-A'!I965,'Speed Bin B-A'!I1069,'Speed Bin B-A'!I1173,'Speed Bin B-A'!I1485,'Speed Bin B-A'!I1589,'Speed Bin B-A'!I1693,'Speed Bin B-A'!I1797,'Speed Bin B-A'!I1901)</f>
        <v>0</v>
      </c>
      <c r="J230" s="269">
        <f>SUM('Speed Bin B-A'!J29,'Speed Bin B-A'!J133,'Speed Bin B-A'!J237,'Speed Bin B-A'!J341,'Speed Bin B-A'!J445,'Speed Bin B-A'!J757,'Speed Bin B-A'!J861,'Speed Bin B-A'!J965,'Speed Bin B-A'!J1069,'Speed Bin B-A'!J1173,'Speed Bin B-A'!J1485,'Speed Bin B-A'!J1589,'Speed Bin B-A'!J1693,'Speed Bin B-A'!J1797,'Speed Bin B-A'!J1901)</f>
        <v>0</v>
      </c>
      <c r="K230" s="269">
        <f>SUM('Speed Bin B-A'!K29,'Speed Bin B-A'!K133,'Speed Bin B-A'!K237,'Speed Bin B-A'!K341,'Speed Bin B-A'!K445,'Speed Bin B-A'!K757,'Speed Bin B-A'!K861,'Speed Bin B-A'!K965,'Speed Bin B-A'!K1069,'Speed Bin B-A'!K1173,'Speed Bin B-A'!K1485,'Speed Bin B-A'!K1589,'Speed Bin B-A'!K1693,'Speed Bin B-A'!K1797,'Speed Bin B-A'!K1901)</f>
        <v>0</v>
      </c>
      <c r="L230" s="269">
        <f>SUM('Speed Bin B-A'!L29,'Speed Bin B-A'!L133,'Speed Bin B-A'!L237,'Speed Bin B-A'!L341,'Speed Bin B-A'!L445,'Speed Bin B-A'!L757,'Speed Bin B-A'!L861,'Speed Bin B-A'!L965,'Speed Bin B-A'!L1069,'Speed Bin B-A'!L1173,'Speed Bin B-A'!L1485,'Speed Bin B-A'!L1589,'Speed Bin B-A'!L1693,'Speed Bin B-A'!L1797,'Speed Bin B-A'!L1901)</f>
        <v>0</v>
      </c>
      <c r="M230" s="269">
        <f>SUM('Speed Bin B-A'!M29,'Speed Bin B-A'!M133,'Speed Bin B-A'!M237,'Speed Bin B-A'!M341,'Speed Bin B-A'!M445,'Speed Bin B-A'!M757,'Speed Bin B-A'!M861,'Speed Bin B-A'!M965,'Speed Bin B-A'!M1069,'Speed Bin B-A'!M1173,'Speed Bin B-A'!M1485,'Speed Bin B-A'!M1589,'Speed Bin B-A'!M1693,'Speed Bin B-A'!M1797,'Speed Bin B-A'!M1901)</f>
        <v>0</v>
      </c>
      <c r="N230" s="269">
        <f>SUM('Speed Bin B-A'!N29,'Speed Bin B-A'!N133,'Speed Bin B-A'!N237,'Speed Bin B-A'!N341,'Speed Bin B-A'!N445,'Speed Bin B-A'!N757,'Speed Bin B-A'!N861,'Speed Bin B-A'!N965,'Speed Bin B-A'!N1069,'Speed Bin B-A'!N1173,'Speed Bin B-A'!N1485,'Speed Bin B-A'!N1589,'Speed Bin B-A'!N1693,'Speed Bin B-A'!N1797,'Speed Bin B-A'!N1901)</f>
        <v>0</v>
      </c>
      <c r="O230" s="269">
        <f>SUM('Speed Bin B-A'!O29,'Speed Bin B-A'!O133,'Speed Bin B-A'!O237,'Speed Bin B-A'!O341,'Speed Bin B-A'!O445,'Speed Bin B-A'!O757,'Speed Bin B-A'!O861,'Speed Bin B-A'!O965,'Speed Bin B-A'!O1069,'Speed Bin B-A'!O1173,'Speed Bin B-A'!O1485,'Speed Bin B-A'!O1589,'Speed Bin B-A'!O1693,'Speed Bin B-A'!O1797,'Speed Bin B-A'!O1901)</f>
        <v>0</v>
      </c>
      <c r="P230" s="269">
        <f>SUM('Speed Bin B-A'!P29,'Speed Bin B-A'!P133,'Speed Bin B-A'!P237,'Speed Bin B-A'!P341,'Speed Bin B-A'!P445,'Speed Bin B-A'!P757,'Speed Bin B-A'!P861,'Speed Bin B-A'!P965,'Speed Bin B-A'!P1069,'Speed Bin B-A'!P1173,'Speed Bin B-A'!P1485,'Speed Bin B-A'!P1589,'Speed Bin B-A'!P1693,'Speed Bin B-A'!P1797,'Speed Bin B-A'!P1901)</f>
        <v>0</v>
      </c>
      <c r="Q230" s="269">
        <f>SUM('Speed Bin B-A'!Q29,'Speed Bin B-A'!Q133,'Speed Bin B-A'!Q237,'Speed Bin B-A'!Q341,'Speed Bin B-A'!Q445,'Speed Bin B-A'!Q757,'Speed Bin B-A'!Q861,'Speed Bin B-A'!Q965,'Speed Bin B-A'!Q1069,'Speed Bin B-A'!Q1173,'Speed Bin B-A'!Q1485,'Speed Bin B-A'!Q1589,'Speed Bin B-A'!Q1693,'Speed Bin B-A'!Q1797,'Speed Bin B-A'!Q1901)</f>
        <v>0</v>
      </c>
      <c r="R230" s="269">
        <f>SUM('Speed Bin B-A'!R29,'Speed Bin B-A'!R133,'Speed Bin B-A'!R237,'Speed Bin B-A'!R341,'Speed Bin B-A'!R445,'Speed Bin B-A'!R757,'Speed Bin B-A'!R861,'Speed Bin B-A'!R965,'Speed Bin B-A'!R1069,'Speed Bin B-A'!R1173,'Speed Bin B-A'!R1485,'Speed Bin B-A'!R1589,'Speed Bin B-A'!R1693,'Speed Bin B-A'!R1797,'Speed Bin B-A'!R1901)</f>
        <v>0</v>
      </c>
      <c r="S230" s="269">
        <f>SUM('Speed Bin B-A'!S29,'Speed Bin B-A'!S133,'Speed Bin B-A'!S237,'Speed Bin B-A'!S341,'Speed Bin B-A'!S445,'Speed Bin B-A'!S757,'Speed Bin B-A'!S861,'Speed Bin B-A'!S965,'Speed Bin B-A'!S1069,'Speed Bin B-A'!S1173,'Speed Bin B-A'!S1485,'Speed Bin B-A'!S1589,'Speed Bin B-A'!S1693,'Speed Bin B-A'!S1797,'Speed Bin B-A'!S1901)</f>
        <v>0</v>
      </c>
      <c r="T230" s="269">
        <f>SUM('Speed Bin B-A'!T29,'Speed Bin B-A'!T133,'Speed Bin B-A'!T237,'Speed Bin B-A'!T341,'Speed Bin B-A'!T445,'Speed Bin B-A'!T757,'Speed Bin B-A'!T861,'Speed Bin B-A'!T965,'Speed Bin B-A'!T1069,'Speed Bin B-A'!T1173,'Speed Bin B-A'!T1485,'Speed Bin B-A'!T1589,'Speed Bin B-A'!T1693,'Speed Bin B-A'!T1797,'Speed Bin B-A'!T1901)</f>
        <v>0</v>
      </c>
      <c r="U230" s="269">
        <f>SUM('Speed Bin B-A'!U29,'Speed Bin B-A'!U133,'Speed Bin B-A'!U237,'Speed Bin B-A'!U341,'Speed Bin B-A'!U445,'Speed Bin B-A'!U757,'Speed Bin B-A'!U861,'Speed Bin B-A'!U965,'Speed Bin B-A'!U1069,'Speed Bin B-A'!U1173,'Speed Bin B-A'!U1485,'Speed Bin B-A'!U1589,'Speed Bin B-A'!U1693,'Speed Bin B-A'!U1797,'Speed Bin B-A'!U1901)</f>
        <v>0</v>
      </c>
      <c r="V230" s="270" t="str">
        <f>IFERROR(AVERAGE('Speed Bin B-A'!V29,'Speed Bin B-A'!V133,'Speed Bin B-A'!V237,'Speed Bin B-A'!V341,'Speed Bin B-A'!V445,'Speed Bin B-A'!V757,'Speed Bin B-A'!V861,'Speed Bin B-A'!V965,'Speed Bin B-A'!V1069,'Speed Bin B-A'!V1173,'Speed Bin B-A'!V1485,'Speed Bin B-A'!V1589,'Speed Bin B-A'!V1693,'Speed Bin B-A'!V1797,'Speed Bin B-A'!V1901),"-")</f>
        <v>-</v>
      </c>
      <c r="W230" s="270" t="str">
        <f>IFERROR(AVERAGE('Speed Bin B-A'!W29,'Speed Bin B-A'!W133,'Speed Bin B-A'!W237,'Speed Bin B-A'!W341,'Speed Bin B-A'!W445,'Speed Bin B-A'!W757,'Speed Bin B-A'!W861,'Speed Bin B-A'!W965,'Speed Bin B-A'!W1069,'Speed Bin B-A'!W1173,'Speed Bin B-A'!W1485,'Speed Bin B-A'!W1589,'Speed Bin B-A'!W1693,'Speed Bin B-A'!W1797,'Speed Bin B-A'!W1901),"-")</f>
        <v>-</v>
      </c>
      <c r="X230" s="263"/>
      <c r="Y230" s="263"/>
      <c r="Z230" s="268">
        <v>0.75</v>
      </c>
      <c r="AA230" s="271">
        <f t="shared" ref="AA230" si="124">SUM(C284:C287)</f>
        <v>0</v>
      </c>
      <c r="AB230" s="271">
        <f t="shared" ref="AB230:AR230" si="125">SUM(D284:D287)</f>
        <v>2</v>
      </c>
      <c r="AC230" s="271">
        <f t="shared" si="125"/>
        <v>35</v>
      </c>
      <c r="AD230" s="271">
        <f t="shared" si="125"/>
        <v>134</v>
      </c>
      <c r="AE230" s="271">
        <f t="shared" si="125"/>
        <v>113</v>
      </c>
      <c r="AF230" s="271">
        <f t="shared" si="125"/>
        <v>11</v>
      </c>
      <c r="AG230" s="271">
        <f t="shared" si="125"/>
        <v>2</v>
      </c>
      <c r="AH230" s="271">
        <f t="shared" si="125"/>
        <v>0</v>
      </c>
      <c r="AI230" s="271">
        <f t="shared" si="125"/>
        <v>0</v>
      </c>
      <c r="AJ230" s="271">
        <f t="shared" si="125"/>
        <v>0</v>
      </c>
      <c r="AK230" s="271">
        <f t="shared" si="125"/>
        <v>0</v>
      </c>
      <c r="AL230" s="271">
        <f t="shared" si="125"/>
        <v>0</v>
      </c>
      <c r="AM230" s="271">
        <f t="shared" si="125"/>
        <v>0</v>
      </c>
      <c r="AN230" s="271">
        <f t="shared" si="125"/>
        <v>0</v>
      </c>
      <c r="AO230" s="271">
        <f t="shared" si="125"/>
        <v>0</v>
      </c>
      <c r="AP230" s="271">
        <f t="shared" si="125"/>
        <v>0</v>
      </c>
      <c r="AQ230" s="271">
        <f t="shared" si="125"/>
        <v>0</v>
      </c>
      <c r="AR230" s="271">
        <f t="shared" si="125"/>
        <v>0</v>
      </c>
      <c r="AS230" s="271">
        <f>SUM(U284:U287)</f>
        <v>0</v>
      </c>
      <c r="AT230" s="270">
        <f>IFERROR(AVERAGE(V284:V287),"-")</f>
        <v>24.381249999999998</v>
      </c>
      <c r="AU230" s="270">
        <f>IFERROR(AVERAGE(W284:W287),"-")</f>
        <v>28.083333333333332</v>
      </c>
    </row>
    <row r="231" spans="1:47" x14ac:dyDescent="0.2">
      <c r="A231" s="268">
        <v>0.19791666666666699</v>
      </c>
      <c r="B231" s="269">
        <f>SUM('Speed Bin B-A'!B30,'Speed Bin B-A'!B134,'Speed Bin B-A'!B238,'Speed Bin B-A'!B342,'Speed Bin B-A'!B446,'Speed Bin B-A'!B758,'Speed Bin B-A'!B862,'Speed Bin B-A'!B966,'Speed Bin B-A'!B1070,'Speed Bin B-A'!B1174,'Speed Bin B-A'!B1486,'Speed Bin B-A'!B1590,'Speed Bin B-A'!B1694,'Speed Bin B-A'!B1798,'Speed Bin B-A'!B1902)</f>
        <v>5</v>
      </c>
      <c r="C231" s="269">
        <f>SUM('Speed Bin B-A'!C30,'Speed Bin B-A'!C134,'Speed Bin B-A'!C238,'Speed Bin B-A'!C342,'Speed Bin B-A'!C446,'Speed Bin B-A'!C758,'Speed Bin B-A'!C862,'Speed Bin B-A'!C966,'Speed Bin B-A'!C1070,'Speed Bin B-A'!C1174,'Speed Bin B-A'!C1486,'Speed Bin B-A'!C1590,'Speed Bin B-A'!C1694,'Speed Bin B-A'!C1798,'Speed Bin B-A'!C1902)</f>
        <v>0</v>
      </c>
      <c r="D231" s="269">
        <f>SUM('Speed Bin B-A'!D30,'Speed Bin B-A'!D134,'Speed Bin B-A'!D238,'Speed Bin B-A'!D342,'Speed Bin B-A'!D446,'Speed Bin B-A'!D758,'Speed Bin B-A'!D862,'Speed Bin B-A'!D966,'Speed Bin B-A'!D1070,'Speed Bin B-A'!D1174,'Speed Bin B-A'!D1486,'Speed Bin B-A'!D1590,'Speed Bin B-A'!D1694,'Speed Bin B-A'!D1798,'Speed Bin B-A'!D1902)</f>
        <v>0</v>
      </c>
      <c r="E231" s="269">
        <f>SUM('Speed Bin B-A'!E30,'Speed Bin B-A'!E134,'Speed Bin B-A'!E238,'Speed Bin B-A'!E342,'Speed Bin B-A'!E446,'Speed Bin B-A'!E758,'Speed Bin B-A'!E862,'Speed Bin B-A'!E966,'Speed Bin B-A'!E1070,'Speed Bin B-A'!E1174,'Speed Bin B-A'!E1486,'Speed Bin B-A'!E1590,'Speed Bin B-A'!E1694,'Speed Bin B-A'!E1798,'Speed Bin B-A'!E1902)</f>
        <v>0</v>
      </c>
      <c r="F231" s="269">
        <f>SUM('Speed Bin B-A'!F30,'Speed Bin B-A'!F134,'Speed Bin B-A'!F238,'Speed Bin B-A'!F342,'Speed Bin B-A'!F446,'Speed Bin B-A'!F758,'Speed Bin B-A'!F862,'Speed Bin B-A'!F966,'Speed Bin B-A'!F1070,'Speed Bin B-A'!F1174,'Speed Bin B-A'!F1486,'Speed Bin B-A'!F1590,'Speed Bin B-A'!F1694,'Speed Bin B-A'!F1798,'Speed Bin B-A'!F1902)</f>
        <v>3</v>
      </c>
      <c r="G231" s="269">
        <f>SUM('Speed Bin B-A'!G30,'Speed Bin B-A'!G134,'Speed Bin B-A'!G238,'Speed Bin B-A'!G342,'Speed Bin B-A'!G446,'Speed Bin B-A'!G758,'Speed Bin B-A'!G862,'Speed Bin B-A'!G966,'Speed Bin B-A'!G1070,'Speed Bin B-A'!G1174,'Speed Bin B-A'!G1486,'Speed Bin B-A'!G1590,'Speed Bin B-A'!G1694,'Speed Bin B-A'!G1798,'Speed Bin B-A'!G1902)</f>
        <v>0</v>
      </c>
      <c r="H231" s="269">
        <f>SUM('Speed Bin B-A'!H30,'Speed Bin B-A'!H134,'Speed Bin B-A'!H238,'Speed Bin B-A'!H342,'Speed Bin B-A'!H446,'Speed Bin B-A'!H758,'Speed Bin B-A'!H862,'Speed Bin B-A'!H966,'Speed Bin B-A'!H1070,'Speed Bin B-A'!H1174,'Speed Bin B-A'!H1486,'Speed Bin B-A'!H1590,'Speed Bin B-A'!H1694,'Speed Bin B-A'!H1798,'Speed Bin B-A'!H1902)</f>
        <v>0</v>
      </c>
      <c r="I231" s="269">
        <f>SUM('Speed Bin B-A'!I30,'Speed Bin B-A'!I134,'Speed Bin B-A'!I238,'Speed Bin B-A'!I342,'Speed Bin B-A'!I446,'Speed Bin B-A'!I758,'Speed Bin B-A'!I862,'Speed Bin B-A'!I966,'Speed Bin B-A'!I1070,'Speed Bin B-A'!I1174,'Speed Bin B-A'!I1486,'Speed Bin B-A'!I1590,'Speed Bin B-A'!I1694,'Speed Bin B-A'!I1798,'Speed Bin B-A'!I1902)</f>
        <v>2</v>
      </c>
      <c r="J231" s="269">
        <f>SUM('Speed Bin B-A'!J30,'Speed Bin B-A'!J134,'Speed Bin B-A'!J238,'Speed Bin B-A'!J342,'Speed Bin B-A'!J446,'Speed Bin B-A'!J758,'Speed Bin B-A'!J862,'Speed Bin B-A'!J966,'Speed Bin B-A'!J1070,'Speed Bin B-A'!J1174,'Speed Bin B-A'!J1486,'Speed Bin B-A'!J1590,'Speed Bin B-A'!J1694,'Speed Bin B-A'!J1798,'Speed Bin B-A'!J1902)</f>
        <v>0</v>
      </c>
      <c r="K231" s="269">
        <f>SUM('Speed Bin B-A'!K30,'Speed Bin B-A'!K134,'Speed Bin B-A'!K238,'Speed Bin B-A'!K342,'Speed Bin B-A'!K446,'Speed Bin B-A'!K758,'Speed Bin B-A'!K862,'Speed Bin B-A'!K966,'Speed Bin B-A'!K1070,'Speed Bin B-A'!K1174,'Speed Bin B-A'!K1486,'Speed Bin B-A'!K1590,'Speed Bin B-A'!K1694,'Speed Bin B-A'!K1798,'Speed Bin B-A'!K1902)</f>
        <v>0</v>
      </c>
      <c r="L231" s="269">
        <f>SUM('Speed Bin B-A'!L30,'Speed Bin B-A'!L134,'Speed Bin B-A'!L238,'Speed Bin B-A'!L342,'Speed Bin B-A'!L446,'Speed Bin B-A'!L758,'Speed Bin B-A'!L862,'Speed Bin B-A'!L966,'Speed Bin B-A'!L1070,'Speed Bin B-A'!L1174,'Speed Bin B-A'!L1486,'Speed Bin B-A'!L1590,'Speed Bin B-A'!L1694,'Speed Bin B-A'!L1798,'Speed Bin B-A'!L1902)</f>
        <v>0</v>
      </c>
      <c r="M231" s="269">
        <f>SUM('Speed Bin B-A'!M30,'Speed Bin B-A'!M134,'Speed Bin B-A'!M238,'Speed Bin B-A'!M342,'Speed Bin B-A'!M446,'Speed Bin B-A'!M758,'Speed Bin B-A'!M862,'Speed Bin B-A'!M966,'Speed Bin B-A'!M1070,'Speed Bin B-A'!M1174,'Speed Bin B-A'!M1486,'Speed Bin B-A'!M1590,'Speed Bin B-A'!M1694,'Speed Bin B-A'!M1798,'Speed Bin B-A'!M1902)</f>
        <v>0</v>
      </c>
      <c r="N231" s="269">
        <f>SUM('Speed Bin B-A'!N30,'Speed Bin B-A'!N134,'Speed Bin B-A'!N238,'Speed Bin B-A'!N342,'Speed Bin B-A'!N446,'Speed Bin B-A'!N758,'Speed Bin B-A'!N862,'Speed Bin B-A'!N966,'Speed Bin B-A'!N1070,'Speed Bin B-A'!N1174,'Speed Bin B-A'!N1486,'Speed Bin B-A'!N1590,'Speed Bin B-A'!N1694,'Speed Bin B-A'!N1798,'Speed Bin B-A'!N1902)</f>
        <v>0</v>
      </c>
      <c r="O231" s="269">
        <f>SUM('Speed Bin B-A'!O30,'Speed Bin B-A'!O134,'Speed Bin B-A'!O238,'Speed Bin B-A'!O342,'Speed Bin B-A'!O446,'Speed Bin B-A'!O758,'Speed Bin B-A'!O862,'Speed Bin B-A'!O966,'Speed Bin B-A'!O1070,'Speed Bin B-A'!O1174,'Speed Bin B-A'!O1486,'Speed Bin B-A'!O1590,'Speed Bin B-A'!O1694,'Speed Bin B-A'!O1798,'Speed Bin B-A'!O1902)</f>
        <v>0</v>
      </c>
      <c r="P231" s="269">
        <f>SUM('Speed Bin B-A'!P30,'Speed Bin B-A'!P134,'Speed Bin B-A'!P238,'Speed Bin B-A'!P342,'Speed Bin B-A'!P446,'Speed Bin B-A'!P758,'Speed Bin B-A'!P862,'Speed Bin B-A'!P966,'Speed Bin B-A'!P1070,'Speed Bin B-A'!P1174,'Speed Bin B-A'!P1486,'Speed Bin B-A'!P1590,'Speed Bin B-A'!P1694,'Speed Bin B-A'!P1798,'Speed Bin B-A'!P1902)</f>
        <v>0</v>
      </c>
      <c r="Q231" s="269">
        <f>SUM('Speed Bin B-A'!Q30,'Speed Bin B-A'!Q134,'Speed Bin B-A'!Q238,'Speed Bin B-A'!Q342,'Speed Bin B-A'!Q446,'Speed Bin B-A'!Q758,'Speed Bin B-A'!Q862,'Speed Bin B-A'!Q966,'Speed Bin B-A'!Q1070,'Speed Bin B-A'!Q1174,'Speed Bin B-A'!Q1486,'Speed Bin B-A'!Q1590,'Speed Bin B-A'!Q1694,'Speed Bin B-A'!Q1798,'Speed Bin B-A'!Q1902)</f>
        <v>0</v>
      </c>
      <c r="R231" s="269">
        <f>SUM('Speed Bin B-A'!R30,'Speed Bin B-A'!R134,'Speed Bin B-A'!R238,'Speed Bin B-A'!R342,'Speed Bin B-A'!R446,'Speed Bin B-A'!R758,'Speed Bin B-A'!R862,'Speed Bin B-A'!R966,'Speed Bin B-A'!R1070,'Speed Bin B-A'!R1174,'Speed Bin B-A'!R1486,'Speed Bin B-A'!R1590,'Speed Bin B-A'!R1694,'Speed Bin B-A'!R1798,'Speed Bin B-A'!R1902)</f>
        <v>0</v>
      </c>
      <c r="S231" s="269">
        <f>SUM('Speed Bin B-A'!S30,'Speed Bin B-A'!S134,'Speed Bin B-A'!S238,'Speed Bin B-A'!S342,'Speed Bin B-A'!S446,'Speed Bin B-A'!S758,'Speed Bin B-A'!S862,'Speed Bin B-A'!S966,'Speed Bin B-A'!S1070,'Speed Bin B-A'!S1174,'Speed Bin B-A'!S1486,'Speed Bin B-A'!S1590,'Speed Bin B-A'!S1694,'Speed Bin B-A'!S1798,'Speed Bin B-A'!S1902)</f>
        <v>0</v>
      </c>
      <c r="T231" s="269">
        <f>SUM('Speed Bin B-A'!T30,'Speed Bin B-A'!T134,'Speed Bin B-A'!T238,'Speed Bin B-A'!T342,'Speed Bin B-A'!T446,'Speed Bin B-A'!T758,'Speed Bin B-A'!T862,'Speed Bin B-A'!T966,'Speed Bin B-A'!T1070,'Speed Bin B-A'!T1174,'Speed Bin B-A'!T1486,'Speed Bin B-A'!T1590,'Speed Bin B-A'!T1694,'Speed Bin B-A'!T1798,'Speed Bin B-A'!T1902)</f>
        <v>0</v>
      </c>
      <c r="U231" s="269">
        <f>SUM('Speed Bin B-A'!U30,'Speed Bin B-A'!U134,'Speed Bin B-A'!U238,'Speed Bin B-A'!U342,'Speed Bin B-A'!U446,'Speed Bin B-A'!U758,'Speed Bin B-A'!U862,'Speed Bin B-A'!U966,'Speed Bin B-A'!U1070,'Speed Bin B-A'!U1174,'Speed Bin B-A'!U1486,'Speed Bin B-A'!U1590,'Speed Bin B-A'!U1694,'Speed Bin B-A'!U1798,'Speed Bin B-A'!U1902)</f>
        <v>0</v>
      </c>
      <c r="V231" s="270">
        <f>IFERROR(AVERAGE('Speed Bin B-A'!V30,'Speed Bin B-A'!V134,'Speed Bin B-A'!V238,'Speed Bin B-A'!V342,'Speed Bin B-A'!V446,'Speed Bin B-A'!V758,'Speed Bin B-A'!V862,'Speed Bin B-A'!V966,'Speed Bin B-A'!V1070,'Speed Bin B-A'!V1174,'Speed Bin B-A'!V1486,'Speed Bin B-A'!V1590,'Speed Bin B-A'!V1694,'Speed Bin B-A'!V1798,'Speed Bin B-A'!V1902),"-")</f>
        <v>28.025000000000002</v>
      </c>
      <c r="W231" s="270" t="str">
        <f>IFERROR(AVERAGE('Speed Bin B-A'!W30,'Speed Bin B-A'!W134,'Speed Bin B-A'!W238,'Speed Bin B-A'!W342,'Speed Bin B-A'!W446,'Speed Bin B-A'!W758,'Speed Bin B-A'!W862,'Speed Bin B-A'!W966,'Speed Bin B-A'!W1070,'Speed Bin B-A'!W1174,'Speed Bin B-A'!W1486,'Speed Bin B-A'!W1590,'Speed Bin B-A'!W1694,'Speed Bin B-A'!W1798,'Speed Bin B-A'!W1902),"-")</f>
        <v>-</v>
      </c>
      <c r="X231" s="263"/>
      <c r="Y231" s="263"/>
      <c r="Z231" s="268">
        <v>0.79166666666666696</v>
      </c>
      <c r="AA231" s="271">
        <f t="shared" ref="AA231" si="126">SUM(C288:C291)</f>
        <v>1</v>
      </c>
      <c r="AB231" s="271">
        <f t="shared" ref="AB231:AR231" si="127">SUM(D288:D291)</f>
        <v>0</v>
      </c>
      <c r="AC231" s="271">
        <f t="shared" si="127"/>
        <v>9</v>
      </c>
      <c r="AD231" s="271">
        <f t="shared" si="127"/>
        <v>57</v>
      </c>
      <c r="AE231" s="271">
        <f t="shared" si="127"/>
        <v>73</v>
      </c>
      <c r="AF231" s="271">
        <f t="shared" si="127"/>
        <v>20</v>
      </c>
      <c r="AG231" s="271">
        <f t="shared" si="127"/>
        <v>5</v>
      </c>
      <c r="AH231" s="271">
        <f t="shared" si="127"/>
        <v>3</v>
      </c>
      <c r="AI231" s="271">
        <f t="shared" si="127"/>
        <v>0</v>
      </c>
      <c r="AJ231" s="271">
        <f t="shared" si="127"/>
        <v>0</v>
      </c>
      <c r="AK231" s="271">
        <f t="shared" si="127"/>
        <v>0</v>
      </c>
      <c r="AL231" s="271">
        <f t="shared" si="127"/>
        <v>0</v>
      </c>
      <c r="AM231" s="271">
        <f t="shared" si="127"/>
        <v>0</v>
      </c>
      <c r="AN231" s="271">
        <f t="shared" si="127"/>
        <v>0</v>
      </c>
      <c r="AO231" s="271">
        <f t="shared" si="127"/>
        <v>0</v>
      </c>
      <c r="AP231" s="271">
        <f t="shared" si="127"/>
        <v>0</v>
      </c>
      <c r="AQ231" s="271">
        <f t="shared" si="127"/>
        <v>0</v>
      </c>
      <c r="AR231" s="271">
        <f t="shared" si="127"/>
        <v>0</v>
      </c>
      <c r="AS231" s="271">
        <f>SUM(U288:U291)</f>
        <v>0</v>
      </c>
      <c r="AT231" s="270">
        <f>IFERROR(AVERAGE(V288:V291),"-")</f>
        <v>26.156250000000004</v>
      </c>
      <c r="AU231" s="270" t="str">
        <f>IFERROR(AVERAGE(W288:W291),"-")</f>
        <v>-</v>
      </c>
    </row>
    <row r="232" spans="1:47" x14ac:dyDescent="0.2">
      <c r="A232" s="268">
        <v>0.20833333333333301</v>
      </c>
      <c r="B232" s="269">
        <f>SUM('Speed Bin B-A'!B31,'Speed Bin B-A'!B135,'Speed Bin B-A'!B239,'Speed Bin B-A'!B343,'Speed Bin B-A'!B447,'Speed Bin B-A'!B759,'Speed Bin B-A'!B863,'Speed Bin B-A'!B967,'Speed Bin B-A'!B1071,'Speed Bin B-A'!B1175,'Speed Bin B-A'!B1487,'Speed Bin B-A'!B1591,'Speed Bin B-A'!B1695,'Speed Bin B-A'!B1799,'Speed Bin B-A'!B1903)</f>
        <v>1</v>
      </c>
      <c r="C232" s="269">
        <f>SUM('Speed Bin B-A'!C31,'Speed Bin B-A'!C135,'Speed Bin B-A'!C239,'Speed Bin B-A'!C343,'Speed Bin B-A'!C447,'Speed Bin B-A'!C759,'Speed Bin B-A'!C863,'Speed Bin B-A'!C967,'Speed Bin B-A'!C1071,'Speed Bin B-A'!C1175,'Speed Bin B-A'!C1487,'Speed Bin B-A'!C1591,'Speed Bin B-A'!C1695,'Speed Bin B-A'!C1799,'Speed Bin B-A'!C1903)</f>
        <v>0</v>
      </c>
      <c r="D232" s="269">
        <f>SUM('Speed Bin B-A'!D31,'Speed Bin B-A'!D135,'Speed Bin B-A'!D239,'Speed Bin B-A'!D343,'Speed Bin B-A'!D447,'Speed Bin B-A'!D759,'Speed Bin B-A'!D863,'Speed Bin B-A'!D967,'Speed Bin B-A'!D1071,'Speed Bin B-A'!D1175,'Speed Bin B-A'!D1487,'Speed Bin B-A'!D1591,'Speed Bin B-A'!D1695,'Speed Bin B-A'!D1799,'Speed Bin B-A'!D1903)</f>
        <v>0</v>
      </c>
      <c r="E232" s="269">
        <f>SUM('Speed Bin B-A'!E31,'Speed Bin B-A'!E135,'Speed Bin B-A'!E239,'Speed Bin B-A'!E343,'Speed Bin B-A'!E447,'Speed Bin B-A'!E759,'Speed Bin B-A'!E863,'Speed Bin B-A'!E967,'Speed Bin B-A'!E1071,'Speed Bin B-A'!E1175,'Speed Bin B-A'!E1487,'Speed Bin B-A'!E1591,'Speed Bin B-A'!E1695,'Speed Bin B-A'!E1799,'Speed Bin B-A'!E1903)</f>
        <v>0</v>
      </c>
      <c r="F232" s="269">
        <f>SUM('Speed Bin B-A'!F31,'Speed Bin B-A'!F135,'Speed Bin B-A'!F239,'Speed Bin B-A'!F343,'Speed Bin B-A'!F447,'Speed Bin B-A'!F759,'Speed Bin B-A'!F863,'Speed Bin B-A'!F967,'Speed Bin B-A'!F1071,'Speed Bin B-A'!F1175,'Speed Bin B-A'!F1487,'Speed Bin B-A'!F1591,'Speed Bin B-A'!F1695,'Speed Bin B-A'!F1799,'Speed Bin B-A'!F1903)</f>
        <v>1</v>
      </c>
      <c r="G232" s="269">
        <f>SUM('Speed Bin B-A'!G31,'Speed Bin B-A'!G135,'Speed Bin B-A'!G239,'Speed Bin B-A'!G343,'Speed Bin B-A'!G447,'Speed Bin B-A'!G759,'Speed Bin B-A'!G863,'Speed Bin B-A'!G967,'Speed Bin B-A'!G1071,'Speed Bin B-A'!G1175,'Speed Bin B-A'!G1487,'Speed Bin B-A'!G1591,'Speed Bin B-A'!G1695,'Speed Bin B-A'!G1799,'Speed Bin B-A'!G1903)</f>
        <v>0</v>
      </c>
      <c r="H232" s="269">
        <f>SUM('Speed Bin B-A'!H31,'Speed Bin B-A'!H135,'Speed Bin B-A'!H239,'Speed Bin B-A'!H343,'Speed Bin B-A'!H447,'Speed Bin B-A'!H759,'Speed Bin B-A'!H863,'Speed Bin B-A'!H967,'Speed Bin B-A'!H1071,'Speed Bin B-A'!H1175,'Speed Bin B-A'!H1487,'Speed Bin B-A'!H1591,'Speed Bin B-A'!H1695,'Speed Bin B-A'!H1799,'Speed Bin B-A'!H1903)</f>
        <v>0</v>
      </c>
      <c r="I232" s="269">
        <f>SUM('Speed Bin B-A'!I31,'Speed Bin B-A'!I135,'Speed Bin B-A'!I239,'Speed Bin B-A'!I343,'Speed Bin B-A'!I447,'Speed Bin B-A'!I759,'Speed Bin B-A'!I863,'Speed Bin B-A'!I967,'Speed Bin B-A'!I1071,'Speed Bin B-A'!I1175,'Speed Bin B-A'!I1487,'Speed Bin B-A'!I1591,'Speed Bin B-A'!I1695,'Speed Bin B-A'!I1799,'Speed Bin B-A'!I1903)</f>
        <v>0</v>
      </c>
      <c r="J232" s="269">
        <f>SUM('Speed Bin B-A'!J31,'Speed Bin B-A'!J135,'Speed Bin B-A'!J239,'Speed Bin B-A'!J343,'Speed Bin B-A'!J447,'Speed Bin B-A'!J759,'Speed Bin B-A'!J863,'Speed Bin B-A'!J967,'Speed Bin B-A'!J1071,'Speed Bin B-A'!J1175,'Speed Bin B-A'!J1487,'Speed Bin B-A'!J1591,'Speed Bin B-A'!J1695,'Speed Bin B-A'!J1799,'Speed Bin B-A'!J1903)</f>
        <v>0</v>
      </c>
      <c r="K232" s="269">
        <f>SUM('Speed Bin B-A'!K31,'Speed Bin B-A'!K135,'Speed Bin B-A'!K239,'Speed Bin B-A'!K343,'Speed Bin B-A'!K447,'Speed Bin B-A'!K759,'Speed Bin B-A'!K863,'Speed Bin B-A'!K967,'Speed Bin B-A'!K1071,'Speed Bin B-A'!K1175,'Speed Bin B-A'!K1487,'Speed Bin B-A'!K1591,'Speed Bin B-A'!K1695,'Speed Bin B-A'!K1799,'Speed Bin B-A'!K1903)</f>
        <v>0</v>
      </c>
      <c r="L232" s="269">
        <f>SUM('Speed Bin B-A'!L31,'Speed Bin B-A'!L135,'Speed Bin B-A'!L239,'Speed Bin B-A'!L343,'Speed Bin B-A'!L447,'Speed Bin B-A'!L759,'Speed Bin B-A'!L863,'Speed Bin B-A'!L967,'Speed Bin B-A'!L1071,'Speed Bin B-A'!L1175,'Speed Bin B-A'!L1487,'Speed Bin B-A'!L1591,'Speed Bin B-A'!L1695,'Speed Bin B-A'!L1799,'Speed Bin B-A'!L1903)</f>
        <v>0</v>
      </c>
      <c r="M232" s="269">
        <f>SUM('Speed Bin B-A'!M31,'Speed Bin B-A'!M135,'Speed Bin B-A'!M239,'Speed Bin B-A'!M343,'Speed Bin B-A'!M447,'Speed Bin B-A'!M759,'Speed Bin B-A'!M863,'Speed Bin B-A'!M967,'Speed Bin B-A'!M1071,'Speed Bin B-A'!M1175,'Speed Bin B-A'!M1487,'Speed Bin B-A'!M1591,'Speed Bin B-A'!M1695,'Speed Bin B-A'!M1799,'Speed Bin B-A'!M1903)</f>
        <v>0</v>
      </c>
      <c r="N232" s="269">
        <f>SUM('Speed Bin B-A'!N31,'Speed Bin B-A'!N135,'Speed Bin B-A'!N239,'Speed Bin B-A'!N343,'Speed Bin B-A'!N447,'Speed Bin B-A'!N759,'Speed Bin B-A'!N863,'Speed Bin B-A'!N967,'Speed Bin B-A'!N1071,'Speed Bin B-A'!N1175,'Speed Bin B-A'!N1487,'Speed Bin B-A'!N1591,'Speed Bin B-A'!N1695,'Speed Bin B-A'!N1799,'Speed Bin B-A'!N1903)</f>
        <v>0</v>
      </c>
      <c r="O232" s="269">
        <f>SUM('Speed Bin B-A'!O31,'Speed Bin B-A'!O135,'Speed Bin B-A'!O239,'Speed Bin B-A'!O343,'Speed Bin B-A'!O447,'Speed Bin B-A'!O759,'Speed Bin B-A'!O863,'Speed Bin B-A'!O967,'Speed Bin B-A'!O1071,'Speed Bin B-A'!O1175,'Speed Bin B-A'!O1487,'Speed Bin B-A'!O1591,'Speed Bin B-A'!O1695,'Speed Bin B-A'!O1799,'Speed Bin B-A'!O1903)</f>
        <v>0</v>
      </c>
      <c r="P232" s="269">
        <f>SUM('Speed Bin B-A'!P31,'Speed Bin B-A'!P135,'Speed Bin B-A'!P239,'Speed Bin B-A'!P343,'Speed Bin B-A'!P447,'Speed Bin B-A'!P759,'Speed Bin B-A'!P863,'Speed Bin B-A'!P967,'Speed Bin B-A'!P1071,'Speed Bin B-A'!P1175,'Speed Bin B-A'!P1487,'Speed Bin B-A'!P1591,'Speed Bin B-A'!P1695,'Speed Bin B-A'!P1799,'Speed Bin B-A'!P1903)</f>
        <v>0</v>
      </c>
      <c r="Q232" s="269">
        <f>SUM('Speed Bin B-A'!Q31,'Speed Bin B-A'!Q135,'Speed Bin B-A'!Q239,'Speed Bin B-A'!Q343,'Speed Bin B-A'!Q447,'Speed Bin B-A'!Q759,'Speed Bin B-A'!Q863,'Speed Bin B-A'!Q967,'Speed Bin B-A'!Q1071,'Speed Bin B-A'!Q1175,'Speed Bin B-A'!Q1487,'Speed Bin B-A'!Q1591,'Speed Bin B-A'!Q1695,'Speed Bin B-A'!Q1799,'Speed Bin B-A'!Q1903)</f>
        <v>0</v>
      </c>
      <c r="R232" s="269">
        <f>SUM('Speed Bin B-A'!R31,'Speed Bin B-A'!R135,'Speed Bin B-A'!R239,'Speed Bin B-A'!R343,'Speed Bin B-A'!R447,'Speed Bin B-A'!R759,'Speed Bin B-A'!R863,'Speed Bin B-A'!R967,'Speed Bin B-A'!R1071,'Speed Bin B-A'!R1175,'Speed Bin B-A'!R1487,'Speed Bin B-A'!R1591,'Speed Bin B-A'!R1695,'Speed Bin B-A'!R1799,'Speed Bin B-A'!R1903)</f>
        <v>0</v>
      </c>
      <c r="S232" s="269">
        <f>SUM('Speed Bin B-A'!S31,'Speed Bin B-A'!S135,'Speed Bin B-A'!S239,'Speed Bin B-A'!S343,'Speed Bin B-A'!S447,'Speed Bin B-A'!S759,'Speed Bin B-A'!S863,'Speed Bin B-A'!S967,'Speed Bin B-A'!S1071,'Speed Bin B-A'!S1175,'Speed Bin B-A'!S1487,'Speed Bin B-A'!S1591,'Speed Bin B-A'!S1695,'Speed Bin B-A'!S1799,'Speed Bin B-A'!S1903)</f>
        <v>0</v>
      </c>
      <c r="T232" s="269">
        <f>SUM('Speed Bin B-A'!T31,'Speed Bin B-A'!T135,'Speed Bin B-A'!T239,'Speed Bin B-A'!T343,'Speed Bin B-A'!T447,'Speed Bin B-A'!T759,'Speed Bin B-A'!T863,'Speed Bin B-A'!T967,'Speed Bin B-A'!T1071,'Speed Bin B-A'!T1175,'Speed Bin B-A'!T1487,'Speed Bin B-A'!T1591,'Speed Bin B-A'!T1695,'Speed Bin B-A'!T1799,'Speed Bin B-A'!T1903)</f>
        <v>0</v>
      </c>
      <c r="U232" s="269">
        <f>SUM('Speed Bin B-A'!U31,'Speed Bin B-A'!U135,'Speed Bin B-A'!U239,'Speed Bin B-A'!U343,'Speed Bin B-A'!U447,'Speed Bin B-A'!U759,'Speed Bin B-A'!U863,'Speed Bin B-A'!U967,'Speed Bin B-A'!U1071,'Speed Bin B-A'!U1175,'Speed Bin B-A'!U1487,'Speed Bin B-A'!U1591,'Speed Bin B-A'!U1695,'Speed Bin B-A'!U1799,'Speed Bin B-A'!U1903)</f>
        <v>0</v>
      </c>
      <c r="V232" s="270">
        <f>IFERROR(AVERAGE('Speed Bin B-A'!V31,'Speed Bin B-A'!V135,'Speed Bin B-A'!V239,'Speed Bin B-A'!V343,'Speed Bin B-A'!V447,'Speed Bin B-A'!V759,'Speed Bin B-A'!V863,'Speed Bin B-A'!V967,'Speed Bin B-A'!V1071,'Speed Bin B-A'!V1175,'Speed Bin B-A'!V1487,'Speed Bin B-A'!V1591,'Speed Bin B-A'!V1695,'Speed Bin B-A'!V1799,'Speed Bin B-A'!V1903),"-")</f>
        <v>23.4</v>
      </c>
      <c r="W232" s="270" t="str">
        <f>IFERROR(AVERAGE('Speed Bin B-A'!W31,'Speed Bin B-A'!W135,'Speed Bin B-A'!W239,'Speed Bin B-A'!W343,'Speed Bin B-A'!W447,'Speed Bin B-A'!W759,'Speed Bin B-A'!W863,'Speed Bin B-A'!W967,'Speed Bin B-A'!W1071,'Speed Bin B-A'!W1175,'Speed Bin B-A'!W1487,'Speed Bin B-A'!W1591,'Speed Bin B-A'!W1695,'Speed Bin B-A'!W1799,'Speed Bin B-A'!W1903),"-")</f>
        <v>-</v>
      </c>
      <c r="X232" s="263"/>
      <c r="Y232" s="263"/>
      <c r="Z232" s="268">
        <v>0.83333333333333304</v>
      </c>
      <c r="AA232" s="271">
        <f t="shared" ref="AA232" si="128">SUM(C292:C295)</f>
        <v>0</v>
      </c>
      <c r="AB232" s="271">
        <f t="shared" ref="AB232:AR232" si="129">SUM(D292:D295)</f>
        <v>0</v>
      </c>
      <c r="AC232" s="271">
        <f t="shared" si="129"/>
        <v>6</v>
      </c>
      <c r="AD232" s="271">
        <f t="shared" si="129"/>
        <v>28</v>
      </c>
      <c r="AE232" s="271">
        <f t="shared" si="129"/>
        <v>36</v>
      </c>
      <c r="AF232" s="271">
        <f t="shared" si="129"/>
        <v>13</v>
      </c>
      <c r="AG232" s="271">
        <f t="shared" si="129"/>
        <v>7</v>
      </c>
      <c r="AH232" s="271">
        <f t="shared" si="129"/>
        <v>2</v>
      </c>
      <c r="AI232" s="271">
        <f t="shared" si="129"/>
        <v>1</v>
      </c>
      <c r="AJ232" s="271">
        <f t="shared" si="129"/>
        <v>0</v>
      </c>
      <c r="AK232" s="271">
        <f t="shared" si="129"/>
        <v>0</v>
      </c>
      <c r="AL232" s="271">
        <f t="shared" si="129"/>
        <v>0</v>
      </c>
      <c r="AM232" s="271">
        <f t="shared" si="129"/>
        <v>0</v>
      </c>
      <c r="AN232" s="271">
        <f t="shared" si="129"/>
        <v>0</v>
      </c>
      <c r="AO232" s="271">
        <f t="shared" si="129"/>
        <v>0</v>
      </c>
      <c r="AP232" s="271">
        <f t="shared" si="129"/>
        <v>0</v>
      </c>
      <c r="AQ232" s="271">
        <f t="shared" si="129"/>
        <v>0</v>
      </c>
      <c r="AR232" s="271">
        <f t="shared" si="129"/>
        <v>0</v>
      </c>
      <c r="AS232" s="271">
        <f>SUM(U292:U295)</f>
        <v>0</v>
      </c>
      <c r="AT232" s="270">
        <f>IFERROR(AVERAGE(V292:V295),"-")</f>
        <v>27.209375000000001</v>
      </c>
      <c r="AU232" s="270" t="str">
        <f>IFERROR(AVERAGE(W292:W295),"-")</f>
        <v>-</v>
      </c>
    </row>
    <row r="233" spans="1:47" x14ac:dyDescent="0.2">
      <c r="A233" s="268">
        <v>0.21875</v>
      </c>
      <c r="B233" s="269">
        <f>SUM('Speed Bin B-A'!B32,'Speed Bin B-A'!B136,'Speed Bin B-A'!B240,'Speed Bin B-A'!B344,'Speed Bin B-A'!B448,'Speed Bin B-A'!B760,'Speed Bin B-A'!B864,'Speed Bin B-A'!B968,'Speed Bin B-A'!B1072,'Speed Bin B-A'!B1176,'Speed Bin B-A'!B1488,'Speed Bin B-A'!B1592,'Speed Bin B-A'!B1696,'Speed Bin B-A'!B1800,'Speed Bin B-A'!B1904)</f>
        <v>1</v>
      </c>
      <c r="C233" s="269">
        <f>SUM('Speed Bin B-A'!C32,'Speed Bin B-A'!C136,'Speed Bin B-A'!C240,'Speed Bin B-A'!C344,'Speed Bin B-A'!C448,'Speed Bin B-A'!C760,'Speed Bin B-A'!C864,'Speed Bin B-A'!C968,'Speed Bin B-A'!C1072,'Speed Bin B-A'!C1176,'Speed Bin B-A'!C1488,'Speed Bin B-A'!C1592,'Speed Bin B-A'!C1696,'Speed Bin B-A'!C1800,'Speed Bin B-A'!C1904)</f>
        <v>0</v>
      </c>
      <c r="D233" s="269">
        <f>SUM('Speed Bin B-A'!D32,'Speed Bin B-A'!D136,'Speed Bin B-A'!D240,'Speed Bin B-A'!D344,'Speed Bin B-A'!D448,'Speed Bin B-A'!D760,'Speed Bin B-A'!D864,'Speed Bin B-A'!D968,'Speed Bin B-A'!D1072,'Speed Bin B-A'!D1176,'Speed Bin B-A'!D1488,'Speed Bin B-A'!D1592,'Speed Bin B-A'!D1696,'Speed Bin B-A'!D1800,'Speed Bin B-A'!D1904)</f>
        <v>0</v>
      </c>
      <c r="E233" s="269">
        <f>SUM('Speed Bin B-A'!E32,'Speed Bin B-A'!E136,'Speed Bin B-A'!E240,'Speed Bin B-A'!E344,'Speed Bin B-A'!E448,'Speed Bin B-A'!E760,'Speed Bin B-A'!E864,'Speed Bin B-A'!E968,'Speed Bin B-A'!E1072,'Speed Bin B-A'!E1176,'Speed Bin B-A'!E1488,'Speed Bin B-A'!E1592,'Speed Bin B-A'!E1696,'Speed Bin B-A'!E1800,'Speed Bin B-A'!E1904)</f>
        <v>0</v>
      </c>
      <c r="F233" s="269">
        <f>SUM('Speed Bin B-A'!F32,'Speed Bin B-A'!F136,'Speed Bin B-A'!F240,'Speed Bin B-A'!F344,'Speed Bin B-A'!F448,'Speed Bin B-A'!F760,'Speed Bin B-A'!F864,'Speed Bin B-A'!F968,'Speed Bin B-A'!F1072,'Speed Bin B-A'!F1176,'Speed Bin B-A'!F1488,'Speed Bin B-A'!F1592,'Speed Bin B-A'!F1696,'Speed Bin B-A'!F1800,'Speed Bin B-A'!F1904)</f>
        <v>0</v>
      </c>
      <c r="G233" s="269">
        <f>SUM('Speed Bin B-A'!G32,'Speed Bin B-A'!G136,'Speed Bin B-A'!G240,'Speed Bin B-A'!G344,'Speed Bin B-A'!G448,'Speed Bin B-A'!G760,'Speed Bin B-A'!G864,'Speed Bin B-A'!G968,'Speed Bin B-A'!G1072,'Speed Bin B-A'!G1176,'Speed Bin B-A'!G1488,'Speed Bin B-A'!G1592,'Speed Bin B-A'!G1696,'Speed Bin B-A'!G1800,'Speed Bin B-A'!G1904)</f>
        <v>0</v>
      </c>
      <c r="H233" s="269">
        <f>SUM('Speed Bin B-A'!H32,'Speed Bin B-A'!H136,'Speed Bin B-A'!H240,'Speed Bin B-A'!H344,'Speed Bin B-A'!H448,'Speed Bin B-A'!H760,'Speed Bin B-A'!H864,'Speed Bin B-A'!H968,'Speed Bin B-A'!H1072,'Speed Bin B-A'!H1176,'Speed Bin B-A'!H1488,'Speed Bin B-A'!H1592,'Speed Bin B-A'!H1696,'Speed Bin B-A'!H1800,'Speed Bin B-A'!H1904)</f>
        <v>1</v>
      </c>
      <c r="I233" s="269">
        <f>SUM('Speed Bin B-A'!I32,'Speed Bin B-A'!I136,'Speed Bin B-A'!I240,'Speed Bin B-A'!I344,'Speed Bin B-A'!I448,'Speed Bin B-A'!I760,'Speed Bin B-A'!I864,'Speed Bin B-A'!I968,'Speed Bin B-A'!I1072,'Speed Bin B-A'!I1176,'Speed Bin B-A'!I1488,'Speed Bin B-A'!I1592,'Speed Bin B-A'!I1696,'Speed Bin B-A'!I1800,'Speed Bin B-A'!I1904)</f>
        <v>0</v>
      </c>
      <c r="J233" s="269">
        <f>SUM('Speed Bin B-A'!J32,'Speed Bin B-A'!J136,'Speed Bin B-A'!J240,'Speed Bin B-A'!J344,'Speed Bin B-A'!J448,'Speed Bin B-A'!J760,'Speed Bin B-A'!J864,'Speed Bin B-A'!J968,'Speed Bin B-A'!J1072,'Speed Bin B-A'!J1176,'Speed Bin B-A'!J1488,'Speed Bin B-A'!J1592,'Speed Bin B-A'!J1696,'Speed Bin B-A'!J1800,'Speed Bin B-A'!J1904)</f>
        <v>0</v>
      </c>
      <c r="K233" s="269">
        <f>SUM('Speed Bin B-A'!K32,'Speed Bin B-A'!K136,'Speed Bin B-A'!K240,'Speed Bin B-A'!K344,'Speed Bin B-A'!K448,'Speed Bin B-A'!K760,'Speed Bin B-A'!K864,'Speed Bin B-A'!K968,'Speed Bin B-A'!K1072,'Speed Bin B-A'!K1176,'Speed Bin B-A'!K1488,'Speed Bin B-A'!K1592,'Speed Bin B-A'!K1696,'Speed Bin B-A'!K1800,'Speed Bin B-A'!K1904)</f>
        <v>0</v>
      </c>
      <c r="L233" s="269">
        <f>SUM('Speed Bin B-A'!L32,'Speed Bin B-A'!L136,'Speed Bin B-A'!L240,'Speed Bin B-A'!L344,'Speed Bin B-A'!L448,'Speed Bin B-A'!L760,'Speed Bin B-A'!L864,'Speed Bin B-A'!L968,'Speed Bin B-A'!L1072,'Speed Bin B-A'!L1176,'Speed Bin B-A'!L1488,'Speed Bin B-A'!L1592,'Speed Bin B-A'!L1696,'Speed Bin B-A'!L1800,'Speed Bin B-A'!L1904)</f>
        <v>0</v>
      </c>
      <c r="M233" s="269">
        <f>SUM('Speed Bin B-A'!M32,'Speed Bin B-A'!M136,'Speed Bin B-A'!M240,'Speed Bin B-A'!M344,'Speed Bin B-A'!M448,'Speed Bin B-A'!M760,'Speed Bin B-A'!M864,'Speed Bin B-A'!M968,'Speed Bin B-A'!M1072,'Speed Bin B-A'!M1176,'Speed Bin B-A'!M1488,'Speed Bin B-A'!M1592,'Speed Bin B-A'!M1696,'Speed Bin B-A'!M1800,'Speed Bin B-A'!M1904)</f>
        <v>0</v>
      </c>
      <c r="N233" s="269">
        <f>SUM('Speed Bin B-A'!N32,'Speed Bin B-A'!N136,'Speed Bin B-A'!N240,'Speed Bin B-A'!N344,'Speed Bin B-A'!N448,'Speed Bin B-A'!N760,'Speed Bin B-A'!N864,'Speed Bin B-A'!N968,'Speed Bin B-A'!N1072,'Speed Bin B-A'!N1176,'Speed Bin B-A'!N1488,'Speed Bin B-A'!N1592,'Speed Bin B-A'!N1696,'Speed Bin B-A'!N1800,'Speed Bin B-A'!N1904)</f>
        <v>0</v>
      </c>
      <c r="O233" s="269">
        <f>SUM('Speed Bin B-A'!O32,'Speed Bin B-A'!O136,'Speed Bin B-A'!O240,'Speed Bin B-A'!O344,'Speed Bin B-A'!O448,'Speed Bin B-A'!O760,'Speed Bin B-A'!O864,'Speed Bin B-A'!O968,'Speed Bin B-A'!O1072,'Speed Bin B-A'!O1176,'Speed Bin B-A'!O1488,'Speed Bin B-A'!O1592,'Speed Bin B-A'!O1696,'Speed Bin B-A'!O1800,'Speed Bin B-A'!O1904)</f>
        <v>0</v>
      </c>
      <c r="P233" s="269">
        <f>SUM('Speed Bin B-A'!P32,'Speed Bin B-A'!P136,'Speed Bin B-A'!P240,'Speed Bin B-A'!P344,'Speed Bin B-A'!P448,'Speed Bin B-A'!P760,'Speed Bin B-A'!P864,'Speed Bin B-A'!P968,'Speed Bin B-A'!P1072,'Speed Bin B-A'!P1176,'Speed Bin B-A'!P1488,'Speed Bin B-A'!P1592,'Speed Bin B-A'!P1696,'Speed Bin B-A'!P1800,'Speed Bin B-A'!P1904)</f>
        <v>0</v>
      </c>
      <c r="Q233" s="269">
        <f>SUM('Speed Bin B-A'!Q32,'Speed Bin B-A'!Q136,'Speed Bin B-A'!Q240,'Speed Bin B-A'!Q344,'Speed Bin B-A'!Q448,'Speed Bin B-A'!Q760,'Speed Bin B-A'!Q864,'Speed Bin B-A'!Q968,'Speed Bin B-A'!Q1072,'Speed Bin B-A'!Q1176,'Speed Bin B-A'!Q1488,'Speed Bin B-A'!Q1592,'Speed Bin B-A'!Q1696,'Speed Bin B-A'!Q1800,'Speed Bin B-A'!Q1904)</f>
        <v>0</v>
      </c>
      <c r="R233" s="269">
        <f>SUM('Speed Bin B-A'!R32,'Speed Bin B-A'!R136,'Speed Bin B-A'!R240,'Speed Bin B-A'!R344,'Speed Bin B-A'!R448,'Speed Bin B-A'!R760,'Speed Bin B-A'!R864,'Speed Bin B-A'!R968,'Speed Bin B-A'!R1072,'Speed Bin B-A'!R1176,'Speed Bin B-A'!R1488,'Speed Bin B-A'!R1592,'Speed Bin B-A'!R1696,'Speed Bin B-A'!R1800,'Speed Bin B-A'!R1904)</f>
        <v>0</v>
      </c>
      <c r="S233" s="269">
        <f>SUM('Speed Bin B-A'!S32,'Speed Bin B-A'!S136,'Speed Bin B-A'!S240,'Speed Bin B-A'!S344,'Speed Bin B-A'!S448,'Speed Bin B-A'!S760,'Speed Bin B-A'!S864,'Speed Bin B-A'!S968,'Speed Bin B-A'!S1072,'Speed Bin B-A'!S1176,'Speed Bin B-A'!S1488,'Speed Bin B-A'!S1592,'Speed Bin B-A'!S1696,'Speed Bin B-A'!S1800,'Speed Bin B-A'!S1904)</f>
        <v>0</v>
      </c>
      <c r="T233" s="269">
        <f>SUM('Speed Bin B-A'!T32,'Speed Bin B-A'!T136,'Speed Bin B-A'!T240,'Speed Bin B-A'!T344,'Speed Bin B-A'!T448,'Speed Bin B-A'!T760,'Speed Bin B-A'!T864,'Speed Bin B-A'!T968,'Speed Bin B-A'!T1072,'Speed Bin B-A'!T1176,'Speed Bin B-A'!T1488,'Speed Bin B-A'!T1592,'Speed Bin B-A'!T1696,'Speed Bin B-A'!T1800,'Speed Bin B-A'!T1904)</f>
        <v>0</v>
      </c>
      <c r="U233" s="269">
        <f>SUM('Speed Bin B-A'!U32,'Speed Bin B-A'!U136,'Speed Bin B-A'!U240,'Speed Bin B-A'!U344,'Speed Bin B-A'!U448,'Speed Bin B-A'!U760,'Speed Bin B-A'!U864,'Speed Bin B-A'!U968,'Speed Bin B-A'!U1072,'Speed Bin B-A'!U1176,'Speed Bin B-A'!U1488,'Speed Bin B-A'!U1592,'Speed Bin B-A'!U1696,'Speed Bin B-A'!U1800,'Speed Bin B-A'!U1904)</f>
        <v>0</v>
      </c>
      <c r="V233" s="270">
        <f>IFERROR(AVERAGE('Speed Bin B-A'!V32,'Speed Bin B-A'!V136,'Speed Bin B-A'!V240,'Speed Bin B-A'!V344,'Speed Bin B-A'!V448,'Speed Bin B-A'!V760,'Speed Bin B-A'!V864,'Speed Bin B-A'!V968,'Speed Bin B-A'!V1072,'Speed Bin B-A'!V1176,'Speed Bin B-A'!V1488,'Speed Bin B-A'!V1592,'Speed Bin B-A'!V1696,'Speed Bin B-A'!V1800,'Speed Bin B-A'!V1904),"-")</f>
        <v>32.4</v>
      </c>
      <c r="W233" s="270" t="str">
        <f>IFERROR(AVERAGE('Speed Bin B-A'!W32,'Speed Bin B-A'!W136,'Speed Bin B-A'!W240,'Speed Bin B-A'!W344,'Speed Bin B-A'!W448,'Speed Bin B-A'!W760,'Speed Bin B-A'!W864,'Speed Bin B-A'!W968,'Speed Bin B-A'!W1072,'Speed Bin B-A'!W1176,'Speed Bin B-A'!W1488,'Speed Bin B-A'!W1592,'Speed Bin B-A'!W1696,'Speed Bin B-A'!W1800,'Speed Bin B-A'!W1904),"-")</f>
        <v>-</v>
      </c>
      <c r="X233" s="263"/>
      <c r="Y233" s="263"/>
      <c r="Z233" s="268">
        <v>0.875</v>
      </c>
      <c r="AA233" s="271">
        <f t="shared" ref="AA233" si="130">SUM(C296:C299)</f>
        <v>0</v>
      </c>
      <c r="AB233" s="271">
        <f t="shared" ref="AB233:AR233" si="131">SUM(D296:D299)</f>
        <v>0</v>
      </c>
      <c r="AC233" s="271">
        <f t="shared" si="131"/>
        <v>1</v>
      </c>
      <c r="AD233" s="271">
        <f t="shared" si="131"/>
        <v>19</v>
      </c>
      <c r="AE233" s="271">
        <f t="shared" si="131"/>
        <v>33</v>
      </c>
      <c r="AF233" s="271">
        <f t="shared" si="131"/>
        <v>9</v>
      </c>
      <c r="AG233" s="271">
        <f t="shared" si="131"/>
        <v>3</v>
      </c>
      <c r="AH233" s="271">
        <f t="shared" si="131"/>
        <v>0</v>
      </c>
      <c r="AI233" s="271">
        <f t="shared" si="131"/>
        <v>0</v>
      </c>
      <c r="AJ233" s="271">
        <f t="shared" si="131"/>
        <v>0</v>
      </c>
      <c r="AK233" s="271">
        <f t="shared" si="131"/>
        <v>0</v>
      </c>
      <c r="AL233" s="271">
        <f t="shared" si="131"/>
        <v>0</v>
      </c>
      <c r="AM233" s="271">
        <f t="shared" si="131"/>
        <v>0</v>
      </c>
      <c r="AN233" s="271">
        <f t="shared" si="131"/>
        <v>0</v>
      </c>
      <c r="AO233" s="271">
        <f t="shared" si="131"/>
        <v>0</v>
      </c>
      <c r="AP233" s="271">
        <f t="shared" si="131"/>
        <v>0</v>
      </c>
      <c r="AQ233" s="271">
        <f t="shared" si="131"/>
        <v>0</v>
      </c>
      <c r="AR233" s="271">
        <f t="shared" si="131"/>
        <v>0</v>
      </c>
      <c r="AS233" s="271">
        <f>SUM(U296:U299)</f>
        <v>0</v>
      </c>
      <c r="AT233" s="270">
        <f>IFERROR(AVERAGE(V296:V299),"-")</f>
        <v>27.212946428571428</v>
      </c>
      <c r="AU233" s="270" t="str">
        <f>IFERROR(AVERAGE(W296:W299),"-")</f>
        <v>-</v>
      </c>
    </row>
    <row r="234" spans="1:47" x14ac:dyDescent="0.2">
      <c r="A234" s="268">
        <v>0.22916666666666699</v>
      </c>
      <c r="B234" s="269">
        <f>SUM('Speed Bin B-A'!B33,'Speed Bin B-A'!B137,'Speed Bin B-A'!B241,'Speed Bin B-A'!B345,'Speed Bin B-A'!B449,'Speed Bin B-A'!B761,'Speed Bin B-A'!B865,'Speed Bin B-A'!B969,'Speed Bin B-A'!B1073,'Speed Bin B-A'!B1177,'Speed Bin B-A'!B1489,'Speed Bin B-A'!B1593,'Speed Bin B-A'!B1697,'Speed Bin B-A'!B1801,'Speed Bin B-A'!B1905)</f>
        <v>3</v>
      </c>
      <c r="C234" s="269">
        <f>SUM('Speed Bin B-A'!C33,'Speed Bin B-A'!C137,'Speed Bin B-A'!C241,'Speed Bin B-A'!C345,'Speed Bin B-A'!C449,'Speed Bin B-A'!C761,'Speed Bin B-A'!C865,'Speed Bin B-A'!C969,'Speed Bin B-A'!C1073,'Speed Bin B-A'!C1177,'Speed Bin B-A'!C1489,'Speed Bin B-A'!C1593,'Speed Bin B-A'!C1697,'Speed Bin B-A'!C1801,'Speed Bin B-A'!C1905)</f>
        <v>0</v>
      </c>
      <c r="D234" s="269">
        <f>SUM('Speed Bin B-A'!D33,'Speed Bin B-A'!D137,'Speed Bin B-A'!D241,'Speed Bin B-A'!D345,'Speed Bin B-A'!D449,'Speed Bin B-A'!D761,'Speed Bin B-A'!D865,'Speed Bin B-A'!D969,'Speed Bin B-A'!D1073,'Speed Bin B-A'!D1177,'Speed Bin B-A'!D1489,'Speed Bin B-A'!D1593,'Speed Bin B-A'!D1697,'Speed Bin B-A'!D1801,'Speed Bin B-A'!D1905)</f>
        <v>0</v>
      </c>
      <c r="E234" s="269">
        <f>SUM('Speed Bin B-A'!E33,'Speed Bin B-A'!E137,'Speed Bin B-A'!E241,'Speed Bin B-A'!E345,'Speed Bin B-A'!E449,'Speed Bin B-A'!E761,'Speed Bin B-A'!E865,'Speed Bin B-A'!E969,'Speed Bin B-A'!E1073,'Speed Bin B-A'!E1177,'Speed Bin B-A'!E1489,'Speed Bin B-A'!E1593,'Speed Bin B-A'!E1697,'Speed Bin B-A'!E1801,'Speed Bin B-A'!E1905)</f>
        <v>0</v>
      </c>
      <c r="F234" s="269">
        <f>SUM('Speed Bin B-A'!F33,'Speed Bin B-A'!F137,'Speed Bin B-A'!F241,'Speed Bin B-A'!F345,'Speed Bin B-A'!F449,'Speed Bin B-A'!F761,'Speed Bin B-A'!F865,'Speed Bin B-A'!F969,'Speed Bin B-A'!F1073,'Speed Bin B-A'!F1177,'Speed Bin B-A'!F1489,'Speed Bin B-A'!F1593,'Speed Bin B-A'!F1697,'Speed Bin B-A'!F1801,'Speed Bin B-A'!F1905)</f>
        <v>0</v>
      </c>
      <c r="G234" s="269">
        <f>SUM('Speed Bin B-A'!G33,'Speed Bin B-A'!G137,'Speed Bin B-A'!G241,'Speed Bin B-A'!G345,'Speed Bin B-A'!G449,'Speed Bin B-A'!G761,'Speed Bin B-A'!G865,'Speed Bin B-A'!G969,'Speed Bin B-A'!G1073,'Speed Bin B-A'!G1177,'Speed Bin B-A'!G1489,'Speed Bin B-A'!G1593,'Speed Bin B-A'!G1697,'Speed Bin B-A'!G1801,'Speed Bin B-A'!G1905)</f>
        <v>1</v>
      </c>
      <c r="H234" s="269">
        <f>SUM('Speed Bin B-A'!H33,'Speed Bin B-A'!H137,'Speed Bin B-A'!H241,'Speed Bin B-A'!H345,'Speed Bin B-A'!H449,'Speed Bin B-A'!H761,'Speed Bin B-A'!H865,'Speed Bin B-A'!H969,'Speed Bin B-A'!H1073,'Speed Bin B-A'!H1177,'Speed Bin B-A'!H1489,'Speed Bin B-A'!H1593,'Speed Bin B-A'!H1697,'Speed Bin B-A'!H1801,'Speed Bin B-A'!H1905)</f>
        <v>2</v>
      </c>
      <c r="I234" s="269">
        <f>SUM('Speed Bin B-A'!I33,'Speed Bin B-A'!I137,'Speed Bin B-A'!I241,'Speed Bin B-A'!I345,'Speed Bin B-A'!I449,'Speed Bin B-A'!I761,'Speed Bin B-A'!I865,'Speed Bin B-A'!I969,'Speed Bin B-A'!I1073,'Speed Bin B-A'!I1177,'Speed Bin B-A'!I1489,'Speed Bin B-A'!I1593,'Speed Bin B-A'!I1697,'Speed Bin B-A'!I1801,'Speed Bin B-A'!I1905)</f>
        <v>0</v>
      </c>
      <c r="J234" s="269">
        <f>SUM('Speed Bin B-A'!J33,'Speed Bin B-A'!J137,'Speed Bin B-A'!J241,'Speed Bin B-A'!J345,'Speed Bin B-A'!J449,'Speed Bin B-A'!J761,'Speed Bin B-A'!J865,'Speed Bin B-A'!J969,'Speed Bin B-A'!J1073,'Speed Bin B-A'!J1177,'Speed Bin B-A'!J1489,'Speed Bin B-A'!J1593,'Speed Bin B-A'!J1697,'Speed Bin B-A'!J1801,'Speed Bin B-A'!J1905)</f>
        <v>0</v>
      </c>
      <c r="K234" s="269">
        <f>SUM('Speed Bin B-A'!K33,'Speed Bin B-A'!K137,'Speed Bin B-A'!K241,'Speed Bin B-A'!K345,'Speed Bin B-A'!K449,'Speed Bin B-A'!K761,'Speed Bin B-A'!K865,'Speed Bin B-A'!K969,'Speed Bin B-A'!K1073,'Speed Bin B-A'!K1177,'Speed Bin B-A'!K1489,'Speed Bin B-A'!K1593,'Speed Bin B-A'!K1697,'Speed Bin B-A'!K1801,'Speed Bin B-A'!K1905)</f>
        <v>0</v>
      </c>
      <c r="L234" s="269">
        <f>SUM('Speed Bin B-A'!L33,'Speed Bin B-A'!L137,'Speed Bin B-A'!L241,'Speed Bin B-A'!L345,'Speed Bin B-A'!L449,'Speed Bin B-A'!L761,'Speed Bin B-A'!L865,'Speed Bin B-A'!L969,'Speed Bin B-A'!L1073,'Speed Bin B-A'!L1177,'Speed Bin B-A'!L1489,'Speed Bin B-A'!L1593,'Speed Bin B-A'!L1697,'Speed Bin B-A'!L1801,'Speed Bin B-A'!L1905)</f>
        <v>0</v>
      </c>
      <c r="M234" s="269">
        <f>SUM('Speed Bin B-A'!M33,'Speed Bin B-A'!M137,'Speed Bin B-A'!M241,'Speed Bin B-A'!M345,'Speed Bin B-A'!M449,'Speed Bin B-A'!M761,'Speed Bin B-A'!M865,'Speed Bin B-A'!M969,'Speed Bin B-A'!M1073,'Speed Bin B-A'!M1177,'Speed Bin B-A'!M1489,'Speed Bin B-A'!M1593,'Speed Bin B-A'!M1697,'Speed Bin B-A'!M1801,'Speed Bin B-A'!M1905)</f>
        <v>0</v>
      </c>
      <c r="N234" s="269">
        <f>SUM('Speed Bin B-A'!N33,'Speed Bin B-A'!N137,'Speed Bin B-A'!N241,'Speed Bin B-A'!N345,'Speed Bin B-A'!N449,'Speed Bin B-A'!N761,'Speed Bin B-A'!N865,'Speed Bin B-A'!N969,'Speed Bin B-A'!N1073,'Speed Bin B-A'!N1177,'Speed Bin B-A'!N1489,'Speed Bin B-A'!N1593,'Speed Bin B-A'!N1697,'Speed Bin B-A'!N1801,'Speed Bin B-A'!N1905)</f>
        <v>0</v>
      </c>
      <c r="O234" s="269">
        <f>SUM('Speed Bin B-A'!O33,'Speed Bin B-A'!O137,'Speed Bin B-A'!O241,'Speed Bin B-A'!O345,'Speed Bin B-A'!O449,'Speed Bin B-A'!O761,'Speed Bin B-A'!O865,'Speed Bin B-A'!O969,'Speed Bin B-A'!O1073,'Speed Bin B-A'!O1177,'Speed Bin B-A'!O1489,'Speed Bin B-A'!O1593,'Speed Bin B-A'!O1697,'Speed Bin B-A'!O1801,'Speed Bin B-A'!O1905)</f>
        <v>0</v>
      </c>
      <c r="P234" s="269">
        <f>SUM('Speed Bin B-A'!P33,'Speed Bin B-A'!P137,'Speed Bin B-A'!P241,'Speed Bin B-A'!P345,'Speed Bin B-A'!P449,'Speed Bin B-A'!P761,'Speed Bin B-A'!P865,'Speed Bin B-A'!P969,'Speed Bin B-A'!P1073,'Speed Bin B-A'!P1177,'Speed Bin B-A'!P1489,'Speed Bin B-A'!P1593,'Speed Bin B-A'!P1697,'Speed Bin B-A'!P1801,'Speed Bin B-A'!P1905)</f>
        <v>0</v>
      </c>
      <c r="Q234" s="269">
        <f>SUM('Speed Bin B-A'!Q33,'Speed Bin B-A'!Q137,'Speed Bin B-A'!Q241,'Speed Bin B-A'!Q345,'Speed Bin B-A'!Q449,'Speed Bin B-A'!Q761,'Speed Bin B-A'!Q865,'Speed Bin B-A'!Q969,'Speed Bin B-A'!Q1073,'Speed Bin B-A'!Q1177,'Speed Bin B-A'!Q1489,'Speed Bin B-A'!Q1593,'Speed Bin B-A'!Q1697,'Speed Bin B-A'!Q1801,'Speed Bin B-A'!Q1905)</f>
        <v>0</v>
      </c>
      <c r="R234" s="269">
        <f>SUM('Speed Bin B-A'!R33,'Speed Bin B-A'!R137,'Speed Bin B-A'!R241,'Speed Bin B-A'!R345,'Speed Bin B-A'!R449,'Speed Bin B-A'!R761,'Speed Bin B-A'!R865,'Speed Bin B-A'!R969,'Speed Bin B-A'!R1073,'Speed Bin B-A'!R1177,'Speed Bin B-A'!R1489,'Speed Bin B-A'!R1593,'Speed Bin B-A'!R1697,'Speed Bin B-A'!R1801,'Speed Bin B-A'!R1905)</f>
        <v>0</v>
      </c>
      <c r="S234" s="269">
        <f>SUM('Speed Bin B-A'!S33,'Speed Bin B-A'!S137,'Speed Bin B-A'!S241,'Speed Bin B-A'!S345,'Speed Bin B-A'!S449,'Speed Bin B-A'!S761,'Speed Bin B-A'!S865,'Speed Bin B-A'!S969,'Speed Bin B-A'!S1073,'Speed Bin B-A'!S1177,'Speed Bin B-A'!S1489,'Speed Bin B-A'!S1593,'Speed Bin B-A'!S1697,'Speed Bin B-A'!S1801,'Speed Bin B-A'!S1905)</f>
        <v>0</v>
      </c>
      <c r="T234" s="269">
        <f>SUM('Speed Bin B-A'!T33,'Speed Bin B-A'!T137,'Speed Bin B-A'!T241,'Speed Bin B-A'!T345,'Speed Bin B-A'!T449,'Speed Bin B-A'!T761,'Speed Bin B-A'!T865,'Speed Bin B-A'!T969,'Speed Bin B-A'!T1073,'Speed Bin B-A'!T1177,'Speed Bin B-A'!T1489,'Speed Bin B-A'!T1593,'Speed Bin B-A'!T1697,'Speed Bin B-A'!T1801,'Speed Bin B-A'!T1905)</f>
        <v>0</v>
      </c>
      <c r="U234" s="269">
        <f>SUM('Speed Bin B-A'!U33,'Speed Bin B-A'!U137,'Speed Bin B-A'!U241,'Speed Bin B-A'!U345,'Speed Bin B-A'!U449,'Speed Bin B-A'!U761,'Speed Bin B-A'!U865,'Speed Bin B-A'!U969,'Speed Bin B-A'!U1073,'Speed Bin B-A'!U1177,'Speed Bin B-A'!U1489,'Speed Bin B-A'!U1593,'Speed Bin B-A'!U1697,'Speed Bin B-A'!U1801,'Speed Bin B-A'!U1905)</f>
        <v>0</v>
      </c>
      <c r="V234" s="270">
        <f>IFERROR(AVERAGE('Speed Bin B-A'!V33,'Speed Bin B-A'!V137,'Speed Bin B-A'!V241,'Speed Bin B-A'!V345,'Speed Bin B-A'!V449,'Speed Bin B-A'!V761,'Speed Bin B-A'!V865,'Speed Bin B-A'!V969,'Speed Bin B-A'!V1073,'Speed Bin B-A'!V1177,'Speed Bin B-A'!V1489,'Speed Bin B-A'!V1593,'Speed Bin B-A'!V1697,'Speed Bin B-A'!V1801,'Speed Bin B-A'!V1905),"-")</f>
        <v>32.200000000000003</v>
      </c>
      <c r="W234" s="270" t="str">
        <f>IFERROR(AVERAGE('Speed Bin B-A'!W33,'Speed Bin B-A'!W137,'Speed Bin B-A'!W241,'Speed Bin B-A'!W345,'Speed Bin B-A'!W449,'Speed Bin B-A'!W761,'Speed Bin B-A'!W865,'Speed Bin B-A'!W969,'Speed Bin B-A'!W1073,'Speed Bin B-A'!W1177,'Speed Bin B-A'!W1489,'Speed Bin B-A'!W1593,'Speed Bin B-A'!W1697,'Speed Bin B-A'!W1801,'Speed Bin B-A'!W1905),"-")</f>
        <v>-</v>
      </c>
      <c r="X234" s="263"/>
      <c r="Y234" s="263"/>
      <c r="Z234" s="268">
        <v>0.91666666666666696</v>
      </c>
      <c r="AA234" s="271">
        <f t="shared" ref="AA234" si="132">SUM(C300:C303)</f>
        <v>0</v>
      </c>
      <c r="AB234" s="271">
        <f t="shared" ref="AB234:AR234" si="133">SUM(D300:D303)</f>
        <v>1</v>
      </c>
      <c r="AC234" s="271">
        <f t="shared" si="133"/>
        <v>3</v>
      </c>
      <c r="AD234" s="271">
        <f t="shared" si="133"/>
        <v>7</v>
      </c>
      <c r="AE234" s="271">
        <f t="shared" si="133"/>
        <v>20</v>
      </c>
      <c r="AF234" s="271">
        <f t="shared" si="133"/>
        <v>11</v>
      </c>
      <c r="AG234" s="271">
        <f t="shared" si="133"/>
        <v>2</v>
      </c>
      <c r="AH234" s="271">
        <f t="shared" si="133"/>
        <v>1</v>
      </c>
      <c r="AI234" s="271">
        <f t="shared" si="133"/>
        <v>0</v>
      </c>
      <c r="AJ234" s="271">
        <f t="shared" si="133"/>
        <v>1</v>
      </c>
      <c r="AK234" s="271">
        <f t="shared" si="133"/>
        <v>0</v>
      </c>
      <c r="AL234" s="271">
        <f t="shared" si="133"/>
        <v>0</v>
      </c>
      <c r="AM234" s="271">
        <f t="shared" si="133"/>
        <v>0</v>
      </c>
      <c r="AN234" s="271">
        <f t="shared" si="133"/>
        <v>0</v>
      </c>
      <c r="AO234" s="271">
        <f t="shared" si="133"/>
        <v>0</v>
      </c>
      <c r="AP234" s="271">
        <f t="shared" si="133"/>
        <v>0</v>
      </c>
      <c r="AQ234" s="271">
        <f t="shared" si="133"/>
        <v>0</v>
      </c>
      <c r="AR234" s="271">
        <f t="shared" si="133"/>
        <v>0</v>
      </c>
      <c r="AS234" s="271">
        <f>SUM(U300:U303)</f>
        <v>0</v>
      </c>
      <c r="AT234" s="270">
        <f>IFERROR(AVERAGE(V300:V303),"-")</f>
        <v>29.059166666666666</v>
      </c>
      <c r="AU234" s="270">
        <f>IFERROR(AVERAGE(W300:W303),"-")</f>
        <v>32.200000000000003</v>
      </c>
    </row>
    <row r="235" spans="1:47" ht="13.5" thickBot="1" x14ac:dyDescent="0.25">
      <c r="A235" s="268">
        <v>0.23958333333333301</v>
      </c>
      <c r="B235" s="269">
        <f>SUM('Speed Bin B-A'!B34,'Speed Bin B-A'!B138,'Speed Bin B-A'!B242,'Speed Bin B-A'!B346,'Speed Bin B-A'!B450,'Speed Bin B-A'!B762,'Speed Bin B-A'!B866,'Speed Bin B-A'!B970,'Speed Bin B-A'!B1074,'Speed Bin B-A'!B1178,'Speed Bin B-A'!B1490,'Speed Bin B-A'!B1594,'Speed Bin B-A'!B1698,'Speed Bin B-A'!B1802,'Speed Bin B-A'!B1906)</f>
        <v>19</v>
      </c>
      <c r="C235" s="269">
        <f>SUM('Speed Bin B-A'!C34,'Speed Bin B-A'!C138,'Speed Bin B-A'!C242,'Speed Bin B-A'!C346,'Speed Bin B-A'!C450,'Speed Bin B-A'!C762,'Speed Bin B-A'!C866,'Speed Bin B-A'!C970,'Speed Bin B-A'!C1074,'Speed Bin B-A'!C1178,'Speed Bin B-A'!C1490,'Speed Bin B-A'!C1594,'Speed Bin B-A'!C1698,'Speed Bin B-A'!C1802,'Speed Bin B-A'!C1906)</f>
        <v>0</v>
      </c>
      <c r="D235" s="269">
        <f>SUM('Speed Bin B-A'!D34,'Speed Bin B-A'!D138,'Speed Bin B-A'!D242,'Speed Bin B-A'!D346,'Speed Bin B-A'!D450,'Speed Bin B-A'!D762,'Speed Bin B-A'!D866,'Speed Bin B-A'!D970,'Speed Bin B-A'!D1074,'Speed Bin B-A'!D1178,'Speed Bin B-A'!D1490,'Speed Bin B-A'!D1594,'Speed Bin B-A'!D1698,'Speed Bin B-A'!D1802,'Speed Bin B-A'!D1906)</f>
        <v>0</v>
      </c>
      <c r="E235" s="269">
        <f>SUM('Speed Bin B-A'!E34,'Speed Bin B-A'!E138,'Speed Bin B-A'!E242,'Speed Bin B-A'!E346,'Speed Bin B-A'!E450,'Speed Bin B-A'!E762,'Speed Bin B-A'!E866,'Speed Bin B-A'!E970,'Speed Bin B-A'!E1074,'Speed Bin B-A'!E1178,'Speed Bin B-A'!E1490,'Speed Bin B-A'!E1594,'Speed Bin B-A'!E1698,'Speed Bin B-A'!E1802,'Speed Bin B-A'!E1906)</f>
        <v>0</v>
      </c>
      <c r="F235" s="269">
        <f>SUM('Speed Bin B-A'!F34,'Speed Bin B-A'!F138,'Speed Bin B-A'!F242,'Speed Bin B-A'!F346,'Speed Bin B-A'!F450,'Speed Bin B-A'!F762,'Speed Bin B-A'!F866,'Speed Bin B-A'!F970,'Speed Bin B-A'!F1074,'Speed Bin B-A'!F1178,'Speed Bin B-A'!F1490,'Speed Bin B-A'!F1594,'Speed Bin B-A'!F1698,'Speed Bin B-A'!F1802,'Speed Bin B-A'!F1906)</f>
        <v>0</v>
      </c>
      <c r="G235" s="269">
        <f>SUM('Speed Bin B-A'!G34,'Speed Bin B-A'!G138,'Speed Bin B-A'!G242,'Speed Bin B-A'!G346,'Speed Bin B-A'!G450,'Speed Bin B-A'!G762,'Speed Bin B-A'!G866,'Speed Bin B-A'!G970,'Speed Bin B-A'!G1074,'Speed Bin B-A'!G1178,'Speed Bin B-A'!G1490,'Speed Bin B-A'!G1594,'Speed Bin B-A'!G1698,'Speed Bin B-A'!G1802,'Speed Bin B-A'!G1906)</f>
        <v>8</v>
      </c>
      <c r="H235" s="269">
        <f>SUM('Speed Bin B-A'!H34,'Speed Bin B-A'!H138,'Speed Bin B-A'!H242,'Speed Bin B-A'!H346,'Speed Bin B-A'!H450,'Speed Bin B-A'!H762,'Speed Bin B-A'!H866,'Speed Bin B-A'!H970,'Speed Bin B-A'!H1074,'Speed Bin B-A'!H1178,'Speed Bin B-A'!H1490,'Speed Bin B-A'!H1594,'Speed Bin B-A'!H1698,'Speed Bin B-A'!H1802,'Speed Bin B-A'!H1906)</f>
        <v>6</v>
      </c>
      <c r="I235" s="269">
        <f>SUM('Speed Bin B-A'!I34,'Speed Bin B-A'!I138,'Speed Bin B-A'!I242,'Speed Bin B-A'!I346,'Speed Bin B-A'!I450,'Speed Bin B-A'!I762,'Speed Bin B-A'!I866,'Speed Bin B-A'!I970,'Speed Bin B-A'!I1074,'Speed Bin B-A'!I1178,'Speed Bin B-A'!I1490,'Speed Bin B-A'!I1594,'Speed Bin B-A'!I1698,'Speed Bin B-A'!I1802,'Speed Bin B-A'!I1906)</f>
        <v>4</v>
      </c>
      <c r="J235" s="269">
        <f>SUM('Speed Bin B-A'!J34,'Speed Bin B-A'!J138,'Speed Bin B-A'!J242,'Speed Bin B-A'!J346,'Speed Bin B-A'!J450,'Speed Bin B-A'!J762,'Speed Bin B-A'!J866,'Speed Bin B-A'!J970,'Speed Bin B-A'!J1074,'Speed Bin B-A'!J1178,'Speed Bin B-A'!J1490,'Speed Bin B-A'!J1594,'Speed Bin B-A'!J1698,'Speed Bin B-A'!J1802,'Speed Bin B-A'!J1906)</f>
        <v>1</v>
      </c>
      <c r="K235" s="269">
        <f>SUM('Speed Bin B-A'!K34,'Speed Bin B-A'!K138,'Speed Bin B-A'!K242,'Speed Bin B-A'!K346,'Speed Bin B-A'!K450,'Speed Bin B-A'!K762,'Speed Bin B-A'!K866,'Speed Bin B-A'!K970,'Speed Bin B-A'!K1074,'Speed Bin B-A'!K1178,'Speed Bin B-A'!K1490,'Speed Bin B-A'!K1594,'Speed Bin B-A'!K1698,'Speed Bin B-A'!K1802,'Speed Bin B-A'!K1906)</f>
        <v>0</v>
      </c>
      <c r="L235" s="269">
        <f>SUM('Speed Bin B-A'!L34,'Speed Bin B-A'!L138,'Speed Bin B-A'!L242,'Speed Bin B-A'!L346,'Speed Bin B-A'!L450,'Speed Bin B-A'!L762,'Speed Bin B-A'!L866,'Speed Bin B-A'!L970,'Speed Bin B-A'!L1074,'Speed Bin B-A'!L1178,'Speed Bin B-A'!L1490,'Speed Bin B-A'!L1594,'Speed Bin B-A'!L1698,'Speed Bin B-A'!L1802,'Speed Bin B-A'!L1906)</f>
        <v>0</v>
      </c>
      <c r="M235" s="269">
        <f>SUM('Speed Bin B-A'!M34,'Speed Bin B-A'!M138,'Speed Bin B-A'!M242,'Speed Bin B-A'!M346,'Speed Bin B-A'!M450,'Speed Bin B-A'!M762,'Speed Bin B-A'!M866,'Speed Bin B-A'!M970,'Speed Bin B-A'!M1074,'Speed Bin B-A'!M1178,'Speed Bin B-A'!M1490,'Speed Bin B-A'!M1594,'Speed Bin B-A'!M1698,'Speed Bin B-A'!M1802,'Speed Bin B-A'!M1906)</f>
        <v>0</v>
      </c>
      <c r="N235" s="269">
        <f>SUM('Speed Bin B-A'!N34,'Speed Bin B-A'!N138,'Speed Bin B-A'!N242,'Speed Bin B-A'!N346,'Speed Bin B-A'!N450,'Speed Bin B-A'!N762,'Speed Bin B-A'!N866,'Speed Bin B-A'!N970,'Speed Bin B-A'!N1074,'Speed Bin B-A'!N1178,'Speed Bin B-A'!N1490,'Speed Bin B-A'!N1594,'Speed Bin B-A'!N1698,'Speed Bin B-A'!N1802,'Speed Bin B-A'!N1906)</f>
        <v>0</v>
      </c>
      <c r="O235" s="269">
        <f>SUM('Speed Bin B-A'!O34,'Speed Bin B-A'!O138,'Speed Bin B-A'!O242,'Speed Bin B-A'!O346,'Speed Bin B-A'!O450,'Speed Bin B-A'!O762,'Speed Bin B-A'!O866,'Speed Bin B-A'!O970,'Speed Bin B-A'!O1074,'Speed Bin B-A'!O1178,'Speed Bin B-A'!O1490,'Speed Bin B-A'!O1594,'Speed Bin B-A'!O1698,'Speed Bin B-A'!O1802,'Speed Bin B-A'!O1906)</f>
        <v>0</v>
      </c>
      <c r="P235" s="269">
        <f>SUM('Speed Bin B-A'!P34,'Speed Bin B-A'!P138,'Speed Bin B-A'!P242,'Speed Bin B-A'!P346,'Speed Bin B-A'!P450,'Speed Bin B-A'!P762,'Speed Bin B-A'!P866,'Speed Bin B-A'!P970,'Speed Bin B-A'!P1074,'Speed Bin B-A'!P1178,'Speed Bin B-A'!P1490,'Speed Bin B-A'!P1594,'Speed Bin B-A'!P1698,'Speed Bin B-A'!P1802,'Speed Bin B-A'!P1906)</f>
        <v>0</v>
      </c>
      <c r="Q235" s="269">
        <f>SUM('Speed Bin B-A'!Q34,'Speed Bin B-A'!Q138,'Speed Bin B-A'!Q242,'Speed Bin B-A'!Q346,'Speed Bin B-A'!Q450,'Speed Bin B-A'!Q762,'Speed Bin B-A'!Q866,'Speed Bin B-A'!Q970,'Speed Bin B-A'!Q1074,'Speed Bin B-A'!Q1178,'Speed Bin B-A'!Q1490,'Speed Bin B-A'!Q1594,'Speed Bin B-A'!Q1698,'Speed Bin B-A'!Q1802,'Speed Bin B-A'!Q1906)</f>
        <v>0</v>
      </c>
      <c r="R235" s="269">
        <f>SUM('Speed Bin B-A'!R34,'Speed Bin B-A'!R138,'Speed Bin B-A'!R242,'Speed Bin B-A'!R346,'Speed Bin B-A'!R450,'Speed Bin B-A'!R762,'Speed Bin B-A'!R866,'Speed Bin B-A'!R970,'Speed Bin B-A'!R1074,'Speed Bin B-A'!R1178,'Speed Bin B-A'!R1490,'Speed Bin B-A'!R1594,'Speed Bin B-A'!R1698,'Speed Bin B-A'!R1802,'Speed Bin B-A'!R1906)</f>
        <v>0</v>
      </c>
      <c r="S235" s="269">
        <f>SUM('Speed Bin B-A'!S34,'Speed Bin B-A'!S138,'Speed Bin B-A'!S242,'Speed Bin B-A'!S346,'Speed Bin B-A'!S450,'Speed Bin B-A'!S762,'Speed Bin B-A'!S866,'Speed Bin B-A'!S970,'Speed Bin B-A'!S1074,'Speed Bin B-A'!S1178,'Speed Bin B-A'!S1490,'Speed Bin B-A'!S1594,'Speed Bin B-A'!S1698,'Speed Bin B-A'!S1802,'Speed Bin B-A'!S1906)</f>
        <v>0</v>
      </c>
      <c r="T235" s="269">
        <f>SUM('Speed Bin B-A'!T34,'Speed Bin B-A'!T138,'Speed Bin B-A'!T242,'Speed Bin B-A'!T346,'Speed Bin B-A'!T450,'Speed Bin B-A'!T762,'Speed Bin B-A'!T866,'Speed Bin B-A'!T970,'Speed Bin B-A'!T1074,'Speed Bin B-A'!T1178,'Speed Bin B-A'!T1490,'Speed Bin B-A'!T1594,'Speed Bin B-A'!T1698,'Speed Bin B-A'!T1802,'Speed Bin B-A'!T1906)</f>
        <v>0</v>
      </c>
      <c r="U235" s="269">
        <f>SUM('Speed Bin B-A'!U34,'Speed Bin B-A'!U138,'Speed Bin B-A'!U242,'Speed Bin B-A'!U346,'Speed Bin B-A'!U450,'Speed Bin B-A'!U762,'Speed Bin B-A'!U866,'Speed Bin B-A'!U970,'Speed Bin B-A'!U1074,'Speed Bin B-A'!U1178,'Speed Bin B-A'!U1490,'Speed Bin B-A'!U1594,'Speed Bin B-A'!U1698,'Speed Bin B-A'!U1802,'Speed Bin B-A'!U1906)</f>
        <v>0</v>
      </c>
      <c r="V235" s="270">
        <f>IFERROR(AVERAGE('Speed Bin B-A'!V34,'Speed Bin B-A'!V138,'Speed Bin B-A'!V242,'Speed Bin B-A'!V346,'Speed Bin B-A'!V450,'Speed Bin B-A'!V762,'Speed Bin B-A'!V866,'Speed Bin B-A'!V970,'Speed Bin B-A'!V1074,'Speed Bin B-A'!V1178,'Speed Bin B-A'!V1490,'Speed Bin B-A'!V1594,'Speed Bin B-A'!V1698,'Speed Bin B-A'!V1802,'Speed Bin B-A'!V1906),"-")</f>
        <v>32.15</v>
      </c>
      <c r="W235" s="270" t="str">
        <f>IFERROR(AVERAGE('Speed Bin B-A'!W34,'Speed Bin B-A'!W138,'Speed Bin B-A'!W242,'Speed Bin B-A'!W346,'Speed Bin B-A'!W450,'Speed Bin B-A'!W762,'Speed Bin B-A'!W866,'Speed Bin B-A'!W970,'Speed Bin B-A'!W1074,'Speed Bin B-A'!W1178,'Speed Bin B-A'!W1490,'Speed Bin B-A'!W1594,'Speed Bin B-A'!W1698,'Speed Bin B-A'!W1802,'Speed Bin B-A'!W1906),"-")</f>
        <v>-</v>
      </c>
      <c r="X235" s="263"/>
      <c r="Y235" s="263"/>
      <c r="Z235" s="272">
        <v>0.95833333333333304</v>
      </c>
      <c r="AA235" s="273">
        <f t="shared" ref="AA235" si="134">SUM(C304:C307)</f>
        <v>0</v>
      </c>
      <c r="AB235" s="273">
        <f t="shared" ref="AB235:AR235" si="135">SUM(D304:D307)</f>
        <v>0</v>
      </c>
      <c r="AC235" s="273">
        <f t="shared" si="135"/>
        <v>0</v>
      </c>
      <c r="AD235" s="273">
        <f t="shared" si="135"/>
        <v>1</v>
      </c>
      <c r="AE235" s="273">
        <f t="shared" si="135"/>
        <v>8</v>
      </c>
      <c r="AF235" s="273">
        <f t="shared" si="135"/>
        <v>1</v>
      </c>
      <c r="AG235" s="273">
        <f t="shared" si="135"/>
        <v>0</v>
      </c>
      <c r="AH235" s="273">
        <f t="shared" si="135"/>
        <v>1</v>
      </c>
      <c r="AI235" s="273">
        <f t="shared" si="135"/>
        <v>1</v>
      </c>
      <c r="AJ235" s="273">
        <f t="shared" si="135"/>
        <v>0</v>
      </c>
      <c r="AK235" s="273">
        <f t="shared" si="135"/>
        <v>0</v>
      </c>
      <c r="AL235" s="273">
        <f t="shared" si="135"/>
        <v>0</v>
      </c>
      <c r="AM235" s="273">
        <f t="shared" si="135"/>
        <v>0</v>
      </c>
      <c r="AN235" s="273">
        <f t="shared" si="135"/>
        <v>0</v>
      </c>
      <c r="AO235" s="273">
        <f t="shared" si="135"/>
        <v>0</v>
      </c>
      <c r="AP235" s="273">
        <f t="shared" si="135"/>
        <v>0</v>
      </c>
      <c r="AQ235" s="273">
        <f t="shared" si="135"/>
        <v>0</v>
      </c>
      <c r="AR235" s="273">
        <f t="shared" si="135"/>
        <v>0</v>
      </c>
      <c r="AS235" s="273">
        <f>SUM(U304:U307)</f>
        <v>0</v>
      </c>
      <c r="AT235" s="274">
        <f>IFERROR(AVERAGE(V304:V307),"-")</f>
        <v>29.968333333333334</v>
      </c>
      <c r="AU235" s="274" t="str">
        <f>IFERROR(AVERAGE(W304:W307),"-")</f>
        <v>-</v>
      </c>
    </row>
    <row r="236" spans="1:47" ht="13.5" thickTop="1" x14ac:dyDescent="0.2">
      <c r="A236" s="268">
        <v>0.25</v>
      </c>
      <c r="B236" s="269">
        <f>SUM('Speed Bin B-A'!B35,'Speed Bin B-A'!B139,'Speed Bin B-A'!B243,'Speed Bin B-A'!B347,'Speed Bin B-A'!B451,'Speed Bin B-A'!B763,'Speed Bin B-A'!B867,'Speed Bin B-A'!B971,'Speed Bin B-A'!B1075,'Speed Bin B-A'!B1179,'Speed Bin B-A'!B1491,'Speed Bin B-A'!B1595,'Speed Bin B-A'!B1699,'Speed Bin B-A'!B1803,'Speed Bin B-A'!B1907)</f>
        <v>43</v>
      </c>
      <c r="C236" s="269">
        <f>SUM('Speed Bin B-A'!C35,'Speed Bin B-A'!C139,'Speed Bin B-A'!C243,'Speed Bin B-A'!C347,'Speed Bin B-A'!C451,'Speed Bin B-A'!C763,'Speed Bin B-A'!C867,'Speed Bin B-A'!C971,'Speed Bin B-A'!C1075,'Speed Bin B-A'!C1179,'Speed Bin B-A'!C1491,'Speed Bin B-A'!C1595,'Speed Bin B-A'!C1699,'Speed Bin B-A'!C1803,'Speed Bin B-A'!C1907)</f>
        <v>0</v>
      </c>
      <c r="D236" s="269">
        <f>SUM('Speed Bin B-A'!D35,'Speed Bin B-A'!D139,'Speed Bin B-A'!D243,'Speed Bin B-A'!D347,'Speed Bin B-A'!D451,'Speed Bin B-A'!D763,'Speed Bin B-A'!D867,'Speed Bin B-A'!D971,'Speed Bin B-A'!D1075,'Speed Bin B-A'!D1179,'Speed Bin B-A'!D1491,'Speed Bin B-A'!D1595,'Speed Bin B-A'!D1699,'Speed Bin B-A'!D1803,'Speed Bin B-A'!D1907)</f>
        <v>0</v>
      </c>
      <c r="E236" s="269">
        <f>SUM('Speed Bin B-A'!E35,'Speed Bin B-A'!E139,'Speed Bin B-A'!E243,'Speed Bin B-A'!E347,'Speed Bin B-A'!E451,'Speed Bin B-A'!E763,'Speed Bin B-A'!E867,'Speed Bin B-A'!E971,'Speed Bin B-A'!E1075,'Speed Bin B-A'!E1179,'Speed Bin B-A'!E1491,'Speed Bin B-A'!E1595,'Speed Bin B-A'!E1699,'Speed Bin B-A'!E1803,'Speed Bin B-A'!E1907)</f>
        <v>0</v>
      </c>
      <c r="F236" s="269">
        <f>SUM('Speed Bin B-A'!F35,'Speed Bin B-A'!F139,'Speed Bin B-A'!F243,'Speed Bin B-A'!F347,'Speed Bin B-A'!F451,'Speed Bin B-A'!F763,'Speed Bin B-A'!F867,'Speed Bin B-A'!F971,'Speed Bin B-A'!F1075,'Speed Bin B-A'!F1179,'Speed Bin B-A'!F1491,'Speed Bin B-A'!F1595,'Speed Bin B-A'!F1699,'Speed Bin B-A'!F1803,'Speed Bin B-A'!F1907)</f>
        <v>2</v>
      </c>
      <c r="G236" s="269">
        <f>SUM('Speed Bin B-A'!G35,'Speed Bin B-A'!G139,'Speed Bin B-A'!G243,'Speed Bin B-A'!G347,'Speed Bin B-A'!G451,'Speed Bin B-A'!G763,'Speed Bin B-A'!G867,'Speed Bin B-A'!G971,'Speed Bin B-A'!G1075,'Speed Bin B-A'!G1179,'Speed Bin B-A'!G1491,'Speed Bin B-A'!G1595,'Speed Bin B-A'!G1699,'Speed Bin B-A'!G1803,'Speed Bin B-A'!G1907)</f>
        <v>20</v>
      </c>
      <c r="H236" s="269">
        <f>SUM('Speed Bin B-A'!H35,'Speed Bin B-A'!H139,'Speed Bin B-A'!H243,'Speed Bin B-A'!H347,'Speed Bin B-A'!H451,'Speed Bin B-A'!H763,'Speed Bin B-A'!H867,'Speed Bin B-A'!H971,'Speed Bin B-A'!H1075,'Speed Bin B-A'!H1179,'Speed Bin B-A'!H1491,'Speed Bin B-A'!H1595,'Speed Bin B-A'!H1699,'Speed Bin B-A'!H1803,'Speed Bin B-A'!H1907)</f>
        <v>13</v>
      </c>
      <c r="I236" s="269">
        <f>SUM('Speed Bin B-A'!I35,'Speed Bin B-A'!I139,'Speed Bin B-A'!I243,'Speed Bin B-A'!I347,'Speed Bin B-A'!I451,'Speed Bin B-A'!I763,'Speed Bin B-A'!I867,'Speed Bin B-A'!I971,'Speed Bin B-A'!I1075,'Speed Bin B-A'!I1179,'Speed Bin B-A'!I1491,'Speed Bin B-A'!I1595,'Speed Bin B-A'!I1699,'Speed Bin B-A'!I1803,'Speed Bin B-A'!I1907)</f>
        <v>4</v>
      </c>
      <c r="J236" s="269">
        <f>SUM('Speed Bin B-A'!J35,'Speed Bin B-A'!J139,'Speed Bin B-A'!J243,'Speed Bin B-A'!J347,'Speed Bin B-A'!J451,'Speed Bin B-A'!J763,'Speed Bin B-A'!J867,'Speed Bin B-A'!J971,'Speed Bin B-A'!J1075,'Speed Bin B-A'!J1179,'Speed Bin B-A'!J1491,'Speed Bin B-A'!J1595,'Speed Bin B-A'!J1699,'Speed Bin B-A'!J1803,'Speed Bin B-A'!J1907)</f>
        <v>4</v>
      </c>
      <c r="K236" s="269">
        <f>SUM('Speed Bin B-A'!K35,'Speed Bin B-A'!K139,'Speed Bin B-A'!K243,'Speed Bin B-A'!K347,'Speed Bin B-A'!K451,'Speed Bin B-A'!K763,'Speed Bin B-A'!K867,'Speed Bin B-A'!K971,'Speed Bin B-A'!K1075,'Speed Bin B-A'!K1179,'Speed Bin B-A'!K1491,'Speed Bin B-A'!K1595,'Speed Bin B-A'!K1699,'Speed Bin B-A'!K1803,'Speed Bin B-A'!K1907)</f>
        <v>0</v>
      </c>
      <c r="L236" s="269">
        <f>SUM('Speed Bin B-A'!L35,'Speed Bin B-A'!L139,'Speed Bin B-A'!L243,'Speed Bin B-A'!L347,'Speed Bin B-A'!L451,'Speed Bin B-A'!L763,'Speed Bin B-A'!L867,'Speed Bin B-A'!L971,'Speed Bin B-A'!L1075,'Speed Bin B-A'!L1179,'Speed Bin B-A'!L1491,'Speed Bin B-A'!L1595,'Speed Bin B-A'!L1699,'Speed Bin B-A'!L1803,'Speed Bin B-A'!L1907)</f>
        <v>0</v>
      </c>
      <c r="M236" s="269">
        <f>SUM('Speed Bin B-A'!M35,'Speed Bin B-A'!M139,'Speed Bin B-A'!M243,'Speed Bin B-A'!M347,'Speed Bin B-A'!M451,'Speed Bin B-A'!M763,'Speed Bin B-A'!M867,'Speed Bin B-A'!M971,'Speed Bin B-A'!M1075,'Speed Bin B-A'!M1179,'Speed Bin B-A'!M1491,'Speed Bin B-A'!M1595,'Speed Bin B-A'!M1699,'Speed Bin B-A'!M1803,'Speed Bin B-A'!M1907)</f>
        <v>0</v>
      </c>
      <c r="N236" s="269">
        <f>SUM('Speed Bin B-A'!N35,'Speed Bin B-A'!N139,'Speed Bin B-A'!N243,'Speed Bin B-A'!N347,'Speed Bin B-A'!N451,'Speed Bin B-A'!N763,'Speed Bin B-A'!N867,'Speed Bin B-A'!N971,'Speed Bin B-A'!N1075,'Speed Bin B-A'!N1179,'Speed Bin B-A'!N1491,'Speed Bin B-A'!N1595,'Speed Bin B-A'!N1699,'Speed Bin B-A'!N1803,'Speed Bin B-A'!N1907)</f>
        <v>0</v>
      </c>
      <c r="O236" s="269">
        <f>SUM('Speed Bin B-A'!O35,'Speed Bin B-A'!O139,'Speed Bin B-A'!O243,'Speed Bin B-A'!O347,'Speed Bin B-A'!O451,'Speed Bin B-A'!O763,'Speed Bin B-A'!O867,'Speed Bin B-A'!O971,'Speed Bin B-A'!O1075,'Speed Bin B-A'!O1179,'Speed Bin B-A'!O1491,'Speed Bin B-A'!O1595,'Speed Bin B-A'!O1699,'Speed Bin B-A'!O1803,'Speed Bin B-A'!O1907)</f>
        <v>0</v>
      </c>
      <c r="P236" s="269">
        <f>SUM('Speed Bin B-A'!P35,'Speed Bin B-A'!P139,'Speed Bin B-A'!P243,'Speed Bin B-A'!P347,'Speed Bin B-A'!P451,'Speed Bin B-A'!P763,'Speed Bin B-A'!P867,'Speed Bin B-A'!P971,'Speed Bin B-A'!P1075,'Speed Bin B-A'!P1179,'Speed Bin B-A'!P1491,'Speed Bin B-A'!P1595,'Speed Bin B-A'!P1699,'Speed Bin B-A'!P1803,'Speed Bin B-A'!P1907)</f>
        <v>0</v>
      </c>
      <c r="Q236" s="269">
        <f>SUM('Speed Bin B-A'!Q35,'Speed Bin B-A'!Q139,'Speed Bin B-A'!Q243,'Speed Bin B-A'!Q347,'Speed Bin B-A'!Q451,'Speed Bin B-A'!Q763,'Speed Bin B-A'!Q867,'Speed Bin B-A'!Q971,'Speed Bin B-A'!Q1075,'Speed Bin B-A'!Q1179,'Speed Bin B-A'!Q1491,'Speed Bin B-A'!Q1595,'Speed Bin B-A'!Q1699,'Speed Bin B-A'!Q1803,'Speed Bin B-A'!Q1907)</f>
        <v>0</v>
      </c>
      <c r="R236" s="269">
        <f>SUM('Speed Bin B-A'!R35,'Speed Bin B-A'!R139,'Speed Bin B-A'!R243,'Speed Bin B-A'!R347,'Speed Bin B-A'!R451,'Speed Bin B-A'!R763,'Speed Bin B-A'!R867,'Speed Bin B-A'!R971,'Speed Bin B-A'!R1075,'Speed Bin B-A'!R1179,'Speed Bin B-A'!R1491,'Speed Bin B-A'!R1595,'Speed Bin B-A'!R1699,'Speed Bin B-A'!R1803,'Speed Bin B-A'!R1907)</f>
        <v>0</v>
      </c>
      <c r="S236" s="269">
        <f>SUM('Speed Bin B-A'!S35,'Speed Bin B-A'!S139,'Speed Bin B-A'!S243,'Speed Bin B-A'!S347,'Speed Bin B-A'!S451,'Speed Bin B-A'!S763,'Speed Bin B-A'!S867,'Speed Bin B-A'!S971,'Speed Bin B-A'!S1075,'Speed Bin B-A'!S1179,'Speed Bin B-A'!S1491,'Speed Bin B-A'!S1595,'Speed Bin B-A'!S1699,'Speed Bin B-A'!S1803,'Speed Bin B-A'!S1907)</f>
        <v>0</v>
      </c>
      <c r="T236" s="269">
        <f>SUM('Speed Bin B-A'!T35,'Speed Bin B-A'!T139,'Speed Bin B-A'!T243,'Speed Bin B-A'!T347,'Speed Bin B-A'!T451,'Speed Bin B-A'!T763,'Speed Bin B-A'!T867,'Speed Bin B-A'!T971,'Speed Bin B-A'!T1075,'Speed Bin B-A'!T1179,'Speed Bin B-A'!T1491,'Speed Bin B-A'!T1595,'Speed Bin B-A'!T1699,'Speed Bin B-A'!T1803,'Speed Bin B-A'!T1907)</f>
        <v>0</v>
      </c>
      <c r="U236" s="269">
        <f>SUM('Speed Bin B-A'!U35,'Speed Bin B-A'!U139,'Speed Bin B-A'!U243,'Speed Bin B-A'!U347,'Speed Bin B-A'!U451,'Speed Bin B-A'!U763,'Speed Bin B-A'!U867,'Speed Bin B-A'!U971,'Speed Bin B-A'!U1075,'Speed Bin B-A'!U1179,'Speed Bin B-A'!U1491,'Speed Bin B-A'!U1595,'Speed Bin B-A'!U1699,'Speed Bin B-A'!U1803,'Speed Bin B-A'!U1907)</f>
        <v>0</v>
      </c>
      <c r="V236" s="270">
        <f>IFERROR(AVERAGE('Speed Bin B-A'!V35,'Speed Bin B-A'!V139,'Speed Bin B-A'!V243,'Speed Bin B-A'!V347,'Speed Bin B-A'!V451,'Speed Bin B-A'!V763,'Speed Bin B-A'!V867,'Speed Bin B-A'!V971,'Speed Bin B-A'!V1075,'Speed Bin B-A'!V1179,'Speed Bin B-A'!V1491,'Speed Bin B-A'!V1595,'Speed Bin B-A'!V1699,'Speed Bin B-A'!V1803,'Speed Bin B-A'!V1907),"-")</f>
        <v>31.424999999999997</v>
      </c>
      <c r="W236" s="270" t="str">
        <f>IFERROR(AVERAGE('Speed Bin B-A'!W35,'Speed Bin B-A'!W139,'Speed Bin B-A'!W243,'Speed Bin B-A'!W347,'Speed Bin B-A'!W451,'Speed Bin B-A'!W763,'Speed Bin B-A'!W867,'Speed Bin B-A'!W971,'Speed Bin B-A'!W1075,'Speed Bin B-A'!W1179,'Speed Bin B-A'!W1491,'Speed Bin B-A'!W1595,'Speed Bin B-A'!W1699,'Speed Bin B-A'!W1803,'Speed Bin B-A'!W1907),"-")</f>
        <v>-</v>
      </c>
      <c r="X236" s="263"/>
      <c r="Y236" s="263"/>
      <c r="Z236" s="275" t="s">
        <v>44</v>
      </c>
      <c r="AA236" s="267">
        <f>SUM(AA219:AA230)</f>
        <v>18</v>
      </c>
      <c r="AB236" s="267">
        <f t="shared" ref="AB236:AS236" si="136">SUM(AB219:AB230)</f>
        <v>132</v>
      </c>
      <c r="AC236" s="267">
        <f t="shared" si="136"/>
        <v>766</v>
      </c>
      <c r="AD236" s="267">
        <f t="shared" si="136"/>
        <v>2478</v>
      </c>
      <c r="AE236" s="267">
        <f t="shared" si="136"/>
        <v>2143</v>
      </c>
      <c r="AF236" s="267">
        <f t="shared" si="136"/>
        <v>302</v>
      </c>
      <c r="AG236" s="267">
        <f t="shared" si="136"/>
        <v>29</v>
      </c>
      <c r="AH236" s="267">
        <f t="shared" si="136"/>
        <v>6</v>
      </c>
      <c r="AI236" s="267">
        <f t="shared" si="136"/>
        <v>1</v>
      </c>
      <c r="AJ236" s="267">
        <f t="shared" si="136"/>
        <v>0</v>
      </c>
      <c r="AK236" s="267">
        <f t="shared" si="136"/>
        <v>0</v>
      </c>
      <c r="AL236" s="267">
        <f t="shared" si="136"/>
        <v>0</v>
      </c>
      <c r="AM236" s="267">
        <f t="shared" si="136"/>
        <v>0</v>
      </c>
      <c r="AN236" s="267">
        <f t="shared" si="136"/>
        <v>0</v>
      </c>
      <c r="AO236" s="267">
        <f t="shared" si="136"/>
        <v>0</v>
      </c>
      <c r="AP236" s="267">
        <f t="shared" si="136"/>
        <v>0</v>
      </c>
      <c r="AQ236" s="267">
        <f t="shared" si="136"/>
        <v>0</v>
      </c>
      <c r="AR236" s="267">
        <f t="shared" si="136"/>
        <v>0</v>
      </c>
      <c r="AS236" s="267">
        <f t="shared" si="136"/>
        <v>0</v>
      </c>
      <c r="AT236" s="266">
        <f t="shared" ref="AT236:AU239" si="137">V308</f>
        <v>24.066666666666666</v>
      </c>
      <c r="AU236" s="266">
        <f t="shared" si="137"/>
        <v>27.977777777777774</v>
      </c>
    </row>
    <row r="237" spans="1:47" x14ac:dyDescent="0.2">
      <c r="A237" s="268">
        <v>0.26041666666666702</v>
      </c>
      <c r="B237" s="269">
        <f>SUM('Speed Bin B-A'!B36,'Speed Bin B-A'!B140,'Speed Bin B-A'!B244,'Speed Bin B-A'!B348,'Speed Bin B-A'!B452,'Speed Bin B-A'!B764,'Speed Bin B-A'!B868,'Speed Bin B-A'!B972,'Speed Bin B-A'!B1076,'Speed Bin B-A'!B1180,'Speed Bin B-A'!B1492,'Speed Bin B-A'!B1596,'Speed Bin B-A'!B1700,'Speed Bin B-A'!B1804,'Speed Bin B-A'!B1908)</f>
        <v>40</v>
      </c>
      <c r="C237" s="269">
        <f>SUM('Speed Bin B-A'!C36,'Speed Bin B-A'!C140,'Speed Bin B-A'!C244,'Speed Bin B-A'!C348,'Speed Bin B-A'!C452,'Speed Bin B-A'!C764,'Speed Bin B-A'!C868,'Speed Bin B-A'!C972,'Speed Bin B-A'!C1076,'Speed Bin B-A'!C1180,'Speed Bin B-A'!C1492,'Speed Bin B-A'!C1596,'Speed Bin B-A'!C1700,'Speed Bin B-A'!C1804,'Speed Bin B-A'!C1908)</f>
        <v>0</v>
      </c>
      <c r="D237" s="269">
        <f>SUM('Speed Bin B-A'!D36,'Speed Bin B-A'!D140,'Speed Bin B-A'!D244,'Speed Bin B-A'!D348,'Speed Bin B-A'!D452,'Speed Bin B-A'!D764,'Speed Bin B-A'!D868,'Speed Bin B-A'!D972,'Speed Bin B-A'!D1076,'Speed Bin B-A'!D1180,'Speed Bin B-A'!D1492,'Speed Bin B-A'!D1596,'Speed Bin B-A'!D1700,'Speed Bin B-A'!D1804,'Speed Bin B-A'!D1908)</f>
        <v>0</v>
      </c>
      <c r="E237" s="269">
        <f>SUM('Speed Bin B-A'!E36,'Speed Bin B-A'!E140,'Speed Bin B-A'!E244,'Speed Bin B-A'!E348,'Speed Bin B-A'!E452,'Speed Bin B-A'!E764,'Speed Bin B-A'!E868,'Speed Bin B-A'!E972,'Speed Bin B-A'!E1076,'Speed Bin B-A'!E1180,'Speed Bin B-A'!E1492,'Speed Bin B-A'!E1596,'Speed Bin B-A'!E1700,'Speed Bin B-A'!E1804,'Speed Bin B-A'!E1908)</f>
        <v>0</v>
      </c>
      <c r="F237" s="269">
        <f>SUM('Speed Bin B-A'!F36,'Speed Bin B-A'!F140,'Speed Bin B-A'!F244,'Speed Bin B-A'!F348,'Speed Bin B-A'!F452,'Speed Bin B-A'!F764,'Speed Bin B-A'!F868,'Speed Bin B-A'!F972,'Speed Bin B-A'!F1076,'Speed Bin B-A'!F1180,'Speed Bin B-A'!F1492,'Speed Bin B-A'!F1596,'Speed Bin B-A'!F1700,'Speed Bin B-A'!F1804,'Speed Bin B-A'!F1908)</f>
        <v>2</v>
      </c>
      <c r="G237" s="269">
        <f>SUM('Speed Bin B-A'!G36,'Speed Bin B-A'!G140,'Speed Bin B-A'!G244,'Speed Bin B-A'!G348,'Speed Bin B-A'!G452,'Speed Bin B-A'!G764,'Speed Bin B-A'!G868,'Speed Bin B-A'!G972,'Speed Bin B-A'!G1076,'Speed Bin B-A'!G1180,'Speed Bin B-A'!G1492,'Speed Bin B-A'!G1596,'Speed Bin B-A'!G1700,'Speed Bin B-A'!G1804,'Speed Bin B-A'!G1908)</f>
        <v>25</v>
      </c>
      <c r="H237" s="269">
        <f>SUM('Speed Bin B-A'!H36,'Speed Bin B-A'!H140,'Speed Bin B-A'!H244,'Speed Bin B-A'!H348,'Speed Bin B-A'!H452,'Speed Bin B-A'!H764,'Speed Bin B-A'!H868,'Speed Bin B-A'!H972,'Speed Bin B-A'!H1076,'Speed Bin B-A'!H1180,'Speed Bin B-A'!H1492,'Speed Bin B-A'!H1596,'Speed Bin B-A'!H1700,'Speed Bin B-A'!H1804,'Speed Bin B-A'!H1908)</f>
        <v>10</v>
      </c>
      <c r="I237" s="269">
        <f>SUM('Speed Bin B-A'!I36,'Speed Bin B-A'!I140,'Speed Bin B-A'!I244,'Speed Bin B-A'!I348,'Speed Bin B-A'!I452,'Speed Bin B-A'!I764,'Speed Bin B-A'!I868,'Speed Bin B-A'!I972,'Speed Bin B-A'!I1076,'Speed Bin B-A'!I1180,'Speed Bin B-A'!I1492,'Speed Bin B-A'!I1596,'Speed Bin B-A'!I1700,'Speed Bin B-A'!I1804,'Speed Bin B-A'!I1908)</f>
        <v>2</v>
      </c>
      <c r="J237" s="269">
        <f>SUM('Speed Bin B-A'!J36,'Speed Bin B-A'!J140,'Speed Bin B-A'!J244,'Speed Bin B-A'!J348,'Speed Bin B-A'!J452,'Speed Bin B-A'!J764,'Speed Bin B-A'!J868,'Speed Bin B-A'!J972,'Speed Bin B-A'!J1076,'Speed Bin B-A'!J1180,'Speed Bin B-A'!J1492,'Speed Bin B-A'!J1596,'Speed Bin B-A'!J1700,'Speed Bin B-A'!J1804,'Speed Bin B-A'!J1908)</f>
        <v>1</v>
      </c>
      <c r="K237" s="269">
        <f>SUM('Speed Bin B-A'!K36,'Speed Bin B-A'!K140,'Speed Bin B-A'!K244,'Speed Bin B-A'!K348,'Speed Bin B-A'!K452,'Speed Bin B-A'!K764,'Speed Bin B-A'!K868,'Speed Bin B-A'!K972,'Speed Bin B-A'!K1076,'Speed Bin B-A'!K1180,'Speed Bin B-A'!K1492,'Speed Bin B-A'!K1596,'Speed Bin B-A'!K1700,'Speed Bin B-A'!K1804,'Speed Bin B-A'!K1908)</f>
        <v>0</v>
      </c>
      <c r="L237" s="269">
        <f>SUM('Speed Bin B-A'!L36,'Speed Bin B-A'!L140,'Speed Bin B-A'!L244,'Speed Bin B-A'!L348,'Speed Bin B-A'!L452,'Speed Bin B-A'!L764,'Speed Bin B-A'!L868,'Speed Bin B-A'!L972,'Speed Bin B-A'!L1076,'Speed Bin B-A'!L1180,'Speed Bin B-A'!L1492,'Speed Bin B-A'!L1596,'Speed Bin B-A'!L1700,'Speed Bin B-A'!L1804,'Speed Bin B-A'!L1908)</f>
        <v>0</v>
      </c>
      <c r="M237" s="269">
        <f>SUM('Speed Bin B-A'!M36,'Speed Bin B-A'!M140,'Speed Bin B-A'!M244,'Speed Bin B-A'!M348,'Speed Bin B-A'!M452,'Speed Bin B-A'!M764,'Speed Bin B-A'!M868,'Speed Bin B-A'!M972,'Speed Bin B-A'!M1076,'Speed Bin B-A'!M1180,'Speed Bin B-A'!M1492,'Speed Bin B-A'!M1596,'Speed Bin B-A'!M1700,'Speed Bin B-A'!M1804,'Speed Bin B-A'!M1908)</f>
        <v>0</v>
      </c>
      <c r="N237" s="269">
        <f>SUM('Speed Bin B-A'!N36,'Speed Bin B-A'!N140,'Speed Bin B-A'!N244,'Speed Bin B-A'!N348,'Speed Bin B-A'!N452,'Speed Bin B-A'!N764,'Speed Bin B-A'!N868,'Speed Bin B-A'!N972,'Speed Bin B-A'!N1076,'Speed Bin B-A'!N1180,'Speed Bin B-A'!N1492,'Speed Bin B-A'!N1596,'Speed Bin B-A'!N1700,'Speed Bin B-A'!N1804,'Speed Bin B-A'!N1908)</f>
        <v>0</v>
      </c>
      <c r="O237" s="269">
        <f>SUM('Speed Bin B-A'!O36,'Speed Bin B-A'!O140,'Speed Bin B-A'!O244,'Speed Bin B-A'!O348,'Speed Bin B-A'!O452,'Speed Bin B-A'!O764,'Speed Bin B-A'!O868,'Speed Bin B-A'!O972,'Speed Bin B-A'!O1076,'Speed Bin B-A'!O1180,'Speed Bin B-A'!O1492,'Speed Bin B-A'!O1596,'Speed Bin B-A'!O1700,'Speed Bin B-A'!O1804,'Speed Bin B-A'!O1908)</f>
        <v>0</v>
      </c>
      <c r="P237" s="269">
        <f>SUM('Speed Bin B-A'!P36,'Speed Bin B-A'!P140,'Speed Bin B-A'!P244,'Speed Bin B-A'!P348,'Speed Bin B-A'!P452,'Speed Bin B-A'!P764,'Speed Bin B-A'!P868,'Speed Bin B-A'!P972,'Speed Bin B-A'!P1076,'Speed Bin B-A'!P1180,'Speed Bin B-A'!P1492,'Speed Bin B-A'!P1596,'Speed Bin B-A'!P1700,'Speed Bin B-A'!P1804,'Speed Bin B-A'!P1908)</f>
        <v>0</v>
      </c>
      <c r="Q237" s="269">
        <f>SUM('Speed Bin B-A'!Q36,'Speed Bin B-A'!Q140,'Speed Bin B-A'!Q244,'Speed Bin B-A'!Q348,'Speed Bin B-A'!Q452,'Speed Bin B-A'!Q764,'Speed Bin B-A'!Q868,'Speed Bin B-A'!Q972,'Speed Bin B-A'!Q1076,'Speed Bin B-A'!Q1180,'Speed Bin B-A'!Q1492,'Speed Bin B-A'!Q1596,'Speed Bin B-A'!Q1700,'Speed Bin B-A'!Q1804,'Speed Bin B-A'!Q1908)</f>
        <v>0</v>
      </c>
      <c r="R237" s="269">
        <f>SUM('Speed Bin B-A'!R36,'Speed Bin B-A'!R140,'Speed Bin B-A'!R244,'Speed Bin B-A'!R348,'Speed Bin B-A'!R452,'Speed Bin B-A'!R764,'Speed Bin B-A'!R868,'Speed Bin B-A'!R972,'Speed Bin B-A'!R1076,'Speed Bin B-A'!R1180,'Speed Bin B-A'!R1492,'Speed Bin B-A'!R1596,'Speed Bin B-A'!R1700,'Speed Bin B-A'!R1804,'Speed Bin B-A'!R1908)</f>
        <v>0</v>
      </c>
      <c r="S237" s="269">
        <f>SUM('Speed Bin B-A'!S36,'Speed Bin B-A'!S140,'Speed Bin B-A'!S244,'Speed Bin B-A'!S348,'Speed Bin B-A'!S452,'Speed Bin B-A'!S764,'Speed Bin B-A'!S868,'Speed Bin B-A'!S972,'Speed Bin B-A'!S1076,'Speed Bin B-A'!S1180,'Speed Bin B-A'!S1492,'Speed Bin B-A'!S1596,'Speed Bin B-A'!S1700,'Speed Bin B-A'!S1804,'Speed Bin B-A'!S1908)</f>
        <v>0</v>
      </c>
      <c r="T237" s="269">
        <f>SUM('Speed Bin B-A'!T36,'Speed Bin B-A'!T140,'Speed Bin B-A'!T244,'Speed Bin B-A'!T348,'Speed Bin B-A'!T452,'Speed Bin B-A'!T764,'Speed Bin B-A'!T868,'Speed Bin B-A'!T972,'Speed Bin B-A'!T1076,'Speed Bin B-A'!T1180,'Speed Bin B-A'!T1492,'Speed Bin B-A'!T1596,'Speed Bin B-A'!T1700,'Speed Bin B-A'!T1804,'Speed Bin B-A'!T1908)</f>
        <v>0</v>
      </c>
      <c r="U237" s="269">
        <f>SUM('Speed Bin B-A'!U36,'Speed Bin B-A'!U140,'Speed Bin B-A'!U244,'Speed Bin B-A'!U348,'Speed Bin B-A'!U452,'Speed Bin B-A'!U764,'Speed Bin B-A'!U868,'Speed Bin B-A'!U972,'Speed Bin B-A'!U1076,'Speed Bin B-A'!U1180,'Speed Bin B-A'!U1492,'Speed Bin B-A'!U1596,'Speed Bin B-A'!U1700,'Speed Bin B-A'!U1804,'Speed Bin B-A'!U1908)</f>
        <v>0</v>
      </c>
      <c r="V237" s="270">
        <f>IFERROR(AVERAGE('Speed Bin B-A'!V36,'Speed Bin B-A'!V140,'Speed Bin B-A'!V244,'Speed Bin B-A'!V348,'Speed Bin B-A'!V452,'Speed Bin B-A'!V764,'Speed Bin B-A'!V868,'Speed Bin B-A'!V972,'Speed Bin B-A'!V1076,'Speed Bin B-A'!V1180,'Speed Bin B-A'!V1492,'Speed Bin B-A'!V1596,'Speed Bin B-A'!V1700,'Speed Bin B-A'!V1804,'Speed Bin B-A'!V1908),"-")</f>
        <v>29.175000000000001</v>
      </c>
      <c r="W237" s="270" t="str">
        <f>IFERROR(AVERAGE('Speed Bin B-A'!W36,'Speed Bin B-A'!W140,'Speed Bin B-A'!W244,'Speed Bin B-A'!W348,'Speed Bin B-A'!W452,'Speed Bin B-A'!W764,'Speed Bin B-A'!W868,'Speed Bin B-A'!W972,'Speed Bin B-A'!W1076,'Speed Bin B-A'!W1180,'Speed Bin B-A'!W1492,'Speed Bin B-A'!W1596,'Speed Bin B-A'!W1700,'Speed Bin B-A'!W1804,'Speed Bin B-A'!W1908),"-")</f>
        <v>-</v>
      </c>
      <c r="X237" s="263"/>
      <c r="Y237" s="263"/>
      <c r="Z237" s="276" t="s">
        <v>45</v>
      </c>
      <c r="AA237" s="271">
        <f>SUM(AA218:AA233)</f>
        <v>19</v>
      </c>
      <c r="AB237" s="271">
        <f t="shared" ref="AB237:AS237" si="138">SUM(AB218:AB233)</f>
        <v>132</v>
      </c>
      <c r="AC237" s="271">
        <f t="shared" si="138"/>
        <v>788</v>
      </c>
      <c r="AD237" s="271">
        <f t="shared" si="138"/>
        <v>2625</v>
      </c>
      <c r="AE237" s="271">
        <f t="shared" si="138"/>
        <v>2397</v>
      </c>
      <c r="AF237" s="271">
        <f t="shared" si="138"/>
        <v>414</v>
      </c>
      <c r="AG237" s="271">
        <f t="shared" si="138"/>
        <v>67</v>
      </c>
      <c r="AH237" s="271">
        <f t="shared" si="138"/>
        <v>17</v>
      </c>
      <c r="AI237" s="271">
        <f t="shared" si="138"/>
        <v>2</v>
      </c>
      <c r="AJ237" s="271">
        <f t="shared" si="138"/>
        <v>0</v>
      </c>
      <c r="AK237" s="271">
        <f t="shared" si="138"/>
        <v>0</v>
      </c>
      <c r="AL237" s="271">
        <f t="shared" si="138"/>
        <v>0</v>
      </c>
      <c r="AM237" s="271">
        <f t="shared" si="138"/>
        <v>0</v>
      </c>
      <c r="AN237" s="271">
        <f t="shared" si="138"/>
        <v>0</v>
      </c>
      <c r="AO237" s="271">
        <f t="shared" si="138"/>
        <v>0</v>
      </c>
      <c r="AP237" s="271">
        <f t="shared" si="138"/>
        <v>0</v>
      </c>
      <c r="AQ237" s="271">
        <f t="shared" si="138"/>
        <v>0</v>
      </c>
      <c r="AR237" s="271">
        <f t="shared" si="138"/>
        <v>0</v>
      </c>
      <c r="AS237" s="271">
        <f t="shared" si="138"/>
        <v>0</v>
      </c>
      <c r="AT237" s="270">
        <f t="shared" si="137"/>
        <v>24.422222222222224</v>
      </c>
      <c r="AU237" s="270">
        <f t="shared" si="137"/>
        <v>28.4</v>
      </c>
    </row>
    <row r="238" spans="1:47" x14ac:dyDescent="0.2">
      <c r="A238" s="268">
        <v>0.27083333333333298</v>
      </c>
      <c r="B238" s="269">
        <f>SUM('Speed Bin B-A'!B37,'Speed Bin B-A'!B141,'Speed Bin B-A'!B245,'Speed Bin B-A'!B349,'Speed Bin B-A'!B453,'Speed Bin B-A'!B765,'Speed Bin B-A'!B869,'Speed Bin B-A'!B973,'Speed Bin B-A'!B1077,'Speed Bin B-A'!B1181,'Speed Bin B-A'!B1493,'Speed Bin B-A'!B1597,'Speed Bin B-A'!B1701,'Speed Bin B-A'!B1805,'Speed Bin B-A'!B1909)</f>
        <v>58</v>
      </c>
      <c r="C238" s="269">
        <f>SUM('Speed Bin B-A'!C37,'Speed Bin B-A'!C141,'Speed Bin B-A'!C245,'Speed Bin B-A'!C349,'Speed Bin B-A'!C453,'Speed Bin B-A'!C765,'Speed Bin B-A'!C869,'Speed Bin B-A'!C973,'Speed Bin B-A'!C1077,'Speed Bin B-A'!C1181,'Speed Bin B-A'!C1493,'Speed Bin B-A'!C1597,'Speed Bin B-A'!C1701,'Speed Bin B-A'!C1805,'Speed Bin B-A'!C1909)</f>
        <v>0</v>
      </c>
      <c r="D238" s="269">
        <f>SUM('Speed Bin B-A'!D37,'Speed Bin B-A'!D141,'Speed Bin B-A'!D245,'Speed Bin B-A'!D349,'Speed Bin B-A'!D453,'Speed Bin B-A'!D765,'Speed Bin B-A'!D869,'Speed Bin B-A'!D973,'Speed Bin B-A'!D1077,'Speed Bin B-A'!D1181,'Speed Bin B-A'!D1493,'Speed Bin B-A'!D1597,'Speed Bin B-A'!D1701,'Speed Bin B-A'!D1805,'Speed Bin B-A'!D1909)</f>
        <v>0</v>
      </c>
      <c r="E238" s="269">
        <f>SUM('Speed Bin B-A'!E37,'Speed Bin B-A'!E141,'Speed Bin B-A'!E245,'Speed Bin B-A'!E349,'Speed Bin B-A'!E453,'Speed Bin B-A'!E765,'Speed Bin B-A'!E869,'Speed Bin B-A'!E973,'Speed Bin B-A'!E1077,'Speed Bin B-A'!E1181,'Speed Bin B-A'!E1493,'Speed Bin B-A'!E1597,'Speed Bin B-A'!E1701,'Speed Bin B-A'!E1805,'Speed Bin B-A'!E1909)</f>
        <v>3</v>
      </c>
      <c r="F238" s="269">
        <f>SUM('Speed Bin B-A'!F37,'Speed Bin B-A'!F141,'Speed Bin B-A'!F245,'Speed Bin B-A'!F349,'Speed Bin B-A'!F453,'Speed Bin B-A'!F765,'Speed Bin B-A'!F869,'Speed Bin B-A'!F973,'Speed Bin B-A'!F1077,'Speed Bin B-A'!F1181,'Speed Bin B-A'!F1493,'Speed Bin B-A'!F1597,'Speed Bin B-A'!F1701,'Speed Bin B-A'!F1805,'Speed Bin B-A'!F1909)</f>
        <v>8</v>
      </c>
      <c r="G238" s="269">
        <f>SUM('Speed Bin B-A'!G37,'Speed Bin B-A'!G141,'Speed Bin B-A'!G245,'Speed Bin B-A'!G349,'Speed Bin B-A'!G453,'Speed Bin B-A'!G765,'Speed Bin B-A'!G869,'Speed Bin B-A'!G973,'Speed Bin B-A'!G1077,'Speed Bin B-A'!G1181,'Speed Bin B-A'!G1493,'Speed Bin B-A'!G1597,'Speed Bin B-A'!G1701,'Speed Bin B-A'!G1805,'Speed Bin B-A'!G1909)</f>
        <v>24</v>
      </c>
      <c r="H238" s="269">
        <f>SUM('Speed Bin B-A'!H37,'Speed Bin B-A'!H141,'Speed Bin B-A'!H245,'Speed Bin B-A'!H349,'Speed Bin B-A'!H453,'Speed Bin B-A'!H765,'Speed Bin B-A'!H869,'Speed Bin B-A'!H973,'Speed Bin B-A'!H1077,'Speed Bin B-A'!H1181,'Speed Bin B-A'!H1493,'Speed Bin B-A'!H1597,'Speed Bin B-A'!H1701,'Speed Bin B-A'!H1805,'Speed Bin B-A'!H1909)</f>
        <v>19</v>
      </c>
      <c r="I238" s="269">
        <f>SUM('Speed Bin B-A'!I37,'Speed Bin B-A'!I141,'Speed Bin B-A'!I245,'Speed Bin B-A'!I349,'Speed Bin B-A'!I453,'Speed Bin B-A'!I765,'Speed Bin B-A'!I869,'Speed Bin B-A'!I973,'Speed Bin B-A'!I1077,'Speed Bin B-A'!I1181,'Speed Bin B-A'!I1493,'Speed Bin B-A'!I1597,'Speed Bin B-A'!I1701,'Speed Bin B-A'!I1805,'Speed Bin B-A'!I1909)</f>
        <v>4</v>
      </c>
      <c r="J238" s="269">
        <f>SUM('Speed Bin B-A'!J37,'Speed Bin B-A'!J141,'Speed Bin B-A'!J245,'Speed Bin B-A'!J349,'Speed Bin B-A'!J453,'Speed Bin B-A'!J765,'Speed Bin B-A'!J869,'Speed Bin B-A'!J973,'Speed Bin B-A'!J1077,'Speed Bin B-A'!J1181,'Speed Bin B-A'!J1493,'Speed Bin B-A'!J1597,'Speed Bin B-A'!J1701,'Speed Bin B-A'!J1805,'Speed Bin B-A'!J1909)</f>
        <v>0</v>
      </c>
      <c r="K238" s="269">
        <f>SUM('Speed Bin B-A'!K37,'Speed Bin B-A'!K141,'Speed Bin B-A'!K245,'Speed Bin B-A'!K349,'Speed Bin B-A'!K453,'Speed Bin B-A'!K765,'Speed Bin B-A'!K869,'Speed Bin B-A'!K973,'Speed Bin B-A'!K1077,'Speed Bin B-A'!K1181,'Speed Bin B-A'!K1493,'Speed Bin B-A'!K1597,'Speed Bin B-A'!K1701,'Speed Bin B-A'!K1805,'Speed Bin B-A'!K1909)</f>
        <v>0</v>
      </c>
      <c r="L238" s="269">
        <f>SUM('Speed Bin B-A'!L37,'Speed Bin B-A'!L141,'Speed Bin B-A'!L245,'Speed Bin B-A'!L349,'Speed Bin B-A'!L453,'Speed Bin B-A'!L765,'Speed Bin B-A'!L869,'Speed Bin B-A'!L973,'Speed Bin B-A'!L1077,'Speed Bin B-A'!L1181,'Speed Bin B-A'!L1493,'Speed Bin B-A'!L1597,'Speed Bin B-A'!L1701,'Speed Bin B-A'!L1805,'Speed Bin B-A'!L1909)</f>
        <v>0</v>
      </c>
      <c r="M238" s="269">
        <f>SUM('Speed Bin B-A'!M37,'Speed Bin B-A'!M141,'Speed Bin B-A'!M245,'Speed Bin B-A'!M349,'Speed Bin B-A'!M453,'Speed Bin B-A'!M765,'Speed Bin B-A'!M869,'Speed Bin B-A'!M973,'Speed Bin B-A'!M1077,'Speed Bin B-A'!M1181,'Speed Bin B-A'!M1493,'Speed Bin B-A'!M1597,'Speed Bin B-A'!M1701,'Speed Bin B-A'!M1805,'Speed Bin B-A'!M1909)</f>
        <v>0</v>
      </c>
      <c r="N238" s="269">
        <f>SUM('Speed Bin B-A'!N37,'Speed Bin B-A'!N141,'Speed Bin B-A'!N245,'Speed Bin B-A'!N349,'Speed Bin B-A'!N453,'Speed Bin B-A'!N765,'Speed Bin B-A'!N869,'Speed Bin B-A'!N973,'Speed Bin B-A'!N1077,'Speed Bin B-A'!N1181,'Speed Bin B-A'!N1493,'Speed Bin B-A'!N1597,'Speed Bin B-A'!N1701,'Speed Bin B-A'!N1805,'Speed Bin B-A'!N1909)</f>
        <v>0</v>
      </c>
      <c r="O238" s="269">
        <f>SUM('Speed Bin B-A'!O37,'Speed Bin B-A'!O141,'Speed Bin B-A'!O245,'Speed Bin B-A'!O349,'Speed Bin B-A'!O453,'Speed Bin B-A'!O765,'Speed Bin B-A'!O869,'Speed Bin B-A'!O973,'Speed Bin B-A'!O1077,'Speed Bin B-A'!O1181,'Speed Bin B-A'!O1493,'Speed Bin B-A'!O1597,'Speed Bin B-A'!O1701,'Speed Bin B-A'!O1805,'Speed Bin B-A'!O1909)</f>
        <v>0</v>
      </c>
      <c r="P238" s="269">
        <f>SUM('Speed Bin B-A'!P37,'Speed Bin B-A'!P141,'Speed Bin B-A'!P245,'Speed Bin B-A'!P349,'Speed Bin B-A'!P453,'Speed Bin B-A'!P765,'Speed Bin B-A'!P869,'Speed Bin B-A'!P973,'Speed Bin B-A'!P1077,'Speed Bin B-A'!P1181,'Speed Bin B-A'!P1493,'Speed Bin B-A'!P1597,'Speed Bin B-A'!P1701,'Speed Bin B-A'!P1805,'Speed Bin B-A'!P1909)</f>
        <v>0</v>
      </c>
      <c r="Q238" s="269">
        <f>SUM('Speed Bin B-A'!Q37,'Speed Bin B-A'!Q141,'Speed Bin B-A'!Q245,'Speed Bin B-A'!Q349,'Speed Bin B-A'!Q453,'Speed Bin B-A'!Q765,'Speed Bin B-A'!Q869,'Speed Bin B-A'!Q973,'Speed Bin B-A'!Q1077,'Speed Bin B-A'!Q1181,'Speed Bin B-A'!Q1493,'Speed Bin B-A'!Q1597,'Speed Bin B-A'!Q1701,'Speed Bin B-A'!Q1805,'Speed Bin B-A'!Q1909)</f>
        <v>0</v>
      </c>
      <c r="R238" s="269">
        <f>SUM('Speed Bin B-A'!R37,'Speed Bin B-A'!R141,'Speed Bin B-A'!R245,'Speed Bin B-A'!R349,'Speed Bin B-A'!R453,'Speed Bin B-A'!R765,'Speed Bin B-A'!R869,'Speed Bin B-A'!R973,'Speed Bin B-A'!R1077,'Speed Bin B-A'!R1181,'Speed Bin B-A'!R1493,'Speed Bin B-A'!R1597,'Speed Bin B-A'!R1701,'Speed Bin B-A'!R1805,'Speed Bin B-A'!R1909)</f>
        <v>0</v>
      </c>
      <c r="S238" s="269">
        <f>SUM('Speed Bin B-A'!S37,'Speed Bin B-A'!S141,'Speed Bin B-A'!S245,'Speed Bin B-A'!S349,'Speed Bin B-A'!S453,'Speed Bin B-A'!S765,'Speed Bin B-A'!S869,'Speed Bin B-A'!S973,'Speed Bin B-A'!S1077,'Speed Bin B-A'!S1181,'Speed Bin B-A'!S1493,'Speed Bin B-A'!S1597,'Speed Bin B-A'!S1701,'Speed Bin B-A'!S1805,'Speed Bin B-A'!S1909)</f>
        <v>0</v>
      </c>
      <c r="T238" s="269">
        <f>SUM('Speed Bin B-A'!T37,'Speed Bin B-A'!T141,'Speed Bin B-A'!T245,'Speed Bin B-A'!T349,'Speed Bin B-A'!T453,'Speed Bin B-A'!T765,'Speed Bin B-A'!T869,'Speed Bin B-A'!T973,'Speed Bin B-A'!T1077,'Speed Bin B-A'!T1181,'Speed Bin B-A'!T1493,'Speed Bin B-A'!T1597,'Speed Bin B-A'!T1701,'Speed Bin B-A'!T1805,'Speed Bin B-A'!T1909)</f>
        <v>0</v>
      </c>
      <c r="U238" s="269">
        <f>SUM('Speed Bin B-A'!U37,'Speed Bin B-A'!U141,'Speed Bin B-A'!U245,'Speed Bin B-A'!U349,'Speed Bin B-A'!U453,'Speed Bin B-A'!U765,'Speed Bin B-A'!U869,'Speed Bin B-A'!U973,'Speed Bin B-A'!U1077,'Speed Bin B-A'!U1181,'Speed Bin B-A'!U1493,'Speed Bin B-A'!U1597,'Speed Bin B-A'!U1701,'Speed Bin B-A'!U1805,'Speed Bin B-A'!U1909)</f>
        <v>0</v>
      </c>
      <c r="V238" s="270">
        <f>IFERROR(AVERAGE('Speed Bin B-A'!V37,'Speed Bin B-A'!V141,'Speed Bin B-A'!V245,'Speed Bin B-A'!V349,'Speed Bin B-A'!V453,'Speed Bin B-A'!V765,'Speed Bin B-A'!V869,'Speed Bin B-A'!V973,'Speed Bin B-A'!V1077,'Speed Bin B-A'!V1181,'Speed Bin B-A'!V1493,'Speed Bin B-A'!V1597,'Speed Bin B-A'!V1701,'Speed Bin B-A'!V1805,'Speed Bin B-A'!V1909),"-")</f>
        <v>28.45</v>
      </c>
      <c r="W238" s="270" t="str">
        <f>IFERROR(AVERAGE('Speed Bin B-A'!W37,'Speed Bin B-A'!W141,'Speed Bin B-A'!W245,'Speed Bin B-A'!W349,'Speed Bin B-A'!W453,'Speed Bin B-A'!W765,'Speed Bin B-A'!W869,'Speed Bin B-A'!W973,'Speed Bin B-A'!W1077,'Speed Bin B-A'!W1181,'Speed Bin B-A'!W1493,'Speed Bin B-A'!W1597,'Speed Bin B-A'!W1701,'Speed Bin B-A'!W1805,'Speed Bin B-A'!W1909),"-")</f>
        <v>-</v>
      </c>
      <c r="X238" s="263"/>
      <c r="Y238" s="263"/>
      <c r="Z238" s="269" t="s">
        <v>46</v>
      </c>
      <c r="AA238" s="271">
        <f>SUM(AA218:AA235)</f>
        <v>19</v>
      </c>
      <c r="AB238" s="271">
        <f t="shared" ref="AB238:AS238" si="139">SUM(AB218:AB235)</f>
        <v>133</v>
      </c>
      <c r="AC238" s="271">
        <f t="shared" si="139"/>
        <v>791</v>
      </c>
      <c r="AD238" s="271">
        <f t="shared" si="139"/>
        <v>2633</v>
      </c>
      <c r="AE238" s="271">
        <f t="shared" si="139"/>
        <v>2425</v>
      </c>
      <c r="AF238" s="271">
        <f t="shared" si="139"/>
        <v>426</v>
      </c>
      <c r="AG238" s="271">
        <f t="shared" si="139"/>
        <v>69</v>
      </c>
      <c r="AH238" s="271">
        <f t="shared" si="139"/>
        <v>19</v>
      </c>
      <c r="AI238" s="271">
        <f t="shared" si="139"/>
        <v>3</v>
      </c>
      <c r="AJ238" s="271">
        <f t="shared" si="139"/>
        <v>1</v>
      </c>
      <c r="AK238" s="271">
        <f t="shared" si="139"/>
        <v>0</v>
      </c>
      <c r="AL238" s="271">
        <f t="shared" si="139"/>
        <v>0</v>
      </c>
      <c r="AM238" s="271">
        <f t="shared" si="139"/>
        <v>0</v>
      </c>
      <c r="AN238" s="271">
        <f t="shared" si="139"/>
        <v>0</v>
      </c>
      <c r="AO238" s="271">
        <f t="shared" si="139"/>
        <v>0</v>
      </c>
      <c r="AP238" s="271">
        <f t="shared" si="139"/>
        <v>0</v>
      </c>
      <c r="AQ238" s="271">
        <f t="shared" si="139"/>
        <v>0</v>
      </c>
      <c r="AR238" s="271">
        <f t="shared" si="139"/>
        <v>0</v>
      </c>
      <c r="AS238" s="271">
        <f t="shared" si="139"/>
        <v>0</v>
      </c>
      <c r="AT238" s="270">
        <f t="shared" si="137"/>
        <v>24.433333333333334</v>
      </c>
      <c r="AU238" s="270">
        <f t="shared" si="137"/>
        <v>28.455555555555559</v>
      </c>
    </row>
    <row r="239" spans="1:47" ht="13.5" thickBot="1" x14ac:dyDescent="0.25">
      <c r="A239" s="268">
        <v>0.28125</v>
      </c>
      <c r="B239" s="269">
        <f>SUM('Speed Bin B-A'!B38,'Speed Bin B-A'!B142,'Speed Bin B-A'!B246,'Speed Bin B-A'!B350,'Speed Bin B-A'!B454,'Speed Bin B-A'!B766,'Speed Bin B-A'!B870,'Speed Bin B-A'!B974,'Speed Bin B-A'!B1078,'Speed Bin B-A'!B1182,'Speed Bin B-A'!B1494,'Speed Bin B-A'!B1598,'Speed Bin B-A'!B1702,'Speed Bin B-A'!B1806,'Speed Bin B-A'!B1910)</f>
        <v>119</v>
      </c>
      <c r="C239" s="269">
        <f>SUM('Speed Bin B-A'!C38,'Speed Bin B-A'!C142,'Speed Bin B-A'!C246,'Speed Bin B-A'!C350,'Speed Bin B-A'!C454,'Speed Bin B-A'!C766,'Speed Bin B-A'!C870,'Speed Bin B-A'!C974,'Speed Bin B-A'!C1078,'Speed Bin B-A'!C1182,'Speed Bin B-A'!C1494,'Speed Bin B-A'!C1598,'Speed Bin B-A'!C1702,'Speed Bin B-A'!C1806,'Speed Bin B-A'!C1910)</f>
        <v>0</v>
      </c>
      <c r="D239" s="269">
        <f>SUM('Speed Bin B-A'!D38,'Speed Bin B-A'!D142,'Speed Bin B-A'!D246,'Speed Bin B-A'!D350,'Speed Bin B-A'!D454,'Speed Bin B-A'!D766,'Speed Bin B-A'!D870,'Speed Bin B-A'!D974,'Speed Bin B-A'!D1078,'Speed Bin B-A'!D1182,'Speed Bin B-A'!D1494,'Speed Bin B-A'!D1598,'Speed Bin B-A'!D1702,'Speed Bin B-A'!D1806,'Speed Bin B-A'!D1910)</f>
        <v>0</v>
      </c>
      <c r="E239" s="269">
        <f>SUM('Speed Bin B-A'!E38,'Speed Bin B-A'!E142,'Speed Bin B-A'!E246,'Speed Bin B-A'!E350,'Speed Bin B-A'!E454,'Speed Bin B-A'!E766,'Speed Bin B-A'!E870,'Speed Bin B-A'!E974,'Speed Bin B-A'!E1078,'Speed Bin B-A'!E1182,'Speed Bin B-A'!E1494,'Speed Bin B-A'!E1598,'Speed Bin B-A'!E1702,'Speed Bin B-A'!E1806,'Speed Bin B-A'!E1910)</f>
        <v>3</v>
      </c>
      <c r="F239" s="269">
        <f>SUM('Speed Bin B-A'!F38,'Speed Bin B-A'!F142,'Speed Bin B-A'!F246,'Speed Bin B-A'!F350,'Speed Bin B-A'!F454,'Speed Bin B-A'!F766,'Speed Bin B-A'!F870,'Speed Bin B-A'!F974,'Speed Bin B-A'!F1078,'Speed Bin B-A'!F1182,'Speed Bin B-A'!F1494,'Speed Bin B-A'!F1598,'Speed Bin B-A'!F1702,'Speed Bin B-A'!F1806,'Speed Bin B-A'!F1910)</f>
        <v>31</v>
      </c>
      <c r="G239" s="269">
        <f>SUM('Speed Bin B-A'!G38,'Speed Bin B-A'!G142,'Speed Bin B-A'!G246,'Speed Bin B-A'!G350,'Speed Bin B-A'!G454,'Speed Bin B-A'!G766,'Speed Bin B-A'!G870,'Speed Bin B-A'!G974,'Speed Bin B-A'!G1078,'Speed Bin B-A'!G1182,'Speed Bin B-A'!G1494,'Speed Bin B-A'!G1598,'Speed Bin B-A'!G1702,'Speed Bin B-A'!G1806,'Speed Bin B-A'!G1910)</f>
        <v>43</v>
      </c>
      <c r="H239" s="269">
        <f>SUM('Speed Bin B-A'!H38,'Speed Bin B-A'!H142,'Speed Bin B-A'!H246,'Speed Bin B-A'!H350,'Speed Bin B-A'!H454,'Speed Bin B-A'!H766,'Speed Bin B-A'!H870,'Speed Bin B-A'!H974,'Speed Bin B-A'!H1078,'Speed Bin B-A'!H1182,'Speed Bin B-A'!H1494,'Speed Bin B-A'!H1598,'Speed Bin B-A'!H1702,'Speed Bin B-A'!H1806,'Speed Bin B-A'!H1910)</f>
        <v>28</v>
      </c>
      <c r="I239" s="269">
        <f>SUM('Speed Bin B-A'!I38,'Speed Bin B-A'!I142,'Speed Bin B-A'!I246,'Speed Bin B-A'!I350,'Speed Bin B-A'!I454,'Speed Bin B-A'!I766,'Speed Bin B-A'!I870,'Speed Bin B-A'!I974,'Speed Bin B-A'!I1078,'Speed Bin B-A'!I1182,'Speed Bin B-A'!I1494,'Speed Bin B-A'!I1598,'Speed Bin B-A'!I1702,'Speed Bin B-A'!I1806,'Speed Bin B-A'!I1910)</f>
        <v>13</v>
      </c>
      <c r="J239" s="269">
        <f>SUM('Speed Bin B-A'!J38,'Speed Bin B-A'!J142,'Speed Bin B-A'!J246,'Speed Bin B-A'!J350,'Speed Bin B-A'!J454,'Speed Bin B-A'!J766,'Speed Bin B-A'!J870,'Speed Bin B-A'!J974,'Speed Bin B-A'!J1078,'Speed Bin B-A'!J1182,'Speed Bin B-A'!J1494,'Speed Bin B-A'!J1598,'Speed Bin B-A'!J1702,'Speed Bin B-A'!J1806,'Speed Bin B-A'!J1910)</f>
        <v>1</v>
      </c>
      <c r="K239" s="269">
        <f>SUM('Speed Bin B-A'!K38,'Speed Bin B-A'!K142,'Speed Bin B-A'!K246,'Speed Bin B-A'!K350,'Speed Bin B-A'!K454,'Speed Bin B-A'!K766,'Speed Bin B-A'!K870,'Speed Bin B-A'!K974,'Speed Bin B-A'!K1078,'Speed Bin B-A'!K1182,'Speed Bin B-A'!K1494,'Speed Bin B-A'!K1598,'Speed Bin B-A'!K1702,'Speed Bin B-A'!K1806,'Speed Bin B-A'!K1910)</f>
        <v>0</v>
      </c>
      <c r="L239" s="269">
        <f>SUM('Speed Bin B-A'!L38,'Speed Bin B-A'!L142,'Speed Bin B-A'!L246,'Speed Bin B-A'!L350,'Speed Bin B-A'!L454,'Speed Bin B-A'!L766,'Speed Bin B-A'!L870,'Speed Bin B-A'!L974,'Speed Bin B-A'!L1078,'Speed Bin B-A'!L1182,'Speed Bin B-A'!L1494,'Speed Bin B-A'!L1598,'Speed Bin B-A'!L1702,'Speed Bin B-A'!L1806,'Speed Bin B-A'!L1910)</f>
        <v>0</v>
      </c>
      <c r="M239" s="269">
        <f>SUM('Speed Bin B-A'!M38,'Speed Bin B-A'!M142,'Speed Bin B-A'!M246,'Speed Bin B-A'!M350,'Speed Bin B-A'!M454,'Speed Bin B-A'!M766,'Speed Bin B-A'!M870,'Speed Bin B-A'!M974,'Speed Bin B-A'!M1078,'Speed Bin B-A'!M1182,'Speed Bin B-A'!M1494,'Speed Bin B-A'!M1598,'Speed Bin B-A'!M1702,'Speed Bin B-A'!M1806,'Speed Bin B-A'!M1910)</f>
        <v>0</v>
      </c>
      <c r="N239" s="269">
        <f>SUM('Speed Bin B-A'!N38,'Speed Bin B-A'!N142,'Speed Bin B-A'!N246,'Speed Bin B-A'!N350,'Speed Bin B-A'!N454,'Speed Bin B-A'!N766,'Speed Bin B-A'!N870,'Speed Bin B-A'!N974,'Speed Bin B-A'!N1078,'Speed Bin B-A'!N1182,'Speed Bin B-A'!N1494,'Speed Bin B-A'!N1598,'Speed Bin B-A'!N1702,'Speed Bin B-A'!N1806,'Speed Bin B-A'!N1910)</f>
        <v>0</v>
      </c>
      <c r="O239" s="269">
        <f>SUM('Speed Bin B-A'!O38,'Speed Bin B-A'!O142,'Speed Bin B-A'!O246,'Speed Bin B-A'!O350,'Speed Bin B-A'!O454,'Speed Bin B-A'!O766,'Speed Bin B-A'!O870,'Speed Bin B-A'!O974,'Speed Bin B-A'!O1078,'Speed Bin B-A'!O1182,'Speed Bin B-A'!O1494,'Speed Bin B-A'!O1598,'Speed Bin B-A'!O1702,'Speed Bin B-A'!O1806,'Speed Bin B-A'!O1910)</f>
        <v>0</v>
      </c>
      <c r="P239" s="269">
        <f>SUM('Speed Bin B-A'!P38,'Speed Bin B-A'!P142,'Speed Bin B-A'!P246,'Speed Bin B-A'!P350,'Speed Bin B-A'!P454,'Speed Bin B-A'!P766,'Speed Bin B-A'!P870,'Speed Bin B-A'!P974,'Speed Bin B-A'!P1078,'Speed Bin B-A'!P1182,'Speed Bin B-A'!P1494,'Speed Bin B-A'!P1598,'Speed Bin B-A'!P1702,'Speed Bin B-A'!P1806,'Speed Bin B-A'!P1910)</f>
        <v>0</v>
      </c>
      <c r="Q239" s="269">
        <f>SUM('Speed Bin B-A'!Q38,'Speed Bin B-A'!Q142,'Speed Bin B-A'!Q246,'Speed Bin B-A'!Q350,'Speed Bin B-A'!Q454,'Speed Bin B-A'!Q766,'Speed Bin B-A'!Q870,'Speed Bin B-A'!Q974,'Speed Bin B-A'!Q1078,'Speed Bin B-A'!Q1182,'Speed Bin B-A'!Q1494,'Speed Bin B-A'!Q1598,'Speed Bin B-A'!Q1702,'Speed Bin B-A'!Q1806,'Speed Bin B-A'!Q1910)</f>
        <v>0</v>
      </c>
      <c r="R239" s="269">
        <f>SUM('Speed Bin B-A'!R38,'Speed Bin B-A'!R142,'Speed Bin B-A'!R246,'Speed Bin B-A'!R350,'Speed Bin B-A'!R454,'Speed Bin B-A'!R766,'Speed Bin B-A'!R870,'Speed Bin B-A'!R974,'Speed Bin B-A'!R1078,'Speed Bin B-A'!R1182,'Speed Bin B-A'!R1494,'Speed Bin B-A'!R1598,'Speed Bin B-A'!R1702,'Speed Bin B-A'!R1806,'Speed Bin B-A'!R1910)</f>
        <v>0</v>
      </c>
      <c r="S239" s="269">
        <f>SUM('Speed Bin B-A'!S38,'Speed Bin B-A'!S142,'Speed Bin B-A'!S246,'Speed Bin B-A'!S350,'Speed Bin B-A'!S454,'Speed Bin B-A'!S766,'Speed Bin B-A'!S870,'Speed Bin B-A'!S974,'Speed Bin B-A'!S1078,'Speed Bin B-A'!S1182,'Speed Bin B-A'!S1494,'Speed Bin B-A'!S1598,'Speed Bin B-A'!S1702,'Speed Bin B-A'!S1806,'Speed Bin B-A'!S1910)</f>
        <v>0</v>
      </c>
      <c r="T239" s="269">
        <f>SUM('Speed Bin B-A'!T38,'Speed Bin B-A'!T142,'Speed Bin B-A'!T246,'Speed Bin B-A'!T350,'Speed Bin B-A'!T454,'Speed Bin B-A'!T766,'Speed Bin B-A'!T870,'Speed Bin B-A'!T974,'Speed Bin B-A'!T1078,'Speed Bin B-A'!T1182,'Speed Bin B-A'!T1494,'Speed Bin B-A'!T1598,'Speed Bin B-A'!T1702,'Speed Bin B-A'!T1806,'Speed Bin B-A'!T1910)</f>
        <v>0</v>
      </c>
      <c r="U239" s="269">
        <f>SUM('Speed Bin B-A'!U38,'Speed Bin B-A'!U142,'Speed Bin B-A'!U246,'Speed Bin B-A'!U350,'Speed Bin B-A'!U454,'Speed Bin B-A'!U766,'Speed Bin B-A'!U870,'Speed Bin B-A'!U974,'Speed Bin B-A'!U1078,'Speed Bin B-A'!U1182,'Speed Bin B-A'!U1494,'Speed Bin B-A'!U1598,'Speed Bin B-A'!U1702,'Speed Bin B-A'!U1806,'Speed Bin B-A'!U1910)</f>
        <v>0</v>
      </c>
      <c r="V239" s="270">
        <f>IFERROR(AVERAGE('Speed Bin B-A'!V38,'Speed Bin B-A'!V142,'Speed Bin B-A'!V246,'Speed Bin B-A'!V350,'Speed Bin B-A'!V454,'Speed Bin B-A'!V766,'Speed Bin B-A'!V870,'Speed Bin B-A'!V974,'Speed Bin B-A'!V1078,'Speed Bin B-A'!V1182,'Speed Bin B-A'!V1494,'Speed Bin B-A'!V1598,'Speed Bin B-A'!V1702,'Speed Bin B-A'!V1806,'Speed Bin B-A'!V1910),"-")</f>
        <v>28.462500000000002</v>
      </c>
      <c r="W239" s="270">
        <f>IFERROR(AVERAGE('Speed Bin B-A'!W38,'Speed Bin B-A'!W142,'Speed Bin B-A'!W246,'Speed Bin B-A'!W350,'Speed Bin B-A'!W454,'Speed Bin B-A'!W766,'Speed Bin B-A'!W870,'Speed Bin B-A'!W974,'Speed Bin B-A'!W1078,'Speed Bin B-A'!W1182,'Speed Bin B-A'!W1494,'Speed Bin B-A'!W1598,'Speed Bin B-A'!W1702,'Speed Bin B-A'!W1806,'Speed Bin B-A'!W1910),"-")</f>
        <v>34.81428571428571</v>
      </c>
      <c r="X239" s="263"/>
      <c r="Y239" s="263"/>
      <c r="Z239" s="277" t="s">
        <v>47</v>
      </c>
      <c r="AA239" s="273">
        <f>SUM(AA212:AA235)</f>
        <v>19</v>
      </c>
      <c r="AB239" s="273">
        <f t="shared" ref="AB239:AS239" si="140">SUM(AB212:AB235)</f>
        <v>133</v>
      </c>
      <c r="AC239" s="273">
        <f t="shared" si="140"/>
        <v>791</v>
      </c>
      <c r="AD239" s="273">
        <f t="shared" si="140"/>
        <v>2642</v>
      </c>
      <c r="AE239" s="273">
        <f t="shared" si="140"/>
        <v>2439</v>
      </c>
      <c r="AF239" s="273">
        <f t="shared" si="140"/>
        <v>437</v>
      </c>
      <c r="AG239" s="273">
        <f t="shared" si="140"/>
        <v>79</v>
      </c>
      <c r="AH239" s="273">
        <f t="shared" si="140"/>
        <v>21</v>
      </c>
      <c r="AI239" s="273">
        <f t="shared" si="140"/>
        <v>3</v>
      </c>
      <c r="AJ239" s="273">
        <f t="shared" si="140"/>
        <v>1</v>
      </c>
      <c r="AK239" s="273">
        <f t="shared" si="140"/>
        <v>0</v>
      </c>
      <c r="AL239" s="273">
        <f t="shared" si="140"/>
        <v>0</v>
      </c>
      <c r="AM239" s="273">
        <f t="shared" si="140"/>
        <v>0</v>
      </c>
      <c r="AN239" s="273">
        <f t="shared" si="140"/>
        <v>0</v>
      </c>
      <c r="AO239" s="273">
        <f t="shared" si="140"/>
        <v>0</v>
      </c>
      <c r="AP239" s="273">
        <f t="shared" si="140"/>
        <v>0</v>
      </c>
      <c r="AQ239" s="273">
        <f t="shared" si="140"/>
        <v>0</v>
      </c>
      <c r="AR239" s="273">
        <f t="shared" si="140"/>
        <v>0</v>
      </c>
      <c r="AS239" s="273">
        <f t="shared" si="140"/>
        <v>0</v>
      </c>
      <c r="AT239" s="274">
        <f t="shared" si="137"/>
        <v>24.5</v>
      </c>
      <c r="AU239" s="274">
        <f t="shared" si="137"/>
        <v>28.5</v>
      </c>
    </row>
    <row r="240" spans="1:47" ht="13.5" thickTop="1" x14ac:dyDescent="0.2">
      <c r="A240" s="268">
        <v>0.29166666666666702</v>
      </c>
      <c r="B240" s="269">
        <f>SUM('Speed Bin B-A'!B39,'Speed Bin B-A'!B143,'Speed Bin B-A'!B247,'Speed Bin B-A'!B351,'Speed Bin B-A'!B455,'Speed Bin B-A'!B767,'Speed Bin B-A'!B871,'Speed Bin B-A'!B975,'Speed Bin B-A'!B1079,'Speed Bin B-A'!B1183,'Speed Bin B-A'!B1495,'Speed Bin B-A'!B1599,'Speed Bin B-A'!B1703,'Speed Bin B-A'!B1807,'Speed Bin B-A'!B1911)</f>
        <v>113</v>
      </c>
      <c r="C240" s="269">
        <f>SUM('Speed Bin B-A'!C39,'Speed Bin B-A'!C143,'Speed Bin B-A'!C247,'Speed Bin B-A'!C351,'Speed Bin B-A'!C455,'Speed Bin B-A'!C767,'Speed Bin B-A'!C871,'Speed Bin B-A'!C975,'Speed Bin B-A'!C1079,'Speed Bin B-A'!C1183,'Speed Bin B-A'!C1495,'Speed Bin B-A'!C1599,'Speed Bin B-A'!C1703,'Speed Bin B-A'!C1807,'Speed Bin B-A'!C1911)</f>
        <v>2</v>
      </c>
      <c r="D240" s="269">
        <f>SUM('Speed Bin B-A'!D39,'Speed Bin B-A'!D143,'Speed Bin B-A'!D247,'Speed Bin B-A'!D351,'Speed Bin B-A'!D455,'Speed Bin B-A'!D767,'Speed Bin B-A'!D871,'Speed Bin B-A'!D975,'Speed Bin B-A'!D1079,'Speed Bin B-A'!D1183,'Speed Bin B-A'!D1495,'Speed Bin B-A'!D1599,'Speed Bin B-A'!D1703,'Speed Bin B-A'!D1807,'Speed Bin B-A'!D1911)</f>
        <v>0</v>
      </c>
      <c r="E240" s="269">
        <f>SUM('Speed Bin B-A'!E39,'Speed Bin B-A'!E143,'Speed Bin B-A'!E247,'Speed Bin B-A'!E351,'Speed Bin B-A'!E455,'Speed Bin B-A'!E767,'Speed Bin B-A'!E871,'Speed Bin B-A'!E975,'Speed Bin B-A'!E1079,'Speed Bin B-A'!E1183,'Speed Bin B-A'!E1495,'Speed Bin B-A'!E1599,'Speed Bin B-A'!E1703,'Speed Bin B-A'!E1807,'Speed Bin B-A'!E1911)</f>
        <v>3</v>
      </c>
      <c r="F240" s="269">
        <f>SUM('Speed Bin B-A'!F39,'Speed Bin B-A'!F143,'Speed Bin B-A'!F247,'Speed Bin B-A'!F351,'Speed Bin B-A'!F455,'Speed Bin B-A'!F767,'Speed Bin B-A'!F871,'Speed Bin B-A'!F975,'Speed Bin B-A'!F1079,'Speed Bin B-A'!F1183,'Speed Bin B-A'!F1495,'Speed Bin B-A'!F1599,'Speed Bin B-A'!F1703,'Speed Bin B-A'!F1807,'Speed Bin B-A'!F1911)</f>
        <v>30</v>
      </c>
      <c r="G240" s="269">
        <f>SUM('Speed Bin B-A'!G39,'Speed Bin B-A'!G143,'Speed Bin B-A'!G247,'Speed Bin B-A'!G351,'Speed Bin B-A'!G455,'Speed Bin B-A'!G767,'Speed Bin B-A'!G871,'Speed Bin B-A'!G975,'Speed Bin B-A'!G1079,'Speed Bin B-A'!G1183,'Speed Bin B-A'!G1495,'Speed Bin B-A'!G1599,'Speed Bin B-A'!G1703,'Speed Bin B-A'!G1807,'Speed Bin B-A'!G1911)</f>
        <v>47</v>
      </c>
      <c r="H240" s="269">
        <f>SUM('Speed Bin B-A'!H39,'Speed Bin B-A'!H143,'Speed Bin B-A'!H247,'Speed Bin B-A'!H351,'Speed Bin B-A'!H455,'Speed Bin B-A'!H767,'Speed Bin B-A'!H871,'Speed Bin B-A'!H975,'Speed Bin B-A'!H1079,'Speed Bin B-A'!H1183,'Speed Bin B-A'!H1495,'Speed Bin B-A'!H1599,'Speed Bin B-A'!H1703,'Speed Bin B-A'!H1807,'Speed Bin B-A'!H1911)</f>
        <v>22</v>
      </c>
      <c r="I240" s="269">
        <f>SUM('Speed Bin B-A'!I39,'Speed Bin B-A'!I143,'Speed Bin B-A'!I247,'Speed Bin B-A'!I351,'Speed Bin B-A'!I455,'Speed Bin B-A'!I767,'Speed Bin B-A'!I871,'Speed Bin B-A'!I975,'Speed Bin B-A'!I1079,'Speed Bin B-A'!I1183,'Speed Bin B-A'!I1495,'Speed Bin B-A'!I1599,'Speed Bin B-A'!I1703,'Speed Bin B-A'!I1807,'Speed Bin B-A'!I1911)</f>
        <v>7</v>
      </c>
      <c r="J240" s="269">
        <f>SUM('Speed Bin B-A'!J39,'Speed Bin B-A'!J143,'Speed Bin B-A'!J247,'Speed Bin B-A'!J351,'Speed Bin B-A'!J455,'Speed Bin B-A'!J767,'Speed Bin B-A'!J871,'Speed Bin B-A'!J975,'Speed Bin B-A'!J1079,'Speed Bin B-A'!J1183,'Speed Bin B-A'!J1495,'Speed Bin B-A'!J1599,'Speed Bin B-A'!J1703,'Speed Bin B-A'!J1807,'Speed Bin B-A'!J1911)</f>
        <v>2</v>
      </c>
      <c r="K240" s="269">
        <f>SUM('Speed Bin B-A'!K39,'Speed Bin B-A'!K143,'Speed Bin B-A'!K247,'Speed Bin B-A'!K351,'Speed Bin B-A'!K455,'Speed Bin B-A'!K767,'Speed Bin B-A'!K871,'Speed Bin B-A'!K975,'Speed Bin B-A'!K1079,'Speed Bin B-A'!K1183,'Speed Bin B-A'!K1495,'Speed Bin B-A'!K1599,'Speed Bin B-A'!K1703,'Speed Bin B-A'!K1807,'Speed Bin B-A'!K1911)</f>
        <v>0</v>
      </c>
      <c r="L240" s="269">
        <f>SUM('Speed Bin B-A'!L39,'Speed Bin B-A'!L143,'Speed Bin B-A'!L247,'Speed Bin B-A'!L351,'Speed Bin B-A'!L455,'Speed Bin B-A'!L767,'Speed Bin B-A'!L871,'Speed Bin B-A'!L975,'Speed Bin B-A'!L1079,'Speed Bin B-A'!L1183,'Speed Bin B-A'!L1495,'Speed Bin B-A'!L1599,'Speed Bin B-A'!L1703,'Speed Bin B-A'!L1807,'Speed Bin B-A'!L1911)</f>
        <v>0</v>
      </c>
      <c r="M240" s="269">
        <f>SUM('Speed Bin B-A'!M39,'Speed Bin B-A'!M143,'Speed Bin B-A'!M247,'Speed Bin B-A'!M351,'Speed Bin B-A'!M455,'Speed Bin B-A'!M767,'Speed Bin B-A'!M871,'Speed Bin B-A'!M975,'Speed Bin B-A'!M1079,'Speed Bin B-A'!M1183,'Speed Bin B-A'!M1495,'Speed Bin B-A'!M1599,'Speed Bin B-A'!M1703,'Speed Bin B-A'!M1807,'Speed Bin B-A'!M1911)</f>
        <v>0</v>
      </c>
      <c r="N240" s="269">
        <f>SUM('Speed Bin B-A'!N39,'Speed Bin B-A'!N143,'Speed Bin B-A'!N247,'Speed Bin B-A'!N351,'Speed Bin B-A'!N455,'Speed Bin B-A'!N767,'Speed Bin B-A'!N871,'Speed Bin B-A'!N975,'Speed Bin B-A'!N1079,'Speed Bin B-A'!N1183,'Speed Bin B-A'!N1495,'Speed Bin B-A'!N1599,'Speed Bin B-A'!N1703,'Speed Bin B-A'!N1807,'Speed Bin B-A'!N1911)</f>
        <v>0</v>
      </c>
      <c r="O240" s="269">
        <f>SUM('Speed Bin B-A'!O39,'Speed Bin B-A'!O143,'Speed Bin B-A'!O247,'Speed Bin B-A'!O351,'Speed Bin B-A'!O455,'Speed Bin B-A'!O767,'Speed Bin B-A'!O871,'Speed Bin B-A'!O975,'Speed Bin B-A'!O1079,'Speed Bin B-A'!O1183,'Speed Bin B-A'!O1495,'Speed Bin B-A'!O1599,'Speed Bin B-A'!O1703,'Speed Bin B-A'!O1807,'Speed Bin B-A'!O1911)</f>
        <v>0</v>
      </c>
      <c r="P240" s="269">
        <f>SUM('Speed Bin B-A'!P39,'Speed Bin B-A'!P143,'Speed Bin B-A'!P247,'Speed Bin B-A'!P351,'Speed Bin B-A'!P455,'Speed Bin B-A'!P767,'Speed Bin B-A'!P871,'Speed Bin B-A'!P975,'Speed Bin B-A'!P1079,'Speed Bin B-A'!P1183,'Speed Bin B-A'!P1495,'Speed Bin B-A'!P1599,'Speed Bin B-A'!P1703,'Speed Bin B-A'!P1807,'Speed Bin B-A'!P1911)</f>
        <v>0</v>
      </c>
      <c r="Q240" s="269">
        <f>SUM('Speed Bin B-A'!Q39,'Speed Bin B-A'!Q143,'Speed Bin B-A'!Q247,'Speed Bin B-A'!Q351,'Speed Bin B-A'!Q455,'Speed Bin B-A'!Q767,'Speed Bin B-A'!Q871,'Speed Bin B-A'!Q975,'Speed Bin B-A'!Q1079,'Speed Bin B-A'!Q1183,'Speed Bin B-A'!Q1495,'Speed Bin B-A'!Q1599,'Speed Bin B-A'!Q1703,'Speed Bin B-A'!Q1807,'Speed Bin B-A'!Q1911)</f>
        <v>0</v>
      </c>
      <c r="R240" s="269">
        <f>SUM('Speed Bin B-A'!R39,'Speed Bin B-A'!R143,'Speed Bin B-A'!R247,'Speed Bin B-A'!R351,'Speed Bin B-A'!R455,'Speed Bin B-A'!R767,'Speed Bin B-A'!R871,'Speed Bin B-A'!R975,'Speed Bin B-A'!R1079,'Speed Bin B-A'!R1183,'Speed Bin B-A'!R1495,'Speed Bin B-A'!R1599,'Speed Bin B-A'!R1703,'Speed Bin B-A'!R1807,'Speed Bin B-A'!R1911)</f>
        <v>0</v>
      </c>
      <c r="S240" s="269">
        <f>SUM('Speed Bin B-A'!S39,'Speed Bin B-A'!S143,'Speed Bin B-A'!S247,'Speed Bin B-A'!S351,'Speed Bin B-A'!S455,'Speed Bin B-A'!S767,'Speed Bin B-A'!S871,'Speed Bin B-A'!S975,'Speed Bin B-A'!S1079,'Speed Bin B-A'!S1183,'Speed Bin B-A'!S1495,'Speed Bin B-A'!S1599,'Speed Bin B-A'!S1703,'Speed Bin B-A'!S1807,'Speed Bin B-A'!S1911)</f>
        <v>0</v>
      </c>
      <c r="T240" s="269">
        <f>SUM('Speed Bin B-A'!T39,'Speed Bin B-A'!T143,'Speed Bin B-A'!T247,'Speed Bin B-A'!T351,'Speed Bin B-A'!T455,'Speed Bin B-A'!T767,'Speed Bin B-A'!T871,'Speed Bin B-A'!T975,'Speed Bin B-A'!T1079,'Speed Bin B-A'!T1183,'Speed Bin B-A'!T1495,'Speed Bin B-A'!T1599,'Speed Bin B-A'!T1703,'Speed Bin B-A'!T1807,'Speed Bin B-A'!T1911)</f>
        <v>0</v>
      </c>
      <c r="U240" s="269">
        <f>SUM('Speed Bin B-A'!U39,'Speed Bin B-A'!U143,'Speed Bin B-A'!U247,'Speed Bin B-A'!U351,'Speed Bin B-A'!U455,'Speed Bin B-A'!U767,'Speed Bin B-A'!U871,'Speed Bin B-A'!U975,'Speed Bin B-A'!U1079,'Speed Bin B-A'!U1183,'Speed Bin B-A'!U1495,'Speed Bin B-A'!U1599,'Speed Bin B-A'!U1703,'Speed Bin B-A'!U1807,'Speed Bin B-A'!U1911)</f>
        <v>0</v>
      </c>
      <c r="V240" s="270">
        <f>IFERROR(AVERAGE('Speed Bin B-A'!V39,'Speed Bin B-A'!V143,'Speed Bin B-A'!V247,'Speed Bin B-A'!V351,'Speed Bin B-A'!V455,'Speed Bin B-A'!V767,'Speed Bin B-A'!V871,'Speed Bin B-A'!V975,'Speed Bin B-A'!V1079,'Speed Bin B-A'!V1183,'Speed Bin B-A'!V1495,'Speed Bin B-A'!V1599,'Speed Bin B-A'!V1703,'Speed Bin B-A'!V1807,'Speed Bin B-A'!V1911),"-")</f>
        <v>27.599999999999998</v>
      </c>
      <c r="W240" s="270">
        <f>IFERROR(AVERAGE('Speed Bin B-A'!W39,'Speed Bin B-A'!W143,'Speed Bin B-A'!W247,'Speed Bin B-A'!W351,'Speed Bin B-A'!W455,'Speed Bin B-A'!W767,'Speed Bin B-A'!W871,'Speed Bin B-A'!W975,'Speed Bin B-A'!W1079,'Speed Bin B-A'!W1183,'Speed Bin B-A'!W1495,'Speed Bin B-A'!W1599,'Speed Bin B-A'!W1703,'Speed Bin B-A'!W1807,'Speed Bin B-A'!W1911),"-")</f>
        <v>33.137500000000003</v>
      </c>
      <c r="X240" s="263"/>
      <c r="Y240" s="263"/>
      <c r="Z240" s="263"/>
      <c r="AT240" s="263"/>
      <c r="AU240" s="263"/>
    </row>
    <row r="241" spans="1:25" x14ac:dyDescent="0.2">
      <c r="A241" s="268">
        <v>0.30208333333333298</v>
      </c>
      <c r="B241" s="269">
        <f>SUM('Speed Bin B-A'!B40,'Speed Bin B-A'!B144,'Speed Bin B-A'!B248,'Speed Bin B-A'!B352,'Speed Bin B-A'!B456,'Speed Bin B-A'!B768,'Speed Bin B-A'!B872,'Speed Bin B-A'!B976,'Speed Bin B-A'!B1080,'Speed Bin B-A'!B1184,'Speed Bin B-A'!B1496,'Speed Bin B-A'!B1600,'Speed Bin B-A'!B1704,'Speed Bin B-A'!B1808,'Speed Bin B-A'!B1912)</f>
        <v>161</v>
      </c>
      <c r="C241" s="269">
        <f>SUM('Speed Bin B-A'!C40,'Speed Bin B-A'!C144,'Speed Bin B-A'!C248,'Speed Bin B-A'!C352,'Speed Bin B-A'!C456,'Speed Bin B-A'!C768,'Speed Bin B-A'!C872,'Speed Bin B-A'!C976,'Speed Bin B-A'!C1080,'Speed Bin B-A'!C1184,'Speed Bin B-A'!C1496,'Speed Bin B-A'!C1600,'Speed Bin B-A'!C1704,'Speed Bin B-A'!C1808,'Speed Bin B-A'!C1912)</f>
        <v>1</v>
      </c>
      <c r="D241" s="269">
        <f>SUM('Speed Bin B-A'!D40,'Speed Bin B-A'!D144,'Speed Bin B-A'!D248,'Speed Bin B-A'!D352,'Speed Bin B-A'!D456,'Speed Bin B-A'!D768,'Speed Bin B-A'!D872,'Speed Bin B-A'!D976,'Speed Bin B-A'!D1080,'Speed Bin B-A'!D1184,'Speed Bin B-A'!D1496,'Speed Bin B-A'!D1600,'Speed Bin B-A'!D1704,'Speed Bin B-A'!D1808,'Speed Bin B-A'!D1912)</f>
        <v>0</v>
      </c>
      <c r="E241" s="269">
        <f>SUM('Speed Bin B-A'!E40,'Speed Bin B-A'!E144,'Speed Bin B-A'!E248,'Speed Bin B-A'!E352,'Speed Bin B-A'!E456,'Speed Bin B-A'!E768,'Speed Bin B-A'!E872,'Speed Bin B-A'!E976,'Speed Bin B-A'!E1080,'Speed Bin B-A'!E1184,'Speed Bin B-A'!E1496,'Speed Bin B-A'!E1600,'Speed Bin B-A'!E1704,'Speed Bin B-A'!E1808,'Speed Bin B-A'!E1912)</f>
        <v>10</v>
      </c>
      <c r="F241" s="269">
        <f>SUM('Speed Bin B-A'!F40,'Speed Bin B-A'!F144,'Speed Bin B-A'!F248,'Speed Bin B-A'!F352,'Speed Bin B-A'!F456,'Speed Bin B-A'!F768,'Speed Bin B-A'!F872,'Speed Bin B-A'!F976,'Speed Bin B-A'!F1080,'Speed Bin B-A'!F1184,'Speed Bin B-A'!F1496,'Speed Bin B-A'!F1600,'Speed Bin B-A'!F1704,'Speed Bin B-A'!F1808,'Speed Bin B-A'!F1912)</f>
        <v>55</v>
      </c>
      <c r="G241" s="269">
        <f>SUM('Speed Bin B-A'!G40,'Speed Bin B-A'!G144,'Speed Bin B-A'!G248,'Speed Bin B-A'!G352,'Speed Bin B-A'!G456,'Speed Bin B-A'!G768,'Speed Bin B-A'!G872,'Speed Bin B-A'!G976,'Speed Bin B-A'!G1080,'Speed Bin B-A'!G1184,'Speed Bin B-A'!G1496,'Speed Bin B-A'!G1600,'Speed Bin B-A'!G1704,'Speed Bin B-A'!G1808,'Speed Bin B-A'!G1912)</f>
        <v>69</v>
      </c>
      <c r="H241" s="269">
        <f>SUM('Speed Bin B-A'!H40,'Speed Bin B-A'!H144,'Speed Bin B-A'!H248,'Speed Bin B-A'!H352,'Speed Bin B-A'!H456,'Speed Bin B-A'!H768,'Speed Bin B-A'!H872,'Speed Bin B-A'!H976,'Speed Bin B-A'!H1080,'Speed Bin B-A'!H1184,'Speed Bin B-A'!H1496,'Speed Bin B-A'!H1600,'Speed Bin B-A'!H1704,'Speed Bin B-A'!H1808,'Speed Bin B-A'!H1912)</f>
        <v>18</v>
      </c>
      <c r="I241" s="269">
        <f>SUM('Speed Bin B-A'!I40,'Speed Bin B-A'!I144,'Speed Bin B-A'!I248,'Speed Bin B-A'!I352,'Speed Bin B-A'!I456,'Speed Bin B-A'!I768,'Speed Bin B-A'!I872,'Speed Bin B-A'!I976,'Speed Bin B-A'!I1080,'Speed Bin B-A'!I1184,'Speed Bin B-A'!I1496,'Speed Bin B-A'!I1600,'Speed Bin B-A'!I1704,'Speed Bin B-A'!I1808,'Speed Bin B-A'!I1912)</f>
        <v>5</v>
      </c>
      <c r="J241" s="269">
        <f>SUM('Speed Bin B-A'!J40,'Speed Bin B-A'!J144,'Speed Bin B-A'!J248,'Speed Bin B-A'!J352,'Speed Bin B-A'!J456,'Speed Bin B-A'!J768,'Speed Bin B-A'!J872,'Speed Bin B-A'!J976,'Speed Bin B-A'!J1080,'Speed Bin B-A'!J1184,'Speed Bin B-A'!J1496,'Speed Bin B-A'!J1600,'Speed Bin B-A'!J1704,'Speed Bin B-A'!J1808,'Speed Bin B-A'!J1912)</f>
        <v>2</v>
      </c>
      <c r="K241" s="269">
        <f>SUM('Speed Bin B-A'!K40,'Speed Bin B-A'!K144,'Speed Bin B-A'!K248,'Speed Bin B-A'!K352,'Speed Bin B-A'!K456,'Speed Bin B-A'!K768,'Speed Bin B-A'!K872,'Speed Bin B-A'!K976,'Speed Bin B-A'!K1080,'Speed Bin B-A'!K1184,'Speed Bin B-A'!K1496,'Speed Bin B-A'!K1600,'Speed Bin B-A'!K1704,'Speed Bin B-A'!K1808,'Speed Bin B-A'!K1912)</f>
        <v>1</v>
      </c>
      <c r="L241" s="269">
        <f>SUM('Speed Bin B-A'!L40,'Speed Bin B-A'!L144,'Speed Bin B-A'!L248,'Speed Bin B-A'!L352,'Speed Bin B-A'!L456,'Speed Bin B-A'!L768,'Speed Bin B-A'!L872,'Speed Bin B-A'!L976,'Speed Bin B-A'!L1080,'Speed Bin B-A'!L1184,'Speed Bin B-A'!L1496,'Speed Bin B-A'!L1600,'Speed Bin B-A'!L1704,'Speed Bin B-A'!L1808,'Speed Bin B-A'!L1912)</f>
        <v>0</v>
      </c>
      <c r="M241" s="269">
        <f>SUM('Speed Bin B-A'!M40,'Speed Bin B-A'!M144,'Speed Bin B-A'!M248,'Speed Bin B-A'!M352,'Speed Bin B-A'!M456,'Speed Bin B-A'!M768,'Speed Bin B-A'!M872,'Speed Bin B-A'!M976,'Speed Bin B-A'!M1080,'Speed Bin B-A'!M1184,'Speed Bin B-A'!M1496,'Speed Bin B-A'!M1600,'Speed Bin B-A'!M1704,'Speed Bin B-A'!M1808,'Speed Bin B-A'!M1912)</f>
        <v>0</v>
      </c>
      <c r="N241" s="269">
        <f>SUM('Speed Bin B-A'!N40,'Speed Bin B-A'!N144,'Speed Bin B-A'!N248,'Speed Bin B-A'!N352,'Speed Bin B-A'!N456,'Speed Bin B-A'!N768,'Speed Bin B-A'!N872,'Speed Bin B-A'!N976,'Speed Bin B-A'!N1080,'Speed Bin B-A'!N1184,'Speed Bin B-A'!N1496,'Speed Bin B-A'!N1600,'Speed Bin B-A'!N1704,'Speed Bin B-A'!N1808,'Speed Bin B-A'!N1912)</f>
        <v>0</v>
      </c>
      <c r="O241" s="269">
        <f>SUM('Speed Bin B-A'!O40,'Speed Bin B-A'!O144,'Speed Bin B-A'!O248,'Speed Bin B-A'!O352,'Speed Bin B-A'!O456,'Speed Bin B-A'!O768,'Speed Bin B-A'!O872,'Speed Bin B-A'!O976,'Speed Bin B-A'!O1080,'Speed Bin B-A'!O1184,'Speed Bin B-A'!O1496,'Speed Bin B-A'!O1600,'Speed Bin B-A'!O1704,'Speed Bin B-A'!O1808,'Speed Bin B-A'!O1912)</f>
        <v>0</v>
      </c>
      <c r="P241" s="269">
        <f>SUM('Speed Bin B-A'!P40,'Speed Bin B-A'!P144,'Speed Bin B-A'!P248,'Speed Bin B-A'!P352,'Speed Bin B-A'!P456,'Speed Bin B-A'!P768,'Speed Bin B-A'!P872,'Speed Bin B-A'!P976,'Speed Bin B-A'!P1080,'Speed Bin B-A'!P1184,'Speed Bin B-A'!P1496,'Speed Bin B-A'!P1600,'Speed Bin B-A'!P1704,'Speed Bin B-A'!P1808,'Speed Bin B-A'!P1912)</f>
        <v>0</v>
      </c>
      <c r="Q241" s="269">
        <f>SUM('Speed Bin B-A'!Q40,'Speed Bin B-A'!Q144,'Speed Bin B-A'!Q248,'Speed Bin B-A'!Q352,'Speed Bin B-A'!Q456,'Speed Bin B-A'!Q768,'Speed Bin B-A'!Q872,'Speed Bin B-A'!Q976,'Speed Bin B-A'!Q1080,'Speed Bin B-A'!Q1184,'Speed Bin B-A'!Q1496,'Speed Bin B-A'!Q1600,'Speed Bin B-A'!Q1704,'Speed Bin B-A'!Q1808,'Speed Bin B-A'!Q1912)</f>
        <v>0</v>
      </c>
      <c r="R241" s="269">
        <f>SUM('Speed Bin B-A'!R40,'Speed Bin B-A'!R144,'Speed Bin B-A'!R248,'Speed Bin B-A'!R352,'Speed Bin B-A'!R456,'Speed Bin B-A'!R768,'Speed Bin B-A'!R872,'Speed Bin B-A'!R976,'Speed Bin B-A'!R1080,'Speed Bin B-A'!R1184,'Speed Bin B-A'!R1496,'Speed Bin B-A'!R1600,'Speed Bin B-A'!R1704,'Speed Bin B-A'!R1808,'Speed Bin B-A'!R1912)</f>
        <v>0</v>
      </c>
      <c r="S241" s="269">
        <f>SUM('Speed Bin B-A'!S40,'Speed Bin B-A'!S144,'Speed Bin B-A'!S248,'Speed Bin B-A'!S352,'Speed Bin B-A'!S456,'Speed Bin B-A'!S768,'Speed Bin B-A'!S872,'Speed Bin B-A'!S976,'Speed Bin B-A'!S1080,'Speed Bin B-A'!S1184,'Speed Bin B-A'!S1496,'Speed Bin B-A'!S1600,'Speed Bin B-A'!S1704,'Speed Bin B-A'!S1808,'Speed Bin B-A'!S1912)</f>
        <v>0</v>
      </c>
      <c r="T241" s="269">
        <f>SUM('Speed Bin B-A'!T40,'Speed Bin B-A'!T144,'Speed Bin B-A'!T248,'Speed Bin B-A'!T352,'Speed Bin B-A'!T456,'Speed Bin B-A'!T768,'Speed Bin B-A'!T872,'Speed Bin B-A'!T976,'Speed Bin B-A'!T1080,'Speed Bin B-A'!T1184,'Speed Bin B-A'!T1496,'Speed Bin B-A'!T1600,'Speed Bin B-A'!T1704,'Speed Bin B-A'!T1808,'Speed Bin B-A'!T1912)</f>
        <v>0</v>
      </c>
      <c r="U241" s="269">
        <f>SUM('Speed Bin B-A'!U40,'Speed Bin B-A'!U144,'Speed Bin B-A'!U248,'Speed Bin B-A'!U352,'Speed Bin B-A'!U456,'Speed Bin B-A'!U768,'Speed Bin B-A'!U872,'Speed Bin B-A'!U976,'Speed Bin B-A'!U1080,'Speed Bin B-A'!U1184,'Speed Bin B-A'!U1496,'Speed Bin B-A'!U1600,'Speed Bin B-A'!U1704,'Speed Bin B-A'!U1808,'Speed Bin B-A'!U1912)</f>
        <v>0</v>
      </c>
      <c r="V241" s="270">
        <f>IFERROR(AVERAGE('Speed Bin B-A'!V40,'Speed Bin B-A'!V144,'Speed Bin B-A'!V248,'Speed Bin B-A'!V352,'Speed Bin B-A'!V456,'Speed Bin B-A'!V768,'Speed Bin B-A'!V872,'Speed Bin B-A'!V976,'Speed Bin B-A'!V1080,'Speed Bin B-A'!V1184,'Speed Bin B-A'!V1496,'Speed Bin B-A'!V1600,'Speed Bin B-A'!V1704,'Speed Bin B-A'!V1808,'Speed Bin B-A'!V1912),"-")</f>
        <v>26.15</v>
      </c>
      <c r="W241" s="270">
        <f>IFERROR(AVERAGE('Speed Bin B-A'!W40,'Speed Bin B-A'!W144,'Speed Bin B-A'!W248,'Speed Bin B-A'!W352,'Speed Bin B-A'!W456,'Speed Bin B-A'!W768,'Speed Bin B-A'!W872,'Speed Bin B-A'!W976,'Speed Bin B-A'!W1080,'Speed Bin B-A'!W1184,'Speed Bin B-A'!W1496,'Speed Bin B-A'!W1600,'Speed Bin B-A'!W1704,'Speed Bin B-A'!W1808,'Speed Bin B-A'!W1912),"-")</f>
        <v>30.774999999999999</v>
      </c>
      <c r="X241" s="263"/>
      <c r="Y241" s="263"/>
    </row>
    <row r="242" spans="1:25" x14ac:dyDescent="0.2">
      <c r="A242" s="268">
        <v>0.3125</v>
      </c>
      <c r="B242" s="269">
        <f>SUM('Speed Bin B-A'!B41,'Speed Bin B-A'!B145,'Speed Bin B-A'!B249,'Speed Bin B-A'!B353,'Speed Bin B-A'!B457,'Speed Bin B-A'!B769,'Speed Bin B-A'!B873,'Speed Bin B-A'!B977,'Speed Bin B-A'!B1081,'Speed Bin B-A'!B1185,'Speed Bin B-A'!B1497,'Speed Bin B-A'!B1601,'Speed Bin B-A'!B1705,'Speed Bin B-A'!B1809,'Speed Bin B-A'!B1913)</f>
        <v>227</v>
      </c>
      <c r="C242" s="269">
        <f>SUM('Speed Bin B-A'!C41,'Speed Bin B-A'!C145,'Speed Bin B-A'!C249,'Speed Bin B-A'!C353,'Speed Bin B-A'!C457,'Speed Bin B-A'!C769,'Speed Bin B-A'!C873,'Speed Bin B-A'!C977,'Speed Bin B-A'!C1081,'Speed Bin B-A'!C1185,'Speed Bin B-A'!C1497,'Speed Bin B-A'!C1601,'Speed Bin B-A'!C1705,'Speed Bin B-A'!C1809,'Speed Bin B-A'!C1913)</f>
        <v>0</v>
      </c>
      <c r="D242" s="269">
        <f>SUM('Speed Bin B-A'!D41,'Speed Bin B-A'!D145,'Speed Bin B-A'!D249,'Speed Bin B-A'!D353,'Speed Bin B-A'!D457,'Speed Bin B-A'!D769,'Speed Bin B-A'!D873,'Speed Bin B-A'!D977,'Speed Bin B-A'!D1081,'Speed Bin B-A'!D1185,'Speed Bin B-A'!D1497,'Speed Bin B-A'!D1601,'Speed Bin B-A'!D1705,'Speed Bin B-A'!D1809,'Speed Bin B-A'!D1913)</f>
        <v>5</v>
      </c>
      <c r="E242" s="269">
        <f>SUM('Speed Bin B-A'!E41,'Speed Bin B-A'!E145,'Speed Bin B-A'!E249,'Speed Bin B-A'!E353,'Speed Bin B-A'!E457,'Speed Bin B-A'!E769,'Speed Bin B-A'!E873,'Speed Bin B-A'!E977,'Speed Bin B-A'!E1081,'Speed Bin B-A'!E1185,'Speed Bin B-A'!E1497,'Speed Bin B-A'!E1601,'Speed Bin B-A'!E1705,'Speed Bin B-A'!E1809,'Speed Bin B-A'!E1913)</f>
        <v>17</v>
      </c>
      <c r="F242" s="269">
        <f>SUM('Speed Bin B-A'!F41,'Speed Bin B-A'!F145,'Speed Bin B-A'!F249,'Speed Bin B-A'!F353,'Speed Bin B-A'!F457,'Speed Bin B-A'!F769,'Speed Bin B-A'!F873,'Speed Bin B-A'!F977,'Speed Bin B-A'!F1081,'Speed Bin B-A'!F1185,'Speed Bin B-A'!F1497,'Speed Bin B-A'!F1601,'Speed Bin B-A'!F1705,'Speed Bin B-A'!F1809,'Speed Bin B-A'!F1913)</f>
        <v>70</v>
      </c>
      <c r="G242" s="269">
        <f>SUM('Speed Bin B-A'!G41,'Speed Bin B-A'!G145,'Speed Bin B-A'!G249,'Speed Bin B-A'!G353,'Speed Bin B-A'!G457,'Speed Bin B-A'!G769,'Speed Bin B-A'!G873,'Speed Bin B-A'!G977,'Speed Bin B-A'!G1081,'Speed Bin B-A'!G1185,'Speed Bin B-A'!G1497,'Speed Bin B-A'!G1601,'Speed Bin B-A'!G1705,'Speed Bin B-A'!G1809,'Speed Bin B-A'!G1913)</f>
        <v>114</v>
      </c>
      <c r="H242" s="269">
        <f>SUM('Speed Bin B-A'!H41,'Speed Bin B-A'!H145,'Speed Bin B-A'!H249,'Speed Bin B-A'!H353,'Speed Bin B-A'!H457,'Speed Bin B-A'!H769,'Speed Bin B-A'!H873,'Speed Bin B-A'!H977,'Speed Bin B-A'!H1081,'Speed Bin B-A'!H1185,'Speed Bin B-A'!H1497,'Speed Bin B-A'!H1601,'Speed Bin B-A'!H1705,'Speed Bin B-A'!H1809,'Speed Bin B-A'!H1913)</f>
        <v>18</v>
      </c>
      <c r="I242" s="269">
        <f>SUM('Speed Bin B-A'!I41,'Speed Bin B-A'!I145,'Speed Bin B-A'!I249,'Speed Bin B-A'!I353,'Speed Bin B-A'!I457,'Speed Bin B-A'!I769,'Speed Bin B-A'!I873,'Speed Bin B-A'!I977,'Speed Bin B-A'!I1081,'Speed Bin B-A'!I1185,'Speed Bin B-A'!I1497,'Speed Bin B-A'!I1601,'Speed Bin B-A'!I1705,'Speed Bin B-A'!I1809,'Speed Bin B-A'!I1913)</f>
        <v>3</v>
      </c>
      <c r="J242" s="269">
        <f>SUM('Speed Bin B-A'!J41,'Speed Bin B-A'!J145,'Speed Bin B-A'!J249,'Speed Bin B-A'!J353,'Speed Bin B-A'!J457,'Speed Bin B-A'!J769,'Speed Bin B-A'!J873,'Speed Bin B-A'!J977,'Speed Bin B-A'!J1081,'Speed Bin B-A'!J1185,'Speed Bin B-A'!J1497,'Speed Bin B-A'!J1601,'Speed Bin B-A'!J1705,'Speed Bin B-A'!J1809,'Speed Bin B-A'!J1913)</f>
        <v>0</v>
      </c>
      <c r="K242" s="269">
        <f>SUM('Speed Bin B-A'!K41,'Speed Bin B-A'!K145,'Speed Bin B-A'!K249,'Speed Bin B-A'!K353,'Speed Bin B-A'!K457,'Speed Bin B-A'!K769,'Speed Bin B-A'!K873,'Speed Bin B-A'!K977,'Speed Bin B-A'!K1081,'Speed Bin B-A'!K1185,'Speed Bin B-A'!K1497,'Speed Bin B-A'!K1601,'Speed Bin B-A'!K1705,'Speed Bin B-A'!K1809,'Speed Bin B-A'!K1913)</f>
        <v>0</v>
      </c>
      <c r="L242" s="269">
        <f>SUM('Speed Bin B-A'!L41,'Speed Bin B-A'!L145,'Speed Bin B-A'!L249,'Speed Bin B-A'!L353,'Speed Bin B-A'!L457,'Speed Bin B-A'!L769,'Speed Bin B-A'!L873,'Speed Bin B-A'!L977,'Speed Bin B-A'!L1081,'Speed Bin B-A'!L1185,'Speed Bin B-A'!L1497,'Speed Bin B-A'!L1601,'Speed Bin B-A'!L1705,'Speed Bin B-A'!L1809,'Speed Bin B-A'!L1913)</f>
        <v>0</v>
      </c>
      <c r="M242" s="269">
        <f>SUM('Speed Bin B-A'!M41,'Speed Bin B-A'!M145,'Speed Bin B-A'!M249,'Speed Bin B-A'!M353,'Speed Bin B-A'!M457,'Speed Bin B-A'!M769,'Speed Bin B-A'!M873,'Speed Bin B-A'!M977,'Speed Bin B-A'!M1081,'Speed Bin B-A'!M1185,'Speed Bin B-A'!M1497,'Speed Bin B-A'!M1601,'Speed Bin B-A'!M1705,'Speed Bin B-A'!M1809,'Speed Bin B-A'!M1913)</f>
        <v>0</v>
      </c>
      <c r="N242" s="269">
        <f>SUM('Speed Bin B-A'!N41,'Speed Bin B-A'!N145,'Speed Bin B-A'!N249,'Speed Bin B-A'!N353,'Speed Bin B-A'!N457,'Speed Bin B-A'!N769,'Speed Bin B-A'!N873,'Speed Bin B-A'!N977,'Speed Bin B-A'!N1081,'Speed Bin B-A'!N1185,'Speed Bin B-A'!N1497,'Speed Bin B-A'!N1601,'Speed Bin B-A'!N1705,'Speed Bin B-A'!N1809,'Speed Bin B-A'!N1913)</f>
        <v>0</v>
      </c>
      <c r="O242" s="269">
        <f>SUM('Speed Bin B-A'!O41,'Speed Bin B-A'!O145,'Speed Bin B-A'!O249,'Speed Bin B-A'!O353,'Speed Bin B-A'!O457,'Speed Bin B-A'!O769,'Speed Bin B-A'!O873,'Speed Bin B-A'!O977,'Speed Bin B-A'!O1081,'Speed Bin B-A'!O1185,'Speed Bin B-A'!O1497,'Speed Bin B-A'!O1601,'Speed Bin B-A'!O1705,'Speed Bin B-A'!O1809,'Speed Bin B-A'!O1913)</f>
        <v>0</v>
      </c>
      <c r="P242" s="269">
        <f>SUM('Speed Bin B-A'!P41,'Speed Bin B-A'!P145,'Speed Bin B-A'!P249,'Speed Bin B-A'!P353,'Speed Bin B-A'!P457,'Speed Bin B-A'!P769,'Speed Bin B-A'!P873,'Speed Bin B-A'!P977,'Speed Bin B-A'!P1081,'Speed Bin B-A'!P1185,'Speed Bin B-A'!P1497,'Speed Bin B-A'!P1601,'Speed Bin B-A'!P1705,'Speed Bin B-A'!P1809,'Speed Bin B-A'!P1913)</f>
        <v>0</v>
      </c>
      <c r="Q242" s="269">
        <f>SUM('Speed Bin B-A'!Q41,'Speed Bin B-A'!Q145,'Speed Bin B-A'!Q249,'Speed Bin B-A'!Q353,'Speed Bin B-A'!Q457,'Speed Bin B-A'!Q769,'Speed Bin B-A'!Q873,'Speed Bin B-A'!Q977,'Speed Bin B-A'!Q1081,'Speed Bin B-A'!Q1185,'Speed Bin B-A'!Q1497,'Speed Bin B-A'!Q1601,'Speed Bin B-A'!Q1705,'Speed Bin B-A'!Q1809,'Speed Bin B-A'!Q1913)</f>
        <v>0</v>
      </c>
      <c r="R242" s="269">
        <f>SUM('Speed Bin B-A'!R41,'Speed Bin B-A'!R145,'Speed Bin B-A'!R249,'Speed Bin B-A'!R353,'Speed Bin B-A'!R457,'Speed Bin B-A'!R769,'Speed Bin B-A'!R873,'Speed Bin B-A'!R977,'Speed Bin B-A'!R1081,'Speed Bin B-A'!R1185,'Speed Bin B-A'!R1497,'Speed Bin B-A'!R1601,'Speed Bin B-A'!R1705,'Speed Bin B-A'!R1809,'Speed Bin B-A'!R1913)</f>
        <v>0</v>
      </c>
      <c r="S242" s="269">
        <f>SUM('Speed Bin B-A'!S41,'Speed Bin B-A'!S145,'Speed Bin B-A'!S249,'Speed Bin B-A'!S353,'Speed Bin B-A'!S457,'Speed Bin B-A'!S769,'Speed Bin B-A'!S873,'Speed Bin B-A'!S977,'Speed Bin B-A'!S1081,'Speed Bin B-A'!S1185,'Speed Bin B-A'!S1497,'Speed Bin B-A'!S1601,'Speed Bin B-A'!S1705,'Speed Bin B-A'!S1809,'Speed Bin B-A'!S1913)</f>
        <v>0</v>
      </c>
      <c r="T242" s="269">
        <f>SUM('Speed Bin B-A'!T41,'Speed Bin B-A'!T145,'Speed Bin B-A'!T249,'Speed Bin B-A'!T353,'Speed Bin B-A'!T457,'Speed Bin B-A'!T769,'Speed Bin B-A'!T873,'Speed Bin B-A'!T977,'Speed Bin B-A'!T1081,'Speed Bin B-A'!T1185,'Speed Bin B-A'!T1497,'Speed Bin B-A'!T1601,'Speed Bin B-A'!T1705,'Speed Bin B-A'!T1809,'Speed Bin B-A'!T1913)</f>
        <v>0</v>
      </c>
      <c r="U242" s="269">
        <f>SUM('Speed Bin B-A'!U41,'Speed Bin B-A'!U145,'Speed Bin B-A'!U249,'Speed Bin B-A'!U353,'Speed Bin B-A'!U457,'Speed Bin B-A'!U769,'Speed Bin B-A'!U873,'Speed Bin B-A'!U977,'Speed Bin B-A'!U1081,'Speed Bin B-A'!U1185,'Speed Bin B-A'!U1497,'Speed Bin B-A'!U1601,'Speed Bin B-A'!U1705,'Speed Bin B-A'!U1809,'Speed Bin B-A'!U1913)</f>
        <v>0</v>
      </c>
      <c r="V242" s="270">
        <f>IFERROR(AVERAGE('Speed Bin B-A'!V41,'Speed Bin B-A'!V145,'Speed Bin B-A'!V249,'Speed Bin B-A'!V353,'Speed Bin B-A'!V457,'Speed Bin B-A'!V769,'Speed Bin B-A'!V873,'Speed Bin B-A'!V977,'Speed Bin B-A'!V1081,'Speed Bin B-A'!V1185,'Speed Bin B-A'!V1497,'Speed Bin B-A'!V1601,'Speed Bin B-A'!V1705,'Speed Bin B-A'!V1809,'Speed Bin B-A'!V1913),"-")</f>
        <v>25.3125</v>
      </c>
      <c r="W242" s="270">
        <f>IFERROR(AVERAGE('Speed Bin B-A'!W41,'Speed Bin B-A'!W145,'Speed Bin B-A'!W249,'Speed Bin B-A'!W353,'Speed Bin B-A'!W457,'Speed Bin B-A'!W769,'Speed Bin B-A'!W873,'Speed Bin B-A'!W977,'Speed Bin B-A'!W1081,'Speed Bin B-A'!W1185,'Speed Bin B-A'!W1497,'Speed Bin B-A'!W1601,'Speed Bin B-A'!W1705,'Speed Bin B-A'!W1809,'Speed Bin B-A'!W1913),"-")</f>
        <v>29.287500000000001</v>
      </c>
      <c r="X242" s="263"/>
      <c r="Y242" s="263"/>
    </row>
    <row r="243" spans="1:25" x14ac:dyDescent="0.2">
      <c r="A243" s="268">
        <v>0.32291666666666702</v>
      </c>
      <c r="B243" s="269">
        <f>SUM('Speed Bin B-A'!B42,'Speed Bin B-A'!B146,'Speed Bin B-A'!B250,'Speed Bin B-A'!B354,'Speed Bin B-A'!B458,'Speed Bin B-A'!B770,'Speed Bin B-A'!B874,'Speed Bin B-A'!B978,'Speed Bin B-A'!B1082,'Speed Bin B-A'!B1186,'Speed Bin B-A'!B1498,'Speed Bin B-A'!B1602,'Speed Bin B-A'!B1706,'Speed Bin B-A'!B1810,'Speed Bin B-A'!B1914)</f>
        <v>213</v>
      </c>
      <c r="C243" s="269">
        <f>SUM('Speed Bin B-A'!C42,'Speed Bin B-A'!C146,'Speed Bin B-A'!C250,'Speed Bin B-A'!C354,'Speed Bin B-A'!C458,'Speed Bin B-A'!C770,'Speed Bin B-A'!C874,'Speed Bin B-A'!C978,'Speed Bin B-A'!C1082,'Speed Bin B-A'!C1186,'Speed Bin B-A'!C1498,'Speed Bin B-A'!C1602,'Speed Bin B-A'!C1706,'Speed Bin B-A'!C1810,'Speed Bin B-A'!C1914)</f>
        <v>0</v>
      </c>
      <c r="D243" s="269">
        <f>SUM('Speed Bin B-A'!D42,'Speed Bin B-A'!D146,'Speed Bin B-A'!D250,'Speed Bin B-A'!D354,'Speed Bin B-A'!D458,'Speed Bin B-A'!D770,'Speed Bin B-A'!D874,'Speed Bin B-A'!D978,'Speed Bin B-A'!D1082,'Speed Bin B-A'!D1186,'Speed Bin B-A'!D1498,'Speed Bin B-A'!D1602,'Speed Bin B-A'!D1706,'Speed Bin B-A'!D1810,'Speed Bin B-A'!D1914)</f>
        <v>6</v>
      </c>
      <c r="E243" s="269">
        <f>SUM('Speed Bin B-A'!E42,'Speed Bin B-A'!E146,'Speed Bin B-A'!E250,'Speed Bin B-A'!E354,'Speed Bin B-A'!E458,'Speed Bin B-A'!E770,'Speed Bin B-A'!E874,'Speed Bin B-A'!E978,'Speed Bin B-A'!E1082,'Speed Bin B-A'!E1186,'Speed Bin B-A'!E1498,'Speed Bin B-A'!E1602,'Speed Bin B-A'!E1706,'Speed Bin B-A'!E1810,'Speed Bin B-A'!E1914)</f>
        <v>21</v>
      </c>
      <c r="F243" s="269">
        <f>SUM('Speed Bin B-A'!F42,'Speed Bin B-A'!F146,'Speed Bin B-A'!F250,'Speed Bin B-A'!F354,'Speed Bin B-A'!F458,'Speed Bin B-A'!F770,'Speed Bin B-A'!F874,'Speed Bin B-A'!F978,'Speed Bin B-A'!F1082,'Speed Bin B-A'!F1186,'Speed Bin B-A'!F1498,'Speed Bin B-A'!F1602,'Speed Bin B-A'!F1706,'Speed Bin B-A'!F1810,'Speed Bin B-A'!F1914)</f>
        <v>78</v>
      </c>
      <c r="G243" s="269">
        <f>SUM('Speed Bin B-A'!G42,'Speed Bin B-A'!G146,'Speed Bin B-A'!G250,'Speed Bin B-A'!G354,'Speed Bin B-A'!G458,'Speed Bin B-A'!G770,'Speed Bin B-A'!G874,'Speed Bin B-A'!G978,'Speed Bin B-A'!G1082,'Speed Bin B-A'!G1186,'Speed Bin B-A'!G1498,'Speed Bin B-A'!G1602,'Speed Bin B-A'!G1706,'Speed Bin B-A'!G1810,'Speed Bin B-A'!G1914)</f>
        <v>92</v>
      </c>
      <c r="H243" s="269">
        <f>SUM('Speed Bin B-A'!H42,'Speed Bin B-A'!H146,'Speed Bin B-A'!H250,'Speed Bin B-A'!H354,'Speed Bin B-A'!H458,'Speed Bin B-A'!H770,'Speed Bin B-A'!H874,'Speed Bin B-A'!H978,'Speed Bin B-A'!H1082,'Speed Bin B-A'!H1186,'Speed Bin B-A'!H1498,'Speed Bin B-A'!H1602,'Speed Bin B-A'!H1706,'Speed Bin B-A'!H1810,'Speed Bin B-A'!H1914)</f>
        <v>16</v>
      </c>
      <c r="I243" s="269">
        <f>SUM('Speed Bin B-A'!I42,'Speed Bin B-A'!I146,'Speed Bin B-A'!I250,'Speed Bin B-A'!I354,'Speed Bin B-A'!I458,'Speed Bin B-A'!I770,'Speed Bin B-A'!I874,'Speed Bin B-A'!I978,'Speed Bin B-A'!I1082,'Speed Bin B-A'!I1186,'Speed Bin B-A'!I1498,'Speed Bin B-A'!I1602,'Speed Bin B-A'!I1706,'Speed Bin B-A'!I1810,'Speed Bin B-A'!I1914)</f>
        <v>0</v>
      </c>
      <c r="J243" s="269">
        <f>SUM('Speed Bin B-A'!J42,'Speed Bin B-A'!J146,'Speed Bin B-A'!J250,'Speed Bin B-A'!J354,'Speed Bin B-A'!J458,'Speed Bin B-A'!J770,'Speed Bin B-A'!J874,'Speed Bin B-A'!J978,'Speed Bin B-A'!J1082,'Speed Bin B-A'!J1186,'Speed Bin B-A'!J1498,'Speed Bin B-A'!J1602,'Speed Bin B-A'!J1706,'Speed Bin B-A'!J1810,'Speed Bin B-A'!J1914)</f>
        <v>0</v>
      </c>
      <c r="K243" s="269">
        <f>SUM('Speed Bin B-A'!K42,'Speed Bin B-A'!K146,'Speed Bin B-A'!K250,'Speed Bin B-A'!K354,'Speed Bin B-A'!K458,'Speed Bin B-A'!K770,'Speed Bin B-A'!K874,'Speed Bin B-A'!K978,'Speed Bin B-A'!K1082,'Speed Bin B-A'!K1186,'Speed Bin B-A'!K1498,'Speed Bin B-A'!K1602,'Speed Bin B-A'!K1706,'Speed Bin B-A'!K1810,'Speed Bin B-A'!K1914)</f>
        <v>0</v>
      </c>
      <c r="L243" s="269">
        <f>SUM('Speed Bin B-A'!L42,'Speed Bin B-A'!L146,'Speed Bin B-A'!L250,'Speed Bin B-A'!L354,'Speed Bin B-A'!L458,'Speed Bin B-A'!L770,'Speed Bin B-A'!L874,'Speed Bin B-A'!L978,'Speed Bin B-A'!L1082,'Speed Bin B-A'!L1186,'Speed Bin B-A'!L1498,'Speed Bin B-A'!L1602,'Speed Bin B-A'!L1706,'Speed Bin B-A'!L1810,'Speed Bin B-A'!L1914)</f>
        <v>0</v>
      </c>
      <c r="M243" s="269">
        <f>SUM('Speed Bin B-A'!M42,'Speed Bin B-A'!M146,'Speed Bin B-A'!M250,'Speed Bin B-A'!M354,'Speed Bin B-A'!M458,'Speed Bin B-A'!M770,'Speed Bin B-A'!M874,'Speed Bin B-A'!M978,'Speed Bin B-A'!M1082,'Speed Bin B-A'!M1186,'Speed Bin B-A'!M1498,'Speed Bin B-A'!M1602,'Speed Bin B-A'!M1706,'Speed Bin B-A'!M1810,'Speed Bin B-A'!M1914)</f>
        <v>0</v>
      </c>
      <c r="N243" s="269">
        <f>SUM('Speed Bin B-A'!N42,'Speed Bin B-A'!N146,'Speed Bin B-A'!N250,'Speed Bin B-A'!N354,'Speed Bin B-A'!N458,'Speed Bin B-A'!N770,'Speed Bin B-A'!N874,'Speed Bin B-A'!N978,'Speed Bin B-A'!N1082,'Speed Bin B-A'!N1186,'Speed Bin B-A'!N1498,'Speed Bin B-A'!N1602,'Speed Bin B-A'!N1706,'Speed Bin B-A'!N1810,'Speed Bin B-A'!N1914)</f>
        <v>0</v>
      </c>
      <c r="O243" s="269">
        <f>SUM('Speed Bin B-A'!O42,'Speed Bin B-A'!O146,'Speed Bin B-A'!O250,'Speed Bin B-A'!O354,'Speed Bin B-A'!O458,'Speed Bin B-A'!O770,'Speed Bin B-A'!O874,'Speed Bin B-A'!O978,'Speed Bin B-A'!O1082,'Speed Bin B-A'!O1186,'Speed Bin B-A'!O1498,'Speed Bin B-A'!O1602,'Speed Bin B-A'!O1706,'Speed Bin B-A'!O1810,'Speed Bin B-A'!O1914)</f>
        <v>0</v>
      </c>
      <c r="P243" s="269">
        <f>SUM('Speed Bin B-A'!P42,'Speed Bin B-A'!P146,'Speed Bin B-A'!P250,'Speed Bin B-A'!P354,'Speed Bin B-A'!P458,'Speed Bin B-A'!P770,'Speed Bin B-A'!P874,'Speed Bin B-A'!P978,'Speed Bin B-A'!P1082,'Speed Bin B-A'!P1186,'Speed Bin B-A'!P1498,'Speed Bin B-A'!P1602,'Speed Bin B-A'!P1706,'Speed Bin B-A'!P1810,'Speed Bin B-A'!P1914)</f>
        <v>0</v>
      </c>
      <c r="Q243" s="269">
        <f>SUM('Speed Bin B-A'!Q42,'Speed Bin B-A'!Q146,'Speed Bin B-A'!Q250,'Speed Bin B-A'!Q354,'Speed Bin B-A'!Q458,'Speed Bin B-A'!Q770,'Speed Bin B-A'!Q874,'Speed Bin B-A'!Q978,'Speed Bin B-A'!Q1082,'Speed Bin B-A'!Q1186,'Speed Bin B-A'!Q1498,'Speed Bin B-A'!Q1602,'Speed Bin B-A'!Q1706,'Speed Bin B-A'!Q1810,'Speed Bin B-A'!Q1914)</f>
        <v>0</v>
      </c>
      <c r="R243" s="269">
        <f>SUM('Speed Bin B-A'!R42,'Speed Bin B-A'!R146,'Speed Bin B-A'!R250,'Speed Bin B-A'!R354,'Speed Bin B-A'!R458,'Speed Bin B-A'!R770,'Speed Bin B-A'!R874,'Speed Bin B-A'!R978,'Speed Bin B-A'!R1082,'Speed Bin B-A'!R1186,'Speed Bin B-A'!R1498,'Speed Bin B-A'!R1602,'Speed Bin B-A'!R1706,'Speed Bin B-A'!R1810,'Speed Bin B-A'!R1914)</f>
        <v>0</v>
      </c>
      <c r="S243" s="269">
        <f>SUM('Speed Bin B-A'!S42,'Speed Bin B-A'!S146,'Speed Bin B-A'!S250,'Speed Bin B-A'!S354,'Speed Bin B-A'!S458,'Speed Bin B-A'!S770,'Speed Bin B-A'!S874,'Speed Bin B-A'!S978,'Speed Bin B-A'!S1082,'Speed Bin B-A'!S1186,'Speed Bin B-A'!S1498,'Speed Bin B-A'!S1602,'Speed Bin B-A'!S1706,'Speed Bin B-A'!S1810,'Speed Bin B-A'!S1914)</f>
        <v>0</v>
      </c>
      <c r="T243" s="269">
        <f>SUM('Speed Bin B-A'!T42,'Speed Bin B-A'!T146,'Speed Bin B-A'!T250,'Speed Bin B-A'!T354,'Speed Bin B-A'!T458,'Speed Bin B-A'!T770,'Speed Bin B-A'!T874,'Speed Bin B-A'!T978,'Speed Bin B-A'!T1082,'Speed Bin B-A'!T1186,'Speed Bin B-A'!T1498,'Speed Bin B-A'!T1602,'Speed Bin B-A'!T1706,'Speed Bin B-A'!T1810,'Speed Bin B-A'!T1914)</f>
        <v>0</v>
      </c>
      <c r="U243" s="269">
        <f>SUM('Speed Bin B-A'!U42,'Speed Bin B-A'!U146,'Speed Bin B-A'!U250,'Speed Bin B-A'!U354,'Speed Bin B-A'!U458,'Speed Bin B-A'!U770,'Speed Bin B-A'!U874,'Speed Bin B-A'!U978,'Speed Bin B-A'!U1082,'Speed Bin B-A'!U1186,'Speed Bin B-A'!U1498,'Speed Bin B-A'!U1602,'Speed Bin B-A'!U1706,'Speed Bin B-A'!U1810,'Speed Bin B-A'!U1914)</f>
        <v>0</v>
      </c>
      <c r="V243" s="270">
        <f>IFERROR(AVERAGE('Speed Bin B-A'!V42,'Speed Bin B-A'!V146,'Speed Bin B-A'!V250,'Speed Bin B-A'!V354,'Speed Bin B-A'!V458,'Speed Bin B-A'!V770,'Speed Bin B-A'!V874,'Speed Bin B-A'!V978,'Speed Bin B-A'!V1082,'Speed Bin B-A'!V1186,'Speed Bin B-A'!V1498,'Speed Bin B-A'!V1602,'Speed Bin B-A'!V1706,'Speed Bin B-A'!V1810,'Speed Bin B-A'!V1914),"-")</f>
        <v>24.724999999999998</v>
      </c>
      <c r="W243" s="270">
        <f>IFERROR(AVERAGE('Speed Bin B-A'!W42,'Speed Bin B-A'!W146,'Speed Bin B-A'!W250,'Speed Bin B-A'!W354,'Speed Bin B-A'!W458,'Speed Bin B-A'!W770,'Speed Bin B-A'!W874,'Speed Bin B-A'!W978,'Speed Bin B-A'!W1082,'Speed Bin B-A'!W1186,'Speed Bin B-A'!W1498,'Speed Bin B-A'!W1602,'Speed Bin B-A'!W1706,'Speed Bin B-A'!W1810,'Speed Bin B-A'!W1914),"-")</f>
        <v>28.912499999999998</v>
      </c>
      <c r="X243" s="263"/>
      <c r="Y243" s="263"/>
    </row>
    <row r="244" spans="1:25" x14ac:dyDescent="0.2">
      <c r="A244" s="268">
        <v>0.33333333333333298</v>
      </c>
      <c r="B244" s="269">
        <f>SUM('Speed Bin B-A'!B43,'Speed Bin B-A'!B147,'Speed Bin B-A'!B251,'Speed Bin B-A'!B355,'Speed Bin B-A'!B459,'Speed Bin B-A'!B771,'Speed Bin B-A'!B875,'Speed Bin B-A'!B979,'Speed Bin B-A'!B1083,'Speed Bin B-A'!B1187,'Speed Bin B-A'!B1499,'Speed Bin B-A'!B1603,'Speed Bin B-A'!B1707,'Speed Bin B-A'!B1811,'Speed Bin B-A'!B1915)</f>
        <v>216</v>
      </c>
      <c r="C244" s="269">
        <f>SUM('Speed Bin B-A'!C43,'Speed Bin B-A'!C147,'Speed Bin B-A'!C251,'Speed Bin B-A'!C355,'Speed Bin B-A'!C459,'Speed Bin B-A'!C771,'Speed Bin B-A'!C875,'Speed Bin B-A'!C979,'Speed Bin B-A'!C1083,'Speed Bin B-A'!C1187,'Speed Bin B-A'!C1499,'Speed Bin B-A'!C1603,'Speed Bin B-A'!C1707,'Speed Bin B-A'!C1811,'Speed Bin B-A'!C1915)</f>
        <v>0</v>
      </c>
      <c r="D244" s="269">
        <f>SUM('Speed Bin B-A'!D43,'Speed Bin B-A'!D147,'Speed Bin B-A'!D251,'Speed Bin B-A'!D355,'Speed Bin B-A'!D459,'Speed Bin B-A'!D771,'Speed Bin B-A'!D875,'Speed Bin B-A'!D979,'Speed Bin B-A'!D1083,'Speed Bin B-A'!D1187,'Speed Bin B-A'!D1499,'Speed Bin B-A'!D1603,'Speed Bin B-A'!D1707,'Speed Bin B-A'!D1811,'Speed Bin B-A'!D1915)</f>
        <v>0</v>
      </c>
      <c r="E244" s="269">
        <f>SUM('Speed Bin B-A'!E43,'Speed Bin B-A'!E147,'Speed Bin B-A'!E251,'Speed Bin B-A'!E355,'Speed Bin B-A'!E459,'Speed Bin B-A'!E771,'Speed Bin B-A'!E875,'Speed Bin B-A'!E979,'Speed Bin B-A'!E1083,'Speed Bin B-A'!E1187,'Speed Bin B-A'!E1499,'Speed Bin B-A'!E1603,'Speed Bin B-A'!E1707,'Speed Bin B-A'!E1811,'Speed Bin B-A'!E1915)</f>
        <v>17</v>
      </c>
      <c r="F244" s="269">
        <f>SUM('Speed Bin B-A'!F43,'Speed Bin B-A'!F147,'Speed Bin B-A'!F251,'Speed Bin B-A'!F355,'Speed Bin B-A'!F459,'Speed Bin B-A'!F771,'Speed Bin B-A'!F875,'Speed Bin B-A'!F979,'Speed Bin B-A'!F1083,'Speed Bin B-A'!F1187,'Speed Bin B-A'!F1499,'Speed Bin B-A'!F1603,'Speed Bin B-A'!F1707,'Speed Bin B-A'!F1811,'Speed Bin B-A'!F1915)</f>
        <v>92</v>
      </c>
      <c r="G244" s="269">
        <f>SUM('Speed Bin B-A'!G43,'Speed Bin B-A'!G147,'Speed Bin B-A'!G251,'Speed Bin B-A'!G355,'Speed Bin B-A'!G459,'Speed Bin B-A'!G771,'Speed Bin B-A'!G875,'Speed Bin B-A'!G979,'Speed Bin B-A'!G1083,'Speed Bin B-A'!G1187,'Speed Bin B-A'!G1499,'Speed Bin B-A'!G1603,'Speed Bin B-A'!G1707,'Speed Bin B-A'!G1811,'Speed Bin B-A'!G1915)</f>
        <v>95</v>
      </c>
      <c r="H244" s="269">
        <f>SUM('Speed Bin B-A'!H43,'Speed Bin B-A'!H147,'Speed Bin B-A'!H251,'Speed Bin B-A'!H355,'Speed Bin B-A'!H459,'Speed Bin B-A'!H771,'Speed Bin B-A'!H875,'Speed Bin B-A'!H979,'Speed Bin B-A'!H1083,'Speed Bin B-A'!H1187,'Speed Bin B-A'!H1499,'Speed Bin B-A'!H1603,'Speed Bin B-A'!H1707,'Speed Bin B-A'!H1811,'Speed Bin B-A'!H1915)</f>
        <v>11</v>
      </c>
      <c r="I244" s="269">
        <f>SUM('Speed Bin B-A'!I43,'Speed Bin B-A'!I147,'Speed Bin B-A'!I251,'Speed Bin B-A'!I355,'Speed Bin B-A'!I459,'Speed Bin B-A'!I771,'Speed Bin B-A'!I875,'Speed Bin B-A'!I979,'Speed Bin B-A'!I1083,'Speed Bin B-A'!I1187,'Speed Bin B-A'!I1499,'Speed Bin B-A'!I1603,'Speed Bin B-A'!I1707,'Speed Bin B-A'!I1811,'Speed Bin B-A'!I1915)</f>
        <v>1</v>
      </c>
      <c r="J244" s="269">
        <f>SUM('Speed Bin B-A'!J43,'Speed Bin B-A'!J147,'Speed Bin B-A'!J251,'Speed Bin B-A'!J355,'Speed Bin B-A'!J459,'Speed Bin B-A'!J771,'Speed Bin B-A'!J875,'Speed Bin B-A'!J979,'Speed Bin B-A'!J1083,'Speed Bin B-A'!J1187,'Speed Bin B-A'!J1499,'Speed Bin B-A'!J1603,'Speed Bin B-A'!J1707,'Speed Bin B-A'!J1811,'Speed Bin B-A'!J1915)</f>
        <v>0</v>
      </c>
      <c r="K244" s="269">
        <f>SUM('Speed Bin B-A'!K43,'Speed Bin B-A'!K147,'Speed Bin B-A'!K251,'Speed Bin B-A'!K355,'Speed Bin B-A'!K459,'Speed Bin B-A'!K771,'Speed Bin B-A'!K875,'Speed Bin B-A'!K979,'Speed Bin B-A'!K1083,'Speed Bin B-A'!K1187,'Speed Bin B-A'!K1499,'Speed Bin B-A'!K1603,'Speed Bin B-A'!K1707,'Speed Bin B-A'!K1811,'Speed Bin B-A'!K1915)</f>
        <v>0</v>
      </c>
      <c r="L244" s="269">
        <f>SUM('Speed Bin B-A'!L43,'Speed Bin B-A'!L147,'Speed Bin B-A'!L251,'Speed Bin B-A'!L355,'Speed Bin B-A'!L459,'Speed Bin B-A'!L771,'Speed Bin B-A'!L875,'Speed Bin B-A'!L979,'Speed Bin B-A'!L1083,'Speed Bin B-A'!L1187,'Speed Bin B-A'!L1499,'Speed Bin B-A'!L1603,'Speed Bin B-A'!L1707,'Speed Bin B-A'!L1811,'Speed Bin B-A'!L1915)</f>
        <v>0</v>
      </c>
      <c r="M244" s="269">
        <f>SUM('Speed Bin B-A'!M43,'Speed Bin B-A'!M147,'Speed Bin B-A'!M251,'Speed Bin B-A'!M355,'Speed Bin B-A'!M459,'Speed Bin B-A'!M771,'Speed Bin B-A'!M875,'Speed Bin B-A'!M979,'Speed Bin B-A'!M1083,'Speed Bin B-A'!M1187,'Speed Bin B-A'!M1499,'Speed Bin B-A'!M1603,'Speed Bin B-A'!M1707,'Speed Bin B-A'!M1811,'Speed Bin B-A'!M1915)</f>
        <v>0</v>
      </c>
      <c r="N244" s="269">
        <f>SUM('Speed Bin B-A'!N43,'Speed Bin B-A'!N147,'Speed Bin B-A'!N251,'Speed Bin B-A'!N355,'Speed Bin B-A'!N459,'Speed Bin B-A'!N771,'Speed Bin B-A'!N875,'Speed Bin B-A'!N979,'Speed Bin B-A'!N1083,'Speed Bin B-A'!N1187,'Speed Bin B-A'!N1499,'Speed Bin B-A'!N1603,'Speed Bin B-A'!N1707,'Speed Bin B-A'!N1811,'Speed Bin B-A'!N1915)</f>
        <v>0</v>
      </c>
      <c r="O244" s="269">
        <f>SUM('Speed Bin B-A'!O43,'Speed Bin B-A'!O147,'Speed Bin B-A'!O251,'Speed Bin B-A'!O355,'Speed Bin B-A'!O459,'Speed Bin B-A'!O771,'Speed Bin B-A'!O875,'Speed Bin B-A'!O979,'Speed Bin B-A'!O1083,'Speed Bin B-A'!O1187,'Speed Bin B-A'!O1499,'Speed Bin B-A'!O1603,'Speed Bin B-A'!O1707,'Speed Bin B-A'!O1811,'Speed Bin B-A'!O1915)</f>
        <v>0</v>
      </c>
      <c r="P244" s="269">
        <f>SUM('Speed Bin B-A'!P43,'Speed Bin B-A'!P147,'Speed Bin B-A'!P251,'Speed Bin B-A'!P355,'Speed Bin B-A'!P459,'Speed Bin B-A'!P771,'Speed Bin B-A'!P875,'Speed Bin B-A'!P979,'Speed Bin B-A'!P1083,'Speed Bin B-A'!P1187,'Speed Bin B-A'!P1499,'Speed Bin B-A'!P1603,'Speed Bin B-A'!P1707,'Speed Bin B-A'!P1811,'Speed Bin B-A'!P1915)</f>
        <v>0</v>
      </c>
      <c r="Q244" s="269">
        <f>SUM('Speed Bin B-A'!Q43,'Speed Bin B-A'!Q147,'Speed Bin B-A'!Q251,'Speed Bin B-A'!Q355,'Speed Bin B-A'!Q459,'Speed Bin B-A'!Q771,'Speed Bin B-A'!Q875,'Speed Bin B-A'!Q979,'Speed Bin B-A'!Q1083,'Speed Bin B-A'!Q1187,'Speed Bin B-A'!Q1499,'Speed Bin B-A'!Q1603,'Speed Bin B-A'!Q1707,'Speed Bin B-A'!Q1811,'Speed Bin B-A'!Q1915)</f>
        <v>0</v>
      </c>
      <c r="R244" s="269">
        <f>SUM('Speed Bin B-A'!R43,'Speed Bin B-A'!R147,'Speed Bin B-A'!R251,'Speed Bin B-A'!R355,'Speed Bin B-A'!R459,'Speed Bin B-A'!R771,'Speed Bin B-A'!R875,'Speed Bin B-A'!R979,'Speed Bin B-A'!R1083,'Speed Bin B-A'!R1187,'Speed Bin B-A'!R1499,'Speed Bin B-A'!R1603,'Speed Bin B-A'!R1707,'Speed Bin B-A'!R1811,'Speed Bin B-A'!R1915)</f>
        <v>0</v>
      </c>
      <c r="S244" s="269">
        <f>SUM('Speed Bin B-A'!S43,'Speed Bin B-A'!S147,'Speed Bin B-A'!S251,'Speed Bin B-A'!S355,'Speed Bin B-A'!S459,'Speed Bin B-A'!S771,'Speed Bin B-A'!S875,'Speed Bin B-A'!S979,'Speed Bin B-A'!S1083,'Speed Bin B-A'!S1187,'Speed Bin B-A'!S1499,'Speed Bin B-A'!S1603,'Speed Bin B-A'!S1707,'Speed Bin B-A'!S1811,'Speed Bin B-A'!S1915)</f>
        <v>0</v>
      </c>
      <c r="T244" s="269">
        <f>SUM('Speed Bin B-A'!T43,'Speed Bin B-A'!T147,'Speed Bin B-A'!T251,'Speed Bin B-A'!T355,'Speed Bin B-A'!T459,'Speed Bin B-A'!T771,'Speed Bin B-A'!T875,'Speed Bin B-A'!T979,'Speed Bin B-A'!T1083,'Speed Bin B-A'!T1187,'Speed Bin B-A'!T1499,'Speed Bin B-A'!T1603,'Speed Bin B-A'!T1707,'Speed Bin B-A'!T1811,'Speed Bin B-A'!T1915)</f>
        <v>0</v>
      </c>
      <c r="U244" s="269">
        <f>SUM('Speed Bin B-A'!U43,'Speed Bin B-A'!U147,'Speed Bin B-A'!U251,'Speed Bin B-A'!U355,'Speed Bin B-A'!U459,'Speed Bin B-A'!U771,'Speed Bin B-A'!U875,'Speed Bin B-A'!U979,'Speed Bin B-A'!U1083,'Speed Bin B-A'!U1187,'Speed Bin B-A'!U1499,'Speed Bin B-A'!U1603,'Speed Bin B-A'!U1707,'Speed Bin B-A'!U1811,'Speed Bin B-A'!U1915)</f>
        <v>0</v>
      </c>
      <c r="V244" s="270">
        <f>IFERROR(AVERAGE('Speed Bin B-A'!V43,'Speed Bin B-A'!V147,'Speed Bin B-A'!V251,'Speed Bin B-A'!V355,'Speed Bin B-A'!V459,'Speed Bin B-A'!V771,'Speed Bin B-A'!V875,'Speed Bin B-A'!V979,'Speed Bin B-A'!V1083,'Speed Bin B-A'!V1187,'Speed Bin B-A'!V1499,'Speed Bin B-A'!V1603,'Speed Bin B-A'!V1707,'Speed Bin B-A'!V1811,'Speed Bin B-A'!V1915),"-")</f>
        <v>24.8125</v>
      </c>
      <c r="W244" s="270">
        <f>IFERROR(AVERAGE('Speed Bin B-A'!W43,'Speed Bin B-A'!W147,'Speed Bin B-A'!W251,'Speed Bin B-A'!W355,'Speed Bin B-A'!W459,'Speed Bin B-A'!W771,'Speed Bin B-A'!W875,'Speed Bin B-A'!W979,'Speed Bin B-A'!W1083,'Speed Bin B-A'!W1187,'Speed Bin B-A'!W1499,'Speed Bin B-A'!W1603,'Speed Bin B-A'!W1707,'Speed Bin B-A'!W1811,'Speed Bin B-A'!W1915),"-")</f>
        <v>28</v>
      </c>
      <c r="X244" s="263"/>
      <c r="Y244" s="263"/>
    </row>
    <row r="245" spans="1:25" x14ac:dyDescent="0.2">
      <c r="A245" s="268">
        <v>0.34375</v>
      </c>
      <c r="B245" s="269">
        <f>SUM('Speed Bin B-A'!B44,'Speed Bin B-A'!B148,'Speed Bin B-A'!B252,'Speed Bin B-A'!B356,'Speed Bin B-A'!B460,'Speed Bin B-A'!B772,'Speed Bin B-A'!B876,'Speed Bin B-A'!B980,'Speed Bin B-A'!B1084,'Speed Bin B-A'!B1188,'Speed Bin B-A'!B1500,'Speed Bin B-A'!B1604,'Speed Bin B-A'!B1708,'Speed Bin B-A'!B1812,'Speed Bin B-A'!B1916)</f>
        <v>434</v>
      </c>
      <c r="C245" s="269">
        <f>SUM('Speed Bin B-A'!C44,'Speed Bin B-A'!C148,'Speed Bin B-A'!C252,'Speed Bin B-A'!C356,'Speed Bin B-A'!C460,'Speed Bin B-A'!C772,'Speed Bin B-A'!C876,'Speed Bin B-A'!C980,'Speed Bin B-A'!C1084,'Speed Bin B-A'!C1188,'Speed Bin B-A'!C1500,'Speed Bin B-A'!C1604,'Speed Bin B-A'!C1708,'Speed Bin B-A'!C1812,'Speed Bin B-A'!C1916)</f>
        <v>0</v>
      </c>
      <c r="D245" s="269">
        <f>SUM('Speed Bin B-A'!D44,'Speed Bin B-A'!D148,'Speed Bin B-A'!D252,'Speed Bin B-A'!D356,'Speed Bin B-A'!D460,'Speed Bin B-A'!D772,'Speed Bin B-A'!D876,'Speed Bin B-A'!D980,'Speed Bin B-A'!D1084,'Speed Bin B-A'!D1188,'Speed Bin B-A'!D1500,'Speed Bin B-A'!D1604,'Speed Bin B-A'!D1708,'Speed Bin B-A'!D1812,'Speed Bin B-A'!D1916)</f>
        <v>8</v>
      </c>
      <c r="E245" s="269">
        <f>SUM('Speed Bin B-A'!E44,'Speed Bin B-A'!E148,'Speed Bin B-A'!E252,'Speed Bin B-A'!E356,'Speed Bin B-A'!E460,'Speed Bin B-A'!E772,'Speed Bin B-A'!E876,'Speed Bin B-A'!E980,'Speed Bin B-A'!E1084,'Speed Bin B-A'!E1188,'Speed Bin B-A'!E1500,'Speed Bin B-A'!E1604,'Speed Bin B-A'!E1708,'Speed Bin B-A'!E1812,'Speed Bin B-A'!E1916)</f>
        <v>59</v>
      </c>
      <c r="F245" s="269">
        <f>SUM('Speed Bin B-A'!F44,'Speed Bin B-A'!F148,'Speed Bin B-A'!F252,'Speed Bin B-A'!F356,'Speed Bin B-A'!F460,'Speed Bin B-A'!F772,'Speed Bin B-A'!F876,'Speed Bin B-A'!F980,'Speed Bin B-A'!F1084,'Speed Bin B-A'!F1188,'Speed Bin B-A'!F1500,'Speed Bin B-A'!F1604,'Speed Bin B-A'!F1708,'Speed Bin B-A'!F1812,'Speed Bin B-A'!F1916)</f>
        <v>171</v>
      </c>
      <c r="G245" s="269">
        <f>SUM('Speed Bin B-A'!G44,'Speed Bin B-A'!G148,'Speed Bin B-A'!G252,'Speed Bin B-A'!G356,'Speed Bin B-A'!G460,'Speed Bin B-A'!G772,'Speed Bin B-A'!G876,'Speed Bin B-A'!G980,'Speed Bin B-A'!G1084,'Speed Bin B-A'!G1188,'Speed Bin B-A'!G1500,'Speed Bin B-A'!G1604,'Speed Bin B-A'!G1708,'Speed Bin B-A'!G1812,'Speed Bin B-A'!G1916)</f>
        <v>182</v>
      </c>
      <c r="H245" s="269">
        <f>SUM('Speed Bin B-A'!H44,'Speed Bin B-A'!H148,'Speed Bin B-A'!H252,'Speed Bin B-A'!H356,'Speed Bin B-A'!H460,'Speed Bin B-A'!H772,'Speed Bin B-A'!H876,'Speed Bin B-A'!H980,'Speed Bin B-A'!H1084,'Speed Bin B-A'!H1188,'Speed Bin B-A'!H1500,'Speed Bin B-A'!H1604,'Speed Bin B-A'!H1708,'Speed Bin B-A'!H1812,'Speed Bin B-A'!H1916)</f>
        <v>14</v>
      </c>
      <c r="I245" s="269">
        <f>SUM('Speed Bin B-A'!I44,'Speed Bin B-A'!I148,'Speed Bin B-A'!I252,'Speed Bin B-A'!I356,'Speed Bin B-A'!I460,'Speed Bin B-A'!I772,'Speed Bin B-A'!I876,'Speed Bin B-A'!I980,'Speed Bin B-A'!I1084,'Speed Bin B-A'!I1188,'Speed Bin B-A'!I1500,'Speed Bin B-A'!I1604,'Speed Bin B-A'!I1708,'Speed Bin B-A'!I1812,'Speed Bin B-A'!I1916)</f>
        <v>0</v>
      </c>
      <c r="J245" s="269">
        <f>SUM('Speed Bin B-A'!J44,'Speed Bin B-A'!J148,'Speed Bin B-A'!J252,'Speed Bin B-A'!J356,'Speed Bin B-A'!J460,'Speed Bin B-A'!J772,'Speed Bin B-A'!J876,'Speed Bin B-A'!J980,'Speed Bin B-A'!J1084,'Speed Bin B-A'!J1188,'Speed Bin B-A'!J1500,'Speed Bin B-A'!J1604,'Speed Bin B-A'!J1708,'Speed Bin B-A'!J1812,'Speed Bin B-A'!J1916)</f>
        <v>0</v>
      </c>
      <c r="K245" s="269">
        <f>SUM('Speed Bin B-A'!K44,'Speed Bin B-A'!K148,'Speed Bin B-A'!K252,'Speed Bin B-A'!K356,'Speed Bin B-A'!K460,'Speed Bin B-A'!K772,'Speed Bin B-A'!K876,'Speed Bin B-A'!K980,'Speed Bin B-A'!K1084,'Speed Bin B-A'!K1188,'Speed Bin B-A'!K1500,'Speed Bin B-A'!K1604,'Speed Bin B-A'!K1708,'Speed Bin B-A'!K1812,'Speed Bin B-A'!K1916)</f>
        <v>0</v>
      </c>
      <c r="L245" s="269">
        <f>SUM('Speed Bin B-A'!L44,'Speed Bin B-A'!L148,'Speed Bin B-A'!L252,'Speed Bin B-A'!L356,'Speed Bin B-A'!L460,'Speed Bin B-A'!L772,'Speed Bin B-A'!L876,'Speed Bin B-A'!L980,'Speed Bin B-A'!L1084,'Speed Bin B-A'!L1188,'Speed Bin B-A'!L1500,'Speed Bin B-A'!L1604,'Speed Bin B-A'!L1708,'Speed Bin B-A'!L1812,'Speed Bin B-A'!L1916)</f>
        <v>0</v>
      </c>
      <c r="M245" s="269">
        <f>SUM('Speed Bin B-A'!M44,'Speed Bin B-A'!M148,'Speed Bin B-A'!M252,'Speed Bin B-A'!M356,'Speed Bin B-A'!M460,'Speed Bin B-A'!M772,'Speed Bin B-A'!M876,'Speed Bin B-A'!M980,'Speed Bin B-A'!M1084,'Speed Bin B-A'!M1188,'Speed Bin B-A'!M1500,'Speed Bin B-A'!M1604,'Speed Bin B-A'!M1708,'Speed Bin B-A'!M1812,'Speed Bin B-A'!M1916)</f>
        <v>0</v>
      </c>
      <c r="N245" s="269">
        <f>SUM('Speed Bin B-A'!N44,'Speed Bin B-A'!N148,'Speed Bin B-A'!N252,'Speed Bin B-A'!N356,'Speed Bin B-A'!N460,'Speed Bin B-A'!N772,'Speed Bin B-A'!N876,'Speed Bin B-A'!N980,'Speed Bin B-A'!N1084,'Speed Bin B-A'!N1188,'Speed Bin B-A'!N1500,'Speed Bin B-A'!N1604,'Speed Bin B-A'!N1708,'Speed Bin B-A'!N1812,'Speed Bin B-A'!N1916)</f>
        <v>0</v>
      </c>
      <c r="O245" s="269">
        <f>SUM('Speed Bin B-A'!O44,'Speed Bin B-A'!O148,'Speed Bin B-A'!O252,'Speed Bin B-A'!O356,'Speed Bin B-A'!O460,'Speed Bin B-A'!O772,'Speed Bin B-A'!O876,'Speed Bin B-A'!O980,'Speed Bin B-A'!O1084,'Speed Bin B-A'!O1188,'Speed Bin B-A'!O1500,'Speed Bin B-A'!O1604,'Speed Bin B-A'!O1708,'Speed Bin B-A'!O1812,'Speed Bin B-A'!O1916)</f>
        <v>0</v>
      </c>
      <c r="P245" s="269">
        <f>SUM('Speed Bin B-A'!P44,'Speed Bin B-A'!P148,'Speed Bin B-A'!P252,'Speed Bin B-A'!P356,'Speed Bin B-A'!P460,'Speed Bin B-A'!P772,'Speed Bin B-A'!P876,'Speed Bin B-A'!P980,'Speed Bin B-A'!P1084,'Speed Bin B-A'!P1188,'Speed Bin B-A'!P1500,'Speed Bin B-A'!P1604,'Speed Bin B-A'!P1708,'Speed Bin B-A'!P1812,'Speed Bin B-A'!P1916)</f>
        <v>0</v>
      </c>
      <c r="Q245" s="269">
        <f>SUM('Speed Bin B-A'!Q44,'Speed Bin B-A'!Q148,'Speed Bin B-A'!Q252,'Speed Bin B-A'!Q356,'Speed Bin B-A'!Q460,'Speed Bin B-A'!Q772,'Speed Bin B-A'!Q876,'Speed Bin B-A'!Q980,'Speed Bin B-A'!Q1084,'Speed Bin B-A'!Q1188,'Speed Bin B-A'!Q1500,'Speed Bin B-A'!Q1604,'Speed Bin B-A'!Q1708,'Speed Bin B-A'!Q1812,'Speed Bin B-A'!Q1916)</f>
        <v>0</v>
      </c>
      <c r="R245" s="269">
        <f>SUM('Speed Bin B-A'!R44,'Speed Bin B-A'!R148,'Speed Bin B-A'!R252,'Speed Bin B-A'!R356,'Speed Bin B-A'!R460,'Speed Bin B-A'!R772,'Speed Bin B-A'!R876,'Speed Bin B-A'!R980,'Speed Bin B-A'!R1084,'Speed Bin B-A'!R1188,'Speed Bin B-A'!R1500,'Speed Bin B-A'!R1604,'Speed Bin B-A'!R1708,'Speed Bin B-A'!R1812,'Speed Bin B-A'!R1916)</f>
        <v>0</v>
      </c>
      <c r="S245" s="269">
        <f>SUM('Speed Bin B-A'!S44,'Speed Bin B-A'!S148,'Speed Bin B-A'!S252,'Speed Bin B-A'!S356,'Speed Bin B-A'!S460,'Speed Bin B-A'!S772,'Speed Bin B-A'!S876,'Speed Bin B-A'!S980,'Speed Bin B-A'!S1084,'Speed Bin B-A'!S1188,'Speed Bin B-A'!S1500,'Speed Bin B-A'!S1604,'Speed Bin B-A'!S1708,'Speed Bin B-A'!S1812,'Speed Bin B-A'!S1916)</f>
        <v>0</v>
      </c>
      <c r="T245" s="269">
        <f>SUM('Speed Bin B-A'!T44,'Speed Bin B-A'!T148,'Speed Bin B-A'!T252,'Speed Bin B-A'!T356,'Speed Bin B-A'!T460,'Speed Bin B-A'!T772,'Speed Bin B-A'!T876,'Speed Bin B-A'!T980,'Speed Bin B-A'!T1084,'Speed Bin B-A'!T1188,'Speed Bin B-A'!T1500,'Speed Bin B-A'!T1604,'Speed Bin B-A'!T1708,'Speed Bin B-A'!T1812,'Speed Bin B-A'!T1916)</f>
        <v>0</v>
      </c>
      <c r="U245" s="269">
        <f>SUM('Speed Bin B-A'!U44,'Speed Bin B-A'!U148,'Speed Bin B-A'!U252,'Speed Bin B-A'!U356,'Speed Bin B-A'!U460,'Speed Bin B-A'!U772,'Speed Bin B-A'!U876,'Speed Bin B-A'!U980,'Speed Bin B-A'!U1084,'Speed Bin B-A'!U1188,'Speed Bin B-A'!U1500,'Speed Bin B-A'!U1604,'Speed Bin B-A'!U1708,'Speed Bin B-A'!U1812,'Speed Bin B-A'!U1916)</f>
        <v>0</v>
      </c>
      <c r="V245" s="270">
        <f>IFERROR(AVERAGE('Speed Bin B-A'!V44,'Speed Bin B-A'!V148,'Speed Bin B-A'!V252,'Speed Bin B-A'!V356,'Speed Bin B-A'!V460,'Speed Bin B-A'!V772,'Speed Bin B-A'!V876,'Speed Bin B-A'!V980,'Speed Bin B-A'!V1084,'Speed Bin B-A'!V1188,'Speed Bin B-A'!V1500,'Speed Bin B-A'!V1604,'Speed Bin B-A'!V1708,'Speed Bin B-A'!V1812,'Speed Bin B-A'!V1916),"-")</f>
        <v>23.975000000000001</v>
      </c>
      <c r="W245" s="270">
        <f>IFERROR(AVERAGE('Speed Bin B-A'!W44,'Speed Bin B-A'!W148,'Speed Bin B-A'!W252,'Speed Bin B-A'!W356,'Speed Bin B-A'!W460,'Speed Bin B-A'!W772,'Speed Bin B-A'!W876,'Speed Bin B-A'!W980,'Speed Bin B-A'!W1084,'Speed Bin B-A'!W1188,'Speed Bin B-A'!W1500,'Speed Bin B-A'!W1604,'Speed Bin B-A'!W1708,'Speed Bin B-A'!W1812,'Speed Bin B-A'!W1916),"-")</f>
        <v>27.787500000000001</v>
      </c>
      <c r="X245" s="263"/>
      <c r="Y245" s="263"/>
    </row>
    <row r="246" spans="1:25" x14ac:dyDescent="0.2">
      <c r="A246" s="268">
        <v>0.35416666666666702</v>
      </c>
      <c r="B246" s="269">
        <f>SUM('Speed Bin B-A'!B45,'Speed Bin B-A'!B149,'Speed Bin B-A'!B253,'Speed Bin B-A'!B357,'Speed Bin B-A'!B461,'Speed Bin B-A'!B773,'Speed Bin B-A'!B877,'Speed Bin B-A'!B981,'Speed Bin B-A'!B1085,'Speed Bin B-A'!B1189,'Speed Bin B-A'!B1501,'Speed Bin B-A'!B1605,'Speed Bin B-A'!B1709,'Speed Bin B-A'!B1813,'Speed Bin B-A'!B1917)</f>
        <v>390</v>
      </c>
      <c r="C246" s="269">
        <f>SUM('Speed Bin B-A'!C45,'Speed Bin B-A'!C149,'Speed Bin B-A'!C253,'Speed Bin B-A'!C357,'Speed Bin B-A'!C461,'Speed Bin B-A'!C773,'Speed Bin B-A'!C877,'Speed Bin B-A'!C981,'Speed Bin B-A'!C1085,'Speed Bin B-A'!C1189,'Speed Bin B-A'!C1501,'Speed Bin B-A'!C1605,'Speed Bin B-A'!C1709,'Speed Bin B-A'!C1813,'Speed Bin B-A'!C1917)</f>
        <v>0</v>
      </c>
      <c r="D246" s="269">
        <f>SUM('Speed Bin B-A'!D45,'Speed Bin B-A'!D149,'Speed Bin B-A'!D253,'Speed Bin B-A'!D357,'Speed Bin B-A'!D461,'Speed Bin B-A'!D773,'Speed Bin B-A'!D877,'Speed Bin B-A'!D981,'Speed Bin B-A'!D1085,'Speed Bin B-A'!D1189,'Speed Bin B-A'!D1501,'Speed Bin B-A'!D1605,'Speed Bin B-A'!D1709,'Speed Bin B-A'!D1813,'Speed Bin B-A'!D1917)</f>
        <v>4</v>
      </c>
      <c r="E246" s="269">
        <f>SUM('Speed Bin B-A'!E45,'Speed Bin B-A'!E149,'Speed Bin B-A'!E253,'Speed Bin B-A'!E357,'Speed Bin B-A'!E461,'Speed Bin B-A'!E773,'Speed Bin B-A'!E877,'Speed Bin B-A'!E981,'Speed Bin B-A'!E1085,'Speed Bin B-A'!E1189,'Speed Bin B-A'!E1501,'Speed Bin B-A'!E1605,'Speed Bin B-A'!E1709,'Speed Bin B-A'!E1813,'Speed Bin B-A'!E1917)</f>
        <v>33</v>
      </c>
      <c r="F246" s="269">
        <f>SUM('Speed Bin B-A'!F45,'Speed Bin B-A'!F149,'Speed Bin B-A'!F253,'Speed Bin B-A'!F357,'Speed Bin B-A'!F461,'Speed Bin B-A'!F773,'Speed Bin B-A'!F877,'Speed Bin B-A'!F981,'Speed Bin B-A'!F1085,'Speed Bin B-A'!F1189,'Speed Bin B-A'!F1501,'Speed Bin B-A'!F1605,'Speed Bin B-A'!F1709,'Speed Bin B-A'!F1813,'Speed Bin B-A'!F1917)</f>
        <v>160</v>
      </c>
      <c r="G246" s="269">
        <f>SUM('Speed Bin B-A'!G45,'Speed Bin B-A'!G149,'Speed Bin B-A'!G253,'Speed Bin B-A'!G357,'Speed Bin B-A'!G461,'Speed Bin B-A'!G773,'Speed Bin B-A'!G877,'Speed Bin B-A'!G981,'Speed Bin B-A'!G1085,'Speed Bin B-A'!G1189,'Speed Bin B-A'!G1501,'Speed Bin B-A'!G1605,'Speed Bin B-A'!G1709,'Speed Bin B-A'!G1813,'Speed Bin B-A'!G1917)</f>
        <v>165</v>
      </c>
      <c r="H246" s="269">
        <f>SUM('Speed Bin B-A'!H45,'Speed Bin B-A'!H149,'Speed Bin B-A'!H253,'Speed Bin B-A'!H357,'Speed Bin B-A'!H461,'Speed Bin B-A'!H773,'Speed Bin B-A'!H877,'Speed Bin B-A'!H981,'Speed Bin B-A'!H1085,'Speed Bin B-A'!H1189,'Speed Bin B-A'!H1501,'Speed Bin B-A'!H1605,'Speed Bin B-A'!H1709,'Speed Bin B-A'!H1813,'Speed Bin B-A'!H1917)</f>
        <v>25</v>
      </c>
      <c r="I246" s="269">
        <f>SUM('Speed Bin B-A'!I45,'Speed Bin B-A'!I149,'Speed Bin B-A'!I253,'Speed Bin B-A'!I357,'Speed Bin B-A'!I461,'Speed Bin B-A'!I773,'Speed Bin B-A'!I877,'Speed Bin B-A'!I981,'Speed Bin B-A'!I1085,'Speed Bin B-A'!I1189,'Speed Bin B-A'!I1501,'Speed Bin B-A'!I1605,'Speed Bin B-A'!I1709,'Speed Bin B-A'!I1813,'Speed Bin B-A'!I1917)</f>
        <v>3</v>
      </c>
      <c r="J246" s="269">
        <f>SUM('Speed Bin B-A'!J45,'Speed Bin B-A'!J149,'Speed Bin B-A'!J253,'Speed Bin B-A'!J357,'Speed Bin B-A'!J461,'Speed Bin B-A'!J773,'Speed Bin B-A'!J877,'Speed Bin B-A'!J981,'Speed Bin B-A'!J1085,'Speed Bin B-A'!J1189,'Speed Bin B-A'!J1501,'Speed Bin B-A'!J1605,'Speed Bin B-A'!J1709,'Speed Bin B-A'!J1813,'Speed Bin B-A'!J1917)</f>
        <v>0</v>
      </c>
      <c r="K246" s="269">
        <f>SUM('Speed Bin B-A'!K45,'Speed Bin B-A'!K149,'Speed Bin B-A'!K253,'Speed Bin B-A'!K357,'Speed Bin B-A'!K461,'Speed Bin B-A'!K773,'Speed Bin B-A'!K877,'Speed Bin B-A'!K981,'Speed Bin B-A'!K1085,'Speed Bin B-A'!K1189,'Speed Bin B-A'!K1501,'Speed Bin B-A'!K1605,'Speed Bin B-A'!K1709,'Speed Bin B-A'!K1813,'Speed Bin B-A'!K1917)</f>
        <v>0</v>
      </c>
      <c r="L246" s="269">
        <f>SUM('Speed Bin B-A'!L45,'Speed Bin B-A'!L149,'Speed Bin B-A'!L253,'Speed Bin B-A'!L357,'Speed Bin B-A'!L461,'Speed Bin B-A'!L773,'Speed Bin B-A'!L877,'Speed Bin B-A'!L981,'Speed Bin B-A'!L1085,'Speed Bin B-A'!L1189,'Speed Bin B-A'!L1501,'Speed Bin B-A'!L1605,'Speed Bin B-A'!L1709,'Speed Bin B-A'!L1813,'Speed Bin B-A'!L1917)</f>
        <v>0</v>
      </c>
      <c r="M246" s="269">
        <f>SUM('Speed Bin B-A'!M45,'Speed Bin B-A'!M149,'Speed Bin B-A'!M253,'Speed Bin B-A'!M357,'Speed Bin B-A'!M461,'Speed Bin B-A'!M773,'Speed Bin B-A'!M877,'Speed Bin B-A'!M981,'Speed Bin B-A'!M1085,'Speed Bin B-A'!M1189,'Speed Bin B-A'!M1501,'Speed Bin B-A'!M1605,'Speed Bin B-A'!M1709,'Speed Bin B-A'!M1813,'Speed Bin B-A'!M1917)</f>
        <v>0</v>
      </c>
      <c r="N246" s="269">
        <f>SUM('Speed Bin B-A'!N45,'Speed Bin B-A'!N149,'Speed Bin B-A'!N253,'Speed Bin B-A'!N357,'Speed Bin B-A'!N461,'Speed Bin B-A'!N773,'Speed Bin B-A'!N877,'Speed Bin B-A'!N981,'Speed Bin B-A'!N1085,'Speed Bin B-A'!N1189,'Speed Bin B-A'!N1501,'Speed Bin B-A'!N1605,'Speed Bin B-A'!N1709,'Speed Bin B-A'!N1813,'Speed Bin B-A'!N1917)</f>
        <v>0</v>
      </c>
      <c r="O246" s="269">
        <f>SUM('Speed Bin B-A'!O45,'Speed Bin B-A'!O149,'Speed Bin B-A'!O253,'Speed Bin B-A'!O357,'Speed Bin B-A'!O461,'Speed Bin B-A'!O773,'Speed Bin B-A'!O877,'Speed Bin B-A'!O981,'Speed Bin B-A'!O1085,'Speed Bin B-A'!O1189,'Speed Bin B-A'!O1501,'Speed Bin B-A'!O1605,'Speed Bin B-A'!O1709,'Speed Bin B-A'!O1813,'Speed Bin B-A'!O1917)</f>
        <v>0</v>
      </c>
      <c r="P246" s="269">
        <f>SUM('Speed Bin B-A'!P45,'Speed Bin B-A'!P149,'Speed Bin B-A'!P253,'Speed Bin B-A'!P357,'Speed Bin B-A'!P461,'Speed Bin B-A'!P773,'Speed Bin B-A'!P877,'Speed Bin B-A'!P981,'Speed Bin B-A'!P1085,'Speed Bin B-A'!P1189,'Speed Bin B-A'!P1501,'Speed Bin B-A'!P1605,'Speed Bin B-A'!P1709,'Speed Bin B-A'!P1813,'Speed Bin B-A'!P1917)</f>
        <v>0</v>
      </c>
      <c r="Q246" s="269">
        <f>SUM('Speed Bin B-A'!Q45,'Speed Bin B-A'!Q149,'Speed Bin B-A'!Q253,'Speed Bin B-A'!Q357,'Speed Bin B-A'!Q461,'Speed Bin B-A'!Q773,'Speed Bin B-A'!Q877,'Speed Bin B-A'!Q981,'Speed Bin B-A'!Q1085,'Speed Bin B-A'!Q1189,'Speed Bin B-A'!Q1501,'Speed Bin B-A'!Q1605,'Speed Bin B-A'!Q1709,'Speed Bin B-A'!Q1813,'Speed Bin B-A'!Q1917)</f>
        <v>0</v>
      </c>
      <c r="R246" s="269">
        <f>SUM('Speed Bin B-A'!R45,'Speed Bin B-A'!R149,'Speed Bin B-A'!R253,'Speed Bin B-A'!R357,'Speed Bin B-A'!R461,'Speed Bin B-A'!R773,'Speed Bin B-A'!R877,'Speed Bin B-A'!R981,'Speed Bin B-A'!R1085,'Speed Bin B-A'!R1189,'Speed Bin B-A'!R1501,'Speed Bin B-A'!R1605,'Speed Bin B-A'!R1709,'Speed Bin B-A'!R1813,'Speed Bin B-A'!R1917)</f>
        <v>0</v>
      </c>
      <c r="S246" s="269">
        <f>SUM('Speed Bin B-A'!S45,'Speed Bin B-A'!S149,'Speed Bin B-A'!S253,'Speed Bin B-A'!S357,'Speed Bin B-A'!S461,'Speed Bin B-A'!S773,'Speed Bin B-A'!S877,'Speed Bin B-A'!S981,'Speed Bin B-A'!S1085,'Speed Bin B-A'!S1189,'Speed Bin B-A'!S1501,'Speed Bin B-A'!S1605,'Speed Bin B-A'!S1709,'Speed Bin B-A'!S1813,'Speed Bin B-A'!S1917)</f>
        <v>0</v>
      </c>
      <c r="T246" s="269">
        <f>SUM('Speed Bin B-A'!T45,'Speed Bin B-A'!T149,'Speed Bin B-A'!T253,'Speed Bin B-A'!T357,'Speed Bin B-A'!T461,'Speed Bin B-A'!T773,'Speed Bin B-A'!T877,'Speed Bin B-A'!T981,'Speed Bin B-A'!T1085,'Speed Bin B-A'!T1189,'Speed Bin B-A'!T1501,'Speed Bin B-A'!T1605,'Speed Bin B-A'!T1709,'Speed Bin B-A'!T1813,'Speed Bin B-A'!T1917)</f>
        <v>0</v>
      </c>
      <c r="U246" s="269">
        <f>SUM('Speed Bin B-A'!U45,'Speed Bin B-A'!U149,'Speed Bin B-A'!U253,'Speed Bin B-A'!U357,'Speed Bin B-A'!U461,'Speed Bin B-A'!U773,'Speed Bin B-A'!U877,'Speed Bin B-A'!U981,'Speed Bin B-A'!U1085,'Speed Bin B-A'!U1189,'Speed Bin B-A'!U1501,'Speed Bin B-A'!U1605,'Speed Bin B-A'!U1709,'Speed Bin B-A'!U1813,'Speed Bin B-A'!U1917)</f>
        <v>0</v>
      </c>
      <c r="V246" s="270">
        <f>IFERROR(AVERAGE('Speed Bin B-A'!V45,'Speed Bin B-A'!V149,'Speed Bin B-A'!V253,'Speed Bin B-A'!V357,'Speed Bin B-A'!V461,'Speed Bin B-A'!V773,'Speed Bin B-A'!V877,'Speed Bin B-A'!V981,'Speed Bin B-A'!V1085,'Speed Bin B-A'!V1189,'Speed Bin B-A'!V1501,'Speed Bin B-A'!V1605,'Speed Bin B-A'!V1709,'Speed Bin B-A'!V1813,'Speed Bin B-A'!V1917),"-")</f>
        <v>24.787499999999998</v>
      </c>
      <c r="W246" s="270">
        <f>IFERROR(AVERAGE('Speed Bin B-A'!W45,'Speed Bin B-A'!W149,'Speed Bin B-A'!W253,'Speed Bin B-A'!W357,'Speed Bin B-A'!W461,'Speed Bin B-A'!W773,'Speed Bin B-A'!W877,'Speed Bin B-A'!W981,'Speed Bin B-A'!W1085,'Speed Bin B-A'!W1189,'Speed Bin B-A'!W1501,'Speed Bin B-A'!W1605,'Speed Bin B-A'!W1709,'Speed Bin B-A'!W1813,'Speed Bin B-A'!W1917),"-")</f>
        <v>27.925000000000001</v>
      </c>
      <c r="X246" s="263"/>
      <c r="Y246" s="263"/>
    </row>
    <row r="247" spans="1:25" x14ac:dyDescent="0.2">
      <c r="A247" s="268">
        <v>0.36458333333333298</v>
      </c>
      <c r="B247" s="269">
        <f>SUM('Speed Bin B-A'!B46,'Speed Bin B-A'!B150,'Speed Bin B-A'!B254,'Speed Bin B-A'!B358,'Speed Bin B-A'!B462,'Speed Bin B-A'!B774,'Speed Bin B-A'!B878,'Speed Bin B-A'!B982,'Speed Bin B-A'!B1086,'Speed Bin B-A'!B1190,'Speed Bin B-A'!B1502,'Speed Bin B-A'!B1606,'Speed Bin B-A'!B1710,'Speed Bin B-A'!B1814,'Speed Bin B-A'!B1918)</f>
        <v>149</v>
      </c>
      <c r="C247" s="269">
        <f>SUM('Speed Bin B-A'!C46,'Speed Bin B-A'!C150,'Speed Bin B-A'!C254,'Speed Bin B-A'!C358,'Speed Bin B-A'!C462,'Speed Bin B-A'!C774,'Speed Bin B-A'!C878,'Speed Bin B-A'!C982,'Speed Bin B-A'!C1086,'Speed Bin B-A'!C1190,'Speed Bin B-A'!C1502,'Speed Bin B-A'!C1606,'Speed Bin B-A'!C1710,'Speed Bin B-A'!C1814,'Speed Bin B-A'!C1918)</f>
        <v>0</v>
      </c>
      <c r="D247" s="269">
        <f>SUM('Speed Bin B-A'!D46,'Speed Bin B-A'!D150,'Speed Bin B-A'!D254,'Speed Bin B-A'!D358,'Speed Bin B-A'!D462,'Speed Bin B-A'!D774,'Speed Bin B-A'!D878,'Speed Bin B-A'!D982,'Speed Bin B-A'!D1086,'Speed Bin B-A'!D1190,'Speed Bin B-A'!D1502,'Speed Bin B-A'!D1606,'Speed Bin B-A'!D1710,'Speed Bin B-A'!D1814,'Speed Bin B-A'!D1918)</f>
        <v>4</v>
      </c>
      <c r="E247" s="269">
        <f>SUM('Speed Bin B-A'!E46,'Speed Bin B-A'!E150,'Speed Bin B-A'!E254,'Speed Bin B-A'!E358,'Speed Bin B-A'!E462,'Speed Bin B-A'!E774,'Speed Bin B-A'!E878,'Speed Bin B-A'!E982,'Speed Bin B-A'!E1086,'Speed Bin B-A'!E1190,'Speed Bin B-A'!E1502,'Speed Bin B-A'!E1606,'Speed Bin B-A'!E1710,'Speed Bin B-A'!E1814,'Speed Bin B-A'!E1918)</f>
        <v>24</v>
      </c>
      <c r="F247" s="269">
        <f>SUM('Speed Bin B-A'!F46,'Speed Bin B-A'!F150,'Speed Bin B-A'!F254,'Speed Bin B-A'!F358,'Speed Bin B-A'!F462,'Speed Bin B-A'!F774,'Speed Bin B-A'!F878,'Speed Bin B-A'!F982,'Speed Bin B-A'!F1086,'Speed Bin B-A'!F1190,'Speed Bin B-A'!F1502,'Speed Bin B-A'!F1606,'Speed Bin B-A'!F1710,'Speed Bin B-A'!F1814,'Speed Bin B-A'!F1918)</f>
        <v>60</v>
      </c>
      <c r="G247" s="269">
        <f>SUM('Speed Bin B-A'!G46,'Speed Bin B-A'!G150,'Speed Bin B-A'!G254,'Speed Bin B-A'!G358,'Speed Bin B-A'!G462,'Speed Bin B-A'!G774,'Speed Bin B-A'!G878,'Speed Bin B-A'!G982,'Speed Bin B-A'!G1086,'Speed Bin B-A'!G1190,'Speed Bin B-A'!G1502,'Speed Bin B-A'!G1606,'Speed Bin B-A'!G1710,'Speed Bin B-A'!G1814,'Speed Bin B-A'!G1918)</f>
        <v>53</v>
      </c>
      <c r="H247" s="269">
        <f>SUM('Speed Bin B-A'!H46,'Speed Bin B-A'!H150,'Speed Bin B-A'!H254,'Speed Bin B-A'!H358,'Speed Bin B-A'!H462,'Speed Bin B-A'!H774,'Speed Bin B-A'!H878,'Speed Bin B-A'!H982,'Speed Bin B-A'!H1086,'Speed Bin B-A'!H1190,'Speed Bin B-A'!H1502,'Speed Bin B-A'!H1606,'Speed Bin B-A'!H1710,'Speed Bin B-A'!H1814,'Speed Bin B-A'!H1918)</f>
        <v>8</v>
      </c>
      <c r="I247" s="269">
        <f>SUM('Speed Bin B-A'!I46,'Speed Bin B-A'!I150,'Speed Bin B-A'!I254,'Speed Bin B-A'!I358,'Speed Bin B-A'!I462,'Speed Bin B-A'!I774,'Speed Bin B-A'!I878,'Speed Bin B-A'!I982,'Speed Bin B-A'!I1086,'Speed Bin B-A'!I1190,'Speed Bin B-A'!I1502,'Speed Bin B-A'!I1606,'Speed Bin B-A'!I1710,'Speed Bin B-A'!I1814,'Speed Bin B-A'!I1918)</f>
        <v>0</v>
      </c>
      <c r="J247" s="269">
        <f>SUM('Speed Bin B-A'!J46,'Speed Bin B-A'!J150,'Speed Bin B-A'!J254,'Speed Bin B-A'!J358,'Speed Bin B-A'!J462,'Speed Bin B-A'!J774,'Speed Bin B-A'!J878,'Speed Bin B-A'!J982,'Speed Bin B-A'!J1086,'Speed Bin B-A'!J1190,'Speed Bin B-A'!J1502,'Speed Bin B-A'!J1606,'Speed Bin B-A'!J1710,'Speed Bin B-A'!J1814,'Speed Bin B-A'!J1918)</f>
        <v>0</v>
      </c>
      <c r="K247" s="269">
        <f>SUM('Speed Bin B-A'!K46,'Speed Bin B-A'!K150,'Speed Bin B-A'!K254,'Speed Bin B-A'!K358,'Speed Bin B-A'!K462,'Speed Bin B-A'!K774,'Speed Bin B-A'!K878,'Speed Bin B-A'!K982,'Speed Bin B-A'!K1086,'Speed Bin B-A'!K1190,'Speed Bin B-A'!K1502,'Speed Bin B-A'!K1606,'Speed Bin B-A'!K1710,'Speed Bin B-A'!K1814,'Speed Bin B-A'!K1918)</f>
        <v>0</v>
      </c>
      <c r="L247" s="269">
        <f>SUM('Speed Bin B-A'!L46,'Speed Bin B-A'!L150,'Speed Bin B-A'!L254,'Speed Bin B-A'!L358,'Speed Bin B-A'!L462,'Speed Bin B-A'!L774,'Speed Bin B-A'!L878,'Speed Bin B-A'!L982,'Speed Bin B-A'!L1086,'Speed Bin B-A'!L1190,'Speed Bin B-A'!L1502,'Speed Bin B-A'!L1606,'Speed Bin B-A'!L1710,'Speed Bin B-A'!L1814,'Speed Bin B-A'!L1918)</f>
        <v>0</v>
      </c>
      <c r="M247" s="269">
        <f>SUM('Speed Bin B-A'!M46,'Speed Bin B-A'!M150,'Speed Bin B-A'!M254,'Speed Bin B-A'!M358,'Speed Bin B-A'!M462,'Speed Bin B-A'!M774,'Speed Bin B-A'!M878,'Speed Bin B-A'!M982,'Speed Bin B-A'!M1086,'Speed Bin B-A'!M1190,'Speed Bin B-A'!M1502,'Speed Bin B-A'!M1606,'Speed Bin B-A'!M1710,'Speed Bin B-A'!M1814,'Speed Bin B-A'!M1918)</f>
        <v>0</v>
      </c>
      <c r="N247" s="269">
        <f>SUM('Speed Bin B-A'!N46,'Speed Bin B-A'!N150,'Speed Bin B-A'!N254,'Speed Bin B-A'!N358,'Speed Bin B-A'!N462,'Speed Bin B-A'!N774,'Speed Bin B-A'!N878,'Speed Bin B-A'!N982,'Speed Bin B-A'!N1086,'Speed Bin B-A'!N1190,'Speed Bin B-A'!N1502,'Speed Bin B-A'!N1606,'Speed Bin B-A'!N1710,'Speed Bin B-A'!N1814,'Speed Bin B-A'!N1918)</f>
        <v>0</v>
      </c>
      <c r="O247" s="269">
        <f>SUM('Speed Bin B-A'!O46,'Speed Bin B-A'!O150,'Speed Bin B-A'!O254,'Speed Bin B-A'!O358,'Speed Bin B-A'!O462,'Speed Bin B-A'!O774,'Speed Bin B-A'!O878,'Speed Bin B-A'!O982,'Speed Bin B-A'!O1086,'Speed Bin B-A'!O1190,'Speed Bin B-A'!O1502,'Speed Bin B-A'!O1606,'Speed Bin B-A'!O1710,'Speed Bin B-A'!O1814,'Speed Bin B-A'!O1918)</f>
        <v>0</v>
      </c>
      <c r="P247" s="269">
        <f>SUM('Speed Bin B-A'!P46,'Speed Bin B-A'!P150,'Speed Bin B-A'!P254,'Speed Bin B-A'!P358,'Speed Bin B-A'!P462,'Speed Bin B-A'!P774,'Speed Bin B-A'!P878,'Speed Bin B-A'!P982,'Speed Bin B-A'!P1086,'Speed Bin B-A'!P1190,'Speed Bin B-A'!P1502,'Speed Bin B-A'!P1606,'Speed Bin B-A'!P1710,'Speed Bin B-A'!P1814,'Speed Bin B-A'!P1918)</f>
        <v>0</v>
      </c>
      <c r="Q247" s="269">
        <f>SUM('Speed Bin B-A'!Q46,'Speed Bin B-A'!Q150,'Speed Bin B-A'!Q254,'Speed Bin B-A'!Q358,'Speed Bin B-A'!Q462,'Speed Bin B-A'!Q774,'Speed Bin B-A'!Q878,'Speed Bin B-A'!Q982,'Speed Bin B-A'!Q1086,'Speed Bin B-A'!Q1190,'Speed Bin B-A'!Q1502,'Speed Bin B-A'!Q1606,'Speed Bin B-A'!Q1710,'Speed Bin B-A'!Q1814,'Speed Bin B-A'!Q1918)</f>
        <v>0</v>
      </c>
      <c r="R247" s="269">
        <f>SUM('Speed Bin B-A'!R46,'Speed Bin B-A'!R150,'Speed Bin B-A'!R254,'Speed Bin B-A'!R358,'Speed Bin B-A'!R462,'Speed Bin B-A'!R774,'Speed Bin B-A'!R878,'Speed Bin B-A'!R982,'Speed Bin B-A'!R1086,'Speed Bin B-A'!R1190,'Speed Bin B-A'!R1502,'Speed Bin B-A'!R1606,'Speed Bin B-A'!R1710,'Speed Bin B-A'!R1814,'Speed Bin B-A'!R1918)</f>
        <v>0</v>
      </c>
      <c r="S247" s="269">
        <f>SUM('Speed Bin B-A'!S46,'Speed Bin B-A'!S150,'Speed Bin B-A'!S254,'Speed Bin B-A'!S358,'Speed Bin B-A'!S462,'Speed Bin B-A'!S774,'Speed Bin B-A'!S878,'Speed Bin B-A'!S982,'Speed Bin B-A'!S1086,'Speed Bin B-A'!S1190,'Speed Bin B-A'!S1502,'Speed Bin B-A'!S1606,'Speed Bin B-A'!S1710,'Speed Bin B-A'!S1814,'Speed Bin B-A'!S1918)</f>
        <v>0</v>
      </c>
      <c r="T247" s="269">
        <f>SUM('Speed Bin B-A'!T46,'Speed Bin B-A'!T150,'Speed Bin B-A'!T254,'Speed Bin B-A'!T358,'Speed Bin B-A'!T462,'Speed Bin B-A'!T774,'Speed Bin B-A'!T878,'Speed Bin B-A'!T982,'Speed Bin B-A'!T1086,'Speed Bin B-A'!T1190,'Speed Bin B-A'!T1502,'Speed Bin B-A'!T1606,'Speed Bin B-A'!T1710,'Speed Bin B-A'!T1814,'Speed Bin B-A'!T1918)</f>
        <v>0</v>
      </c>
      <c r="U247" s="269">
        <f>SUM('Speed Bin B-A'!U46,'Speed Bin B-A'!U150,'Speed Bin B-A'!U254,'Speed Bin B-A'!U358,'Speed Bin B-A'!U462,'Speed Bin B-A'!U774,'Speed Bin B-A'!U878,'Speed Bin B-A'!U982,'Speed Bin B-A'!U1086,'Speed Bin B-A'!U1190,'Speed Bin B-A'!U1502,'Speed Bin B-A'!U1606,'Speed Bin B-A'!U1710,'Speed Bin B-A'!U1814,'Speed Bin B-A'!U1918)</f>
        <v>0</v>
      </c>
      <c r="V247" s="270">
        <f>IFERROR(AVERAGE('Speed Bin B-A'!V46,'Speed Bin B-A'!V150,'Speed Bin B-A'!V254,'Speed Bin B-A'!V358,'Speed Bin B-A'!V462,'Speed Bin B-A'!V774,'Speed Bin B-A'!V878,'Speed Bin B-A'!V982,'Speed Bin B-A'!V1086,'Speed Bin B-A'!V1190,'Speed Bin B-A'!V1502,'Speed Bin B-A'!V1606,'Speed Bin B-A'!V1710,'Speed Bin B-A'!V1814,'Speed Bin B-A'!V1918),"-")</f>
        <v>23.8</v>
      </c>
      <c r="W247" s="270">
        <f>IFERROR(AVERAGE('Speed Bin B-A'!W46,'Speed Bin B-A'!W150,'Speed Bin B-A'!W254,'Speed Bin B-A'!W358,'Speed Bin B-A'!W462,'Speed Bin B-A'!W774,'Speed Bin B-A'!W878,'Speed Bin B-A'!W982,'Speed Bin B-A'!W1086,'Speed Bin B-A'!W1190,'Speed Bin B-A'!W1502,'Speed Bin B-A'!W1606,'Speed Bin B-A'!W1710,'Speed Bin B-A'!W1814,'Speed Bin B-A'!W1918),"-")</f>
        <v>27.849999999999998</v>
      </c>
      <c r="X247" s="263"/>
      <c r="Y247" s="263"/>
    </row>
    <row r="248" spans="1:25" x14ac:dyDescent="0.2">
      <c r="A248" s="268">
        <v>0.375</v>
      </c>
      <c r="B248" s="269">
        <f>SUM('Speed Bin B-A'!B47,'Speed Bin B-A'!B151,'Speed Bin B-A'!B255,'Speed Bin B-A'!B359,'Speed Bin B-A'!B463,'Speed Bin B-A'!B775,'Speed Bin B-A'!B879,'Speed Bin B-A'!B983,'Speed Bin B-A'!B1087,'Speed Bin B-A'!B1191,'Speed Bin B-A'!B1503,'Speed Bin B-A'!B1607,'Speed Bin B-A'!B1711,'Speed Bin B-A'!B1815,'Speed Bin B-A'!B1919)</f>
        <v>93</v>
      </c>
      <c r="C248" s="269">
        <f>SUM('Speed Bin B-A'!C47,'Speed Bin B-A'!C151,'Speed Bin B-A'!C255,'Speed Bin B-A'!C359,'Speed Bin B-A'!C463,'Speed Bin B-A'!C775,'Speed Bin B-A'!C879,'Speed Bin B-A'!C983,'Speed Bin B-A'!C1087,'Speed Bin B-A'!C1191,'Speed Bin B-A'!C1503,'Speed Bin B-A'!C1607,'Speed Bin B-A'!C1711,'Speed Bin B-A'!C1815,'Speed Bin B-A'!C1919)</f>
        <v>1</v>
      </c>
      <c r="D248" s="269">
        <f>SUM('Speed Bin B-A'!D47,'Speed Bin B-A'!D151,'Speed Bin B-A'!D255,'Speed Bin B-A'!D359,'Speed Bin B-A'!D463,'Speed Bin B-A'!D775,'Speed Bin B-A'!D879,'Speed Bin B-A'!D983,'Speed Bin B-A'!D1087,'Speed Bin B-A'!D1191,'Speed Bin B-A'!D1503,'Speed Bin B-A'!D1607,'Speed Bin B-A'!D1711,'Speed Bin B-A'!D1815,'Speed Bin B-A'!D1919)</f>
        <v>4</v>
      </c>
      <c r="E248" s="269">
        <f>SUM('Speed Bin B-A'!E47,'Speed Bin B-A'!E151,'Speed Bin B-A'!E255,'Speed Bin B-A'!E359,'Speed Bin B-A'!E463,'Speed Bin B-A'!E775,'Speed Bin B-A'!E879,'Speed Bin B-A'!E983,'Speed Bin B-A'!E1087,'Speed Bin B-A'!E1191,'Speed Bin B-A'!E1503,'Speed Bin B-A'!E1607,'Speed Bin B-A'!E1711,'Speed Bin B-A'!E1815,'Speed Bin B-A'!E1919)</f>
        <v>16</v>
      </c>
      <c r="F248" s="269">
        <f>SUM('Speed Bin B-A'!F47,'Speed Bin B-A'!F151,'Speed Bin B-A'!F255,'Speed Bin B-A'!F359,'Speed Bin B-A'!F463,'Speed Bin B-A'!F775,'Speed Bin B-A'!F879,'Speed Bin B-A'!F983,'Speed Bin B-A'!F1087,'Speed Bin B-A'!F1191,'Speed Bin B-A'!F1503,'Speed Bin B-A'!F1607,'Speed Bin B-A'!F1711,'Speed Bin B-A'!F1815,'Speed Bin B-A'!F1919)</f>
        <v>39</v>
      </c>
      <c r="G248" s="269">
        <f>SUM('Speed Bin B-A'!G47,'Speed Bin B-A'!G151,'Speed Bin B-A'!G255,'Speed Bin B-A'!G359,'Speed Bin B-A'!G463,'Speed Bin B-A'!G775,'Speed Bin B-A'!G879,'Speed Bin B-A'!G983,'Speed Bin B-A'!G1087,'Speed Bin B-A'!G1191,'Speed Bin B-A'!G1503,'Speed Bin B-A'!G1607,'Speed Bin B-A'!G1711,'Speed Bin B-A'!G1815,'Speed Bin B-A'!G1919)</f>
        <v>31</v>
      </c>
      <c r="H248" s="269">
        <f>SUM('Speed Bin B-A'!H47,'Speed Bin B-A'!H151,'Speed Bin B-A'!H255,'Speed Bin B-A'!H359,'Speed Bin B-A'!H463,'Speed Bin B-A'!H775,'Speed Bin B-A'!H879,'Speed Bin B-A'!H983,'Speed Bin B-A'!H1087,'Speed Bin B-A'!H1191,'Speed Bin B-A'!H1503,'Speed Bin B-A'!H1607,'Speed Bin B-A'!H1711,'Speed Bin B-A'!H1815,'Speed Bin B-A'!H1919)</f>
        <v>2</v>
      </c>
      <c r="I248" s="269">
        <f>SUM('Speed Bin B-A'!I47,'Speed Bin B-A'!I151,'Speed Bin B-A'!I255,'Speed Bin B-A'!I359,'Speed Bin B-A'!I463,'Speed Bin B-A'!I775,'Speed Bin B-A'!I879,'Speed Bin B-A'!I983,'Speed Bin B-A'!I1087,'Speed Bin B-A'!I1191,'Speed Bin B-A'!I1503,'Speed Bin B-A'!I1607,'Speed Bin B-A'!I1711,'Speed Bin B-A'!I1815,'Speed Bin B-A'!I1919)</f>
        <v>0</v>
      </c>
      <c r="J248" s="269">
        <f>SUM('Speed Bin B-A'!J47,'Speed Bin B-A'!J151,'Speed Bin B-A'!J255,'Speed Bin B-A'!J359,'Speed Bin B-A'!J463,'Speed Bin B-A'!J775,'Speed Bin B-A'!J879,'Speed Bin B-A'!J983,'Speed Bin B-A'!J1087,'Speed Bin B-A'!J1191,'Speed Bin B-A'!J1503,'Speed Bin B-A'!J1607,'Speed Bin B-A'!J1711,'Speed Bin B-A'!J1815,'Speed Bin B-A'!J1919)</f>
        <v>0</v>
      </c>
      <c r="K248" s="269">
        <f>SUM('Speed Bin B-A'!K47,'Speed Bin B-A'!K151,'Speed Bin B-A'!K255,'Speed Bin B-A'!K359,'Speed Bin B-A'!K463,'Speed Bin B-A'!K775,'Speed Bin B-A'!K879,'Speed Bin B-A'!K983,'Speed Bin B-A'!K1087,'Speed Bin B-A'!K1191,'Speed Bin B-A'!K1503,'Speed Bin B-A'!K1607,'Speed Bin B-A'!K1711,'Speed Bin B-A'!K1815,'Speed Bin B-A'!K1919)</f>
        <v>0</v>
      </c>
      <c r="L248" s="269">
        <f>SUM('Speed Bin B-A'!L47,'Speed Bin B-A'!L151,'Speed Bin B-A'!L255,'Speed Bin B-A'!L359,'Speed Bin B-A'!L463,'Speed Bin B-A'!L775,'Speed Bin B-A'!L879,'Speed Bin B-A'!L983,'Speed Bin B-A'!L1087,'Speed Bin B-A'!L1191,'Speed Bin B-A'!L1503,'Speed Bin B-A'!L1607,'Speed Bin B-A'!L1711,'Speed Bin B-A'!L1815,'Speed Bin B-A'!L1919)</f>
        <v>0</v>
      </c>
      <c r="M248" s="269">
        <f>SUM('Speed Bin B-A'!M47,'Speed Bin B-A'!M151,'Speed Bin B-A'!M255,'Speed Bin B-A'!M359,'Speed Bin B-A'!M463,'Speed Bin B-A'!M775,'Speed Bin B-A'!M879,'Speed Bin B-A'!M983,'Speed Bin B-A'!M1087,'Speed Bin B-A'!M1191,'Speed Bin B-A'!M1503,'Speed Bin B-A'!M1607,'Speed Bin B-A'!M1711,'Speed Bin B-A'!M1815,'Speed Bin B-A'!M1919)</f>
        <v>0</v>
      </c>
      <c r="N248" s="269">
        <f>SUM('Speed Bin B-A'!N47,'Speed Bin B-A'!N151,'Speed Bin B-A'!N255,'Speed Bin B-A'!N359,'Speed Bin B-A'!N463,'Speed Bin B-A'!N775,'Speed Bin B-A'!N879,'Speed Bin B-A'!N983,'Speed Bin B-A'!N1087,'Speed Bin B-A'!N1191,'Speed Bin B-A'!N1503,'Speed Bin B-A'!N1607,'Speed Bin B-A'!N1711,'Speed Bin B-A'!N1815,'Speed Bin B-A'!N1919)</f>
        <v>0</v>
      </c>
      <c r="O248" s="269">
        <f>SUM('Speed Bin B-A'!O47,'Speed Bin B-A'!O151,'Speed Bin B-A'!O255,'Speed Bin B-A'!O359,'Speed Bin B-A'!O463,'Speed Bin B-A'!O775,'Speed Bin B-A'!O879,'Speed Bin B-A'!O983,'Speed Bin B-A'!O1087,'Speed Bin B-A'!O1191,'Speed Bin B-A'!O1503,'Speed Bin B-A'!O1607,'Speed Bin B-A'!O1711,'Speed Bin B-A'!O1815,'Speed Bin B-A'!O1919)</f>
        <v>0</v>
      </c>
      <c r="P248" s="269">
        <f>SUM('Speed Bin B-A'!P47,'Speed Bin B-A'!P151,'Speed Bin B-A'!P255,'Speed Bin B-A'!P359,'Speed Bin B-A'!P463,'Speed Bin B-A'!P775,'Speed Bin B-A'!P879,'Speed Bin B-A'!P983,'Speed Bin B-A'!P1087,'Speed Bin B-A'!P1191,'Speed Bin B-A'!P1503,'Speed Bin B-A'!P1607,'Speed Bin B-A'!P1711,'Speed Bin B-A'!P1815,'Speed Bin B-A'!P1919)</f>
        <v>0</v>
      </c>
      <c r="Q248" s="269">
        <f>SUM('Speed Bin B-A'!Q47,'Speed Bin B-A'!Q151,'Speed Bin B-A'!Q255,'Speed Bin B-A'!Q359,'Speed Bin B-A'!Q463,'Speed Bin B-A'!Q775,'Speed Bin B-A'!Q879,'Speed Bin B-A'!Q983,'Speed Bin B-A'!Q1087,'Speed Bin B-A'!Q1191,'Speed Bin B-A'!Q1503,'Speed Bin B-A'!Q1607,'Speed Bin B-A'!Q1711,'Speed Bin B-A'!Q1815,'Speed Bin B-A'!Q1919)</f>
        <v>0</v>
      </c>
      <c r="R248" s="269">
        <f>SUM('Speed Bin B-A'!R47,'Speed Bin B-A'!R151,'Speed Bin B-A'!R255,'Speed Bin B-A'!R359,'Speed Bin B-A'!R463,'Speed Bin B-A'!R775,'Speed Bin B-A'!R879,'Speed Bin B-A'!R983,'Speed Bin B-A'!R1087,'Speed Bin B-A'!R1191,'Speed Bin B-A'!R1503,'Speed Bin B-A'!R1607,'Speed Bin B-A'!R1711,'Speed Bin B-A'!R1815,'Speed Bin B-A'!R1919)</f>
        <v>0</v>
      </c>
      <c r="S248" s="269">
        <f>SUM('Speed Bin B-A'!S47,'Speed Bin B-A'!S151,'Speed Bin B-A'!S255,'Speed Bin B-A'!S359,'Speed Bin B-A'!S463,'Speed Bin B-A'!S775,'Speed Bin B-A'!S879,'Speed Bin B-A'!S983,'Speed Bin B-A'!S1087,'Speed Bin B-A'!S1191,'Speed Bin B-A'!S1503,'Speed Bin B-A'!S1607,'Speed Bin B-A'!S1711,'Speed Bin B-A'!S1815,'Speed Bin B-A'!S1919)</f>
        <v>0</v>
      </c>
      <c r="T248" s="269">
        <f>SUM('Speed Bin B-A'!T47,'Speed Bin B-A'!T151,'Speed Bin B-A'!T255,'Speed Bin B-A'!T359,'Speed Bin B-A'!T463,'Speed Bin B-A'!T775,'Speed Bin B-A'!T879,'Speed Bin B-A'!T983,'Speed Bin B-A'!T1087,'Speed Bin B-A'!T1191,'Speed Bin B-A'!T1503,'Speed Bin B-A'!T1607,'Speed Bin B-A'!T1711,'Speed Bin B-A'!T1815,'Speed Bin B-A'!T1919)</f>
        <v>0</v>
      </c>
      <c r="U248" s="269">
        <f>SUM('Speed Bin B-A'!U47,'Speed Bin B-A'!U151,'Speed Bin B-A'!U255,'Speed Bin B-A'!U359,'Speed Bin B-A'!U463,'Speed Bin B-A'!U775,'Speed Bin B-A'!U879,'Speed Bin B-A'!U983,'Speed Bin B-A'!U1087,'Speed Bin B-A'!U1191,'Speed Bin B-A'!U1503,'Speed Bin B-A'!U1607,'Speed Bin B-A'!U1711,'Speed Bin B-A'!U1815,'Speed Bin B-A'!U1919)</f>
        <v>0</v>
      </c>
      <c r="V248" s="270">
        <f>IFERROR(AVERAGE('Speed Bin B-A'!V47,'Speed Bin B-A'!V151,'Speed Bin B-A'!V255,'Speed Bin B-A'!V359,'Speed Bin B-A'!V463,'Speed Bin B-A'!V775,'Speed Bin B-A'!V879,'Speed Bin B-A'!V983,'Speed Bin B-A'!V1087,'Speed Bin B-A'!V1191,'Speed Bin B-A'!V1503,'Speed Bin B-A'!V1607,'Speed Bin B-A'!V1711,'Speed Bin B-A'!V1815,'Speed Bin B-A'!V1919),"-")</f>
        <v>22.462499999999999</v>
      </c>
      <c r="W248" s="270">
        <f>IFERROR(AVERAGE('Speed Bin B-A'!W47,'Speed Bin B-A'!W151,'Speed Bin B-A'!W255,'Speed Bin B-A'!W359,'Speed Bin B-A'!W463,'Speed Bin B-A'!W775,'Speed Bin B-A'!W879,'Speed Bin B-A'!W983,'Speed Bin B-A'!W1087,'Speed Bin B-A'!W1191,'Speed Bin B-A'!W1503,'Speed Bin B-A'!W1607,'Speed Bin B-A'!W1711,'Speed Bin B-A'!W1815,'Speed Bin B-A'!W1919),"-")</f>
        <v>27.349999999999998</v>
      </c>
      <c r="X248" s="263"/>
      <c r="Y248" s="263"/>
    </row>
    <row r="249" spans="1:25" x14ac:dyDescent="0.2">
      <c r="A249" s="268">
        <v>0.38541666666666702</v>
      </c>
      <c r="B249" s="269">
        <f>SUM('Speed Bin B-A'!B48,'Speed Bin B-A'!B152,'Speed Bin B-A'!B256,'Speed Bin B-A'!B360,'Speed Bin B-A'!B464,'Speed Bin B-A'!B776,'Speed Bin B-A'!B880,'Speed Bin B-A'!B984,'Speed Bin B-A'!B1088,'Speed Bin B-A'!B1192,'Speed Bin B-A'!B1504,'Speed Bin B-A'!B1608,'Speed Bin B-A'!B1712,'Speed Bin B-A'!B1816,'Speed Bin B-A'!B1920)</f>
        <v>127</v>
      </c>
      <c r="C249" s="269">
        <f>SUM('Speed Bin B-A'!C48,'Speed Bin B-A'!C152,'Speed Bin B-A'!C256,'Speed Bin B-A'!C360,'Speed Bin B-A'!C464,'Speed Bin B-A'!C776,'Speed Bin B-A'!C880,'Speed Bin B-A'!C984,'Speed Bin B-A'!C1088,'Speed Bin B-A'!C1192,'Speed Bin B-A'!C1504,'Speed Bin B-A'!C1608,'Speed Bin B-A'!C1712,'Speed Bin B-A'!C1816,'Speed Bin B-A'!C1920)</f>
        <v>0</v>
      </c>
      <c r="D249" s="269">
        <f>SUM('Speed Bin B-A'!D48,'Speed Bin B-A'!D152,'Speed Bin B-A'!D256,'Speed Bin B-A'!D360,'Speed Bin B-A'!D464,'Speed Bin B-A'!D776,'Speed Bin B-A'!D880,'Speed Bin B-A'!D984,'Speed Bin B-A'!D1088,'Speed Bin B-A'!D1192,'Speed Bin B-A'!D1504,'Speed Bin B-A'!D1608,'Speed Bin B-A'!D1712,'Speed Bin B-A'!D1816,'Speed Bin B-A'!D1920)</f>
        <v>5</v>
      </c>
      <c r="E249" s="269">
        <f>SUM('Speed Bin B-A'!E48,'Speed Bin B-A'!E152,'Speed Bin B-A'!E256,'Speed Bin B-A'!E360,'Speed Bin B-A'!E464,'Speed Bin B-A'!E776,'Speed Bin B-A'!E880,'Speed Bin B-A'!E984,'Speed Bin B-A'!E1088,'Speed Bin B-A'!E1192,'Speed Bin B-A'!E1504,'Speed Bin B-A'!E1608,'Speed Bin B-A'!E1712,'Speed Bin B-A'!E1816,'Speed Bin B-A'!E1920)</f>
        <v>12</v>
      </c>
      <c r="F249" s="269">
        <f>SUM('Speed Bin B-A'!F48,'Speed Bin B-A'!F152,'Speed Bin B-A'!F256,'Speed Bin B-A'!F360,'Speed Bin B-A'!F464,'Speed Bin B-A'!F776,'Speed Bin B-A'!F880,'Speed Bin B-A'!F984,'Speed Bin B-A'!F1088,'Speed Bin B-A'!F1192,'Speed Bin B-A'!F1504,'Speed Bin B-A'!F1608,'Speed Bin B-A'!F1712,'Speed Bin B-A'!F1816,'Speed Bin B-A'!F1920)</f>
        <v>59</v>
      </c>
      <c r="G249" s="269">
        <f>SUM('Speed Bin B-A'!G48,'Speed Bin B-A'!G152,'Speed Bin B-A'!G256,'Speed Bin B-A'!G360,'Speed Bin B-A'!G464,'Speed Bin B-A'!G776,'Speed Bin B-A'!G880,'Speed Bin B-A'!G984,'Speed Bin B-A'!G1088,'Speed Bin B-A'!G1192,'Speed Bin B-A'!G1504,'Speed Bin B-A'!G1608,'Speed Bin B-A'!G1712,'Speed Bin B-A'!G1816,'Speed Bin B-A'!G1920)</f>
        <v>48</v>
      </c>
      <c r="H249" s="269">
        <f>SUM('Speed Bin B-A'!H48,'Speed Bin B-A'!H152,'Speed Bin B-A'!H256,'Speed Bin B-A'!H360,'Speed Bin B-A'!H464,'Speed Bin B-A'!H776,'Speed Bin B-A'!H880,'Speed Bin B-A'!H984,'Speed Bin B-A'!H1088,'Speed Bin B-A'!H1192,'Speed Bin B-A'!H1504,'Speed Bin B-A'!H1608,'Speed Bin B-A'!H1712,'Speed Bin B-A'!H1816,'Speed Bin B-A'!H1920)</f>
        <v>2</v>
      </c>
      <c r="I249" s="269">
        <f>SUM('Speed Bin B-A'!I48,'Speed Bin B-A'!I152,'Speed Bin B-A'!I256,'Speed Bin B-A'!I360,'Speed Bin B-A'!I464,'Speed Bin B-A'!I776,'Speed Bin B-A'!I880,'Speed Bin B-A'!I984,'Speed Bin B-A'!I1088,'Speed Bin B-A'!I1192,'Speed Bin B-A'!I1504,'Speed Bin B-A'!I1608,'Speed Bin B-A'!I1712,'Speed Bin B-A'!I1816,'Speed Bin B-A'!I1920)</f>
        <v>0</v>
      </c>
      <c r="J249" s="269">
        <f>SUM('Speed Bin B-A'!J48,'Speed Bin B-A'!J152,'Speed Bin B-A'!J256,'Speed Bin B-A'!J360,'Speed Bin B-A'!J464,'Speed Bin B-A'!J776,'Speed Bin B-A'!J880,'Speed Bin B-A'!J984,'Speed Bin B-A'!J1088,'Speed Bin B-A'!J1192,'Speed Bin B-A'!J1504,'Speed Bin B-A'!J1608,'Speed Bin B-A'!J1712,'Speed Bin B-A'!J1816,'Speed Bin B-A'!J1920)</f>
        <v>1</v>
      </c>
      <c r="K249" s="269">
        <f>SUM('Speed Bin B-A'!K48,'Speed Bin B-A'!K152,'Speed Bin B-A'!K256,'Speed Bin B-A'!K360,'Speed Bin B-A'!K464,'Speed Bin B-A'!K776,'Speed Bin B-A'!K880,'Speed Bin B-A'!K984,'Speed Bin B-A'!K1088,'Speed Bin B-A'!K1192,'Speed Bin B-A'!K1504,'Speed Bin B-A'!K1608,'Speed Bin B-A'!K1712,'Speed Bin B-A'!K1816,'Speed Bin B-A'!K1920)</f>
        <v>0</v>
      </c>
      <c r="L249" s="269">
        <f>SUM('Speed Bin B-A'!L48,'Speed Bin B-A'!L152,'Speed Bin B-A'!L256,'Speed Bin B-A'!L360,'Speed Bin B-A'!L464,'Speed Bin B-A'!L776,'Speed Bin B-A'!L880,'Speed Bin B-A'!L984,'Speed Bin B-A'!L1088,'Speed Bin B-A'!L1192,'Speed Bin B-A'!L1504,'Speed Bin B-A'!L1608,'Speed Bin B-A'!L1712,'Speed Bin B-A'!L1816,'Speed Bin B-A'!L1920)</f>
        <v>0</v>
      </c>
      <c r="M249" s="269">
        <f>SUM('Speed Bin B-A'!M48,'Speed Bin B-A'!M152,'Speed Bin B-A'!M256,'Speed Bin B-A'!M360,'Speed Bin B-A'!M464,'Speed Bin B-A'!M776,'Speed Bin B-A'!M880,'Speed Bin B-A'!M984,'Speed Bin B-A'!M1088,'Speed Bin B-A'!M1192,'Speed Bin B-A'!M1504,'Speed Bin B-A'!M1608,'Speed Bin B-A'!M1712,'Speed Bin B-A'!M1816,'Speed Bin B-A'!M1920)</f>
        <v>0</v>
      </c>
      <c r="N249" s="269">
        <f>SUM('Speed Bin B-A'!N48,'Speed Bin B-A'!N152,'Speed Bin B-A'!N256,'Speed Bin B-A'!N360,'Speed Bin B-A'!N464,'Speed Bin B-A'!N776,'Speed Bin B-A'!N880,'Speed Bin B-A'!N984,'Speed Bin B-A'!N1088,'Speed Bin B-A'!N1192,'Speed Bin B-A'!N1504,'Speed Bin B-A'!N1608,'Speed Bin B-A'!N1712,'Speed Bin B-A'!N1816,'Speed Bin B-A'!N1920)</f>
        <v>0</v>
      </c>
      <c r="O249" s="269">
        <f>SUM('Speed Bin B-A'!O48,'Speed Bin B-A'!O152,'Speed Bin B-A'!O256,'Speed Bin B-A'!O360,'Speed Bin B-A'!O464,'Speed Bin B-A'!O776,'Speed Bin B-A'!O880,'Speed Bin B-A'!O984,'Speed Bin B-A'!O1088,'Speed Bin B-A'!O1192,'Speed Bin B-A'!O1504,'Speed Bin B-A'!O1608,'Speed Bin B-A'!O1712,'Speed Bin B-A'!O1816,'Speed Bin B-A'!O1920)</f>
        <v>0</v>
      </c>
      <c r="P249" s="269">
        <f>SUM('Speed Bin B-A'!P48,'Speed Bin B-A'!P152,'Speed Bin B-A'!P256,'Speed Bin B-A'!P360,'Speed Bin B-A'!P464,'Speed Bin B-A'!P776,'Speed Bin B-A'!P880,'Speed Bin B-A'!P984,'Speed Bin B-A'!P1088,'Speed Bin B-A'!P1192,'Speed Bin B-A'!P1504,'Speed Bin B-A'!P1608,'Speed Bin B-A'!P1712,'Speed Bin B-A'!P1816,'Speed Bin B-A'!P1920)</f>
        <v>0</v>
      </c>
      <c r="Q249" s="269">
        <f>SUM('Speed Bin B-A'!Q48,'Speed Bin B-A'!Q152,'Speed Bin B-A'!Q256,'Speed Bin B-A'!Q360,'Speed Bin B-A'!Q464,'Speed Bin B-A'!Q776,'Speed Bin B-A'!Q880,'Speed Bin B-A'!Q984,'Speed Bin B-A'!Q1088,'Speed Bin B-A'!Q1192,'Speed Bin B-A'!Q1504,'Speed Bin B-A'!Q1608,'Speed Bin B-A'!Q1712,'Speed Bin B-A'!Q1816,'Speed Bin B-A'!Q1920)</f>
        <v>0</v>
      </c>
      <c r="R249" s="269">
        <f>SUM('Speed Bin B-A'!R48,'Speed Bin B-A'!R152,'Speed Bin B-A'!R256,'Speed Bin B-A'!R360,'Speed Bin B-A'!R464,'Speed Bin B-A'!R776,'Speed Bin B-A'!R880,'Speed Bin B-A'!R984,'Speed Bin B-A'!R1088,'Speed Bin B-A'!R1192,'Speed Bin B-A'!R1504,'Speed Bin B-A'!R1608,'Speed Bin B-A'!R1712,'Speed Bin B-A'!R1816,'Speed Bin B-A'!R1920)</f>
        <v>0</v>
      </c>
      <c r="S249" s="269">
        <f>SUM('Speed Bin B-A'!S48,'Speed Bin B-A'!S152,'Speed Bin B-A'!S256,'Speed Bin B-A'!S360,'Speed Bin B-A'!S464,'Speed Bin B-A'!S776,'Speed Bin B-A'!S880,'Speed Bin B-A'!S984,'Speed Bin B-A'!S1088,'Speed Bin B-A'!S1192,'Speed Bin B-A'!S1504,'Speed Bin B-A'!S1608,'Speed Bin B-A'!S1712,'Speed Bin B-A'!S1816,'Speed Bin B-A'!S1920)</f>
        <v>0</v>
      </c>
      <c r="T249" s="269">
        <f>SUM('Speed Bin B-A'!T48,'Speed Bin B-A'!T152,'Speed Bin B-A'!T256,'Speed Bin B-A'!T360,'Speed Bin B-A'!T464,'Speed Bin B-A'!T776,'Speed Bin B-A'!T880,'Speed Bin B-A'!T984,'Speed Bin B-A'!T1088,'Speed Bin B-A'!T1192,'Speed Bin B-A'!T1504,'Speed Bin B-A'!T1608,'Speed Bin B-A'!T1712,'Speed Bin B-A'!T1816,'Speed Bin B-A'!T1920)</f>
        <v>0</v>
      </c>
      <c r="U249" s="269">
        <f>SUM('Speed Bin B-A'!U48,'Speed Bin B-A'!U152,'Speed Bin B-A'!U256,'Speed Bin B-A'!U360,'Speed Bin B-A'!U464,'Speed Bin B-A'!U776,'Speed Bin B-A'!U880,'Speed Bin B-A'!U984,'Speed Bin B-A'!U1088,'Speed Bin B-A'!U1192,'Speed Bin B-A'!U1504,'Speed Bin B-A'!U1608,'Speed Bin B-A'!U1712,'Speed Bin B-A'!U1816,'Speed Bin B-A'!U1920)</f>
        <v>0</v>
      </c>
      <c r="V249" s="270">
        <f>IFERROR(AVERAGE('Speed Bin B-A'!V48,'Speed Bin B-A'!V152,'Speed Bin B-A'!V256,'Speed Bin B-A'!V360,'Speed Bin B-A'!V464,'Speed Bin B-A'!V776,'Speed Bin B-A'!V880,'Speed Bin B-A'!V984,'Speed Bin B-A'!V1088,'Speed Bin B-A'!V1192,'Speed Bin B-A'!V1504,'Speed Bin B-A'!V1608,'Speed Bin B-A'!V1712,'Speed Bin B-A'!V1816,'Speed Bin B-A'!V1920),"-")</f>
        <v>23.844444444444445</v>
      </c>
      <c r="W249" s="270">
        <f>IFERROR(AVERAGE('Speed Bin B-A'!W48,'Speed Bin B-A'!W152,'Speed Bin B-A'!W256,'Speed Bin B-A'!W360,'Speed Bin B-A'!W464,'Speed Bin B-A'!W776,'Speed Bin B-A'!W880,'Speed Bin B-A'!W984,'Speed Bin B-A'!W1088,'Speed Bin B-A'!W1192,'Speed Bin B-A'!W1504,'Speed Bin B-A'!W1608,'Speed Bin B-A'!W1712,'Speed Bin B-A'!W1816,'Speed Bin B-A'!W1920),"-")</f>
        <v>28.142857142857142</v>
      </c>
      <c r="X249" s="263"/>
      <c r="Y249" s="263"/>
    </row>
    <row r="250" spans="1:25" x14ac:dyDescent="0.2">
      <c r="A250" s="268">
        <v>0.39583333333333298</v>
      </c>
      <c r="B250" s="269">
        <f>SUM('Speed Bin B-A'!B49,'Speed Bin B-A'!B153,'Speed Bin B-A'!B257,'Speed Bin B-A'!B361,'Speed Bin B-A'!B465,'Speed Bin B-A'!B777,'Speed Bin B-A'!B881,'Speed Bin B-A'!B985,'Speed Bin B-A'!B1089,'Speed Bin B-A'!B1193,'Speed Bin B-A'!B1505,'Speed Bin B-A'!B1609,'Speed Bin B-A'!B1713,'Speed Bin B-A'!B1817,'Speed Bin B-A'!B1921)</f>
        <v>106</v>
      </c>
      <c r="C250" s="269">
        <f>SUM('Speed Bin B-A'!C49,'Speed Bin B-A'!C153,'Speed Bin B-A'!C257,'Speed Bin B-A'!C361,'Speed Bin B-A'!C465,'Speed Bin B-A'!C777,'Speed Bin B-A'!C881,'Speed Bin B-A'!C985,'Speed Bin B-A'!C1089,'Speed Bin B-A'!C1193,'Speed Bin B-A'!C1505,'Speed Bin B-A'!C1609,'Speed Bin B-A'!C1713,'Speed Bin B-A'!C1817,'Speed Bin B-A'!C1921)</f>
        <v>1</v>
      </c>
      <c r="D250" s="269">
        <f>SUM('Speed Bin B-A'!D49,'Speed Bin B-A'!D153,'Speed Bin B-A'!D257,'Speed Bin B-A'!D361,'Speed Bin B-A'!D465,'Speed Bin B-A'!D777,'Speed Bin B-A'!D881,'Speed Bin B-A'!D985,'Speed Bin B-A'!D1089,'Speed Bin B-A'!D1193,'Speed Bin B-A'!D1505,'Speed Bin B-A'!D1609,'Speed Bin B-A'!D1713,'Speed Bin B-A'!D1817,'Speed Bin B-A'!D1921)</f>
        <v>1</v>
      </c>
      <c r="E250" s="269">
        <f>SUM('Speed Bin B-A'!E49,'Speed Bin B-A'!E153,'Speed Bin B-A'!E257,'Speed Bin B-A'!E361,'Speed Bin B-A'!E465,'Speed Bin B-A'!E777,'Speed Bin B-A'!E881,'Speed Bin B-A'!E985,'Speed Bin B-A'!E1089,'Speed Bin B-A'!E1193,'Speed Bin B-A'!E1505,'Speed Bin B-A'!E1609,'Speed Bin B-A'!E1713,'Speed Bin B-A'!E1817,'Speed Bin B-A'!E1921)</f>
        <v>13</v>
      </c>
      <c r="F250" s="269">
        <f>SUM('Speed Bin B-A'!F49,'Speed Bin B-A'!F153,'Speed Bin B-A'!F257,'Speed Bin B-A'!F361,'Speed Bin B-A'!F465,'Speed Bin B-A'!F777,'Speed Bin B-A'!F881,'Speed Bin B-A'!F985,'Speed Bin B-A'!F1089,'Speed Bin B-A'!F1193,'Speed Bin B-A'!F1505,'Speed Bin B-A'!F1609,'Speed Bin B-A'!F1713,'Speed Bin B-A'!F1817,'Speed Bin B-A'!F1921)</f>
        <v>52</v>
      </c>
      <c r="G250" s="269">
        <f>SUM('Speed Bin B-A'!G49,'Speed Bin B-A'!G153,'Speed Bin B-A'!G257,'Speed Bin B-A'!G361,'Speed Bin B-A'!G465,'Speed Bin B-A'!G777,'Speed Bin B-A'!G881,'Speed Bin B-A'!G985,'Speed Bin B-A'!G1089,'Speed Bin B-A'!G1193,'Speed Bin B-A'!G1505,'Speed Bin B-A'!G1609,'Speed Bin B-A'!G1713,'Speed Bin B-A'!G1817,'Speed Bin B-A'!G1921)</f>
        <v>29</v>
      </c>
      <c r="H250" s="269">
        <f>SUM('Speed Bin B-A'!H49,'Speed Bin B-A'!H153,'Speed Bin B-A'!H257,'Speed Bin B-A'!H361,'Speed Bin B-A'!H465,'Speed Bin B-A'!H777,'Speed Bin B-A'!H881,'Speed Bin B-A'!H985,'Speed Bin B-A'!H1089,'Speed Bin B-A'!H1193,'Speed Bin B-A'!H1505,'Speed Bin B-A'!H1609,'Speed Bin B-A'!H1713,'Speed Bin B-A'!H1817,'Speed Bin B-A'!H1921)</f>
        <v>8</v>
      </c>
      <c r="I250" s="269">
        <f>SUM('Speed Bin B-A'!I49,'Speed Bin B-A'!I153,'Speed Bin B-A'!I257,'Speed Bin B-A'!I361,'Speed Bin B-A'!I465,'Speed Bin B-A'!I777,'Speed Bin B-A'!I881,'Speed Bin B-A'!I985,'Speed Bin B-A'!I1089,'Speed Bin B-A'!I1193,'Speed Bin B-A'!I1505,'Speed Bin B-A'!I1609,'Speed Bin B-A'!I1713,'Speed Bin B-A'!I1817,'Speed Bin B-A'!I1921)</f>
        <v>2</v>
      </c>
      <c r="J250" s="269">
        <f>SUM('Speed Bin B-A'!J49,'Speed Bin B-A'!J153,'Speed Bin B-A'!J257,'Speed Bin B-A'!J361,'Speed Bin B-A'!J465,'Speed Bin B-A'!J777,'Speed Bin B-A'!J881,'Speed Bin B-A'!J985,'Speed Bin B-A'!J1089,'Speed Bin B-A'!J1193,'Speed Bin B-A'!J1505,'Speed Bin B-A'!J1609,'Speed Bin B-A'!J1713,'Speed Bin B-A'!J1817,'Speed Bin B-A'!J1921)</f>
        <v>0</v>
      </c>
      <c r="K250" s="269">
        <f>SUM('Speed Bin B-A'!K49,'Speed Bin B-A'!K153,'Speed Bin B-A'!K257,'Speed Bin B-A'!K361,'Speed Bin B-A'!K465,'Speed Bin B-A'!K777,'Speed Bin B-A'!K881,'Speed Bin B-A'!K985,'Speed Bin B-A'!K1089,'Speed Bin B-A'!K1193,'Speed Bin B-A'!K1505,'Speed Bin B-A'!K1609,'Speed Bin B-A'!K1713,'Speed Bin B-A'!K1817,'Speed Bin B-A'!K1921)</f>
        <v>0</v>
      </c>
      <c r="L250" s="269">
        <f>SUM('Speed Bin B-A'!L49,'Speed Bin B-A'!L153,'Speed Bin B-A'!L257,'Speed Bin B-A'!L361,'Speed Bin B-A'!L465,'Speed Bin B-A'!L777,'Speed Bin B-A'!L881,'Speed Bin B-A'!L985,'Speed Bin B-A'!L1089,'Speed Bin B-A'!L1193,'Speed Bin B-A'!L1505,'Speed Bin B-A'!L1609,'Speed Bin B-A'!L1713,'Speed Bin B-A'!L1817,'Speed Bin B-A'!L1921)</f>
        <v>0</v>
      </c>
      <c r="M250" s="269">
        <f>SUM('Speed Bin B-A'!M49,'Speed Bin B-A'!M153,'Speed Bin B-A'!M257,'Speed Bin B-A'!M361,'Speed Bin B-A'!M465,'Speed Bin B-A'!M777,'Speed Bin B-A'!M881,'Speed Bin B-A'!M985,'Speed Bin B-A'!M1089,'Speed Bin B-A'!M1193,'Speed Bin B-A'!M1505,'Speed Bin B-A'!M1609,'Speed Bin B-A'!M1713,'Speed Bin B-A'!M1817,'Speed Bin B-A'!M1921)</f>
        <v>0</v>
      </c>
      <c r="N250" s="269">
        <f>SUM('Speed Bin B-A'!N49,'Speed Bin B-A'!N153,'Speed Bin B-A'!N257,'Speed Bin B-A'!N361,'Speed Bin B-A'!N465,'Speed Bin B-A'!N777,'Speed Bin B-A'!N881,'Speed Bin B-A'!N985,'Speed Bin B-A'!N1089,'Speed Bin B-A'!N1193,'Speed Bin B-A'!N1505,'Speed Bin B-A'!N1609,'Speed Bin B-A'!N1713,'Speed Bin B-A'!N1817,'Speed Bin B-A'!N1921)</f>
        <v>0</v>
      </c>
      <c r="O250" s="269">
        <f>SUM('Speed Bin B-A'!O49,'Speed Bin B-A'!O153,'Speed Bin B-A'!O257,'Speed Bin B-A'!O361,'Speed Bin B-A'!O465,'Speed Bin B-A'!O777,'Speed Bin B-A'!O881,'Speed Bin B-A'!O985,'Speed Bin B-A'!O1089,'Speed Bin B-A'!O1193,'Speed Bin B-A'!O1505,'Speed Bin B-A'!O1609,'Speed Bin B-A'!O1713,'Speed Bin B-A'!O1817,'Speed Bin B-A'!O1921)</f>
        <v>0</v>
      </c>
      <c r="P250" s="269">
        <f>SUM('Speed Bin B-A'!P49,'Speed Bin B-A'!P153,'Speed Bin B-A'!P257,'Speed Bin B-A'!P361,'Speed Bin B-A'!P465,'Speed Bin B-A'!P777,'Speed Bin B-A'!P881,'Speed Bin B-A'!P985,'Speed Bin B-A'!P1089,'Speed Bin B-A'!P1193,'Speed Bin B-A'!P1505,'Speed Bin B-A'!P1609,'Speed Bin B-A'!P1713,'Speed Bin B-A'!P1817,'Speed Bin B-A'!P1921)</f>
        <v>0</v>
      </c>
      <c r="Q250" s="269">
        <f>SUM('Speed Bin B-A'!Q49,'Speed Bin B-A'!Q153,'Speed Bin B-A'!Q257,'Speed Bin B-A'!Q361,'Speed Bin B-A'!Q465,'Speed Bin B-A'!Q777,'Speed Bin B-A'!Q881,'Speed Bin B-A'!Q985,'Speed Bin B-A'!Q1089,'Speed Bin B-A'!Q1193,'Speed Bin B-A'!Q1505,'Speed Bin B-A'!Q1609,'Speed Bin B-A'!Q1713,'Speed Bin B-A'!Q1817,'Speed Bin B-A'!Q1921)</f>
        <v>0</v>
      </c>
      <c r="R250" s="269">
        <f>SUM('Speed Bin B-A'!R49,'Speed Bin B-A'!R153,'Speed Bin B-A'!R257,'Speed Bin B-A'!R361,'Speed Bin B-A'!R465,'Speed Bin B-A'!R777,'Speed Bin B-A'!R881,'Speed Bin B-A'!R985,'Speed Bin B-A'!R1089,'Speed Bin B-A'!R1193,'Speed Bin B-A'!R1505,'Speed Bin B-A'!R1609,'Speed Bin B-A'!R1713,'Speed Bin B-A'!R1817,'Speed Bin B-A'!R1921)</f>
        <v>0</v>
      </c>
      <c r="S250" s="269">
        <f>SUM('Speed Bin B-A'!S49,'Speed Bin B-A'!S153,'Speed Bin B-A'!S257,'Speed Bin B-A'!S361,'Speed Bin B-A'!S465,'Speed Bin B-A'!S777,'Speed Bin B-A'!S881,'Speed Bin B-A'!S985,'Speed Bin B-A'!S1089,'Speed Bin B-A'!S1193,'Speed Bin B-A'!S1505,'Speed Bin B-A'!S1609,'Speed Bin B-A'!S1713,'Speed Bin B-A'!S1817,'Speed Bin B-A'!S1921)</f>
        <v>0</v>
      </c>
      <c r="T250" s="269">
        <f>SUM('Speed Bin B-A'!T49,'Speed Bin B-A'!T153,'Speed Bin B-A'!T257,'Speed Bin B-A'!T361,'Speed Bin B-A'!T465,'Speed Bin B-A'!T777,'Speed Bin B-A'!T881,'Speed Bin B-A'!T985,'Speed Bin B-A'!T1089,'Speed Bin B-A'!T1193,'Speed Bin B-A'!T1505,'Speed Bin B-A'!T1609,'Speed Bin B-A'!T1713,'Speed Bin B-A'!T1817,'Speed Bin B-A'!T1921)</f>
        <v>0</v>
      </c>
      <c r="U250" s="269">
        <f>SUM('Speed Bin B-A'!U49,'Speed Bin B-A'!U153,'Speed Bin B-A'!U257,'Speed Bin B-A'!U361,'Speed Bin B-A'!U465,'Speed Bin B-A'!U777,'Speed Bin B-A'!U881,'Speed Bin B-A'!U985,'Speed Bin B-A'!U1089,'Speed Bin B-A'!U1193,'Speed Bin B-A'!U1505,'Speed Bin B-A'!U1609,'Speed Bin B-A'!U1713,'Speed Bin B-A'!U1817,'Speed Bin B-A'!U1921)</f>
        <v>0</v>
      </c>
      <c r="V250" s="270">
        <f>IFERROR(AVERAGE('Speed Bin B-A'!V49,'Speed Bin B-A'!V153,'Speed Bin B-A'!V257,'Speed Bin B-A'!V361,'Speed Bin B-A'!V465,'Speed Bin B-A'!V777,'Speed Bin B-A'!V881,'Speed Bin B-A'!V985,'Speed Bin B-A'!V1089,'Speed Bin B-A'!V1193,'Speed Bin B-A'!V1505,'Speed Bin B-A'!V1609,'Speed Bin B-A'!V1713,'Speed Bin B-A'!V1817,'Speed Bin B-A'!V1921),"-")</f>
        <v>24</v>
      </c>
      <c r="W250" s="270">
        <f>IFERROR(AVERAGE('Speed Bin B-A'!W49,'Speed Bin B-A'!W153,'Speed Bin B-A'!W257,'Speed Bin B-A'!W361,'Speed Bin B-A'!W465,'Speed Bin B-A'!W777,'Speed Bin B-A'!W881,'Speed Bin B-A'!W985,'Speed Bin B-A'!W1089,'Speed Bin B-A'!W1193,'Speed Bin B-A'!W1505,'Speed Bin B-A'!W1609,'Speed Bin B-A'!W1713,'Speed Bin B-A'!W1817,'Speed Bin B-A'!W1921),"-")</f>
        <v>28.125</v>
      </c>
      <c r="X250" s="263"/>
      <c r="Y250" s="263"/>
    </row>
    <row r="251" spans="1:25" x14ac:dyDescent="0.2">
      <c r="A251" s="268">
        <v>0.40625</v>
      </c>
      <c r="B251" s="269">
        <f>SUM('Speed Bin B-A'!B50,'Speed Bin B-A'!B154,'Speed Bin B-A'!B258,'Speed Bin B-A'!B362,'Speed Bin B-A'!B466,'Speed Bin B-A'!B778,'Speed Bin B-A'!B882,'Speed Bin B-A'!B986,'Speed Bin B-A'!B1090,'Speed Bin B-A'!B1194,'Speed Bin B-A'!B1506,'Speed Bin B-A'!B1610,'Speed Bin B-A'!B1714,'Speed Bin B-A'!B1818,'Speed Bin B-A'!B1922)</f>
        <v>91</v>
      </c>
      <c r="C251" s="269">
        <f>SUM('Speed Bin B-A'!C50,'Speed Bin B-A'!C154,'Speed Bin B-A'!C258,'Speed Bin B-A'!C362,'Speed Bin B-A'!C466,'Speed Bin B-A'!C778,'Speed Bin B-A'!C882,'Speed Bin B-A'!C986,'Speed Bin B-A'!C1090,'Speed Bin B-A'!C1194,'Speed Bin B-A'!C1506,'Speed Bin B-A'!C1610,'Speed Bin B-A'!C1714,'Speed Bin B-A'!C1818,'Speed Bin B-A'!C1922)</f>
        <v>0</v>
      </c>
      <c r="D251" s="269">
        <f>SUM('Speed Bin B-A'!D50,'Speed Bin B-A'!D154,'Speed Bin B-A'!D258,'Speed Bin B-A'!D362,'Speed Bin B-A'!D466,'Speed Bin B-A'!D778,'Speed Bin B-A'!D882,'Speed Bin B-A'!D986,'Speed Bin B-A'!D1090,'Speed Bin B-A'!D1194,'Speed Bin B-A'!D1506,'Speed Bin B-A'!D1610,'Speed Bin B-A'!D1714,'Speed Bin B-A'!D1818,'Speed Bin B-A'!D1922)</f>
        <v>1</v>
      </c>
      <c r="E251" s="269">
        <f>SUM('Speed Bin B-A'!E50,'Speed Bin B-A'!E154,'Speed Bin B-A'!E258,'Speed Bin B-A'!E362,'Speed Bin B-A'!E466,'Speed Bin B-A'!E778,'Speed Bin B-A'!E882,'Speed Bin B-A'!E986,'Speed Bin B-A'!E1090,'Speed Bin B-A'!E1194,'Speed Bin B-A'!E1506,'Speed Bin B-A'!E1610,'Speed Bin B-A'!E1714,'Speed Bin B-A'!E1818,'Speed Bin B-A'!E1922)</f>
        <v>14</v>
      </c>
      <c r="F251" s="269">
        <f>SUM('Speed Bin B-A'!F50,'Speed Bin B-A'!F154,'Speed Bin B-A'!F258,'Speed Bin B-A'!F362,'Speed Bin B-A'!F466,'Speed Bin B-A'!F778,'Speed Bin B-A'!F882,'Speed Bin B-A'!F986,'Speed Bin B-A'!F1090,'Speed Bin B-A'!F1194,'Speed Bin B-A'!F1506,'Speed Bin B-A'!F1610,'Speed Bin B-A'!F1714,'Speed Bin B-A'!F1818,'Speed Bin B-A'!F1922)</f>
        <v>33</v>
      </c>
      <c r="G251" s="269">
        <f>SUM('Speed Bin B-A'!G50,'Speed Bin B-A'!G154,'Speed Bin B-A'!G258,'Speed Bin B-A'!G362,'Speed Bin B-A'!G466,'Speed Bin B-A'!G778,'Speed Bin B-A'!G882,'Speed Bin B-A'!G986,'Speed Bin B-A'!G1090,'Speed Bin B-A'!G1194,'Speed Bin B-A'!G1506,'Speed Bin B-A'!G1610,'Speed Bin B-A'!G1714,'Speed Bin B-A'!G1818,'Speed Bin B-A'!G1922)</f>
        <v>35</v>
      </c>
      <c r="H251" s="269">
        <f>SUM('Speed Bin B-A'!H50,'Speed Bin B-A'!H154,'Speed Bin B-A'!H258,'Speed Bin B-A'!H362,'Speed Bin B-A'!H466,'Speed Bin B-A'!H778,'Speed Bin B-A'!H882,'Speed Bin B-A'!H986,'Speed Bin B-A'!H1090,'Speed Bin B-A'!H1194,'Speed Bin B-A'!H1506,'Speed Bin B-A'!H1610,'Speed Bin B-A'!H1714,'Speed Bin B-A'!H1818,'Speed Bin B-A'!H1922)</f>
        <v>7</v>
      </c>
      <c r="I251" s="269">
        <f>SUM('Speed Bin B-A'!I50,'Speed Bin B-A'!I154,'Speed Bin B-A'!I258,'Speed Bin B-A'!I362,'Speed Bin B-A'!I466,'Speed Bin B-A'!I778,'Speed Bin B-A'!I882,'Speed Bin B-A'!I986,'Speed Bin B-A'!I1090,'Speed Bin B-A'!I1194,'Speed Bin B-A'!I1506,'Speed Bin B-A'!I1610,'Speed Bin B-A'!I1714,'Speed Bin B-A'!I1818,'Speed Bin B-A'!I1922)</f>
        <v>1</v>
      </c>
      <c r="J251" s="269">
        <f>SUM('Speed Bin B-A'!J50,'Speed Bin B-A'!J154,'Speed Bin B-A'!J258,'Speed Bin B-A'!J362,'Speed Bin B-A'!J466,'Speed Bin B-A'!J778,'Speed Bin B-A'!J882,'Speed Bin B-A'!J986,'Speed Bin B-A'!J1090,'Speed Bin B-A'!J1194,'Speed Bin B-A'!J1506,'Speed Bin B-A'!J1610,'Speed Bin B-A'!J1714,'Speed Bin B-A'!J1818,'Speed Bin B-A'!J1922)</f>
        <v>0</v>
      </c>
      <c r="K251" s="269">
        <f>SUM('Speed Bin B-A'!K50,'Speed Bin B-A'!K154,'Speed Bin B-A'!K258,'Speed Bin B-A'!K362,'Speed Bin B-A'!K466,'Speed Bin B-A'!K778,'Speed Bin B-A'!K882,'Speed Bin B-A'!K986,'Speed Bin B-A'!K1090,'Speed Bin B-A'!K1194,'Speed Bin B-A'!K1506,'Speed Bin B-A'!K1610,'Speed Bin B-A'!K1714,'Speed Bin B-A'!K1818,'Speed Bin B-A'!K1922)</f>
        <v>0</v>
      </c>
      <c r="L251" s="269">
        <f>SUM('Speed Bin B-A'!L50,'Speed Bin B-A'!L154,'Speed Bin B-A'!L258,'Speed Bin B-A'!L362,'Speed Bin B-A'!L466,'Speed Bin B-A'!L778,'Speed Bin B-A'!L882,'Speed Bin B-A'!L986,'Speed Bin B-A'!L1090,'Speed Bin B-A'!L1194,'Speed Bin B-A'!L1506,'Speed Bin B-A'!L1610,'Speed Bin B-A'!L1714,'Speed Bin B-A'!L1818,'Speed Bin B-A'!L1922)</f>
        <v>0</v>
      </c>
      <c r="M251" s="269">
        <f>SUM('Speed Bin B-A'!M50,'Speed Bin B-A'!M154,'Speed Bin B-A'!M258,'Speed Bin B-A'!M362,'Speed Bin B-A'!M466,'Speed Bin B-A'!M778,'Speed Bin B-A'!M882,'Speed Bin B-A'!M986,'Speed Bin B-A'!M1090,'Speed Bin B-A'!M1194,'Speed Bin B-A'!M1506,'Speed Bin B-A'!M1610,'Speed Bin B-A'!M1714,'Speed Bin B-A'!M1818,'Speed Bin B-A'!M1922)</f>
        <v>0</v>
      </c>
      <c r="N251" s="269">
        <f>SUM('Speed Bin B-A'!N50,'Speed Bin B-A'!N154,'Speed Bin B-A'!N258,'Speed Bin B-A'!N362,'Speed Bin B-A'!N466,'Speed Bin B-A'!N778,'Speed Bin B-A'!N882,'Speed Bin B-A'!N986,'Speed Bin B-A'!N1090,'Speed Bin B-A'!N1194,'Speed Bin B-A'!N1506,'Speed Bin B-A'!N1610,'Speed Bin B-A'!N1714,'Speed Bin B-A'!N1818,'Speed Bin B-A'!N1922)</f>
        <v>0</v>
      </c>
      <c r="O251" s="269">
        <f>SUM('Speed Bin B-A'!O50,'Speed Bin B-A'!O154,'Speed Bin B-A'!O258,'Speed Bin B-A'!O362,'Speed Bin B-A'!O466,'Speed Bin B-A'!O778,'Speed Bin B-A'!O882,'Speed Bin B-A'!O986,'Speed Bin B-A'!O1090,'Speed Bin B-A'!O1194,'Speed Bin B-A'!O1506,'Speed Bin B-A'!O1610,'Speed Bin B-A'!O1714,'Speed Bin B-A'!O1818,'Speed Bin B-A'!O1922)</f>
        <v>0</v>
      </c>
      <c r="P251" s="269">
        <f>SUM('Speed Bin B-A'!P50,'Speed Bin B-A'!P154,'Speed Bin B-A'!P258,'Speed Bin B-A'!P362,'Speed Bin B-A'!P466,'Speed Bin B-A'!P778,'Speed Bin B-A'!P882,'Speed Bin B-A'!P986,'Speed Bin B-A'!P1090,'Speed Bin B-A'!P1194,'Speed Bin B-A'!P1506,'Speed Bin B-A'!P1610,'Speed Bin B-A'!P1714,'Speed Bin B-A'!P1818,'Speed Bin B-A'!P1922)</f>
        <v>0</v>
      </c>
      <c r="Q251" s="269">
        <f>SUM('Speed Bin B-A'!Q50,'Speed Bin B-A'!Q154,'Speed Bin B-A'!Q258,'Speed Bin B-A'!Q362,'Speed Bin B-A'!Q466,'Speed Bin B-A'!Q778,'Speed Bin B-A'!Q882,'Speed Bin B-A'!Q986,'Speed Bin B-A'!Q1090,'Speed Bin B-A'!Q1194,'Speed Bin B-A'!Q1506,'Speed Bin B-A'!Q1610,'Speed Bin B-A'!Q1714,'Speed Bin B-A'!Q1818,'Speed Bin B-A'!Q1922)</f>
        <v>0</v>
      </c>
      <c r="R251" s="269">
        <f>SUM('Speed Bin B-A'!R50,'Speed Bin B-A'!R154,'Speed Bin B-A'!R258,'Speed Bin B-A'!R362,'Speed Bin B-A'!R466,'Speed Bin B-A'!R778,'Speed Bin B-A'!R882,'Speed Bin B-A'!R986,'Speed Bin B-A'!R1090,'Speed Bin B-A'!R1194,'Speed Bin B-A'!R1506,'Speed Bin B-A'!R1610,'Speed Bin B-A'!R1714,'Speed Bin B-A'!R1818,'Speed Bin B-A'!R1922)</f>
        <v>0</v>
      </c>
      <c r="S251" s="269">
        <f>SUM('Speed Bin B-A'!S50,'Speed Bin B-A'!S154,'Speed Bin B-A'!S258,'Speed Bin B-A'!S362,'Speed Bin B-A'!S466,'Speed Bin B-A'!S778,'Speed Bin B-A'!S882,'Speed Bin B-A'!S986,'Speed Bin B-A'!S1090,'Speed Bin B-A'!S1194,'Speed Bin B-A'!S1506,'Speed Bin B-A'!S1610,'Speed Bin B-A'!S1714,'Speed Bin B-A'!S1818,'Speed Bin B-A'!S1922)</f>
        <v>0</v>
      </c>
      <c r="T251" s="269">
        <f>SUM('Speed Bin B-A'!T50,'Speed Bin B-A'!T154,'Speed Bin B-A'!T258,'Speed Bin B-A'!T362,'Speed Bin B-A'!T466,'Speed Bin B-A'!T778,'Speed Bin B-A'!T882,'Speed Bin B-A'!T986,'Speed Bin B-A'!T1090,'Speed Bin B-A'!T1194,'Speed Bin B-A'!T1506,'Speed Bin B-A'!T1610,'Speed Bin B-A'!T1714,'Speed Bin B-A'!T1818,'Speed Bin B-A'!T1922)</f>
        <v>0</v>
      </c>
      <c r="U251" s="269">
        <f>SUM('Speed Bin B-A'!U50,'Speed Bin B-A'!U154,'Speed Bin B-A'!U258,'Speed Bin B-A'!U362,'Speed Bin B-A'!U466,'Speed Bin B-A'!U778,'Speed Bin B-A'!U882,'Speed Bin B-A'!U986,'Speed Bin B-A'!U1090,'Speed Bin B-A'!U1194,'Speed Bin B-A'!U1506,'Speed Bin B-A'!U1610,'Speed Bin B-A'!U1714,'Speed Bin B-A'!U1818,'Speed Bin B-A'!U1922)</f>
        <v>0</v>
      </c>
      <c r="V251" s="270">
        <f>IFERROR(AVERAGE('Speed Bin B-A'!V50,'Speed Bin B-A'!V154,'Speed Bin B-A'!V258,'Speed Bin B-A'!V362,'Speed Bin B-A'!V466,'Speed Bin B-A'!V778,'Speed Bin B-A'!V882,'Speed Bin B-A'!V986,'Speed Bin B-A'!V1090,'Speed Bin B-A'!V1194,'Speed Bin B-A'!V1506,'Speed Bin B-A'!V1610,'Speed Bin B-A'!V1714,'Speed Bin B-A'!V1818,'Speed Bin B-A'!V1922),"-")</f>
        <v>24.355555555555554</v>
      </c>
      <c r="W251" s="270">
        <f>IFERROR(AVERAGE('Speed Bin B-A'!W50,'Speed Bin B-A'!W154,'Speed Bin B-A'!W258,'Speed Bin B-A'!W362,'Speed Bin B-A'!W466,'Speed Bin B-A'!W778,'Speed Bin B-A'!W882,'Speed Bin B-A'!W986,'Speed Bin B-A'!W1090,'Speed Bin B-A'!W1194,'Speed Bin B-A'!W1506,'Speed Bin B-A'!W1610,'Speed Bin B-A'!W1714,'Speed Bin B-A'!W1818,'Speed Bin B-A'!W1922),"-")</f>
        <v>28.1</v>
      </c>
      <c r="X251" s="263"/>
      <c r="Y251" s="263"/>
    </row>
    <row r="252" spans="1:25" x14ac:dyDescent="0.2">
      <c r="A252" s="268">
        <v>0.41666666666666702</v>
      </c>
      <c r="B252" s="269">
        <f>SUM('Speed Bin B-A'!B51,'Speed Bin B-A'!B155,'Speed Bin B-A'!B259,'Speed Bin B-A'!B363,'Speed Bin B-A'!B467,'Speed Bin B-A'!B779,'Speed Bin B-A'!B883,'Speed Bin B-A'!B987,'Speed Bin B-A'!B1091,'Speed Bin B-A'!B1195,'Speed Bin B-A'!B1507,'Speed Bin B-A'!B1611,'Speed Bin B-A'!B1715,'Speed Bin B-A'!B1819,'Speed Bin B-A'!B1923)</f>
        <v>62</v>
      </c>
      <c r="C252" s="269">
        <f>SUM('Speed Bin B-A'!C51,'Speed Bin B-A'!C155,'Speed Bin B-A'!C259,'Speed Bin B-A'!C363,'Speed Bin B-A'!C467,'Speed Bin B-A'!C779,'Speed Bin B-A'!C883,'Speed Bin B-A'!C987,'Speed Bin B-A'!C1091,'Speed Bin B-A'!C1195,'Speed Bin B-A'!C1507,'Speed Bin B-A'!C1611,'Speed Bin B-A'!C1715,'Speed Bin B-A'!C1819,'Speed Bin B-A'!C1923)</f>
        <v>0</v>
      </c>
      <c r="D252" s="269">
        <f>SUM('Speed Bin B-A'!D51,'Speed Bin B-A'!D155,'Speed Bin B-A'!D259,'Speed Bin B-A'!D363,'Speed Bin B-A'!D467,'Speed Bin B-A'!D779,'Speed Bin B-A'!D883,'Speed Bin B-A'!D987,'Speed Bin B-A'!D1091,'Speed Bin B-A'!D1195,'Speed Bin B-A'!D1507,'Speed Bin B-A'!D1611,'Speed Bin B-A'!D1715,'Speed Bin B-A'!D1819,'Speed Bin B-A'!D1923)</f>
        <v>0</v>
      </c>
      <c r="E252" s="269">
        <f>SUM('Speed Bin B-A'!E51,'Speed Bin B-A'!E155,'Speed Bin B-A'!E259,'Speed Bin B-A'!E363,'Speed Bin B-A'!E467,'Speed Bin B-A'!E779,'Speed Bin B-A'!E883,'Speed Bin B-A'!E987,'Speed Bin B-A'!E1091,'Speed Bin B-A'!E1195,'Speed Bin B-A'!E1507,'Speed Bin B-A'!E1611,'Speed Bin B-A'!E1715,'Speed Bin B-A'!E1819,'Speed Bin B-A'!E1923)</f>
        <v>8</v>
      </c>
      <c r="F252" s="269">
        <f>SUM('Speed Bin B-A'!F51,'Speed Bin B-A'!F155,'Speed Bin B-A'!F259,'Speed Bin B-A'!F363,'Speed Bin B-A'!F467,'Speed Bin B-A'!F779,'Speed Bin B-A'!F883,'Speed Bin B-A'!F987,'Speed Bin B-A'!F1091,'Speed Bin B-A'!F1195,'Speed Bin B-A'!F1507,'Speed Bin B-A'!F1611,'Speed Bin B-A'!F1715,'Speed Bin B-A'!F1819,'Speed Bin B-A'!F1923)</f>
        <v>31</v>
      </c>
      <c r="G252" s="269">
        <f>SUM('Speed Bin B-A'!G51,'Speed Bin B-A'!G155,'Speed Bin B-A'!G259,'Speed Bin B-A'!G363,'Speed Bin B-A'!G467,'Speed Bin B-A'!G779,'Speed Bin B-A'!G883,'Speed Bin B-A'!G987,'Speed Bin B-A'!G1091,'Speed Bin B-A'!G1195,'Speed Bin B-A'!G1507,'Speed Bin B-A'!G1611,'Speed Bin B-A'!G1715,'Speed Bin B-A'!G1819,'Speed Bin B-A'!G1923)</f>
        <v>23</v>
      </c>
      <c r="H252" s="269">
        <f>SUM('Speed Bin B-A'!H51,'Speed Bin B-A'!H155,'Speed Bin B-A'!H259,'Speed Bin B-A'!H363,'Speed Bin B-A'!H467,'Speed Bin B-A'!H779,'Speed Bin B-A'!H883,'Speed Bin B-A'!H987,'Speed Bin B-A'!H1091,'Speed Bin B-A'!H1195,'Speed Bin B-A'!H1507,'Speed Bin B-A'!H1611,'Speed Bin B-A'!H1715,'Speed Bin B-A'!H1819,'Speed Bin B-A'!H1923)</f>
        <v>0</v>
      </c>
      <c r="I252" s="269">
        <f>SUM('Speed Bin B-A'!I51,'Speed Bin B-A'!I155,'Speed Bin B-A'!I259,'Speed Bin B-A'!I363,'Speed Bin B-A'!I467,'Speed Bin B-A'!I779,'Speed Bin B-A'!I883,'Speed Bin B-A'!I987,'Speed Bin B-A'!I1091,'Speed Bin B-A'!I1195,'Speed Bin B-A'!I1507,'Speed Bin B-A'!I1611,'Speed Bin B-A'!I1715,'Speed Bin B-A'!I1819,'Speed Bin B-A'!I1923)</f>
        <v>0</v>
      </c>
      <c r="J252" s="269">
        <f>SUM('Speed Bin B-A'!J51,'Speed Bin B-A'!J155,'Speed Bin B-A'!J259,'Speed Bin B-A'!J363,'Speed Bin B-A'!J467,'Speed Bin B-A'!J779,'Speed Bin B-A'!J883,'Speed Bin B-A'!J987,'Speed Bin B-A'!J1091,'Speed Bin B-A'!J1195,'Speed Bin B-A'!J1507,'Speed Bin B-A'!J1611,'Speed Bin B-A'!J1715,'Speed Bin B-A'!J1819,'Speed Bin B-A'!J1923)</f>
        <v>0</v>
      </c>
      <c r="K252" s="269">
        <f>SUM('Speed Bin B-A'!K51,'Speed Bin B-A'!K155,'Speed Bin B-A'!K259,'Speed Bin B-A'!K363,'Speed Bin B-A'!K467,'Speed Bin B-A'!K779,'Speed Bin B-A'!K883,'Speed Bin B-A'!K987,'Speed Bin B-A'!K1091,'Speed Bin B-A'!K1195,'Speed Bin B-A'!K1507,'Speed Bin B-A'!K1611,'Speed Bin B-A'!K1715,'Speed Bin B-A'!K1819,'Speed Bin B-A'!K1923)</f>
        <v>0</v>
      </c>
      <c r="L252" s="269">
        <f>SUM('Speed Bin B-A'!L51,'Speed Bin B-A'!L155,'Speed Bin B-A'!L259,'Speed Bin B-A'!L363,'Speed Bin B-A'!L467,'Speed Bin B-A'!L779,'Speed Bin B-A'!L883,'Speed Bin B-A'!L987,'Speed Bin B-A'!L1091,'Speed Bin B-A'!L1195,'Speed Bin B-A'!L1507,'Speed Bin B-A'!L1611,'Speed Bin B-A'!L1715,'Speed Bin B-A'!L1819,'Speed Bin B-A'!L1923)</f>
        <v>0</v>
      </c>
      <c r="M252" s="269">
        <f>SUM('Speed Bin B-A'!M51,'Speed Bin B-A'!M155,'Speed Bin B-A'!M259,'Speed Bin B-A'!M363,'Speed Bin B-A'!M467,'Speed Bin B-A'!M779,'Speed Bin B-A'!M883,'Speed Bin B-A'!M987,'Speed Bin B-A'!M1091,'Speed Bin B-A'!M1195,'Speed Bin B-A'!M1507,'Speed Bin B-A'!M1611,'Speed Bin B-A'!M1715,'Speed Bin B-A'!M1819,'Speed Bin B-A'!M1923)</f>
        <v>0</v>
      </c>
      <c r="N252" s="269">
        <f>SUM('Speed Bin B-A'!N51,'Speed Bin B-A'!N155,'Speed Bin B-A'!N259,'Speed Bin B-A'!N363,'Speed Bin B-A'!N467,'Speed Bin B-A'!N779,'Speed Bin B-A'!N883,'Speed Bin B-A'!N987,'Speed Bin B-A'!N1091,'Speed Bin B-A'!N1195,'Speed Bin B-A'!N1507,'Speed Bin B-A'!N1611,'Speed Bin B-A'!N1715,'Speed Bin B-A'!N1819,'Speed Bin B-A'!N1923)</f>
        <v>0</v>
      </c>
      <c r="O252" s="269">
        <f>SUM('Speed Bin B-A'!O51,'Speed Bin B-A'!O155,'Speed Bin B-A'!O259,'Speed Bin B-A'!O363,'Speed Bin B-A'!O467,'Speed Bin B-A'!O779,'Speed Bin B-A'!O883,'Speed Bin B-A'!O987,'Speed Bin B-A'!O1091,'Speed Bin B-A'!O1195,'Speed Bin B-A'!O1507,'Speed Bin B-A'!O1611,'Speed Bin B-A'!O1715,'Speed Bin B-A'!O1819,'Speed Bin B-A'!O1923)</f>
        <v>0</v>
      </c>
      <c r="P252" s="269">
        <f>SUM('Speed Bin B-A'!P51,'Speed Bin B-A'!P155,'Speed Bin B-A'!P259,'Speed Bin B-A'!P363,'Speed Bin B-A'!P467,'Speed Bin B-A'!P779,'Speed Bin B-A'!P883,'Speed Bin B-A'!P987,'Speed Bin B-A'!P1091,'Speed Bin B-A'!P1195,'Speed Bin B-A'!P1507,'Speed Bin B-A'!P1611,'Speed Bin B-A'!P1715,'Speed Bin B-A'!P1819,'Speed Bin B-A'!P1923)</f>
        <v>0</v>
      </c>
      <c r="Q252" s="269">
        <f>SUM('Speed Bin B-A'!Q51,'Speed Bin B-A'!Q155,'Speed Bin B-A'!Q259,'Speed Bin B-A'!Q363,'Speed Bin B-A'!Q467,'Speed Bin B-A'!Q779,'Speed Bin B-A'!Q883,'Speed Bin B-A'!Q987,'Speed Bin B-A'!Q1091,'Speed Bin B-A'!Q1195,'Speed Bin B-A'!Q1507,'Speed Bin B-A'!Q1611,'Speed Bin B-A'!Q1715,'Speed Bin B-A'!Q1819,'Speed Bin B-A'!Q1923)</f>
        <v>0</v>
      </c>
      <c r="R252" s="269">
        <f>SUM('Speed Bin B-A'!R51,'Speed Bin B-A'!R155,'Speed Bin B-A'!R259,'Speed Bin B-A'!R363,'Speed Bin B-A'!R467,'Speed Bin B-A'!R779,'Speed Bin B-A'!R883,'Speed Bin B-A'!R987,'Speed Bin B-A'!R1091,'Speed Bin B-A'!R1195,'Speed Bin B-A'!R1507,'Speed Bin B-A'!R1611,'Speed Bin B-A'!R1715,'Speed Bin B-A'!R1819,'Speed Bin B-A'!R1923)</f>
        <v>0</v>
      </c>
      <c r="S252" s="269">
        <f>SUM('Speed Bin B-A'!S51,'Speed Bin B-A'!S155,'Speed Bin B-A'!S259,'Speed Bin B-A'!S363,'Speed Bin B-A'!S467,'Speed Bin B-A'!S779,'Speed Bin B-A'!S883,'Speed Bin B-A'!S987,'Speed Bin B-A'!S1091,'Speed Bin B-A'!S1195,'Speed Bin B-A'!S1507,'Speed Bin B-A'!S1611,'Speed Bin B-A'!S1715,'Speed Bin B-A'!S1819,'Speed Bin B-A'!S1923)</f>
        <v>0</v>
      </c>
      <c r="T252" s="269">
        <f>SUM('Speed Bin B-A'!T51,'Speed Bin B-A'!T155,'Speed Bin B-A'!T259,'Speed Bin B-A'!T363,'Speed Bin B-A'!T467,'Speed Bin B-A'!T779,'Speed Bin B-A'!T883,'Speed Bin B-A'!T987,'Speed Bin B-A'!T1091,'Speed Bin B-A'!T1195,'Speed Bin B-A'!T1507,'Speed Bin B-A'!T1611,'Speed Bin B-A'!T1715,'Speed Bin B-A'!T1819,'Speed Bin B-A'!T1923)</f>
        <v>0</v>
      </c>
      <c r="U252" s="269">
        <f>SUM('Speed Bin B-A'!U51,'Speed Bin B-A'!U155,'Speed Bin B-A'!U259,'Speed Bin B-A'!U363,'Speed Bin B-A'!U467,'Speed Bin B-A'!U779,'Speed Bin B-A'!U883,'Speed Bin B-A'!U987,'Speed Bin B-A'!U1091,'Speed Bin B-A'!U1195,'Speed Bin B-A'!U1507,'Speed Bin B-A'!U1611,'Speed Bin B-A'!U1715,'Speed Bin B-A'!U1819,'Speed Bin B-A'!U1923)</f>
        <v>0</v>
      </c>
      <c r="V252" s="270">
        <f>IFERROR(AVERAGE('Speed Bin B-A'!V51,'Speed Bin B-A'!V155,'Speed Bin B-A'!V259,'Speed Bin B-A'!V363,'Speed Bin B-A'!V467,'Speed Bin B-A'!V779,'Speed Bin B-A'!V883,'Speed Bin B-A'!V987,'Speed Bin B-A'!V1091,'Speed Bin B-A'!V1195,'Speed Bin B-A'!V1507,'Speed Bin B-A'!V1611,'Speed Bin B-A'!V1715,'Speed Bin B-A'!V1819,'Speed Bin B-A'!V1923),"-")</f>
        <v>23.811111111111114</v>
      </c>
      <c r="W252" s="270" t="str">
        <f>IFERROR(AVERAGE('Speed Bin B-A'!W51,'Speed Bin B-A'!W155,'Speed Bin B-A'!W259,'Speed Bin B-A'!W363,'Speed Bin B-A'!W467,'Speed Bin B-A'!W779,'Speed Bin B-A'!W883,'Speed Bin B-A'!W987,'Speed Bin B-A'!W1091,'Speed Bin B-A'!W1195,'Speed Bin B-A'!W1507,'Speed Bin B-A'!W1611,'Speed Bin B-A'!W1715,'Speed Bin B-A'!W1819,'Speed Bin B-A'!W1923),"-")</f>
        <v>-</v>
      </c>
      <c r="X252" s="263"/>
      <c r="Y252" s="263"/>
    </row>
    <row r="253" spans="1:25" x14ac:dyDescent="0.2">
      <c r="A253" s="268">
        <v>0.42708333333333298</v>
      </c>
      <c r="B253" s="269">
        <f>SUM('Speed Bin B-A'!B52,'Speed Bin B-A'!B156,'Speed Bin B-A'!B260,'Speed Bin B-A'!B364,'Speed Bin B-A'!B468,'Speed Bin B-A'!B780,'Speed Bin B-A'!B884,'Speed Bin B-A'!B988,'Speed Bin B-A'!B1092,'Speed Bin B-A'!B1196,'Speed Bin B-A'!B1508,'Speed Bin B-A'!B1612,'Speed Bin B-A'!B1716,'Speed Bin B-A'!B1820,'Speed Bin B-A'!B1924)</f>
        <v>87</v>
      </c>
      <c r="C253" s="269">
        <f>SUM('Speed Bin B-A'!C52,'Speed Bin B-A'!C156,'Speed Bin B-A'!C260,'Speed Bin B-A'!C364,'Speed Bin B-A'!C468,'Speed Bin B-A'!C780,'Speed Bin B-A'!C884,'Speed Bin B-A'!C988,'Speed Bin B-A'!C1092,'Speed Bin B-A'!C1196,'Speed Bin B-A'!C1508,'Speed Bin B-A'!C1612,'Speed Bin B-A'!C1716,'Speed Bin B-A'!C1820,'Speed Bin B-A'!C1924)</f>
        <v>0</v>
      </c>
      <c r="D253" s="269">
        <f>SUM('Speed Bin B-A'!D52,'Speed Bin B-A'!D156,'Speed Bin B-A'!D260,'Speed Bin B-A'!D364,'Speed Bin B-A'!D468,'Speed Bin B-A'!D780,'Speed Bin B-A'!D884,'Speed Bin B-A'!D988,'Speed Bin B-A'!D1092,'Speed Bin B-A'!D1196,'Speed Bin B-A'!D1508,'Speed Bin B-A'!D1612,'Speed Bin B-A'!D1716,'Speed Bin B-A'!D1820,'Speed Bin B-A'!D1924)</f>
        <v>2</v>
      </c>
      <c r="E253" s="269">
        <f>SUM('Speed Bin B-A'!E52,'Speed Bin B-A'!E156,'Speed Bin B-A'!E260,'Speed Bin B-A'!E364,'Speed Bin B-A'!E468,'Speed Bin B-A'!E780,'Speed Bin B-A'!E884,'Speed Bin B-A'!E988,'Speed Bin B-A'!E1092,'Speed Bin B-A'!E1196,'Speed Bin B-A'!E1508,'Speed Bin B-A'!E1612,'Speed Bin B-A'!E1716,'Speed Bin B-A'!E1820,'Speed Bin B-A'!E1924)</f>
        <v>14</v>
      </c>
      <c r="F253" s="269">
        <f>SUM('Speed Bin B-A'!F52,'Speed Bin B-A'!F156,'Speed Bin B-A'!F260,'Speed Bin B-A'!F364,'Speed Bin B-A'!F468,'Speed Bin B-A'!F780,'Speed Bin B-A'!F884,'Speed Bin B-A'!F988,'Speed Bin B-A'!F1092,'Speed Bin B-A'!F1196,'Speed Bin B-A'!F1508,'Speed Bin B-A'!F1612,'Speed Bin B-A'!F1716,'Speed Bin B-A'!F1820,'Speed Bin B-A'!F1924)</f>
        <v>43</v>
      </c>
      <c r="G253" s="269">
        <f>SUM('Speed Bin B-A'!G52,'Speed Bin B-A'!G156,'Speed Bin B-A'!G260,'Speed Bin B-A'!G364,'Speed Bin B-A'!G468,'Speed Bin B-A'!G780,'Speed Bin B-A'!G884,'Speed Bin B-A'!G988,'Speed Bin B-A'!G1092,'Speed Bin B-A'!G1196,'Speed Bin B-A'!G1508,'Speed Bin B-A'!G1612,'Speed Bin B-A'!G1716,'Speed Bin B-A'!G1820,'Speed Bin B-A'!G1924)</f>
        <v>24</v>
      </c>
      <c r="H253" s="269">
        <f>SUM('Speed Bin B-A'!H52,'Speed Bin B-A'!H156,'Speed Bin B-A'!H260,'Speed Bin B-A'!H364,'Speed Bin B-A'!H468,'Speed Bin B-A'!H780,'Speed Bin B-A'!H884,'Speed Bin B-A'!H988,'Speed Bin B-A'!H1092,'Speed Bin B-A'!H1196,'Speed Bin B-A'!H1508,'Speed Bin B-A'!H1612,'Speed Bin B-A'!H1716,'Speed Bin B-A'!H1820,'Speed Bin B-A'!H1924)</f>
        <v>4</v>
      </c>
      <c r="I253" s="269">
        <f>SUM('Speed Bin B-A'!I52,'Speed Bin B-A'!I156,'Speed Bin B-A'!I260,'Speed Bin B-A'!I364,'Speed Bin B-A'!I468,'Speed Bin B-A'!I780,'Speed Bin B-A'!I884,'Speed Bin B-A'!I988,'Speed Bin B-A'!I1092,'Speed Bin B-A'!I1196,'Speed Bin B-A'!I1508,'Speed Bin B-A'!I1612,'Speed Bin B-A'!I1716,'Speed Bin B-A'!I1820,'Speed Bin B-A'!I1924)</f>
        <v>0</v>
      </c>
      <c r="J253" s="269">
        <f>SUM('Speed Bin B-A'!J52,'Speed Bin B-A'!J156,'Speed Bin B-A'!J260,'Speed Bin B-A'!J364,'Speed Bin B-A'!J468,'Speed Bin B-A'!J780,'Speed Bin B-A'!J884,'Speed Bin B-A'!J988,'Speed Bin B-A'!J1092,'Speed Bin B-A'!J1196,'Speed Bin B-A'!J1508,'Speed Bin B-A'!J1612,'Speed Bin B-A'!J1716,'Speed Bin B-A'!J1820,'Speed Bin B-A'!J1924)</f>
        <v>0</v>
      </c>
      <c r="K253" s="269">
        <f>SUM('Speed Bin B-A'!K52,'Speed Bin B-A'!K156,'Speed Bin B-A'!K260,'Speed Bin B-A'!K364,'Speed Bin B-A'!K468,'Speed Bin B-A'!K780,'Speed Bin B-A'!K884,'Speed Bin B-A'!K988,'Speed Bin B-A'!K1092,'Speed Bin B-A'!K1196,'Speed Bin B-A'!K1508,'Speed Bin B-A'!K1612,'Speed Bin B-A'!K1716,'Speed Bin B-A'!K1820,'Speed Bin B-A'!K1924)</f>
        <v>0</v>
      </c>
      <c r="L253" s="269">
        <f>SUM('Speed Bin B-A'!L52,'Speed Bin B-A'!L156,'Speed Bin B-A'!L260,'Speed Bin B-A'!L364,'Speed Bin B-A'!L468,'Speed Bin B-A'!L780,'Speed Bin B-A'!L884,'Speed Bin B-A'!L988,'Speed Bin B-A'!L1092,'Speed Bin B-A'!L1196,'Speed Bin B-A'!L1508,'Speed Bin B-A'!L1612,'Speed Bin B-A'!L1716,'Speed Bin B-A'!L1820,'Speed Bin B-A'!L1924)</f>
        <v>0</v>
      </c>
      <c r="M253" s="269">
        <f>SUM('Speed Bin B-A'!M52,'Speed Bin B-A'!M156,'Speed Bin B-A'!M260,'Speed Bin B-A'!M364,'Speed Bin B-A'!M468,'Speed Bin B-A'!M780,'Speed Bin B-A'!M884,'Speed Bin B-A'!M988,'Speed Bin B-A'!M1092,'Speed Bin B-A'!M1196,'Speed Bin B-A'!M1508,'Speed Bin B-A'!M1612,'Speed Bin B-A'!M1716,'Speed Bin B-A'!M1820,'Speed Bin B-A'!M1924)</f>
        <v>0</v>
      </c>
      <c r="N253" s="269">
        <f>SUM('Speed Bin B-A'!N52,'Speed Bin B-A'!N156,'Speed Bin B-A'!N260,'Speed Bin B-A'!N364,'Speed Bin B-A'!N468,'Speed Bin B-A'!N780,'Speed Bin B-A'!N884,'Speed Bin B-A'!N988,'Speed Bin B-A'!N1092,'Speed Bin B-A'!N1196,'Speed Bin B-A'!N1508,'Speed Bin B-A'!N1612,'Speed Bin B-A'!N1716,'Speed Bin B-A'!N1820,'Speed Bin B-A'!N1924)</f>
        <v>0</v>
      </c>
      <c r="O253" s="269">
        <f>SUM('Speed Bin B-A'!O52,'Speed Bin B-A'!O156,'Speed Bin B-A'!O260,'Speed Bin B-A'!O364,'Speed Bin B-A'!O468,'Speed Bin B-A'!O780,'Speed Bin B-A'!O884,'Speed Bin B-A'!O988,'Speed Bin B-A'!O1092,'Speed Bin B-A'!O1196,'Speed Bin B-A'!O1508,'Speed Bin B-A'!O1612,'Speed Bin B-A'!O1716,'Speed Bin B-A'!O1820,'Speed Bin B-A'!O1924)</f>
        <v>0</v>
      </c>
      <c r="P253" s="269">
        <f>SUM('Speed Bin B-A'!P52,'Speed Bin B-A'!P156,'Speed Bin B-A'!P260,'Speed Bin B-A'!P364,'Speed Bin B-A'!P468,'Speed Bin B-A'!P780,'Speed Bin B-A'!P884,'Speed Bin B-A'!P988,'Speed Bin B-A'!P1092,'Speed Bin B-A'!P1196,'Speed Bin B-A'!P1508,'Speed Bin B-A'!P1612,'Speed Bin B-A'!P1716,'Speed Bin B-A'!P1820,'Speed Bin B-A'!P1924)</f>
        <v>0</v>
      </c>
      <c r="Q253" s="269">
        <f>SUM('Speed Bin B-A'!Q52,'Speed Bin B-A'!Q156,'Speed Bin B-A'!Q260,'Speed Bin B-A'!Q364,'Speed Bin B-A'!Q468,'Speed Bin B-A'!Q780,'Speed Bin B-A'!Q884,'Speed Bin B-A'!Q988,'Speed Bin B-A'!Q1092,'Speed Bin B-A'!Q1196,'Speed Bin B-A'!Q1508,'Speed Bin B-A'!Q1612,'Speed Bin B-A'!Q1716,'Speed Bin B-A'!Q1820,'Speed Bin B-A'!Q1924)</f>
        <v>0</v>
      </c>
      <c r="R253" s="269">
        <f>SUM('Speed Bin B-A'!R52,'Speed Bin B-A'!R156,'Speed Bin B-A'!R260,'Speed Bin B-A'!R364,'Speed Bin B-A'!R468,'Speed Bin B-A'!R780,'Speed Bin B-A'!R884,'Speed Bin B-A'!R988,'Speed Bin B-A'!R1092,'Speed Bin B-A'!R1196,'Speed Bin B-A'!R1508,'Speed Bin B-A'!R1612,'Speed Bin B-A'!R1716,'Speed Bin B-A'!R1820,'Speed Bin B-A'!R1924)</f>
        <v>0</v>
      </c>
      <c r="S253" s="269">
        <f>SUM('Speed Bin B-A'!S52,'Speed Bin B-A'!S156,'Speed Bin B-A'!S260,'Speed Bin B-A'!S364,'Speed Bin B-A'!S468,'Speed Bin B-A'!S780,'Speed Bin B-A'!S884,'Speed Bin B-A'!S988,'Speed Bin B-A'!S1092,'Speed Bin B-A'!S1196,'Speed Bin B-A'!S1508,'Speed Bin B-A'!S1612,'Speed Bin B-A'!S1716,'Speed Bin B-A'!S1820,'Speed Bin B-A'!S1924)</f>
        <v>0</v>
      </c>
      <c r="T253" s="269">
        <f>SUM('Speed Bin B-A'!T52,'Speed Bin B-A'!T156,'Speed Bin B-A'!T260,'Speed Bin B-A'!T364,'Speed Bin B-A'!T468,'Speed Bin B-A'!T780,'Speed Bin B-A'!T884,'Speed Bin B-A'!T988,'Speed Bin B-A'!T1092,'Speed Bin B-A'!T1196,'Speed Bin B-A'!T1508,'Speed Bin B-A'!T1612,'Speed Bin B-A'!T1716,'Speed Bin B-A'!T1820,'Speed Bin B-A'!T1924)</f>
        <v>0</v>
      </c>
      <c r="U253" s="269">
        <f>SUM('Speed Bin B-A'!U52,'Speed Bin B-A'!U156,'Speed Bin B-A'!U260,'Speed Bin B-A'!U364,'Speed Bin B-A'!U468,'Speed Bin B-A'!U780,'Speed Bin B-A'!U884,'Speed Bin B-A'!U988,'Speed Bin B-A'!U1092,'Speed Bin B-A'!U1196,'Speed Bin B-A'!U1508,'Speed Bin B-A'!U1612,'Speed Bin B-A'!U1716,'Speed Bin B-A'!U1820,'Speed Bin B-A'!U1924)</f>
        <v>0</v>
      </c>
      <c r="V253" s="270">
        <f>IFERROR(AVERAGE('Speed Bin B-A'!V52,'Speed Bin B-A'!V156,'Speed Bin B-A'!V260,'Speed Bin B-A'!V364,'Speed Bin B-A'!V468,'Speed Bin B-A'!V780,'Speed Bin B-A'!V884,'Speed Bin B-A'!V988,'Speed Bin B-A'!V1092,'Speed Bin B-A'!V1196,'Speed Bin B-A'!V1508,'Speed Bin B-A'!V1612,'Speed Bin B-A'!V1716,'Speed Bin B-A'!V1820,'Speed Bin B-A'!V1924),"-")</f>
        <v>23.811111111111117</v>
      </c>
      <c r="W253" s="270">
        <f>IFERROR(AVERAGE('Speed Bin B-A'!W52,'Speed Bin B-A'!W156,'Speed Bin B-A'!W260,'Speed Bin B-A'!W364,'Speed Bin B-A'!W468,'Speed Bin B-A'!W780,'Speed Bin B-A'!W884,'Speed Bin B-A'!W988,'Speed Bin B-A'!W1092,'Speed Bin B-A'!W1196,'Speed Bin B-A'!W1508,'Speed Bin B-A'!W1612,'Speed Bin B-A'!W1716,'Speed Bin B-A'!W1820,'Speed Bin B-A'!W1924),"-")</f>
        <v>26.55</v>
      </c>
      <c r="X253" s="263"/>
      <c r="Y253" s="263"/>
    </row>
    <row r="254" spans="1:25" x14ac:dyDescent="0.2">
      <c r="A254" s="268">
        <v>0.4375</v>
      </c>
      <c r="B254" s="269">
        <f>SUM('Speed Bin B-A'!B53,'Speed Bin B-A'!B157,'Speed Bin B-A'!B261,'Speed Bin B-A'!B365,'Speed Bin B-A'!B469,'Speed Bin B-A'!B781,'Speed Bin B-A'!B885,'Speed Bin B-A'!B989,'Speed Bin B-A'!B1093,'Speed Bin B-A'!B1197,'Speed Bin B-A'!B1509,'Speed Bin B-A'!B1613,'Speed Bin B-A'!B1717,'Speed Bin B-A'!B1821,'Speed Bin B-A'!B1925)</f>
        <v>87</v>
      </c>
      <c r="C254" s="269">
        <f>SUM('Speed Bin B-A'!C53,'Speed Bin B-A'!C157,'Speed Bin B-A'!C261,'Speed Bin B-A'!C365,'Speed Bin B-A'!C469,'Speed Bin B-A'!C781,'Speed Bin B-A'!C885,'Speed Bin B-A'!C989,'Speed Bin B-A'!C1093,'Speed Bin B-A'!C1197,'Speed Bin B-A'!C1509,'Speed Bin B-A'!C1613,'Speed Bin B-A'!C1717,'Speed Bin B-A'!C1821,'Speed Bin B-A'!C1925)</f>
        <v>1</v>
      </c>
      <c r="D254" s="269">
        <f>SUM('Speed Bin B-A'!D53,'Speed Bin B-A'!D157,'Speed Bin B-A'!D261,'Speed Bin B-A'!D365,'Speed Bin B-A'!D469,'Speed Bin B-A'!D781,'Speed Bin B-A'!D885,'Speed Bin B-A'!D989,'Speed Bin B-A'!D1093,'Speed Bin B-A'!D1197,'Speed Bin B-A'!D1509,'Speed Bin B-A'!D1613,'Speed Bin B-A'!D1717,'Speed Bin B-A'!D1821,'Speed Bin B-A'!D1925)</f>
        <v>6</v>
      </c>
      <c r="E254" s="269">
        <f>SUM('Speed Bin B-A'!E53,'Speed Bin B-A'!E157,'Speed Bin B-A'!E261,'Speed Bin B-A'!E365,'Speed Bin B-A'!E469,'Speed Bin B-A'!E781,'Speed Bin B-A'!E885,'Speed Bin B-A'!E989,'Speed Bin B-A'!E1093,'Speed Bin B-A'!E1197,'Speed Bin B-A'!E1509,'Speed Bin B-A'!E1613,'Speed Bin B-A'!E1717,'Speed Bin B-A'!E1821,'Speed Bin B-A'!E1925)</f>
        <v>14</v>
      </c>
      <c r="F254" s="269">
        <f>SUM('Speed Bin B-A'!F53,'Speed Bin B-A'!F157,'Speed Bin B-A'!F261,'Speed Bin B-A'!F365,'Speed Bin B-A'!F469,'Speed Bin B-A'!F781,'Speed Bin B-A'!F885,'Speed Bin B-A'!F989,'Speed Bin B-A'!F1093,'Speed Bin B-A'!F1197,'Speed Bin B-A'!F1509,'Speed Bin B-A'!F1613,'Speed Bin B-A'!F1717,'Speed Bin B-A'!F1821,'Speed Bin B-A'!F1925)</f>
        <v>37</v>
      </c>
      <c r="G254" s="269">
        <f>SUM('Speed Bin B-A'!G53,'Speed Bin B-A'!G157,'Speed Bin B-A'!G261,'Speed Bin B-A'!G365,'Speed Bin B-A'!G469,'Speed Bin B-A'!G781,'Speed Bin B-A'!G885,'Speed Bin B-A'!G989,'Speed Bin B-A'!G1093,'Speed Bin B-A'!G1197,'Speed Bin B-A'!G1509,'Speed Bin B-A'!G1613,'Speed Bin B-A'!G1717,'Speed Bin B-A'!G1821,'Speed Bin B-A'!G1925)</f>
        <v>24</v>
      </c>
      <c r="H254" s="269">
        <f>SUM('Speed Bin B-A'!H53,'Speed Bin B-A'!H157,'Speed Bin B-A'!H261,'Speed Bin B-A'!H365,'Speed Bin B-A'!H469,'Speed Bin B-A'!H781,'Speed Bin B-A'!H885,'Speed Bin B-A'!H989,'Speed Bin B-A'!H1093,'Speed Bin B-A'!H1197,'Speed Bin B-A'!H1509,'Speed Bin B-A'!H1613,'Speed Bin B-A'!H1717,'Speed Bin B-A'!H1821,'Speed Bin B-A'!H1925)</f>
        <v>4</v>
      </c>
      <c r="I254" s="269">
        <f>SUM('Speed Bin B-A'!I53,'Speed Bin B-A'!I157,'Speed Bin B-A'!I261,'Speed Bin B-A'!I365,'Speed Bin B-A'!I469,'Speed Bin B-A'!I781,'Speed Bin B-A'!I885,'Speed Bin B-A'!I989,'Speed Bin B-A'!I1093,'Speed Bin B-A'!I1197,'Speed Bin B-A'!I1509,'Speed Bin B-A'!I1613,'Speed Bin B-A'!I1717,'Speed Bin B-A'!I1821,'Speed Bin B-A'!I1925)</f>
        <v>1</v>
      </c>
      <c r="J254" s="269">
        <f>SUM('Speed Bin B-A'!J53,'Speed Bin B-A'!J157,'Speed Bin B-A'!J261,'Speed Bin B-A'!J365,'Speed Bin B-A'!J469,'Speed Bin B-A'!J781,'Speed Bin B-A'!J885,'Speed Bin B-A'!J989,'Speed Bin B-A'!J1093,'Speed Bin B-A'!J1197,'Speed Bin B-A'!J1509,'Speed Bin B-A'!J1613,'Speed Bin B-A'!J1717,'Speed Bin B-A'!J1821,'Speed Bin B-A'!J1925)</f>
        <v>0</v>
      </c>
      <c r="K254" s="269">
        <f>SUM('Speed Bin B-A'!K53,'Speed Bin B-A'!K157,'Speed Bin B-A'!K261,'Speed Bin B-A'!K365,'Speed Bin B-A'!K469,'Speed Bin B-A'!K781,'Speed Bin B-A'!K885,'Speed Bin B-A'!K989,'Speed Bin B-A'!K1093,'Speed Bin B-A'!K1197,'Speed Bin B-A'!K1509,'Speed Bin B-A'!K1613,'Speed Bin B-A'!K1717,'Speed Bin B-A'!K1821,'Speed Bin B-A'!K1925)</f>
        <v>0</v>
      </c>
      <c r="L254" s="269">
        <f>SUM('Speed Bin B-A'!L53,'Speed Bin B-A'!L157,'Speed Bin B-A'!L261,'Speed Bin B-A'!L365,'Speed Bin B-A'!L469,'Speed Bin B-A'!L781,'Speed Bin B-A'!L885,'Speed Bin B-A'!L989,'Speed Bin B-A'!L1093,'Speed Bin B-A'!L1197,'Speed Bin B-A'!L1509,'Speed Bin B-A'!L1613,'Speed Bin B-A'!L1717,'Speed Bin B-A'!L1821,'Speed Bin B-A'!L1925)</f>
        <v>0</v>
      </c>
      <c r="M254" s="269">
        <f>SUM('Speed Bin B-A'!M53,'Speed Bin B-A'!M157,'Speed Bin B-A'!M261,'Speed Bin B-A'!M365,'Speed Bin B-A'!M469,'Speed Bin B-A'!M781,'Speed Bin B-A'!M885,'Speed Bin B-A'!M989,'Speed Bin B-A'!M1093,'Speed Bin B-A'!M1197,'Speed Bin B-A'!M1509,'Speed Bin B-A'!M1613,'Speed Bin B-A'!M1717,'Speed Bin B-A'!M1821,'Speed Bin B-A'!M1925)</f>
        <v>0</v>
      </c>
      <c r="N254" s="269">
        <f>SUM('Speed Bin B-A'!N53,'Speed Bin B-A'!N157,'Speed Bin B-A'!N261,'Speed Bin B-A'!N365,'Speed Bin B-A'!N469,'Speed Bin B-A'!N781,'Speed Bin B-A'!N885,'Speed Bin B-A'!N989,'Speed Bin B-A'!N1093,'Speed Bin B-A'!N1197,'Speed Bin B-A'!N1509,'Speed Bin B-A'!N1613,'Speed Bin B-A'!N1717,'Speed Bin B-A'!N1821,'Speed Bin B-A'!N1925)</f>
        <v>0</v>
      </c>
      <c r="O254" s="269">
        <f>SUM('Speed Bin B-A'!O53,'Speed Bin B-A'!O157,'Speed Bin B-A'!O261,'Speed Bin B-A'!O365,'Speed Bin B-A'!O469,'Speed Bin B-A'!O781,'Speed Bin B-A'!O885,'Speed Bin B-A'!O989,'Speed Bin B-A'!O1093,'Speed Bin B-A'!O1197,'Speed Bin B-A'!O1509,'Speed Bin B-A'!O1613,'Speed Bin B-A'!O1717,'Speed Bin B-A'!O1821,'Speed Bin B-A'!O1925)</f>
        <v>0</v>
      </c>
      <c r="P254" s="269">
        <f>SUM('Speed Bin B-A'!P53,'Speed Bin B-A'!P157,'Speed Bin B-A'!P261,'Speed Bin B-A'!P365,'Speed Bin B-A'!P469,'Speed Bin B-A'!P781,'Speed Bin B-A'!P885,'Speed Bin B-A'!P989,'Speed Bin B-A'!P1093,'Speed Bin B-A'!P1197,'Speed Bin B-A'!P1509,'Speed Bin B-A'!P1613,'Speed Bin B-A'!P1717,'Speed Bin B-A'!P1821,'Speed Bin B-A'!P1925)</f>
        <v>0</v>
      </c>
      <c r="Q254" s="269">
        <f>SUM('Speed Bin B-A'!Q53,'Speed Bin B-A'!Q157,'Speed Bin B-A'!Q261,'Speed Bin B-A'!Q365,'Speed Bin B-A'!Q469,'Speed Bin B-A'!Q781,'Speed Bin B-A'!Q885,'Speed Bin B-A'!Q989,'Speed Bin B-A'!Q1093,'Speed Bin B-A'!Q1197,'Speed Bin B-A'!Q1509,'Speed Bin B-A'!Q1613,'Speed Bin B-A'!Q1717,'Speed Bin B-A'!Q1821,'Speed Bin B-A'!Q1925)</f>
        <v>0</v>
      </c>
      <c r="R254" s="269">
        <f>SUM('Speed Bin B-A'!R53,'Speed Bin B-A'!R157,'Speed Bin B-A'!R261,'Speed Bin B-A'!R365,'Speed Bin B-A'!R469,'Speed Bin B-A'!R781,'Speed Bin B-A'!R885,'Speed Bin B-A'!R989,'Speed Bin B-A'!R1093,'Speed Bin B-A'!R1197,'Speed Bin B-A'!R1509,'Speed Bin B-A'!R1613,'Speed Bin B-A'!R1717,'Speed Bin B-A'!R1821,'Speed Bin B-A'!R1925)</f>
        <v>0</v>
      </c>
      <c r="S254" s="269">
        <f>SUM('Speed Bin B-A'!S53,'Speed Bin B-A'!S157,'Speed Bin B-A'!S261,'Speed Bin B-A'!S365,'Speed Bin B-A'!S469,'Speed Bin B-A'!S781,'Speed Bin B-A'!S885,'Speed Bin B-A'!S989,'Speed Bin B-A'!S1093,'Speed Bin B-A'!S1197,'Speed Bin B-A'!S1509,'Speed Bin B-A'!S1613,'Speed Bin B-A'!S1717,'Speed Bin B-A'!S1821,'Speed Bin B-A'!S1925)</f>
        <v>0</v>
      </c>
      <c r="T254" s="269">
        <f>SUM('Speed Bin B-A'!T53,'Speed Bin B-A'!T157,'Speed Bin B-A'!T261,'Speed Bin B-A'!T365,'Speed Bin B-A'!T469,'Speed Bin B-A'!T781,'Speed Bin B-A'!T885,'Speed Bin B-A'!T989,'Speed Bin B-A'!T1093,'Speed Bin B-A'!T1197,'Speed Bin B-A'!T1509,'Speed Bin B-A'!T1613,'Speed Bin B-A'!T1717,'Speed Bin B-A'!T1821,'Speed Bin B-A'!T1925)</f>
        <v>0</v>
      </c>
      <c r="U254" s="269">
        <f>SUM('Speed Bin B-A'!U53,'Speed Bin B-A'!U157,'Speed Bin B-A'!U261,'Speed Bin B-A'!U365,'Speed Bin B-A'!U469,'Speed Bin B-A'!U781,'Speed Bin B-A'!U885,'Speed Bin B-A'!U989,'Speed Bin B-A'!U1093,'Speed Bin B-A'!U1197,'Speed Bin B-A'!U1509,'Speed Bin B-A'!U1613,'Speed Bin B-A'!U1717,'Speed Bin B-A'!U1821,'Speed Bin B-A'!U1925)</f>
        <v>0</v>
      </c>
      <c r="V254" s="270">
        <f>IFERROR(AVERAGE('Speed Bin B-A'!V53,'Speed Bin B-A'!V157,'Speed Bin B-A'!V261,'Speed Bin B-A'!V365,'Speed Bin B-A'!V469,'Speed Bin B-A'!V781,'Speed Bin B-A'!V885,'Speed Bin B-A'!V989,'Speed Bin B-A'!V1093,'Speed Bin B-A'!V1197,'Speed Bin B-A'!V1509,'Speed Bin B-A'!V1613,'Speed Bin B-A'!V1717,'Speed Bin B-A'!V1821,'Speed Bin B-A'!V1925),"-")</f>
        <v>23.188888888888886</v>
      </c>
      <c r="W254" s="270">
        <f>IFERROR(AVERAGE('Speed Bin B-A'!W53,'Speed Bin B-A'!W157,'Speed Bin B-A'!W261,'Speed Bin B-A'!W365,'Speed Bin B-A'!W469,'Speed Bin B-A'!W781,'Speed Bin B-A'!W885,'Speed Bin B-A'!W989,'Speed Bin B-A'!W1093,'Speed Bin B-A'!W1197,'Speed Bin B-A'!W1509,'Speed Bin B-A'!W1613,'Speed Bin B-A'!W1717,'Speed Bin B-A'!W1821,'Speed Bin B-A'!W1925),"-")</f>
        <v>27.65</v>
      </c>
      <c r="X254" s="263"/>
      <c r="Y254" s="263"/>
    </row>
    <row r="255" spans="1:25" x14ac:dyDescent="0.2">
      <c r="A255" s="268">
        <v>0.44791666666666702</v>
      </c>
      <c r="B255" s="269">
        <f>SUM('Speed Bin B-A'!B54,'Speed Bin B-A'!B158,'Speed Bin B-A'!B262,'Speed Bin B-A'!B366,'Speed Bin B-A'!B470,'Speed Bin B-A'!B782,'Speed Bin B-A'!B886,'Speed Bin B-A'!B990,'Speed Bin B-A'!B1094,'Speed Bin B-A'!B1198,'Speed Bin B-A'!B1510,'Speed Bin B-A'!B1614,'Speed Bin B-A'!B1718,'Speed Bin B-A'!B1822,'Speed Bin B-A'!B1926)</f>
        <v>63</v>
      </c>
      <c r="C255" s="269">
        <f>SUM('Speed Bin B-A'!C54,'Speed Bin B-A'!C158,'Speed Bin B-A'!C262,'Speed Bin B-A'!C366,'Speed Bin B-A'!C470,'Speed Bin B-A'!C782,'Speed Bin B-A'!C886,'Speed Bin B-A'!C990,'Speed Bin B-A'!C1094,'Speed Bin B-A'!C1198,'Speed Bin B-A'!C1510,'Speed Bin B-A'!C1614,'Speed Bin B-A'!C1718,'Speed Bin B-A'!C1822,'Speed Bin B-A'!C1926)</f>
        <v>0</v>
      </c>
      <c r="D255" s="269">
        <f>SUM('Speed Bin B-A'!D54,'Speed Bin B-A'!D158,'Speed Bin B-A'!D262,'Speed Bin B-A'!D366,'Speed Bin B-A'!D470,'Speed Bin B-A'!D782,'Speed Bin B-A'!D886,'Speed Bin B-A'!D990,'Speed Bin B-A'!D1094,'Speed Bin B-A'!D1198,'Speed Bin B-A'!D1510,'Speed Bin B-A'!D1614,'Speed Bin B-A'!D1718,'Speed Bin B-A'!D1822,'Speed Bin B-A'!D1926)</f>
        <v>3</v>
      </c>
      <c r="E255" s="269">
        <f>SUM('Speed Bin B-A'!E54,'Speed Bin B-A'!E158,'Speed Bin B-A'!E262,'Speed Bin B-A'!E366,'Speed Bin B-A'!E470,'Speed Bin B-A'!E782,'Speed Bin B-A'!E886,'Speed Bin B-A'!E990,'Speed Bin B-A'!E1094,'Speed Bin B-A'!E1198,'Speed Bin B-A'!E1510,'Speed Bin B-A'!E1614,'Speed Bin B-A'!E1718,'Speed Bin B-A'!E1822,'Speed Bin B-A'!E1926)</f>
        <v>3</v>
      </c>
      <c r="F255" s="269">
        <f>SUM('Speed Bin B-A'!F54,'Speed Bin B-A'!F158,'Speed Bin B-A'!F262,'Speed Bin B-A'!F366,'Speed Bin B-A'!F470,'Speed Bin B-A'!F782,'Speed Bin B-A'!F886,'Speed Bin B-A'!F990,'Speed Bin B-A'!F1094,'Speed Bin B-A'!F1198,'Speed Bin B-A'!F1510,'Speed Bin B-A'!F1614,'Speed Bin B-A'!F1718,'Speed Bin B-A'!F1822,'Speed Bin B-A'!F1926)</f>
        <v>21</v>
      </c>
      <c r="G255" s="269">
        <f>SUM('Speed Bin B-A'!G54,'Speed Bin B-A'!G158,'Speed Bin B-A'!G262,'Speed Bin B-A'!G366,'Speed Bin B-A'!G470,'Speed Bin B-A'!G782,'Speed Bin B-A'!G886,'Speed Bin B-A'!G990,'Speed Bin B-A'!G1094,'Speed Bin B-A'!G1198,'Speed Bin B-A'!G1510,'Speed Bin B-A'!G1614,'Speed Bin B-A'!G1718,'Speed Bin B-A'!G1822,'Speed Bin B-A'!G1926)</f>
        <v>30</v>
      </c>
      <c r="H255" s="269">
        <f>SUM('Speed Bin B-A'!H54,'Speed Bin B-A'!H158,'Speed Bin B-A'!H262,'Speed Bin B-A'!H366,'Speed Bin B-A'!H470,'Speed Bin B-A'!H782,'Speed Bin B-A'!H886,'Speed Bin B-A'!H990,'Speed Bin B-A'!H1094,'Speed Bin B-A'!H1198,'Speed Bin B-A'!H1510,'Speed Bin B-A'!H1614,'Speed Bin B-A'!H1718,'Speed Bin B-A'!H1822,'Speed Bin B-A'!H1926)</f>
        <v>6</v>
      </c>
      <c r="I255" s="269">
        <f>SUM('Speed Bin B-A'!I54,'Speed Bin B-A'!I158,'Speed Bin B-A'!I262,'Speed Bin B-A'!I366,'Speed Bin B-A'!I470,'Speed Bin B-A'!I782,'Speed Bin B-A'!I886,'Speed Bin B-A'!I990,'Speed Bin B-A'!I1094,'Speed Bin B-A'!I1198,'Speed Bin B-A'!I1510,'Speed Bin B-A'!I1614,'Speed Bin B-A'!I1718,'Speed Bin B-A'!I1822,'Speed Bin B-A'!I1926)</f>
        <v>0</v>
      </c>
      <c r="J255" s="269">
        <f>SUM('Speed Bin B-A'!J54,'Speed Bin B-A'!J158,'Speed Bin B-A'!J262,'Speed Bin B-A'!J366,'Speed Bin B-A'!J470,'Speed Bin B-A'!J782,'Speed Bin B-A'!J886,'Speed Bin B-A'!J990,'Speed Bin B-A'!J1094,'Speed Bin B-A'!J1198,'Speed Bin B-A'!J1510,'Speed Bin B-A'!J1614,'Speed Bin B-A'!J1718,'Speed Bin B-A'!J1822,'Speed Bin B-A'!J1926)</f>
        <v>0</v>
      </c>
      <c r="K255" s="269">
        <f>SUM('Speed Bin B-A'!K54,'Speed Bin B-A'!K158,'Speed Bin B-A'!K262,'Speed Bin B-A'!K366,'Speed Bin B-A'!K470,'Speed Bin B-A'!K782,'Speed Bin B-A'!K886,'Speed Bin B-A'!K990,'Speed Bin B-A'!K1094,'Speed Bin B-A'!K1198,'Speed Bin B-A'!K1510,'Speed Bin B-A'!K1614,'Speed Bin B-A'!K1718,'Speed Bin B-A'!K1822,'Speed Bin B-A'!K1926)</f>
        <v>0</v>
      </c>
      <c r="L255" s="269">
        <f>SUM('Speed Bin B-A'!L54,'Speed Bin B-A'!L158,'Speed Bin B-A'!L262,'Speed Bin B-A'!L366,'Speed Bin B-A'!L470,'Speed Bin B-A'!L782,'Speed Bin B-A'!L886,'Speed Bin B-A'!L990,'Speed Bin B-A'!L1094,'Speed Bin B-A'!L1198,'Speed Bin B-A'!L1510,'Speed Bin B-A'!L1614,'Speed Bin B-A'!L1718,'Speed Bin B-A'!L1822,'Speed Bin B-A'!L1926)</f>
        <v>0</v>
      </c>
      <c r="M255" s="269">
        <f>SUM('Speed Bin B-A'!M54,'Speed Bin B-A'!M158,'Speed Bin B-A'!M262,'Speed Bin B-A'!M366,'Speed Bin B-A'!M470,'Speed Bin B-A'!M782,'Speed Bin B-A'!M886,'Speed Bin B-A'!M990,'Speed Bin B-A'!M1094,'Speed Bin B-A'!M1198,'Speed Bin B-A'!M1510,'Speed Bin B-A'!M1614,'Speed Bin B-A'!M1718,'Speed Bin B-A'!M1822,'Speed Bin B-A'!M1926)</f>
        <v>0</v>
      </c>
      <c r="N255" s="269">
        <f>SUM('Speed Bin B-A'!N54,'Speed Bin B-A'!N158,'Speed Bin B-A'!N262,'Speed Bin B-A'!N366,'Speed Bin B-A'!N470,'Speed Bin B-A'!N782,'Speed Bin B-A'!N886,'Speed Bin B-A'!N990,'Speed Bin B-A'!N1094,'Speed Bin B-A'!N1198,'Speed Bin B-A'!N1510,'Speed Bin B-A'!N1614,'Speed Bin B-A'!N1718,'Speed Bin B-A'!N1822,'Speed Bin B-A'!N1926)</f>
        <v>0</v>
      </c>
      <c r="O255" s="269">
        <f>SUM('Speed Bin B-A'!O54,'Speed Bin B-A'!O158,'Speed Bin B-A'!O262,'Speed Bin B-A'!O366,'Speed Bin B-A'!O470,'Speed Bin B-A'!O782,'Speed Bin B-A'!O886,'Speed Bin B-A'!O990,'Speed Bin B-A'!O1094,'Speed Bin B-A'!O1198,'Speed Bin B-A'!O1510,'Speed Bin B-A'!O1614,'Speed Bin B-A'!O1718,'Speed Bin B-A'!O1822,'Speed Bin B-A'!O1926)</f>
        <v>0</v>
      </c>
      <c r="P255" s="269">
        <f>SUM('Speed Bin B-A'!P54,'Speed Bin B-A'!P158,'Speed Bin B-A'!P262,'Speed Bin B-A'!P366,'Speed Bin B-A'!P470,'Speed Bin B-A'!P782,'Speed Bin B-A'!P886,'Speed Bin B-A'!P990,'Speed Bin B-A'!P1094,'Speed Bin B-A'!P1198,'Speed Bin B-A'!P1510,'Speed Bin B-A'!P1614,'Speed Bin B-A'!P1718,'Speed Bin B-A'!P1822,'Speed Bin B-A'!P1926)</f>
        <v>0</v>
      </c>
      <c r="Q255" s="269">
        <f>SUM('Speed Bin B-A'!Q54,'Speed Bin B-A'!Q158,'Speed Bin B-A'!Q262,'Speed Bin B-A'!Q366,'Speed Bin B-A'!Q470,'Speed Bin B-A'!Q782,'Speed Bin B-A'!Q886,'Speed Bin B-A'!Q990,'Speed Bin B-A'!Q1094,'Speed Bin B-A'!Q1198,'Speed Bin B-A'!Q1510,'Speed Bin B-A'!Q1614,'Speed Bin B-A'!Q1718,'Speed Bin B-A'!Q1822,'Speed Bin B-A'!Q1926)</f>
        <v>0</v>
      </c>
      <c r="R255" s="269">
        <f>SUM('Speed Bin B-A'!R54,'Speed Bin B-A'!R158,'Speed Bin B-A'!R262,'Speed Bin B-A'!R366,'Speed Bin B-A'!R470,'Speed Bin B-A'!R782,'Speed Bin B-A'!R886,'Speed Bin B-A'!R990,'Speed Bin B-A'!R1094,'Speed Bin B-A'!R1198,'Speed Bin B-A'!R1510,'Speed Bin B-A'!R1614,'Speed Bin B-A'!R1718,'Speed Bin B-A'!R1822,'Speed Bin B-A'!R1926)</f>
        <v>0</v>
      </c>
      <c r="S255" s="269">
        <f>SUM('Speed Bin B-A'!S54,'Speed Bin B-A'!S158,'Speed Bin B-A'!S262,'Speed Bin B-A'!S366,'Speed Bin B-A'!S470,'Speed Bin B-A'!S782,'Speed Bin B-A'!S886,'Speed Bin B-A'!S990,'Speed Bin B-A'!S1094,'Speed Bin B-A'!S1198,'Speed Bin B-A'!S1510,'Speed Bin B-A'!S1614,'Speed Bin B-A'!S1718,'Speed Bin B-A'!S1822,'Speed Bin B-A'!S1926)</f>
        <v>0</v>
      </c>
      <c r="T255" s="269">
        <f>SUM('Speed Bin B-A'!T54,'Speed Bin B-A'!T158,'Speed Bin B-A'!T262,'Speed Bin B-A'!T366,'Speed Bin B-A'!T470,'Speed Bin B-A'!T782,'Speed Bin B-A'!T886,'Speed Bin B-A'!T990,'Speed Bin B-A'!T1094,'Speed Bin B-A'!T1198,'Speed Bin B-A'!T1510,'Speed Bin B-A'!T1614,'Speed Bin B-A'!T1718,'Speed Bin B-A'!T1822,'Speed Bin B-A'!T1926)</f>
        <v>0</v>
      </c>
      <c r="U255" s="269">
        <f>SUM('Speed Bin B-A'!U54,'Speed Bin B-A'!U158,'Speed Bin B-A'!U262,'Speed Bin B-A'!U366,'Speed Bin B-A'!U470,'Speed Bin B-A'!U782,'Speed Bin B-A'!U886,'Speed Bin B-A'!U990,'Speed Bin B-A'!U1094,'Speed Bin B-A'!U1198,'Speed Bin B-A'!U1510,'Speed Bin B-A'!U1614,'Speed Bin B-A'!U1718,'Speed Bin B-A'!U1822,'Speed Bin B-A'!U1926)</f>
        <v>0</v>
      </c>
      <c r="V255" s="270">
        <f>IFERROR(AVERAGE('Speed Bin B-A'!V54,'Speed Bin B-A'!V158,'Speed Bin B-A'!V262,'Speed Bin B-A'!V366,'Speed Bin B-A'!V470,'Speed Bin B-A'!V782,'Speed Bin B-A'!V886,'Speed Bin B-A'!V990,'Speed Bin B-A'!V1094,'Speed Bin B-A'!V1198,'Speed Bin B-A'!V1510,'Speed Bin B-A'!V1614,'Speed Bin B-A'!V1718,'Speed Bin B-A'!V1822,'Speed Bin B-A'!V1926),"-")</f>
        <v>25.255555555555556</v>
      </c>
      <c r="W255" s="270">
        <f>IFERROR(AVERAGE('Speed Bin B-A'!W54,'Speed Bin B-A'!W158,'Speed Bin B-A'!W262,'Speed Bin B-A'!W366,'Speed Bin B-A'!W470,'Speed Bin B-A'!W782,'Speed Bin B-A'!W886,'Speed Bin B-A'!W990,'Speed Bin B-A'!W1094,'Speed Bin B-A'!W1198,'Speed Bin B-A'!W1510,'Speed Bin B-A'!W1614,'Speed Bin B-A'!W1718,'Speed Bin B-A'!W1822,'Speed Bin B-A'!W1926),"-")</f>
        <v>29.6</v>
      </c>
      <c r="X255" s="263"/>
      <c r="Y255" s="263"/>
    </row>
    <row r="256" spans="1:25" x14ac:dyDescent="0.2">
      <c r="A256" s="268">
        <v>0.45833333333333298</v>
      </c>
      <c r="B256" s="269">
        <f>SUM('Speed Bin B-A'!B55,'Speed Bin B-A'!B159,'Speed Bin B-A'!B263,'Speed Bin B-A'!B367,'Speed Bin B-A'!B471,'Speed Bin B-A'!B783,'Speed Bin B-A'!B887,'Speed Bin B-A'!B991,'Speed Bin B-A'!B1095,'Speed Bin B-A'!B1199,'Speed Bin B-A'!B1511,'Speed Bin B-A'!B1615,'Speed Bin B-A'!B1719,'Speed Bin B-A'!B1823,'Speed Bin B-A'!B1927)</f>
        <v>76</v>
      </c>
      <c r="C256" s="269">
        <f>SUM('Speed Bin B-A'!C55,'Speed Bin B-A'!C159,'Speed Bin B-A'!C263,'Speed Bin B-A'!C367,'Speed Bin B-A'!C471,'Speed Bin B-A'!C783,'Speed Bin B-A'!C887,'Speed Bin B-A'!C991,'Speed Bin B-A'!C1095,'Speed Bin B-A'!C1199,'Speed Bin B-A'!C1511,'Speed Bin B-A'!C1615,'Speed Bin B-A'!C1719,'Speed Bin B-A'!C1823,'Speed Bin B-A'!C1927)</f>
        <v>0</v>
      </c>
      <c r="D256" s="269">
        <f>SUM('Speed Bin B-A'!D55,'Speed Bin B-A'!D159,'Speed Bin B-A'!D263,'Speed Bin B-A'!D367,'Speed Bin B-A'!D471,'Speed Bin B-A'!D783,'Speed Bin B-A'!D887,'Speed Bin B-A'!D991,'Speed Bin B-A'!D1095,'Speed Bin B-A'!D1199,'Speed Bin B-A'!D1511,'Speed Bin B-A'!D1615,'Speed Bin B-A'!D1719,'Speed Bin B-A'!D1823,'Speed Bin B-A'!D1927)</f>
        <v>1</v>
      </c>
      <c r="E256" s="269">
        <f>SUM('Speed Bin B-A'!E55,'Speed Bin B-A'!E159,'Speed Bin B-A'!E263,'Speed Bin B-A'!E367,'Speed Bin B-A'!E471,'Speed Bin B-A'!E783,'Speed Bin B-A'!E887,'Speed Bin B-A'!E991,'Speed Bin B-A'!E1095,'Speed Bin B-A'!E1199,'Speed Bin B-A'!E1511,'Speed Bin B-A'!E1615,'Speed Bin B-A'!E1719,'Speed Bin B-A'!E1823,'Speed Bin B-A'!E1927)</f>
        <v>11</v>
      </c>
      <c r="F256" s="269">
        <f>SUM('Speed Bin B-A'!F55,'Speed Bin B-A'!F159,'Speed Bin B-A'!F263,'Speed Bin B-A'!F367,'Speed Bin B-A'!F471,'Speed Bin B-A'!F783,'Speed Bin B-A'!F887,'Speed Bin B-A'!F991,'Speed Bin B-A'!F1095,'Speed Bin B-A'!F1199,'Speed Bin B-A'!F1511,'Speed Bin B-A'!F1615,'Speed Bin B-A'!F1719,'Speed Bin B-A'!F1823,'Speed Bin B-A'!F1927)</f>
        <v>36</v>
      </c>
      <c r="G256" s="269">
        <f>SUM('Speed Bin B-A'!G55,'Speed Bin B-A'!G159,'Speed Bin B-A'!G263,'Speed Bin B-A'!G367,'Speed Bin B-A'!G471,'Speed Bin B-A'!G783,'Speed Bin B-A'!G887,'Speed Bin B-A'!G991,'Speed Bin B-A'!G1095,'Speed Bin B-A'!G1199,'Speed Bin B-A'!G1511,'Speed Bin B-A'!G1615,'Speed Bin B-A'!G1719,'Speed Bin B-A'!G1823,'Speed Bin B-A'!G1927)</f>
        <v>22</v>
      </c>
      <c r="H256" s="269">
        <f>SUM('Speed Bin B-A'!H55,'Speed Bin B-A'!H159,'Speed Bin B-A'!H263,'Speed Bin B-A'!H367,'Speed Bin B-A'!H471,'Speed Bin B-A'!H783,'Speed Bin B-A'!H887,'Speed Bin B-A'!H991,'Speed Bin B-A'!H1095,'Speed Bin B-A'!H1199,'Speed Bin B-A'!H1511,'Speed Bin B-A'!H1615,'Speed Bin B-A'!H1719,'Speed Bin B-A'!H1823,'Speed Bin B-A'!H1927)</f>
        <v>6</v>
      </c>
      <c r="I256" s="269">
        <f>SUM('Speed Bin B-A'!I55,'Speed Bin B-A'!I159,'Speed Bin B-A'!I263,'Speed Bin B-A'!I367,'Speed Bin B-A'!I471,'Speed Bin B-A'!I783,'Speed Bin B-A'!I887,'Speed Bin B-A'!I991,'Speed Bin B-A'!I1095,'Speed Bin B-A'!I1199,'Speed Bin B-A'!I1511,'Speed Bin B-A'!I1615,'Speed Bin B-A'!I1719,'Speed Bin B-A'!I1823,'Speed Bin B-A'!I1927)</f>
        <v>0</v>
      </c>
      <c r="J256" s="269">
        <f>SUM('Speed Bin B-A'!J55,'Speed Bin B-A'!J159,'Speed Bin B-A'!J263,'Speed Bin B-A'!J367,'Speed Bin B-A'!J471,'Speed Bin B-A'!J783,'Speed Bin B-A'!J887,'Speed Bin B-A'!J991,'Speed Bin B-A'!J1095,'Speed Bin B-A'!J1199,'Speed Bin B-A'!J1511,'Speed Bin B-A'!J1615,'Speed Bin B-A'!J1719,'Speed Bin B-A'!J1823,'Speed Bin B-A'!J1927)</f>
        <v>0</v>
      </c>
      <c r="K256" s="269">
        <f>SUM('Speed Bin B-A'!K55,'Speed Bin B-A'!K159,'Speed Bin B-A'!K263,'Speed Bin B-A'!K367,'Speed Bin B-A'!K471,'Speed Bin B-A'!K783,'Speed Bin B-A'!K887,'Speed Bin B-A'!K991,'Speed Bin B-A'!K1095,'Speed Bin B-A'!K1199,'Speed Bin B-A'!K1511,'Speed Bin B-A'!K1615,'Speed Bin B-A'!K1719,'Speed Bin B-A'!K1823,'Speed Bin B-A'!K1927)</f>
        <v>0</v>
      </c>
      <c r="L256" s="269">
        <f>SUM('Speed Bin B-A'!L55,'Speed Bin B-A'!L159,'Speed Bin B-A'!L263,'Speed Bin B-A'!L367,'Speed Bin B-A'!L471,'Speed Bin B-A'!L783,'Speed Bin B-A'!L887,'Speed Bin B-A'!L991,'Speed Bin B-A'!L1095,'Speed Bin B-A'!L1199,'Speed Bin B-A'!L1511,'Speed Bin B-A'!L1615,'Speed Bin B-A'!L1719,'Speed Bin B-A'!L1823,'Speed Bin B-A'!L1927)</f>
        <v>0</v>
      </c>
      <c r="M256" s="269">
        <f>SUM('Speed Bin B-A'!M55,'Speed Bin B-A'!M159,'Speed Bin B-A'!M263,'Speed Bin B-A'!M367,'Speed Bin B-A'!M471,'Speed Bin B-A'!M783,'Speed Bin B-A'!M887,'Speed Bin B-A'!M991,'Speed Bin B-A'!M1095,'Speed Bin B-A'!M1199,'Speed Bin B-A'!M1511,'Speed Bin B-A'!M1615,'Speed Bin B-A'!M1719,'Speed Bin B-A'!M1823,'Speed Bin B-A'!M1927)</f>
        <v>0</v>
      </c>
      <c r="N256" s="269">
        <f>SUM('Speed Bin B-A'!N55,'Speed Bin B-A'!N159,'Speed Bin B-A'!N263,'Speed Bin B-A'!N367,'Speed Bin B-A'!N471,'Speed Bin B-A'!N783,'Speed Bin B-A'!N887,'Speed Bin B-A'!N991,'Speed Bin B-A'!N1095,'Speed Bin B-A'!N1199,'Speed Bin B-A'!N1511,'Speed Bin B-A'!N1615,'Speed Bin B-A'!N1719,'Speed Bin B-A'!N1823,'Speed Bin B-A'!N1927)</f>
        <v>0</v>
      </c>
      <c r="O256" s="269">
        <f>SUM('Speed Bin B-A'!O55,'Speed Bin B-A'!O159,'Speed Bin B-A'!O263,'Speed Bin B-A'!O367,'Speed Bin B-A'!O471,'Speed Bin B-A'!O783,'Speed Bin B-A'!O887,'Speed Bin B-A'!O991,'Speed Bin B-A'!O1095,'Speed Bin B-A'!O1199,'Speed Bin B-A'!O1511,'Speed Bin B-A'!O1615,'Speed Bin B-A'!O1719,'Speed Bin B-A'!O1823,'Speed Bin B-A'!O1927)</f>
        <v>0</v>
      </c>
      <c r="P256" s="269">
        <f>SUM('Speed Bin B-A'!P55,'Speed Bin B-A'!P159,'Speed Bin B-A'!P263,'Speed Bin B-A'!P367,'Speed Bin B-A'!P471,'Speed Bin B-A'!P783,'Speed Bin B-A'!P887,'Speed Bin B-A'!P991,'Speed Bin B-A'!P1095,'Speed Bin B-A'!P1199,'Speed Bin B-A'!P1511,'Speed Bin B-A'!P1615,'Speed Bin B-A'!P1719,'Speed Bin B-A'!P1823,'Speed Bin B-A'!P1927)</f>
        <v>0</v>
      </c>
      <c r="Q256" s="269">
        <f>SUM('Speed Bin B-A'!Q55,'Speed Bin B-A'!Q159,'Speed Bin B-A'!Q263,'Speed Bin B-A'!Q367,'Speed Bin B-A'!Q471,'Speed Bin B-A'!Q783,'Speed Bin B-A'!Q887,'Speed Bin B-A'!Q991,'Speed Bin B-A'!Q1095,'Speed Bin B-A'!Q1199,'Speed Bin B-A'!Q1511,'Speed Bin B-A'!Q1615,'Speed Bin B-A'!Q1719,'Speed Bin B-A'!Q1823,'Speed Bin B-A'!Q1927)</f>
        <v>0</v>
      </c>
      <c r="R256" s="269">
        <f>SUM('Speed Bin B-A'!R55,'Speed Bin B-A'!R159,'Speed Bin B-A'!R263,'Speed Bin B-A'!R367,'Speed Bin B-A'!R471,'Speed Bin B-A'!R783,'Speed Bin B-A'!R887,'Speed Bin B-A'!R991,'Speed Bin B-A'!R1095,'Speed Bin B-A'!R1199,'Speed Bin B-A'!R1511,'Speed Bin B-A'!R1615,'Speed Bin B-A'!R1719,'Speed Bin B-A'!R1823,'Speed Bin B-A'!R1927)</f>
        <v>0</v>
      </c>
      <c r="S256" s="269">
        <f>SUM('Speed Bin B-A'!S55,'Speed Bin B-A'!S159,'Speed Bin B-A'!S263,'Speed Bin B-A'!S367,'Speed Bin B-A'!S471,'Speed Bin B-A'!S783,'Speed Bin B-A'!S887,'Speed Bin B-A'!S991,'Speed Bin B-A'!S1095,'Speed Bin B-A'!S1199,'Speed Bin B-A'!S1511,'Speed Bin B-A'!S1615,'Speed Bin B-A'!S1719,'Speed Bin B-A'!S1823,'Speed Bin B-A'!S1927)</f>
        <v>0</v>
      </c>
      <c r="T256" s="269">
        <f>SUM('Speed Bin B-A'!T55,'Speed Bin B-A'!T159,'Speed Bin B-A'!T263,'Speed Bin B-A'!T367,'Speed Bin B-A'!T471,'Speed Bin B-A'!T783,'Speed Bin B-A'!T887,'Speed Bin B-A'!T991,'Speed Bin B-A'!T1095,'Speed Bin B-A'!T1199,'Speed Bin B-A'!T1511,'Speed Bin B-A'!T1615,'Speed Bin B-A'!T1719,'Speed Bin B-A'!T1823,'Speed Bin B-A'!T1927)</f>
        <v>0</v>
      </c>
      <c r="U256" s="269">
        <f>SUM('Speed Bin B-A'!U55,'Speed Bin B-A'!U159,'Speed Bin B-A'!U263,'Speed Bin B-A'!U367,'Speed Bin B-A'!U471,'Speed Bin B-A'!U783,'Speed Bin B-A'!U887,'Speed Bin B-A'!U991,'Speed Bin B-A'!U1095,'Speed Bin B-A'!U1199,'Speed Bin B-A'!U1511,'Speed Bin B-A'!U1615,'Speed Bin B-A'!U1719,'Speed Bin B-A'!U1823,'Speed Bin B-A'!U1927)</f>
        <v>0</v>
      </c>
      <c r="V256" s="270">
        <f>IFERROR(AVERAGE('Speed Bin B-A'!V55,'Speed Bin B-A'!V159,'Speed Bin B-A'!V263,'Speed Bin B-A'!V367,'Speed Bin B-A'!V471,'Speed Bin B-A'!V783,'Speed Bin B-A'!V887,'Speed Bin B-A'!V991,'Speed Bin B-A'!V1095,'Speed Bin B-A'!V1199,'Speed Bin B-A'!V1511,'Speed Bin B-A'!V1615,'Speed Bin B-A'!V1719,'Speed Bin B-A'!V1823,'Speed Bin B-A'!V1927),"-")</f>
        <v>23.722222222222221</v>
      </c>
      <c r="W256" s="270">
        <f>IFERROR(AVERAGE('Speed Bin B-A'!W55,'Speed Bin B-A'!W159,'Speed Bin B-A'!W263,'Speed Bin B-A'!W367,'Speed Bin B-A'!W471,'Speed Bin B-A'!W783,'Speed Bin B-A'!W887,'Speed Bin B-A'!W991,'Speed Bin B-A'!W1095,'Speed Bin B-A'!W1199,'Speed Bin B-A'!W1511,'Speed Bin B-A'!W1615,'Speed Bin B-A'!W1719,'Speed Bin B-A'!W1823,'Speed Bin B-A'!W1927),"-")</f>
        <v>26.7</v>
      </c>
      <c r="X256" s="263"/>
      <c r="Y256" s="263"/>
    </row>
    <row r="257" spans="1:25" x14ac:dyDescent="0.2">
      <c r="A257" s="268">
        <v>0.46875</v>
      </c>
      <c r="B257" s="269">
        <f>SUM('Speed Bin B-A'!B56,'Speed Bin B-A'!B160,'Speed Bin B-A'!B264,'Speed Bin B-A'!B368,'Speed Bin B-A'!B472,'Speed Bin B-A'!B784,'Speed Bin B-A'!B888,'Speed Bin B-A'!B992,'Speed Bin B-A'!B1096,'Speed Bin B-A'!B1200,'Speed Bin B-A'!B1512,'Speed Bin B-A'!B1616,'Speed Bin B-A'!B1720,'Speed Bin B-A'!B1824,'Speed Bin B-A'!B1928)</f>
        <v>76</v>
      </c>
      <c r="C257" s="269">
        <f>SUM('Speed Bin B-A'!C56,'Speed Bin B-A'!C160,'Speed Bin B-A'!C264,'Speed Bin B-A'!C368,'Speed Bin B-A'!C472,'Speed Bin B-A'!C784,'Speed Bin B-A'!C888,'Speed Bin B-A'!C992,'Speed Bin B-A'!C1096,'Speed Bin B-A'!C1200,'Speed Bin B-A'!C1512,'Speed Bin B-A'!C1616,'Speed Bin B-A'!C1720,'Speed Bin B-A'!C1824,'Speed Bin B-A'!C1928)</f>
        <v>0</v>
      </c>
      <c r="D257" s="269">
        <f>SUM('Speed Bin B-A'!D56,'Speed Bin B-A'!D160,'Speed Bin B-A'!D264,'Speed Bin B-A'!D368,'Speed Bin B-A'!D472,'Speed Bin B-A'!D784,'Speed Bin B-A'!D888,'Speed Bin B-A'!D992,'Speed Bin B-A'!D1096,'Speed Bin B-A'!D1200,'Speed Bin B-A'!D1512,'Speed Bin B-A'!D1616,'Speed Bin B-A'!D1720,'Speed Bin B-A'!D1824,'Speed Bin B-A'!D1928)</f>
        <v>3</v>
      </c>
      <c r="E257" s="269">
        <f>SUM('Speed Bin B-A'!E56,'Speed Bin B-A'!E160,'Speed Bin B-A'!E264,'Speed Bin B-A'!E368,'Speed Bin B-A'!E472,'Speed Bin B-A'!E784,'Speed Bin B-A'!E888,'Speed Bin B-A'!E992,'Speed Bin B-A'!E1096,'Speed Bin B-A'!E1200,'Speed Bin B-A'!E1512,'Speed Bin B-A'!E1616,'Speed Bin B-A'!E1720,'Speed Bin B-A'!E1824,'Speed Bin B-A'!E1928)</f>
        <v>13</v>
      </c>
      <c r="F257" s="269">
        <f>SUM('Speed Bin B-A'!F56,'Speed Bin B-A'!F160,'Speed Bin B-A'!F264,'Speed Bin B-A'!F368,'Speed Bin B-A'!F472,'Speed Bin B-A'!F784,'Speed Bin B-A'!F888,'Speed Bin B-A'!F992,'Speed Bin B-A'!F1096,'Speed Bin B-A'!F1200,'Speed Bin B-A'!F1512,'Speed Bin B-A'!F1616,'Speed Bin B-A'!F1720,'Speed Bin B-A'!F1824,'Speed Bin B-A'!F1928)</f>
        <v>37</v>
      </c>
      <c r="G257" s="269">
        <f>SUM('Speed Bin B-A'!G56,'Speed Bin B-A'!G160,'Speed Bin B-A'!G264,'Speed Bin B-A'!G368,'Speed Bin B-A'!G472,'Speed Bin B-A'!G784,'Speed Bin B-A'!G888,'Speed Bin B-A'!G992,'Speed Bin B-A'!G1096,'Speed Bin B-A'!G1200,'Speed Bin B-A'!G1512,'Speed Bin B-A'!G1616,'Speed Bin B-A'!G1720,'Speed Bin B-A'!G1824,'Speed Bin B-A'!G1928)</f>
        <v>20</v>
      </c>
      <c r="H257" s="269">
        <f>SUM('Speed Bin B-A'!H56,'Speed Bin B-A'!H160,'Speed Bin B-A'!H264,'Speed Bin B-A'!H368,'Speed Bin B-A'!H472,'Speed Bin B-A'!H784,'Speed Bin B-A'!H888,'Speed Bin B-A'!H992,'Speed Bin B-A'!H1096,'Speed Bin B-A'!H1200,'Speed Bin B-A'!H1512,'Speed Bin B-A'!H1616,'Speed Bin B-A'!H1720,'Speed Bin B-A'!H1824,'Speed Bin B-A'!H1928)</f>
        <v>3</v>
      </c>
      <c r="I257" s="269">
        <f>SUM('Speed Bin B-A'!I56,'Speed Bin B-A'!I160,'Speed Bin B-A'!I264,'Speed Bin B-A'!I368,'Speed Bin B-A'!I472,'Speed Bin B-A'!I784,'Speed Bin B-A'!I888,'Speed Bin B-A'!I992,'Speed Bin B-A'!I1096,'Speed Bin B-A'!I1200,'Speed Bin B-A'!I1512,'Speed Bin B-A'!I1616,'Speed Bin B-A'!I1720,'Speed Bin B-A'!I1824,'Speed Bin B-A'!I1928)</f>
        <v>0</v>
      </c>
      <c r="J257" s="269">
        <f>SUM('Speed Bin B-A'!J56,'Speed Bin B-A'!J160,'Speed Bin B-A'!J264,'Speed Bin B-A'!J368,'Speed Bin B-A'!J472,'Speed Bin B-A'!J784,'Speed Bin B-A'!J888,'Speed Bin B-A'!J992,'Speed Bin B-A'!J1096,'Speed Bin B-A'!J1200,'Speed Bin B-A'!J1512,'Speed Bin B-A'!J1616,'Speed Bin B-A'!J1720,'Speed Bin B-A'!J1824,'Speed Bin B-A'!J1928)</f>
        <v>0</v>
      </c>
      <c r="K257" s="269">
        <f>SUM('Speed Bin B-A'!K56,'Speed Bin B-A'!K160,'Speed Bin B-A'!K264,'Speed Bin B-A'!K368,'Speed Bin B-A'!K472,'Speed Bin B-A'!K784,'Speed Bin B-A'!K888,'Speed Bin B-A'!K992,'Speed Bin B-A'!K1096,'Speed Bin B-A'!K1200,'Speed Bin B-A'!K1512,'Speed Bin B-A'!K1616,'Speed Bin B-A'!K1720,'Speed Bin B-A'!K1824,'Speed Bin B-A'!K1928)</f>
        <v>0</v>
      </c>
      <c r="L257" s="269">
        <f>SUM('Speed Bin B-A'!L56,'Speed Bin B-A'!L160,'Speed Bin B-A'!L264,'Speed Bin B-A'!L368,'Speed Bin B-A'!L472,'Speed Bin B-A'!L784,'Speed Bin B-A'!L888,'Speed Bin B-A'!L992,'Speed Bin B-A'!L1096,'Speed Bin B-A'!L1200,'Speed Bin B-A'!L1512,'Speed Bin B-A'!L1616,'Speed Bin B-A'!L1720,'Speed Bin B-A'!L1824,'Speed Bin B-A'!L1928)</f>
        <v>0</v>
      </c>
      <c r="M257" s="269">
        <f>SUM('Speed Bin B-A'!M56,'Speed Bin B-A'!M160,'Speed Bin B-A'!M264,'Speed Bin B-A'!M368,'Speed Bin B-A'!M472,'Speed Bin B-A'!M784,'Speed Bin B-A'!M888,'Speed Bin B-A'!M992,'Speed Bin B-A'!M1096,'Speed Bin B-A'!M1200,'Speed Bin B-A'!M1512,'Speed Bin B-A'!M1616,'Speed Bin B-A'!M1720,'Speed Bin B-A'!M1824,'Speed Bin B-A'!M1928)</f>
        <v>0</v>
      </c>
      <c r="N257" s="269">
        <f>SUM('Speed Bin B-A'!N56,'Speed Bin B-A'!N160,'Speed Bin B-A'!N264,'Speed Bin B-A'!N368,'Speed Bin B-A'!N472,'Speed Bin B-A'!N784,'Speed Bin B-A'!N888,'Speed Bin B-A'!N992,'Speed Bin B-A'!N1096,'Speed Bin B-A'!N1200,'Speed Bin B-A'!N1512,'Speed Bin B-A'!N1616,'Speed Bin B-A'!N1720,'Speed Bin B-A'!N1824,'Speed Bin B-A'!N1928)</f>
        <v>0</v>
      </c>
      <c r="O257" s="269">
        <f>SUM('Speed Bin B-A'!O56,'Speed Bin B-A'!O160,'Speed Bin B-A'!O264,'Speed Bin B-A'!O368,'Speed Bin B-A'!O472,'Speed Bin B-A'!O784,'Speed Bin B-A'!O888,'Speed Bin B-A'!O992,'Speed Bin B-A'!O1096,'Speed Bin B-A'!O1200,'Speed Bin B-A'!O1512,'Speed Bin B-A'!O1616,'Speed Bin B-A'!O1720,'Speed Bin B-A'!O1824,'Speed Bin B-A'!O1928)</f>
        <v>0</v>
      </c>
      <c r="P257" s="269">
        <f>SUM('Speed Bin B-A'!P56,'Speed Bin B-A'!P160,'Speed Bin B-A'!P264,'Speed Bin B-A'!P368,'Speed Bin B-A'!P472,'Speed Bin B-A'!P784,'Speed Bin B-A'!P888,'Speed Bin B-A'!P992,'Speed Bin B-A'!P1096,'Speed Bin B-A'!P1200,'Speed Bin B-A'!P1512,'Speed Bin B-A'!P1616,'Speed Bin B-A'!P1720,'Speed Bin B-A'!P1824,'Speed Bin B-A'!P1928)</f>
        <v>0</v>
      </c>
      <c r="Q257" s="269">
        <f>SUM('Speed Bin B-A'!Q56,'Speed Bin B-A'!Q160,'Speed Bin B-A'!Q264,'Speed Bin B-A'!Q368,'Speed Bin B-A'!Q472,'Speed Bin B-A'!Q784,'Speed Bin B-A'!Q888,'Speed Bin B-A'!Q992,'Speed Bin B-A'!Q1096,'Speed Bin B-A'!Q1200,'Speed Bin B-A'!Q1512,'Speed Bin B-A'!Q1616,'Speed Bin B-A'!Q1720,'Speed Bin B-A'!Q1824,'Speed Bin B-A'!Q1928)</f>
        <v>0</v>
      </c>
      <c r="R257" s="269">
        <f>SUM('Speed Bin B-A'!R56,'Speed Bin B-A'!R160,'Speed Bin B-A'!R264,'Speed Bin B-A'!R368,'Speed Bin B-A'!R472,'Speed Bin B-A'!R784,'Speed Bin B-A'!R888,'Speed Bin B-A'!R992,'Speed Bin B-A'!R1096,'Speed Bin B-A'!R1200,'Speed Bin B-A'!R1512,'Speed Bin B-A'!R1616,'Speed Bin B-A'!R1720,'Speed Bin B-A'!R1824,'Speed Bin B-A'!R1928)</f>
        <v>0</v>
      </c>
      <c r="S257" s="269">
        <f>SUM('Speed Bin B-A'!S56,'Speed Bin B-A'!S160,'Speed Bin B-A'!S264,'Speed Bin B-A'!S368,'Speed Bin B-A'!S472,'Speed Bin B-A'!S784,'Speed Bin B-A'!S888,'Speed Bin B-A'!S992,'Speed Bin B-A'!S1096,'Speed Bin B-A'!S1200,'Speed Bin B-A'!S1512,'Speed Bin B-A'!S1616,'Speed Bin B-A'!S1720,'Speed Bin B-A'!S1824,'Speed Bin B-A'!S1928)</f>
        <v>0</v>
      </c>
      <c r="T257" s="269">
        <f>SUM('Speed Bin B-A'!T56,'Speed Bin B-A'!T160,'Speed Bin B-A'!T264,'Speed Bin B-A'!T368,'Speed Bin B-A'!T472,'Speed Bin B-A'!T784,'Speed Bin B-A'!T888,'Speed Bin B-A'!T992,'Speed Bin B-A'!T1096,'Speed Bin B-A'!T1200,'Speed Bin B-A'!T1512,'Speed Bin B-A'!T1616,'Speed Bin B-A'!T1720,'Speed Bin B-A'!T1824,'Speed Bin B-A'!T1928)</f>
        <v>0</v>
      </c>
      <c r="U257" s="269">
        <f>SUM('Speed Bin B-A'!U56,'Speed Bin B-A'!U160,'Speed Bin B-A'!U264,'Speed Bin B-A'!U368,'Speed Bin B-A'!U472,'Speed Bin B-A'!U784,'Speed Bin B-A'!U888,'Speed Bin B-A'!U992,'Speed Bin B-A'!U1096,'Speed Bin B-A'!U1200,'Speed Bin B-A'!U1512,'Speed Bin B-A'!U1616,'Speed Bin B-A'!U1720,'Speed Bin B-A'!U1824,'Speed Bin B-A'!U1928)</f>
        <v>0</v>
      </c>
      <c r="V257" s="270">
        <f>IFERROR(AVERAGE('Speed Bin B-A'!V56,'Speed Bin B-A'!V160,'Speed Bin B-A'!V264,'Speed Bin B-A'!V368,'Speed Bin B-A'!V472,'Speed Bin B-A'!V784,'Speed Bin B-A'!V888,'Speed Bin B-A'!V992,'Speed Bin B-A'!V1096,'Speed Bin B-A'!V1200,'Speed Bin B-A'!V1512,'Speed Bin B-A'!V1616,'Speed Bin B-A'!V1720,'Speed Bin B-A'!V1824,'Speed Bin B-A'!V1928),"-")</f>
        <v>23.144444444444446</v>
      </c>
      <c r="W257" s="270">
        <f>IFERROR(AVERAGE('Speed Bin B-A'!W56,'Speed Bin B-A'!W160,'Speed Bin B-A'!W264,'Speed Bin B-A'!W368,'Speed Bin B-A'!W472,'Speed Bin B-A'!W784,'Speed Bin B-A'!W888,'Speed Bin B-A'!W992,'Speed Bin B-A'!W1096,'Speed Bin B-A'!W1200,'Speed Bin B-A'!W1512,'Speed Bin B-A'!W1616,'Speed Bin B-A'!W1720,'Speed Bin B-A'!W1824,'Speed Bin B-A'!W1928),"-")</f>
        <v>26.925000000000001</v>
      </c>
      <c r="X257" s="263"/>
      <c r="Y257" s="263"/>
    </row>
    <row r="258" spans="1:25" x14ac:dyDescent="0.2">
      <c r="A258" s="268">
        <v>0.47916666666666702</v>
      </c>
      <c r="B258" s="269">
        <f>SUM('Speed Bin B-A'!B57,'Speed Bin B-A'!B161,'Speed Bin B-A'!B265,'Speed Bin B-A'!B369,'Speed Bin B-A'!B473,'Speed Bin B-A'!B785,'Speed Bin B-A'!B889,'Speed Bin B-A'!B993,'Speed Bin B-A'!B1097,'Speed Bin B-A'!B1201,'Speed Bin B-A'!B1513,'Speed Bin B-A'!B1617,'Speed Bin B-A'!B1721,'Speed Bin B-A'!B1825,'Speed Bin B-A'!B1929)</f>
        <v>57</v>
      </c>
      <c r="C258" s="269">
        <f>SUM('Speed Bin B-A'!C57,'Speed Bin B-A'!C161,'Speed Bin B-A'!C265,'Speed Bin B-A'!C369,'Speed Bin B-A'!C473,'Speed Bin B-A'!C785,'Speed Bin B-A'!C889,'Speed Bin B-A'!C993,'Speed Bin B-A'!C1097,'Speed Bin B-A'!C1201,'Speed Bin B-A'!C1513,'Speed Bin B-A'!C1617,'Speed Bin B-A'!C1721,'Speed Bin B-A'!C1825,'Speed Bin B-A'!C1929)</f>
        <v>0</v>
      </c>
      <c r="D258" s="269">
        <f>SUM('Speed Bin B-A'!D57,'Speed Bin B-A'!D161,'Speed Bin B-A'!D265,'Speed Bin B-A'!D369,'Speed Bin B-A'!D473,'Speed Bin B-A'!D785,'Speed Bin B-A'!D889,'Speed Bin B-A'!D993,'Speed Bin B-A'!D1097,'Speed Bin B-A'!D1201,'Speed Bin B-A'!D1513,'Speed Bin B-A'!D1617,'Speed Bin B-A'!D1721,'Speed Bin B-A'!D1825,'Speed Bin B-A'!D1929)</f>
        <v>1</v>
      </c>
      <c r="E258" s="269">
        <f>SUM('Speed Bin B-A'!E57,'Speed Bin B-A'!E161,'Speed Bin B-A'!E265,'Speed Bin B-A'!E369,'Speed Bin B-A'!E473,'Speed Bin B-A'!E785,'Speed Bin B-A'!E889,'Speed Bin B-A'!E993,'Speed Bin B-A'!E1097,'Speed Bin B-A'!E1201,'Speed Bin B-A'!E1513,'Speed Bin B-A'!E1617,'Speed Bin B-A'!E1721,'Speed Bin B-A'!E1825,'Speed Bin B-A'!E1929)</f>
        <v>13</v>
      </c>
      <c r="F258" s="269">
        <f>SUM('Speed Bin B-A'!F57,'Speed Bin B-A'!F161,'Speed Bin B-A'!F265,'Speed Bin B-A'!F369,'Speed Bin B-A'!F473,'Speed Bin B-A'!F785,'Speed Bin B-A'!F889,'Speed Bin B-A'!F993,'Speed Bin B-A'!F1097,'Speed Bin B-A'!F1201,'Speed Bin B-A'!F1513,'Speed Bin B-A'!F1617,'Speed Bin B-A'!F1721,'Speed Bin B-A'!F1825,'Speed Bin B-A'!F1929)</f>
        <v>20</v>
      </c>
      <c r="G258" s="269">
        <f>SUM('Speed Bin B-A'!G57,'Speed Bin B-A'!G161,'Speed Bin B-A'!G265,'Speed Bin B-A'!G369,'Speed Bin B-A'!G473,'Speed Bin B-A'!G785,'Speed Bin B-A'!G889,'Speed Bin B-A'!G993,'Speed Bin B-A'!G1097,'Speed Bin B-A'!G1201,'Speed Bin B-A'!G1513,'Speed Bin B-A'!G1617,'Speed Bin B-A'!G1721,'Speed Bin B-A'!G1825,'Speed Bin B-A'!G1929)</f>
        <v>20</v>
      </c>
      <c r="H258" s="269">
        <f>SUM('Speed Bin B-A'!H57,'Speed Bin B-A'!H161,'Speed Bin B-A'!H265,'Speed Bin B-A'!H369,'Speed Bin B-A'!H473,'Speed Bin B-A'!H785,'Speed Bin B-A'!H889,'Speed Bin B-A'!H993,'Speed Bin B-A'!H1097,'Speed Bin B-A'!H1201,'Speed Bin B-A'!H1513,'Speed Bin B-A'!H1617,'Speed Bin B-A'!H1721,'Speed Bin B-A'!H1825,'Speed Bin B-A'!H1929)</f>
        <v>3</v>
      </c>
      <c r="I258" s="269">
        <f>SUM('Speed Bin B-A'!I57,'Speed Bin B-A'!I161,'Speed Bin B-A'!I265,'Speed Bin B-A'!I369,'Speed Bin B-A'!I473,'Speed Bin B-A'!I785,'Speed Bin B-A'!I889,'Speed Bin B-A'!I993,'Speed Bin B-A'!I1097,'Speed Bin B-A'!I1201,'Speed Bin B-A'!I1513,'Speed Bin B-A'!I1617,'Speed Bin B-A'!I1721,'Speed Bin B-A'!I1825,'Speed Bin B-A'!I1929)</f>
        <v>0</v>
      </c>
      <c r="J258" s="269">
        <f>SUM('Speed Bin B-A'!J57,'Speed Bin B-A'!J161,'Speed Bin B-A'!J265,'Speed Bin B-A'!J369,'Speed Bin B-A'!J473,'Speed Bin B-A'!J785,'Speed Bin B-A'!J889,'Speed Bin B-A'!J993,'Speed Bin B-A'!J1097,'Speed Bin B-A'!J1201,'Speed Bin B-A'!J1513,'Speed Bin B-A'!J1617,'Speed Bin B-A'!J1721,'Speed Bin B-A'!J1825,'Speed Bin B-A'!J1929)</f>
        <v>0</v>
      </c>
      <c r="K258" s="269">
        <f>SUM('Speed Bin B-A'!K57,'Speed Bin B-A'!K161,'Speed Bin B-A'!K265,'Speed Bin B-A'!K369,'Speed Bin B-A'!K473,'Speed Bin B-A'!K785,'Speed Bin B-A'!K889,'Speed Bin B-A'!K993,'Speed Bin B-A'!K1097,'Speed Bin B-A'!K1201,'Speed Bin B-A'!K1513,'Speed Bin B-A'!K1617,'Speed Bin B-A'!K1721,'Speed Bin B-A'!K1825,'Speed Bin B-A'!K1929)</f>
        <v>0</v>
      </c>
      <c r="L258" s="269">
        <f>SUM('Speed Bin B-A'!L57,'Speed Bin B-A'!L161,'Speed Bin B-A'!L265,'Speed Bin B-A'!L369,'Speed Bin B-A'!L473,'Speed Bin B-A'!L785,'Speed Bin B-A'!L889,'Speed Bin B-A'!L993,'Speed Bin B-A'!L1097,'Speed Bin B-A'!L1201,'Speed Bin B-A'!L1513,'Speed Bin B-A'!L1617,'Speed Bin B-A'!L1721,'Speed Bin B-A'!L1825,'Speed Bin B-A'!L1929)</f>
        <v>0</v>
      </c>
      <c r="M258" s="269">
        <f>SUM('Speed Bin B-A'!M57,'Speed Bin B-A'!M161,'Speed Bin B-A'!M265,'Speed Bin B-A'!M369,'Speed Bin B-A'!M473,'Speed Bin B-A'!M785,'Speed Bin B-A'!M889,'Speed Bin B-A'!M993,'Speed Bin B-A'!M1097,'Speed Bin B-A'!M1201,'Speed Bin B-A'!M1513,'Speed Bin B-A'!M1617,'Speed Bin B-A'!M1721,'Speed Bin B-A'!M1825,'Speed Bin B-A'!M1929)</f>
        <v>0</v>
      </c>
      <c r="N258" s="269">
        <f>SUM('Speed Bin B-A'!N57,'Speed Bin B-A'!N161,'Speed Bin B-A'!N265,'Speed Bin B-A'!N369,'Speed Bin B-A'!N473,'Speed Bin B-A'!N785,'Speed Bin B-A'!N889,'Speed Bin B-A'!N993,'Speed Bin B-A'!N1097,'Speed Bin B-A'!N1201,'Speed Bin B-A'!N1513,'Speed Bin B-A'!N1617,'Speed Bin B-A'!N1721,'Speed Bin B-A'!N1825,'Speed Bin B-A'!N1929)</f>
        <v>0</v>
      </c>
      <c r="O258" s="269">
        <f>SUM('Speed Bin B-A'!O57,'Speed Bin B-A'!O161,'Speed Bin B-A'!O265,'Speed Bin B-A'!O369,'Speed Bin B-A'!O473,'Speed Bin B-A'!O785,'Speed Bin B-A'!O889,'Speed Bin B-A'!O993,'Speed Bin B-A'!O1097,'Speed Bin B-A'!O1201,'Speed Bin B-A'!O1513,'Speed Bin B-A'!O1617,'Speed Bin B-A'!O1721,'Speed Bin B-A'!O1825,'Speed Bin B-A'!O1929)</f>
        <v>0</v>
      </c>
      <c r="P258" s="269">
        <f>SUM('Speed Bin B-A'!P57,'Speed Bin B-A'!P161,'Speed Bin B-A'!P265,'Speed Bin B-A'!P369,'Speed Bin B-A'!P473,'Speed Bin B-A'!P785,'Speed Bin B-A'!P889,'Speed Bin B-A'!P993,'Speed Bin B-A'!P1097,'Speed Bin B-A'!P1201,'Speed Bin B-A'!P1513,'Speed Bin B-A'!P1617,'Speed Bin B-A'!P1721,'Speed Bin B-A'!P1825,'Speed Bin B-A'!P1929)</f>
        <v>0</v>
      </c>
      <c r="Q258" s="269">
        <f>SUM('Speed Bin B-A'!Q57,'Speed Bin B-A'!Q161,'Speed Bin B-A'!Q265,'Speed Bin B-A'!Q369,'Speed Bin B-A'!Q473,'Speed Bin B-A'!Q785,'Speed Bin B-A'!Q889,'Speed Bin B-A'!Q993,'Speed Bin B-A'!Q1097,'Speed Bin B-A'!Q1201,'Speed Bin B-A'!Q1513,'Speed Bin B-A'!Q1617,'Speed Bin B-A'!Q1721,'Speed Bin B-A'!Q1825,'Speed Bin B-A'!Q1929)</f>
        <v>0</v>
      </c>
      <c r="R258" s="269">
        <f>SUM('Speed Bin B-A'!R57,'Speed Bin B-A'!R161,'Speed Bin B-A'!R265,'Speed Bin B-A'!R369,'Speed Bin B-A'!R473,'Speed Bin B-A'!R785,'Speed Bin B-A'!R889,'Speed Bin B-A'!R993,'Speed Bin B-A'!R1097,'Speed Bin B-A'!R1201,'Speed Bin B-A'!R1513,'Speed Bin B-A'!R1617,'Speed Bin B-A'!R1721,'Speed Bin B-A'!R1825,'Speed Bin B-A'!R1929)</f>
        <v>0</v>
      </c>
      <c r="S258" s="269">
        <f>SUM('Speed Bin B-A'!S57,'Speed Bin B-A'!S161,'Speed Bin B-A'!S265,'Speed Bin B-A'!S369,'Speed Bin B-A'!S473,'Speed Bin B-A'!S785,'Speed Bin B-A'!S889,'Speed Bin B-A'!S993,'Speed Bin B-A'!S1097,'Speed Bin B-A'!S1201,'Speed Bin B-A'!S1513,'Speed Bin B-A'!S1617,'Speed Bin B-A'!S1721,'Speed Bin B-A'!S1825,'Speed Bin B-A'!S1929)</f>
        <v>0</v>
      </c>
      <c r="T258" s="269">
        <f>SUM('Speed Bin B-A'!T57,'Speed Bin B-A'!T161,'Speed Bin B-A'!T265,'Speed Bin B-A'!T369,'Speed Bin B-A'!T473,'Speed Bin B-A'!T785,'Speed Bin B-A'!T889,'Speed Bin B-A'!T993,'Speed Bin B-A'!T1097,'Speed Bin B-A'!T1201,'Speed Bin B-A'!T1513,'Speed Bin B-A'!T1617,'Speed Bin B-A'!T1721,'Speed Bin B-A'!T1825,'Speed Bin B-A'!T1929)</f>
        <v>0</v>
      </c>
      <c r="U258" s="269">
        <f>SUM('Speed Bin B-A'!U57,'Speed Bin B-A'!U161,'Speed Bin B-A'!U265,'Speed Bin B-A'!U369,'Speed Bin B-A'!U473,'Speed Bin B-A'!U785,'Speed Bin B-A'!U889,'Speed Bin B-A'!U993,'Speed Bin B-A'!U1097,'Speed Bin B-A'!U1201,'Speed Bin B-A'!U1513,'Speed Bin B-A'!U1617,'Speed Bin B-A'!U1721,'Speed Bin B-A'!U1825,'Speed Bin B-A'!U1929)</f>
        <v>0</v>
      </c>
      <c r="V258" s="270">
        <f>IFERROR(AVERAGE('Speed Bin B-A'!V57,'Speed Bin B-A'!V161,'Speed Bin B-A'!V265,'Speed Bin B-A'!V369,'Speed Bin B-A'!V473,'Speed Bin B-A'!V785,'Speed Bin B-A'!V889,'Speed Bin B-A'!V993,'Speed Bin B-A'!V1097,'Speed Bin B-A'!V1201,'Speed Bin B-A'!V1513,'Speed Bin B-A'!V1617,'Speed Bin B-A'!V1721,'Speed Bin B-A'!V1825,'Speed Bin B-A'!V1929),"-")</f>
        <v>23.511111111111113</v>
      </c>
      <c r="W258" s="270">
        <f>IFERROR(AVERAGE('Speed Bin B-A'!W57,'Speed Bin B-A'!W161,'Speed Bin B-A'!W265,'Speed Bin B-A'!W369,'Speed Bin B-A'!W473,'Speed Bin B-A'!W785,'Speed Bin B-A'!W889,'Speed Bin B-A'!W993,'Speed Bin B-A'!W1097,'Speed Bin B-A'!W1201,'Speed Bin B-A'!W1513,'Speed Bin B-A'!W1617,'Speed Bin B-A'!W1721,'Speed Bin B-A'!W1825,'Speed Bin B-A'!W1929),"-")</f>
        <v>27.2</v>
      </c>
      <c r="X258" s="263"/>
      <c r="Y258" s="263"/>
    </row>
    <row r="259" spans="1:25" x14ac:dyDescent="0.2">
      <c r="A259" s="268">
        <v>0.48958333333333298</v>
      </c>
      <c r="B259" s="269">
        <f>SUM('Speed Bin B-A'!B58,'Speed Bin B-A'!B162,'Speed Bin B-A'!B266,'Speed Bin B-A'!B370,'Speed Bin B-A'!B474,'Speed Bin B-A'!B786,'Speed Bin B-A'!B890,'Speed Bin B-A'!B994,'Speed Bin B-A'!B1098,'Speed Bin B-A'!B1202,'Speed Bin B-A'!B1514,'Speed Bin B-A'!B1618,'Speed Bin B-A'!B1722,'Speed Bin B-A'!B1826,'Speed Bin B-A'!B1930)</f>
        <v>68</v>
      </c>
      <c r="C259" s="269">
        <f>SUM('Speed Bin B-A'!C58,'Speed Bin B-A'!C162,'Speed Bin B-A'!C266,'Speed Bin B-A'!C370,'Speed Bin B-A'!C474,'Speed Bin B-A'!C786,'Speed Bin B-A'!C890,'Speed Bin B-A'!C994,'Speed Bin B-A'!C1098,'Speed Bin B-A'!C1202,'Speed Bin B-A'!C1514,'Speed Bin B-A'!C1618,'Speed Bin B-A'!C1722,'Speed Bin B-A'!C1826,'Speed Bin B-A'!C1930)</f>
        <v>1</v>
      </c>
      <c r="D259" s="269">
        <f>SUM('Speed Bin B-A'!D58,'Speed Bin B-A'!D162,'Speed Bin B-A'!D266,'Speed Bin B-A'!D370,'Speed Bin B-A'!D474,'Speed Bin B-A'!D786,'Speed Bin B-A'!D890,'Speed Bin B-A'!D994,'Speed Bin B-A'!D1098,'Speed Bin B-A'!D1202,'Speed Bin B-A'!D1514,'Speed Bin B-A'!D1618,'Speed Bin B-A'!D1722,'Speed Bin B-A'!D1826,'Speed Bin B-A'!D1930)</f>
        <v>0</v>
      </c>
      <c r="E259" s="269">
        <f>SUM('Speed Bin B-A'!E58,'Speed Bin B-A'!E162,'Speed Bin B-A'!E266,'Speed Bin B-A'!E370,'Speed Bin B-A'!E474,'Speed Bin B-A'!E786,'Speed Bin B-A'!E890,'Speed Bin B-A'!E994,'Speed Bin B-A'!E1098,'Speed Bin B-A'!E1202,'Speed Bin B-A'!E1514,'Speed Bin B-A'!E1618,'Speed Bin B-A'!E1722,'Speed Bin B-A'!E1826,'Speed Bin B-A'!E1930)</f>
        <v>11</v>
      </c>
      <c r="F259" s="269">
        <f>SUM('Speed Bin B-A'!F58,'Speed Bin B-A'!F162,'Speed Bin B-A'!F266,'Speed Bin B-A'!F370,'Speed Bin B-A'!F474,'Speed Bin B-A'!F786,'Speed Bin B-A'!F890,'Speed Bin B-A'!F994,'Speed Bin B-A'!F1098,'Speed Bin B-A'!F1202,'Speed Bin B-A'!F1514,'Speed Bin B-A'!F1618,'Speed Bin B-A'!F1722,'Speed Bin B-A'!F1826,'Speed Bin B-A'!F1930)</f>
        <v>40</v>
      </c>
      <c r="G259" s="269">
        <f>SUM('Speed Bin B-A'!G58,'Speed Bin B-A'!G162,'Speed Bin B-A'!G266,'Speed Bin B-A'!G370,'Speed Bin B-A'!G474,'Speed Bin B-A'!G786,'Speed Bin B-A'!G890,'Speed Bin B-A'!G994,'Speed Bin B-A'!G1098,'Speed Bin B-A'!G1202,'Speed Bin B-A'!G1514,'Speed Bin B-A'!G1618,'Speed Bin B-A'!G1722,'Speed Bin B-A'!G1826,'Speed Bin B-A'!G1930)</f>
        <v>14</v>
      </c>
      <c r="H259" s="269">
        <f>SUM('Speed Bin B-A'!H58,'Speed Bin B-A'!H162,'Speed Bin B-A'!H266,'Speed Bin B-A'!H370,'Speed Bin B-A'!H474,'Speed Bin B-A'!H786,'Speed Bin B-A'!H890,'Speed Bin B-A'!H994,'Speed Bin B-A'!H1098,'Speed Bin B-A'!H1202,'Speed Bin B-A'!H1514,'Speed Bin B-A'!H1618,'Speed Bin B-A'!H1722,'Speed Bin B-A'!H1826,'Speed Bin B-A'!H1930)</f>
        <v>2</v>
      </c>
      <c r="I259" s="269">
        <f>SUM('Speed Bin B-A'!I58,'Speed Bin B-A'!I162,'Speed Bin B-A'!I266,'Speed Bin B-A'!I370,'Speed Bin B-A'!I474,'Speed Bin B-A'!I786,'Speed Bin B-A'!I890,'Speed Bin B-A'!I994,'Speed Bin B-A'!I1098,'Speed Bin B-A'!I1202,'Speed Bin B-A'!I1514,'Speed Bin B-A'!I1618,'Speed Bin B-A'!I1722,'Speed Bin B-A'!I1826,'Speed Bin B-A'!I1930)</f>
        <v>0</v>
      </c>
      <c r="J259" s="269">
        <f>SUM('Speed Bin B-A'!J58,'Speed Bin B-A'!J162,'Speed Bin B-A'!J266,'Speed Bin B-A'!J370,'Speed Bin B-A'!J474,'Speed Bin B-A'!J786,'Speed Bin B-A'!J890,'Speed Bin B-A'!J994,'Speed Bin B-A'!J1098,'Speed Bin B-A'!J1202,'Speed Bin B-A'!J1514,'Speed Bin B-A'!J1618,'Speed Bin B-A'!J1722,'Speed Bin B-A'!J1826,'Speed Bin B-A'!J1930)</f>
        <v>0</v>
      </c>
      <c r="K259" s="269">
        <f>SUM('Speed Bin B-A'!K58,'Speed Bin B-A'!K162,'Speed Bin B-A'!K266,'Speed Bin B-A'!K370,'Speed Bin B-A'!K474,'Speed Bin B-A'!K786,'Speed Bin B-A'!K890,'Speed Bin B-A'!K994,'Speed Bin B-A'!K1098,'Speed Bin B-A'!K1202,'Speed Bin B-A'!K1514,'Speed Bin B-A'!K1618,'Speed Bin B-A'!K1722,'Speed Bin B-A'!K1826,'Speed Bin B-A'!K1930)</f>
        <v>0</v>
      </c>
      <c r="L259" s="269">
        <f>SUM('Speed Bin B-A'!L58,'Speed Bin B-A'!L162,'Speed Bin B-A'!L266,'Speed Bin B-A'!L370,'Speed Bin B-A'!L474,'Speed Bin B-A'!L786,'Speed Bin B-A'!L890,'Speed Bin B-A'!L994,'Speed Bin B-A'!L1098,'Speed Bin B-A'!L1202,'Speed Bin B-A'!L1514,'Speed Bin B-A'!L1618,'Speed Bin B-A'!L1722,'Speed Bin B-A'!L1826,'Speed Bin B-A'!L1930)</f>
        <v>0</v>
      </c>
      <c r="M259" s="269">
        <f>SUM('Speed Bin B-A'!M58,'Speed Bin B-A'!M162,'Speed Bin B-A'!M266,'Speed Bin B-A'!M370,'Speed Bin B-A'!M474,'Speed Bin B-A'!M786,'Speed Bin B-A'!M890,'Speed Bin B-A'!M994,'Speed Bin B-A'!M1098,'Speed Bin B-A'!M1202,'Speed Bin B-A'!M1514,'Speed Bin B-A'!M1618,'Speed Bin B-A'!M1722,'Speed Bin B-A'!M1826,'Speed Bin B-A'!M1930)</f>
        <v>0</v>
      </c>
      <c r="N259" s="269">
        <f>SUM('Speed Bin B-A'!N58,'Speed Bin B-A'!N162,'Speed Bin B-A'!N266,'Speed Bin B-A'!N370,'Speed Bin B-A'!N474,'Speed Bin B-A'!N786,'Speed Bin B-A'!N890,'Speed Bin B-A'!N994,'Speed Bin B-A'!N1098,'Speed Bin B-A'!N1202,'Speed Bin B-A'!N1514,'Speed Bin B-A'!N1618,'Speed Bin B-A'!N1722,'Speed Bin B-A'!N1826,'Speed Bin B-A'!N1930)</f>
        <v>0</v>
      </c>
      <c r="O259" s="269">
        <f>SUM('Speed Bin B-A'!O58,'Speed Bin B-A'!O162,'Speed Bin B-A'!O266,'Speed Bin B-A'!O370,'Speed Bin B-A'!O474,'Speed Bin B-A'!O786,'Speed Bin B-A'!O890,'Speed Bin B-A'!O994,'Speed Bin B-A'!O1098,'Speed Bin B-A'!O1202,'Speed Bin B-A'!O1514,'Speed Bin B-A'!O1618,'Speed Bin B-A'!O1722,'Speed Bin B-A'!O1826,'Speed Bin B-A'!O1930)</f>
        <v>0</v>
      </c>
      <c r="P259" s="269">
        <f>SUM('Speed Bin B-A'!P58,'Speed Bin B-A'!P162,'Speed Bin B-A'!P266,'Speed Bin B-A'!P370,'Speed Bin B-A'!P474,'Speed Bin B-A'!P786,'Speed Bin B-A'!P890,'Speed Bin B-A'!P994,'Speed Bin B-A'!P1098,'Speed Bin B-A'!P1202,'Speed Bin B-A'!P1514,'Speed Bin B-A'!P1618,'Speed Bin B-A'!P1722,'Speed Bin B-A'!P1826,'Speed Bin B-A'!P1930)</f>
        <v>0</v>
      </c>
      <c r="Q259" s="269">
        <f>SUM('Speed Bin B-A'!Q58,'Speed Bin B-A'!Q162,'Speed Bin B-A'!Q266,'Speed Bin B-A'!Q370,'Speed Bin B-A'!Q474,'Speed Bin B-A'!Q786,'Speed Bin B-A'!Q890,'Speed Bin B-A'!Q994,'Speed Bin B-A'!Q1098,'Speed Bin B-A'!Q1202,'Speed Bin B-A'!Q1514,'Speed Bin B-A'!Q1618,'Speed Bin B-A'!Q1722,'Speed Bin B-A'!Q1826,'Speed Bin B-A'!Q1930)</f>
        <v>0</v>
      </c>
      <c r="R259" s="269">
        <f>SUM('Speed Bin B-A'!R58,'Speed Bin B-A'!R162,'Speed Bin B-A'!R266,'Speed Bin B-A'!R370,'Speed Bin B-A'!R474,'Speed Bin B-A'!R786,'Speed Bin B-A'!R890,'Speed Bin B-A'!R994,'Speed Bin B-A'!R1098,'Speed Bin B-A'!R1202,'Speed Bin B-A'!R1514,'Speed Bin B-A'!R1618,'Speed Bin B-A'!R1722,'Speed Bin B-A'!R1826,'Speed Bin B-A'!R1930)</f>
        <v>0</v>
      </c>
      <c r="S259" s="269">
        <f>SUM('Speed Bin B-A'!S58,'Speed Bin B-A'!S162,'Speed Bin B-A'!S266,'Speed Bin B-A'!S370,'Speed Bin B-A'!S474,'Speed Bin B-A'!S786,'Speed Bin B-A'!S890,'Speed Bin B-A'!S994,'Speed Bin B-A'!S1098,'Speed Bin B-A'!S1202,'Speed Bin B-A'!S1514,'Speed Bin B-A'!S1618,'Speed Bin B-A'!S1722,'Speed Bin B-A'!S1826,'Speed Bin B-A'!S1930)</f>
        <v>0</v>
      </c>
      <c r="T259" s="269">
        <f>SUM('Speed Bin B-A'!T58,'Speed Bin B-A'!T162,'Speed Bin B-A'!T266,'Speed Bin B-A'!T370,'Speed Bin B-A'!T474,'Speed Bin B-A'!T786,'Speed Bin B-A'!T890,'Speed Bin B-A'!T994,'Speed Bin B-A'!T1098,'Speed Bin B-A'!T1202,'Speed Bin B-A'!T1514,'Speed Bin B-A'!T1618,'Speed Bin B-A'!T1722,'Speed Bin B-A'!T1826,'Speed Bin B-A'!T1930)</f>
        <v>0</v>
      </c>
      <c r="U259" s="269">
        <f>SUM('Speed Bin B-A'!U58,'Speed Bin B-A'!U162,'Speed Bin B-A'!U266,'Speed Bin B-A'!U370,'Speed Bin B-A'!U474,'Speed Bin B-A'!U786,'Speed Bin B-A'!U890,'Speed Bin B-A'!U994,'Speed Bin B-A'!U1098,'Speed Bin B-A'!U1202,'Speed Bin B-A'!U1514,'Speed Bin B-A'!U1618,'Speed Bin B-A'!U1722,'Speed Bin B-A'!U1826,'Speed Bin B-A'!U1930)</f>
        <v>0</v>
      </c>
      <c r="V259" s="270">
        <f>IFERROR(AVERAGE('Speed Bin B-A'!V58,'Speed Bin B-A'!V162,'Speed Bin B-A'!V266,'Speed Bin B-A'!V370,'Speed Bin B-A'!V474,'Speed Bin B-A'!V786,'Speed Bin B-A'!V890,'Speed Bin B-A'!V994,'Speed Bin B-A'!V1098,'Speed Bin B-A'!V1202,'Speed Bin B-A'!V1514,'Speed Bin B-A'!V1618,'Speed Bin B-A'!V1722,'Speed Bin B-A'!V1826,'Speed Bin B-A'!V1930),"-")</f>
        <v>22.255555555555553</v>
      </c>
      <c r="W259" s="270">
        <f>IFERROR(AVERAGE('Speed Bin B-A'!W58,'Speed Bin B-A'!W162,'Speed Bin B-A'!W266,'Speed Bin B-A'!W370,'Speed Bin B-A'!W474,'Speed Bin B-A'!W786,'Speed Bin B-A'!W890,'Speed Bin B-A'!W994,'Speed Bin B-A'!W1098,'Speed Bin B-A'!W1202,'Speed Bin B-A'!W1514,'Speed Bin B-A'!W1618,'Speed Bin B-A'!W1722,'Speed Bin B-A'!W1826,'Speed Bin B-A'!W1930),"-")</f>
        <v>31.5</v>
      </c>
      <c r="X259" s="263"/>
      <c r="Y259" s="263"/>
    </row>
    <row r="260" spans="1:25" x14ac:dyDescent="0.2">
      <c r="A260" s="268">
        <v>0.5</v>
      </c>
      <c r="B260" s="269">
        <f>SUM('Speed Bin B-A'!B59,'Speed Bin B-A'!B163,'Speed Bin B-A'!B267,'Speed Bin B-A'!B371,'Speed Bin B-A'!B475,'Speed Bin B-A'!B787,'Speed Bin B-A'!B891,'Speed Bin B-A'!B995,'Speed Bin B-A'!B1099,'Speed Bin B-A'!B1203,'Speed Bin B-A'!B1515,'Speed Bin B-A'!B1619,'Speed Bin B-A'!B1723,'Speed Bin B-A'!B1827,'Speed Bin B-A'!B1931)</f>
        <v>71</v>
      </c>
      <c r="C260" s="269">
        <f>SUM('Speed Bin B-A'!C59,'Speed Bin B-A'!C163,'Speed Bin B-A'!C267,'Speed Bin B-A'!C371,'Speed Bin B-A'!C475,'Speed Bin B-A'!C787,'Speed Bin B-A'!C891,'Speed Bin B-A'!C995,'Speed Bin B-A'!C1099,'Speed Bin B-A'!C1203,'Speed Bin B-A'!C1515,'Speed Bin B-A'!C1619,'Speed Bin B-A'!C1723,'Speed Bin B-A'!C1827,'Speed Bin B-A'!C1931)</f>
        <v>0</v>
      </c>
      <c r="D260" s="269">
        <f>SUM('Speed Bin B-A'!D59,'Speed Bin B-A'!D163,'Speed Bin B-A'!D267,'Speed Bin B-A'!D371,'Speed Bin B-A'!D475,'Speed Bin B-A'!D787,'Speed Bin B-A'!D891,'Speed Bin B-A'!D995,'Speed Bin B-A'!D1099,'Speed Bin B-A'!D1203,'Speed Bin B-A'!D1515,'Speed Bin B-A'!D1619,'Speed Bin B-A'!D1723,'Speed Bin B-A'!D1827,'Speed Bin B-A'!D1931)</f>
        <v>5</v>
      </c>
      <c r="E260" s="269">
        <f>SUM('Speed Bin B-A'!E59,'Speed Bin B-A'!E163,'Speed Bin B-A'!E267,'Speed Bin B-A'!E371,'Speed Bin B-A'!E475,'Speed Bin B-A'!E787,'Speed Bin B-A'!E891,'Speed Bin B-A'!E995,'Speed Bin B-A'!E1099,'Speed Bin B-A'!E1203,'Speed Bin B-A'!E1515,'Speed Bin B-A'!E1619,'Speed Bin B-A'!E1723,'Speed Bin B-A'!E1827,'Speed Bin B-A'!E1931)</f>
        <v>5</v>
      </c>
      <c r="F260" s="269">
        <f>SUM('Speed Bin B-A'!F59,'Speed Bin B-A'!F163,'Speed Bin B-A'!F267,'Speed Bin B-A'!F371,'Speed Bin B-A'!F475,'Speed Bin B-A'!F787,'Speed Bin B-A'!F891,'Speed Bin B-A'!F995,'Speed Bin B-A'!F1099,'Speed Bin B-A'!F1203,'Speed Bin B-A'!F1515,'Speed Bin B-A'!F1619,'Speed Bin B-A'!F1723,'Speed Bin B-A'!F1827,'Speed Bin B-A'!F1931)</f>
        <v>35</v>
      </c>
      <c r="G260" s="269">
        <f>SUM('Speed Bin B-A'!G59,'Speed Bin B-A'!G163,'Speed Bin B-A'!G267,'Speed Bin B-A'!G371,'Speed Bin B-A'!G475,'Speed Bin B-A'!G787,'Speed Bin B-A'!G891,'Speed Bin B-A'!G995,'Speed Bin B-A'!G1099,'Speed Bin B-A'!G1203,'Speed Bin B-A'!G1515,'Speed Bin B-A'!G1619,'Speed Bin B-A'!G1723,'Speed Bin B-A'!G1827,'Speed Bin B-A'!G1931)</f>
        <v>25</v>
      </c>
      <c r="H260" s="269">
        <f>SUM('Speed Bin B-A'!H59,'Speed Bin B-A'!H163,'Speed Bin B-A'!H267,'Speed Bin B-A'!H371,'Speed Bin B-A'!H475,'Speed Bin B-A'!H787,'Speed Bin B-A'!H891,'Speed Bin B-A'!H995,'Speed Bin B-A'!H1099,'Speed Bin B-A'!H1203,'Speed Bin B-A'!H1515,'Speed Bin B-A'!H1619,'Speed Bin B-A'!H1723,'Speed Bin B-A'!H1827,'Speed Bin B-A'!H1931)</f>
        <v>1</v>
      </c>
      <c r="I260" s="269">
        <f>SUM('Speed Bin B-A'!I59,'Speed Bin B-A'!I163,'Speed Bin B-A'!I267,'Speed Bin B-A'!I371,'Speed Bin B-A'!I475,'Speed Bin B-A'!I787,'Speed Bin B-A'!I891,'Speed Bin B-A'!I995,'Speed Bin B-A'!I1099,'Speed Bin B-A'!I1203,'Speed Bin B-A'!I1515,'Speed Bin B-A'!I1619,'Speed Bin B-A'!I1723,'Speed Bin B-A'!I1827,'Speed Bin B-A'!I1931)</f>
        <v>0</v>
      </c>
      <c r="J260" s="269">
        <f>SUM('Speed Bin B-A'!J59,'Speed Bin B-A'!J163,'Speed Bin B-A'!J267,'Speed Bin B-A'!J371,'Speed Bin B-A'!J475,'Speed Bin B-A'!J787,'Speed Bin B-A'!J891,'Speed Bin B-A'!J995,'Speed Bin B-A'!J1099,'Speed Bin B-A'!J1203,'Speed Bin B-A'!J1515,'Speed Bin B-A'!J1619,'Speed Bin B-A'!J1723,'Speed Bin B-A'!J1827,'Speed Bin B-A'!J1931)</f>
        <v>0</v>
      </c>
      <c r="K260" s="269">
        <f>SUM('Speed Bin B-A'!K59,'Speed Bin B-A'!K163,'Speed Bin B-A'!K267,'Speed Bin B-A'!K371,'Speed Bin B-A'!K475,'Speed Bin B-A'!K787,'Speed Bin B-A'!K891,'Speed Bin B-A'!K995,'Speed Bin B-A'!K1099,'Speed Bin B-A'!K1203,'Speed Bin B-A'!K1515,'Speed Bin B-A'!K1619,'Speed Bin B-A'!K1723,'Speed Bin B-A'!K1827,'Speed Bin B-A'!K1931)</f>
        <v>0</v>
      </c>
      <c r="L260" s="269">
        <f>SUM('Speed Bin B-A'!L59,'Speed Bin B-A'!L163,'Speed Bin B-A'!L267,'Speed Bin B-A'!L371,'Speed Bin B-A'!L475,'Speed Bin B-A'!L787,'Speed Bin B-A'!L891,'Speed Bin B-A'!L995,'Speed Bin B-A'!L1099,'Speed Bin B-A'!L1203,'Speed Bin B-A'!L1515,'Speed Bin B-A'!L1619,'Speed Bin B-A'!L1723,'Speed Bin B-A'!L1827,'Speed Bin B-A'!L1931)</f>
        <v>0</v>
      </c>
      <c r="M260" s="269">
        <f>SUM('Speed Bin B-A'!M59,'Speed Bin B-A'!M163,'Speed Bin B-A'!M267,'Speed Bin B-A'!M371,'Speed Bin B-A'!M475,'Speed Bin B-A'!M787,'Speed Bin B-A'!M891,'Speed Bin B-A'!M995,'Speed Bin B-A'!M1099,'Speed Bin B-A'!M1203,'Speed Bin B-A'!M1515,'Speed Bin B-A'!M1619,'Speed Bin B-A'!M1723,'Speed Bin B-A'!M1827,'Speed Bin B-A'!M1931)</f>
        <v>0</v>
      </c>
      <c r="N260" s="269">
        <f>SUM('Speed Bin B-A'!N59,'Speed Bin B-A'!N163,'Speed Bin B-A'!N267,'Speed Bin B-A'!N371,'Speed Bin B-A'!N475,'Speed Bin B-A'!N787,'Speed Bin B-A'!N891,'Speed Bin B-A'!N995,'Speed Bin B-A'!N1099,'Speed Bin B-A'!N1203,'Speed Bin B-A'!N1515,'Speed Bin B-A'!N1619,'Speed Bin B-A'!N1723,'Speed Bin B-A'!N1827,'Speed Bin B-A'!N1931)</f>
        <v>0</v>
      </c>
      <c r="O260" s="269">
        <f>SUM('Speed Bin B-A'!O59,'Speed Bin B-A'!O163,'Speed Bin B-A'!O267,'Speed Bin B-A'!O371,'Speed Bin B-A'!O475,'Speed Bin B-A'!O787,'Speed Bin B-A'!O891,'Speed Bin B-A'!O995,'Speed Bin B-A'!O1099,'Speed Bin B-A'!O1203,'Speed Bin B-A'!O1515,'Speed Bin B-A'!O1619,'Speed Bin B-A'!O1723,'Speed Bin B-A'!O1827,'Speed Bin B-A'!O1931)</f>
        <v>0</v>
      </c>
      <c r="P260" s="269">
        <f>SUM('Speed Bin B-A'!P59,'Speed Bin B-A'!P163,'Speed Bin B-A'!P267,'Speed Bin B-A'!P371,'Speed Bin B-A'!P475,'Speed Bin B-A'!P787,'Speed Bin B-A'!P891,'Speed Bin B-A'!P995,'Speed Bin B-A'!P1099,'Speed Bin B-A'!P1203,'Speed Bin B-A'!P1515,'Speed Bin B-A'!P1619,'Speed Bin B-A'!P1723,'Speed Bin B-A'!P1827,'Speed Bin B-A'!P1931)</f>
        <v>0</v>
      </c>
      <c r="Q260" s="269">
        <f>SUM('Speed Bin B-A'!Q59,'Speed Bin B-A'!Q163,'Speed Bin B-A'!Q267,'Speed Bin B-A'!Q371,'Speed Bin B-A'!Q475,'Speed Bin B-A'!Q787,'Speed Bin B-A'!Q891,'Speed Bin B-A'!Q995,'Speed Bin B-A'!Q1099,'Speed Bin B-A'!Q1203,'Speed Bin B-A'!Q1515,'Speed Bin B-A'!Q1619,'Speed Bin B-A'!Q1723,'Speed Bin B-A'!Q1827,'Speed Bin B-A'!Q1931)</f>
        <v>0</v>
      </c>
      <c r="R260" s="269">
        <f>SUM('Speed Bin B-A'!R59,'Speed Bin B-A'!R163,'Speed Bin B-A'!R267,'Speed Bin B-A'!R371,'Speed Bin B-A'!R475,'Speed Bin B-A'!R787,'Speed Bin B-A'!R891,'Speed Bin B-A'!R995,'Speed Bin B-A'!R1099,'Speed Bin B-A'!R1203,'Speed Bin B-A'!R1515,'Speed Bin B-A'!R1619,'Speed Bin B-A'!R1723,'Speed Bin B-A'!R1827,'Speed Bin B-A'!R1931)</f>
        <v>0</v>
      </c>
      <c r="S260" s="269">
        <f>SUM('Speed Bin B-A'!S59,'Speed Bin B-A'!S163,'Speed Bin B-A'!S267,'Speed Bin B-A'!S371,'Speed Bin B-A'!S475,'Speed Bin B-A'!S787,'Speed Bin B-A'!S891,'Speed Bin B-A'!S995,'Speed Bin B-A'!S1099,'Speed Bin B-A'!S1203,'Speed Bin B-A'!S1515,'Speed Bin B-A'!S1619,'Speed Bin B-A'!S1723,'Speed Bin B-A'!S1827,'Speed Bin B-A'!S1931)</f>
        <v>0</v>
      </c>
      <c r="T260" s="269">
        <f>SUM('Speed Bin B-A'!T59,'Speed Bin B-A'!T163,'Speed Bin B-A'!T267,'Speed Bin B-A'!T371,'Speed Bin B-A'!T475,'Speed Bin B-A'!T787,'Speed Bin B-A'!T891,'Speed Bin B-A'!T995,'Speed Bin B-A'!T1099,'Speed Bin B-A'!T1203,'Speed Bin B-A'!T1515,'Speed Bin B-A'!T1619,'Speed Bin B-A'!T1723,'Speed Bin B-A'!T1827,'Speed Bin B-A'!T1931)</f>
        <v>0</v>
      </c>
      <c r="U260" s="269">
        <f>SUM('Speed Bin B-A'!U59,'Speed Bin B-A'!U163,'Speed Bin B-A'!U267,'Speed Bin B-A'!U371,'Speed Bin B-A'!U475,'Speed Bin B-A'!U787,'Speed Bin B-A'!U891,'Speed Bin B-A'!U995,'Speed Bin B-A'!U1099,'Speed Bin B-A'!U1203,'Speed Bin B-A'!U1515,'Speed Bin B-A'!U1619,'Speed Bin B-A'!U1723,'Speed Bin B-A'!U1827,'Speed Bin B-A'!U1931)</f>
        <v>0</v>
      </c>
      <c r="V260" s="270">
        <f>IFERROR(AVERAGE('Speed Bin B-A'!V59,'Speed Bin B-A'!V163,'Speed Bin B-A'!V267,'Speed Bin B-A'!V371,'Speed Bin B-A'!V475,'Speed Bin B-A'!V787,'Speed Bin B-A'!V891,'Speed Bin B-A'!V995,'Speed Bin B-A'!V1099,'Speed Bin B-A'!V1203,'Speed Bin B-A'!V1515,'Speed Bin B-A'!V1619,'Speed Bin B-A'!V1723,'Speed Bin B-A'!V1827,'Speed Bin B-A'!V1931),"-")</f>
        <v>23.722222222222225</v>
      </c>
      <c r="W260" s="270">
        <f>IFERROR(AVERAGE('Speed Bin B-A'!W59,'Speed Bin B-A'!W163,'Speed Bin B-A'!W267,'Speed Bin B-A'!W371,'Speed Bin B-A'!W475,'Speed Bin B-A'!W787,'Speed Bin B-A'!W891,'Speed Bin B-A'!W995,'Speed Bin B-A'!W1099,'Speed Bin B-A'!W1203,'Speed Bin B-A'!W1515,'Speed Bin B-A'!W1619,'Speed Bin B-A'!W1723,'Speed Bin B-A'!W1827,'Speed Bin B-A'!W1931),"-")</f>
        <v>28.6</v>
      </c>
      <c r="X260" s="263"/>
      <c r="Y260" s="263"/>
    </row>
    <row r="261" spans="1:25" x14ac:dyDescent="0.2">
      <c r="A261" s="268">
        <v>0.51041666666666696</v>
      </c>
      <c r="B261" s="269">
        <f>SUM('Speed Bin B-A'!B60,'Speed Bin B-A'!B164,'Speed Bin B-A'!B268,'Speed Bin B-A'!B372,'Speed Bin B-A'!B476,'Speed Bin B-A'!B788,'Speed Bin B-A'!B892,'Speed Bin B-A'!B996,'Speed Bin B-A'!B1100,'Speed Bin B-A'!B1204,'Speed Bin B-A'!B1516,'Speed Bin B-A'!B1620,'Speed Bin B-A'!B1724,'Speed Bin B-A'!B1828,'Speed Bin B-A'!B1932)</f>
        <v>94</v>
      </c>
      <c r="C261" s="269">
        <f>SUM('Speed Bin B-A'!C60,'Speed Bin B-A'!C164,'Speed Bin B-A'!C268,'Speed Bin B-A'!C372,'Speed Bin B-A'!C476,'Speed Bin B-A'!C788,'Speed Bin B-A'!C892,'Speed Bin B-A'!C996,'Speed Bin B-A'!C1100,'Speed Bin B-A'!C1204,'Speed Bin B-A'!C1516,'Speed Bin B-A'!C1620,'Speed Bin B-A'!C1724,'Speed Bin B-A'!C1828,'Speed Bin B-A'!C1932)</f>
        <v>0</v>
      </c>
      <c r="D261" s="269">
        <f>SUM('Speed Bin B-A'!D60,'Speed Bin B-A'!D164,'Speed Bin B-A'!D268,'Speed Bin B-A'!D372,'Speed Bin B-A'!D476,'Speed Bin B-A'!D788,'Speed Bin B-A'!D892,'Speed Bin B-A'!D996,'Speed Bin B-A'!D1100,'Speed Bin B-A'!D1204,'Speed Bin B-A'!D1516,'Speed Bin B-A'!D1620,'Speed Bin B-A'!D1724,'Speed Bin B-A'!D1828,'Speed Bin B-A'!D1932)</f>
        <v>3</v>
      </c>
      <c r="E261" s="269">
        <f>SUM('Speed Bin B-A'!E60,'Speed Bin B-A'!E164,'Speed Bin B-A'!E268,'Speed Bin B-A'!E372,'Speed Bin B-A'!E476,'Speed Bin B-A'!E788,'Speed Bin B-A'!E892,'Speed Bin B-A'!E996,'Speed Bin B-A'!E1100,'Speed Bin B-A'!E1204,'Speed Bin B-A'!E1516,'Speed Bin B-A'!E1620,'Speed Bin B-A'!E1724,'Speed Bin B-A'!E1828,'Speed Bin B-A'!E1932)</f>
        <v>10</v>
      </c>
      <c r="F261" s="269">
        <f>SUM('Speed Bin B-A'!F60,'Speed Bin B-A'!F164,'Speed Bin B-A'!F268,'Speed Bin B-A'!F372,'Speed Bin B-A'!F476,'Speed Bin B-A'!F788,'Speed Bin B-A'!F892,'Speed Bin B-A'!F996,'Speed Bin B-A'!F1100,'Speed Bin B-A'!F1204,'Speed Bin B-A'!F1516,'Speed Bin B-A'!F1620,'Speed Bin B-A'!F1724,'Speed Bin B-A'!F1828,'Speed Bin B-A'!F1932)</f>
        <v>45</v>
      </c>
      <c r="G261" s="269">
        <f>SUM('Speed Bin B-A'!G60,'Speed Bin B-A'!G164,'Speed Bin B-A'!G268,'Speed Bin B-A'!G372,'Speed Bin B-A'!G476,'Speed Bin B-A'!G788,'Speed Bin B-A'!G892,'Speed Bin B-A'!G996,'Speed Bin B-A'!G1100,'Speed Bin B-A'!G1204,'Speed Bin B-A'!G1516,'Speed Bin B-A'!G1620,'Speed Bin B-A'!G1724,'Speed Bin B-A'!G1828,'Speed Bin B-A'!G1932)</f>
        <v>30</v>
      </c>
      <c r="H261" s="269">
        <f>SUM('Speed Bin B-A'!H60,'Speed Bin B-A'!H164,'Speed Bin B-A'!H268,'Speed Bin B-A'!H372,'Speed Bin B-A'!H476,'Speed Bin B-A'!H788,'Speed Bin B-A'!H892,'Speed Bin B-A'!H996,'Speed Bin B-A'!H1100,'Speed Bin B-A'!H1204,'Speed Bin B-A'!H1516,'Speed Bin B-A'!H1620,'Speed Bin B-A'!H1724,'Speed Bin B-A'!H1828,'Speed Bin B-A'!H1932)</f>
        <v>6</v>
      </c>
      <c r="I261" s="269">
        <f>SUM('Speed Bin B-A'!I60,'Speed Bin B-A'!I164,'Speed Bin B-A'!I268,'Speed Bin B-A'!I372,'Speed Bin B-A'!I476,'Speed Bin B-A'!I788,'Speed Bin B-A'!I892,'Speed Bin B-A'!I996,'Speed Bin B-A'!I1100,'Speed Bin B-A'!I1204,'Speed Bin B-A'!I1516,'Speed Bin B-A'!I1620,'Speed Bin B-A'!I1724,'Speed Bin B-A'!I1828,'Speed Bin B-A'!I1932)</f>
        <v>0</v>
      </c>
      <c r="J261" s="269">
        <f>SUM('Speed Bin B-A'!J60,'Speed Bin B-A'!J164,'Speed Bin B-A'!J268,'Speed Bin B-A'!J372,'Speed Bin B-A'!J476,'Speed Bin B-A'!J788,'Speed Bin B-A'!J892,'Speed Bin B-A'!J996,'Speed Bin B-A'!J1100,'Speed Bin B-A'!J1204,'Speed Bin B-A'!J1516,'Speed Bin B-A'!J1620,'Speed Bin B-A'!J1724,'Speed Bin B-A'!J1828,'Speed Bin B-A'!J1932)</f>
        <v>0</v>
      </c>
      <c r="K261" s="269">
        <f>SUM('Speed Bin B-A'!K60,'Speed Bin B-A'!K164,'Speed Bin B-A'!K268,'Speed Bin B-A'!K372,'Speed Bin B-A'!K476,'Speed Bin B-A'!K788,'Speed Bin B-A'!K892,'Speed Bin B-A'!K996,'Speed Bin B-A'!K1100,'Speed Bin B-A'!K1204,'Speed Bin B-A'!K1516,'Speed Bin B-A'!K1620,'Speed Bin B-A'!K1724,'Speed Bin B-A'!K1828,'Speed Bin B-A'!K1932)</f>
        <v>0</v>
      </c>
      <c r="L261" s="269">
        <f>SUM('Speed Bin B-A'!L60,'Speed Bin B-A'!L164,'Speed Bin B-A'!L268,'Speed Bin B-A'!L372,'Speed Bin B-A'!L476,'Speed Bin B-A'!L788,'Speed Bin B-A'!L892,'Speed Bin B-A'!L996,'Speed Bin B-A'!L1100,'Speed Bin B-A'!L1204,'Speed Bin B-A'!L1516,'Speed Bin B-A'!L1620,'Speed Bin B-A'!L1724,'Speed Bin B-A'!L1828,'Speed Bin B-A'!L1932)</f>
        <v>0</v>
      </c>
      <c r="M261" s="269">
        <f>SUM('Speed Bin B-A'!M60,'Speed Bin B-A'!M164,'Speed Bin B-A'!M268,'Speed Bin B-A'!M372,'Speed Bin B-A'!M476,'Speed Bin B-A'!M788,'Speed Bin B-A'!M892,'Speed Bin B-A'!M996,'Speed Bin B-A'!M1100,'Speed Bin B-A'!M1204,'Speed Bin B-A'!M1516,'Speed Bin B-A'!M1620,'Speed Bin B-A'!M1724,'Speed Bin B-A'!M1828,'Speed Bin B-A'!M1932)</f>
        <v>0</v>
      </c>
      <c r="N261" s="269">
        <f>SUM('Speed Bin B-A'!N60,'Speed Bin B-A'!N164,'Speed Bin B-A'!N268,'Speed Bin B-A'!N372,'Speed Bin B-A'!N476,'Speed Bin B-A'!N788,'Speed Bin B-A'!N892,'Speed Bin B-A'!N996,'Speed Bin B-A'!N1100,'Speed Bin B-A'!N1204,'Speed Bin B-A'!N1516,'Speed Bin B-A'!N1620,'Speed Bin B-A'!N1724,'Speed Bin B-A'!N1828,'Speed Bin B-A'!N1932)</f>
        <v>0</v>
      </c>
      <c r="O261" s="269">
        <f>SUM('Speed Bin B-A'!O60,'Speed Bin B-A'!O164,'Speed Bin B-A'!O268,'Speed Bin B-A'!O372,'Speed Bin B-A'!O476,'Speed Bin B-A'!O788,'Speed Bin B-A'!O892,'Speed Bin B-A'!O996,'Speed Bin B-A'!O1100,'Speed Bin B-A'!O1204,'Speed Bin B-A'!O1516,'Speed Bin B-A'!O1620,'Speed Bin B-A'!O1724,'Speed Bin B-A'!O1828,'Speed Bin B-A'!O1932)</f>
        <v>0</v>
      </c>
      <c r="P261" s="269">
        <f>SUM('Speed Bin B-A'!P60,'Speed Bin B-A'!P164,'Speed Bin B-A'!P268,'Speed Bin B-A'!P372,'Speed Bin B-A'!P476,'Speed Bin B-A'!P788,'Speed Bin B-A'!P892,'Speed Bin B-A'!P996,'Speed Bin B-A'!P1100,'Speed Bin B-A'!P1204,'Speed Bin B-A'!P1516,'Speed Bin B-A'!P1620,'Speed Bin B-A'!P1724,'Speed Bin B-A'!P1828,'Speed Bin B-A'!P1932)</f>
        <v>0</v>
      </c>
      <c r="Q261" s="269">
        <f>SUM('Speed Bin B-A'!Q60,'Speed Bin B-A'!Q164,'Speed Bin B-A'!Q268,'Speed Bin B-A'!Q372,'Speed Bin B-A'!Q476,'Speed Bin B-A'!Q788,'Speed Bin B-A'!Q892,'Speed Bin B-A'!Q996,'Speed Bin B-A'!Q1100,'Speed Bin B-A'!Q1204,'Speed Bin B-A'!Q1516,'Speed Bin B-A'!Q1620,'Speed Bin B-A'!Q1724,'Speed Bin B-A'!Q1828,'Speed Bin B-A'!Q1932)</f>
        <v>0</v>
      </c>
      <c r="R261" s="269">
        <f>SUM('Speed Bin B-A'!R60,'Speed Bin B-A'!R164,'Speed Bin B-A'!R268,'Speed Bin B-A'!R372,'Speed Bin B-A'!R476,'Speed Bin B-A'!R788,'Speed Bin B-A'!R892,'Speed Bin B-A'!R996,'Speed Bin B-A'!R1100,'Speed Bin B-A'!R1204,'Speed Bin B-A'!R1516,'Speed Bin B-A'!R1620,'Speed Bin B-A'!R1724,'Speed Bin B-A'!R1828,'Speed Bin B-A'!R1932)</f>
        <v>0</v>
      </c>
      <c r="S261" s="269">
        <f>SUM('Speed Bin B-A'!S60,'Speed Bin B-A'!S164,'Speed Bin B-A'!S268,'Speed Bin B-A'!S372,'Speed Bin B-A'!S476,'Speed Bin B-A'!S788,'Speed Bin B-A'!S892,'Speed Bin B-A'!S996,'Speed Bin B-A'!S1100,'Speed Bin B-A'!S1204,'Speed Bin B-A'!S1516,'Speed Bin B-A'!S1620,'Speed Bin B-A'!S1724,'Speed Bin B-A'!S1828,'Speed Bin B-A'!S1932)</f>
        <v>0</v>
      </c>
      <c r="T261" s="269">
        <f>SUM('Speed Bin B-A'!T60,'Speed Bin B-A'!T164,'Speed Bin B-A'!T268,'Speed Bin B-A'!T372,'Speed Bin B-A'!T476,'Speed Bin B-A'!T788,'Speed Bin B-A'!T892,'Speed Bin B-A'!T996,'Speed Bin B-A'!T1100,'Speed Bin B-A'!T1204,'Speed Bin B-A'!T1516,'Speed Bin B-A'!T1620,'Speed Bin B-A'!T1724,'Speed Bin B-A'!T1828,'Speed Bin B-A'!T1932)</f>
        <v>0</v>
      </c>
      <c r="U261" s="269">
        <f>SUM('Speed Bin B-A'!U60,'Speed Bin B-A'!U164,'Speed Bin B-A'!U268,'Speed Bin B-A'!U372,'Speed Bin B-A'!U476,'Speed Bin B-A'!U788,'Speed Bin B-A'!U892,'Speed Bin B-A'!U996,'Speed Bin B-A'!U1100,'Speed Bin B-A'!U1204,'Speed Bin B-A'!U1516,'Speed Bin B-A'!U1620,'Speed Bin B-A'!U1724,'Speed Bin B-A'!U1828,'Speed Bin B-A'!U1932)</f>
        <v>0</v>
      </c>
      <c r="V261" s="270">
        <f>IFERROR(AVERAGE('Speed Bin B-A'!V60,'Speed Bin B-A'!V164,'Speed Bin B-A'!V268,'Speed Bin B-A'!V372,'Speed Bin B-A'!V476,'Speed Bin B-A'!V788,'Speed Bin B-A'!V892,'Speed Bin B-A'!V996,'Speed Bin B-A'!V1100,'Speed Bin B-A'!V1204,'Speed Bin B-A'!V1516,'Speed Bin B-A'!V1620,'Speed Bin B-A'!V1724,'Speed Bin B-A'!V1828,'Speed Bin B-A'!V1932),"-")</f>
        <v>23.875</v>
      </c>
      <c r="W261" s="270">
        <f>IFERROR(AVERAGE('Speed Bin B-A'!W60,'Speed Bin B-A'!W164,'Speed Bin B-A'!W268,'Speed Bin B-A'!W372,'Speed Bin B-A'!W476,'Speed Bin B-A'!W788,'Speed Bin B-A'!W892,'Speed Bin B-A'!W996,'Speed Bin B-A'!W1100,'Speed Bin B-A'!W1204,'Speed Bin B-A'!W1516,'Speed Bin B-A'!W1620,'Speed Bin B-A'!W1724,'Speed Bin B-A'!W1828,'Speed Bin B-A'!W1932),"-")</f>
        <v>27.359999999999996</v>
      </c>
      <c r="X261" s="263"/>
      <c r="Y261" s="263"/>
    </row>
    <row r="262" spans="1:25" x14ac:dyDescent="0.2">
      <c r="A262" s="268">
        <v>0.52083333333333304</v>
      </c>
      <c r="B262" s="269">
        <f>SUM('Speed Bin B-A'!B61,'Speed Bin B-A'!B165,'Speed Bin B-A'!B269,'Speed Bin B-A'!B373,'Speed Bin B-A'!B477,'Speed Bin B-A'!B789,'Speed Bin B-A'!B893,'Speed Bin B-A'!B997,'Speed Bin B-A'!B1101,'Speed Bin B-A'!B1205,'Speed Bin B-A'!B1517,'Speed Bin B-A'!B1621,'Speed Bin B-A'!B1725,'Speed Bin B-A'!B1829,'Speed Bin B-A'!B1933)</f>
        <v>75</v>
      </c>
      <c r="C262" s="269">
        <f>SUM('Speed Bin B-A'!C61,'Speed Bin B-A'!C165,'Speed Bin B-A'!C269,'Speed Bin B-A'!C373,'Speed Bin B-A'!C477,'Speed Bin B-A'!C789,'Speed Bin B-A'!C893,'Speed Bin B-A'!C997,'Speed Bin B-A'!C1101,'Speed Bin B-A'!C1205,'Speed Bin B-A'!C1517,'Speed Bin B-A'!C1621,'Speed Bin B-A'!C1725,'Speed Bin B-A'!C1829,'Speed Bin B-A'!C1933)</f>
        <v>0</v>
      </c>
      <c r="D262" s="269">
        <f>SUM('Speed Bin B-A'!D61,'Speed Bin B-A'!D165,'Speed Bin B-A'!D269,'Speed Bin B-A'!D373,'Speed Bin B-A'!D477,'Speed Bin B-A'!D789,'Speed Bin B-A'!D893,'Speed Bin B-A'!D997,'Speed Bin B-A'!D1101,'Speed Bin B-A'!D1205,'Speed Bin B-A'!D1517,'Speed Bin B-A'!D1621,'Speed Bin B-A'!D1725,'Speed Bin B-A'!D1829,'Speed Bin B-A'!D1933)</f>
        <v>4</v>
      </c>
      <c r="E262" s="269">
        <f>SUM('Speed Bin B-A'!E61,'Speed Bin B-A'!E165,'Speed Bin B-A'!E269,'Speed Bin B-A'!E373,'Speed Bin B-A'!E477,'Speed Bin B-A'!E789,'Speed Bin B-A'!E893,'Speed Bin B-A'!E997,'Speed Bin B-A'!E1101,'Speed Bin B-A'!E1205,'Speed Bin B-A'!E1517,'Speed Bin B-A'!E1621,'Speed Bin B-A'!E1725,'Speed Bin B-A'!E1829,'Speed Bin B-A'!E1933)</f>
        <v>2</v>
      </c>
      <c r="F262" s="269">
        <f>SUM('Speed Bin B-A'!F61,'Speed Bin B-A'!F165,'Speed Bin B-A'!F269,'Speed Bin B-A'!F373,'Speed Bin B-A'!F477,'Speed Bin B-A'!F789,'Speed Bin B-A'!F893,'Speed Bin B-A'!F997,'Speed Bin B-A'!F1101,'Speed Bin B-A'!F1205,'Speed Bin B-A'!F1517,'Speed Bin B-A'!F1621,'Speed Bin B-A'!F1725,'Speed Bin B-A'!F1829,'Speed Bin B-A'!F1933)</f>
        <v>39</v>
      </c>
      <c r="G262" s="269">
        <f>SUM('Speed Bin B-A'!G61,'Speed Bin B-A'!G165,'Speed Bin B-A'!G269,'Speed Bin B-A'!G373,'Speed Bin B-A'!G477,'Speed Bin B-A'!G789,'Speed Bin B-A'!G893,'Speed Bin B-A'!G997,'Speed Bin B-A'!G1101,'Speed Bin B-A'!G1205,'Speed Bin B-A'!G1517,'Speed Bin B-A'!G1621,'Speed Bin B-A'!G1725,'Speed Bin B-A'!G1829,'Speed Bin B-A'!G1933)</f>
        <v>24</v>
      </c>
      <c r="H262" s="269">
        <f>SUM('Speed Bin B-A'!H61,'Speed Bin B-A'!H165,'Speed Bin B-A'!H269,'Speed Bin B-A'!H373,'Speed Bin B-A'!H477,'Speed Bin B-A'!H789,'Speed Bin B-A'!H893,'Speed Bin B-A'!H997,'Speed Bin B-A'!H1101,'Speed Bin B-A'!H1205,'Speed Bin B-A'!H1517,'Speed Bin B-A'!H1621,'Speed Bin B-A'!H1725,'Speed Bin B-A'!H1829,'Speed Bin B-A'!H1933)</f>
        <v>5</v>
      </c>
      <c r="I262" s="269">
        <f>SUM('Speed Bin B-A'!I61,'Speed Bin B-A'!I165,'Speed Bin B-A'!I269,'Speed Bin B-A'!I373,'Speed Bin B-A'!I477,'Speed Bin B-A'!I789,'Speed Bin B-A'!I893,'Speed Bin B-A'!I997,'Speed Bin B-A'!I1101,'Speed Bin B-A'!I1205,'Speed Bin B-A'!I1517,'Speed Bin B-A'!I1621,'Speed Bin B-A'!I1725,'Speed Bin B-A'!I1829,'Speed Bin B-A'!I1933)</f>
        <v>1</v>
      </c>
      <c r="J262" s="269">
        <f>SUM('Speed Bin B-A'!J61,'Speed Bin B-A'!J165,'Speed Bin B-A'!J269,'Speed Bin B-A'!J373,'Speed Bin B-A'!J477,'Speed Bin B-A'!J789,'Speed Bin B-A'!J893,'Speed Bin B-A'!J997,'Speed Bin B-A'!J1101,'Speed Bin B-A'!J1205,'Speed Bin B-A'!J1517,'Speed Bin B-A'!J1621,'Speed Bin B-A'!J1725,'Speed Bin B-A'!J1829,'Speed Bin B-A'!J1933)</f>
        <v>0</v>
      </c>
      <c r="K262" s="269">
        <f>SUM('Speed Bin B-A'!K61,'Speed Bin B-A'!K165,'Speed Bin B-A'!K269,'Speed Bin B-A'!K373,'Speed Bin B-A'!K477,'Speed Bin B-A'!K789,'Speed Bin B-A'!K893,'Speed Bin B-A'!K997,'Speed Bin B-A'!K1101,'Speed Bin B-A'!K1205,'Speed Bin B-A'!K1517,'Speed Bin B-A'!K1621,'Speed Bin B-A'!K1725,'Speed Bin B-A'!K1829,'Speed Bin B-A'!K1933)</f>
        <v>0</v>
      </c>
      <c r="L262" s="269">
        <f>SUM('Speed Bin B-A'!L61,'Speed Bin B-A'!L165,'Speed Bin B-A'!L269,'Speed Bin B-A'!L373,'Speed Bin B-A'!L477,'Speed Bin B-A'!L789,'Speed Bin B-A'!L893,'Speed Bin B-A'!L997,'Speed Bin B-A'!L1101,'Speed Bin B-A'!L1205,'Speed Bin B-A'!L1517,'Speed Bin B-A'!L1621,'Speed Bin B-A'!L1725,'Speed Bin B-A'!L1829,'Speed Bin B-A'!L1933)</f>
        <v>0</v>
      </c>
      <c r="M262" s="269">
        <f>SUM('Speed Bin B-A'!M61,'Speed Bin B-A'!M165,'Speed Bin B-A'!M269,'Speed Bin B-A'!M373,'Speed Bin B-A'!M477,'Speed Bin B-A'!M789,'Speed Bin B-A'!M893,'Speed Bin B-A'!M997,'Speed Bin B-A'!M1101,'Speed Bin B-A'!M1205,'Speed Bin B-A'!M1517,'Speed Bin B-A'!M1621,'Speed Bin B-A'!M1725,'Speed Bin B-A'!M1829,'Speed Bin B-A'!M1933)</f>
        <v>0</v>
      </c>
      <c r="N262" s="269">
        <f>SUM('Speed Bin B-A'!N61,'Speed Bin B-A'!N165,'Speed Bin B-A'!N269,'Speed Bin B-A'!N373,'Speed Bin B-A'!N477,'Speed Bin B-A'!N789,'Speed Bin B-A'!N893,'Speed Bin B-A'!N997,'Speed Bin B-A'!N1101,'Speed Bin B-A'!N1205,'Speed Bin B-A'!N1517,'Speed Bin B-A'!N1621,'Speed Bin B-A'!N1725,'Speed Bin B-A'!N1829,'Speed Bin B-A'!N1933)</f>
        <v>0</v>
      </c>
      <c r="O262" s="269">
        <f>SUM('Speed Bin B-A'!O61,'Speed Bin B-A'!O165,'Speed Bin B-A'!O269,'Speed Bin B-A'!O373,'Speed Bin B-A'!O477,'Speed Bin B-A'!O789,'Speed Bin B-A'!O893,'Speed Bin B-A'!O997,'Speed Bin B-A'!O1101,'Speed Bin B-A'!O1205,'Speed Bin B-A'!O1517,'Speed Bin B-A'!O1621,'Speed Bin B-A'!O1725,'Speed Bin B-A'!O1829,'Speed Bin B-A'!O1933)</f>
        <v>0</v>
      </c>
      <c r="P262" s="269">
        <f>SUM('Speed Bin B-A'!P61,'Speed Bin B-A'!P165,'Speed Bin B-A'!P269,'Speed Bin B-A'!P373,'Speed Bin B-A'!P477,'Speed Bin B-A'!P789,'Speed Bin B-A'!P893,'Speed Bin B-A'!P997,'Speed Bin B-A'!P1101,'Speed Bin B-A'!P1205,'Speed Bin B-A'!P1517,'Speed Bin B-A'!P1621,'Speed Bin B-A'!P1725,'Speed Bin B-A'!P1829,'Speed Bin B-A'!P1933)</f>
        <v>0</v>
      </c>
      <c r="Q262" s="269">
        <f>SUM('Speed Bin B-A'!Q61,'Speed Bin B-A'!Q165,'Speed Bin B-A'!Q269,'Speed Bin B-A'!Q373,'Speed Bin B-A'!Q477,'Speed Bin B-A'!Q789,'Speed Bin B-A'!Q893,'Speed Bin B-A'!Q997,'Speed Bin B-A'!Q1101,'Speed Bin B-A'!Q1205,'Speed Bin B-A'!Q1517,'Speed Bin B-A'!Q1621,'Speed Bin B-A'!Q1725,'Speed Bin B-A'!Q1829,'Speed Bin B-A'!Q1933)</f>
        <v>0</v>
      </c>
      <c r="R262" s="269">
        <f>SUM('Speed Bin B-A'!R61,'Speed Bin B-A'!R165,'Speed Bin B-A'!R269,'Speed Bin B-A'!R373,'Speed Bin B-A'!R477,'Speed Bin B-A'!R789,'Speed Bin B-A'!R893,'Speed Bin B-A'!R997,'Speed Bin B-A'!R1101,'Speed Bin B-A'!R1205,'Speed Bin B-A'!R1517,'Speed Bin B-A'!R1621,'Speed Bin B-A'!R1725,'Speed Bin B-A'!R1829,'Speed Bin B-A'!R1933)</f>
        <v>0</v>
      </c>
      <c r="S262" s="269">
        <f>SUM('Speed Bin B-A'!S61,'Speed Bin B-A'!S165,'Speed Bin B-A'!S269,'Speed Bin B-A'!S373,'Speed Bin B-A'!S477,'Speed Bin B-A'!S789,'Speed Bin B-A'!S893,'Speed Bin B-A'!S997,'Speed Bin B-A'!S1101,'Speed Bin B-A'!S1205,'Speed Bin B-A'!S1517,'Speed Bin B-A'!S1621,'Speed Bin B-A'!S1725,'Speed Bin B-A'!S1829,'Speed Bin B-A'!S1933)</f>
        <v>0</v>
      </c>
      <c r="T262" s="269">
        <f>SUM('Speed Bin B-A'!T61,'Speed Bin B-A'!T165,'Speed Bin B-A'!T269,'Speed Bin B-A'!T373,'Speed Bin B-A'!T477,'Speed Bin B-A'!T789,'Speed Bin B-A'!T893,'Speed Bin B-A'!T997,'Speed Bin B-A'!T1101,'Speed Bin B-A'!T1205,'Speed Bin B-A'!T1517,'Speed Bin B-A'!T1621,'Speed Bin B-A'!T1725,'Speed Bin B-A'!T1829,'Speed Bin B-A'!T1933)</f>
        <v>0</v>
      </c>
      <c r="U262" s="269">
        <f>SUM('Speed Bin B-A'!U61,'Speed Bin B-A'!U165,'Speed Bin B-A'!U269,'Speed Bin B-A'!U373,'Speed Bin B-A'!U477,'Speed Bin B-A'!U789,'Speed Bin B-A'!U893,'Speed Bin B-A'!U997,'Speed Bin B-A'!U1101,'Speed Bin B-A'!U1205,'Speed Bin B-A'!U1517,'Speed Bin B-A'!U1621,'Speed Bin B-A'!U1725,'Speed Bin B-A'!U1829,'Speed Bin B-A'!U1933)</f>
        <v>0</v>
      </c>
      <c r="V262" s="270">
        <f>IFERROR(AVERAGE('Speed Bin B-A'!V61,'Speed Bin B-A'!V165,'Speed Bin B-A'!V269,'Speed Bin B-A'!V373,'Speed Bin B-A'!V477,'Speed Bin B-A'!V789,'Speed Bin B-A'!V893,'Speed Bin B-A'!V997,'Speed Bin B-A'!V1101,'Speed Bin B-A'!V1205,'Speed Bin B-A'!V1517,'Speed Bin B-A'!V1621,'Speed Bin B-A'!V1725,'Speed Bin B-A'!V1829,'Speed Bin B-A'!V1933),"-")</f>
        <v>24.487499999999994</v>
      </c>
      <c r="W262" s="270">
        <f>IFERROR(AVERAGE('Speed Bin B-A'!W61,'Speed Bin B-A'!W165,'Speed Bin B-A'!W269,'Speed Bin B-A'!W373,'Speed Bin B-A'!W477,'Speed Bin B-A'!W789,'Speed Bin B-A'!W893,'Speed Bin B-A'!W997,'Speed Bin B-A'!W1101,'Speed Bin B-A'!W1205,'Speed Bin B-A'!W1517,'Speed Bin B-A'!W1621,'Speed Bin B-A'!W1725,'Speed Bin B-A'!W1829,'Speed Bin B-A'!W1933),"-")</f>
        <v>28.5</v>
      </c>
      <c r="X262" s="263"/>
      <c r="Y262" s="263"/>
    </row>
    <row r="263" spans="1:25" x14ac:dyDescent="0.2">
      <c r="A263" s="268">
        <v>0.53125</v>
      </c>
      <c r="B263" s="269">
        <f>SUM('Speed Bin B-A'!B62,'Speed Bin B-A'!B166,'Speed Bin B-A'!B270,'Speed Bin B-A'!B374,'Speed Bin B-A'!B478,'Speed Bin B-A'!B790,'Speed Bin B-A'!B894,'Speed Bin B-A'!B998,'Speed Bin B-A'!B1102,'Speed Bin B-A'!B1206,'Speed Bin B-A'!B1518,'Speed Bin B-A'!B1622,'Speed Bin B-A'!B1726,'Speed Bin B-A'!B1830,'Speed Bin B-A'!B1934)</f>
        <v>89</v>
      </c>
      <c r="C263" s="269">
        <f>SUM('Speed Bin B-A'!C62,'Speed Bin B-A'!C166,'Speed Bin B-A'!C270,'Speed Bin B-A'!C374,'Speed Bin B-A'!C478,'Speed Bin B-A'!C790,'Speed Bin B-A'!C894,'Speed Bin B-A'!C998,'Speed Bin B-A'!C1102,'Speed Bin B-A'!C1206,'Speed Bin B-A'!C1518,'Speed Bin B-A'!C1622,'Speed Bin B-A'!C1726,'Speed Bin B-A'!C1830,'Speed Bin B-A'!C1934)</f>
        <v>1</v>
      </c>
      <c r="D263" s="269">
        <f>SUM('Speed Bin B-A'!D62,'Speed Bin B-A'!D166,'Speed Bin B-A'!D270,'Speed Bin B-A'!D374,'Speed Bin B-A'!D478,'Speed Bin B-A'!D790,'Speed Bin B-A'!D894,'Speed Bin B-A'!D998,'Speed Bin B-A'!D1102,'Speed Bin B-A'!D1206,'Speed Bin B-A'!D1518,'Speed Bin B-A'!D1622,'Speed Bin B-A'!D1726,'Speed Bin B-A'!D1830,'Speed Bin B-A'!D1934)</f>
        <v>2</v>
      </c>
      <c r="E263" s="269">
        <f>SUM('Speed Bin B-A'!E62,'Speed Bin B-A'!E166,'Speed Bin B-A'!E270,'Speed Bin B-A'!E374,'Speed Bin B-A'!E478,'Speed Bin B-A'!E790,'Speed Bin B-A'!E894,'Speed Bin B-A'!E998,'Speed Bin B-A'!E1102,'Speed Bin B-A'!E1206,'Speed Bin B-A'!E1518,'Speed Bin B-A'!E1622,'Speed Bin B-A'!E1726,'Speed Bin B-A'!E1830,'Speed Bin B-A'!E1934)</f>
        <v>11</v>
      </c>
      <c r="F263" s="269">
        <f>SUM('Speed Bin B-A'!F62,'Speed Bin B-A'!F166,'Speed Bin B-A'!F270,'Speed Bin B-A'!F374,'Speed Bin B-A'!F478,'Speed Bin B-A'!F790,'Speed Bin B-A'!F894,'Speed Bin B-A'!F998,'Speed Bin B-A'!F1102,'Speed Bin B-A'!F1206,'Speed Bin B-A'!F1518,'Speed Bin B-A'!F1622,'Speed Bin B-A'!F1726,'Speed Bin B-A'!F1830,'Speed Bin B-A'!F1934)</f>
        <v>40</v>
      </c>
      <c r="G263" s="269">
        <f>SUM('Speed Bin B-A'!G62,'Speed Bin B-A'!G166,'Speed Bin B-A'!G270,'Speed Bin B-A'!G374,'Speed Bin B-A'!G478,'Speed Bin B-A'!G790,'Speed Bin B-A'!G894,'Speed Bin B-A'!G998,'Speed Bin B-A'!G1102,'Speed Bin B-A'!G1206,'Speed Bin B-A'!G1518,'Speed Bin B-A'!G1622,'Speed Bin B-A'!G1726,'Speed Bin B-A'!G1830,'Speed Bin B-A'!G1934)</f>
        <v>31</v>
      </c>
      <c r="H263" s="269">
        <f>SUM('Speed Bin B-A'!H62,'Speed Bin B-A'!H166,'Speed Bin B-A'!H270,'Speed Bin B-A'!H374,'Speed Bin B-A'!H478,'Speed Bin B-A'!H790,'Speed Bin B-A'!H894,'Speed Bin B-A'!H998,'Speed Bin B-A'!H1102,'Speed Bin B-A'!H1206,'Speed Bin B-A'!H1518,'Speed Bin B-A'!H1622,'Speed Bin B-A'!H1726,'Speed Bin B-A'!H1830,'Speed Bin B-A'!H1934)</f>
        <v>3</v>
      </c>
      <c r="I263" s="269">
        <f>SUM('Speed Bin B-A'!I62,'Speed Bin B-A'!I166,'Speed Bin B-A'!I270,'Speed Bin B-A'!I374,'Speed Bin B-A'!I478,'Speed Bin B-A'!I790,'Speed Bin B-A'!I894,'Speed Bin B-A'!I998,'Speed Bin B-A'!I1102,'Speed Bin B-A'!I1206,'Speed Bin B-A'!I1518,'Speed Bin B-A'!I1622,'Speed Bin B-A'!I1726,'Speed Bin B-A'!I1830,'Speed Bin B-A'!I1934)</f>
        <v>1</v>
      </c>
      <c r="J263" s="269">
        <f>SUM('Speed Bin B-A'!J62,'Speed Bin B-A'!J166,'Speed Bin B-A'!J270,'Speed Bin B-A'!J374,'Speed Bin B-A'!J478,'Speed Bin B-A'!J790,'Speed Bin B-A'!J894,'Speed Bin B-A'!J998,'Speed Bin B-A'!J1102,'Speed Bin B-A'!J1206,'Speed Bin B-A'!J1518,'Speed Bin B-A'!J1622,'Speed Bin B-A'!J1726,'Speed Bin B-A'!J1830,'Speed Bin B-A'!J1934)</f>
        <v>0</v>
      </c>
      <c r="K263" s="269">
        <f>SUM('Speed Bin B-A'!K62,'Speed Bin B-A'!K166,'Speed Bin B-A'!K270,'Speed Bin B-A'!K374,'Speed Bin B-A'!K478,'Speed Bin B-A'!K790,'Speed Bin B-A'!K894,'Speed Bin B-A'!K998,'Speed Bin B-A'!K1102,'Speed Bin B-A'!K1206,'Speed Bin B-A'!K1518,'Speed Bin B-A'!K1622,'Speed Bin B-A'!K1726,'Speed Bin B-A'!K1830,'Speed Bin B-A'!K1934)</f>
        <v>0</v>
      </c>
      <c r="L263" s="269">
        <f>SUM('Speed Bin B-A'!L62,'Speed Bin B-A'!L166,'Speed Bin B-A'!L270,'Speed Bin B-A'!L374,'Speed Bin B-A'!L478,'Speed Bin B-A'!L790,'Speed Bin B-A'!L894,'Speed Bin B-A'!L998,'Speed Bin B-A'!L1102,'Speed Bin B-A'!L1206,'Speed Bin B-A'!L1518,'Speed Bin B-A'!L1622,'Speed Bin B-A'!L1726,'Speed Bin B-A'!L1830,'Speed Bin B-A'!L1934)</f>
        <v>0</v>
      </c>
      <c r="M263" s="269">
        <f>SUM('Speed Bin B-A'!M62,'Speed Bin B-A'!M166,'Speed Bin B-A'!M270,'Speed Bin B-A'!M374,'Speed Bin B-A'!M478,'Speed Bin B-A'!M790,'Speed Bin B-A'!M894,'Speed Bin B-A'!M998,'Speed Bin B-A'!M1102,'Speed Bin B-A'!M1206,'Speed Bin B-A'!M1518,'Speed Bin B-A'!M1622,'Speed Bin B-A'!M1726,'Speed Bin B-A'!M1830,'Speed Bin B-A'!M1934)</f>
        <v>0</v>
      </c>
      <c r="N263" s="269">
        <f>SUM('Speed Bin B-A'!N62,'Speed Bin B-A'!N166,'Speed Bin B-A'!N270,'Speed Bin B-A'!N374,'Speed Bin B-A'!N478,'Speed Bin B-A'!N790,'Speed Bin B-A'!N894,'Speed Bin B-A'!N998,'Speed Bin B-A'!N1102,'Speed Bin B-A'!N1206,'Speed Bin B-A'!N1518,'Speed Bin B-A'!N1622,'Speed Bin B-A'!N1726,'Speed Bin B-A'!N1830,'Speed Bin B-A'!N1934)</f>
        <v>0</v>
      </c>
      <c r="O263" s="269">
        <f>SUM('Speed Bin B-A'!O62,'Speed Bin B-A'!O166,'Speed Bin B-A'!O270,'Speed Bin B-A'!O374,'Speed Bin B-A'!O478,'Speed Bin B-A'!O790,'Speed Bin B-A'!O894,'Speed Bin B-A'!O998,'Speed Bin B-A'!O1102,'Speed Bin B-A'!O1206,'Speed Bin B-A'!O1518,'Speed Bin B-A'!O1622,'Speed Bin B-A'!O1726,'Speed Bin B-A'!O1830,'Speed Bin B-A'!O1934)</f>
        <v>0</v>
      </c>
      <c r="P263" s="269">
        <f>SUM('Speed Bin B-A'!P62,'Speed Bin B-A'!P166,'Speed Bin B-A'!P270,'Speed Bin B-A'!P374,'Speed Bin B-A'!P478,'Speed Bin B-A'!P790,'Speed Bin B-A'!P894,'Speed Bin B-A'!P998,'Speed Bin B-A'!P1102,'Speed Bin B-A'!P1206,'Speed Bin B-A'!P1518,'Speed Bin B-A'!P1622,'Speed Bin B-A'!P1726,'Speed Bin B-A'!P1830,'Speed Bin B-A'!P1934)</f>
        <v>0</v>
      </c>
      <c r="Q263" s="269">
        <f>SUM('Speed Bin B-A'!Q62,'Speed Bin B-A'!Q166,'Speed Bin B-A'!Q270,'Speed Bin B-A'!Q374,'Speed Bin B-A'!Q478,'Speed Bin B-A'!Q790,'Speed Bin B-A'!Q894,'Speed Bin B-A'!Q998,'Speed Bin B-A'!Q1102,'Speed Bin B-A'!Q1206,'Speed Bin B-A'!Q1518,'Speed Bin B-A'!Q1622,'Speed Bin B-A'!Q1726,'Speed Bin B-A'!Q1830,'Speed Bin B-A'!Q1934)</f>
        <v>0</v>
      </c>
      <c r="R263" s="269">
        <f>SUM('Speed Bin B-A'!R62,'Speed Bin B-A'!R166,'Speed Bin B-A'!R270,'Speed Bin B-A'!R374,'Speed Bin B-A'!R478,'Speed Bin B-A'!R790,'Speed Bin B-A'!R894,'Speed Bin B-A'!R998,'Speed Bin B-A'!R1102,'Speed Bin B-A'!R1206,'Speed Bin B-A'!R1518,'Speed Bin B-A'!R1622,'Speed Bin B-A'!R1726,'Speed Bin B-A'!R1830,'Speed Bin B-A'!R1934)</f>
        <v>0</v>
      </c>
      <c r="S263" s="269">
        <f>SUM('Speed Bin B-A'!S62,'Speed Bin B-A'!S166,'Speed Bin B-A'!S270,'Speed Bin B-A'!S374,'Speed Bin B-A'!S478,'Speed Bin B-A'!S790,'Speed Bin B-A'!S894,'Speed Bin B-A'!S998,'Speed Bin B-A'!S1102,'Speed Bin B-A'!S1206,'Speed Bin B-A'!S1518,'Speed Bin B-A'!S1622,'Speed Bin B-A'!S1726,'Speed Bin B-A'!S1830,'Speed Bin B-A'!S1934)</f>
        <v>0</v>
      </c>
      <c r="T263" s="269">
        <f>SUM('Speed Bin B-A'!T62,'Speed Bin B-A'!T166,'Speed Bin B-A'!T270,'Speed Bin B-A'!T374,'Speed Bin B-A'!T478,'Speed Bin B-A'!T790,'Speed Bin B-A'!T894,'Speed Bin B-A'!T998,'Speed Bin B-A'!T1102,'Speed Bin B-A'!T1206,'Speed Bin B-A'!T1518,'Speed Bin B-A'!T1622,'Speed Bin B-A'!T1726,'Speed Bin B-A'!T1830,'Speed Bin B-A'!T1934)</f>
        <v>0</v>
      </c>
      <c r="U263" s="269">
        <f>SUM('Speed Bin B-A'!U62,'Speed Bin B-A'!U166,'Speed Bin B-A'!U270,'Speed Bin B-A'!U374,'Speed Bin B-A'!U478,'Speed Bin B-A'!U790,'Speed Bin B-A'!U894,'Speed Bin B-A'!U998,'Speed Bin B-A'!U1102,'Speed Bin B-A'!U1206,'Speed Bin B-A'!U1518,'Speed Bin B-A'!U1622,'Speed Bin B-A'!U1726,'Speed Bin B-A'!U1830,'Speed Bin B-A'!U1934)</f>
        <v>0</v>
      </c>
      <c r="V263" s="270">
        <f>IFERROR(AVERAGE('Speed Bin B-A'!V62,'Speed Bin B-A'!V166,'Speed Bin B-A'!V270,'Speed Bin B-A'!V374,'Speed Bin B-A'!V478,'Speed Bin B-A'!V790,'Speed Bin B-A'!V894,'Speed Bin B-A'!V998,'Speed Bin B-A'!V1102,'Speed Bin B-A'!V1206,'Speed Bin B-A'!V1518,'Speed Bin B-A'!V1622,'Speed Bin B-A'!V1726,'Speed Bin B-A'!V1830,'Speed Bin B-A'!V1934),"-")</f>
        <v>24.212500000000002</v>
      </c>
      <c r="W263" s="270">
        <f>IFERROR(AVERAGE('Speed Bin B-A'!W62,'Speed Bin B-A'!W166,'Speed Bin B-A'!W270,'Speed Bin B-A'!W374,'Speed Bin B-A'!W478,'Speed Bin B-A'!W790,'Speed Bin B-A'!W894,'Speed Bin B-A'!W998,'Speed Bin B-A'!W1102,'Speed Bin B-A'!W1206,'Speed Bin B-A'!W1518,'Speed Bin B-A'!W1622,'Speed Bin B-A'!W1726,'Speed Bin B-A'!W1830,'Speed Bin B-A'!W1934),"-")</f>
        <v>29.179999999999996</v>
      </c>
      <c r="X263" s="263"/>
      <c r="Y263" s="263"/>
    </row>
    <row r="264" spans="1:25" x14ac:dyDescent="0.2">
      <c r="A264" s="268">
        <v>0.54166666666666696</v>
      </c>
      <c r="B264" s="269">
        <f>SUM('Speed Bin B-A'!B63,'Speed Bin B-A'!B167,'Speed Bin B-A'!B271,'Speed Bin B-A'!B375,'Speed Bin B-A'!B479,'Speed Bin B-A'!B791,'Speed Bin B-A'!B895,'Speed Bin B-A'!B999,'Speed Bin B-A'!B1103,'Speed Bin B-A'!B1207,'Speed Bin B-A'!B1519,'Speed Bin B-A'!B1623,'Speed Bin B-A'!B1727,'Speed Bin B-A'!B1831,'Speed Bin B-A'!B1935)</f>
        <v>80</v>
      </c>
      <c r="C264" s="269">
        <f>SUM('Speed Bin B-A'!C63,'Speed Bin B-A'!C167,'Speed Bin B-A'!C271,'Speed Bin B-A'!C375,'Speed Bin B-A'!C479,'Speed Bin B-A'!C791,'Speed Bin B-A'!C895,'Speed Bin B-A'!C999,'Speed Bin B-A'!C1103,'Speed Bin B-A'!C1207,'Speed Bin B-A'!C1519,'Speed Bin B-A'!C1623,'Speed Bin B-A'!C1727,'Speed Bin B-A'!C1831,'Speed Bin B-A'!C1935)</f>
        <v>3</v>
      </c>
      <c r="D264" s="269">
        <f>SUM('Speed Bin B-A'!D63,'Speed Bin B-A'!D167,'Speed Bin B-A'!D271,'Speed Bin B-A'!D375,'Speed Bin B-A'!D479,'Speed Bin B-A'!D791,'Speed Bin B-A'!D895,'Speed Bin B-A'!D999,'Speed Bin B-A'!D1103,'Speed Bin B-A'!D1207,'Speed Bin B-A'!D1519,'Speed Bin B-A'!D1623,'Speed Bin B-A'!D1727,'Speed Bin B-A'!D1831,'Speed Bin B-A'!D1935)</f>
        <v>3</v>
      </c>
      <c r="E264" s="269">
        <f>SUM('Speed Bin B-A'!E63,'Speed Bin B-A'!E167,'Speed Bin B-A'!E271,'Speed Bin B-A'!E375,'Speed Bin B-A'!E479,'Speed Bin B-A'!E791,'Speed Bin B-A'!E895,'Speed Bin B-A'!E999,'Speed Bin B-A'!E1103,'Speed Bin B-A'!E1207,'Speed Bin B-A'!E1519,'Speed Bin B-A'!E1623,'Speed Bin B-A'!E1727,'Speed Bin B-A'!E1831,'Speed Bin B-A'!E1935)</f>
        <v>7</v>
      </c>
      <c r="F264" s="269">
        <f>SUM('Speed Bin B-A'!F63,'Speed Bin B-A'!F167,'Speed Bin B-A'!F271,'Speed Bin B-A'!F375,'Speed Bin B-A'!F479,'Speed Bin B-A'!F791,'Speed Bin B-A'!F895,'Speed Bin B-A'!F999,'Speed Bin B-A'!F1103,'Speed Bin B-A'!F1207,'Speed Bin B-A'!F1519,'Speed Bin B-A'!F1623,'Speed Bin B-A'!F1727,'Speed Bin B-A'!F1831,'Speed Bin B-A'!F1935)</f>
        <v>29</v>
      </c>
      <c r="G264" s="269">
        <f>SUM('Speed Bin B-A'!G63,'Speed Bin B-A'!G167,'Speed Bin B-A'!G271,'Speed Bin B-A'!G375,'Speed Bin B-A'!G479,'Speed Bin B-A'!G791,'Speed Bin B-A'!G895,'Speed Bin B-A'!G999,'Speed Bin B-A'!G1103,'Speed Bin B-A'!G1207,'Speed Bin B-A'!G1519,'Speed Bin B-A'!G1623,'Speed Bin B-A'!G1727,'Speed Bin B-A'!G1831,'Speed Bin B-A'!G1935)</f>
        <v>34</v>
      </c>
      <c r="H264" s="269">
        <f>SUM('Speed Bin B-A'!H63,'Speed Bin B-A'!H167,'Speed Bin B-A'!H271,'Speed Bin B-A'!H375,'Speed Bin B-A'!H479,'Speed Bin B-A'!H791,'Speed Bin B-A'!H895,'Speed Bin B-A'!H999,'Speed Bin B-A'!H1103,'Speed Bin B-A'!H1207,'Speed Bin B-A'!H1519,'Speed Bin B-A'!H1623,'Speed Bin B-A'!H1727,'Speed Bin B-A'!H1831,'Speed Bin B-A'!H1935)</f>
        <v>4</v>
      </c>
      <c r="I264" s="269">
        <f>SUM('Speed Bin B-A'!I63,'Speed Bin B-A'!I167,'Speed Bin B-A'!I271,'Speed Bin B-A'!I375,'Speed Bin B-A'!I479,'Speed Bin B-A'!I791,'Speed Bin B-A'!I895,'Speed Bin B-A'!I999,'Speed Bin B-A'!I1103,'Speed Bin B-A'!I1207,'Speed Bin B-A'!I1519,'Speed Bin B-A'!I1623,'Speed Bin B-A'!I1727,'Speed Bin B-A'!I1831,'Speed Bin B-A'!I1935)</f>
        <v>0</v>
      </c>
      <c r="J264" s="269">
        <f>SUM('Speed Bin B-A'!J63,'Speed Bin B-A'!J167,'Speed Bin B-A'!J271,'Speed Bin B-A'!J375,'Speed Bin B-A'!J479,'Speed Bin B-A'!J791,'Speed Bin B-A'!J895,'Speed Bin B-A'!J999,'Speed Bin B-A'!J1103,'Speed Bin B-A'!J1207,'Speed Bin B-A'!J1519,'Speed Bin B-A'!J1623,'Speed Bin B-A'!J1727,'Speed Bin B-A'!J1831,'Speed Bin B-A'!J1935)</f>
        <v>0</v>
      </c>
      <c r="K264" s="269">
        <f>SUM('Speed Bin B-A'!K63,'Speed Bin B-A'!K167,'Speed Bin B-A'!K271,'Speed Bin B-A'!K375,'Speed Bin B-A'!K479,'Speed Bin B-A'!K791,'Speed Bin B-A'!K895,'Speed Bin B-A'!K999,'Speed Bin B-A'!K1103,'Speed Bin B-A'!K1207,'Speed Bin B-A'!K1519,'Speed Bin B-A'!K1623,'Speed Bin B-A'!K1727,'Speed Bin B-A'!K1831,'Speed Bin B-A'!K1935)</f>
        <v>0</v>
      </c>
      <c r="L264" s="269">
        <f>SUM('Speed Bin B-A'!L63,'Speed Bin B-A'!L167,'Speed Bin B-A'!L271,'Speed Bin B-A'!L375,'Speed Bin B-A'!L479,'Speed Bin B-A'!L791,'Speed Bin B-A'!L895,'Speed Bin B-A'!L999,'Speed Bin B-A'!L1103,'Speed Bin B-A'!L1207,'Speed Bin B-A'!L1519,'Speed Bin B-A'!L1623,'Speed Bin B-A'!L1727,'Speed Bin B-A'!L1831,'Speed Bin B-A'!L1935)</f>
        <v>0</v>
      </c>
      <c r="M264" s="269">
        <f>SUM('Speed Bin B-A'!M63,'Speed Bin B-A'!M167,'Speed Bin B-A'!M271,'Speed Bin B-A'!M375,'Speed Bin B-A'!M479,'Speed Bin B-A'!M791,'Speed Bin B-A'!M895,'Speed Bin B-A'!M999,'Speed Bin B-A'!M1103,'Speed Bin B-A'!M1207,'Speed Bin B-A'!M1519,'Speed Bin B-A'!M1623,'Speed Bin B-A'!M1727,'Speed Bin B-A'!M1831,'Speed Bin B-A'!M1935)</f>
        <v>0</v>
      </c>
      <c r="N264" s="269">
        <f>SUM('Speed Bin B-A'!N63,'Speed Bin B-A'!N167,'Speed Bin B-A'!N271,'Speed Bin B-A'!N375,'Speed Bin B-A'!N479,'Speed Bin B-A'!N791,'Speed Bin B-A'!N895,'Speed Bin B-A'!N999,'Speed Bin B-A'!N1103,'Speed Bin B-A'!N1207,'Speed Bin B-A'!N1519,'Speed Bin B-A'!N1623,'Speed Bin B-A'!N1727,'Speed Bin B-A'!N1831,'Speed Bin B-A'!N1935)</f>
        <v>0</v>
      </c>
      <c r="O264" s="269">
        <f>SUM('Speed Bin B-A'!O63,'Speed Bin B-A'!O167,'Speed Bin B-A'!O271,'Speed Bin B-A'!O375,'Speed Bin B-A'!O479,'Speed Bin B-A'!O791,'Speed Bin B-A'!O895,'Speed Bin B-A'!O999,'Speed Bin B-A'!O1103,'Speed Bin B-A'!O1207,'Speed Bin B-A'!O1519,'Speed Bin B-A'!O1623,'Speed Bin B-A'!O1727,'Speed Bin B-A'!O1831,'Speed Bin B-A'!O1935)</f>
        <v>0</v>
      </c>
      <c r="P264" s="269">
        <f>SUM('Speed Bin B-A'!P63,'Speed Bin B-A'!P167,'Speed Bin B-A'!P271,'Speed Bin B-A'!P375,'Speed Bin B-A'!P479,'Speed Bin B-A'!P791,'Speed Bin B-A'!P895,'Speed Bin B-A'!P999,'Speed Bin B-A'!P1103,'Speed Bin B-A'!P1207,'Speed Bin B-A'!P1519,'Speed Bin B-A'!P1623,'Speed Bin B-A'!P1727,'Speed Bin B-A'!P1831,'Speed Bin B-A'!P1935)</f>
        <v>0</v>
      </c>
      <c r="Q264" s="269">
        <f>SUM('Speed Bin B-A'!Q63,'Speed Bin B-A'!Q167,'Speed Bin B-A'!Q271,'Speed Bin B-A'!Q375,'Speed Bin B-A'!Q479,'Speed Bin B-A'!Q791,'Speed Bin B-A'!Q895,'Speed Bin B-A'!Q999,'Speed Bin B-A'!Q1103,'Speed Bin B-A'!Q1207,'Speed Bin B-A'!Q1519,'Speed Bin B-A'!Q1623,'Speed Bin B-A'!Q1727,'Speed Bin B-A'!Q1831,'Speed Bin B-A'!Q1935)</f>
        <v>0</v>
      </c>
      <c r="R264" s="269">
        <f>SUM('Speed Bin B-A'!R63,'Speed Bin B-A'!R167,'Speed Bin B-A'!R271,'Speed Bin B-A'!R375,'Speed Bin B-A'!R479,'Speed Bin B-A'!R791,'Speed Bin B-A'!R895,'Speed Bin B-A'!R999,'Speed Bin B-A'!R1103,'Speed Bin B-A'!R1207,'Speed Bin B-A'!R1519,'Speed Bin B-A'!R1623,'Speed Bin B-A'!R1727,'Speed Bin B-A'!R1831,'Speed Bin B-A'!R1935)</f>
        <v>0</v>
      </c>
      <c r="S264" s="269">
        <f>SUM('Speed Bin B-A'!S63,'Speed Bin B-A'!S167,'Speed Bin B-A'!S271,'Speed Bin B-A'!S375,'Speed Bin B-A'!S479,'Speed Bin B-A'!S791,'Speed Bin B-A'!S895,'Speed Bin B-A'!S999,'Speed Bin B-A'!S1103,'Speed Bin B-A'!S1207,'Speed Bin B-A'!S1519,'Speed Bin B-A'!S1623,'Speed Bin B-A'!S1727,'Speed Bin B-A'!S1831,'Speed Bin B-A'!S1935)</f>
        <v>0</v>
      </c>
      <c r="T264" s="269">
        <f>SUM('Speed Bin B-A'!T63,'Speed Bin B-A'!T167,'Speed Bin B-A'!T271,'Speed Bin B-A'!T375,'Speed Bin B-A'!T479,'Speed Bin B-A'!T791,'Speed Bin B-A'!T895,'Speed Bin B-A'!T999,'Speed Bin B-A'!T1103,'Speed Bin B-A'!T1207,'Speed Bin B-A'!T1519,'Speed Bin B-A'!T1623,'Speed Bin B-A'!T1727,'Speed Bin B-A'!T1831,'Speed Bin B-A'!T1935)</f>
        <v>0</v>
      </c>
      <c r="U264" s="269">
        <f>SUM('Speed Bin B-A'!U63,'Speed Bin B-A'!U167,'Speed Bin B-A'!U271,'Speed Bin B-A'!U375,'Speed Bin B-A'!U479,'Speed Bin B-A'!U791,'Speed Bin B-A'!U895,'Speed Bin B-A'!U999,'Speed Bin B-A'!U1103,'Speed Bin B-A'!U1207,'Speed Bin B-A'!U1519,'Speed Bin B-A'!U1623,'Speed Bin B-A'!U1727,'Speed Bin B-A'!U1831,'Speed Bin B-A'!U1935)</f>
        <v>0</v>
      </c>
      <c r="V264" s="270">
        <f>IFERROR(AVERAGE('Speed Bin B-A'!V63,'Speed Bin B-A'!V167,'Speed Bin B-A'!V271,'Speed Bin B-A'!V375,'Speed Bin B-A'!V479,'Speed Bin B-A'!V791,'Speed Bin B-A'!V895,'Speed Bin B-A'!V999,'Speed Bin B-A'!V1103,'Speed Bin B-A'!V1207,'Speed Bin B-A'!V1519,'Speed Bin B-A'!V1623,'Speed Bin B-A'!V1727,'Speed Bin B-A'!V1831,'Speed Bin B-A'!V1935),"-")</f>
        <v>24.237499999999997</v>
      </c>
      <c r="W264" s="270">
        <f>IFERROR(AVERAGE('Speed Bin B-A'!W63,'Speed Bin B-A'!W167,'Speed Bin B-A'!W271,'Speed Bin B-A'!W375,'Speed Bin B-A'!W479,'Speed Bin B-A'!W791,'Speed Bin B-A'!W895,'Speed Bin B-A'!W999,'Speed Bin B-A'!W1103,'Speed Bin B-A'!W1207,'Speed Bin B-A'!W1519,'Speed Bin B-A'!W1623,'Speed Bin B-A'!W1727,'Speed Bin B-A'!W1831,'Speed Bin B-A'!W1935),"-")</f>
        <v>29.066666666666663</v>
      </c>
      <c r="X264" s="263"/>
      <c r="Y264" s="263"/>
    </row>
    <row r="265" spans="1:25" x14ac:dyDescent="0.2">
      <c r="A265" s="268">
        <v>0.55208333333333304</v>
      </c>
      <c r="B265" s="269">
        <f>SUM('Speed Bin B-A'!B64,'Speed Bin B-A'!B168,'Speed Bin B-A'!B272,'Speed Bin B-A'!B376,'Speed Bin B-A'!B480,'Speed Bin B-A'!B792,'Speed Bin B-A'!B896,'Speed Bin B-A'!B1000,'Speed Bin B-A'!B1104,'Speed Bin B-A'!B1208,'Speed Bin B-A'!B1520,'Speed Bin B-A'!B1624,'Speed Bin B-A'!B1728,'Speed Bin B-A'!B1832,'Speed Bin B-A'!B1936)</f>
        <v>74</v>
      </c>
      <c r="C265" s="269">
        <f>SUM('Speed Bin B-A'!C64,'Speed Bin B-A'!C168,'Speed Bin B-A'!C272,'Speed Bin B-A'!C376,'Speed Bin B-A'!C480,'Speed Bin B-A'!C792,'Speed Bin B-A'!C896,'Speed Bin B-A'!C1000,'Speed Bin B-A'!C1104,'Speed Bin B-A'!C1208,'Speed Bin B-A'!C1520,'Speed Bin B-A'!C1624,'Speed Bin B-A'!C1728,'Speed Bin B-A'!C1832,'Speed Bin B-A'!C1936)</f>
        <v>0</v>
      </c>
      <c r="D265" s="269">
        <f>SUM('Speed Bin B-A'!D64,'Speed Bin B-A'!D168,'Speed Bin B-A'!D272,'Speed Bin B-A'!D376,'Speed Bin B-A'!D480,'Speed Bin B-A'!D792,'Speed Bin B-A'!D896,'Speed Bin B-A'!D1000,'Speed Bin B-A'!D1104,'Speed Bin B-A'!D1208,'Speed Bin B-A'!D1520,'Speed Bin B-A'!D1624,'Speed Bin B-A'!D1728,'Speed Bin B-A'!D1832,'Speed Bin B-A'!D1936)</f>
        <v>2</v>
      </c>
      <c r="E265" s="269">
        <f>SUM('Speed Bin B-A'!E64,'Speed Bin B-A'!E168,'Speed Bin B-A'!E272,'Speed Bin B-A'!E376,'Speed Bin B-A'!E480,'Speed Bin B-A'!E792,'Speed Bin B-A'!E896,'Speed Bin B-A'!E1000,'Speed Bin B-A'!E1104,'Speed Bin B-A'!E1208,'Speed Bin B-A'!E1520,'Speed Bin B-A'!E1624,'Speed Bin B-A'!E1728,'Speed Bin B-A'!E1832,'Speed Bin B-A'!E1936)</f>
        <v>16</v>
      </c>
      <c r="F265" s="269">
        <f>SUM('Speed Bin B-A'!F64,'Speed Bin B-A'!F168,'Speed Bin B-A'!F272,'Speed Bin B-A'!F376,'Speed Bin B-A'!F480,'Speed Bin B-A'!F792,'Speed Bin B-A'!F896,'Speed Bin B-A'!F1000,'Speed Bin B-A'!F1104,'Speed Bin B-A'!F1208,'Speed Bin B-A'!F1520,'Speed Bin B-A'!F1624,'Speed Bin B-A'!F1728,'Speed Bin B-A'!F1832,'Speed Bin B-A'!F1936)</f>
        <v>40</v>
      </c>
      <c r="G265" s="269">
        <f>SUM('Speed Bin B-A'!G64,'Speed Bin B-A'!G168,'Speed Bin B-A'!G272,'Speed Bin B-A'!G376,'Speed Bin B-A'!G480,'Speed Bin B-A'!G792,'Speed Bin B-A'!G896,'Speed Bin B-A'!G1000,'Speed Bin B-A'!G1104,'Speed Bin B-A'!G1208,'Speed Bin B-A'!G1520,'Speed Bin B-A'!G1624,'Speed Bin B-A'!G1728,'Speed Bin B-A'!G1832,'Speed Bin B-A'!G1936)</f>
        <v>14</v>
      </c>
      <c r="H265" s="269">
        <f>SUM('Speed Bin B-A'!H64,'Speed Bin B-A'!H168,'Speed Bin B-A'!H272,'Speed Bin B-A'!H376,'Speed Bin B-A'!H480,'Speed Bin B-A'!H792,'Speed Bin B-A'!H896,'Speed Bin B-A'!H1000,'Speed Bin B-A'!H1104,'Speed Bin B-A'!H1208,'Speed Bin B-A'!H1520,'Speed Bin B-A'!H1624,'Speed Bin B-A'!H1728,'Speed Bin B-A'!H1832,'Speed Bin B-A'!H1936)</f>
        <v>2</v>
      </c>
      <c r="I265" s="269">
        <f>SUM('Speed Bin B-A'!I64,'Speed Bin B-A'!I168,'Speed Bin B-A'!I272,'Speed Bin B-A'!I376,'Speed Bin B-A'!I480,'Speed Bin B-A'!I792,'Speed Bin B-A'!I896,'Speed Bin B-A'!I1000,'Speed Bin B-A'!I1104,'Speed Bin B-A'!I1208,'Speed Bin B-A'!I1520,'Speed Bin B-A'!I1624,'Speed Bin B-A'!I1728,'Speed Bin B-A'!I1832,'Speed Bin B-A'!I1936)</f>
        <v>0</v>
      </c>
      <c r="J265" s="269">
        <f>SUM('Speed Bin B-A'!J64,'Speed Bin B-A'!J168,'Speed Bin B-A'!J272,'Speed Bin B-A'!J376,'Speed Bin B-A'!J480,'Speed Bin B-A'!J792,'Speed Bin B-A'!J896,'Speed Bin B-A'!J1000,'Speed Bin B-A'!J1104,'Speed Bin B-A'!J1208,'Speed Bin B-A'!J1520,'Speed Bin B-A'!J1624,'Speed Bin B-A'!J1728,'Speed Bin B-A'!J1832,'Speed Bin B-A'!J1936)</f>
        <v>0</v>
      </c>
      <c r="K265" s="269">
        <f>SUM('Speed Bin B-A'!K64,'Speed Bin B-A'!K168,'Speed Bin B-A'!K272,'Speed Bin B-A'!K376,'Speed Bin B-A'!K480,'Speed Bin B-A'!K792,'Speed Bin B-A'!K896,'Speed Bin B-A'!K1000,'Speed Bin B-A'!K1104,'Speed Bin B-A'!K1208,'Speed Bin B-A'!K1520,'Speed Bin B-A'!K1624,'Speed Bin B-A'!K1728,'Speed Bin B-A'!K1832,'Speed Bin B-A'!K1936)</f>
        <v>0</v>
      </c>
      <c r="L265" s="269">
        <f>SUM('Speed Bin B-A'!L64,'Speed Bin B-A'!L168,'Speed Bin B-A'!L272,'Speed Bin B-A'!L376,'Speed Bin B-A'!L480,'Speed Bin B-A'!L792,'Speed Bin B-A'!L896,'Speed Bin B-A'!L1000,'Speed Bin B-A'!L1104,'Speed Bin B-A'!L1208,'Speed Bin B-A'!L1520,'Speed Bin B-A'!L1624,'Speed Bin B-A'!L1728,'Speed Bin B-A'!L1832,'Speed Bin B-A'!L1936)</f>
        <v>0</v>
      </c>
      <c r="M265" s="269">
        <f>SUM('Speed Bin B-A'!M64,'Speed Bin B-A'!M168,'Speed Bin B-A'!M272,'Speed Bin B-A'!M376,'Speed Bin B-A'!M480,'Speed Bin B-A'!M792,'Speed Bin B-A'!M896,'Speed Bin B-A'!M1000,'Speed Bin B-A'!M1104,'Speed Bin B-A'!M1208,'Speed Bin B-A'!M1520,'Speed Bin B-A'!M1624,'Speed Bin B-A'!M1728,'Speed Bin B-A'!M1832,'Speed Bin B-A'!M1936)</f>
        <v>0</v>
      </c>
      <c r="N265" s="269">
        <f>SUM('Speed Bin B-A'!N64,'Speed Bin B-A'!N168,'Speed Bin B-A'!N272,'Speed Bin B-A'!N376,'Speed Bin B-A'!N480,'Speed Bin B-A'!N792,'Speed Bin B-A'!N896,'Speed Bin B-A'!N1000,'Speed Bin B-A'!N1104,'Speed Bin B-A'!N1208,'Speed Bin B-A'!N1520,'Speed Bin B-A'!N1624,'Speed Bin B-A'!N1728,'Speed Bin B-A'!N1832,'Speed Bin B-A'!N1936)</f>
        <v>0</v>
      </c>
      <c r="O265" s="269">
        <f>SUM('Speed Bin B-A'!O64,'Speed Bin B-A'!O168,'Speed Bin B-A'!O272,'Speed Bin B-A'!O376,'Speed Bin B-A'!O480,'Speed Bin B-A'!O792,'Speed Bin B-A'!O896,'Speed Bin B-A'!O1000,'Speed Bin B-A'!O1104,'Speed Bin B-A'!O1208,'Speed Bin B-A'!O1520,'Speed Bin B-A'!O1624,'Speed Bin B-A'!O1728,'Speed Bin B-A'!O1832,'Speed Bin B-A'!O1936)</f>
        <v>0</v>
      </c>
      <c r="P265" s="269">
        <f>SUM('Speed Bin B-A'!P64,'Speed Bin B-A'!P168,'Speed Bin B-A'!P272,'Speed Bin B-A'!P376,'Speed Bin B-A'!P480,'Speed Bin B-A'!P792,'Speed Bin B-A'!P896,'Speed Bin B-A'!P1000,'Speed Bin B-A'!P1104,'Speed Bin B-A'!P1208,'Speed Bin B-A'!P1520,'Speed Bin B-A'!P1624,'Speed Bin B-A'!P1728,'Speed Bin B-A'!P1832,'Speed Bin B-A'!P1936)</f>
        <v>0</v>
      </c>
      <c r="Q265" s="269">
        <f>SUM('Speed Bin B-A'!Q64,'Speed Bin B-A'!Q168,'Speed Bin B-A'!Q272,'Speed Bin B-A'!Q376,'Speed Bin B-A'!Q480,'Speed Bin B-A'!Q792,'Speed Bin B-A'!Q896,'Speed Bin B-A'!Q1000,'Speed Bin B-A'!Q1104,'Speed Bin B-A'!Q1208,'Speed Bin B-A'!Q1520,'Speed Bin B-A'!Q1624,'Speed Bin B-A'!Q1728,'Speed Bin B-A'!Q1832,'Speed Bin B-A'!Q1936)</f>
        <v>0</v>
      </c>
      <c r="R265" s="269">
        <f>SUM('Speed Bin B-A'!R64,'Speed Bin B-A'!R168,'Speed Bin B-A'!R272,'Speed Bin B-A'!R376,'Speed Bin B-A'!R480,'Speed Bin B-A'!R792,'Speed Bin B-A'!R896,'Speed Bin B-A'!R1000,'Speed Bin B-A'!R1104,'Speed Bin B-A'!R1208,'Speed Bin B-A'!R1520,'Speed Bin B-A'!R1624,'Speed Bin B-A'!R1728,'Speed Bin B-A'!R1832,'Speed Bin B-A'!R1936)</f>
        <v>0</v>
      </c>
      <c r="S265" s="269">
        <f>SUM('Speed Bin B-A'!S64,'Speed Bin B-A'!S168,'Speed Bin B-A'!S272,'Speed Bin B-A'!S376,'Speed Bin B-A'!S480,'Speed Bin B-A'!S792,'Speed Bin B-A'!S896,'Speed Bin B-A'!S1000,'Speed Bin B-A'!S1104,'Speed Bin B-A'!S1208,'Speed Bin B-A'!S1520,'Speed Bin B-A'!S1624,'Speed Bin B-A'!S1728,'Speed Bin B-A'!S1832,'Speed Bin B-A'!S1936)</f>
        <v>0</v>
      </c>
      <c r="T265" s="269">
        <f>SUM('Speed Bin B-A'!T64,'Speed Bin B-A'!T168,'Speed Bin B-A'!T272,'Speed Bin B-A'!T376,'Speed Bin B-A'!T480,'Speed Bin B-A'!T792,'Speed Bin B-A'!T896,'Speed Bin B-A'!T1000,'Speed Bin B-A'!T1104,'Speed Bin B-A'!T1208,'Speed Bin B-A'!T1520,'Speed Bin B-A'!T1624,'Speed Bin B-A'!T1728,'Speed Bin B-A'!T1832,'Speed Bin B-A'!T1936)</f>
        <v>0</v>
      </c>
      <c r="U265" s="269">
        <f>SUM('Speed Bin B-A'!U64,'Speed Bin B-A'!U168,'Speed Bin B-A'!U272,'Speed Bin B-A'!U376,'Speed Bin B-A'!U480,'Speed Bin B-A'!U792,'Speed Bin B-A'!U896,'Speed Bin B-A'!U1000,'Speed Bin B-A'!U1104,'Speed Bin B-A'!U1208,'Speed Bin B-A'!U1520,'Speed Bin B-A'!U1624,'Speed Bin B-A'!U1728,'Speed Bin B-A'!U1832,'Speed Bin B-A'!U1936)</f>
        <v>0</v>
      </c>
      <c r="V265" s="270">
        <f>IFERROR(AVERAGE('Speed Bin B-A'!V64,'Speed Bin B-A'!V168,'Speed Bin B-A'!V272,'Speed Bin B-A'!V376,'Speed Bin B-A'!V480,'Speed Bin B-A'!V792,'Speed Bin B-A'!V896,'Speed Bin B-A'!V1000,'Speed Bin B-A'!V1104,'Speed Bin B-A'!V1208,'Speed Bin B-A'!V1520,'Speed Bin B-A'!V1624,'Speed Bin B-A'!V1728,'Speed Bin B-A'!V1832,'Speed Bin B-A'!V1936),"-")</f>
        <v>23.012499999999999</v>
      </c>
      <c r="W265" s="270">
        <f>IFERROR(AVERAGE('Speed Bin B-A'!W64,'Speed Bin B-A'!W168,'Speed Bin B-A'!W272,'Speed Bin B-A'!W376,'Speed Bin B-A'!W480,'Speed Bin B-A'!W792,'Speed Bin B-A'!W896,'Speed Bin B-A'!W1000,'Speed Bin B-A'!W1104,'Speed Bin B-A'!W1208,'Speed Bin B-A'!W1520,'Speed Bin B-A'!W1624,'Speed Bin B-A'!W1728,'Speed Bin B-A'!W1832,'Speed Bin B-A'!W1936),"-")</f>
        <v>25.7</v>
      </c>
      <c r="X265" s="263"/>
      <c r="Y265" s="263"/>
    </row>
    <row r="266" spans="1:25" x14ac:dyDescent="0.2">
      <c r="A266" s="268">
        <v>0.5625</v>
      </c>
      <c r="B266" s="269">
        <f>SUM('Speed Bin B-A'!B65,'Speed Bin B-A'!B169,'Speed Bin B-A'!B273,'Speed Bin B-A'!B377,'Speed Bin B-A'!B481,'Speed Bin B-A'!B793,'Speed Bin B-A'!B897,'Speed Bin B-A'!B1001,'Speed Bin B-A'!B1105,'Speed Bin B-A'!B1209,'Speed Bin B-A'!B1521,'Speed Bin B-A'!B1625,'Speed Bin B-A'!B1729,'Speed Bin B-A'!B1833,'Speed Bin B-A'!B1937)</f>
        <v>75</v>
      </c>
      <c r="C266" s="269">
        <f>SUM('Speed Bin B-A'!C65,'Speed Bin B-A'!C169,'Speed Bin B-A'!C273,'Speed Bin B-A'!C377,'Speed Bin B-A'!C481,'Speed Bin B-A'!C793,'Speed Bin B-A'!C897,'Speed Bin B-A'!C1001,'Speed Bin B-A'!C1105,'Speed Bin B-A'!C1209,'Speed Bin B-A'!C1521,'Speed Bin B-A'!C1625,'Speed Bin B-A'!C1729,'Speed Bin B-A'!C1833,'Speed Bin B-A'!C1937)</f>
        <v>0</v>
      </c>
      <c r="D266" s="269">
        <f>SUM('Speed Bin B-A'!D65,'Speed Bin B-A'!D169,'Speed Bin B-A'!D273,'Speed Bin B-A'!D377,'Speed Bin B-A'!D481,'Speed Bin B-A'!D793,'Speed Bin B-A'!D897,'Speed Bin B-A'!D1001,'Speed Bin B-A'!D1105,'Speed Bin B-A'!D1209,'Speed Bin B-A'!D1521,'Speed Bin B-A'!D1625,'Speed Bin B-A'!D1729,'Speed Bin B-A'!D1833,'Speed Bin B-A'!D1937)</f>
        <v>0</v>
      </c>
      <c r="E266" s="269">
        <f>SUM('Speed Bin B-A'!E65,'Speed Bin B-A'!E169,'Speed Bin B-A'!E273,'Speed Bin B-A'!E377,'Speed Bin B-A'!E481,'Speed Bin B-A'!E793,'Speed Bin B-A'!E897,'Speed Bin B-A'!E1001,'Speed Bin B-A'!E1105,'Speed Bin B-A'!E1209,'Speed Bin B-A'!E1521,'Speed Bin B-A'!E1625,'Speed Bin B-A'!E1729,'Speed Bin B-A'!E1833,'Speed Bin B-A'!E1937)</f>
        <v>4</v>
      </c>
      <c r="F266" s="269">
        <f>SUM('Speed Bin B-A'!F65,'Speed Bin B-A'!F169,'Speed Bin B-A'!F273,'Speed Bin B-A'!F377,'Speed Bin B-A'!F481,'Speed Bin B-A'!F793,'Speed Bin B-A'!F897,'Speed Bin B-A'!F1001,'Speed Bin B-A'!F1105,'Speed Bin B-A'!F1209,'Speed Bin B-A'!F1521,'Speed Bin B-A'!F1625,'Speed Bin B-A'!F1729,'Speed Bin B-A'!F1833,'Speed Bin B-A'!F1937)</f>
        <v>34</v>
      </c>
      <c r="G266" s="269">
        <f>SUM('Speed Bin B-A'!G65,'Speed Bin B-A'!G169,'Speed Bin B-A'!G273,'Speed Bin B-A'!G377,'Speed Bin B-A'!G481,'Speed Bin B-A'!G793,'Speed Bin B-A'!G897,'Speed Bin B-A'!G1001,'Speed Bin B-A'!G1105,'Speed Bin B-A'!G1209,'Speed Bin B-A'!G1521,'Speed Bin B-A'!G1625,'Speed Bin B-A'!G1729,'Speed Bin B-A'!G1833,'Speed Bin B-A'!G1937)</f>
        <v>34</v>
      </c>
      <c r="H266" s="269">
        <f>SUM('Speed Bin B-A'!H65,'Speed Bin B-A'!H169,'Speed Bin B-A'!H273,'Speed Bin B-A'!H377,'Speed Bin B-A'!H481,'Speed Bin B-A'!H793,'Speed Bin B-A'!H897,'Speed Bin B-A'!H1001,'Speed Bin B-A'!H1105,'Speed Bin B-A'!H1209,'Speed Bin B-A'!H1521,'Speed Bin B-A'!H1625,'Speed Bin B-A'!H1729,'Speed Bin B-A'!H1833,'Speed Bin B-A'!H1937)</f>
        <v>3</v>
      </c>
      <c r="I266" s="269">
        <f>SUM('Speed Bin B-A'!I65,'Speed Bin B-A'!I169,'Speed Bin B-A'!I273,'Speed Bin B-A'!I377,'Speed Bin B-A'!I481,'Speed Bin B-A'!I793,'Speed Bin B-A'!I897,'Speed Bin B-A'!I1001,'Speed Bin B-A'!I1105,'Speed Bin B-A'!I1209,'Speed Bin B-A'!I1521,'Speed Bin B-A'!I1625,'Speed Bin B-A'!I1729,'Speed Bin B-A'!I1833,'Speed Bin B-A'!I1937)</f>
        <v>0</v>
      </c>
      <c r="J266" s="269">
        <f>SUM('Speed Bin B-A'!J65,'Speed Bin B-A'!J169,'Speed Bin B-A'!J273,'Speed Bin B-A'!J377,'Speed Bin B-A'!J481,'Speed Bin B-A'!J793,'Speed Bin B-A'!J897,'Speed Bin B-A'!J1001,'Speed Bin B-A'!J1105,'Speed Bin B-A'!J1209,'Speed Bin B-A'!J1521,'Speed Bin B-A'!J1625,'Speed Bin B-A'!J1729,'Speed Bin B-A'!J1833,'Speed Bin B-A'!J1937)</f>
        <v>0</v>
      </c>
      <c r="K266" s="269">
        <f>SUM('Speed Bin B-A'!K65,'Speed Bin B-A'!K169,'Speed Bin B-A'!K273,'Speed Bin B-A'!K377,'Speed Bin B-A'!K481,'Speed Bin B-A'!K793,'Speed Bin B-A'!K897,'Speed Bin B-A'!K1001,'Speed Bin B-A'!K1105,'Speed Bin B-A'!K1209,'Speed Bin B-A'!K1521,'Speed Bin B-A'!K1625,'Speed Bin B-A'!K1729,'Speed Bin B-A'!K1833,'Speed Bin B-A'!K1937)</f>
        <v>0</v>
      </c>
      <c r="L266" s="269">
        <f>SUM('Speed Bin B-A'!L65,'Speed Bin B-A'!L169,'Speed Bin B-A'!L273,'Speed Bin B-A'!L377,'Speed Bin B-A'!L481,'Speed Bin B-A'!L793,'Speed Bin B-A'!L897,'Speed Bin B-A'!L1001,'Speed Bin B-A'!L1105,'Speed Bin B-A'!L1209,'Speed Bin B-A'!L1521,'Speed Bin B-A'!L1625,'Speed Bin B-A'!L1729,'Speed Bin B-A'!L1833,'Speed Bin B-A'!L1937)</f>
        <v>0</v>
      </c>
      <c r="M266" s="269">
        <f>SUM('Speed Bin B-A'!M65,'Speed Bin B-A'!M169,'Speed Bin B-A'!M273,'Speed Bin B-A'!M377,'Speed Bin B-A'!M481,'Speed Bin B-A'!M793,'Speed Bin B-A'!M897,'Speed Bin B-A'!M1001,'Speed Bin B-A'!M1105,'Speed Bin B-A'!M1209,'Speed Bin B-A'!M1521,'Speed Bin B-A'!M1625,'Speed Bin B-A'!M1729,'Speed Bin B-A'!M1833,'Speed Bin B-A'!M1937)</f>
        <v>0</v>
      </c>
      <c r="N266" s="269">
        <f>SUM('Speed Bin B-A'!N65,'Speed Bin B-A'!N169,'Speed Bin B-A'!N273,'Speed Bin B-A'!N377,'Speed Bin B-A'!N481,'Speed Bin B-A'!N793,'Speed Bin B-A'!N897,'Speed Bin B-A'!N1001,'Speed Bin B-A'!N1105,'Speed Bin B-A'!N1209,'Speed Bin B-A'!N1521,'Speed Bin B-A'!N1625,'Speed Bin B-A'!N1729,'Speed Bin B-A'!N1833,'Speed Bin B-A'!N1937)</f>
        <v>0</v>
      </c>
      <c r="O266" s="269">
        <f>SUM('Speed Bin B-A'!O65,'Speed Bin B-A'!O169,'Speed Bin B-A'!O273,'Speed Bin B-A'!O377,'Speed Bin B-A'!O481,'Speed Bin B-A'!O793,'Speed Bin B-A'!O897,'Speed Bin B-A'!O1001,'Speed Bin B-A'!O1105,'Speed Bin B-A'!O1209,'Speed Bin B-A'!O1521,'Speed Bin B-A'!O1625,'Speed Bin B-A'!O1729,'Speed Bin B-A'!O1833,'Speed Bin B-A'!O1937)</f>
        <v>0</v>
      </c>
      <c r="P266" s="269">
        <f>SUM('Speed Bin B-A'!P65,'Speed Bin B-A'!P169,'Speed Bin B-A'!P273,'Speed Bin B-A'!P377,'Speed Bin B-A'!P481,'Speed Bin B-A'!P793,'Speed Bin B-A'!P897,'Speed Bin B-A'!P1001,'Speed Bin B-A'!P1105,'Speed Bin B-A'!P1209,'Speed Bin B-A'!P1521,'Speed Bin B-A'!P1625,'Speed Bin B-A'!P1729,'Speed Bin B-A'!P1833,'Speed Bin B-A'!P1937)</f>
        <v>0</v>
      </c>
      <c r="Q266" s="269">
        <f>SUM('Speed Bin B-A'!Q65,'Speed Bin B-A'!Q169,'Speed Bin B-A'!Q273,'Speed Bin B-A'!Q377,'Speed Bin B-A'!Q481,'Speed Bin B-A'!Q793,'Speed Bin B-A'!Q897,'Speed Bin B-A'!Q1001,'Speed Bin B-A'!Q1105,'Speed Bin B-A'!Q1209,'Speed Bin B-A'!Q1521,'Speed Bin B-A'!Q1625,'Speed Bin B-A'!Q1729,'Speed Bin B-A'!Q1833,'Speed Bin B-A'!Q1937)</f>
        <v>0</v>
      </c>
      <c r="R266" s="269">
        <f>SUM('Speed Bin B-A'!R65,'Speed Bin B-A'!R169,'Speed Bin B-A'!R273,'Speed Bin B-A'!R377,'Speed Bin B-A'!R481,'Speed Bin B-A'!R793,'Speed Bin B-A'!R897,'Speed Bin B-A'!R1001,'Speed Bin B-A'!R1105,'Speed Bin B-A'!R1209,'Speed Bin B-A'!R1521,'Speed Bin B-A'!R1625,'Speed Bin B-A'!R1729,'Speed Bin B-A'!R1833,'Speed Bin B-A'!R1937)</f>
        <v>0</v>
      </c>
      <c r="S266" s="269">
        <f>SUM('Speed Bin B-A'!S65,'Speed Bin B-A'!S169,'Speed Bin B-A'!S273,'Speed Bin B-A'!S377,'Speed Bin B-A'!S481,'Speed Bin B-A'!S793,'Speed Bin B-A'!S897,'Speed Bin B-A'!S1001,'Speed Bin B-A'!S1105,'Speed Bin B-A'!S1209,'Speed Bin B-A'!S1521,'Speed Bin B-A'!S1625,'Speed Bin B-A'!S1729,'Speed Bin B-A'!S1833,'Speed Bin B-A'!S1937)</f>
        <v>0</v>
      </c>
      <c r="T266" s="269">
        <f>SUM('Speed Bin B-A'!T65,'Speed Bin B-A'!T169,'Speed Bin B-A'!T273,'Speed Bin B-A'!T377,'Speed Bin B-A'!T481,'Speed Bin B-A'!T793,'Speed Bin B-A'!T897,'Speed Bin B-A'!T1001,'Speed Bin B-A'!T1105,'Speed Bin B-A'!T1209,'Speed Bin B-A'!T1521,'Speed Bin B-A'!T1625,'Speed Bin B-A'!T1729,'Speed Bin B-A'!T1833,'Speed Bin B-A'!T1937)</f>
        <v>0</v>
      </c>
      <c r="U266" s="269">
        <f>SUM('Speed Bin B-A'!U65,'Speed Bin B-A'!U169,'Speed Bin B-A'!U273,'Speed Bin B-A'!U377,'Speed Bin B-A'!U481,'Speed Bin B-A'!U793,'Speed Bin B-A'!U897,'Speed Bin B-A'!U1001,'Speed Bin B-A'!U1105,'Speed Bin B-A'!U1209,'Speed Bin B-A'!U1521,'Speed Bin B-A'!U1625,'Speed Bin B-A'!U1729,'Speed Bin B-A'!U1833,'Speed Bin B-A'!U1937)</f>
        <v>0</v>
      </c>
      <c r="V266" s="270">
        <f>IFERROR(AVERAGE('Speed Bin B-A'!V65,'Speed Bin B-A'!V169,'Speed Bin B-A'!V273,'Speed Bin B-A'!V377,'Speed Bin B-A'!V481,'Speed Bin B-A'!V793,'Speed Bin B-A'!V897,'Speed Bin B-A'!V1001,'Speed Bin B-A'!V1105,'Speed Bin B-A'!V1209,'Speed Bin B-A'!V1521,'Speed Bin B-A'!V1625,'Speed Bin B-A'!V1729,'Speed Bin B-A'!V1833,'Speed Bin B-A'!V1937),"-")</f>
        <v>24.287499999999998</v>
      </c>
      <c r="W266" s="270">
        <f>IFERROR(AVERAGE('Speed Bin B-A'!W65,'Speed Bin B-A'!W169,'Speed Bin B-A'!W273,'Speed Bin B-A'!W377,'Speed Bin B-A'!W481,'Speed Bin B-A'!W793,'Speed Bin B-A'!W897,'Speed Bin B-A'!W1001,'Speed Bin B-A'!W1105,'Speed Bin B-A'!W1209,'Speed Bin B-A'!W1521,'Speed Bin B-A'!W1625,'Speed Bin B-A'!W1729,'Speed Bin B-A'!W1833,'Speed Bin B-A'!W1937),"-")</f>
        <v>29.700000000000003</v>
      </c>
      <c r="X266" s="263"/>
      <c r="Y266" s="263"/>
    </row>
    <row r="267" spans="1:25" x14ac:dyDescent="0.2">
      <c r="A267" s="268">
        <v>0.57291666666666696</v>
      </c>
      <c r="B267" s="269">
        <f>SUM('Speed Bin B-A'!B66,'Speed Bin B-A'!B170,'Speed Bin B-A'!B274,'Speed Bin B-A'!B378,'Speed Bin B-A'!B482,'Speed Bin B-A'!B794,'Speed Bin B-A'!B898,'Speed Bin B-A'!B1002,'Speed Bin B-A'!B1106,'Speed Bin B-A'!B1210,'Speed Bin B-A'!B1522,'Speed Bin B-A'!B1626,'Speed Bin B-A'!B1730,'Speed Bin B-A'!B1834,'Speed Bin B-A'!B1938)</f>
        <v>92</v>
      </c>
      <c r="C267" s="269">
        <f>SUM('Speed Bin B-A'!C66,'Speed Bin B-A'!C170,'Speed Bin B-A'!C274,'Speed Bin B-A'!C378,'Speed Bin B-A'!C482,'Speed Bin B-A'!C794,'Speed Bin B-A'!C898,'Speed Bin B-A'!C1002,'Speed Bin B-A'!C1106,'Speed Bin B-A'!C1210,'Speed Bin B-A'!C1522,'Speed Bin B-A'!C1626,'Speed Bin B-A'!C1730,'Speed Bin B-A'!C1834,'Speed Bin B-A'!C1938)</f>
        <v>0</v>
      </c>
      <c r="D267" s="269">
        <f>SUM('Speed Bin B-A'!D66,'Speed Bin B-A'!D170,'Speed Bin B-A'!D274,'Speed Bin B-A'!D378,'Speed Bin B-A'!D482,'Speed Bin B-A'!D794,'Speed Bin B-A'!D898,'Speed Bin B-A'!D1002,'Speed Bin B-A'!D1106,'Speed Bin B-A'!D1210,'Speed Bin B-A'!D1522,'Speed Bin B-A'!D1626,'Speed Bin B-A'!D1730,'Speed Bin B-A'!D1834,'Speed Bin B-A'!D1938)</f>
        <v>6</v>
      </c>
      <c r="E267" s="269">
        <f>SUM('Speed Bin B-A'!E66,'Speed Bin B-A'!E170,'Speed Bin B-A'!E274,'Speed Bin B-A'!E378,'Speed Bin B-A'!E482,'Speed Bin B-A'!E794,'Speed Bin B-A'!E898,'Speed Bin B-A'!E1002,'Speed Bin B-A'!E1106,'Speed Bin B-A'!E1210,'Speed Bin B-A'!E1522,'Speed Bin B-A'!E1626,'Speed Bin B-A'!E1730,'Speed Bin B-A'!E1834,'Speed Bin B-A'!E1938)</f>
        <v>16</v>
      </c>
      <c r="F267" s="269">
        <f>SUM('Speed Bin B-A'!F66,'Speed Bin B-A'!F170,'Speed Bin B-A'!F274,'Speed Bin B-A'!F378,'Speed Bin B-A'!F482,'Speed Bin B-A'!F794,'Speed Bin B-A'!F898,'Speed Bin B-A'!F1002,'Speed Bin B-A'!F1106,'Speed Bin B-A'!F1210,'Speed Bin B-A'!F1522,'Speed Bin B-A'!F1626,'Speed Bin B-A'!F1730,'Speed Bin B-A'!F1834,'Speed Bin B-A'!F1938)</f>
        <v>38</v>
      </c>
      <c r="G267" s="269">
        <f>SUM('Speed Bin B-A'!G66,'Speed Bin B-A'!G170,'Speed Bin B-A'!G274,'Speed Bin B-A'!G378,'Speed Bin B-A'!G482,'Speed Bin B-A'!G794,'Speed Bin B-A'!G898,'Speed Bin B-A'!G1002,'Speed Bin B-A'!G1106,'Speed Bin B-A'!G1210,'Speed Bin B-A'!G1522,'Speed Bin B-A'!G1626,'Speed Bin B-A'!G1730,'Speed Bin B-A'!G1834,'Speed Bin B-A'!G1938)</f>
        <v>30</v>
      </c>
      <c r="H267" s="269">
        <f>SUM('Speed Bin B-A'!H66,'Speed Bin B-A'!H170,'Speed Bin B-A'!H274,'Speed Bin B-A'!H378,'Speed Bin B-A'!H482,'Speed Bin B-A'!H794,'Speed Bin B-A'!H898,'Speed Bin B-A'!H1002,'Speed Bin B-A'!H1106,'Speed Bin B-A'!H1210,'Speed Bin B-A'!H1522,'Speed Bin B-A'!H1626,'Speed Bin B-A'!H1730,'Speed Bin B-A'!H1834,'Speed Bin B-A'!H1938)</f>
        <v>2</v>
      </c>
      <c r="I267" s="269">
        <f>SUM('Speed Bin B-A'!I66,'Speed Bin B-A'!I170,'Speed Bin B-A'!I274,'Speed Bin B-A'!I378,'Speed Bin B-A'!I482,'Speed Bin B-A'!I794,'Speed Bin B-A'!I898,'Speed Bin B-A'!I1002,'Speed Bin B-A'!I1106,'Speed Bin B-A'!I1210,'Speed Bin B-A'!I1522,'Speed Bin B-A'!I1626,'Speed Bin B-A'!I1730,'Speed Bin B-A'!I1834,'Speed Bin B-A'!I1938)</f>
        <v>0</v>
      </c>
      <c r="J267" s="269">
        <f>SUM('Speed Bin B-A'!J66,'Speed Bin B-A'!J170,'Speed Bin B-A'!J274,'Speed Bin B-A'!J378,'Speed Bin B-A'!J482,'Speed Bin B-A'!J794,'Speed Bin B-A'!J898,'Speed Bin B-A'!J1002,'Speed Bin B-A'!J1106,'Speed Bin B-A'!J1210,'Speed Bin B-A'!J1522,'Speed Bin B-A'!J1626,'Speed Bin B-A'!J1730,'Speed Bin B-A'!J1834,'Speed Bin B-A'!J1938)</f>
        <v>0</v>
      </c>
      <c r="K267" s="269">
        <f>SUM('Speed Bin B-A'!K66,'Speed Bin B-A'!K170,'Speed Bin B-A'!K274,'Speed Bin B-A'!K378,'Speed Bin B-A'!K482,'Speed Bin B-A'!K794,'Speed Bin B-A'!K898,'Speed Bin B-A'!K1002,'Speed Bin B-A'!K1106,'Speed Bin B-A'!K1210,'Speed Bin B-A'!K1522,'Speed Bin B-A'!K1626,'Speed Bin B-A'!K1730,'Speed Bin B-A'!K1834,'Speed Bin B-A'!K1938)</f>
        <v>0</v>
      </c>
      <c r="L267" s="269">
        <f>SUM('Speed Bin B-A'!L66,'Speed Bin B-A'!L170,'Speed Bin B-A'!L274,'Speed Bin B-A'!L378,'Speed Bin B-A'!L482,'Speed Bin B-A'!L794,'Speed Bin B-A'!L898,'Speed Bin B-A'!L1002,'Speed Bin B-A'!L1106,'Speed Bin B-A'!L1210,'Speed Bin B-A'!L1522,'Speed Bin B-A'!L1626,'Speed Bin B-A'!L1730,'Speed Bin B-A'!L1834,'Speed Bin B-A'!L1938)</f>
        <v>0</v>
      </c>
      <c r="M267" s="269">
        <f>SUM('Speed Bin B-A'!M66,'Speed Bin B-A'!M170,'Speed Bin B-A'!M274,'Speed Bin B-A'!M378,'Speed Bin B-A'!M482,'Speed Bin B-A'!M794,'Speed Bin B-A'!M898,'Speed Bin B-A'!M1002,'Speed Bin B-A'!M1106,'Speed Bin B-A'!M1210,'Speed Bin B-A'!M1522,'Speed Bin B-A'!M1626,'Speed Bin B-A'!M1730,'Speed Bin B-A'!M1834,'Speed Bin B-A'!M1938)</f>
        <v>0</v>
      </c>
      <c r="N267" s="269">
        <f>SUM('Speed Bin B-A'!N66,'Speed Bin B-A'!N170,'Speed Bin B-A'!N274,'Speed Bin B-A'!N378,'Speed Bin B-A'!N482,'Speed Bin B-A'!N794,'Speed Bin B-A'!N898,'Speed Bin B-A'!N1002,'Speed Bin B-A'!N1106,'Speed Bin B-A'!N1210,'Speed Bin B-A'!N1522,'Speed Bin B-A'!N1626,'Speed Bin B-A'!N1730,'Speed Bin B-A'!N1834,'Speed Bin B-A'!N1938)</f>
        <v>0</v>
      </c>
      <c r="O267" s="269">
        <f>SUM('Speed Bin B-A'!O66,'Speed Bin B-A'!O170,'Speed Bin B-A'!O274,'Speed Bin B-A'!O378,'Speed Bin B-A'!O482,'Speed Bin B-A'!O794,'Speed Bin B-A'!O898,'Speed Bin B-A'!O1002,'Speed Bin B-A'!O1106,'Speed Bin B-A'!O1210,'Speed Bin B-A'!O1522,'Speed Bin B-A'!O1626,'Speed Bin B-A'!O1730,'Speed Bin B-A'!O1834,'Speed Bin B-A'!O1938)</f>
        <v>0</v>
      </c>
      <c r="P267" s="269">
        <f>SUM('Speed Bin B-A'!P66,'Speed Bin B-A'!P170,'Speed Bin B-A'!P274,'Speed Bin B-A'!P378,'Speed Bin B-A'!P482,'Speed Bin B-A'!P794,'Speed Bin B-A'!P898,'Speed Bin B-A'!P1002,'Speed Bin B-A'!P1106,'Speed Bin B-A'!P1210,'Speed Bin B-A'!P1522,'Speed Bin B-A'!P1626,'Speed Bin B-A'!P1730,'Speed Bin B-A'!P1834,'Speed Bin B-A'!P1938)</f>
        <v>0</v>
      </c>
      <c r="Q267" s="269">
        <f>SUM('Speed Bin B-A'!Q66,'Speed Bin B-A'!Q170,'Speed Bin B-A'!Q274,'Speed Bin B-A'!Q378,'Speed Bin B-A'!Q482,'Speed Bin B-A'!Q794,'Speed Bin B-A'!Q898,'Speed Bin B-A'!Q1002,'Speed Bin B-A'!Q1106,'Speed Bin B-A'!Q1210,'Speed Bin B-A'!Q1522,'Speed Bin B-A'!Q1626,'Speed Bin B-A'!Q1730,'Speed Bin B-A'!Q1834,'Speed Bin B-A'!Q1938)</f>
        <v>0</v>
      </c>
      <c r="R267" s="269">
        <f>SUM('Speed Bin B-A'!R66,'Speed Bin B-A'!R170,'Speed Bin B-A'!R274,'Speed Bin B-A'!R378,'Speed Bin B-A'!R482,'Speed Bin B-A'!R794,'Speed Bin B-A'!R898,'Speed Bin B-A'!R1002,'Speed Bin B-A'!R1106,'Speed Bin B-A'!R1210,'Speed Bin B-A'!R1522,'Speed Bin B-A'!R1626,'Speed Bin B-A'!R1730,'Speed Bin B-A'!R1834,'Speed Bin B-A'!R1938)</f>
        <v>0</v>
      </c>
      <c r="S267" s="269">
        <f>SUM('Speed Bin B-A'!S66,'Speed Bin B-A'!S170,'Speed Bin B-A'!S274,'Speed Bin B-A'!S378,'Speed Bin B-A'!S482,'Speed Bin B-A'!S794,'Speed Bin B-A'!S898,'Speed Bin B-A'!S1002,'Speed Bin B-A'!S1106,'Speed Bin B-A'!S1210,'Speed Bin B-A'!S1522,'Speed Bin B-A'!S1626,'Speed Bin B-A'!S1730,'Speed Bin B-A'!S1834,'Speed Bin B-A'!S1938)</f>
        <v>0</v>
      </c>
      <c r="T267" s="269">
        <f>SUM('Speed Bin B-A'!T66,'Speed Bin B-A'!T170,'Speed Bin B-A'!T274,'Speed Bin B-A'!T378,'Speed Bin B-A'!T482,'Speed Bin B-A'!T794,'Speed Bin B-A'!T898,'Speed Bin B-A'!T1002,'Speed Bin B-A'!T1106,'Speed Bin B-A'!T1210,'Speed Bin B-A'!T1522,'Speed Bin B-A'!T1626,'Speed Bin B-A'!T1730,'Speed Bin B-A'!T1834,'Speed Bin B-A'!T1938)</f>
        <v>0</v>
      </c>
      <c r="U267" s="269">
        <f>SUM('Speed Bin B-A'!U66,'Speed Bin B-A'!U170,'Speed Bin B-A'!U274,'Speed Bin B-A'!U378,'Speed Bin B-A'!U482,'Speed Bin B-A'!U794,'Speed Bin B-A'!U898,'Speed Bin B-A'!U1002,'Speed Bin B-A'!U1106,'Speed Bin B-A'!U1210,'Speed Bin B-A'!U1522,'Speed Bin B-A'!U1626,'Speed Bin B-A'!U1730,'Speed Bin B-A'!U1834,'Speed Bin B-A'!U1938)</f>
        <v>0</v>
      </c>
      <c r="V267" s="270">
        <f>IFERROR(AVERAGE('Speed Bin B-A'!V66,'Speed Bin B-A'!V170,'Speed Bin B-A'!V274,'Speed Bin B-A'!V378,'Speed Bin B-A'!V482,'Speed Bin B-A'!V794,'Speed Bin B-A'!V898,'Speed Bin B-A'!V1002,'Speed Bin B-A'!V1106,'Speed Bin B-A'!V1210,'Speed Bin B-A'!V1522,'Speed Bin B-A'!V1626,'Speed Bin B-A'!V1730,'Speed Bin B-A'!V1834,'Speed Bin B-A'!V1938),"-")</f>
        <v>22.875</v>
      </c>
      <c r="W267" s="270">
        <f>IFERROR(AVERAGE('Speed Bin B-A'!W66,'Speed Bin B-A'!W170,'Speed Bin B-A'!W274,'Speed Bin B-A'!W378,'Speed Bin B-A'!W482,'Speed Bin B-A'!W794,'Speed Bin B-A'!W898,'Speed Bin B-A'!W1002,'Speed Bin B-A'!W1106,'Speed Bin B-A'!W1210,'Speed Bin B-A'!W1522,'Speed Bin B-A'!W1626,'Speed Bin B-A'!W1730,'Speed Bin B-A'!W1834,'Speed Bin B-A'!W1938),"-")</f>
        <v>27.624999999999996</v>
      </c>
      <c r="X267" s="263"/>
      <c r="Y267" s="263"/>
    </row>
    <row r="268" spans="1:25" x14ac:dyDescent="0.2">
      <c r="A268" s="268">
        <v>0.58333333333333304</v>
      </c>
      <c r="B268" s="269">
        <f>SUM('Speed Bin B-A'!B67,'Speed Bin B-A'!B171,'Speed Bin B-A'!B275,'Speed Bin B-A'!B379,'Speed Bin B-A'!B483,'Speed Bin B-A'!B795,'Speed Bin B-A'!B899,'Speed Bin B-A'!B1003,'Speed Bin B-A'!B1107,'Speed Bin B-A'!B1211,'Speed Bin B-A'!B1523,'Speed Bin B-A'!B1627,'Speed Bin B-A'!B1731,'Speed Bin B-A'!B1835,'Speed Bin B-A'!B1939)</f>
        <v>81</v>
      </c>
      <c r="C268" s="269">
        <f>SUM('Speed Bin B-A'!C67,'Speed Bin B-A'!C171,'Speed Bin B-A'!C275,'Speed Bin B-A'!C379,'Speed Bin B-A'!C483,'Speed Bin B-A'!C795,'Speed Bin B-A'!C899,'Speed Bin B-A'!C1003,'Speed Bin B-A'!C1107,'Speed Bin B-A'!C1211,'Speed Bin B-A'!C1523,'Speed Bin B-A'!C1627,'Speed Bin B-A'!C1731,'Speed Bin B-A'!C1835,'Speed Bin B-A'!C1939)</f>
        <v>0</v>
      </c>
      <c r="D268" s="269">
        <f>SUM('Speed Bin B-A'!D67,'Speed Bin B-A'!D171,'Speed Bin B-A'!D275,'Speed Bin B-A'!D379,'Speed Bin B-A'!D483,'Speed Bin B-A'!D795,'Speed Bin B-A'!D899,'Speed Bin B-A'!D1003,'Speed Bin B-A'!D1107,'Speed Bin B-A'!D1211,'Speed Bin B-A'!D1523,'Speed Bin B-A'!D1627,'Speed Bin B-A'!D1731,'Speed Bin B-A'!D1835,'Speed Bin B-A'!D1939)</f>
        <v>1</v>
      </c>
      <c r="E268" s="269">
        <f>SUM('Speed Bin B-A'!E67,'Speed Bin B-A'!E171,'Speed Bin B-A'!E275,'Speed Bin B-A'!E379,'Speed Bin B-A'!E483,'Speed Bin B-A'!E795,'Speed Bin B-A'!E899,'Speed Bin B-A'!E1003,'Speed Bin B-A'!E1107,'Speed Bin B-A'!E1211,'Speed Bin B-A'!E1523,'Speed Bin B-A'!E1627,'Speed Bin B-A'!E1731,'Speed Bin B-A'!E1835,'Speed Bin B-A'!E1939)</f>
        <v>16</v>
      </c>
      <c r="F268" s="269">
        <f>SUM('Speed Bin B-A'!F67,'Speed Bin B-A'!F171,'Speed Bin B-A'!F275,'Speed Bin B-A'!F379,'Speed Bin B-A'!F483,'Speed Bin B-A'!F795,'Speed Bin B-A'!F899,'Speed Bin B-A'!F1003,'Speed Bin B-A'!F1107,'Speed Bin B-A'!F1211,'Speed Bin B-A'!F1523,'Speed Bin B-A'!F1627,'Speed Bin B-A'!F1731,'Speed Bin B-A'!F1835,'Speed Bin B-A'!F1939)</f>
        <v>34</v>
      </c>
      <c r="G268" s="269">
        <f>SUM('Speed Bin B-A'!G67,'Speed Bin B-A'!G171,'Speed Bin B-A'!G275,'Speed Bin B-A'!G379,'Speed Bin B-A'!G483,'Speed Bin B-A'!G795,'Speed Bin B-A'!G899,'Speed Bin B-A'!G1003,'Speed Bin B-A'!G1107,'Speed Bin B-A'!G1211,'Speed Bin B-A'!G1523,'Speed Bin B-A'!G1627,'Speed Bin B-A'!G1731,'Speed Bin B-A'!G1835,'Speed Bin B-A'!G1939)</f>
        <v>24</v>
      </c>
      <c r="H268" s="269">
        <f>SUM('Speed Bin B-A'!H67,'Speed Bin B-A'!H171,'Speed Bin B-A'!H275,'Speed Bin B-A'!H379,'Speed Bin B-A'!H483,'Speed Bin B-A'!H795,'Speed Bin B-A'!H899,'Speed Bin B-A'!H1003,'Speed Bin B-A'!H1107,'Speed Bin B-A'!H1211,'Speed Bin B-A'!H1523,'Speed Bin B-A'!H1627,'Speed Bin B-A'!H1731,'Speed Bin B-A'!H1835,'Speed Bin B-A'!H1939)</f>
        <v>6</v>
      </c>
      <c r="I268" s="269">
        <f>SUM('Speed Bin B-A'!I67,'Speed Bin B-A'!I171,'Speed Bin B-A'!I275,'Speed Bin B-A'!I379,'Speed Bin B-A'!I483,'Speed Bin B-A'!I795,'Speed Bin B-A'!I899,'Speed Bin B-A'!I1003,'Speed Bin B-A'!I1107,'Speed Bin B-A'!I1211,'Speed Bin B-A'!I1523,'Speed Bin B-A'!I1627,'Speed Bin B-A'!I1731,'Speed Bin B-A'!I1835,'Speed Bin B-A'!I1939)</f>
        <v>0</v>
      </c>
      <c r="J268" s="269">
        <f>SUM('Speed Bin B-A'!J67,'Speed Bin B-A'!J171,'Speed Bin B-A'!J275,'Speed Bin B-A'!J379,'Speed Bin B-A'!J483,'Speed Bin B-A'!J795,'Speed Bin B-A'!J899,'Speed Bin B-A'!J1003,'Speed Bin B-A'!J1107,'Speed Bin B-A'!J1211,'Speed Bin B-A'!J1523,'Speed Bin B-A'!J1627,'Speed Bin B-A'!J1731,'Speed Bin B-A'!J1835,'Speed Bin B-A'!J1939)</f>
        <v>0</v>
      </c>
      <c r="K268" s="269">
        <f>SUM('Speed Bin B-A'!K67,'Speed Bin B-A'!K171,'Speed Bin B-A'!K275,'Speed Bin B-A'!K379,'Speed Bin B-A'!K483,'Speed Bin B-A'!K795,'Speed Bin B-A'!K899,'Speed Bin B-A'!K1003,'Speed Bin B-A'!K1107,'Speed Bin B-A'!K1211,'Speed Bin B-A'!K1523,'Speed Bin B-A'!K1627,'Speed Bin B-A'!K1731,'Speed Bin B-A'!K1835,'Speed Bin B-A'!K1939)</f>
        <v>0</v>
      </c>
      <c r="L268" s="269">
        <f>SUM('Speed Bin B-A'!L67,'Speed Bin B-A'!L171,'Speed Bin B-A'!L275,'Speed Bin B-A'!L379,'Speed Bin B-A'!L483,'Speed Bin B-A'!L795,'Speed Bin B-A'!L899,'Speed Bin B-A'!L1003,'Speed Bin B-A'!L1107,'Speed Bin B-A'!L1211,'Speed Bin B-A'!L1523,'Speed Bin B-A'!L1627,'Speed Bin B-A'!L1731,'Speed Bin B-A'!L1835,'Speed Bin B-A'!L1939)</f>
        <v>0</v>
      </c>
      <c r="M268" s="269">
        <f>SUM('Speed Bin B-A'!M67,'Speed Bin B-A'!M171,'Speed Bin B-A'!M275,'Speed Bin B-A'!M379,'Speed Bin B-A'!M483,'Speed Bin B-A'!M795,'Speed Bin B-A'!M899,'Speed Bin B-A'!M1003,'Speed Bin B-A'!M1107,'Speed Bin B-A'!M1211,'Speed Bin B-A'!M1523,'Speed Bin B-A'!M1627,'Speed Bin B-A'!M1731,'Speed Bin B-A'!M1835,'Speed Bin B-A'!M1939)</f>
        <v>0</v>
      </c>
      <c r="N268" s="269">
        <f>SUM('Speed Bin B-A'!N67,'Speed Bin B-A'!N171,'Speed Bin B-A'!N275,'Speed Bin B-A'!N379,'Speed Bin B-A'!N483,'Speed Bin B-A'!N795,'Speed Bin B-A'!N899,'Speed Bin B-A'!N1003,'Speed Bin B-A'!N1107,'Speed Bin B-A'!N1211,'Speed Bin B-A'!N1523,'Speed Bin B-A'!N1627,'Speed Bin B-A'!N1731,'Speed Bin B-A'!N1835,'Speed Bin B-A'!N1939)</f>
        <v>0</v>
      </c>
      <c r="O268" s="269">
        <f>SUM('Speed Bin B-A'!O67,'Speed Bin B-A'!O171,'Speed Bin B-A'!O275,'Speed Bin B-A'!O379,'Speed Bin B-A'!O483,'Speed Bin B-A'!O795,'Speed Bin B-A'!O899,'Speed Bin B-A'!O1003,'Speed Bin B-A'!O1107,'Speed Bin B-A'!O1211,'Speed Bin B-A'!O1523,'Speed Bin B-A'!O1627,'Speed Bin B-A'!O1731,'Speed Bin B-A'!O1835,'Speed Bin B-A'!O1939)</f>
        <v>0</v>
      </c>
      <c r="P268" s="269">
        <f>SUM('Speed Bin B-A'!P67,'Speed Bin B-A'!P171,'Speed Bin B-A'!P275,'Speed Bin B-A'!P379,'Speed Bin B-A'!P483,'Speed Bin B-A'!P795,'Speed Bin B-A'!P899,'Speed Bin B-A'!P1003,'Speed Bin B-A'!P1107,'Speed Bin B-A'!P1211,'Speed Bin B-A'!P1523,'Speed Bin B-A'!P1627,'Speed Bin B-A'!P1731,'Speed Bin B-A'!P1835,'Speed Bin B-A'!P1939)</f>
        <v>0</v>
      </c>
      <c r="Q268" s="269">
        <f>SUM('Speed Bin B-A'!Q67,'Speed Bin B-A'!Q171,'Speed Bin B-A'!Q275,'Speed Bin B-A'!Q379,'Speed Bin B-A'!Q483,'Speed Bin B-A'!Q795,'Speed Bin B-A'!Q899,'Speed Bin B-A'!Q1003,'Speed Bin B-A'!Q1107,'Speed Bin B-A'!Q1211,'Speed Bin B-A'!Q1523,'Speed Bin B-A'!Q1627,'Speed Bin B-A'!Q1731,'Speed Bin B-A'!Q1835,'Speed Bin B-A'!Q1939)</f>
        <v>0</v>
      </c>
      <c r="R268" s="269">
        <f>SUM('Speed Bin B-A'!R67,'Speed Bin B-A'!R171,'Speed Bin B-A'!R275,'Speed Bin B-A'!R379,'Speed Bin B-A'!R483,'Speed Bin B-A'!R795,'Speed Bin B-A'!R899,'Speed Bin B-A'!R1003,'Speed Bin B-A'!R1107,'Speed Bin B-A'!R1211,'Speed Bin B-A'!R1523,'Speed Bin B-A'!R1627,'Speed Bin B-A'!R1731,'Speed Bin B-A'!R1835,'Speed Bin B-A'!R1939)</f>
        <v>0</v>
      </c>
      <c r="S268" s="269">
        <f>SUM('Speed Bin B-A'!S67,'Speed Bin B-A'!S171,'Speed Bin B-A'!S275,'Speed Bin B-A'!S379,'Speed Bin B-A'!S483,'Speed Bin B-A'!S795,'Speed Bin B-A'!S899,'Speed Bin B-A'!S1003,'Speed Bin B-A'!S1107,'Speed Bin B-A'!S1211,'Speed Bin B-A'!S1523,'Speed Bin B-A'!S1627,'Speed Bin B-A'!S1731,'Speed Bin B-A'!S1835,'Speed Bin B-A'!S1939)</f>
        <v>0</v>
      </c>
      <c r="T268" s="269">
        <f>SUM('Speed Bin B-A'!T67,'Speed Bin B-A'!T171,'Speed Bin B-A'!T275,'Speed Bin B-A'!T379,'Speed Bin B-A'!T483,'Speed Bin B-A'!T795,'Speed Bin B-A'!T899,'Speed Bin B-A'!T1003,'Speed Bin B-A'!T1107,'Speed Bin B-A'!T1211,'Speed Bin B-A'!T1523,'Speed Bin B-A'!T1627,'Speed Bin B-A'!T1731,'Speed Bin B-A'!T1835,'Speed Bin B-A'!T1939)</f>
        <v>0</v>
      </c>
      <c r="U268" s="269">
        <f>SUM('Speed Bin B-A'!U67,'Speed Bin B-A'!U171,'Speed Bin B-A'!U275,'Speed Bin B-A'!U379,'Speed Bin B-A'!U483,'Speed Bin B-A'!U795,'Speed Bin B-A'!U899,'Speed Bin B-A'!U1003,'Speed Bin B-A'!U1107,'Speed Bin B-A'!U1211,'Speed Bin B-A'!U1523,'Speed Bin B-A'!U1627,'Speed Bin B-A'!U1731,'Speed Bin B-A'!U1835,'Speed Bin B-A'!U1939)</f>
        <v>0</v>
      </c>
      <c r="V268" s="270">
        <f>IFERROR(AVERAGE('Speed Bin B-A'!V67,'Speed Bin B-A'!V171,'Speed Bin B-A'!V275,'Speed Bin B-A'!V379,'Speed Bin B-A'!V483,'Speed Bin B-A'!V795,'Speed Bin B-A'!V899,'Speed Bin B-A'!V1003,'Speed Bin B-A'!V1107,'Speed Bin B-A'!V1211,'Speed Bin B-A'!V1523,'Speed Bin B-A'!V1627,'Speed Bin B-A'!V1731,'Speed Bin B-A'!V1835,'Speed Bin B-A'!V1939),"-")</f>
        <v>23.624999999999996</v>
      </c>
      <c r="W268" s="270">
        <f>IFERROR(AVERAGE('Speed Bin B-A'!W67,'Speed Bin B-A'!W171,'Speed Bin B-A'!W275,'Speed Bin B-A'!W379,'Speed Bin B-A'!W483,'Speed Bin B-A'!W795,'Speed Bin B-A'!W899,'Speed Bin B-A'!W1003,'Speed Bin B-A'!W1107,'Speed Bin B-A'!W1211,'Speed Bin B-A'!W1523,'Speed Bin B-A'!W1627,'Speed Bin B-A'!W1731,'Speed Bin B-A'!W1835,'Speed Bin B-A'!W1939),"-")</f>
        <v>30</v>
      </c>
      <c r="X268" s="263"/>
      <c r="Y268" s="263"/>
    </row>
    <row r="269" spans="1:25" x14ac:dyDescent="0.2">
      <c r="A269" s="268">
        <v>0.59375</v>
      </c>
      <c r="B269" s="269">
        <f>SUM('Speed Bin B-A'!B68,'Speed Bin B-A'!B172,'Speed Bin B-A'!B276,'Speed Bin B-A'!B380,'Speed Bin B-A'!B484,'Speed Bin B-A'!B796,'Speed Bin B-A'!B900,'Speed Bin B-A'!B1004,'Speed Bin B-A'!B1108,'Speed Bin B-A'!B1212,'Speed Bin B-A'!B1524,'Speed Bin B-A'!B1628,'Speed Bin B-A'!B1732,'Speed Bin B-A'!B1836,'Speed Bin B-A'!B1940)</f>
        <v>130</v>
      </c>
      <c r="C269" s="269">
        <f>SUM('Speed Bin B-A'!C68,'Speed Bin B-A'!C172,'Speed Bin B-A'!C276,'Speed Bin B-A'!C380,'Speed Bin B-A'!C484,'Speed Bin B-A'!C796,'Speed Bin B-A'!C900,'Speed Bin B-A'!C1004,'Speed Bin B-A'!C1108,'Speed Bin B-A'!C1212,'Speed Bin B-A'!C1524,'Speed Bin B-A'!C1628,'Speed Bin B-A'!C1732,'Speed Bin B-A'!C1836,'Speed Bin B-A'!C1940)</f>
        <v>1</v>
      </c>
      <c r="D269" s="269">
        <f>SUM('Speed Bin B-A'!D68,'Speed Bin B-A'!D172,'Speed Bin B-A'!D276,'Speed Bin B-A'!D380,'Speed Bin B-A'!D484,'Speed Bin B-A'!D796,'Speed Bin B-A'!D900,'Speed Bin B-A'!D1004,'Speed Bin B-A'!D1108,'Speed Bin B-A'!D1212,'Speed Bin B-A'!D1524,'Speed Bin B-A'!D1628,'Speed Bin B-A'!D1732,'Speed Bin B-A'!D1836,'Speed Bin B-A'!D1940)</f>
        <v>2</v>
      </c>
      <c r="E269" s="269">
        <f>SUM('Speed Bin B-A'!E68,'Speed Bin B-A'!E172,'Speed Bin B-A'!E276,'Speed Bin B-A'!E380,'Speed Bin B-A'!E484,'Speed Bin B-A'!E796,'Speed Bin B-A'!E900,'Speed Bin B-A'!E1004,'Speed Bin B-A'!E1108,'Speed Bin B-A'!E1212,'Speed Bin B-A'!E1524,'Speed Bin B-A'!E1628,'Speed Bin B-A'!E1732,'Speed Bin B-A'!E1836,'Speed Bin B-A'!E1940)</f>
        <v>20</v>
      </c>
      <c r="F269" s="269">
        <f>SUM('Speed Bin B-A'!F68,'Speed Bin B-A'!F172,'Speed Bin B-A'!F276,'Speed Bin B-A'!F380,'Speed Bin B-A'!F484,'Speed Bin B-A'!F796,'Speed Bin B-A'!F900,'Speed Bin B-A'!F1004,'Speed Bin B-A'!F1108,'Speed Bin B-A'!F1212,'Speed Bin B-A'!F1524,'Speed Bin B-A'!F1628,'Speed Bin B-A'!F1732,'Speed Bin B-A'!F1836,'Speed Bin B-A'!F1940)</f>
        <v>54</v>
      </c>
      <c r="G269" s="269">
        <f>SUM('Speed Bin B-A'!G68,'Speed Bin B-A'!G172,'Speed Bin B-A'!G276,'Speed Bin B-A'!G380,'Speed Bin B-A'!G484,'Speed Bin B-A'!G796,'Speed Bin B-A'!G900,'Speed Bin B-A'!G1004,'Speed Bin B-A'!G1108,'Speed Bin B-A'!G1212,'Speed Bin B-A'!G1524,'Speed Bin B-A'!G1628,'Speed Bin B-A'!G1732,'Speed Bin B-A'!G1836,'Speed Bin B-A'!G1940)</f>
        <v>45</v>
      </c>
      <c r="H269" s="269">
        <f>SUM('Speed Bin B-A'!H68,'Speed Bin B-A'!H172,'Speed Bin B-A'!H276,'Speed Bin B-A'!H380,'Speed Bin B-A'!H484,'Speed Bin B-A'!H796,'Speed Bin B-A'!H900,'Speed Bin B-A'!H1004,'Speed Bin B-A'!H1108,'Speed Bin B-A'!H1212,'Speed Bin B-A'!H1524,'Speed Bin B-A'!H1628,'Speed Bin B-A'!H1732,'Speed Bin B-A'!H1836,'Speed Bin B-A'!H1940)</f>
        <v>8</v>
      </c>
      <c r="I269" s="269">
        <f>SUM('Speed Bin B-A'!I68,'Speed Bin B-A'!I172,'Speed Bin B-A'!I276,'Speed Bin B-A'!I380,'Speed Bin B-A'!I484,'Speed Bin B-A'!I796,'Speed Bin B-A'!I900,'Speed Bin B-A'!I1004,'Speed Bin B-A'!I1108,'Speed Bin B-A'!I1212,'Speed Bin B-A'!I1524,'Speed Bin B-A'!I1628,'Speed Bin B-A'!I1732,'Speed Bin B-A'!I1836,'Speed Bin B-A'!I1940)</f>
        <v>0</v>
      </c>
      <c r="J269" s="269">
        <f>SUM('Speed Bin B-A'!J68,'Speed Bin B-A'!J172,'Speed Bin B-A'!J276,'Speed Bin B-A'!J380,'Speed Bin B-A'!J484,'Speed Bin B-A'!J796,'Speed Bin B-A'!J900,'Speed Bin B-A'!J1004,'Speed Bin B-A'!J1108,'Speed Bin B-A'!J1212,'Speed Bin B-A'!J1524,'Speed Bin B-A'!J1628,'Speed Bin B-A'!J1732,'Speed Bin B-A'!J1836,'Speed Bin B-A'!J1940)</f>
        <v>0</v>
      </c>
      <c r="K269" s="269">
        <f>SUM('Speed Bin B-A'!K68,'Speed Bin B-A'!K172,'Speed Bin B-A'!K276,'Speed Bin B-A'!K380,'Speed Bin B-A'!K484,'Speed Bin B-A'!K796,'Speed Bin B-A'!K900,'Speed Bin B-A'!K1004,'Speed Bin B-A'!K1108,'Speed Bin B-A'!K1212,'Speed Bin B-A'!K1524,'Speed Bin B-A'!K1628,'Speed Bin B-A'!K1732,'Speed Bin B-A'!K1836,'Speed Bin B-A'!K1940)</f>
        <v>0</v>
      </c>
      <c r="L269" s="269">
        <f>SUM('Speed Bin B-A'!L68,'Speed Bin B-A'!L172,'Speed Bin B-A'!L276,'Speed Bin B-A'!L380,'Speed Bin B-A'!L484,'Speed Bin B-A'!L796,'Speed Bin B-A'!L900,'Speed Bin B-A'!L1004,'Speed Bin B-A'!L1108,'Speed Bin B-A'!L1212,'Speed Bin B-A'!L1524,'Speed Bin B-A'!L1628,'Speed Bin B-A'!L1732,'Speed Bin B-A'!L1836,'Speed Bin B-A'!L1940)</f>
        <v>0</v>
      </c>
      <c r="M269" s="269">
        <f>SUM('Speed Bin B-A'!M68,'Speed Bin B-A'!M172,'Speed Bin B-A'!M276,'Speed Bin B-A'!M380,'Speed Bin B-A'!M484,'Speed Bin B-A'!M796,'Speed Bin B-A'!M900,'Speed Bin B-A'!M1004,'Speed Bin B-A'!M1108,'Speed Bin B-A'!M1212,'Speed Bin B-A'!M1524,'Speed Bin B-A'!M1628,'Speed Bin B-A'!M1732,'Speed Bin B-A'!M1836,'Speed Bin B-A'!M1940)</f>
        <v>0</v>
      </c>
      <c r="N269" s="269">
        <f>SUM('Speed Bin B-A'!N68,'Speed Bin B-A'!N172,'Speed Bin B-A'!N276,'Speed Bin B-A'!N380,'Speed Bin B-A'!N484,'Speed Bin B-A'!N796,'Speed Bin B-A'!N900,'Speed Bin B-A'!N1004,'Speed Bin B-A'!N1108,'Speed Bin B-A'!N1212,'Speed Bin B-A'!N1524,'Speed Bin B-A'!N1628,'Speed Bin B-A'!N1732,'Speed Bin B-A'!N1836,'Speed Bin B-A'!N1940)</f>
        <v>0</v>
      </c>
      <c r="O269" s="269">
        <f>SUM('Speed Bin B-A'!O68,'Speed Bin B-A'!O172,'Speed Bin B-A'!O276,'Speed Bin B-A'!O380,'Speed Bin B-A'!O484,'Speed Bin B-A'!O796,'Speed Bin B-A'!O900,'Speed Bin B-A'!O1004,'Speed Bin B-A'!O1108,'Speed Bin B-A'!O1212,'Speed Bin B-A'!O1524,'Speed Bin B-A'!O1628,'Speed Bin B-A'!O1732,'Speed Bin B-A'!O1836,'Speed Bin B-A'!O1940)</f>
        <v>0</v>
      </c>
      <c r="P269" s="269">
        <f>SUM('Speed Bin B-A'!P68,'Speed Bin B-A'!P172,'Speed Bin B-A'!P276,'Speed Bin B-A'!P380,'Speed Bin B-A'!P484,'Speed Bin B-A'!P796,'Speed Bin B-A'!P900,'Speed Bin B-A'!P1004,'Speed Bin B-A'!P1108,'Speed Bin B-A'!P1212,'Speed Bin B-A'!P1524,'Speed Bin B-A'!P1628,'Speed Bin B-A'!P1732,'Speed Bin B-A'!P1836,'Speed Bin B-A'!P1940)</f>
        <v>0</v>
      </c>
      <c r="Q269" s="269">
        <f>SUM('Speed Bin B-A'!Q68,'Speed Bin B-A'!Q172,'Speed Bin B-A'!Q276,'Speed Bin B-A'!Q380,'Speed Bin B-A'!Q484,'Speed Bin B-A'!Q796,'Speed Bin B-A'!Q900,'Speed Bin B-A'!Q1004,'Speed Bin B-A'!Q1108,'Speed Bin B-A'!Q1212,'Speed Bin B-A'!Q1524,'Speed Bin B-A'!Q1628,'Speed Bin B-A'!Q1732,'Speed Bin B-A'!Q1836,'Speed Bin B-A'!Q1940)</f>
        <v>0</v>
      </c>
      <c r="R269" s="269">
        <f>SUM('Speed Bin B-A'!R68,'Speed Bin B-A'!R172,'Speed Bin B-A'!R276,'Speed Bin B-A'!R380,'Speed Bin B-A'!R484,'Speed Bin B-A'!R796,'Speed Bin B-A'!R900,'Speed Bin B-A'!R1004,'Speed Bin B-A'!R1108,'Speed Bin B-A'!R1212,'Speed Bin B-A'!R1524,'Speed Bin B-A'!R1628,'Speed Bin B-A'!R1732,'Speed Bin B-A'!R1836,'Speed Bin B-A'!R1940)</f>
        <v>0</v>
      </c>
      <c r="S269" s="269">
        <f>SUM('Speed Bin B-A'!S68,'Speed Bin B-A'!S172,'Speed Bin B-A'!S276,'Speed Bin B-A'!S380,'Speed Bin B-A'!S484,'Speed Bin B-A'!S796,'Speed Bin B-A'!S900,'Speed Bin B-A'!S1004,'Speed Bin B-A'!S1108,'Speed Bin B-A'!S1212,'Speed Bin B-A'!S1524,'Speed Bin B-A'!S1628,'Speed Bin B-A'!S1732,'Speed Bin B-A'!S1836,'Speed Bin B-A'!S1940)</f>
        <v>0</v>
      </c>
      <c r="T269" s="269">
        <f>SUM('Speed Bin B-A'!T68,'Speed Bin B-A'!T172,'Speed Bin B-A'!T276,'Speed Bin B-A'!T380,'Speed Bin B-A'!T484,'Speed Bin B-A'!T796,'Speed Bin B-A'!T900,'Speed Bin B-A'!T1004,'Speed Bin B-A'!T1108,'Speed Bin B-A'!T1212,'Speed Bin B-A'!T1524,'Speed Bin B-A'!T1628,'Speed Bin B-A'!T1732,'Speed Bin B-A'!T1836,'Speed Bin B-A'!T1940)</f>
        <v>0</v>
      </c>
      <c r="U269" s="269">
        <f>SUM('Speed Bin B-A'!U68,'Speed Bin B-A'!U172,'Speed Bin B-A'!U276,'Speed Bin B-A'!U380,'Speed Bin B-A'!U484,'Speed Bin B-A'!U796,'Speed Bin B-A'!U900,'Speed Bin B-A'!U1004,'Speed Bin B-A'!U1108,'Speed Bin B-A'!U1212,'Speed Bin B-A'!U1524,'Speed Bin B-A'!U1628,'Speed Bin B-A'!U1732,'Speed Bin B-A'!U1836,'Speed Bin B-A'!U1940)</f>
        <v>0</v>
      </c>
      <c r="V269" s="270">
        <f>IFERROR(AVERAGE('Speed Bin B-A'!V68,'Speed Bin B-A'!V172,'Speed Bin B-A'!V276,'Speed Bin B-A'!V380,'Speed Bin B-A'!V484,'Speed Bin B-A'!V796,'Speed Bin B-A'!V900,'Speed Bin B-A'!V1004,'Speed Bin B-A'!V1108,'Speed Bin B-A'!V1212,'Speed Bin B-A'!V1524,'Speed Bin B-A'!V1628,'Speed Bin B-A'!V1732,'Speed Bin B-A'!V1836,'Speed Bin B-A'!V1940),"-")</f>
        <v>24</v>
      </c>
      <c r="W269" s="270">
        <f>IFERROR(AVERAGE('Speed Bin B-A'!W68,'Speed Bin B-A'!W172,'Speed Bin B-A'!W276,'Speed Bin B-A'!W380,'Speed Bin B-A'!W484,'Speed Bin B-A'!W796,'Speed Bin B-A'!W900,'Speed Bin B-A'!W1004,'Speed Bin B-A'!W1108,'Speed Bin B-A'!W1212,'Speed Bin B-A'!W1524,'Speed Bin B-A'!W1628,'Speed Bin B-A'!W1732,'Speed Bin B-A'!W1836,'Speed Bin B-A'!W1940),"-")</f>
        <v>28.400000000000002</v>
      </c>
      <c r="X269" s="263"/>
      <c r="Y269" s="263"/>
    </row>
    <row r="270" spans="1:25" x14ac:dyDescent="0.2">
      <c r="A270" s="268">
        <v>0.60416666666666696</v>
      </c>
      <c r="B270" s="269">
        <f>SUM('Speed Bin B-A'!B69,'Speed Bin B-A'!B173,'Speed Bin B-A'!B277,'Speed Bin B-A'!B381,'Speed Bin B-A'!B485,'Speed Bin B-A'!B797,'Speed Bin B-A'!B901,'Speed Bin B-A'!B1005,'Speed Bin B-A'!B1109,'Speed Bin B-A'!B1213,'Speed Bin B-A'!B1525,'Speed Bin B-A'!B1629,'Speed Bin B-A'!B1733,'Speed Bin B-A'!B1837,'Speed Bin B-A'!B1941)</f>
        <v>161</v>
      </c>
      <c r="C270" s="269">
        <f>SUM('Speed Bin B-A'!C69,'Speed Bin B-A'!C173,'Speed Bin B-A'!C277,'Speed Bin B-A'!C381,'Speed Bin B-A'!C485,'Speed Bin B-A'!C797,'Speed Bin B-A'!C901,'Speed Bin B-A'!C1005,'Speed Bin B-A'!C1109,'Speed Bin B-A'!C1213,'Speed Bin B-A'!C1525,'Speed Bin B-A'!C1629,'Speed Bin B-A'!C1733,'Speed Bin B-A'!C1837,'Speed Bin B-A'!C1941)</f>
        <v>0</v>
      </c>
      <c r="D270" s="269">
        <f>SUM('Speed Bin B-A'!D69,'Speed Bin B-A'!D173,'Speed Bin B-A'!D277,'Speed Bin B-A'!D381,'Speed Bin B-A'!D485,'Speed Bin B-A'!D797,'Speed Bin B-A'!D901,'Speed Bin B-A'!D1005,'Speed Bin B-A'!D1109,'Speed Bin B-A'!D1213,'Speed Bin B-A'!D1525,'Speed Bin B-A'!D1629,'Speed Bin B-A'!D1733,'Speed Bin B-A'!D1837,'Speed Bin B-A'!D1941)</f>
        <v>6</v>
      </c>
      <c r="E270" s="269">
        <f>SUM('Speed Bin B-A'!E69,'Speed Bin B-A'!E173,'Speed Bin B-A'!E277,'Speed Bin B-A'!E381,'Speed Bin B-A'!E485,'Speed Bin B-A'!E797,'Speed Bin B-A'!E901,'Speed Bin B-A'!E1005,'Speed Bin B-A'!E1109,'Speed Bin B-A'!E1213,'Speed Bin B-A'!E1525,'Speed Bin B-A'!E1629,'Speed Bin B-A'!E1733,'Speed Bin B-A'!E1837,'Speed Bin B-A'!E1941)</f>
        <v>14</v>
      </c>
      <c r="F270" s="269">
        <f>SUM('Speed Bin B-A'!F69,'Speed Bin B-A'!F173,'Speed Bin B-A'!F277,'Speed Bin B-A'!F381,'Speed Bin B-A'!F485,'Speed Bin B-A'!F797,'Speed Bin B-A'!F901,'Speed Bin B-A'!F1005,'Speed Bin B-A'!F1109,'Speed Bin B-A'!F1213,'Speed Bin B-A'!F1525,'Speed Bin B-A'!F1629,'Speed Bin B-A'!F1733,'Speed Bin B-A'!F1837,'Speed Bin B-A'!F1941)</f>
        <v>72</v>
      </c>
      <c r="G270" s="269">
        <f>SUM('Speed Bin B-A'!G69,'Speed Bin B-A'!G173,'Speed Bin B-A'!G277,'Speed Bin B-A'!G381,'Speed Bin B-A'!G485,'Speed Bin B-A'!G797,'Speed Bin B-A'!G901,'Speed Bin B-A'!G1005,'Speed Bin B-A'!G1109,'Speed Bin B-A'!G1213,'Speed Bin B-A'!G1525,'Speed Bin B-A'!G1629,'Speed Bin B-A'!G1733,'Speed Bin B-A'!G1837,'Speed Bin B-A'!G1941)</f>
        <v>59</v>
      </c>
      <c r="H270" s="269">
        <f>SUM('Speed Bin B-A'!H69,'Speed Bin B-A'!H173,'Speed Bin B-A'!H277,'Speed Bin B-A'!H381,'Speed Bin B-A'!H485,'Speed Bin B-A'!H797,'Speed Bin B-A'!H901,'Speed Bin B-A'!H1005,'Speed Bin B-A'!H1109,'Speed Bin B-A'!H1213,'Speed Bin B-A'!H1525,'Speed Bin B-A'!H1629,'Speed Bin B-A'!H1733,'Speed Bin B-A'!H1837,'Speed Bin B-A'!H1941)</f>
        <v>10</v>
      </c>
      <c r="I270" s="269">
        <f>SUM('Speed Bin B-A'!I69,'Speed Bin B-A'!I173,'Speed Bin B-A'!I277,'Speed Bin B-A'!I381,'Speed Bin B-A'!I485,'Speed Bin B-A'!I797,'Speed Bin B-A'!I901,'Speed Bin B-A'!I1005,'Speed Bin B-A'!I1109,'Speed Bin B-A'!I1213,'Speed Bin B-A'!I1525,'Speed Bin B-A'!I1629,'Speed Bin B-A'!I1733,'Speed Bin B-A'!I1837,'Speed Bin B-A'!I1941)</f>
        <v>0</v>
      </c>
      <c r="J270" s="269">
        <f>SUM('Speed Bin B-A'!J69,'Speed Bin B-A'!J173,'Speed Bin B-A'!J277,'Speed Bin B-A'!J381,'Speed Bin B-A'!J485,'Speed Bin B-A'!J797,'Speed Bin B-A'!J901,'Speed Bin B-A'!J1005,'Speed Bin B-A'!J1109,'Speed Bin B-A'!J1213,'Speed Bin B-A'!J1525,'Speed Bin B-A'!J1629,'Speed Bin B-A'!J1733,'Speed Bin B-A'!J1837,'Speed Bin B-A'!J1941)</f>
        <v>0</v>
      </c>
      <c r="K270" s="269">
        <f>SUM('Speed Bin B-A'!K69,'Speed Bin B-A'!K173,'Speed Bin B-A'!K277,'Speed Bin B-A'!K381,'Speed Bin B-A'!K485,'Speed Bin B-A'!K797,'Speed Bin B-A'!K901,'Speed Bin B-A'!K1005,'Speed Bin B-A'!K1109,'Speed Bin B-A'!K1213,'Speed Bin B-A'!K1525,'Speed Bin B-A'!K1629,'Speed Bin B-A'!K1733,'Speed Bin B-A'!K1837,'Speed Bin B-A'!K1941)</f>
        <v>0</v>
      </c>
      <c r="L270" s="269">
        <f>SUM('Speed Bin B-A'!L69,'Speed Bin B-A'!L173,'Speed Bin B-A'!L277,'Speed Bin B-A'!L381,'Speed Bin B-A'!L485,'Speed Bin B-A'!L797,'Speed Bin B-A'!L901,'Speed Bin B-A'!L1005,'Speed Bin B-A'!L1109,'Speed Bin B-A'!L1213,'Speed Bin B-A'!L1525,'Speed Bin B-A'!L1629,'Speed Bin B-A'!L1733,'Speed Bin B-A'!L1837,'Speed Bin B-A'!L1941)</f>
        <v>0</v>
      </c>
      <c r="M270" s="269">
        <f>SUM('Speed Bin B-A'!M69,'Speed Bin B-A'!M173,'Speed Bin B-A'!M277,'Speed Bin B-A'!M381,'Speed Bin B-A'!M485,'Speed Bin B-A'!M797,'Speed Bin B-A'!M901,'Speed Bin B-A'!M1005,'Speed Bin B-A'!M1109,'Speed Bin B-A'!M1213,'Speed Bin B-A'!M1525,'Speed Bin B-A'!M1629,'Speed Bin B-A'!M1733,'Speed Bin B-A'!M1837,'Speed Bin B-A'!M1941)</f>
        <v>0</v>
      </c>
      <c r="N270" s="269">
        <f>SUM('Speed Bin B-A'!N69,'Speed Bin B-A'!N173,'Speed Bin B-A'!N277,'Speed Bin B-A'!N381,'Speed Bin B-A'!N485,'Speed Bin B-A'!N797,'Speed Bin B-A'!N901,'Speed Bin B-A'!N1005,'Speed Bin B-A'!N1109,'Speed Bin B-A'!N1213,'Speed Bin B-A'!N1525,'Speed Bin B-A'!N1629,'Speed Bin B-A'!N1733,'Speed Bin B-A'!N1837,'Speed Bin B-A'!N1941)</f>
        <v>0</v>
      </c>
      <c r="O270" s="269">
        <f>SUM('Speed Bin B-A'!O69,'Speed Bin B-A'!O173,'Speed Bin B-A'!O277,'Speed Bin B-A'!O381,'Speed Bin B-A'!O485,'Speed Bin B-A'!O797,'Speed Bin B-A'!O901,'Speed Bin B-A'!O1005,'Speed Bin B-A'!O1109,'Speed Bin B-A'!O1213,'Speed Bin B-A'!O1525,'Speed Bin B-A'!O1629,'Speed Bin B-A'!O1733,'Speed Bin B-A'!O1837,'Speed Bin B-A'!O1941)</f>
        <v>0</v>
      </c>
      <c r="P270" s="269">
        <f>SUM('Speed Bin B-A'!P69,'Speed Bin B-A'!P173,'Speed Bin B-A'!P277,'Speed Bin B-A'!P381,'Speed Bin B-A'!P485,'Speed Bin B-A'!P797,'Speed Bin B-A'!P901,'Speed Bin B-A'!P1005,'Speed Bin B-A'!P1109,'Speed Bin B-A'!P1213,'Speed Bin B-A'!P1525,'Speed Bin B-A'!P1629,'Speed Bin B-A'!P1733,'Speed Bin B-A'!P1837,'Speed Bin B-A'!P1941)</f>
        <v>0</v>
      </c>
      <c r="Q270" s="269">
        <f>SUM('Speed Bin B-A'!Q69,'Speed Bin B-A'!Q173,'Speed Bin B-A'!Q277,'Speed Bin B-A'!Q381,'Speed Bin B-A'!Q485,'Speed Bin B-A'!Q797,'Speed Bin B-A'!Q901,'Speed Bin B-A'!Q1005,'Speed Bin B-A'!Q1109,'Speed Bin B-A'!Q1213,'Speed Bin B-A'!Q1525,'Speed Bin B-A'!Q1629,'Speed Bin B-A'!Q1733,'Speed Bin B-A'!Q1837,'Speed Bin B-A'!Q1941)</f>
        <v>0</v>
      </c>
      <c r="R270" s="269">
        <f>SUM('Speed Bin B-A'!R69,'Speed Bin B-A'!R173,'Speed Bin B-A'!R277,'Speed Bin B-A'!R381,'Speed Bin B-A'!R485,'Speed Bin B-A'!R797,'Speed Bin B-A'!R901,'Speed Bin B-A'!R1005,'Speed Bin B-A'!R1109,'Speed Bin B-A'!R1213,'Speed Bin B-A'!R1525,'Speed Bin B-A'!R1629,'Speed Bin B-A'!R1733,'Speed Bin B-A'!R1837,'Speed Bin B-A'!R1941)</f>
        <v>0</v>
      </c>
      <c r="S270" s="269">
        <f>SUM('Speed Bin B-A'!S69,'Speed Bin B-A'!S173,'Speed Bin B-A'!S277,'Speed Bin B-A'!S381,'Speed Bin B-A'!S485,'Speed Bin B-A'!S797,'Speed Bin B-A'!S901,'Speed Bin B-A'!S1005,'Speed Bin B-A'!S1109,'Speed Bin B-A'!S1213,'Speed Bin B-A'!S1525,'Speed Bin B-A'!S1629,'Speed Bin B-A'!S1733,'Speed Bin B-A'!S1837,'Speed Bin B-A'!S1941)</f>
        <v>0</v>
      </c>
      <c r="T270" s="269">
        <f>SUM('Speed Bin B-A'!T69,'Speed Bin B-A'!T173,'Speed Bin B-A'!T277,'Speed Bin B-A'!T381,'Speed Bin B-A'!T485,'Speed Bin B-A'!T797,'Speed Bin B-A'!T901,'Speed Bin B-A'!T1005,'Speed Bin B-A'!T1109,'Speed Bin B-A'!T1213,'Speed Bin B-A'!T1525,'Speed Bin B-A'!T1629,'Speed Bin B-A'!T1733,'Speed Bin B-A'!T1837,'Speed Bin B-A'!T1941)</f>
        <v>0</v>
      </c>
      <c r="U270" s="269">
        <f>SUM('Speed Bin B-A'!U69,'Speed Bin B-A'!U173,'Speed Bin B-A'!U277,'Speed Bin B-A'!U381,'Speed Bin B-A'!U485,'Speed Bin B-A'!U797,'Speed Bin B-A'!U901,'Speed Bin B-A'!U1005,'Speed Bin B-A'!U1109,'Speed Bin B-A'!U1213,'Speed Bin B-A'!U1525,'Speed Bin B-A'!U1629,'Speed Bin B-A'!U1733,'Speed Bin B-A'!U1837,'Speed Bin B-A'!U1941)</f>
        <v>0</v>
      </c>
      <c r="V270" s="270">
        <f>IFERROR(AVERAGE('Speed Bin B-A'!V69,'Speed Bin B-A'!V173,'Speed Bin B-A'!V277,'Speed Bin B-A'!V381,'Speed Bin B-A'!V485,'Speed Bin B-A'!V797,'Speed Bin B-A'!V901,'Speed Bin B-A'!V1005,'Speed Bin B-A'!V1109,'Speed Bin B-A'!V1213,'Speed Bin B-A'!V1525,'Speed Bin B-A'!V1629,'Speed Bin B-A'!V1733,'Speed Bin B-A'!V1837,'Speed Bin B-A'!V1941),"-")</f>
        <v>24.3</v>
      </c>
      <c r="W270" s="270">
        <f>IFERROR(AVERAGE('Speed Bin B-A'!W69,'Speed Bin B-A'!W173,'Speed Bin B-A'!W277,'Speed Bin B-A'!W381,'Speed Bin B-A'!W485,'Speed Bin B-A'!W797,'Speed Bin B-A'!W901,'Speed Bin B-A'!W1005,'Speed Bin B-A'!W1109,'Speed Bin B-A'!W1213,'Speed Bin B-A'!W1525,'Speed Bin B-A'!W1629,'Speed Bin B-A'!W1733,'Speed Bin B-A'!W1837,'Speed Bin B-A'!W1941),"-")</f>
        <v>28.150000000000002</v>
      </c>
      <c r="X270" s="263"/>
      <c r="Y270" s="263"/>
    </row>
    <row r="271" spans="1:25" x14ac:dyDescent="0.2">
      <c r="A271" s="268">
        <v>0.61458333333333304</v>
      </c>
      <c r="B271" s="269">
        <f>SUM('Speed Bin B-A'!B70,'Speed Bin B-A'!B174,'Speed Bin B-A'!B278,'Speed Bin B-A'!B382,'Speed Bin B-A'!B486,'Speed Bin B-A'!B798,'Speed Bin B-A'!B902,'Speed Bin B-A'!B1006,'Speed Bin B-A'!B1110,'Speed Bin B-A'!B1214,'Speed Bin B-A'!B1526,'Speed Bin B-A'!B1630,'Speed Bin B-A'!B1734,'Speed Bin B-A'!B1838,'Speed Bin B-A'!B1942)</f>
        <v>213</v>
      </c>
      <c r="C271" s="269">
        <f>SUM('Speed Bin B-A'!C70,'Speed Bin B-A'!C174,'Speed Bin B-A'!C278,'Speed Bin B-A'!C382,'Speed Bin B-A'!C486,'Speed Bin B-A'!C798,'Speed Bin B-A'!C902,'Speed Bin B-A'!C1006,'Speed Bin B-A'!C1110,'Speed Bin B-A'!C1214,'Speed Bin B-A'!C1526,'Speed Bin B-A'!C1630,'Speed Bin B-A'!C1734,'Speed Bin B-A'!C1838,'Speed Bin B-A'!C1942)</f>
        <v>0</v>
      </c>
      <c r="D271" s="269">
        <f>SUM('Speed Bin B-A'!D70,'Speed Bin B-A'!D174,'Speed Bin B-A'!D278,'Speed Bin B-A'!D382,'Speed Bin B-A'!D486,'Speed Bin B-A'!D798,'Speed Bin B-A'!D902,'Speed Bin B-A'!D1006,'Speed Bin B-A'!D1110,'Speed Bin B-A'!D1214,'Speed Bin B-A'!D1526,'Speed Bin B-A'!D1630,'Speed Bin B-A'!D1734,'Speed Bin B-A'!D1838,'Speed Bin B-A'!D1942)</f>
        <v>4</v>
      </c>
      <c r="E271" s="269">
        <f>SUM('Speed Bin B-A'!E70,'Speed Bin B-A'!E174,'Speed Bin B-A'!E278,'Speed Bin B-A'!E382,'Speed Bin B-A'!E486,'Speed Bin B-A'!E798,'Speed Bin B-A'!E902,'Speed Bin B-A'!E1006,'Speed Bin B-A'!E1110,'Speed Bin B-A'!E1214,'Speed Bin B-A'!E1526,'Speed Bin B-A'!E1630,'Speed Bin B-A'!E1734,'Speed Bin B-A'!E1838,'Speed Bin B-A'!E1942)</f>
        <v>22</v>
      </c>
      <c r="F271" s="269">
        <f>SUM('Speed Bin B-A'!F70,'Speed Bin B-A'!F174,'Speed Bin B-A'!F278,'Speed Bin B-A'!F382,'Speed Bin B-A'!F486,'Speed Bin B-A'!F798,'Speed Bin B-A'!F902,'Speed Bin B-A'!F1006,'Speed Bin B-A'!F1110,'Speed Bin B-A'!F1214,'Speed Bin B-A'!F1526,'Speed Bin B-A'!F1630,'Speed Bin B-A'!F1734,'Speed Bin B-A'!F1838,'Speed Bin B-A'!F1942)</f>
        <v>84</v>
      </c>
      <c r="G271" s="269">
        <f>SUM('Speed Bin B-A'!G70,'Speed Bin B-A'!G174,'Speed Bin B-A'!G278,'Speed Bin B-A'!G382,'Speed Bin B-A'!G486,'Speed Bin B-A'!G798,'Speed Bin B-A'!G902,'Speed Bin B-A'!G1006,'Speed Bin B-A'!G1110,'Speed Bin B-A'!G1214,'Speed Bin B-A'!G1526,'Speed Bin B-A'!G1630,'Speed Bin B-A'!G1734,'Speed Bin B-A'!G1838,'Speed Bin B-A'!G1942)</f>
        <v>91</v>
      </c>
      <c r="H271" s="269">
        <f>SUM('Speed Bin B-A'!H70,'Speed Bin B-A'!H174,'Speed Bin B-A'!H278,'Speed Bin B-A'!H382,'Speed Bin B-A'!H486,'Speed Bin B-A'!H798,'Speed Bin B-A'!H902,'Speed Bin B-A'!H1006,'Speed Bin B-A'!H1110,'Speed Bin B-A'!H1214,'Speed Bin B-A'!H1526,'Speed Bin B-A'!H1630,'Speed Bin B-A'!H1734,'Speed Bin B-A'!H1838,'Speed Bin B-A'!H1942)</f>
        <v>12</v>
      </c>
      <c r="I271" s="269">
        <f>SUM('Speed Bin B-A'!I70,'Speed Bin B-A'!I174,'Speed Bin B-A'!I278,'Speed Bin B-A'!I382,'Speed Bin B-A'!I486,'Speed Bin B-A'!I798,'Speed Bin B-A'!I902,'Speed Bin B-A'!I1006,'Speed Bin B-A'!I1110,'Speed Bin B-A'!I1214,'Speed Bin B-A'!I1526,'Speed Bin B-A'!I1630,'Speed Bin B-A'!I1734,'Speed Bin B-A'!I1838,'Speed Bin B-A'!I1942)</f>
        <v>0</v>
      </c>
      <c r="J271" s="269">
        <f>SUM('Speed Bin B-A'!J70,'Speed Bin B-A'!J174,'Speed Bin B-A'!J278,'Speed Bin B-A'!J382,'Speed Bin B-A'!J486,'Speed Bin B-A'!J798,'Speed Bin B-A'!J902,'Speed Bin B-A'!J1006,'Speed Bin B-A'!J1110,'Speed Bin B-A'!J1214,'Speed Bin B-A'!J1526,'Speed Bin B-A'!J1630,'Speed Bin B-A'!J1734,'Speed Bin B-A'!J1838,'Speed Bin B-A'!J1942)</f>
        <v>0</v>
      </c>
      <c r="K271" s="269">
        <f>SUM('Speed Bin B-A'!K70,'Speed Bin B-A'!K174,'Speed Bin B-A'!K278,'Speed Bin B-A'!K382,'Speed Bin B-A'!K486,'Speed Bin B-A'!K798,'Speed Bin B-A'!K902,'Speed Bin B-A'!K1006,'Speed Bin B-A'!K1110,'Speed Bin B-A'!K1214,'Speed Bin B-A'!K1526,'Speed Bin B-A'!K1630,'Speed Bin B-A'!K1734,'Speed Bin B-A'!K1838,'Speed Bin B-A'!K1942)</f>
        <v>0</v>
      </c>
      <c r="L271" s="269">
        <f>SUM('Speed Bin B-A'!L70,'Speed Bin B-A'!L174,'Speed Bin B-A'!L278,'Speed Bin B-A'!L382,'Speed Bin B-A'!L486,'Speed Bin B-A'!L798,'Speed Bin B-A'!L902,'Speed Bin B-A'!L1006,'Speed Bin B-A'!L1110,'Speed Bin B-A'!L1214,'Speed Bin B-A'!L1526,'Speed Bin B-A'!L1630,'Speed Bin B-A'!L1734,'Speed Bin B-A'!L1838,'Speed Bin B-A'!L1942)</f>
        <v>0</v>
      </c>
      <c r="M271" s="269">
        <f>SUM('Speed Bin B-A'!M70,'Speed Bin B-A'!M174,'Speed Bin B-A'!M278,'Speed Bin B-A'!M382,'Speed Bin B-A'!M486,'Speed Bin B-A'!M798,'Speed Bin B-A'!M902,'Speed Bin B-A'!M1006,'Speed Bin B-A'!M1110,'Speed Bin B-A'!M1214,'Speed Bin B-A'!M1526,'Speed Bin B-A'!M1630,'Speed Bin B-A'!M1734,'Speed Bin B-A'!M1838,'Speed Bin B-A'!M1942)</f>
        <v>0</v>
      </c>
      <c r="N271" s="269">
        <f>SUM('Speed Bin B-A'!N70,'Speed Bin B-A'!N174,'Speed Bin B-A'!N278,'Speed Bin B-A'!N382,'Speed Bin B-A'!N486,'Speed Bin B-A'!N798,'Speed Bin B-A'!N902,'Speed Bin B-A'!N1006,'Speed Bin B-A'!N1110,'Speed Bin B-A'!N1214,'Speed Bin B-A'!N1526,'Speed Bin B-A'!N1630,'Speed Bin B-A'!N1734,'Speed Bin B-A'!N1838,'Speed Bin B-A'!N1942)</f>
        <v>0</v>
      </c>
      <c r="O271" s="269">
        <f>SUM('Speed Bin B-A'!O70,'Speed Bin B-A'!O174,'Speed Bin B-A'!O278,'Speed Bin B-A'!O382,'Speed Bin B-A'!O486,'Speed Bin B-A'!O798,'Speed Bin B-A'!O902,'Speed Bin B-A'!O1006,'Speed Bin B-A'!O1110,'Speed Bin B-A'!O1214,'Speed Bin B-A'!O1526,'Speed Bin B-A'!O1630,'Speed Bin B-A'!O1734,'Speed Bin B-A'!O1838,'Speed Bin B-A'!O1942)</f>
        <v>0</v>
      </c>
      <c r="P271" s="269">
        <f>SUM('Speed Bin B-A'!P70,'Speed Bin B-A'!P174,'Speed Bin B-A'!P278,'Speed Bin B-A'!P382,'Speed Bin B-A'!P486,'Speed Bin B-A'!P798,'Speed Bin B-A'!P902,'Speed Bin B-A'!P1006,'Speed Bin B-A'!P1110,'Speed Bin B-A'!P1214,'Speed Bin B-A'!P1526,'Speed Bin B-A'!P1630,'Speed Bin B-A'!P1734,'Speed Bin B-A'!P1838,'Speed Bin B-A'!P1942)</f>
        <v>0</v>
      </c>
      <c r="Q271" s="269">
        <f>SUM('Speed Bin B-A'!Q70,'Speed Bin B-A'!Q174,'Speed Bin B-A'!Q278,'Speed Bin B-A'!Q382,'Speed Bin B-A'!Q486,'Speed Bin B-A'!Q798,'Speed Bin B-A'!Q902,'Speed Bin B-A'!Q1006,'Speed Bin B-A'!Q1110,'Speed Bin B-A'!Q1214,'Speed Bin B-A'!Q1526,'Speed Bin B-A'!Q1630,'Speed Bin B-A'!Q1734,'Speed Bin B-A'!Q1838,'Speed Bin B-A'!Q1942)</f>
        <v>0</v>
      </c>
      <c r="R271" s="269">
        <f>SUM('Speed Bin B-A'!R70,'Speed Bin B-A'!R174,'Speed Bin B-A'!R278,'Speed Bin B-A'!R382,'Speed Bin B-A'!R486,'Speed Bin B-A'!R798,'Speed Bin B-A'!R902,'Speed Bin B-A'!R1006,'Speed Bin B-A'!R1110,'Speed Bin B-A'!R1214,'Speed Bin B-A'!R1526,'Speed Bin B-A'!R1630,'Speed Bin B-A'!R1734,'Speed Bin B-A'!R1838,'Speed Bin B-A'!R1942)</f>
        <v>0</v>
      </c>
      <c r="S271" s="269">
        <f>SUM('Speed Bin B-A'!S70,'Speed Bin B-A'!S174,'Speed Bin B-A'!S278,'Speed Bin B-A'!S382,'Speed Bin B-A'!S486,'Speed Bin B-A'!S798,'Speed Bin B-A'!S902,'Speed Bin B-A'!S1006,'Speed Bin B-A'!S1110,'Speed Bin B-A'!S1214,'Speed Bin B-A'!S1526,'Speed Bin B-A'!S1630,'Speed Bin B-A'!S1734,'Speed Bin B-A'!S1838,'Speed Bin B-A'!S1942)</f>
        <v>0</v>
      </c>
      <c r="T271" s="269">
        <f>SUM('Speed Bin B-A'!T70,'Speed Bin B-A'!T174,'Speed Bin B-A'!T278,'Speed Bin B-A'!T382,'Speed Bin B-A'!T486,'Speed Bin B-A'!T798,'Speed Bin B-A'!T902,'Speed Bin B-A'!T1006,'Speed Bin B-A'!T1110,'Speed Bin B-A'!T1214,'Speed Bin B-A'!T1526,'Speed Bin B-A'!T1630,'Speed Bin B-A'!T1734,'Speed Bin B-A'!T1838,'Speed Bin B-A'!T1942)</f>
        <v>0</v>
      </c>
      <c r="U271" s="269">
        <f>SUM('Speed Bin B-A'!U70,'Speed Bin B-A'!U174,'Speed Bin B-A'!U278,'Speed Bin B-A'!U382,'Speed Bin B-A'!U486,'Speed Bin B-A'!U798,'Speed Bin B-A'!U902,'Speed Bin B-A'!U1006,'Speed Bin B-A'!U1110,'Speed Bin B-A'!U1214,'Speed Bin B-A'!U1526,'Speed Bin B-A'!U1630,'Speed Bin B-A'!U1734,'Speed Bin B-A'!U1838,'Speed Bin B-A'!U1942)</f>
        <v>0</v>
      </c>
      <c r="V271" s="270">
        <f>IFERROR(AVERAGE('Speed Bin B-A'!V70,'Speed Bin B-A'!V174,'Speed Bin B-A'!V278,'Speed Bin B-A'!V382,'Speed Bin B-A'!V486,'Speed Bin B-A'!V798,'Speed Bin B-A'!V902,'Speed Bin B-A'!V1006,'Speed Bin B-A'!V1110,'Speed Bin B-A'!V1214,'Speed Bin B-A'!V1526,'Speed Bin B-A'!V1630,'Speed Bin B-A'!V1734,'Speed Bin B-A'!V1838,'Speed Bin B-A'!V1942),"-")</f>
        <v>24.475000000000001</v>
      </c>
      <c r="W271" s="270">
        <f>IFERROR(AVERAGE('Speed Bin B-A'!W70,'Speed Bin B-A'!W174,'Speed Bin B-A'!W278,'Speed Bin B-A'!W382,'Speed Bin B-A'!W486,'Speed Bin B-A'!W798,'Speed Bin B-A'!W902,'Speed Bin B-A'!W1006,'Speed Bin B-A'!W1110,'Speed Bin B-A'!W1214,'Speed Bin B-A'!W1526,'Speed Bin B-A'!W1630,'Speed Bin B-A'!W1734,'Speed Bin B-A'!W1838,'Speed Bin B-A'!W1942),"-")</f>
        <v>28.5</v>
      </c>
      <c r="X271" s="263"/>
      <c r="Y271" s="263"/>
    </row>
    <row r="272" spans="1:25" x14ac:dyDescent="0.2">
      <c r="A272" s="268">
        <v>0.625</v>
      </c>
      <c r="B272" s="269">
        <f>SUM('Speed Bin B-A'!B71,'Speed Bin B-A'!B175,'Speed Bin B-A'!B279,'Speed Bin B-A'!B383,'Speed Bin B-A'!B487,'Speed Bin B-A'!B799,'Speed Bin B-A'!B903,'Speed Bin B-A'!B1007,'Speed Bin B-A'!B1111,'Speed Bin B-A'!B1215,'Speed Bin B-A'!B1527,'Speed Bin B-A'!B1631,'Speed Bin B-A'!B1735,'Speed Bin B-A'!B1839,'Speed Bin B-A'!B1943)</f>
        <v>159</v>
      </c>
      <c r="C272" s="269">
        <f>SUM('Speed Bin B-A'!C71,'Speed Bin B-A'!C175,'Speed Bin B-A'!C279,'Speed Bin B-A'!C383,'Speed Bin B-A'!C487,'Speed Bin B-A'!C799,'Speed Bin B-A'!C903,'Speed Bin B-A'!C1007,'Speed Bin B-A'!C1111,'Speed Bin B-A'!C1215,'Speed Bin B-A'!C1527,'Speed Bin B-A'!C1631,'Speed Bin B-A'!C1735,'Speed Bin B-A'!C1839,'Speed Bin B-A'!C1943)</f>
        <v>1</v>
      </c>
      <c r="D272" s="269">
        <f>SUM('Speed Bin B-A'!D71,'Speed Bin B-A'!D175,'Speed Bin B-A'!D279,'Speed Bin B-A'!D383,'Speed Bin B-A'!D487,'Speed Bin B-A'!D799,'Speed Bin B-A'!D903,'Speed Bin B-A'!D1007,'Speed Bin B-A'!D1111,'Speed Bin B-A'!D1215,'Speed Bin B-A'!D1527,'Speed Bin B-A'!D1631,'Speed Bin B-A'!D1735,'Speed Bin B-A'!D1839,'Speed Bin B-A'!D1943)</f>
        <v>4</v>
      </c>
      <c r="E272" s="269">
        <f>SUM('Speed Bin B-A'!E71,'Speed Bin B-A'!E175,'Speed Bin B-A'!E279,'Speed Bin B-A'!E383,'Speed Bin B-A'!E487,'Speed Bin B-A'!E799,'Speed Bin B-A'!E903,'Speed Bin B-A'!E1007,'Speed Bin B-A'!E1111,'Speed Bin B-A'!E1215,'Speed Bin B-A'!E1527,'Speed Bin B-A'!E1631,'Speed Bin B-A'!E1735,'Speed Bin B-A'!E1839,'Speed Bin B-A'!E1943)</f>
        <v>20</v>
      </c>
      <c r="F272" s="269">
        <f>SUM('Speed Bin B-A'!F71,'Speed Bin B-A'!F175,'Speed Bin B-A'!F279,'Speed Bin B-A'!F383,'Speed Bin B-A'!F487,'Speed Bin B-A'!F799,'Speed Bin B-A'!F903,'Speed Bin B-A'!F1007,'Speed Bin B-A'!F1111,'Speed Bin B-A'!F1215,'Speed Bin B-A'!F1527,'Speed Bin B-A'!F1631,'Speed Bin B-A'!F1735,'Speed Bin B-A'!F1839,'Speed Bin B-A'!F1943)</f>
        <v>70</v>
      </c>
      <c r="G272" s="269">
        <f>SUM('Speed Bin B-A'!G71,'Speed Bin B-A'!G175,'Speed Bin B-A'!G279,'Speed Bin B-A'!G383,'Speed Bin B-A'!G487,'Speed Bin B-A'!G799,'Speed Bin B-A'!G903,'Speed Bin B-A'!G1007,'Speed Bin B-A'!G1111,'Speed Bin B-A'!G1215,'Speed Bin B-A'!G1527,'Speed Bin B-A'!G1631,'Speed Bin B-A'!G1735,'Speed Bin B-A'!G1839,'Speed Bin B-A'!G1943)</f>
        <v>58</v>
      </c>
      <c r="H272" s="269">
        <f>SUM('Speed Bin B-A'!H71,'Speed Bin B-A'!H175,'Speed Bin B-A'!H279,'Speed Bin B-A'!H383,'Speed Bin B-A'!H487,'Speed Bin B-A'!H799,'Speed Bin B-A'!H903,'Speed Bin B-A'!H1007,'Speed Bin B-A'!H1111,'Speed Bin B-A'!H1215,'Speed Bin B-A'!H1527,'Speed Bin B-A'!H1631,'Speed Bin B-A'!H1735,'Speed Bin B-A'!H1839,'Speed Bin B-A'!H1943)</f>
        <v>6</v>
      </c>
      <c r="I272" s="269">
        <f>SUM('Speed Bin B-A'!I71,'Speed Bin B-A'!I175,'Speed Bin B-A'!I279,'Speed Bin B-A'!I383,'Speed Bin B-A'!I487,'Speed Bin B-A'!I799,'Speed Bin B-A'!I903,'Speed Bin B-A'!I1007,'Speed Bin B-A'!I1111,'Speed Bin B-A'!I1215,'Speed Bin B-A'!I1527,'Speed Bin B-A'!I1631,'Speed Bin B-A'!I1735,'Speed Bin B-A'!I1839,'Speed Bin B-A'!I1943)</f>
        <v>0</v>
      </c>
      <c r="J272" s="269">
        <f>SUM('Speed Bin B-A'!J71,'Speed Bin B-A'!J175,'Speed Bin B-A'!J279,'Speed Bin B-A'!J383,'Speed Bin B-A'!J487,'Speed Bin B-A'!J799,'Speed Bin B-A'!J903,'Speed Bin B-A'!J1007,'Speed Bin B-A'!J1111,'Speed Bin B-A'!J1215,'Speed Bin B-A'!J1527,'Speed Bin B-A'!J1631,'Speed Bin B-A'!J1735,'Speed Bin B-A'!J1839,'Speed Bin B-A'!J1943)</f>
        <v>0</v>
      </c>
      <c r="K272" s="269">
        <f>SUM('Speed Bin B-A'!K71,'Speed Bin B-A'!K175,'Speed Bin B-A'!K279,'Speed Bin B-A'!K383,'Speed Bin B-A'!K487,'Speed Bin B-A'!K799,'Speed Bin B-A'!K903,'Speed Bin B-A'!K1007,'Speed Bin B-A'!K1111,'Speed Bin B-A'!K1215,'Speed Bin B-A'!K1527,'Speed Bin B-A'!K1631,'Speed Bin B-A'!K1735,'Speed Bin B-A'!K1839,'Speed Bin B-A'!K1943)</f>
        <v>0</v>
      </c>
      <c r="L272" s="269">
        <f>SUM('Speed Bin B-A'!L71,'Speed Bin B-A'!L175,'Speed Bin B-A'!L279,'Speed Bin B-A'!L383,'Speed Bin B-A'!L487,'Speed Bin B-A'!L799,'Speed Bin B-A'!L903,'Speed Bin B-A'!L1007,'Speed Bin B-A'!L1111,'Speed Bin B-A'!L1215,'Speed Bin B-A'!L1527,'Speed Bin B-A'!L1631,'Speed Bin B-A'!L1735,'Speed Bin B-A'!L1839,'Speed Bin B-A'!L1943)</f>
        <v>0</v>
      </c>
      <c r="M272" s="269">
        <f>SUM('Speed Bin B-A'!M71,'Speed Bin B-A'!M175,'Speed Bin B-A'!M279,'Speed Bin B-A'!M383,'Speed Bin B-A'!M487,'Speed Bin B-A'!M799,'Speed Bin B-A'!M903,'Speed Bin B-A'!M1007,'Speed Bin B-A'!M1111,'Speed Bin B-A'!M1215,'Speed Bin B-A'!M1527,'Speed Bin B-A'!M1631,'Speed Bin B-A'!M1735,'Speed Bin B-A'!M1839,'Speed Bin B-A'!M1943)</f>
        <v>0</v>
      </c>
      <c r="N272" s="269">
        <f>SUM('Speed Bin B-A'!N71,'Speed Bin B-A'!N175,'Speed Bin B-A'!N279,'Speed Bin B-A'!N383,'Speed Bin B-A'!N487,'Speed Bin B-A'!N799,'Speed Bin B-A'!N903,'Speed Bin B-A'!N1007,'Speed Bin B-A'!N1111,'Speed Bin B-A'!N1215,'Speed Bin B-A'!N1527,'Speed Bin B-A'!N1631,'Speed Bin B-A'!N1735,'Speed Bin B-A'!N1839,'Speed Bin B-A'!N1943)</f>
        <v>0</v>
      </c>
      <c r="O272" s="269">
        <f>SUM('Speed Bin B-A'!O71,'Speed Bin B-A'!O175,'Speed Bin B-A'!O279,'Speed Bin B-A'!O383,'Speed Bin B-A'!O487,'Speed Bin B-A'!O799,'Speed Bin B-A'!O903,'Speed Bin B-A'!O1007,'Speed Bin B-A'!O1111,'Speed Bin B-A'!O1215,'Speed Bin B-A'!O1527,'Speed Bin B-A'!O1631,'Speed Bin B-A'!O1735,'Speed Bin B-A'!O1839,'Speed Bin B-A'!O1943)</f>
        <v>0</v>
      </c>
      <c r="P272" s="269">
        <f>SUM('Speed Bin B-A'!P71,'Speed Bin B-A'!P175,'Speed Bin B-A'!P279,'Speed Bin B-A'!P383,'Speed Bin B-A'!P487,'Speed Bin B-A'!P799,'Speed Bin B-A'!P903,'Speed Bin B-A'!P1007,'Speed Bin B-A'!P1111,'Speed Bin B-A'!P1215,'Speed Bin B-A'!P1527,'Speed Bin B-A'!P1631,'Speed Bin B-A'!P1735,'Speed Bin B-A'!P1839,'Speed Bin B-A'!P1943)</f>
        <v>0</v>
      </c>
      <c r="Q272" s="269">
        <f>SUM('Speed Bin B-A'!Q71,'Speed Bin B-A'!Q175,'Speed Bin B-A'!Q279,'Speed Bin B-A'!Q383,'Speed Bin B-A'!Q487,'Speed Bin B-A'!Q799,'Speed Bin B-A'!Q903,'Speed Bin B-A'!Q1007,'Speed Bin B-A'!Q1111,'Speed Bin B-A'!Q1215,'Speed Bin B-A'!Q1527,'Speed Bin B-A'!Q1631,'Speed Bin B-A'!Q1735,'Speed Bin B-A'!Q1839,'Speed Bin B-A'!Q1943)</f>
        <v>0</v>
      </c>
      <c r="R272" s="269">
        <f>SUM('Speed Bin B-A'!R71,'Speed Bin B-A'!R175,'Speed Bin B-A'!R279,'Speed Bin B-A'!R383,'Speed Bin B-A'!R487,'Speed Bin B-A'!R799,'Speed Bin B-A'!R903,'Speed Bin B-A'!R1007,'Speed Bin B-A'!R1111,'Speed Bin B-A'!R1215,'Speed Bin B-A'!R1527,'Speed Bin B-A'!R1631,'Speed Bin B-A'!R1735,'Speed Bin B-A'!R1839,'Speed Bin B-A'!R1943)</f>
        <v>0</v>
      </c>
      <c r="S272" s="269">
        <f>SUM('Speed Bin B-A'!S71,'Speed Bin B-A'!S175,'Speed Bin B-A'!S279,'Speed Bin B-A'!S383,'Speed Bin B-A'!S487,'Speed Bin B-A'!S799,'Speed Bin B-A'!S903,'Speed Bin B-A'!S1007,'Speed Bin B-A'!S1111,'Speed Bin B-A'!S1215,'Speed Bin B-A'!S1527,'Speed Bin B-A'!S1631,'Speed Bin B-A'!S1735,'Speed Bin B-A'!S1839,'Speed Bin B-A'!S1943)</f>
        <v>0</v>
      </c>
      <c r="T272" s="269">
        <f>SUM('Speed Bin B-A'!T71,'Speed Bin B-A'!T175,'Speed Bin B-A'!T279,'Speed Bin B-A'!T383,'Speed Bin B-A'!T487,'Speed Bin B-A'!T799,'Speed Bin B-A'!T903,'Speed Bin B-A'!T1007,'Speed Bin B-A'!T1111,'Speed Bin B-A'!T1215,'Speed Bin B-A'!T1527,'Speed Bin B-A'!T1631,'Speed Bin B-A'!T1735,'Speed Bin B-A'!T1839,'Speed Bin B-A'!T1943)</f>
        <v>0</v>
      </c>
      <c r="U272" s="269">
        <f>SUM('Speed Bin B-A'!U71,'Speed Bin B-A'!U175,'Speed Bin B-A'!U279,'Speed Bin B-A'!U383,'Speed Bin B-A'!U487,'Speed Bin B-A'!U799,'Speed Bin B-A'!U903,'Speed Bin B-A'!U1007,'Speed Bin B-A'!U1111,'Speed Bin B-A'!U1215,'Speed Bin B-A'!U1527,'Speed Bin B-A'!U1631,'Speed Bin B-A'!U1735,'Speed Bin B-A'!U1839,'Speed Bin B-A'!U1943)</f>
        <v>0</v>
      </c>
      <c r="V272" s="270">
        <f>IFERROR(AVERAGE('Speed Bin B-A'!V71,'Speed Bin B-A'!V175,'Speed Bin B-A'!V279,'Speed Bin B-A'!V383,'Speed Bin B-A'!V487,'Speed Bin B-A'!V799,'Speed Bin B-A'!V903,'Speed Bin B-A'!V1007,'Speed Bin B-A'!V1111,'Speed Bin B-A'!V1215,'Speed Bin B-A'!V1527,'Speed Bin B-A'!V1631,'Speed Bin B-A'!V1735,'Speed Bin B-A'!V1839,'Speed Bin B-A'!V1943),"-")</f>
        <v>23.8</v>
      </c>
      <c r="W272" s="270">
        <f>IFERROR(AVERAGE('Speed Bin B-A'!W71,'Speed Bin B-A'!W175,'Speed Bin B-A'!W279,'Speed Bin B-A'!W383,'Speed Bin B-A'!W487,'Speed Bin B-A'!W799,'Speed Bin B-A'!W903,'Speed Bin B-A'!W1007,'Speed Bin B-A'!W1111,'Speed Bin B-A'!W1215,'Speed Bin B-A'!W1527,'Speed Bin B-A'!W1631,'Speed Bin B-A'!W1735,'Speed Bin B-A'!W1839,'Speed Bin B-A'!W1943),"-")</f>
        <v>27.475000000000005</v>
      </c>
      <c r="X272" s="263"/>
      <c r="Y272" s="263"/>
    </row>
    <row r="273" spans="1:25" x14ac:dyDescent="0.2">
      <c r="A273" s="268">
        <v>0.63541666666666696</v>
      </c>
      <c r="B273" s="269">
        <f>SUM('Speed Bin B-A'!B72,'Speed Bin B-A'!B176,'Speed Bin B-A'!B280,'Speed Bin B-A'!B384,'Speed Bin B-A'!B488,'Speed Bin B-A'!B800,'Speed Bin B-A'!B904,'Speed Bin B-A'!B1008,'Speed Bin B-A'!B1112,'Speed Bin B-A'!B1216,'Speed Bin B-A'!B1528,'Speed Bin B-A'!B1632,'Speed Bin B-A'!B1736,'Speed Bin B-A'!B1840,'Speed Bin B-A'!B1944)</f>
        <v>132</v>
      </c>
      <c r="C273" s="269">
        <f>SUM('Speed Bin B-A'!C72,'Speed Bin B-A'!C176,'Speed Bin B-A'!C280,'Speed Bin B-A'!C384,'Speed Bin B-A'!C488,'Speed Bin B-A'!C800,'Speed Bin B-A'!C904,'Speed Bin B-A'!C1008,'Speed Bin B-A'!C1112,'Speed Bin B-A'!C1216,'Speed Bin B-A'!C1528,'Speed Bin B-A'!C1632,'Speed Bin B-A'!C1736,'Speed Bin B-A'!C1840,'Speed Bin B-A'!C1944)</f>
        <v>0</v>
      </c>
      <c r="D273" s="269">
        <f>SUM('Speed Bin B-A'!D72,'Speed Bin B-A'!D176,'Speed Bin B-A'!D280,'Speed Bin B-A'!D384,'Speed Bin B-A'!D488,'Speed Bin B-A'!D800,'Speed Bin B-A'!D904,'Speed Bin B-A'!D1008,'Speed Bin B-A'!D1112,'Speed Bin B-A'!D1216,'Speed Bin B-A'!D1528,'Speed Bin B-A'!D1632,'Speed Bin B-A'!D1736,'Speed Bin B-A'!D1840,'Speed Bin B-A'!D1944)</f>
        <v>8</v>
      </c>
      <c r="E273" s="269">
        <f>SUM('Speed Bin B-A'!E72,'Speed Bin B-A'!E176,'Speed Bin B-A'!E280,'Speed Bin B-A'!E384,'Speed Bin B-A'!E488,'Speed Bin B-A'!E800,'Speed Bin B-A'!E904,'Speed Bin B-A'!E1008,'Speed Bin B-A'!E1112,'Speed Bin B-A'!E1216,'Speed Bin B-A'!E1528,'Speed Bin B-A'!E1632,'Speed Bin B-A'!E1736,'Speed Bin B-A'!E1840,'Speed Bin B-A'!E1944)</f>
        <v>47</v>
      </c>
      <c r="F273" s="269">
        <f>SUM('Speed Bin B-A'!F72,'Speed Bin B-A'!F176,'Speed Bin B-A'!F280,'Speed Bin B-A'!F384,'Speed Bin B-A'!F488,'Speed Bin B-A'!F800,'Speed Bin B-A'!F904,'Speed Bin B-A'!F1008,'Speed Bin B-A'!F1112,'Speed Bin B-A'!F1216,'Speed Bin B-A'!F1528,'Speed Bin B-A'!F1632,'Speed Bin B-A'!F1736,'Speed Bin B-A'!F1840,'Speed Bin B-A'!F1944)</f>
        <v>44</v>
      </c>
      <c r="G273" s="269">
        <f>SUM('Speed Bin B-A'!G72,'Speed Bin B-A'!G176,'Speed Bin B-A'!G280,'Speed Bin B-A'!G384,'Speed Bin B-A'!G488,'Speed Bin B-A'!G800,'Speed Bin B-A'!G904,'Speed Bin B-A'!G1008,'Speed Bin B-A'!G1112,'Speed Bin B-A'!G1216,'Speed Bin B-A'!G1528,'Speed Bin B-A'!G1632,'Speed Bin B-A'!G1736,'Speed Bin B-A'!G1840,'Speed Bin B-A'!G1944)</f>
        <v>31</v>
      </c>
      <c r="H273" s="269">
        <f>SUM('Speed Bin B-A'!H72,'Speed Bin B-A'!H176,'Speed Bin B-A'!H280,'Speed Bin B-A'!H384,'Speed Bin B-A'!H488,'Speed Bin B-A'!H800,'Speed Bin B-A'!H904,'Speed Bin B-A'!H1008,'Speed Bin B-A'!H1112,'Speed Bin B-A'!H1216,'Speed Bin B-A'!H1528,'Speed Bin B-A'!H1632,'Speed Bin B-A'!H1736,'Speed Bin B-A'!H1840,'Speed Bin B-A'!H1944)</f>
        <v>2</v>
      </c>
      <c r="I273" s="269">
        <f>SUM('Speed Bin B-A'!I72,'Speed Bin B-A'!I176,'Speed Bin B-A'!I280,'Speed Bin B-A'!I384,'Speed Bin B-A'!I488,'Speed Bin B-A'!I800,'Speed Bin B-A'!I904,'Speed Bin B-A'!I1008,'Speed Bin B-A'!I1112,'Speed Bin B-A'!I1216,'Speed Bin B-A'!I1528,'Speed Bin B-A'!I1632,'Speed Bin B-A'!I1736,'Speed Bin B-A'!I1840,'Speed Bin B-A'!I1944)</f>
        <v>0</v>
      </c>
      <c r="J273" s="269">
        <f>SUM('Speed Bin B-A'!J72,'Speed Bin B-A'!J176,'Speed Bin B-A'!J280,'Speed Bin B-A'!J384,'Speed Bin B-A'!J488,'Speed Bin B-A'!J800,'Speed Bin B-A'!J904,'Speed Bin B-A'!J1008,'Speed Bin B-A'!J1112,'Speed Bin B-A'!J1216,'Speed Bin B-A'!J1528,'Speed Bin B-A'!J1632,'Speed Bin B-A'!J1736,'Speed Bin B-A'!J1840,'Speed Bin B-A'!J1944)</f>
        <v>0</v>
      </c>
      <c r="K273" s="269">
        <f>SUM('Speed Bin B-A'!K72,'Speed Bin B-A'!K176,'Speed Bin B-A'!K280,'Speed Bin B-A'!K384,'Speed Bin B-A'!K488,'Speed Bin B-A'!K800,'Speed Bin B-A'!K904,'Speed Bin B-A'!K1008,'Speed Bin B-A'!K1112,'Speed Bin B-A'!K1216,'Speed Bin B-A'!K1528,'Speed Bin B-A'!K1632,'Speed Bin B-A'!K1736,'Speed Bin B-A'!K1840,'Speed Bin B-A'!K1944)</f>
        <v>0</v>
      </c>
      <c r="L273" s="269">
        <f>SUM('Speed Bin B-A'!L72,'Speed Bin B-A'!L176,'Speed Bin B-A'!L280,'Speed Bin B-A'!L384,'Speed Bin B-A'!L488,'Speed Bin B-A'!L800,'Speed Bin B-A'!L904,'Speed Bin B-A'!L1008,'Speed Bin B-A'!L1112,'Speed Bin B-A'!L1216,'Speed Bin B-A'!L1528,'Speed Bin B-A'!L1632,'Speed Bin B-A'!L1736,'Speed Bin B-A'!L1840,'Speed Bin B-A'!L1944)</f>
        <v>0</v>
      </c>
      <c r="M273" s="269">
        <f>SUM('Speed Bin B-A'!M72,'Speed Bin B-A'!M176,'Speed Bin B-A'!M280,'Speed Bin B-A'!M384,'Speed Bin B-A'!M488,'Speed Bin B-A'!M800,'Speed Bin B-A'!M904,'Speed Bin B-A'!M1008,'Speed Bin B-A'!M1112,'Speed Bin B-A'!M1216,'Speed Bin B-A'!M1528,'Speed Bin B-A'!M1632,'Speed Bin B-A'!M1736,'Speed Bin B-A'!M1840,'Speed Bin B-A'!M1944)</f>
        <v>0</v>
      </c>
      <c r="N273" s="269">
        <f>SUM('Speed Bin B-A'!N72,'Speed Bin B-A'!N176,'Speed Bin B-A'!N280,'Speed Bin B-A'!N384,'Speed Bin B-A'!N488,'Speed Bin B-A'!N800,'Speed Bin B-A'!N904,'Speed Bin B-A'!N1008,'Speed Bin B-A'!N1112,'Speed Bin B-A'!N1216,'Speed Bin B-A'!N1528,'Speed Bin B-A'!N1632,'Speed Bin B-A'!N1736,'Speed Bin B-A'!N1840,'Speed Bin B-A'!N1944)</f>
        <v>0</v>
      </c>
      <c r="O273" s="269">
        <f>SUM('Speed Bin B-A'!O72,'Speed Bin B-A'!O176,'Speed Bin B-A'!O280,'Speed Bin B-A'!O384,'Speed Bin B-A'!O488,'Speed Bin B-A'!O800,'Speed Bin B-A'!O904,'Speed Bin B-A'!O1008,'Speed Bin B-A'!O1112,'Speed Bin B-A'!O1216,'Speed Bin B-A'!O1528,'Speed Bin B-A'!O1632,'Speed Bin B-A'!O1736,'Speed Bin B-A'!O1840,'Speed Bin B-A'!O1944)</f>
        <v>0</v>
      </c>
      <c r="P273" s="269">
        <f>SUM('Speed Bin B-A'!P72,'Speed Bin B-A'!P176,'Speed Bin B-A'!P280,'Speed Bin B-A'!P384,'Speed Bin B-A'!P488,'Speed Bin B-A'!P800,'Speed Bin B-A'!P904,'Speed Bin B-A'!P1008,'Speed Bin B-A'!P1112,'Speed Bin B-A'!P1216,'Speed Bin B-A'!P1528,'Speed Bin B-A'!P1632,'Speed Bin B-A'!P1736,'Speed Bin B-A'!P1840,'Speed Bin B-A'!P1944)</f>
        <v>0</v>
      </c>
      <c r="Q273" s="269">
        <f>SUM('Speed Bin B-A'!Q72,'Speed Bin B-A'!Q176,'Speed Bin B-A'!Q280,'Speed Bin B-A'!Q384,'Speed Bin B-A'!Q488,'Speed Bin B-A'!Q800,'Speed Bin B-A'!Q904,'Speed Bin B-A'!Q1008,'Speed Bin B-A'!Q1112,'Speed Bin B-A'!Q1216,'Speed Bin B-A'!Q1528,'Speed Bin B-A'!Q1632,'Speed Bin B-A'!Q1736,'Speed Bin B-A'!Q1840,'Speed Bin B-A'!Q1944)</f>
        <v>0</v>
      </c>
      <c r="R273" s="269">
        <f>SUM('Speed Bin B-A'!R72,'Speed Bin B-A'!R176,'Speed Bin B-A'!R280,'Speed Bin B-A'!R384,'Speed Bin B-A'!R488,'Speed Bin B-A'!R800,'Speed Bin B-A'!R904,'Speed Bin B-A'!R1008,'Speed Bin B-A'!R1112,'Speed Bin B-A'!R1216,'Speed Bin B-A'!R1528,'Speed Bin B-A'!R1632,'Speed Bin B-A'!R1736,'Speed Bin B-A'!R1840,'Speed Bin B-A'!R1944)</f>
        <v>0</v>
      </c>
      <c r="S273" s="269">
        <f>SUM('Speed Bin B-A'!S72,'Speed Bin B-A'!S176,'Speed Bin B-A'!S280,'Speed Bin B-A'!S384,'Speed Bin B-A'!S488,'Speed Bin B-A'!S800,'Speed Bin B-A'!S904,'Speed Bin B-A'!S1008,'Speed Bin B-A'!S1112,'Speed Bin B-A'!S1216,'Speed Bin B-A'!S1528,'Speed Bin B-A'!S1632,'Speed Bin B-A'!S1736,'Speed Bin B-A'!S1840,'Speed Bin B-A'!S1944)</f>
        <v>0</v>
      </c>
      <c r="T273" s="269">
        <f>SUM('Speed Bin B-A'!T72,'Speed Bin B-A'!T176,'Speed Bin B-A'!T280,'Speed Bin B-A'!T384,'Speed Bin B-A'!T488,'Speed Bin B-A'!T800,'Speed Bin B-A'!T904,'Speed Bin B-A'!T1008,'Speed Bin B-A'!T1112,'Speed Bin B-A'!T1216,'Speed Bin B-A'!T1528,'Speed Bin B-A'!T1632,'Speed Bin B-A'!T1736,'Speed Bin B-A'!T1840,'Speed Bin B-A'!T1944)</f>
        <v>0</v>
      </c>
      <c r="U273" s="269">
        <f>SUM('Speed Bin B-A'!U72,'Speed Bin B-A'!U176,'Speed Bin B-A'!U280,'Speed Bin B-A'!U384,'Speed Bin B-A'!U488,'Speed Bin B-A'!U800,'Speed Bin B-A'!U904,'Speed Bin B-A'!U1008,'Speed Bin B-A'!U1112,'Speed Bin B-A'!U1216,'Speed Bin B-A'!U1528,'Speed Bin B-A'!U1632,'Speed Bin B-A'!U1736,'Speed Bin B-A'!U1840,'Speed Bin B-A'!U1944)</f>
        <v>0</v>
      </c>
      <c r="V273" s="270">
        <f>IFERROR(AVERAGE('Speed Bin B-A'!V72,'Speed Bin B-A'!V176,'Speed Bin B-A'!V280,'Speed Bin B-A'!V384,'Speed Bin B-A'!V488,'Speed Bin B-A'!V800,'Speed Bin B-A'!V904,'Speed Bin B-A'!V1008,'Speed Bin B-A'!V1112,'Speed Bin B-A'!V1216,'Speed Bin B-A'!V1528,'Speed Bin B-A'!V1632,'Speed Bin B-A'!V1736,'Speed Bin B-A'!V1840,'Speed Bin B-A'!V1944),"-")</f>
        <v>21.675000000000001</v>
      </c>
      <c r="W273" s="270">
        <f>IFERROR(AVERAGE('Speed Bin B-A'!W72,'Speed Bin B-A'!W176,'Speed Bin B-A'!W280,'Speed Bin B-A'!W384,'Speed Bin B-A'!W488,'Speed Bin B-A'!W800,'Speed Bin B-A'!W904,'Speed Bin B-A'!W1008,'Speed Bin B-A'!W1112,'Speed Bin B-A'!W1216,'Speed Bin B-A'!W1528,'Speed Bin B-A'!W1632,'Speed Bin B-A'!W1736,'Speed Bin B-A'!W1840,'Speed Bin B-A'!W1944),"-")</f>
        <v>26.712499999999995</v>
      </c>
      <c r="X273" s="263"/>
      <c r="Y273" s="263"/>
    </row>
    <row r="274" spans="1:25" x14ac:dyDescent="0.2">
      <c r="A274" s="268">
        <v>0.64583333333333304</v>
      </c>
      <c r="B274" s="269">
        <f>SUM('Speed Bin B-A'!B73,'Speed Bin B-A'!B177,'Speed Bin B-A'!B281,'Speed Bin B-A'!B385,'Speed Bin B-A'!B489,'Speed Bin B-A'!B801,'Speed Bin B-A'!B905,'Speed Bin B-A'!B1009,'Speed Bin B-A'!B1113,'Speed Bin B-A'!B1217,'Speed Bin B-A'!B1529,'Speed Bin B-A'!B1633,'Speed Bin B-A'!B1737,'Speed Bin B-A'!B1841,'Speed Bin B-A'!B1945)</f>
        <v>117</v>
      </c>
      <c r="C274" s="269">
        <f>SUM('Speed Bin B-A'!C73,'Speed Bin B-A'!C177,'Speed Bin B-A'!C281,'Speed Bin B-A'!C385,'Speed Bin B-A'!C489,'Speed Bin B-A'!C801,'Speed Bin B-A'!C905,'Speed Bin B-A'!C1009,'Speed Bin B-A'!C1113,'Speed Bin B-A'!C1217,'Speed Bin B-A'!C1529,'Speed Bin B-A'!C1633,'Speed Bin B-A'!C1737,'Speed Bin B-A'!C1841,'Speed Bin B-A'!C1945)</f>
        <v>0</v>
      </c>
      <c r="D274" s="269">
        <f>SUM('Speed Bin B-A'!D73,'Speed Bin B-A'!D177,'Speed Bin B-A'!D281,'Speed Bin B-A'!D385,'Speed Bin B-A'!D489,'Speed Bin B-A'!D801,'Speed Bin B-A'!D905,'Speed Bin B-A'!D1009,'Speed Bin B-A'!D1113,'Speed Bin B-A'!D1217,'Speed Bin B-A'!D1529,'Speed Bin B-A'!D1633,'Speed Bin B-A'!D1737,'Speed Bin B-A'!D1841,'Speed Bin B-A'!D1945)</f>
        <v>6</v>
      </c>
      <c r="E274" s="269">
        <f>SUM('Speed Bin B-A'!E73,'Speed Bin B-A'!E177,'Speed Bin B-A'!E281,'Speed Bin B-A'!E385,'Speed Bin B-A'!E489,'Speed Bin B-A'!E801,'Speed Bin B-A'!E905,'Speed Bin B-A'!E1009,'Speed Bin B-A'!E1113,'Speed Bin B-A'!E1217,'Speed Bin B-A'!E1529,'Speed Bin B-A'!E1633,'Speed Bin B-A'!E1737,'Speed Bin B-A'!E1841,'Speed Bin B-A'!E1945)</f>
        <v>28</v>
      </c>
      <c r="F274" s="269">
        <f>SUM('Speed Bin B-A'!F73,'Speed Bin B-A'!F177,'Speed Bin B-A'!F281,'Speed Bin B-A'!F385,'Speed Bin B-A'!F489,'Speed Bin B-A'!F801,'Speed Bin B-A'!F905,'Speed Bin B-A'!F1009,'Speed Bin B-A'!F1113,'Speed Bin B-A'!F1217,'Speed Bin B-A'!F1529,'Speed Bin B-A'!F1633,'Speed Bin B-A'!F1737,'Speed Bin B-A'!F1841,'Speed Bin B-A'!F1945)</f>
        <v>59</v>
      </c>
      <c r="G274" s="269">
        <f>SUM('Speed Bin B-A'!G73,'Speed Bin B-A'!G177,'Speed Bin B-A'!G281,'Speed Bin B-A'!G385,'Speed Bin B-A'!G489,'Speed Bin B-A'!G801,'Speed Bin B-A'!G905,'Speed Bin B-A'!G1009,'Speed Bin B-A'!G1113,'Speed Bin B-A'!G1217,'Speed Bin B-A'!G1529,'Speed Bin B-A'!G1633,'Speed Bin B-A'!G1737,'Speed Bin B-A'!G1841,'Speed Bin B-A'!G1945)</f>
        <v>23</v>
      </c>
      <c r="H274" s="269">
        <f>SUM('Speed Bin B-A'!H73,'Speed Bin B-A'!H177,'Speed Bin B-A'!H281,'Speed Bin B-A'!H385,'Speed Bin B-A'!H489,'Speed Bin B-A'!H801,'Speed Bin B-A'!H905,'Speed Bin B-A'!H1009,'Speed Bin B-A'!H1113,'Speed Bin B-A'!H1217,'Speed Bin B-A'!H1529,'Speed Bin B-A'!H1633,'Speed Bin B-A'!H1737,'Speed Bin B-A'!H1841,'Speed Bin B-A'!H1945)</f>
        <v>1</v>
      </c>
      <c r="I274" s="269">
        <f>SUM('Speed Bin B-A'!I73,'Speed Bin B-A'!I177,'Speed Bin B-A'!I281,'Speed Bin B-A'!I385,'Speed Bin B-A'!I489,'Speed Bin B-A'!I801,'Speed Bin B-A'!I905,'Speed Bin B-A'!I1009,'Speed Bin B-A'!I1113,'Speed Bin B-A'!I1217,'Speed Bin B-A'!I1529,'Speed Bin B-A'!I1633,'Speed Bin B-A'!I1737,'Speed Bin B-A'!I1841,'Speed Bin B-A'!I1945)</f>
        <v>0</v>
      </c>
      <c r="J274" s="269">
        <f>SUM('Speed Bin B-A'!J73,'Speed Bin B-A'!J177,'Speed Bin B-A'!J281,'Speed Bin B-A'!J385,'Speed Bin B-A'!J489,'Speed Bin B-A'!J801,'Speed Bin B-A'!J905,'Speed Bin B-A'!J1009,'Speed Bin B-A'!J1113,'Speed Bin B-A'!J1217,'Speed Bin B-A'!J1529,'Speed Bin B-A'!J1633,'Speed Bin B-A'!J1737,'Speed Bin B-A'!J1841,'Speed Bin B-A'!J1945)</f>
        <v>0</v>
      </c>
      <c r="K274" s="269">
        <f>SUM('Speed Bin B-A'!K73,'Speed Bin B-A'!K177,'Speed Bin B-A'!K281,'Speed Bin B-A'!K385,'Speed Bin B-A'!K489,'Speed Bin B-A'!K801,'Speed Bin B-A'!K905,'Speed Bin B-A'!K1009,'Speed Bin B-A'!K1113,'Speed Bin B-A'!K1217,'Speed Bin B-A'!K1529,'Speed Bin B-A'!K1633,'Speed Bin B-A'!K1737,'Speed Bin B-A'!K1841,'Speed Bin B-A'!K1945)</f>
        <v>0</v>
      </c>
      <c r="L274" s="269">
        <f>SUM('Speed Bin B-A'!L73,'Speed Bin B-A'!L177,'Speed Bin B-A'!L281,'Speed Bin B-A'!L385,'Speed Bin B-A'!L489,'Speed Bin B-A'!L801,'Speed Bin B-A'!L905,'Speed Bin B-A'!L1009,'Speed Bin B-A'!L1113,'Speed Bin B-A'!L1217,'Speed Bin B-A'!L1529,'Speed Bin B-A'!L1633,'Speed Bin B-A'!L1737,'Speed Bin B-A'!L1841,'Speed Bin B-A'!L1945)</f>
        <v>0</v>
      </c>
      <c r="M274" s="269">
        <f>SUM('Speed Bin B-A'!M73,'Speed Bin B-A'!M177,'Speed Bin B-A'!M281,'Speed Bin B-A'!M385,'Speed Bin B-A'!M489,'Speed Bin B-A'!M801,'Speed Bin B-A'!M905,'Speed Bin B-A'!M1009,'Speed Bin B-A'!M1113,'Speed Bin B-A'!M1217,'Speed Bin B-A'!M1529,'Speed Bin B-A'!M1633,'Speed Bin B-A'!M1737,'Speed Bin B-A'!M1841,'Speed Bin B-A'!M1945)</f>
        <v>0</v>
      </c>
      <c r="N274" s="269">
        <f>SUM('Speed Bin B-A'!N73,'Speed Bin B-A'!N177,'Speed Bin B-A'!N281,'Speed Bin B-A'!N385,'Speed Bin B-A'!N489,'Speed Bin B-A'!N801,'Speed Bin B-A'!N905,'Speed Bin B-A'!N1009,'Speed Bin B-A'!N1113,'Speed Bin B-A'!N1217,'Speed Bin B-A'!N1529,'Speed Bin B-A'!N1633,'Speed Bin B-A'!N1737,'Speed Bin B-A'!N1841,'Speed Bin B-A'!N1945)</f>
        <v>0</v>
      </c>
      <c r="O274" s="269">
        <f>SUM('Speed Bin B-A'!O73,'Speed Bin B-A'!O177,'Speed Bin B-A'!O281,'Speed Bin B-A'!O385,'Speed Bin B-A'!O489,'Speed Bin B-A'!O801,'Speed Bin B-A'!O905,'Speed Bin B-A'!O1009,'Speed Bin B-A'!O1113,'Speed Bin B-A'!O1217,'Speed Bin B-A'!O1529,'Speed Bin B-A'!O1633,'Speed Bin B-A'!O1737,'Speed Bin B-A'!O1841,'Speed Bin B-A'!O1945)</f>
        <v>0</v>
      </c>
      <c r="P274" s="269">
        <f>SUM('Speed Bin B-A'!P73,'Speed Bin B-A'!P177,'Speed Bin B-A'!P281,'Speed Bin B-A'!P385,'Speed Bin B-A'!P489,'Speed Bin B-A'!P801,'Speed Bin B-A'!P905,'Speed Bin B-A'!P1009,'Speed Bin B-A'!P1113,'Speed Bin B-A'!P1217,'Speed Bin B-A'!P1529,'Speed Bin B-A'!P1633,'Speed Bin B-A'!P1737,'Speed Bin B-A'!P1841,'Speed Bin B-A'!P1945)</f>
        <v>0</v>
      </c>
      <c r="Q274" s="269">
        <f>SUM('Speed Bin B-A'!Q73,'Speed Bin B-A'!Q177,'Speed Bin B-A'!Q281,'Speed Bin B-A'!Q385,'Speed Bin B-A'!Q489,'Speed Bin B-A'!Q801,'Speed Bin B-A'!Q905,'Speed Bin B-A'!Q1009,'Speed Bin B-A'!Q1113,'Speed Bin B-A'!Q1217,'Speed Bin B-A'!Q1529,'Speed Bin B-A'!Q1633,'Speed Bin B-A'!Q1737,'Speed Bin B-A'!Q1841,'Speed Bin B-A'!Q1945)</f>
        <v>0</v>
      </c>
      <c r="R274" s="269">
        <f>SUM('Speed Bin B-A'!R73,'Speed Bin B-A'!R177,'Speed Bin B-A'!R281,'Speed Bin B-A'!R385,'Speed Bin B-A'!R489,'Speed Bin B-A'!R801,'Speed Bin B-A'!R905,'Speed Bin B-A'!R1009,'Speed Bin B-A'!R1113,'Speed Bin B-A'!R1217,'Speed Bin B-A'!R1529,'Speed Bin B-A'!R1633,'Speed Bin B-A'!R1737,'Speed Bin B-A'!R1841,'Speed Bin B-A'!R1945)</f>
        <v>0</v>
      </c>
      <c r="S274" s="269">
        <f>SUM('Speed Bin B-A'!S73,'Speed Bin B-A'!S177,'Speed Bin B-A'!S281,'Speed Bin B-A'!S385,'Speed Bin B-A'!S489,'Speed Bin B-A'!S801,'Speed Bin B-A'!S905,'Speed Bin B-A'!S1009,'Speed Bin B-A'!S1113,'Speed Bin B-A'!S1217,'Speed Bin B-A'!S1529,'Speed Bin B-A'!S1633,'Speed Bin B-A'!S1737,'Speed Bin B-A'!S1841,'Speed Bin B-A'!S1945)</f>
        <v>0</v>
      </c>
      <c r="T274" s="269">
        <f>SUM('Speed Bin B-A'!T73,'Speed Bin B-A'!T177,'Speed Bin B-A'!T281,'Speed Bin B-A'!T385,'Speed Bin B-A'!T489,'Speed Bin B-A'!T801,'Speed Bin B-A'!T905,'Speed Bin B-A'!T1009,'Speed Bin B-A'!T1113,'Speed Bin B-A'!T1217,'Speed Bin B-A'!T1529,'Speed Bin B-A'!T1633,'Speed Bin B-A'!T1737,'Speed Bin B-A'!T1841,'Speed Bin B-A'!T1945)</f>
        <v>0</v>
      </c>
      <c r="U274" s="269">
        <f>SUM('Speed Bin B-A'!U73,'Speed Bin B-A'!U177,'Speed Bin B-A'!U281,'Speed Bin B-A'!U385,'Speed Bin B-A'!U489,'Speed Bin B-A'!U801,'Speed Bin B-A'!U905,'Speed Bin B-A'!U1009,'Speed Bin B-A'!U1113,'Speed Bin B-A'!U1217,'Speed Bin B-A'!U1529,'Speed Bin B-A'!U1633,'Speed Bin B-A'!U1737,'Speed Bin B-A'!U1841,'Speed Bin B-A'!U1945)</f>
        <v>0</v>
      </c>
      <c r="V274" s="270">
        <f>IFERROR(AVERAGE('Speed Bin B-A'!V73,'Speed Bin B-A'!V177,'Speed Bin B-A'!V281,'Speed Bin B-A'!V385,'Speed Bin B-A'!V489,'Speed Bin B-A'!V801,'Speed Bin B-A'!V905,'Speed Bin B-A'!V1009,'Speed Bin B-A'!V1113,'Speed Bin B-A'!V1217,'Speed Bin B-A'!V1529,'Speed Bin B-A'!V1633,'Speed Bin B-A'!V1737,'Speed Bin B-A'!V1841,'Speed Bin B-A'!V1945),"-")</f>
        <v>22.025000000000002</v>
      </c>
      <c r="W274" s="270">
        <f>IFERROR(AVERAGE('Speed Bin B-A'!W73,'Speed Bin B-A'!W177,'Speed Bin B-A'!W281,'Speed Bin B-A'!W385,'Speed Bin B-A'!W489,'Speed Bin B-A'!W801,'Speed Bin B-A'!W905,'Speed Bin B-A'!W1009,'Speed Bin B-A'!W1113,'Speed Bin B-A'!W1217,'Speed Bin B-A'!W1529,'Speed Bin B-A'!W1633,'Speed Bin B-A'!W1737,'Speed Bin B-A'!W1841,'Speed Bin B-A'!W1945),"-")</f>
        <v>26.514285714285709</v>
      </c>
      <c r="X274" s="263"/>
      <c r="Y274" s="263"/>
    </row>
    <row r="275" spans="1:25" x14ac:dyDescent="0.2">
      <c r="A275" s="268">
        <v>0.65625</v>
      </c>
      <c r="B275" s="269">
        <f>SUM('Speed Bin B-A'!B74,'Speed Bin B-A'!B178,'Speed Bin B-A'!B282,'Speed Bin B-A'!B386,'Speed Bin B-A'!B490,'Speed Bin B-A'!B802,'Speed Bin B-A'!B906,'Speed Bin B-A'!B1010,'Speed Bin B-A'!B1114,'Speed Bin B-A'!B1218,'Speed Bin B-A'!B1530,'Speed Bin B-A'!B1634,'Speed Bin B-A'!B1738,'Speed Bin B-A'!B1842,'Speed Bin B-A'!B1946)</f>
        <v>103</v>
      </c>
      <c r="C275" s="269">
        <f>SUM('Speed Bin B-A'!C74,'Speed Bin B-A'!C178,'Speed Bin B-A'!C282,'Speed Bin B-A'!C386,'Speed Bin B-A'!C490,'Speed Bin B-A'!C802,'Speed Bin B-A'!C906,'Speed Bin B-A'!C1010,'Speed Bin B-A'!C1114,'Speed Bin B-A'!C1218,'Speed Bin B-A'!C1530,'Speed Bin B-A'!C1634,'Speed Bin B-A'!C1738,'Speed Bin B-A'!C1842,'Speed Bin B-A'!C1946)</f>
        <v>1</v>
      </c>
      <c r="D275" s="269">
        <f>SUM('Speed Bin B-A'!D74,'Speed Bin B-A'!D178,'Speed Bin B-A'!D282,'Speed Bin B-A'!D386,'Speed Bin B-A'!D490,'Speed Bin B-A'!D802,'Speed Bin B-A'!D906,'Speed Bin B-A'!D1010,'Speed Bin B-A'!D1114,'Speed Bin B-A'!D1218,'Speed Bin B-A'!D1530,'Speed Bin B-A'!D1634,'Speed Bin B-A'!D1738,'Speed Bin B-A'!D1842,'Speed Bin B-A'!D1946)</f>
        <v>1</v>
      </c>
      <c r="E275" s="269">
        <f>SUM('Speed Bin B-A'!E74,'Speed Bin B-A'!E178,'Speed Bin B-A'!E282,'Speed Bin B-A'!E386,'Speed Bin B-A'!E490,'Speed Bin B-A'!E802,'Speed Bin B-A'!E906,'Speed Bin B-A'!E1010,'Speed Bin B-A'!E1114,'Speed Bin B-A'!E1218,'Speed Bin B-A'!E1530,'Speed Bin B-A'!E1634,'Speed Bin B-A'!E1738,'Speed Bin B-A'!E1842,'Speed Bin B-A'!E1946)</f>
        <v>31</v>
      </c>
      <c r="F275" s="269">
        <f>SUM('Speed Bin B-A'!F74,'Speed Bin B-A'!F178,'Speed Bin B-A'!F282,'Speed Bin B-A'!F386,'Speed Bin B-A'!F490,'Speed Bin B-A'!F802,'Speed Bin B-A'!F906,'Speed Bin B-A'!F1010,'Speed Bin B-A'!F1114,'Speed Bin B-A'!F1218,'Speed Bin B-A'!F1530,'Speed Bin B-A'!F1634,'Speed Bin B-A'!F1738,'Speed Bin B-A'!F1842,'Speed Bin B-A'!F1946)</f>
        <v>39</v>
      </c>
      <c r="G275" s="269">
        <f>SUM('Speed Bin B-A'!G74,'Speed Bin B-A'!G178,'Speed Bin B-A'!G282,'Speed Bin B-A'!G386,'Speed Bin B-A'!G490,'Speed Bin B-A'!G802,'Speed Bin B-A'!G906,'Speed Bin B-A'!G1010,'Speed Bin B-A'!G1114,'Speed Bin B-A'!G1218,'Speed Bin B-A'!G1530,'Speed Bin B-A'!G1634,'Speed Bin B-A'!G1738,'Speed Bin B-A'!G1842,'Speed Bin B-A'!G1946)</f>
        <v>27</v>
      </c>
      <c r="H275" s="269">
        <f>SUM('Speed Bin B-A'!H74,'Speed Bin B-A'!H178,'Speed Bin B-A'!H282,'Speed Bin B-A'!H386,'Speed Bin B-A'!H490,'Speed Bin B-A'!H802,'Speed Bin B-A'!H906,'Speed Bin B-A'!H1010,'Speed Bin B-A'!H1114,'Speed Bin B-A'!H1218,'Speed Bin B-A'!H1530,'Speed Bin B-A'!H1634,'Speed Bin B-A'!H1738,'Speed Bin B-A'!H1842,'Speed Bin B-A'!H1946)</f>
        <v>4</v>
      </c>
      <c r="I275" s="269">
        <f>SUM('Speed Bin B-A'!I74,'Speed Bin B-A'!I178,'Speed Bin B-A'!I282,'Speed Bin B-A'!I386,'Speed Bin B-A'!I490,'Speed Bin B-A'!I802,'Speed Bin B-A'!I906,'Speed Bin B-A'!I1010,'Speed Bin B-A'!I1114,'Speed Bin B-A'!I1218,'Speed Bin B-A'!I1530,'Speed Bin B-A'!I1634,'Speed Bin B-A'!I1738,'Speed Bin B-A'!I1842,'Speed Bin B-A'!I1946)</f>
        <v>0</v>
      </c>
      <c r="J275" s="269">
        <f>SUM('Speed Bin B-A'!J74,'Speed Bin B-A'!J178,'Speed Bin B-A'!J282,'Speed Bin B-A'!J386,'Speed Bin B-A'!J490,'Speed Bin B-A'!J802,'Speed Bin B-A'!J906,'Speed Bin B-A'!J1010,'Speed Bin B-A'!J1114,'Speed Bin B-A'!J1218,'Speed Bin B-A'!J1530,'Speed Bin B-A'!J1634,'Speed Bin B-A'!J1738,'Speed Bin B-A'!J1842,'Speed Bin B-A'!J1946)</f>
        <v>0</v>
      </c>
      <c r="K275" s="269">
        <f>SUM('Speed Bin B-A'!K74,'Speed Bin B-A'!K178,'Speed Bin B-A'!K282,'Speed Bin B-A'!K386,'Speed Bin B-A'!K490,'Speed Bin B-A'!K802,'Speed Bin B-A'!K906,'Speed Bin B-A'!K1010,'Speed Bin B-A'!K1114,'Speed Bin B-A'!K1218,'Speed Bin B-A'!K1530,'Speed Bin B-A'!K1634,'Speed Bin B-A'!K1738,'Speed Bin B-A'!K1842,'Speed Bin B-A'!K1946)</f>
        <v>0</v>
      </c>
      <c r="L275" s="269">
        <f>SUM('Speed Bin B-A'!L74,'Speed Bin B-A'!L178,'Speed Bin B-A'!L282,'Speed Bin B-A'!L386,'Speed Bin B-A'!L490,'Speed Bin B-A'!L802,'Speed Bin B-A'!L906,'Speed Bin B-A'!L1010,'Speed Bin B-A'!L1114,'Speed Bin B-A'!L1218,'Speed Bin B-A'!L1530,'Speed Bin B-A'!L1634,'Speed Bin B-A'!L1738,'Speed Bin B-A'!L1842,'Speed Bin B-A'!L1946)</f>
        <v>0</v>
      </c>
      <c r="M275" s="269">
        <f>SUM('Speed Bin B-A'!M74,'Speed Bin B-A'!M178,'Speed Bin B-A'!M282,'Speed Bin B-A'!M386,'Speed Bin B-A'!M490,'Speed Bin B-A'!M802,'Speed Bin B-A'!M906,'Speed Bin B-A'!M1010,'Speed Bin B-A'!M1114,'Speed Bin B-A'!M1218,'Speed Bin B-A'!M1530,'Speed Bin B-A'!M1634,'Speed Bin B-A'!M1738,'Speed Bin B-A'!M1842,'Speed Bin B-A'!M1946)</f>
        <v>0</v>
      </c>
      <c r="N275" s="269">
        <f>SUM('Speed Bin B-A'!N74,'Speed Bin B-A'!N178,'Speed Bin B-A'!N282,'Speed Bin B-A'!N386,'Speed Bin B-A'!N490,'Speed Bin B-A'!N802,'Speed Bin B-A'!N906,'Speed Bin B-A'!N1010,'Speed Bin B-A'!N1114,'Speed Bin B-A'!N1218,'Speed Bin B-A'!N1530,'Speed Bin B-A'!N1634,'Speed Bin B-A'!N1738,'Speed Bin B-A'!N1842,'Speed Bin B-A'!N1946)</f>
        <v>0</v>
      </c>
      <c r="O275" s="269">
        <f>SUM('Speed Bin B-A'!O74,'Speed Bin B-A'!O178,'Speed Bin B-A'!O282,'Speed Bin B-A'!O386,'Speed Bin B-A'!O490,'Speed Bin B-A'!O802,'Speed Bin B-A'!O906,'Speed Bin B-A'!O1010,'Speed Bin B-A'!O1114,'Speed Bin B-A'!O1218,'Speed Bin B-A'!O1530,'Speed Bin B-A'!O1634,'Speed Bin B-A'!O1738,'Speed Bin B-A'!O1842,'Speed Bin B-A'!O1946)</f>
        <v>0</v>
      </c>
      <c r="P275" s="269">
        <f>SUM('Speed Bin B-A'!P74,'Speed Bin B-A'!P178,'Speed Bin B-A'!P282,'Speed Bin B-A'!P386,'Speed Bin B-A'!P490,'Speed Bin B-A'!P802,'Speed Bin B-A'!P906,'Speed Bin B-A'!P1010,'Speed Bin B-A'!P1114,'Speed Bin B-A'!P1218,'Speed Bin B-A'!P1530,'Speed Bin B-A'!P1634,'Speed Bin B-A'!P1738,'Speed Bin B-A'!P1842,'Speed Bin B-A'!P1946)</f>
        <v>0</v>
      </c>
      <c r="Q275" s="269">
        <f>SUM('Speed Bin B-A'!Q74,'Speed Bin B-A'!Q178,'Speed Bin B-A'!Q282,'Speed Bin B-A'!Q386,'Speed Bin B-A'!Q490,'Speed Bin B-A'!Q802,'Speed Bin B-A'!Q906,'Speed Bin B-A'!Q1010,'Speed Bin B-A'!Q1114,'Speed Bin B-A'!Q1218,'Speed Bin B-A'!Q1530,'Speed Bin B-A'!Q1634,'Speed Bin B-A'!Q1738,'Speed Bin B-A'!Q1842,'Speed Bin B-A'!Q1946)</f>
        <v>0</v>
      </c>
      <c r="R275" s="269">
        <f>SUM('Speed Bin B-A'!R74,'Speed Bin B-A'!R178,'Speed Bin B-A'!R282,'Speed Bin B-A'!R386,'Speed Bin B-A'!R490,'Speed Bin B-A'!R802,'Speed Bin B-A'!R906,'Speed Bin B-A'!R1010,'Speed Bin B-A'!R1114,'Speed Bin B-A'!R1218,'Speed Bin B-A'!R1530,'Speed Bin B-A'!R1634,'Speed Bin B-A'!R1738,'Speed Bin B-A'!R1842,'Speed Bin B-A'!R1946)</f>
        <v>0</v>
      </c>
      <c r="S275" s="269">
        <f>SUM('Speed Bin B-A'!S74,'Speed Bin B-A'!S178,'Speed Bin B-A'!S282,'Speed Bin B-A'!S386,'Speed Bin B-A'!S490,'Speed Bin B-A'!S802,'Speed Bin B-A'!S906,'Speed Bin B-A'!S1010,'Speed Bin B-A'!S1114,'Speed Bin B-A'!S1218,'Speed Bin B-A'!S1530,'Speed Bin B-A'!S1634,'Speed Bin B-A'!S1738,'Speed Bin B-A'!S1842,'Speed Bin B-A'!S1946)</f>
        <v>0</v>
      </c>
      <c r="T275" s="269">
        <f>SUM('Speed Bin B-A'!T74,'Speed Bin B-A'!T178,'Speed Bin B-A'!T282,'Speed Bin B-A'!T386,'Speed Bin B-A'!T490,'Speed Bin B-A'!T802,'Speed Bin B-A'!T906,'Speed Bin B-A'!T1010,'Speed Bin B-A'!T1114,'Speed Bin B-A'!T1218,'Speed Bin B-A'!T1530,'Speed Bin B-A'!T1634,'Speed Bin B-A'!T1738,'Speed Bin B-A'!T1842,'Speed Bin B-A'!T1946)</f>
        <v>0</v>
      </c>
      <c r="U275" s="269">
        <f>SUM('Speed Bin B-A'!U74,'Speed Bin B-A'!U178,'Speed Bin B-A'!U282,'Speed Bin B-A'!U386,'Speed Bin B-A'!U490,'Speed Bin B-A'!U802,'Speed Bin B-A'!U906,'Speed Bin B-A'!U1010,'Speed Bin B-A'!U1114,'Speed Bin B-A'!U1218,'Speed Bin B-A'!U1530,'Speed Bin B-A'!U1634,'Speed Bin B-A'!U1738,'Speed Bin B-A'!U1842,'Speed Bin B-A'!U1946)</f>
        <v>0</v>
      </c>
      <c r="V275" s="270">
        <f>IFERROR(AVERAGE('Speed Bin B-A'!V74,'Speed Bin B-A'!V178,'Speed Bin B-A'!V282,'Speed Bin B-A'!V386,'Speed Bin B-A'!V490,'Speed Bin B-A'!V802,'Speed Bin B-A'!V906,'Speed Bin B-A'!V1010,'Speed Bin B-A'!V1114,'Speed Bin B-A'!V1218,'Speed Bin B-A'!V1530,'Speed Bin B-A'!V1634,'Speed Bin B-A'!V1738,'Speed Bin B-A'!V1842,'Speed Bin B-A'!V1946),"-")</f>
        <v>22.662500000000001</v>
      </c>
      <c r="W275" s="270">
        <f>IFERROR(AVERAGE('Speed Bin B-A'!W74,'Speed Bin B-A'!W178,'Speed Bin B-A'!W282,'Speed Bin B-A'!W386,'Speed Bin B-A'!W490,'Speed Bin B-A'!W802,'Speed Bin B-A'!W906,'Speed Bin B-A'!W1010,'Speed Bin B-A'!W1114,'Speed Bin B-A'!W1218,'Speed Bin B-A'!W1530,'Speed Bin B-A'!W1634,'Speed Bin B-A'!W1738,'Speed Bin B-A'!W1842,'Speed Bin B-A'!W1946),"-")</f>
        <v>27.285714285714285</v>
      </c>
      <c r="X275" s="263"/>
      <c r="Y275" s="263"/>
    </row>
    <row r="276" spans="1:25" x14ac:dyDescent="0.2">
      <c r="A276" s="268">
        <v>0.66666666666666696</v>
      </c>
      <c r="B276" s="269">
        <f>SUM('Speed Bin B-A'!B75,'Speed Bin B-A'!B179,'Speed Bin B-A'!B283,'Speed Bin B-A'!B387,'Speed Bin B-A'!B491,'Speed Bin B-A'!B803,'Speed Bin B-A'!B907,'Speed Bin B-A'!B1011,'Speed Bin B-A'!B1115,'Speed Bin B-A'!B1219,'Speed Bin B-A'!B1531,'Speed Bin B-A'!B1635,'Speed Bin B-A'!B1739,'Speed Bin B-A'!B1843,'Speed Bin B-A'!B1947)</f>
        <v>109</v>
      </c>
      <c r="C276" s="269">
        <f>SUM('Speed Bin B-A'!C75,'Speed Bin B-A'!C179,'Speed Bin B-A'!C283,'Speed Bin B-A'!C387,'Speed Bin B-A'!C491,'Speed Bin B-A'!C803,'Speed Bin B-A'!C907,'Speed Bin B-A'!C1011,'Speed Bin B-A'!C1115,'Speed Bin B-A'!C1219,'Speed Bin B-A'!C1531,'Speed Bin B-A'!C1635,'Speed Bin B-A'!C1739,'Speed Bin B-A'!C1843,'Speed Bin B-A'!C1947)</f>
        <v>2</v>
      </c>
      <c r="D276" s="269">
        <f>SUM('Speed Bin B-A'!D75,'Speed Bin B-A'!D179,'Speed Bin B-A'!D283,'Speed Bin B-A'!D387,'Speed Bin B-A'!D491,'Speed Bin B-A'!D803,'Speed Bin B-A'!D907,'Speed Bin B-A'!D1011,'Speed Bin B-A'!D1115,'Speed Bin B-A'!D1219,'Speed Bin B-A'!D1531,'Speed Bin B-A'!D1635,'Speed Bin B-A'!D1739,'Speed Bin B-A'!D1843,'Speed Bin B-A'!D1947)</f>
        <v>0</v>
      </c>
      <c r="E276" s="269">
        <f>SUM('Speed Bin B-A'!E75,'Speed Bin B-A'!E179,'Speed Bin B-A'!E283,'Speed Bin B-A'!E387,'Speed Bin B-A'!E491,'Speed Bin B-A'!E803,'Speed Bin B-A'!E907,'Speed Bin B-A'!E1011,'Speed Bin B-A'!E1115,'Speed Bin B-A'!E1219,'Speed Bin B-A'!E1531,'Speed Bin B-A'!E1635,'Speed Bin B-A'!E1739,'Speed Bin B-A'!E1843,'Speed Bin B-A'!E1947)</f>
        <v>12</v>
      </c>
      <c r="F276" s="269">
        <f>SUM('Speed Bin B-A'!F75,'Speed Bin B-A'!F179,'Speed Bin B-A'!F283,'Speed Bin B-A'!F387,'Speed Bin B-A'!F491,'Speed Bin B-A'!F803,'Speed Bin B-A'!F907,'Speed Bin B-A'!F1011,'Speed Bin B-A'!F1115,'Speed Bin B-A'!F1219,'Speed Bin B-A'!F1531,'Speed Bin B-A'!F1635,'Speed Bin B-A'!F1739,'Speed Bin B-A'!F1843,'Speed Bin B-A'!F1947)</f>
        <v>55</v>
      </c>
      <c r="G276" s="269">
        <f>SUM('Speed Bin B-A'!G75,'Speed Bin B-A'!G179,'Speed Bin B-A'!G283,'Speed Bin B-A'!G387,'Speed Bin B-A'!G491,'Speed Bin B-A'!G803,'Speed Bin B-A'!G907,'Speed Bin B-A'!G1011,'Speed Bin B-A'!G1115,'Speed Bin B-A'!G1219,'Speed Bin B-A'!G1531,'Speed Bin B-A'!G1635,'Speed Bin B-A'!G1739,'Speed Bin B-A'!G1843,'Speed Bin B-A'!G1947)</f>
        <v>38</v>
      </c>
      <c r="H276" s="269">
        <f>SUM('Speed Bin B-A'!H75,'Speed Bin B-A'!H179,'Speed Bin B-A'!H283,'Speed Bin B-A'!H387,'Speed Bin B-A'!H491,'Speed Bin B-A'!H803,'Speed Bin B-A'!H907,'Speed Bin B-A'!H1011,'Speed Bin B-A'!H1115,'Speed Bin B-A'!H1219,'Speed Bin B-A'!H1531,'Speed Bin B-A'!H1635,'Speed Bin B-A'!H1739,'Speed Bin B-A'!H1843,'Speed Bin B-A'!H1947)</f>
        <v>1</v>
      </c>
      <c r="I276" s="269">
        <f>SUM('Speed Bin B-A'!I75,'Speed Bin B-A'!I179,'Speed Bin B-A'!I283,'Speed Bin B-A'!I387,'Speed Bin B-A'!I491,'Speed Bin B-A'!I803,'Speed Bin B-A'!I907,'Speed Bin B-A'!I1011,'Speed Bin B-A'!I1115,'Speed Bin B-A'!I1219,'Speed Bin B-A'!I1531,'Speed Bin B-A'!I1635,'Speed Bin B-A'!I1739,'Speed Bin B-A'!I1843,'Speed Bin B-A'!I1947)</f>
        <v>1</v>
      </c>
      <c r="J276" s="269">
        <f>SUM('Speed Bin B-A'!J75,'Speed Bin B-A'!J179,'Speed Bin B-A'!J283,'Speed Bin B-A'!J387,'Speed Bin B-A'!J491,'Speed Bin B-A'!J803,'Speed Bin B-A'!J907,'Speed Bin B-A'!J1011,'Speed Bin B-A'!J1115,'Speed Bin B-A'!J1219,'Speed Bin B-A'!J1531,'Speed Bin B-A'!J1635,'Speed Bin B-A'!J1739,'Speed Bin B-A'!J1843,'Speed Bin B-A'!J1947)</f>
        <v>0</v>
      </c>
      <c r="K276" s="269">
        <f>SUM('Speed Bin B-A'!K75,'Speed Bin B-A'!K179,'Speed Bin B-A'!K283,'Speed Bin B-A'!K387,'Speed Bin B-A'!K491,'Speed Bin B-A'!K803,'Speed Bin B-A'!K907,'Speed Bin B-A'!K1011,'Speed Bin B-A'!K1115,'Speed Bin B-A'!K1219,'Speed Bin B-A'!K1531,'Speed Bin B-A'!K1635,'Speed Bin B-A'!K1739,'Speed Bin B-A'!K1843,'Speed Bin B-A'!K1947)</f>
        <v>0</v>
      </c>
      <c r="L276" s="269">
        <f>SUM('Speed Bin B-A'!L75,'Speed Bin B-A'!L179,'Speed Bin B-A'!L283,'Speed Bin B-A'!L387,'Speed Bin B-A'!L491,'Speed Bin B-A'!L803,'Speed Bin B-A'!L907,'Speed Bin B-A'!L1011,'Speed Bin B-A'!L1115,'Speed Bin B-A'!L1219,'Speed Bin B-A'!L1531,'Speed Bin B-A'!L1635,'Speed Bin B-A'!L1739,'Speed Bin B-A'!L1843,'Speed Bin B-A'!L1947)</f>
        <v>0</v>
      </c>
      <c r="M276" s="269">
        <f>SUM('Speed Bin B-A'!M75,'Speed Bin B-A'!M179,'Speed Bin B-A'!M283,'Speed Bin B-A'!M387,'Speed Bin B-A'!M491,'Speed Bin B-A'!M803,'Speed Bin B-A'!M907,'Speed Bin B-A'!M1011,'Speed Bin B-A'!M1115,'Speed Bin B-A'!M1219,'Speed Bin B-A'!M1531,'Speed Bin B-A'!M1635,'Speed Bin B-A'!M1739,'Speed Bin B-A'!M1843,'Speed Bin B-A'!M1947)</f>
        <v>0</v>
      </c>
      <c r="N276" s="269">
        <f>SUM('Speed Bin B-A'!N75,'Speed Bin B-A'!N179,'Speed Bin B-A'!N283,'Speed Bin B-A'!N387,'Speed Bin B-A'!N491,'Speed Bin B-A'!N803,'Speed Bin B-A'!N907,'Speed Bin B-A'!N1011,'Speed Bin B-A'!N1115,'Speed Bin B-A'!N1219,'Speed Bin B-A'!N1531,'Speed Bin B-A'!N1635,'Speed Bin B-A'!N1739,'Speed Bin B-A'!N1843,'Speed Bin B-A'!N1947)</f>
        <v>0</v>
      </c>
      <c r="O276" s="269">
        <f>SUM('Speed Bin B-A'!O75,'Speed Bin B-A'!O179,'Speed Bin B-A'!O283,'Speed Bin B-A'!O387,'Speed Bin B-A'!O491,'Speed Bin B-A'!O803,'Speed Bin B-A'!O907,'Speed Bin B-A'!O1011,'Speed Bin B-A'!O1115,'Speed Bin B-A'!O1219,'Speed Bin B-A'!O1531,'Speed Bin B-A'!O1635,'Speed Bin B-A'!O1739,'Speed Bin B-A'!O1843,'Speed Bin B-A'!O1947)</f>
        <v>0</v>
      </c>
      <c r="P276" s="269">
        <f>SUM('Speed Bin B-A'!P75,'Speed Bin B-A'!P179,'Speed Bin B-A'!P283,'Speed Bin B-A'!P387,'Speed Bin B-A'!P491,'Speed Bin B-A'!P803,'Speed Bin B-A'!P907,'Speed Bin B-A'!P1011,'Speed Bin B-A'!P1115,'Speed Bin B-A'!P1219,'Speed Bin B-A'!P1531,'Speed Bin B-A'!P1635,'Speed Bin B-A'!P1739,'Speed Bin B-A'!P1843,'Speed Bin B-A'!P1947)</f>
        <v>0</v>
      </c>
      <c r="Q276" s="269">
        <f>SUM('Speed Bin B-A'!Q75,'Speed Bin B-A'!Q179,'Speed Bin B-A'!Q283,'Speed Bin B-A'!Q387,'Speed Bin B-A'!Q491,'Speed Bin B-A'!Q803,'Speed Bin B-A'!Q907,'Speed Bin B-A'!Q1011,'Speed Bin B-A'!Q1115,'Speed Bin B-A'!Q1219,'Speed Bin B-A'!Q1531,'Speed Bin B-A'!Q1635,'Speed Bin B-A'!Q1739,'Speed Bin B-A'!Q1843,'Speed Bin B-A'!Q1947)</f>
        <v>0</v>
      </c>
      <c r="R276" s="269">
        <f>SUM('Speed Bin B-A'!R75,'Speed Bin B-A'!R179,'Speed Bin B-A'!R283,'Speed Bin B-A'!R387,'Speed Bin B-A'!R491,'Speed Bin B-A'!R803,'Speed Bin B-A'!R907,'Speed Bin B-A'!R1011,'Speed Bin B-A'!R1115,'Speed Bin B-A'!R1219,'Speed Bin B-A'!R1531,'Speed Bin B-A'!R1635,'Speed Bin B-A'!R1739,'Speed Bin B-A'!R1843,'Speed Bin B-A'!R1947)</f>
        <v>0</v>
      </c>
      <c r="S276" s="269">
        <f>SUM('Speed Bin B-A'!S75,'Speed Bin B-A'!S179,'Speed Bin B-A'!S283,'Speed Bin B-A'!S387,'Speed Bin B-A'!S491,'Speed Bin B-A'!S803,'Speed Bin B-A'!S907,'Speed Bin B-A'!S1011,'Speed Bin B-A'!S1115,'Speed Bin B-A'!S1219,'Speed Bin B-A'!S1531,'Speed Bin B-A'!S1635,'Speed Bin B-A'!S1739,'Speed Bin B-A'!S1843,'Speed Bin B-A'!S1947)</f>
        <v>0</v>
      </c>
      <c r="T276" s="269">
        <f>SUM('Speed Bin B-A'!T75,'Speed Bin B-A'!T179,'Speed Bin B-A'!T283,'Speed Bin B-A'!T387,'Speed Bin B-A'!T491,'Speed Bin B-A'!T803,'Speed Bin B-A'!T907,'Speed Bin B-A'!T1011,'Speed Bin B-A'!T1115,'Speed Bin B-A'!T1219,'Speed Bin B-A'!T1531,'Speed Bin B-A'!T1635,'Speed Bin B-A'!T1739,'Speed Bin B-A'!T1843,'Speed Bin B-A'!T1947)</f>
        <v>0</v>
      </c>
      <c r="U276" s="269">
        <f>SUM('Speed Bin B-A'!U75,'Speed Bin B-A'!U179,'Speed Bin B-A'!U283,'Speed Bin B-A'!U387,'Speed Bin B-A'!U491,'Speed Bin B-A'!U803,'Speed Bin B-A'!U907,'Speed Bin B-A'!U1011,'Speed Bin B-A'!U1115,'Speed Bin B-A'!U1219,'Speed Bin B-A'!U1531,'Speed Bin B-A'!U1635,'Speed Bin B-A'!U1739,'Speed Bin B-A'!U1843,'Speed Bin B-A'!U1947)</f>
        <v>0</v>
      </c>
      <c r="V276" s="270">
        <f>IFERROR(AVERAGE('Speed Bin B-A'!V75,'Speed Bin B-A'!V179,'Speed Bin B-A'!V283,'Speed Bin B-A'!V387,'Speed Bin B-A'!V491,'Speed Bin B-A'!V803,'Speed Bin B-A'!V907,'Speed Bin B-A'!V1011,'Speed Bin B-A'!V1115,'Speed Bin B-A'!V1219,'Speed Bin B-A'!V1531,'Speed Bin B-A'!V1635,'Speed Bin B-A'!V1739,'Speed Bin B-A'!V1843,'Speed Bin B-A'!V1947),"-")</f>
        <v>23.925000000000001</v>
      </c>
      <c r="W276" s="270">
        <f>IFERROR(AVERAGE('Speed Bin B-A'!W75,'Speed Bin B-A'!W179,'Speed Bin B-A'!W283,'Speed Bin B-A'!W387,'Speed Bin B-A'!W491,'Speed Bin B-A'!W803,'Speed Bin B-A'!W907,'Speed Bin B-A'!W1011,'Speed Bin B-A'!W1115,'Speed Bin B-A'!W1219,'Speed Bin B-A'!W1531,'Speed Bin B-A'!W1635,'Speed Bin B-A'!W1739,'Speed Bin B-A'!W1843,'Speed Bin B-A'!W1947),"-")</f>
        <v>27.150000000000002</v>
      </c>
      <c r="X276" s="263"/>
      <c r="Y276" s="263"/>
    </row>
    <row r="277" spans="1:25" x14ac:dyDescent="0.2">
      <c r="A277" s="268">
        <v>0.67708333333333304</v>
      </c>
      <c r="B277" s="269">
        <f>SUM('Speed Bin B-A'!B76,'Speed Bin B-A'!B180,'Speed Bin B-A'!B284,'Speed Bin B-A'!B388,'Speed Bin B-A'!B492,'Speed Bin B-A'!B804,'Speed Bin B-A'!B908,'Speed Bin B-A'!B1012,'Speed Bin B-A'!B1116,'Speed Bin B-A'!B1220,'Speed Bin B-A'!B1532,'Speed Bin B-A'!B1636,'Speed Bin B-A'!B1740,'Speed Bin B-A'!B1844,'Speed Bin B-A'!B1948)</f>
        <v>136</v>
      </c>
      <c r="C277" s="269">
        <f>SUM('Speed Bin B-A'!C76,'Speed Bin B-A'!C180,'Speed Bin B-A'!C284,'Speed Bin B-A'!C388,'Speed Bin B-A'!C492,'Speed Bin B-A'!C804,'Speed Bin B-A'!C908,'Speed Bin B-A'!C1012,'Speed Bin B-A'!C1116,'Speed Bin B-A'!C1220,'Speed Bin B-A'!C1532,'Speed Bin B-A'!C1636,'Speed Bin B-A'!C1740,'Speed Bin B-A'!C1844,'Speed Bin B-A'!C1948)</f>
        <v>1</v>
      </c>
      <c r="D277" s="269">
        <f>SUM('Speed Bin B-A'!D76,'Speed Bin B-A'!D180,'Speed Bin B-A'!D284,'Speed Bin B-A'!D388,'Speed Bin B-A'!D492,'Speed Bin B-A'!D804,'Speed Bin B-A'!D908,'Speed Bin B-A'!D1012,'Speed Bin B-A'!D1116,'Speed Bin B-A'!D1220,'Speed Bin B-A'!D1532,'Speed Bin B-A'!D1636,'Speed Bin B-A'!D1740,'Speed Bin B-A'!D1844,'Speed Bin B-A'!D1948)</f>
        <v>0</v>
      </c>
      <c r="E277" s="269">
        <f>SUM('Speed Bin B-A'!E76,'Speed Bin B-A'!E180,'Speed Bin B-A'!E284,'Speed Bin B-A'!E388,'Speed Bin B-A'!E492,'Speed Bin B-A'!E804,'Speed Bin B-A'!E908,'Speed Bin B-A'!E1012,'Speed Bin B-A'!E1116,'Speed Bin B-A'!E1220,'Speed Bin B-A'!E1532,'Speed Bin B-A'!E1636,'Speed Bin B-A'!E1740,'Speed Bin B-A'!E1844,'Speed Bin B-A'!E1948)</f>
        <v>22</v>
      </c>
      <c r="F277" s="269">
        <f>SUM('Speed Bin B-A'!F76,'Speed Bin B-A'!F180,'Speed Bin B-A'!F284,'Speed Bin B-A'!F388,'Speed Bin B-A'!F492,'Speed Bin B-A'!F804,'Speed Bin B-A'!F908,'Speed Bin B-A'!F1012,'Speed Bin B-A'!F1116,'Speed Bin B-A'!F1220,'Speed Bin B-A'!F1532,'Speed Bin B-A'!F1636,'Speed Bin B-A'!F1740,'Speed Bin B-A'!F1844,'Speed Bin B-A'!F1948)</f>
        <v>62</v>
      </c>
      <c r="G277" s="269">
        <f>SUM('Speed Bin B-A'!G76,'Speed Bin B-A'!G180,'Speed Bin B-A'!G284,'Speed Bin B-A'!G388,'Speed Bin B-A'!G492,'Speed Bin B-A'!G804,'Speed Bin B-A'!G908,'Speed Bin B-A'!G1012,'Speed Bin B-A'!G1116,'Speed Bin B-A'!G1220,'Speed Bin B-A'!G1532,'Speed Bin B-A'!G1636,'Speed Bin B-A'!G1740,'Speed Bin B-A'!G1844,'Speed Bin B-A'!G1948)</f>
        <v>46</v>
      </c>
      <c r="H277" s="269">
        <f>SUM('Speed Bin B-A'!H76,'Speed Bin B-A'!H180,'Speed Bin B-A'!H284,'Speed Bin B-A'!H388,'Speed Bin B-A'!H492,'Speed Bin B-A'!H804,'Speed Bin B-A'!H908,'Speed Bin B-A'!H1012,'Speed Bin B-A'!H1116,'Speed Bin B-A'!H1220,'Speed Bin B-A'!H1532,'Speed Bin B-A'!H1636,'Speed Bin B-A'!H1740,'Speed Bin B-A'!H1844,'Speed Bin B-A'!H1948)</f>
        <v>5</v>
      </c>
      <c r="I277" s="269">
        <f>SUM('Speed Bin B-A'!I76,'Speed Bin B-A'!I180,'Speed Bin B-A'!I284,'Speed Bin B-A'!I388,'Speed Bin B-A'!I492,'Speed Bin B-A'!I804,'Speed Bin B-A'!I908,'Speed Bin B-A'!I1012,'Speed Bin B-A'!I1116,'Speed Bin B-A'!I1220,'Speed Bin B-A'!I1532,'Speed Bin B-A'!I1636,'Speed Bin B-A'!I1740,'Speed Bin B-A'!I1844,'Speed Bin B-A'!I1948)</f>
        <v>0</v>
      </c>
      <c r="J277" s="269">
        <f>SUM('Speed Bin B-A'!J76,'Speed Bin B-A'!J180,'Speed Bin B-A'!J284,'Speed Bin B-A'!J388,'Speed Bin B-A'!J492,'Speed Bin B-A'!J804,'Speed Bin B-A'!J908,'Speed Bin B-A'!J1012,'Speed Bin B-A'!J1116,'Speed Bin B-A'!J1220,'Speed Bin B-A'!J1532,'Speed Bin B-A'!J1636,'Speed Bin B-A'!J1740,'Speed Bin B-A'!J1844,'Speed Bin B-A'!J1948)</f>
        <v>0</v>
      </c>
      <c r="K277" s="269">
        <f>SUM('Speed Bin B-A'!K76,'Speed Bin B-A'!K180,'Speed Bin B-A'!K284,'Speed Bin B-A'!K388,'Speed Bin B-A'!K492,'Speed Bin B-A'!K804,'Speed Bin B-A'!K908,'Speed Bin B-A'!K1012,'Speed Bin B-A'!K1116,'Speed Bin B-A'!K1220,'Speed Bin B-A'!K1532,'Speed Bin B-A'!K1636,'Speed Bin B-A'!K1740,'Speed Bin B-A'!K1844,'Speed Bin B-A'!K1948)</f>
        <v>0</v>
      </c>
      <c r="L277" s="269">
        <f>SUM('Speed Bin B-A'!L76,'Speed Bin B-A'!L180,'Speed Bin B-A'!L284,'Speed Bin B-A'!L388,'Speed Bin B-A'!L492,'Speed Bin B-A'!L804,'Speed Bin B-A'!L908,'Speed Bin B-A'!L1012,'Speed Bin B-A'!L1116,'Speed Bin B-A'!L1220,'Speed Bin B-A'!L1532,'Speed Bin B-A'!L1636,'Speed Bin B-A'!L1740,'Speed Bin B-A'!L1844,'Speed Bin B-A'!L1948)</f>
        <v>0</v>
      </c>
      <c r="M277" s="269">
        <f>SUM('Speed Bin B-A'!M76,'Speed Bin B-A'!M180,'Speed Bin B-A'!M284,'Speed Bin B-A'!M388,'Speed Bin B-A'!M492,'Speed Bin B-A'!M804,'Speed Bin B-A'!M908,'Speed Bin B-A'!M1012,'Speed Bin B-A'!M1116,'Speed Bin B-A'!M1220,'Speed Bin B-A'!M1532,'Speed Bin B-A'!M1636,'Speed Bin B-A'!M1740,'Speed Bin B-A'!M1844,'Speed Bin B-A'!M1948)</f>
        <v>0</v>
      </c>
      <c r="N277" s="269">
        <f>SUM('Speed Bin B-A'!N76,'Speed Bin B-A'!N180,'Speed Bin B-A'!N284,'Speed Bin B-A'!N388,'Speed Bin B-A'!N492,'Speed Bin B-A'!N804,'Speed Bin B-A'!N908,'Speed Bin B-A'!N1012,'Speed Bin B-A'!N1116,'Speed Bin B-A'!N1220,'Speed Bin B-A'!N1532,'Speed Bin B-A'!N1636,'Speed Bin B-A'!N1740,'Speed Bin B-A'!N1844,'Speed Bin B-A'!N1948)</f>
        <v>0</v>
      </c>
      <c r="O277" s="269">
        <f>SUM('Speed Bin B-A'!O76,'Speed Bin B-A'!O180,'Speed Bin B-A'!O284,'Speed Bin B-A'!O388,'Speed Bin B-A'!O492,'Speed Bin B-A'!O804,'Speed Bin B-A'!O908,'Speed Bin B-A'!O1012,'Speed Bin B-A'!O1116,'Speed Bin B-A'!O1220,'Speed Bin B-A'!O1532,'Speed Bin B-A'!O1636,'Speed Bin B-A'!O1740,'Speed Bin B-A'!O1844,'Speed Bin B-A'!O1948)</f>
        <v>0</v>
      </c>
      <c r="P277" s="269">
        <f>SUM('Speed Bin B-A'!P76,'Speed Bin B-A'!P180,'Speed Bin B-A'!P284,'Speed Bin B-A'!P388,'Speed Bin B-A'!P492,'Speed Bin B-A'!P804,'Speed Bin B-A'!P908,'Speed Bin B-A'!P1012,'Speed Bin B-A'!P1116,'Speed Bin B-A'!P1220,'Speed Bin B-A'!P1532,'Speed Bin B-A'!P1636,'Speed Bin B-A'!P1740,'Speed Bin B-A'!P1844,'Speed Bin B-A'!P1948)</f>
        <v>0</v>
      </c>
      <c r="Q277" s="269">
        <f>SUM('Speed Bin B-A'!Q76,'Speed Bin B-A'!Q180,'Speed Bin B-A'!Q284,'Speed Bin B-A'!Q388,'Speed Bin B-A'!Q492,'Speed Bin B-A'!Q804,'Speed Bin B-A'!Q908,'Speed Bin B-A'!Q1012,'Speed Bin B-A'!Q1116,'Speed Bin B-A'!Q1220,'Speed Bin B-A'!Q1532,'Speed Bin B-A'!Q1636,'Speed Bin B-A'!Q1740,'Speed Bin B-A'!Q1844,'Speed Bin B-A'!Q1948)</f>
        <v>0</v>
      </c>
      <c r="R277" s="269">
        <f>SUM('Speed Bin B-A'!R76,'Speed Bin B-A'!R180,'Speed Bin B-A'!R284,'Speed Bin B-A'!R388,'Speed Bin B-A'!R492,'Speed Bin B-A'!R804,'Speed Bin B-A'!R908,'Speed Bin B-A'!R1012,'Speed Bin B-A'!R1116,'Speed Bin B-A'!R1220,'Speed Bin B-A'!R1532,'Speed Bin B-A'!R1636,'Speed Bin B-A'!R1740,'Speed Bin B-A'!R1844,'Speed Bin B-A'!R1948)</f>
        <v>0</v>
      </c>
      <c r="S277" s="269">
        <f>SUM('Speed Bin B-A'!S76,'Speed Bin B-A'!S180,'Speed Bin B-A'!S284,'Speed Bin B-A'!S388,'Speed Bin B-A'!S492,'Speed Bin B-A'!S804,'Speed Bin B-A'!S908,'Speed Bin B-A'!S1012,'Speed Bin B-A'!S1116,'Speed Bin B-A'!S1220,'Speed Bin B-A'!S1532,'Speed Bin B-A'!S1636,'Speed Bin B-A'!S1740,'Speed Bin B-A'!S1844,'Speed Bin B-A'!S1948)</f>
        <v>0</v>
      </c>
      <c r="T277" s="269">
        <f>SUM('Speed Bin B-A'!T76,'Speed Bin B-A'!T180,'Speed Bin B-A'!T284,'Speed Bin B-A'!T388,'Speed Bin B-A'!T492,'Speed Bin B-A'!T804,'Speed Bin B-A'!T908,'Speed Bin B-A'!T1012,'Speed Bin B-A'!T1116,'Speed Bin B-A'!T1220,'Speed Bin B-A'!T1532,'Speed Bin B-A'!T1636,'Speed Bin B-A'!T1740,'Speed Bin B-A'!T1844,'Speed Bin B-A'!T1948)</f>
        <v>0</v>
      </c>
      <c r="U277" s="269">
        <f>SUM('Speed Bin B-A'!U76,'Speed Bin B-A'!U180,'Speed Bin B-A'!U284,'Speed Bin B-A'!U388,'Speed Bin B-A'!U492,'Speed Bin B-A'!U804,'Speed Bin B-A'!U908,'Speed Bin B-A'!U1012,'Speed Bin B-A'!U1116,'Speed Bin B-A'!U1220,'Speed Bin B-A'!U1532,'Speed Bin B-A'!U1636,'Speed Bin B-A'!U1740,'Speed Bin B-A'!U1844,'Speed Bin B-A'!U1948)</f>
        <v>0</v>
      </c>
      <c r="V277" s="270">
        <f>IFERROR(AVERAGE('Speed Bin B-A'!V76,'Speed Bin B-A'!V180,'Speed Bin B-A'!V284,'Speed Bin B-A'!V388,'Speed Bin B-A'!V492,'Speed Bin B-A'!V804,'Speed Bin B-A'!V908,'Speed Bin B-A'!V1012,'Speed Bin B-A'!V1116,'Speed Bin B-A'!V1220,'Speed Bin B-A'!V1532,'Speed Bin B-A'!V1636,'Speed Bin B-A'!V1740,'Speed Bin B-A'!V1844,'Speed Bin B-A'!V1948),"-")</f>
        <v>23.4375</v>
      </c>
      <c r="W277" s="270">
        <f>IFERROR(AVERAGE('Speed Bin B-A'!W76,'Speed Bin B-A'!W180,'Speed Bin B-A'!W284,'Speed Bin B-A'!W388,'Speed Bin B-A'!W492,'Speed Bin B-A'!W804,'Speed Bin B-A'!W908,'Speed Bin B-A'!W1012,'Speed Bin B-A'!W1116,'Speed Bin B-A'!W1220,'Speed Bin B-A'!W1532,'Speed Bin B-A'!W1636,'Speed Bin B-A'!W1740,'Speed Bin B-A'!W1844,'Speed Bin B-A'!W1948),"-")</f>
        <v>27.35</v>
      </c>
      <c r="X277" s="263"/>
      <c r="Y277" s="263"/>
    </row>
    <row r="278" spans="1:25" x14ac:dyDescent="0.2">
      <c r="A278" s="268">
        <v>0.6875</v>
      </c>
      <c r="B278" s="269">
        <f>SUM('Speed Bin B-A'!B77,'Speed Bin B-A'!B181,'Speed Bin B-A'!B285,'Speed Bin B-A'!B389,'Speed Bin B-A'!B493,'Speed Bin B-A'!B805,'Speed Bin B-A'!B909,'Speed Bin B-A'!B1013,'Speed Bin B-A'!B1117,'Speed Bin B-A'!B1221,'Speed Bin B-A'!B1533,'Speed Bin B-A'!B1637,'Speed Bin B-A'!B1741,'Speed Bin B-A'!B1845,'Speed Bin B-A'!B1949)</f>
        <v>125</v>
      </c>
      <c r="C278" s="269">
        <f>SUM('Speed Bin B-A'!C77,'Speed Bin B-A'!C181,'Speed Bin B-A'!C285,'Speed Bin B-A'!C389,'Speed Bin B-A'!C493,'Speed Bin B-A'!C805,'Speed Bin B-A'!C909,'Speed Bin B-A'!C1013,'Speed Bin B-A'!C1117,'Speed Bin B-A'!C1221,'Speed Bin B-A'!C1533,'Speed Bin B-A'!C1637,'Speed Bin B-A'!C1741,'Speed Bin B-A'!C1845,'Speed Bin B-A'!C1949)</f>
        <v>1</v>
      </c>
      <c r="D278" s="269">
        <f>SUM('Speed Bin B-A'!D77,'Speed Bin B-A'!D181,'Speed Bin B-A'!D285,'Speed Bin B-A'!D389,'Speed Bin B-A'!D493,'Speed Bin B-A'!D805,'Speed Bin B-A'!D909,'Speed Bin B-A'!D1013,'Speed Bin B-A'!D1117,'Speed Bin B-A'!D1221,'Speed Bin B-A'!D1533,'Speed Bin B-A'!D1637,'Speed Bin B-A'!D1741,'Speed Bin B-A'!D1845,'Speed Bin B-A'!D1949)</f>
        <v>3</v>
      </c>
      <c r="E278" s="269">
        <f>SUM('Speed Bin B-A'!E77,'Speed Bin B-A'!E181,'Speed Bin B-A'!E285,'Speed Bin B-A'!E389,'Speed Bin B-A'!E493,'Speed Bin B-A'!E805,'Speed Bin B-A'!E909,'Speed Bin B-A'!E1013,'Speed Bin B-A'!E1117,'Speed Bin B-A'!E1221,'Speed Bin B-A'!E1533,'Speed Bin B-A'!E1637,'Speed Bin B-A'!E1741,'Speed Bin B-A'!E1845,'Speed Bin B-A'!E1949)</f>
        <v>19</v>
      </c>
      <c r="F278" s="269">
        <f>SUM('Speed Bin B-A'!F77,'Speed Bin B-A'!F181,'Speed Bin B-A'!F285,'Speed Bin B-A'!F389,'Speed Bin B-A'!F493,'Speed Bin B-A'!F805,'Speed Bin B-A'!F909,'Speed Bin B-A'!F1013,'Speed Bin B-A'!F1117,'Speed Bin B-A'!F1221,'Speed Bin B-A'!F1533,'Speed Bin B-A'!F1637,'Speed Bin B-A'!F1741,'Speed Bin B-A'!F1845,'Speed Bin B-A'!F1949)</f>
        <v>70</v>
      </c>
      <c r="G278" s="269">
        <f>SUM('Speed Bin B-A'!G77,'Speed Bin B-A'!G181,'Speed Bin B-A'!G285,'Speed Bin B-A'!G389,'Speed Bin B-A'!G493,'Speed Bin B-A'!G805,'Speed Bin B-A'!G909,'Speed Bin B-A'!G1013,'Speed Bin B-A'!G1117,'Speed Bin B-A'!G1221,'Speed Bin B-A'!G1533,'Speed Bin B-A'!G1637,'Speed Bin B-A'!G1741,'Speed Bin B-A'!G1845,'Speed Bin B-A'!G1949)</f>
        <v>30</v>
      </c>
      <c r="H278" s="269">
        <f>SUM('Speed Bin B-A'!H77,'Speed Bin B-A'!H181,'Speed Bin B-A'!H285,'Speed Bin B-A'!H389,'Speed Bin B-A'!H493,'Speed Bin B-A'!H805,'Speed Bin B-A'!H909,'Speed Bin B-A'!H1013,'Speed Bin B-A'!H1117,'Speed Bin B-A'!H1221,'Speed Bin B-A'!H1533,'Speed Bin B-A'!H1637,'Speed Bin B-A'!H1741,'Speed Bin B-A'!H1845,'Speed Bin B-A'!H1949)</f>
        <v>2</v>
      </c>
      <c r="I278" s="269">
        <f>SUM('Speed Bin B-A'!I77,'Speed Bin B-A'!I181,'Speed Bin B-A'!I285,'Speed Bin B-A'!I389,'Speed Bin B-A'!I493,'Speed Bin B-A'!I805,'Speed Bin B-A'!I909,'Speed Bin B-A'!I1013,'Speed Bin B-A'!I1117,'Speed Bin B-A'!I1221,'Speed Bin B-A'!I1533,'Speed Bin B-A'!I1637,'Speed Bin B-A'!I1741,'Speed Bin B-A'!I1845,'Speed Bin B-A'!I1949)</f>
        <v>0</v>
      </c>
      <c r="J278" s="269">
        <f>SUM('Speed Bin B-A'!J77,'Speed Bin B-A'!J181,'Speed Bin B-A'!J285,'Speed Bin B-A'!J389,'Speed Bin B-A'!J493,'Speed Bin B-A'!J805,'Speed Bin B-A'!J909,'Speed Bin B-A'!J1013,'Speed Bin B-A'!J1117,'Speed Bin B-A'!J1221,'Speed Bin B-A'!J1533,'Speed Bin B-A'!J1637,'Speed Bin B-A'!J1741,'Speed Bin B-A'!J1845,'Speed Bin B-A'!J1949)</f>
        <v>0</v>
      </c>
      <c r="K278" s="269">
        <f>SUM('Speed Bin B-A'!K77,'Speed Bin B-A'!K181,'Speed Bin B-A'!K285,'Speed Bin B-A'!K389,'Speed Bin B-A'!K493,'Speed Bin B-A'!K805,'Speed Bin B-A'!K909,'Speed Bin B-A'!K1013,'Speed Bin B-A'!K1117,'Speed Bin B-A'!K1221,'Speed Bin B-A'!K1533,'Speed Bin B-A'!K1637,'Speed Bin B-A'!K1741,'Speed Bin B-A'!K1845,'Speed Bin B-A'!K1949)</f>
        <v>0</v>
      </c>
      <c r="L278" s="269">
        <f>SUM('Speed Bin B-A'!L77,'Speed Bin B-A'!L181,'Speed Bin B-A'!L285,'Speed Bin B-A'!L389,'Speed Bin B-A'!L493,'Speed Bin B-A'!L805,'Speed Bin B-A'!L909,'Speed Bin B-A'!L1013,'Speed Bin B-A'!L1117,'Speed Bin B-A'!L1221,'Speed Bin B-A'!L1533,'Speed Bin B-A'!L1637,'Speed Bin B-A'!L1741,'Speed Bin B-A'!L1845,'Speed Bin B-A'!L1949)</f>
        <v>0</v>
      </c>
      <c r="M278" s="269">
        <f>SUM('Speed Bin B-A'!M77,'Speed Bin B-A'!M181,'Speed Bin B-A'!M285,'Speed Bin B-A'!M389,'Speed Bin B-A'!M493,'Speed Bin B-A'!M805,'Speed Bin B-A'!M909,'Speed Bin B-A'!M1013,'Speed Bin B-A'!M1117,'Speed Bin B-A'!M1221,'Speed Bin B-A'!M1533,'Speed Bin B-A'!M1637,'Speed Bin B-A'!M1741,'Speed Bin B-A'!M1845,'Speed Bin B-A'!M1949)</f>
        <v>0</v>
      </c>
      <c r="N278" s="269">
        <f>SUM('Speed Bin B-A'!N77,'Speed Bin B-A'!N181,'Speed Bin B-A'!N285,'Speed Bin B-A'!N389,'Speed Bin B-A'!N493,'Speed Bin B-A'!N805,'Speed Bin B-A'!N909,'Speed Bin B-A'!N1013,'Speed Bin B-A'!N1117,'Speed Bin B-A'!N1221,'Speed Bin B-A'!N1533,'Speed Bin B-A'!N1637,'Speed Bin B-A'!N1741,'Speed Bin B-A'!N1845,'Speed Bin B-A'!N1949)</f>
        <v>0</v>
      </c>
      <c r="O278" s="269">
        <f>SUM('Speed Bin B-A'!O77,'Speed Bin B-A'!O181,'Speed Bin B-A'!O285,'Speed Bin B-A'!O389,'Speed Bin B-A'!O493,'Speed Bin B-A'!O805,'Speed Bin B-A'!O909,'Speed Bin B-A'!O1013,'Speed Bin B-A'!O1117,'Speed Bin B-A'!O1221,'Speed Bin B-A'!O1533,'Speed Bin B-A'!O1637,'Speed Bin B-A'!O1741,'Speed Bin B-A'!O1845,'Speed Bin B-A'!O1949)</f>
        <v>0</v>
      </c>
      <c r="P278" s="269">
        <f>SUM('Speed Bin B-A'!P77,'Speed Bin B-A'!P181,'Speed Bin B-A'!P285,'Speed Bin B-A'!P389,'Speed Bin B-A'!P493,'Speed Bin B-A'!P805,'Speed Bin B-A'!P909,'Speed Bin B-A'!P1013,'Speed Bin B-A'!P1117,'Speed Bin B-A'!P1221,'Speed Bin B-A'!P1533,'Speed Bin B-A'!P1637,'Speed Bin B-A'!P1741,'Speed Bin B-A'!P1845,'Speed Bin B-A'!P1949)</f>
        <v>0</v>
      </c>
      <c r="Q278" s="269">
        <f>SUM('Speed Bin B-A'!Q77,'Speed Bin B-A'!Q181,'Speed Bin B-A'!Q285,'Speed Bin B-A'!Q389,'Speed Bin B-A'!Q493,'Speed Bin B-A'!Q805,'Speed Bin B-A'!Q909,'Speed Bin B-A'!Q1013,'Speed Bin B-A'!Q1117,'Speed Bin B-A'!Q1221,'Speed Bin B-A'!Q1533,'Speed Bin B-A'!Q1637,'Speed Bin B-A'!Q1741,'Speed Bin B-A'!Q1845,'Speed Bin B-A'!Q1949)</f>
        <v>0</v>
      </c>
      <c r="R278" s="269">
        <f>SUM('Speed Bin B-A'!R77,'Speed Bin B-A'!R181,'Speed Bin B-A'!R285,'Speed Bin B-A'!R389,'Speed Bin B-A'!R493,'Speed Bin B-A'!R805,'Speed Bin B-A'!R909,'Speed Bin B-A'!R1013,'Speed Bin B-A'!R1117,'Speed Bin B-A'!R1221,'Speed Bin B-A'!R1533,'Speed Bin B-A'!R1637,'Speed Bin B-A'!R1741,'Speed Bin B-A'!R1845,'Speed Bin B-A'!R1949)</f>
        <v>0</v>
      </c>
      <c r="S278" s="269">
        <f>SUM('Speed Bin B-A'!S77,'Speed Bin B-A'!S181,'Speed Bin B-A'!S285,'Speed Bin B-A'!S389,'Speed Bin B-A'!S493,'Speed Bin B-A'!S805,'Speed Bin B-A'!S909,'Speed Bin B-A'!S1013,'Speed Bin B-A'!S1117,'Speed Bin B-A'!S1221,'Speed Bin B-A'!S1533,'Speed Bin B-A'!S1637,'Speed Bin B-A'!S1741,'Speed Bin B-A'!S1845,'Speed Bin B-A'!S1949)</f>
        <v>0</v>
      </c>
      <c r="T278" s="269">
        <f>SUM('Speed Bin B-A'!T77,'Speed Bin B-A'!T181,'Speed Bin B-A'!T285,'Speed Bin B-A'!T389,'Speed Bin B-A'!T493,'Speed Bin B-A'!T805,'Speed Bin B-A'!T909,'Speed Bin B-A'!T1013,'Speed Bin B-A'!T1117,'Speed Bin B-A'!T1221,'Speed Bin B-A'!T1533,'Speed Bin B-A'!T1637,'Speed Bin B-A'!T1741,'Speed Bin B-A'!T1845,'Speed Bin B-A'!T1949)</f>
        <v>0</v>
      </c>
      <c r="U278" s="269">
        <f>SUM('Speed Bin B-A'!U77,'Speed Bin B-A'!U181,'Speed Bin B-A'!U285,'Speed Bin B-A'!U389,'Speed Bin B-A'!U493,'Speed Bin B-A'!U805,'Speed Bin B-A'!U909,'Speed Bin B-A'!U1013,'Speed Bin B-A'!U1117,'Speed Bin B-A'!U1221,'Speed Bin B-A'!U1533,'Speed Bin B-A'!U1637,'Speed Bin B-A'!U1741,'Speed Bin B-A'!U1845,'Speed Bin B-A'!U1949)</f>
        <v>0</v>
      </c>
      <c r="V278" s="270">
        <f>IFERROR(AVERAGE('Speed Bin B-A'!V77,'Speed Bin B-A'!V181,'Speed Bin B-A'!V285,'Speed Bin B-A'!V389,'Speed Bin B-A'!V493,'Speed Bin B-A'!V805,'Speed Bin B-A'!V909,'Speed Bin B-A'!V1013,'Speed Bin B-A'!V1117,'Speed Bin B-A'!V1221,'Speed Bin B-A'!V1533,'Speed Bin B-A'!V1637,'Speed Bin B-A'!V1741,'Speed Bin B-A'!V1845,'Speed Bin B-A'!V1949),"-")</f>
        <v>22.887500000000003</v>
      </c>
      <c r="W278" s="270">
        <f>IFERROR(AVERAGE('Speed Bin B-A'!W77,'Speed Bin B-A'!W181,'Speed Bin B-A'!W285,'Speed Bin B-A'!W389,'Speed Bin B-A'!W493,'Speed Bin B-A'!W805,'Speed Bin B-A'!W909,'Speed Bin B-A'!W1013,'Speed Bin B-A'!W1117,'Speed Bin B-A'!W1221,'Speed Bin B-A'!W1533,'Speed Bin B-A'!W1637,'Speed Bin B-A'!W1741,'Speed Bin B-A'!W1845,'Speed Bin B-A'!W1949),"-")</f>
        <v>26.628571428571426</v>
      </c>
      <c r="X278" s="263"/>
      <c r="Y278" s="263"/>
    </row>
    <row r="279" spans="1:25" x14ac:dyDescent="0.2">
      <c r="A279" s="268">
        <v>0.69791666666666696</v>
      </c>
      <c r="B279" s="269">
        <f>SUM('Speed Bin B-A'!B78,'Speed Bin B-A'!B182,'Speed Bin B-A'!B286,'Speed Bin B-A'!B390,'Speed Bin B-A'!B494,'Speed Bin B-A'!B806,'Speed Bin B-A'!B910,'Speed Bin B-A'!B1014,'Speed Bin B-A'!B1118,'Speed Bin B-A'!B1222,'Speed Bin B-A'!B1534,'Speed Bin B-A'!B1638,'Speed Bin B-A'!B1742,'Speed Bin B-A'!B1846,'Speed Bin B-A'!B1950)</f>
        <v>115</v>
      </c>
      <c r="C279" s="269">
        <f>SUM('Speed Bin B-A'!C78,'Speed Bin B-A'!C182,'Speed Bin B-A'!C286,'Speed Bin B-A'!C390,'Speed Bin B-A'!C494,'Speed Bin B-A'!C806,'Speed Bin B-A'!C910,'Speed Bin B-A'!C1014,'Speed Bin B-A'!C1118,'Speed Bin B-A'!C1222,'Speed Bin B-A'!C1534,'Speed Bin B-A'!C1638,'Speed Bin B-A'!C1742,'Speed Bin B-A'!C1846,'Speed Bin B-A'!C1950)</f>
        <v>0</v>
      </c>
      <c r="D279" s="269">
        <f>SUM('Speed Bin B-A'!D78,'Speed Bin B-A'!D182,'Speed Bin B-A'!D286,'Speed Bin B-A'!D390,'Speed Bin B-A'!D494,'Speed Bin B-A'!D806,'Speed Bin B-A'!D910,'Speed Bin B-A'!D1014,'Speed Bin B-A'!D1118,'Speed Bin B-A'!D1222,'Speed Bin B-A'!D1534,'Speed Bin B-A'!D1638,'Speed Bin B-A'!D1742,'Speed Bin B-A'!D1846,'Speed Bin B-A'!D1950)</f>
        <v>4</v>
      </c>
      <c r="E279" s="269">
        <f>SUM('Speed Bin B-A'!E78,'Speed Bin B-A'!E182,'Speed Bin B-A'!E286,'Speed Bin B-A'!E390,'Speed Bin B-A'!E494,'Speed Bin B-A'!E806,'Speed Bin B-A'!E910,'Speed Bin B-A'!E1014,'Speed Bin B-A'!E1118,'Speed Bin B-A'!E1222,'Speed Bin B-A'!E1534,'Speed Bin B-A'!E1638,'Speed Bin B-A'!E1742,'Speed Bin B-A'!E1846,'Speed Bin B-A'!E1950)</f>
        <v>21</v>
      </c>
      <c r="F279" s="269">
        <f>SUM('Speed Bin B-A'!F78,'Speed Bin B-A'!F182,'Speed Bin B-A'!F286,'Speed Bin B-A'!F390,'Speed Bin B-A'!F494,'Speed Bin B-A'!F806,'Speed Bin B-A'!F910,'Speed Bin B-A'!F1014,'Speed Bin B-A'!F1118,'Speed Bin B-A'!F1222,'Speed Bin B-A'!F1534,'Speed Bin B-A'!F1638,'Speed Bin B-A'!F1742,'Speed Bin B-A'!F1846,'Speed Bin B-A'!F1950)</f>
        <v>50</v>
      </c>
      <c r="G279" s="269">
        <f>SUM('Speed Bin B-A'!G78,'Speed Bin B-A'!G182,'Speed Bin B-A'!G286,'Speed Bin B-A'!G390,'Speed Bin B-A'!G494,'Speed Bin B-A'!G806,'Speed Bin B-A'!G910,'Speed Bin B-A'!G1014,'Speed Bin B-A'!G1118,'Speed Bin B-A'!G1222,'Speed Bin B-A'!G1534,'Speed Bin B-A'!G1638,'Speed Bin B-A'!G1742,'Speed Bin B-A'!G1846,'Speed Bin B-A'!G1950)</f>
        <v>37</v>
      </c>
      <c r="H279" s="269">
        <f>SUM('Speed Bin B-A'!H78,'Speed Bin B-A'!H182,'Speed Bin B-A'!H286,'Speed Bin B-A'!H390,'Speed Bin B-A'!H494,'Speed Bin B-A'!H806,'Speed Bin B-A'!H910,'Speed Bin B-A'!H1014,'Speed Bin B-A'!H1118,'Speed Bin B-A'!H1222,'Speed Bin B-A'!H1534,'Speed Bin B-A'!H1638,'Speed Bin B-A'!H1742,'Speed Bin B-A'!H1846,'Speed Bin B-A'!H1950)</f>
        <v>3</v>
      </c>
      <c r="I279" s="269">
        <f>SUM('Speed Bin B-A'!I78,'Speed Bin B-A'!I182,'Speed Bin B-A'!I286,'Speed Bin B-A'!I390,'Speed Bin B-A'!I494,'Speed Bin B-A'!I806,'Speed Bin B-A'!I910,'Speed Bin B-A'!I1014,'Speed Bin B-A'!I1118,'Speed Bin B-A'!I1222,'Speed Bin B-A'!I1534,'Speed Bin B-A'!I1638,'Speed Bin B-A'!I1742,'Speed Bin B-A'!I1846,'Speed Bin B-A'!I1950)</f>
        <v>0</v>
      </c>
      <c r="J279" s="269">
        <f>SUM('Speed Bin B-A'!J78,'Speed Bin B-A'!J182,'Speed Bin B-A'!J286,'Speed Bin B-A'!J390,'Speed Bin B-A'!J494,'Speed Bin B-A'!J806,'Speed Bin B-A'!J910,'Speed Bin B-A'!J1014,'Speed Bin B-A'!J1118,'Speed Bin B-A'!J1222,'Speed Bin B-A'!J1534,'Speed Bin B-A'!J1638,'Speed Bin B-A'!J1742,'Speed Bin B-A'!J1846,'Speed Bin B-A'!J1950)</f>
        <v>0</v>
      </c>
      <c r="K279" s="269">
        <f>SUM('Speed Bin B-A'!K78,'Speed Bin B-A'!K182,'Speed Bin B-A'!K286,'Speed Bin B-A'!K390,'Speed Bin B-A'!K494,'Speed Bin B-A'!K806,'Speed Bin B-A'!K910,'Speed Bin B-A'!K1014,'Speed Bin B-A'!K1118,'Speed Bin B-A'!K1222,'Speed Bin B-A'!K1534,'Speed Bin B-A'!K1638,'Speed Bin B-A'!K1742,'Speed Bin B-A'!K1846,'Speed Bin B-A'!K1950)</f>
        <v>0</v>
      </c>
      <c r="L279" s="269">
        <f>SUM('Speed Bin B-A'!L78,'Speed Bin B-A'!L182,'Speed Bin B-A'!L286,'Speed Bin B-A'!L390,'Speed Bin B-A'!L494,'Speed Bin B-A'!L806,'Speed Bin B-A'!L910,'Speed Bin B-A'!L1014,'Speed Bin B-A'!L1118,'Speed Bin B-A'!L1222,'Speed Bin B-A'!L1534,'Speed Bin B-A'!L1638,'Speed Bin B-A'!L1742,'Speed Bin B-A'!L1846,'Speed Bin B-A'!L1950)</f>
        <v>0</v>
      </c>
      <c r="M279" s="269">
        <f>SUM('Speed Bin B-A'!M78,'Speed Bin B-A'!M182,'Speed Bin B-A'!M286,'Speed Bin B-A'!M390,'Speed Bin B-A'!M494,'Speed Bin B-A'!M806,'Speed Bin B-A'!M910,'Speed Bin B-A'!M1014,'Speed Bin B-A'!M1118,'Speed Bin B-A'!M1222,'Speed Bin B-A'!M1534,'Speed Bin B-A'!M1638,'Speed Bin B-A'!M1742,'Speed Bin B-A'!M1846,'Speed Bin B-A'!M1950)</f>
        <v>0</v>
      </c>
      <c r="N279" s="269">
        <f>SUM('Speed Bin B-A'!N78,'Speed Bin B-A'!N182,'Speed Bin B-A'!N286,'Speed Bin B-A'!N390,'Speed Bin B-A'!N494,'Speed Bin B-A'!N806,'Speed Bin B-A'!N910,'Speed Bin B-A'!N1014,'Speed Bin B-A'!N1118,'Speed Bin B-A'!N1222,'Speed Bin B-A'!N1534,'Speed Bin B-A'!N1638,'Speed Bin B-A'!N1742,'Speed Bin B-A'!N1846,'Speed Bin B-A'!N1950)</f>
        <v>0</v>
      </c>
      <c r="O279" s="269">
        <f>SUM('Speed Bin B-A'!O78,'Speed Bin B-A'!O182,'Speed Bin B-A'!O286,'Speed Bin B-A'!O390,'Speed Bin B-A'!O494,'Speed Bin B-A'!O806,'Speed Bin B-A'!O910,'Speed Bin B-A'!O1014,'Speed Bin B-A'!O1118,'Speed Bin B-A'!O1222,'Speed Bin B-A'!O1534,'Speed Bin B-A'!O1638,'Speed Bin B-A'!O1742,'Speed Bin B-A'!O1846,'Speed Bin B-A'!O1950)</f>
        <v>0</v>
      </c>
      <c r="P279" s="269">
        <f>SUM('Speed Bin B-A'!P78,'Speed Bin B-A'!P182,'Speed Bin B-A'!P286,'Speed Bin B-A'!P390,'Speed Bin B-A'!P494,'Speed Bin B-A'!P806,'Speed Bin B-A'!P910,'Speed Bin B-A'!P1014,'Speed Bin B-A'!P1118,'Speed Bin B-A'!P1222,'Speed Bin B-A'!P1534,'Speed Bin B-A'!P1638,'Speed Bin B-A'!P1742,'Speed Bin B-A'!P1846,'Speed Bin B-A'!P1950)</f>
        <v>0</v>
      </c>
      <c r="Q279" s="269">
        <f>SUM('Speed Bin B-A'!Q78,'Speed Bin B-A'!Q182,'Speed Bin B-A'!Q286,'Speed Bin B-A'!Q390,'Speed Bin B-A'!Q494,'Speed Bin B-A'!Q806,'Speed Bin B-A'!Q910,'Speed Bin B-A'!Q1014,'Speed Bin B-A'!Q1118,'Speed Bin B-A'!Q1222,'Speed Bin B-A'!Q1534,'Speed Bin B-A'!Q1638,'Speed Bin B-A'!Q1742,'Speed Bin B-A'!Q1846,'Speed Bin B-A'!Q1950)</f>
        <v>0</v>
      </c>
      <c r="R279" s="269">
        <f>SUM('Speed Bin B-A'!R78,'Speed Bin B-A'!R182,'Speed Bin B-A'!R286,'Speed Bin B-A'!R390,'Speed Bin B-A'!R494,'Speed Bin B-A'!R806,'Speed Bin B-A'!R910,'Speed Bin B-A'!R1014,'Speed Bin B-A'!R1118,'Speed Bin B-A'!R1222,'Speed Bin B-A'!R1534,'Speed Bin B-A'!R1638,'Speed Bin B-A'!R1742,'Speed Bin B-A'!R1846,'Speed Bin B-A'!R1950)</f>
        <v>0</v>
      </c>
      <c r="S279" s="269">
        <f>SUM('Speed Bin B-A'!S78,'Speed Bin B-A'!S182,'Speed Bin B-A'!S286,'Speed Bin B-A'!S390,'Speed Bin B-A'!S494,'Speed Bin B-A'!S806,'Speed Bin B-A'!S910,'Speed Bin B-A'!S1014,'Speed Bin B-A'!S1118,'Speed Bin B-A'!S1222,'Speed Bin B-A'!S1534,'Speed Bin B-A'!S1638,'Speed Bin B-A'!S1742,'Speed Bin B-A'!S1846,'Speed Bin B-A'!S1950)</f>
        <v>0</v>
      </c>
      <c r="T279" s="269">
        <f>SUM('Speed Bin B-A'!T78,'Speed Bin B-A'!T182,'Speed Bin B-A'!T286,'Speed Bin B-A'!T390,'Speed Bin B-A'!T494,'Speed Bin B-A'!T806,'Speed Bin B-A'!T910,'Speed Bin B-A'!T1014,'Speed Bin B-A'!T1118,'Speed Bin B-A'!T1222,'Speed Bin B-A'!T1534,'Speed Bin B-A'!T1638,'Speed Bin B-A'!T1742,'Speed Bin B-A'!T1846,'Speed Bin B-A'!T1950)</f>
        <v>0</v>
      </c>
      <c r="U279" s="269">
        <f>SUM('Speed Bin B-A'!U78,'Speed Bin B-A'!U182,'Speed Bin B-A'!U286,'Speed Bin B-A'!U390,'Speed Bin B-A'!U494,'Speed Bin B-A'!U806,'Speed Bin B-A'!U910,'Speed Bin B-A'!U1014,'Speed Bin B-A'!U1118,'Speed Bin B-A'!U1222,'Speed Bin B-A'!U1534,'Speed Bin B-A'!U1638,'Speed Bin B-A'!U1742,'Speed Bin B-A'!U1846,'Speed Bin B-A'!U1950)</f>
        <v>0</v>
      </c>
      <c r="V279" s="270">
        <f>IFERROR(AVERAGE('Speed Bin B-A'!V78,'Speed Bin B-A'!V182,'Speed Bin B-A'!V286,'Speed Bin B-A'!V390,'Speed Bin B-A'!V494,'Speed Bin B-A'!V806,'Speed Bin B-A'!V910,'Speed Bin B-A'!V1014,'Speed Bin B-A'!V1118,'Speed Bin B-A'!V1222,'Speed Bin B-A'!V1534,'Speed Bin B-A'!V1638,'Speed Bin B-A'!V1742,'Speed Bin B-A'!V1846,'Speed Bin B-A'!V1950),"-")</f>
        <v>23.012500000000003</v>
      </c>
      <c r="W279" s="270">
        <f>IFERROR(AVERAGE('Speed Bin B-A'!W78,'Speed Bin B-A'!W182,'Speed Bin B-A'!W286,'Speed Bin B-A'!W390,'Speed Bin B-A'!W494,'Speed Bin B-A'!W806,'Speed Bin B-A'!W910,'Speed Bin B-A'!W1014,'Speed Bin B-A'!W1118,'Speed Bin B-A'!W1222,'Speed Bin B-A'!W1534,'Speed Bin B-A'!W1638,'Speed Bin B-A'!W1742,'Speed Bin B-A'!W1846,'Speed Bin B-A'!W1950),"-")</f>
        <v>27.700000000000003</v>
      </c>
      <c r="X279" s="263"/>
      <c r="Y279" s="263"/>
    </row>
    <row r="280" spans="1:25" x14ac:dyDescent="0.2">
      <c r="A280" s="268">
        <v>0.70833333333333304</v>
      </c>
      <c r="B280" s="269">
        <f>SUM('Speed Bin B-A'!B79,'Speed Bin B-A'!B183,'Speed Bin B-A'!B287,'Speed Bin B-A'!B391,'Speed Bin B-A'!B495,'Speed Bin B-A'!B807,'Speed Bin B-A'!B911,'Speed Bin B-A'!B1015,'Speed Bin B-A'!B1119,'Speed Bin B-A'!B1223,'Speed Bin B-A'!B1535,'Speed Bin B-A'!B1639,'Speed Bin B-A'!B1743,'Speed Bin B-A'!B1847,'Speed Bin B-A'!B1951)</f>
        <v>124</v>
      </c>
      <c r="C280" s="269">
        <f>SUM('Speed Bin B-A'!C79,'Speed Bin B-A'!C183,'Speed Bin B-A'!C287,'Speed Bin B-A'!C391,'Speed Bin B-A'!C495,'Speed Bin B-A'!C807,'Speed Bin B-A'!C911,'Speed Bin B-A'!C1015,'Speed Bin B-A'!C1119,'Speed Bin B-A'!C1223,'Speed Bin B-A'!C1535,'Speed Bin B-A'!C1639,'Speed Bin B-A'!C1743,'Speed Bin B-A'!C1847,'Speed Bin B-A'!C1951)</f>
        <v>0</v>
      </c>
      <c r="D280" s="269">
        <f>SUM('Speed Bin B-A'!D79,'Speed Bin B-A'!D183,'Speed Bin B-A'!D287,'Speed Bin B-A'!D391,'Speed Bin B-A'!D495,'Speed Bin B-A'!D807,'Speed Bin B-A'!D911,'Speed Bin B-A'!D1015,'Speed Bin B-A'!D1119,'Speed Bin B-A'!D1223,'Speed Bin B-A'!D1535,'Speed Bin B-A'!D1639,'Speed Bin B-A'!D1743,'Speed Bin B-A'!D1847,'Speed Bin B-A'!D1951)</f>
        <v>4</v>
      </c>
      <c r="E280" s="269">
        <f>SUM('Speed Bin B-A'!E79,'Speed Bin B-A'!E183,'Speed Bin B-A'!E287,'Speed Bin B-A'!E391,'Speed Bin B-A'!E495,'Speed Bin B-A'!E807,'Speed Bin B-A'!E911,'Speed Bin B-A'!E1015,'Speed Bin B-A'!E1119,'Speed Bin B-A'!E1223,'Speed Bin B-A'!E1535,'Speed Bin B-A'!E1639,'Speed Bin B-A'!E1743,'Speed Bin B-A'!E1847,'Speed Bin B-A'!E1951)</f>
        <v>17</v>
      </c>
      <c r="F280" s="269">
        <f>SUM('Speed Bin B-A'!F79,'Speed Bin B-A'!F183,'Speed Bin B-A'!F287,'Speed Bin B-A'!F391,'Speed Bin B-A'!F495,'Speed Bin B-A'!F807,'Speed Bin B-A'!F911,'Speed Bin B-A'!F1015,'Speed Bin B-A'!F1119,'Speed Bin B-A'!F1223,'Speed Bin B-A'!F1535,'Speed Bin B-A'!F1639,'Speed Bin B-A'!F1743,'Speed Bin B-A'!F1847,'Speed Bin B-A'!F1951)</f>
        <v>58</v>
      </c>
      <c r="G280" s="269">
        <f>SUM('Speed Bin B-A'!G79,'Speed Bin B-A'!G183,'Speed Bin B-A'!G287,'Speed Bin B-A'!G391,'Speed Bin B-A'!G495,'Speed Bin B-A'!G807,'Speed Bin B-A'!G911,'Speed Bin B-A'!G1015,'Speed Bin B-A'!G1119,'Speed Bin B-A'!G1223,'Speed Bin B-A'!G1535,'Speed Bin B-A'!G1639,'Speed Bin B-A'!G1743,'Speed Bin B-A'!G1847,'Speed Bin B-A'!G1951)</f>
        <v>37</v>
      </c>
      <c r="H280" s="269">
        <f>SUM('Speed Bin B-A'!H79,'Speed Bin B-A'!H183,'Speed Bin B-A'!H287,'Speed Bin B-A'!H391,'Speed Bin B-A'!H495,'Speed Bin B-A'!H807,'Speed Bin B-A'!H911,'Speed Bin B-A'!H1015,'Speed Bin B-A'!H1119,'Speed Bin B-A'!H1223,'Speed Bin B-A'!H1535,'Speed Bin B-A'!H1639,'Speed Bin B-A'!H1743,'Speed Bin B-A'!H1847,'Speed Bin B-A'!H1951)</f>
        <v>7</v>
      </c>
      <c r="I280" s="269">
        <f>SUM('Speed Bin B-A'!I79,'Speed Bin B-A'!I183,'Speed Bin B-A'!I287,'Speed Bin B-A'!I391,'Speed Bin B-A'!I495,'Speed Bin B-A'!I807,'Speed Bin B-A'!I911,'Speed Bin B-A'!I1015,'Speed Bin B-A'!I1119,'Speed Bin B-A'!I1223,'Speed Bin B-A'!I1535,'Speed Bin B-A'!I1639,'Speed Bin B-A'!I1743,'Speed Bin B-A'!I1847,'Speed Bin B-A'!I1951)</f>
        <v>0</v>
      </c>
      <c r="J280" s="269">
        <f>SUM('Speed Bin B-A'!J79,'Speed Bin B-A'!J183,'Speed Bin B-A'!J287,'Speed Bin B-A'!J391,'Speed Bin B-A'!J495,'Speed Bin B-A'!J807,'Speed Bin B-A'!J911,'Speed Bin B-A'!J1015,'Speed Bin B-A'!J1119,'Speed Bin B-A'!J1223,'Speed Bin B-A'!J1535,'Speed Bin B-A'!J1639,'Speed Bin B-A'!J1743,'Speed Bin B-A'!J1847,'Speed Bin B-A'!J1951)</f>
        <v>1</v>
      </c>
      <c r="K280" s="269">
        <f>SUM('Speed Bin B-A'!K79,'Speed Bin B-A'!K183,'Speed Bin B-A'!K287,'Speed Bin B-A'!K391,'Speed Bin B-A'!K495,'Speed Bin B-A'!K807,'Speed Bin B-A'!K911,'Speed Bin B-A'!K1015,'Speed Bin B-A'!K1119,'Speed Bin B-A'!K1223,'Speed Bin B-A'!K1535,'Speed Bin B-A'!K1639,'Speed Bin B-A'!K1743,'Speed Bin B-A'!K1847,'Speed Bin B-A'!K1951)</f>
        <v>0</v>
      </c>
      <c r="L280" s="269">
        <f>SUM('Speed Bin B-A'!L79,'Speed Bin B-A'!L183,'Speed Bin B-A'!L287,'Speed Bin B-A'!L391,'Speed Bin B-A'!L495,'Speed Bin B-A'!L807,'Speed Bin B-A'!L911,'Speed Bin B-A'!L1015,'Speed Bin B-A'!L1119,'Speed Bin B-A'!L1223,'Speed Bin B-A'!L1535,'Speed Bin B-A'!L1639,'Speed Bin B-A'!L1743,'Speed Bin B-A'!L1847,'Speed Bin B-A'!L1951)</f>
        <v>0</v>
      </c>
      <c r="M280" s="269">
        <f>SUM('Speed Bin B-A'!M79,'Speed Bin B-A'!M183,'Speed Bin B-A'!M287,'Speed Bin B-A'!M391,'Speed Bin B-A'!M495,'Speed Bin B-A'!M807,'Speed Bin B-A'!M911,'Speed Bin B-A'!M1015,'Speed Bin B-A'!M1119,'Speed Bin B-A'!M1223,'Speed Bin B-A'!M1535,'Speed Bin B-A'!M1639,'Speed Bin B-A'!M1743,'Speed Bin B-A'!M1847,'Speed Bin B-A'!M1951)</f>
        <v>0</v>
      </c>
      <c r="N280" s="269">
        <f>SUM('Speed Bin B-A'!N79,'Speed Bin B-A'!N183,'Speed Bin B-A'!N287,'Speed Bin B-A'!N391,'Speed Bin B-A'!N495,'Speed Bin B-A'!N807,'Speed Bin B-A'!N911,'Speed Bin B-A'!N1015,'Speed Bin B-A'!N1119,'Speed Bin B-A'!N1223,'Speed Bin B-A'!N1535,'Speed Bin B-A'!N1639,'Speed Bin B-A'!N1743,'Speed Bin B-A'!N1847,'Speed Bin B-A'!N1951)</f>
        <v>0</v>
      </c>
      <c r="O280" s="269">
        <f>SUM('Speed Bin B-A'!O79,'Speed Bin B-A'!O183,'Speed Bin B-A'!O287,'Speed Bin B-A'!O391,'Speed Bin B-A'!O495,'Speed Bin B-A'!O807,'Speed Bin B-A'!O911,'Speed Bin B-A'!O1015,'Speed Bin B-A'!O1119,'Speed Bin B-A'!O1223,'Speed Bin B-A'!O1535,'Speed Bin B-A'!O1639,'Speed Bin B-A'!O1743,'Speed Bin B-A'!O1847,'Speed Bin B-A'!O1951)</f>
        <v>0</v>
      </c>
      <c r="P280" s="269">
        <f>SUM('Speed Bin B-A'!P79,'Speed Bin B-A'!P183,'Speed Bin B-A'!P287,'Speed Bin B-A'!P391,'Speed Bin B-A'!P495,'Speed Bin B-A'!P807,'Speed Bin B-A'!P911,'Speed Bin B-A'!P1015,'Speed Bin B-A'!P1119,'Speed Bin B-A'!P1223,'Speed Bin B-A'!P1535,'Speed Bin B-A'!P1639,'Speed Bin B-A'!P1743,'Speed Bin B-A'!P1847,'Speed Bin B-A'!P1951)</f>
        <v>0</v>
      </c>
      <c r="Q280" s="269">
        <f>SUM('Speed Bin B-A'!Q79,'Speed Bin B-A'!Q183,'Speed Bin B-A'!Q287,'Speed Bin B-A'!Q391,'Speed Bin B-A'!Q495,'Speed Bin B-A'!Q807,'Speed Bin B-A'!Q911,'Speed Bin B-A'!Q1015,'Speed Bin B-A'!Q1119,'Speed Bin B-A'!Q1223,'Speed Bin B-A'!Q1535,'Speed Bin B-A'!Q1639,'Speed Bin B-A'!Q1743,'Speed Bin B-A'!Q1847,'Speed Bin B-A'!Q1951)</f>
        <v>0</v>
      </c>
      <c r="R280" s="269">
        <f>SUM('Speed Bin B-A'!R79,'Speed Bin B-A'!R183,'Speed Bin B-A'!R287,'Speed Bin B-A'!R391,'Speed Bin B-A'!R495,'Speed Bin B-A'!R807,'Speed Bin B-A'!R911,'Speed Bin B-A'!R1015,'Speed Bin B-A'!R1119,'Speed Bin B-A'!R1223,'Speed Bin B-A'!R1535,'Speed Bin B-A'!R1639,'Speed Bin B-A'!R1743,'Speed Bin B-A'!R1847,'Speed Bin B-A'!R1951)</f>
        <v>0</v>
      </c>
      <c r="S280" s="269">
        <f>SUM('Speed Bin B-A'!S79,'Speed Bin B-A'!S183,'Speed Bin B-A'!S287,'Speed Bin B-A'!S391,'Speed Bin B-A'!S495,'Speed Bin B-A'!S807,'Speed Bin B-A'!S911,'Speed Bin B-A'!S1015,'Speed Bin B-A'!S1119,'Speed Bin B-A'!S1223,'Speed Bin B-A'!S1535,'Speed Bin B-A'!S1639,'Speed Bin B-A'!S1743,'Speed Bin B-A'!S1847,'Speed Bin B-A'!S1951)</f>
        <v>0</v>
      </c>
      <c r="T280" s="269">
        <f>SUM('Speed Bin B-A'!T79,'Speed Bin B-A'!T183,'Speed Bin B-A'!T287,'Speed Bin B-A'!T391,'Speed Bin B-A'!T495,'Speed Bin B-A'!T807,'Speed Bin B-A'!T911,'Speed Bin B-A'!T1015,'Speed Bin B-A'!T1119,'Speed Bin B-A'!T1223,'Speed Bin B-A'!T1535,'Speed Bin B-A'!T1639,'Speed Bin B-A'!T1743,'Speed Bin B-A'!T1847,'Speed Bin B-A'!T1951)</f>
        <v>0</v>
      </c>
      <c r="U280" s="269">
        <f>SUM('Speed Bin B-A'!U79,'Speed Bin B-A'!U183,'Speed Bin B-A'!U287,'Speed Bin B-A'!U391,'Speed Bin B-A'!U495,'Speed Bin B-A'!U807,'Speed Bin B-A'!U911,'Speed Bin B-A'!U1015,'Speed Bin B-A'!U1119,'Speed Bin B-A'!U1223,'Speed Bin B-A'!U1535,'Speed Bin B-A'!U1639,'Speed Bin B-A'!U1743,'Speed Bin B-A'!U1847,'Speed Bin B-A'!U1951)</f>
        <v>0</v>
      </c>
      <c r="V280" s="270">
        <f>IFERROR(AVERAGE('Speed Bin B-A'!V79,'Speed Bin B-A'!V183,'Speed Bin B-A'!V287,'Speed Bin B-A'!V391,'Speed Bin B-A'!V495,'Speed Bin B-A'!V807,'Speed Bin B-A'!V911,'Speed Bin B-A'!V1015,'Speed Bin B-A'!V1119,'Speed Bin B-A'!V1223,'Speed Bin B-A'!V1535,'Speed Bin B-A'!V1639,'Speed Bin B-A'!V1743,'Speed Bin B-A'!V1847,'Speed Bin B-A'!V1951),"-")</f>
        <v>23.562499999999996</v>
      </c>
      <c r="W280" s="270">
        <f>IFERROR(AVERAGE('Speed Bin B-A'!W79,'Speed Bin B-A'!W183,'Speed Bin B-A'!W287,'Speed Bin B-A'!W391,'Speed Bin B-A'!W495,'Speed Bin B-A'!W807,'Speed Bin B-A'!W911,'Speed Bin B-A'!W1015,'Speed Bin B-A'!W1119,'Speed Bin B-A'!W1223,'Speed Bin B-A'!W1535,'Speed Bin B-A'!W1639,'Speed Bin B-A'!W1743,'Speed Bin B-A'!W1847,'Speed Bin B-A'!W1951),"-")</f>
        <v>28.3</v>
      </c>
      <c r="X280" s="263"/>
      <c r="Y280" s="263"/>
    </row>
    <row r="281" spans="1:25" x14ac:dyDescent="0.2">
      <c r="A281" s="268">
        <v>0.71875</v>
      </c>
      <c r="B281" s="269">
        <f>SUM('Speed Bin B-A'!B80,'Speed Bin B-A'!B184,'Speed Bin B-A'!B288,'Speed Bin B-A'!B392,'Speed Bin B-A'!B496,'Speed Bin B-A'!B808,'Speed Bin B-A'!B912,'Speed Bin B-A'!B1016,'Speed Bin B-A'!B1120,'Speed Bin B-A'!B1224,'Speed Bin B-A'!B1536,'Speed Bin B-A'!B1640,'Speed Bin B-A'!B1744,'Speed Bin B-A'!B1848,'Speed Bin B-A'!B1952)</f>
        <v>110</v>
      </c>
      <c r="C281" s="269">
        <f>SUM('Speed Bin B-A'!C80,'Speed Bin B-A'!C184,'Speed Bin B-A'!C288,'Speed Bin B-A'!C392,'Speed Bin B-A'!C496,'Speed Bin B-A'!C808,'Speed Bin B-A'!C912,'Speed Bin B-A'!C1016,'Speed Bin B-A'!C1120,'Speed Bin B-A'!C1224,'Speed Bin B-A'!C1536,'Speed Bin B-A'!C1640,'Speed Bin B-A'!C1744,'Speed Bin B-A'!C1848,'Speed Bin B-A'!C1952)</f>
        <v>0</v>
      </c>
      <c r="D281" s="269">
        <f>SUM('Speed Bin B-A'!D80,'Speed Bin B-A'!D184,'Speed Bin B-A'!D288,'Speed Bin B-A'!D392,'Speed Bin B-A'!D496,'Speed Bin B-A'!D808,'Speed Bin B-A'!D912,'Speed Bin B-A'!D1016,'Speed Bin B-A'!D1120,'Speed Bin B-A'!D1224,'Speed Bin B-A'!D1536,'Speed Bin B-A'!D1640,'Speed Bin B-A'!D1744,'Speed Bin B-A'!D1848,'Speed Bin B-A'!D1952)</f>
        <v>4</v>
      </c>
      <c r="E281" s="269">
        <f>SUM('Speed Bin B-A'!E80,'Speed Bin B-A'!E184,'Speed Bin B-A'!E288,'Speed Bin B-A'!E392,'Speed Bin B-A'!E496,'Speed Bin B-A'!E808,'Speed Bin B-A'!E912,'Speed Bin B-A'!E1016,'Speed Bin B-A'!E1120,'Speed Bin B-A'!E1224,'Speed Bin B-A'!E1536,'Speed Bin B-A'!E1640,'Speed Bin B-A'!E1744,'Speed Bin B-A'!E1848,'Speed Bin B-A'!E1952)</f>
        <v>7</v>
      </c>
      <c r="F281" s="269">
        <f>SUM('Speed Bin B-A'!F80,'Speed Bin B-A'!F184,'Speed Bin B-A'!F288,'Speed Bin B-A'!F392,'Speed Bin B-A'!F496,'Speed Bin B-A'!F808,'Speed Bin B-A'!F912,'Speed Bin B-A'!F1016,'Speed Bin B-A'!F1120,'Speed Bin B-A'!F1224,'Speed Bin B-A'!F1536,'Speed Bin B-A'!F1640,'Speed Bin B-A'!F1744,'Speed Bin B-A'!F1848,'Speed Bin B-A'!F1952)</f>
        <v>41</v>
      </c>
      <c r="G281" s="269">
        <f>SUM('Speed Bin B-A'!G80,'Speed Bin B-A'!G184,'Speed Bin B-A'!G288,'Speed Bin B-A'!G392,'Speed Bin B-A'!G496,'Speed Bin B-A'!G808,'Speed Bin B-A'!G912,'Speed Bin B-A'!G1016,'Speed Bin B-A'!G1120,'Speed Bin B-A'!G1224,'Speed Bin B-A'!G1536,'Speed Bin B-A'!G1640,'Speed Bin B-A'!G1744,'Speed Bin B-A'!G1848,'Speed Bin B-A'!G1952)</f>
        <v>53</v>
      </c>
      <c r="H281" s="269">
        <f>SUM('Speed Bin B-A'!H80,'Speed Bin B-A'!H184,'Speed Bin B-A'!H288,'Speed Bin B-A'!H392,'Speed Bin B-A'!H496,'Speed Bin B-A'!H808,'Speed Bin B-A'!H912,'Speed Bin B-A'!H1016,'Speed Bin B-A'!H1120,'Speed Bin B-A'!H1224,'Speed Bin B-A'!H1536,'Speed Bin B-A'!H1640,'Speed Bin B-A'!H1744,'Speed Bin B-A'!H1848,'Speed Bin B-A'!H1952)</f>
        <v>5</v>
      </c>
      <c r="I281" s="269">
        <f>SUM('Speed Bin B-A'!I80,'Speed Bin B-A'!I184,'Speed Bin B-A'!I288,'Speed Bin B-A'!I392,'Speed Bin B-A'!I496,'Speed Bin B-A'!I808,'Speed Bin B-A'!I912,'Speed Bin B-A'!I1016,'Speed Bin B-A'!I1120,'Speed Bin B-A'!I1224,'Speed Bin B-A'!I1536,'Speed Bin B-A'!I1640,'Speed Bin B-A'!I1744,'Speed Bin B-A'!I1848,'Speed Bin B-A'!I1952)</f>
        <v>0</v>
      </c>
      <c r="J281" s="269">
        <f>SUM('Speed Bin B-A'!J80,'Speed Bin B-A'!J184,'Speed Bin B-A'!J288,'Speed Bin B-A'!J392,'Speed Bin B-A'!J496,'Speed Bin B-A'!J808,'Speed Bin B-A'!J912,'Speed Bin B-A'!J1016,'Speed Bin B-A'!J1120,'Speed Bin B-A'!J1224,'Speed Bin B-A'!J1536,'Speed Bin B-A'!J1640,'Speed Bin B-A'!J1744,'Speed Bin B-A'!J1848,'Speed Bin B-A'!J1952)</f>
        <v>0</v>
      </c>
      <c r="K281" s="269">
        <f>SUM('Speed Bin B-A'!K80,'Speed Bin B-A'!K184,'Speed Bin B-A'!K288,'Speed Bin B-A'!K392,'Speed Bin B-A'!K496,'Speed Bin B-A'!K808,'Speed Bin B-A'!K912,'Speed Bin B-A'!K1016,'Speed Bin B-A'!K1120,'Speed Bin B-A'!K1224,'Speed Bin B-A'!K1536,'Speed Bin B-A'!K1640,'Speed Bin B-A'!K1744,'Speed Bin B-A'!K1848,'Speed Bin B-A'!K1952)</f>
        <v>0</v>
      </c>
      <c r="L281" s="269">
        <f>SUM('Speed Bin B-A'!L80,'Speed Bin B-A'!L184,'Speed Bin B-A'!L288,'Speed Bin B-A'!L392,'Speed Bin B-A'!L496,'Speed Bin B-A'!L808,'Speed Bin B-A'!L912,'Speed Bin B-A'!L1016,'Speed Bin B-A'!L1120,'Speed Bin B-A'!L1224,'Speed Bin B-A'!L1536,'Speed Bin B-A'!L1640,'Speed Bin B-A'!L1744,'Speed Bin B-A'!L1848,'Speed Bin B-A'!L1952)</f>
        <v>0</v>
      </c>
      <c r="M281" s="269">
        <f>SUM('Speed Bin B-A'!M80,'Speed Bin B-A'!M184,'Speed Bin B-A'!M288,'Speed Bin B-A'!M392,'Speed Bin B-A'!M496,'Speed Bin B-A'!M808,'Speed Bin B-A'!M912,'Speed Bin B-A'!M1016,'Speed Bin B-A'!M1120,'Speed Bin B-A'!M1224,'Speed Bin B-A'!M1536,'Speed Bin B-A'!M1640,'Speed Bin B-A'!M1744,'Speed Bin B-A'!M1848,'Speed Bin B-A'!M1952)</f>
        <v>0</v>
      </c>
      <c r="N281" s="269">
        <f>SUM('Speed Bin B-A'!N80,'Speed Bin B-A'!N184,'Speed Bin B-A'!N288,'Speed Bin B-A'!N392,'Speed Bin B-A'!N496,'Speed Bin B-A'!N808,'Speed Bin B-A'!N912,'Speed Bin B-A'!N1016,'Speed Bin B-A'!N1120,'Speed Bin B-A'!N1224,'Speed Bin B-A'!N1536,'Speed Bin B-A'!N1640,'Speed Bin B-A'!N1744,'Speed Bin B-A'!N1848,'Speed Bin B-A'!N1952)</f>
        <v>0</v>
      </c>
      <c r="O281" s="269">
        <f>SUM('Speed Bin B-A'!O80,'Speed Bin B-A'!O184,'Speed Bin B-A'!O288,'Speed Bin B-A'!O392,'Speed Bin B-A'!O496,'Speed Bin B-A'!O808,'Speed Bin B-A'!O912,'Speed Bin B-A'!O1016,'Speed Bin B-A'!O1120,'Speed Bin B-A'!O1224,'Speed Bin B-A'!O1536,'Speed Bin B-A'!O1640,'Speed Bin B-A'!O1744,'Speed Bin B-A'!O1848,'Speed Bin B-A'!O1952)</f>
        <v>0</v>
      </c>
      <c r="P281" s="269">
        <f>SUM('Speed Bin B-A'!P80,'Speed Bin B-A'!P184,'Speed Bin B-A'!P288,'Speed Bin B-A'!P392,'Speed Bin B-A'!P496,'Speed Bin B-A'!P808,'Speed Bin B-A'!P912,'Speed Bin B-A'!P1016,'Speed Bin B-A'!P1120,'Speed Bin B-A'!P1224,'Speed Bin B-A'!P1536,'Speed Bin B-A'!P1640,'Speed Bin B-A'!P1744,'Speed Bin B-A'!P1848,'Speed Bin B-A'!P1952)</f>
        <v>0</v>
      </c>
      <c r="Q281" s="269">
        <f>SUM('Speed Bin B-A'!Q80,'Speed Bin B-A'!Q184,'Speed Bin B-A'!Q288,'Speed Bin B-A'!Q392,'Speed Bin B-A'!Q496,'Speed Bin B-A'!Q808,'Speed Bin B-A'!Q912,'Speed Bin B-A'!Q1016,'Speed Bin B-A'!Q1120,'Speed Bin B-A'!Q1224,'Speed Bin B-A'!Q1536,'Speed Bin B-A'!Q1640,'Speed Bin B-A'!Q1744,'Speed Bin B-A'!Q1848,'Speed Bin B-A'!Q1952)</f>
        <v>0</v>
      </c>
      <c r="R281" s="269">
        <f>SUM('Speed Bin B-A'!R80,'Speed Bin B-A'!R184,'Speed Bin B-A'!R288,'Speed Bin B-A'!R392,'Speed Bin B-A'!R496,'Speed Bin B-A'!R808,'Speed Bin B-A'!R912,'Speed Bin B-A'!R1016,'Speed Bin B-A'!R1120,'Speed Bin B-A'!R1224,'Speed Bin B-A'!R1536,'Speed Bin B-A'!R1640,'Speed Bin B-A'!R1744,'Speed Bin B-A'!R1848,'Speed Bin B-A'!R1952)</f>
        <v>0</v>
      </c>
      <c r="S281" s="269">
        <f>SUM('Speed Bin B-A'!S80,'Speed Bin B-A'!S184,'Speed Bin B-A'!S288,'Speed Bin B-A'!S392,'Speed Bin B-A'!S496,'Speed Bin B-A'!S808,'Speed Bin B-A'!S912,'Speed Bin B-A'!S1016,'Speed Bin B-A'!S1120,'Speed Bin B-A'!S1224,'Speed Bin B-A'!S1536,'Speed Bin B-A'!S1640,'Speed Bin B-A'!S1744,'Speed Bin B-A'!S1848,'Speed Bin B-A'!S1952)</f>
        <v>0</v>
      </c>
      <c r="T281" s="269">
        <f>SUM('Speed Bin B-A'!T80,'Speed Bin B-A'!T184,'Speed Bin B-A'!T288,'Speed Bin B-A'!T392,'Speed Bin B-A'!T496,'Speed Bin B-A'!T808,'Speed Bin B-A'!T912,'Speed Bin B-A'!T1016,'Speed Bin B-A'!T1120,'Speed Bin B-A'!T1224,'Speed Bin B-A'!T1536,'Speed Bin B-A'!T1640,'Speed Bin B-A'!T1744,'Speed Bin B-A'!T1848,'Speed Bin B-A'!T1952)</f>
        <v>0</v>
      </c>
      <c r="U281" s="269">
        <f>SUM('Speed Bin B-A'!U80,'Speed Bin B-A'!U184,'Speed Bin B-A'!U288,'Speed Bin B-A'!U392,'Speed Bin B-A'!U496,'Speed Bin B-A'!U808,'Speed Bin B-A'!U912,'Speed Bin B-A'!U1016,'Speed Bin B-A'!U1120,'Speed Bin B-A'!U1224,'Speed Bin B-A'!U1536,'Speed Bin B-A'!U1640,'Speed Bin B-A'!U1744,'Speed Bin B-A'!U1848,'Speed Bin B-A'!U1952)</f>
        <v>0</v>
      </c>
      <c r="V281" s="270">
        <f>IFERROR(AVERAGE('Speed Bin B-A'!V80,'Speed Bin B-A'!V184,'Speed Bin B-A'!V288,'Speed Bin B-A'!V392,'Speed Bin B-A'!V496,'Speed Bin B-A'!V808,'Speed Bin B-A'!V912,'Speed Bin B-A'!V1016,'Speed Bin B-A'!V1120,'Speed Bin B-A'!V1224,'Speed Bin B-A'!V1536,'Speed Bin B-A'!V1640,'Speed Bin B-A'!V1744,'Speed Bin B-A'!V1848,'Speed Bin B-A'!V1952),"-")</f>
        <v>24.712499999999999</v>
      </c>
      <c r="W281" s="270">
        <f>IFERROR(AVERAGE('Speed Bin B-A'!W80,'Speed Bin B-A'!W184,'Speed Bin B-A'!W288,'Speed Bin B-A'!W392,'Speed Bin B-A'!W496,'Speed Bin B-A'!W808,'Speed Bin B-A'!W912,'Speed Bin B-A'!W1016,'Speed Bin B-A'!W1120,'Speed Bin B-A'!W1224,'Speed Bin B-A'!W1536,'Speed Bin B-A'!W1640,'Speed Bin B-A'!W1744,'Speed Bin B-A'!W1848,'Speed Bin B-A'!W1952),"-")</f>
        <v>28.2</v>
      </c>
      <c r="X281" s="263"/>
      <c r="Y281" s="263"/>
    </row>
    <row r="282" spans="1:25" x14ac:dyDescent="0.2">
      <c r="A282" s="268">
        <v>0.72916666666666696</v>
      </c>
      <c r="B282" s="269">
        <f>SUM('Speed Bin B-A'!B81,'Speed Bin B-A'!B185,'Speed Bin B-A'!B289,'Speed Bin B-A'!B393,'Speed Bin B-A'!B497,'Speed Bin B-A'!B809,'Speed Bin B-A'!B913,'Speed Bin B-A'!B1017,'Speed Bin B-A'!B1121,'Speed Bin B-A'!B1225,'Speed Bin B-A'!B1537,'Speed Bin B-A'!B1641,'Speed Bin B-A'!B1745,'Speed Bin B-A'!B1849,'Speed Bin B-A'!B1953)</f>
        <v>112</v>
      </c>
      <c r="C282" s="269">
        <f>SUM('Speed Bin B-A'!C81,'Speed Bin B-A'!C185,'Speed Bin B-A'!C289,'Speed Bin B-A'!C393,'Speed Bin B-A'!C497,'Speed Bin B-A'!C809,'Speed Bin B-A'!C913,'Speed Bin B-A'!C1017,'Speed Bin B-A'!C1121,'Speed Bin B-A'!C1225,'Speed Bin B-A'!C1537,'Speed Bin B-A'!C1641,'Speed Bin B-A'!C1745,'Speed Bin B-A'!C1849,'Speed Bin B-A'!C1953)</f>
        <v>0</v>
      </c>
      <c r="D282" s="269">
        <f>SUM('Speed Bin B-A'!D81,'Speed Bin B-A'!D185,'Speed Bin B-A'!D289,'Speed Bin B-A'!D393,'Speed Bin B-A'!D497,'Speed Bin B-A'!D809,'Speed Bin B-A'!D913,'Speed Bin B-A'!D1017,'Speed Bin B-A'!D1121,'Speed Bin B-A'!D1225,'Speed Bin B-A'!D1537,'Speed Bin B-A'!D1641,'Speed Bin B-A'!D1745,'Speed Bin B-A'!D1849,'Speed Bin B-A'!D1953)</f>
        <v>1</v>
      </c>
      <c r="E282" s="269">
        <f>SUM('Speed Bin B-A'!E81,'Speed Bin B-A'!E185,'Speed Bin B-A'!E289,'Speed Bin B-A'!E393,'Speed Bin B-A'!E497,'Speed Bin B-A'!E809,'Speed Bin B-A'!E913,'Speed Bin B-A'!E1017,'Speed Bin B-A'!E1121,'Speed Bin B-A'!E1225,'Speed Bin B-A'!E1537,'Speed Bin B-A'!E1641,'Speed Bin B-A'!E1745,'Speed Bin B-A'!E1849,'Speed Bin B-A'!E1953)</f>
        <v>26</v>
      </c>
      <c r="F282" s="269">
        <f>SUM('Speed Bin B-A'!F81,'Speed Bin B-A'!F185,'Speed Bin B-A'!F289,'Speed Bin B-A'!F393,'Speed Bin B-A'!F497,'Speed Bin B-A'!F809,'Speed Bin B-A'!F913,'Speed Bin B-A'!F1017,'Speed Bin B-A'!F1121,'Speed Bin B-A'!F1225,'Speed Bin B-A'!F1537,'Speed Bin B-A'!F1641,'Speed Bin B-A'!F1745,'Speed Bin B-A'!F1849,'Speed Bin B-A'!F1953)</f>
        <v>45</v>
      </c>
      <c r="G282" s="269">
        <f>SUM('Speed Bin B-A'!G81,'Speed Bin B-A'!G185,'Speed Bin B-A'!G289,'Speed Bin B-A'!G393,'Speed Bin B-A'!G497,'Speed Bin B-A'!G809,'Speed Bin B-A'!G913,'Speed Bin B-A'!G1017,'Speed Bin B-A'!G1121,'Speed Bin B-A'!G1225,'Speed Bin B-A'!G1537,'Speed Bin B-A'!G1641,'Speed Bin B-A'!G1745,'Speed Bin B-A'!G1849,'Speed Bin B-A'!G1953)</f>
        <v>35</v>
      </c>
      <c r="H282" s="269">
        <f>SUM('Speed Bin B-A'!H81,'Speed Bin B-A'!H185,'Speed Bin B-A'!H289,'Speed Bin B-A'!H393,'Speed Bin B-A'!H497,'Speed Bin B-A'!H809,'Speed Bin B-A'!H913,'Speed Bin B-A'!H1017,'Speed Bin B-A'!H1121,'Speed Bin B-A'!H1225,'Speed Bin B-A'!H1537,'Speed Bin B-A'!H1641,'Speed Bin B-A'!H1745,'Speed Bin B-A'!H1849,'Speed Bin B-A'!H1953)</f>
        <v>5</v>
      </c>
      <c r="I282" s="269">
        <f>SUM('Speed Bin B-A'!I81,'Speed Bin B-A'!I185,'Speed Bin B-A'!I289,'Speed Bin B-A'!I393,'Speed Bin B-A'!I497,'Speed Bin B-A'!I809,'Speed Bin B-A'!I913,'Speed Bin B-A'!I1017,'Speed Bin B-A'!I1121,'Speed Bin B-A'!I1225,'Speed Bin B-A'!I1537,'Speed Bin B-A'!I1641,'Speed Bin B-A'!I1745,'Speed Bin B-A'!I1849,'Speed Bin B-A'!I1953)</f>
        <v>0</v>
      </c>
      <c r="J282" s="269">
        <f>SUM('Speed Bin B-A'!J81,'Speed Bin B-A'!J185,'Speed Bin B-A'!J289,'Speed Bin B-A'!J393,'Speed Bin B-A'!J497,'Speed Bin B-A'!J809,'Speed Bin B-A'!J913,'Speed Bin B-A'!J1017,'Speed Bin B-A'!J1121,'Speed Bin B-A'!J1225,'Speed Bin B-A'!J1537,'Speed Bin B-A'!J1641,'Speed Bin B-A'!J1745,'Speed Bin B-A'!J1849,'Speed Bin B-A'!J1953)</f>
        <v>0</v>
      </c>
      <c r="K282" s="269">
        <f>SUM('Speed Bin B-A'!K81,'Speed Bin B-A'!K185,'Speed Bin B-A'!K289,'Speed Bin B-A'!K393,'Speed Bin B-A'!K497,'Speed Bin B-A'!K809,'Speed Bin B-A'!K913,'Speed Bin B-A'!K1017,'Speed Bin B-A'!K1121,'Speed Bin B-A'!K1225,'Speed Bin B-A'!K1537,'Speed Bin B-A'!K1641,'Speed Bin B-A'!K1745,'Speed Bin B-A'!K1849,'Speed Bin B-A'!K1953)</f>
        <v>0</v>
      </c>
      <c r="L282" s="269">
        <f>SUM('Speed Bin B-A'!L81,'Speed Bin B-A'!L185,'Speed Bin B-A'!L289,'Speed Bin B-A'!L393,'Speed Bin B-A'!L497,'Speed Bin B-A'!L809,'Speed Bin B-A'!L913,'Speed Bin B-A'!L1017,'Speed Bin B-A'!L1121,'Speed Bin B-A'!L1225,'Speed Bin B-A'!L1537,'Speed Bin B-A'!L1641,'Speed Bin B-A'!L1745,'Speed Bin B-A'!L1849,'Speed Bin B-A'!L1953)</f>
        <v>0</v>
      </c>
      <c r="M282" s="269">
        <f>SUM('Speed Bin B-A'!M81,'Speed Bin B-A'!M185,'Speed Bin B-A'!M289,'Speed Bin B-A'!M393,'Speed Bin B-A'!M497,'Speed Bin B-A'!M809,'Speed Bin B-A'!M913,'Speed Bin B-A'!M1017,'Speed Bin B-A'!M1121,'Speed Bin B-A'!M1225,'Speed Bin B-A'!M1537,'Speed Bin B-A'!M1641,'Speed Bin B-A'!M1745,'Speed Bin B-A'!M1849,'Speed Bin B-A'!M1953)</f>
        <v>0</v>
      </c>
      <c r="N282" s="269">
        <f>SUM('Speed Bin B-A'!N81,'Speed Bin B-A'!N185,'Speed Bin B-A'!N289,'Speed Bin B-A'!N393,'Speed Bin B-A'!N497,'Speed Bin B-A'!N809,'Speed Bin B-A'!N913,'Speed Bin B-A'!N1017,'Speed Bin B-A'!N1121,'Speed Bin B-A'!N1225,'Speed Bin B-A'!N1537,'Speed Bin B-A'!N1641,'Speed Bin B-A'!N1745,'Speed Bin B-A'!N1849,'Speed Bin B-A'!N1953)</f>
        <v>0</v>
      </c>
      <c r="O282" s="269">
        <f>SUM('Speed Bin B-A'!O81,'Speed Bin B-A'!O185,'Speed Bin B-A'!O289,'Speed Bin B-A'!O393,'Speed Bin B-A'!O497,'Speed Bin B-A'!O809,'Speed Bin B-A'!O913,'Speed Bin B-A'!O1017,'Speed Bin B-A'!O1121,'Speed Bin B-A'!O1225,'Speed Bin B-A'!O1537,'Speed Bin B-A'!O1641,'Speed Bin B-A'!O1745,'Speed Bin B-A'!O1849,'Speed Bin B-A'!O1953)</f>
        <v>0</v>
      </c>
      <c r="P282" s="269">
        <f>SUM('Speed Bin B-A'!P81,'Speed Bin B-A'!P185,'Speed Bin B-A'!P289,'Speed Bin B-A'!P393,'Speed Bin B-A'!P497,'Speed Bin B-A'!P809,'Speed Bin B-A'!P913,'Speed Bin B-A'!P1017,'Speed Bin B-A'!P1121,'Speed Bin B-A'!P1225,'Speed Bin B-A'!P1537,'Speed Bin B-A'!P1641,'Speed Bin B-A'!P1745,'Speed Bin B-A'!P1849,'Speed Bin B-A'!P1953)</f>
        <v>0</v>
      </c>
      <c r="Q282" s="269">
        <f>SUM('Speed Bin B-A'!Q81,'Speed Bin B-A'!Q185,'Speed Bin B-A'!Q289,'Speed Bin B-A'!Q393,'Speed Bin B-A'!Q497,'Speed Bin B-A'!Q809,'Speed Bin B-A'!Q913,'Speed Bin B-A'!Q1017,'Speed Bin B-A'!Q1121,'Speed Bin B-A'!Q1225,'Speed Bin B-A'!Q1537,'Speed Bin B-A'!Q1641,'Speed Bin B-A'!Q1745,'Speed Bin B-A'!Q1849,'Speed Bin B-A'!Q1953)</f>
        <v>0</v>
      </c>
      <c r="R282" s="269">
        <f>SUM('Speed Bin B-A'!R81,'Speed Bin B-A'!R185,'Speed Bin B-A'!R289,'Speed Bin B-A'!R393,'Speed Bin B-A'!R497,'Speed Bin B-A'!R809,'Speed Bin B-A'!R913,'Speed Bin B-A'!R1017,'Speed Bin B-A'!R1121,'Speed Bin B-A'!R1225,'Speed Bin B-A'!R1537,'Speed Bin B-A'!R1641,'Speed Bin B-A'!R1745,'Speed Bin B-A'!R1849,'Speed Bin B-A'!R1953)</f>
        <v>0</v>
      </c>
      <c r="S282" s="269">
        <f>SUM('Speed Bin B-A'!S81,'Speed Bin B-A'!S185,'Speed Bin B-A'!S289,'Speed Bin B-A'!S393,'Speed Bin B-A'!S497,'Speed Bin B-A'!S809,'Speed Bin B-A'!S913,'Speed Bin B-A'!S1017,'Speed Bin B-A'!S1121,'Speed Bin B-A'!S1225,'Speed Bin B-A'!S1537,'Speed Bin B-A'!S1641,'Speed Bin B-A'!S1745,'Speed Bin B-A'!S1849,'Speed Bin B-A'!S1953)</f>
        <v>0</v>
      </c>
      <c r="T282" s="269">
        <f>SUM('Speed Bin B-A'!T81,'Speed Bin B-A'!T185,'Speed Bin B-A'!T289,'Speed Bin B-A'!T393,'Speed Bin B-A'!T497,'Speed Bin B-A'!T809,'Speed Bin B-A'!T913,'Speed Bin B-A'!T1017,'Speed Bin B-A'!T1121,'Speed Bin B-A'!T1225,'Speed Bin B-A'!T1537,'Speed Bin B-A'!T1641,'Speed Bin B-A'!T1745,'Speed Bin B-A'!T1849,'Speed Bin B-A'!T1953)</f>
        <v>0</v>
      </c>
      <c r="U282" s="269">
        <f>SUM('Speed Bin B-A'!U81,'Speed Bin B-A'!U185,'Speed Bin B-A'!U289,'Speed Bin B-A'!U393,'Speed Bin B-A'!U497,'Speed Bin B-A'!U809,'Speed Bin B-A'!U913,'Speed Bin B-A'!U1017,'Speed Bin B-A'!U1121,'Speed Bin B-A'!U1225,'Speed Bin B-A'!U1537,'Speed Bin B-A'!U1641,'Speed Bin B-A'!U1745,'Speed Bin B-A'!U1849,'Speed Bin B-A'!U1953)</f>
        <v>0</v>
      </c>
      <c r="V282" s="270">
        <f>IFERROR(AVERAGE('Speed Bin B-A'!V81,'Speed Bin B-A'!V185,'Speed Bin B-A'!V289,'Speed Bin B-A'!V393,'Speed Bin B-A'!V497,'Speed Bin B-A'!V809,'Speed Bin B-A'!V913,'Speed Bin B-A'!V1017,'Speed Bin B-A'!V1121,'Speed Bin B-A'!V1225,'Speed Bin B-A'!V1537,'Speed Bin B-A'!V1641,'Speed Bin B-A'!V1745,'Speed Bin B-A'!V1849,'Speed Bin B-A'!V1953),"-")</f>
        <v>23.462499999999999</v>
      </c>
      <c r="W282" s="270">
        <f>IFERROR(AVERAGE('Speed Bin B-A'!W81,'Speed Bin B-A'!W185,'Speed Bin B-A'!W289,'Speed Bin B-A'!W393,'Speed Bin B-A'!W497,'Speed Bin B-A'!W809,'Speed Bin B-A'!W913,'Speed Bin B-A'!W1017,'Speed Bin B-A'!W1121,'Speed Bin B-A'!W1225,'Speed Bin B-A'!W1537,'Speed Bin B-A'!W1641,'Speed Bin B-A'!W1745,'Speed Bin B-A'!W1849,'Speed Bin B-A'!W1953),"-")</f>
        <v>27.928571428571427</v>
      </c>
      <c r="X282" s="263"/>
      <c r="Y282" s="263"/>
    </row>
    <row r="283" spans="1:25" x14ac:dyDescent="0.2">
      <c r="A283" s="268">
        <v>0.73958333333333304</v>
      </c>
      <c r="B283" s="269">
        <f>SUM('Speed Bin B-A'!B82,'Speed Bin B-A'!B186,'Speed Bin B-A'!B290,'Speed Bin B-A'!B394,'Speed Bin B-A'!B498,'Speed Bin B-A'!B810,'Speed Bin B-A'!B914,'Speed Bin B-A'!B1018,'Speed Bin B-A'!B1122,'Speed Bin B-A'!B1226,'Speed Bin B-A'!B1538,'Speed Bin B-A'!B1642,'Speed Bin B-A'!B1746,'Speed Bin B-A'!B1850,'Speed Bin B-A'!B1954)</f>
        <v>105</v>
      </c>
      <c r="C283" s="269">
        <f>SUM('Speed Bin B-A'!C82,'Speed Bin B-A'!C186,'Speed Bin B-A'!C290,'Speed Bin B-A'!C394,'Speed Bin B-A'!C498,'Speed Bin B-A'!C810,'Speed Bin B-A'!C914,'Speed Bin B-A'!C1018,'Speed Bin B-A'!C1122,'Speed Bin B-A'!C1226,'Speed Bin B-A'!C1538,'Speed Bin B-A'!C1642,'Speed Bin B-A'!C1746,'Speed Bin B-A'!C1850,'Speed Bin B-A'!C1954)</f>
        <v>0</v>
      </c>
      <c r="D283" s="269">
        <f>SUM('Speed Bin B-A'!D82,'Speed Bin B-A'!D186,'Speed Bin B-A'!D290,'Speed Bin B-A'!D394,'Speed Bin B-A'!D498,'Speed Bin B-A'!D810,'Speed Bin B-A'!D914,'Speed Bin B-A'!D1018,'Speed Bin B-A'!D1122,'Speed Bin B-A'!D1226,'Speed Bin B-A'!D1538,'Speed Bin B-A'!D1642,'Speed Bin B-A'!D1746,'Speed Bin B-A'!D1850,'Speed Bin B-A'!D1954)</f>
        <v>3</v>
      </c>
      <c r="E283" s="269">
        <f>SUM('Speed Bin B-A'!E82,'Speed Bin B-A'!E186,'Speed Bin B-A'!E290,'Speed Bin B-A'!E394,'Speed Bin B-A'!E498,'Speed Bin B-A'!E810,'Speed Bin B-A'!E914,'Speed Bin B-A'!E1018,'Speed Bin B-A'!E1122,'Speed Bin B-A'!E1226,'Speed Bin B-A'!E1538,'Speed Bin B-A'!E1642,'Speed Bin B-A'!E1746,'Speed Bin B-A'!E1850,'Speed Bin B-A'!E1954)</f>
        <v>12</v>
      </c>
      <c r="F283" s="269">
        <f>SUM('Speed Bin B-A'!F82,'Speed Bin B-A'!F186,'Speed Bin B-A'!F290,'Speed Bin B-A'!F394,'Speed Bin B-A'!F498,'Speed Bin B-A'!F810,'Speed Bin B-A'!F914,'Speed Bin B-A'!F1018,'Speed Bin B-A'!F1122,'Speed Bin B-A'!F1226,'Speed Bin B-A'!F1538,'Speed Bin B-A'!F1642,'Speed Bin B-A'!F1746,'Speed Bin B-A'!F1850,'Speed Bin B-A'!F1954)</f>
        <v>43</v>
      </c>
      <c r="G283" s="269">
        <f>SUM('Speed Bin B-A'!G82,'Speed Bin B-A'!G186,'Speed Bin B-A'!G290,'Speed Bin B-A'!G394,'Speed Bin B-A'!G498,'Speed Bin B-A'!G810,'Speed Bin B-A'!G914,'Speed Bin B-A'!G1018,'Speed Bin B-A'!G1122,'Speed Bin B-A'!G1226,'Speed Bin B-A'!G1538,'Speed Bin B-A'!G1642,'Speed Bin B-A'!G1746,'Speed Bin B-A'!G1850,'Speed Bin B-A'!G1954)</f>
        <v>37</v>
      </c>
      <c r="H283" s="269">
        <f>SUM('Speed Bin B-A'!H82,'Speed Bin B-A'!H186,'Speed Bin B-A'!H290,'Speed Bin B-A'!H394,'Speed Bin B-A'!H498,'Speed Bin B-A'!H810,'Speed Bin B-A'!H914,'Speed Bin B-A'!H1018,'Speed Bin B-A'!H1122,'Speed Bin B-A'!H1226,'Speed Bin B-A'!H1538,'Speed Bin B-A'!H1642,'Speed Bin B-A'!H1746,'Speed Bin B-A'!H1850,'Speed Bin B-A'!H1954)</f>
        <v>9</v>
      </c>
      <c r="I283" s="269">
        <f>SUM('Speed Bin B-A'!I82,'Speed Bin B-A'!I186,'Speed Bin B-A'!I290,'Speed Bin B-A'!I394,'Speed Bin B-A'!I498,'Speed Bin B-A'!I810,'Speed Bin B-A'!I914,'Speed Bin B-A'!I1018,'Speed Bin B-A'!I1122,'Speed Bin B-A'!I1226,'Speed Bin B-A'!I1538,'Speed Bin B-A'!I1642,'Speed Bin B-A'!I1746,'Speed Bin B-A'!I1850,'Speed Bin B-A'!I1954)</f>
        <v>1</v>
      </c>
      <c r="J283" s="269">
        <f>SUM('Speed Bin B-A'!J82,'Speed Bin B-A'!J186,'Speed Bin B-A'!J290,'Speed Bin B-A'!J394,'Speed Bin B-A'!J498,'Speed Bin B-A'!J810,'Speed Bin B-A'!J914,'Speed Bin B-A'!J1018,'Speed Bin B-A'!J1122,'Speed Bin B-A'!J1226,'Speed Bin B-A'!J1538,'Speed Bin B-A'!J1642,'Speed Bin B-A'!J1746,'Speed Bin B-A'!J1850,'Speed Bin B-A'!J1954)</f>
        <v>0</v>
      </c>
      <c r="K283" s="269">
        <f>SUM('Speed Bin B-A'!K82,'Speed Bin B-A'!K186,'Speed Bin B-A'!K290,'Speed Bin B-A'!K394,'Speed Bin B-A'!K498,'Speed Bin B-A'!K810,'Speed Bin B-A'!K914,'Speed Bin B-A'!K1018,'Speed Bin B-A'!K1122,'Speed Bin B-A'!K1226,'Speed Bin B-A'!K1538,'Speed Bin B-A'!K1642,'Speed Bin B-A'!K1746,'Speed Bin B-A'!K1850,'Speed Bin B-A'!K1954)</f>
        <v>0</v>
      </c>
      <c r="L283" s="269">
        <f>SUM('Speed Bin B-A'!L82,'Speed Bin B-A'!L186,'Speed Bin B-A'!L290,'Speed Bin B-A'!L394,'Speed Bin B-A'!L498,'Speed Bin B-A'!L810,'Speed Bin B-A'!L914,'Speed Bin B-A'!L1018,'Speed Bin B-A'!L1122,'Speed Bin B-A'!L1226,'Speed Bin B-A'!L1538,'Speed Bin B-A'!L1642,'Speed Bin B-A'!L1746,'Speed Bin B-A'!L1850,'Speed Bin B-A'!L1954)</f>
        <v>0</v>
      </c>
      <c r="M283" s="269">
        <f>SUM('Speed Bin B-A'!M82,'Speed Bin B-A'!M186,'Speed Bin B-A'!M290,'Speed Bin B-A'!M394,'Speed Bin B-A'!M498,'Speed Bin B-A'!M810,'Speed Bin B-A'!M914,'Speed Bin B-A'!M1018,'Speed Bin B-A'!M1122,'Speed Bin B-A'!M1226,'Speed Bin B-A'!M1538,'Speed Bin B-A'!M1642,'Speed Bin B-A'!M1746,'Speed Bin B-A'!M1850,'Speed Bin B-A'!M1954)</f>
        <v>0</v>
      </c>
      <c r="N283" s="269">
        <f>SUM('Speed Bin B-A'!N82,'Speed Bin B-A'!N186,'Speed Bin B-A'!N290,'Speed Bin B-A'!N394,'Speed Bin B-A'!N498,'Speed Bin B-A'!N810,'Speed Bin B-A'!N914,'Speed Bin B-A'!N1018,'Speed Bin B-A'!N1122,'Speed Bin B-A'!N1226,'Speed Bin B-A'!N1538,'Speed Bin B-A'!N1642,'Speed Bin B-A'!N1746,'Speed Bin B-A'!N1850,'Speed Bin B-A'!N1954)</f>
        <v>0</v>
      </c>
      <c r="O283" s="269">
        <f>SUM('Speed Bin B-A'!O82,'Speed Bin B-A'!O186,'Speed Bin B-A'!O290,'Speed Bin B-A'!O394,'Speed Bin B-A'!O498,'Speed Bin B-A'!O810,'Speed Bin B-A'!O914,'Speed Bin B-A'!O1018,'Speed Bin B-A'!O1122,'Speed Bin B-A'!O1226,'Speed Bin B-A'!O1538,'Speed Bin B-A'!O1642,'Speed Bin B-A'!O1746,'Speed Bin B-A'!O1850,'Speed Bin B-A'!O1954)</f>
        <v>0</v>
      </c>
      <c r="P283" s="269">
        <f>SUM('Speed Bin B-A'!P82,'Speed Bin B-A'!P186,'Speed Bin B-A'!P290,'Speed Bin B-A'!P394,'Speed Bin B-A'!P498,'Speed Bin B-A'!P810,'Speed Bin B-A'!P914,'Speed Bin B-A'!P1018,'Speed Bin B-A'!P1122,'Speed Bin B-A'!P1226,'Speed Bin B-A'!P1538,'Speed Bin B-A'!P1642,'Speed Bin B-A'!P1746,'Speed Bin B-A'!P1850,'Speed Bin B-A'!P1954)</f>
        <v>0</v>
      </c>
      <c r="Q283" s="269">
        <f>SUM('Speed Bin B-A'!Q82,'Speed Bin B-A'!Q186,'Speed Bin B-A'!Q290,'Speed Bin B-A'!Q394,'Speed Bin B-A'!Q498,'Speed Bin B-A'!Q810,'Speed Bin B-A'!Q914,'Speed Bin B-A'!Q1018,'Speed Bin B-A'!Q1122,'Speed Bin B-A'!Q1226,'Speed Bin B-A'!Q1538,'Speed Bin B-A'!Q1642,'Speed Bin B-A'!Q1746,'Speed Bin B-A'!Q1850,'Speed Bin B-A'!Q1954)</f>
        <v>0</v>
      </c>
      <c r="R283" s="269">
        <f>SUM('Speed Bin B-A'!R82,'Speed Bin B-A'!R186,'Speed Bin B-A'!R290,'Speed Bin B-A'!R394,'Speed Bin B-A'!R498,'Speed Bin B-A'!R810,'Speed Bin B-A'!R914,'Speed Bin B-A'!R1018,'Speed Bin B-A'!R1122,'Speed Bin B-A'!R1226,'Speed Bin B-A'!R1538,'Speed Bin B-A'!R1642,'Speed Bin B-A'!R1746,'Speed Bin B-A'!R1850,'Speed Bin B-A'!R1954)</f>
        <v>0</v>
      </c>
      <c r="S283" s="269">
        <f>SUM('Speed Bin B-A'!S82,'Speed Bin B-A'!S186,'Speed Bin B-A'!S290,'Speed Bin B-A'!S394,'Speed Bin B-A'!S498,'Speed Bin B-A'!S810,'Speed Bin B-A'!S914,'Speed Bin B-A'!S1018,'Speed Bin B-A'!S1122,'Speed Bin B-A'!S1226,'Speed Bin B-A'!S1538,'Speed Bin B-A'!S1642,'Speed Bin B-A'!S1746,'Speed Bin B-A'!S1850,'Speed Bin B-A'!S1954)</f>
        <v>0</v>
      </c>
      <c r="T283" s="269">
        <f>SUM('Speed Bin B-A'!T82,'Speed Bin B-A'!T186,'Speed Bin B-A'!T290,'Speed Bin B-A'!T394,'Speed Bin B-A'!T498,'Speed Bin B-A'!T810,'Speed Bin B-A'!T914,'Speed Bin B-A'!T1018,'Speed Bin B-A'!T1122,'Speed Bin B-A'!T1226,'Speed Bin B-A'!T1538,'Speed Bin B-A'!T1642,'Speed Bin B-A'!T1746,'Speed Bin B-A'!T1850,'Speed Bin B-A'!T1954)</f>
        <v>0</v>
      </c>
      <c r="U283" s="269">
        <f>SUM('Speed Bin B-A'!U82,'Speed Bin B-A'!U186,'Speed Bin B-A'!U290,'Speed Bin B-A'!U394,'Speed Bin B-A'!U498,'Speed Bin B-A'!U810,'Speed Bin B-A'!U914,'Speed Bin B-A'!U1018,'Speed Bin B-A'!U1122,'Speed Bin B-A'!U1226,'Speed Bin B-A'!U1538,'Speed Bin B-A'!U1642,'Speed Bin B-A'!U1746,'Speed Bin B-A'!U1850,'Speed Bin B-A'!U1954)</f>
        <v>0</v>
      </c>
      <c r="V283" s="270">
        <f>IFERROR(AVERAGE('Speed Bin B-A'!V82,'Speed Bin B-A'!V186,'Speed Bin B-A'!V290,'Speed Bin B-A'!V394,'Speed Bin B-A'!V498,'Speed Bin B-A'!V810,'Speed Bin B-A'!V914,'Speed Bin B-A'!V1018,'Speed Bin B-A'!V1122,'Speed Bin B-A'!V1226,'Speed Bin B-A'!V1538,'Speed Bin B-A'!V1642,'Speed Bin B-A'!V1746,'Speed Bin B-A'!V1850,'Speed Bin B-A'!V1954),"-")</f>
        <v>24.312499999999996</v>
      </c>
      <c r="W283" s="270">
        <f>IFERROR(AVERAGE('Speed Bin B-A'!W82,'Speed Bin B-A'!W186,'Speed Bin B-A'!W290,'Speed Bin B-A'!W394,'Speed Bin B-A'!W498,'Speed Bin B-A'!W810,'Speed Bin B-A'!W914,'Speed Bin B-A'!W1018,'Speed Bin B-A'!W1122,'Speed Bin B-A'!W1226,'Speed Bin B-A'!W1538,'Speed Bin B-A'!W1642,'Speed Bin B-A'!W1746,'Speed Bin B-A'!W1850,'Speed Bin B-A'!W1954),"-")</f>
        <v>29.183333333333337</v>
      </c>
      <c r="X283" s="263"/>
      <c r="Y283" s="263"/>
    </row>
    <row r="284" spans="1:25" x14ac:dyDescent="0.2">
      <c r="A284" s="268">
        <v>0.75</v>
      </c>
      <c r="B284" s="269">
        <f>SUM('Speed Bin B-A'!B83,'Speed Bin B-A'!B187,'Speed Bin B-A'!B291,'Speed Bin B-A'!B395,'Speed Bin B-A'!B499,'Speed Bin B-A'!B811,'Speed Bin B-A'!B915,'Speed Bin B-A'!B1019,'Speed Bin B-A'!B1123,'Speed Bin B-A'!B1227,'Speed Bin B-A'!B1539,'Speed Bin B-A'!B1643,'Speed Bin B-A'!B1747,'Speed Bin B-A'!B1851,'Speed Bin B-A'!B1955)</f>
        <v>89</v>
      </c>
      <c r="C284" s="269">
        <f>SUM('Speed Bin B-A'!C83,'Speed Bin B-A'!C187,'Speed Bin B-A'!C291,'Speed Bin B-A'!C395,'Speed Bin B-A'!C499,'Speed Bin B-A'!C811,'Speed Bin B-A'!C915,'Speed Bin B-A'!C1019,'Speed Bin B-A'!C1123,'Speed Bin B-A'!C1227,'Speed Bin B-A'!C1539,'Speed Bin B-A'!C1643,'Speed Bin B-A'!C1747,'Speed Bin B-A'!C1851,'Speed Bin B-A'!C1955)</f>
        <v>0</v>
      </c>
      <c r="D284" s="269">
        <f>SUM('Speed Bin B-A'!D83,'Speed Bin B-A'!D187,'Speed Bin B-A'!D291,'Speed Bin B-A'!D395,'Speed Bin B-A'!D499,'Speed Bin B-A'!D811,'Speed Bin B-A'!D915,'Speed Bin B-A'!D1019,'Speed Bin B-A'!D1123,'Speed Bin B-A'!D1227,'Speed Bin B-A'!D1539,'Speed Bin B-A'!D1643,'Speed Bin B-A'!D1747,'Speed Bin B-A'!D1851,'Speed Bin B-A'!D1955)</f>
        <v>1</v>
      </c>
      <c r="E284" s="269">
        <f>SUM('Speed Bin B-A'!E83,'Speed Bin B-A'!E187,'Speed Bin B-A'!E291,'Speed Bin B-A'!E395,'Speed Bin B-A'!E499,'Speed Bin B-A'!E811,'Speed Bin B-A'!E915,'Speed Bin B-A'!E1019,'Speed Bin B-A'!E1123,'Speed Bin B-A'!E1227,'Speed Bin B-A'!E1539,'Speed Bin B-A'!E1643,'Speed Bin B-A'!E1747,'Speed Bin B-A'!E1851,'Speed Bin B-A'!E1955)</f>
        <v>10</v>
      </c>
      <c r="F284" s="269">
        <f>SUM('Speed Bin B-A'!F83,'Speed Bin B-A'!F187,'Speed Bin B-A'!F291,'Speed Bin B-A'!F395,'Speed Bin B-A'!F499,'Speed Bin B-A'!F811,'Speed Bin B-A'!F915,'Speed Bin B-A'!F1019,'Speed Bin B-A'!F1123,'Speed Bin B-A'!F1227,'Speed Bin B-A'!F1539,'Speed Bin B-A'!F1643,'Speed Bin B-A'!F1747,'Speed Bin B-A'!F1851,'Speed Bin B-A'!F1955)</f>
        <v>45</v>
      </c>
      <c r="G284" s="269">
        <f>SUM('Speed Bin B-A'!G83,'Speed Bin B-A'!G187,'Speed Bin B-A'!G291,'Speed Bin B-A'!G395,'Speed Bin B-A'!G499,'Speed Bin B-A'!G811,'Speed Bin B-A'!G915,'Speed Bin B-A'!G1019,'Speed Bin B-A'!G1123,'Speed Bin B-A'!G1227,'Speed Bin B-A'!G1539,'Speed Bin B-A'!G1643,'Speed Bin B-A'!G1747,'Speed Bin B-A'!G1851,'Speed Bin B-A'!G1955)</f>
        <v>30</v>
      </c>
      <c r="H284" s="269">
        <f>SUM('Speed Bin B-A'!H83,'Speed Bin B-A'!H187,'Speed Bin B-A'!H291,'Speed Bin B-A'!H395,'Speed Bin B-A'!H499,'Speed Bin B-A'!H811,'Speed Bin B-A'!H915,'Speed Bin B-A'!H1019,'Speed Bin B-A'!H1123,'Speed Bin B-A'!H1227,'Speed Bin B-A'!H1539,'Speed Bin B-A'!H1643,'Speed Bin B-A'!H1747,'Speed Bin B-A'!H1851,'Speed Bin B-A'!H1955)</f>
        <v>3</v>
      </c>
      <c r="I284" s="269">
        <f>SUM('Speed Bin B-A'!I83,'Speed Bin B-A'!I187,'Speed Bin B-A'!I291,'Speed Bin B-A'!I395,'Speed Bin B-A'!I499,'Speed Bin B-A'!I811,'Speed Bin B-A'!I915,'Speed Bin B-A'!I1019,'Speed Bin B-A'!I1123,'Speed Bin B-A'!I1227,'Speed Bin B-A'!I1539,'Speed Bin B-A'!I1643,'Speed Bin B-A'!I1747,'Speed Bin B-A'!I1851,'Speed Bin B-A'!I1955)</f>
        <v>0</v>
      </c>
      <c r="J284" s="269">
        <f>SUM('Speed Bin B-A'!J83,'Speed Bin B-A'!J187,'Speed Bin B-A'!J291,'Speed Bin B-A'!J395,'Speed Bin B-A'!J499,'Speed Bin B-A'!J811,'Speed Bin B-A'!J915,'Speed Bin B-A'!J1019,'Speed Bin B-A'!J1123,'Speed Bin B-A'!J1227,'Speed Bin B-A'!J1539,'Speed Bin B-A'!J1643,'Speed Bin B-A'!J1747,'Speed Bin B-A'!J1851,'Speed Bin B-A'!J1955)</f>
        <v>0</v>
      </c>
      <c r="K284" s="269">
        <f>SUM('Speed Bin B-A'!K83,'Speed Bin B-A'!K187,'Speed Bin B-A'!K291,'Speed Bin B-A'!K395,'Speed Bin B-A'!K499,'Speed Bin B-A'!K811,'Speed Bin B-A'!K915,'Speed Bin B-A'!K1019,'Speed Bin B-A'!K1123,'Speed Bin B-A'!K1227,'Speed Bin B-A'!K1539,'Speed Bin B-A'!K1643,'Speed Bin B-A'!K1747,'Speed Bin B-A'!K1851,'Speed Bin B-A'!K1955)</f>
        <v>0</v>
      </c>
      <c r="L284" s="269">
        <f>SUM('Speed Bin B-A'!L83,'Speed Bin B-A'!L187,'Speed Bin B-A'!L291,'Speed Bin B-A'!L395,'Speed Bin B-A'!L499,'Speed Bin B-A'!L811,'Speed Bin B-A'!L915,'Speed Bin B-A'!L1019,'Speed Bin B-A'!L1123,'Speed Bin B-A'!L1227,'Speed Bin B-A'!L1539,'Speed Bin B-A'!L1643,'Speed Bin B-A'!L1747,'Speed Bin B-A'!L1851,'Speed Bin B-A'!L1955)</f>
        <v>0</v>
      </c>
      <c r="M284" s="269">
        <f>SUM('Speed Bin B-A'!M83,'Speed Bin B-A'!M187,'Speed Bin B-A'!M291,'Speed Bin B-A'!M395,'Speed Bin B-A'!M499,'Speed Bin B-A'!M811,'Speed Bin B-A'!M915,'Speed Bin B-A'!M1019,'Speed Bin B-A'!M1123,'Speed Bin B-A'!M1227,'Speed Bin B-A'!M1539,'Speed Bin B-A'!M1643,'Speed Bin B-A'!M1747,'Speed Bin B-A'!M1851,'Speed Bin B-A'!M1955)</f>
        <v>0</v>
      </c>
      <c r="N284" s="269">
        <f>SUM('Speed Bin B-A'!N83,'Speed Bin B-A'!N187,'Speed Bin B-A'!N291,'Speed Bin B-A'!N395,'Speed Bin B-A'!N499,'Speed Bin B-A'!N811,'Speed Bin B-A'!N915,'Speed Bin B-A'!N1019,'Speed Bin B-A'!N1123,'Speed Bin B-A'!N1227,'Speed Bin B-A'!N1539,'Speed Bin B-A'!N1643,'Speed Bin B-A'!N1747,'Speed Bin B-A'!N1851,'Speed Bin B-A'!N1955)</f>
        <v>0</v>
      </c>
      <c r="O284" s="269">
        <f>SUM('Speed Bin B-A'!O83,'Speed Bin B-A'!O187,'Speed Bin B-A'!O291,'Speed Bin B-A'!O395,'Speed Bin B-A'!O499,'Speed Bin B-A'!O811,'Speed Bin B-A'!O915,'Speed Bin B-A'!O1019,'Speed Bin B-A'!O1123,'Speed Bin B-A'!O1227,'Speed Bin B-A'!O1539,'Speed Bin B-A'!O1643,'Speed Bin B-A'!O1747,'Speed Bin B-A'!O1851,'Speed Bin B-A'!O1955)</f>
        <v>0</v>
      </c>
      <c r="P284" s="269">
        <f>SUM('Speed Bin B-A'!P83,'Speed Bin B-A'!P187,'Speed Bin B-A'!P291,'Speed Bin B-A'!P395,'Speed Bin B-A'!P499,'Speed Bin B-A'!P811,'Speed Bin B-A'!P915,'Speed Bin B-A'!P1019,'Speed Bin B-A'!P1123,'Speed Bin B-A'!P1227,'Speed Bin B-A'!P1539,'Speed Bin B-A'!P1643,'Speed Bin B-A'!P1747,'Speed Bin B-A'!P1851,'Speed Bin B-A'!P1955)</f>
        <v>0</v>
      </c>
      <c r="Q284" s="269">
        <f>SUM('Speed Bin B-A'!Q83,'Speed Bin B-A'!Q187,'Speed Bin B-A'!Q291,'Speed Bin B-A'!Q395,'Speed Bin B-A'!Q499,'Speed Bin B-A'!Q811,'Speed Bin B-A'!Q915,'Speed Bin B-A'!Q1019,'Speed Bin B-A'!Q1123,'Speed Bin B-A'!Q1227,'Speed Bin B-A'!Q1539,'Speed Bin B-A'!Q1643,'Speed Bin B-A'!Q1747,'Speed Bin B-A'!Q1851,'Speed Bin B-A'!Q1955)</f>
        <v>0</v>
      </c>
      <c r="R284" s="269">
        <f>SUM('Speed Bin B-A'!R83,'Speed Bin B-A'!R187,'Speed Bin B-A'!R291,'Speed Bin B-A'!R395,'Speed Bin B-A'!R499,'Speed Bin B-A'!R811,'Speed Bin B-A'!R915,'Speed Bin B-A'!R1019,'Speed Bin B-A'!R1123,'Speed Bin B-A'!R1227,'Speed Bin B-A'!R1539,'Speed Bin B-A'!R1643,'Speed Bin B-A'!R1747,'Speed Bin B-A'!R1851,'Speed Bin B-A'!R1955)</f>
        <v>0</v>
      </c>
      <c r="S284" s="269">
        <f>SUM('Speed Bin B-A'!S83,'Speed Bin B-A'!S187,'Speed Bin B-A'!S291,'Speed Bin B-A'!S395,'Speed Bin B-A'!S499,'Speed Bin B-A'!S811,'Speed Bin B-A'!S915,'Speed Bin B-A'!S1019,'Speed Bin B-A'!S1123,'Speed Bin B-A'!S1227,'Speed Bin B-A'!S1539,'Speed Bin B-A'!S1643,'Speed Bin B-A'!S1747,'Speed Bin B-A'!S1851,'Speed Bin B-A'!S1955)</f>
        <v>0</v>
      </c>
      <c r="T284" s="269">
        <f>SUM('Speed Bin B-A'!T83,'Speed Bin B-A'!T187,'Speed Bin B-A'!T291,'Speed Bin B-A'!T395,'Speed Bin B-A'!T499,'Speed Bin B-A'!T811,'Speed Bin B-A'!T915,'Speed Bin B-A'!T1019,'Speed Bin B-A'!T1123,'Speed Bin B-A'!T1227,'Speed Bin B-A'!T1539,'Speed Bin B-A'!T1643,'Speed Bin B-A'!T1747,'Speed Bin B-A'!T1851,'Speed Bin B-A'!T1955)</f>
        <v>0</v>
      </c>
      <c r="U284" s="269">
        <f>SUM('Speed Bin B-A'!U83,'Speed Bin B-A'!U187,'Speed Bin B-A'!U291,'Speed Bin B-A'!U395,'Speed Bin B-A'!U499,'Speed Bin B-A'!U811,'Speed Bin B-A'!U915,'Speed Bin B-A'!U1019,'Speed Bin B-A'!U1123,'Speed Bin B-A'!U1227,'Speed Bin B-A'!U1539,'Speed Bin B-A'!U1643,'Speed Bin B-A'!U1747,'Speed Bin B-A'!U1851,'Speed Bin B-A'!U1955)</f>
        <v>0</v>
      </c>
      <c r="V284" s="270">
        <f>IFERROR(AVERAGE('Speed Bin B-A'!V83,'Speed Bin B-A'!V187,'Speed Bin B-A'!V291,'Speed Bin B-A'!V395,'Speed Bin B-A'!V499,'Speed Bin B-A'!V811,'Speed Bin B-A'!V915,'Speed Bin B-A'!V1019,'Speed Bin B-A'!V1123,'Speed Bin B-A'!V1227,'Speed Bin B-A'!V1539,'Speed Bin B-A'!V1643,'Speed Bin B-A'!V1747,'Speed Bin B-A'!V1851,'Speed Bin B-A'!V1955),"-")</f>
        <v>23.625</v>
      </c>
      <c r="W284" s="270">
        <f>IFERROR(AVERAGE('Speed Bin B-A'!W83,'Speed Bin B-A'!W187,'Speed Bin B-A'!W291,'Speed Bin B-A'!W395,'Speed Bin B-A'!W499,'Speed Bin B-A'!W811,'Speed Bin B-A'!W915,'Speed Bin B-A'!W1019,'Speed Bin B-A'!W1123,'Speed Bin B-A'!W1227,'Speed Bin B-A'!W1539,'Speed Bin B-A'!W1643,'Speed Bin B-A'!W1747,'Speed Bin B-A'!W1851,'Speed Bin B-A'!W1955),"-")</f>
        <v>27.700000000000003</v>
      </c>
      <c r="X284" s="263"/>
      <c r="Y284" s="263"/>
    </row>
    <row r="285" spans="1:25" x14ac:dyDescent="0.2">
      <c r="A285" s="268">
        <v>0.76041666666666696</v>
      </c>
      <c r="B285" s="269">
        <f>SUM('Speed Bin B-A'!B84,'Speed Bin B-A'!B188,'Speed Bin B-A'!B292,'Speed Bin B-A'!B396,'Speed Bin B-A'!B500,'Speed Bin B-A'!B812,'Speed Bin B-A'!B916,'Speed Bin B-A'!B1020,'Speed Bin B-A'!B1124,'Speed Bin B-A'!B1228,'Speed Bin B-A'!B1540,'Speed Bin B-A'!B1644,'Speed Bin B-A'!B1748,'Speed Bin B-A'!B1852,'Speed Bin B-A'!B1956)</f>
        <v>85</v>
      </c>
      <c r="C285" s="269">
        <f>SUM('Speed Bin B-A'!C84,'Speed Bin B-A'!C188,'Speed Bin B-A'!C292,'Speed Bin B-A'!C396,'Speed Bin B-A'!C500,'Speed Bin B-A'!C812,'Speed Bin B-A'!C916,'Speed Bin B-A'!C1020,'Speed Bin B-A'!C1124,'Speed Bin B-A'!C1228,'Speed Bin B-A'!C1540,'Speed Bin B-A'!C1644,'Speed Bin B-A'!C1748,'Speed Bin B-A'!C1852,'Speed Bin B-A'!C1956)</f>
        <v>0</v>
      </c>
      <c r="D285" s="269">
        <f>SUM('Speed Bin B-A'!D84,'Speed Bin B-A'!D188,'Speed Bin B-A'!D292,'Speed Bin B-A'!D396,'Speed Bin B-A'!D500,'Speed Bin B-A'!D812,'Speed Bin B-A'!D916,'Speed Bin B-A'!D1020,'Speed Bin B-A'!D1124,'Speed Bin B-A'!D1228,'Speed Bin B-A'!D1540,'Speed Bin B-A'!D1644,'Speed Bin B-A'!D1748,'Speed Bin B-A'!D1852,'Speed Bin B-A'!D1956)</f>
        <v>0</v>
      </c>
      <c r="E285" s="269">
        <f>SUM('Speed Bin B-A'!E84,'Speed Bin B-A'!E188,'Speed Bin B-A'!E292,'Speed Bin B-A'!E396,'Speed Bin B-A'!E500,'Speed Bin B-A'!E812,'Speed Bin B-A'!E916,'Speed Bin B-A'!E1020,'Speed Bin B-A'!E1124,'Speed Bin B-A'!E1228,'Speed Bin B-A'!E1540,'Speed Bin B-A'!E1644,'Speed Bin B-A'!E1748,'Speed Bin B-A'!E1852,'Speed Bin B-A'!E1956)</f>
        <v>13</v>
      </c>
      <c r="F285" s="269">
        <f>SUM('Speed Bin B-A'!F84,'Speed Bin B-A'!F188,'Speed Bin B-A'!F292,'Speed Bin B-A'!F396,'Speed Bin B-A'!F500,'Speed Bin B-A'!F812,'Speed Bin B-A'!F916,'Speed Bin B-A'!F1020,'Speed Bin B-A'!F1124,'Speed Bin B-A'!F1228,'Speed Bin B-A'!F1540,'Speed Bin B-A'!F1644,'Speed Bin B-A'!F1748,'Speed Bin B-A'!F1852,'Speed Bin B-A'!F1956)</f>
        <v>38</v>
      </c>
      <c r="G285" s="269">
        <f>SUM('Speed Bin B-A'!G84,'Speed Bin B-A'!G188,'Speed Bin B-A'!G292,'Speed Bin B-A'!G396,'Speed Bin B-A'!G500,'Speed Bin B-A'!G812,'Speed Bin B-A'!G916,'Speed Bin B-A'!G1020,'Speed Bin B-A'!G1124,'Speed Bin B-A'!G1228,'Speed Bin B-A'!G1540,'Speed Bin B-A'!G1644,'Speed Bin B-A'!G1748,'Speed Bin B-A'!G1852,'Speed Bin B-A'!G1956)</f>
        <v>30</v>
      </c>
      <c r="H285" s="269">
        <f>SUM('Speed Bin B-A'!H84,'Speed Bin B-A'!H188,'Speed Bin B-A'!H292,'Speed Bin B-A'!H396,'Speed Bin B-A'!H500,'Speed Bin B-A'!H812,'Speed Bin B-A'!H916,'Speed Bin B-A'!H1020,'Speed Bin B-A'!H1124,'Speed Bin B-A'!H1228,'Speed Bin B-A'!H1540,'Speed Bin B-A'!H1644,'Speed Bin B-A'!H1748,'Speed Bin B-A'!H1852,'Speed Bin B-A'!H1956)</f>
        <v>3</v>
      </c>
      <c r="I285" s="269">
        <f>SUM('Speed Bin B-A'!I84,'Speed Bin B-A'!I188,'Speed Bin B-A'!I292,'Speed Bin B-A'!I396,'Speed Bin B-A'!I500,'Speed Bin B-A'!I812,'Speed Bin B-A'!I916,'Speed Bin B-A'!I1020,'Speed Bin B-A'!I1124,'Speed Bin B-A'!I1228,'Speed Bin B-A'!I1540,'Speed Bin B-A'!I1644,'Speed Bin B-A'!I1748,'Speed Bin B-A'!I1852,'Speed Bin B-A'!I1956)</f>
        <v>1</v>
      </c>
      <c r="J285" s="269">
        <f>SUM('Speed Bin B-A'!J84,'Speed Bin B-A'!J188,'Speed Bin B-A'!J292,'Speed Bin B-A'!J396,'Speed Bin B-A'!J500,'Speed Bin B-A'!J812,'Speed Bin B-A'!J916,'Speed Bin B-A'!J1020,'Speed Bin B-A'!J1124,'Speed Bin B-A'!J1228,'Speed Bin B-A'!J1540,'Speed Bin B-A'!J1644,'Speed Bin B-A'!J1748,'Speed Bin B-A'!J1852,'Speed Bin B-A'!J1956)</f>
        <v>0</v>
      </c>
      <c r="K285" s="269">
        <f>SUM('Speed Bin B-A'!K84,'Speed Bin B-A'!K188,'Speed Bin B-A'!K292,'Speed Bin B-A'!K396,'Speed Bin B-A'!K500,'Speed Bin B-A'!K812,'Speed Bin B-A'!K916,'Speed Bin B-A'!K1020,'Speed Bin B-A'!K1124,'Speed Bin B-A'!K1228,'Speed Bin B-A'!K1540,'Speed Bin B-A'!K1644,'Speed Bin B-A'!K1748,'Speed Bin B-A'!K1852,'Speed Bin B-A'!K1956)</f>
        <v>0</v>
      </c>
      <c r="L285" s="269">
        <f>SUM('Speed Bin B-A'!L84,'Speed Bin B-A'!L188,'Speed Bin B-A'!L292,'Speed Bin B-A'!L396,'Speed Bin B-A'!L500,'Speed Bin B-A'!L812,'Speed Bin B-A'!L916,'Speed Bin B-A'!L1020,'Speed Bin B-A'!L1124,'Speed Bin B-A'!L1228,'Speed Bin B-A'!L1540,'Speed Bin B-A'!L1644,'Speed Bin B-A'!L1748,'Speed Bin B-A'!L1852,'Speed Bin B-A'!L1956)</f>
        <v>0</v>
      </c>
      <c r="M285" s="269">
        <f>SUM('Speed Bin B-A'!M84,'Speed Bin B-A'!M188,'Speed Bin B-A'!M292,'Speed Bin B-A'!M396,'Speed Bin B-A'!M500,'Speed Bin B-A'!M812,'Speed Bin B-A'!M916,'Speed Bin B-A'!M1020,'Speed Bin B-A'!M1124,'Speed Bin B-A'!M1228,'Speed Bin B-A'!M1540,'Speed Bin B-A'!M1644,'Speed Bin B-A'!M1748,'Speed Bin B-A'!M1852,'Speed Bin B-A'!M1956)</f>
        <v>0</v>
      </c>
      <c r="N285" s="269">
        <f>SUM('Speed Bin B-A'!N84,'Speed Bin B-A'!N188,'Speed Bin B-A'!N292,'Speed Bin B-A'!N396,'Speed Bin B-A'!N500,'Speed Bin B-A'!N812,'Speed Bin B-A'!N916,'Speed Bin B-A'!N1020,'Speed Bin B-A'!N1124,'Speed Bin B-A'!N1228,'Speed Bin B-A'!N1540,'Speed Bin B-A'!N1644,'Speed Bin B-A'!N1748,'Speed Bin B-A'!N1852,'Speed Bin B-A'!N1956)</f>
        <v>0</v>
      </c>
      <c r="O285" s="269">
        <f>SUM('Speed Bin B-A'!O84,'Speed Bin B-A'!O188,'Speed Bin B-A'!O292,'Speed Bin B-A'!O396,'Speed Bin B-A'!O500,'Speed Bin B-A'!O812,'Speed Bin B-A'!O916,'Speed Bin B-A'!O1020,'Speed Bin B-A'!O1124,'Speed Bin B-A'!O1228,'Speed Bin B-A'!O1540,'Speed Bin B-A'!O1644,'Speed Bin B-A'!O1748,'Speed Bin B-A'!O1852,'Speed Bin B-A'!O1956)</f>
        <v>0</v>
      </c>
      <c r="P285" s="269">
        <f>SUM('Speed Bin B-A'!P84,'Speed Bin B-A'!P188,'Speed Bin B-A'!P292,'Speed Bin B-A'!P396,'Speed Bin B-A'!P500,'Speed Bin B-A'!P812,'Speed Bin B-A'!P916,'Speed Bin B-A'!P1020,'Speed Bin B-A'!P1124,'Speed Bin B-A'!P1228,'Speed Bin B-A'!P1540,'Speed Bin B-A'!P1644,'Speed Bin B-A'!P1748,'Speed Bin B-A'!P1852,'Speed Bin B-A'!P1956)</f>
        <v>0</v>
      </c>
      <c r="Q285" s="269">
        <f>SUM('Speed Bin B-A'!Q84,'Speed Bin B-A'!Q188,'Speed Bin B-A'!Q292,'Speed Bin B-A'!Q396,'Speed Bin B-A'!Q500,'Speed Bin B-A'!Q812,'Speed Bin B-A'!Q916,'Speed Bin B-A'!Q1020,'Speed Bin B-A'!Q1124,'Speed Bin B-A'!Q1228,'Speed Bin B-A'!Q1540,'Speed Bin B-A'!Q1644,'Speed Bin B-A'!Q1748,'Speed Bin B-A'!Q1852,'Speed Bin B-A'!Q1956)</f>
        <v>0</v>
      </c>
      <c r="R285" s="269">
        <f>SUM('Speed Bin B-A'!R84,'Speed Bin B-A'!R188,'Speed Bin B-A'!R292,'Speed Bin B-A'!R396,'Speed Bin B-A'!R500,'Speed Bin B-A'!R812,'Speed Bin B-A'!R916,'Speed Bin B-A'!R1020,'Speed Bin B-A'!R1124,'Speed Bin B-A'!R1228,'Speed Bin B-A'!R1540,'Speed Bin B-A'!R1644,'Speed Bin B-A'!R1748,'Speed Bin B-A'!R1852,'Speed Bin B-A'!R1956)</f>
        <v>0</v>
      </c>
      <c r="S285" s="269">
        <f>SUM('Speed Bin B-A'!S84,'Speed Bin B-A'!S188,'Speed Bin B-A'!S292,'Speed Bin B-A'!S396,'Speed Bin B-A'!S500,'Speed Bin B-A'!S812,'Speed Bin B-A'!S916,'Speed Bin B-A'!S1020,'Speed Bin B-A'!S1124,'Speed Bin B-A'!S1228,'Speed Bin B-A'!S1540,'Speed Bin B-A'!S1644,'Speed Bin B-A'!S1748,'Speed Bin B-A'!S1852,'Speed Bin B-A'!S1956)</f>
        <v>0</v>
      </c>
      <c r="T285" s="269">
        <f>SUM('Speed Bin B-A'!T84,'Speed Bin B-A'!T188,'Speed Bin B-A'!T292,'Speed Bin B-A'!T396,'Speed Bin B-A'!T500,'Speed Bin B-A'!T812,'Speed Bin B-A'!T916,'Speed Bin B-A'!T1020,'Speed Bin B-A'!T1124,'Speed Bin B-A'!T1228,'Speed Bin B-A'!T1540,'Speed Bin B-A'!T1644,'Speed Bin B-A'!T1748,'Speed Bin B-A'!T1852,'Speed Bin B-A'!T1956)</f>
        <v>0</v>
      </c>
      <c r="U285" s="269">
        <f>SUM('Speed Bin B-A'!U84,'Speed Bin B-A'!U188,'Speed Bin B-A'!U292,'Speed Bin B-A'!U396,'Speed Bin B-A'!U500,'Speed Bin B-A'!U812,'Speed Bin B-A'!U916,'Speed Bin B-A'!U1020,'Speed Bin B-A'!U1124,'Speed Bin B-A'!U1228,'Speed Bin B-A'!U1540,'Speed Bin B-A'!U1644,'Speed Bin B-A'!U1748,'Speed Bin B-A'!U1852,'Speed Bin B-A'!U1956)</f>
        <v>0</v>
      </c>
      <c r="V285" s="270">
        <f>IFERROR(AVERAGE('Speed Bin B-A'!V84,'Speed Bin B-A'!V188,'Speed Bin B-A'!V292,'Speed Bin B-A'!V396,'Speed Bin B-A'!V500,'Speed Bin B-A'!V812,'Speed Bin B-A'!V916,'Speed Bin B-A'!V1020,'Speed Bin B-A'!V1124,'Speed Bin B-A'!V1228,'Speed Bin B-A'!V1540,'Speed Bin B-A'!V1644,'Speed Bin B-A'!V1748,'Speed Bin B-A'!V1852,'Speed Bin B-A'!V1956),"-")</f>
        <v>23.712499999999999</v>
      </c>
      <c r="W285" s="270">
        <f>IFERROR(AVERAGE('Speed Bin B-A'!W84,'Speed Bin B-A'!W188,'Speed Bin B-A'!W292,'Speed Bin B-A'!W396,'Speed Bin B-A'!W500,'Speed Bin B-A'!W812,'Speed Bin B-A'!W916,'Speed Bin B-A'!W1020,'Speed Bin B-A'!W1124,'Speed Bin B-A'!W1228,'Speed Bin B-A'!W1540,'Speed Bin B-A'!W1644,'Speed Bin B-A'!W1748,'Speed Bin B-A'!W1852,'Speed Bin B-A'!W1956),"-")</f>
        <v>28.400000000000002</v>
      </c>
      <c r="X285" s="263"/>
      <c r="Y285" s="263"/>
    </row>
    <row r="286" spans="1:25" x14ac:dyDescent="0.2">
      <c r="A286" s="268">
        <v>0.77083333333333304</v>
      </c>
      <c r="B286" s="269">
        <f>SUM('Speed Bin B-A'!B85,'Speed Bin B-A'!B189,'Speed Bin B-A'!B293,'Speed Bin B-A'!B397,'Speed Bin B-A'!B501,'Speed Bin B-A'!B813,'Speed Bin B-A'!B917,'Speed Bin B-A'!B1021,'Speed Bin B-A'!B1125,'Speed Bin B-A'!B1229,'Speed Bin B-A'!B1541,'Speed Bin B-A'!B1645,'Speed Bin B-A'!B1749,'Speed Bin B-A'!B1853,'Speed Bin B-A'!B1957)</f>
        <v>48</v>
      </c>
      <c r="C286" s="269">
        <f>SUM('Speed Bin B-A'!C85,'Speed Bin B-A'!C189,'Speed Bin B-A'!C293,'Speed Bin B-A'!C397,'Speed Bin B-A'!C501,'Speed Bin B-A'!C813,'Speed Bin B-A'!C917,'Speed Bin B-A'!C1021,'Speed Bin B-A'!C1125,'Speed Bin B-A'!C1229,'Speed Bin B-A'!C1541,'Speed Bin B-A'!C1645,'Speed Bin B-A'!C1749,'Speed Bin B-A'!C1853,'Speed Bin B-A'!C1957)</f>
        <v>0</v>
      </c>
      <c r="D286" s="269">
        <f>SUM('Speed Bin B-A'!D85,'Speed Bin B-A'!D189,'Speed Bin B-A'!D293,'Speed Bin B-A'!D397,'Speed Bin B-A'!D501,'Speed Bin B-A'!D813,'Speed Bin B-A'!D917,'Speed Bin B-A'!D1021,'Speed Bin B-A'!D1125,'Speed Bin B-A'!D1229,'Speed Bin B-A'!D1541,'Speed Bin B-A'!D1645,'Speed Bin B-A'!D1749,'Speed Bin B-A'!D1853,'Speed Bin B-A'!D1957)</f>
        <v>0</v>
      </c>
      <c r="E286" s="269">
        <f>SUM('Speed Bin B-A'!E85,'Speed Bin B-A'!E189,'Speed Bin B-A'!E293,'Speed Bin B-A'!E397,'Speed Bin B-A'!E501,'Speed Bin B-A'!E813,'Speed Bin B-A'!E917,'Speed Bin B-A'!E1021,'Speed Bin B-A'!E1125,'Speed Bin B-A'!E1229,'Speed Bin B-A'!E1541,'Speed Bin B-A'!E1645,'Speed Bin B-A'!E1749,'Speed Bin B-A'!E1853,'Speed Bin B-A'!E1957)</f>
        <v>4</v>
      </c>
      <c r="F286" s="269">
        <f>SUM('Speed Bin B-A'!F85,'Speed Bin B-A'!F189,'Speed Bin B-A'!F293,'Speed Bin B-A'!F397,'Speed Bin B-A'!F501,'Speed Bin B-A'!F813,'Speed Bin B-A'!F917,'Speed Bin B-A'!F1021,'Speed Bin B-A'!F1125,'Speed Bin B-A'!F1229,'Speed Bin B-A'!F1541,'Speed Bin B-A'!F1645,'Speed Bin B-A'!F1749,'Speed Bin B-A'!F1853,'Speed Bin B-A'!F1957)</f>
        <v>20</v>
      </c>
      <c r="G286" s="269">
        <f>SUM('Speed Bin B-A'!G85,'Speed Bin B-A'!G189,'Speed Bin B-A'!G293,'Speed Bin B-A'!G397,'Speed Bin B-A'!G501,'Speed Bin B-A'!G813,'Speed Bin B-A'!G917,'Speed Bin B-A'!G1021,'Speed Bin B-A'!G1125,'Speed Bin B-A'!G1229,'Speed Bin B-A'!G1541,'Speed Bin B-A'!G1645,'Speed Bin B-A'!G1749,'Speed Bin B-A'!G1853,'Speed Bin B-A'!G1957)</f>
        <v>21</v>
      </c>
      <c r="H286" s="269">
        <f>SUM('Speed Bin B-A'!H85,'Speed Bin B-A'!H189,'Speed Bin B-A'!H293,'Speed Bin B-A'!H397,'Speed Bin B-A'!H501,'Speed Bin B-A'!H813,'Speed Bin B-A'!H917,'Speed Bin B-A'!H1021,'Speed Bin B-A'!H1125,'Speed Bin B-A'!H1229,'Speed Bin B-A'!H1541,'Speed Bin B-A'!H1645,'Speed Bin B-A'!H1749,'Speed Bin B-A'!H1853,'Speed Bin B-A'!H1957)</f>
        <v>3</v>
      </c>
      <c r="I286" s="269">
        <f>SUM('Speed Bin B-A'!I85,'Speed Bin B-A'!I189,'Speed Bin B-A'!I293,'Speed Bin B-A'!I397,'Speed Bin B-A'!I501,'Speed Bin B-A'!I813,'Speed Bin B-A'!I917,'Speed Bin B-A'!I1021,'Speed Bin B-A'!I1125,'Speed Bin B-A'!I1229,'Speed Bin B-A'!I1541,'Speed Bin B-A'!I1645,'Speed Bin B-A'!I1749,'Speed Bin B-A'!I1853,'Speed Bin B-A'!I1957)</f>
        <v>0</v>
      </c>
      <c r="J286" s="269">
        <f>SUM('Speed Bin B-A'!J85,'Speed Bin B-A'!J189,'Speed Bin B-A'!J293,'Speed Bin B-A'!J397,'Speed Bin B-A'!J501,'Speed Bin B-A'!J813,'Speed Bin B-A'!J917,'Speed Bin B-A'!J1021,'Speed Bin B-A'!J1125,'Speed Bin B-A'!J1229,'Speed Bin B-A'!J1541,'Speed Bin B-A'!J1645,'Speed Bin B-A'!J1749,'Speed Bin B-A'!J1853,'Speed Bin B-A'!J1957)</f>
        <v>0</v>
      </c>
      <c r="K286" s="269">
        <f>SUM('Speed Bin B-A'!K85,'Speed Bin B-A'!K189,'Speed Bin B-A'!K293,'Speed Bin B-A'!K397,'Speed Bin B-A'!K501,'Speed Bin B-A'!K813,'Speed Bin B-A'!K917,'Speed Bin B-A'!K1021,'Speed Bin B-A'!K1125,'Speed Bin B-A'!K1229,'Speed Bin B-A'!K1541,'Speed Bin B-A'!K1645,'Speed Bin B-A'!K1749,'Speed Bin B-A'!K1853,'Speed Bin B-A'!K1957)</f>
        <v>0</v>
      </c>
      <c r="L286" s="269">
        <f>SUM('Speed Bin B-A'!L85,'Speed Bin B-A'!L189,'Speed Bin B-A'!L293,'Speed Bin B-A'!L397,'Speed Bin B-A'!L501,'Speed Bin B-A'!L813,'Speed Bin B-A'!L917,'Speed Bin B-A'!L1021,'Speed Bin B-A'!L1125,'Speed Bin B-A'!L1229,'Speed Bin B-A'!L1541,'Speed Bin B-A'!L1645,'Speed Bin B-A'!L1749,'Speed Bin B-A'!L1853,'Speed Bin B-A'!L1957)</f>
        <v>0</v>
      </c>
      <c r="M286" s="269">
        <f>SUM('Speed Bin B-A'!M85,'Speed Bin B-A'!M189,'Speed Bin B-A'!M293,'Speed Bin B-A'!M397,'Speed Bin B-A'!M501,'Speed Bin B-A'!M813,'Speed Bin B-A'!M917,'Speed Bin B-A'!M1021,'Speed Bin B-A'!M1125,'Speed Bin B-A'!M1229,'Speed Bin B-A'!M1541,'Speed Bin B-A'!M1645,'Speed Bin B-A'!M1749,'Speed Bin B-A'!M1853,'Speed Bin B-A'!M1957)</f>
        <v>0</v>
      </c>
      <c r="N286" s="269">
        <f>SUM('Speed Bin B-A'!N85,'Speed Bin B-A'!N189,'Speed Bin B-A'!N293,'Speed Bin B-A'!N397,'Speed Bin B-A'!N501,'Speed Bin B-A'!N813,'Speed Bin B-A'!N917,'Speed Bin B-A'!N1021,'Speed Bin B-A'!N1125,'Speed Bin B-A'!N1229,'Speed Bin B-A'!N1541,'Speed Bin B-A'!N1645,'Speed Bin B-A'!N1749,'Speed Bin B-A'!N1853,'Speed Bin B-A'!N1957)</f>
        <v>0</v>
      </c>
      <c r="O286" s="269">
        <f>SUM('Speed Bin B-A'!O85,'Speed Bin B-A'!O189,'Speed Bin B-A'!O293,'Speed Bin B-A'!O397,'Speed Bin B-A'!O501,'Speed Bin B-A'!O813,'Speed Bin B-A'!O917,'Speed Bin B-A'!O1021,'Speed Bin B-A'!O1125,'Speed Bin B-A'!O1229,'Speed Bin B-A'!O1541,'Speed Bin B-A'!O1645,'Speed Bin B-A'!O1749,'Speed Bin B-A'!O1853,'Speed Bin B-A'!O1957)</f>
        <v>0</v>
      </c>
      <c r="P286" s="269">
        <f>SUM('Speed Bin B-A'!P85,'Speed Bin B-A'!P189,'Speed Bin B-A'!P293,'Speed Bin B-A'!P397,'Speed Bin B-A'!P501,'Speed Bin B-A'!P813,'Speed Bin B-A'!P917,'Speed Bin B-A'!P1021,'Speed Bin B-A'!P1125,'Speed Bin B-A'!P1229,'Speed Bin B-A'!P1541,'Speed Bin B-A'!P1645,'Speed Bin B-A'!P1749,'Speed Bin B-A'!P1853,'Speed Bin B-A'!P1957)</f>
        <v>0</v>
      </c>
      <c r="Q286" s="269">
        <f>SUM('Speed Bin B-A'!Q85,'Speed Bin B-A'!Q189,'Speed Bin B-A'!Q293,'Speed Bin B-A'!Q397,'Speed Bin B-A'!Q501,'Speed Bin B-A'!Q813,'Speed Bin B-A'!Q917,'Speed Bin B-A'!Q1021,'Speed Bin B-A'!Q1125,'Speed Bin B-A'!Q1229,'Speed Bin B-A'!Q1541,'Speed Bin B-A'!Q1645,'Speed Bin B-A'!Q1749,'Speed Bin B-A'!Q1853,'Speed Bin B-A'!Q1957)</f>
        <v>0</v>
      </c>
      <c r="R286" s="269">
        <f>SUM('Speed Bin B-A'!R85,'Speed Bin B-A'!R189,'Speed Bin B-A'!R293,'Speed Bin B-A'!R397,'Speed Bin B-A'!R501,'Speed Bin B-A'!R813,'Speed Bin B-A'!R917,'Speed Bin B-A'!R1021,'Speed Bin B-A'!R1125,'Speed Bin B-A'!R1229,'Speed Bin B-A'!R1541,'Speed Bin B-A'!R1645,'Speed Bin B-A'!R1749,'Speed Bin B-A'!R1853,'Speed Bin B-A'!R1957)</f>
        <v>0</v>
      </c>
      <c r="S286" s="269">
        <f>SUM('Speed Bin B-A'!S85,'Speed Bin B-A'!S189,'Speed Bin B-A'!S293,'Speed Bin B-A'!S397,'Speed Bin B-A'!S501,'Speed Bin B-A'!S813,'Speed Bin B-A'!S917,'Speed Bin B-A'!S1021,'Speed Bin B-A'!S1125,'Speed Bin B-A'!S1229,'Speed Bin B-A'!S1541,'Speed Bin B-A'!S1645,'Speed Bin B-A'!S1749,'Speed Bin B-A'!S1853,'Speed Bin B-A'!S1957)</f>
        <v>0</v>
      </c>
      <c r="T286" s="269">
        <f>SUM('Speed Bin B-A'!T85,'Speed Bin B-A'!T189,'Speed Bin B-A'!T293,'Speed Bin B-A'!T397,'Speed Bin B-A'!T501,'Speed Bin B-A'!T813,'Speed Bin B-A'!T917,'Speed Bin B-A'!T1021,'Speed Bin B-A'!T1125,'Speed Bin B-A'!T1229,'Speed Bin B-A'!T1541,'Speed Bin B-A'!T1645,'Speed Bin B-A'!T1749,'Speed Bin B-A'!T1853,'Speed Bin B-A'!T1957)</f>
        <v>0</v>
      </c>
      <c r="U286" s="269">
        <f>SUM('Speed Bin B-A'!U85,'Speed Bin B-A'!U189,'Speed Bin B-A'!U293,'Speed Bin B-A'!U397,'Speed Bin B-A'!U501,'Speed Bin B-A'!U813,'Speed Bin B-A'!U917,'Speed Bin B-A'!U1021,'Speed Bin B-A'!U1125,'Speed Bin B-A'!U1229,'Speed Bin B-A'!U1541,'Speed Bin B-A'!U1645,'Speed Bin B-A'!U1749,'Speed Bin B-A'!U1853,'Speed Bin B-A'!U1957)</f>
        <v>0</v>
      </c>
      <c r="V286" s="270">
        <f>IFERROR(AVERAGE('Speed Bin B-A'!V85,'Speed Bin B-A'!V189,'Speed Bin B-A'!V293,'Speed Bin B-A'!V397,'Speed Bin B-A'!V501,'Speed Bin B-A'!V813,'Speed Bin B-A'!V917,'Speed Bin B-A'!V1021,'Speed Bin B-A'!V1125,'Speed Bin B-A'!V1229,'Speed Bin B-A'!V1541,'Speed Bin B-A'!V1645,'Speed Bin B-A'!V1749,'Speed Bin B-A'!V1853,'Speed Bin B-A'!V1957),"-")</f>
        <v>25.424999999999997</v>
      </c>
      <c r="W286" s="270" t="str">
        <f>IFERROR(AVERAGE('Speed Bin B-A'!W85,'Speed Bin B-A'!W189,'Speed Bin B-A'!W293,'Speed Bin B-A'!W397,'Speed Bin B-A'!W501,'Speed Bin B-A'!W813,'Speed Bin B-A'!W917,'Speed Bin B-A'!W1021,'Speed Bin B-A'!W1125,'Speed Bin B-A'!W1229,'Speed Bin B-A'!W1541,'Speed Bin B-A'!W1645,'Speed Bin B-A'!W1749,'Speed Bin B-A'!W1853,'Speed Bin B-A'!W1957),"-")</f>
        <v>-</v>
      </c>
      <c r="X286" s="263"/>
      <c r="Y286" s="263"/>
    </row>
    <row r="287" spans="1:25" x14ac:dyDescent="0.2">
      <c r="A287" s="268">
        <v>0.78125</v>
      </c>
      <c r="B287" s="269">
        <f>SUM('Speed Bin B-A'!B86,'Speed Bin B-A'!B190,'Speed Bin B-A'!B294,'Speed Bin B-A'!B398,'Speed Bin B-A'!B502,'Speed Bin B-A'!B814,'Speed Bin B-A'!B918,'Speed Bin B-A'!B1022,'Speed Bin B-A'!B1126,'Speed Bin B-A'!B1230,'Speed Bin B-A'!B1542,'Speed Bin B-A'!B1646,'Speed Bin B-A'!B1750,'Speed Bin B-A'!B1854,'Speed Bin B-A'!B1958)</f>
        <v>75</v>
      </c>
      <c r="C287" s="269">
        <f>SUM('Speed Bin B-A'!C86,'Speed Bin B-A'!C190,'Speed Bin B-A'!C294,'Speed Bin B-A'!C398,'Speed Bin B-A'!C502,'Speed Bin B-A'!C814,'Speed Bin B-A'!C918,'Speed Bin B-A'!C1022,'Speed Bin B-A'!C1126,'Speed Bin B-A'!C1230,'Speed Bin B-A'!C1542,'Speed Bin B-A'!C1646,'Speed Bin B-A'!C1750,'Speed Bin B-A'!C1854,'Speed Bin B-A'!C1958)</f>
        <v>0</v>
      </c>
      <c r="D287" s="269">
        <f>SUM('Speed Bin B-A'!D86,'Speed Bin B-A'!D190,'Speed Bin B-A'!D294,'Speed Bin B-A'!D398,'Speed Bin B-A'!D502,'Speed Bin B-A'!D814,'Speed Bin B-A'!D918,'Speed Bin B-A'!D1022,'Speed Bin B-A'!D1126,'Speed Bin B-A'!D1230,'Speed Bin B-A'!D1542,'Speed Bin B-A'!D1646,'Speed Bin B-A'!D1750,'Speed Bin B-A'!D1854,'Speed Bin B-A'!D1958)</f>
        <v>1</v>
      </c>
      <c r="E287" s="269">
        <f>SUM('Speed Bin B-A'!E86,'Speed Bin B-A'!E190,'Speed Bin B-A'!E294,'Speed Bin B-A'!E398,'Speed Bin B-A'!E502,'Speed Bin B-A'!E814,'Speed Bin B-A'!E918,'Speed Bin B-A'!E1022,'Speed Bin B-A'!E1126,'Speed Bin B-A'!E1230,'Speed Bin B-A'!E1542,'Speed Bin B-A'!E1646,'Speed Bin B-A'!E1750,'Speed Bin B-A'!E1854,'Speed Bin B-A'!E1958)</f>
        <v>8</v>
      </c>
      <c r="F287" s="269">
        <f>SUM('Speed Bin B-A'!F86,'Speed Bin B-A'!F190,'Speed Bin B-A'!F294,'Speed Bin B-A'!F398,'Speed Bin B-A'!F502,'Speed Bin B-A'!F814,'Speed Bin B-A'!F918,'Speed Bin B-A'!F1022,'Speed Bin B-A'!F1126,'Speed Bin B-A'!F1230,'Speed Bin B-A'!F1542,'Speed Bin B-A'!F1646,'Speed Bin B-A'!F1750,'Speed Bin B-A'!F1854,'Speed Bin B-A'!F1958)</f>
        <v>31</v>
      </c>
      <c r="G287" s="269">
        <f>SUM('Speed Bin B-A'!G86,'Speed Bin B-A'!G190,'Speed Bin B-A'!G294,'Speed Bin B-A'!G398,'Speed Bin B-A'!G502,'Speed Bin B-A'!G814,'Speed Bin B-A'!G918,'Speed Bin B-A'!G1022,'Speed Bin B-A'!G1126,'Speed Bin B-A'!G1230,'Speed Bin B-A'!G1542,'Speed Bin B-A'!G1646,'Speed Bin B-A'!G1750,'Speed Bin B-A'!G1854,'Speed Bin B-A'!G1958)</f>
        <v>32</v>
      </c>
      <c r="H287" s="269">
        <f>SUM('Speed Bin B-A'!H86,'Speed Bin B-A'!H190,'Speed Bin B-A'!H294,'Speed Bin B-A'!H398,'Speed Bin B-A'!H502,'Speed Bin B-A'!H814,'Speed Bin B-A'!H918,'Speed Bin B-A'!H1022,'Speed Bin B-A'!H1126,'Speed Bin B-A'!H1230,'Speed Bin B-A'!H1542,'Speed Bin B-A'!H1646,'Speed Bin B-A'!H1750,'Speed Bin B-A'!H1854,'Speed Bin B-A'!H1958)</f>
        <v>2</v>
      </c>
      <c r="I287" s="269">
        <f>SUM('Speed Bin B-A'!I86,'Speed Bin B-A'!I190,'Speed Bin B-A'!I294,'Speed Bin B-A'!I398,'Speed Bin B-A'!I502,'Speed Bin B-A'!I814,'Speed Bin B-A'!I918,'Speed Bin B-A'!I1022,'Speed Bin B-A'!I1126,'Speed Bin B-A'!I1230,'Speed Bin B-A'!I1542,'Speed Bin B-A'!I1646,'Speed Bin B-A'!I1750,'Speed Bin B-A'!I1854,'Speed Bin B-A'!I1958)</f>
        <v>1</v>
      </c>
      <c r="J287" s="269">
        <f>SUM('Speed Bin B-A'!J86,'Speed Bin B-A'!J190,'Speed Bin B-A'!J294,'Speed Bin B-A'!J398,'Speed Bin B-A'!J502,'Speed Bin B-A'!J814,'Speed Bin B-A'!J918,'Speed Bin B-A'!J1022,'Speed Bin B-A'!J1126,'Speed Bin B-A'!J1230,'Speed Bin B-A'!J1542,'Speed Bin B-A'!J1646,'Speed Bin B-A'!J1750,'Speed Bin B-A'!J1854,'Speed Bin B-A'!J1958)</f>
        <v>0</v>
      </c>
      <c r="K287" s="269">
        <f>SUM('Speed Bin B-A'!K86,'Speed Bin B-A'!K190,'Speed Bin B-A'!K294,'Speed Bin B-A'!K398,'Speed Bin B-A'!K502,'Speed Bin B-A'!K814,'Speed Bin B-A'!K918,'Speed Bin B-A'!K1022,'Speed Bin B-A'!K1126,'Speed Bin B-A'!K1230,'Speed Bin B-A'!K1542,'Speed Bin B-A'!K1646,'Speed Bin B-A'!K1750,'Speed Bin B-A'!K1854,'Speed Bin B-A'!K1958)</f>
        <v>0</v>
      </c>
      <c r="L287" s="269">
        <f>SUM('Speed Bin B-A'!L86,'Speed Bin B-A'!L190,'Speed Bin B-A'!L294,'Speed Bin B-A'!L398,'Speed Bin B-A'!L502,'Speed Bin B-A'!L814,'Speed Bin B-A'!L918,'Speed Bin B-A'!L1022,'Speed Bin B-A'!L1126,'Speed Bin B-A'!L1230,'Speed Bin B-A'!L1542,'Speed Bin B-A'!L1646,'Speed Bin B-A'!L1750,'Speed Bin B-A'!L1854,'Speed Bin B-A'!L1958)</f>
        <v>0</v>
      </c>
      <c r="M287" s="269">
        <f>SUM('Speed Bin B-A'!M86,'Speed Bin B-A'!M190,'Speed Bin B-A'!M294,'Speed Bin B-A'!M398,'Speed Bin B-A'!M502,'Speed Bin B-A'!M814,'Speed Bin B-A'!M918,'Speed Bin B-A'!M1022,'Speed Bin B-A'!M1126,'Speed Bin B-A'!M1230,'Speed Bin B-A'!M1542,'Speed Bin B-A'!M1646,'Speed Bin B-A'!M1750,'Speed Bin B-A'!M1854,'Speed Bin B-A'!M1958)</f>
        <v>0</v>
      </c>
      <c r="N287" s="269">
        <f>SUM('Speed Bin B-A'!N86,'Speed Bin B-A'!N190,'Speed Bin B-A'!N294,'Speed Bin B-A'!N398,'Speed Bin B-A'!N502,'Speed Bin B-A'!N814,'Speed Bin B-A'!N918,'Speed Bin B-A'!N1022,'Speed Bin B-A'!N1126,'Speed Bin B-A'!N1230,'Speed Bin B-A'!N1542,'Speed Bin B-A'!N1646,'Speed Bin B-A'!N1750,'Speed Bin B-A'!N1854,'Speed Bin B-A'!N1958)</f>
        <v>0</v>
      </c>
      <c r="O287" s="269">
        <f>SUM('Speed Bin B-A'!O86,'Speed Bin B-A'!O190,'Speed Bin B-A'!O294,'Speed Bin B-A'!O398,'Speed Bin B-A'!O502,'Speed Bin B-A'!O814,'Speed Bin B-A'!O918,'Speed Bin B-A'!O1022,'Speed Bin B-A'!O1126,'Speed Bin B-A'!O1230,'Speed Bin B-A'!O1542,'Speed Bin B-A'!O1646,'Speed Bin B-A'!O1750,'Speed Bin B-A'!O1854,'Speed Bin B-A'!O1958)</f>
        <v>0</v>
      </c>
      <c r="P287" s="269">
        <f>SUM('Speed Bin B-A'!P86,'Speed Bin B-A'!P190,'Speed Bin B-A'!P294,'Speed Bin B-A'!P398,'Speed Bin B-A'!P502,'Speed Bin B-A'!P814,'Speed Bin B-A'!P918,'Speed Bin B-A'!P1022,'Speed Bin B-A'!P1126,'Speed Bin B-A'!P1230,'Speed Bin B-A'!P1542,'Speed Bin B-A'!P1646,'Speed Bin B-A'!P1750,'Speed Bin B-A'!P1854,'Speed Bin B-A'!P1958)</f>
        <v>0</v>
      </c>
      <c r="Q287" s="269">
        <f>SUM('Speed Bin B-A'!Q86,'Speed Bin B-A'!Q190,'Speed Bin B-A'!Q294,'Speed Bin B-A'!Q398,'Speed Bin B-A'!Q502,'Speed Bin B-A'!Q814,'Speed Bin B-A'!Q918,'Speed Bin B-A'!Q1022,'Speed Bin B-A'!Q1126,'Speed Bin B-A'!Q1230,'Speed Bin B-A'!Q1542,'Speed Bin B-A'!Q1646,'Speed Bin B-A'!Q1750,'Speed Bin B-A'!Q1854,'Speed Bin B-A'!Q1958)</f>
        <v>0</v>
      </c>
      <c r="R287" s="269">
        <f>SUM('Speed Bin B-A'!R86,'Speed Bin B-A'!R190,'Speed Bin B-A'!R294,'Speed Bin B-A'!R398,'Speed Bin B-A'!R502,'Speed Bin B-A'!R814,'Speed Bin B-A'!R918,'Speed Bin B-A'!R1022,'Speed Bin B-A'!R1126,'Speed Bin B-A'!R1230,'Speed Bin B-A'!R1542,'Speed Bin B-A'!R1646,'Speed Bin B-A'!R1750,'Speed Bin B-A'!R1854,'Speed Bin B-A'!R1958)</f>
        <v>0</v>
      </c>
      <c r="S287" s="269">
        <f>SUM('Speed Bin B-A'!S86,'Speed Bin B-A'!S190,'Speed Bin B-A'!S294,'Speed Bin B-A'!S398,'Speed Bin B-A'!S502,'Speed Bin B-A'!S814,'Speed Bin B-A'!S918,'Speed Bin B-A'!S1022,'Speed Bin B-A'!S1126,'Speed Bin B-A'!S1230,'Speed Bin B-A'!S1542,'Speed Bin B-A'!S1646,'Speed Bin B-A'!S1750,'Speed Bin B-A'!S1854,'Speed Bin B-A'!S1958)</f>
        <v>0</v>
      </c>
      <c r="T287" s="269">
        <f>SUM('Speed Bin B-A'!T86,'Speed Bin B-A'!T190,'Speed Bin B-A'!T294,'Speed Bin B-A'!T398,'Speed Bin B-A'!T502,'Speed Bin B-A'!T814,'Speed Bin B-A'!T918,'Speed Bin B-A'!T1022,'Speed Bin B-A'!T1126,'Speed Bin B-A'!T1230,'Speed Bin B-A'!T1542,'Speed Bin B-A'!T1646,'Speed Bin B-A'!T1750,'Speed Bin B-A'!T1854,'Speed Bin B-A'!T1958)</f>
        <v>0</v>
      </c>
      <c r="U287" s="269">
        <f>SUM('Speed Bin B-A'!U86,'Speed Bin B-A'!U190,'Speed Bin B-A'!U294,'Speed Bin B-A'!U398,'Speed Bin B-A'!U502,'Speed Bin B-A'!U814,'Speed Bin B-A'!U918,'Speed Bin B-A'!U1022,'Speed Bin B-A'!U1126,'Speed Bin B-A'!U1230,'Speed Bin B-A'!U1542,'Speed Bin B-A'!U1646,'Speed Bin B-A'!U1750,'Speed Bin B-A'!U1854,'Speed Bin B-A'!U1958)</f>
        <v>0</v>
      </c>
      <c r="V287" s="270">
        <f>IFERROR(AVERAGE('Speed Bin B-A'!V86,'Speed Bin B-A'!V190,'Speed Bin B-A'!V294,'Speed Bin B-A'!V398,'Speed Bin B-A'!V502,'Speed Bin B-A'!V814,'Speed Bin B-A'!V918,'Speed Bin B-A'!V1022,'Speed Bin B-A'!V1126,'Speed Bin B-A'!V1230,'Speed Bin B-A'!V1542,'Speed Bin B-A'!V1646,'Speed Bin B-A'!V1750,'Speed Bin B-A'!V1854,'Speed Bin B-A'!V1958),"-")</f>
        <v>24.762499999999999</v>
      </c>
      <c r="W287" s="270">
        <f>IFERROR(AVERAGE('Speed Bin B-A'!W86,'Speed Bin B-A'!W190,'Speed Bin B-A'!W294,'Speed Bin B-A'!W398,'Speed Bin B-A'!W502,'Speed Bin B-A'!W814,'Speed Bin B-A'!W918,'Speed Bin B-A'!W1022,'Speed Bin B-A'!W1126,'Speed Bin B-A'!W1230,'Speed Bin B-A'!W1542,'Speed Bin B-A'!W1646,'Speed Bin B-A'!W1750,'Speed Bin B-A'!W1854,'Speed Bin B-A'!W1958),"-")</f>
        <v>28.15</v>
      </c>
      <c r="X287" s="263"/>
      <c r="Y287" s="263"/>
    </row>
    <row r="288" spans="1:25" x14ac:dyDescent="0.2">
      <c r="A288" s="268">
        <v>0.79166666666666696</v>
      </c>
      <c r="B288" s="269">
        <f>SUM('Speed Bin B-A'!B87,'Speed Bin B-A'!B191,'Speed Bin B-A'!B295,'Speed Bin B-A'!B399,'Speed Bin B-A'!B503,'Speed Bin B-A'!B815,'Speed Bin B-A'!B919,'Speed Bin B-A'!B1023,'Speed Bin B-A'!B1127,'Speed Bin B-A'!B1231,'Speed Bin B-A'!B1543,'Speed Bin B-A'!B1647,'Speed Bin B-A'!B1751,'Speed Bin B-A'!B1855,'Speed Bin B-A'!B1959)</f>
        <v>42</v>
      </c>
      <c r="C288" s="269">
        <f>SUM('Speed Bin B-A'!C87,'Speed Bin B-A'!C191,'Speed Bin B-A'!C295,'Speed Bin B-A'!C399,'Speed Bin B-A'!C503,'Speed Bin B-A'!C815,'Speed Bin B-A'!C919,'Speed Bin B-A'!C1023,'Speed Bin B-A'!C1127,'Speed Bin B-A'!C1231,'Speed Bin B-A'!C1543,'Speed Bin B-A'!C1647,'Speed Bin B-A'!C1751,'Speed Bin B-A'!C1855,'Speed Bin B-A'!C1959)</f>
        <v>1</v>
      </c>
      <c r="D288" s="269">
        <f>SUM('Speed Bin B-A'!D87,'Speed Bin B-A'!D191,'Speed Bin B-A'!D295,'Speed Bin B-A'!D399,'Speed Bin B-A'!D503,'Speed Bin B-A'!D815,'Speed Bin B-A'!D919,'Speed Bin B-A'!D1023,'Speed Bin B-A'!D1127,'Speed Bin B-A'!D1231,'Speed Bin B-A'!D1543,'Speed Bin B-A'!D1647,'Speed Bin B-A'!D1751,'Speed Bin B-A'!D1855,'Speed Bin B-A'!D1959)</f>
        <v>0</v>
      </c>
      <c r="E288" s="269">
        <f>SUM('Speed Bin B-A'!E87,'Speed Bin B-A'!E191,'Speed Bin B-A'!E295,'Speed Bin B-A'!E399,'Speed Bin B-A'!E503,'Speed Bin B-A'!E815,'Speed Bin B-A'!E919,'Speed Bin B-A'!E1023,'Speed Bin B-A'!E1127,'Speed Bin B-A'!E1231,'Speed Bin B-A'!E1543,'Speed Bin B-A'!E1647,'Speed Bin B-A'!E1751,'Speed Bin B-A'!E1855,'Speed Bin B-A'!E1959)</f>
        <v>4</v>
      </c>
      <c r="F288" s="269">
        <f>SUM('Speed Bin B-A'!F87,'Speed Bin B-A'!F191,'Speed Bin B-A'!F295,'Speed Bin B-A'!F399,'Speed Bin B-A'!F503,'Speed Bin B-A'!F815,'Speed Bin B-A'!F919,'Speed Bin B-A'!F1023,'Speed Bin B-A'!F1127,'Speed Bin B-A'!F1231,'Speed Bin B-A'!F1543,'Speed Bin B-A'!F1647,'Speed Bin B-A'!F1751,'Speed Bin B-A'!F1855,'Speed Bin B-A'!F1959)</f>
        <v>11</v>
      </c>
      <c r="G288" s="269">
        <f>SUM('Speed Bin B-A'!G87,'Speed Bin B-A'!G191,'Speed Bin B-A'!G295,'Speed Bin B-A'!G399,'Speed Bin B-A'!G503,'Speed Bin B-A'!G815,'Speed Bin B-A'!G919,'Speed Bin B-A'!G1023,'Speed Bin B-A'!G1127,'Speed Bin B-A'!G1231,'Speed Bin B-A'!G1543,'Speed Bin B-A'!G1647,'Speed Bin B-A'!G1751,'Speed Bin B-A'!G1855,'Speed Bin B-A'!G1959)</f>
        <v>23</v>
      </c>
      <c r="H288" s="269">
        <f>SUM('Speed Bin B-A'!H87,'Speed Bin B-A'!H191,'Speed Bin B-A'!H295,'Speed Bin B-A'!H399,'Speed Bin B-A'!H503,'Speed Bin B-A'!H815,'Speed Bin B-A'!H919,'Speed Bin B-A'!H1023,'Speed Bin B-A'!H1127,'Speed Bin B-A'!H1231,'Speed Bin B-A'!H1543,'Speed Bin B-A'!H1647,'Speed Bin B-A'!H1751,'Speed Bin B-A'!H1855,'Speed Bin B-A'!H1959)</f>
        <v>3</v>
      </c>
      <c r="I288" s="269">
        <f>SUM('Speed Bin B-A'!I87,'Speed Bin B-A'!I191,'Speed Bin B-A'!I295,'Speed Bin B-A'!I399,'Speed Bin B-A'!I503,'Speed Bin B-A'!I815,'Speed Bin B-A'!I919,'Speed Bin B-A'!I1023,'Speed Bin B-A'!I1127,'Speed Bin B-A'!I1231,'Speed Bin B-A'!I1543,'Speed Bin B-A'!I1647,'Speed Bin B-A'!I1751,'Speed Bin B-A'!I1855,'Speed Bin B-A'!I1959)</f>
        <v>0</v>
      </c>
      <c r="J288" s="269">
        <f>SUM('Speed Bin B-A'!J87,'Speed Bin B-A'!J191,'Speed Bin B-A'!J295,'Speed Bin B-A'!J399,'Speed Bin B-A'!J503,'Speed Bin B-A'!J815,'Speed Bin B-A'!J919,'Speed Bin B-A'!J1023,'Speed Bin B-A'!J1127,'Speed Bin B-A'!J1231,'Speed Bin B-A'!J1543,'Speed Bin B-A'!J1647,'Speed Bin B-A'!J1751,'Speed Bin B-A'!J1855,'Speed Bin B-A'!J1959)</f>
        <v>0</v>
      </c>
      <c r="K288" s="269">
        <f>SUM('Speed Bin B-A'!K87,'Speed Bin B-A'!K191,'Speed Bin B-A'!K295,'Speed Bin B-A'!K399,'Speed Bin B-A'!K503,'Speed Bin B-A'!K815,'Speed Bin B-A'!K919,'Speed Bin B-A'!K1023,'Speed Bin B-A'!K1127,'Speed Bin B-A'!K1231,'Speed Bin B-A'!K1543,'Speed Bin B-A'!K1647,'Speed Bin B-A'!K1751,'Speed Bin B-A'!K1855,'Speed Bin B-A'!K1959)</f>
        <v>0</v>
      </c>
      <c r="L288" s="269">
        <f>SUM('Speed Bin B-A'!L87,'Speed Bin B-A'!L191,'Speed Bin B-A'!L295,'Speed Bin B-A'!L399,'Speed Bin B-A'!L503,'Speed Bin B-A'!L815,'Speed Bin B-A'!L919,'Speed Bin B-A'!L1023,'Speed Bin B-A'!L1127,'Speed Bin B-A'!L1231,'Speed Bin B-A'!L1543,'Speed Bin B-A'!L1647,'Speed Bin B-A'!L1751,'Speed Bin B-A'!L1855,'Speed Bin B-A'!L1959)</f>
        <v>0</v>
      </c>
      <c r="M288" s="269">
        <f>SUM('Speed Bin B-A'!M87,'Speed Bin B-A'!M191,'Speed Bin B-A'!M295,'Speed Bin B-A'!M399,'Speed Bin B-A'!M503,'Speed Bin B-A'!M815,'Speed Bin B-A'!M919,'Speed Bin B-A'!M1023,'Speed Bin B-A'!M1127,'Speed Bin B-A'!M1231,'Speed Bin B-A'!M1543,'Speed Bin B-A'!M1647,'Speed Bin B-A'!M1751,'Speed Bin B-A'!M1855,'Speed Bin B-A'!M1959)</f>
        <v>0</v>
      </c>
      <c r="N288" s="269">
        <f>SUM('Speed Bin B-A'!N87,'Speed Bin B-A'!N191,'Speed Bin B-A'!N295,'Speed Bin B-A'!N399,'Speed Bin B-A'!N503,'Speed Bin B-A'!N815,'Speed Bin B-A'!N919,'Speed Bin B-A'!N1023,'Speed Bin B-A'!N1127,'Speed Bin B-A'!N1231,'Speed Bin B-A'!N1543,'Speed Bin B-A'!N1647,'Speed Bin B-A'!N1751,'Speed Bin B-A'!N1855,'Speed Bin B-A'!N1959)</f>
        <v>0</v>
      </c>
      <c r="O288" s="269">
        <f>SUM('Speed Bin B-A'!O87,'Speed Bin B-A'!O191,'Speed Bin B-A'!O295,'Speed Bin B-A'!O399,'Speed Bin B-A'!O503,'Speed Bin B-A'!O815,'Speed Bin B-A'!O919,'Speed Bin B-A'!O1023,'Speed Bin B-A'!O1127,'Speed Bin B-A'!O1231,'Speed Bin B-A'!O1543,'Speed Bin B-A'!O1647,'Speed Bin B-A'!O1751,'Speed Bin B-A'!O1855,'Speed Bin B-A'!O1959)</f>
        <v>0</v>
      </c>
      <c r="P288" s="269">
        <f>SUM('Speed Bin B-A'!P87,'Speed Bin B-A'!P191,'Speed Bin B-A'!P295,'Speed Bin B-A'!P399,'Speed Bin B-A'!P503,'Speed Bin B-A'!P815,'Speed Bin B-A'!P919,'Speed Bin B-A'!P1023,'Speed Bin B-A'!P1127,'Speed Bin B-A'!P1231,'Speed Bin B-A'!P1543,'Speed Bin B-A'!P1647,'Speed Bin B-A'!P1751,'Speed Bin B-A'!P1855,'Speed Bin B-A'!P1959)</f>
        <v>0</v>
      </c>
      <c r="Q288" s="269">
        <f>SUM('Speed Bin B-A'!Q87,'Speed Bin B-A'!Q191,'Speed Bin B-A'!Q295,'Speed Bin B-A'!Q399,'Speed Bin B-A'!Q503,'Speed Bin B-A'!Q815,'Speed Bin B-A'!Q919,'Speed Bin B-A'!Q1023,'Speed Bin B-A'!Q1127,'Speed Bin B-A'!Q1231,'Speed Bin B-A'!Q1543,'Speed Bin B-A'!Q1647,'Speed Bin B-A'!Q1751,'Speed Bin B-A'!Q1855,'Speed Bin B-A'!Q1959)</f>
        <v>0</v>
      </c>
      <c r="R288" s="269">
        <f>SUM('Speed Bin B-A'!R87,'Speed Bin B-A'!R191,'Speed Bin B-A'!R295,'Speed Bin B-A'!R399,'Speed Bin B-A'!R503,'Speed Bin B-A'!R815,'Speed Bin B-A'!R919,'Speed Bin B-A'!R1023,'Speed Bin B-A'!R1127,'Speed Bin B-A'!R1231,'Speed Bin B-A'!R1543,'Speed Bin B-A'!R1647,'Speed Bin B-A'!R1751,'Speed Bin B-A'!R1855,'Speed Bin B-A'!R1959)</f>
        <v>0</v>
      </c>
      <c r="S288" s="269">
        <f>SUM('Speed Bin B-A'!S87,'Speed Bin B-A'!S191,'Speed Bin B-A'!S295,'Speed Bin B-A'!S399,'Speed Bin B-A'!S503,'Speed Bin B-A'!S815,'Speed Bin B-A'!S919,'Speed Bin B-A'!S1023,'Speed Bin B-A'!S1127,'Speed Bin B-A'!S1231,'Speed Bin B-A'!S1543,'Speed Bin B-A'!S1647,'Speed Bin B-A'!S1751,'Speed Bin B-A'!S1855,'Speed Bin B-A'!S1959)</f>
        <v>0</v>
      </c>
      <c r="T288" s="269">
        <f>SUM('Speed Bin B-A'!T87,'Speed Bin B-A'!T191,'Speed Bin B-A'!T295,'Speed Bin B-A'!T399,'Speed Bin B-A'!T503,'Speed Bin B-A'!T815,'Speed Bin B-A'!T919,'Speed Bin B-A'!T1023,'Speed Bin B-A'!T1127,'Speed Bin B-A'!T1231,'Speed Bin B-A'!T1543,'Speed Bin B-A'!T1647,'Speed Bin B-A'!T1751,'Speed Bin B-A'!T1855,'Speed Bin B-A'!T1959)</f>
        <v>0</v>
      </c>
      <c r="U288" s="269">
        <f>SUM('Speed Bin B-A'!U87,'Speed Bin B-A'!U191,'Speed Bin B-A'!U295,'Speed Bin B-A'!U399,'Speed Bin B-A'!U503,'Speed Bin B-A'!U815,'Speed Bin B-A'!U919,'Speed Bin B-A'!U1023,'Speed Bin B-A'!U1127,'Speed Bin B-A'!U1231,'Speed Bin B-A'!U1543,'Speed Bin B-A'!U1647,'Speed Bin B-A'!U1751,'Speed Bin B-A'!U1855,'Speed Bin B-A'!U1959)</f>
        <v>0</v>
      </c>
      <c r="V288" s="270">
        <f>IFERROR(AVERAGE('Speed Bin B-A'!V87,'Speed Bin B-A'!V191,'Speed Bin B-A'!V295,'Speed Bin B-A'!V399,'Speed Bin B-A'!V503,'Speed Bin B-A'!V815,'Speed Bin B-A'!V919,'Speed Bin B-A'!V1023,'Speed Bin B-A'!V1127,'Speed Bin B-A'!V1231,'Speed Bin B-A'!V1543,'Speed Bin B-A'!V1647,'Speed Bin B-A'!V1751,'Speed Bin B-A'!V1855,'Speed Bin B-A'!V1959),"-")</f>
        <v>24.887499999999999</v>
      </c>
      <c r="W288" s="270" t="str">
        <f>IFERROR(AVERAGE('Speed Bin B-A'!W87,'Speed Bin B-A'!W191,'Speed Bin B-A'!W295,'Speed Bin B-A'!W399,'Speed Bin B-A'!W503,'Speed Bin B-A'!W815,'Speed Bin B-A'!W919,'Speed Bin B-A'!W1023,'Speed Bin B-A'!W1127,'Speed Bin B-A'!W1231,'Speed Bin B-A'!W1543,'Speed Bin B-A'!W1647,'Speed Bin B-A'!W1751,'Speed Bin B-A'!W1855,'Speed Bin B-A'!W1959),"-")</f>
        <v>-</v>
      </c>
      <c r="X288" s="263"/>
      <c r="Y288" s="263"/>
    </row>
    <row r="289" spans="1:25" x14ac:dyDescent="0.2">
      <c r="A289" s="268">
        <v>0.80208333333333304</v>
      </c>
      <c r="B289" s="269">
        <f>SUM('Speed Bin B-A'!B88,'Speed Bin B-A'!B192,'Speed Bin B-A'!B296,'Speed Bin B-A'!B400,'Speed Bin B-A'!B504,'Speed Bin B-A'!B816,'Speed Bin B-A'!B920,'Speed Bin B-A'!B1024,'Speed Bin B-A'!B1128,'Speed Bin B-A'!B1232,'Speed Bin B-A'!B1544,'Speed Bin B-A'!B1648,'Speed Bin B-A'!B1752,'Speed Bin B-A'!B1856,'Speed Bin B-A'!B1960)</f>
        <v>46</v>
      </c>
      <c r="C289" s="269">
        <f>SUM('Speed Bin B-A'!C88,'Speed Bin B-A'!C192,'Speed Bin B-A'!C296,'Speed Bin B-A'!C400,'Speed Bin B-A'!C504,'Speed Bin B-A'!C816,'Speed Bin B-A'!C920,'Speed Bin B-A'!C1024,'Speed Bin B-A'!C1128,'Speed Bin B-A'!C1232,'Speed Bin B-A'!C1544,'Speed Bin B-A'!C1648,'Speed Bin B-A'!C1752,'Speed Bin B-A'!C1856,'Speed Bin B-A'!C1960)</f>
        <v>0</v>
      </c>
      <c r="D289" s="269">
        <f>SUM('Speed Bin B-A'!D88,'Speed Bin B-A'!D192,'Speed Bin B-A'!D296,'Speed Bin B-A'!D400,'Speed Bin B-A'!D504,'Speed Bin B-A'!D816,'Speed Bin B-A'!D920,'Speed Bin B-A'!D1024,'Speed Bin B-A'!D1128,'Speed Bin B-A'!D1232,'Speed Bin B-A'!D1544,'Speed Bin B-A'!D1648,'Speed Bin B-A'!D1752,'Speed Bin B-A'!D1856,'Speed Bin B-A'!D1960)</f>
        <v>0</v>
      </c>
      <c r="E289" s="269">
        <f>SUM('Speed Bin B-A'!E88,'Speed Bin B-A'!E192,'Speed Bin B-A'!E296,'Speed Bin B-A'!E400,'Speed Bin B-A'!E504,'Speed Bin B-A'!E816,'Speed Bin B-A'!E920,'Speed Bin B-A'!E1024,'Speed Bin B-A'!E1128,'Speed Bin B-A'!E1232,'Speed Bin B-A'!E1544,'Speed Bin B-A'!E1648,'Speed Bin B-A'!E1752,'Speed Bin B-A'!E1856,'Speed Bin B-A'!E1960)</f>
        <v>2</v>
      </c>
      <c r="F289" s="269">
        <f>SUM('Speed Bin B-A'!F88,'Speed Bin B-A'!F192,'Speed Bin B-A'!F296,'Speed Bin B-A'!F400,'Speed Bin B-A'!F504,'Speed Bin B-A'!F816,'Speed Bin B-A'!F920,'Speed Bin B-A'!F1024,'Speed Bin B-A'!F1128,'Speed Bin B-A'!F1232,'Speed Bin B-A'!F1544,'Speed Bin B-A'!F1648,'Speed Bin B-A'!F1752,'Speed Bin B-A'!F1856,'Speed Bin B-A'!F1960)</f>
        <v>20</v>
      </c>
      <c r="G289" s="269">
        <f>SUM('Speed Bin B-A'!G88,'Speed Bin B-A'!G192,'Speed Bin B-A'!G296,'Speed Bin B-A'!G400,'Speed Bin B-A'!G504,'Speed Bin B-A'!G816,'Speed Bin B-A'!G920,'Speed Bin B-A'!G1024,'Speed Bin B-A'!G1128,'Speed Bin B-A'!G1232,'Speed Bin B-A'!G1544,'Speed Bin B-A'!G1648,'Speed Bin B-A'!G1752,'Speed Bin B-A'!G1856,'Speed Bin B-A'!G1960)</f>
        <v>18</v>
      </c>
      <c r="H289" s="269">
        <f>SUM('Speed Bin B-A'!H88,'Speed Bin B-A'!H192,'Speed Bin B-A'!H296,'Speed Bin B-A'!H400,'Speed Bin B-A'!H504,'Speed Bin B-A'!H816,'Speed Bin B-A'!H920,'Speed Bin B-A'!H1024,'Speed Bin B-A'!H1128,'Speed Bin B-A'!H1232,'Speed Bin B-A'!H1544,'Speed Bin B-A'!H1648,'Speed Bin B-A'!H1752,'Speed Bin B-A'!H1856,'Speed Bin B-A'!H1960)</f>
        <v>3</v>
      </c>
      <c r="I289" s="269">
        <f>SUM('Speed Bin B-A'!I88,'Speed Bin B-A'!I192,'Speed Bin B-A'!I296,'Speed Bin B-A'!I400,'Speed Bin B-A'!I504,'Speed Bin B-A'!I816,'Speed Bin B-A'!I920,'Speed Bin B-A'!I1024,'Speed Bin B-A'!I1128,'Speed Bin B-A'!I1232,'Speed Bin B-A'!I1544,'Speed Bin B-A'!I1648,'Speed Bin B-A'!I1752,'Speed Bin B-A'!I1856,'Speed Bin B-A'!I1960)</f>
        <v>1</v>
      </c>
      <c r="J289" s="269">
        <f>SUM('Speed Bin B-A'!J88,'Speed Bin B-A'!J192,'Speed Bin B-A'!J296,'Speed Bin B-A'!J400,'Speed Bin B-A'!J504,'Speed Bin B-A'!J816,'Speed Bin B-A'!J920,'Speed Bin B-A'!J1024,'Speed Bin B-A'!J1128,'Speed Bin B-A'!J1232,'Speed Bin B-A'!J1544,'Speed Bin B-A'!J1648,'Speed Bin B-A'!J1752,'Speed Bin B-A'!J1856,'Speed Bin B-A'!J1960)</f>
        <v>2</v>
      </c>
      <c r="K289" s="269">
        <f>SUM('Speed Bin B-A'!K88,'Speed Bin B-A'!K192,'Speed Bin B-A'!K296,'Speed Bin B-A'!K400,'Speed Bin B-A'!K504,'Speed Bin B-A'!K816,'Speed Bin B-A'!K920,'Speed Bin B-A'!K1024,'Speed Bin B-A'!K1128,'Speed Bin B-A'!K1232,'Speed Bin B-A'!K1544,'Speed Bin B-A'!K1648,'Speed Bin B-A'!K1752,'Speed Bin B-A'!K1856,'Speed Bin B-A'!K1960)</f>
        <v>0</v>
      </c>
      <c r="L289" s="269">
        <f>SUM('Speed Bin B-A'!L88,'Speed Bin B-A'!L192,'Speed Bin B-A'!L296,'Speed Bin B-A'!L400,'Speed Bin B-A'!L504,'Speed Bin B-A'!L816,'Speed Bin B-A'!L920,'Speed Bin B-A'!L1024,'Speed Bin B-A'!L1128,'Speed Bin B-A'!L1232,'Speed Bin B-A'!L1544,'Speed Bin B-A'!L1648,'Speed Bin B-A'!L1752,'Speed Bin B-A'!L1856,'Speed Bin B-A'!L1960)</f>
        <v>0</v>
      </c>
      <c r="M289" s="269">
        <f>SUM('Speed Bin B-A'!M88,'Speed Bin B-A'!M192,'Speed Bin B-A'!M296,'Speed Bin B-A'!M400,'Speed Bin B-A'!M504,'Speed Bin B-A'!M816,'Speed Bin B-A'!M920,'Speed Bin B-A'!M1024,'Speed Bin B-A'!M1128,'Speed Bin B-A'!M1232,'Speed Bin B-A'!M1544,'Speed Bin B-A'!M1648,'Speed Bin B-A'!M1752,'Speed Bin B-A'!M1856,'Speed Bin B-A'!M1960)</f>
        <v>0</v>
      </c>
      <c r="N289" s="269">
        <f>SUM('Speed Bin B-A'!N88,'Speed Bin B-A'!N192,'Speed Bin B-A'!N296,'Speed Bin B-A'!N400,'Speed Bin B-A'!N504,'Speed Bin B-A'!N816,'Speed Bin B-A'!N920,'Speed Bin B-A'!N1024,'Speed Bin B-A'!N1128,'Speed Bin B-A'!N1232,'Speed Bin B-A'!N1544,'Speed Bin B-A'!N1648,'Speed Bin B-A'!N1752,'Speed Bin B-A'!N1856,'Speed Bin B-A'!N1960)</f>
        <v>0</v>
      </c>
      <c r="O289" s="269">
        <f>SUM('Speed Bin B-A'!O88,'Speed Bin B-A'!O192,'Speed Bin B-A'!O296,'Speed Bin B-A'!O400,'Speed Bin B-A'!O504,'Speed Bin B-A'!O816,'Speed Bin B-A'!O920,'Speed Bin B-A'!O1024,'Speed Bin B-A'!O1128,'Speed Bin B-A'!O1232,'Speed Bin B-A'!O1544,'Speed Bin B-A'!O1648,'Speed Bin B-A'!O1752,'Speed Bin B-A'!O1856,'Speed Bin B-A'!O1960)</f>
        <v>0</v>
      </c>
      <c r="P289" s="269">
        <f>SUM('Speed Bin B-A'!P88,'Speed Bin B-A'!P192,'Speed Bin B-A'!P296,'Speed Bin B-A'!P400,'Speed Bin B-A'!P504,'Speed Bin B-A'!P816,'Speed Bin B-A'!P920,'Speed Bin B-A'!P1024,'Speed Bin B-A'!P1128,'Speed Bin B-A'!P1232,'Speed Bin B-A'!P1544,'Speed Bin B-A'!P1648,'Speed Bin B-A'!P1752,'Speed Bin B-A'!P1856,'Speed Bin B-A'!P1960)</f>
        <v>0</v>
      </c>
      <c r="Q289" s="269">
        <f>SUM('Speed Bin B-A'!Q88,'Speed Bin B-A'!Q192,'Speed Bin B-A'!Q296,'Speed Bin B-A'!Q400,'Speed Bin B-A'!Q504,'Speed Bin B-A'!Q816,'Speed Bin B-A'!Q920,'Speed Bin B-A'!Q1024,'Speed Bin B-A'!Q1128,'Speed Bin B-A'!Q1232,'Speed Bin B-A'!Q1544,'Speed Bin B-A'!Q1648,'Speed Bin B-A'!Q1752,'Speed Bin B-A'!Q1856,'Speed Bin B-A'!Q1960)</f>
        <v>0</v>
      </c>
      <c r="R289" s="269">
        <f>SUM('Speed Bin B-A'!R88,'Speed Bin B-A'!R192,'Speed Bin B-A'!R296,'Speed Bin B-A'!R400,'Speed Bin B-A'!R504,'Speed Bin B-A'!R816,'Speed Bin B-A'!R920,'Speed Bin B-A'!R1024,'Speed Bin B-A'!R1128,'Speed Bin B-A'!R1232,'Speed Bin B-A'!R1544,'Speed Bin B-A'!R1648,'Speed Bin B-A'!R1752,'Speed Bin B-A'!R1856,'Speed Bin B-A'!R1960)</f>
        <v>0</v>
      </c>
      <c r="S289" s="269">
        <f>SUM('Speed Bin B-A'!S88,'Speed Bin B-A'!S192,'Speed Bin B-A'!S296,'Speed Bin B-A'!S400,'Speed Bin B-A'!S504,'Speed Bin B-A'!S816,'Speed Bin B-A'!S920,'Speed Bin B-A'!S1024,'Speed Bin B-A'!S1128,'Speed Bin B-A'!S1232,'Speed Bin B-A'!S1544,'Speed Bin B-A'!S1648,'Speed Bin B-A'!S1752,'Speed Bin B-A'!S1856,'Speed Bin B-A'!S1960)</f>
        <v>0</v>
      </c>
      <c r="T289" s="269">
        <f>SUM('Speed Bin B-A'!T88,'Speed Bin B-A'!T192,'Speed Bin B-A'!T296,'Speed Bin B-A'!T400,'Speed Bin B-A'!T504,'Speed Bin B-A'!T816,'Speed Bin B-A'!T920,'Speed Bin B-A'!T1024,'Speed Bin B-A'!T1128,'Speed Bin B-A'!T1232,'Speed Bin B-A'!T1544,'Speed Bin B-A'!T1648,'Speed Bin B-A'!T1752,'Speed Bin B-A'!T1856,'Speed Bin B-A'!T1960)</f>
        <v>0</v>
      </c>
      <c r="U289" s="269">
        <f>SUM('Speed Bin B-A'!U88,'Speed Bin B-A'!U192,'Speed Bin B-A'!U296,'Speed Bin B-A'!U400,'Speed Bin B-A'!U504,'Speed Bin B-A'!U816,'Speed Bin B-A'!U920,'Speed Bin B-A'!U1024,'Speed Bin B-A'!U1128,'Speed Bin B-A'!U1232,'Speed Bin B-A'!U1544,'Speed Bin B-A'!U1648,'Speed Bin B-A'!U1752,'Speed Bin B-A'!U1856,'Speed Bin B-A'!U1960)</f>
        <v>0</v>
      </c>
      <c r="V289" s="270">
        <f>IFERROR(AVERAGE('Speed Bin B-A'!V88,'Speed Bin B-A'!V192,'Speed Bin B-A'!V296,'Speed Bin B-A'!V400,'Speed Bin B-A'!V504,'Speed Bin B-A'!V816,'Speed Bin B-A'!V920,'Speed Bin B-A'!V1024,'Speed Bin B-A'!V1128,'Speed Bin B-A'!V1232,'Speed Bin B-A'!V1544,'Speed Bin B-A'!V1648,'Speed Bin B-A'!V1752,'Speed Bin B-A'!V1856,'Speed Bin B-A'!V1960),"-")</f>
        <v>26.125</v>
      </c>
      <c r="W289" s="270" t="str">
        <f>IFERROR(AVERAGE('Speed Bin B-A'!W88,'Speed Bin B-A'!W192,'Speed Bin B-A'!W296,'Speed Bin B-A'!W400,'Speed Bin B-A'!W504,'Speed Bin B-A'!W816,'Speed Bin B-A'!W920,'Speed Bin B-A'!W1024,'Speed Bin B-A'!W1128,'Speed Bin B-A'!W1232,'Speed Bin B-A'!W1544,'Speed Bin B-A'!W1648,'Speed Bin B-A'!W1752,'Speed Bin B-A'!W1856,'Speed Bin B-A'!W1960),"-")</f>
        <v>-</v>
      </c>
      <c r="X289" s="263"/>
      <c r="Y289" s="263"/>
    </row>
    <row r="290" spans="1:25" x14ac:dyDescent="0.2">
      <c r="A290" s="268">
        <v>0.8125</v>
      </c>
      <c r="B290" s="269">
        <f>SUM('Speed Bin B-A'!B89,'Speed Bin B-A'!B193,'Speed Bin B-A'!B297,'Speed Bin B-A'!B401,'Speed Bin B-A'!B505,'Speed Bin B-A'!B817,'Speed Bin B-A'!B921,'Speed Bin B-A'!B1025,'Speed Bin B-A'!B1129,'Speed Bin B-A'!B1233,'Speed Bin B-A'!B1545,'Speed Bin B-A'!B1649,'Speed Bin B-A'!B1753,'Speed Bin B-A'!B1857,'Speed Bin B-A'!B1961)</f>
        <v>35</v>
      </c>
      <c r="C290" s="269">
        <f>SUM('Speed Bin B-A'!C89,'Speed Bin B-A'!C193,'Speed Bin B-A'!C297,'Speed Bin B-A'!C401,'Speed Bin B-A'!C505,'Speed Bin B-A'!C817,'Speed Bin B-A'!C921,'Speed Bin B-A'!C1025,'Speed Bin B-A'!C1129,'Speed Bin B-A'!C1233,'Speed Bin B-A'!C1545,'Speed Bin B-A'!C1649,'Speed Bin B-A'!C1753,'Speed Bin B-A'!C1857,'Speed Bin B-A'!C1961)</f>
        <v>0</v>
      </c>
      <c r="D290" s="269">
        <f>SUM('Speed Bin B-A'!D89,'Speed Bin B-A'!D193,'Speed Bin B-A'!D297,'Speed Bin B-A'!D401,'Speed Bin B-A'!D505,'Speed Bin B-A'!D817,'Speed Bin B-A'!D921,'Speed Bin B-A'!D1025,'Speed Bin B-A'!D1129,'Speed Bin B-A'!D1233,'Speed Bin B-A'!D1545,'Speed Bin B-A'!D1649,'Speed Bin B-A'!D1753,'Speed Bin B-A'!D1857,'Speed Bin B-A'!D1961)</f>
        <v>0</v>
      </c>
      <c r="E290" s="269">
        <f>SUM('Speed Bin B-A'!E89,'Speed Bin B-A'!E193,'Speed Bin B-A'!E297,'Speed Bin B-A'!E401,'Speed Bin B-A'!E505,'Speed Bin B-A'!E817,'Speed Bin B-A'!E921,'Speed Bin B-A'!E1025,'Speed Bin B-A'!E1129,'Speed Bin B-A'!E1233,'Speed Bin B-A'!E1545,'Speed Bin B-A'!E1649,'Speed Bin B-A'!E1753,'Speed Bin B-A'!E1857,'Speed Bin B-A'!E1961)</f>
        <v>2</v>
      </c>
      <c r="F290" s="269">
        <f>SUM('Speed Bin B-A'!F89,'Speed Bin B-A'!F193,'Speed Bin B-A'!F297,'Speed Bin B-A'!F401,'Speed Bin B-A'!F505,'Speed Bin B-A'!F817,'Speed Bin B-A'!F921,'Speed Bin B-A'!F1025,'Speed Bin B-A'!F1129,'Speed Bin B-A'!F1233,'Speed Bin B-A'!F1545,'Speed Bin B-A'!F1649,'Speed Bin B-A'!F1753,'Speed Bin B-A'!F1857,'Speed Bin B-A'!F1961)</f>
        <v>13</v>
      </c>
      <c r="G290" s="269">
        <f>SUM('Speed Bin B-A'!G89,'Speed Bin B-A'!G193,'Speed Bin B-A'!G297,'Speed Bin B-A'!G401,'Speed Bin B-A'!G505,'Speed Bin B-A'!G817,'Speed Bin B-A'!G921,'Speed Bin B-A'!G1025,'Speed Bin B-A'!G1129,'Speed Bin B-A'!G1233,'Speed Bin B-A'!G1545,'Speed Bin B-A'!G1649,'Speed Bin B-A'!G1753,'Speed Bin B-A'!G1857,'Speed Bin B-A'!G1961)</f>
        <v>9</v>
      </c>
      <c r="H290" s="269">
        <f>SUM('Speed Bin B-A'!H89,'Speed Bin B-A'!H193,'Speed Bin B-A'!H297,'Speed Bin B-A'!H401,'Speed Bin B-A'!H505,'Speed Bin B-A'!H817,'Speed Bin B-A'!H921,'Speed Bin B-A'!H1025,'Speed Bin B-A'!H1129,'Speed Bin B-A'!H1233,'Speed Bin B-A'!H1545,'Speed Bin B-A'!H1649,'Speed Bin B-A'!H1753,'Speed Bin B-A'!H1857,'Speed Bin B-A'!H1961)</f>
        <v>8</v>
      </c>
      <c r="I290" s="269">
        <f>SUM('Speed Bin B-A'!I89,'Speed Bin B-A'!I193,'Speed Bin B-A'!I297,'Speed Bin B-A'!I401,'Speed Bin B-A'!I505,'Speed Bin B-A'!I817,'Speed Bin B-A'!I921,'Speed Bin B-A'!I1025,'Speed Bin B-A'!I1129,'Speed Bin B-A'!I1233,'Speed Bin B-A'!I1545,'Speed Bin B-A'!I1649,'Speed Bin B-A'!I1753,'Speed Bin B-A'!I1857,'Speed Bin B-A'!I1961)</f>
        <v>2</v>
      </c>
      <c r="J290" s="269">
        <f>SUM('Speed Bin B-A'!J89,'Speed Bin B-A'!J193,'Speed Bin B-A'!J297,'Speed Bin B-A'!J401,'Speed Bin B-A'!J505,'Speed Bin B-A'!J817,'Speed Bin B-A'!J921,'Speed Bin B-A'!J1025,'Speed Bin B-A'!J1129,'Speed Bin B-A'!J1233,'Speed Bin B-A'!J1545,'Speed Bin B-A'!J1649,'Speed Bin B-A'!J1753,'Speed Bin B-A'!J1857,'Speed Bin B-A'!J1961)</f>
        <v>1</v>
      </c>
      <c r="K290" s="269">
        <f>SUM('Speed Bin B-A'!K89,'Speed Bin B-A'!K193,'Speed Bin B-A'!K297,'Speed Bin B-A'!K401,'Speed Bin B-A'!K505,'Speed Bin B-A'!K817,'Speed Bin B-A'!K921,'Speed Bin B-A'!K1025,'Speed Bin B-A'!K1129,'Speed Bin B-A'!K1233,'Speed Bin B-A'!K1545,'Speed Bin B-A'!K1649,'Speed Bin B-A'!K1753,'Speed Bin B-A'!K1857,'Speed Bin B-A'!K1961)</f>
        <v>0</v>
      </c>
      <c r="L290" s="269">
        <f>SUM('Speed Bin B-A'!L89,'Speed Bin B-A'!L193,'Speed Bin B-A'!L297,'Speed Bin B-A'!L401,'Speed Bin B-A'!L505,'Speed Bin B-A'!L817,'Speed Bin B-A'!L921,'Speed Bin B-A'!L1025,'Speed Bin B-A'!L1129,'Speed Bin B-A'!L1233,'Speed Bin B-A'!L1545,'Speed Bin B-A'!L1649,'Speed Bin B-A'!L1753,'Speed Bin B-A'!L1857,'Speed Bin B-A'!L1961)</f>
        <v>0</v>
      </c>
      <c r="M290" s="269">
        <f>SUM('Speed Bin B-A'!M89,'Speed Bin B-A'!M193,'Speed Bin B-A'!M297,'Speed Bin B-A'!M401,'Speed Bin B-A'!M505,'Speed Bin B-A'!M817,'Speed Bin B-A'!M921,'Speed Bin B-A'!M1025,'Speed Bin B-A'!M1129,'Speed Bin B-A'!M1233,'Speed Bin B-A'!M1545,'Speed Bin B-A'!M1649,'Speed Bin B-A'!M1753,'Speed Bin B-A'!M1857,'Speed Bin B-A'!M1961)</f>
        <v>0</v>
      </c>
      <c r="N290" s="269">
        <f>SUM('Speed Bin B-A'!N89,'Speed Bin B-A'!N193,'Speed Bin B-A'!N297,'Speed Bin B-A'!N401,'Speed Bin B-A'!N505,'Speed Bin B-A'!N817,'Speed Bin B-A'!N921,'Speed Bin B-A'!N1025,'Speed Bin B-A'!N1129,'Speed Bin B-A'!N1233,'Speed Bin B-A'!N1545,'Speed Bin B-A'!N1649,'Speed Bin B-A'!N1753,'Speed Bin B-A'!N1857,'Speed Bin B-A'!N1961)</f>
        <v>0</v>
      </c>
      <c r="O290" s="269">
        <f>SUM('Speed Bin B-A'!O89,'Speed Bin B-A'!O193,'Speed Bin B-A'!O297,'Speed Bin B-A'!O401,'Speed Bin B-A'!O505,'Speed Bin B-A'!O817,'Speed Bin B-A'!O921,'Speed Bin B-A'!O1025,'Speed Bin B-A'!O1129,'Speed Bin B-A'!O1233,'Speed Bin B-A'!O1545,'Speed Bin B-A'!O1649,'Speed Bin B-A'!O1753,'Speed Bin B-A'!O1857,'Speed Bin B-A'!O1961)</f>
        <v>0</v>
      </c>
      <c r="P290" s="269">
        <f>SUM('Speed Bin B-A'!P89,'Speed Bin B-A'!P193,'Speed Bin B-A'!P297,'Speed Bin B-A'!P401,'Speed Bin B-A'!P505,'Speed Bin B-A'!P817,'Speed Bin B-A'!P921,'Speed Bin B-A'!P1025,'Speed Bin B-A'!P1129,'Speed Bin B-A'!P1233,'Speed Bin B-A'!P1545,'Speed Bin B-A'!P1649,'Speed Bin B-A'!P1753,'Speed Bin B-A'!P1857,'Speed Bin B-A'!P1961)</f>
        <v>0</v>
      </c>
      <c r="Q290" s="269">
        <f>SUM('Speed Bin B-A'!Q89,'Speed Bin B-A'!Q193,'Speed Bin B-A'!Q297,'Speed Bin B-A'!Q401,'Speed Bin B-A'!Q505,'Speed Bin B-A'!Q817,'Speed Bin B-A'!Q921,'Speed Bin B-A'!Q1025,'Speed Bin B-A'!Q1129,'Speed Bin B-A'!Q1233,'Speed Bin B-A'!Q1545,'Speed Bin B-A'!Q1649,'Speed Bin B-A'!Q1753,'Speed Bin B-A'!Q1857,'Speed Bin B-A'!Q1961)</f>
        <v>0</v>
      </c>
      <c r="R290" s="269">
        <f>SUM('Speed Bin B-A'!R89,'Speed Bin B-A'!R193,'Speed Bin B-A'!R297,'Speed Bin B-A'!R401,'Speed Bin B-A'!R505,'Speed Bin B-A'!R817,'Speed Bin B-A'!R921,'Speed Bin B-A'!R1025,'Speed Bin B-A'!R1129,'Speed Bin B-A'!R1233,'Speed Bin B-A'!R1545,'Speed Bin B-A'!R1649,'Speed Bin B-A'!R1753,'Speed Bin B-A'!R1857,'Speed Bin B-A'!R1961)</f>
        <v>0</v>
      </c>
      <c r="S290" s="269">
        <f>SUM('Speed Bin B-A'!S89,'Speed Bin B-A'!S193,'Speed Bin B-A'!S297,'Speed Bin B-A'!S401,'Speed Bin B-A'!S505,'Speed Bin B-A'!S817,'Speed Bin B-A'!S921,'Speed Bin B-A'!S1025,'Speed Bin B-A'!S1129,'Speed Bin B-A'!S1233,'Speed Bin B-A'!S1545,'Speed Bin B-A'!S1649,'Speed Bin B-A'!S1753,'Speed Bin B-A'!S1857,'Speed Bin B-A'!S1961)</f>
        <v>0</v>
      </c>
      <c r="T290" s="269">
        <f>SUM('Speed Bin B-A'!T89,'Speed Bin B-A'!T193,'Speed Bin B-A'!T297,'Speed Bin B-A'!T401,'Speed Bin B-A'!T505,'Speed Bin B-A'!T817,'Speed Bin B-A'!T921,'Speed Bin B-A'!T1025,'Speed Bin B-A'!T1129,'Speed Bin B-A'!T1233,'Speed Bin B-A'!T1545,'Speed Bin B-A'!T1649,'Speed Bin B-A'!T1753,'Speed Bin B-A'!T1857,'Speed Bin B-A'!T1961)</f>
        <v>0</v>
      </c>
      <c r="U290" s="269">
        <f>SUM('Speed Bin B-A'!U89,'Speed Bin B-A'!U193,'Speed Bin B-A'!U297,'Speed Bin B-A'!U401,'Speed Bin B-A'!U505,'Speed Bin B-A'!U817,'Speed Bin B-A'!U921,'Speed Bin B-A'!U1025,'Speed Bin B-A'!U1129,'Speed Bin B-A'!U1233,'Speed Bin B-A'!U1545,'Speed Bin B-A'!U1649,'Speed Bin B-A'!U1753,'Speed Bin B-A'!U1857,'Speed Bin B-A'!U1961)</f>
        <v>0</v>
      </c>
      <c r="V290" s="270">
        <f>IFERROR(AVERAGE('Speed Bin B-A'!V89,'Speed Bin B-A'!V193,'Speed Bin B-A'!V297,'Speed Bin B-A'!V401,'Speed Bin B-A'!V505,'Speed Bin B-A'!V817,'Speed Bin B-A'!V921,'Speed Bin B-A'!V1025,'Speed Bin B-A'!V1129,'Speed Bin B-A'!V1233,'Speed Bin B-A'!V1545,'Speed Bin B-A'!V1649,'Speed Bin B-A'!V1753,'Speed Bin B-A'!V1857,'Speed Bin B-A'!V1961),"-")</f>
        <v>26.850000000000005</v>
      </c>
      <c r="W290" s="270" t="str">
        <f>IFERROR(AVERAGE('Speed Bin B-A'!W89,'Speed Bin B-A'!W193,'Speed Bin B-A'!W297,'Speed Bin B-A'!W401,'Speed Bin B-A'!W505,'Speed Bin B-A'!W817,'Speed Bin B-A'!W921,'Speed Bin B-A'!W1025,'Speed Bin B-A'!W1129,'Speed Bin B-A'!W1233,'Speed Bin B-A'!W1545,'Speed Bin B-A'!W1649,'Speed Bin B-A'!W1753,'Speed Bin B-A'!W1857,'Speed Bin B-A'!W1961),"-")</f>
        <v>-</v>
      </c>
      <c r="X290" s="263"/>
      <c r="Y290" s="263"/>
    </row>
    <row r="291" spans="1:25" x14ac:dyDescent="0.2">
      <c r="A291" s="268">
        <v>0.82291666666666696</v>
      </c>
      <c r="B291" s="269">
        <f>SUM('Speed Bin B-A'!B90,'Speed Bin B-A'!B194,'Speed Bin B-A'!B298,'Speed Bin B-A'!B402,'Speed Bin B-A'!B506,'Speed Bin B-A'!B818,'Speed Bin B-A'!B922,'Speed Bin B-A'!B1026,'Speed Bin B-A'!B1130,'Speed Bin B-A'!B1234,'Speed Bin B-A'!B1546,'Speed Bin B-A'!B1650,'Speed Bin B-A'!B1754,'Speed Bin B-A'!B1858,'Speed Bin B-A'!B1962)</f>
        <v>45</v>
      </c>
      <c r="C291" s="269">
        <f>SUM('Speed Bin B-A'!C90,'Speed Bin B-A'!C194,'Speed Bin B-A'!C298,'Speed Bin B-A'!C402,'Speed Bin B-A'!C506,'Speed Bin B-A'!C818,'Speed Bin B-A'!C922,'Speed Bin B-A'!C1026,'Speed Bin B-A'!C1130,'Speed Bin B-A'!C1234,'Speed Bin B-A'!C1546,'Speed Bin B-A'!C1650,'Speed Bin B-A'!C1754,'Speed Bin B-A'!C1858,'Speed Bin B-A'!C1962)</f>
        <v>0</v>
      </c>
      <c r="D291" s="269">
        <f>SUM('Speed Bin B-A'!D90,'Speed Bin B-A'!D194,'Speed Bin B-A'!D298,'Speed Bin B-A'!D402,'Speed Bin B-A'!D506,'Speed Bin B-A'!D818,'Speed Bin B-A'!D922,'Speed Bin B-A'!D1026,'Speed Bin B-A'!D1130,'Speed Bin B-A'!D1234,'Speed Bin B-A'!D1546,'Speed Bin B-A'!D1650,'Speed Bin B-A'!D1754,'Speed Bin B-A'!D1858,'Speed Bin B-A'!D1962)</f>
        <v>0</v>
      </c>
      <c r="E291" s="269">
        <f>SUM('Speed Bin B-A'!E90,'Speed Bin B-A'!E194,'Speed Bin B-A'!E298,'Speed Bin B-A'!E402,'Speed Bin B-A'!E506,'Speed Bin B-A'!E818,'Speed Bin B-A'!E922,'Speed Bin B-A'!E1026,'Speed Bin B-A'!E1130,'Speed Bin B-A'!E1234,'Speed Bin B-A'!E1546,'Speed Bin B-A'!E1650,'Speed Bin B-A'!E1754,'Speed Bin B-A'!E1858,'Speed Bin B-A'!E1962)</f>
        <v>1</v>
      </c>
      <c r="F291" s="269">
        <f>SUM('Speed Bin B-A'!F90,'Speed Bin B-A'!F194,'Speed Bin B-A'!F298,'Speed Bin B-A'!F402,'Speed Bin B-A'!F506,'Speed Bin B-A'!F818,'Speed Bin B-A'!F922,'Speed Bin B-A'!F1026,'Speed Bin B-A'!F1130,'Speed Bin B-A'!F1234,'Speed Bin B-A'!F1546,'Speed Bin B-A'!F1650,'Speed Bin B-A'!F1754,'Speed Bin B-A'!F1858,'Speed Bin B-A'!F1962)</f>
        <v>13</v>
      </c>
      <c r="G291" s="269">
        <f>SUM('Speed Bin B-A'!G90,'Speed Bin B-A'!G194,'Speed Bin B-A'!G298,'Speed Bin B-A'!G402,'Speed Bin B-A'!G506,'Speed Bin B-A'!G818,'Speed Bin B-A'!G922,'Speed Bin B-A'!G1026,'Speed Bin B-A'!G1130,'Speed Bin B-A'!G1234,'Speed Bin B-A'!G1546,'Speed Bin B-A'!G1650,'Speed Bin B-A'!G1754,'Speed Bin B-A'!G1858,'Speed Bin B-A'!G1962)</f>
        <v>23</v>
      </c>
      <c r="H291" s="269">
        <f>SUM('Speed Bin B-A'!H90,'Speed Bin B-A'!H194,'Speed Bin B-A'!H298,'Speed Bin B-A'!H402,'Speed Bin B-A'!H506,'Speed Bin B-A'!H818,'Speed Bin B-A'!H922,'Speed Bin B-A'!H1026,'Speed Bin B-A'!H1130,'Speed Bin B-A'!H1234,'Speed Bin B-A'!H1546,'Speed Bin B-A'!H1650,'Speed Bin B-A'!H1754,'Speed Bin B-A'!H1858,'Speed Bin B-A'!H1962)</f>
        <v>6</v>
      </c>
      <c r="I291" s="269">
        <f>SUM('Speed Bin B-A'!I90,'Speed Bin B-A'!I194,'Speed Bin B-A'!I298,'Speed Bin B-A'!I402,'Speed Bin B-A'!I506,'Speed Bin B-A'!I818,'Speed Bin B-A'!I922,'Speed Bin B-A'!I1026,'Speed Bin B-A'!I1130,'Speed Bin B-A'!I1234,'Speed Bin B-A'!I1546,'Speed Bin B-A'!I1650,'Speed Bin B-A'!I1754,'Speed Bin B-A'!I1858,'Speed Bin B-A'!I1962)</f>
        <v>2</v>
      </c>
      <c r="J291" s="269">
        <f>SUM('Speed Bin B-A'!J90,'Speed Bin B-A'!J194,'Speed Bin B-A'!J298,'Speed Bin B-A'!J402,'Speed Bin B-A'!J506,'Speed Bin B-A'!J818,'Speed Bin B-A'!J922,'Speed Bin B-A'!J1026,'Speed Bin B-A'!J1130,'Speed Bin B-A'!J1234,'Speed Bin B-A'!J1546,'Speed Bin B-A'!J1650,'Speed Bin B-A'!J1754,'Speed Bin B-A'!J1858,'Speed Bin B-A'!J1962)</f>
        <v>0</v>
      </c>
      <c r="K291" s="269">
        <f>SUM('Speed Bin B-A'!K90,'Speed Bin B-A'!K194,'Speed Bin B-A'!K298,'Speed Bin B-A'!K402,'Speed Bin B-A'!K506,'Speed Bin B-A'!K818,'Speed Bin B-A'!K922,'Speed Bin B-A'!K1026,'Speed Bin B-A'!K1130,'Speed Bin B-A'!K1234,'Speed Bin B-A'!K1546,'Speed Bin B-A'!K1650,'Speed Bin B-A'!K1754,'Speed Bin B-A'!K1858,'Speed Bin B-A'!K1962)</f>
        <v>0</v>
      </c>
      <c r="L291" s="269">
        <f>SUM('Speed Bin B-A'!L90,'Speed Bin B-A'!L194,'Speed Bin B-A'!L298,'Speed Bin B-A'!L402,'Speed Bin B-A'!L506,'Speed Bin B-A'!L818,'Speed Bin B-A'!L922,'Speed Bin B-A'!L1026,'Speed Bin B-A'!L1130,'Speed Bin B-A'!L1234,'Speed Bin B-A'!L1546,'Speed Bin B-A'!L1650,'Speed Bin B-A'!L1754,'Speed Bin B-A'!L1858,'Speed Bin B-A'!L1962)</f>
        <v>0</v>
      </c>
      <c r="M291" s="269">
        <f>SUM('Speed Bin B-A'!M90,'Speed Bin B-A'!M194,'Speed Bin B-A'!M298,'Speed Bin B-A'!M402,'Speed Bin B-A'!M506,'Speed Bin B-A'!M818,'Speed Bin B-A'!M922,'Speed Bin B-A'!M1026,'Speed Bin B-A'!M1130,'Speed Bin B-A'!M1234,'Speed Bin B-A'!M1546,'Speed Bin B-A'!M1650,'Speed Bin B-A'!M1754,'Speed Bin B-A'!M1858,'Speed Bin B-A'!M1962)</f>
        <v>0</v>
      </c>
      <c r="N291" s="269">
        <f>SUM('Speed Bin B-A'!N90,'Speed Bin B-A'!N194,'Speed Bin B-A'!N298,'Speed Bin B-A'!N402,'Speed Bin B-A'!N506,'Speed Bin B-A'!N818,'Speed Bin B-A'!N922,'Speed Bin B-A'!N1026,'Speed Bin B-A'!N1130,'Speed Bin B-A'!N1234,'Speed Bin B-A'!N1546,'Speed Bin B-A'!N1650,'Speed Bin B-A'!N1754,'Speed Bin B-A'!N1858,'Speed Bin B-A'!N1962)</f>
        <v>0</v>
      </c>
      <c r="O291" s="269">
        <f>SUM('Speed Bin B-A'!O90,'Speed Bin B-A'!O194,'Speed Bin B-A'!O298,'Speed Bin B-A'!O402,'Speed Bin B-A'!O506,'Speed Bin B-A'!O818,'Speed Bin B-A'!O922,'Speed Bin B-A'!O1026,'Speed Bin B-A'!O1130,'Speed Bin B-A'!O1234,'Speed Bin B-A'!O1546,'Speed Bin B-A'!O1650,'Speed Bin B-A'!O1754,'Speed Bin B-A'!O1858,'Speed Bin B-A'!O1962)</f>
        <v>0</v>
      </c>
      <c r="P291" s="269">
        <f>SUM('Speed Bin B-A'!P90,'Speed Bin B-A'!P194,'Speed Bin B-A'!P298,'Speed Bin B-A'!P402,'Speed Bin B-A'!P506,'Speed Bin B-A'!P818,'Speed Bin B-A'!P922,'Speed Bin B-A'!P1026,'Speed Bin B-A'!P1130,'Speed Bin B-A'!P1234,'Speed Bin B-A'!P1546,'Speed Bin B-A'!P1650,'Speed Bin B-A'!P1754,'Speed Bin B-A'!P1858,'Speed Bin B-A'!P1962)</f>
        <v>0</v>
      </c>
      <c r="Q291" s="269">
        <f>SUM('Speed Bin B-A'!Q90,'Speed Bin B-A'!Q194,'Speed Bin B-A'!Q298,'Speed Bin B-A'!Q402,'Speed Bin B-A'!Q506,'Speed Bin B-A'!Q818,'Speed Bin B-A'!Q922,'Speed Bin B-A'!Q1026,'Speed Bin B-A'!Q1130,'Speed Bin B-A'!Q1234,'Speed Bin B-A'!Q1546,'Speed Bin B-A'!Q1650,'Speed Bin B-A'!Q1754,'Speed Bin B-A'!Q1858,'Speed Bin B-A'!Q1962)</f>
        <v>0</v>
      </c>
      <c r="R291" s="269">
        <f>SUM('Speed Bin B-A'!R90,'Speed Bin B-A'!R194,'Speed Bin B-A'!R298,'Speed Bin B-A'!R402,'Speed Bin B-A'!R506,'Speed Bin B-A'!R818,'Speed Bin B-A'!R922,'Speed Bin B-A'!R1026,'Speed Bin B-A'!R1130,'Speed Bin B-A'!R1234,'Speed Bin B-A'!R1546,'Speed Bin B-A'!R1650,'Speed Bin B-A'!R1754,'Speed Bin B-A'!R1858,'Speed Bin B-A'!R1962)</f>
        <v>0</v>
      </c>
      <c r="S291" s="269">
        <f>SUM('Speed Bin B-A'!S90,'Speed Bin B-A'!S194,'Speed Bin B-A'!S298,'Speed Bin B-A'!S402,'Speed Bin B-A'!S506,'Speed Bin B-A'!S818,'Speed Bin B-A'!S922,'Speed Bin B-A'!S1026,'Speed Bin B-A'!S1130,'Speed Bin B-A'!S1234,'Speed Bin B-A'!S1546,'Speed Bin B-A'!S1650,'Speed Bin B-A'!S1754,'Speed Bin B-A'!S1858,'Speed Bin B-A'!S1962)</f>
        <v>0</v>
      </c>
      <c r="T291" s="269">
        <f>SUM('Speed Bin B-A'!T90,'Speed Bin B-A'!T194,'Speed Bin B-A'!T298,'Speed Bin B-A'!T402,'Speed Bin B-A'!T506,'Speed Bin B-A'!T818,'Speed Bin B-A'!T922,'Speed Bin B-A'!T1026,'Speed Bin B-A'!T1130,'Speed Bin B-A'!T1234,'Speed Bin B-A'!T1546,'Speed Bin B-A'!T1650,'Speed Bin B-A'!T1754,'Speed Bin B-A'!T1858,'Speed Bin B-A'!T1962)</f>
        <v>0</v>
      </c>
      <c r="U291" s="269">
        <f>SUM('Speed Bin B-A'!U90,'Speed Bin B-A'!U194,'Speed Bin B-A'!U298,'Speed Bin B-A'!U402,'Speed Bin B-A'!U506,'Speed Bin B-A'!U818,'Speed Bin B-A'!U922,'Speed Bin B-A'!U1026,'Speed Bin B-A'!U1130,'Speed Bin B-A'!U1234,'Speed Bin B-A'!U1546,'Speed Bin B-A'!U1650,'Speed Bin B-A'!U1754,'Speed Bin B-A'!U1858,'Speed Bin B-A'!U1962)</f>
        <v>0</v>
      </c>
      <c r="V291" s="270">
        <f>IFERROR(AVERAGE('Speed Bin B-A'!V90,'Speed Bin B-A'!V194,'Speed Bin B-A'!V298,'Speed Bin B-A'!V402,'Speed Bin B-A'!V506,'Speed Bin B-A'!V818,'Speed Bin B-A'!V922,'Speed Bin B-A'!V1026,'Speed Bin B-A'!V1130,'Speed Bin B-A'!V1234,'Speed Bin B-A'!V1546,'Speed Bin B-A'!V1650,'Speed Bin B-A'!V1754,'Speed Bin B-A'!V1858,'Speed Bin B-A'!V1962),"-")</f>
        <v>26.762500000000003</v>
      </c>
      <c r="W291" s="270" t="str">
        <f>IFERROR(AVERAGE('Speed Bin B-A'!W90,'Speed Bin B-A'!W194,'Speed Bin B-A'!W298,'Speed Bin B-A'!W402,'Speed Bin B-A'!W506,'Speed Bin B-A'!W818,'Speed Bin B-A'!W922,'Speed Bin B-A'!W1026,'Speed Bin B-A'!W1130,'Speed Bin B-A'!W1234,'Speed Bin B-A'!W1546,'Speed Bin B-A'!W1650,'Speed Bin B-A'!W1754,'Speed Bin B-A'!W1858,'Speed Bin B-A'!W1962),"-")</f>
        <v>-</v>
      </c>
      <c r="X291" s="263"/>
      <c r="Y291" s="263"/>
    </row>
    <row r="292" spans="1:25" x14ac:dyDescent="0.2">
      <c r="A292" s="268">
        <v>0.83333333333333304</v>
      </c>
      <c r="B292" s="269">
        <f>SUM('Speed Bin B-A'!B91,'Speed Bin B-A'!B195,'Speed Bin B-A'!B299,'Speed Bin B-A'!B403,'Speed Bin B-A'!B507,'Speed Bin B-A'!B819,'Speed Bin B-A'!B923,'Speed Bin B-A'!B1027,'Speed Bin B-A'!B1131,'Speed Bin B-A'!B1235,'Speed Bin B-A'!B1547,'Speed Bin B-A'!B1651,'Speed Bin B-A'!B1755,'Speed Bin B-A'!B1859,'Speed Bin B-A'!B1963)</f>
        <v>38</v>
      </c>
      <c r="C292" s="269">
        <f>SUM('Speed Bin B-A'!C91,'Speed Bin B-A'!C195,'Speed Bin B-A'!C299,'Speed Bin B-A'!C403,'Speed Bin B-A'!C507,'Speed Bin B-A'!C819,'Speed Bin B-A'!C923,'Speed Bin B-A'!C1027,'Speed Bin B-A'!C1131,'Speed Bin B-A'!C1235,'Speed Bin B-A'!C1547,'Speed Bin B-A'!C1651,'Speed Bin B-A'!C1755,'Speed Bin B-A'!C1859,'Speed Bin B-A'!C1963)</f>
        <v>0</v>
      </c>
      <c r="D292" s="269">
        <f>SUM('Speed Bin B-A'!D91,'Speed Bin B-A'!D195,'Speed Bin B-A'!D299,'Speed Bin B-A'!D403,'Speed Bin B-A'!D507,'Speed Bin B-A'!D819,'Speed Bin B-A'!D923,'Speed Bin B-A'!D1027,'Speed Bin B-A'!D1131,'Speed Bin B-A'!D1235,'Speed Bin B-A'!D1547,'Speed Bin B-A'!D1651,'Speed Bin B-A'!D1755,'Speed Bin B-A'!D1859,'Speed Bin B-A'!D1963)</f>
        <v>0</v>
      </c>
      <c r="E292" s="269">
        <f>SUM('Speed Bin B-A'!E91,'Speed Bin B-A'!E195,'Speed Bin B-A'!E299,'Speed Bin B-A'!E403,'Speed Bin B-A'!E507,'Speed Bin B-A'!E819,'Speed Bin B-A'!E923,'Speed Bin B-A'!E1027,'Speed Bin B-A'!E1131,'Speed Bin B-A'!E1235,'Speed Bin B-A'!E1547,'Speed Bin B-A'!E1651,'Speed Bin B-A'!E1755,'Speed Bin B-A'!E1859,'Speed Bin B-A'!E1963)</f>
        <v>2</v>
      </c>
      <c r="F292" s="269">
        <f>SUM('Speed Bin B-A'!F91,'Speed Bin B-A'!F195,'Speed Bin B-A'!F299,'Speed Bin B-A'!F403,'Speed Bin B-A'!F507,'Speed Bin B-A'!F819,'Speed Bin B-A'!F923,'Speed Bin B-A'!F1027,'Speed Bin B-A'!F1131,'Speed Bin B-A'!F1235,'Speed Bin B-A'!F1547,'Speed Bin B-A'!F1651,'Speed Bin B-A'!F1755,'Speed Bin B-A'!F1859,'Speed Bin B-A'!F1963)</f>
        <v>9</v>
      </c>
      <c r="G292" s="269">
        <f>SUM('Speed Bin B-A'!G91,'Speed Bin B-A'!G195,'Speed Bin B-A'!G299,'Speed Bin B-A'!G403,'Speed Bin B-A'!G507,'Speed Bin B-A'!G819,'Speed Bin B-A'!G923,'Speed Bin B-A'!G1027,'Speed Bin B-A'!G1131,'Speed Bin B-A'!G1235,'Speed Bin B-A'!G1547,'Speed Bin B-A'!G1651,'Speed Bin B-A'!G1755,'Speed Bin B-A'!G1859,'Speed Bin B-A'!G1963)</f>
        <v>18</v>
      </c>
      <c r="H292" s="269">
        <f>SUM('Speed Bin B-A'!H91,'Speed Bin B-A'!H195,'Speed Bin B-A'!H299,'Speed Bin B-A'!H403,'Speed Bin B-A'!H507,'Speed Bin B-A'!H819,'Speed Bin B-A'!H923,'Speed Bin B-A'!H1027,'Speed Bin B-A'!H1131,'Speed Bin B-A'!H1235,'Speed Bin B-A'!H1547,'Speed Bin B-A'!H1651,'Speed Bin B-A'!H1755,'Speed Bin B-A'!H1859,'Speed Bin B-A'!H1963)</f>
        <v>3</v>
      </c>
      <c r="I292" s="269">
        <f>SUM('Speed Bin B-A'!I91,'Speed Bin B-A'!I195,'Speed Bin B-A'!I299,'Speed Bin B-A'!I403,'Speed Bin B-A'!I507,'Speed Bin B-A'!I819,'Speed Bin B-A'!I923,'Speed Bin B-A'!I1027,'Speed Bin B-A'!I1131,'Speed Bin B-A'!I1235,'Speed Bin B-A'!I1547,'Speed Bin B-A'!I1651,'Speed Bin B-A'!I1755,'Speed Bin B-A'!I1859,'Speed Bin B-A'!I1963)</f>
        <v>4</v>
      </c>
      <c r="J292" s="269">
        <f>SUM('Speed Bin B-A'!J91,'Speed Bin B-A'!J195,'Speed Bin B-A'!J299,'Speed Bin B-A'!J403,'Speed Bin B-A'!J507,'Speed Bin B-A'!J819,'Speed Bin B-A'!J923,'Speed Bin B-A'!J1027,'Speed Bin B-A'!J1131,'Speed Bin B-A'!J1235,'Speed Bin B-A'!J1547,'Speed Bin B-A'!J1651,'Speed Bin B-A'!J1755,'Speed Bin B-A'!J1859,'Speed Bin B-A'!J1963)</f>
        <v>1</v>
      </c>
      <c r="K292" s="269">
        <f>SUM('Speed Bin B-A'!K91,'Speed Bin B-A'!K195,'Speed Bin B-A'!K299,'Speed Bin B-A'!K403,'Speed Bin B-A'!K507,'Speed Bin B-A'!K819,'Speed Bin B-A'!K923,'Speed Bin B-A'!K1027,'Speed Bin B-A'!K1131,'Speed Bin B-A'!K1235,'Speed Bin B-A'!K1547,'Speed Bin B-A'!K1651,'Speed Bin B-A'!K1755,'Speed Bin B-A'!K1859,'Speed Bin B-A'!K1963)</f>
        <v>1</v>
      </c>
      <c r="L292" s="269">
        <f>SUM('Speed Bin B-A'!L91,'Speed Bin B-A'!L195,'Speed Bin B-A'!L299,'Speed Bin B-A'!L403,'Speed Bin B-A'!L507,'Speed Bin B-A'!L819,'Speed Bin B-A'!L923,'Speed Bin B-A'!L1027,'Speed Bin B-A'!L1131,'Speed Bin B-A'!L1235,'Speed Bin B-A'!L1547,'Speed Bin B-A'!L1651,'Speed Bin B-A'!L1755,'Speed Bin B-A'!L1859,'Speed Bin B-A'!L1963)</f>
        <v>0</v>
      </c>
      <c r="M292" s="269">
        <f>SUM('Speed Bin B-A'!M91,'Speed Bin B-A'!M195,'Speed Bin B-A'!M299,'Speed Bin B-A'!M403,'Speed Bin B-A'!M507,'Speed Bin B-A'!M819,'Speed Bin B-A'!M923,'Speed Bin B-A'!M1027,'Speed Bin B-A'!M1131,'Speed Bin B-A'!M1235,'Speed Bin B-A'!M1547,'Speed Bin B-A'!M1651,'Speed Bin B-A'!M1755,'Speed Bin B-A'!M1859,'Speed Bin B-A'!M1963)</f>
        <v>0</v>
      </c>
      <c r="N292" s="269">
        <f>SUM('Speed Bin B-A'!N91,'Speed Bin B-A'!N195,'Speed Bin B-A'!N299,'Speed Bin B-A'!N403,'Speed Bin B-A'!N507,'Speed Bin B-A'!N819,'Speed Bin B-A'!N923,'Speed Bin B-A'!N1027,'Speed Bin B-A'!N1131,'Speed Bin B-A'!N1235,'Speed Bin B-A'!N1547,'Speed Bin B-A'!N1651,'Speed Bin B-A'!N1755,'Speed Bin B-A'!N1859,'Speed Bin B-A'!N1963)</f>
        <v>0</v>
      </c>
      <c r="O292" s="269">
        <f>SUM('Speed Bin B-A'!O91,'Speed Bin B-A'!O195,'Speed Bin B-A'!O299,'Speed Bin B-A'!O403,'Speed Bin B-A'!O507,'Speed Bin B-A'!O819,'Speed Bin B-A'!O923,'Speed Bin B-A'!O1027,'Speed Bin B-A'!O1131,'Speed Bin B-A'!O1235,'Speed Bin B-A'!O1547,'Speed Bin B-A'!O1651,'Speed Bin B-A'!O1755,'Speed Bin B-A'!O1859,'Speed Bin B-A'!O1963)</f>
        <v>0</v>
      </c>
      <c r="P292" s="269">
        <f>SUM('Speed Bin B-A'!P91,'Speed Bin B-A'!P195,'Speed Bin B-A'!P299,'Speed Bin B-A'!P403,'Speed Bin B-A'!P507,'Speed Bin B-A'!P819,'Speed Bin B-A'!P923,'Speed Bin B-A'!P1027,'Speed Bin B-A'!P1131,'Speed Bin B-A'!P1235,'Speed Bin B-A'!P1547,'Speed Bin B-A'!P1651,'Speed Bin B-A'!P1755,'Speed Bin B-A'!P1859,'Speed Bin B-A'!P1963)</f>
        <v>0</v>
      </c>
      <c r="Q292" s="269">
        <f>SUM('Speed Bin B-A'!Q91,'Speed Bin B-A'!Q195,'Speed Bin B-A'!Q299,'Speed Bin B-A'!Q403,'Speed Bin B-A'!Q507,'Speed Bin B-A'!Q819,'Speed Bin B-A'!Q923,'Speed Bin B-A'!Q1027,'Speed Bin B-A'!Q1131,'Speed Bin B-A'!Q1235,'Speed Bin B-A'!Q1547,'Speed Bin B-A'!Q1651,'Speed Bin B-A'!Q1755,'Speed Bin B-A'!Q1859,'Speed Bin B-A'!Q1963)</f>
        <v>0</v>
      </c>
      <c r="R292" s="269">
        <f>SUM('Speed Bin B-A'!R91,'Speed Bin B-A'!R195,'Speed Bin B-A'!R299,'Speed Bin B-A'!R403,'Speed Bin B-A'!R507,'Speed Bin B-A'!R819,'Speed Bin B-A'!R923,'Speed Bin B-A'!R1027,'Speed Bin B-A'!R1131,'Speed Bin B-A'!R1235,'Speed Bin B-A'!R1547,'Speed Bin B-A'!R1651,'Speed Bin B-A'!R1755,'Speed Bin B-A'!R1859,'Speed Bin B-A'!R1963)</f>
        <v>0</v>
      </c>
      <c r="S292" s="269">
        <f>SUM('Speed Bin B-A'!S91,'Speed Bin B-A'!S195,'Speed Bin B-A'!S299,'Speed Bin B-A'!S403,'Speed Bin B-A'!S507,'Speed Bin B-A'!S819,'Speed Bin B-A'!S923,'Speed Bin B-A'!S1027,'Speed Bin B-A'!S1131,'Speed Bin B-A'!S1235,'Speed Bin B-A'!S1547,'Speed Bin B-A'!S1651,'Speed Bin B-A'!S1755,'Speed Bin B-A'!S1859,'Speed Bin B-A'!S1963)</f>
        <v>0</v>
      </c>
      <c r="T292" s="269">
        <f>SUM('Speed Bin B-A'!T91,'Speed Bin B-A'!T195,'Speed Bin B-A'!T299,'Speed Bin B-A'!T403,'Speed Bin B-A'!T507,'Speed Bin B-A'!T819,'Speed Bin B-A'!T923,'Speed Bin B-A'!T1027,'Speed Bin B-A'!T1131,'Speed Bin B-A'!T1235,'Speed Bin B-A'!T1547,'Speed Bin B-A'!T1651,'Speed Bin B-A'!T1755,'Speed Bin B-A'!T1859,'Speed Bin B-A'!T1963)</f>
        <v>0</v>
      </c>
      <c r="U292" s="269">
        <f>SUM('Speed Bin B-A'!U91,'Speed Bin B-A'!U195,'Speed Bin B-A'!U299,'Speed Bin B-A'!U403,'Speed Bin B-A'!U507,'Speed Bin B-A'!U819,'Speed Bin B-A'!U923,'Speed Bin B-A'!U1027,'Speed Bin B-A'!U1131,'Speed Bin B-A'!U1235,'Speed Bin B-A'!U1547,'Speed Bin B-A'!U1651,'Speed Bin B-A'!U1755,'Speed Bin B-A'!U1859,'Speed Bin B-A'!U1963)</f>
        <v>0</v>
      </c>
      <c r="V292" s="270">
        <f>IFERROR(AVERAGE('Speed Bin B-A'!V91,'Speed Bin B-A'!V195,'Speed Bin B-A'!V299,'Speed Bin B-A'!V403,'Speed Bin B-A'!V507,'Speed Bin B-A'!V819,'Speed Bin B-A'!V923,'Speed Bin B-A'!V1027,'Speed Bin B-A'!V1131,'Speed Bin B-A'!V1235,'Speed Bin B-A'!V1547,'Speed Bin B-A'!V1651,'Speed Bin B-A'!V1755,'Speed Bin B-A'!V1859,'Speed Bin B-A'!V1963),"-")</f>
        <v>28.037500000000001</v>
      </c>
      <c r="W292" s="270" t="str">
        <f>IFERROR(AVERAGE('Speed Bin B-A'!W91,'Speed Bin B-A'!W195,'Speed Bin B-A'!W299,'Speed Bin B-A'!W403,'Speed Bin B-A'!W507,'Speed Bin B-A'!W819,'Speed Bin B-A'!W923,'Speed Bin B-A'!W1027,'Speed Bin B-A'!W1131,'Speed Bin B-A'!W1235,'Speed Bin B-A'!W1547,'Speed Bin B-A'!W1651,'Speed Bin B-A'!W1755,'Speed Bin B-A'!W1859,'Speed Bin B-A'!W1963),"-")</f>
        <v>-</v>
      </c>
      <c r="X292" s="263"/>
      <c r="Y292" s="263"/>
    </row>
    <row r="293" spans="1:25" x14ac:dyDescent="0.2">
      <c r="A293" s="268">
        <v>0.84375</v>
      </c>
      <c r="B293" s="269">
        <f>SUM('Speed Bin B-A'!B92,'Speed Bin B-A'!B196,'Speed Bin B-A'!B300,'Speed Bin B-A'!B404,'Speed Bin B-A'!B508,'Speed Bin B-A'!B820,'Speed Bin B-A'!B924,'Speed Bin B-A'!B1028,'Speed Bin B-A'!B1132,'Speed Bin B-A'!B1236,'Speed Bin B-A'!B1548,'Speed Bin B-A'!B1652,'Speed Bin B-A'!B1756,'Speed Bin B-A'!B1860,'Speed Bin B-A'!B1964)</f>
        <v>25</v>
      </c>
      <c r="C293" s="269">
        <f>SUM('Speed Bin B-A'!C92,'Speed Bin B-A'!C196,'Speed Bin B-A'!C300,'Speed Bin B-A'!C404,'Speed Bin B-A'!C508,'Speed Bin B-A'!C820,'Speed Bin B-A'!C924,'Speed Bin B-A'!C1028,'Speed Bin B-A'!C1132,'Speed Bin B-A'!C1236,'Speed Bin B-A'!C1548,'Speed Bin B-A'!C1652,'Speed Bin B-A'!C1756,'Speed Bin B-A'!C1860,'Speed Bin B-A'!C1964)</f>
        <v>0</v>
      </c>
      <c r="D293" s="269">
        <f>SUM('Speed Bin B-A'!D92,'Speed Bin B-A'!D196,'Speed Bin B-A'!D300,'Speed Bin B-A'!D404,'Speed Bin B-A'!D508,'Speed Bin B-A'!D820,'Speed Bin B-A'!D924,'Speed Bin B-A'!D1028,'Speed Bin B-A'!D1132,'Speed Bin B-A'!D1236,'Speed Bin B-A'!D1548,'Speed Bin B-A'!D1652,'Speed Bin B-A'!D1756,'Speed Bin B-A'!D1860,'Speed Bin B-A'!D1964)</f>
        <v>0</v>
      </c>
      <c r="E293" s="269">
        <f>SUM('Speed Bin B-A'!E92,'Speed Bin B-A'!E196,'Speed Bin B-A'!E300,'Speed Bin B-A'!E404,'Speed Bin B-A'!E508,'Speed Bin B-A'!E820,'Speed Bin B-A'!E924,'Speed Bin B-A'!E1028,'Speed Bin B-A'!E1132,'Speed Bin B-A'!E1236,'Speed Bin B-A'!E1548,'Speed Bin B-A'!E1652,'Speed Bin B-A'!E1756,'Speed Bin B-A'!E1860,'Speed Bin B-A'!E1964)</f>
        <v>1</v>
      </c>
      <c r="F293" s="269">
        <f>SUM('Speed Bin B-A'!F92,'Speed Bin B-A'!F196,'Speed Bin B-A'!F300,'Speed Bin B-A'!F404,'Speed Bin B-A'!F508,'Speed Bin B-A'!F820,'Speed Bin B-A'!F924,'Speed Bin B-A'!F1028,'Speed Bin B-A'!F1132,'Speed Bin B-A'!F1236,'Speed Bin B-A'!F1548,'Speed Bin B-A'!F1652,'Speed Bin B-A'!F1756,'Speed Bin B-A'!F1860,'Speed Bin B-A'!F1964)</f>
        <v>9</v>
      </c>
      <c r="G293" s="269">
        <f>SUM('Speed Bin B-A'!G92,'Speed Bin B-A'!G196,'Speed Bin B-A'!G300,'Speed Bin B-A'!G404,'Speed Bin B-A'!G508,'Speed Bin B-A'!G820,'Speed Bin B-A'!G924,'Speed Bin B-A'!G1028,'Speed Bin B-A'!G1132,'Speed Bin B-A'!G1236,'Speed Bin B-A'!G1548,'Speed Bin B-A'!G1652,'Speed Bin B-A'!G1756,'Speed Bin B-A'!G1860,'Speed Bin B-A'!G1964)</f>
        <v>8</v>
      </c>
      <c r="H293" s="269">
        <f>SUM('Speed Bin B-A'!H92,'Speed Bin B-A'!H196,'Speed Bin B-A'!H300,'Speed Bin B-A'!H404,'Speed Bin B-A'!H508,'Speed Bin B-A'!H820,'Speed Bin B-A'!H924,'Speed Bin B-A'!H1028,'Speed Bin B-A'!H1132,'Speed Bin B-A'!H1236,'Speed Bin B-A'!H1548,'Speed Bin B-A'!H1652,'Speed Bin B-A'!H1756,'Speed Bin B-A'!H1860,'Speed Bin B-A'!H1964)</f>
        <v>4</v>
      </c>
      <c r="I293" s="269">
        <f>SUM('Speed Bin B-A'!I92,'Speed Bin B-A'!I196,'Speed Bin B-A'!I300,'Speed Bin B-A'!I404,'Speed Bin B-A'!I508,'Speed Bin B-A'!I820,'Speed Bin B-A'!I924,'Speed Bin B-A'!I1028,'Speed Bin B-A'!I1132,'Speed Bin B-A'!I1236,'Speed Bin B-A'!I1548,'Speed Bin B-A'!I1652,'Speed Bin B-A'!I1756,'Speed Bin B-A'!I1860,'Speed Bin B-A'!I1964)</f>
        <v>2</v>
      </c>
      <c r="J293" s="269">
        <f>SUM('Speed Bin B-A'!J92,'Speed Bin B-A'!J196,'Speed Bin B-A'!J300,'Speed Bin B-A'!J404,'Speed Bin B-A'!J508,'Speed Bin B-A'!J820,'Speed Bin B-A'!J924,'Speed Bin B-A'!J1028,'Speed Bin B-A'!J1132,'Speed Bin B-A'!J1236,'Speed Bin B-A'!J1548,'Speed Bin B-A'!J1652,'Speed Bin B-A'!J1756,'Speed Bin B-A'!J1860,'Speed Bin B-A'!J1964)</f>
        <v>1</v>
      </c>
      <c r="K293" s="269">
        <f>SUM('Speed Bin B-A'!K92,'Speed Bin B-A'!K196,'Speed Bin B-A'!K300,'Speed Bin B-A'!K404,'Speed Bin B-A'!K508,'Speed Bin B-A'!K820,'Speed Bin B-A'!K924,'Speed Bin B-A'!K1028,'Speed Bin B-A'!K1132,'Speed Bin B-A'!K1236,'Speed Bin B-A'!K1548,'Speed Bin B-A'!K1652,'Speed Bin B-A'!K1756,'Speed Bin B-A'!K1860,'Speed Bin B-A'!K1964)</f>
        <v>0</v>
      </c>
      <c r="L293" s="269">
        <f>SUM('Speed Bin B-A'!L92,'Speed Bin B-A'!L196,'Speed Bin B-A'!L300,'Speed Bin B-A'!L404,'Speed Bin B-A'!L508,'Speed Bin B-A'!L820,'Speed Bin B-A'!L924,'Speed Bin B-A'!L1028,'Speed Bin B-A'!L1132,'Speed Bin B-A'!L1236,'Speed Bin B-A'!L1548,'Speed Bin B-A'!L1652,'Speed Bin B-A'!L1756,'Speed Bin B-A'!L1860,'Speed Bin B-A'!L1964)</f>
        <v>0</v>
      </c>
      <c r="M293" s="269">
        <f>SUM('Speed Bin B-A'!M92,'Speed Bin B-A'!M196,'Speed Bin B-A'!M300,'Speed Bin B-A'!M404,'Speed Bin B-A'!M508,'Speed Bin B-A'!M820,'Speed Bin B-A'!M924,'Speed Bin B-A'!M1028,'Speed Bin B-A'!M1132,'Speed Bin B-A'!M1236,'Speed Bin B-A'!M1548,'Speed Bin B-A'!M1652,'Speed Bin B-A'!M1756,'Speed Bin B-A'!M1860,'Speed Bin B-A'!M1964)</f>
        <v>0</v>
      </c>
      <c r="N293" s="269">
        <f>SUM('Speed Bin B-A'!N92,'Speed Bin B-A'!N196,'Speed Bin B-A'!N300,'Speed Bin B-A'!N404,'Speed Bin B-A'!N508,'Speed Bin B-A'!N820,'Speed Bin B-A'!N924,'Speed Bin B-A'!N1028,'Speed Bin B-A'!N1132,'Speed Bin B-A'!N1236,'Speed Bin B-A'!N1548,'Speed Bin B-A'!N1652,'Speed Bin B-A'!N1756,'Speed Bin B-A'!N1860,'Speed Bin B-A'!N1964)</f>
        <v>0</v>
      </c>
      <c r="O293" s="269">
        <f>SUM('Speed Bin B-A'!O92,'Speed Bin B-A'!O196,'Speed Bin B-A'!O300,'Speed Bin B-A'!O404,'Speed Bin B-A'!O508,'Speed Bin B-A'!O820,'Speed Bin B-A'!O924,'Speed Bin B-A'!O1028,'Speed Bin B-A'!O1132,'Speed Bin B-A'!O1236,'Speed Bin B-A'!O1548,'Speed Bin B-A'!O1652,'Speed Bin B-A'!O1756,'Speed Bin B-A'!O1860,'Speed Bin B-A'!O1964)</f>
        <v>0</v>
      </c>
      <c r="P293" s="269">
        <f>SUM('Speed Bin B-A'!P92,'Speed Bin B-A'!P196,'Speed Bin B-A'!P300,'Speed Bin B-A'!P404,'Speed Bin B-A'!P508,'Speed Bin B-A'!P820,'Speed Bin B-A'!P924,'Speed Bin B-A'!P1028,'Speed Bin B-A'!P1132,'Speed Bin B-A'!P1236,'Speed Bin B-A'!P1548,'Speed Bin B-A'!P1652,'Speed Bin B-A'!P1756,'Speed Bin B-A'!P1860,'Speed Bin B-A'!P1964)</f>
        <v>0</v>
      </c>
      <c r="Q293" s="269">
        <f>SUM('Speed Bin B-A'!Q92,'Speed Bin B-A'!Q196,'Speed Bin B-A'!Q300,'Speed Bin B-A'!Q404,'Speed Bin B-A'!Q508,'Speed Bin B-A'!Q820,'Speed Bin B-A'!Q924,'Speed Bin B-A'!Q1028,'Speed Bin B-A'!Q1132,'Speed Bin B-A'!Q1236,'Speed Bin B-A'!Q1548,'Speed Bin B-A'!Q1652,'Speed Bin B-A'!Q1756,'Speed Bin B-A'!Q1860,'Speed Bin B-A'!Q1964)</f>
        <v>0</v>
      </c>
      <c r="R293" s="269">
        <f>SUM('Speed Bin B-A'!R92,'Speed Bin B-A'!R196,'Speed Bin B-A'!R300,'Speed Bin B-A'!R404,'Speed Bin B-A'!R508,'Speed Bin B-A'!R820,'Speed Bin B-A'!R924,'Speed Bin B-A'!R1028,'Speed Bin B-A'!R1132,'Speed Bin B-A'!R1236,'Speed Bin B-A'!R1548,'Speed Bin B-A'!R1652,'Speed Bin B-A'!R1756,'Speed Bin B-A'!R1860,'Speed Bin B-A'!R1964)</f>
        <v>0</v>
      </c>
      <c r="S293" s="269">
        <f>SUM('Speed Bin B-A'!S92,'Speed Bin B-A'!S196,'Speed Bin B-A'!S300,'Speed Bin B-A'!S404,'Speed Bin B-A'!S508,'Speed Bin B-A'!S820,'Speed Bin B-A'!S924,'Speed Bin B-A'!S1028,'Speed Bin B-A'!S1132,'Speed Bin B-A'!S1236,'Speed Bin B-A'!S1548,'Speed Bin B-A'!S1652,'Speed Bin B-A'!S1756,'Speed Bin B-A'!S1860,'Speed Bin B-A'!S1964)</f>
        <v>0</v>
      </c>
      <c r="T293" s="269">
        <f>SUM('Speed Bin B-A'!T92,'Speed Bin B-A'!T196,'Speed Bin B-A'!T300,'Speed Bin B-A'!T404,'Speed Bin B-A'!T508,'Speed Bin B-A'!T820,'Speed Bin B-A'!T924,'Speed Bin B-A'!T1028,'Speed Bin B-A'!T1132,'Speed Bin B-A'!T1236,'Speed Bin B-A'!T1548,'Speed Bin B-A'!T1652,'Speed Bin B-A'!T1756,'Speed Bin B-A'!T1860,'Speed Bin B-A'!T1964)</f>
        <v>0</v>
      </c>
      <c r="U293" s="269">
        <f>SUM('Speed Bin B-A'!U92,'Speed Bin B-A'!U196,'Speed Bin B-A'!U300,'Speed Bin B-A'!U404,'Speed Bin B-A'!U508,'Speed Bin B-A'!U820,'Speed Bin B-A'!U924,'Speed Bin B-A'!U1028,'Speed Bin B-A'!U1132,'Speed Bin B-A'!U1236,'Speed Bin B-A'!U1548,'Speed Bin B-A'!U1652,'Speed Bin B-A'!U1756,'Speed Bin B-A'!U1860,'Speed Bin B-A'!U1964)</f>
        <v>0</v>
      </c>
      <c r="V293" s="270">
        <f>IFERROR(AVERAGE('Speed Bin B-A'!V92,'Speed Bin B-A'!V196,'Speed Bin B-A'!V300,'Speed Bin B-A'!V404,'Speed Bin B-A'!V508,'Speed Bin B-A'!V820,'Speed Bin B-A'!V924,'Speed Bin B-A'!V1028,'Speed Bin B-A'!V1132,'Speed Bin B-A'!V1236,'Speed Bin B-A'!V1548,'Speed Bin B-A'!V1652,'Speed Bin B-A'!V1756,'Speed Bin B-A'!V1860,'Speed Bin B-A'!V1964),"-")</f>
        <v>27.571428571428573</v>
      </c>
      <c r="W293" s="270" t="str">
        <f>IFERROR(AVERAGE('Speed Bin B-A'!W92,'Speed Bin B-A'!W196,'Speed Bin B-A'!W300,'Speed Bin B-A'!W404,'Speed Bin B-A'!W508,'Speed Bin B-A'!W820,'Speed Bin B-A'!W924,'Speed Bin B-A'!W1028,'Speed Bin B-A'!W1132,'Speed Bin B-A'!W1236,'Speed Bin B-A'!W1548,'Speed Bin B-A'!W1652,'Speed Bin B-A'!W1756,'Speed Bin B-A'!W1860,'Speed Bin B-A'!W1964),"-")</f>
        <v>-</v>
      </c>
      <c r="X293" s="263"/>
      <c r="Y293" s="263"/>
    </row>
    <row r="294" spans="1:25" x14ac:dyDescent="0.2">
      <c r="A294" s="268">
        <v>0.85416666666666696</v>
      </c>
      <c r="B294" s="269">
        <f>SUM('Speed Bin B-A'!B93,'Speed Bin B-A'!B197,'Speed Bin B-A'!B301,'Speed Bin B-A'!B405,'Speed Bin B-A'!B509,'Speed Bin B-A'!B821,'Speed Bin B-A'!B925,'Speed Bin B-A'!B1029,'Speed Bin B-A'!B1133,'Speed Bin B-A'!B1237,'Speed Bin B-A'!B1549,'Speed Bin B-A'!B1653,'Speed Bin B-A'!B1757,'Speed Bin B-A'!B1861,'Speed Bin B-A'!B1965)</f>
        <v>17</v>
      </c>
      <c r="C294" s="269">
        <f>SUM('Speed Bin B-A'!C93,'Speed Bin B-A'!C197,'Speed Bin B-A'!C301,'Speed Bin B-A'!C405,'Speed Bin B-A'!C509,'Speed Bin B-A'!C821,'Speed Bin B-A'!C925,'Speed Bin B-A'!C1029,'Speed Bin B-A'!C1133,'Speed Bin B-A'!C1237,'Speed Bin B-A'!C1549,'Speed Bin B-A'!C1653,'Speed Bin B-A'!C1757,'Speed Bin B-A'!C1861,'Speed Bin B-A'!C1965)</f>
        <v>0</v>
      </c>
      <c r="D294" s="269">
        <f>SUM('Speed Bin B-A'!D93,'Speed Bin B-A'!D197,'Speed Bin B-A'!D301,'Speed Bin B-A'!D405,'Speed Bin B-A'!D509,'Speed Bin B-A'!D821,'Speed Bin B-A'!D925,'Speed Bin B-A'!D1029,'Speed Bin B-A'!D1133,'Speed Bin B-A'!D1237,'Speed Bin B-A'!D1549,'Speed Bin B-A'!D1653,'Speed Bin B-A'!D1757,'Speed Bin B-A'!D1861,'Speed Bin B-A'!D1965)</f>
        <v>0</v>
      </c>
      <c r="E294" s="269">
        <f>SUM('Speed Bin B-A'!E93,'Speed Bin B-A'!E197,'Speed Bin B-A'!E301,'Speed Bin B-A'!E405,'Speed Bin B-A'!E509,'Speed Bin B-A'!E821,'Speed Bin B-A'!E925,'Speed Bin B-A'!E1029,'Speed Bin B-A'!E1133,'Speed Bin B-A'!E1237,'Speed Bin B-A'!E1549,'Speed Bin B-A'!E1653,'Speed Bin B-A'!E1757,'Speed Bin B-A'!E1861,'Speed Bin B-A'!E1965)</f>
        <v>2</v>
      </c>
      <c r="F294" s="269">
        <f>SUM('Speed Bin B-A'!F93,'Speed Bin B-A'!F197,'Speed Bin B-A'!F301,'Speed Bin B-A'!F405,'Speed Bin B-A'!F509,'Speed Bin B-A'!F821,'Speed Bin B-A'!F925,'Speed Bin B-A'!F1029,'Speed Bin B-A'!F1133,'Speed Bin B-A'!F1237,'Speed Bin B-A'!F1549,'Speed Bin B-A'!F1653,'Speed Bin B-A'!F1757,'Speed Bin B-A'!F1861,'Speed Bin B-A'!F1965)</f>
        <v>6</v>
      </c>
      <c r="G294" s="269">
        <f>SUM('Speed Bin B-A'!G93,'Speed Bin B-A'!G197,'Speed Bin B-A'!G301,'Speed Bin B-A'!G405,'Speed Bin B-A'!G509,'Speed Bin B-A'!G821,'Speed Bin B-A'!G925,'Speed Bin B-A'!G1029,'Speed Bin B-A'!G1133,'Speed Bin B-A'!G1237,'Speed Bin B-A'!G1549,'Speed Bin B-A'!G1653,'Speed Bin B-A'!G1757,'Speed Bin B-A'!G1861,'Speed Bin B-A'!G1965)</f>
        <v>6</v>
      </c>
      <c r="H294" s="269">
        <f>SUM('Speed Bin B-A'!H93,'Speed Bin B-A'!H197,'Speed Bin B-A'!H301,'Speed Bin B-A'!H405,'Speed Bin B-A'!H509,'Speed Bin B-A'!H821,'Speed Bin B-A'!H925,'Speed Bin B-A'!H1029,'Speed Bin B-A'!H1133,'Speed Bin B-A'!H1237,'Speed Bin B-A'!H1549,'Speed Bin B-A'!H1653,'Speed Bin B-A'!H1757,'Speed Bin B-A'!H1861,'Speed Bin B-A'!H1965)</f>
        <v>2</v>
      </c>
      <c r="I294" s="269">
        <f>SUM('Speed Bin B-A'!I93,'Speed Bin B-A'!I197,'Speed Bin B-A'!I301,'Speed Bin B-A'!I405,'Speed Bin B-A'!I509,'Speed Bin B-A'!I821,'Speed Bin B-A'!I925,'Speed Bin B-A'!I1029,'Speed Bin B-A'!I1133,'Speed Bin B-A'!I1237,'Speed Bin B-A'!I1549,'Speed Bin B-A'!I1653,'Speed Bin B-A'!I1757,'Speed Bin B-A'!I1861,'Speed Bin B-A'!I1965)</f>
        <v>1</v>
      </c>
      <c r="J294" s="269">
        <f>SUM('Speed Bin B-A'!J93,'Speed Bin B-A'!J197,'Speed Bin B-A'!J301,'Speed Bin B-A'!J405,'Speed Bin B-A'!J509,'Speed Bin B-A'!J821,'Speed Bin B-A'!J925,'Speed Bin B-A'!J1029,'Speed Bin B-A'!J1133,'Speed Bin B-A'!J1237,'Speed Bin B-A'!J1549,'Speed Bin B-A'!J1653,'Speed Bin B-A'!J1757,'Speed Bin B-A'!J1861,'Speed Bin B-A'!J1965)</f>
        <v>0</v>
      </c>
      <c r="K294" s="269">
        <f>SUM('Speed Bin B-A'!K93,'Speed Bin B-A'!K197,'Speed Bin B-A'!K301,'Speed Bin B-A'!K405,'Speed Bin B-A'!K509,'Speed Bin B-A'!K821,'Speed Bin B-A'!K925,'Speed Bin B-A'!K1029,'Speed Bin B-A'!K1133,'Speed Bin B-A'!K1237,'Speed Bin B-A'!K1549,'Speed Bin B-A'!K1653,'Speed Bin B-A'!K1757,'Speed Bin B-A'!K1861,'Speed Bin B-A'!K1965)</f>
        <v>0</v>
      </c>
      <c r="L294" s="269">
        <f>SUM('Speed Bin B-A'!L93,'Speed Bin B-A'!L197,'Speed Bin B-A'!L301,'Speed Bin B-A'!L405,'Speed Bin B-A'!L509,'Speed Bin B-A'!L821,'Speed Bin B-A'!L925,'Speed Bin B-A'!L1029,'Speed Bin B-A'!L1133,'Speed Bin B-A'!L1237,'Speed Bin B-A'!L1549,'Speed Bin B-A'!L1653,'Speed Bin B-A'!L1757,'Speed Bin B-A'!L1861,'Speed Bin B-A'!L1965)</f>
        <v>0</v>
      </c>
      <c r="M294" s="269">
        <f>SUM('Speed Bin B-A'!M93,'Speed Bin B-A'!M197,'Speed Bin B-A'!M301,'Speed Bin B-A'!M405,'Speed Bin B-A'!M509,'Speed Bin B-A'!M821,'Speed Bin B-A'!M925,'Speed Bin B-A'!M1029,'Speed Bin B-A'!M1133,'Speed Bin B-A'!M1237,'Speed Bin B-A'!M1549,'Speed Bin B-A'!M1653,'Speed Bin B-A'!M1757,'Speed Bin B-A'!M1861,'Speed Bin B-A'!M1965)</f>
        <v>0</v>
      </c>
      <c r="N294" s="269">
        <f>SUM('Speed Bin B-A'!N93,'Speed Bin B-A'!N197,'Speed Bin B-A'!N301,'Speed Bin B-A'!N405,'Speed Bin B-A'!N509,'Speed Bin B-A'!N821,'Speed Bin B-A'!N925,'Speed Bin B-A'!N1029,'Speed Bin B-A'!N1133,'Speed Bin B-A'!N1237,'Speed Bin B-A'!N1549,'Speed Bin B-A'!N1653,'Speed Bin B-A'!N1757,'Speed Bin B-A'!N1861,'Speed Bin B-A'!N1965)</f>
        <v>0</v>
      </c>
      <c r="O294" s="269">
        <f>SUM('Speed Bin B-A'!O93,'Speed Bin B-A'!O197,'Speed Bin B-A'!O301,'Speed Bin B-A'!O405,'Speed Bin B-A'!O509,'Speed Bin B-A'!O821,'Speed Bin B-A'!O925,'Speed Bin B-A'!O1029,'Speed Bin B-A'!O1133,'Speed Bin B-A'!O1237,'Speed Bin B-A'!O1549,'Speed Bin B-A'!O1653,'Speed Bin B-A'!O1757,'Speed Bin B-A'!O1861,'Speed Bin B-A'!O1965)</f>
        <v>0</v>
      </c>
      <c r="P294" s="269">
        <f>SUM('Speed Bin B-A'!P93,'Speed Bin B-A'!P197,'Speed Bin B-A'!P301,'Speed Bin B-A'!P405,'Speed Bin B-A'!P509,'Speed Bin B-A'!P821,'Speed Bin B-A'!P925,'Speed Bin B-A'!P1029,'Speed Bin B-A'!P1133,'Speed Bin B-A'!P1237,'Speed Bin B-A'!P1549,'Speed Bin B-A'!P1653,'Speed Bin B-A'!P1757,'Speed Bin B-A'!P1861,'Speed Bin B-A'!P1965)</f>
        <v>0</v>
      </c>
      <c r="Q294" s="269">
        <f>SUM('Speed Bin B-A'!Q93,'Speed Bin B-A'!Q197,'Speed Bin B-A'!Q301,'Speed Bin B-A'!Q405,'Speed Bin B-A'!Q509,'Speed Bin B-A'!Q821,'Speed Bin B-A'!Q925,'Speed Bin B-A'!Q1029,'Speed Bin B-A'!Q1133,'Speed Bin B-A'!Q1237,'Speed Bin B-A'!Q1549,'Speed Bin B-A'!Q1653,'Speed Bin B-A'!Q1757,'Speed Bin B-A'!Q1861,'Speed Bin B-A'!Q1965)</f>
        <v>0</v>
      </c>
      <c r="R294" s="269">
        <f>SUM('Speed Bin B-A'!R93,'Speed Bin B-A'!R197,'Speed Bin B-A'!R301,'Speed Bin B-A'!R405,'Speed Bin B-A'!R509,'Speed Bin B-A'!R821,'Speed Bin B-A'!R925,'Speed Bin B-A'!R1029,'Speed Bin B-A'!R1133,'Speed Bin B-A'!R1237,'Speed Bin B-A'!R1549,'Speed Bin B-A'!R1653,'Speed Bin B-A'!R1757,'Speed Bin B-A'!R1861,'Speed Bin B-A'!R1965)</f>
        <v>0</v>
      </c>
      <c r="S294" s="269">
        <f>SUM('Speed Bin B-A'!S93,'Speed Bin B-A'!S197,'Speed Bin B-A'!S301,'Speed Bin B-A'!S405,'Speed Bin B-A'!S509,'Speed Bin B-A'!S821,'Speed Bin B-A'!S925,'Speed Bin B-A'!S1029,'Speed Bin B-A'!S1133,'Speed Bin B-A'!S1237,'Speed Bin B-A'!S1549,'Speed Bin B-A'!S1653,'Speed Bin B-A'!S1757,'Speed Bin B-A'!S1861,'Speed Bin B-A'!S1965)</f>
        <v>0</v>
      </c>
      <c r="T294" s="269">
        <f>SUM('Speed Bin B-A'!T93,'Speed Bin B-A'!T197,'Speed Bin B-A'!T301,'Speed Bin B-A'!T405,'Speed Bin B-A'!T509,'Speed Bin B-A'!T821,'Speed Bin B-A'!T925,'Speed Bin B-A'!T1029,'Speed Bin B-A'!T1133,'Speed Bin B-A'!T1237,'Speed Bin B-A'!T1549,'Speed Bin B-A'!T1653,'Speed Bin B-A'!T1757,'Speed Bin B-A'!T1861,'Speed Bin B-A'!T1965)</f>
        <v>0</v>
      </c>
      <c r="U294" s="269">
        <f>SUM('Speed Bin B-A'!U93,'Speed Bin B-A'!U197,'Speed Bin B-A'!U301,'Speed Bin B-A'!U405,'Speed Bin B-A'!U509,'Speed Bin B-A'!U821,'Speed Bin B-A'!U925,'Speed Bin B-A'!U1029,'Speed Bin B-A'!U1133,'Speed Bin B-A'!U1237,'Speed Bin B-A'!U1549,'Speed Bin B-A'!U1653,'Speed Bin B-A'!U1757,'Speed Bin B-A'!U1861,'Speed Bin B-A'!U1965)</f>
        <v>0</v>
      </c>
      <c r="V294" s="270">
        <f>IFERROR(AVERAGE('Speed Bin B-A'!V93,'Speed Bin B-A'!V197,'Speed Bin B-A'!V301,'Speed Bin B-A'!V405,'Speed Bin B-A'!V509,'Speed Bin B-A'!V821,'Speed Bin B-A'!V925,'Speed Bin B-A'!V1029,'Speed Bin B-A'!V1133,'Speed Bin B-A'!V1237,'Speed Bin B-A'!V1549,'Speed Bin B-A'!V1653,'Speed Bin B-A'!V1757,'Speed Bin B-A'!V1861,'Speed Bin B-A'!V1965),"-")</f>
        <v>26.7</v>
      </c>
      <c r="W294" s="270" t="str">
        <f>IFERROR(AVERAGE('Speed Bin B-A'!W93,'Speed Bin B-A'!W197,'Speed Bin B-A'!W301,'Speed Bin B-A'!W405,'Speed Bin B-A'!W509,'Speed Bin B-A'!W821,'Speed Bin B-A'!W925,'Speed Bin B-A'!W1029,'Speed Bin B-A'!W1133,'Speed Bin B-A'!W1237,'Speed Bin B-A'!W1549,'Speed Bin B-A'!W1653,'Speed Bin B-A'!W1757,'Speed Bin B-A'!W1861,'Speed Bin B-A'!W1965),"-")</f>
        <v>-</v>
      </c>
      <c r="X294" s="263"/>
      <c r="Y294" s="263"/>
    </row>
    <row r="295" spans="1:25" x14ac:dyDescent="0.2">
      <c r="A295" s="268">
        <v>0.86458333333333304</v>
      </c>
      <c r="B295" s="269">
        <f>SUM('Speed Bin B-A'!B94,'Speed Bin B-A'!B198,'Speed Bin B-A'!B302,'Speed Bin B-A'!B406,'Speed Bin B-A'!B510,'Speed Bin B-A'!B822,'Speed Bin B-A'!B926,'Speed Bin B-A'!B1030,'Speed Bin B-A'!B1134,'Speed Bin B-A'!B1238,'Speed Bin B-A'!B1550,'Speed Bin B-A'!B1654,'Speed Bin B-A'!B1758,'Speed Bin B-A'!B1862,'Speed Bin B-A'!B1966)</f>
        <v>13</v>
      </c>
      <c r="C295" s="269">
        <f>SUM('Speed Bin B-A'!C94,'Speed Bin B-A'!C198,'Speed Bin B-A'!C302,'Speed Bin B-A'!C406,'Speed Bin B-A'!C510,'Speed Bin B-A'!C822,'Speed Bin B-A'!C926,'Speed Bin B-A'!C1030,'Speed Bin B-A'!C1134,'Speed Bin B-A'!C1238,'Speed Bin B-A'!C1550,'Speed Bin B-A'!C1654,'Speed Bin B-A'!C1758,'Speed Bin B-A'!C1862,'Speed Bin B-A'!C1966)</f>
        <v>0</v>
      </c>
      <c r="D295" s="269">
        <f>SUM('Speed Bin B-A'!D94,'Speed Bin B-A'!D198,'Speed Bin B-A'!D302,'Speed Bin B-A'!D406,'Speed Bin B-A'!D510,'Speed Bin B-A'!D822,'Speed Bin B-A'!D926,'Speed Bin B-A'!D1030,'Speed Bin B-A'!D1134,'Speed Bin B-A'!D1238,'Speed Bin B-A'!D1550,'Speed Bin B-A'!D1654,'Speed Bin B-A'!D1758,'Speed Bin B-A'!D1862,'Speed Bin B-A'!D1966)</f>
        <v>0</v>
      </c>
      <c r="E295" s="269">
        <f>SUM('Speed Bin B-A'!E94,'Speed Bin B-A'!E198,'Speed Bin B-A'!E302,'Speed Bin B-A'!E406,'Speed Bin B-A'!E510,'Speed Bin B-A'!E822,'Speed Bin B-A'!E926,'Speed Bin B-A'!E1030,'Speed Bin B-A'!E1134,'Speed Bin B-A'!E1238,'Speed Bin B-A'!E1550,'Speed Bin B-A'!E1654,'Speed Bin B-A'!E1758,'Speed Bin B-A'!E1862,'Speed Bin B-A'!E1966)</f>
        <v>1</v>
      </c>
      <c r="F295" s="269">
        <f>SUM('Speed Bin B-A'!F94,'Speed Bin B-A'!F198,'Speed Bin B-A'!F302,'Speed Bin B-A'!F406,'Speed Bin B-A'!F510,'Speed Bin B-A'!F822,'Speed Bin B-A'!F926,'Speed Bin B-A'!F1030,'Speed Bin B-A'!F1134,'Speed Bin B-A'!F1238,'Speed Bin B-A'!F1550,'Speed Bin B-A'!F1654,'Speed Bin B-A'!F1758,'Speed Bin B-A'!F1862,'Speed Bin B-A'!F1966)</f>
        <v>4</v>
      </c>
      <c r="G295" s="269">
        <f>SUM('Speed Bin B-A'!G94,'Speed Bin B-A'!G198,'Speed Bin B-A'!G302,'Speed Bin B-A'!G406,'Speed Bin B-A'!G510,'Speed Bin B-A'!G822,'Speed Bin B-A'!G926,'Speed Bin B-A'!G1030,'Speed Bin B-A'!G1134,'Speed Bin B-A'!G1238,'Speed Bin B-A'!G1550,'Speed Bin B-A'!G1654,'Speed Bin B-A'!G1758,'Speed Bin B-A'!G1862,'Speed Bin B-A'!G1966)</f>
        <v>4</v>
      </c>
      <c r="H295" s="269">
        <f>SUM('Speed Bin B-A'!H94,'Speed Bin B-A'!H198,'Speed Bin B-A'!H302,'Speed Bin B-A'!H406,'Speed Bin B-A'!H510,'Speed Bin B-A'!H822,'Speed Bin B-A'!H926,'Speed Bin B-A'!H1030,'Speed Bin B-A'!H1134,'Speed Bin B-A'!H1238,'Speed Bin B-A'!H1550,'Speed Bin B-A'!H1654,'Speed Bin B-A'!H1758,'Speed Bin B-A'!H1862,'Speed Bin B-A'!H1966)</f>
        <v>4</v>
      </c>
      <c r="I295" s="269">
        <f>SUM('Speed Bin B-A'!I94,'Speed Bin B-A'!I198,'Speed Bin B-A'!I302,'Speed Bin B-A'!I406,'Speed Bin B-A'!I510,'Speed Bin B-A'!I822,'Speed Bin B-A'!I926,'Speed Bin B-A'!I1030,'Speed Bin B-A'!I1134,'Speed Bin B-A'!I1238,'Speed Bin B-A'!I1550,'Speed Bin B-A'!I1654,'Speed Bin B-A'!I1758,'Speed Bin B-A'!I1862,'Speed Bin B-A'!I1966)</f>
        <v>0</v>
      </c>
      <c r="J295" s="269">
        <f>SUM('Speed Bin B-A'!J94,'Speed Bin B-A'!J198,'Speed Bin B-A'!J302,'Speed Bin B-A'!J406,'Speed Bin B-A'!J510,'Speed Bin B-A'!J822,'Speed Bin B-A'!J926,'Speed Bin B-A'!J1030,'Speed Bin B-A'!J1134,'Speed Bin B-A'!J1238,'Speed Bin B-A'!J1550,'Speed Bin B-A'!J1654,'Speed Bin B-A'!J1758,'Speed Bin B-A'!J1862,'Speed Bin B-A'!J1966)</f>
        <v>0</v>
      </c>
      <c r="K295" s="269">
        <f>SUM('Speed Bin B-A'!K94,'Speed Bin B-A'!K198,'Speed Bin B-A'!K302,'Speed Bin B-A'!K406,'Speed Bin B-A'!K510,'Speed Bin B-A'!K822,'Speed Bin B-A'!K926,'Speed Bin B-A'!K1030,'Speed Bin B-A'!K1134,'Speed Bin B-A'!K1238,'Speed Bin B-A'!K1550,'Speed Bin B-A'!K1654,'Speed Bin B-A'!K1758,'Speed Bin B-A'!K1862,'Speed Bin B-A'!K1966)</f>
        <v>0</v>
      </c>
      <c r="L295" s="269">
        <f>SUM('Speed Bin B-A'!L94,'Speed Bin B-A'!L198,'Speed Bin B-A'!L302,'Speed Bin B-A'!L406,'Speed Bin B-A'!L510,'Speed Bin B-A'!L822,'Speed Bin B-A'!L926,'Speed Bin B-A'!L1030,'Speed Bin B-A'!L1134,'Speed Bin B-A'!L1238,'Speed Bin B-A'!L1550,'Speed Bin B-A'!L1654,'Speed Bin B-A'!L1758,'Speed Bin B-A'!L1862,'Speed Bin B-A'!L1966)</f>
        <v>0</v>
      </c>
      <c r="M295" s="269">
        <f>SUM('Speed Bin B-A'!M94,'Speed Bin B-A'!M198,'Speed Bin B-A'!M302,'Speed Bin B-A'!M406,'Speed Bin B-A'!M510,'Speed Bin B-A'!M822,'Speed Bin B-A'!M926,'Speed Bin B-A'!M1030,'Speed Bin B-A'!M1134,'Speed Bin B-A'!M1238,'Speed Bin B-A'!M1550,'Speed Bin B-A'!M1654,'Speed Bin B-A'!M1758,'Speed Bin B-A'!M1862,'Speed Bin B-A'!M1966)</f>
        <v>0</v>
      </c>
      <c r="N295" s="269">
        <f>SUM('Speed Bin B-A'!N94,'Speed Bin B-A'!N198,'Speed Bin B-A'!N302,'Speed Bin B-A'!N406,'Speed Bin B-A'!N510,'Speed Bin B-A'!N822,'Speed Bin B-A'!N926,'Speed Bin B-A'!N1030,'Speed Bin B-A'!N1134,'Speed Bin B-A'!N1238,'Speed Bin B-A'!N1550,'Speed Bin B-A'!N1654,'Speed Bin B-A'!N1758,'Speed Bin B-A'!N1862,'Speed Bin B-A'!N1966)</f>
        <v>0</v>
      </c>
      <c r="O295" s="269">
        <f>SUM('Speed Bin B-A'!O94,'Speed Bin B-A'!O198,'Speed Bin B-A'!O302,'Speed Bin B-A'!O406,'Speed Bin B-A'!O510,'Speed Bin B-A'!O822,'Speed Bin B-A'!O926,'Speed Bin B-A'!O1030,'Speed Bin B-A'!O1134,'Speed Bin B-A'!O1238,'Speed Bin B-A'!O1550,'Speed Bin B-A'!O1654,'Speed Bin B-A'!O1758,'Speed Bin B-A'!O1862,'Speed Bin B-A'!O1966)</f>
        <v>0</v>
      </c>
      <c r="P295" s="269">
        <f>SUM('Speed Bin B-A'!P94,'Speed Bin B-A'!P198,'Speed Bin B-A'!P302,'Speed Bin B-A'!P406,'Speed Bin B-A'!P510,'Speed Bin B-A'!P822,'Speed Bin B-A'!P926,'Speed Bin B-A'!P1030,'Speed Bin B-A'!P1134,'Speed Bin B-A'!P1238,'Speed Bin B-A'!P1550,'Speed Bin B-A'!P1654,'Speed Bin B-A'!P1758,'Speed Bin B-A'!P1862,'Speed Bin B-A'!P1966)</f>
        <v>0</v>
      </c>
      <c r="Q295" s="269">
        <f>SUM('Speed Bin B-A'!Q94,'Speed Bin B-A'!Q198,'Speed Bin B-A'!Q302,'Speed Bin B-A'!Q406,'Speed Bin B-A'!Q510,'Speed Bin B-A'!Q822,'Speed Bin B-A'!Q926,'Speed Bin B-A'!Q1030,'Speed Bin B-A'!Q1134,'Speed Bin B-A'!Q1238,'Speed Bin B-A'!Q1550,'Speed Bin B-A'!Q1654,'Speed Bin B-A'!Q1758,'Speed Bin B-A'!Q1862,'Speed Bin B-A'!Q1966)</f>
        <v>0</v>
      </c>
      <c r="R295" s="269">
        <f>SUM('Speed Bin B-A'!R94,'Speed Bin B-A'!R198,'Speed Bin B-A'!R302,'Speed Bin B-A'!R406,'Speed Bin B-A'!R510,'Speed Bin B-A'!R822,'Speed Bin B-A'!R926,'Speed Bin B-A'!R1030,'Speed Bin B-A'!R1134,'Speed Bin B-A'!R1238,'Speed Bin B-A'!R1550,'Speed Bin B-A'!R1654,'Speed Bin B-A'!R1758,'Speed Bin B-A'!R1862,'Speed Bin B-A'!R1966)</f>
        <v>0</v>
      </c>
      <c r="S295" s="269">
        <f>SUM('Speed Bin B-A'!S94,'Speed Bin B-A'!S198,'Speed Bin B-A'!S302,'Speed Bin B-A'!S406,'Speed Bin B-A'!S510,'Speed Bin B-A'!S822,'Speed Bin B-A'!S926,'Speed Bin B-A'!S1030,'Speed Bin B-A'!S1134,'Speed Bin B-A'!S1238,'Speed Bin B-A'!S1550,'Speed Bin B-A'!S1654,'Speed Bin B-A'!S1758,'Speed Bin B-A'!S1862,'Speed Bin B-A'!S1966)</f>
        <v>0</v>
      </c>
      <c r="T295" s="269">
        <f>SUM('Speed Bin B-A'!T94,'Speed Bin B-A'!T198,'Speed Bin B-A'!T302,'Speed Bin B-A'!T406,'Speed Bin B-A'!T510,'Speed Bin B-A'!T822,'Speed Bin B-A'!T926,'Speed Bin B-A'!T1030,'Speed Bin B-A'!T1134,'Speed Bin B-A'!T1238,'Speed Bin B-A'!T1550,'Speed Bin B-A'!T1654,'Speed Bin B-A'!T1758,'Speed Bin B-A'!T1862,'Speed Bin B-A'!T1966)</f>
        <v>0</v>
      </c>
      <c r="U295" s="269">
        <f>SUM('Speed Bin B-A'!U94,'Speed Bin B-A'!U198,'Speed Bin B-A'!U302,'Speed Bin B-A'!U406,'Speed Bin B-A'!U510,'Speed Bin B-A'!U822,'Speed Bin B-A'!U926,'Speed Bin B-A'!U1030,'Speed Bin B-A'!U1134,'Speed Bin B-A'!U1238,'Speed Bin B-A'!U1550,'Speed Bin B-A'!U1654,'Speed Bin B-A'!U1758,'Speed Bin B-A'!U1862,'Speed Bin B-A'!U1966)</f>
        <v>0</v>
      </c>
      <c r="V295" s="270">
        <f>IFERROR(AVERAGE('Speed Bin B-A'!V94,'Speed Bin B-A'!V198,'Speed Bin B-A'!V302,'Speed Bin B-A'!V406,'Speed Bin B-A'!V510,'Speed Bin B-A'!V822,'Speed Bin B-A'!V926,'Speed Bin B-A'!V1030,'Speed Bin B-A'!V1134,'Speed Bin B-A'!V1238,'Speed Bin B-A'!V1550,'Speed Bin B-A'!V1654,'Speed Bin B-A'!V1758,'Speed Bin B-A'!V1862,'Speed Bin B-A'!V1966),"-")</f>
        <v>26.528571428571428</v>
      </c>
      <c r="W295" s="270" t="str">
        <f>IFERROR(AVERAGE('Speed Bin B-A'!W94,'Speed Bin B-A'!W198,'Speed Bin B-A'!W302,'Speed Bin B-A'!W406,'Speed Bin B-A'!W510,'Speed Bin B-A'!W822,'Speed Bin B-A'!W926,'Speed Bin B-A'!W1030,'Speed Bin B-A'!W1134,'Speed Bin B-A'!W1238,'Speed Bin B-A'!W1550,'Speed Bin B-A'!W1654,'Speed Bin B-A'!W1758,'Speed Bin B-A'!W1862,'Speed Bin B-A'!W1966),"-")</f>
        <v>-</v>
      </c>
      <c r="X295" s="263"/>
      <c r="Y295" s="263"/>
    </row>
    <row r="296" spans="1:25" x14ac:dyDescent="0.2">
      <c r="A296" s="268">
        <v>0.875</v>
      </c>
      <c r="B296" s="269">
        <f>SUM('Speed Bin B-A'!B95,'Speed Bin B-A'!B199,'Speed Bin B-A'!B303,'Speed Bin B-A'!B407,'Speed Bin B-A'!B511,'Speed Bin B-A'!B823,'Speed Bin B-A'!B927,'Speed Bin B-A'!B1031,'Speed Bin B-A'!B1135,'Speed Bin B-A'!B1239,'Speed Bin B-A'!B1551,'Speed Bin B-A'!B1655,'Speed Bin B-A'!B1759,'Speed Bin B-A'!B1863,'Speed Bin B-A'!B1967)</f>
        <v>11</v>
      </c>
      <c r="C296" s="269">
        <f>SUM('Speed Bin B-A'!C95,'Speed Bin B-A'!C199,'Speed Bin B-A'!C303,'Speed Bin B-A'!C407,'Speed Bin B-A'!C511,'Speed Bin B-A'!C823,'Speed Bin B-A'!C927,'Speed Bin B-A'!C1031,'Speed Bin B-A'!C1135,'Speed Bin B-A'!C1239,'Speed Bin B-A'!C1551,'Speed Bin B-A'!C1655,'Speed Bin B-A'!C1759,'Speed Bin B-A'!C1863,'Speed Bin B-A'!C1967)</f>
        <v>0</v>
      </c>
      <c r="D296" s="269">
        <f>SUM('Speed Bin B-A'!D95,'Speed Bin B-A'!D199,'Speed Bin B-A'!D303,'Speed Bin B-A'!D407,'Speed Bin B-A'!D511,'Speed Bin B-A'!D823,'Speed Bin B-A'!D927,'Speed Bin B-A'!D1031,'Speed Bin B-A'!D1135,'Speed Bin B-A'!D1239,'Speed Bin B-A'!D1551,'Speed Bin B-A'!D1655,'Speed Bin B-A'!D1759,'Speed Bin B-A'!D1863,'Speed Bin B-A'!D1967)</f>
        <v>0</v>
      </c>
      <c r="E296" s="269">
        <f>SUM('Speed Bin B-A'!E95,'Speed Bin B-A'!E199,'Speed Bin B-A'!E303,'Speed Bin B-A'!E407,'Speed Bin B-A'!E511,'Speed Bin B-A'!E823,'Speed Bin B-A'!E927,'Speed Bin B-A'!E1031,'Speed Bin B-A'!E1135,'Speed Bin B-A'!E1239,'Speed Bin B-A'!E1551,'Speed Bin B-A'!E1655,'Speed Bin B-A'!E1759,'Speed Bin B-A'!E1863,'Speed Bin B-A'!E1967)</f>
        <v>0</v>
      </c>
      <c r="F296" s="269">
        <f>SUM('Speed Bin B-A'!F95,'Speed Bin B-A'!F199,'Speed Bin B-A'!F303,'Speed Bin B-A'!F407,'Speed Bin B-A'!F511,'Speed Bin B-A'!F823,'Speed Bin B-A'!F927,'Speed Bin B-A'!F1031,'Speed Bin B-A'!F1135,'Speed Bin B-A'!F1239,'Speed Bin B-A'!F1551,'Speed Bin B-A'!F1655,'Speed Bin B-A'!F1759,'Speed Bin B-A'!F1863,'Speed Bin B-A'!F1967)</f>
        <v>3</v>
      </c>
      <c r="G296" s="269">
        <f>SUM('Speed Bin B-A'!G95,'Speed Bin B-A'!G199,'Speed Bin B-A'!G303,'Speed Bin B-A'!G407,'Speed Bin B-A'!G511,'Speed Bin B-A'!G823,'Speed Bin B-A'!G927,'Speed Bin B-A'!G1031,'Speed Bin B-A'!G1135,'Speed Bin B-A'!G1239,'Speed Bin B-A'!G1551,'Speed Bin B-A'!G1655,'Speed Bin B-A'!G1759,'Speed Bin B-A'!G1863,'Speed Bin B-A'!G1967)</f>
        <v>4</v>
      </c>
      <c r="H296" s="269">
        <f>SUM('Speed Bin B-A'!H95,'Speed Bin B-A'!H199,'Speed Bin B-A'!H303,'Speed Bin B-A'!H407,'Speed Bin B-A'!H511,'Speed Bin B-A'!H823,'Speed Bin B-A'!H927,'Speed Bin B-A'!H1031,'Speed Bin B-A'!H1135,'Speed Bin B-A'!H1239,'Speed Bin B-A'!H1551,'Speed Bin B-A'!H1655,'Speed Bin B-A'!H1759,'Speed Bin B-A'!H1863,'Speed Bin B-A'!H1967)</f>
        <v>3</v>
      </c>
      <c r="I296" s="269">
        <f>SUM('Speed Bin B-A'!I95,'Speed Bin B-A'!I199,'Speed Bin B-A'!I303,'Speed Bin B-A'!I407,'Speed Bin B-A'!I511,'Speed Bin B-A'!I823,'Speed Bin B-A'!I927,'Speed Bin B-A'!I1031,'Speed Bin B-A'!I1135,'Speed Bin B-A'!I1239,'Speed Bin B-A'!I1551,'Speed Bin B-A'!I1655,'Speed Bin B-A'!I1759,'Speed Bin B-A'!I1863,'Speed Bin B-A'!I1967)</f>
        <v>1</v>
      </c>
      <c r="J296" s="269">
        <f>SUM('Speed Bin B-A'!J95,'Speed Bin B-A'!J199,'Speed Bin B-A'!J303,'Speed Bin B-A'!J407,'Speed Bin B-A'!J511,'Speed Bin B-A'!J823,'Speed Bin B-A'!J927,'Speed Bin B-A'!J1031,'Speed Bin B-A'!J1135,'Speed Bin B-A'!J1239,'Speed Bin B-A'!J1551,'Speed Bin B-A'!J1655,'Speed Bin B-A'!J1759,'Speed Bin B-A'!J1863,'Speed Bin B-A'!J1967)</f>
        <v>0</v>
      </c>
      <c r="K296" s="269">
        <f>SUM('Speed Bin B-A'!K95,'Speed Bin B-A'!K199,'Speed Bin B-A'!K303,'Speed Bin B-A'!K407,'Speed Bin B-A'!K511,'Speed Bin B-A'!K823,'Speed Bin B-A'!K927,'Speed Bin B-A'!K1031,'Speed Bin B-A'!K1135,'Speed Bin B-A'!K1239,'Speed Bin B-A'!K1551,'Speed Bin B-A'!K1655,'Speed Bin B-A'!K1759,'Speed Bin B-A'!K1863,'Speed Bin B-A'!K1967)</f>
        <v>0</v>
      </c>
      <c r="L296" s="269">
        <f>SUM('Speed Bin B-A'!L95,'Speed Bin B-A'!L199,'Speed Bin B-A'!L303,'Speed Bin B-A'!L407,'Speed Bin B-A'!L511,'Speed Bin B-A'!L823,'Speed Bin B-A'!L927,'Speed Bin B-A'!L1031,'Speed Bin B-A'!L1135,'Speed Bin B-A'!L1239,'Speed Bin B-A'!L1551,'Speed Bin B-A'!L1655,'Speed Bin B-A'!L1759,'Speed Bin B-A'!L1863,'Speed Bin B-A'!L1967)</f>
        <v>0</v>
      </c>
      <c r="M296" s="269">
        <f>SUM('Speed Bin B-A'!M95,'Speed Bin B-A'!M199,'Speed Bin B-A'!M303,'Speed Bin B-A'!M407,'Speed Bin B-A'!M511,'Speed Bin B-A'!M823,'Speed Bin B-A'!M927,'Speed Bin B-A'!M1031,'Speed Bin B-A'!M1135,'Speed Bin B-A'!M1239,'Speed Bin B-A'!M1551,'Speed Bin B-A'!M1655,'Speed Bin B-A'!M1759,'Speed Bin B-A'!M1863,'Speed Bin B-A'!M1967)</f>
        <v>0</v>
      </c>
      <c r="N296" s="269">
        <f>SUM('Speed Bin B-A'!N95,'Speed Bin B-A'!N199,'Speed Bin B-A'!N303,'Speed Bin B-A'!N407,'Speed Bin B-A'!N511,'Speed Bin B-A'!N823,'Speed Bin B-A'!N927,'Speed Bin B-A'!N1031,'Speed Bin B-A'!N1135,'Speed Bin B-A'!N1239,'Speed Bin B-A'!N1551,'Speed Bin B-A'!N1655,'Speed Bin B-A'!N1759,'Speed Bin B-A'!N1863,'Speed Bin B-A'!N1967)</f>
        <v>0</v>
      </c>
      <c r="O296" s="269">
        <f>SUM('Speed Bin B-A'!O95,'Speed Bin B-A'!O199,'Speed Bin B-A'!O303,'Speed Bin B-A'!O407,'Speed Bin B-A'!O511,'Speed Bin B-A'!O823,'Speed Bin B-A'!O927,'Speed Bin B-A'!O1031,'Speed Bin B-A'!O1135,'Speed Bin B-A'!O1239,'Speed Bin B-A'!O1551,'Speed Bin B-A'!O1655,'Speed Bin B-A'!O1759,'Speed Bin B-A'!O1863,'Speed Bin B-A'!O1967)</f>
        <v>0</v>
      </c>
      <c r="P296" s="269">
        <f>SUM('Speed Bin B-A'!P95,'Speed Bin B-A'!P199,'Speed Bin B-A'!P303,'Speed Bin B-A'!P407,'Speed Bin B-A'!P511,'Speed Bin B-A'!P823,'Speed Bin B-A'!P927,'Speed Bin B-A'!P1031,'Speed Bin B-A'!P1135,'Speed Bin B-A'!P1239,'Speed Bin B-A'!P1551,'Speed Bin B-A'!P1655,'Speed Bin B-A'!P1759,'Speed Bin B-A'!P1863,'Speed Bin B-A'!P1967)</f>
        <v>0</v>
      </c>
      <c r="Q296" s="269">
        <f>SUM('Speed Bin B-A'!Q95,'Speed Bin B-A'!Q199,'Speed Bin B-A'!Q303,'Speed Bin B-A'!Q407,'Speed Bin B-A'!Q511,'Speed Bin B-A'!Q823,'Speed Bin B-A'!Q927,'Speed Bin B-A'!Q1031,'Speed Bin B-A'!Q1135,'Speed Bin B-A'!Q1239,'Speed Bin B-A'!Q1551,'Speed Bin B-A'!Q1655,'Speed Bin B-A'!Q1759,'Speed Bin B-A'!Q1863,'Speed Bin B-A'!Q1967)</f>
        <v>0</v>
      </c>
      <c r="R296" s="269">
        <f>SUM('Speed Bin B-A'!R95,'Speed Bin B-A'!R199,'Speed Bin B-A'!R303,'Speed Bin B-A'!R407,'Speed Bin B-A'!R511,'Speed Bin B-A'!R823,'Speed Bin B-A'!R927,'Speed Bin B-A'!R1031,'Speed Bin B-A'!R1135,'Speed Bin B-A'!R1239,'Speed Bin B-A'!R1551,'Speed Bin B-A'!R1655,'Speed Bin B-A'!R1759,'Speed Bin B-A'!R1863,'Speed Bin B-A'!R1967)</f>
        <v>0</v>
      </c>
      <c r="S296" s="269">
        <f>SUM('Speed Bin B-A'!S95,'Speed Bin B-A'!S199,'Speed Bin B-A'!S303,'Speed Bin B-A'!S407,'Speed Bin B-A'!S511,'Speed Bin B-A'!S823,'Speed Bin B-A'!S927,'Speed Bin B-A'!S1031,'Speed Bin B-A'!S1135,'Speed Bin B-A'!S1239,'Speed Bin B-A'!S1551,'Speed Bin B-A'!S1655,'Speed Bin B-A'!S1759,'Speed Bin B-A'!S1863,'Speed Bin B-A'!S1967)</f>
        <v>0</v>
      </c>
      <c r="T296" s="269">
        <f>SUM('Speed Bin B-A'!T95,'Speed Bin B-A'!T199,'Speed Bin B-A'!T303,'Speed Bin B-A'!T407,'Speed Bin B-A'!T511,'Speed Bin B-A'!T823,'Speed Bin B-A'!T927,'Speed Bin B-A'!T1031,'Speed Bin B-A'!T1135,'Speed Bin B-A'!T1239,'Speed Bin B-A'!T1551,'Speed Bin B-A'!T1655,'Speed Bin B-A'!T1759,'Speed Bin B-A'!T1863,'Speed Bin B-A'!T1967)</f>
        <v>0</v>
      </c>
      <c r="U296" s="269">
        <f>SUM('Speed Bin B-A'!U95,'Speed Bin B-A'!U199,'Speed Bin B-A'!U303,'Speed Bin B-A'!U407,'Speed Bin B-A'!U511,'Speed Bin B-A'!U823,'Speed Bin B-A'!U927,'Speed Bin B-A'!U1031,'Speed Bin B-A'!U1135,'Speed Bin B-A'!U1239,'Speed Bin B-A'!U1551,'Speed Bin B-A'!U1655,'Speed Bin B-A'!U1759,'Speed Bin B-A'!U1863,'Speed Bin B-A'!U1967)</f>
        <v>0</v>
      </c>
      <c r="V296" s="270">
        <f>IFERROR(AVERAGE('Speed Bin B-A'!V95,'Speed Bin B-A'!V199,'Speed Bin B-A'!V303,'Speed Bin B-A'!V407,'Speed Bin B-A'!V511,'Speed Bin B-A'!V823,'Speed Bin B-A'!V927,'Speed Bin B-A'!V1031,'Speed Bin B-A'!V1135,'Speed Bin B-A'!V1239,'Speed Bin B-A'!V1551,'Speed Bin B-A'!V1655,'Speed Bin B-A'!V1759,'Speed Bin B-A'!V1863,'Speed Bin B-A'!V1967),"-")</f>
        <v>28.557142857142857</v>
      </c>
      <c r="W296" s="270" t="str">
        <f>IFERROR(AVERAGE('Speed Bin B-A'!W95,'Speed Bin B-A'!W199,'Speed Bin B-A'!W303,'Speed Bin B-A'!W407,'Speed Bin B-A'!W511,'Speed Bin B-A'!W823,'Speed Bin B-A'!W927,'Speed Bin B-A'!W1031,'Speed Bin B-A'!W1135,'Speed Bin B-A'!W1239,'Speed Bin B-A'!W1551,'Speed Bin B-A'!W1655,'Speed Bin B-A'!W1759,'Speed Bin B-A'!W1863,'Speed Bin B-A'!W1967),"-")</f>
        <v>-</v>
      </c>
      <c r="X296" s="263"/>
      <c r="Y296" s="263"/>
    </row>
    <row r="297" spans="1:25" x14ac:dyDescent="0.2">
      <c r="A297" s="268">
        <v>0.88541666666666696</v>
      </c>
      <c r="B297" s="269">
        <f>SUM('Speed Bin B-A'!B96,'Speed Bin B-A'!B200,'Speed Bin B-A'!B304,'Speed Bin B-A'!B408,'Speed Bin B-A'!B512,'Speed Bin B-A'!B824,'Speed Bin B-A'!B928,'Speed Bin B-A'!B1032,'Speed Bin B-A'!B1136,'Speed Bin B-A'!B1240,'Speed Bin B-A'!B1552,'Speed Bin B-A'!B1656,'Speed Bin B-A'!B1760,'Speed Bin B-A'!B1864,'Speed Bin B-A'!B1968)</f>
        <v>14</v>
      </c>
      <c r="C297" s="269">
        <f>SUM('Speed Bin B-A'!C96,'Speed Bin B-A'!C200,'Speed Bin B-A'!C304,'Speed Bin B-A'!C408,'Speed Bin B-A'!C512,'Speed Bin B-A'!C824,'Speed Bin B-A'!C928,'Speed Bin B-A'!C1032,'Speed Bin B-A'!C1136,'Speed Bin B-A'!C1240,'Speed Bin B-A'!C1552,'Speed Bin B-A'!C1656,'Speed Bin B-A'!C1760,'Speed Bin B-A'!C1864,'Speed Bin B-A'!C1968)</f>
        <v>0</v>
      </c>
      <c r="D297" s="269">
        <f>SUM('Speed Bin B-A'!D96,'Speed Bin B-A'!D200,'Speed Bin B-A'!D304,'Speed Bin B-A'!D408,'Speed Bin B-A'!D512,'Speed Bin B-A'!D824,'Speed Bin B-A'!D928,'Speed Bin B-A'!D1032,'Speed Bin B-A'!D1136,'Speed Bin B-A'!D1240,'Speed Bin B-A'!D1552,'Speed Bin B-A'!D1656,'Speed Bin B-A'!D1760,'Speed Bin B-A'!D1864,'Speed Bin B-A'!D1968)</f>
        <v>0</v>
      </c>
      <c r="E297" s="269">
        <f>SUM('Speed Bin B-A'!E96,'Speed Bin B-A'!E200,'Speed Bin B-A'!E304,'Speed Bin B-A'!E408,'Speed Bin B-A'!E512,'Speed Bin B-A'!E824,'Speed Bin B-A'!E928,'Speed Bin B-A'!E1032,'Speed Bin B-A'!E1136,'Speed Bin B-A'!E1240,'Speed Bin B-A'!E1552,'Speed Bin B-A'!E1656,'Speed Bin B-A'!E1760,'Speed Bin B-A'!E1864,'Speed Bin B-A'!E1968)</f>
        <v>0</v>
      </c>
      <c r="F297" s="269">
        <f>SUM('Speed Bin B-A'!F96,'Speed Bin B-A'!F200,'Speed Bin B-A'!F304,'Speed Bin B-A'!F408,'Speed Bin B-A'!F512,'Speed Bin B-A'!F824,'Speed Bin B-A'!F928,'Speed Bin B-A'!F1032,'Speed Bin B-A'!F1136,'Speed Bin B-A'!F1240,'Speed Bin B-A'!F1552,'Speed Bin B-A'!F1656,'Speed Bin B-A'!F1760,'Speed Bin B-A'!F1864,'Speed Bin B-A'!F1968)</f>
        <v>5</v>
      </c>
      <c r="G297" s="269">
        <f>SUM('Speed Bin B-A'!G96,'Speed Bin B-A'!G200,'Speed Bin B-A'!G304,'Speed Bin B-A'!G408,'Speed Bin B-A'!G512,'Speed Bin B-A'!G824,'Speed Bin B-A'!G928,'Speed Bin B-A'!G1032,'Speed Bin B-A'!G1136,'Speed Bin B-A'!G1240,'Speed Bin B-A'!G1552,'Speed Bin B-A'!G1656,'Speed Bin B-A'!G1760,'Speed Bin B-A'!G1864,'Speed Bin B-A'!G1968)</f>
        <v>7</v>
      </c>
      <c r="H297" s="269">
        <f>SUM('Speed Bin B-A'!H96,'Speed Bin B-A'!H200,'Speed Bin B-A'!H304,'Speed Bin B-A'!H408,'Speed Bin B-A'!H512,'Speed Bin B-A'!H824,'Speed Bin B-A'!H928,'Speed Bin B-A'!H1032,'Speed Bin B-A'!H1136,'Speed Bin B-A'!H1240,'Speed Bin B-A'!H1552,'Speed Bin B-A'!H1656,'Speed Bin B-A'!H1760,'Speed Bin B-A'!H1864,'Speed Bin B-A'!H1968)</f>
        <v>1</v>
      </c>
      <c r="I297" s="269">
        <f>SUM('Speed Bin B-A'!I96,'Speed Bin B-A'!I200,'Speed Bin B-A'!I304,'Speed Bin B-A'!I408,'Speed Bin B-A'!I512,'Speed Bin B-A'!I824,'Speed Bin B-A'!I928,'Speed Bin B-A'!I1032,'Speed Bin B-A'!I1136,'Speed Bin B-A'!I1240,'Speed Bin B-A'!I1552,'Speed Bin B-A'!I1656,'Speed Bin B-A'!I1760,'Speed Bin B-A'!I1864,'Speed Bin B-A'!I1968)</f>
        <v>1</v>
      </c>
      <c r="J297" s="269">
        <f>SUM('Speed Bin B-A'!J96,'Speed Bin B-A'!J200,'Speed Bin B-A'!J304,'Speed Bin B-A'!J408,'Speed Bin B-A'!J512,'Speed Bin B-A'!J824,'Speed Bin B-A'!J928,'Speed Bin B-A'!J1032,'Speed Bin B-A'!J1136,'Speed Bin B-A'!J1240,'Speed Bin B-A'!J1552,'Speed Bin B-A'!J1656,'Speed Bin B-A'!J1760,'Speed Bin B-A'!J1864,'Speed Bin B-A'!J1968)</f>
        <v>0</v>
      </c>
      <c r="K297" s="269">
        <f>SUM('Speed Bin B-A'!K96,'Speed Bin B-A'!K200,'Speed Bin B-A'!K304,'Speed Bin B-A'!K408,'Speed Bin B-A'!K512,'Speed Bin B-A'!K824,'Speed Bin B-A'!K928,'Speed Bin B-A'!K1032,'Speed Bin B-A'!K1136,'Speed Bin B-A'!K1240,'Speed Bin B-A'!K1552,'Speed Bin B-A'!K1656,'Speed Bin B-A'!K1760,'Speed Bin B-A'!K1864,'Speed Bin B-A'!K1968)</f>
        <v>0</v>
      </c>
      <c r="L297" s="269">
        <f>SUM('Speed Bin B-A'!L96,'Speed Bin B-A'!L200,'Speed Bin B-A'!L304,'Speed Bin B-A'!L408,'Speed Bin B-A'!L512,'Speed Bin B-A'!L824,'Speed Bin B-A'!L928,'Speed Bin B-A'!L1032,'Speed Bin B-A'!L1136,'Speed Bin B-A'!L1240,'Speed Bin B-A'!L1552,'Speed Bin B-A'!L1656,'Speed Bin B-A'!L1760,'Speed Bin B-A'!L1864,'Speed Bin B-A'!L1968)</f>
        <v>0</v>
      </c>
      <c r="M297" s="269">
        <f>SUM('Speed Bin B-A'!M96,'Speed Bin B-A'!M200,'Speed Bin B-A'!M304,'Speed Bin B-A'!M408,'Speed Bin B-A'!M512,'Speed Bin B-A'!M824,'Speed Bin B-A'!M928,'Speed Bin B-A'!M1032,'Speed Bin B-A'!M1136,'Speed Bin B-A'!M1240,'Speed Bin B-A'!M1552,'Speed Bin B-A'!M1656,'Speed Bin B-A'!M1760,'Speed Bin B-A'!M1864,'Speed Bin B-A'!M1968)</f>
        <v>0</v>
      </c>
      <c r="N297" s="269">
        <f>SUM('Speed Bin B-A'!N96,'Speed Bin B-A'!N200,'Speed Bin B-A'!N304,'Speed Bin B-A'!N408,'Speed Bin B-A'!N512,'Speed Bin B-A'!N824,'Speed Bin B-A'!N928,'Speed Bin B-A'!N1032,'Speed Bin B-A'!N1136,'Speed Bin B-A'!N1240,'Speed Bin B-A'!N1552,'Speed Bin B-A'!N1656,'Speed Bin B-A'!N1760,'Speed Bin B-A'!N1864,'Speed Bin B-A'!N1968)</f>
        <v>0</v>
      </c>
      <c r="O297" s="269">
        <f>SUM('Speed Bin B-A'!O96,'Speed Bin B-A'!O200,'Speed Bin B-A'!O304,'Speed Bin B-A'!O408,'Speed Bin B-A'!O512,'Speed Bin B-A'!O824,'Speed Bin B-A'!O928,'Speed Bin B-A'!O1032,'Speed Bin B-A'!O1136,'Speed Bin B-A'!O1240,'Speed Bin B-A'!O1552,'Speed Bin B-A'!O1656,'Speed Bin B-A'!O1760,'Speed Bin B-A'!O1864,'Speed Bin B-A'!O1968)</f>
        <v>0</v>
      </c>
      <c r="P297" s="269">
        <f>SUM('Speed Bin B-A'!P96,'Speed Bin B-A'!P200,'Speed Bin B-A'!P304,'Speed Bin B-A'!P408,'Speed Bin B-A'!P512,'Speed Bin B-A'!P824,'Speed Bin B-A'!P928,'Speed Bin B-A'!P1032,'Speed Bin B-A'!P1136,'Speed Bin B-A'!P1240,'Speed Bin B-A'!P1552,'Speed Bin B-A'!P1656,'Speed Bin B-A'!P1760,'Speed Bin B-A'!P1864,'Speed Bin B-A'!P1968)</f>
        <v>0</v>
      </c>
      <c r="Q297" s="269">
        <f>SUM('Speed Bin B-A'!Q96,'Speed Bin B-A'!Q200,'Speed Bin B-A'!Q304,'Speed Bin B-A'!Q408,'Speed Bin B-A'!Q512,'Speed Bin B-A'!Q824,'Speed Bin B-A'!Q928,'Speed Bin B-A'!Q1032,'Speed Bin B-A'!Q1136,'Speed Bin B-A'!Q1240,'Speed Bin B-A'!Q1552,'Speed Bin B-A'!Q1656,'Speed Bin B-A'!Q1760,'Speed Bin B-A'!Q1864,'Speed Bin B-A'!Q1968)</f>
        <v>0</v>
      </c>
      <c r="R297" s="269">
        <f>SUM('Speed Bin B-A'!R96,'Speed Bin B-A'!R200,'Speed Bin B-A'!R304,'Speed Bin B-A'!R408,'Speed Bin B-A'!R512,'Speed Bin B-A'!R824,'Speed Bin B-A'!R928,'Speed Bin B-A'!R1032,'Speed Bin B-A'!R1136,'Speed Bin B-A'!R1240,'Speed Bin B-A'!R1552,'Speed Bin B-A'!R1656,'Speed Bin B-A'!R1760,'Speed Bin B-A'!R1864,'Speed Bin B-A'!R1968)</f>
        <v>0</v>
      </c>
      <c r="S297" s="269">
        <f>SUM('Speed Bin B-A'!S96,'Speed Bin B-A'!S200,'Speed Bin B-A'!S304,'Speed Bin B-A'!S408,'Speed Bin B-A'!S512,'Speed Bin B-A'!S824,'Speed Bin B-A'!S928,'Speed Bin B-A'!S1032,'Speed Bin B-A'!S1136,'Speed Bin B-A'!S1240,'Speed Bin B-A'!S1552,'Speed Bin B-A'!S1656,'Speed Bin B-A'!S1760,'Speed Bin B-A'!S1864,'Speed Bin B-A'!S1968)</f>
        <v>0</v>
      </c>
      <c r="T297" s="269">
        <f>SUM('Speed Bin B-A'!T96,'Speed Bin B-A'!T200,'Speed Bin B-A'!T304,'Speed Bin B-A'!T408,'Speed Bin B-A'!T512,'Speed Bin B-A'!T824,'Speed Bin B-A'!T928,'Speed Bin B-A'!T1032,'Speed Bin B-A'!T1136,'Speed Bin B-A'!T1240,'Speed Bin B-A'!T1552,'Speed Bin B-A'!T1656,'Speed Bin B-A'!T1760,'Speed Bin B-A'!T1864,'Speed Bin B-A'!T1968)</f>
        <v>0</v>
      </c>
      <c r="U297" s="269">
        <f>SUM('Speed Bin B-A'!U96,'Speed Bin B-A'!U200,'Speed Bin B-A'!U304,'Speed Bin B-A'!U408,'Speed Bin B-A'!U512,'Speed Bin B-A'!U824,'Speed Bin B-A'!U928,'Speed Bin B-A'!U1032,'Speed Bin B-A'!U1136,'Speed Bin B-A'!U1240,'Speed Bin B-A'!U1552,'Speed Bin B-A'!U1656,'Speed Bin B-A'!U1760,'Speed Bin B-A'!U1864,'Speed Bin B-A'!U1968)</f>
        <v>0</v>
      </c>
      <c r="V297" s="270">
        <f>IFERROR(AVERAGE('Speed Bin B-A'!V96,'Speed Bin B-A'!V200,'Speed Bin B-A'!V304,'Speed Bin B-A'!V408,'Speed Bin B-A'!V512,'Speed Bin B-A'!V824,'Speed Bin B-A'!V928,'Speed Bin B-A'!V1032,'Speed Bin B-A'!V1136,'Speed Bin B-A'!V1240,'Speed Bin B-A'!V1552,'Speed Bin B-A'!V1656,'Speed Bin B-A'!V1760,'Speed Bin B-A'!V1864,'Speed Bin B-A'!V1968),"-")</f>
        <v>25.785714285714281</v>
      </c>
      <c r="W297" s="270" t="str">
        <f>IFERROR(AVERAGE('Speed Bin B-A'!W96,'Speed Bin B-A'!W200,'Speed Bin B-A'!W304,'Speed Bin B-A'!W408,'Speed Bin B-A'!W512,'Speed Bin B-A'!W824,'Speed Bin B-A'!W928,'Speed Bin B-A'!W1032,'Speed Bin B-A'!W1136,'Speed Bin B-A'!W1240,'Speed Bin B-A'!W1552,'Speed Bin B-A'!W1656,'Speed Bin B-A'!W1760,'Speed Bin B-A'!W1864,'Speed Bin B-A'!W1968),"-")</f>
        <v>-</v>
      </c>
      <c r="X297" s="263"/>
      <c r="Y297" s="263"/>
    </row>
    <row r="298" spans="1:25" x14ac:dyDescent="0.2">
      <c r="A298" s="268">
        <v>0.89583333333333304</v>
      </c>
      <c r="B298" s="269">
        <f>SUM('Speed Bin B-A'!B97,'Speed Bin B-A'!B201,'Speed Bin B-A'!B305,'Speed Bin B-A'!B409,'Speed Bin B-A'!B513,'Speed Bin B-A'!B825,'Speed Bin B-A'!B929,'Speed Bin B-A'!B1033,'Speed Bin B-A'!B1137,'Speed Bin B-A'!B1241,'Speed Bin B-A'!B1553,'Speed Bin B-A'!B1657,'Speed Bin B-A'!B1761,'Speed Bin B-A'!B1865,'Speed Bin B-A'!B1969)</f>
        <v>24</v>
      </c>
      <c r="C298" s="269">
        <f>SUM('Speed Bin B-A'!C97,'Speed Bin B-A'!C201,'Speed Bin B-A'!C305,'Speed Bin B-A'!C409,'Speed Bin B-A'!C513,'Speed Bin B-A'!C825,'Speed Bin B-A'!C929,'Speed Bin B-A'!C1033,'Speed Bin B-A'!C1137,'Speed Bin B-A'!C1241,'Speed Bin B-A'!C1553,'Speed Bin B-A'!C1657,'Speed Bin B-A'!C1761,'Speed Bin B-A'!C1865,'Speed Bin B-A'!C1969)</f>
        <v>0</v>
      </c>
      <c r="D298" s="269">
        <f>SUM('Speed Bin B-A'!D97,'Speed Bin B-A'!D201,'Speed Bin B-A'!D305,'Speed Bin B-A'!D409,'Speed Bin B-A'!D513,'Speed Bin B-A'!D825,'Speed Bin B-A'!D929,'Speed Bin B-A'!D1033,'Speed Bin B-A'!D1137,'Speed Bin B-A'!D1241,'Speed Bin B-A'!D1553,'Speed Bin B-A'!D1657,'Speed Bin B-A'!D1761,'Speed Bin B-A'!D1865,'Speed Bin B-A'!D1969)</f>
        <v>0</v>
      </c>
      <c r="E298" s="269">
        <f>SUM('Speed Bin B-A'!E97,'Speed Bin B-A'!E201,'Speed Bin B-A'!E305,'Speed Bin B-A'!E409,'Speed Bin B-A'!E513,'Speed Bin B-A'!E825,'Speed Bin B-A'!E929,'Speed Bin B-A'!E1033,'Speed Bin B-A'!E1137,'Speed Bin B-A'!E1241,'Speed Bin B-A'!E1553,'Speed Bin B-A'!E1657,'Speed Bin B-A'!E1761,'Speed Bin B-A'!E1865,'Speed Bin B-A'!E1969)</f>
        <v>1</v>
      </c>
      <c r="F298" s="269">
        <f>SUM('Speed Bin B-A'!F97,'Speed Bin B-A'!F201,'Speed Bin B-A'!F305,'Speed Bin B-A'!F409,'Speed Bin B-A'!F513,'Speed Bin B-A'!F825,'Speed Bin B-A'!F929,'Speed Bin B-A'!F1033,'Speed Bin B-A'!F1137,'Speed Bin B-A'!F1241,'Speed Bin B-A'!F1553,'Speed Bin B-A'!F1657,'Speed Bin B-A'!F1761,'Speed Bin B-A'!F1865,'Speed Bin B-A'!F1969)</f>
        <v>7</v>
      </c>
      <c r="G298" s="269">
        <f>SUM('Speed Bin B-A'!G97,'Speed Bin B-A'!G201,'Speed Bin B-A'!G305,'Speed Bin B-A'!G409,'Speed Bin B-A'!G513,'Speed Bin B-A'!G825,'Speed Bin B-A'!G929,'Speed Bin B-A'!G1033,'Speed Bin B-A'!G1137,'Speed Bin B-A'!G1241,'Speed Bin B-A'!G1553,'Speed Bin B-A'!G1657,'Speed Bin B-A'!G1761,'Speed Bin B-A'!G1865,'Speed Bin B-A'!G1969)</f>
        <v>13</v>
      </c>
      <c r="H298" s="269">
        <f>SUM('Speed Bin B-A'!H97,'Speed Bin B-A'!H201,'Speed Bin B-A'!H305,'Speed Bin B-A'!H409,'Speed Bin B-A'!H513,'Speed Bin B-A'!H825,'Speed Bin B-A'!H929,'Speed Bin B-A'!H1033,'Speed Bin B-A'!H1137,'Speed Bin B-A'!H1241,'Speed Bin B-A'!H1553,'Speed Bin B-A'!H1657,'Speed Bin B-A'!H1761,'Speed Bin B-A'!H1865,'Speed Bin B-A'!H1969)</f>
        <v>3</v>
      </c>
      <c r="I298" s="269">
        <f>SUM('Speed Bin B-A'!I97,'Speed Bin B-A'!I201,'Speed Bin B-A'!I305,'Speed Bin B-A'!I409,'Speed Bin B-A'!I513,'Speed Bin B-A'!I825,'Speed Bin B-A'!I929,'Speed Bin B-A'!I1033,'Speed Bin B-A'!I1137,'Speed Bin B-A'!I1241,'Speed Bin B-A'!I1553,'Speed Bin B-A'!I1657,'Speed Bin B-A'!I1761,'Speed Bin B-A'!I1865,'Speed Bin B-A'!I1969)</f>
        <v>0</v>
      </c>
      <c r="J298" s="269">
        <f>SUM('Speed Bin B-A'!J97,'Speed Bin B-A'!J201,'Speed Bin B-A'!J305,'Speed Bin B-A'!J409,'Speed Bin B-A'!J513,'Speed Bin B-A'!J825,'Speed Bin B-A'!J929,'Speed Bin B-A'!J1033,'Speed Bin B-A'!J1137,'Speed Bin B-A'!J1241,'Speed Bin B-A'!J1553,'Speed Bin B-A'!J1657,'Speed Bin B-A'!J1761,'Speed Bin B-A'!J1865,'Speed Bin B-A'!J1969)</f>
        <v>0</v>
      </c>
      <c r="K298" s="269">
        <f>SUM('Speed Bin B-A'!K97,'Speed Bin B-A'!K201,'Speed Bin B-A'!K305,'Speed Bin B-A'!K409,'Speed Bin B-A'!K513,'Speed Bin B-A'!K825,'Speed Bin B-A'!K929,'Speed Bin B-A'!K1033,'Speed Bin B-A'!K1137,'Speed Bin B-A'!K1241,'Speed Bin B-A'!K1553,'Speed Bin B-A'!K1657,'Speed Bin B-A'!K1761,'Speed Bin B-A'!K1865,'Speed Bin B-A'!K1969)</f>
        <v>0</v>
      </c>
      <c r="L298" s="269">
        <f>SUM('Speed Bin B-A'!L97,'Speed Bin B-A'!L201,'Speed Bin B-A'!L305,'Speed Bin B-A'!L409,'Speed Bin B-A'!L513,'Speed Bin B-A'!L825,'Speed Bin B-A'!L929,'Speed Bin B-A'!L1033,'Speed Bin B-A'!L1137,'Speed Bin B-A'!L1241,'Speed Bin B-A'!L1553,'Speed Bin B-A'!L1657,'Speed Bin B-A'!L1761,'Speed Bin B-A'!L1865,'Speed Bin B-A'!L1969)</f>
        <v>0</v>
      </c>
      <c r="M298" s="269">
        <f>SUM('Speed Bin B-A'!M97,'Speed Bin B-A'!M201,'Speed Bin B-A'!M305,'Speed Bin B-A'!M409,'Speed Bin B-A'!M513,'Speed Bin B-A'!M825,'Speed Bin B-A'!M929,'Speed Bin B-A'!M1033,'Speed Bin B-A'!M1137,'Speed Bin B-A'!M1241,'Speed Bin B-A'!M1553,'Speed Bin B-A'!M1657,'Speed Bin B-A'!M1761,'Speed Bin B-A'!M1865,'Speed Bin B-A'!M1969)</f>
        <v>0</v>
      </c>
      <c r="N298" s="269">
        <f>SUM('Speed Bin B-A'!N97,'Speed Bin B-A'!N201,'Speed Bin B-A'!N305,'Speed Bin B-A'!N409,'Speed Bin B-A'!N513,'Speed Bin B-A'!N825,'Speed Bin B-A'!N929,'Speed Bin B-A'!N1033,'Speed Bin B-A'!N1137,'Speed Bin B-A'!N1241,'Speed Bin B-A'!N1553,'Speed Bin B-A'!N1657,'Speed Bin B-A'!N1761,'Speed Bin B-A'!N1865,'Speed Bin B-A'!N1969)</f>
        <v>0</v>
      </c>
      <c r="O298" s="269">
        <f>SUM('Speed Bin B-A'!O97,'Speed Bin B-A'!O201,'Speed Bin B-A'!O305,'Speed Bin B-A'!O409,'Speed Bin B-A'!O513,'Speed Bin B-A'!O825,'Speed Bin B-A'!O929,'Speed Bin B-A'!O1033,'Speed Bin B-A'!O1137,'Speed Bin B-A'!O1241,'Speed Bin B-A'!O1553,'Speed Bin B-A'!O1657,'Speed Bin B-A'!O1761,'Speed Bin B-A'!O1865,'Speed Bin B-A'!O1969)</f>
        <v>0</v>
      </c>
      <c r="P298" s="269">
        <f>SUM('Speed Bin B-A'!P97,'Speed Bin B-A'!P201,'Speed Bin B-A'!P305,'Speed Bin B-A'!P409,'Speed Bin B-A'!P513,'Speed Bin B-A'!P825,'Speed Bin B-A'!P929,'Speed Bin B-A'!P1033,'Speed Bin B-A'!P1137,'Speed Bin B-A'!P1241,'Speed Bin B-A'!P1553,'Speed Bin B-A'!P1657,'Speed Bin B-A'!P1761,'Speed Bin B-A'!P1865,'Speed Bin B-A'!P1969)</f>
        <v>0</v>
      </c>
      <c r="Q298" s="269">
        <f>SUM('Speed Bin B-A'!Q97,'Speed Bin B-A'!Q201,'Speed Bin B-A'!Q305,'Speed Bin B-A'!Q409,'Speed Bin B-A'!Q513,'Speed Bin B-A'!Q825,'Speed Bin B-A'!Q929,'Speed Bin B-A'!Q1033,'Speed Bin B-A'!Q1137,'Speed Bin B-A'!Q1241,'Speed Bin B-A'!Q1553,'Speed Bin B-A'!Q1657,'Speed Bin B-A'!Q1761,'Speed Bin B-A'!Q1865,'Speed Bin B-A'!Q1969)</f>
        <v>0</v>
      </c>
      <c r="R298" s="269">
        <f>SUM('Speed Bin B-A'!R97,'Speed Bin B-A'!R201,'Speed Bin B-A'!R305,'Speed Bin B-A'!R409,'Speed Bin B-A'!R513,'Speed Bin B-A'!R825,'Speed Bin B-A'!R929,'Speed Bin B-A'!R1033,'Speed Bin B-A'!R1137,'Speed Bin B-A'!R1241,'Speed Bin B-A'!R1553,'Speed Bin B-A'!R1657,'Speed Bin B-A'!R1761,'Speed Bin B-A'!R1865,'Speed Bin B-A'!R1969)</f>
        <v>0</v>
      </c>
      <c r="S298" s="269">
        <f>SUM('Speed Bin B-A'!S97,'Speed Bin B-A'!S201,'Speed Bin B-A'!S305,'Speed Bin B-A'!S409,'Speed Bin B-A'!S513,'Speed Bin B-A'!S825,'Speed Bin B-A'!S929,'Speed Bin B-A'!S1033,'Speed Bin B-A'!S1137,'Speed Bin B-A'!S1241,'Speed Bin B-A'!S1553,'Speed Bin B-A'!S1657,'Speed Bin B-A'!S1761,'Speed Bin B-A'!S1865,'Speed Bin B-A'!S1969)</f>
        <v>0</v>
      </c>
      <c r="T298" s="269">
        <f>SUM('Speed Bin B-A'!T97,'Speed Bin B-A'!T201,'Speed Bin B-A'!T305,'Speed Bin B-A'!T409,'Speed Bin B-A'!T513,'Speed Bin B-A'!T825,'Speed Bin B-A'!T929,'Speed Bin B-A'!T1033,'Speed Bin B-A'!T1137,'Speed Bin B-A'!T1241,'Speed Bin B-A'!T1553,'Speed Bin B-A'!T1657,'Speed Bin B-A'!T1761,'Speed Bin B-A'!T1865,'Speed Bin B-A'!T1969)</f>
        <v>0</v>
      </c>
      <c r="U298" s="269">
        <f>SUM('Speed Bin B-A'!U97,'Speed Bin B-A'!U201,'Speed Bin B-A'!U305,'Speed Bin B-A'!U409,'Speed Bin B-A'!U513,'Speed Bin B-A'!U825,'Speed Bin B-A'!U929,'Speed Bin B-A'!U1033,'Speed Bin B-A'!U1137,'Speed Bin B-A'!U1241,'Speed Bin B-A'!U1553,'Speed Bin B-A'!U1657,'Speed Bin B-A'!U1761,'Speed Bin B-A'!U1865,'Speed Bin B-A'!U1969)</f>
        <v>0</v>
      </c>
      <c r="V298" s="270">
        <f>IFERROR(AVERAGE('Speed Bin B-A'!V97,'Speed Bin B-A'!V201,'Speed Bin B-A'!V305,'Speed Bin B-A'!V409,'Speed Bin B-A'!V513,'Speed Bin B-A'!V825,'Speed Bin B-A'!V929,'Speed Bin B-A'!V1033,'Speed Bin B-A'!V1137,'Speed Bin B-A'!V1241,'Speed Bin B-A'!V1553,'Speed Bin B-A'!V1657,'Speed Bin B-A'!V1761,'Speed Bin B-A'!V1865,'Speed Bin B-A'!V1969),"-")</f>
        <v>27.137499999999996</v>
      </c>
      <c r="W298" s="270" t="str">
        <f>IFERROR(AVERAGE('Speed Bin B-A'!W97,'Speed Bin B-A'!W201,'Speed Bin B-A'!W305,'Speed Bin B-A'!W409,'Speed Bin B-A'!W513,'Speed Bin B-A'!W825,'Speed Bin B-A'!W929,'Speed Bin B-A'!W1033,'Speed Bin B-A'!W1137,'Speed Bin B-A'!W1241,'Speed Bin B-A'!W1553,'Speed Bin B-A'!W1657,'Speed Bin B-A'!W1761,'Speed Bin B-A'!W1865,'Speed Bin B-A'!W1969),"-")</f>
        <v>-</v>
      </c>
      <c r="X298" s="263"/>
      <c r="Y298" s="263"/>
    </row>
    <row r="299" spans="1:25" x14ac:dyDescent="0.2">
      <c r="A299" s="268">
        <v>0.90625</v>
      </c>
      <c r="B299" s="269">
        <f>SUM('Speed Bin B-A'!B98,'Speed Bin B-A'!B202,'Speed Bin B-A'!B306,'Speed Bin B-A'!B410,'Speed Bin B-A'!B514,'Speed Bin B-A'!B826,'Speed Bin B-A'!B930,'Speed Bin B-A'!B1034,'Speed Bin B-A'!B1138,'Speed Bin B-A'!B1242,'Speed Bin B-A'!B1554,'Speed Bin B-A'!B1658,'Speed Bin B-A'!B1762,'Speed Bin B-A'!B1866,'Speed Bin B-A'!B1970)</f>
        <v>16</v>
      </c>
      <c r="C299" s="269">
        <f>SUM('Speed Bin B-A'!C98,'Speed Bin B-A'!C202,'Speed Bin B-A'!C306,'Speed Bin B-A'!C410,'Speed Bin B-A'!C514,'Speed Bin B-A'!C826,'Speed Bin B-A'!C930,'Speed Bin B-A'!C1034,'Speed Bin B-A'!C1138,'Speed Bin B-A'!C1242,'Speed Bin B-A'!C1554,'Speed Bin B-A'!C1658,'Speed Bin B-A'!C1762,'Speed Bin B-A'!C1866,'Speed Bin B-A'!C1970)</f>
        <v>0</v>
      </c>
      <c r="D299" s="269">
        <f>SUM('Speed Bin B-A'!D98,'Speed Bin B-A'!D202,'Speed Bin B-A'!D306,'Speed Bin B-A'!D410,'Speed Bin B-A'!D514,'Speed Bin B-A'!D826,'Speed Bin B-A'!D930,'Speed Bin B-A'!D1034,'Speed Bin B-A'!D1138,'Speed Bin B-A'!D1242,'Speed Bin B-A'!D1554,'Speed Bin B-A'!D1658,'Speed Bin B-A'!D1762,'Speed Bin B-A'!D1866,'Speed Bin B-A'!D1970)</f>
        <v>0</v>
      </c>
      <c r="E299" s="269">
        <f>SUM('Speed Bin B-A'!E98,'Speed Bin B-A'!E202,'Speed Bin B-A'!E306,'Speed Bin B-A'!E410,'Speed Bin B-A'!E514,'Speed Bin B-A'!E826,'Speed Bin B-A'!E930,'Speed Bin B-A'!E1034,'Speed Bin B-A'!E1138,'Speed Bin B-A'!E1242,'Speed Bin B-A'!E1554,'Speed Bin B-A'!E1658,'Speed Bin B-A'!E1762,'Speed Bin B-A'!E1866,'Speed Bin B-A'!E1970)</f>
        <v>0</v>
      </c>
      <c r="F299" s="269">
        <f>SUM('Speed Bin B-A'!F98,'Speed Bin B-A'!F202,'Speed Bin B-A'!F306,'Speed Bin B-A'!F410,'Speed Bin B-A'!F514,'Speed Bin B-A'!F826,'Speed Bin B-A'!F930,'Speed Bin B-A'!F1034,'Speed Bin B-A'!F1138,'Speed Bin B-A'!F1242,'Speed Bin B-A'!F1554,'Speed Bin B-A'!F1658,'Speed Bin B-A'!F1762,'Speed Bin B-A'!F1866,'Speed Bin B-A'!F1970)</f>
        <v>4</v>
      </c>
      <c r="G299" s="269">
        <f>SUM('Speed Bin B-A'!G98,'Speed Bin B-A'!G202,'Speed Bin B-A'!G306,'Speed Bin B-A'!G410,'Speed Bin B-A'!G514,'Speed Bin B-A'!G826,'Speed Bin B-A'!G930,'Speed Bin B-A'!G1034,'Speed Bin B-A'!G1138,'Speed Bin B-A'!G1242,'Speed Bin B-A'!G1554,'Speed Bin B-A'!G1658,'Speed Bin B-A'!G1762,'Speed Bin B-A'!G1866,'Speed Bin B-A'!G1970)</f>
        <v>9</v>
      </c>
      <c r="H299" s="269">
        <f>SUM('Speed Bin B-A'!H98,'Speed Bin B-A'!H202,'Speed Bin B-A'!H306,'Speed Bin B-A'!H410,'Speed Bin B-A'!H514,'Speed Bin B-A'!H826,'Speed Bin B-A'!H930,'Speed Bin B-A'!H1034,'Speed Bin B-A'!H1138,'Speed Bin B-A'!H1242,'Speed Bin B-A'!H1554,'Speed Bin B-A'!H1658,'Speed Bin B-A'!H1762,'Speed Bin B-A'!H1866,'Speed Bin B-A'!H1970)</f>
        <v>2</v>
      </c>
      <c r="I299" s="269">
        <f>SUM('Speed Bin B-A'!I98,'Speed Bin B-A'!I202,'Speed Bin B-A'!I306,'Speed Bin B-A'!I410,'Speed Bin B-A'!I514,'Speed Bin B-A'!I826,'Speed Bin B-A'!I930,'Speed Bin B-A'!I1034,'Speed Bin B-A'!I1138,'Speed Bin B-A'!I1242,'Speed Bin B-A'!I1554,'Speed Bin B-A'!I1658,'Speed Bin B-A'!I1762,'Speed Bin B-A'!I1866,'Speed Bin B-A'!I1970)</f>
        <v>1</v>
      </c>
      <c r="J299" s="269">
        <f>SUM('Speed Bin B-A'!J98,'Speed Bin B-A'!J202,'Speed Bin B-A'!J306,'Speed Bin B-A'!J410,'Speed Bin B-A'!J514,'Speed Bin B-A'!J826,'Speed Bin B-A'!J930,'Speed Bin B-A'!J1034,'Speed Bin B-A'!J1138,'Speed Bin B-A'!J1242,'Speed Bin B-A'!J1554,'Speed Bin B-A'!J1658,'Speed Bin B-A'!J1762,'Speed Bin B-A'!J1866,'Speed Bin B-A'!J1970)</f>
        <v>0</v>
      </c>
      <c r="K299" s="269">
        <f>SUM('Speed Bin B-A'!K98,'Speed Bin B-A'!K202,'Speed Bin B-A'!K306,'Speed Bin B-A'!K410,'Speed Bin B-A'!K514,'Speed Bin B-A'!K826,'Speed Bin B-A'!K930,'Speed Bin B-A'!K1034,'Speed Bin B-A'!K1138,'Speed Bin B-A'!K1242,'Speed Bin B-A'!K1554,'Speed Bin B-A'!K1658,'Speed Bin B-A'!K1762,'Speed Bin B-A'!K1866,'Speed Bin B-A'!K1970)</f>
        <v>0</v>
      </c>
      <c r="L299" s="269">
        <f>SUM('Speed Bin B-A'!L98,'Speed Bin B-A'!L202,'Speed Bin B-A'!L306,'Speed Bin B-A'!L410,'Speed Bin B-A'!L514,'Speed Bin B-A'!L826,'Speed Bin B-A'!L930,'Speed Bin B-A'!L1034,'Speed Bin B-A'!L1138,'Speed Bin B-A'!L1242,'Speed Bin B-A'!L1554,'Speed Bin B-A'!L1658,'Speed Bin B-A'!L1762,'Speed Bin B-A'!L1866,'Speed Bin B-A'!L1970)</f>
        <v>0</v>
      </c>
      <c r="M299" s="269">
        <f>SUM('Speed Bin B-A'!M98,'Speed Bin B-A'!M202,'Speed Bin B-A'!M306,'Speed Bin B-A'!M410,'Speed Bin B-A'!M514,'Speed Bin B-A'!M826,'Speed Bin B-A'!M930,'Speed Bin B-A'!M1034,'Speed Bin B-A'!M1138,'Speed Bin B-A'!M1242,'Speed Bin B-A'!M1554,'Speed Bin B-A'!M1658,'Speed Bin B-A'!M1762,'Speed Bin B-A'!M1866,'Speed Bin B-A'!M1970)</f>
        <v>0</v>
      </c>
      <c r="N299" s="269">
        <f>SUM('Speed Bin B-A'!N98,'Speed Bin B-A'!N202,'Speed Bin B-A'!N306,'Speed Bin B-A'!N410,'Speed Bin B-A'!N514,'Speed Bin B-A'!N826,'Speed Bin B-A'!N930,'Speed Bin B-A'!N1034,'Speed Bin B-A'!N1138,'Speed Bin B-A'!N1242,'Speed Bin B-A'!N1554,'Speed Bin B-A'!N1658,'Speed Bin B-A'!N1762,'Speed Bin B-A'!N1866,'Speed Bin B-A'!N1970)</f>
        <v>0</v>
      </c>
      <c r="O299" s="269">
        <f>SUM('Speed Bin B-A'!O98,'Speed Bin B-A'!O202,'Speed Bin B-A'!O306,'Speed Bin B-A'!O410,'Speed Bin B-A'!O514,'Speed Bin B-A'!O826,'Speed Bin B-A'!O930,'Speed Bin B-A'!O1034,'Speed Bin B-A'!O1138,'Speed Bin B-A'!O1242,'Speed Bin B-A'!O1554,'Speed Bin B-A'!O1658,'Speed Bin B-A'!O1762,'Speed Bin B-A'!O1866,'Speed Bin B-A'!O1970)</f>
        <v>0</v>
      </c>
      <c r="P299" s="269">
        <f>SUM('Speed Bin B-A'!P98,'Speed Bin B-A'!P202,'Speed Bin B-A'!P306,'Speed Bin B-A'!P410,'Speed Bin B-A'!P514,'Speed Bin B-A'!P826,'Speed Bin B-A'!P930,'Speed Bin B-A'!P1034,'Speed Bin B-A'!P1138,'Speed Bin B-A'!P1242,'Speed Bin B-A'!P1554,'Speed Bin B-A'!P1658,'Speed Bin B-A'!P1762,'Speed Bin B-A'!P1866,'Speed Bin B-A'!P1970)</f>
        <v>0</v>
      </c>
      <c r="Q299" s="269">
        <f>SUM('Speed Bin B-A'!Q98,'Speed Bin B-A'!Q202,'Speed Bin B-A'!Q306,'Speed Bin B-A'!Q410,'Speed Bin B-A'!Q514,'Speed Bin B-A'!Q826,'Speed Bin B-A'!Q930,'Speed Bin B-A'!Q1034,'Speed Bin B-A'!Q1138,'Speed Bin B-A'!Q1242,'Speed Bin B-A'!Q1554,'Speed Bin B-A'!Q1658,'Speed Bin B-A'!Q1762,'Speed Bin B-A'!Q1866,'Speed Bin B-A'!Q1970)</f>
        <v>0</v>
      </c>
      <c r="R299" s="269">
        <f>SUM('Speed Bin B-A'!R98,'Speed Bin B-A'!R202,'Speed Bin B-A'!R306,'Speed Bin B-A'!R410,'Speed Bin B-A'!R514,'Speed Bin B-A'!R826,'Speed Bin B-A'!R930,'Speed Bin B-A'!R1034,'Speed Bin B-A'!R1138,'Speed Bin B-A'!R1242,'Speed Bin B-A'!R1554,'Speed Bin B-A'!R1658,'Speed Bin B-A'!R1762,'Speed Bin B-A'!R1866,'Speed Bin B-A'!R1970)</f>
        <v>0</v>
      </c>
      <c r="S299" s="269">
        <f>SUM('Speed Bin B-A'!S98,'Speed Bin B-A'!S202,'Speed Bin B-A'!S306,'Speed Bin B-A'!S410,'Speed Bin B-A'!S514,'Speed Bin B-A'!S826,'Speed Bin B-A'!S930,'Speed Bin B-A'!S1034,'Speed Bin B-A'!S1138,'Speed Bin B-A'!S1242,'Speed Bin B-A'!S1554,'Speed Bin B-A'!S1658,'Speed Bin B-A'!S1762,'Speed Bin B-A'!S1866,'Speed Bin B-A'!S1970)</f>
        <v>0</v>
      </c>
      <c r="T299" s="269">
        <f>SUM('Speed Bin B-A'!T98,'Speed Bin B-A'!T202,'Speed Bin B-A'!T306,'Speed Bin B-A'!T410,'Speed Bin B-A'!T514,'Speed Bin B-A'!T826,'Speed Bin B-A'!T930,'Speed Bin B-A'!T1034,'Speed Bin B-A'!T1138,'Speed Bin B-A'!T1242,'Speed Bin B-A'!T1554,'Speed Bin B-A'!T1658,'Speed Bin B-A'!T1762,'Speed Bin B-A'!T1866,'Speed Bin B-A'!T1970)</f>
        <v>0</v>
      </c>
      <c r="U299" s="269">
        <f>SUM('Speed Bin B-A'!U98,'Speed Bin B-A'!U202,'Speed Bin B-A'!U306,'Speed Bin B-A'!U410,'Speed Bin B-A'!U514,'Speed Bin B-A'!U826,'Speed Bin B-A'!U930,'Speed Bin B-A'!U1034,'Speed Bin B-A'!U1138,'Speed Bin B-A'!U1242,'Speed Bin B-A'!U1554,'Speed Bin B-A'!U1658,'Speed Bin B-A'!U1762,'Speed Bin B-A'!U1866,'Speed Bin B-A'!U1970)</f>
        <v>0</v>
      </c>
      <c r="V299" s="270">
        <f>IFERROR(AVERAGE('Speed Bin B-A'!V98,'Speed Bin B-A'!V202,'Speed Bin B-A'!V306,'Speed Bin B-A'!V410,'Speed Bin B-A'!V514,'Speed Bin B-A'!V826,'Speed Bin B-A'!V930,'Speed Bin B-A'!V1034,'Speed Bin B-A'!V1138,'Speed Bin B-A'!V1242,'Speed Bin B-A'!V1554,'Speed Bin B-A'!V1658,'Speed Bin B-A'!V1762,'Speed Bin B-A'!V1866,'Speed Bin B-A'!V1970),"-")</f>
        <v>27.37142857142857</v>
      </c>
      <c r="W299" s="270" t="str">
        <f>IFERROR(AVERAGE('Speed Bin B-A'!W98,'Speed Bin B-A'!W202,'Speed Bin B-A'!W306,'Speed Bin B-A'!W410,'Speed Bin B-A'!W514,'Speed Bin B-A'!W826,'Speed Bin B-A'!W930,'Speed Bin B-A'!W1034,'Speed Bin B-A'!W1138,'Speed Bin B-A'!W1242,'Speed Bin B-A'!W1554,'Speed Bin B-A'!W1658,'Speed Bin B-A'!W1762,'Speed Bin B-A'!W1866,'Speed Bin B-A'!W1970),"-")</f>
        <v>-</v>
      </c>
      <c r="X299" s="263"/>
      <c r="Y299" s="263"/>
    </row>
    <row r="300" spans="1:25" x14ac:dyDescent="0.2">
      <c r="A300" s="268">
        <v>0.91666666666666696</v>
      </c>
      <c r="B300" s="269">
        <f>SUM('Speed Bin B-A'!B99,'Speed Bin B-A'!B203,'Speed Bin B-A'!B307,'Speed Bin B-A'!B411,'Speed Bin B-A'!B515,'Speed Bin B-A'!B827,'Speed Bin B-A'!B931,'Speed Bin B-A'!B1035,'Speed Bin B-A'!B1139,'Speed Bin B-A'!B1243,'Speed Bin B-A'!B1555,'Speed Bin B-A'!B1659,'Speed Bin B-A'!B1763,'Speed Bin B-A'!B1867,'Speed Bin B-A'!B1971)</f>
        <v>13</v>
      </c>
      <c r="C300" s="269">
        <f>SUM('Speed Bin B-A'!C99,'Speed Bin B-A'!C203,'Speed Bin B-A'!C307,'Speed Bin B-A'!C411,'Speed Bin B-A'!C515,'Speed Bin B-A'!C827,'Speed Bin B-A'!C931,'Speed Bin B-A'!C1035,'Speed Bin B-A'!C1139,'Speed Bin B-A'!C1243,'Speed Bin B-A'!C1555,'Speed Bin B-A'!C1659,'Speed Bin B-A'!C1763,'Speed Bin B-A'!C1867,'Speed Bin B-A'!C1971)</f>
        <v>0</v>
      </c>
      <c r="D300" s="269">
        <f>SUM('Speed Bin B-A'!D99,'Speed Bin B-A'!D203,'Speed Bin B-A'!D307,'Speed Bin B-A'!D411,'Speed Bin B-A'!D515,'Speed Bin B-A'!D827,'Speed Bin B-A'!D931,'Speed Bin B-A'!D1035,'Speed Bin B-A'!D1139,'Speed Bin B-A'!D1243,'Speed Bin B-A'!D1555,'Speed Bin B-A'!D1659,'Speed Bin B-A'!D1763,'Speed Bin B-A'!D1867,'Speed Bin B-A'!D1971)</f>
        <v>0</v>
      </c>
      <c r="E300" s="269">
        <f>SUM('Speed Bin B-A'!E99,'Speed Bin B-A'!E203,'Speed Bin B-A'!E307,'Speed Bin B-A'!E411,'Speed Bin B-A'!E515,'Speed Bin B-A'!E827,'Speed Bin B-A'!E931,'Speed Bin B-A'!E1035,'Speed Bin B-A'!E1139,'Speed Bin B-A'!E1243,'Speed Bin B-A'!E1555,'Speed Bin B-A'!E1659,'Speed Bin B-A'!E1763,'Speed Bin B-A'!E1867,'Speed Bin B-A'!E1971)</f>
        <v>1</v>
      </c>
      <c r="F300" s="269">
        <f>SUM('Speed Bin B-A'!F99,'Speed Bin B-A'!F203,'Speed Bin B-A'!F307,'Speed Bin B-A'!F411,'Speed Bin B-A'!F515,'Speed Bin B-A'!F827,'Speed Bin B-A'!F931,'Speed Bin B-A'!F1035,'Speed Bin B-A'!F1139,'Speed Bin B-A'!F1243,'Speed Bin B-A'!F1555,'Speed Bin B-A'!F1659,'Speed Bin B-A'!F1763,'Speed Bin B-A'!F1867,'Speed Bin B-A'!F1971)</f>
        <v>1</v>
      </c>
      <c r="G300" s="269">
        <f>SUM('Speed Bin B-A'!G99,'Speed Bin B-A'!G203,'Speed Bin B-A'!G307,'Speed Bin B-A'!G411,'Speed Bin B-A'!G515,'Speed Bin B-A'!G827,'Speed Bin B-A'!G931,'Speed Bin B-A'!G1035,'Speed Bin B-A'!G1139,'Speed Bin B-A'!G1243,'Speed Bin B-A'!G1555,'Speed Bin B-A'!G1659,'Speed Bin B-A'!G1763,'Speed Bin B-A'!G1867,'Speed Bin B-A'!G1971)</f>
        <v>6</v>
      </c>
      <c r="H300" s="269">
        <f>SUM('Speed Bin B-A'!H99,'Speed Bin B-A'!H203,'Speed Bin B-A'!H307,'Speed Bin B-A'!H411,'Speed Bin B-A'!H515,'Speed Bin B-A'!H827,'Speed Bin B-A'!H931,'Speed Bin B-A'!H1035,'Speed Bin B-A'!H1139,'Speed Bin B-A'!H1243,'Speed Bin B-A'!H1555,'Speed Bin B-A'!H1659,'Speed Bin B-A'!H1763,'Speed Bin B-A'!H1867,'Speed Bin B-A'!H1971)</f>
        <v>4</v>
      </c>
      <c r="I300" s="269">
        <f>SUM('Speed Bin B-A'!I99,'Speed Bin B-A'!I203,'Speed Bin B-A'!I307,'Speed Bin B-A'!I411,'Speed Bin B-A'!I515,'Speed Bin B-A'!I827,'Speed Bin B-A'!I931,'Speed Bin B-A'!I1035,'Speed Bin B-A'!I1139,'Speed Bin B-A'!I1243,'Speed Bin B-A'!I1555,'Speed Bin B-A'!I1659,'Speed Bin B-A'!I1763,'Speed Bin B-A'!I1867,'Speed Bin B-A'!I1971)</f>
        <v>1</v>
      </c>
      <c r="J300" s="269">
        <f>SUM('Speed Bin B-A'!J99,'Speed Bin B-A'!J203,'Speed Bin B-A'!J307,'Speed Bin B-A'!J411,'Speed Bin B-A'!J515,'Speed Bin B-A'!J827,'Speed Bin B-A'!J931,'Speed Bin B-A'!J1035,'Speed Bin B-A'!J1139,'Speed Bin B-A'!J1243,'Speed Bin B-A'!J1555,'Speed Bin B-A'!J1659,'Speed Bin B-A'!J1763,'Speed Bin B-A'!J1867,'Speed Bin B-A'!J1971)</f>
        <v>0</v>
      </c>
      <c r="K300" s="269">
        <f>SUM('Speed Bin B-A'!K99,'Speed Bin B-A'!K203,'Speed Bin B-A'!K307,'Speed Bin B-A'!K411,'Speed Bin B-A'!K515,'Speed Bin B-A'!K827,'Speed Bin B-A'!K931,'Speed Bin B-A'!K1035,'Speed Bin B-A'!K1139,'Speed Bin B-A'!K1243,'Speed Bin B-A'!K1555,'Speed Bin B-A'!K1659,'Speed Bin B-A'!K1763,'Speed Bin B-A'!K1867,'Speed Bin B-A'!K1971)</f>
        <v>0</v>
      </c>
      <c r="L300" s="269">
        <f>SUM('Speed Bin B-A'!L99,'Speed Bin B-A'!L203,'Speed Bin B-A'!L307,'Speed Bin B-A'!L411,'Speed Bin B-A'!L515,'Speed Bin B-A'!L827,'Speed Bin B-A'!L931,'Speed Bin B-A'!L1035,'Speed Bin B-A'!L1139,'Speed Bin B-A'!L1243,'Speed Bin B-A'!L1555,'Speed Bin B-A'!L1659,'Speed Bin B-A'!L1763,'Speed Bin B-A'!L1867,'Speed Bin B-A'!L1971)</f>
        <v>0</v>
      </c>
      <c r="M300" s="269">
        <f>SUM('Speed Bin B-A'!M99,'Speed Bin B-A'!M203,'Speed Bin B-A'!M307,'Speed Bin B-A'!M411,'Speed Bin B-A'!M515,'Speed Bin B-A'!M827,'Speed Bin B-A'!M931,'Speed Bin B-A'!M1035,'Speed Bin B-A'!M1139,'Speed Bin B-A'!M1243,'Speed Bin B-A'!M1555,'Speed Bin B-A'!M1659,'Speed Bin B-A'!M1763,'Speed Bin B-A'!M1867,'Speed Bin B-A'!M1971)</f>
        <v>0</v>
      </c>
      <c r="N300" s="269">
        <f>SUM('Speed Bin B-A'!N99,'Speed Bin B-A'!N203,'Speed Bin B-A'!N307,'Speed Bin B-A'!N411,'Speed Bin B-A'!N515,'Speed Bin B-A'!N827,'Speed Bin B-A'!N931,'Speed Bin B-A'!N1035,'Speed Bin B-A'!N1139,'Speed Bin B-A'!N1243,'Speed Bin B-A'!N1555,'Speed Bin B-A'!N1659,'Speed Bin B-A'!N1763,'Speed Bin B-A'!N1867,'Speed Bin B-A'!N1971)</f>
        <v>0</v>
      </c>
      <c r="O300" s="269">
        <f>SUM('Speed Bin B-A'!O99,'Speed Bin B-A'!O203,'Speed Bin B-A'!O307,'Speed Bin B-A'!O411,'Speed Bin B-A'!O515,'Speed Bin B-A'!O827,'Speed Bin B-A'!O931,'Speed Bin B-A'!O1035,'Speed Bin B-A'!O1139,'Speed Bin B-A'!O1243,'Speed Bin B-A'!O1555,'Speed Bin B-A'!O1659,'Speed Bin B-A'!O1763,'Speed Bin B-A'!O1867,'Speed Bin B-A'!O1971)</f>
        <v>0</v>
      </c>
      <c r="P300" s="269">
        <f>SUM('Speed Bin B-A'!P99,'Speed Bin B-A'!P203,'Speed Bin B-A'!P307,'Speed Bin B-A'!P411,'Speed Bin B-A'!P515,'Speed Bin B-A'!P827,'Speed Bin B-A'!P931,'Speed Bin B-A'!P1035,'Speed Bin B-A'!P1139,'Speed Bin B-A'!P1243,'Speed Bin B-A'!P1555,'Speed Bin B-A'!P1659,'Speed Bin B-A'!P1763,'Speed Bin B-A'!P1867,'Speed Bin B-A'!P1971)</f>
        <v>0</v>
      </c>
      <c r="Q300" s="269">
        <f>SUM('Speed Bin B-A'!Q99,'Speed Bin B-A'!Q203,'Speed Bin B-A'!Q307,'Speed Bin B-A'!Q411,'Speed Bin B-A'!Q515,'Speed Bin B-A'!Q827,'Speed Bin B-A'!Q931,'Speed Bin B-A'!Q1035,'Speed Bin B-A'!Q1139,'Speed Bin B-A'!Q1243,'Speed Bin B-A'!Q1555,'Speed Bin B-A'!Q1659,'Speed Bin B-A'!Q1763,'Speed Bin B-A'!Q1867,'Speed Bin B-A'!Q1971)</f>
        <v>0</v>
      </c>
      <c r="R300" s="269">
        <f>SUM('Speed Bin B-A'!R99,'Speed Bin B-A'!R203,'Speed Bin B-A'!R307,'Speed Bin B-A'!R411,'Speed Bin B-A'!R515,'Speed Bin B-A'!R827,'Speed Bin B-A'!R931,'Speed Bin B-A'!R1035,'Speed Bin B-A'!R1139,'Speed Bin B-A'!R1243,'Speed Bin B-A'!R1555,'Speed Bin B-A'!R1659,'Speed Bin B-A'!R1763,'Speed Bin B-A'!R1867,'Speed Bin B-A'!R1971)</f>
        <v>0</v>
      </c>
      <c r="S300" s="269">
        <f>SUM('Speed Bin B-A'!S99,'Speed Bin B-A'!S203,'Speed Bin B-A'!S307,'Speed Bin B-A'!S411,'Speed Bin B-A'!S515,'Speed Bin B-A'!S827,'Speed Bin B-A'!S931,'Speed Bin B-A'!S1035,'Speed Bin B-A'!S1139,'Speed Bin B-A'!S1243,'Speed Bin B-A'!S1555,'Speed Bin B-A'!S1659,'Speed Bin B-A'!S1763,'Speed Bin B-A'!S1867,'Speed Bin B-A'!S1971)</f>
        <v>0</v>
      </c>
      <c r="T300" s="269">
        <f>SUM('Speed Bin B-A'!T99,'Speed Bin B-A'!T203,'Speed Bin B-A'!T307,'Speed Bin B-A'!T411,'Speed Bin B-A'!T515,'Speed Bin B-A'!T827,'Speed Bin B-A'!T931,'Speed Bin B-A'!T1035,'Speed Bin B-A'!T1139,'Speed Bin B-A'!T1243,'Speed Bin B-A'!T1555,'Speed Bin B-A'!T1659,'Speed Bin B-A'!T1763,'Speed Bin B-A'!T1867,'Speed Bin B-A'!T1971)</f>
        <v>0</v>
      </c>
      <c r="U300" s="269">
        <f>SUM('Speed Bin B-A'!U99,'Speed Bin B-A'!U203,'Speed Bin B-A'!U307,'Speed Bin B-A'!U411,'Speed Bin B-A'!U515,'Speed Bin B-A'!U827,'Speed Bin B-A'!U931,'Speed Bin B-A'!U1035,'Speed Bin B-A'!U1139,'Speed Bin B-A'!U1243,'Speed Bin B-A'!U1555,'Speed Bin B-A'!U1659,'Speed Bin B-A'!U1763,'Speed Bin B-A'!U1867,'Speed Bin B-A'!U1971)</f>
        <v>0</v>
      </c>
      <c r="V300" s="270">
        <f>IFERROR(AVERAGE('Speed Bin B-A'!V99,'Speed Bin B-A'!V203,'Speed Bin B-A'!V307,'Speed Bin B-A'!V411,'Speed Bin B-A'!V515,'Speed Bin B-A'!V827,'Speed Bin B-A'!V931,'Speed Bin B-A'!V1035,'Speed Bin B-A'!V1139,'Speed Bin B-A'!V1243,'Speed Bin B-A'!V1555,'Speed Bin B-A'!V1659,'Speed Bin B-A'!V1763,'Speed Bin B-A'!V1867,'Speed Bin B-A'!V1971),"-")</f>
        <v>28.183333333333334</v>
      </c>
      <c r="W300" s="270" t="str">
        <f>IFERROR(AVERAGE('Speed Bin B-A'!W99,'Speed Bin B-A'!W203,'Speed Bin B-A'!W307,'Speed Bin B-A'!W411,'Speed Bin B-A'!W515,'Speed Bin B-A'!W827,'Speed Bin B-A'!W931,'Speed Bin B-A'!W1035,'Speed Bin B-A'!W1139,'Speed Bin B-A'!W1243,'Speed Bin B-A'!W1555,'Speed Bin B-A'!W1659,'Speed Bin B-A'!W1763,'Speed Bin B-A'!W1867,'Speed Bin B-A'!W1971),"-")</f>
        <v>-</v>
      </c>
      <c r="X300" s="263"/>
      <c r="Y300" s="263"/>
    </row>
    <row r="301" spans="1:25" x14ac:dyDescent="0.2">
      <c r="A301" s="268">
        <v>0.92708333333333304</v>
      </c>
      <c r="B301" s="269">
        <f>SUM('Speed Bin B-A'!B100,'Speed Bin B-A'!B204,'Speed Bin B-A'!B308,'Speed Bin B-A'!B412,'Speed Bin B-A'!B516,'Speed Bin B-A'!B828,'Speed Bin B-A'!B932,'Speed Bin B-A'!B1036,'Speed Bin B-A'!B1140,'Speed Bin B-A'!B1244,'Speed Bin B-A'!B1556,'Speed Bin B-A'!B1660,'Speed Bin B-A'!B1764,'Speed Bin B-A'!B1868,'Speed Bin B-A'!B1972)</f>
        <v>18</v>
      </c>
      <c r="C301" s="269">
        <f>SUM('Speed Bin B-A'!C100,'Speed Bin B-A'!C204,'Speed Bin B-A'!C308,'Speed Bin B-A'!C412,'Speed Bin B-A'!C516,'Speed Bin B-A'!C828,'Speed Bin B-A'!C932,'Speed Bin B-A'!C1036,'Speed Bin B-A'!C1140,'Speed Bin B-A'!C1244,'Speed Bin B-A'!C1556,'Speed Bin B-A'!C1660,'Speed Bin B-A'!C1764,'Speed Bin B-A'!C1868,'Speed Bin B-A'!C1972)</f>
        <v>0</v>
      </c>
      <c r="D301" s="269">
        <f>SUM('Speed Bin B-A'!D100,'Speed Bin B-A'!D204,'Speed Bin B-A'!D308,'Speed Bin B-A'!D412,'Speed Bin B-A'!D516,'Speed Bin B-A'!D828,'Speed Bin B-A'!D932,'Speed Bin B-A'!D1036,'Speed Bin B-A'!D1140,'Speed Bin B-A'!D1244,'Speed Bin B-A'!D1556,'Speed Bin B-A'!D1660,'Speed Bin B-A'!D1764,'Speed Bin B-A'!D1868,'Speed Bin B-A'!D1972)</f>
        <v>0</v>
      </c>
      <c r="E301" s="269">
        <f>SUM('Speed Bin B-A'!E100,'Speed Bin B-A'!E204,'Speed Bin B-A'!E308,'Speed Bin B-A'!E412,'Speed Bin B-A'!E516,'Speed Bin B-A'!E828,'Speed Bin B-A'!E932,'Speed Bin B-A'!E1036,'Speed Bin B-A'!E1140,'Speed Bin B-A'!E1244,'Speed Bin B-A'!E1556,'Speed Bin B-A'!E1660,'Speed Bin B-A'!E1764,'Speed Bin B-A'!E1868,'Speed Bin B-A'!E1972)</f>
        <v>1</v>
      </c>
      <c r="F301" s="269">
        <f>SUM('Speed Bin B-A'!F100,'Speed Bin B-A'!F204,'Speed Bin B-A'!F308,'Speed Bin B-A'!F412,'Speed Bin B-A'!F516,'Speed Bin B-A'!F828,'Speed Bin B-A'!F932,'Speed Bin B-A'!F1036,'Speed Bin B-A'!F1140,'Speed Bin B-A'!F1244,'Speed Bin B-A'!F1556,'Speed Bin B-A'!F1660,'Speed Bin B-A'!F1764,'Speed Bin B-A'!F1868,'Speed Bin B-A'!F1972)</f>
        <v>4</v>
      </c>
      <c r="G301" s="269">
        <f>SUM('Speed Bin B-A'!G100,'Speed Bin B-A'!G204,'Speed Bin B-A'!G308,'Speed Bin B-A'!G412,'Speed Bin B-A'!G516,'Speed Bin B-A'!G828,'Speed Bin B-A'!G932,'Speed Bin B-A'!G1036,'Speed Bin B-A'!G1140,'Speed Bin B-A'!G1244,'Speed Bin B-A'!G1556,'Speed Bin B-A'!G1660,'Speed Bin B-A'!G1764,'Speed Bin B-A'!G1868,'Speed Bin B-A'!G1972)</f>
        <v>7</v>
      </c>
      <c r="H301" s="269">
        <f>SUM('Speed Bin B-A'!H100,'Speed Bin B-A'!H204,'Speed Bin B-A'!H308,'Speed Bin B-A'!H412,'Speed Bin B-A'!H516,'Speed Bin B-A'!H828,'Speed Bin B-A'!H932,'Speed Bin B-A'!H1036,'Speed Bin B-A'!H1140,'Speed Bin B-A'!H1244,'Speed Bin B-A'!H1556,'Speed Bin B-A'!H1660,'Speed Bin B-A'!H1764,'Speed Bin B-A'!H1868,'Speed Bin B-A'!H1972)</f>
        <v>5</v>
      </c>
      <c r="I301" s="269">
        <f>SUM('Speed Bin B-A'!I100,'Speed Bin B-A'!I204,'Speed Bin B-A'!I308,'Speed Bin B-A'!I412,'Speed Bin B-A'!I516,'Speed Bin B-A'!I828,'Speed Bin B-A'!I932,'Speed Bin B-A'!I1036,'Speed Bin B-A'!I1140,'Speed Bin B-A'!I1244,'Speed Bin B-A'!I1556,'Speed Bin B-A'!I1660,'Speed Bin B-A'!I1764,'Speed Bin B-A'!I1868,'Speed Bin B-A'!I1972)</f>
        <v>0</v>
      </c>
      <c r="J301" s="269">
        <f>SUM('Speed Bin B-A'!J100,'Speed Bin B-A'!J204,'Speed Bin B-A'!J308,'Speed Bin B-A'!J412,'Speed Bin B-A'!J516,'Speed Bin B-A'!J828,'Speed Bin B-A'!J932,'Speed Bin B-A'!J1036,'Speed Bin B-A'!J1140,'Speed Bin B-A'!J1244,'Speed Bin B-A'!J1556,'Speed Bin B-A'!J1660,'Speed Bin B-A'!J1764,'Speed Bin B-A'!J1868,'Speed Bin B-A'!J1972)</f>
        <v>0</v>
      </c>
      <c r="K301" s="269">
        <f>SUM('Speed Bin B-A'!K100,'Speed Bin B-A'!K204,'Speed Bin B-A'!K308,'Speed Bin B-A'!K412,'Speed Bin B-A'!K516,'Speed Bin B-A'!K828,'Speed Bin B-A'!K932,'Speed Bin B-A'!K1036,'Speed Bin B-A'!K1140,'Speed Bin B-A'!K1244,'Speed Bin B-A'!K1556,'Speed Bin B-A'!K1660,'Speed Bin B-A'!K1764,'Speed Bin B-A'!K1868,'Speed Bin B-A'!K1972)</f>
        <v>0</v>
      </c>
      <c r="L301" s="269">
        <f>SUM('Speed Bin B-A'!L100,'Speed Bin B-A'!L204,'Speed Bin B-A'!L308,'Speed Bin B-A'!L412,'Speed Bin B-A'!L516,'Speed Bin B-A'!L828,'Speed Bin B-A'!L932,'Speed Bin B-A'!L1036,'Speed Bin B-A'!L1140,'Speed Bin B-A'!L1244,'Speed Bin B-A'!L1556,'Speed Bin B-A'!L1660,'Speed Bin B-A'!L1764,'Speed Bin B-A'!L1868,'Speed Bin B-A'!L1972)</f>
        <v>1</v>
      </c>
      <c r="M301" s="269">
        <f>SUM('Speed Bin B-A'!M100,'Speed Bin B-A'!M204,'Speed Bin B-A'!M308,'Speed Bin B-A'!M412,'Speed Bin B-A'!M516,'Speed Bin B-A'!M828,'Speed Bin B-A'!M932,'Speed Bin B-A'!M1036,'Speed Bin B-A'!M1140,'Speed Bin B-A'!M1244,'Speed Bin B-A'!M1556,'Speed Bin B-A'!M1660,'Speed Bin B-A'!M1764,'Speed Bin B-A'!M1868,'Speed Bin B-A'!M1972)</f>
        <v>0</v>
      </c>
      <c r="N301" s="269">
        <f>SUM('Speed Bin B-A'!N100,'Speed Bin B-A'!N204,'Speed Bin B-A'!N308,'Speed Bin B-A'!N412,'Speed Bin B-A'!N516,'Speed Bin B-A'!N828,'Speed Bin B-A'!N932,'Speed Bin B-A'!N1036,'Speed Bin B-A'!N1140,'Speed Bin B-A'!N1244,'Speed Bin B-A'!N1556,'Speed Bin B-A'!N1660,'Speed Bin B-A'!N1764,'Speed Bin B-A'!N1868,'Speed Bin B-A'!N1972)</f>
        <v>0</v>
      </c>
      <c r="O301" s="269">
        <f>SUM('Speed Bin B-A'!O100,'Speed Bin B-A'!O204,'Speed Bin B-A'!O308,'Speed Bin B-A'!O412,'Speed Bin B-A'!O516,'Speed Bin B-A'!O828,'Speed Bin B-A'!O932,'Speed Bin B-A'!O1036,'Speed Bin B-A'!O1140,'Speed Bin B-A'!O1244,'Speed Bin B-A'!O1556,'Speed Bin B-A'!O1660,'Speed Bin B-A'!O1764,'Speed Bin B-A'!O1868,'Speed Bin B-A'!O1972)</f>
        <v>0</v>
      </c>
      <c r="P301" s="269">
        <f>SUM('Speed Bin B-A'!P100,'Speed Bin B-A'!P204,'Speed Bin B-A'!P308,'Speed Bin B-A'!P412,'Speed Bin B-A'!P516,'Speed Bin B-A'!P828,'Speed Bin B-A'!P932,'Speed Bin B-A'!P1036,'Speed Bin B-A'!P1140,'Speed Bin B-A'!P1244,'Speed Bin B-A'!P1556,'Speed Bin B-A'!P1660,'Speed Bin B-A'!P1764,'Speed Bin B-A'!P1868,'Speed Bin B-A'!P1972)</f>
        <v>0</v>
      </c>
      <c r="Q301" s="269">
        <f>SUM('Speed Bin B-A'!Q100,'Speed Bin B-A'!Q204,'Speed Bin B-A'!Q308,'Speed Bin B-A'!Q412,'Speed Bin B-A'!Q516,'Speed Bin B-A'!Q828,'Speed Bin B-A'!Q932,'Speed Bin B-A'!Q1036,'Speed Bin B-A'!Q1140,'Speed Bin B-A'!Q1244,'Speed Bin B-A'!Q1556,'Speed Bin B-A'!Q1660,'Speed Bin B-A'!Q1764,'Speed Bin B-A'!Q1868,'Speed Bin B-A'!Q1972)</f>
        <v>0</v>
      </c>
      <c r="R301" s="269">
        <f>SUM('Speed Bin B-A'!R100,'Speed Bin B-A'!R204,'Speed Bin B-A'!R308,'Speed Bin B-A'!R412,'Speed Bin B-A'!R516,'Speed Bin B-A'!R828,'Speed Bin B-A'!R932,'Speed Bin B-A'!R1036,'Speed Bin B-A'!R1140,'Speed Bin B-A'!R1244,'Speed Bin B-A'!R1556,'Speed Bin B-A'!R1660,'Speed Bin B-A'!R1764,'Speed Bin B-A'!R1868,'Speed Bin B-A'!R1972)</f>
        <v>0</v>
      </c>
      <c r="S301" s="269">
        <f>SUM('Speed Bin B-A'!S100,'Speed Bin B-A'!S204,'Speed Bin B-A'!S308,'Speed Bin B-A'!S412,'Speed Bin B-A'!S516,'Speed Bin B-A'!S828,'Speed Bin B-A'!S932,'Speed Bin B-A'!S1036,'Speed Bin B-A'!S1140,'Speed Bin B-A'!S1244,'Speed Bin B-A'!S1556,'Speed Bin B-A'!S1660,'Speed Bin B-A'!S1764,'Speed Bin B-A'!S1868,'Speed Bin B-A'!S1972)</f>
        <v>0</v>
      </c>
      <c r="T301" s="269">
        <f>SUM('Speed Bin B-A'!T100,'Speed Bin B-A'!T204,'Speed Bin B-A'!T308,'Speed Bin B-A'!T412,'Speed Bin B-A'!T516,'Speed Bin B-A'!T828,'Speed Bin B-A'!T932,'Speed Bin B-A'!T1036,'Speed Bin B-A'!T1140,'Speed Bin B-A'!T1244,'Speed Bin B-A'!T1556,'Speed Bin B-A'!T1660,'Speed Bin B-A'!T1764,'Speed Bin B-A'!T1868,'Speed Bin B-A'!T1972)</f>
        <v>0</v>
      </c>
      <c r="U301" s="269">
        <f>SUM('Speed Bin B-A'!U100,'Speed Bin B-A'!U204,'Speed Bin B-A'!U308,'Speed Bin B-A'!U412,'Speed Bin B-A'!U516,'Speed Bin B-A'!U828,'Speed Bin B-A'!U932,'Speed Bin B-A'!U1036,'Speed Bin B-A'!U1140,'Speed Bin B-A'!U1244,'Speed Bin B-A'!U1556,'Speed Bin B-A'!U1660,'Speed Bin B-A'!U1764,'Speed Bin B-A'!U1868,'Speed Bin B-A'!U1972)</f>
        <v>0</v>
      </c>
      <c r="V301" s="270">
        <f>IFERROR(AVERAGE('Speed Bin B-A'!V100,'Speed Bin B-A'!V204,'Speed Bin B-A'!V308,'Speed Bin B-A'!V412,'Speed Bin B-A'!V516,'Speed Bin B-A'!V828,'Speed Bin B-A'!V932,'Speed Bin B-A'!V1036,'Speed Bin B-A'!V1140,'Speed Bin B-A'!V1244,'Speed Bin B-A'!V1556,'Speed Bin B-A'!V1660,'Speed Bin B-A'!V1764,'Speed Bin B-A'!V1868,'Speed Bin B-A'!V1972),"-")</f>
        <v>31.52</v>
      </c>
      <c r="W301" s="270">
        <f>IFERROR(AVERAGE('Speed Bin B-A'!W100,'Speed Bin B-A'!W204,'Speed Bin B-A'!W308,'Speed Bin B-A'!W412,'Speed Bin B-A'!W516,'Speed Bin B-A'!W828,'Speed Bin B-A'!W932,'Speed Bin B-A'!W1036,'Speed Bin B-A'!W1140,'Speed Bin B-A'!W1244,'Speed Bin B-A'!W1556,'Speed Bin B-A'!W1660,'Speed Bin B-A'!W1764,'Speed Bin B-A'!W1868,'Speed Bin B-A'!W1972),"-")</f>
        <v>32.200000000000003</v>
      </c>
      <c r="X301" s="263"/>
      <c r="Y301" s="263"/>
    </row>
    <row r="302" spans="1:25" x14ac:dyDescent="0.2">
      <c r="A302" s="268">
        <v>0.9375</v>
      </c>
      <c r="B302" s="269">
        <f>SUM('Speed Bin B-A'!B101,'Speed Bin B-A'!B205,'Speed Bin B-A'!B309,'Speed Bin B-A'!B413,'Speed Bin B-A'!B517,'Speed Bin B-A'!B829,'Speed Bin B-A'!B933,'Speed Bin B-A'!B1037,'Speed Bin B-A'!B1141,'Speed Bin B-A'!B1245,'Speed Bin B-A'!B1557,'Speed Bin B-A'!B1661,'Speed Bin B-A'!B1765,'Speed Bin B-A'!B1869,'Speed Bin B-A'!B1973)</f>
        <v>5</v>
      </c>
      <c r="C302" s="269">
        <f>SUM('Speed Bin B-A'!C101,'Speed Bin B-A'!C205,'Speed Bin B-A'!C309,'Speed Bin B-A'!C413,'Speed Bin B-A'!C517,'Speed Bin B-A'!C829,'Speed Bin B-A'!C933,'Speed Bin B-A'!C1037,'Speed Bin B-A'!C1141,'Speed Bin B-A'!C1245,'Speed Bin B-A'!C1557,'Speed Bin B-A'!C1661,'Speed Bin B-A'!C1765,'Speed Bin B-A'!C1869,'Speed Bin B-A'!C1973)</f>
        <v>0</v>
      </c>
      <c r="D302" s="269">
        <f>SUM('Speed Bin B-A'!D101,'Speed Bin B-A'!D205,'Speed Bin B-A'!D309,'Speed Bin B-A'!D413,'Speed Bin B-A'!D517,'Speed Bin B-A'!D829,'Speed Bin B-A'!D933,'Speed Bin B-A'!D1037,'Speed Bin B-A'!D1141,'Speed Bin B-A'!D1245,'Speed Bin B-A'!D1557,'Speed Bin B-A'!D1661,'Speed Bin B-A'!D1765,'Speed Bin B-A'!D1869,'Speed Bin B-A'!D1973)</f>
        <v>0</v>
      </c>
      <c r="E302" s="269">
        <f>SUM('Speed Bin B-A'!E101,'Speed Bin B-A'!E205,'Speed Bin B-A'!E309,'Speed Bin B-A'!E413,'Speed Bin B-A'!E517,'Speed Bin B-A'!E829,'Speed Bin B-A'!E933,'Speed Bin B-A'!E1037,'Speed Bin B-A'!E1141,'Speed Bin B-A'!E1245,'Speed Bin B-A'!E1557,'Speed Bin B-A'!E1661,'Speed Bin B-A'!E1765,'Speed Bin B-A'!E1869,'Speed Bin B-A'!E1973)</f>
        <v>0</v>
      </c>
      <c r="F302" s="269">
        <f>SUM('Speed Bin B-A'!F101,'Speed Bin B-A'!F205,'Speed Bin B-A'!F309,'Speed Bin B-A'!F413,'Speed Bin B-A'!F517,'Speed Bin B-A'!F829,'Speed Bin B-A'!F933,'Speed Bin B-A'!F1037,'Speed Bin B-A'!F1141,'Speed Bin B-A'!F1245,'Speed Bin B-A'!F1557,'Speed Bin B-A'!F1661,'Speed Bin B-A'!F1765,'Speed Bin B-A'!F1869,'Speed Bin B-A'!F1973)</f>
        <v>1</v>
      </c>
      <c r="G302" s="269">
        <f>SUM('Speed Bin B-A'!G101,'Speed Bin B-A'!G205,'Speed Bin B-A'!G309,'Speed Bin B-A'!G413,'Speed Bin B-A'!G517,'Speed Bin B-A'!G829,'Speed Bin B-A'!G933,'Speed Bin B-A'!G1037,'Speed Bin B-A'!G1141,'Speed Bin B-A'!G1245,'Speed Bin B-A'!G1557,'Speed Bin B-A'!G1661,'Speed Bin B-A'!G1765,'Speed Bin B-A'!G1869,'Speed Bin B-A'!G1973)</f>
        <v>3</v>
      </c>
      <c r="H302" s="269">
        <f>SUM('Speed Bin B-A'!H101,'Speed Bin B-A'!H205,'Speed Bin B-A'!H309,'Speed Bin B-A'!H413,'Speed Bin B-A'!H517,'Speed Bin B-A'!H829,'Speed Bin B-A'!H933,'Speed Bin B-A'!H1037,'Speed Bin B-A'!H1141,'Speed Bin B-A'!H1245,'Speed Bin B-A'!H1557,'Speed Bin B-A'!H1661,'Speed Bin B-A'!H1765,'Speed Bin B-A'!H1869,'Speed Bin B-A'!H1973)</f>
        <v>0</v>
      </c>
      <c r="I302" s="269">
        <f>SUM('Speed Bin B-A'!I101,'Speed Bin B-A'!I205,'Speed Bin B-A'!I309,'Speed Bin B-A'!I413,'Speed Bin B-A'!I517,'Speed Bin B-A'!I829,'Speed Bin B-A'!I933,'Speed Bin B-A'!I1037,'Speed Bin B-A'!I1141,'Speed Bin B-A'!I1245,'Speed Bin B-A'!I1557,'Speed Bin B-A'!I1661,'Speed Bin B-A'!I1765,'Speed Bin B-A'!I1869,'Speed Bin B-A'!I1973)</f>
        <v>1</v>
      </c>
      <c r="J302" s="269">
        <f>SUM('Speed Bin B-A'!J101,'Speed Bin B-A'!J205,'Speed Bin B-A'!J309,'Speed Bin B-A'!J413,'Speed Bin B-A'!J517,'Speed Bin B-A'!J829,'Speed Bin B-A'!J933,'Speed Bin B-A'!J1037,'Speed Bin B-A'!J1141,'Speed Bin B-A'!J1245,'Speed Bin B-A'!J1557,'Speed Bin B-A'!J1661,'Speed Bin B-A'!J1765,'Speed Bin B-A'!J1869,'Speed Bin B-A'!J1973)</f>
        <v>0</v>
      </c>
      <c r="K302" s="269">
        <f>SUM('Speed Bin B-A'!K101,'Speed Bin B-A'!K205,'Speed Bin B-A'!K309,'Speed Bin B-A'!K413,'Speed Bin B-A'!K517,'Speed Bin B-A'!K829,'Speed Bin B-A'!K933,'Speed Bin B-A'!K1037,'Speed Bin B-A'!K1141,'Speed Bin B-A'!K1245,'Speed Bin B-A'!K1557,'Speed Bin B-A'!K1661,'Speed Bin B-A'!K1765,'Speed Bin B-A'!K1869,'Speed Bin B-A'!K1973)</f>
        <v>0</v>
      </c>
      <c r="L302" s="269">
        <f>SUM('Speed Bin B-A'!L101,'Speed Bin B-A'!L205,'Speed Bin B-A'!L309,'Speed Bin B-A'!L413,'Speed Bin B-A'!L517,'Speed Bin B-A'!L829,'Speed Bin B-A'!L933,'Speed Bin B-A'!L1037,'Speed Bin B-A'!L1141,'Speed Bin B-A'!L1245,'Speed Bin B-A'!L1557,'Speed Bin B-A'!L1661,'Speed Bin B-A'!L1765,'Speed Bin B-A'!L1869,'Speed Bin B-A'!L1973)</f>
        <v>0</v>
      </c>
      <c r="M302" s="269">
        <f>SUM('Speed Bin B-A'!M101,'Speed Bin B-A'!M205,'Speed Bin B-A'!M309,'Speed Bin B-A'!M413,'Speed Bin B-A'!M517,'Speed Bin B-A'!M829,'Speed Bin B-A'!M933,'Speed Bin B-A'!M1037,'Speed Bin B-A'!M1141,'Speed Bin B-A'!M1245,'Speed Bin B-A'!M1557,'Speed Bin B-A'!M1661,'Speed Bin B-A'!M1765,'Speed Bin B-A'!M1869,'Speed Bin B-A'!M1973)</f>
        <v>0</v>
      </c>
      <c r="N302" s="269">
        <f>SUM('Speed Bin B-A'!N101,'Speed Bin B-A'!N205,'Speed Bin B-A'!N309,'Speed Bin B-A'!N413,'Speed Bin B-A'!N517,'Speed Bin B-A'!N829,'Speed Bin B-A'!N933,'Speed Bin B-A'!N1037,'Speed Bin B-A'!N1141,'Speed Bin B-A'!N1245,'Speed Bin B-A'!N1557,'Speed Bin B-A'!N1661,'Speed Bin B-A'!N1765,'Speed Bin B-A'!N1869,'Speed Bin B-A'!N1973)</f>
        <v>0</v>
      </c>
      <c r="O302" s="269">
        <f>SUM('Speed Bin B-A'!O101,'Speed Bin B-A'!O205,'Speed Bin B-A'!O309,'Speed Bin B-A'!O413,'Speed Bin B-A'!O517,'Speed Bin B-A'!O829,'Speed Bin B-A'!O933,'Speed Bin B-A'!O1037,'Speed Bin B-A'!O1141,'Speed Bin B-A'!O1245,'Speed Bin B-A'!O1557,'Speed Bin B-A'!O1661,'Speed Bin B-A'!O1765,'Speed Bin B-A'!O1869,'Speed Bin B-A'!O1973)</f>
        <v>0</v>
      </c>
      <c r="P302" s="269">
        <f>SUM('Speed Bin B-A'!P101,'Speed Bin B-A'!P205,'Speed Bin B-A'!P309,'Speed Bin B-A'!P413,'Speed Bin B-A'!P517,'Speed Bin B-A'!P829,'Speed Bin B-A'!P933,'Speed Bin B-A'!P1037,'Speed Bin B-A'!P1141,'Speed Bin B-A'!P1245,'Speed Bin B-A'!P1557,'Speed Bin B-A'!P1661,'Speed Bin B-A'!P1765,'Speed Bin B-A'!P1869,'Speed Bin B-A'!P1973)</f>
        <v>0</v>
      </c>
      <c r="Q302" s="269">
        <f>SUM('Speed Bin B-A'!Q101,'Speed Bin B-A'!Q205,'Speed Bin B-A'!Q309,'Speed Bin B-A'!Q413,'Speed Bin B-A'!Q517,'Speed Bin B-A'!Q829,'Speed Bin B-A'!Q933,'Speed Bin B-A'!Q1037,'Speed Bin B-A'!Q1141,'Speed Bin B-A'!Q1245,'Speed Bin B-A'!Q1557,'Speed Bin B-A'!Q1661,'Speed Bin B-A'!Q1765,'Speed Bin B-A'!Q1869,'Speed Bin B-A'!Q1973)</f>
        <v>0</v>
      </c>
      <c r="R302" s="269">
        <f>SUM('Speed Bin B-A'!R101,'Speed Bin B-A'!R205,'Speed Bin B-A'!R309,'Speed Bin B-A'!R413,'Speed Bin B-A'!R517,'Speed Bin B-A'!R829,'Speed Bin B-A'!R933,'Speed Bin B-A'!R1037,'Speed Bin B-A'!R1141,'Speed Bin B-A'!R1245,'Speed Bin B-A'!R1557,'Speed Bin B-A'!R1661,'Speed Bin B-A'!R1765,'Speed Bin B-A'!R1869,'Speed Bin B-A'!R1973)</f>
        <v>0</v>
      </c>
      <c r="S302" s="269">
        <f>SUM('Speed Bin B-A'!S101,'Speed Bin B-A'!S205,'Speed Bin B-A'!S309,'Speed Bin B-A'!S413,'Speed Bin B-A'!S517,'Speed Bin B-A'!S829,'Speed Bin B-A'!S933,'Speed Bin B-A'!S1037,'Speed Bin B-A'!S1141,'Speed Bin B-A'!S1245,'Speed Bin B-A'!S1557,'Speed Bin B-A'!S1661,'Speed Bin B-A'!S1765,'Speed Bin B-A'!S1869,'Speed Bin B-A'!S1973)</f>
        <v>0</v>
      </c>
      <c r="T302" s="269">
        <f>SUM('Speed Bin B-A'!T101,'Speed Bin B-A'!T205,'Speed Bin B-A'!T309,'Speed Bin B-A'!T413,'Speed Bin B-A'!T517,'Speed Bin B-A'!T829,'Speed Bin B-A'!T933,'Speed Bin B-A'!T1037,'Speed Bin B-A'!T1141,'Speed Bin B-A'!T1245,'Speed Bin B-A'!T1557,'Speed Bin B-A'!T1661,'Speed Bin B-A'!T1765,'Speed Bin B-A'!T1869,'Speed Bin B-A'!T1973)</f>
        <v>0</v>
      </c>
      <c r="U302" s="269">
        <f>SUM('Speed Bin B-A'!U101,'Speed Bin B-A'!U205,'Speed Bin B-A'!U309,'Speed Bin B-A'!U413,'Speed Bin B-A'!U517,'Speed Bin B-A'!U829,'Speed Bin B-A'!U933,'Speed Bin B-A'!U1037,'Speed Bin B-A'!U1141,'Speed Bin B-A'!U1245,'Speed Bin B-A'!U1557,'Speed Bin B-A'!U1661,'Speed Bin B-A'!U1765,'Speed Bin B-A'!U1869,'Speed Bin B-A'!U1973)</f>
        <v>0</v>
      </c>
      <c r="V302" s="270">
        <f>IFERROR(AVERAGE('Speed Bin B-A'!V101,'Speed Bin B-A'!V205,'Speed Bin B-A'!V309,'Speed Bin B-A'!V413,'Speed Bin B-A'!V517,'Speed Bin B-A'!V829,'Speed Bin B-A'!V933,'Speed Bin B-A'!V1037,'Speed Bin B-A'!V1141,'Speed Bin B-A'!V1245,'Speed Bin B-A'!V1557,'Speed Bin B-A'!V1661,'Speed Bin B-A'!V1765,'Speed Bin B-A'!V1869,'Speed Bin B-A'!V1973),"-")</f>
        <v>29.8</v>
      </c>
      <c r="W302" s="270" t="str">
        <f>IFERROR(AVERAGE('Speed Bin B-A'!W101,'Speed Bin B-A'!W205,'Speed Bin B-A'!W309,'Speed Bin B-A'!W413,'Speed Bin B-A'!W517,'Speed Bin B-A'!W829,'Speed Bin B-A'!W933,'Speed Bin B-A'!W1037,'Speed Bin B-A'!W1141,'Speed Bin B-A'!W1245,'Speed Bin B-A'!W1557,'Speed Bin B-A'!W1661,'Speed Bin B-A'!W1765,'Speed Bin B-A'!W1869,'Speed Bin B-A'!W1973),"-")</f>
        <v>-</v>
      </c>
      <c r="X302" s="263"/>
      <c r="Y302" s="263"/>
    </row>
    <row r="303" spans="1:25" x14ac:dyDescent="0.2">
      <c r="A303" s="268">
        <v>0.94791666666666696</v>
      </c>
      <c r="B303" s="269">
        <f>SUM('Speed Bin B-A'!B102,'Speed Bin B-A'!B206,'Speed Bin B-A'!B310,'Speed Bin B-A'!B414,'Speed Bin B-A'!B518,'Speed Bin B-A'!B830,'Speed Bin B-A'!B934,'Speed Bin B-A'!B1038,'Speed Bin B-A'!B1142,'Speed Bin B-A'!B1246,'Speed Bin B-A'!B1558,'Speed Bin B-A'!B1662,'Speed Bin B-A'!B1766,'Speed Bin B-A'!B1870,'Speed Bin B-A'!B1974)</f>
        <v>10</v>
      </c>
      <c r="C303" s="269">
        <f>SUM('Speed Bin B-A'!C102,'Speed Bin B-A'!C206,'Speed Bin B-A'!C310,'Speed Bin B-A'!C414,'Speed Bin B-A'!C518,'Speed Bin B-A'!C830,'Speed Bin B-A'!C934,'Speed Bin B-A'!C1038,'Speed Bin B-A'!C1142,'Speed Bin B-A'!C1246,'Speed Bin B-A'!C1558,'Speed Bin B-A'!C1662,'Speed Bin B-A'!C1766,'Speed Bin B-A'!C1870,'Speed Bin B-A'!C1974)</f>
        <v>0</v>
      </c>
      <c r="D303" s="269">
        <f>SUM('Speed Bin B-A'!D102,'Speed Bin B-A'!D206,'Speed Bin B-A'!D310,'Speed Bin B-A'!D414,'Speed Bin B-A'!D518,'Speed Bin B-A'!D830,'Speed Bin B-A'!D934,'Speed Bin B-A'!D1038,'Speed Bin B-A'!D1142,'Speed Bin B-A'!D1246,'Speed Bin B-A'!D1558,'Speed Bin B-A'!D1662,'Speed Bin B-A'!D1766,'Speed Bin B-A'!D1870,'Speed Bin B-A'!D1974)</f>
        <v>1</v>
      </c>
      <c r="E303" s="269">
        <f>SUM('Speed Bin B-A'!E102,'Speed Bin B-A'!E206,'Speed Bin B-A'!E310,'Speed Bin B-A'!E414,'Speed Bin B-A'!E518,'Speed Bin B-A'!E830,'Speed Bin B-A'!E934,'Speed Bin B-A'!E1038,'Speed Bin B-A'!E1142,'Speed Bin B-A'!E1246,'Speed Bin B-A'!E1558,'Speed Bin B-A'!E1662,'Speed Bin B-A'!E1766,'Speed Bin B-A'!E1870,'Speed Bin B-A'!E1974)</f>
        <v>1</v>
      </c>
      <c r="F303" s="269">
        <f>SUM('Speed Bin B-A'!F102,'Speed Bin B-A'!F206,'Speed Bin B-A'!F310,'Speed Bin B-A'!F414,'Speed Bin B-A'!F518,'Speed Bin B-A'!F830,'Speed Bin B-A'!F934,'Speed Bin B-A'!F1038,'Speed Bin B-A'!F1142,'Speed Bin B-A'!F1246,'Speed Bin B-A'!F1558,'Speed Bin B-A'!F1662,'Speed Bin B-A'!F1766,'Speed Bin B-A'!F1870,'Speed Bin B-A'!F1974)</f>
        <v>1</v>
      </c>
      <c r="G303" s="269">
        <f>SUM('Speed Bin B-A'!G102,'Speed Bin B-A'!G206,'Speed Bin B-A'!G310,'Speed Bin B-A'!G414,'Speed Bin B-A'!G518,'Speed Bin B-A'!G830,'Speed Bin B-A'!G934,'Speed Bin B-A'!G1038,'Speed Bin B-A'!G1142,'Speed Bin B-A'!G1246,'Speed Bin B-A'!G1558,'Speed Bin B-A'!G1662,'Speed Bin B-A'!G1766,'Speed Bin B-A'!G1870,'Speed Bin B-A'!G1974)</f>
        <v>4</v>
      </c>
      <c r="H303" s="269">
        <f>SUM('Speed Bin B-A'!H102,'Speed Bin B-A'!H206,'Speed Bin B-A'!H310,'Speed Bin B-A'!H414,'Speed Bin B-A'!H518,'Speed Bin B-A'!H830,'Speed Bin B-A'!H934,'Speed Bin B-A'!H1038,'Speed Bin B-A'!H1142,'Speed Bin B-A'!H1246,'Speed Bin B-A'!H1558,'Speed Bin B-A'!H1662,'Speed Bin B-A'!H1766,'Speed Bin B-A'!H1870,'Speed Bin B-A'!H1974)</f>
        <v>2</v>
      </c>
      <c r="I303" s="269">
        <f>SUM('Speed Bin B-A'!I102,'Speed Bin B-A'!I206,'Speed Bin B-A'!I310,'Speed Bin B-A'!I414,'Speed Bin B-A'!I518,'Speed Bin B-A'!I830,'Speed Bin B-A'!I934,'Speed Bin B-A'!I1038,'Speed Bin B-A'!I1142,'Speed Bin B-A'!I1246,'Speed Bin B-A'!I1558,'Speed Bin B-A'!I1662,'Speed Bin B-A'!I1766,'Speed Bin B-A'!I1870,'Speed Bin B-A'!I1974)</f>
        <v>0</v>
      </c>
      <c r="J303" s="269">
        <f>SUM('Speed Bin B-A'!J102,'Speed Bin B-A'!J206,'Speed Bin B-A'!J310,'Speed Bin B-A'!J414,'Speed Bin B-A'!J518,'Speed Bin B-A'!J830,'Speed Bin B-A'!J934,'Speed Bin B-A'!J1038,'Speed Bin B-A'!J1142,'Speed Bin B-A'!J1246,'Speed Bin B-A'!J1558,'Speed Bin B-A'!J1662,'Speed Bin B-A'!J1766,'Speed Bin B-A'!J1870,'Speed Bin B-A'!J1974)</f>
        <v>1</v>
      </c>
      <c r="K303" s="269">
        <f>SUM('Speed Bin B-A'!K102,'Speed Bin B-A'!K206,'Speed Bin B-A'!K310,'Speed Bin B-A'!K414,'Speed Bin B-A'!K518,'Speed Bin B-A'!K830,'Speed Bin B-A'!K934,'Speed Bin B-A'!K1038,'Speed Bin B-A'!K1142,'Speed Bin B-A'!K1246,'Speed Bin B-A'!K1558,'Speed Bin B-A'!K1662,'Speed Bin B-A'!K1766,'Speed Bin B-A'!K1870,'Speed Bin B-A'!K1974)</f>
        <v>0</v>
      </c>
      <c r="L303" s="269">
        <f>SUM('Speed Bin B-A'!L102,'Speed Bin B-A'!L206,'Speed Bin B-A'!L310,'Speed Bin B-A'!L414,'Speed Bin B-A'!L518,'Speed Bin B-A'!L830,'Speed Bin B-A'!L934,'Speed Bin B-A'!L1038,'Speed Bin B-A'!L1142,'Speed Bin B-A'!L1246,'Speed Bin B-A'!L1558,'Speed Bin B-A'!L1662,'Speed Bin B-A'!L1766,'Speed Bin B-A'!L1870,'Speed Bin B-A'!L1974)</f>
        <v>0</v>
      </c>
      <c r="M303" s="269">
        <f>SUM('Speed Bin B-A'!M102,'Speed Bin B-A'!M206,'Speed Bin B-A'!M310,'Speed Bin B-A'!M414,'Speed Bin B-A'!M518,'Speed Bin B-A'!M830,'Speed Bin B-A'!M934,'Speed Bin B-A'!M1038,'Speed Bin B-A'!M1142,'Speed Bin B-A'!M1246,'Speed Bin B-A'!M1558,'Speed Bin B-A'!M1662,'Speed Bin B-A'!M1766,'Speed Bin B-A'!M1870,'Speed Bin B-A'!M1974)</f>
        <v>0</v>
      </c>
      <c r="N303" s="269">
        <f>SUM('Speed Bin B-A'!N102,'Speed Bin B-A'!N206,'Speed Bin B-A'!N310,'Speed Bin B-A'!N414,'Speed Bin B-A'!N518,'Speed Bin B-A'!N830,'Speed Bin B-A'!N934,'Speed Bin B-A'!N1038,'Speed Bin B-A'!N1142,'Speed Bin B-A'!N1246,'Speed Bin B-A'!N1558,'Speed Bin B-A'!N1662,'Speed Bin B-A'!N1766,'Speed Bin B-A'!N1870,'Speed Bin B-A'!N1974)</f>
        <v>0</v>
      </c>
      <c r="O303" s="269">
        <f>SUM('Speed Bin B-A'!O102,'Speed Bin B-A'!O206,'Speed Bin B-A'!O310,'Speed Bin B-A'!O414,'Speed Bin B-A'!O518,'Speed Bin B-A'!O830,'Speed Bin B-A'!O934,'Speed Bin B-A'!O1038,'Speed Bin B-A'!O1142,'Speed Bin B-A'!O1246,'Speed Bin B-A'!O1558,'Speed Bin B-A'!O1662,'Speed Bin B-A'!O1766,'Speed Bin B-A'!O1870,'Speed Bin B-A'!O1974)</f>
        <v>0</v>
      </c>
      <c r="P303" s="269">
        <f>SUM('Speed Bin B-A'!P102,'Speed Bin B-A'!P206,'Speed Bin B-A'!P310,'Speed Bin B-A'!P414,'Speed Bin B-A'!P518,'Speed Bin B-A'!P830,'Speed Bin B-A'!P934,'Speed Bin B-A'!P1038,'Speed Bin B-A'!P1142,'Speed Bin B-A'!P1246,'Speed Bin B-A'!P1558,'Speed Bin B-A'!P1662,'Speed Bin B-A'!P1766,'Speed Bin B-A'!P1870,'Speed Bin B-A'!P1974)</f>
        <v>0</v>
      </c>
      <c r="Q303" s="269">
        <f>SUM('Speed Bin B-A'!Q102,'Speed Bin B-A'!Q206,'Speed Bin B-A'!Q310,'Speed Bin B-A'!Q414,'Speed Bin B-A'!Q518,'Speed Bin B-A'!Q830,'Speed Bin B-A'!Q934,'Speed Bin B-A'!Q1038,'Speed Bin B-A'!Q1142,'Speed Bin B-A'!Q1246,'Speed Bin B-A'!Q1558,'Speed Bin B-A'!Q1662,'Speed Bin B-A'!Q1766,'Speed Bin B-A'!Q1870,'Speed Bin B-A'!Q1974)</f>
        <v>0</v>
      </c>
      <c r="R303" s="269">
        <f>SUM('Speed Bin B-A'!R102,'Speed Bin B-A'!R206,'Speed Bin B-A'!R310,'Speed Bin B-A'!R414,'Speed Bin B-A'!R518,'Speed Bin B-A'!R830,'Speed Bin B-A'!R934,'Speed Bin B-A'!R1038,'Speed Bin B-A'!R1142,'Speed Bin B-A'!R1246,'Speed Bin B-A'!R1558,'Speed Bin B-A'!R1662,'Speed Bin B-A'!R1766,'Speed Bin B-A'!R1870,'Speed Bin B-A'!R1974)</f>
        <v>0</v>
      </c>
      <c r="S303" s="269">
        <f>SUM('Speed Bin B-A'!S102,'Speed Bin B-A'!S206,'Speed Bin B-A'!S310,'Speed Bin B-A'!S414,'Speed Bin B-A'!S518,'Speed Bin B-A'!S830,'Speed Bin B-A'!S934,'Speed Bin B-A'!S1038,'Speed Bin B-A'!S1142,'Speed Bin B-A'!S1246,'Speed Bin B-A'!S1558,'Speed Bin B-A'!S1662,'Speed Bin B-A'!S1766,'Speed Bin B-A'!S1870,'Speed Bin B-A'!S1974)</f>
        <v>0</v>
      </c>
      <c r="T303" s="269">
        <f>SUM('Speed Bin B-A'!T102,'Speed Bin B-A'!T206,'Speed Bin B-A'!T310,'Speed Bin B-A'!T414,'Speed Bin B-A'!T518,'Speed Bin B-A'!T830,'Speed Bin B-A'!T934,'Speed Bin B-A'!T1038,'Speed Bin B-A'!T1142,'Speed Bin B-A'!T1246,'Speed Bin B-A'!T1558,'Speed Bin B-A'!T1662,'Speed Bin B-A'!T1766,'Speed Bin B-A'!T1870,'Speed Bin B-A'!T1974)</f>
        <v>0</v>
      </c>
      <c r="U303" s="269">
        <f>SUM('Speed Bin B-A'!U102,'Speed Bin B-A'!U206,'Speed Bin B-A'!U310,'Speed Bin B-A'!U414,'Speed Bin B-A'!U518,'Speed Bin B-A'!U830,'Speed Bin B-A'!U934,'Speed Bin B-A'!U1038,'Speed Bin B-A'!U1142,'Speed Bin B-A'!U1246,'Speed Bin B-A'!U1558,'Speed Bin B-A'!U1662,'Speed Bin B-A'!U1766,'Speed Bin B-A'!U1870,'Speed Bin B-A'!U1974)</f>
        <v>0</v>
      </c>
      <c r="V303" s="270">
        <f>IFERROR(AVERAGE('Speed Bin B-A'!V102,'Speed Bin B-A'!V206,'Speed Bin B-A'!V310,'Speed Bin B-A'!V414,'Speed Bin B-A'!V518,'Speed Bin B-A'!V830,'Speed Bin B-A'!V934,'Speed Bin B-A'!V1038,'Speed Bin B-A'!V1142,'Speed Bin B-A'!V1246,'Speed Bin B-A'!V1558,'Speed Bin B-A'!V1662,'Speed Bin B-A'!V1766,'Speed Bin B-A'!V1870,'Speed Bin B-A'!V1974),"-")</f>
        <v>26.733333333333331</v>
      </c>
      <c r="W303" s="270" t="str">
        <f>IFERROR(AVERAGE('Speed Bin B-A'!W102,'Speed Bin B-A'!W206,'Speed Bin B-A'!W310,'Speed Bin B-A'!W414,'Speed Bin B-A'!W518,'Speed Bin B-A'!W830,'Speed Bin B-A'!W934,'Speed Bin B-A'!W1038,'Speed Bin B-A'!W1142,'Speed Bin B-A'!W1246,'Speed Bin B-A'!W1558,'Speed Bin B-A'!W1662,'Speed Bin B-A'!W1766,'Speed Bin B-A'!W1870,'Speed Bin B-A'!W1974),"-")</f>
        <v>-</v>
      </c>
      <c r="X303" s="263"/>
      <c r="Y303" s="263"/>
    </row>
    <row r="304" spans="1:25" x14ac:dyDescent="0.2">
      <c r="A304" s="268">
        <v>0.95833333333333304</v>
      </c>
      <c r="B304" s="269">
        <f>SUM('Speed Bin B-A'!B103,'Speed Bin B-A'!B207,'Speed Bin B-A'!B311,'Speed Bin B-A'!B415,'Speed Bin B-A'!B519,'Speed Bin B-A'!B831,'Speed Bin B-A'!B935,'Speed Bin B-A'!B1039,'Speed Bin B-A'!B1143,'Speed Bin B-A'!B1247,'Speed Bin B-A'!B1559,'Speed Bin B-A'!B1663,'Speed Bin B-A'!B1767,'Speed Bin B-A'!B1871,'Speed Bin B-A'!B1975)</f>
        <v>3</v>
      </c>
      <c r="C304" s="269">
        <f>SUM('Speed Bin B-A'!C103,'Speed Bin B-A'!C207,'Speed Bin B-A'!C311,'Speed Bin B-A'!C415,'Speed Bin B-A'!C519,'Speed Bin B-A'!C831,'Speed Bin B-A'!C935,'Speed Bin B-A'!C1039,'Speed Bin B-A'!C1143,'Speed Bin B-A'!C1247,'Speed Bin B-A'!C1559,'Speed Bin B-A'!C1663,'Speed Bin B-A'!C1767,'Speed Bin B-A'!C1871,'Speed Bin B-A'!C1975)</f>
        <v>0</v>
      </c>
      <c r="D304" s="269">
        <f>SUM('Speed Bin B-A'!D103,'Speed Bin B-A'!D207,'Speed Bin B-A'!D311,'Speed Bin B-A'!D415,'Speed Bin B-A'!D519,'Speed Bin B-A'!D831,'Speed Bin B-A'!D935,'Speed Bin B-A'!D1039,'Speed Bin B-A'!D1143,'Speed Bin B-A'!D1247,'Speed Bin B-A'!D1559,'Speed Bin B-A'!D1663,'Speed Bin B-A'!D1767,'Speed Bin B-A'!D1871,'Speed Bin B-A'!D1975)</f>
        <v>0</v>
      </c>
      <c r="E304" s="269">
        <f>SUM('Speed Bin B-A'!E103,'Speed Bin B-A'!E207,'Speed Bin B-A'!E311,'Speed Bin B-A'!E415,'Speed Bin B-A'!E519,'Speed Bin B-A'!E831,'Speed Bin B-A'!E935,'Speed Bin B-A'!E1039,'Speed Bin B-A'!E1143,'Speed Bin B-A'!E1247,'Speed Bin B-A'!E1559,'Speed Bin B-A'!E1663,'Speed Bin B-A'!E1767,'Speed Bin B-A'!E1871,'Speed Bin B-A'!E1975)</f>
        <v>0</v>
      </c>
      <c r="F304" s="269">
        <f>SUM('Speed Bin B-A'!F103,'Speed Bin B-A'!F207,'Speed Bin B-A'!F311,'Speed Bin B-A'!F415,'Speed Bin B-A'!F519,'Speed Bin B-A'!F831,'Speed Bin B-A'!F935,'Speed Bin B-A'!F1039,'Speed Bin B-A'!F1143,'Speed Bin B-A'!F1247,'Speed Bin B-A'!F1559,'Speed Bin B-A'!F1663,'Speed Bin B-A'!F1767,'Speed Bin B-A'!F1871,'Speed Bin B-A'!F1975)</f>
        <v>0</v>
      </c>
      <c r="G304" s="269">
        <f>SUM('Speed Bin B-A'!G103,'Speed Bin B-A'!G207,'Speed Bin B-A'!G311,'Speed Bin B-A'!G415,'Speed Bin B-A'!G519,'Speed Bin B-A'!G831,'Speed Bin B-A'!G935,'Speed Bin B-A'!G1039,'Speed Bin B-A'!G1143,'Speed Bin B-A'!G1247,'Speed Bin B-A'!G1559,'Speed Bin B-A'!G1663,'Speed Bin B-A'!G1767,'Speed Bin B-A'!G1871,'Speed Bin B-A'!G1975)</f>
        <v>1</v>
      </c>
      <c r="H304" s="269">
        <f>SUM('Speed Bin B-A'!H103,'Speed Bin B-A'!H207,'Speed Bin B-A'!H311,'Speed Bin B-A'!H415,'Speed Bin B-A'!H519,'Speed Bin B-A'!H831,'Speed Bin B-A'!H935,'Speed Bin B-A'!H1039,'Speed Bin B-A'!H1143,'Speed Bin B-A'!H1247,'Speed Bin B-A'!H1559,'Speed Bin B-A'!H1663,'Speed Bin B-A'!H1767,'Speed Bin B-A'!H1871,'Speed Bin B-A'!H1975)</f>
        <v>1</v>
      </c>
      <c r="I304" s="269">
        <f>SUM('Speed Bin B-A'!I103,'Speed Bin B-A'!I207,'Speed Bin B-A'!I311,'Speed Bin B-A'!I415,'Speed Bin B-A'!I519,'Speed Bin B-A'!I831,'Speed Bin B-A'!I935,'Speed Bin B-A'!I1039,'Speed Bin B-A'!I1143,'Speed Bin B-A'!I1247,'Speed Bin B-A'!I1559,'Speed Bin B-A'!I1663,'Speed Bin B-A'!I1767,'Speed Bin B-A'!I1871,'Speed Bin B-A'!I1975)</f>
        <v>0</v>
      </c>
      <c r="J304" s="269">
        <f>SUM('Speed Bin B-A'!J103,'Speed Bin B-A'!J207,'Speed Bin B-A'!J311,'Speed Bin B-A'!J415,'Speed Bin B-A'!J519,'Speed Bin B-A'!J831,'Speed Bin B-A'!J935,'Speed Bin B-A'!J1039,'Speed Bin B-A'!J1143,'Speed Bin B-A'!J1247,'Speed Bin B-A'!J1559,'Speed Bin B-A'!J1663,'Speed Bin B-A'!J1767,'Speed Bin B-A'!J1871,'Speed Bin B-A'!J1975)</f>
        <v>1</v>
      </c>
      <c r="K304" s="269">
        <f>SUM('Speed Bin B-A'!K103,'Speed Bin B-A'!K207,'Speed Bin B-A'!K311,'Speed Bin B-A'!K415,'Speed Bin B-A'!K519,'Speed Bin B-A'!K831,'Speed Bin B-A'!K935,'Speed Bin B-A'!K1039,'Speed Bin B-A'!K1143,'Speed Bin B-A'!K1247,'Speed Bin B-A'!K1559,'Speed Bin B-A'!K1663,'Speed Bin B-A'!K1767,'Speed Bin B-A'!K1871,'Speed Bin B-A'!K1975)</f>
        <v>0</v>
      </c>
      <c r="L304" s="269">
        <f>SUM('Speed Bin B-A'!L103,'Speed Bin B-A'!L207,'Speed Bin B-A'!L311,'Speed Bin B-A'!L415,'Speed Bin B-A'!L519,'Speed Bin B-A'!L831,'Speed Bin B-A'!L935,'Speed Bin B-A'!L1039,'Speed Bin B-A'!L1143,'Speed Bin B-A'!L1247,'Speed Bin B-A'!L1559,'Speed Bin B-A'!L1663,'Speed Bin B-A'!L1767,'Speed Bin B-A'!L1871,'Speed Bin B-A'!L1975)</f>
        <v>0</v>
      </c>
      <c r="M304" s="269">
        <f>SUM('Speed Bin B-A'!M103,'Speed Bin B-A'!M207,'Speed Bin B-A'!M311,'Speed Bin B-A'!M415,'Speed Bin B-A'!M519,'Speed Bin B-A'!M831,'Speed Bin B-A'!M935,'Speed Bin B-A'!M1039,'Speed Bin B-A'!M1143,'Speed Bin B-A'!M1247,'Speed Bin B-A'!M1559,'Speed Bin B-A'!M1663,'Speed Bin B-A'!M1767,'Speed Bin B-A'!M1871,'Speed Bin B-A'!M1975)</f>
        <v>0</v>
      </c>
      <c r="N304" s="269">
        <f>SUM('Speed Bin B-A'!N103,'Speed Bin B-A'!N207,'Speed Bin B-A'!N311,'Speed Bin B-A'!N415,'Speed Bin B-A'!N519,'Speed Bin B-A'!N831,'Speed Bin B-A'!N935,'Speed Bin B-A'!N1039,'Speed Bin B-A'!N1143,'Speed Bin B-A'!N1247,'Speed Bin B-A'!N1559,'Speed Bin B-A'!N1663,'Speed Bin B-A'!N1767,'Speed Bin B-A'!N1871,'Speed Bin B-A'!N1975)</f>
        <v>0</v>
      </c>
      <c r="O304" s="269">
        <f>SUM('Speed Bin B-A'!O103,'Speed Bin B-A'!O207,'Speed Bin B-A'!O311,'Speed Bin B-A'!O415,'Speed Bin B-A'!O519,'Speed Bin B-A'!O831,'Speed Bin B-A'!O935,'Speed Bin B-A'!O1039,'Speed Bin B-A'!O1143,'Speed Bin B-A'!O1247,'Speed Bin B-A'!O1559,'Speed Bin B-A'!O1663,'Speed Bin B-A'!O1767,'Speed Bin B-A'!O1871,'Speed Bin B-A'!O1975)</f>
        <v>0</v>
      </c>
      <c r="P304" s="269">
        <f>SUM('Speed Bin B-A'!P103,'Speed Bin B-A'!P207,'Speed Bin B-A'!P311,'Speed Bin B-A'!P415,'Speed Bin B-A'!P519,'Speed Bin B-A'!P831,'Speed Bin B-A'!P935,'Speed Bin B-A'!P1039,'Speed Bin B-A'!P1143,'Speed Bin B-A'!P1247,'Speed Bin B-A'!P1559,'Speed Bin B-A'!P1663,'Speed Bin B-A'!P1767,'Speed Bin B-A'!P1871,'Speed Bin B-A'!P1975)</f>
        <v>0</v>
      </c>
      <c r="Q304" s="269">
        <f>SUM('Speed Bin B-A'!Q103,'Speed Bin B-A'!Q207,'Speed Bin B-A'!Q311,'Speed Bin B-A'!Q415,'Speed Bin B-A'!Q519,'Speed Bin B-A'!Q831,'Speed Bin B-A'!Q935,'Speed Bin B-A'!Q1039,'Speed Bin B-A'!Q1143,'Speed Bin B-A'!Q1247,'Speed Bin B-A'!Q1559,'Speed Bin B-A'!Q1663,'Speed Bin B-A'!Q1767,'Speed Bin B-A'!Q1871,'Speed Bin B-A'!Q1975)</f>
        <v>0</v>
      </c>
      <c r="R304" s="269">
        <f>SUM('Speed Bin B-A'!R103,'Speed Bin B-A'!R207,'Speed Bin B-A'!R311,'Speed Bin B-A'!R415,'Speed Bin B-A'!R519,'Speed Bin B-A'!R831,'Speed Bin B-A'!R935,'Speed Bin B-A'!R1039,'Speed Bin B-A'!R1143,'Speed Bin B-A'!R1247,'Speed Bin B-A'!R1559,'Speed Bin B-A'!R1663,'Speed Bin B-A'!R1767,'Speed Bin B-A'!R1871,'Speed Bin B-A'!R1975)</f>
        <v>0</v>
      </c>
      <c r="S304" s="269">
        <f>SUM('Speed Bin B-A'!S103,'Speed Bin B-A'!S207,'Speed Bin B-A'!S311,'Speed Bin B-A'!S415,'Speed Bin B-A'!S519,'Speed Bin B-A'!S831,'Speed Bin B-A'!S935,'Speed Bin B-A'!S1039,'Speed Bin B-A'!S1143,'Speed Bin B-A'!S1247,'Speed Bin B-A'!S1559,'Speed Bin B-A'!S1663,'Speed Bin B-A'!S1767,'Speed Bin B-A'!S1871,'Speed Bin B-A'!S1975)</f>
        <v>0</v>
      </c>
      <c r="T304" s="269">
        <f>SUM('Speed Bin B-A'!T103,'Speed Bin B-A'!T207,'Speed Bin B-A'!T311,'Speed Bin B-A'!T415,'Speed Bin B-A'!T519,'Speed Bin B-A'!T831,'Speed Bin B-A'!T935,'Speed Bin B-A'!T1039,'Speed Bin B-A'!T1143,'Speed Bin B-A'!T1247,'Speed Bin B-A'!T1559,'Speed Bin B-A'!T1663,'Speed Bin B-A'!T1767,'Speed Bin B-A'!T1871,'Speed Bin B-A'!T1975)</f>
        <v>0</v>
      </c>
      <c r="U304" s="269">
        <f>SUM('Speed Bin B-A'!U103,'Speed Bin B-A'!U207,'Speed Bin B-A'!U311,'Speed Bin B-A'!U415,'Speed Bin B-A'!U519,'Speed Bin B-A'!U831,'Speed Bin B-A'!U935,'Speed Bin B-A'!U1039,'Speed Bin B-A'!U1143,'Speed Bin B-A'!U1247,'Speed Bin B-A'!U1559,'Speed Bin B-A'!U1663,'Speed Bin B-A'!U1767,'Speed Bin B-A'!U1871,'Speed Bin B-A'!U1975)</f>
        <v>0</v>
      </c>
      <c r="V304" s="270">
        <f>IFERROR(AVERAGE('Speed Bin B-A'!V103,'Speed Bin B-A'!V207,'Speed Bin B-A'!V311,'Speed Bin B-A'!V415,'Speed Bin B-A'!V519,'Speed Bin B-A'!V831,'Speed Bin B-A'!V935,'Speed Bin B-A'!V1039,'Speed Bin B-A'!V1143,'Speed Bin B-A'!V1247,'Speed Bin B-A'!V1559,'Speed Bin B-A'!V1663,'Speed Bin B-A'!V1767,'Speed Bin B-A'!V1871,'Speed Bin B-A'!V1975),"-")</f>
        <v>34.833333333333336</v>
      </c>
      <c r="W304" s="270" t="str">
        <f>IFERROR(AVERAGE('Speed Bin B-A'!W103,'Speed Bin B-A'!W207,'Speed Bin B-A'!W311,'Speed Bin B-A'!W415,'Speed Bin B-A'!W519,'Speed Bin B-A'!W831,'Speed Bin B-A'!W935,'Speed Bin B-A'!W1039,'Speed Bin B-A'!W1143,'Speed Bin B-A'!W1247,'Speed Bin B-A'!W1559,'Speed Bin B-A'!W1663,'Speed Bin B-A'!W1767,'Speed Bin B-A'!W1871,'Speed Bin B-A'!W1975),"-")</f>
        <v>-</v>
      </c>
      <c r="X304" s="263"/>
      <c r="Y304" s="263"/>
    </row>
    <row r="305" spans="1:47" x14ac:dyDescent="0.2">
      <c r="A305" s="268">
        <v>0.96875</v>
      </c>
      <c r="B305" s="269">
        <f>SUM('Speed Bin B-A'!B104,'Speed Bin B-A'!B208,'Speed Bin B-A'!B312,'Speed Bin B-A'!B416,'Speed Bin B-A'!B520,'Speed Bin B-A'!B832,'Speed Bin B-A'!B936,'Speed Bin B-A'!B1040,'Speed Bin B-A'!B1144,'Speed Bin B-A'!B1248,'Speed Bin B-A'!B1560,'Speed Bin B-A'!B1664,'Speed Bin B-A'!B1768,'Speed Bin B-A'!B1872,'Speed Bin B-A'!B1976)</f>
        <v>5</v>
      </c>
      <c r="C305" s="269">
        <f>SUM('Speed Bin B-A'!C104,'Speed Bin B-A'!C208,'Speed Bin B-A'!C312,'Speed Bin B-A'!C416,'Speed Bin B-A'!C520,'Speed Bin B-A'!C832,'Speed Bin B-A'!C936,'Speed Bin B-A'!C1040,'Speed Bin B-A'!C1144,'Speed Bin B-A'!C1248,'Speed Bin B-A'!C1560,'Speed Bin B-A'!C1664,'Speed Bin B-A'!C1768,'Speed Bin B-A'!C1872,'Speed Bin B-A'!C1976)</f>
        <v>0</v>
      </c>
      <c r="D305" s="269">
        <f>SUM('Speed Bin B-A'!D104,'Speed Bin B-A'!D208,'Speed Bin B-A'!D312,'Speed Bin B-A'!D416,'Speed Bin B-A'!D520,'Speed Bin B-A'!D832,'Speed Bin B-A'!D936,'Speed Bin B-A'!D1040,'Speed Bin B-A'!D1144,'Speed Bin B-A'!D1248,'Speed Bin B-A'!D1560,'Speed Bin B-A'!D1664,'Speed Bin B-A'!D1768,'Speed Bin B-A'!D1872,'Speed Bin B-A'!D1976)</f>
        <v>0</v>
      </c>
      <c r="E305" s="269">
        <f>SUM('Speed Bin B-A'!E104,'Speed Bin B-A'!E208,'Speed Bin B-A'!E312,'Speed Bin B-A'!E416,'Speed Bin B-A'!E520,'Speed Bin B-A'!E832,'Speed Bin B-A'!E936,'Speed Bin B-A'!E1040,'Speed Bin B-A'!E1144,'Speed Bin B-A'!E1248,'Speed Bin B-A'!E1560,'Speed Bin B-A'!E1664,'Speed Bin B-A'!E1768,'Speed Bin B-A'!E1872,'Speed Bin B-A'!E1976)</f>
        <v>0</v>
      </c>
      <c r="F305" s="269">
        <f>SUM('Speed Bin B-A'!F104,'Speed Bin B-A'!F208,'Speed Bin B-A'!F312,'Speed Bin B-A'!F416,'Speed Bin B-A'!F520,'Speed Bin B-A'!F832,'Speed Bin B-A'!F936,'Speed Bin B-A'!F1040,'Speed Bin B-A'!F1144,'Speed Bin B-A'!F1248,'Speed Bin B-A'!F1560,'Speed Bin B-A'!F1664,'Speed Bin B-A'!F1768,'Speed Bin B-A'!F1872,'Speed Bin B-A'!F1976)</f>
        <v>1</v>
      </c>
      <c r="G305" s="269">
        <f>SUM('Speed Bin B-A'!G104,'Speed Bin B-A'!G208,'Speed Bin B-A'!G312,'Speed Bin B-A'!G416,'Speed Bin B-A'!G520,'Speed Bin B-A'!G832,'Speed Bin B-A'!G936,'Speed Bin B-A'!G1040,'Speed Bin B-A'!G1144,'Speed Bin B-A'!G1248,'Speed Bin B-A'!G1560,'Speed Bin B-A'!G1664,'Speed Bin B-A'!G1768,'Speed Bin B-A'!G1872,'Speed Bin B-A'!G1976)</f>
        <v>3</v>
      </c>
      <c r="H305" s="269">
        <f>SUM('Speed Bin B-A'!H104,'Speed Bin B-A'!H208,'Speed Bin B-A'!H312,'Speed Bin B-A'!H416,'Speed Bin B-A'!H520,'Speed Bin B-A'!H832,'Speed Bin B-A'!H936,'Speed Bin B-A'!H1040,'Speed Bin B-A'!H1144,'Speed Bin B-A'!H1248,'Speed Bin B-A'!H1560,'Speed Bin B-A'!H1664,'Speed Bin B-A'!H1768,'Speed Bin B-A'!H1872,'Speed Bin B-A'!H1976)</f>
        <v>0</v>
      </c>
      <c r="I305" s="269">
        <f>SUM('Speed Bin B-A'!I104,'Speed Bin B-A'!I208,'Speed Bin B-A'!I312,'Speed Bin B-A'!I416,'Speed Bin B-A'!I520,'Speed Bin B-A'!I832,'Speed Bin B-A'!I936,'Speed Bin B-A'!I1040,'Speed Bin B-A'!I1144,'Speed Bin B-A'!I1248,'Speed Bin B-A'!I1560,'Speed Bin B-A'!I1664,'Speed Bin B-A'!I1768,'Speed Bin B-A'!I1872,'Speed Bin B-A'!I1976)</f>
        <v>0</v>
      </c>
      <c r="J305" s="269">
        <f>SUM('Speed Bin B-A'!J104,'Speed Bin B-A'!J208,'Speed Bin B-A'!J312,'Speed Bin B-A'!J416,'Speed Bin B-A'!J520,'Speed Bin B-A'!J832,'Speed Bin B-A'!J936,'Speed Bin B-A'!J1040,'Speed Bin B-A'!J1144,'Speed Bin B-A'!J1248,'Speed Bin B-A'!J1560,'Speed Bin B-A'!J1664,'Speed Bin B-A'!J1768,'Speed Bin B-A'!J1872,'Speed Bin B-A'!J1976)</f>
        <v>0</v>
      </c>
      <c r="K305" s="269">
        <f>SUM('Speed Bin B-A'!K104,'Speed Bin B-A'!K208,'Speed Bin B-A'!K312,'Speed Bin B-A'!K416,'Speed Bin B-A'!K520,'Speed Bin B-A'!K832,'Speed Bin B-A'!K936,'Speed Bin B-A'!K1040,'Speed Bin B-A'!K1144,'Speed Bin B-A'!K1248,'Speed Bin B-A'!K1560,'Speed Bin B-A'!K1664,'Speed Bin B-A'!K1768,'Speed Bin B-A'!K1872,'Speed Bin B-A'!K1976)</f>
        <v>1</v>
      </c>
      <c r="L305" s="269">
        <f>SUM('Speed Bin B-A'!L104,'Speed Bin B-A'!L208,'Speed Bin B-A'!L312,'Speed Bin B-A'!L416,'Speed Bin B-A'!L520,'Speed Bin B-A'!L832,'Speed Bin B-A'!L936,'Speed Bin B-A'!L1040,'Speed Bin B-A'!L1144,'Speed Bin B-A'!L1248,'Speed Bin B-A'!L1560,'Speed Bin B-A'!L1664,'Speed Bin B-A'!L1768,'Speed Bin B-A'!L1872,'Speed Bin B-A'!L1976)</f>
        <v>0</v>
      </c>
      <c r="M305" s="269">
        <f>SUM('Speed Bin B-A'!M104,'Speed Bin B-A'!M208,'Speed Bin B-A'!M312,'Speed Bin B-A'!M416,'Speed Bin B-A'!M520,'Speed Bin B-A'!M832,'Speed Bin B-A'!M936,'Speed Bin B-A'!M1040,'Speed Bin B-A'!M1144,'Speed Bin B-A'!M1248,'Speed Bin B-A'!M1560,'Speed Bin B-A'!M1664,'Speed Bin B-A'!M1768,'Speed Bin B-A'!M1872,'Speed Bin B-A'!M1976)</f>
        <v>0</v>
      </c>
      <c r="N305" s="269">
        <f>SUM('Speed Bin B-A'!N104,'Speed Bin B-A'!N208,'Speed Bin B-A'!N312,'Speed Bin B-A'!N416,'Speed Bin B-A'!N520,'Speed Bin B-A'!N832,'Speed Bin B-A'!N936,'Speed Bin B-A'!N1040,'Speed Bin B-A'!N1144,'Speed Bin B-A'!N1248,'Speed Bin B-A'!N1560,'Speed Bin B-A'!N1664,'Speed Bin B-A'!N1768,'Speed Bin B-A'!N1872,'Speed Bin B-A'!N1976)</f>
        <v>0</v>
      </c>
      <c r="O305" s="269">
        <f>SUM('Speed Bin B-A'!O104,'Speed Bin B-A'!O208,'Speed Bin B-A'!O312,'Speed Bin B-A'!O416,'Speed Bin B-A'!O520,'Speed Bin B-A'!O832,'Speed Bin B-A'!O936,'Speed Bin B-A'!O1040,'Speed Bin B-A'!O1144,'Speed Bin B-A'!O1248,'Speed Bin B-A'!O1560,'Speed Bin B-A'!O1664,'Speed Bin B-A'!O1768,'Speed Bin B-A'!O1872,'Speed Bin B-A'!O1976)</f>
        <v>0</v>
      </c>
      <c r="P305" s="269">
        <f>SUM('Speed Bin B-A'!P104,'Speed Bin B-A'!P208,'Speed Bin B-A'!P312,'Speed Bin B-A'!P416,'Speed Bin B-A'!P520,'Speed Bin B-A'!P832,'Speed Bin B-A'!P936,'Speed Bin B-A'!P1040,'Speed Bin B-A'!P1144,'Speed Bin B-A'!P1248,'Speed Bin B-A'!P1560,'Speed Bin B-A'!P1664,'Speed Bin B-A'!P1768,'Speed Bin B-A'!P1872,'Speed Bin B-A'!P1976)</f>
        <v>0</v>
      </c>
      <c r="Q305" s="269">
        <f>SUM('Speed Bin B-A'!Q104,'Speed Bin B-A'!Q208,'Speed Bin B-A'!Q312,'Speed Bin B-A'!Q416,'Speed Bin B-A'!Q520,'Speed Bin B-A'!Q832,'Speed Bin B-A'!Q936,'Speed Bin B-A'!Q1040,'Speed Bin B-A'!Q1144,'Speed Bin B-A'!Q1248,'Speed Bin B-A'!Q1560,'Speed Bin B-A'!Q1664,'Speed Bin B-A'!Q1768,'Speed Bin B-A'!Q1872,'Speed Bin B-A'!Q1976)</f>
        <v>0</v>
      </c>
      <c r="R305" s="269">
        <f>SUM('Speed Bin B-A'!R104,'Speed Bin B-A'!R208,'Speed Bin B-A'!R312,'Speed Bin B-A'!R416,'Speed Bin B-A'!R520,'Speed Bin B-A'!R832,'Speed Bin B-A'!R936,'Speed Bin B-A'!R1040,'Speed Bin B-A'!R1144,'Speed Bin B-A'!R1248,'Speed Bin B-A'!R1560,'Speed Bin B-A'!R1664,'Speed Bin B-A'!R1768,'Speed Bin B-A'!R1872,'Speed Bin B-A'!R1976)</f>
        <v>0</v>
      </c>
      <c r="S305" s="269">
        <f>SUM('Speed Bin B-A'!S104,'Speed Bin B-A'!S208,'Speed Bin B-A'!S312,'Speed Bin B-A'!S416,'Speed Bin B-A'!S520,'Speed Bin B-A'!S832,'Speed Bin B-A'!S936,'Speed Bin B-A'!S1040,'Speed Bin B-A'!S1144,'Speed Bin B-A'!S1248,'Speed Bin B-A'!S1560,'Speed Bin B-A'!S1664,'Speed Bin B-A'!S1768,'Speed Bin B-A'!S1872,'Speed Bin B-A'!S1976)</f>
        <v>0</v>
      </c>
      <c r="T305" s="269">
        <f>SUM('Speed Bin B-A'!T104,'Speed Bin B-A'!T208,'Speed Bin B-A'!T312,'Speed Bin B-A'!T416,'Speed Bin B-A'!T520,'Speed Bin B-A'!T832,'Speed Bin B-A'!T936,'Speed Bin B-A'!T1040,'Speed Bin B-A'!T1144,'Speed Bin B-A'!T1248,'Speed Bin B-A'!T1560,'Speed Bin B-A'!T1664,'Speed Bin B-A'!T1768,'Speed Bin B-A'!T1872,'Speed Bin B-A'!T1976)</f>
        <v>0</v>
      </c>
      <c r="U305" s="269">
        <f>SUM('Speed Bin B-A'!U104,'Speed Bin B-A'!U208,'Speed Bin B-A'!U312,'Speed Bin B-A'!U416,'Speed Bin B-A'!U520,'Speed Bin B-A'!U832,'Speed Bin B-A'!U936,'Speed Bin B-A'!U1040,'Speed Bin B-A'!U1144,'Speed Bin B-A'!U1248,'Speed Bin B-A'!U1560,'Speed Bin B-A'!U1664,'Speed Bin B-A'!U1768,'Speed Bin B-A'!U1872,'Speed Bin B-A'!U1976)</f>
        <v>0</v>
      </c>
      <c r="V305" s="270">
        <f>IFERROR(AVERAGE('Speed Bin B-A'!V104,'Speed Bin B-A'!V208,'Speed Bin B-A'!V312,'Speed Bin B-A'!V416,'Speed Bin B-A'!V520,'Speed Bin B-A'!V832,'Speed Bin B-A'!V936,'Speed Bin B-A'!V1040,'Speed Bin B-A'!V1144,'Speed Bin B-A'!V1248,'Speed Bin B-A'!V1560,'Speed Bin B-A'!V1664,'Speed Bin B-A'!V1768,'Speed Bin B-A'!V1872,'Speed Bin B-A'!V1976),"-")</f>
        <v>31.04</v>
      </c>
      <c r="W305" s="270" t="str">
        <f>IFERROR(AVERAGE('Speed Bin B-A'!W104,'Speed Bin B-A'!W208,'Speed Bin B-A'!W312,'Speed Bin B-A'!W416,'Speed Bin B-A'!W520,'Speed Bin B-A'!W832,'Speed Bin B-A'!W936,'Speed Bin B-A'!W1040,'Speed Bin B-A'!W1144,'Speed Bin B-A'!W1248,'Speed Bin B-A'!W1560,'Speed Bin B-A'!W1664,'Speed Bin B-A'!W1768,'Speed Bin B-A'!W1872,'Speed Bin B-A'!W1976),"-")</f>
        <v>-</v>
      </c>
      <c r="X305" s="263"/>
      <c r="Y305" s="263"/>
    </row>
    <row r="306" spans="1:47" x14ac:dyDescent="0.2">
      <c r="A306" s="268">
        <v>0.97916666666666696</v>
      </c>
      <c r="B306" s="269">
        <f>SUM('Speed Bin B-A'!B105,'Speed Bin B-A'!B209,'Speed Bin B-A'!B313,'Speed Bin B-A'!B417,'Speed Bin B-A'!B521,'Speed Bin B-A'!B833,'Speed Bin B-A'!B937,'Speed Bin B-A'!B1041,'Speed Bin B-A'!B1145,'Speed Bin B-A'!B1249,'Speed Bin B-A'!B1561,'Speed Bin B-A'!B1665,'Speed Bin B-A'!B1769,'Speed Bin B-A'!B1873,'Speed Bin B-A'!B1977)</f>
        <v>2</v>
      </c>
      <c r="C306" s="269">
        <f>SUM('Speed Bin B-A'!C105,'Speed Bin B-A'!C209,'Speed Bin B-A'!C313,'Speed Bin B-A'!C417,'Speed Bin B-A'!C521,'Speed Bin B-A'!C833,'Speed Bin B-A'!C937,'Speed Bin B-A'!C1041,'Speed Bin B-A'!C1145,'Speed Bin B-A'!C1249,'Speed Bin B-A'!C1561,'Speed Bin B-A'!C1665,'Speed Bin B-A'!C1769,'Speed Bin B-A'!C1873,'Speed Bin B-A'!C1977)</f>
        <v>0</v>
      </c>
      <c r="D306" s="269">
        <f>SUM('Speed Bin B-A'!D105,'Speed Bin B-A'!D209,'Speed Bin B-A'!D313,'Speed Bin B-A'!D417,'Speed Bin B-A'!D521,'Speed Bin B-A'!D833,'Speed Bin B-A'!D937,'Speed Bin B-A'!D1041,'Speed Bin B-A'!D1145,'Speed Bin B-A'!D1249,'Speed Bin B-A'!D1561,'Speed Bin B-A'!D1665,'Speed Bin B-A'!D1769,'Speed Bin B-A'!D1873,'Speed Bin B-A'!D1977)</f>
        <v>0</v>
      </c>
      <c r="E306" s="269">
        <f>SUM('Speed Bin B-A'!E105,'Speed Bin B-A'!E209,'Speed Bin B-A'!E313,'Speed Bin B-A'!E417,'Speed Bin B-A'!E521,'Speed Bin B-A'!E833,'Speed Bin B-A'!E937,'Speed Bin B-A'!E1041,'Speed Bin B-A'!E1145,'Speed Bin B-A'!E1249,'Speed Bin B-A'!E1561,'Speed Bin B-A'!E1665,'Speed Bin B-A'!E1769,'Speed Bin B-A'!E1873,'Speed Bin B-A'!E1977)</f>
        <v>0</v>
      </c>
      <c r="F306" s="269">
        <f>SUM('Speed Bin B-A'!F105,'Speed Bin B-A'!F209,'Speed Bin B-A'!F313,'Speed Bin B-A'!F417,'Speed Bin B-A'!F521,'Speed Bin B-A'!F833,'Speed Bin B-A'!F937,'Speed Bin B-A'!F1041,'Speed Bin B-A'!F1145,'Speed Bin B-A'!F1249,'Speed Bin B-A'!F1561,'Speed Bin B-A'!F1665,'Speed Bin B-A'!F1769,'Speed Bin B-A'!F1873,'Speed Bin B-A'!F1977)</f>
        <v>0</v>
      </c>
      <c r="G306" s="269">
        <f>SUM('Speed Bin B-A'!G105,'Speed Bin B-A'!G209,'Speed Bin B-A'!G313,'Speed Bin B-A'!G417,'Speed Bin B-A'!G521,'Speed Bin B-A'!G833,'Speed Bin B-A'!G937,'Speed Bin B-A'!G1041,'Speed Bin B-A'!G1145,'Speed Bin B-A'!G1249,'Speed Bin B-A'!G1561,'Speed Bin B-A'!G1665,'Speed Bin B-A'!G1769,'Speed Bin B-A'!G1873,'Speed Bin B-A'!G1977)</f>
        <v>2</v>
      </c>
      <c r="H306" s="269">
        <f>SUM('Speed Bin B-A'!H105,'Speed Bin B-A'!H209,'Speed Bin B-A'!H313,'Speed Bin B-A'!H417,'Speed Bin B-A'!H521,'Speed Bin B-A'!H833,'Speed Bin B-A'!H937,'Speed Bin B-A'!H1041,'Speed Bin B-A'!H1145,'Speed Bin B-A'!H1249,'Speed Bin B-A'!H1561,'Speed Bin B-A'!H1665,'Speed Bin B-A'!H1769,'Speed Bin B-A'!H1873,'Speed Bin B-A'!H1977)</f>
        <v>0</v>
      </c>
      <c r="I306" s="269">
        <f>SUM('Speed Bin B-A'!I105,'Speed Bin B-A'!I209,'Speed Bin B-A'!I313,'Speed Bin B-A'!I417,'Speed Bin B-A'!I521,'Speed Bin B-A'!I833,'Speed Bin B-A'!I937,'Speed Bin B-A'!I1041,'Speed Bin B-A'!I1145,'Speed Bin B-A'!I1249,'Speed Bin B-A'!I1561,'Speed Bin B-A'!I1665,'Speed Bin B-A'!I1769,'Speed Bin B-A'!I1873,'Speed Bin B-A'!I1977)</f>
        <v>0</v>
      </c>
      <c r="J306" s="269">
        <f>SUM('Speed Bin B-A'!J105,'Speed Bin B-A'!J209,'Speed Bin B-A'!J313,'Speed Bin B-A'!J417,'Speed Bin B-A'!J521,'Speed Bin B-A'!J833,'Speed Bin B-A'!J937,'Speed Bin B-A'!J1041,'Speed Bin B-A'!J1145,'Speed Bin B-A'!J1249,'Speed Bin B-A'!J1561,'Speed Bin B-A'!J1665,'Speed Bin B-A'!J1769,'Speed Bin B-A'!J1873,'Speed Bin B-A'!J1977)</f>
        <v>0</v>
      </c>
      <c r="K306" s="269">
        <f>SUM('Speed Bin B-A'!K105,'Speed Bin B-A'!K209,'Speed Bin B-A'!K313,'Speed Bin B-A'!K417,'Speed Bin B-A'!K521,'Speed Bin B-A'!K833,'Speed Bin B-A'!K937,'Speed Bin B-A'!K1041,'Speed Bin B-A'!K1145,'Speed Bin B-A'!K1249,'Speed Bin B-A'!K1561,'Speed Bin B-A'!K1665,'Speed Bin B-A'!K1769,'Speed Bin B-A'!K1873,'Speed Bin B-A'!K1977)</f>
        <v>0</v>
      </c>
      <c r="L306" s="269">
        <f>SUM('Speed Bin B-A'!L105,'Speed Bin B-A'!L209,'Speed Bin B-A'!L313,'Speed Bin B-A'!L417,'Speed Bin B-A'!L521,'Speed Bin B-A'!L833,'Speed Bin B-A'!L937,'Speed Bin B-A'!L1041,'Speed Bin B-A'!L1145,'Speed Bin B-A'!L1249,'Speed Bin B-A'!L1561,'Speed Bin B-A'!L1665,'Speed Bin B-A'!L1769,'Speed Bin B-A'!L1873,'Speed Bin B-A'!L1977)</f>
        <v>0</v>
      </c>
      <c r="M306" s="269">
        <f>SUM('Speed Bin B-A'!M105,'Speed Bin B-A'!M209,'Speed Bin B-A'!M313,'Speed Bin B-A'!M417,'Speed Bin B-A'!M521,'Speed Bin B-A'!M833,'Speed Bin B-A'!M937,'Speed Bin B-A'!M1041,'Speed Bin B-A'!M1145,'Speed Bin B-A'!M1249,'Speed Bin B-A'!M1561,'Speed Bin B-A'!M1665,'Speed Bin B-A'!M1769,'Speed Bin B-A'!M1873,'Speed Bin B-A'!M1977)</f>
        <v>0</v>
      </c>
      <c r="N306" s="269">
        <f>SUM('Speed Bin B-A'!N105,'Speed Bin B-A'!N209,'Speed Bin B-A'!N313,'Speed Bin B-A'!N417,'Speed Bin B-A'!N521,'Speed Bin B-A'!N833,'Speed Bin B-A'!N937,'Speed Bin B-A'!N1041,'Speed Bin B-A'!N1145,'Speed Bin B-A'!N1249,'Speed Bin B-A'!N1561,'Speed Bin B-A'!N1665,'Speed Bin B-A'!N1769,'Speed Bin B-A'!N1873,'Speed Bin B-A'!N1977)</f>
        <v>0</v>
      </c>
      <c r="O306" s="269">
        <f>SUM('Speed Bin B-A'!O105,'Speed Bin B-A'!O209,'Speed Bin B-A'!O313,'Speed Bin B-A'!O417,'Speed Bin B-A'!O521,'Speed Bin B-A'!O833,'Speed Bin B-A'!O937,'Speed Bin B-A'!O1041,'Speed Bin B-A'!O1145,'Speed Bin B-A'!O1249,'Speed Bin B-A'!O1561,'Speed Bin B-A'!O1665,'Speed Bin B-A'!O1769,'Speed Bin B-A'!O1873,'Speed Bin B-A'!O1977)</f>
        <v>0</v>
      </c>
      <c r="P306" s="269">
        <f>SUM('Speed Bin B-A'!P105,'Speed Bin B-A'!P209,'Speed Bin B-A'!P313,'Speed Bin B-A'!P417,'Speed Bin B-A'!P521,'Speed Bin B-A'!P833,'Speed Bin B-A'!P937,'Speed Bin B-A'!P1041,'Speed Bin B-A'!P1145,'Speed Bin B-A'!P1249,'Speed Bin B-A'!P1561,'Speed Bin B-A'!P1665,'Speed Bin B-A'!P1769,'Speed Bin B-A'!P1873,'Speed Bin B-A'!P1977)</f>
        <v>0</v>
      </c>
      <c r="Q306" s="269">
        <f>SUM('Speed Bin B-A'!Q105,'Speed Bin B-A'!Q209,'Speed Bin B-A'!Q313,'Speed Bin B-A'!Q417,'Speed Bin B-A'!Q521,'Speed Bin B-A'!Q833,'Speed Bin B-A'!Q937,'Speed Bin B-A'!Q1041,'Speed Bin B-A'!Q1145,'Speed Bin B-A'!Q1249,'Speed Bin B-A'!Q1561,'Speed Bin B-A'!Q1665,'Speed Bin B-A'!Q1769,'Speed Bin B-A'!Q1873,'Speed Bin B-A'!Q1977)</f>
        <v>0</v>
      </c>
      <c r="R306" s="269">
        <f>SUM('Speed Bin B-A'!R105,'Speed Bin B-A'!R209,'Speed Bin B-A'!R313,'Speed Bin B-A'!R417,'Speed Bin B-A'!R521,'Speed Bin B-A'!R833,'Speed Bin B-A'!R937,'Speed Bin B-A'!R1041,'Speed Bin B-A'!R1145,'Speed Bin B-A'!R1249,'Speed Bin B-A'!R1561,'Speed Bin B-A'!R1665,'Speed Bin B-A'!R1769,'Speed Bin B-A'!R1873,'Speed Bin B-A'!R1977)</f>
        <v>0</v>
      </c>
      <c r="S306" s="269">
        <f>SUM('Speed Bin B-A'!S105,'Speed Bin B-A'!S209,'Speed Bin B-A'!S313,'Speed Bin B-A'!S417,'Speed Bin B-A'!S521,'Speed Bin B-A'!S833,'Speed Bin B-A'!S937,'Speed Bin B-A'!S1041,'Speed Bin B-A'!S1145,'Speed Bin B-A'!S1249,'Speed Bin B-A'!S1561,'Speed Bin B-A'!S1665,'Speed Bin B-A'!S1769,'Speed Bin B-A'!S1873,'Speed Bin B-A'!S1977)</f>
        <v>0</v>
      </c>
      <c r="T306" s="269">
        <f>SUM('Speed Bin B-A'!T105,'Speed Bin B-A'!T209,'Speed Bin B-A'!T313,'Speed Bin B-A'!T417,'Speed Bin B-A'!T521,'Speed Bin B-A'!T833,'Speed Bin B-A'!T937,'Speed Bin B-A'!T1041,'Speed Bin B-A'!T1145,'Speed Bin B-A'!T1249,'Speed Bin B-A'!T1561,'Speed Bin B-A'!T1665,'Speed Bin B-A'!T1769,'Speed Bin B-A'!T1873,'Speed Bin B-A'!T1977)</f>
        <v>0</v>
      </c>
      <c r="U306" s="269">
        <f>SUM('Speed Bin B-A'!U105,'Speed Bin B-A'!U209,'Speed Bin B-A'!U313,'Speed Bin B-A'!U417,'Speed Bin B-A'!U521,'Speed Bin B-A'!U833,'Speed Bin B-A'!U937,'Speed Bin B-A'!U1041,'Speed Bin B-A'!U1145,'Speed Bin B-A'!U1249,'Speed Bin B-A'!U1561,'Speed Bin B-A'!U1665,'Speed Bin B-A'!U1769,'Speed Bin B-A'!U1873,'Speed Bin B-A'!U1977)</f>
        <v>0</v>
      </c>
      <c r="V306" s="270">
        <f>IFERROR(AVERAGE('Speed Bin B-A'!V105,'Speed Bin B-A'!V209,'Speed Bin B-A'!V313,'Speed Bin B-A'!V417,'Speed Bin B-A'!V521,'Speed Bin B-A'!V833,'Speed Bin B-A'!V937,'Speed Bin B-A'!V1041,'Speed Bin B-A'!V1145,'Speed Bin B-A'!V1249,'Speed Bin B-A'!V1561,'Speed Bin B-A'!V1665,'Speed Bin B-A'!V1769,'Speed Bin B-A'!V1873,'Speed Bin B-A'!V1977),"-")</f>
        <v>27.25</v>
      </c>
      <c r="W306" s="270" t="str">
        <f>IFERROR(AVERAGE('Speed Bin B-A'!W105,'Speed Bin B-A'!W209,'Speed Bin B-A'!W313,'Speed Bin B-A'!W417,'Speed Bin B-A'!W521,'Speed Bin B-A'!W833,'Speed Bin B-A'!W937,'Speed Bin B-A'!W1041,'Speed Bin B-A'!W1145,'Speed Bin B-A'!W1249,'Speed Bin B-A'!W1561,'Speed Bin B-A'!W1665,'Speed Bin B-A'!W1769,'Speed Bin B-A'!W1873,'Speed Bin B-A'!W1977),"-")</f>
        <v>-</v>
      </c>
      <c r="X306" s="263"/>
      <c r="Y306" s="263"/>
    </row>
    <row r="307" spans="1:47" ht="13.5" thickBot="1" x14ac:dyDescent="0.25">
      <c r="A307" s="272">
        <v>0.98958333333333304</v>
      </c>
      <c r="B307" s="277">
        <f>SUM('Speed Bin B-A'!B106,'Speed Bin B-A'!B210,'Speed Bin B-A'!B314,'Speed Bin B-A'!B418,'Speed Bin B-A'!B522,'Speed Bin B-A'!B834,'Speed Bin B-A'!B938,'Speed Bin B-A'!B1042,'Speed Bin B-A'!B1146,'Speed Bin B-A'!B1250,'Speed Bin B-A'!B1562,'Speed Bin B-A'!B1666,'Speed Bin B-A'!B1770,'Speed Bin B-A'!B1874,'Speed Bin B-A'!B1978)</f>
        <v>2</v>
      </c>
      <c r="C307" s="277">
        <f>SUM('Speed Bin B-A'!C106,'Speed Bin B-A'!C210,'Speed Bin B-A'!C314,'Speed Bin B-A'!C418,'Speed Bin B-A'!C522,'Speed Bin B-A'!C834,'Speed Bin B-A'!C938,'Speed Bin B-A'!C1042,'Speed Bin B-A'!C1146,'Speed Bin B-A'!C1250,'Speed Bin B-A'!C1562,'Speed Bin B-A'!C1666,'Speed Bin B-A'!C1770,'Speed Bin B-A'!C1874,'Speed Bin B-A'!C1978)</f>
        <v>0</v>
      </c>
      <c r="D307" s="277">
        <f>SUM('Speed Bin B-A'!D106,'Speed Bin B-A'!D210,'Speed Bin B-A'!D314,'Speed Bin B-A'!D418,'Speed Bin B-A'!D522,'Speed Bin B-A'!D834,'Speed Bin B-A'!D938,'Speed Bin B-A'!D1042,'Speed Bin B-A'!D1146,'Speed Bin B-A'!D1250,'Speed Bin B-A'!D1562,'Speed Bin B-A'!D1666,'Speed Bin B-A'!D1770,'Speed Bin B-A'!D1874,'Speed Bin B-A'!D1978)</f>
        <v>0</v>
      </c>
      <c r="E307" s="277">
        <f>SUM('Speed Bin B-A'!E106,'Speed Bin B-A'!E210,'Speed Bin B-A'!E314,'Speed Bin B-A'!E418,'Speed Bin B-A'!E522,'Speed Bin B-A'!E834,'Speed Bin B-A'!E938,'Speed Bin B-A'!E1042,'Speed Bin B-A'!E1146,'Speed Bin B-A'!E1250,'Speed Bin B-A'!E1562,'Speed Bin B-A'!E1666,'Speed Bin B-A'!E1770,'Speed Bin B-A'!E1874,'Speed Bin B-A'!E1978)</f>
        <v>0</v>
      </c>
      <c r="F307" s="277">
        <f>SUM('Speed Bin B-A'!F106,'Speed Bin B-A'!F210,'Speed Bin B-A'!F314,'Speed Bin B-A'!F418,'Speed Bin B-A'!F522,'Speed Bin B-A'!F834,'Speed Bin B-A'!F938,'Speed Bin B-A'!F1042,'Speed Bin B-A'!F1146,'Speed Bin B-A'!F1250,'Speed Bin B-A'!F1562,'Speed Bin B-A'!F1666,'Speed Bin B-A'!F1770,'Speed Bin B-A'!F1874,'Speed Bin B-A'!F1978)</f>
        <v>0</v>
      </c>
      <c r="G307" s="277">
        <f>SUM('Speed Bin B-A'!G106,'Speed Bin B-A'!G210,'Speed Bin B-A'!G314,'Speed Bin B-A'!G418,'Speed Bin B-A'!G522,'Speed Bin B-A'!G834,'Speed Bin B-A'!G938,'Speed Bin B-A'!G1042,'Speed Bin B-A'!G1146,'Speed Bin B-A'!G1250,'Speed Bin B-A'!G1562,'Speed Bin B-A'!G1666,'Speed Bin B-A'!G1770,'Speed Bin B-A'!G1874,'Speed Bin B-A'!G1978)</f>
        <v>2</v>
      </c>
      <c r="H307" s="277">
        <f>SUM('Speed Bin B-A'!H106,'Speed Bin B-A'!H210,'Speed Bin B-A'!H314,'Speed Bin B-A'!H418,'Speed Bin B-A'!H522,'Speed Bin B-A'!H834,'Speed Bin B-A'!H938,'Speed Bin B-A'!H1042,'Speed Bin B-A'!H1146,'Speed Bin B-A'!H1250,'Speed Bin B-A'!H1562,'Speed Bin B-A'!H1666,'Speed Bin B-A'!H1770,'Speed Bin B-A'!H1874,'Speed Bin B-A'!H1978)</f>
        <v>0</v>
      </c>
      <c r="I307" s="277">
        <f>SUM('Speed Bin B-A'!I106,'Speed Bin B-A'!I210,'Speed Bin B-A'!I314,'Speed Bin B-A'!I418,'Speed Bin B-A'!I522,'Speed Bin B-A'!I834,'Speed Bin B-A'!I938,'Speed Bin B-A'!I1042,'Speed Bin B-A'!I1146,'Speed Bin B-A'!I1250,'Speed Bin B-A'!I1562,'Speed Bin B-A'!I1666,'Speed Bin B-A'!I1770,'Speed Bin B-A'!I1874,'Speed Bin B-A'!I1978)</f>
        <v>0</v>
      </c>
      <c r="J307" s="277">
        <f>SUM('Speed Bin B-A'!J106,'Speed Bin B-A'!J210,'Speed Bin B-A'!J314,'Speed Bin B-A'!J418,'Speed Bin B-A'!J522,'Speed Bin B-A'!J834,'Speed Bin B-A'!J938,'Speed Bin B-A'!J1042,'Speed Bin B-A'!J1146,'Speed Bin B-A'!J1250,'Speed Bin B-A'!J1562,'Speed Bin B-A'!J1666,'Speed Bin B-A'!J1770,'Speed Bin B-A'!J1874,'Speed Bin B-A'!J1978)</f>
        <v>0</v>
      </c>
      <c r="K307" s="277">
        <f>SUM('Speed Bin B-A'!K106,'Speed Bin B-A'!K210,'Speed Bin B-A'!K314,'Speed Bin B-A'!K418,'Speed Bin B-A'!K522,'Speed Bin B-A'!K834,'Speed Bin B-A'!K938,'Speed Bin B-A'!K1042,'Speed Bin B-A'!K1146,'Speed Bin B-A'!K1250,'Speed Bin B-A'!K1562,'Speed Bin B-A'!K1666,'Speed Bin B-A'!K1770,'Speed Bin B-A'!K1874,'Speed Bin B-A'!K1978)</f>
        <v>0</v>
      </c>
      <c r="L307" s="277">
        <f>SUM('Speed Bin B-A'!L106,'Speed Bin B-A'!L210,'Speed Bin B-A'!L314,'Speed Bin B-A'!L418,'Speed Bin B-A'!L522,'Speed Bin B-A'!L834,'Speed Bin B-A'!L938,'Speed Bin B-A'!L1042,'Speed Bin B-A'!L1146,'Speed Bin B-A'!L1250,'Speed Bin B-A'!L1562,'Speed Bin B-A'!L1666,'Speed Bin B-A'!L1770,'Speed Bin B-A'!L1874,'Speed Bin B-A'!L1978)</f>
        <v>0</v>
      </c>
      <c r="M307" s="277">
        <f>SUM('Speed Bin B-A'!M106,'Speed Bin B-A'!M210,'Speed Bin B-A'!M314,'Speed Bin B-A'!M418,'Speed Bin B-A'!M522,'Speed Bin B-A'!M834,'Speed Bin B-A'!M938,'Speed Bin B-A'!M1042,'Speed Bin B-A'!M1146,'Speed Bin B-A'!M1250,'Speed Bin B-A'!M1562,'Speed Bin B-A'!M1666,'Speed Bin B-A'!M1770,'Speed Bin B-A'!M1874,'Speed Bin B-A'!M1978)</f>
        <v>0</v>
      </c>
      <c r="N307" s="277">
        <f>SUM('Speed Bin B-A'!N106,'Speed Bin B-A'!N210,'Speed Bin B-A'!N314,'Speed Bin B-A'!N418,'Speed Bin B-A'!N522,'Speed Bin B-A'!N834,'Speed Bin B-A'!N938,'Speed Bin B-A'!N1042,'Speed Bin B-A'!N1146,'Speed Bin B-A'!N1250,'Speed Bin B-A'!N1562,'Speed Bin B-A'!N1666,'Speed Bin B-A'!N1770,'Speed Bin B-A'!N1874,'Speed Bin B-A'!N1978)</f>
        <v>0</v>
      </c>
      <c r="O307" s="277">
        <f>SUM('Speed Bin B-A'!O106,'Speed Bin B-A'!O210,'Speed Bin B-A'!O314,'Speed Bin B-A'!O418,'Speed Bin B-A'!O522,'Speed Bin B-A'!O834,'Speed Bin B-A'!O938,'Speed Bin B-A'!O1042,'Speed Bin B-A'!O1146,'Speed Bin B-A'!O1250,'Speed Bin B-A'!O1562,'Speed Bin B-A'!O1666,'Speed Bin B-A'!O1770,'Speed Bin B-A'!O1874,'Speed Bin B-A'!O1978)</f>
        <v>0</v>
      </c>
      <c r="P307" s="277">
        <f>SUM('Speed Bin B-A'!P106,'Speed Bin B-A'!P210,'Speed Bin B-A'!P314,'Speed Bin B-A'!P418,'Speed Bin B-A'!P522,'Speed Bin B-A'!P834,'Speed Bin B-A'!P938,'Speed Bin B-A'!P1042,'Speed Bin B-A'!P1146,'Speed Bin B-A'!P1250,'Speed Bin B-A'!P1562,'Speed Bin B-A'!P1666,'Speed Bin B-A'!P1770,'Speed Bin B-A'!P1874,'Speed Bin B-A'!P1978)</f>
        <v>0</v>
      </c>
      <c r="Q307" s="277">
        <f>SUM('Speed Bin B-A'!Q106,'Speed Bin B-A'!Q210,'Speed Bin B-A'!Q314,'Speed Bin B-A'!Q418,'Speed Bin B-A'!Q522,'Speed Bin B-A'!Q834,'Speed Bin B-A'!Q938,'Speed Bin B-A'!Q1042,'Speed Bin B-A'!Q1146,'Speed Bin B-A'!Q1250,'Speed Bin B-A'!Q1562,'Speed Bin B-A'!Q1666,'Speed Bin B-A'!Q1770,'Speed Bin B-A'!Q1874,'Speed Bin B-A'!Q1978)</f>
        <v>0</v>
      </c>
      <c r="R307" s="277">
        <f>SUM('Speed Bin B-A'!R106,'Speed Bin B-A'!R210,'Speed Bin B-A'!R314,'Speed Bin B-A'!R418,'Speed Bin B-A'!R522,'Speed Bin B-A'!R834,'Speed Bin B-A'!R938,'Speed Bin B-A'!R1042,'Speed Bin B-A'!R1146,'Speed Bin B-A'!R1250,'Speed Bin B-A'!R1562,'Speed Bin B-A'!R1666,'Speed Bin B-A'!R1770,'Speed Bin B-A'!R1874,'Speed Bin B-A'!R1978)</f>
        <v>0</v>
      </c>
      <c r="S307" s="277">
        <f>SUM('Speed Bin B-A'!S106,'Speed Bin B-A'!S210,'Speed Bin B-A'!S314,'Speed Bin B-A'!S418,'Speed Bin B-A'!S522,'Speed Bin B-A'!S834,'Speed Bin B-A'!S938,'Speed Bin B-A'!S1042,'Speed Bin B-A'!S1146,'Speed Bin B-A'!S1250,'Speed Bin B-A'!S1562,'Speed Bin B-A'!S1666,'Speed Bin B-A'!S1770,'Speed Bin B-A'!S1874,'Speed Bin B-A'!S1978)</f>
        <v>0</v>
      </c>
      <c r="T307" s="277">
        <f>SUM('Speed Bin B-A'!T106,'Speed Bin B-A'!T210,'Speed Bin B-A'!T314,'Speed Bin B-A'!T418,'Speed Bin B-A'!T522,'Speed Bin B-A'!T834,'Speed Bin B-A'!T938,'Speed Bin B-A'!T1042,'Speed Bin B-A'!T1146,'Speed Bin B-A'!T1250,'Speed Bin B-A'!T1562,'Speed Bin B-A'!T1666,'Speed Bin B-A'!T1770,'Speed Bin B-A'!T1874,'Speed Bin B-A'!T1978)</f>
        <v>0</v>
      </c>
      <c r="U307" s="277">
        <f>SUM('Speed Bin B-A'!U106,'Speed Bin B-A'!U210,'Speed Bin B-A'!U314,'Speed Bin B-A'!U418,'Speed Bin B-A'!U522,'Speed Bin B-A'!U834,'Speed Bin B-A'!U938,'Speed Bin B-A'!U1042,'Speed Bin B-A'!U1146,'Speed Bin B-A'!U1250,'Speed Bin B-A'!U1562,'Speed Bin B-A'!U1666,'Speed Bin B-A'!U1770,'Speed Bin B-A'!U1874,'Speed Bin B-A'!U1978)</f>
        <v>0</v>
      </c>
      <c r="V307" s="274">
        <f>IFERROR(AVERAGE('Speed Bin B-A'!V106,'Speed Bin B-A'!V210,'Speed Bin B-A'!V314,'Speed Bin B-A'!V418,'Speed Bin B-A'!V522,'Speed Bin B-A'!V834,'Speed Bin B-A'!V938,'Speed Bin B-A'!V1042,'Speed Bin B-A'!V1146,'Speed Bin B-A'!V1250,'Speed Bin B-A'!V1562,'Speed Bin B-A'!V1666,'Speed Bin B-A'!V1770,'Speed Bin B-A'!V1874,'Speed Bin B-A'!V1978),"-")</f>
        <v>26.75</v>
      </c>
      <c r="W307" s="274" t="str">
        <f>IFERROR(AVERAGE('Speed Bin B-A'!W106,'Speed Bin B-A'!W210,'Speed Bin B-A'!W314,'Speed Bin B-A'!W418,'Speed Bin B-A'!W522,'Speed Bin B-A'!W834,'Speed Bin B-A'!W938,'Speed Bin B-A'!W1042,'Speed Bin B-A'!W1146,'Speed Bin B-A'!W1250,'Speed Bin B-A'!W1562,'Speed Bin B-A'!W1666,'Speed Bin B-A'!W1770,'Speed Bin B-A'!W1874,'Speed Bin B-A'!W1978),"-")</f>
        <v>-</v>
      </c>
      <c r="X307" s="263"/>
      <c r="Y307" s="263"/>
    </row>
    <row r="308" spans="1:47" ht="13.5" thickTop="1" x14ac:dyDescent="0.2">
      <c r="A308" s="275" t="s">
        <v>44</v>
      </c>
      <c r="B308" s="265">
        <f>SUM(B240:B287)</f>
        <v>5875</v>
      </c>
      <c r="C308" s="265">
        <f t="shared" ref="C308:U308" si="141">SUM(C240:C287)</f>
        <v>18</v>
      </c>
      <c r="D308" s="265">
        <f t="shared" si="141"/>
        <v>132</v>
      </c>
      <c r="E308" s="265">
        <f t="shared" si="141"/>
        <v>766</v>
      </c>
      <c r="F308" s="265">
        <f t="shared" si="141"/>
        <v>2478</v>
      </c>
      <c r="G308" s="265">
        <f t="shared" si="141"/>
        <v>2143</v>
      </c>
      <c r="H308" s="265">
        <f t="shared" si="141"/>
        <v>302</v>
      </c>
      <c r="I308" s="265">
        <f t="shared" si="141"/>
        <v>29</v>
      </c>
      <c r="J308" s="265">
        <f t="shared" si="141"/>
        <v>6</v>
      </c>
      <c r="K308" s="265">
        <f t="shared" si="141"/>
        <v>1</v>
      </c>
      <c r="L308" s="265">
        <f t="shared" si="141"/>
        <v>0</v>
      </c>
      <c r="M308" s="265">
        <f t="shared" si="141"/>
        <v>0</v>
      </c>
      <c r="N308" s="265">
        <f t="shared" si="141"/>
        <v>0</v>
      </c>
      <c r="O308" s="265">
        <f t="shared" si="141"/>
        <v>0</v>
      </c>
      <c r="P308" s="265">
        <f t="shared" si="141"/>
        <v>0</v>
      </c>
      <c r="Q308" s="265">
        <f t="shared" si="141"/>
        <v>0</v>
      </c>
      <c r="R308" s="265">
        <f t="shared" si="141"/>
        <v>0</v>
      </c>
      <c r="S308" s="265">
        <f t="shared" si="141"/>
        <v>0</v>
      </c>
      <c r="T308" s="265">
        <f t="shared" si="141"/>
        <v>0</v>
      </c>
      <c r="U308" s="265">
        <f t="shared" si="141"/>
        <v>0</v>
      </c>
      <c r="V308" s="266">
        <f>IFERROR(AVERAGE('Speed Bin B-A'!V107,'Speed Bin B-A'!V211,'Speed Bin B-A'!V315,'Speed Bin B-A'!V419,'Speed Bin B-A'!V523,'Speed Bin B-A'!V835,'Speed Bin B-A'!V939,'Speed Bin B-A'!V1043,'Speed Bin B-A'!V1147,'Speed Bin B-A'!V1251,'Speed Bin B-A'!V1563,'Speed Bin B-A'!V1667,'Speed Bin B-A'!V1771,'Speed Bin B-A'!V1875,'Speed Bin B-A'!V1979),"-")</f>
        <v>24.066666666666666</v>
      </c>
      <c r="W308" s="266">
        <f>IFERROR(AVERAGE('Speed Bin B-A'!W107,'Speed Bin B-A'!W211,'Speed Bin B-A'!W315,'Speed Bin B-A'!W419,'Speed Bin B-A'!W523,'Speed Bin B-A'!W835,'Speed Bin B-A'!W939,'Speed Bin B-A'!W1043,'Speed Bin B-A'!W1147,'Speed Bin B-A'!W1251,'Speed Bin B-A'!W1563,'Speed Bin B-A'!W1667,'Speed Bin B-A'!W1771,'Speed Bin B-A'!W1875,'Speed Bin B-A'!W1979),"-")</f>
        <v>27.977777777777774</v>
      </c>
      <c r="X308" s="263"/>
      <c r="Y308" s="263"/>
    </row>
    <row r="309" spans="1:47" x14ac:dyDescent="0.2">
      <c r="A309" s="276" t="s">
        <v>45</v>
      </c>
      <c r="B309" s="269">
        <f>SUM(B236:B299)</f>
        <v>6461</v>
      </c>
      <c r="C309" s="269">
        <f t="shared" ref="C309:U309" si="142">SUM(C236:C299)</f>
        <v>19</v>
      </c>
      <c r="D309" s="269">
        <f t="shared" si="142"/>
        <v>132</v>
      </c>
      <c r="E309" s="269">
        <f t="shared" si="142"/>
        <v>788</v>
      </c>
      <c r="F309" s="269">
        <f t="shared" si="142"/>
        <v>2625</v>
      </c>
      <c r="G309" s="269">
        <f t="shared" si="142"/>
        <v>2397</v>
      </c>
      <c r="H309" s="269">
        <f t="shared" si="142"/>
        <v>414</v>
      </c>
      <c r="I309" s="269">
        <f t="shared" si="142"/>
        <v>67</v>
      </c>
      <c r="J309" s="269">
        <f t="shared" si="142"/>
        <v>17</v>
      </c>
      <c r="K309" s="269">
        <f t="shared" si="142"/>
        <v>2</v>
      </c>
      <c r="L309" s="269">
        <f t="shared" si="142"/>
        <v>0</v>
      </c>
      <c r="M309" s="269">
        <f t="shared" si="142"/>
        <v>0</v>
      </c>
      <c r="N309" s="269">
        <f t="shared" si="142"/>
        <v>0</v>
      </c>
      <c r="O309" s="269">
        <f t="shared" si="142"/>
        <v>0</v>
      </c>
      <c r="P309" s="269">
        <f t="shared" si="142"/>
        <v>0</v>
      </c>
      <c r="Q309" s="269">
        <f t="shared" si="142"/>
        <v>0</v>
      </c>
      <c r="R309" s="269">
        <f t="shared" si="142"/>
        <v>0</v>
      </c>
      <c r="S309" s="269">
        <f t="shared" si="142"/>
        <v>0</v>
      </c>
      <c r="T309" s="269">
        <f t="shared" si="142"/>
        <v>0</v>
      </c>
      <c r="U309" s="269">
        <f t="shared" si="142"/>
        <v>0</v>
      </c>
      <c r="V309" s="270">
        <f>IFERROR(AVERAGE('Speed Bin B-A'!V108,'Speed Bin B-A'!V212,'Speed Bin B-A'!V316,'Speed Bin B-A'!V420,'Speed Bin B-A'!V524,'Speed Bin B-A'!V836,'Speed Bin B-A'!V940,'Speed Bin B-A'!V1044,'Speed Bin B-A'!V1148,'Speed Bin B-A'!V1252,'Speed Bin B-A'!V1564,'Speed Bin B-A'!V1668,'Speed Bin B-A'!V1772,'Speed Bin B-A'!V1876,'Speed Bin B-A'!V1980),"-")</f>
        <v>24.422222222222224</v>
      </c>
      <c r="W309" s="270">
        <f>IFERROR(AVERAGE('Speed Bin B-A'!W108,'Speed Bin B-A'!W212,'Speed Bin B-A'!W316,'Speed Bin B-A'!W420,'Speed Bin B-A'!W524,'Speed Bin B-A'!W836,'Speed Bin B-A'!W940,'Speed Bin B-A'!W1044,'Speed Bin B-A'!W1148,'Speed Bin B-A'!W1252,'Speed Bin B-A'!W1564,'Speed Bin B-A'!W1668,'Speed Bin B-A'!W1772,'Speed Bin B-A'!W1876,'Speed Bin B-A'!W1980),"-")</f>
        <v>28.4</v>
      </c>
      <c r="X309" s="263"/>
      <c r="Y309" s="263"/>
    </row>
    <row r="310" spans="1:47" x14ac:dyDescent="0.2">
      <c r="A310" s="269" t="s">
        <v>46</v>
      </c>
      <c r="B310" s="269">
        <f>SUM(B236:B307)</f>
        <v>6519</v>
      </c>
      <c r="C310" s="269">
        <f t="shared" ref="C310:U310" si="143">SUM(C236:C307)</f>
        <v>19</v>
      </c>
      <c r="D310" s="269">
        <f t="shared" si="143"/>
        <v>133</v>
      </c>
      <c r="E310" s="269">
        <f t="shared" si="143"/>
        <v>791</v>
      </c>
      <c r="F310" s="269">
        <f t="shared" si="143"/>
        <v>2633</v>
      </c>
      <c r="G310" s="269">
        <f t="shared" si="143"/>
        <v>2425</v>
      </c>
      <c r="H310" s="269">
        <f t="shared" si="143"/>
        <v>426</v>
      </c>
      <c r="I310" s="269">
        <f t="shared" si="143"/>
        <v>69</v>
      </c>
      <c r="J310" s="269">
        <f t="shared" si="143"/>
        <v>19</v>
      </c>
      <c r="K310" s="269">
        <f t="shared" si="143"/>
        <v>3</v>
      </c>
      <c r="L310" s="269">
        <f t="shared" si="143"/>
        <v>1</v>
      </c>
      <c r="M310" s="269">
        <f t="shared" si="143"/>
        <v>0</v>
      </c>
      <c r="N310" s="269">
        <f t="shared" si="143"/>
        <v>0</v>
      </c>
      <c r="O310" s="269">
        <f t="shared" si="143"/>
        <v>0</v>
      </c>
      <c r="P310" s="269">
        <f t="shared" si="143"/>
        <v>0</v>
      </c>
      <c r="Q310" s="269">
        <f t="shared" si="143"/>
        <v>0</v>
      </c>
      <c r="R310" s="269">
        <f t="shared" si="143"/>
        <v>0</v>
      </c>
      <c r="S310" s="269">
        <f t="shared" si="143"/>
        <v>0</v>
      </c>
      <c r="T310" s="269">
        <f t="shared" si="143"/>
        <v>0</v>
      </c>
      <c r="U310" s="269">
        <f t="shared" si="143"/>
        <v>0</v>
      </c>
      <c r="V310" s="270">
        <f>IFERROR(AVERAGE('Speed Bin B-A'!V109,'Speed Bin B-A'!V213,'Speed Bin B-A'!V317,'Speed Bin B-A'!V421,'Speed Bin B-A'!V525,'Speed Bin B-A'!V837,'Speed Bin B-A'!V941,'Speed Bin B-A'!V1045,'Speed Bin B-A'!V1149,'Speed Bin B-A'!V1253,'Speed Bin B-A'!V1565,'Speed Bin B-A'!V1669,'Speed Bin B-A'!V1773,'Speed Bin B-A'!V1877,'Speed Bin B-A'!V1981),"-")</f>
        <v>24.433333333333334</v>
      </c>
      <c r="W310" s="270">
        <f>IFERROR(AVERAGE('Speed Bin B-A'!W109,'Speed Bin B-A'!W213,'Speed Bin B-A'!W317,'Speed Bin B-A'!W421,'Speed Bin B-A'!W525,'Speed Bin B-A'!W837,'Speed Bin B-A'!W941,'Speed Bin B-A'!W1045,'Speed Bin B-A'!W1149,'Speed Bin B-A'!W1253,'Speed Bin B-A'!W1565,'Speed Bin B-A'!W1669,'Speed Bin B-A'!W1773,'Speed Bin B-A'!W1877,'Speed Bin B-A'!W1981),"-")</f>
        <v>28.455555555555559</v>
      </c>
      <c r="X310" s="263"/>
      <c r="Y310" s="263"/>
    </row>
    <row r="311" spans="1:47" ht="13.5" thickBot="1" x14ac:dyDescent="0.25">
      <c r="A311" s="277" t="s">
        <v>47</v>
      </c>
      <c r="B311" s="277">
        <f>SUM(B212:B307)</f>
        <v>6565</v>
      </c>
      <c r="C311" s="277">
        <f t="shared" ref="C311:U311" si="144">SUM(C212:C307)</f>
        <v>19</v>
      </c>
      <c r="D311" s="277">
        <f t="shared" si="144"/>
        <v>133</v>
      </c>
      <c r="E311" s="277">
        <f t="shared" si="144"/>
        <v>791</v>
      </c>
      <c r="F311" s="277">
        <f t="shared" si="144"/>
        <v>2642</v>
      </c>
      <c r="G311" s="277">
        <f t="shared" si="144"/>
        <v>2439</v>
      </c>
      <c r="H311" s="277">
        <f t="shared" si="144"/>
        <v>437</v>
      </c>
      <c r="I311" s="277">
        <f t="shared" si="144"/>
        <v>79</v>
      </c>
      <c r="J311" s="277">
        <f t="shared" si="144"/>
        <v>21</v>
      </c>
      <c r="K311" s="277">
        <f t="shared" si="144"/>
        <v>3</v>
      </c>
      <c r="L311" s="277">
        <f t="shared" si="144"/>
        <v>1</v>
      </c>
      <c r="M311" s="277">
        <f t="shared" si="144"/>
        <v>0</v>
      </c>
      <c r="N311" s="277">
        <f t="shared" si="144"/>
        <v>0</v>
      </c>
      <c r="O311" s="277">
        <f t="shared" si="144"/>
        <v>0</v>
      </c>
      <c r="P311" s="277">
        <f t="shared" si="144"/>
        <v>0</v>
      </c>
      <c r="Q311" s="277">
        <f t="shared" si="144"/>
        <v>0</v>
      </c>
      <c r="R311" s="277">
        <f t="shared" si="144"/>
        <v>0</v>
      </c>
      <c r="S311" s="277">
        <f t="shared" si="144"/>
        <v>0</v>
      </c>
      <c r="T311" s="277">
        <f t="shared" si="144"/>
        <v>0</v>
      </c>
      <c r="U311" s="277">
        <f t="shared" si="144"/>
        <v>0</v>
      </c>
      <c r="V311" s="274">
        <f>IFERROR(AVERAGE('Speed Bin B-A'!V110,'Speed Bin B-A'!V214,'Speed Bin B-A'!V318,'Speed Bin B-A'!V422,'Speed Bin B-A'!V526,'Speed Bin B-A'!V838,'Speed Bin B-A'!V942,'Speed Bin B-A'!V1046,'Speed Bin B-A'!V1150,'Speed Bin B-A'!V1254,'Speed Bin B-A'!V1566,'Speed Bin B-A'!V1670,'Speed Bin B-A'!V1774,'Speed Bin B-A'!V1878,'Speed Bin B-A'!V1982),"-")</f>
        <v>24.5</v>
      </c>
      <c r="W311" s="274">
        <f>IFERROR(AVERAGE('Speed Bin B-A'!W110,'Speed Bin B-A'!W214,'Speed Bin B-A'!W318,'Speed Bin B-A'!W422,'Speed Bin B-A'!W526,'Speed Bin B-A'!W838,'Speed Bin B-A'!W942,'Speed Bin B-A'!W1046,'Speed Bin B-A'!W1150,'Speed Bin B-A'!W1254,'Speed Bin B-A'!W1566,'Speed Bin B-A'!W1670,'Speed Bin B-A'!W1774,'Speed Bin B-A'!W1878,'Speed Bin B-A'!W1982),"-")</f>
        <v>28.5</v>
      </c>
      <c r="X311" s="263"/>
      <c r="Y311" s="263"/>
    </row>
    <row r="312" spans="1:47" ht="13.5" thickTop="1" x14ac:dyDescent="0.2"/>
    <row r="313" spans="1:47" x14ac:dyDescent="0.2">
      <c r="A313" s="327" t="s">
        <v>140</v>
      </c>
    </row>
    <row r="314" spans="1:47" ht="13.5" thickBot="1" x14ac:dyDescent="0.25"/>
    <row r="315" spans="1:47" ht="14.25" thickTop="1" thickBot="1" x14ac:dyDescent="0.25">
      <c r="A315" s="261" t="s">
        <v>50</v>
      </c>
      <c r="B315" s="261" t="s">
        <v>30</v>
      </c>
      <c r="C315" s="262" t="s">
        <v>91</v>
      </c>
      <c r="D315" s="262" t="s">
        <v>92</v>
      </c>
      <c r="E315" s="262" t="s">
        <v>93</v>
      </c>
      <c r="F315" s="262" t="s">
        <v>94</v>
      </c>
      <c r="G315" s="262" t="s">
        <v>95</v>
      </c>
      <c r="H315" s="262" t="s">
        <v>96</v>
      </c>
      <c r="I315" s="262" t="s">
        <v>97</v>
      </c>
      <c r="J315" s="262" t="s">
        <v>98</v>
      </c>
      <c r="K315" s="262" t="s">
        <v>99</v>
      </c>
      <c r="L315" s="262" t="s">
        <v>100</v>
      </c>
      <c r="M315" s="262" t="s">
        <v>101</v>
      </c>
      <c r="N315" s="262" t="s">
        <v>102</v>
      </c>
      <c r="O315" s="262" t="s">
        <v>103</v>
      </c>
      <c r="P315" s="262" t="s">
        <v>104</v>
      </c>
      <c r="Q315" s="262" t="s">
        <v>105</v>
      </c>
      <c r="R315" s="262" t="s">
        <v>106</v>
      </c>
      <c r="S315" s="262" t="s">
        <v>107</v>
      </c>
      <c r="T315" s="262" t="s">
        <v>108</v>
      </c>
      <c r="U315" s="262" t="s">
        <v>109</v>
      </c>
      <c r="V315" s="261" t="s">
        <v>88</v>
      </c>
      <c r="W315" s="261" t="s">
        <v>110</v>
      </c>
      <c r="X315" s="263"/>
      <c r="Y315" s="263"/>
      <c r="Z315" s="261" t="s">
        <v>50</v>
      </c>
      <c r="AA315" s="262" t="s">
        <v>91</v>
      </c>
      <c r="AB315" s="262" t="s">
        <v>92</v>
      </c>
      <c r="AC315" s="262" t="s">
        <v>93</v>
      </c>
      <c r="AD315" s="262" t="s">
        <v>94</v>
      </c>
      <c r="AE315" s="262" t="s">
        <v>95</v>
      </c>
      <c r="AF315" s="262" t="s">
        <v>96</v>
      </c>
      <c r="AG315" s="262" t="s">
        <v>97</v>
      </c>
      <c r="AH315" s="262" t="s">
        <v>98</v>
      </c>
      <c r="AI315" s="262" t="s">
        <v>99</v>
      </c>
      <c r="AJ315" s="262" t="s">
        <v>100</v>
      </c>
      <c r="AK315" s="262" t="s">
        <v>101</v>
      </c>
      <c r="AL315" s="262" t="s">
        <v>102</v>
      </c>
      <c r="AM315" s="262" t="s">
        <v>103</v>
      </c>
      <c r="AN315" s="262" t="s">
        <v>104</v>
      </c>
      <c r="AO315" s="262" t="s">
        <v>105</v>
      </c>
      <c r="AP315" s="262" t="s">
        <v>106</v>
      </c>
      <c r="AQ315" s="262" t="s">
        <v>107</v>
      </c>
      <c r="AR315" s="262" t="s">
        <v>108</v>
      </c>
      <c r="AS315" s="262" t="s">
        <v>109</v>
      </c>
      <c r="AT315" s="261" t="s">
        <v>88</v>
      </c>
      <c r="AU315" s="261" t="s">
        <v>110</v>
      </c>
    </row>
    <row r="316" spans="1:47" ht="13.5" thickTop="1" x14ac:dyDescent="0.2">
      <c r="A316" s="264">
        <v>0</v>
      </c>
      <c r="B316" s="265">
        <f>SUM('Speed Bin B-A'!B11,'Speed Bin B-A'!B115,'Speed Bin B-A'!B219,'Speed Bin B-A'!B323,'Speed Bin B-A'!B427,'Speed Bin B-A'!B531,'Speed Bin B-A'!B635,'Speed Bin B-A'!B739,'Speed Bin B-A'!B843,'Speed Bin B-A'!B947,'Speed Bin B-A'!B1051,'Speed Bin B-A'!B1155,'Speed Bin B-A'!B1259,'Speed Bin B-A'!B1363,'Speed Bin B-A'!B1467,'Speed Bin B-A'!B1571,'Speed Bin B-A'!B1675,'Speed Bin B-A'!B1779,'Speed Bin B-A'!B1883,'Speed Bin B-A'!B1987,'Speed Bin B-A'!B2091)</f>
        <v>5</v>
      </c>
      <c r="C316" s="265">
        <f>SUM('Speed Bin B-A'!C11,'Speed Bin B-A'!C115,'Speed Bin B-A'!C219,'Speed Bin B-A'!C323,'Speed Bin B-A'!C427,'Speed Bin B-A'!C531,'Speed Bin B-A'!C635,'Speed Bin B-A'!C739,'Speed Bin B-A'!C843,'Speed Bin B-A'!C947,'Speed Bin B-A'!C1051,'Speed Bin B-A'!C1155,'Speed Bin B-A'!C1259,'Speed Bin B-A'!C1363,'Speed Bin B-A'!C1467,'Speed Bin B-A'!C1571,'Speed Bin B-A'!C1675,'Speed Bin B-A'!C1779,'Speed Bin B-A'!C1883,'Speed Bin B-A'!C1987,'Speed Bin B-A'!C2091)</f>
        <v>0</v>
      </c>
      <c r="D316" s="265">
        <f>SUM('Speed Bin B-A'!D11,'Speed Bin B-A'!D115,'Speed Bin B-A'!D219,'Speed Bin B-A'!D323,'Speed Bin B-A'!D427,'Speed Bin B-A'!D531,'Speed Bin B-A'!D635,'Speed Bin B-A'!D739,'Speed Bin B-A'!D843,'Speed Bin B-A'!D947,'Speed Bin B-A'!D1051,'Speed Bin B-A'!D1155,'Speed Bin B-A'!D1259,'Speed Bin B-A'!D1363,'Speed Bin B-A'!D1467,'Speed Bin B-A'!D1571,'Speed Bin B-A'!D1675,'Speed Bin B-A'!D1779,'Speed Bin B-A'!D1883,'Speed Bin B-A'!D1987,'Speed Bin B-A'!D2091)</f>
        <v>0</v>
      </c>
      <c r="E316" s="265">
        <f>SUM('Speed Bin B-A'!E11,'Speed Bin B-A'!E115,'Speed Bin B-A'!E219,'Speed Bin B-A'!E323,'Speed Bin B-A'!E427,'Speed Bin B-A'!E531,'Speed Bin B-A'!E635,'Speed Bin B-A'!E739,'Speed Bin B-A'!E843,'Speed Bin B-A'!E947,'Speed Bin B-A'!E1051,'Speed Bin B-A'!E1155,'Speed Bin B-A'!E1259,'Speed Bin B-A'!E1363,'Speed Bin B-A'!E1467,'Speed Bin B-A'!E1571,'Speed Bin B-A'!E1675,'Speed Bin B-A'!E1779,'Speed Bin B-A'!E1883,'Speed Bin B-A'!E1987,'Speed Bin B-A'!E2091)</f>
        <v>0</v>
      </c>
      <c r="F316" s="265">
        <f>SUM('Speed Bin B-A'!F11,'Speed Bin B-A'!F115,'Speed Bin B-A'!F219,'Speed Bin B-A'!F323,'Speed Bin B-A'!F427,'Speed Bin B-A'!F531,'Speed Bin B-A'!F635,'Speed Bin B-A'!F739,'Speed Bin B-A'!F843,'Speed Bin B-A'!F947,'Speed Bin B-A'!F1051,'Speed Bin B-A'!F1155,'Speed Bin B-A'!F1259,'Speed Bin B-A'!F1363,'Speed Bin B-A'!F1467,'Speed Bin B-A'!F1571,'Speed Bin B-A'!F1675,'Speed Bin B-A'!F1779,'Speed Bin B-A'!F1883,'Speed Bin B-A'!F1987,'Speed Bin B-A'!F2091)</f>
        <v>3</v>
      </c>
      <c r="G316" s="265">
        <f>SUM('Speed Bin B-A'!G11,'Speed Bin B-A'!G115,'Speed Bin B-A'!G219,'Speed Bin B-A'!G323,'Speed Bin B-A'!G427,'Speed Bin B-A'!G531,'Speed Bin B-A'!G635,'Speed Bin B-A'!G739,'Speed Bin B-A'!G843,'Speed Bin B-A'!G947,'Speed Bin B-A'!G1051,'Speed Bin B-A'!G1155,'Speed Bin B-A'!G1259,'Speed Bin B-A'!G1363,'Speed Bin B-A'!G1467,'Speed Bin B-A'!G1571,'Speed Bin B-A'!G1675,'Speed Bin B-A'!G1779,'Speed Bin B-A'!G1883,'Speed Bin B-A'!G1987,'Speed Bin B-A'!G2091)</f>
        <v>1</v>
      </c>
      <c r="H316" s="265">
        <f>SUM('Speed Bin B-A'!H11,'Speed Bin B-A'!H115,'Speed Bin B-A'!H219,'Speed Bin B-A'!H323,'Speed Bin B-A'!H427,'Speed Bin B-A'!H531,'Speed Bin B-A'!H635,'Speed Bin B-A'!H739,'Speed Bin B-A'!H843,'Speed Bin B-A'!H947,'Speed Bin B-A'!H1051,'Speed Bin B-A'!H1155,'Speed Bin B-A'!H1259,'Speed Bin B-A'!H1363,'Speed Bin B-A'!H1467,'Speed Bin B-A'!H1571,'Speed Bin B-A'!H1675,'Speed Bin B-A'!H1779,'Speed Bin B-A'!H1883,'Speed Bin B-A'!H1987,'Speed Bin B-A'!H2091)</f>
        <v>1</v>
      </c>
      <c r="I316" s="265">
        <f>SUM('Speed Bin B-A'!I11,'Speed Bin B-A'!I115,'Speed Bin B-A'!I219,'Speed Bin B-A'!I323,'Speed Bin B-A'!I427,'Speed Bin B-A'!I531,'Speed Bin B-A'!I635,'Speed Bin B-A'!I739,'Speed Bin B-A'!I843,'Speed Bin B-A'!I947,'Speed Bin B-A'!I1051,'Speed Bin B-A'!I1155,'Speed Bin B-A'!I1259,'Speed Bin B-A'!I1363,'Speed Bin B-A'!I1467,'Speed Bin B-A'!I1571,'Speed Bin B-A'!I1675,'Speed Bin B-A'!I1779,'Speed Bin B-A'!I1883,'Speed Bin B-A'!I1987,'Speed Bin B-A'!I2091)</f>
        <v>0</v>
      </c>
      <c r="J316" s="265">
        <f>SUM('Speed Bin B-A'!J11,'Speed Bin B-A'!J115,'Speed Bin B-A'!J219,'Speed Bin B-A'!J323,'Speed Bin B-A'!J427,'Speed Bin B-A'!J531,'Speed Bin B-A'!J635,'Speed Bin B-A'!J739,'Speed Bin B-A'!J843,'Speed Bin B-A'!J947,'Speed Bin B-A'!J1051,'Speed Bin B-A'!J1155,'Speed Bin B-A'!J1259,'Speed Bin B-A'!J1363,'Speed Bin B-A'!J1467,'Speed Bin B-A'!J1571,'Speed Bin B-A'!J1675,'Speed Bin B-A'!J1779,'Speed Bin B-A'!J1883,'Speed Bin B-A'!J1987,'Speed Bin B-A'!J2091)</f>
        <v>0</v>
      </c>
      <c r="K316" s="265">
        <f>SUM('Speed Bin B-A'!K11,'Speed Bin B-A'!K115,'Speed Bin B-A'!K219,'Speed Bin B-A'!K323,'Speed Bin B-A'!K427,'Speed Bin B-A'!K531,'Speed Bin B-A'!K635,'Speed Bin B-A'!K739,'Speed Bin B-A'!K843,'Speed Bin B-A'!K947,'Speed Bin B-A'!K1051,'Speed Bin B-A'!K1155,'Speed Bin B-A'!K1259,'Speed Bin B-A'!K1363,'Speed Bin B-A'!K1467,'Speed Bin B-A'!K1571,'Speed Bin B-A'!K1675,'Speed Bin B-A'!K1779,'Speed Bin B-A'!K1883,'Speed Bin B-A'!K1987,'Speed Bin B-A'!K2091)</f>
        <v>0</v>
      </c>
      <c r="L316" s="265">
        <f>SUM('Speed Bin B-A'!L11,'Speed Bin B-A'!L115,'Speed Bin B-A'!L219,'Speed Bin B-A'!L323,'Speed Bin B-A'!L427,'Speed Bin B-A'!L531,'Speed Bin B-A'!L635,'Speed Bin B-A'!L739,'Speed Bin B-A'!L843,'Speed Bin B-A'!L947,'Speed Bin B-A'!L1051,'Speed Bin B-A'!L1155,'Speed Bin B-A'!L1259,'Speed Bin B-A'!L1363,'Speed Bin B-A'!L1467,'Speed Bin B-A'!L1571,'Speed Bin B-A'!L1675,'Speed Bin B-A'!L1779,'Speed Bin B-A'!L1883,'Speed Bin B-A'!L1987,'Speed Bin B-A'!L2091)</f>
        <v>0</v>
      </c>
      <c r="M316" s="265">
        <f>SUM('Speed Bin B-A'!M11,'Speed Bin B-A'!M115,'Speed Bin B-A'!M219,'Speed Bin B-A'!M323,'Speed Bin B-A'!M427,'Speed Bin B-A'!M531,'Speed Bin B-A'!M635,'Speed Bin B-A'!M739,'Speed Bin B-A'!M843,'Speed Bin B-A'!M947,'Speed Bin B-A'!M1051,'Speed Bin B-A'!M1155,'Speed Bin B-A'!M1259,'Speed Bin B-A'!M1363,'Speed Bin B-A'!M1467,'Speed Bin B-A'!M1571,'Speed Bin B-A'!M1675,'Speed Bin B-A'!M1779,'Speed Bin B-A'!M1883,'Speed Bin B-A'!M1987,'Speed Bin B-A'!M2091)</f>
        <v>0</v>
      </c>
      <c r="N316" s="265">
        <f>SUM('Speed Bin B-A'!N11,'Speed Bin B-A'!N115,'Speed Bin B-A'!N219,'Speed Bin B-A'!N323,'Speed Bin B-A'!N427,'Speed Bin B-A'!N531,'Speed Bin B-A'!N635,'Speed Bin B-A'!N739,'Speed Bin B-A'!N843,'Speed Bin B-A'!N947,'Speed Bin B-A'!N1051,'Speed Bin B-A'!N1155,'Speed Bin B-A'!N1259,'Speed Bin B-A'!N1363,'Speed Bin B-A'!N1467,'Speed Bin B-A'!N1571,'Speed Bin B-A'!N1675,'Speed Bin B-A'!N1779,'Speed Bin B-A'!N1883,'Speed Bin B-A'!N1987,'Speed Bin B-A'!N2091)</f>
        <v>0</v>
      </c>
      <c r="O316" s="265">
        <f>SUM('Speed Bin B-A'!O11,'Speed Bin B-A'!O115,'Speed Bin B-A'!O219,'Speed Bin B-A'!O323,'Speed Bin B-A'!O427,'Speed Bin B-A'!O531,'Speed Bin B-A'!O635,'Speed Bin B-A'!O739,'Speed Bin B-A'!O843,'Speed Bin B-A'!O947,'Speed Bin B-A'!O1051,'Speed Bin B-A'!O1155,'Speed Bin B-A'!O1259,'Speed Bin B-A'!O1363,'Speed Bin B-A'!O1467,'Speed Bin B-A'!O1571,'Speed Bin B-A'!O1675,'Speed Bin B-A'!O1779,'Speed Bin B-A'!O1883,'Speed Bin B-A'!O1987,'Speed Bin B-A'!O2091)</f>
        <v>0</v>
      </c>
      <c r="P316" s="265">
        <f>SUM('Speed Bin B-A'!P11,'Speed Bin B-A'!P115,'Speed Bin B-A'!P219,'Speed Bin B-A'!P323,'Speed Bin B-A'!P427,'Speed Bin B-A'!P531,'Speed Bin B-A'!P635,'Speed Bin B-A'!P739,'Speed Bin B-A'!P843,'Speed Bin B-A'!P947,'Speed Bin B-A'!P1051,'Speed Bin B-A'!P1155,'Speed Bin B-A'!P1259,'Speed Bin B-A'!P1363,'Speed Bin B-A'!P1467,'Speed Bin B-A'!P1571,'Speed Bin B-A'!P1675,'Speed Bin B-A'!P1779,'Speed Bin B-A'!P1883,'Speed Bin B-A'!P1987,'Speed Bin B-A'!P2091)</f>
        <v>0</v>
      </c>
      <c r="Q316" s="265">
        <f>SUM('Speed Bin B-A'!Q11,'Speed Bin B-A'!Q115,'Speed Bin B-A'!Q219,'Speed Bin B-A'!Q323,'Speed Bin B-A'!Q427,'Speed Bin B-A'!Q531,'Speed Bin B-A'!Q635,'Speed Bin B-A'!Q739,'Speed Bin B-A'!Q843,'Speed Bin B-A'!Q947,'Speed Bin B-A'!Q1051,'Speed Bin B-A'!Q1155,'Speed Bin B-A'!Q1259,'Speed Bin B-A'!Q1363,'Speed Bin B-A'!Q1467,'Speed Bin B-A'!Q1571,'Speed Bin B-A'!Q1675,'Speed Bin B-A'!Q1779,'Speed Bin B-A'!Q1883,'Speed Bin B-A'!Q1987,'Speed Bin B-A'!Q2091)</f>
        <v>0</v>
      </c>
      <c r="R316" s="265">
        <f>SUM('Speed Bin B-A'!R11,'Speed Bin B-A'!R115,'Speed Bin B-A'!R219,'Speed Bin B-A'!R323,'Speed Bin B-A'!R427,'Speed Bin B-A'!R531,'Speed Bin B-A'!R635,'Speed Bin B-A'!R739,'Speed Bin B-A'!R843,'Speed Bin B-A'!R947,'Speed Bin B-A'!R1051,'Speed Bin B-A'!R1155,'Speed Bin B-A'!R1259,'Speed Bin B-A'!R1363,'Speed Bin B-A'!R1467,'Speed Bin B-A'!R1571,'Speed Bin B-A'!R1675,'Speed Bin B-A'!R1779,'Speed Bin B-A'!R1883,'Speed Bin B-A'!R1987,'Speed Bin B-A'!R2091)</f>
        <v>0</v>
      </c>
      <c r="S316" s="265">
        <f>SUM('Speed Bin B-A'!S11,'Speed Bin B-A'!S115,'Speed Bin B-A'!S219,'Speed Bin B-A'!S323,'Speed Bin B-A'!S427,'Speed Bin B-A'!S531,'Speed Bin B-A'!S635,'Speed Bin B-A'!S739,'Speed Bin B-A'!S843,'Speed Bin B-A'!S947,'Speed Bin B-A'!S1051,'Speed Bin B-A'!S1155,'Speed Bin B-A'!S1259,'Speed Bin B-A'!S1363,'Speed Bin B-A'!S1467,'Speed Bin B-A'!S1571,'Speed Bin B-A'!S1675,'Speed Bin B-A'!S1779,'Speed Bin B-A'!S1883,'Speed Bin B-A'!S1987,'Speed Bin B-A'!S2091)</f>
        <v>0</v>
      </c>
      <c r="T316" s="265">
        <f>SUM('Speed Bin B-A'!T11,'Speed Bin B-A'!T115,'Speed Bin B-A'!T219,'Speed Bin B-A'!T323,'Speed Bin B-A'!T427,'Speed Bin B-A'!T531,'Speed Bin B-A'!T635,'Speed Bin B-A'!T739,'Speed Bin B-A'!T843,'Speed Bin B-A'!T947,'Speed Bin B-A'!T1051,'Speed Bin B-A'!T1155,'Speed Bin B-A'!T1259,'Speed Bin B-A'!T1363,'Speed Bin B-A'!T1467,'Speed Bin B-A'!T1571,'Speed Bin B-A'!T1675,'Speed Bin B-A'!T1779,'Speed Bin B-A'!T1883,'Speed Bin B-A'!T1987,'Speed Bin B-A'!T2091)</f>
        <v>0</v>
      </c>
      <c r="U316" s="265">
        <f>SUM('Speed Bin B-A'!U11,'Speed Bin B-A'!U115,'Speed Bin B-A'!U219,'Speed Bin B-A'!U323,'Speed Bin B-A'!U427,'Speed Bin B-A'!U531,'Speed Bin B-A'!U635,'Speed Bin B-A'!U739,'Speed Bin B-A'!U843,'Speed Bin B-A'!U947,'Speed Bin B-A'!U1051,'Speed Bin B-A'!U1155,'Speed Bin B-A'!U1259,'Speed Bin B-A'!U1363,'Speed Bin B-A'!U1467,'Speed Bin B-A'!U1571,'Speed Bin B-A'!U1675,'Speed Bin B-A'!U1779,'Speed Bin B-A'!U1883,'Speed Bin B-A'!U1987,'Speed Bin B-A'!U2091)</f>
        <v>0</v>
      </c>
      <c r="V316" s="266">
        <f>IFERROR(AVERAGE('Speed Bin B-A'!V11,'Speed Bin B-A'!V115,'Speed Bin B-A'!V219,'Speed Bin B-A'!V323,'Speed Bin B-A'!V427,'Speed Bin B-A'!V531,'Speed Bin B-A'!V635,'Speed Bin B-A'!V739,'Speed Bin B-A'!V843,'Speed Bin B-A'!V947,'Speed Bin B-A'!V1051,'Speed Bin B-A'!V1155,'Speed Bin B-A'!V1259,'Speed Bin B-A'!V1363,'Speed Bin B-A'!V1467,'Speed Bin B-A'!V1571,'Speed Bin B-A'!V1675,'Speed Bin B-A'!V1779,'Speed Bin B-A'!V1883,'Speed Bin B-A'!V1987,'Speed Bin B-A'!V2091),"-")</f>
        <v>26.266666666666666</v>
      </c>
      <c r="W316" s="266" t="str">
        <f>IFERROR(AVERAGE('Speed Bin B-A'!W11,'Speed Bin B-A'!W115,'Speed Bin B-A'!W219,'Speed Bin B-A'!W323,'Speed Bin B-A'!W427,'Speed Bin B-A'!W531,'Speed Bin B-A'!W635,'Speed Bin B-A'!W739,'Speed Bin B-A'!W843,'Speed Bin B-A'!W947,'Speed Bin B-A'!W1051,'Speed Bin B-A'!W1155,'Speed Bin B-A'!W1259,'Speed Bin B-A'!W1363,'Speed Bin B-A'!W1467,'Speed Bin B-A'!W1571,'Speed Bin B-A'!W1675,'Speed Bin B-A'!W1779,'Speed Bin B-A'!W1883,'Speed Bin B-A'!W1987,'Speed Bin B-A'!W2091),"-")</f>
        <v>-</v>
      </c>
      <c r="X316" s="278"/>
      <c r="Y316" s="278"/>
      <c r="Z316" s="264">
        <v>0</v>
      </c>
      <c r="AA316" s="267">
        <f t="shared" ref="AA316" si="145">SUM(C316:C319)</f>
        <v>0</v>
      </c>
      <c r="AB316" s="267">
        <f t="shared" ref="AB316:AR316" si="146">SUM(D316:D319)</f>
        <v>0</v>
      </c>
      <c r="AC316" s="267">
        <f t="shared" si="146"/>
        <v>0</v>
      </c>
      <c r="AD316" s="267">
        <f t="shared" si="146"/>
        <v>3</v>
      </c>
      <c r="AE316" s="267">
        <f t="shared" si="146"/>
        <v>3</v>
      </c>
      <c r="AF316" s="267">
        <f t="shared" si="146"/>
        <v>2</v>
      </c>
      <c r="AG316" s="267">
        <f t="shared" si="146"/>
        <v>3</v>
      </c>
      <c r="AH316" s="267">
        <f t="shared" si="146"/>
        <v>2</v>
      </c>
      <c r="AI316" s="267">
        <f t="shared" si="146"/>
        <v>0</v>
      </c>
      <c r="AJ316" s="267">
        <f t="shared" si="146"/>
        <v>0</v>
      </c>
      <c r="AK316" s="267">
        <f t="shared" si="146"/>
        <v>0</v>
      </c>
      <c r="AL316" s="267">
        <f t="shared" si="146"/>
        <v>0</v>
      </c>
      <c r="AM316" s="267">
        <f t="shared" si="146"/>
        <v>0</v>
      </c>
      <c r="AN316" s="267">
        <f t="shared" si="146"/>
        <v>0</v>
      </c>
      <c r="AO316" s="267">
        <f t="shared" si="146"/>
        <v>0</v>
      </c>
      <c r="AP316" s="267">
        <f t="shared" si="146"/>
        <v>0</v>
      </c>
      <c r="AQ316" s="267">
        <f t="shared" si="146"/>
        <v>0</v>
      </c>
      <c r="AR316" s="267">
        <f t="shared" si="146"/>
        <v>0</v>
      </c>
      <c r="AS316" s="267">
        <f>SUM(U316:U319)</f>
        <v>0</v>
      </c>
      <c r="AT316" s="266">
        <f>IFERROR(AVERAGE(V316:V319),"-")</f>
        <v>33.433333333333337</v>
      </c>
      <c r="AU316" s="266" t="str">
        <f>IFERROR(AVERAGE(W316:W319),"-")</f>
        <v>-</v>
      </c>
    </row>
    <row r="317" spans="1:47" x14ac:dyDescent="0.2">
      <c r="A317" s="268">
        <v>1.0416666666666666E-2</v>
      </c>
      <c r="B317" s="269">
        <f>SUM('Speed Bin B-A'!B12,'Speed Bin B-A'!B116,'Speed Bin B-A'!B220,'Speed Bin B-A'!B324,'Speed Bin B-A'!B428,'Speed Bin B-A'!B532,'Speed Bin B-A'!B636,'Speed Bin B-A'!B740,'Speed Bin B-A'!B844,'Speed Bin B-A'!B948,'Speed Bin B-A'!B1052,'Speed Bin B-A'!B1156,'Speed Bin B-A'!B1260,'Speed Bin B-A'!B1364,'Speed Bin B-A'!B1468,'Speed Bin B-A'!B1572,'Speed Bin B-A'!B1676,'Speed Bin B-A'!B1780,'Speed Bin B-A'!B1884,'Speed Bin B-A'!B1988,'Speed Bin B-A'!B2092)</f>
        <v>3</v>
      </c>
      <c r="C317" s="269">
        <f>SUM('Speed Bin B-A'!C12,'Speed Bin B-A'!C116,'Speed Bin B-A'!C220,'Speed Bin B-A'!C324,'Speed Bin B-A'!C428,'Speed Bin B-A'!C532,'Speed Bin B-A'!C636,'Speed Bin B-A'!C740,'Speed Bin B-A'!C844,'Speed Bin B-A'!C948,'Speed Bin B-A'!C1052,'Speed Bin B-A'!C1156,'Speed Bin B-A'!C1260,'Speed Bin B-A'!C1364,'Speed Bin B-A'!C1468,'Speed Bin B-A'!C1572,'Speed Bin B-A'!C1676,'Speed Bin B-A'!C1780,'Speed Bin B-A'!C1884,'Speed Bin B-A'!C1988,'Speed Bin B-A'!C2092)</f>
        <v>0</v>
      </c>
      <c r="D317" s="269">
        <f>SUM('Speed Bin B-A'!D12,'Speed Bin B-A'!D116,'Speed Bin B-A'!D220,'Speed Bin B-A'!D324,'Speed Bin B-A'!D428,'Speed Bin B-A'!D532,'Speed Bin B-A'!D636,'Speed Bin B-A'!D740,'Speed Bin B-A'!D844,'Speed Bin B-A'!D948,'Speed Bin B-A'!D1052,'Speed Bin B-A'!D1156,'Speed Bin B-A'!D1260,'Speed Bin B-A'!D1364,'Speed Bin B-A'!D1468,'Speed Bin B-A'!D1572,'Speed Bin B-A'!D1676,'Speed Bin B-A'!D1780,'Speed Bin B-A'!D1884,'Speed Bin B-A'!D1988,'Speed Bin B-A'!D2092)</f>
        <v>0</v>
      </c>
      <c r="E317" s="269">
        <f>SUM('Speed Bin B-A'!E12,'Speed Bin B-A'!E116,'Speed Bin B-A'!E220,'Speed Bin B-A'!E324,'Speed Bin B-A'!E428,'Speed Bin B-A'!E532,'Speed Bin B-A'!E636,'Speed Bin B-A'!E740,'Speed Bin B-A'!E844,'Speed Bin B-A'!E948,'Speed Bin B-A'!E1052,'Speed Bin B-A'!E1156,'Speed Bin B-A'!E1260,'Speed Bin B-A'!E1364,'Speed Bin B-A'!E1468,'Speed Bin B-A'!E1572,'Speed Bin B-A'!E1676,'Speed Bin B-A'!E1780,'Speed Bin B-A'!E1884,'Speed Bin B-A'!E1988,'Speed Bin B-A'!E2092)</f>
        <v>0</v>
      </c>
      <c r="F317" s="269">
        <f>SUM('Speed Bin B-A'!F12,'Speed Bin B-A'!F116,'Speed Bin B-A'!F220,'Speed Bin B-A'!F324,'Speed Bin B-A'!F428,'Speed Bin B-A'!F532,'Speed Bin B-A'!F636,'Speed Bin B-A'!F740,'Speed Bin B-A'!F844,'Speed Bin B-A'!F948,'Speed Bin B-A'!F1052,'Speed Bin B-A'!F1156,'Speed Bin B-A'!F1260,'Speed Bin B-A'!F1364,'Speed Bin B-A'!F1468,'Speed Bin B-A'!F1572,'Speed Bin B-A'!F1676,'Speed Bin B-A'!F1780,'Speed Bin B-A'!F1884,'Speed Bin B-A'!F1988,'Speed Bin B-A'!F2092)</f>
        <v>0</v>
      </c>
      <c r="G317" s="269">
        <f>SUM('Speed Bin B-A'!G12,'Speed Bin B-A'!G116,'Speed Bin B-A'!G220,'Speed Bin B-A'!G324,'Speed Bin B-A'!G428,'Speed Bin B-A'!G532,'Speed Bin B-A'!G636,'Speed Bin B-A'!G740,'Speed Bin B-A'!G844,'Speed Bin B-A'!G948,'Speed Bin B-A'!G1052,'Speed Bin B-A'!G1156,'Speed Bin B-A'!G1260,'Speed Bin B-A'!G1364,'Speed Bin B-A'!G1468,'Speed Bin B-A'!G1572,'Speed Bin B-A'!G1676,'Speed Bin B-A'!G1780,'Speed Bin B-A'!G1884,'Speed Bin B-A'!G1988,'Speed Bin B-A'!G2092)</f>
        <v>1</v>
      </c>
      <c r="H317" s="269">
        <f>SUM('Speed Bin B-A'!H12,'Speed Bin B-A'!H116,'Speed Bin B-A'!H220,'Speed Bin B-A'!H324,'Speed Bin B-A'!H428,'Speed Bin B-A'!H532,'Speed Bin B-A'!H636,'Speed Bin B-A'!H740,'Speed Bin B-A'!H844,'Speed Bin B-A'!H948,'Speed Bin B-A'!H1052,'Speed Bin B-A'!H1156,'Speed Bin B-A'!H1260,'Speed Bin B-A'!H1364,'Speed Bin B-A'!H1468,'Speed Bin B-A'!H1572,'Speed Bin B-A'!H1676,'Speed Bin B-A'!H1780,'Speed Bin B-A'!H1884,'Speed Bin B-A'!H1988,'Speed Bin B-A'!H2092)</f>
        <v>0</v>
      </c>
      <c r="I317" s="269">
        <f>SUM('Speed Bin B-A'!I12,'Speed Bin B-A'!I116,'Speed Bin B-A'!I220,'Speed Bin B-A'!I324,'Speed Bin B-A'!I428,'Speed Bin B-A'!I532,'Speed Bin B-A'!I636,'Speed Bin B-A'!I740,'Speed Bin B-A'!I844,'Speed Bin B-A'!I948,'Speed Bin B-A'!I1052,'Speed Bin B-A'!I1156,'Speed Bin B-A'!I1260,'Speed Bin B-A'!I1364,'Speed Bin B-A'!I1468,'Speed Bin B-A'!I1572,'Speed Bin B-A'!I1676,'Speed Bin B-A'!I1780,'Speed Bin B-A'!I1884,'Speed Bin B-A'!I1988,'Speed Bin B-A'!I2092)</f>
        <v>1</v>
      </c>
      <c r="J317" s="269">
        <f>SUM('Speed Bin B-A'!J12,'Speed Bin B-A'!J116,'Speed Bin B-A'!J220,'Speed Bin B-A'!J324,'Speed Bin B-A'!J428,'Speed Bin B-A'!J532,'Speed Bin B-A'!J636,'Speed Bin B-A'!J740,'Speed Bin B-A'!J844,'Speed Bin B-A'!J948,'Speed Bin B-A'!J1052,'Speed Bin B-A'!J1156,'Speed Bin B-A'!J1260,'Speed Bin B-A'!J1364,'Speed Bin B-A'!J1468,'Speed Bin B-A'!J1572,'Speed Bin B-A'!J1676,'Speed Bin B-A'!J1780,'Speed Bin B-A'!J1884,'Speed Bin B-A'!J1988,'Speed Bin B-A'!J2092)</f>
        <v>1</v>
      </c>
      <c r="K317" s="269">
        <f>SUM('Speed Bin B-A'!K12,'Speed Bin B-A'!K116,'Speed Bin B-A'!K220,'Speed Bin B-A'!K324,'Speed Bin B-A'!K428,'Speed Bin B-A'!K532,'Speed Bin B-A'!K636,'Speed Bin B-A'!K740,'Speed Bin B-A'!K844,'Speed Bin B-A'!K948,'Speed Bin B-A'!K1052,'Speed Bin B-A'!K1156,'Speed Bin B-A'!K1260,'Speed Bin B-A'!K1364,'Speed Bin B-A'!K1468,'Speed Bin B-A'!K1572,'Speed Bin B-A'!K1676,'Speed Bin B-A'!K1780,'Speed Bin B-A'!K1884,'Speed Bin B-A'!K1988,'Speed Bin B-A'!K2092)</f>
        <v>0</v>
      </c>
      <c r="L317" s="269">
        <f>SUM('Speed Bin B-A'!L12,'Speed Bin B-A'!L116,'Speed Bin B-A'!L220,'Speed Bin B-A'!L324,'Speed Bin B-A'!L428,'Speed Bin B-A'!L532,'Speed Bin B-A'!L636,'Speed Bin B-A'!L740,'Speed Bin B-A'!L844,'Speed Bin B-A'!L948,'Speed Bin B-A'!L1052,'Speed Bin B-A'!L1156,'Speed Bin B-A'!L1260,'Speed Bin B-A'!L1364,'Speed Bin B-A'!L1468,'Speed Bin B-A'!L1572,'Speed Bin B-A'!L1676,'Speed Bin B-A'!L1780,'Speed Bin B-A'!L1884,'Speed Bin B-A'!L1988,'Speed Bin B-A'!L2092)</f>
        <v>0</v>
      </c>
      <c r="M317" s="269">
        <f>SUM('Speed Bin B-A'!M12,'Speed Bin B-A'!M116,'Speed Bin B-A'!M220,'Speed Bin B-A'!M324,'Speed Bin B-A'!M428,'Speed Bin B-A'!M532,'Speed Bin B-A'!M636,'Speed Bin B-A'!M740,'Speed Bin B-A'!M844,'Speed Bin B-A'!M948,'Speed Bin B-A'!M1052,'Speed Bin B-A'!M1156,'Speed Bin B-A'!M1260,'Speed Bin B-A'!M1364,'Speed Bin B-A'!M1468,'Speed Bin B-A'!M1572,'Speed Bin B-A'!M1676,'Speed Bin B-A'!M1780,'Speed Bin B-A'!M1884,'Speed Bin B-A'!M1988,'Speed Bin B-A'!M2092)</f>
        <v>0</v>
      </c>
      <c r="N317" s="269">
        <f>SUM('Speed Bin B-A'!N12,'Speed Bin B-A'!N116,'Speed Bin B-A'!N220,'Speed Bin B-A'!N324,'Speed Bin B-A'!N428,'Speed Bin B-A'!N532,'Speed Bin B-A'!N636,'Speed Bin B-A'!N740,'Speed Bin B-A'!N844,'Speed Bin B-A'!N948,'Speed Bin B-A'!N1052,'Speed Bin B-A'!N1156,'Speed Bin B-A'!N1260,'Speed Bin B-A'!N1364,'Speed Bin B-A'!N1468,'Speed Bin B-A'!N1572,'Speed Bin B-A'!N1676,'Speed Bin B-A'!N1780,'Speed Bin B-A'!N1884,'Speed Bin B-A'!N1988,'Speed Bin B-A'!N2092)</f>
        <v>0</v>
      </c>
      <c r="O317" s="269">
        <f>SUM('Speed Bin B-A'!O12,'Speed Bin B-A'!O116,'Speed Bin B-A'!O220,'Speed Bin B-A'!O324,'Speed Bin B-A'!O428,'Speed Bin B-A'!O532,'Speed Bin B-A'!O636,'Speed Bin B-A'!O740,'Speed Bin B-A'!O844,'Speed Bin B-A'!O948,'Speed Bin B-A'!O1052,'Speed Bin B-A'!O1156,'Speed Bin B-A'!O1260,'Speed Bin B-A'!O1364,'Speed Bin B-A'!O1468,'Speed Bin B-A'!O1572,'Speed Bin B-A'!O1676,'Speed Bin B-A'!O1780,'Speed Bin B-A'!O1884,'Speed Bin B-A'!O1988,'Speed Bin B-A'!O2092)</f>
        <v>0</v>
      </c>
      <c r="P317" s="269">
        <f>SUM('Speed Bin B-A'!P12,'Speed Bin B-A'!P116,'Speed Bin B-A'!P220,'Speed Bin B-A'!P324,'Speed Bin B-A'!P428,'Speed Bin B-A'!P532,'Speed Bin B-A'!P636,'Speed Bin B-A'!P740,'Speed Bin B-A'!P844,'Speed Bin B-A'!P948,'Speed Bin B-A'!P1052,'Speed Bin B-A'!P1156,'Speed Bin B-A'!P1260,'Speed Bin B-A'!P1364,'Speed Bin B-A'!P1468,'Speed Bin B-A'!P1572,'Speed Bin B-A'!P1676,'Speed Bin B-A'!P1780,'Speed Bin B-A'!P1884,'Speed Bin B-A'!P1988,'Speed Bin B-A'!P2092)</f>
        <v>0</v>
      </c>
      <c r="Q317" s="269">
        <f>SUM('Speed Bin B-A'!Q12,'Speed Bin B-A'!Q116,'Speed Bin B-A'!Q220,'Speed Bin B-A'!Q324,'Speed Bin B-A'!Q428,'Speed Bin B-A'!Q532,'Speed Bin B-A'!Q636,'Speed Bin B-A'!Q740,'Speed Bin B-A'!Q844,'Speed Bin B-A'!Q948,'Speed Bin B-A'!Q1052,'Speed Bin B-A'!Q1156,'Speed Bin B-A'!Q1260,'Speed Bin B-A'!Q1364,'Speed Bin B-A'!Q1468,'Speed Bin B-A'!Q1572,'Speed Bin B-A'!Q1676,'Speed Bin B-A'!Q1780,'Speed Bin B-A'!Q1884,'Speed Bin B-A'!Q1988,'Speed Bin B-A'!Q2092)</f>
        <v>0</v>
      </c>
      <c r="R317" s="269">
        <f>SUM('Speed Bin B-A'!R12,'Speed Bin B-A'!R116,'Speed Bin B-A'!R220,'Speed Bin B-A'!R324,'Speed Bin B-A'!R428,'Speed Bin B-A'!R532,'Speed Bin B-A'!R636,'Speed Bin B-A'!R740,'Speed Bin B-A'!R844,'Speed Bin B-A'!R948,'Speed Bin B-A'!R1052,'Speed Bin B-A'!R1156,'Speed Bin B-A'!R1260,'Speed Bin B-A'!R1364,'Speed Bin B-A'!R1468,'Speed Bin B-A'!R1572,'Speed Bin B-A'!R1676,'Speed Bin B-A'!R1780,'Speed Bin B-A'!R1884,'Speed Bin B-A'!R1988,'Speed Bin B-A'!R2092)</f>
        <v>0</v>
      </c>
      <c r="S317" s="269">
        <f>SUM('Speed Bin B-A'!S12,'Speed Bin B-A'!S116,'Speed Bin B-A'!S220,'Speed Bin B-A'!S324,'Speed Bin B-A'!S428,'Speed Bin B-A'!S532,'Speed Bin B-A'!S636,'Speed Bin B-A'!S740,'Speed Bin B-A'!S844,'Speed Bin B-A'!S948,'Speed Bin B-A'!S1052,'Speed Bin B-A'!S1156,'Speed Bin B-A'!S1260,'Speed Bin B-A'!S1364,'Speed Bin B-A'!S1468,'Speed Bin B-A'!S1572,'Speed Bin B-A'!S1676,'Speed Bin B-A'!S1780,'Speed Bin B-A'!S1884,'Speed Bin B-A'!S1988,'Speed Bin B-A'!S2092)</f>
        <v>0</v>
      </c>
      <c r="T317" s="269">
        <f>SUM('Speed Bin B-A'!T12,'Speed Bin B-A'!T116,'Speed Bin B-A'!T220,'Speed Bin B-A'!T324,'Speed Bin B-A'!T428,'Speed Bin B-A'!T532,'Speed Bin B-A'!T636,'Speed Bin B-A'!T740,'Speed Bin B-A'!T844,'Speed Bin B-A'!T948,'Speed Bin B-A'!T1052,'Speed Bin B-A'!T1156,'Speed Bin B-A'!T1260,'Speed Bin B-A'!T1364,'Speed Bin B-A'!T1468,'Speed Bin B-A'!T1572,'Speed Bin B-A'!T1676,'Speed Bin B-A'!T1780,'Speed Bin B-A'!T1884,'Speed Bin B-A'!T1988,'Speed Bin B-A'!T2092)</f>
        <v>0</v>
      </c>
      <c r="U317" s="269">
        <f>SUM('Speed Bin B-A'!U12,'Speed Bin B-A'!U116,'Speed Bin B-A'!U220,'Speed Bin B-A'!U324,'Speed Bin B-A'!U428,'Speed Bin B-A'!U532,'Speed Bin B-A'!U636,'Speed Bin B-A'!U740,'Speed Bin B-A'!U844,'Speed Bin B-A'!U948,'Speed Bin B-A'!U1052,'Speed Bin B-A'!U1156,'Speed Bin B-A'!U1260,'Speed Bin B-A'!U1364,'Speed Bin B-A'!U1468,'Speed Bin B-A'!U1572,'Speed Bin B-A'!U1676,'Speed Bin B-A'!U1780,'Speed Bin B-A'!U1884,'Speed Bin B-A'!U1988,'Speed Bin B-A'!U2092)</f>
        <v>0</v>
      </c>
      <c r="V317" s="270">
        <f>IFERROR(AVERAGE('Speed Bin B-A'!V12,'Speed Bin B-A'!V116,'Speed Bin B-A'!V220,'Speed Bin B-A'!V324,'Speed Bin B-A'!V428,'Speed Bin B-A'!V532,'Speed Bin B-A'!V636,'Speed Bin B-A'!V740,'Speed Bin B-A'!V844,'Speed Bin B-A'!V948,'Speed Bin B-A'!V1052,'Speed Bin B-A'!V1156,'Speed Bin B-A'!V1260,'Speed Bin B-A'!V1364,'Speed Bin B-A'!V1468,'Speed Bin B-A'!V1572,'Speed Bin B-A'!V1676,'Speed Bin B-A'!V1780,'Speed Bin B-A'!V1884,'Speed Bin B-A'!V1988,'Speed Bin B-A'!V2092),"-")</f>
        <v>35.6</v>
      </c>
      <c r="W317" s="270" t="str">
        <f>IFERROR(AVERAGE('Speed Bin B-A'!W12,'Speed Bin B-A'!W116,'Speed Bin B-A'!W220,'Speed Bin B-A'!W324,'Speed Bin B-A'!W428,'Speed Bin B-A'!W532,'Speed Bin B-A'!W636,'Speed Bin B-A'!W740,'Speed Bin B-A'!W844,'Speed Bin B-A'!W948,'Speed Bin B-A'!W1052,'Speed Bin B-A'!W1156,'Speed Bin B-A'!W1260,'Speed Bin B-A'!W1364,'Speed Bin B-A'!W1468,'Speed Bin B-A'!W1572,'Speed Bin B-A'!W1676,'Speed Bin B-A'!W1780,'Speed Bin B-A'!W1884,'Speed Bin B-A'!W1988,'Speed Bin B-A'!W2092),"-")</f>
        <v>-</v>
      </c>
      <c r="X317" s="278"/>
      <c r="Y317" s="278"/>
      <c r="Z317" s="268">
        <v>4.1666666666666664E-2</v>
      </c>
      <c r="AA317" s="271">
        <f t="shared" ref="AA317" si="147">SUM(C320:C323)</f>
        <v>0</v>
      </c>
      <c r="AB317" s="271">
        <f t="shared" ref="AB317:AR317" si="148">SUM(D320:D323)</f>
        <v>0</v>
      </c>
      <c r="AC317" s="271">
        <f t="shared" si="148"/>
        <v>0</v>
      </c>
      <c r="AD317" s="271">
        <f t="shared" si="148"/>
        <v>3</v>
      </c>
      <c r="AE317" s="271">
        <f t="shared" si="148"/>
        <v>1</v>
      </c>
      <c r="AF317" s="271">
        <f t="shared" si="148"/>
        <v>2</v>
      </c>
      <c r="AG317" s="271">
        <f t="shared" si="148"/>
        <v>1</v>
      </c>
      <c r="AH317" s="271">
        <f t="shared" si="148"/>
        <v>0</v>
      </c>
      <c r="AI317" s="271">
        <f t="shared" si="148"/>
        <v>0</v>
      </c>
      <c r="AJ317" s="271">
        <f t="shared" si="148"/>
        <v>0</v>
      </c>
      <c r="AK317" s="271">
        <f t="shared" si="148"/>
        <v>0</v>
      </c>
      <c r="AL317" s="271">
        <f t="shared" si="148"/>
        <v>0</v>
      </c>
      <c r="AM317" s="271">
        <f t="shared" si="148"/>
        <v>0</v>
      </c>
      <c r="AN317" s="271">
        <f t="shared" si="148"/>
        <v>0</v>
      </c>
      <c r="AO317" s="271">
        <f t="shared" si="148"/>
        <v>0</v>
      </c>
      <c r="AP317" s="271">
        <f t="shared" si="148"/>
        <v>0</v>
      </c>
      <c r="AQ317" s="271">
        <f t="shared" si="148"/>
        <v>0</v>
      </c>
      <c r="AR317" s="271">
        <f t="shared" si="148"/>
        <v>0</v>
      </c>
      <c r="AS317" s="271">
        <f>SUM(U320:U323)</f>
        <v>0</v>
      </c>
      <c r="AT317" s="270">
        <f>IFERROR(AVERAGE(V320:V323),"-")</f>
        <v>29.112500000000001</v>
      </c>
      <c r="AU317" s="270" t="str">
        <f>IFERROR(AVERAGE(W320:W323),"-")</f>
        <v>-</v>
      </c>
    </row>
    <row r="318" spans="1:47" x14ac:dyDescent="0.2">
      <c r="A318" s="268">
        <v>2.0833333333333332E-2</v>
      </c>
      <c r="B318" s="269">
        <f>SUM('Speed Bin B-A'!B13,'Speed Bin B-A'!B117,'Speed Bin B-A'!B221,'Speed Bin B-A'!B325,'Speed Bin B-A'!B429,'Speed Bin B-A'!B533,'Speed Bin B-A'!B637,'Speed Bin B-A'!B741,'Speed Bin B-A'!B845,'Speed Bin B-A'!B949,'Speed Bin B-A'!B1053,'Speed Bin B-A'!B1157,'Speed Bin B-A'!B1261,'Speed Bin B-A'!B1365,'Speed Bin B-A'!B1469,'Speed Bin B-A'!B1573,'Speed Bin B-A'!B1677,'Speed Bin B-A'!B1781,'Speed Bin B-A'!B1885,'Speed Bin B-A'!B1989,'Speed Bin B-A'!B2093)</f>
        <v>3</v>
      </c>
      <c r="C318" s="269">
        <f>SUM('Speed Bin B-A'!C13,'Speed Bin B-A'!C117,'Speed Bin B-A'!C221,'Speed Bin B-A'!C325,'Speed Bin B-A'!C429,'Speed Bin B-A'!C533,'Speed Bin B-A'!C637,'Speed Bin B-A'!C741,'Speed Bin B-A'!C845,'Speed Bin B-A'!C949,'Speed Bin B-A'!C1053,'Speed Bin B-A'!C1157,'Speed Bin B-A'!C1261,'Speed Bin B-A'!C1365,'Speed Bin B-A'!C1469,'Speed Bin B-A'!C1573,'Speed Bin B-A'!C1677,'Speed Bin B-A'!C1781,'Speed Bin B-A'!C1885,'Speed Bin B-A'!C1989,'Speed Bin B-A'!C2093)</f>
        <v>0</v>
      </c>
      <c r="D318" s="269">
        <f>SUM('Speed Bin B-A'!D13,'Speed Bin B-A'!D117,'Speed Bin B-A'!D221,'Speed Bin B-A'!D325,'Speed Bin B-A'!D429,'Speed Bin B-A'!D533,'Speed Bin B-A'!D637,'Speed Bin B-A'!D741,'Speed Bin B-A'!D845,'Speed Bin B-A'!D949,'Speed Bin B-A'!D1053,'Speed Bin B-A'!D1157,'Speed Bin B-A'!D1261,'Speed Bin B-A'!D1365,'Speed Bin B-A'!D1469,'Speed Bin B-A'!D1573,'Speed Bin B-A'!D1677,'Speed Bin B-A'!D1781,'Speed Bin B-A'!D1885,'Speed Bin B-A'!D1989,'Speed Bin B-A'!D2093)</f>
        <v>0</v>
      </c>
      <c r="E318" s="269">
        <f>SUM('Speed Bin B-A'!E13,'Speed Bin B-A'!E117,'Speed Bin B-A'!E221,'Speed Bin B-A'!E325,'Speed Bin B-A'!E429,'Speed Bin B-A'!E533,'Speed Bin B-A'!E637,'Speed Bin B-A'!E741,'Speed Bin B-A'!E845,'Speed Bin B-A'!E949,'Speed Bin B-A'!E1053,'Speed Bin B-A'!E1157,'Speed Bin B-A'!E1261,'Speed Bin B-A'!E1365,'Speed Bin B-A'!E1469,'Speed Bin B-A'!E1573,'Speed Bin B-A'!E1677,'Speed Bin B-A'!E1781,'Speed Bin B-A'!E1885,'Speed Bin B-A'!E1989,'Speed Bin B-A'!E2093)</f>
        <v>0</v>
      </c>
      <c r="F318" s="269">
        <f>SUM('Speed Bin B-A'!F13,'Speed Bin B-A'!F117,'Speed Bin B-A'!F221,'Speed Bin B-A'!F325,'Speed Bin B-A'!F429,'Speed Bin B-A'!F533,'Speed Bin B-A'!F637,'Speed Bin B-A'!F741,'Speed Bin B-A'!F845,'Speed Bin B-A'!F949,'Speed Bin B-A'!F1053,'Speed Bin B-A'!F1157,'Speed Bin B-A'!F1261,'Speed Bin B-A'!F1365,'Speed Bin B-A'!F1469,'Speed Bin B-A'!F1573,'Speed Bin B-A'!F1677,'Speed Bin B-A'!F1781,'Speed Bin B-A'!F1885,'Speed Bin B-A'!F1989,'Speed Bin B-A'!F2093)</f>
        <v>0</v>
      </c>
      <c r="G318" s="269">
        <f>SUM('Speed Bin B-A'!G13,'Speed Bin B-A'!G117,'Speed Bin B-A'!G221,'Speed Bin B-A'!G325,'Speed Bin B-A'!G429,'Speed Bin B-A'!G533,'Speed Bin B-A'!G637,'Speed Bin B-A'!G741,'Speed Bin B-A'!G845,'Speed Bin B-A'!G949,'Speed Bin B-A'!G1053,'Speed Bin B-A'!G1157,'Speed Bin B-A'!G1261,'Speed Bin B-A'!G1365,'Speed Bin B-A'!G1469,'Speed Bin B-A'!G1573,'Speed Bin B-A'!G1677,'Speed Bin B-A'!G1781,'Speed Bin B-A'!G1885,'Speed Bin B-A'!G1989,'Speed Bin B-A'!G2093)</f>
        <v>1</v>
      </c>
      <c r="H318" s="269">
        <f>SUM('Speed Bin B-A'!H13,'Speed Bin B-A'!H117,'Speed Bin B-A'!H221,'Speed Bin B-A'!H325,'Speed Bin B-A'!H429,'Speed Bin B-A'!H533,'Speed Bin B-A'!H637,'Speed Bin B-A'!H741,'Speed Bin B-A'!H845,'Speed Bin B-A'!H949,'Speed Bin B-A'!H1053,'Speed Bin B-A'!H1157,'Speed Bin B-A'!H1261,'Speed Bin B-A'!H1365,'Speed Bin B-A'!H1469,'Speed Bin B-A'!H1573,'Speed Bin B-A'!H1677,'Speed Bin B-A'!H1781,'Speed Bin B-A'!H1885,'Speed Bin B-A'!H1989,'Speed Bin B-A'!H2093)</f>
        <v>0</v>
      </c>
      <c r="I318" s="269">
        <f>SUM('Speed Bin B-A'!I13,'Speed Bin B-A'!I117,'Speed Bin B-A'!I221,'Speed Bin B-A'!I325,'Speed Bin B-A'!I429,'Speed Bin B-A'!I533,'Speed Bin B-A'!I637,'Speed Bin B-A'!I741,'Speed Bin B-A'!I845,'Speed Bin B-A'!I949,'Speed Bin B-A'!I1053,'Speed Bin B-A'!I1157,'Speed Bin B-A'!I1261,'Speed Bin B-A'!I1365,'Speed Bin B-A'!I1469,'Speed Bin B-A'!I1573,'Speed Bin B-A'!I1677,'Speed Bin B-A'!I1781,'Speed Bin B-A'!I1885,'Speed Bin B-A'!I1989,'Speed Bin B-A'!I2093)</f>
        <v>1</v>
      </c>
      <c r="J318" s="269">
        <f>SUM('Speed Bin B-A'!J13,'Speed Bin B-A'!J117,'Speed Bin B-A'!J221,'Speed Bin B-A'!J325,'Speed Bin B-A'!J429,'Speed Bin B-A'!J533,'Speed Bin B-A'!J637,'Speed Bin B-A'!J741,'Speed Bin B-A'!J845,'Speed Bin B-A'!J949,'Speed Bin B-A'!J1053,'Speed Bin B-A'!J1157,'Speed Bin B-A'!J1261,'Speed Bin B-A'!J1365,'Speed Bin B-A'!J1469,'Speed Bin B-A'!J1573,'Speed Bin B-A'!J1677,'Speed Bin B-A'!J1781,'Speed Bin B-A'!J1885,'Speed Bin B-A'!J1989,'Speed Bin B-A'!J2093)</f>
        <v>1</v>
      </c>
      <c r="K318" s="269">
        <f>SUM('Speed Bin B-A'!K13,'Speed Bin B-A'!K117,'Speed Bin B-A'!K221,'Speed Bin B-A'!K325,'Speed Bin B-A'!K429,'Speed Bin B-A'!K533,'Speed Bin B-A'!K637,'Speed Bin B-A'!K741,'Speed Bin B-A'!K845,'Speed Bin B-A'!K949,'Speed Bin B-A'!K1053,'Speed Bin B-A'!K1157,'Speed Bin B-A'!K1261,'Speed Bin B-A'!K1365,'Speed Bin B-A'!K1469,'Speed Bin B-A'!K1573,'Speed Bin B-A'!K1677,'Speed Bin B-A'!K1781,'Speed Bin B-A'!K1885,'Speed Bin B-A'!K1989,'Speed Bin B-A'!K2093)</f>
        <v>0</v>
      </c>
      <c r="L318" s="269">
        <f>SUM('Speed Bin B-A'!L13,'Speed Bin B-A'!L117,'Speed Bin B-A'!L221,'Speed Bin B-A'!L325,'Speed Bin B-A'!L429,'Speed Bin B-A'!L533,'Speed Bin B-A'!L637,'Speed Bin B-A'!L741,'Speed Bin B-A'!L845,'Speed Bin B-A'!L949,'Speed Bin B-A'!L1053,'Speed Bin B-A'!L1157,'Speed Bin B-A'!L1261,'Speed Bin B-A'!L1365,'Speed Bin B-A'!L1469,'Speed Bin B-A'!L1573,'Speed Bin B-A'!L1677,'Speed Bin B-A'!L1781,'Speed Bin B-A'!L1885,'Speed Bin B-A'!L1989,'Speed Bin B-A'!L2093)</f>
        <v>0</v>
      </c>
      <c r="M318" s="269">
        <f>SUM('Speed Bin B-A'!M13,'Speed Bin B-A'!M117,'Speed Bin B-A'!M221,'Speed Bin B-A'!M325,'Speed Bin B-A'!M429,'Speed Bin B-A'!M533,'Speed Bin B-A'!M637,'Speed Bin B-A'!M741,'Speed Bin B-A'!M845,'Speed Bin B-A'!M949,'Speed Bin B-A'!M1053,'Speed Bin B-A'!M1157,'Speed Bin B-A'!M1261,'Speed Bin B-A'!M1365,'Speed Bin B-A'!M1469,'Speed Bin B-A'!M1573,'Speed Bin B-A'!M1677,'Speed Bin B-A'!M1781,'Speed Bin B-A'!M1885,'Speed Bin B-A'!M1989,'Speed Bin B-A'!M2093)</f>
        <v>0</v>
      </c>
      <c r="N318" s="269">
        <f>SUM('Speed Bin B-A'!N13,'Speed Bin B-A'!N117,'Speed Bin B-A'!N221,'Speed Bin B-A'!N325,'Speed Bin B-A'!N429,'Speed Bin B-A'!N533,'Speed Bin B-A'!N637,'Speed Bin B-A'!N741,'Speed Bin B-A'!N845,'Speed Bin B-A'!N949,'Speed Bin B-A'!N1053,'Speed Bin B-A'!N1157,'Speed Bin B-A'!N1261,'Speed Bin B-A'!N1365,'Speed Bin B-A'!N1469,'Speed Bin B-A'!N1573,'Speed Bin B-A'!N1677,'Speed Bin B-A'!N1781,'Speed Bin B-A'!N1885,'Speed Bin B-A'!N1989,'Speed Bin B-A'!N2093)</f>
        <v>0</v>
      </c>
      <c r="O318" s="269">
        <f>SUM('Speed Bin B-A'!O13,'Speed Bin B-A'!O117,'Speed Bin B-A'!O221,'Speed Bin B-A'!O325,'Speed Bin B-A'!O429,'Speed Bin B-A'!O533,'Speed Bin B-A'!O637,'Speed Bin B-A'!O741,'Speed Bin B-A'!O845,'Speed Bin B-A'!O949,'Speed Bin B-A'!O1053,'Speed Bin B-A'!O1157,'Speed Bin B-A'!O1261,'Speed Bin B-A'!O1365,'Speed Bin B-A'!O1469,'Speed Bin B-A'!O1573,'Speed Bin B-A'!O1677,'Speed Bin B-A'!O1781,'Speed Bin B-A'!O1885,'Speed Bin B-A'!O1989,'Speed Bin B-A'!O2093)</f>
        <v>0</v>
      </c>
      <c r="P318" s="269">
        <f>SUM('Speed Bin B-A'!P13,'Speed Bin B-A'!P117,'Speed Bin B-A'!P221,'Speed Bin B-A'!P325,'Speed Bin B-A'!P429,'Speed Bin B-A'!P533,'Speed Bin B-A'!P637,'Speed Bin B-A'!P741,'Speed Bin B-A'!P845,'Speed Bin B-A'!P949,'Speed Bin B-A'!P1053,'Speed Bin B-A'!P1157,'Speed Bin B-A'!P1261,'Speed Bin B-A'!P1365,'Speed Bin B-A'!P1469,'Speed Bin B-A'!P1573,'Speed Bin B-A'!P1677,'Speed Bin B-A'!P1781,'Speed Bin B-A'!P1885,'Speed Bin B-A'!P1989,'Speed Bin B-A'!P2093)</f>
        <v>0</v>
      </c>
      <c r="Q318" s="269">
        <f>SUM('Speed Bin B-A'!Q13,'Speed Bin B-A'!Q117,'Speed Bin B-A'!Q221,'Speed Bin B-A'!Q325,'Speed Bin B-A'!Q429,'Speed Bin B-A'!Q533,'Speed Bin B-A'!Q637,'Speed Bin B-A'!Q741,'Speed Bin B-A'!Q845,'Speed Bin B-A'!Q949,'Speed Bin B-A'!Q1053,'Speed Bin B-A'!Q1157,'Speed Bin B-A'!Q1261,'Speed Bin B-A'!Q1365,'Speed Bin B-A'!Q1469,'Speed Bin B-A'!Q1573,'Speed Bin B-A'!Q1677,'Speed Bin B-A'!Q1781,'Speed Bin B-A'!Q1885,'Speed Bin B-A'!Q1989,'Speed Bin B-A'!Q2093)</f>
        <v>0</v>
      </c>
      <c r="R318" s="269">
        <f>SUM('Speed Bin B-A'!R13,'Speed Bin B-A'!R117,'Speed Bin B-A'!R221,'Speed Bin B-A'!R325,'Speed Bin B-A'!R429,'Speed Bin B-A'!R533,'Speed Bin B-A'!R637,'Speed Bin B-A'!R741,'Speed Bin B-A'!R845,'Speed Bin B-A'!R949,'Speed Bin B-A'!R1053,'Speed Bin B-A'!R1157,'Speed Bin B-A'!R1261,'Speed Bin B-A'!R1365,'Speed Bin B-A'!R1469,'Speed Bin B-A'!R1573,'Speed Bin B-A'!R1677,'Speed Bin B-A'!R1781,'Speed Bin B-A'!R1885,'Speed Bin B-A'!R1989,'Speed Bin B-A'!R2093)</f>
        <v>0</v>
      </c>
      <c r="S318" s="269">
        <f>SUM('Speed Bin B-A'!S13,'Speed Bin B-A'!S117,'Speed Bin B-A'!S221,'Speed Bin B-A'!S325,'Speed Bin B-A'!S429,'Speed Bin B-A'!S533,'Speed Bin B-A'!S637,'Speed Bin B-A'!S741,'Speed Bin B-A'!S845,'Speed Bin B-A'!S949,'Speed Bin B-A'!S1053,'Speed Bin B-A'!S1157,'Speed Bin B-A'!S1261,'Speed Bin B-A'!S1365,'Speed Bin B-A'!S1469,'Speed Bin B-A'!S1573,'Speed Bin B-A'!S1677,'Speed Bin B-A'!S1781,'Speed Bin B-A'!S1885,'Speed Bin B-A'!S1989,'Speed Bin B-A'!S2093)</f>
        <v>0</v>
      </c>
      <c r="T318" s="269">
        <f>SUM('Speed Bin B-A'!T13,'Speed Bin B-A'!T117,'Speed Bin B-A'!T221,'Speed Bin B-A'!T325,'Speed Bin B-A'!T429,'Speed Bin B-A'!T533,'Speed Bin B-A'!T637,'Speed Bin B-A'!T741,'Speed Bin B-A'!T845,'Speed Bin B-A'!T949,'Speed Bin B-A'!T1053,'Speed Bin B-A'!T1157,'Speed Bin B-A'!T1261,'Speed Bin B-A'!T1365,'Speed Bin B-A'!T1469,'Speed Bin B-A'!T1573,'Speed Bin B-A'!T1677,'Speed Bin B-A'!T1781,'Speed Bin B-A'!T1885,'Speed Bin B-A'!T1989,'Speed Bin B-A'!T2093)</f>
        <v>0</v>
      </c>
      <c r="U318" s="269">
        <f>SUM('Speed Bin B-A'!U13,'Speed Bin B-A'!U117,'Speed Bin B-A'!U221,'Speed Bin B-A'!U325,'Speed Bin B-A'!U429,'Speed Bin B-A'!U533,'Speed Bin B-A'!U637,'Speed Bin B-A'!U741,'Speed Bin B-A'!U845,'Speed Bin B-A'!U949,'Speed Bin B-A'!U1053,'Speed Bin B-A'!U1157,'Speed Bin B-A'!U1261,'Speed Bin B-A'!U1365,'Speed Bin B-A'!U1469,'Speed Bin B-A'!U1573,'Speed Bin B-A'!U1677,'Speed Bin B-A'!U1781,'Speed Bin B-A'!U1885,'Speed Bin B-A'!U1989,'Speed Bin B-A'!U2093)</f>
        <v>0</v>
      </c>
      <c r="V318" s="270">
        <f>IFERROR(AVERAGE('Speed Bin B-A'!V13,'Speed Bin B-A'!V117,'Speed Bin B-A'!V221,'Speed Bin B-A'!V325,'Speed Bin B-A'!V429,'Speed Bin B-A'!V533,'Speed Bin B-A'!V637,'Speed Bin B-A'!V741,'Speed Bin B-A'!V845,'Speed Bin B-A'!V949,'Speed Bin B-A'!V1053,'Speed Bin B-A'!V1157,'Speed Bin B-A'!V1261,'Speed Bin B-A'!V1365,'Speed Bin B-A'!V1469,'Speed Bin B-A'!V1573,'Speed Bin B-A'!V1677,'Speed Bin B-A'!V1781,'Speed Bin B-A'!V1885,'Speed Bin B-A'!V1989,'Speed Bin B-A'!V2093),"-")</f>
        <v>36.866666666666667</v>
      </c>
      <c r="W318" s="270" t="str">
        <f>IFERROR(AVERAGE('Speed Bin B-A'!W13,'Speed Bin B-A'!W117,'Speed Bin B-A'!W221,'Speed Bin B-A'!W325,'Speed Bin B-A'!W429,'Speed Bin B-A'!W533,'Speed Bin B-A'!W637,'Speed Bin B-A'!W741,'Speed Bin B-A'!W845,'Speed Bin B-A'!W949,'Speed Bin B-A'!W1053,'Speed Bin B-A'!W1157,'Speed Bin B-A'!W1261,'Speed Bin B-A'!W1365,'Speed Bin B-A'!W1469,'Speed Bin B-A'!W1573,'Speed Bin B-A'!W1677,'Speed Bin B-A'!W1781,'Speed Bin B-A'!W1885,'Speed Bin B-A'!W1989,'Speed Bin B-A'!W2093),"-")</f>
        <v>-</v>
      </c>
      <c r="X318" s="278"/>
      <c r="Y318" s="278"/>
      <c r="Z318" s="268">
        <v>8.3333333333333301E-2</v>
      </c>
      <c r="AA318" s="271">
        <f t="shared" ref="AA318" si="149">SUM(C324:C327)</f>
        <v>1</v>
      </c>
      <c r="AB318" s="271">
        <f t="shared" ref="AB318:AR318" si="150">SUM(D324:D327)</f>
        <v>0</v>
      </c>
      <c r="AC318" s="271">
        <f t="shared" si="150"/>
        <v>0</v>
      </c>
      <c r="AD318" s="271">
        <f t="shared" si="150"/>
        <v>1</v>
      </c>
      <c r="AE318" s="271">
        <f t="shared" si="150"/>
        <v>0</v>
      </c>
      <c r="AF318" s="271">
        <f t="shared" si="150"/>
        <v>1</v>
      </c>
      <c r="AG318" s="271">
        <f t="shared" si="150"/>
        <v>2</v>
      </c>
      <c r="AH318" s="271">
        <f t="shared" si="150"/>
        <v>0</v>
      </c>
      <c r="AI318" s="271">
        <f t="shared" si="150"/>
        <v>0</v>
      </c>
      <c r="AJ318" s="271">
        <f t="shared" si="150"/>
        <v>0</v>
      </c>
      <c r="AK318" s="271">
        <f t="shared" si="150"/>
        <v>0</v>
      </c>
      <c r="AL318" s="271">
        <f t="shared" si="150"/>
        <v>0</v>
      </c>
      <c r="AM318" s="271">
        <f t="shared" si="150"/>
        <v>0</v>
      </c>
      <c r="AN318" s="271">
        <f t="shared" si="150"/>
        <v>0</v>
      </c>
      <c r="AO318" s="271">
        <f t="shared" si="150"/>
        <v>0</v>
      </c>
      <c r="AP318" s="271">
        <f t="shared" si="150"/>
        <v>0</v>
      </c>
      <c r="AQ318" s="271">
        <f t="shared" si="150"/>
        <v>0</v>
      </c>
      <c r="AR318" s="271">
        <f t="shared" si="150"/>
        <v>0</v>
      </c>
      <c r="AS318" s="271">
        <f>SUM(U324:U327)</f>
        <v>0</v>
      </c>
      <c r="AT318" s="270">
        <f>IFERROR(AVERAGE(V324:V327),"-")</f>
        <v>29.633333333333333</v>
      </c>
      <c r="AU318" s="270" t="str">
        <f>IFERROR(AVERAGE(W324:W327),"-")</f>
        <v>-</v>
      </c>
    </row>
    <row r="319" spans="1:47" x14ac:dyDescent="0.2">
      <c r="A319" s="268">
        <v>3.125E-2</v>
      </c>
      <c r="B319" s="269">
        <f>SUM('Speed Bin B-A'!B14,'Speed Bin B-A'!B118,'Speed Bin B-A'!B222,'Speed Bin B-A'!B326,'Speed Bin B-A'!B430,'Speed Bin B-A'!B534,'Speed Bin B-A'!B638,'Speed Bin B-A'!B742,'Speed Bin B-A'!B846,'Speed Bin B-A'!B950,'Speed Bin B-A'!B1054,'Speed Bin B-A'!B1158,'Speed Bin B-A'!B1262,'Speed Bin B-A'!B1366,'Speed Bin B-A'!B1470,'Speed Bin B-A'!B1574,'Speed Bin B-A'!B1678,'Speed Bin B-A'!B1782,'Speed Bin B-A'!B1886,'Speed Bin B-A'!B1990,'Speed Bin B-A'!B2094)</f>
        <v>2</v>
      </c>
      <c r="C319" s="269">
        <f>SUM('Speed Bin B-A'!C14,'Speed Bin B-A'!C118,'Speed Bin B-A'!C222,'Speed Bin B-A'!C326,'Speed Bin B-A'!C430,'Speed Bin B-A'!C534,'Speed Bin B-A'!C638,'Speed Bin B-A'!C742,'Speed Bin B-A'!C846,'Speed Bin B-A'!C950,'Speed Bin B-A'!C1054,'Speed Bin B-A'!C1158,'Speed Bin B-A'!C1262,'Speed Bin B-A'!C1366,'Speed Bin B-A'!C1470,'Speed Bin B-A'!C1574,'Speed Bin B-A'!C1678,'Speed Bin B-A'!C1782,'Speed Bin B-A'!C1886,'Speed Bin B-A'!C1990,'Speed Bin B-A'!C2094)</f>
        <v>0</v>
      </c>
      <c r="D319" s="269">
        <f>SUM('Speed Bin B-A'!D14,'Speed Bin B-A'!D118,'Speed Bin B-A'!D222,'Speed Bin B-A'!D326,'Speed Bin B-A'!D430,'Speed Bin B-A'!D534,'Speed Bin B-A'!D638,'Speed Bin B-A'!D742,'Speed Bin B-A'!D846,'Speed Bin B-A'!D950,'Speed Bin B-A'!D1054,'Speed Bin B-A'!D1158,'Speed Bin B-A'!D1262,'Speed Bin B-A'!D1366,'Speed Bin B-A'!D1470,'Speed Bin B-A'!D1574,'Speed Bin B-A'!D1678,'Speed Bin B-A'!D1782,'Speed Bin B-A'!D1886,'Speed Bin B-A'!D1990,'Speed Bin B-A'!D2094)</f>
        <v>0</v>
      </c>
      <c r="E319" s="269">
        <f>SUM('Speed Bin B-A'!E14,'Speed Bin B-A'!E118,'Speed Bin B-A'!E222,'Speed Bin B-A'!E326,'Speed Bin B-A'!E430,'Speed Bin B-A'!E534,'Speed Bin B-A'!E638,'Speed Bin B-A'!E742,'Speed Bin B-A'!E846,'Speed Bin B-A'!E950,'Speed Bin B-A'!E1054,'Speed Bin B-A'!E1158,'Speed Bin B-A'!E1262,'Speed Bin B-A'!E1366,'Speed Bin B-A'!E1470,'Speed Bin B-A'!E1574,'Speed Bin B-A'!E1678,'Speed Bin B-A'!E1782,'Speed Bin B-A'!E1886,'Speed Bin B-A'!E1990,'Speed Bin B-A'!E2094)</f>
        <v>0</v>
      </c>
      <c r="F319" s="269">
        <f>SUM('Speed Bin B-A'!F14,'Speed Bin B-A'!F118,'Speed Bin B-A'!F222,'Speed Bin B-A'!F326,'Speed Bin B-A'!F430,'Speed Bin B-A'!F534,'Speed Bin B-A'!F638,'Speed Bin B-A'!F742,'Speed Bin B-A'!F846,'Speed Bin B-A'!F950,'Speed Bin B-A'!F1054,'Speed Bin B-A'!F1158,'Speed Bin B-A'!F1262,'Speed Bin B-A'!F1366,'Speed Bin B-A'!F1470,'Speed Bin B-A'!F1574,'Speed Bin B-A'!F1678,'Speed Bin B-A'!F1782,'Speed Bin B-A'!F1886,'Speed Bin B-A'!F1990,'Speed Bin B-A'!F2094)</f>
        <v>0</v>
      </c>
      <c r="G319" s="269">
        <f>SUM('Speed Bin B-A'!G14,'Speed Bin B-A'!G118,'Speed Bin B-A'!G222,'Speed Bin B-A'!G326,'Speed Bin B-A'!G430,'Speed Bin B-A'!G534,'Speed Bin B-A'!G638,'Speed Bin B-A'!G742,'Speed Bin B-A'!G846,'Speed Bin B-A'!G950,'Speed Bin B-A'!G1054,'Speed Bin B-A'!G1158,'Speed Bin B-A'!G1262,'Speed Bin B-A'!G1366,'Speed Bin B-A'!G1470,'Speed Bin B-A'!G1574,'Speed Bin B-A'!G1678,'Speed Bin B-A'!G1782,'Speed Bin B-A'!G1886,'Speed Bin B-A'!G1990,'Speed Bin B-A'!G2094)</f>
        <v>0</v>
      </c>
      <c r="H319" s="269">
        <f>SUM('Speed Bin B-A'!H14,'Speed Bin B-A'!H118,'Speed Bin B-A'!H222,'Speed Bin B-A'!H326,'Speed Bin B-A'!H430,'Speed Bin B-A'!H534,'Speed Bin B-A'!H638,'Speed Bin B-A'!H742,'Speed Bin B-A'!H846,'Speed Bin B-A'!H950,'Speed Bin B-A'!H1054,'Speed Bin B-A'!H1158,'Speed Bin B-A'!H1262,'Speed Bin B-A'!H1366,'Speed Bin B-A'!H1470,'Speed Bin B-A'!H1574,'Speed Bin B-A'!H1678,'Speed Bin B-A'!H1782,'Speed Bin B-A'!H1886,'Speed Bin B-A'!H1990,'Speed Bin B-A'!H2094)</f>
        <v>1</v>
      </c>
      <c r="I319" s="269">
        <f>SUM('Speed Bin B-A'!I14,'Speed Bin B-A'!I118,'Speed Bin B-A'!I222,'Speed Bin B-A'!I326,'Speed Bin B-A'!I430,'Speed Bin B-A'!I534,'Speed Bin B-A'!I638,'Speed Bin B-A'!I742,'Speed Bin B-A'!I846,'Speed Bin B-A'!I950,'Speed Bin B-A'!I1054,'Speed Bin B-A'!I1158,'Speed Bin B-A'!I1262,'Speed Bin B-A'!I1366,'Speed Bin B-A'!I1470,'Speed Bin B-A'!I1574,'Speed Bin B-A'!I1678,'Speed Bin B-A'!I1782,'Speed Bin B-A'!I1886,'Speed Bin B-A'!I1990,'Speed Bin B-A'!I2094)</f>
        <v>1</v>
      </c>
      <c r="J319" s="269">
        <f>SUM('Speed Bin B-A'!J14,'Speed Bin B-A'!J118,'Speed Bin B-A'!J222,'Speed Bin B-A'!J326,'Speed Bin B-A'!J430,'Speed Bin B-A'!J534,'Speed Bin B-A'!J638,'Speed Bin B-A'!J742,'Speed Bin B-A'!J846,'Speed Bin B-A'!J950,'Speed Bin B-A'!J1054,'Speed Bin B-A'!J1158,'Speed Bin B-A'!J1262,'Speed Bin B-A'!J1366,'Speed Bin B-A'!J1470,'Speed Bin B-A'!J1574,'Speed Bin B-A'!J1678,'Speed Bin B-A'!J1782,'Speed Bin B-A'!J1886,'Speed Bin B-A'!J1990,'Speed Bin B-A'!J2094)</f>
        <v>0</v>
      </c>
      <c r="K319" s="269">
        <f>SUM('Speed Bin B-A'!K14,'Speed Bin B-A'!K118,'Speed Bin B-A'!K222,'Speed Bin B-A'!K326,'Speed Bin B-A'!K430,'Speed Bin B-A'!K534,'Speed Bin B-A'!K638,'Speed Bin B-A'!K742,'Speed Bin B-A'!K846,'Speed Bin B-A'!K950,'Speed Bin B-A'!K1054,'Speed Bin B-A'!K1158,'Speed Bin B-A'!K1262,'Speed Bin B-A'!K1366,'Speed Bin B-A'!K1470,'Speed Bin B-A'!K1574,'Speed Bin B-A'!K1678,'Speed Bin B-A'!K1782,'Speed Bin B-A'!K1886,'Speed Bin B-A'!K1990,'Speed Bin B-A'!K2094)</f>
        <v>0</v>
      </c>
      <c r="L319" s="269">
        <f>SUM('Speed Bin B-A'!L14,'Speed Bin B-A'!L118,'Speed Bin B-A'!L222,'Speed Bin B-A'!L326,'Speed Bin B-A'!L430,'Speed Bin B-A'!L534,'Speed Bin B-A'!L638,'Speed Bin B-A'!L742,'Speed Bin B-A'!L846,'Speed Bin B-A'!L950,'Speed Bin B-A'!L1054,'Speed Bin B-A'!L1158,'Speed Bin B-A'!L1262,'Speed Bin B-A'!L1366,'Speed Bin B-A'!L1470,'Speed Bin B-A'!L1574,'Speed Bin B-A'!L1678,'Speed Bin B-A'!L1782,'Speed Bin B-A'!L1886,'Speed Bin B-A'!L1990,'Speed Bin B-A'!L2094)</f>
        <v>0</v>
      </c>
      <c r="M319" s="269">
        <f>SUM('Speed Bin B-A'!M14,'Speed Bin B-A'!M118,'Speed Bin B-A'!M222,'Speed Bin B-A'!M326,'Speed Bin B-A'!M430,'Speed Bin B-A'!M534,'Speed Bin B-A'!M638,'Speed Bin B-A'!M742,'Speed Bin B-A'!M846,'Speed Bin B-A'!M950,'Speed Bin B-A'!M1054,'Speed Bin B-A'!M1158,'Speed Bin B-A'!M1262,'Speed Bin B-A'!M1366,'Speed Bin B-A'!M1470,'Speed Bin B-A'!M1574,'Speed Bin B-A'!M1678,'Speed Bin B-A'!M1782,'Speed Bin B-A'!M1886,'Speed Bin B-A'!M1990,'Speed Bin B-A'!M2094)</f>
        <v>0</v>
      </c>
      <c r="N319" s="269">
        <f>SUM('Speed Bin B-A'!N14,'Speed Bin B-A'!N118,'Speed Bin B-A'!N222,'Speed Bin B-A'!N326,'Speed Bin B-A'!N430,'Speed Bin B-A'!N534,'Speed Bin B-A'!N638,'Speed Bin B-A'!N742,'Speed Bin B-A'!N846,'Speed Bin B-A'!N950,'Speed Bin B-A'!N1054,'Speed Bin B-A'!N1158,'Speed Bin B-A'!N1262,'Speed Bin B-A'!N1366,'Speed Bin B-A'!N1470,'Speed Bin B-A'!N1574,'Speed Bin B-A'!N1678,'Speed Bin B-A'!N1782,'Speed Bin B-A'!N1886,'Speed Bin B-A'!N1990,'Speed Bin B-A'!N2094)</f>
        <v>0</v>
      </c>
      <c r="O319" s="269">
        <f>SUM('Speed Bin B-A'!O14,'Speed Bin B-A'!O118,'Speed Bin B-A'!O222,'Speed Bin B-A'!O326,'Speed Bin B-A'!O430,'Speed Bin B-A'!O534,'Speed Bin B-A'!O638,'Speed Bin B-A'!O742,'Speed Bin B-A'!O846,'Speed Bin B-A'!O950,'Speed Bin B-A'!O1054,'Speed Bin B-A'!O1158,'Speed Bin B-A'!O1262,'Speed Bin B-A'!O1366,'Speed Bin B-A'!O1470,'Speed Bin B-A'!O1574,'Speed Bin B-A'!O1678,'Speed Bin B-A'!O1782,'Speed Bin B-A'!O1886,'Speed Bin B-A'!O1990,'Speed Bin B-A'!O2094)</f>
        <v>0</v>
      </c>
      <c r="P319" s="269">
        <f>SUM('Speed Bin B-A'!P14,'Speed Bin B-A'!P118,'Speed Bin B-A'!P222,'Speed Bin B-A'!P326,'Speed Bin B-A'!P430,'Speed Bin B-A'!P534,'Speed Bin B-A'!P638,'Speed Bin B-A'!P742,'Speed Bin B-A'!P846,'Speed Bin B-A'!P950,'Speed Bin B-A'!P1054,'Speed Bin B-A'!P1158,'Speed Bin B-A'!P1262,'Speed Bin B-A'!P1366,'Speed Bin B-A'!P1470,'Speed Bin B-A'!P1574,'Speed Bin B-A'!P1678,'Speed Bin B-A'!P1782,'Speed Bin B-A'!P1886,'Speed Bin B-A'!P1990,'Speed Bin B-A'!P2094)</f>
        <v>0</v>
      </c>
      <c r="Q319" s="269">
        <f>SUM('Speed Bin B-A'!Q14,'Speed Bin B-A'!Q118,'Speed Bin B-A'!Q222,'Speed Bin B-A'!Q326,'Speed Bin B-A'!Q430,'Speed Bin B-A'!Q534,'Speed Bin B-A'!Q638,'Speed Bin B-A'!Q742,'Speed Bin B-A'!Q846,'Speed Bin B-A'!Q950,'Speed Bin B-A'!Q1054,'Speed Bin B-A'!Q1158,'Speed Bin B-A'!Q1262,'Speed Bin B-A'!Q1366,'Speed Bin B-A'!Q1470,'Speed Bin B-A'!Q1574,'Speed Bin B-A'!Q1678,'Speed Bin B-A'!Q1782,'Speed Bin B-A'!Q1886,'Speed Bin B-A'!Q1990,'Speed Bin B-A'!Q2094)</f>
        <v>0</v>
      </c>
      <c r="R319" s="269">
        <f>SUM('Speed Bin B-A'!R14,'Speed Bin B-A'!R118,'Speed Bin B-A'!R222,'Speed Bin B-A'!R326,'Speed Bin B-A'!R430,'Speed Bin B-A'!R534,'Speed Bin B-A'!R638,'Speed Bin B-A'!R742,'Speed Bin B-A'!R846,'Speed Bin B-A'!R950,'Speed Bin B-A'!R1054,'Speed Bin B-A'!R1158,'Speed Bin B-A'!R1262,'Speed Bin B-A'!R1366,'Speed Bin B-A'!R1470,'Speed Bin B-A'!R1574,'Speed Bin B-A'!R1678,'Speed Bin B-A'!R1782,'Speed Bin B-A'!R1886,'Speed Bin B-A'!R1990,'Speed Bin B-A'!R2094)</f>
        <v>0</v>
      </c>
      <c r="S319" s="269">
        <f>SUM('Speed Bin B-A'!S14,'Speed Bin B-A'!S118,'Speed Bin B-A'!S222,'Speed Bin B-A'!S326,'Speed Bin B-A'!S430,'Speed Bin B-A'!S534,'Speed Bin B-A'!S638,'Speed Bin B-A'!S742,'Speed Bin B-A'!S846,'Speed Bin B-A'!S950,'Speed Bin B-A'!S1054,'Speed Bin B-A'!S1158,'Speed Bin B-A'!S1262,'Speed Bin B-A'!S1366,'Speed Bin B-A'!S1470,'Speed Bin B-A'!S1574,'Speed Bin B-A'!S1678,'Speed Bin B-A'!S1782,'Speed Bin B-A'!S1886,'Speed Bin B-A'!S1990,'Speed Bin B-A'!S2094)</f>
        <v>0</v>
      </c>
      <c r="T319" s="269">
        <f>SUM('Speed Bin B-A'!T14,'Speed Bin B-A'!T118,'Speed Bin B-A'!T222,'Speed Bin B-A'!T326,'Speed Bin B-A'!T430,'Speed Bin B-A'!T534,'Speed Bin B-A'!T638,'Speed Bin B-A'!T742,'Speed Bin B-A'!T846,'Speed Bin B-A'!T950,'Speed Bin B-A'!T1054,'Speed Bin B-A'!T1158,'Speed Bin B-A'!T1262,'Speed Bin B-A'!T1366,'Speed Bin B-A'!T1470,'Speed Bin B-A'!T1574,'Speed Bin B-A'!T1678,'Speed Bin B-A'!T1782,'Speed Bin B-A'!T1886,'Speed Bin B-A'!T1990,'Speed Bin B-A'!T2094)</f>
        <v>0</v>
      </c>
      <c r="U319" s="269">
        <f>SUM('Speed Bin B-A'!U14,'Speed Bin B-A'!U118,'Speed Bin B-A'!U222,'Speed Bin B-A'!U326,'Speed Bin B-A'!U430,'Speed Bin B-A'!U534,'Speed Bin B-A'!U638,'Speed Bin B-A'!U742,'Speed Bin B-A'!U846,'Speed Bin B-A'!U950,'Speed Bin B-A'!U1054,'Speed Bin B-A'!U1158,'Speed Bin B-A'!U1262,'Speed Bin B-A'!U1366,'Speed Bin B-A'!U1470,'Speed Bin B-A'!U1574,'Speed Bin B-A'!U1678,'Speed Bin B-A'!U1782,'Speed Bin B-A'!U1886,'Speed Bin B-A'!U1990,'Speed Bin B-A'!U2094)</f>
        <v>0</v>
      </c>
      <c r="V319" s="270">
        <f>IFERROR(AVERAGE('Speed Bin B-A'!V14,'Speed Bin B-A'!V118,'Speed Bin B-A'!V222,'Speed Bin B-A'!V326,'Speed Bin B-A'!V430,'Speed Bin B-A'!V534,'Speed Bin B-A'!V638,'Speed Bin B-A'!V742,'Speed Bin B-A'!V846,'Speed Bin B-A'!V950,'Speed Bin B-A'!V1054,'Speed Bin B-A'!V1158,'Speed Bin B-A'!V1262,'Speed Bin B-A'!V1366,'Speed Bin B-A'!V1470,'Speed Bin B-A'!V1574,'Speed Bin B-A'!V1678,'Speed Bin B-A'!V1782,'Speed Bin B-A'!V1886,'Speed Bin B-A'!V1990,'Speed Bin B-A'!V2094),"-")</f>
        <v>35</v>
      </c>
      <c r="W319" s="270" t="str">
        <f>IFERROR(AVERAGE('Speed Bin B-A'!W14,'Speed Bin B-A'!W118,'Speed Bin B-A'!W222,'Speed Bin B-A'!W326,'Speed Bin B-A'!W430,'Speed Bin B-A'!W534,'Speed Bin B-A'!W638,'Speed Bin B-A'!W742,'Speed Bin B-A'!W846,'Speed Bin B-A'!W950,'Speed Bin B-A'!W1054,'Speed Bin B-A'!W1158,'Speed Bin B-A'!W1262,'Speed Bin B-A'!W1366,'Speed Bin B-A'!W1470,'Speed Bin B-A'!W1574,'Speed Bin B-A'!W1678,'Speed Bin B-A'!W1782,'Speed Bin B-A'!W1886,'Speed Bin B-A'!W1990,'Speed Bin B-A'!W2094),"-")</f>
        <v>-</v>
      </c>
      <c r="X319" s="278"/>
      <c r="Y319" s="278"/>
      <c r="Z319" s="268">
        <v>0.125</v>
      </c>
      <c r="AA319" s="271">
        <f t="shared" ref="AA319" si="151">SUM(C328:C331)</f>
        <v>0</v>
      </c>
      <c r="AB319" s="271">
        <f t="shared" ref="AB319:AR319" si="152">SUM(D328:D331)</f>
        <v>0</v>
      </c>
      <c r="AC319" s="271">
        <f t="shared" si="152"/>
        <v>0</v>
      </c>
      <c r="AD319" s="271">
        <f t="shared" si="152"/>
        <v>0</v>
      </c>
      <c r="AE319" s="271">
        <f t="shared" si="152"/>
        <v>1</v>
      </c>
      <c r="AF319" s="271">
        <f t="shared" si="152"/>
        <v>2</v>
      </c>
      <c r="AG319" s="271">
        <f t="shared" si="152"/>
        <v>0</v>
      </c>
      <c r="AH319" s="271">
        <f t="shared" si="152"/>
        <v>1</v>
      </c>
      <c r="AI319" s="271">
        <f t="shared" si="152"/>
        <v>0</v>
      </c>
      <c r="AJ319" s="271">
        <f t="shared" si="152"/>
        <v>0</v>
      </c>
      <c r="AK319" s="271">
        <f t="shared" si="152"/>
        <v>0</v>
      </c>
      <c r="AL319" s="271">
        <f t="shared" si="152"/>
        <v>0</v>
      </c>
      <c r="AM319" s="271">
        <f t="shared" si="152"/>
        <v>0</v>
      </c>
      <c r="AN319" s="271">
        <f t="shared" si="152"/>
        <v>0</v>
      </c>
      <c r="AO319" s="271">
        <f t="shared" si="152"/>
        <v>0</v>
      </c>
      <c r="AP319" s="271">
        <f t="shared" si="152"/>
        <v>0</v>
      </c>
      <c r="AQ319" s="271">
        <f t="shared" si="152"/>
        <v>0</v>
      </c>
      <c r="AR319" s="271">
        <f t="shared" si="152"/>
        <v>0</v>
      </c>
      <c r="AS319" s="271">
        <f>SUM(U328:U331)</f>
        <v>0</v>
      </c>
      <c r="AT319" s="270">
        <f>IFERROR(AVERAGE(V328:V331),"-")</f>
        <v>32.549999999999997</v>
      </c>
      <c r="AU319" s="270" t="str">
        <f>IFERROR(AVERAGE(W328:W331),"-")</f>
        <v>-</v>
      </c>
    </row>
    <row r="320" spans="1:47" x14ac:dyDescent="0.2">
      <c r="A320" s="268">
        <v>4.1666666666666664E-2</v>
      </c>
      <c r="B320" s="269">
        <f>SUM('Speed Bin B-A'!B15,'Speed Bin B-A'!B119,'Speed Bin B-A'!B223,'Speed Bin B-A'!B327,'Speed Bin B-A'!B431,'Speed Bin B-A'!B535,'Speed Bin B-A'!B639,'Speed Bin B-A'!B743,'Speed Bin B-A'!B847,'Speed Bin B-A'!B951,'Speed Bin B-A'!B1055,'Speed Bin B-A'!B1159,'Speed Bin B-A'!B1263,'Speed Bin B-A'!B1367,'Speed Bin B-A'!B1471,'Speed Bin B-A'!B1575,'Speed Bin B-A'!B1679,'Speed Bin B-A'!B1783,'Speed Bin B-A'!B1887,'Speed Bin B-A'!B1991,'Speed Bin B-A'!B2095)</f>
        <v>2</v>
      </c>
      <c r="C320" s="269">
        <f>SUM('Speed Bin B-A'!C15,'Speed Bin B-A'!C119,'Speed Bin B-A'!C223,'Speed Bin B-A'!C327,'Speed Bin B-A'!C431,'Speed Bin B-A'!C535,'Speed Bin B-A'!C639,'Speed Bin B-A'!C743,'Speed Bin B-A'!C847,'Speed Bin B-A'!C951,'Speed Bin B-A'!C1055,'Speed Bin B-A'!C1159,'Speed Bin B-A'!C1263,'Speed Bin B-A'!C1367,'Speed Bin B-A'!C1471,'Speed Bin B-A'!C1575,'Speed Bin B-A'!C1679,'Speed Bin B-A'!C1783,'Speed Bin B-A'!C1887,'Speed Bin B-A'!C1991,'Speed Bin B-A'!C2095)</f>
        <v>0</v>
      </c>
      <c r="D320" s="269">
        <f>SUM('Speed Bin B-A'!D15,'Speed Bin B-A'!D119,'Speed Bin B-A'!D223,'Speed Bin B-A'!D327,'Speed Bin B-A'!D431,'Speed Bin B-A'!D535,'Speed Bin B-A'!D639,'Speed Bin B-A'!D743,'Speed Bin B-A'!D847,'Speed Bin B-A'!D951,'Speed Bin B-A'!D1055,'Speed Bin B-A'!D1159,'Speed Bin B-A'!D1263,'Speed Bin B-A'!D1367,'Speed Bin B-A'!D1471,'Speed Bin B-A'!D1575,'Speed Bin B-A'!D1679,'Speed Bin B-A'!D1783,'Speed Bin B-A'!D1887,'Speed Bin B-A'!D1991,'Speed Bin B-A'!D2095)</f>
        <v>0</v>
      </c>
      <c r="E320" s="269">
        <f>SUM('Speed Bin B-A'!E15,'Speed Bin B-A'!E119,'Speed Bin B-A'!E223,'Speed Bin B-A'!E327,'Speed Bin B-A'!E431,'Speed Bin B-A'!E535,'Speed Bin B-A'!E639,'Speed Bin B-A'!E743,'Speed Bin B-A'!E847,'Speed Bin B-A'!E951,'Speed Bin B-A'!E1055,'Speed Bin B-A'!E1159,'Speed Bin B-A'!E1263,'Speed Bin B-A'!E1367,'Speed Bin B-A'!E1471,'Speed Bin B-A'!E1575,'Speed Bin B-A'!E1679,'Speed Bin B-A'!E1783,'Speed Bin B-A'!E1887,'Speed Bin B-A'!E1991,'Speed Bin B-A'!E2095)</f>
        <v>0</v>
      </c>
      <c r="F320" s="269">
        <f>SUM('Speed Bin B-A'!F15,'Speed Bin B-A'!F119,'Speed Bin B-A'!F223,'Speed Bin B-A'!F327,'Speed Bin B-A'!F431,'Speed Bin B-A'!F535,'Speed Bin B-A'!F639,'Speed Bin B-A'!F743,'Speed Bin B-A'!F847,'Speed Bin B-A'!F951,'Speed Bin B-A'!F1055,'Speed Bin B-A'!F1159,'Speed Bin B-A'!F1263,'Speed Bin B-A'!F1367,'Speed Bin B-A'!F1471,'Speed Bin B-A'!F1575,'Speed Bin B-A'!F1679,'Speed Bin B-A'!F1783,'Speed Bin B-A'!F1887,'Speed Bin B-A'!F1991,'Speed Bin B-A'!F2095)</f>
        <v>0</v>
      </c>
      <c r="G320" s="269">
        <f>SUM('Speed Bin B-A'!G15,'Speed Bin B-A'!G119,'Speed Bin B-A'!G223,'Speed Bin B-A'!G327,'Speed Bin B-A'!G431,'Speed Bin B-A'!G535,'Speed Bin B-A'!G639,'Speed Bin B-A'!G743,'Speed Bin B-A'!G847,'Speed Bin B-A'!G951,'Speed Bin B-A'!G1055,'Speed Bin B-A'!G1159,'Speed Bin B-A'!G1263,'Speed Bin B-A'!G1367,'Speed Bin B-A'!G1471,'Speed Bin B-A'!G1575,'Speed Bin B-A'!G1679,'Speed Bin B-A'!G1783,'Speed Bin B-A'!G1887,'Speed Bin B-A'!G1991,'Speed Bin B-A'!G2095)</f>
        <v>1</v>
      </c>
      <c r="H320" s="269">
        <f>SUM('Speed Bin B-A'!H15,'Speed Bin B-A'!H119,'Speed Bin B-A'!H223,'Speed Bin B-A'!H327,'Speed Bin B-A'!H431,'Speed Bin B-A'!H535,'Speed Bin B-A'!H639,'Speed Bin B-A'!H743,'Speed Bin B-A'!H847,'Speed Bin B-A'!H951,'Speed Bin B-A'!H1055,'Speed Bin B-A'!H1159,'Speed Bin B-A'!H1263,'Speed Bin B-A'!H1367,'Speed Bin B-A'!H1471,'Speed Bin B-A'!H1575,'Speed Bin B-A'!H1679,'Speed Bin B-A'!H1783,'Speed Bin B-A'!H1887,'Speed Bin B-A'!H1991,'Speed Bin B-A'!H2095)</f>
        <v>0</v>
      </c>
      <c r="I320" s="269">
        <f>SUM('Speed Bin B-A'!I15,'Speed Bin B-A'!I119,'Speed Bin B-A'!I223,'Speed Bin B-A'!I327,'Speed Bin B-A'!I431,'Speed Bin B-A'!I535,'Speed Bin B-A'!I639,'Speed Bin B-A'!I743,'Speed Bin B-A'!I847,'Speed Bin B-A'!I951,'Speed Bin B-A'!I1055,'Speed Bin B-A'!I1159,'Speed Bin B-A'!I1263,'Speed Bin B-A'!I1367,'Speed Bin B-A'!I1471,'Speed Bin B-A'!I1575,'Speed Bin B-A'!I1679,'Speed Bin B-A'!I1783,'Speed Bin B-A'!I1887,'Speed Bin B-A'!I1991,'Speed Bin B-A'!I2095)</f>
        <v>1</v>
      </c>
      <c r="J320" s="269">
        <f>SUM('Speed Bin B-A'!J15,'Speed Bin B-A'!J119,'Speed Bin B-A'!J223,'Speed Bin B-A'!J327,'Speed Bin B-A'!J431,'Speed Bin B-A'!J535,'Speed Bin B-A'!J639,'Speed Bin B-A'!J743,'Speed Bin B-A'!J847,'Speed Bin B-A'!J951,'Speed Bin B-A'!J1055,'Speed Bin B-A'!J1159,'Speed Bin B-A'!J1263,'Speed Bin B-A'!J1367,'Speed Bin B-A'!J1471,'Speed Bin B-A'!J1575,'Speed Bin B-A'!J1679,'Speed Bin B-A'!J1783,'Speed Bin B-A'!J1887,'Speed Bin B-A'!J1991,'Speed Bin B-A'!J2095)</f>
        <v>0</v>
      </c>
      <c r="K320" s="269">
        <f>SUM('Speed Bin B-A'!K15,'Speed Bin B-A'!K119,'Speed Bin B-A'!K223,'Speed Bin B-A'!K327,'Speed Bin B-A'!K431,'Speed Bin B-A'!K535,'Speed Bin B-A'!K639,'Speed Bin B-A'!K743,'Speed Bin B-A'!K847,'Speed Bin B-A'!K951,'Speed Bin B-A'!K1055,'Speed Bin B-A'!K1159,'Speed Bin B-A'!K1263,'Speed Bin B-A'!K1367,'Speed Bin B-A'!K1471,'Speed Bin B-A'!K1575,'Speed Bin B-A'!K1679,'Speed Bin B-A'!K1783,'Speed Bin B-A'!K1887,'Speed Bin B-A'!K1991,'Speed Bin B-A'!K2095)</f>
        <v>0</v>
      </c>
      <c r="L320" s="269">
        <f>SUM('Speed Bin B-A'!L15,'Speed Bin B-A'!L119,'Speed Bin B-A'!L223,'Speed Bin B-A'!L327,'Speed Bin B-A'!L431,'Speed Bin B-A'!L535,'Speed Bin B-A'!L639,'Speed Bin B-A'!L743,'Speed Bin B-A'!L847,'Speed Bin B-A'!L951,'Speed Bin B-A'!L1055,'Speed Bin B-A'!L1159,'Speed Bin B-A'!L1263,'Speed Bin B-A'!L1367,'Speed Bin B-A'!L1471,'Speed Bin B-A'!L1575,'Speed Bin B-A'!L1679,'Speed Bin B-A'!L1783,'Speed Bin B-A'!L1887,'Speed Bin B-A'!L1991,'Speed Bin B-A'!L2095)</f>
        <v>0</v>
      </c>
      <c r="M320" s="269">
        <f>SUM('Speed Bin B-A'!M15,'Speed Bin B-A'!M119,'Speed Bin B-A'!M223,'Speed Bin B-A'!M327,'Speed Bin B-A'!M431,'Speed Bin B-A'!M535,'Speed Bin B-A'!M639,'Speed Bin B-A'!M743,'Speed Bin B-A'!M847,'Speed Bin B-A'!M951,'Speed Bin B-A'!M1055,'Speed Bin B-A'!M1159,'Speed Bin B-A'!M1263,'Speed Bin B-A'!M1367,'Speed Bin B-A'!M1471,'Speed Bin B-A'!M1575,'Speed Bin B-A'!M1679,'Speed Bin B-A'!M1783,'Speed Bin B-A'!M1887,'Speed Bin B-A'!M1991,'Speed Bin B-A'!M2095)</f>
        <v>0</v>
      </c>
      <c r="N320" s="269">
        <f>SUM('Speed Bin B-A'!N15,'Speed Bin B-A'!N119,'Speed Bin B-A'!N223,'Speed Bin B-A'!N327,'Speed Bin B-A'!N431,'Speed Bin B-A'!N535,'Speed Bin B-A'!N639,'Speed Bin B-A'!N743,'Speed Bin B-A'!N847,'Speed Bin B-A'!N951,'Speed Bin B-A'!N1055,'Speed Bin B-A'!N1159,'Speed Bin B-A'!N1263,'Speed Bin B-A'!N1367,'Speed Bin B-A'!N1471,'Speed Bin B-A'!N1575,'Speed Bin B-A'!N1679,'Speed Bin B-A'!N1783,'Speed Bin B-A'!N1887,'Speed Bin B-A'!N1991,'Speed Bin B-A'!N2095)</f>
        <v>0</v>
      </c>
      <c r="O320" s="269">
        <f>SUM('Speed Bin B-A'!O15,'Speed Bin B-A'!O119,'Speed Bin B-A'!O223,'Speed Bin B-A'!O327,'Speed Bin B-A'!O431,'Speed Bin B-A'!O535,'Speed Bin B-A'!O639,'Speed Bin B-A'!O743,'Speed Bin B-A'!O847,'Speed Bin B-A'!O951,'Speed Bin B-A'!O1055,'Speed Bin B-A'!O1159,'Speed Bin B-A'!O1263,'Speed Bin B-A'!O1367,'Speed Bin B-A'!O1471,'Speed Bin B-A'!O1575,'Speed Bin B-A'!O1679,'Speed Bin B-A'!O1783,'Speed Bin B-A'!O1887,'Speed Bin B-A'!O1991,'Speed Bin B-A'!O2095)</f>
        <v>0</v>
      </c>
      <c r="P320" s="269">
        <f>SUM('Speed Bin B-A'!P15,'Speed Bin B-A'!P119,'Speed Bin B-A'!P223,'Speed Bin B-A'!P327,'Speed Bin B-A'!P431,'Speed Bin B-A'!P535,'Speed Bin B-A'!P639,'Speed Bin B-A'!P743,'Speed Bin B-A'!P847,'Speed Bin B-A'!P951,'Speed Bin B-A'!P1055,'Speed Bin B-A'!P1159,'Speed Bin B-A'!P1263,'Speed Bin B-A'!P1367,'Speed Bin B-A'!P1471,'Speed Bin B-A'!P1575,'Speed Bin B-A'!P1679,'Speed Bin B-A'!P1783,'Speed Bin B-A'!P1887,'Speed Bin B-A'!P1991,'Speed Bin B-A'!P2095)</f>
        <v>0</v>
      </c>
      <c r="Q320" s="269">
        <f>SUM('Speed Bin B-A'!Q15,'Speed Bin B-A'!Q119,'Speed Bin B-A'!Q223,'Speed Bin B-A'!Q327,'Speed Bin B-A'!Q431,'Speed Bin B-A'!Q535,'Speed Bin B-A'!Q639,'Speed Bin B-A'!Q743,'Speed Bin B-A'!Q847,'Speed Bin B-A'!Q951,'Speed Bin B-A'!Q1055,'Speed Bin B-A'!Q1159,'Speed Bin B-A'!Q1263,'Speed Bin B-A'!Q1367,'Speed Bin B-A'!Q1471,'Speed Bin B-A'!Q1575,'Speed Bin B-A'!Q1679,'Speed Bin B-A'!Q1783,'Speed Bin B-A'!Q1887,'Speed Bin B-A'!Q1991,'Speed Bin B-A'!Q2095)</f>
        <v>0</v>
      </c>
      <c r="R320" s="269">
        <f>SUM('Speed Bin B-A'!R15,'Speed Bin B-A'!R119,'Speed Bin B-A'!R223,'Speed Bin B-A'!R327,'Speed Bin B-A'!R431,'Speed Bin B-A'!R535,'Speed Bin B-A'!R639,'Speed Bin B-A'!R743,'Speed Bin B-A'!R847,'Speed Bin B-A'!R951,'Speed Bin B-A'!R1055,'Speed Bin B-A'!R1159,'Speed Bin B-A'!R1263,'Speed Bin B-A'!R1367,'Speed Bin B-A'!R1471,'Speed Bin B-A'!R1575,'Speed Bin B-A'!R1679,'Speed Bin B-A'!R1783,'Speed Bin B-A'!R1887,'Speed Bin B-A'!R1991,'Speed Bin B-A'!R2095)</f>
        <v>0</v>
      </c>
      <c r="S320" s="269">
        <f>SUM('Speed Bin B-A'!S15,'Speed Bin B-A'!S119,'Speed Bin B-A'!S223,'Speed Bin B-A'!S327,'Speed Bin B-A'!S431,'Speed Bin B-A'!S535,'Speed Bin B-A'!S639,'Speed Bin B-A'!S743,'Speed Bin B-A'!S847,'Speed Bin B-A'!S951,'Speed Bin B-A'!S1055,'Speed Bin B-A'!S1159,'Speed Bin B-A'!S1263,'Speed Bin B-A'!S1367,'Speed Bin B-A'!S1471,'Speed Bin B-A'!S1575,'Speed Bin B-A'!S1679,'Speed Bin B-A'!S1783,'Speed Bin B-A'!S1887,'Speed Bin B-A'!S1991,'Speed Bin B-A'!S2095)</f>
        <v>0</v>
      </c>
      <c r="T320" s="269">
        <f>SUM('Speed Bin B-A'!T15,'Speed Bin B-A'!T119,'Speed Bin B-A'!T223,'Speed Bin B-A'!T327,'Speed Bin B-A'!T431,'Speed Bin B-A'!T535,'Speed Bin B-A'!T639,'Speed Bin B-A'!T743,'Speed Bin B-A'!T847,'Speed Bin B-A'!T951,'Speed Bin B-A'!T1055,'Speed Bin B-A'!T1159,'Speed Bin B-A'!T1263,'Speed Bin B-A'!T1367,'Speed Bin B-A'!T1471,'Speed Bin B-A'!T1575,'Speed Bin B-A'!T1679,'Speed Bin B-A'!T1783,'Speed Bin B-A'!T1887,'Speed Bin B-A'!T1991,'Speed Bin B-A'!T2095)</f>
        <v>0</v>
      </c>
      <c r="U320" s="269">
        <f>SUM('Speed Bin B-A'!U15,'Speed Bin B-A'!U119,'Speed Bin B-A'!U223,'Speed Bin B-A'!U327,'Speed Bin B-A'!U431,'Speed Bin B-A'!U535,'Speed Bin B-A'!U639,'Speed Bin B-A'!U743,'Speed Bin B-A'!U847,'Speed Bin B-A'!U951,'Speed Bin B-A'!U1055,'Speed Bin B-A'!U1159,'Speed Bin B-A'!U1263,'Speed Bin B-A'!U1367,'Speed Bin B-A'!U1471,'Speed Bin B-A'!U1575,'Speed Bin B-A'!U1679,'Speed Bin B-A'!U1783,'Speed Bin B-A'!U1887,'Speed Bin B-A'!U1991,'Speed Bin B-A'!U2095)</f>
        <v>0</v>
      </c>
      <c r="V320" s="270">
        <f>IFERROR(AVERAGE('Speed Bin B-A'!V15,'Speed Bin B-A'!V119,'Speed Bin B-A'!V223,'Speed Bin B-A'!V327,'Speed Bin B-A'!V431,'Speed Bin B-A'!V535,'Speed Bin B-A'!V639,'Speed Bin B-A'!V743,'Speed Bin B-A'!V847,'Speed Bin B-A'!V951,'Speed Bin B-A'!V1055,'Speed Bin B-A'!V1159,'Speed Bin B-A'!V1263,'Speed Bin B-A'!V1367,'Speed Bin B-A'!V1471,'Speed Bin B-A'!V1575,'Speed Bin B-A'!V1679,'Speed Bin B-A'!V1783,'Speed Bin B-A'!V1887,'Speed Bin B-A'!V1991,'Speed Bin B-A'!V2095),"-")</f>
        <v>32.5</v>
      </c>
      <c r="W320" s="270" t="str">
        <f>IFERROR(AVERAGE('Speed Bin B-A'!W15,'Speed Bin B-A'!W119,'Speed Bin B-A'!W223,'Speed Bin B-A'!W327,'Speed Bin B-A'!W431,'Speed Bin B-A'!W535,'Speed Bin B-A'!W639,'Speed Bin B-A'!W743,'Speed Bin B-A'!W847,'Speed Bin B-A'!W951,'Speed Bin B-A'!W1055,'Speed Bin B-A'!W1159,'Speed Bin B-A'!W1263,'Speed Bin B-A'!W1367,'Speed Bin B-A'!W1471,'Speed Bin B-A'!W1575,'Speed Bin B-A'!W1679,'Speed Bin B-A'!W1783,'Speed Bin B-A'!W1887,'Speed Bin B-A'!W1991,'Speed Bin B-A'!W2095),"-")</f>
        <v>-</v>
      </c>
      <c r="X320" s="278"/>
      <c r="Y320" s="278"/>
      <c r="Z320" s="268">
        <v>0.16666666666666699</v>
      </c>
      <c r="AA320" s="271">
        <f t="shared" ref="AA320" si="153">SUM(C332:C335)</f>
        <v>0</v>
      </c>
      <c r="AB320" s="271">
        <f t="shared" ref="AB320:AR320" si="154">SUM(D332:D335)</f>
        <v>0</v>
      </c>
      <c r="AC320" s="271">
        <f t="shared" si="154"/>
        <v>1</v>
      </c>
      <c r="AD320" s="271">
        <f t="shared" si="154"/>
        <v>6</v>
      </c>
      <c r="AE320" s="271">
        <f t="shared" si="154"/>
        <v>1</v>
      </c>
      <c r="AF320" s="271">
        <f t="shared" si="154"/>
        <v>0</v>
      </c>
      <c r="AG320" s="271">
        <f t="shared" si="154"/>
        <v>2</v>
      </c>
      <c r="AH320" s="271">
        <f t="shared" si="154"/>
        <v>0</v>
      </c>
      <c r="AI320" s="271">
        <f t="shared" si="154"/>
        <v>0</v>
      </c>
      <c r="AJ320" s="271">
        <f t="shared" si="154"/>
        <v>0</v>
      </c>
      <c r="AK320" s="271">
        <f t="shared" si="154"/>
        <v>0</v>
      </c>
      <c r="AL320" s="271">
        <f t="shared" si="154"/>
        <v>0</v>
      </c>
      <c r="AM320" s="271">
        <f t="shared" si="154"/>
        <v>0</v>
      </c>
      <c r="AN320" s="271">
        <f t="shared" si="154"/>
        <v>0</v>
      </c>
      <c r="AO320" s="271">
        <f t="shared" si="154"/>
        <v>0</v>
      </c>
      <c r="AP320" s="271">
        <f t="shared" si="154"/>
        <v>0</v>
      </c>
      <c r="AQ320" s="271">
        <f t="shared" si="154"/>
        <v>0</v>
      </c>
      <c r="AR320" s="271">
        <f t="shared" si="154"/>
        <v>0</v>
      </c>
      <c r="AS320" s="271">
        <f>SUM(U332:U335)</f>
        <v>0</v>
      </c>
      <c r="AT320" s="270">
        <f>IFERROR(AVERAGE(V332:V335),"-")</f>
        <v>23.48</v>
      </c>
      <c r="AU320" s="270" t="str">
        <f>IFERROR(AVERAGE(W332:W335),"-")</f>
        <v>-</v>
      </c>
    </row>
    <row r="321" spans="1:47" x14ac:dyDescent="0.2">
      <c r="A321" s="268">
        <v>5.2083333333333336E-2</v>
      </c>
      <c r="B321" s="269">
        <f>SUM('Speed Bin B-A'!B16,'Speed Bin B-A'!B120,'Speed Bin B-A'!B224,'Speed Bin B-A'!B328,'Speed Bin B-A'!B432,'Speed Bin B-A'!B536,'Speed Bin B-A'!B640,'Speed Bin B-A'!B744,'Speed Bin B-A'!B848,'Speed Bin B-A'!B952,'Speed Bin B-A'!B1056,'Speed Bin B-A'!B1160,'Speed Bin B-A'!B1264,'Speed Bin B-A'!B1368,'Speed Bin B-A'!B1472,'Speed Bin B-A'!B1576,'Speed Bin B-A'!B1680,'Speed Bin B-A'!B1784,'Speed Bin B-A'!B1888,'Speed Bin B-A'!B1992,'Speed Bin B-A'!B2096)</f>
        <v>3</v>
      </c>
      <c r="C321" s="269">
        <f>SUM('Speed Bin B-A'!C16,'Speed Bin B-A'!C120,'Speed Bin B-A'!C224,'Speed Bin B-A'!C328,'Speed Bin B-A'!C432,'Speed Bin B-A'!C536,'Speed Bin B-A'!C640,'Speed Bin B-A'!C744,'Speed Bin B-A'!C848,'Speed Bin B-A'!C952,'Speed Bin B-A'!C1056,'Speed Bin B-A'!C1160,'Speed Bin B-A'!C1264,'Speed Bin B-A'!C1368,'Speed Bin B-A'!C1472,'Speed Bin B-A'!C1576,'Speed Bin B-A'!C1680,'Speed Bin B-A'!C1784,'Speed Bin B-A'!C1888,'Speed Bin B-A'!C1992,'Speed Bin B-A'!C2096)</f>
        <v>0</v>
      </c>
      <c r="D321" s="269">
        <f>SUM('Speed Bin B-A'!D16,'Speed Bin B-A'!D120,'Speed Bin B-A'!D224,'Speed Bin B-A'!D328,'Speed Bin B-A'!D432,'Speed Bin B-A'!D536,'Speed Bin B-A'!D640,'Speed Bin B-A'!D744,'Speed Bin B-A'!D848,'Speed Bin B-A'!D952,'Speed Bin B-A'!D1056,'Speed Bin B-A'!D1160,'Speed Bin B-A'!D1264,'Speed Bin B-A'!D1368,'Speed Bin B-A'!D1472,'Speed Bin B-A'!D1576,'Speed Bin B-A'!D1680,'Speed Bin B-A'!D1784,'Speed Bin B-A'!D1888,'Speed Bin B-A'!D1992,'Speed Bin B-A'!D2096)</f>
        <v>0</v>
      </c>
      <c r="E321" s="269">
        <f>SUM('Speed Bin B-A'!E16,'Speed Bin B-A'!E120,'Speed Bin B-A'!E224,'Speed Bin B-A'!E328,'Speed Bin B-A'!E432,'Speed Bin B-A'!E536,'Speed Bin B-A'!E640,'Speed Bin B-A'!E744,'Speed Bin B-A'!E848,'Speed Bin B-A'!E952,'Speed Bin B-A'!E1056,'Speed Bin B-A'!E1160,'Speed Bin B-A'!E1264,'Speed Bin B-A'!E1368,'Speed Bin B-A'!E1472,'Speed Bin B-A'!E1576,'Speed Bin B-A'!E1680,'Speed Bin B-A'!E1784,'Speed Bin B-A'!E1888,'Speed Bin B-A'!E1992,'Speed Bin B-A'!E2096)</f>
        <v>0</v>
      </c>
      <c r="F321" s="269">
        <f>SUM('Speed Bin B-A'!F16,'Speed Bin B-A'!F120,'Speed Bin B-A'!F224,'Speed Bin B-A'!F328,'Speed Bin B-A'!F432,'Speed Bin B-A'!F536,'Speed Bin B-A'!F640,'Speed Bin B-A'!F744,'Speed Bin B-A'!F848,'Speed Bin B-A'!F952,'Speed Bin B-A'!F1056,'Speed Bin B-A'!F1160,'Speed Bin B-A'!F1264,'Speed Bin B-A'!F1368,'Speed Bin B-A'!F1472,'Speed Bin B-A'!F1576,'Speed Bin B-A'!F1680,'Speed Bin B-A'!F1784,'Speed Bin B-A'!F1888,'Speed Bin B-A'!F1992,'Speed Bin B-A'!F2096)</f>
        <v>2</v>
      </c>
      <c r="G321" s="269">
        <f>SUM('Speed Bin B-A'!G16,'Speed Bin B-A'!G120,'Speed Bin B-A'!G224,'Speed Bin B-A'!G328,'Speed Bin B-A'!G432,'Speed Bin B-A'!G536,'Speed Bin B-A'!G640,'Speed Bin B-A'!G744,'Speed Bin B-A'!G848,'Speed Bin B-A'!G952,'Speed Bin B-A'!G1056,'Speed Bin B-A'!G1160,'Speed Bin B-A'!G1264,'Speed Bin B-A'!G1368,'Speed Bin B-A'!G1472,'Speed Bin B-A'!G1576,'Speed Bin B-A'!G1680,'Speed Bin B-A'!G1784,'Speed Bin B-A'!G1888,'Speed Bin B-A'!G1992,'Speed Bin B-A'!G2096)</f>
        <v>0</v>
      </c>
      <c r="H321" s="269">
        <f>SUM('Speed Bin B-A'!H16,'Speed Bin B-A'!H120,'Speed Bin B-A'!H224,'Speed Bin B-A'!H328,'Speed Bin B-A'!H432,'Speed Bin B-A'!H536,'Speed Bin B-A'!H640,'Speed Bin B-A'!H744,'Speed Bin B-A'!H848,'Speed Bin B-A'!H952,'Speed Bin B-A'!H1056,'Speed Bin B-A'!H1160,'Speed Bin B-A'!H1264,'Speed Bin B-A'!H1368,'Speed Bin B-A'!H1472,'Speed Bin B-A'!H1576,'Speed Bin B-A'!H1680,'Speed Bin B-A'!H1784,'Speed Bin B-A'!H1888,'Speed Bin B-A'!H1992,'Speed Bin B-A'!H2096)</f>
        <v>1</v>
      </c>
      <c r="I321" s="269">
        <f>SUM('Speed Bin B-A'!I16,'Speed Bin B-A'!I120,'Speed Bin B-A'!I224,'Speed Bin B-A'!I328,'Speed Bin B-A'!I432,'Speed Bin B-A'!I536,'Speed Bin B-A'!I640,'Speed Bin B-A'!I744,'Speed Bin B-A'!I848,'Speed Bin B-A'!I952,'Speed Bin B-A'!I1056,'Speed Bin B-A'!I1160,'Speed Bin B-A'!I1264,'Speed Bin B-A'!I1368,'Speed Bin B-A'!I1472,'Speed Bin B-A'!I1576,'Speed Bin B-A'!I1680,'Speed Bin B-A'!I1784,'Speed Bin B-A'!I1888,'Speed Bin B-A'!I1992,'Speed Bin B-A'!I2096)</f>
        <v>0</v>
      </c>
      <c r="J321" s="269">
        <f>SUM('Speed Bin B-A'!J16,'Speed Bin B-A'!J120,'Speed Bin B-A'!J224,'Speed Bin B-A'!J328,'Speed Bin B-A'!J432,'Speed Bin B-A'!J536,'Speed Bin B-A'!J640,'Speed Bin B-A'!J744,'Speed Bin B-A'!J848,'Speed Bin B-A'!J952,'Speed Bin B-A'!J1056,'Speed Bin B-A'!J1160,'Speed Bin B-A'!J1264,'Speed Bin B-A'!J1368,'Speed Bin B-A'!J1472,'Speed Bin B-A'!J1576,'Speed Bin B-A'!J1680,'Speed Bin B-A'!J1784,'Speed Bin B-A'!J1888,'Speed Bin B-A'!J1992,'Speed Bin B-A'!J2096)</f>
        <v>0</v>
      </c>
      <c r="K321" s="269">
        <f>SUM('Speed Bin B-A'!K16,'Speed Bin B-A'!K120,'Speed Bin B-A'!K224,'Speed Bin B-A'!K328,'Speed Bin B-A'!K432,'Speed Bin B-A'!K536,'Speed Bin B-A'!K640,'Speed Bin B-A'!K744,'Speed Bin B-A'!K848,'Speed Bin B-A'!K952,'Speed Bin B-A'!K1056,'Speed Bin B-A'!K1160,'Speed Bin B-A'!K1264,'Speed Bin B-A'!K1368,'Speed Bin B-A'!K1472,'Speed Bin B-A'!K1576,'Speed Bin B-A'!K1680,'Speed Bin B-A'!K1784,'Speed Bin B-A'!K1888,'Speed Bin B-A'!K1992,'Speed Bin B-A'!K2096)</f>
        <v>0</v>
      </c>
      <c r="L321" s="269">
        <f>SUM('Speed Bin B-A'!L16,'Speed Bin B-A'!L120,'Speed Bin B-A'!L224,'Speed Bin B-A'!L328,'Speed Bin B-A'!L432,'Speed Bin B-A'!L536,'Speed Bin B-A'!L640,'Speed Bin B-A'!L744,'Speed Bin B-A'!L848,'Speed Bin B-A'!L952,'Speed Bin B-A'!L1056,'Speed Bin B-A'!L1160,'Speed Bin B-A'!L1264,'Speed Bin B-A'!L1368,'Speed Bin B-A'!L1472,'Speed Bin B-A'!L1576,'Speed Bin B-A'!L1680,'Speed Bin B-A'!L1784,'Speed Bin B-A'!L1888,'Speed Bin B-A'!L1992,'Speed Bin B-A'!L2096)</f>
        <v>0</v>
      </c>
      <c r="M321" s="269">
        <f>SUM('Speed Bin B-A'!M16,'Speed Bin B-A'!M120,'Speed Bin B-A'!M224,'Speed Bin B-A'!M328,'Speed Bin B-A'!M432,'Speed Bin B-A'!M536,'Speed Bin B-A'!M640,'Speed Bin B-A'!M744,'Speed Bin B-A'!M848,'Speed Bin B-A'!M952,'Speed Bin B-A'!M1056,'Speed Bin B-A'!M1160,'Speed Bin B-A'!M1264,'Speed Bin B-A'!M1368,'Speed Bin B-A'!M1472,'Speed Bin B-A'!M1576,'Speed Bin B-A'!M1680,'Speed Bin B-A'!M1784,'Speed Bin B-A'!M1888,'Speed Bin B-A'!M1992,'Speed Bin B-A'!M2096)</f>
        <v>0</v>
      </c>
      <c r="N321" s="269">
        <f>SUM('Speed Bin B-A'!N16,'Speed Bin B-A'!N120,'Speed Bin B-A'!N224,'Speed Bin B-A'!N328,'Speed Bin B-A'!N432,'Speed Bin B-A'!N536,'Speed Bin B-A'!N640,'Speed Bin B-A'!N744,'Speed Bin B-A'!N848,'Speed Bin B-A'!N952,'Speed Bin B-A'!N1056,'Speed Bin B-A'!N1160,'Speed Bin B-A'!N1264,'Speed Bin B-A'!N1368,'Speed Bin B-A'!N1472,'Speed Bin B-A'!N1576,'Speed Bin B-A'!N1680,'Speed Bin B-A'!N1784,'Speed Bin B-A'!N1888,'Speed Bin B-A'!N1992,'Speed Bin B-A'!N2096)</f>
        <v>0</v>
      </c>
      <c r="O321" s="269">
        <f>SUM('Speed Bin B-A'!O16,'Speed Bin B-A'!O120,'Speed Bin B-A'!O224,'Speed Bin B-A'!O328,'Speed Bin B-A'!O432,'Speed Bin B-A'!O536,'Speed Bin B-A'!O640,'Speed Bin B-A'!O744,'Speed Bin B-A'!O848,'Speed Bin B-A'!O952,'Speed Bin B-A'!O1056,'Speed Bin B-A'!O1160,'Speed Bin B-A'!O1264,'Speed Bin B-A'!O1368,'Speed Bin B-A'!O1472,'Speed Bin B-A'!O1576,'Speed Bin B-A'!O1680,'Speed Bin B-A'!O1784,'Speed Bin B-A'!O1888,'Speed Bin B-A'!O1992,'Speed Bin B-A'!O2096)</f>
        <v>0</v>
      </c>
      <c r="P321" s="269">
        <f>SUM('Speed Bin B-A'!P16,'Speed Bin B-A'!P120,'Speed Bin B-A'!P224,'Speed Bin B-A'!P328,'Speed Bin B-A'!P432,'Speed Bin B-A'!P536,'Speed Bin B-A'!P640,'Speed Bin B-A'!P744,'Speed Bin B-A'!P848,'Speed Bin B-A'!P952,'Speed Bin B-A'!P1056,'Speed Bin B-A'!P1160,'Speed Bin B-A'!P1264,'Speed Bin B-A'!P1368,'Speed Bin B-A'!P1472,'Speed Bin B-A'!P1576,'Speed Bin B-A'!P1680,'Speed Bin B-A'!P1784,'Speed Bin B-A'!P1888,'Speed Bin B-A'!P1992,'Speed Bin B-A'!P2096)</f>
        <v>0</v>
      </c>
      <c r="Q321" s="269">
        <f>SUM('Speed Bin B-A'!Q16,'Speed Bin B-A'!Q120,'Speed Bin B-A'!Q224,'Speed Bin B-A'!Q328,'Speed Bin B-A'!Q432,'Speed Bin B-A'!Q536,'Speed Bin B-A'!Q640,'Speed Bin B-A'!Q744,'Speed Bin B-A'!Q848,'Speed Bin B-A'!Q952,'Speed Bin B-A'!Q1056,'Speed Bin B-A'!Q1160,'Speed Bin B-A'!Q1264,'Speed Bin B-A'!Q1368,'Speed Bin B-A'!Q1472,'Speed Bin B-A'!Q1576,'Speed Bin B-A'!Q1680,'Speed Bin B-A'!Q1784,'Speed Bin B-A'!Q1888,'Speed Bin B-A'!Q1992,'Speed Bin B-A'!Q2096)</f>
        <v>0</v>
      </c>
      <c r="R321" s="269">
        <f>SUM('Speed Bin B-A'!R16,'Speed Bin B-A'!R120,'Speed Bin B-A'!R224,'Speed Bin B-A'!R328,'Speed Bin B-A'!R432,'Speed Bin B-A'!R536,'Speed Bin B-A'!R640,'Speed Bin B-A'!R744,'Speed Bin B-A'!R848,'Speed Bin B-A'!R952,'Speed Bin B-A'!R1056,'Speed Bin B-A'!R1160,'Speed Bin B-A'!R1264,'Speed Bin B-A'!R1368,'Speed Bin B-A'!R1472,'Speed Bin B-A'!R1576,'Speed Bin B-A'!R1680,'Speed Bin B-A'!R1784,'Speed Bin B-A'!R1888,'Speed Bin B-A'!R1992,'Speed Bin B-A'!R2096)</f>
        <v>0</v>
      </c>
      <c r="S321" s="269">
        <f>SUM('Speed Bin B-A'!S16,'Speed Bin B-A'!S120,'Speed Bin B-A'!S224,'Speed Bin B-A'!S328,'Speed Bin B-A'!S432,'Speed Bin B-A'!S536,'Speed Bin B-A'!S640,'Speed Bin B-A'!S744,'Speed Bin B-A'!S848,'Speed Bin B-A'!S952,'Speed Bin B-A'!S1056,'Speed Bin B-A'!S1160,'Speed Bin B-A'!S1264,'Speed Bin B-A'!S1368,'Speed Bin B-A'!S1472,'Speed Bin B-A'!S1576,'Speed Bin B-A'!S1680,'Speed Bin B-A'!S1784,'Speed Bin B-A'!S1888,'Speed Bin B-A'!S1992,'Speed Bin B-A'!S2096)</f>
        <v>0</v>
      </c>
      <c r="T321" s="269">
        <f>SUM('Speed Bin B-A'!T16,'Speed Bin B-A'!T120,'Speed Bin B-A'!T224,'Speed Bin B-A'!T328,'Speed Bin B-A'!T432,'Speed Bin B-A'!T536,'Speed Bin B-A'!T640,'Speed Bin B-A'!T744,'Speed Bin B-A'!T848,'Speed Bin B-A'!T952,'Speed Bin B-A'!T1056,'Speed Bin B-A'!T1160,'Speed Bin B-A'!T1264,'Speed Bin B-A'!T1368,'Speed Bin B-A'!T1472,'Speed Bin B-A'!T1576,'Speed Bin B-A'!T1680,'Speed Bin B-A'!T1784,'Speed Bin B-A'!T1888,'Speed Bin B-A'!T1992,'Speed Bin B-A'!T2096)</f>
        <v>0</v>
      </c>
      <c r="U321" s="269">
        <f>SUM('Speed Bin B-A'!U16,'Speed Bin B-A'!U120,'Speed Bin B-A'!U224,'Speed Bin B-A'!U328,'Speed Bin B-A'!U432,'Speed Bin B-A'!U536,'Speed Bin B-A'!U640,'Speed Bin B-A'!U744,'Speed Bin B-A'!U848,'Speed Bin B-A'!U952,'Speed Bin B-A'!U1056,'Speed Bin B-A'!U1160,'Speed Bin B-A'!U1264,'Speed Bin B-A'!U1368,'Speed Bin B-A'!U1472,'Speed Bin B-A'!U1576,'Speed Bin B-A'!U1680,'Speed Bin B-A'!U1784,'Speed Bin B-A'!U1888,'Speed Bin B-A'!U1992,'Speed Bin B-A'!U2096)</f>
        <v>0</v>
      </c>
      <c r="V321" s="270">
        <f>IFERROR(AVERAGE('Speed Bin B-A'!V16,'Speed Bin B-A'!V120,'Speed Bin B-A'!V224,'Speed Bin B-A'!V328,'Speed Bin B-A'!V432,'Speed Bin B-A'!V536,'Speed Bin B-A'!V640,'Speed Bin B-A'!V744,'Speed Bin B-A'!V848,'Speed Bin B-A'!V952,'Speed Bin B-A'!V1056,'Speed Bin B-A'!V1160,'Speed Bin B-A'!V1264,'Speed Bin B-A'!V1368,'Speed Bin B-A'!V1472,'Speed Bin B-A'!V1576,'Speed Bin B-A'!V1680,'Speed Bin B-A'!V1784,'Speed Bin B-A'!V1888,'Speed Bin B-A'!V1992,'Speed Bin B-A'!V2096),"-")</f>
        <v>25.95</v>
      </c>
      <c r="W321" s="270" t="str">
        <f>IFERROR(AVERAGE('Speed Bin B-A'!W16,'Speed Bin B-A'!W120,'Speed Bin B-A'!W224,'Speed Bin B-A'!W328,'Speed Bin B-A'!W432,'Speed Bin B-A'!W536,'Speed Bin B-A'!W640,'Speed Bin B-A'!W744,'Speed Bin B-A'!W848,'Speed Bin B-A'!W952,'Speed Bin B-A'!W1056,'Speed Bin B-A'!W1160,'Speed Bin B-A'!W1264,'Speed Bin B-A'!W1368,'Speed Bin B-A'!W1472,'Speed Bin B-A'!W1576,'Speed Bin B-A'!W1680,'Speed Bin B-A'!W1784,'Speed Bin B-A'!W1888,'Speed Bin B-A'!W1992,'Speed Bin B-A'!W2096),"-")</f>
        <v>-</v>
      </c>
      <c r="X321" s="278"/>
      <c r="Y321" s="278"/>
      <c r="Z321" s="268">
        <v>0.20833333333333301</v>
      </c>
      <c r="AA321" s="271">
        <f t="shared" ref="AA321" si="155">SUM(C336:C339)</f>
        <v>0</v>
      </c>
      <c r="AB321" s="271">
        <f t="shared" ref="AB321:AR321" si="156">SUM(D336:D339)</f>
        <v>0</v>
      </c>
      <c r="AC321" s="271">
        <f t="shared" si="156"/>
        <v>0</v>
      </c>
      <c r="AD321" s="271">
        <f t="shared" si="156"/>
        <v>3</v>
      </c>
      <c r="AE321" s="271">
        <f t="shared" si="156"/>
        <v>10</v>
      </c>
      <c r="AF321" s="271">
        <f t="shared" si="156"/>
        <v>10</v>
      </c>
      <c r="AG321" s="271">
        <f t="shared" si="156"/>
        <v>4</v>
      </c>
      <c r="AH321" s="271">
        <f t="shared" si="156"/>
        <v>1</v>
      </c>
      <c r="AI321" s="271">
        <f t="shared" si="156"/>
        <v>0</v>
      </c>
      <c r="AJ321" s="271">
        <f t="shared" si="156"/>
        <v>0</v>
      </c>
      <c r="AK321" s="271">
        <f t="shared" si="156"/>
        <v>0</v>
      </c>
      <c r="AL321" s="271">
        <f t="shared" si="156"/>
        <v>0</v>
      </c>
      <c r="AM321" s="271">
        <f t="shared" si="156"/>
        <v>0</v>
      </c>
      <c r="AN321" s="271">
        <f t="shared" si="156"/>
        <v>0</v>
      </c>
      <c r="AO321" s="271">
        <f t="shared" si="156"/>
        <v>0</v>
      </c>
      <c r="AP321" s="271">
        <f t="shared" si="156"/>
        <v>0</v>
      </c>
      <c r="AQ321" s="271">
        <f t="shared" si="156"/>
        <v>0</v>
      </c>
      <c r="AR321" s="271">
        <f t="shared" si="156"/>
        <v>0</v>
      </c>
      <c r="AS321" s="271">
        <f>SUM(U336:U339)</f>
        <v>0</v>
      </c>
      <c r="AT321" s="270">
        <f>IFERROR(AVERAGE(V336:V339),"-")</f>
        <v>30.030555555555555</v>
      </c>
      <c r="AU321" s="270" t="str">
        <f>IFERROR(AVERAGE(W336:W339),"-")</f>
        <v>-</v>
      </c>
    </row>
    <row r="322" spans="1:47" x14ac:dyDescent="0.2">
      <c r="A322" s="268">
        <v>6.25E-2</v>
      </c>
      <c r="B322" s="269">
        <f>SUM('Speed Bin B-A'!B17,'Speed Bin B-A'!B121,'Speed Bin B-A'!B225,'Speed Bin B-A'!B329,'Speed Bin B-A'!B433,'Speed Bin B-A'!B537,'Speed Bin B-A'!B641,'Speed Bin B-A'!B745,'Speed Bin B-A'!B849,'Speed Bin B-A'!B953,'Speed Bin B-A'!B1057,'Speed Bin B-A'!B1161,'Speed Bin B-A'!B1265,'Speed Bin B-A'!B1369,'Speed Bin B-A'!B1473,'Speed Bin B-A'!B1577,'Speed Bin B-A'!B1681,'Speed Bin B-A'!B1785,'Speed Bin B-A'!B1889,'Speed Bin B-A'!B1993,'Speed Bin B-A'!B2097)</f>
        <v>1</v>
      </c>
      <c r="C322" s="269">
        <f>SUM('Speed Bin B-A'!C17,'Speed Bin B-A'!C121,'Speed Bin B-A'!C225,'Speed Bin B-A'!C329,'Speed Bin B-A'!C433,'Speed Bin B-A'!C537,'Speed Bin B-A'!C641,'Speed Bin B-A'!C745,'Speed Bin B-A'!C849,'Speed Bin B-A'!C953,'Speed Bin B-A'!C1057,'Speed Bin B-A'!C1161,'Speed Bin B-A'!C1265,'Speed Bin B-A'!C1369,'Speed Bin B-A'!C1473,'Speed Bin B-A'!C1577,'Speed Bin B-A'!C1681,'Speed Bin B-A'!C1785,'Speed Bin B-A'!C1889,'Speed Bin B-A'!C1993,'Speed Bin B-A'!C2097)</f>
        <v>0</v>
      </c>
      <c r="D322" s="269">
        <f>SUM('Speed Bin B-A'!D17,'Speed Bin B-A'!D121,'Speed Bin B-A'!D225,'Speed Bin B-A'!D329,'Speed Bin B-A'!D433,'Speed Bin B-A'!D537,'Speed Bin B-A'!D641,'Speed Bin B-A'!D745,'Speed Bin B-A'!D849,'Speed Bin B-A'!D953,'Speed Bin B-A'!D1057,'Speed Bin B-A'!D1161,'Speed Bin B-A'!D1265,'Speed Bin B-A'!D1369,'Speed Bin B-A'!D1473,'Speed Bin B-A'!D1577,'Speed Bin B-A'!D1681,'Speed Bin B-A'!D1785,'Speed Bin B-A'!D1889,'Speed Bin B-A'!D1993,'Speed Bin B-A'!D2097)</f>
        <v>0</v>
      </c>
      <c r="E322" s="269">
        <f>SUM('Speed Bin B-A'!E17,'Speed Bin B-A'!E121,'Speed Bin B-A'!E225,'Speed Bin B-A'!E329,'Speed Bin B-A'!E433,'Speed Bin B-A'!E537,'Speed Bin B-A'!E641,'Speed Bin B-A'!E745,'Speed Bin B-A'!E849,'Speed Bin B-A'!E953,'Speed Bin B-A'!E1057,'Speed Bin B-A'!E1161,'Speed Bin B-A'!E1265,'Speed Bin B-A'!E1369,'Speed Bin B-A'!E1473,'Speed Bin B-A'!E1577,'Speed Bin B-A'!E1681,'Speed Bin B-A'!E1785,'Speed Bin B-A'!E1889,'Speed Bin B-A'!E1993,'Speed Bin B-A'!E2097)</f>
        <v>0</v>
      </c>
      <c r="F322" s="269">
        <f>SUM('Speed Bin B-A'!F17,'Speed Bin B-A'!F121,'Speed Bin B-A'!F225,'Speed Bin B-A'!F329,'Speed Bin B-A'!F433,'Speed Bin B-A'!F537,'Speed Bin B-A'!F641,'Speed Bin B-A'!F745,'Speed Bin B-A'!F849,'Speed Bin B-A'!F953,'Speed Bin B-A'!F1057,'Speed Bin B-A'!F1161,'Speed Bin B-A'!F1265,'Speed Bin B-A'!F1369,'Speed Bin B-A'!F1473,'Speed Bin B-A'!F1577,'Speed Bin B-A'!F1681,'Speed Bin B-A'!F1785,'Speed Bin B-A'!F1889,'Speed Bin B-A'!F1993,'Speed Bin B-A'!F2097)</f>
        <v>1</v>
      </c>
      <c r="G322" s="269">
        <f>SUM('Speed Bin B-A'!G17,'Speed Bin B-A'!G121,'Speed Bin B-A'!G225,'Speed Bin B-A'!G329,'Speed Bin B-A'!G433,'Speed Bin B-A'!G537,'Speed Bin B-A'!G641,'Speed Bin B-A'!G745,'Speed Bin B-A'!G849,'Speed Bin B-A'!G953,'Speed Bin B-A'!G1057,'Speed Bin B-A'!G1161,'Speed Bin B-A'!G1265,'Speed Bin B-A'!G1369,'Speed Bin B-A'!G1473,'Speed Bin B-A'!G1577,'Speed Bin B-A'!G1681,'Speed Bin B-A'!G1785,'Speed Bin B-A'!G1889,'Speed Bin B-A'!G1993,'Speed Bin B-A'!G2097)</f>
        <v>0</v>
      </c>
      <c r="H322" s="269">
        <f>SUM('Speed Bin B-A'!H17,'Speed Bin B-A'!H121,'Speed Bin B-A'!H225,'Speed Bin B-A'!H329,'Speed Bin B-A'!H433,'Speed Bin B-A'!H537,'Speed Bin B-A'!H641,'Speed Bin B-A'!H745,'Speed Bin B-A'!H849,'Speed Bin B-A'!H953,'Speed Bin B-A'!H1057,'Speed Bin B-A'!H1161,'Speed Bin B-A'!H1265,'Speed Bin B-A'!H1369,'Speed Bin B-A'!H1473,'Speed Bin B-A'!H1577,'Speed Bin B-A'!H1681,'Speed Bin B-A'!H1785,'Speed Bin B-A'!H1889,'Speed Bin B-A'!H1993,'Speed Bin B-A'!H2097)</f>
        <v>0</v>
      </c>
      <c r="I322" s="269">
        <f>SUM('Speed Bin B-A'!I17,'Speed Bin B-A'!I121,'Speed Bin B-A'!I225,'Speed Bin B-A'!I329,'Speed Bin B-A'!I433,'Speed Bin B-A'!I537,'Speed Bin B-A'!I641,'Speed Bin B-A'!I745,'Speed Bin B-A'!I849,'Speed Bin B-A'!I953,'Speed Bin B-A'!I1057,'Speed Bin B-A'!I1161,'Speed Bin B-A'!I1265,'Speed Bin B-A'!I1369,'Speed Bin B-A'!I1473,'Speed Bin B-A'!I1577,'Speed Bin B-A'!I1681,'Speed Bin B-A'!I1785,'Speed Bin B-A'!I1889,'Speed Bin B-A'!I1993,'Speed Bin B-A'!I2097)</f>
        <v>0</v>
      </c>
      <c r="J322" s="269">
        <f>SUM('Speed Bin B-A'!J17,'Speed Bin B-A'!J121,'Speed Bin B-A'!J225,'Speed Bin B-A'!J329,'Speed Bin B-A'!J433,'Speed Bin B-A'!J537,'Speed Bin B-A'!J641,'Speed Bin B-A'!J745,'Speed Bin B-A'!J849,'Speed Bin B-A'!J953,'Speed Bin B-A'!J1057,'Speed Bin B-A'!J1161,'Speed Bin B-A'!J1265,'Speed Bin B-A'!J1369,'Speed Bin B-A'!J1473,'Speed Bin B-A'!J1577,'Speed Bin B-A'!J1681,'Speed Bin B-A'!J1785,'Speed Bin B-A'!J1889,'Speed Bin B-A'!J1993,'Speed Bin B-A'!J2097)</f>
        <v>0</v>
      </c>
      <c r="K322" s="269">
        <f>SUM('Speed Bin B-A'!K17,'Speed Bin B-A'!K121,'Speed Bin B-A'!K225,'Speed Bin B-A'!K329,'Speed Bin B-A'!K433,'Speed Bin B-A'!K537,'Speed Bin B-A'!K641,'Speed Bin B-A'!K745,'Speed Bin B-A'!K849,'Speed Bin B-A'!K953,'Speed Bin B-A'!K1057,'Speed Bin B-A'!K1161,'Speed Bin B-A'!K1265,'Speed Bin B-A'!K1369,'Speed Bin B-A'!K1473,'Speed Bin B-A'!K1577,'Speed Bin B-A'!K1681,'Speed Bin B-A'!K1785,'Speed Bin B-A'!K1889,'Speed Bin B-A'!K1993,'Speed Bin B-A'!K2097)</f>
        <v>0</v>
      </c>
      <c r="L322" s="269">
        <f>SUM('Speed Bin B-A'!L17,'Speed Bin B-A'!L121,'Speed Bin B-A'!L225,'Speed Bin B-A'!L329,'Speed Bin B-A'!L433,'Speed Bin B-A'!L537,'Speed Bin B-A'!L641,'Speed Bin B-A'!L745,'Speed Bin B-A'!L849,'Speed Bin B-A'!L953,'Speed Bin B-A'!L1057,'Speed Bin B-A'!L1161,'Speed Bin B-A'!L1265,'Speed Bin B-A'!L1369,'Speed Bin B-A'!L1473,'Speed Bin B-A'!L1577,'Speed Bin B-A'!L1681,'Speed Bin B-A'!L1785,'Speed Bin B-A'!L1889,'Speed Bin B-A'!L1993,'Speed Bin B-A'!L2097)</f>
        <v>0</v>
      </c>
      <c r="M322" s="269">
        <f>SUM('Speed Bin B-A'!M17,'Speed Bin B-A'!M121,'Speed Bin B-A'!M225,'Speed Bin B-A'!M329,'Speed Bin B-A'!M433,'Speed Bin B-A'!M537,'Speed Bin B-A'!M641,'Speed Bin B-A'!M745,'Speed Bin B-A'!M849,'Speed Bin B-A'!M953,'Speed Bin B-A'!M1057,'Speed Bin B-A'!M1161,'Speed Bin B-A'!M1265,'Speed Bin B-A'!M1369,'Speed Bin B-A'!M1473,'Speed Bin B-A'!M1577,'Speed Bin B-A'!M1681,'Speed Bin B-A'!M1785,'Speed Bin B-A'!M1889,'Speed Bin B-A'!M1993,'Speed Bin B-A'!M2097)</f>
        <v>0</v>
      </c>
      <c r="N322" s="269">
        <f>SUM('Speed Bin B-A'!N17,'Speed Bin B-A'!N121,'Speed Bin B-A'!N225,'Speed Bin B-A'!N329,'Speed Bin B-A'!N433,'Speed Bin B-A'!N537,'Speed Bin B-A'!N641,'Speed Bin B-A'!N745,'Speed Bin B-A'!N849,'Speed Bin B-A'!N953,'Speed Bin B-A'!N1057,'Speed Bin B-A'!N1161,'Speed Bin B-A'!N1265,'Speed Bin B-A'!N1369,'Speed Bin B-A'!N1473,'Speed Bin B-A'!N1577,'Speed Bin B-A'!N1681,'Speed Bin B-A'!N1785,'Speed Bin B-A'!N1889,'Speed Bin B-A'!N1993,'Speed Bin B-A'!N2097)</f>
        <v>0</v>
      </c>
      <c r="O322" s="269">
        <f>SUM('Speed Bin B-A'!O17,'Speed Bin B-A'!O121,'Speed Bin B-A'!O225,'Speed Bin B-A'!O329,'Speed Bin B-A'!O433,'Speed Bin B-A'!O537,'Speed Bin B-A'!O641,'Speed Bin B-A'!O745,'Speed Bin B-A'!O849,'Speed Bin B-A'!O953,'Speed Bin B-A'!O1057,'Speed Bin B-A'!O1161,'Speed Bin B-A'!O1265,'Speed Bin B-A'!O1369,'Speed Bin B-A'!O1473,'Speed Bin B-A'!O1577,'Speed Bin B-A'!O1681,'Speed Bin B-A'!O1785,'Speed Bin B-A'!O1889,'Speed Bin B-A'!O1993,'Speed Bin B-A'!O2097)</f>
        <v>0</v>
      </c>
      <c r="P322" s="269">
        <f>SUM('Speed Bin B-A'!P17,'Speed Bin B-A'!P121,'Speed Bin B-A'!P225,'Speed Bin B-A'!P329,'Speed Bin B-A'!P433,'Speed Bin B-A'!P537,'Speed Bin B-A'!P641,'Speed Bin B-A'!P745,'Speed Bin B-A'!P849,'Speed Bin B-A'!P953,'Speed Bin B-A'!P1057,'Speed Bin B-A'!P1161,'Speed Bin B-A'!P1265,'Speed Bin B-A'!P1369,'Speed Bin B-A'!P1473,'Speed Bin B-A'!P1577,'Speed Bin B-A'!P1681,'Speed Bin B-A'!P1785,'Speed Bin B-A'!P1889,'Speed Bin B-A'!P1993,'Speed Bin B-A'!P2097)</f>
        <v>0</v>
      </c>
      <c r="Q322" s="269">
        <f>SUM('Speed Bin B-A'!Q17,'Speed Bin B-A'!Q121,'Speed Bin B-A'!Q225,'Speed Bin B-A'!Q329,'Speed Bin B-A'!Q433,'Speed Bin B-A'!Q537,'Speed Bin B-A'!Q641,'Speed Bin B-A'!Q745,'Speed Bin B-A'!Q849,'Speed Bin B-A'!Q953,'Speed Bin B-A'!Q1057,'Speed Bin B-A'!Q1161,'Speed Bin B-A'!Q1265,'Speed Bin B-A'!Q1369,'Speed Bin B-A'!Q1473,'Speed Bin B-A'!Q1577,'Speed Bin B-A'!Q1681,'Speed Bin B-A'!Q1785,'Speed Bin B-A'!Q1889,'Speed Bin B-A'!Q1993,'Speed Bin B-A'!Q2097)</f>
        <v>0</v>
      </c>
      <c r="R322" s="269">
        <f>SUM('Speed Bin B-A'!R17,'Speed Bin B-A'!R121,'Speed Bin B-A'!R225,'Speed Bin B-A'!R329,'Speed Bin B-A'!R433,'Speed Bin B-A'!R537,'Speed Bin B-A'!R641,'Speed Bin B-A'!R745,'Speed Bin B-A'!R849,'Speed Bin B-A'!R953,'Speed Bin B-A'!R1057,'Speed Bin B-A'!R1161,'Speed Bin B-A'!R1265,'Speed Bin B-A'!R1369,'Speed Bin B-A'!R1473,'Speed Bin B-A'!R1577,'Speed Bin B-A'!R1681,'Speed Bin B-A'!R1785,'Speed Bin B-A'!R1889,'Speed Bin B-A'!R1993,'Speed Bin B-A'!R2097)</f>
        <v>0</v>
      </c>
      <c r="S322" s="269">
        <f>SUM('Speed Bin B-A'!S17,'Speed Bin B-A'!S121,'Speed Bin B-A'!S225,'Speed Bin B-A'!S329,'Speed Bin B-A'!S433,'Speed Bin B-A'!S537,'Speed Bin B-A'!S641,'Speed Bin B-A'!S745,'Speed Bin B-A'!S849,'Speed Bin B-A'!S953,'Speed Bin B-A'!S1057,'Speed Bin B-A'!S1161,'Speed Bin B-A'!S1265,'Speed Bin B-A'!S1369,'Speed Bin B-A'!S1473,'Speed Bin B-A'!S1577,'Speed Bin B-A'!S1681,'Speed Bin B-A'!S1785,'Speed Bin B-A'!S1889,'Speed Bin B-A'!S1993,'Speed Bin B-A'!S2097)</f>
        <v>0</v>
      </c>
      <c r="T322" s="269">
        <f>SUM('Speed Bin B-A'!T17,'Speed Bin B-A'!T121,'Speed Bin B-A'!T225,'Speed Bin B-A'!T329,'Speed Bin B-A'!T433,'Speed Bin B-A'!T537,'Speed Bin B-A'!T641,'Speed Bin B-A'!T745,'Speed Bin B-A'!T849,'Speed Bin B-A'!T953,'Speed Bin B-A'!T1057,'Speed Bin B-A'!T1161,'Speed Bin B-A'!T1265,'Speed Bin B-A'!T1369,'Speed Bin B-A'!T1473,'Speed Bin B-A'!T1577,'Speed Bin B-A'!T1681,'Speed Bin B-A'!T1785,'Speed Bin B-A'!T1889,'Speed Bin B-A'!T1993,'Speed Bin B-A'!T2097)</f>
        <v>0</v>
      </c>
      <c r="U322" s="269">
        <f>SUM('Speed Bin B-A'!U17,'Speed Bin B-A'!U121,'Speed Bin B-A'!U225,'Speed Bin B-A'!U329,'Speed Bin B-A'!U433,'Speed Bin B-A'!U537,'Speed Bin B-A'!U641,'Speed Bin B-A'!U745,'Speed Bin B-A'!U849,'Speed Bin B-A'!U953,'Speed Bin B-A'!U1057,'Speed Bin B-A'!U1161,'Speed Bin B-A'!U1265,'Speed Bin B-A'!U1369,'Speed Bin B-A'!U1473,'Speed Bin B-A'!U1577,'Speed Bin B-A'!U1681,'Speed Bin B-A'!U1785,'Speed Bin B-A'!U1889,'Speed Bin B-A'!U1993,'Speed Bin B-A'!U2097)</f>
        <v>0</v>
      </c>
      <c r="V322" s="270">
        <f>IFERROR(AVERAGE('Speed Bin B-A'!V17,'Speed Bin B-A'!V121,'Speed Bin B-A'!V225,'Speed Bin B-A'!V329,'Speed Bin B-A'!V433,'Speed Bin B-A'!V537,'Speed Bin B-A'!V641,'Speed Bin B-A'!V745,'Speed Bin B-A'!V849,'Speed Bin B-A'!V953,'Speed Bin B-A'!V1057,'Speed Bin B-A'!V1161,'Speed Bin B-A'!V1265,'Speed Bin B-A'!V1369,'Speed Bin B-A'!V1473,'Speed Bin B-A'!V1577,'Speed Bin B-A'!V1681,'Speed Bin B-A'!V1785,'Speed Bin B-A'!V1889,'Speed Bin B-A'!V1993,'Speed Bin B-A'!V2097),"-")</f>
        <v>24.5</v>
      </c>
      <c r="W322" s="270" t="str">
        <f>IFERROR(AVERAGE('Speed Bin B-A'!W17,'Speed Bin B-A'!W121,'Speed Bin B-A'!W225,'Speed Bin B-A'!W329,'Speed Bin B-A'!W433,'Speed Bin B-A'!W537,'Speed Bin B-A'!W641,'Speed Bin B-A'!W745,'Speed Bin B-A'!W849,'Speed Bin B-A'!W953,'Speed Bin B-A'!W1057,'Speed Bin B-A'!W1161,'Speed Bin B-A'!W1265,'Speed Bin B-A'!W1369,'Speed Bin B-A'!W1473,'Speed Bin B-A'!W1577,'Speed Bin B-A'!W1681,'Speed Bin B-A'!W1785,'Speed Bin B-A'!W1889,'Speed Bin B-A'!W1993,'Speed Bin B-A'!W2097),"-")</f>
        <v>-</v>
      </c>
      <c r="X322" s="278"/>
      <c r="Y322" s="278"/>
      <c r="Z322" s="268">
        <v>0.25</v>
      </c>
      <c r="AA322" s="271">
        <f t="shared" ref="AA322" si="157">SUM(C340:C343)</f>
        <v>0</v>
      </c>
      <c r="AB322" s="271">
        <f t="shared" ref="AB322:AR322" si="158">SUM(D340:D343)</f>
        <v>1</v>
      </c>
      <c r="AC322" s="271">
        <f t="shared" si="158"/>
        <v>9</v>
      </c>
      <c r="AD322" s="271">
        <f t="shared" si="158"/>
        <v>53</v>
      </c>
      <c r="AE322" s="271">
        <f t="shared" si="158"/>
        <v>127</v>
      </c>
      <c r="AF322" s="271">
        <f t="shared" si="158"/>
        <v>77</v>
      </c>
      <c r="AG322" s="271">
        <f t="shared" si="158"/>
        <v>26</v>
      </c>
      <c r="AH322" s="271">
        <f t="shared" si="158"/>
        <v>8</v>
      </c>
      <c r="AI322" s="271">
        <f t="shared" si="158"/>
        <v>0</v>
      </c>
      <c r="AJ322" s="271">
        <f t="shared" si="158"/>
        <v>0</v>
      </c>
      <c r="AK322" s="271">
        <f t="shared" si="158"/>
        <v>0</v>
      </c>
      <c r="AL322" s="271">
        <f t="shared" si="158"/>
        <v>0</v>
      </c>
      <c r="AM322" s="271">
        <f t="shared" si="158"/>
        <v>0</v>
      </c>
      <c r="AN322" s="271">
        <f t="shared" si="158"/>
        <v>0</v>
      </c>
      <c r="AO322" s="271">
        <f t="shared" si="158"/>
        <v>0</v>
      </c>
      <c r="AP322" s="271">
        <f t="shared" si="158"/>
        <v>0</v>
      </c>
      <c r="AQ322" s="271">
        <f t="shared" si="158"/>
        <v>0</v>
      </c>
      <c r="AR322" s="271">
        <f t="shared" si="158"/>
        <v>0</v>
      </c>
      <c r="AS322" s="271">
        <f>SUM(U340:U343)</f>
        <v>0</v>
      </c>
      <c r="AT322" s="270">
        <f>IFERROR(AVERAGE(V340:V343),"-")</f>
        <v>29.143939393939394</v>
      </c>
      <c r="AU322" s="270">
        <f>IFERROR(AVERAGE(W340:W343),"-")</f>
        <v>34.81428571428571</v>
      </c>
    </row>
    <row r="323" spans="1:47" x14ac:dyDescent="0.2">
      <c r="A323" s="268">
        <v>7.2916666666666699E-2</v>
      </c>
      <c r="B323" s="269">
        <f>SUM('Speed Bin B-A'!B18,'Speed Bin B-A'!B122,'Speed Bin B-A'!B226,'Speed Bin B-A'!B330,'Speed Bin B-A'!B434,'Speed Bin B-A'!B538,'Speed Bin B-A'!B642,'Speed Bin B-A'!B746,'Speed Bin B-A'!B850,'Speed Bin B-A'!B954,'Speed Bin B-A'!B1058,'Speed Bin B-A'!B1162,'Speed Bin B-A'!B1266,'Speed Bin B-A'!B1370,'Speed Bin B-A'!B1474,'Speed Bin B-A'!B1578,'Speed Bin B-A'!B1682,'Speed Bin B-A'!B1786,'Speed Bin B-A'!B1890,'Speed Bin B-A'!B1994,'Speed Bin B-A'!B2098)</f>
        <v>1</v>
      </c>
      <c r="C323" s="269">
        <f>SUM('Speed Bin B-A'!C18,'Speed Bin B-A'!C122,'Speed Bin B-A'!C226,'Speed Bin B-A'!C330,'Speed Bin B-A'!C434,'Speed Bin B-A'!C538,'Speed Bin B-A'!C642,'Speed Bin B-A'!C746,'Speed Bin B-A'!C850,'Speed Bin B-A'!C954,'Speed Bin B-A'!C1058,'Speed Bin B-A'!C1162,'Speed Bin B-A'!C1266,'Speed Bin B-A'!C1370,'Speed Bin B-A'!C1474,'Speed Bin B-A'!C1578,'Speed Bin B-A'!C1682,'Speed Bin B-A'!C1786,'Speed Bin B-A'!C1890,'Speed Bin B-A'!C1994,'Speed Bin B-A'!C2098)</f>
        <v>0</v>
      </c>
      <c r="D323" s="269">
        <f>SUM('Speed Bin B-A'!D18,'Speed Bin B-A'!D122,'Speed Bin B-A'!D226,'Speed Bin B-A'!D330,'Speed Bin B-A'!D434,'Speed Bin B-A'!D538,'Speed Bin B-A'!D642,'Speed Bin B-A'!D746,'Speed Bin B-A'!D850,'Speed Bin B-A'!D954,'Speed Bin B-A'!D1058,'Speed Bin B-A'!D1162,'Speed Bin B-A'!D1266,'Speed Bin B-A'!D1370,'Speed Bin B-A'!D1474,'Speed Bin B-A'!D1578,'Speed Bin B-A'!D1682,'Speed Bin B-A'!D1786,'Speed Bin B-A'!D1890,'Speed Bin B-A'!D1994,'Speed Bin B-A'!D2098)</f>
        <v>0</v>
      </c>
      <c r="E323" s="269">
        <f>SUM('Speed Bin B-A'!E18,'Speed Bin B-A'!E122,'Speed Bin B-A'!E226,'Speed Bin B-A'!E330,'Speed Bin B-A'!E434,'Speed Bin B-A'!E538,'Speed Bin B-A'!E642,'Speed Bin B-A'!E746,'Speed Bin B-A'!E850,'Speed Bin B-A'!E954,'Speed Bin B-A'!E1058,'Speed Bin B-A'!E1162,'Speed Bin B-A'!E1266,'Speed Bin B-A'!E1370,'Speed Bin B-A'!E1474,'Speed Bin B-A'!E1578,'Speed Bin B-A'!E1682,'Speed Bin B-A'!E1786,'Speed Bin B-A'!E1890,'Speed Bin B-A'!E1994,'Speed Bin B-A'!E2098)</f>
        <v>0</v>
      </c>
      <c r="F323" s="269">
        <f>SUM('Speed Bin B-A'!F18,'Speed Bin B-A'!F122,'Speed Bin B-A'!F226,'Speed Bin B-A'!F330,'Speed Bin B-A'!F434,'Speed Bin B-A'!F538,'Speed Bin B-A'!F642,'Speed Bin B-A'!F746,'Speed Bin B-A'!F850,'Speed Bin B-A'!F954,'Speed Bin B-A'!F1058,'Speed Bin B-A'!F1162,'Speed Bin B-A'!F1266,'Speed Bin B-A'!F1370,'Speed Bin B-A'!F1474,'Speed Bin B-A'!F1578,'Speed Bin B-A'!F1682,'Speed Bin B-A'!F1786,'Speed Bin B-A'!F1890,'Speed Bin B-A'!F1994,'Speed Bin B-A'!F2098)</f>
        <v>0</v>
      </c>
      <c r="G323" s="269">
        <f>SUM('Speed Bin B-A'!G18,'Speed Bin B-A'!G122,'Speed Bin B-A'!G226,'Speed Bin B-A'!G330,'Speed Bin B-A'!G434,'Speed Bin B-A'!G538,'Speed Bin B-A'!G642,'Speed Bin B-A'!G746,'Speed Bin B-A'!G850,'Speed Bin B-A'!G954,'Speed Bin B-A'!G1058,'Speed Bin B-A'!G1162,'Speed Bin B-A'!G1266,'Speed Bin B-A'!G1370,'Speed Bin B-A'!G1474,'Speed Bin B-A'!G1578,'Speed Bin B-A'!G1682,'Speed Bin B-A'!G1786,'Speed Bin B-A'!G1890,'Speed Bin B-A'!G1994,'Speed Bin B-A'!G2098)</f>
        <v>0</v>
      </c>
      <c r="H323" s="269">
        <f>SUM('Speed Bin B-A'!H18,'Speed Bin B-A'!H122,'Speed Bin B-A'!H226,'Speed Bin B-A'!H330,'Speed Bin B-A'!H434,'Speed Bin B-A'!H538,'Speed Bin B-A'!H642,'Speed Bin B-A'!H746,'Speed Bin B-A'!H850,'Speed Bin B-A'!H954,'Speed Bin B-A'!H1058,'Speed Bin B-A'!H1162,'Speed Bin B-A'!H1266,'Speed Bin B-A'!H1370,'Speed Bin B-A'!H1474,'Speed Bin B-A'!H1578,'Speed Bin B-A'!H1682,'Speed Bin B-A'!H1786,'Speed Bin B-A'!H1890,'Speed Bin B-A'!H1994,'Speed Bin B-A'!H2098)</f>
        <v>1</v>
      </c>
      <c r="I323" s="269">
        <f>SUM('Speed Bin B-A'!I18,'Speed Bin B-A'!I122,'Speed Bin B-A'!I226,'Speed Bin B-A'!I330,'Speed Bin B-A'!I434,'Speed Bin B-A'!I538,'Speed Bin B-A'!I642,'Speed Bin B-A'!I746,'Speed Bin B-A'!I850,'Speed Bin B-A'!I954,'Speed Bin B-A'!I1058,'Speed Bin B-A'!I1162,'Speed Bin B-A'!I1266,'Speed Bin B-A'!I1370,'Speed Bin B-A'!I1474,'Speed Bin B-A'!I1578,'Speed Bin B-A'!I1682,'Speed Bin B-A'!I1786,'Speed Bin B-A'!I1890,'Speed Bin B-A'!I1994,'Speed Bin B-A'!I2098)</f>
        <v>0</v>
      </c>
      <c r="J323" s="269">
        <f>SUM('Speed Bin B-A'!J18,'Speed Bin B-A'!J122,'Speed Bin B-A'!J226,'Speed Bin B-A'!J330,'Speed Bin B-A'!J434,'Speed Bin B-A'!J538,'Speed Bin B-A'!J642,'Speed Bin B-A'!J746,'Speed Bin B-A'!J850,'Speed Bin B-A'!J954,'Speed Bin B-A'!J1058,'Speed Bin B-A'!J1162,'Speed Bin B-A'!J1266,'Speed Bin B-A'!J1370,'Speed Bin B-A'!J1474,'Speed Bin B-A'!J1578,'Speed Bin B-A'!J1682,'Speed Bin B-A'!J1786,'Speed Bin B-A'!J1890,'Speed Bin B-A'!J1994,'Speed Bin B-A'!J2098)</f>
        <v>0</v>
      </c>
      <c r="K323" s="269">
        <f>SUM('Speed Bin B-A'!K18,'Speed Bin B-A'!K122,'Speed Bin B-A'!K226,'Speed Bin B-A'!K330,'Speed Bin B-A'!K434,'Speed Bin B-A'!K538,'Speed Bin B-A'!K642,'Speed Bin B-A'!K746,'Speed Bin B-A'!K850,'Speed Bin B-A'!K954,'Speed Bin B-A'!K1058,'Speed Bin B-A'!K1162,'Speed Bin B-A'!K1266,'Speed Bin B-A'!K1370,'Speed Bin B-A'!K1474,'Speed Bin B-A'!K1578,'Speed Bin B-A'!K1682,'Speed Bin B-A'!K1786,'Speed Bin B-A'!K1890,'Speed Bin B-A'!K1994,'Speed Bin B-A'!K2098)</f>
        <v>0</v>
      </c>
      <c r="L323" s="269">
        <f>SUM('Speed Bin B-A'!L18,'Speed Bin B-A'!L122,'Speed Bin B-A'!L226,'Speed Bin B-A'!L330,'Speed Bin B-A'!L434,'Speed Bin B-A'!L538,'Speed Bin B-A'!L642,'Speed Bin B-A'!L746,'Speed Bin B-A'!L850,'Speed Bin B-A'!L954,'Speed Bin B-A'!L1058,'Speed Bin B-A'!L1162,'Speed Bin B-A'!L1266,'Speed Bin B-A'!L1370,'Speed Bin B-A'!L1474,'Speed Bin B-A'!L1578,'Speed Bin B-A'!L1682,'Speed Bin B-A'!L1786,'Speed Bin B-A'!L1890,'Speed Bin B-A'!L1994,'Speed Bin B-A'!L2098)</f>
        <v>0</v>
      </c>
      <c r="M323" s="269">
        <f>SUM('Speed Bin B-A'!M18,'Speed Bin B-A'!M122,'Speed Bin B-A'!M226,'Speed Bin B-A'!M330,'Speed Bin B-A'!M434,'Speed Bin B-A'!M538,'Speed Bin B-A'!M642,'Speed Bin B-A'!M746,'Speed Bin B-A'!M850,'Speed Bin B-A'!M954,'Speed Bin B-A'!M1058,'Speed Bin B-A'!M1162,'Speed Bin B-A'!M1266,'Speed Bin B-A'!M1370,'Speed Bin B-A'!M1474,'Speed Bin B-A'!M1578,'Speed Bin B-A'!M1682,'Speed Bin B-A'!M1786,'Speed Bin B-A'!M1890,'Speed Bin B-A'!M1994,'Speed Bin B-A'!M2098)</f>
        <v>0</v>
      </c>
      <c r="N323" s="269">
        <f>SUM('Speed Bin B-A'!N18,'Speed Bin B-A'!N122,'Speed Bin B-A'!N226,'Speed Bin B-A'!N330,'Speed Bin B-A'!N434,'Speed Bin B-A'!N538,'Speed Bin B-A'!N642,'Speed Bin B-A'!N746,'Speed Bin B-A'!N850,'Speed Bin B-A'!N954,'Speed Bin B-A'!N1058,'Speed Bin B-A'!N1162,'Speed Bin B-A'!N1266,'Speed Bin B-A'!N1370,'Speed Bin B-A'!N1474,'Speed Bin B-A'!N1578,'Speed Bin B-A'!N1682,'Speed Bin B-A'!N1786,'Speed Bin B-A'!N1890,'Speed Bin B-A'!N1994,'Speed Bin B-A'!N2098)</f>
        <v>0</v>
      </c>
      <c r="O323" s="269">
        <f>SUM('Speed Bin B-A'!O18,'Speed Bin B-A'!O122,'Speed Bin B-A'!O226,'Speed Bin B-A'!O330,'Speed Bin B-A'!O434,'Speed Bin B-A'!O538,'Speed Bin B-A'!O642,'Speed Bin B-A'!O746,'Speed Bin B-A'!O850,'Speed Bin B-A'!O954,'Speed Bin B-A'!O1058,'Speed Bin B-A'!O1162,'Speed Bin B-A'!O1266,'Speed Bin B-A'!O1370,'Speed Bin B-A'!O1474,'Speed Bin B-A'!O1578,'Speed Bin B-A'!O1682,'Speed Bin B-A'!O1786,'Speed Bin B-A'!O1890,'Speed Bin B-A'!O1994,'Speed Bin B-A'!O2098)</f>
        <v>0</v>
      </c>
      <c r="P323" s="269">
        <f>SUM('Speed Bin B-A'!P18,'Speed Bin B-A'!P122,'Speed Bin B-A'!P226,'Speed Bin B-A'!P330,'Speed Bin B-A'!P434,'Speed Bin B-A'!P538,'Speed Bin B-A'!P642,'Speed Bin B-A'!P746,'Speed Bin B-A'!P850,'Speed Bin B-A'!P954,'Speed Bin B-A'!P1058,'Speed Bin B-A'!P1162,'Speed Bin B-A'!P1266,'Speed Bin B-A'!P1370,'Speed Bin B-A'!P1474,'Speed Bin B-A'!P1578,'Speed Bin B-A'!P1682,'Speed Bin B-A'!P1786,'Speed Bin B-A'!P1890,'Speed Bin B-A'!P1994,'Speed Bin B-A'!P2098)</f>
        <v>0</v>
      </c>
      <c r="Q323" s="269">
        <f>SUM('Speed Bin B-A'!Q18,'Speed Bin B-A'!Q122,'Speed Bin B-A'!Q226,'Speed Bin B-A'!Q330,'Speed Bin B-A'!Q434,'Speed Bin B-A'!Q538,'Speed Bin B-A'!Q642,'Speed Bin B-A'!Q746,'Speed Bin B-A'!Q850,'Speed Bin B-A'!Q954,'Speed Bin B-A'!Q1058,'Speed Bin B-A'!Q1162,'Speed Bin B-A'!Q1266,'Speed Bin B-A'!Q1370,'Speed Bin B-A'!Q1474,'Speed Bin B-A'!Q1578,'Speed Bin B-A'!Q1682,'Speed Bin B-A'!Q1786,'Speed Bin B-A'!Q1890,'Speed Bin B-A'!Q1994,'Speed Bin B-A'!Q2098)</f>
        <v>0</v>
      </c>
      <c r="R323" s="269">
        <f>SUM('Speed Bin B-A'!R18,'Speed Bin B-A'!R122,'Speed Bin B-A'!R226,'Speed Bin B-A'!R330,'Speed Bin B-A'!R434,'Speed Bin B-A'!R538,'Speed Bin B-A'!R642,'Speed Bin B-A'!R746,'Speed Bin B-A'!R850,'Speed Bin B-A'!R954,'Speed Bin B-A'!R1058,'Speed Bin B-A'!R1162,'Speed Bin B-A'!R1266,'Speed Bin B-A'!R1370,'Speed Bin B-A'!R1474,'Speed Bin B-A'!R1578,'Speed Bin B-A'!R1682,'Speed Bin B-A'!R1786,'Speed Bin B-A'!R1890,'Speed Bin B-A'!R1994,'Speed Bin B-A'!R2098)</f>
        <v>0</v>
      </c>
      <c r="S323" s="269">
        <f>SUM('Speed Bin B-A'!S18,'Speed Bin B-A'!S122,'Speed Bin B-A'!S226,'Speed Bin B-A'!S330,'Speed Bin B-A'!S434,'Speed Bin B-A'!S538,'Speed Bin B-A'!S642,'Speed Bin B-A'!S746,'Speed Bin B-A'!S850,'Speed Bin B-A'!S954,'Speed Bin B-A'!S1058,'Speed Bin B-A'!S1162,'Speed Bin B-A'!S1266,'Speed Bin B-A'!S1370,'Speed Bin B-A'!S1474,'Speed Bin B-A'!S1578,'Speed Bin B-A'!S1682,'Speed Bin B-A'!S1786,'Speed Bin B-A'!S1890,'Speed Bin B-A'!S1994,'Speed Bin B-A'!S2098)</f>
        <v>0</v>
      </c>
      <c r="T323" s="269">
        <f>SUM('Speed Bin B-A'!T18,'Speed Bin B-A'!T122,'Speed Bin B-A'!T226,'Speed Bin B-A'!T330,'Speed Bin B-A'!T434,'Speed Bin B-A'!T538,'Speed Bin B-A'!T642,'Speed Bin B-A'!T746,'Speed Bin B-A'!T850,'Speed Bin B-A'!T954,'Speed Bin B-A'!T1058,'Speed Bin B-A'!T1162,'Speed Bin B-A'!T1266,'Speed Bin B-A'!T1370,'Speed Bin B-A'!T1474,'Speed Bin B-A'!T1578,'Speed Bin B-A'!T1682,'Speed Bin B-A'!T1786,'Speed Bin B-A'!T1890,'Speed Bin B-A'!T1994,'Speed Bin B-A'!T2098)</f>
        <v>0</v>
      </c>
      <c r="U323" s="269">
        <f>SUM('Speed Bin B-A'!U18,'Speed Bin B-A'!U122,'Speed Bin B-A'!U226,'Speed Bin B-A'!U330,'Speed Bin B-A'!U434,'Speed Bin B-A'!U538,'Speed Bin B-A'!U642,'Speed Bin B-A'!U746,'Speed Bin B-A'!U850,'Speed Bin B-A'!U954,'Speed Bin B-A'!U1058,'Speed Bin B-A'!U1162,'Speed Bin B-A'!U1266,'Speed Bin B-A'!U1370,'Speed Bin B-A'!U1474,'Speed Bin B-A'!U1578,'Speed Bin B-A'!U1682,'Speed Bin B-A'!U1786,'Speed Bin B-A'!U1890,'Speed Bin B-A'!U1994,'Speed Bin B-A'!U2098)</f>
        <v>0</v>
      </c>
      <c r="V323" s="270">
        <f>IFERROR(AVERAGE('Speed Bin B-A'!V18,'Speed Bin B-A'!V122,'Speed Bin B-A'!V226,'Speed Bin B-A'!V330,'Speed Bin B-A'!V434,'Speed Bin B-A'!V538,'Speed Bin B-A'!V642,'Speed Bin B-A'!V746,'Speed Bin B-A'!V850,'Speed Bin B-A'!V954,'Speed Bin B-A'!V1058,'Speed Bin B-A'!V1162,'Speed Bin B-A'!V1266,'Speed Bin B-A'!V1370,'Speed Bin B-A'!V1474,'Speed Bin B-A'!V1578,'Speed Bin B-A'!V1682,'Speed Bin B-A'!V1786,'Speed Bin B-A'!V1890,'Speed Bin B-A'!V1994,'Speed Bin B-A'!V2098),"-")</f>
        <v>33.5</v>
      </c>
      <c r="W323" s="270" t="str">
        <f>IFERROR(AVERAGE('Speed Bin B-A'!W18,'Speed Bin B-A'!W122,'Speed Bin B-A'!W226,'Speed Bin B-A'!W330,'Speed Bin B-A'!W434,'Speed Bin B-A'!W538,'Speed Bin B-A'!W642,'Speed Bin B-A'!W746,'Speed Bin B-A'!W850,'Speed Bin B-A'!W954,'Speed Bin B-A'!W1058,'Speed Bin B-A'!W1162,'Speed Bin B-A'!W1266,'Speed Bin B-A'!W1370,'Speed Bin B-A'!W1474,'Speed Bin B-A'!W1578,'Speed Bin B-A'!W1682,'Speed Bin B-A'!W1786,'Speed Bin B-A'!W1890,'Speed Bin B-A'!W1994,'Speed Bin B-A'!W2098),"-")</f>
        <v>-</v>
      </c>
      <c r="X323" s="278"/>
      <c r="Y323" s="278"/>
      <c r="Z323" s="268">
        <v>0.29166666666666702</v>
      </c>
      <c r="AA323" s="271">
        <f t="shared" ref="AA323" si="159">SUM(C344:C347)</f>
        <v>3</v>
      </c>
      <c r="AB323" s="271">
        <f t="shared" ref="AB323:AR323" si="160">SUM(D344:D347)</f>
        <v>13</v>
      </c>
      <c r="AC323" s="271">
        <f t="shared" si="160"/>
        <v>52</v>
      </c>
      <c r="AD323" s="271">
        <f t="shared" si="160"/>
        <v>242</v>
      </c>
      <c r="AE323" s="271">
        <f t="shared" si="160"/>
        <v>340</v>
      </c>
      <c r="AF323" s="271">
        <f t="shared" si="160"/>
        <v>84</v>
      </c>
      <c r="AG323" s="271">
        <f t="shared" si="160"/>
        <v>16</v>
      </c>
      <c r="AH323" s="271">
        <f t="shared" si="160"/>
        <v>5</v>
      </c>
      <c r="AI323" s="271">
        <f t="shared" si="160"/>
        <v>1</v>
      </c>
      <c r="AJ323" s="271">
        <f t="shared" si="160"/>
        <v>0</v>
      </c>
      <c r="AK323" s="271">
        <f t="shared" si="160"/>
        <v>0</v>
      </c>
      <c r="AL323" s="271">
        <f t="shared" si="160"/>
        <v>0</v>
      </c>
      <c r="AM323" s="271">
        <f t="shared" si="160"/>
        <v>0</v>
      </c>
      <c r="AN323" s="271">
        <f t="shared" si="160"/>
        <v>0</v>
      </c>
      <c r="AO323" s="271">
        <f t="shared" si="160"/>
        <v>0</v>
      </c>
      <c r="AP323" s="271">
        <f t="shared" si="160"/>
        <v>0</v>
      </c>
      <c r="AQ323" s="271">
        <f t="shared" si="160"/>
        <v>0</v>
      </c>
      <c r="AR323" s="271">
        <f t="shared" si="160"/>
        <v>0</v>
      </c>
      <c r="AS323" s="271">
        <f>SUM(U344:U347)</f>
        <v>0</v>
      </c>
      <c r="AT323" s="270">
        <f>IFERROR(AVERAGE(V344:V347),"-")</f>
        <v>26.210984848484845</v>
      </c>
      <c r="AU323" s="270">
        <f>IFERROR(AVERAGE(W344:W347),"-")</f>
        <v>30.528124999999999</v>
      </c>
    </row>
    <row r="324" spans="1:47" x14ac:dyDescent="0.2">
      <c r="A324" s="268">
        <v>8.3333333333333301E-2</v>
      </c>
      <c r="B324" s="269">
        <f>SUM('Speed Bin B-A'!B19,'Speed Bin B-A'!B123,'Speed Bin B-A'!B227,'Speed Bin B-A'!B331,'Speed Bin B-A'!B435,'Speed Bin B-A'!B539,'Speed Bin B-A'!B643,'Speed Bin B-A'!B747,'Speed Bin B-A'!B851,'Speed Bin B-A'!B955,'Speed Bin B-A'!B1059,'Speed Bin B-A'!B1163,'Speed Bin B-A'!B1267,'Speed Bin B-A'!B1371,'Speed Bin B-A'!B1475,'Speed Bin B-A'!B1579,'Speed Bin B-A'!B1683,'Speed Bin B-A'!B1787,'Speed Bin B-A'!B1891,'Speed Bin B-A'!B1995,'Speed Bin B-A'!B2099)</f>
        <v>4</v>
      </c>
      <c r="C324" s="269">
        <f>SUM('Speed Bin B-A'!C19,'Speed Bin B-A'!C123,'Speed Bin B-A'!C227,'Speed Bin B-A'!C331,'Speed Bin B-A'!C435,'Speed Bin B-A'!C539,'Speed Bin B-A'!C643,'Speed Bin B-A'!C747,'Speed Bin B-A'!C851,'Speed Bin B-A'!C955,'Speed Bin B-A'!C1059,'Speed Bin B-A'!C1163,'Speed Bin B-A'!C1267,'Speed Bin B-A'!C1371,'Speed Bin B-A'!C1475,'Speed Bin B-A'!C1579,'Speed Bin B-A'!C1683,'Speed Bin B-A'!C1787,'Speed Bin B-A'!C1891,'Speed Bin B-A'!C1995,'Speed Bin B-A'!C2099)</f>
        <v>1</v>
      </c>
      <c r="D324" s="269">
        <f>SUM('Speed Bin B-A'!D19,'Speed Bin B-A'!D123,'Speed Bin B-A'!D227,'Speed Bin B-A'!D331,'Speed Bin B-A'!D435,'Speed Bin B-A'!D539,'Speed Bin B-A'!D643,'Speed Bin B-A'!D747,'Speed Bin B-A'!D851,'Speed Bin B-A'!D955,'Speed Bin B-A'!D1059,'Speed Bin B-A'!D1163,'Speed Bin B-A'!D1267,'Speed Bin B-A'!D1371,'Speed Bin B-A'!D1475,'Speed Bin B-A'!D1579,'Speed Bin B-A'!D1683,'Speed Bin B-A'!D1787,'Speed Bin B-A'!D1891,'Speed Bin B-A'!D1995,'Speed Bin B-A'!D2099)</f>
        <v>0</v>
      </c>
      <c r="E324" s="269">
        <f>SUM('Speed Bin B-A'!E19,'Speed Bin B-A'!E123,'Speed Bin B-A'!E227,'Speed Bin B-A'!E331,'Speed Bin B-A'!E435,'Speed Bin B-A'!E539,'Speed Bin B-A'!E643,'Speed Bin B-A'!E747,'Speed Bin B-A'!E851,'Speed Bin B-A'!E955,'Speed Bin B-A'!E1059,'Speed Bin B-A'!E1163,'Speed Bin B-A'!E1267,'Speed Bin B-A'!E1371,'Speed Bin B-A'!E1475,'Speed Bin B-A'!E1579,'Speed Bin B-A'!E1683,'Speed Bin B-A'!E1787,'Speed Bin B-A'!E1891,'Speed Bin B-A'!E1995,'Speed Bin B-A'!E2099)</f>
        <v>0</v>
      </c>
      <c r="F324" s="269">
        <f>SUM('Speed Bin B-A'!F19,'Speed Bin B-A'!F123,'Speed Bin B-A'!F227,'Speed Bin B-A'!F331,'Speed Bin B-A'!F435,'Speed Bin B-A'!F539,'Speed Bin B-A'!F643,'Speed Bin B-A'!F747,'Speed Bin B-A'!F851,'Speed Bin B-A'!F955,'Speed Bin B-A'!F1059,'Speed Bin B-A'!F1163,'Speed Bin B-A'!F1267,'Speed Bin B-A'!F1371,'Speed Bin B-A'!F1475,'Speed Bin B-A'!F1579,'Speed Bin B-A'!F1683,'Speed Bin B-A'!F1787,'Speed Bin B-A'!F1891,'Speed Bin B-A'!F1995,'Speed Bin B-A'!F2099)</f>
        <v>1</v>
      </c>
      <c r="G324" s="269">
        <f>SUM('Speed Bin B-A'!G19,'Speed Bin B-A'!G123,'Speed Bin B-A'!G227,'Speed Bin B-A'!G331,'Speed Bin B-A'!G435,'Speed Bin B-A'!G539,'Speed Bin B-A'!G643,'Speed Bin B-A'!G747,'Speed Bin B-A'!G851,'Speed Bin B-A'!G955,'Speed Bin B-A'!G1059,'Speed Bin B-A'!G1163,'Speed Bin B-A'!G1267,'Speed Bin B-A'!G1371,'Speed Bin B-A'!G1475,'Speed Bin B-A'!G1579,'Speed Bin B-A'!G1683,'Speed Bin B-A'!G1787,'Speed Bin B-A'!G1891,'Speed Bin B-A'!G1995,'Speed Bin B-A'!G2099)</f>
        <v>0</v>
      </c>
      <c r="H324" s="269">
        <f>SUM('Speed Bin B-A'!H19,'Speed Bin B-A'!H123,'Speed Bin B-A'!H227,'Speed Bin B-A'!H331,'Speed Bin B-A'!H435,'Speed Bin B-A'!H539,'Speed Bin B-A'!H643,'Speed Bin B-A'!H747,'Speed Bin B-A'!H851,'Speed Bin B-A'!H955,'Speed Bin B-A'!H1059,'Speed Bin B-A'!H1163,'Speed Bin B-A'!H1267,'Speed Bin B-A'!H1371,'Speed Bin B-A'!H1475,'Speed Bin B-A'!H1579,'Speed Bin B-A'!H1683,'Speed Bin B-A'!H1787,'Speed Bin B-A'!H1891,'Speed Bin B-A'!H1995,'Speed Bin B-A'!H2099)</f>
        <v>1</v>
      </c>
      <c r="I324" s="269">
        <f>SUM('Speed Bin B-A'!I19,'Speed Bin B-A'!I123,'Speed Bin B-A'!I227,'Speed Bin B-A'!I331,'Speed Bin B-A'!I435,'Speed Bin B-A'!I539,'Speed Bin B-A'!I643,'Speed Bin B-A'!I747,'Speed Bin B-A'!I851,'Speed Bin B-A'!I955,'Speed Bin B-A'!I1059,'Speed Bin B-A'!I1163,'Speed Bin B-A'!I1267,'Speed Bin B-A'!I1371,'Speed Bin B-A'!I1475,'Speed Bin B-A'!I1579,'Speed Bin B-A'!I1683,'Speed Bin B-A'!I1787,'Speed Bin B-A'!I1891,'Speed Bin B-A'!I1995,'Speed Bin B-A'!I2099)</f>
        <v>1</v>
      </c>
      <c r="J324" s="269">
        <f>SUM('Speed Bin B-A'!J19,'Speed Bin B-A'!J123,'Speed Bin B-A'!J227,'Speed Bin B-A'!J331,'Speed Bin B-A'!J435,'Speed Bin B-A'!J539,'Speed Bin B-A'!J643,'Speed Bin B-A'!J747,'Speed Bin B-A'!J851,'Speed Bin B-A'!J955,'Speed Bin B-A'!J1059,'Speed Bin B-A'!J1163,'Speed Bin B-A'!J1267,'Speed Bin B-A'!J1371,'Speed Bin B-A'!J1475,'Speed Bin B-A'!J1579,'Speed Bin B-A'!J1683,'Speed Bin B-A'!J1787,'Speed Bin B-A'!J1891,'Speed Bin B-A'!J1995,'Speed Bin B-A'!J2099)</f>
        <v>0</v>
      </c>
      <c r="K324" s="269">
        <f>SUM('Speed Bin B-A'!K19,'Speed Bin B-A'!K123,'Speed Bin B-A'!K227,'Speed Bin B-A'!K331,'Speed Bin B-A'!K435,'Speed Bin B-A'!K539,'Speed Bin B-A'!K643,'Speed Bin B-A'!K747,'Speed Bin B-A'!K851,'Speed Bin B-A'!K955,'Speed Bin B-A'!K1059,'Speed Bin B-A'!K1163,'Speed Bin B-A'!K1267,'Speed Bin B-A'!K1371,'Speed Bin B-A'!K1475,'Speed Bin B-A'!K1579,'Speed Bin B-A'!K1683,'Speed Bin B-A'!K1787,'Speed Bin B-A'!K1891,'Speed Bin B-A'!K1995,'Speed Bin B-A'!K2099)</f>
        <v>0</v>
      </c>
      <c r="L324" s="269">
        <f>SUM('Speed Bin B-A'!L19,'Speed Bin B-A'!L123,'Speed Bin B-A'!L227,'Speed Bin B-A'!L331,'Speed Bin B-A'!L435,'Speed Bin B-A'!L539,'Speed Bin B-A'!L643,'Speed Bin B-A'!L747,'Speed Bin B-A'!L851,'Speed Bin B-A'!L955,'Speed Bin B-A'!L1059,'Speed Bin B-A'!L1163,'Speed Bin B-A'!L1267,'Speed Bin B-A'!L1371,'Speed Bin B-A'!L1475,'Speed Bin B-A'!L1579,'Speed Bin B-A'!L1683,'Speed Bin B-A'!L1787,'Speed Bin B-A'!L1891,'Speed Bin B-A'!L1995,'Speed Bin B-A'!L2099)</f>
        <v>0</v>
      </c>
      <c r="M324" s="269">
        <f>SUM('Speed Bin B-A'!M19,'Speed Bin B-A'!M123,'Speed Bin B-A'!M227,'Speed Bin B-A'!M331,'Speed Bin B-A'!M435,'Speed Bin B-A'!M539,'Speed Bin B-A'!M643,'Speed Bin B-A'!M747,'Speed Bin B-A'!M851,'Speed Bin B-A'!M955,'Speed Bin B-A'!M1059,'Speed Bin B-A'!M1163,'Speed Bin B-A'!M1267,'Speed Bin B-A'!M1371,'Speed Bin B-A'!M1475,'Speed Bin B-A'!M1579,'Speed Bin B-A'!M1683,'Speed Bin B-A'!M1787,'Speed Bin B-A'!M1891,'Speed Bin B-A'!M1995,'Speed Bin B-A'!M2099)</f>
        <v>0</v>
      </c>
      <c r="N324" s="269">
        <f>SUM('Speed Bin B-A'!N19,'Speed Bin B-A'!N123,'Speed Bin B-A'!N227,'Speed Bin B-A'!N331,'Speed Bin B-A'!N435,'Speed Bin B-A'!N539,'Speed Bin B-A'!N643,'Speed Bin B-A'!N747,'Speed Bin B-A'!N851,'Speed Bin B-A'!N955,'Speed Bin B-A'!N1059,'Speed Bin B-A'!N1163,'Speed Bin B-A'!N1267,'Speed Bin B-A'!N1371,'Speed Bin B-A'!N1475,'Speed Bin B-A'!N1579,'Speed Bin B-A'!N1683,'Speed Bin B-A'!N1787,'Speed Bin B-A'!N1891,'Speed Bin B-A'!N1995,'Speed Bin B-A'!N2099)</f>
        <v>0</v>
      </c>
      <c r="O324" s="269">
        <f>SUM('Speed Bin B-A'!O19,'Speed Bin B-A'!O123,'Speed Bin B-A'!O227,'Speed Bin B-A'!O331,'Speed Bin B-A'!O435,'Speed Bin B-A'!O539,'Speed Bin B-A'!O643,'Speed Bin B-A'!O747,'Speed Bin B-A'!O851,'Speed Bin B-A'!O955,'Speed Bin B-A'!O1059,'Speed Bin B-A'!O1163,'Speed Bin B-A'!O1267,'Speed Bin B-A'!O1371,'Speed Bin B-A'!O1475,'Speed Bin B-A'!O1579,'Speed Bin B-A'!O1683,'Speed Bin B-A'!O1787,'Speed Bin B-A'!O1891,'Speed Bin B-A'!O1995,'Speed Bin B-A'!O2099)</f>
        <v>0</v>
      </c>
      <c r="P324" s="269">
        <f>SUM('Speed Bin B-A'!P19,'Speed Bin B-A'!P123,'Speed Bin B-A'!P227,'Speed Bin B-A'!P331,'Speed Bin B-A'!P435,'Speed Bin B-A'!P539,'Speed Bin B-A'!P643,'Speed Bin B-A'!P747,'Speed Bin B-A'!P851,'Speed Bin B-A'!P955,'Speed Bin B-A'!P1059,'Speed Bin B-A'!P1163,'Speed Bin B-A'!P1267,'Speed Bin B-A'!P1371,'Speed Bin B-A'!P1475,'Speed Bin B-A'!P1579,'Speed Bin B-A'!P1683,'Speed Bin B-A'!P1787,'Speed Bin B-A'!P1891,'Speed Bin B-A'!P1995,'Speed Bin B-A'!P2099)</f>
        <v>0</v>
      </c>
      <c r="Q324" s="269">
        <f>SUM('Speed Bin B-A'!Q19,'Speed Bin B-A'!Q123,'Speed Bin B-A'!Q227,'Speed Bin B-A'!Q331,'Speed Bin B-A'!Q435,'Speed Bin B-A'!Q539,'Speed Bin B-A'!Q643,'Speed Bin B-A'!Q747,'Speed Bin B-A'!Q851,'Speed Bin B-A'!Q955,'Speed Bin B-A'!Q1059,'Speed Bin B-A'!Q1163,'Speed Bin B-A'!Q1267,'Speed Bin B-A'!Q1371,'Speed Bin B-A'!Q1475,'Speed Bin B-A'!Q1579,'Speed Bin B-A'!Q1683,'Speed Bin B-A'!Q1787,'Speed Bin B-A'!Q1891,'Speed Bin B-A'!Q1995,'Speed Bin B-A'!Q2099)</f>
        <v>0</v>
      </c>
      <c r="R324" s="269">
        <f>SUM('Speed Bin B-A'!R19,'Speed Bin B-A'!R123,'Speed Bin B-A'!R227,'Speed Bin B-A'!R331,'Speed Bin B-A'!R435,'Speed Bin B-A'!R539,'Speed Bin B-A'!R643,'Speed Bin B-A'!R747,'Speed Bin B-A'!R851,'Speed Bin B-A'!R955,'Speed Bin B-A'!R1059,'Speed Bin B-A'!R1163,'Speed Bin B-A'!R1267,'Speed Bin B-A'!R1371,'Speed Bin B-A'!R1475,'Speed Bin B-A'!R1579,'Speed Bin B-A'!R1683,'Speed Bin B-A'!R1787,'Speed Bin B-A'!R1891,'Speed Bin B-A'!R1995,'Speed Bin B-A'!R2099)</f>
        <v>0</v>
      </c>
      <c r="S324" s="269">
        <f>SUM('Speed Bin B-A'!S19,'Speed Bin B-A'!S123,'Speed Bin B-A'!S227,'Speed Bin B-A'!S331,'Speed Bin B-A'!S435,'Speed Bin B-A'!S539,'Speed Bin B-A'!S643,'Speed Bin B-A'!S747,'Speed Bin B-A'!S851,'Speed Bin B-A'!S955,'Speed Bin B-A'!S1059,'Speed Bin B-A'!S1163,'Speed Bin B-A'!S1267,'Speed Bin B-A'!S1371,'Speed Bin B-A'!S1475,'Speed Bin B-A'!S1579,'Speed Bin B-A'!S1683,'Speed Bin B-A'!S1787,'Speed Bin B-A'!S1891,'Speed Bin B-A'!S1995,'Speed Bin B-A'!S2099)</f>
        <v>0</v>
      </c>
      <c r="T324" s="269">
        <f>SUM('Speed Bin B-A'!T19,'Speed Bin B-A'!T123,'Speed Bin B-A'!T227,'Speed Bin B-A'!T331,'Speed Bin B-A'!T435,'Speed Bin B-A'!T539,'Speed Bin B-A'!T643,'Speed Bin B-A'!T747,'Speed Bin B-A'!T851,'Speed Bin B-A'!T955,'Speed Bin B-A'!T1059,'Speed Bin B-A'!T1163,'Speed Bin B-A'!T1267,'Speed Bin B-A'!T1371,'Speed Bin B-A'!T1475,'Speed Bin B-A'!T1579,'Speed Bin B-A'!T1683,'Speed Bin B-A'!T1787,'Speed Bin B-A'!T1891,'Speed Bin B-A'!T1995,'Speed Bin B-A'!T2099)</f>
        <v>0</v>
      </c>
      <c r="U324" s="269">
        <f>SUM('Speed Bin B-A'!U19,'Speed Bin B-A'!U123,'Speed Bin B-A'!U227,'Speed Bin B-A'!U331,'Speed Bin B-A'!U435,'Speed Bin B-A'!U539,'Speed Bin B-A'!U643,'Speed Bin B-A'!U747,'Speed Bin B-A'!U851,'Speed Bin B-A'!U955,'Speed Bin B-A'!U1059,'Speed Bin B-A'!U1163,'Speed Bin B-A'!U1267,'Speed Bin B-A'!U1371,'Speed Bin B-A'!U1475,'Speed Bin B-A'!U1579,'Speed Bin B-A'!U1683,'Speed Bin B-A'!U1787,'Speed Bin B-A'!U1891,'Speed Bin B-A'!U1995,'Speed Bin B-A'!U2099)</f>
        <v>0</v>
      </c>
      <c r="V324" s="270">
        <f>IFERROR(AVERAGE('Speed Bin B-A'!V19,'Speed Bin B-A'!V123,'Speed Bin B-A'!V227,'Speed Bin B-A'!V331,'Speed Bin B-A'!V435,'Speed Bin B-A'!V539,'Speed Bin B-A'!V643,'Speed Bin B-A'!V747,'Speed Bin B-A'!V851,'Speed Bin B-A'!V955,'Speed Bin B-A'!V1059,'Speed Bin B-A'!V1163,'Speed Bin B-A'!V1267,'Speed Bin B-A'!V1371,'Speed Bin B-A'!V1475,'Speed Bin B-A'!V1579,'Speed Bin B-A'!V1683,'Speed Bin B-A'!V1787,'Speed Bin B-A'!V1891,'Speed Bin B-A'!V1995,'Speed Bin B-A'!V2099),"-")</f>
        <v>20.466666666666665</v>
      </c>
      <c r="W324" s="270" t="str">
        <f>IFERROR(AVERAGE('Speed Bin B-A'!W19,'Speed Bin B-A'!W123,'Speed Bin B-A'!W227,'Speed Bin B-A'!W331,'Speed Bin B-A'!W435,'Speed Bin B-A'!W539,'Speed Bin B-A'!W643,'Speed Bin B-A'!W747,'Speed Bin B-A'!W851,'Speed Bin B-A'!W955,'Speed Bin B-A'!W1059,'Speed Bin B-A'!W1163,'Speed Bin B-A'!W1267,'Speed Bin B-A'!W1371,'Speed Bin B-A'!W1475,'Speed Bin B-A'!W1579,'Speed Bin B-A'!W1683,'Speed Bin B-A'!W1787,'Speed Bin B-A'!W1891,'Speed Bin B-A'!W1995,'Speed Bin B-A'!W2099),"-")</f>
        <v>-</v>
      </c>
      <c r="X324" s="278"/>
      <c r="Y324" s="278"/>
      <c r="Z324" s="268">
        <v>0.33333333333333298</v>
      </c>
      <c r="AA324" s="271">
        <f t="shared" ref="AA324" si="161">SUM(C348:C351)</f>
        <v>0</v>
      </c>
      <c r="AB324" s="271">
        <f t="shared" ref="AB324:AR324" si="162">SUM(D348:D351)</f>
        <v>22</v>
      </c>
      <c r="AC324" s="271">
        <f t="shared" si="162"/>
        <v>139</v>
      </c>
      <c r="AD324" s="271">
        <f t="shared" si="162"/>
        <v>509</v>
      </c>
      <c r="AE324" s="271">
        <f t="shared" si="162"/>
        <v>528</v>
      </c>
      <c r="AF324" s="271">
        <f t="shared" si="162"/>
        <v>67</v>
      </c>
      <c r="AG324" s="271">
        <f t="shared" si="162"/>
        <v>6</v>
      </c>
      <c r="AH324" s="271">
        <f t="shared" si="162"/>
        <v>1</v>
      </c>
      <c r="AI324" s="271">
        <f t="shared" si="162"/>
        <v>0</v>
      </c>
      <c r="AJ324" s="271">
        <f t="shared" si="162"/>
        <v>0</v>
      </c>
      <c r="AK324" s="271">
        <f t="shared" si="162"/>
        <v>0</v>
      </c>
      <c r="AL324" s="271">
        <f t="shared" si="162"/>
        <v>0</v>
      </c>
      <c r="AM324" s="271">
        <f t="shared" si="162"/>
        <v>0</v>
      </c>
      <c r="AN324" s="271">
        <f t="shared" si="162"/>
        <v>0</v>
      </c>
      <c r="AO324" s="271">
        <f t="shared" si="162"/>
        <v>0</v>
      </c>
      <c r="AP324" s="271">
        <f t="shared" si="162"/>
        <v>0</v>
      </c>
      <c r="AQ324" s="271">
        <f t="shared" si="162"/>
        <v>0</v>
      </c>
      <c r="AR324" s="271">
        <f t="shared" si="162"/>
        <v>0</v>
      </c>
      <c r="AS324" s="271">
        <f>SUM(U348:U351)</f>
        <v>0</v>
      </c>
      <c r="AT324" s="270">
        <f>IFERROR(AVERAGE(V348:V351),"-")</f>
        <v>24.6092803030303</v>
      </c>
      <c r="AU324" s="270">
        <f>IFERROR(AVERAGE(W348:W351),"-")</f>
        <v>28.219791666666666</v>
      </c>
    </row>
    <row r="325" spans="1:47" x14ac:dyDescent="0.2">
      <c r="A325" s="268">
        <v>9.375E-2</v>
      </c>
      <c r="B325" s="269">
        <f>SUM('Speed Bin B-A'!B20,'Speed Bin B-A'!B124,'Speed Bin B-A'!B228,'Speed Bin B-A'!B332,'Speed Bin B-A'!B436,'Speed Bin B-A'!B540,'Speed Bin B-A'!B644,'Speed Bin B-A'!B748,'Speed Bin B-A'!B852,'Speed Bin B-A'!B956,'Speed Bin B-A'!B1060,'Speed Bin B-A'!B1164,'Speed Bin B-A'!B1268,'Speed Bin B-A'!B1372,'Speed Bin B-A'!B1476,'Speed Bin B-A'!B1580,'Speed Bin B-A'!B1684,'Speed Bin B-A'!B1788,'Speed Bin B-A'!B1892,'Speed Bin B-A'!B1996,'Speed Bin B-A'!B2100)</f>
        <v>0</v>
      </c>
      <c r="C325" s="269">
        <f>SUM('Speed Bin B-A'!C20,'Speed Bin B-A'!C124,'Speed Bin B-A'!C228,'Speed Bin B-A'!C332,'Speed Bin B-A'!C436,'Speed Bin B-A'!C540,'Speed Bin B-A'!C644,'Speed Bin B-A'!C748,'Speed Bin B-A'!C852,'Speed Bin B-A'!C956,'Speed Bin B-A'!C1060,'Speed Bin B-A'!C1164,'Speed Bin B-A'!C1268,'Speed Bin B-A'!C1372,'Speed Bin B-A'!C1476,'Speed Bin B-A'!C1580,'Speed Bin B-A'!C1684,'Speed Bin B-A'!C1788,'Speed Bin B-A'!C1892,'Speed Bin B-A'!C1996,'Speed Bin B-A'!C2100)</f>
        <v>0</v>
      </c>
      <c r="D325" s="269">
        <f>SUM('Speed Bin B-A'!D20,'Speed Bin B-A'!D124,'Speed Bin B-A'!D228,'Speed Bin B-A'!D332,'Speed Bin B-A'!D436,'Speed Bin B-A'!D540,'Speed Bin B-A'!D644,'Speed Bin B-A'!D748,'Speed Bin B-A'!D852,'Speed Bin B-A'!D956,'Speed Bin B-A'!D1060,'Speed Bin B-A'!D1164,'Speed Bin B-A'!D1268,'Speed Bin B-A'!D1372,'Speed Bin B-A'!D1476,'Speed Bin B-A'!D1580,'Speed Bin B-A'!D1684,'Speed Bin B-A'!D1788,'Speed Bin B-A'!D1892,'Speed Bin B-A'!D1996,'Speed Bin B-A'!D2100)</f>
        <v>0</v>
      </c>
      <c r="E325" s="269">
        <f>SUM('Speed Bin B-A'!E20,'Speed Bin B-A'!E124,'Speed Bin B-A'!E228,'Speed Bin B-A'!E332,'Speed Bin B-A'!E436,'Speed Bin B-A'!E540,'Speed Bin B-A'!E644,'Speed Bin B-A'!E748,'Speed Bin B-A'!E852,'Speed Bin B-A'!E956,'Speed Bin B-A'!E1060,'Speed Bin B-A'!E1164,'Speed Bin B-A'!E1268,'Speed Bin B-A'!E1372,'Speed Bin B-A'!E1476,'Speed Bin B-A'!E1580,'Speed Bin B-A'!E1684,'Speed Bin B-A'!E1788,'Speed Bin B-A'!E1892,'Speed Bin B-A'!E1996,'Speed Bin B-A'!E2100)</f>
        <v>0</v>
      </c>
      <c r="F325" s="269">
        <f>SUM('Speed Bin B-A'!F20,'Speed Bin B-A'!F124,'Speed Bin B-A'!F228,'Speed Bin B-A'!F332,'Speed Bin B-A'!F436,'Speed Bin B-A'!F540,'Speed Bin B-A'!F644,'Speed Bin B-A'!F748,'Speed Bin B-A'!F852,'Speed Bin B-A'!F956,'Speed Bin B-A'!F1060,'Speed Bin B-A'!F1164,'Speed Bin B-A'!F1268,'Speed Bin B-A'!F1372,'Speed Bin B-A'!F1476,'Speed Bin B-A'!F1580,'Speed Bin B-A'!F1684,'Speed Bin B-A'!F1788,'Speed Bin B-A'!F1892,'Speed Bin B-A'!F1996,'Speed Bin B-A'!F2100)</f>
        <v>0</v>
      </c>
      <c r="G325" s="269">
        <f>SUM('Speed Bin B-A'!G20,'Speed Bin B-A'!G124,'Speed Bin B-A'!G228,'Speed Bin B-A'!G332,'Speed Bin B-A'!G436,'Speed Bin B-A'!G540,'Speed Bin B-A'!G644,'Speed Bin B-A'!G748,'Speed Bin B-A'!G852,'Speed Bin B-A'!G956,'Speed Bin B-A'!G1060,'Speed Bin B-A'!G1164,'Speed Bin B-A'!G1268,'Speed Bin B-A'!G1372,'Speed Bin B-A'!G1476,'Speed Bin B-A'!G1580,'Speed Bin B-A'!G1684,'Speed Bin B-A'!G1788,'Speed Bin B-A'!G1892,'Speed Bin B-A'!G1996,'Speed Bin B-A'!G2100)</f>
        <v>0</v>
      </c>
      <c r="H325" s="269">
        <f>SUM('Speed Bin B-A'!H20,'Speed Bin B-A'!H124,'Speed Bin B-A'!H228,'Speed Bin B-A'!H332,'Speed Bin B-A'!H436,'Speed Bin B-A'!H540,'Speed Bin B-A'!H644,'Speed Bin B-A'!H748,'Speed Bin B-A'!H852,'Speed Bin B-A'!H956,'Speed Bin B-A'!H1060,'Speed Bin B-A'!H1164,'Speed Bin B-A'!H1268,'Speed Bin B-A'!H1372,'Speed Bin B-A'!H1476,'Speed Bin B-A'!H1580,'Speed Bin B-A'!H1684,'Speed Bin B-A'!H1788,'Speed Bin B-A'!H1892,'Speed Bin B-A'!H1996,'Speed Bin B-A'!H2100)</f>
        <v>0</v>
      </c>
      <c r="I325" s="269">
        <f>SUM('Speed Bin B-A'!I20,'Speed Bin B-A'!I124,'Speed Bin B-A'!I228,'Speed Bin B-A'!I332,'Speed Bin B-A'!I436,'Speed Bin B-A'!I540,'Speed Bin B-A'!I644,'Speed Bin B-A'!I748,'Speed Bin B-A'!I852,'Speed Bin B-A'!I956,'Speed Bin B-A'!I1060,'Speed Bin B-A'!I1164,'Speed Bin B-A'!I1268,'Speed Bin B-A'!I1372,'Speed Bin B-A'!I1476,'Speed Bin B-A'!I1580,'Speed Bin B-A'!I1684,'Speed Bin B-A'!I1788,'Speed Bin B-A'!I1892,'Speed Bin B-A'!I1996,'Speed Bin B-A'!I2100)</f>
        <v>0</v>
      </c>
      <c r="J325" s="269">
        <f>SUM('Speed Bin B-A'!J20,'Speed Bin B-A'!J124,'Speed Bin B-A'!J228,'Speed Bin B-A'!J332,'Speed Bin B-A'!J436,'Speed Bin B-A'!J540,'Speed Bin B-A'!J644,'Speed Bin B-A'!J748,'Speed Bin B-A'!J852,'Speed Bin B-A'!J956,'Speed Bin B-A'!J1060,'Speed Bin B-A'!J1164,'Speed Bin B-A'!J1268,'Speed Bin B-A'!J1372,'Speed Bin B-A'!J1476,'Speed Bin B-A'!J1580,'Speed Bin B-A'!J1684,'Speed Bin B-A'!J1788,'Speed Bin B-A'!J1892,'Speed Bin B-A'!J1996,'Speed Bin B-A'!J2100)</f>
        <v>0</v>
      </c>
      <c r="K325" s="269">
        <f>SUM('Speed Bin B-A'!K20,'Speed Bin B-A'!K124,'Speed Bin B-A'!K228,'Speed Bin B-A'!K332,'Speed Bin B-A'!K436,'Speed Bin B-A'!K540,'Speed Bin B-A'!K644,'Speed Bin B-A'!K748,'Speed Bin B-A'!K852,'Speed Bin B-A'!K956,'Speed Bin B-A'!K1060,'Speed Bin B-A'!K1164,'Speed Bin B-A'!K1268,'Speed Bin B-A'!K1372,'Speed Bin B-A'!K1476,'Speed Bin B-A'!K1580,'Speed Bin B-A'!K1684,'Speed Bin B-A'!K1788,'Speed Bin B-A'!K1892,'Speed Bin B-A'!K1996,'Speed Bin B-A'!K2100)</f>
        <v>0</v>
      </c>
      <c r="L325" s="269">
        <f>SUM('Speed Bin B-A'!L20,'Speed Bin B-A'!L124,'Speed Bin B-A'!L228,'Speed Bin B-A'!L332,'Speed Bin B-A'!L436,'Speed Bin B-A'!L540,'Speed Bin B-A'!L644,'Speed Bin B-A'!L748,'Speed Bin B-A'!L852,'Speed Bin B-A'!L956,'Speed Bin B-A'!L1060,'Speed Bin B-A'!L1164,'Speed Bin B-A'!L1268,'Speed Bin B-A'!L1372,'Speed Bin B-A'!L1476,'Speed Bin B-A'!L1580,'Speed Bin B-A'!L1684,'Speed Bin B-A'!L1788,'Speed Bin B-A'!L1892,'Speed Bin B-A'!L1996,'Speed Bin B-A'!L2100)</f>
        <v>0</v>
      </c>
      <c r="M325" s="269">
        <f>SUM('Speed Bin B-A'!M20,'Speed Bin B-A'!M124,'Speed Bin B-A'!M228,'Speed Bin B-A'!M332,'Speed Bin B-A'!M436,'Speed Bin B-A'!M540,'Speed Bin B-A'!M644,'Speed Bin B-A'!M748,'Speed Bin B-A'!M852,'Speed Bin B-A'!M956,'Speed Bin B-A'!M1060,'Speed Bin B-A'!M1164,'Speed Bin B-A'!M1268,'Speed Bin B-A'!M1372,'Speed Bin B-A'!M1476,'Speed Bin B-A'!M1580,'Speed Bin B-A'!M1684,'Speed Bin B-A'!M1788,'Speed Bin B-A'!M1892,'Speed Bin B-A'!M1996,'Speed Bin B-A'!M2100)</f>
        <v>0</v>
      </c>
      <c r="N325" s="269">
        <f>SUM('Speed Bin B-A'!N20,'Speed Bin B-A'!N124,'Speed Bin B-A'!N228,'Speed Bin B-A'!N332,'Speed Bin B-A'!N436,'Speed Bin B-A'!N540,'Speed Bin B-A'!N644,'Speed Bin B-A'!N748,'Speed Bin B-A'!N852,'Speed Bin B-A'!N956,'Speed Bin B-A'!N1060,'Speed Bin B-A'!N1164,'Speed Bin B-A'!N1268,'Speed Bin B-A'!N1372,'Speed Bin B-A'!N1476,'Speed Bin B-A'!N1580,'Speed Bin B-A'!N1684,'Speed Bin B-A'!N1788,'Speed Bin B-A'!N1892,'Speed Bin B-A'!N1996,'Speed Bin B-A'!N2100)</f>
        <v>0</v>
      </c>
      <c r="O325" s="269">
        <f>SUM('Speed Bin B-A'!O20,'Speed Bin B-A'!O124,'Speed Bin B-A'!O228,'Speed Bin B-A'!O332,'Speed Bin B-A'!O436,'Speed Bin B-A'!O540,'Speed Bin B-A'!O644,'Speed Bin B-A'!O748,'Speed Bin B-A'!O852,'Speed Bin B-A'!O956,'Speed Bin B-A'!O1060,'Speed Bin B-A'!O1164,'Speed Bin B-A'!O1268,'Speed Bin B-A'!O1372,'Speed Bin B-A'!O1476,'Speed Bin B-A'!O1580,'Speed Bin B-A'!O1684,'Speed Bin B-A'!O1788,'Speed Bin B-A'!O1892,'Speed Bin B-A'!O1996,'Speed Bin B-A'!O2100)</f>
        <v>0</v>
      </c>
      <c r="P325" s="269">
        <f>SUM('Speed Bin B-A'!P20,'Speed Bin B-A'!P124,'Speed Bin B-A'!P228,'Speed Bin B-A'!P332,'Speed Bin B-A'!P436,'Speed Bin B-A'!P540,'Speed Bin B-A'!P644,'Speed Bin B-A'!P748,'Speed Bin B-A'!P852,'Speed Bin B-A'!P956,'Speed Bin B-A'!P1060,'Speed Bin B-A'!P1164,'Speed Bin B-A'!P1268,'Speed Bin B-A'!P1372,'Speed Bin B-A'!P1476,'Speed Bin B-A'!P1580,'Speed Bin B-A'!P1684,'Speed Bin B-A'!P1788,'Speed Bin B-A'!P1892,'Speed Bin B-A'!P1996,'Speed Bin B-A'!P2100)</f>
        <v>0</v>
      </c>
      <c r="Q325" s="269">
        <f>SUM('Speed Bin B-A'!Q20,'Speed Bin B-A'!Q124,'Speed Bin B-A'!Q228,'Speed Bin B-A'!Q332,'Speed Bin B-A'!Q436,'Speed Bin B-A'!Q540,'Speed Bin B-A'!Q644,'Speed Bin B-A'!Q748,'Speed Bin B-A'!Q852,'Speed Bin B-A'!Q956,'Speed Bin B-A'!Q1060,'Speed Bin B-A'!Q1164,'Speed Bin B-A'!Q1268,'Speed Bin B-A'!Q1372,'Speed Bin B-A'!Q1476,'Speed Bin B-A'!Q1580,'Speed Bin B-A'!Q1684,'Speed Bin B-A'!Q1788,'Speed Bin B-A'!Q1892,'Speed Bin B-A'!Q1996,'Speed Bin B-A'!Q2100)</f>
        <v>0</v>
      </c>
      <c r="R325" s="269">
        <f>SUM('Speed Bin B-A'!R20,'Speed Bin B-A'!R124,'Speed Bin B-A'!R228,'Speed Bin B-A'!R332,'Speed Bin B-A'!R436,'Speed Bin B-A'!R540,'Speed Bin B-A'!R644,'Speed Bin B-A'!R748,'Speed Bin B-A'!R852,'Speed Bin B-A'!R956,'Speed Bin B-A'!R1060,'Speed Bin B-A'!R1164,'Speed Bin B-A'!R1268,'Speed Bin B-A'!R1372,'Speed Bin B-A'!R1476,'Speed Bin B-A'!R1580,'Speed Bin B-A'!R1684,'Speed Bin B-A'!R1788,'Speed Bin B-A'!R1892,'Speed Bin B-A'!R1996,'Speed Bin B-A'!R2100)</f>
        <v>0</v>
      </c>
      <c r="S325" s="269">
        <f>SUM('Speed Bin B-A'!S20,'Speed Bin B-A'!S124,'Speed Bin B-A'!S228,'Speed Bin B-A'!S332,'Speed Bin B-A'!S436,'Speed Bin B-A'!S540,'Speed Bin B-A'!S644,'Speed Bin B-A'!S748,'Speed Bin B-A'!S852,'Speed Bin B-A'!S956,'Speed Bin B-A'!S1060,'Speed Bin B-A'!S1164,'Speed Bin B-A'!S1268,'Speed Bin B-A'!S1372,'Speed Bin B-A'!S1476,'Speed Bin B-A'!S1580,'Speed Bin B-A'!S1684,'Speed Bin B-A'!S1788,'Speed Bin B-A'!S1892,'Speed Bin B-A'!S1996,'Speed Bin B-A'!S2100)</f>
        <v>0</v>
      </c>
      <c r="T325" s="269">
        <f>SUM('Speed Bin B-A'!T20,'Speed Bin B-A'!T124,'Speed Bin B-A'!T228,'Speed Bin B-A'!T332,'Speed Bin B-A'!T436,'Speed Bin B-A'!T540,'Speed Bin B-A'!T644,'Speed Bin B-A'!T748,'Speed Bin B-A'!T852,'Speed Bin B-A'!T956,'Speed Bin B-A'!T1060,'Speed Bin B-A'!T1164,'Speed Bin B-A'!T1268,'Speed Bin B-A'!T1372,'Speed Bin B-A'!T1476,'Speed Bin B-A'!T1580,'Speed Bin B-A'!T1684,'Speed Bin B-A'!T1788,'Speed Bin B-A'!T1892,'Speed Bin B-A'!T1996,'Speed Bin B-A'!T2100)</f>
        <v>0</v>
      </c>
      <c r="U325" s="269">
        <f>SUM('Speed Bin B-A'!U20,'Speed Bin B-A'!U124,'Speed Bin B-A'!U228,'Speed Bin B-A'!U332,'Speed Bin B-A'!U436,'Speed Bin B-A'!U540,'Speed Bin B-A'!U644,'Speed Bin B-A'!U748,'Speed Bin B-A'!U852,'Speed Bin B-A'!U956,'Speed Bin B-A'!U1060,'Speed Bin B-A'!U1164,'Speed Bin B-A'!U1268,'Speed Bin B-A'!U1372,'Speed Bin B-A'!U1476,'Speed Bin B-A'!U1580,'Speed Bin B-A'!U1684,'Speed Bin B-A'!U1788,'Speed Bin B-A'!U1892,'Speed Bin B-A'!U1996,'Speed Bin B-A'!U2100)</f>
        <v>0</v>
      </c>
      <c r="V325" s="270" t="str">
        <f>IFERROR(AVERAGE('Speed Bin B-A'!V20,'Speed Bin B-A'!V124,'Speed Bin B-A'!V228,'Speed Bin B-A'!V332,'Speed Bin B-A'!V436,'Speed Bin B-A'!V540,'Speed Bin B-A'!V644,'Speed Bin B-A'!V748,'Speed Bin B-A'!V852,'Speed Bin B-A'!V956,'Speed Bin B-A'!V1060,'Speed Bin B-A'!V1164,'Speed Bin B-A'!V1268,'Speed Bin B-A'!V1372,'Speed Bin B-A'!V1476,'Speed Bin B-A'!V1580,'Speed Bin B-A'!V1684,'Speed Bin B-A'!V1788,'Speed Bin B-A'!V1892,'Speed Bin B-A'!V1996,'Speed Bin B-A'!V2100),"-")</f>
        <v>-</v>
      </c>
      <c r="W325" s="270" t="str">
        <f>IFERROR(AVERAGE('Speed Bin B-A'!W20,'Speed Bin B-A'!W124,'Speed Bin B-A'!W228,'Speed Bin B-A'!W332,'Speed Bin B-A'!W436,'Speed Bin B-A'!W540,'Speed Bin B-A'!W644,'Speed Bin B-A'!W748,'Speed Bin B-A'!W852,'Speed Bin B-A'!W956,'Speed Bin B-A'!W1060,'Speed Bin B-A'!W1164,'Speed Bin B-A'!W1268,'Speed Bin B-A'!W1372,'Speed Bin B-A'!W1476,'Speed Bin B-A'!W1580,'Speed Bin B-A'!W1684,'Speed Bin B-A'!W1788,'Speed Bin B-A'!W1892,'Speed Bin B-A'!W1996,'Speed Bin B-A'!W2100),"-")</f>
        <v>-</v>
      </c>
      <c r="X325" s="278"/>
      <c r="Y325" s="278"/>
      <c r="Z325" s="268">
        <v>0.375</v>
      </c>
      <c r="AA325" s="271">
        <f t="shared" ref="AA325" si="163">SUM(C352:C355)</f>
        <v>2</v>
      </c>
      <c r="AB325" s="271">
        <f t="shared" ref="AB325:AR325" si="164">SUM(D352:D355)</f>
        <v>12</v>
      </c>
      <c r="AC325" s="271">
        <f t="shared" si="164"/>
        <v>64</v>
      </c>
      <c r="AD325" s="271">
        <f t="shared" si="164"/>
        <v>231</v>
      </c>
      <c r="AE325" s="271">
        <f t="shared" si="164"/>
        <v>188</v>
      </c>
      <c r="AF325" s="271">
        <f t="shared" si="164"/>
        <v>22</v>
      </c>
      <c r="AG325" s="271">
        <f t="shared" si="164"/>
        <v>4</v>
      </c>
      <c r="AH325" s="271">
        <f t="shared" si="164"/>
        <v>1</v>
      </c>
      <c r="AI325" s="271">
        <f t="shared" si="164"/>
        <v>0</v>
      </c>
      <c r="AJ325" s="271">
        <f t="shared" si="164"/>
        <v>0</v>
      </c>
      <c r="AK325" s="271">
        <f t="shared" si="164"/>
        <v>0</v>
      </c>
      <c r="AL325" s="271">
        <f t="shared" si="164"/>
        <v>0</v>
      </c>
      <c r="AM325" s="271">
        <f t="shared" si="164"/>
        <v>0</v>
      </c>
      <c r="AN325" s="271">
        <f t="shared" si="164"/>
        <v>0</v>
      </c>
      <c r="AO325" s="271">
        <f t="shared" si="164"/>
        <v>0</v>
      </c>
      <c r="AP325" s="271">
        <f t="shared" si="164"/>
        <v>0</v>
      </c>
      <c r="AQ325" s="271">
        <f t="shared" si="164"/>
        <v>0</v>
      </c>
      <c r="AR325" s="271">
        <f t="shared" si="164"/>
        <v>0</v>
      </c>
      <c r="AS325" s="271">
        <f>SUM(U352:U355)</f>
        <v>0</v>
      </c>
      <c r="AT325" s="270">
        <f>IFERROR(AVERAGE(V352:V355),"-")</f>
        <v>24.032211538461542</v>
      </c>
      <c r="AU325" s="270">
        <f>IFERROR(AVERAGE(W352:W355),"-")</f>
        <v>28.008571428571429</v>
      </c>
    </row>
    <row r="326" spans="1:47" x14ac:dyDescent="0.2">
      <c r="A326" s="268">
        <v>0.104166666666667</v>
      </c>
      <c r="B326" s="269">
        <f>SUM('Speed Bin B-A'!B21,'Speed Bin B-A'!B125,'Speed Bin B-A'!B229,'Speed Bin B-A'!B333,'Speed Bin B-A'!B437,'Speed Bin B-A'!B541,'Speed Bin B-A'!B645,'Speed Bin B-A'!B749,'Speed Bin B-A'!B853,'Speed Bin B-A'!B957,'Speed Bin B-A'!B1061,'Speed Bin B-A'!B1165,'Speed Bin B-A'!B1269,'Speed Bin B-A'!B1373,'Speed Bin B-A'!B1477,'Speed Bin B-A'!B1581,'Speed Bin B-A'!B1685,'Speed Bin B-A'!B1789,'Speed Bin B-A'!B1893,'Speed Bin B-A'!B1997,'Speed Bin B-A'!B2101)</f>
        <v>0</v>
      </c>
      <c r="C326" s="269">
        <f>SUM('Speed Bin B-A'!C21,'Speed Bin B-A'!C125,'Speed Bin B-A'!C229,'Speed Bin B-A'!C333,'Speed Bin B-A'!C437,'Speed Bin B-A'!C541,'Speed Bin B-A'!C645,'Speed Bin B-A'!C749,'Speed Bin B-A'!C853,'Speed Bin B-A'!C957,'Speed Bin B-A'!C1061,'Speed Bin B-A'!C1165,'Speed Bin B-A'!C1269,'Speed Bin B-A'!C1373,'Speed Bin B-A'!C1477,'Speed Bin B-A'!C1581,'Speed Bin B-A'!C1685,'Speed Bin B-A'!C1789,'Speed Bin B-A'!C1893,'Speed Bin B-A'!C1997,'Speed Bin B-A'!C2101)</f>
        <v>0</v>
      </c>
      <c r="D326" s="269">
        <f>SUM('Speed Bin B-A'!D21,'Speed Bin B-A'!D125,'Speed Bin B-A'!D229,'Speed Bin B-A'!D333,'Speed Bin B-A'!D437,'Speed Bin B-A'!D541,'Speed Bin B-A'!D645,'Speed Bin B-A'!D749,'Speed Bin B-A'!D853,'Speed Bin B-A'!D957,'Speed Bin B-A'!D1061,'Speed Bin B-A'!D1165,'Speed Bin B-A'!D1269,'Speed Bin B-A'!D1373,'Speed Bin B-A'!D1477,'Speed Bin B-A'!D1581,'Speed Bin B-A'!D1685,'Speed Bin B-A'!D1789,'Speed Bin B-A'!D1893,'Speed Bin B-A'!D1997,'Speed Bin B-A'!D2101)</f>
        <v>0</v>
      </c>
      <c r="E326" s="269">
        <f>SUM('Speed Bin B-A'!E21,'Speed Bin B-A'!E125,'Speed Bin B-A'!E229,'Speed Bin B-A'!E333,'Speed Bin B-A'!E437,'Speed Bin B-A'!E541,'Speed Bin B-A'!E645,'Speed Bin B-A'!E749,'Speed Bin B-A'!E853,'Speed Bin B-A'!E957,'Speed Bin B-A'!E1061,'Speed Bin B-A'!E1165,'Speed Bin B-A'!E1269,'Speed Bin B-A'!E1373,'Speed Bin B-A'!E1477,'Speed Bin B-A'!E1581,'Speed Bin B-A'!E1685,'Speed Bin B-A'!E1789,'Speed Bin B-A'!E1893,'Speed Bin B-A'!E1997,'Speed Bin B-A'!E2101)</f>
        <v>0</v>
      </c>
      <c r="F326" s="269">
        <f>SUM('Speed Bin B-A'!F21,'Speed Bin B-A'!F125,'Speed Bin B-A'!F229,'Speed Bin B-A'!F333,'Speed Bin B-A'!F437,'Speed Bin B-A'!F541,'Speed Bin B-A'!F645,'Speed Bin B-A'!F749,'Speed Bin B-A'!F853,'Speed Bin B-A'!F957,'Speed Bin B-A'!F1061,'Speed Bin B-A'!F1165,'Speed Bin B-A'!F1269,'Speed Bin B-A'!F1373,'Speed Bin B-A'!F1477,'Speed Bin B-A'!F1581,'Speed Bin B-A'!F1685,'Speed Bin B-A'!F1789,'Speed Bin B-A'!F1893,'Speed Bin B-A'!F1997,'Speed Bin B-A'!F2101)</f>
        <v>0</v>
      </c>
      <c r="G326" s="269">
        <f>SUM('Speed Bin B-A'!G21,'Speed Bin B-A'!G125,'Speed Bin B-A'!G229,'Speed Bin B-A'!G333,'Speed Bin B-A'!G437,'Speed Bin B-A'!G541,'Speed Bin B-A'!G645,'Speed Bin B-A'!G749,'Speed Bin B-A'!G853,'Speed Bin B-A'!G957,'Speed Bin B-A'!G1061,'Speed Bin B-A'!G1165,'Speed Bin B-A'!G1269,'Speed Bin B-A'!G1373,'Speed Bin B-A'!G1477,'Speed Bin B-A'!G1581,'Speed Bin B-A'!G1685,'Speed Bin B-A'!G1789,'Speed Bin B-A'!G1893,'Speed Bin B-A'!G1997,'Speed Bin B-A'!G2101)</f>
        <v>0</v>
      </c>
      <c r="H326" s="269">
        <f>SUM('Speed Bin B-A'!H21,'Speed Bin B-A'!H125,'Speed Bin B-A'!H229,'Speed Bin B-A'!H333,'Speed Bin B-A'!H437,'Speed Bin B-A'!H541,'Speed Bin B-A'!H645,'Speed Bin B-A'!H749,'Speed Bin B-A'!H853,'Speed Bin B-A'!H957,'Speed Bin B-A'!H1061,'Speed Bin B-A'!H1165,'Speed Bin B-A'!H1269,'Speed Bin B-A'!H1373,'Speed Bin B-A'!H1477,'Speed Bin B-A'!H1581,'Speed Bin B-A'!H1685,'Speed Bin B-A'!H1789,'Speed Bin B-A'!H1893,'Speed Bin B-A'!H1997,'Speed Bin B-A'!H2101)</f>
        <v>0</v>
      </c>
      <c r="I326" s="269">
        <f>SUM('Speed Bin B-A'!I21,'Speed Bin B-A'!I125,'Speed Bin B-A'!I229,'Speed Bin B-A'!I333,'Speed Bin B-A'!I437,'Speed Bin B-A'!I541,'Speed Bin B-A'!I645,'Speed Bin B-A'!I749,'Speed Bin B-A'!I853,'Speed Bin B-A'!I957,'Speed Bin B-A'!I1061,'Speed Bin B-A'!I1165,'Speed Bin B-A'!I1269,'Speed Bin B-A'!I1373,'Speed Bin B-A'!I1477,'Speed Bin B-A'!I1581,'Speed Bin B-A'!I1685,'Speed Bin B-A'!I1789,'Speed Bin B-A'!I1893,'Speed Bin B-A'!I1997,'Speed Bin B-A'!I2101)</f>
        <v>0</v>
      </c>
      <c r="J326" s="269">
        <f>SUM('Speed Bin B-A'!J21,'Speed Bin B-A'!J125,'Speed Bin B-A'!J229,'Speed Bin B-A'!J333,'Speed Bin B-A'!J437,'Speed Bin B-A'!J541,'Speed Bin B-A'!J645,'Speed Bin B-A'!J749,'Speed Bin B-A'!J853,'Speed Bin B-A'!J957,'Speed Bin B-A'!J1061,'Speed Bin B-A'!J1165,'Speed Bin B-A'!J1269,'Speed Bin B-A'!J1373,'Speed Bin B-A'!J1477,'Speed Bin B-A'!J1581,'Speed Bin B-A'!J1685,'Speed Bin B-A'!J1789,'Speed Bin B-A'!J1893,'Speed Bin B-A'!J1997,'Speed Bin B-A'!J2101)</f>
        <v>0</v>
      </c>
      <c r="K326" s="269">
        <f>SUM('Speed Bin B-A'!K21,'Speed Bin B-A'!K125,'Speed Bin B-A'!K229,'Speed Bin B-A'!K333,'Speed Bin B-A'!K437,'Speed Bin B-A'!K541,'Speed Bin B-A'!K645,'Speed Bin B-A'!K749,'Speed Bin B-A'!K853,'Speed Bin B-A'!K957,'Speed Bin B-A'!K1061,'Speed Bin B-A'!K1165,'Speed Bin B-A'!K1269,'Speed Bin B-A'!K1373,'Speed Bin B-A'!K1477,'Speed Bin B-A'!K1581,'Speed Bin B-A'!K1685,'Speed Bin B-A'!K1789,'Speed Bin B-A'!K1893,'Speed Bin B-A'!K1997,'Speed Bin B-A'!K2101)</f>
        <v>0</v>
      </c>
      <c r="L326" s="269">
        <f>SUM('Speed Bin B-A'!L21,'Speed Bin B-A'!L125,'Speed Bin B-A'!L229,'Speed Bin B-A'!L333,'Speed Bin B-A'!L437,'Speed Bin B-A'!L541,'Speed Bin B-A'!L645,'Speed Bin B-A'!L749,'Speed Bin B-A'!L853,'Speed Bin B-A'!L957,'Speed Bin B-A'!L1061,'Speed Bin B-A'!L1165,'Speed Bin B-A'!L1269,'Speed Bin B-A'!L1373,'Speed Bin B-A'!L1477,'Speed Bin B-A'!L1581,'Speed Bin B-A'!L1685,'Speed Bin B-A'!L1789,'Speed Bin B-A'!L1893,'Speed Bin B-A'!L1997,'Speed Bin B-A'!L2101)</f>
        <v>0</v>
      </c>
      <c r="M326" s="269">
        <f>SUM('Speed Bin B-A'!M21,'Speed Bin B-A'!M125,'Speed Bin B-A'!M229,'Speed Bin B-A'!M333,'Speed Bin B-A'!M437,'Speed Bin B-A'!M541,'Speed Bin B-A'!M645,'Speed Bin B-A'!M749,'Speed Bin B-A'!M853,'Speed Bin B-A'!M957,'Speed Bin B-A'!M1061,'Speed Bin B-A'!M1165,'Speed Bin B-A'!M1269,'Speed Bin B-A'!M1373,'Speed Bin B-A'!M1477,'Speed Bin B-A'!M1581,'Speed Bin B-A'!M1685,'Speed Bin B-A'!M1789,'Speed Bin B-A'!M1893,'Speed Bin B-A'!M1997,'Speed Bin B-A'!M2101)</f>
        <v>0</v>
      </c>
      <c r="N326" s="269">
        <f>SUM('Speed Bin B-A'!N21,'Speed Bin B-A'!N125,'Speed Bin B-A'!N229,'Speed Bin B-A'!N333,'Speed Bin B-A'!N437,'Speed Bin B-A'!N541,'Speed Bin B-A'!N645,'Speed Bin B-A'!N749,'Speed Bin B-A'!N853,'Speed Bin B-A'!N957,'Speed Bin B-A'!N1061,'Speed Bin B-A'!N1165,'Speed Bin B-A'!N1269,'Speed Bin B-A'!N1373,'Speed Bin B-A'!N1477,'Speed Bin B-A'!N1581,'Speed Bin B-A'!N1685,'Speed Bin B-A'!N1789,'Speed Bin B-A'!N1893,'Speed Bin B-A'!N1997,'Speed Bin B-A'!N2101)</f>
        <v>0</v>
      </c>
      <c r="O326" s="269">
        <f>SUM('Speed Bin B-A'!O21,'Speed Bin B-A'!O125,'Speed Bin B-A'!O229,'Speed Bin B-A'!O333,'Speed Bin B-A'!O437,'Speed Bin B-A'!O541,'Speed Bin B-A'!O645,'Speed Bin B-A'!O749,'Speed Bin B-A'!O853,'Speed Bin B-A'!O957,'Speed Bin B-A'!O1061,'Speed Bin B-A'!O1165,'Speed Bin B-A'!O1269,'Speed Bin B-A'!O1373,'Speed Bin B-A'!O1477,'Speed Bin B-A'!O1581,'Speed Bin B-A'!O1685,'Speed Bin B-A'!O1789,'Speed Bin B-A'!O1893,'Speed Bin B-A'!O1997,'Speed Bin B-A'!O2101)</f>
        <v>0</v>
      </c>
      <c r="P326" s="269">
        <f>SUM('Speed Bin B-A'!P21,'Speed Bin B-A'!P125,'Speed Bin B-A'!P229,'Speed Bin B-A'!P333,'Speed Bin B-A'!P437,'Speed Bin B-A'!P541,'Speed Bin B-A'!P645,'Speed Bin B-A'!P749,'Speed Bin B-A'!P853,'Speed Bin B-A'!P957,'Speed Bin B-A'!P1061,'Speed Bin B-A'!P1165,'Speed Bin B-A'!P1269,'Speed Bin B-A'!P1373,'Speed Bin B-A'!P1477,'Speed Bin B-A'!P1581,'Speed Bin B-A'!P1685,'Speed Bin B-A'!P1789,'Speed Bin B-A'!P1893,'Speed Bin B-A'!P1997,'Speed Bin B-A'!P2101)</f>
        <v>0</v>
      </c>
      <c r="Q326" s="269">
        <f>SUM('Speed Bin B-A'!Q21,'Speed Bin B-A'!Q125,'Speed Bin B-A'!Q229,'Speed Bin B-A'!Q333,'Speed Bin B-A'!Q437,'Speed Bin B-A'!Q541,'Speed Bin B-A'!Q645,'Speed Bin B-A'!Q749,'Speed Bin B-A'!Q853,'Speed Bin B-A'!Q957,'Speed Bin B-A'!Q1061,'Speed Bin B-A'!Q1165,'Speed Bin B-A'!Q1269,'Speed Bin B-A'!Q1373,'Speed Bin B-A'!Q1477,'Speed Bin B-A'!Q1581,'Speed Bin B-A'!Q1685,'Speed Bin B-A'!Q1789,'Speed Bin B-A'!Q1893,'Speed Bin B-A'!Q1997,'Speed Bin B-A'!Q2101)</f>
        <v>0</v>
      </c>
      <c r="R326" s="269">
        <f>SUM('Speed Bin B-A'!R21,'Speed Bin B-A'!R125,'Speed Bin B-A'!R229,'Speed Bin B-A'!R333,'Speed Bin B-A'!R437,'Speed Bin B-A'!R541,'Speed Bin B-A'!R645,'Speed Bin B-A'!R749,'Speed Bin B-A'!R853,'Speed Bin B-A'!R957,'Speed Bin B-A'!R1061,'Speed Bin B-A'!R1165,'Speed Bin B-A'!R1269,'Speed Bin B-A'!R1373,'Speed Bin B-A'!R1477,'Speed Bin B-A'!R1581,'Speed Bin B-A'!R1685,'Speed Bin B-A'!R1789,'Speed Bin B-A'!R1893,'Speed Bin B-A'!R1997,'Speed Bin B-A'!R2101)</f>
        <v>0</v>
      </c>
      <c r="S326" s="269">
        <f>SUM('Speed Bin B-A'!S21,'Speed Bin B-A'!S125,'Speed Bin B-A'!S229,'Speed Bin B-A'!S333,'Speed Bin B-A'!S437,'Speed Bin B-A'!S541,'Speed Bin B-A'!S645,'Speed Bin B-A'!S749,'Speed Bin B-A'!S853,'Speed Bin B-A'!S957,'Speed Bin B-A'!S1061,'Speed Bin B-A'!S1165,'Speed Bin B-A'!S1269,'Speed Bin B-A'!S1373,'Speed Bin B-A'!S1477,'Speed Bin B-A'!S1581,'Speed Bin B-A'!S1685,'Speed Bin B-A'!S1789,'Speed Bin B-A'!S1893,'Speed Bin B-A'!S1997,'Speed Bin B-A'!S2101)</f>
        <v>0</v>
      </c>
      <c r="T326" s="269">
        <f>SUM('Speed Bin B-A'!T21,'Speed Bin B-A'!T125,'Speed Bin B-A'!T229,'Speed Bin B-A'!T333,'Speed Bin B-A'!T437,'Speed Bin B-A'!T541,'Speed Bin B-A'!T645,'Speed Bin B-A'!T749,'Speed Bin B-A'!T853,'Speed Bin B-A'!T957,'Speed Bin B-A'!T1061,'Speed Bin B-A'!T1165,'Speed Bin B-A'!T1269,'Speed Bin B-A'!T1373,'Speed Bin B-A'!T1477,'Speed Bin B-A'!T1581,'Speed Bin B-A'!T1685,'Speed Bin B-A'!T1789,'Speed Bin B-A'!T1893,'Speed Bin B-A'!T1997,'Speed Bin B-A'!T2101)</f>
        <v>0</v>
      </c>
      <c r="U326" s="269">
        <f>SUM('Speed Bin B-A'!U21,'Speed Bin B-A'!U125,'Speed Bin B-A'!U229,'Speed Bin B-A'!U333,'Speed Bin B-A'!U437,'Speed Bin B-A'!U541,'Speed Bin B-A'!U645,'Speed Bin B-A'!U749,'Speed Bin B-A'!U853,'Speed Bin B-A'!U957,'Speed Bin B-A'!U1061,'Speed Bin B-A'!U1165,'Speed Bin B-A'!U1269,'Speed Bin B-A'!U1373,'Speed Bin B-A'!U1477,'Speed Bin B-A'!U1581,'Speed Bin B-A'!U1685,'Speed Bin B-A'!U1789,'Speed Bin B-A'!U1893,'Speed Bin B-A'!U1997,'Speed Bin B-A'!U2101)</f>
        <v>0</v>
      </c>
      <c r="V326" s="270" t="str">
        <f>IFERROR(AVERAGE('Speed Bin B-A'!V21,'Speed Bin B-A'!V125,'Speed Bin B-A'!V229,'Speed Bin B-A'!V333,'Speed Bin B-A'!V437,'Speed Bin B-A'!V541,'Speed Bin B-A'!V645,'Speed Bin B-A'!V749,'Speed Bin B-A'!V853,'Speed Bin B-A'!V957,'Speed Bin B-A'!V1061,'Speed Bin B-A'!V1165,'Speed Bin B-A'!V1269,'Speed Bin B-A'!V1373,'Speed Bin B-A'!V1477,'Speed Bin B-A'!V1581,'Speed Bin B-A'!V1685,'Speed Bin B-A'!V1789,'Speed Bin B-A'!V1893,'Speed Bin B-A'!V1997,'Speed Bin B-A'!V2101),"-")</f>
        <v>-</v>
      </c>
      <c r="W326" s="270" t="str">
        <f>IFERROR(AVERAGE('Speed Bin B-A'!W21,'Speed Bin B-A'!W125,'Speed Bin B-A'!W229,'Speed Bin B-A'!W333,'Speed Bin B-A'!W437,'Speed Bin B-A'!W541,'Speed Bin B-A'!W645,'Speed Bin B-A'!W749,'Speed Bin B-A'!W853,'Speed Bin B-A'!W957,'Speed Bin B-A'!W1061,'Speed Bin B-A'!W1165,'Speed Bin B-A'!W1269,'Speed Bin B-A'!W1373,'Speed Bin B-A'!W1477,'Speed Bin B-A'!W1581,'Speed Bin B-A'!W1685,'Speed Bin B-A'!W1789,'Speed Bin B-A'!W1893,'Speed Bin B-A'!W1997,'Speed Bin B-A'!W2101),"-")</f>
        <v>-</v>
      </c>
      <c r="X326" s="278"/>
      <c r="Y326" s="278"/>
      <c r="Z326" s="268">
        <v>0.41666666666666702</v>
      </c>
      <c r="AA326" s="271">
        <f t="shared" ref="AA326" si="165">SUM(C356:C359)</f>
        <v>2</v>
      </c>
      <c r="AB326" s="271">
        <f t="shared" ref="AB326:AR326" si="166">SUM(D356:D359)</f>
        <v>19</v>
      </c>
      <c r="AC326" s="271">
        <f t="shared" si="166"/>
        <v>55</v>
      </c>
      <c r="AD326" s="271">
        <f t="shared" si="166"/>
        <v>190</v>
      </c>
      <c r="AE326" s="271">
        <f t="shared" si="166"/>
        <v>151</v>
      </c>
      <c r="AF326" s="271">
        <f t="shared" si="166"/>
        <v>18</v>
      </c>
      <c r="AG326" s="271">
        <f t="shared" si="166"/>
        <v>1</v>
      </c>
      <c r="AH326" s="271">
        <f t="shared" si="166"/>
        <v>0</v>
      </c>
      <c r="AI326" s="271">
        <f t="shared" si="166"/>
        <v>0</v>
      </c>
      <c r="AJ326" s="271">
        <f t="shared" si="166"/>
        <v>0</v>
      </c>
      <c r="AK326" s="271">
        <f t="shared" si="166"/>
        <v>0</v>
      </c>
      <c r="AL326" s="271">
        <f t="shared" si="166"/>
        <v>0</v>
      </c>
      <c r="AM326" s="271">
        <f t="shared" si="166"/>
        <v>0</v>
      </c>
      <c r="AN326" s="271">
        <f t="shared" si="166"/>
        <v>0</v>
      </c>
      <c r="AO326" s="271">
        <f t="shared" si="166"/>
        <v>0</v>
      </c>
      <c r="AP326" s="271">
        <f t="shared" si="166"/>
        <v>0</v>
      </c>
      <c r="AQ326" s="271">
        <f t="shared" si="166"/>
        <v>0</v>
      </c>
      <c r="AR326" s="271">
        <f t="shared" si="166"/>
        <v>0</v>
      </c>
      <c r="AS326" s="271">
        <f>SUM(U356:U359)</f>
        <v>0</v>
      </c>
      <c r="AT326" s="270">
        <f>IFERROR(AVERAGE(V356:V359),"-")</f>
        <v>23.823076923076925</v>
      </c>
      <c r="AU326" s="270">
        <f>IFERROR(AVERAGE(W356:W359),"-")</f>
        <v>27.915238095238095</v>
      </c>
    </row>
    <row r="327" spans="1:47" x14ac:dyDescent="0.2">
      <c r="A327" s="268">
        <v>0.114583333333333</v>
      </c>
      <c r="B327" s="269">
        <f>SUM('Speed Bin B-A'!B22,'Speed Bin B-A'!B126,'Speed Bin B-A'!B230,'Speed Bin B-A'!B334,'Speed Bin B-A'!B438,'Speed Bin B-A'!B542,'Speed Bin B-A'!B646,'Speed Bin B-A'!B750,'Speed Bin B-A'!B854,'Speed Bin B-A'!B958,'Speed Bin B-A'!B1062,'Speed Bin B-A'!B1166,'Speed Bin B-A'!B1270,'Speed Bin B-A'!B1374,'Speed Bin B-A'!B1478,'Speed Bin B-A'!B1582,'Speed Bin B-A'!B1686,'Speed Bin B-A'!B1790,'Speed Bin B-A'!B1894,'Speed Bin B-A'!B1998,'Speed Bin B-A'!B2102)</f>
        <v>1</v>
      </c>
      <c r="C327" s="269">
        <f>SUM('Speed Bin B-A'!C22,'Speed Bin B-A'!C126,'Speed Bin B-A'!C230,'Speed Bin B-A'!C334,'Speed Bin B-A'!C438,'Speed Bin B-A'!C542,'Speed Bin B-A'!C646,'Speed Bin B-A'!C750,'Speed Bin B-A'!C854,'Speed Bin B-A'!C958,'Speed Bin B-A'!C1062,'Speed Bin B-A'!C1166,'Speed Bin B-A'!C1270,'Speed Bin B-A'!C1374,'Speed Bin B-A'!C1478,'Speed Bin B-A'!C1582,'Speed Bin B-A'!C1686,'Speed Bin B-A'!C1790,'Speed Bin B-A'!C1894,'Speed Bin B-A'!C1998,'Speed Bin B-A'!C2102)</f>
        <v>0</v>
      </c>
      <c r="D327" s="269">
        <f>SUM('Speed Bin B-A'!D22,'Speed Bin B-A'!D126,'Speed Bin B-A'!D230,'Speed Bin B-A'!D334,'Speed Bin B-A'!D438,'Speed Bin B-A'!D542,'Speed Bin B-A'!D646,'Speed Bin B-A'!D750,'Speed Bin B-A'!D854,'Speed Bin B-A'!D958,'Speed Bin B-A'!D1062,'Speed Bin B-A'!D1166,'Speed Bin B-A'!D1270,'Speed Bin B-A'!D1374,'Speed Bin B-A'!D1478,'Speed Bin B-A'!D1582,'Speed Bin B-A'!D1686,'Speed Bin B-A'!D1790,'Speed Bin B-A'!D1894,'Speed Bin B-A'!D1998,'Speed Bin B-A'!D2102)</f>
        <v>0</v>
      </c>
      <c r="E327" s="269">
        <f>SUM('Speed Bin B-A'!E22,'Speed Bin B-A'!E126,'Speed Bin B-A'!E230,'Speed Bin B-A'!E334,'Speed Bin B-A'!E438,'Speed Bin B-A'!E542,'Speed Bin B-A'!E646,'Speed Bin B-A'!E750,'Speed Bin B-A'!E854,'Speed Bin B-A'!E958,'Speed Bin B-A'!E1062,'Speed Bin B-A'!E1166,'Speed Bin B-A'!E1270,'Speed Bin B-A'!E1374,'Speed Bin B-A'!E1478,'Speed Bin B-A'!E1582,'Speed Bin B-A'!E1686,'Speed Bin B-A'!E1790,'Speed Bin B-A'!E1894,'Speed Bin B-A'!E1998,'Speed Bin B-A'!E2102)</f>
        <v>0</v>
      </c>
      <c r="F327" s="269">
        <f>SUM('Speed Bin B-A'!F22,'Speed Bin B-A'!F126,'Speed Bin B-A'!F230,'Speed Bin B-A'!F334,'Speed Bin B-A'!F438,'Speed Bin B-A'!F542,'Speed Bin B-A'!F646,'Speed Bin B-A'!F750,'Speed Bin B-A'!F854,'Speed Bin B-A'!F958,'Speed Bin B-A'!F1062,'Speed Bin B-A'!F1166,'Speed Bin B-A'!F1270,'Speed Bin B-A'!F1374,'Speed Bin B-A'!F1478,'Speed Bin B-A'!F1582,'Speed Bin B-A'!F1686,'Speed Bin B-A'!F1790,'Speed Bin B-A'!F1894,'Speed Bin B-A'!F1998,'Speed Bin B-A'!F2102)</f>
        <v>0</v>
      </c>
      <c r="G327" s="269">
        <f>SUM('Speed Bin B-A'!G22,'Speed Bin B-A'!G126,'Speed Bin B-A'!G230,'Speed Bin B-A'!G334,'Speed Bin B-A'!G438,'Speed Bin B-A'!G542,'Speed Bin B-A'!G646,'Speed Bin B-A'!G750,'Speed Bin B-A'!G854,'Speed Bin B-A'!G958,'Speed Bin B-A'!G1062,'Speed Bin B-A'!G1166,'Speed Bin B-A'!G1270,'Speed Bin B-A'!G1374,'Speed Bin B-A'!G1478,'Speed Bin B-A'!G1582,'Speed Bin B-A'!G1686,'Speed Bin B-A'!G1790,'Speed Bin B-A'!G1894,'Speed Bin B-A'!G1998,'Speed Bin B-A'!G2102)</f>
        <v>0</v>
      </c>
      <c r="H327" s="269">
        <f>SUM('Speed Bin B-A'!H22,'Speed Bin B-A'!H126,'Speed Bin B-A'!H230,'Speed Bin B-A'!H334,'Speed Bin B-A'!H438,'Speed Bin B-A'!H542,'Speed Bin B-A'!H646,'Speed Bin B-A'!H750,'Speed Bin B-A'!H854,'Speed Bin B-A'!H958,'Speed Bin B-A'!H1062,'Speed Bin B-A'!H1166,'Speed Bin B-A'!H1270,'Speed Bin B-A'!H1374,'Speed Bin B-A'!H1478,'Speed Bin B-A'!H1582,'Speed Bin B-A'!H1686,'Speed Bin B-A'!H1790,'Speed Bin B-A'!H1894,'Speed Bin B-A'!H1998,'Speed Bin B-A'!H2102)</f>
        <v>0</v>
      </c>
      <c r="I327" s="269">
        <f>SUM('Speed Bin B-A'!I22,'Speed Bin B-A'!I126,'Speed Bin B-A'!I230,'Speed Bin B-A'!I334,'Speed Bin B-A'!I438,'Speed Bin B-A'!I542,'Speed Bin B-A'!I646,'Speed Bin B-A'!I750,'Speed Bin B-A'!I854,'Speed Bin B-A'!I958,'Speed Bin B-A'!I1062,'Speed Bin B-A'!I1166,'Speed Bin B-A'!I1270,'Speed Bin B-A'!I1374,'Speed Bin B-A'!I1478,'Speed Bin B-A'!I1582,'Speed Bin B-A'!I1686,'Speed Bin B-A'!I1790,'Speed Bin B-A'!I1894,'Speed Bin B-A'!I1998,'Speed Bin B-A'!I2102)</f>
        <v>1</v>
      </c>
      <c r="J327" s="269">
        <f>SUM('Speed Bin B-A'!J22,'Speed Bin B-A'!J126,'Speed Bin B-A'!J230,'Speed Bin B-A'!J334,'Speed Bin B-A'!J438,'Speed Bin B-A'!J542,'Speed Bin B-A'!J646,'Speed Bin B-A'!J750,'Speed Bin B-A'!J854,'Speed Bin B-A'!J958,'Speed Bin B-A'!J1062,'Speed Bin B-A'!J1166,'Speed Bin B-A'!J1270,'Speed Bin B-A'!J1374,'Speed Bin B-A'!J1478,'Speed Bin B-A'!J1582,'Speed Bin B-A'!J1686,'Speed Bin B-A'!J1790,'Speed Bin B-A'!J1894,'Speed Bin B-A'!J1998,'Speed Bin B-A'!J2102)</f>
        <v>0</v>
      </c>
      <c r="K327" s="269">
        <f>SUM('Speed Bin B-A'!K22,'Speed Bin B-A'!K126,'Speed Bin B-A'!K230,'Speed Bin B-A'!K334,'Speed Bin B-A'!K438,'Speed Bin B-A'!K542,'Speed Bin B-A'!K646,'Speed Bin B-A'!K750,'Speed Bin B-A'!K854,'Speed Bin B-A'!K958,'Speed Bin B-A'!K1062,'Speed Bin B-A'!K1166,'Speed Bin B-A'!K1270,'Speed Bin B-A'!K1374,'Speed Bin B-A'!K1478,'Speed Bin B-A'!K1582,'Speed Bin B-A'!K1686,'Speed Bin B-A'!K1790,'Speed Bin B-A'!K1894,'Speed Bin B-A'!K1998,'Speed Bin B-A'!K2102)</f>
        <v>0</v>
      </c>
      <c r="L327" s="269">
        <f>SUM('Speed Bin B-A'!L22,'Speed Bin B-A'!L126,'Speed Bin B-A'!L230,'Speed Bin B-A'!L334,'Speed Bin B-A'!L438,'Speed Bin B-A'!L542,'Speed Bin B-A'!L646,'Speed Bin B-A'!L750,'Speed Bin B-A'!L854,'Speed Bin B-A'!L958,'Speed Bin B-A'!L1062,'Speed Bin B-A'!L1166,'Speed Bin B-A'!L1270,'Speed Bin B-A'!L1374,'Speed Bin B-A'!L1478,'Speed Bin B-A'!L1582,'Speed Bin B-A'!L1686,'Speed Bin B-A'!L1790,'Speed Bin B-A'!L1894,'Speed Bin B-A'!L1998,'Speed Bin B-A'!L2102)</f>
        <v>0</v>
      </c>
      <c r="M327" s="269">
        <f>SUM('Speed Bin B-A'!M22,'Speed Bin B-A'!M126,'Speed Bin B-A'!M230,'Speed Bin B-A'!M334,'Speed Bin B-A'!M438,'Speed Bin B-A'!M542,'Speed Bin B-A'!M646,'Speed Bin B-A'!M750,'Speed Bin B-A'!M854,'Speed Bin B-A'!M958,'Speed Bin B-A'!M1062,'Speed Bin B-A'!M1166,'Speed Bin B-A'!M1270,'Speed Bin B-A'!M1374,'Speed Bin B-A'!M1478,'Speed Bin B-A'!M1582,'Speed Bin B-A'!M1686,'Speed Bin B-A'!M1790,'Speed Bin B-A'!M1894,'Speed Bin B-A'!M1998,'Speed Bin B-A'!M2102)</f>
        <v>0</v>
      </c>
      <c r="N327" s="269">
        <f>SUM('Speed Bin B-A'!N22,'Speed Bin B-A'!N126,'Speed Bin B-A'!N230,'Speed Bin B-A'!N334,'Speed Bin B-A'!N438,'Speed Bin B-A'!N542,'Speed Bin B-A'!N646,'Speed Bin B-A'!N750,'Speed Bin B-A'!N854,'Speed Bin B-A'!N958,'Speed Bin B-A'!N1062,'Speed Bin B-A'!N1166,'Speed Bin B-A'!N1270,'Speed Bin B-A'!N1374,'Speed Bin B-A'!N1478,'Speed Bin B-A'!N1582,'Speed Bin B-A'!N1686,'Speed Bin B-A'!N1790,'Speed Bin B-A'!N1894,'Speed Bin B-A'!N1998,'Speed Bin B-A'!N2102)</f>
        <v>0</v>
      </c>
      <c r="O327" s="269">
        <f>SUM('Speed Bin B-A'!O22,'Speed Bin B-A'!O126,'Speed Bin B-A'!O230,'Speed Bin B-A'!O334,'Speed Bin B-A'!O438,'Speed Bin B-A'!O542,'Speed Bin B-A'!O646,'Speed Bin B-A'!O750,'Speed Bin B-A'!O854,'Speed Bin B-A'!O958,'Speed Bin B-A'!O1062,'Speed Bin B-A'!O1166,'Speed Bin B-A'!O1270,'Speed Bin B-A'!O1374,'Speed Bin B-A'!O1478,'Speed Bin B-A'!O1582,'Speed Bin B-A'!O1686,'Speed Bin B-A'!O1790,'Speed Bin B-A'!O1894,'Speed Bin B-A'!O1998,'Speed Bin B-A'!O2102)</f>
        <v>0</v>
      </c>
      <c r="P327" s="269">
        <f>SUM('Speed Bin B-A'!P22,'Speed Bin B-A'!P126,'Speed Bin B-A'!P230,'Speed Bin B-A'!P334,'Speed Bin B-A'!P438,'Speed Bin B-A'!P542,'Speed Bin B-A'!P646,'Speed Bin B-A'!P750,'Speed Bin B-A'!P854,'Speed Bin B-A'!P958,'Speed Bin B-A'!P1062,'Speed Bin B-A'!P1166,'Speed Bin B-A'!P1270,'Speed Bin B-A'!P1374,'Speed Bin B-A'!P1478,'Speed Bin B-A'!P1582,'Speed Bin B-A'!P1686,'Speed Bin B-A'!P1790,'Speed Bin B-A'!P1894,'Speed Bin B-A'!P1998,'Speed Bin B-A'!P2102)</f>
        <v>0</v>
      </c>
      <c r="Q327" s="269">
        <f>SUM('Speed Bin B-A'!Q22,'Speed Bin B-A'!Q126,'Speed Bin B-A'!Q230,'Speed Bin B-A'!Q334,'Speed Bin B-A'!Q438,'Speed Bin B-A'!Q542,'Speed Bin B-A'!Q646,'Speed Bin B-A'!Q750,'Speed Bin B-A'!Q854,'Speed Bin B-A'!Q958,'Speed Bin B-A'!Q1062,'Speed Bin B-A'!Q1166,'Speed Bin B-A'!Q1270,'Speed Bin B-A'!Q1374,'Speed Bin B-A'!Q1478,'Speed Bin B-A'!Q1582,'Speed Bin B-A'!Q1686,'Speed Bin B-A'!Q1790,'Speed Bin B-A'!Q1894,'Speed Bin B-A'!Q1998,'Speed Bin B-A'!Q2102)</f>
        <v>0</v>
      </c>
      <c r="R327" s="269">
        <f>SUM('Speed Bin B-A'!R22,'Speed Bin B-A'!R126,'Speed Bin B-A'!R230,'Speed Bin B-A'!R334,'Speed Bin B-A'!R438,'Speed Bin B-A'!R542,'Speed Bin B-A'!R646,'Speed Bin B-A'!R750,'Speed Bin B-A'!R854,'Speed Bin B-A'!R958,'Speed Bin B-A'!R1062,'Speed Bin B-A'!R1166,'Speed Bin B-A'!R1270,'Speed Bin B-A'!R1374,'Speed Bin B-A'!R1478,'Speed Bin B-A'!R1582,'Speed Bin B-A'!R1686,'Speed Bin B-A'!R1790,'Speed Bin B-A'!R1894,'Speed Bin B-A'!R1998,'Speed Bin B-A'!R2102)</f>
        <v>0</v>
      </c>
      <c r="S327" s="269">
        <f>SUM('Speed Bin B-A'!S22,'Speed Bin B-A'!S126,'Speed Bin B-A'!S230,'Speed Bin B-A'!S334,'Speed Bin B-A'!S438,'Speed Bin B-A'!S542,'Speed Bin B-A'!S646,'Speed Bin B-A'!S750,'Speed Bin B-A'!S854,'Speed Bin B-A'!S958,'Speed Bin B-A'!S1062,'Speed Bin B-A'!S1166,'Speed Bin B-A'!S1270,'Speed Bin B-A'!S1374,'Speed Bin B-A'!S1478,'Speed Bin B-A'!S1582,'Speed Bin B-A'!S1686,'Speed Bin B-A'!S1790,'Speed Bin B-A'!S1894,'Speed Bin B-A'!S1998,'Speed Bin B-A'!S2102)</f>
        <v>0</v>
      </c>
      <c r="T327" s="269">
        <f>SUM('Speed Bin B-A'!T22,'Speed Bin B-A'!T126,'Speed Bin B-A'!T230,'Speed Bin B-A'!T334,'Speed Bin B-A'!T438,'Speed Bin B-A'!T542,'Speed Bin B-A'!T646,'Speed Bin B-A'!T750,'Speed Bin B-A'!T854,'Speed Bin B-A'!T958,'Speed Bin B-A'!T1062,'Speed Bin B-A'!T1166,'Speed Bin B-A'!T1270,'Speed Bin B-A'!T1374,'Speed Bin B-A'!T1478,'Speed Bin B-A'!T1582,'Speed Bin B-A'!T1686,'Speed Bin B-A'!T1790,'Speed Bin B-A'!T1894,'Speed Bin B-A'!T1998,'Speed Bin B-A'!T2102)</f>
        <v>0</v>
      </c>
      <c r="U327" s="269">
        <f>SUM('Speed Bin B-A'!U22,'Speed Bin B-A'!U126,'Speed Bin B-A'!U230,'Speed Bin B-A'!U334,'Speed Bin B-A'!U438,'Speed Bin B-A'!U542,'Speed Bin B-A'!U646,'Speed Bin B-A'!U750,'Speed Bin B-A'!U854,'Speed Bin B-A'!U958,'Speed Bin B-A'!U1062,'Speed Bin B-A'!U1166,'Speed Bin B-A'!U1270,'Speed Bin B-A'!U1374,'Speed Bin B-A'!U1478,'Speed Bin B-A'!U1582,'Speed Bin B-A'!U1686,'Speed Bin B-A'!U1790,'Speed Bin B-A'!U1894,'Speed Bin B-A'!U1998,'Speed Bin B-A'!U2102)</f>
        <v>0</v>
      </c>
      <c r="V327" s="270">
        <f>IFERROR(AVERAGE('Speed Bin B-A'!V22,'Speed Bin B-A'!V126,'Speed Bin B-A'!V230,'Speed Bin B-A'!V334,'Speed Bin B-A'!V438,'Speed Bin B-A'!V542,'Speed Bin B-A'!V646,'Speed Bin B-A'!V750,'Speed Bin B-A'!V854,'Speed Bin B-A'!V958,'Speed Bin B-A'!V1062,'Speed Bin B-A'!V1166,'Speed Bin B-A'!V1270,'Speed Bin B-A'!V1374,'Speed Bin B-A'!V1478,'Speed Bin B-A'!V1582,'Speed Bin B-A'!V1686,'Speed Bin B-A'!V1790,'Speed Bin B-A'!V1894,'Speed Bin B-A'!V1998,'Speed Bin B-A'!V2102),"-")</f>
        <v>38.799999999999997</v>
      </c>
      <c r="W327" s="270" t="str">
        <f>IFERROR(AVERAGE('Speed Bin B-A'!W22,'Speed Bin B-A'!W126,'Speed Bin B-A'!W230,'Speed Bin B-A'!W334,'Speed Bin B-A'!W438,'Speed Bin B-A'!W542,'Speed Bin B-A'!W646,'Speed Bin B-A'!W750,'Speed Bin B-A'!W854,'Speed Bin B-A'!W958,'Speed Bin B-A'!W1062,'Speed Bin B-A'!W1166,'Speed Bin B-A'!W1270,'Speed Bin B-A'!W1374,'Speed Bin B-A'!W1478,'Speed Bin B-A'!W1582,'Speed Bin B-A'!W1686,'Speed Bin B-A'!W1790,'Speed Bin B-A'!W1894,'Speed Bin B-A'!W1998,'Speed Bin B-A'!W2102),"-")</f>
        <v>-</v>
      </c>
      <c r="X327" s="278"/>
      <c r="Y327" s="278"/>
      <c r="Z327" s="268">
        <v>0.45833333333333298</v>
      </c>
      <c r="AA327" s="271">
        <f t="shared" ref="AA327" si="167">SUM(C360:C363)</f>
        <v>2</v>
      </c>
      <c r="AB327" s="271">
        <f t="shared" ref="AB327:AR327" si="168">SUM(D360:D363)</f>
        <v>15</v>
      </c>
      <c r="AC327" s="271">
        <f t="shared" si="168"/>
        <v>73</v>
      </c>
      <c r="AD327" s="271">
        <f t="shared" si="168"/>
        <v>202</v>
      </c>
      <c r="AE327" s="271">
        <f t="shared" si="168"/>
        <v>120</v>
      </c>
      <c r="AF327" s="271">
        <f t="shared" si="168"/>
        <v>23</v>
      </c>
      <c r="AG327" s="271">
        <f t="shared" si="168"/>
        <v>0</v>
      </c>
      <c r="AH327" s="271">
        <f t="shared" si="168"/>
        <v>0</v>
      </c>
      <c r="AI327" s="271">
        <f t="shared" si="168"/>
        <v>0</v>
      </c>
      <c r="AJ327" s="271">
        <f t="shared" si="168"/>
        <v>0</v>
      </c>
      <c r="AK327" s="271">
        <f t="shared" si="168"/>
        <v>0</v>
      </c>
      <c r="AL327" s="271">
        <f t="shared" si="168"/>
        <v>0</v>
      </c>
      <c r="AM327" s="271">
        <f t="shared" si="168"/>
        <v>0</v>
      </c>
      <c r="AN327" s="271">
        <f t="shared" si="168"/>
        <v>0</v>
      </c>
      <c r="AO327" s="271">
        <f t="shared" si="168"/>
        <v>0</v>
      </c>
      <c r="AP327" s="271">
        <f t="shared" si="168"/>
        <v>0</v>
      </c>
      <c r="AQ327" s="271">
        <f t="shared" si="168"/>
        <v>0</v>
      </c>
      <c r="AR327" s="271">
        <f t="shared" si="168"/>
        <v>0</v>
      </c>
      <c r="AS327" s="271">
        <f>SUM(U360:U363)</f>
        <v>0</v>
      </c>
      <c r="AT327" s="270">
        <f>IFERROR(AVERAGE(V360:V363),"-")</f>
        <v>23.215384615384618</v>
      </c>
      <c r="AU327" s="270">
        <f>IFERROR(AVERAGE(W360:W363),"-")</f>
        <v>27.925000000000001</v>
      </c>
    </row>
    <row r="328" spans="1:47" x14ac:dyDescent="0.2">
      <c r="A328" s="268">
        <v>0.125</v>
      </c>
      <c r="B328" s="269">
        <f>SUM('Speed Bin B-A'!B23,'Speed Bin B-A'!B127,'Speed Bin B-A'!B231,'Speed Bin B-A'!B335,'Speed Bin B-A'!B439,'Speed Bin B-A'!B543,'Speed Bin B-A'!B647,'Speed Bin B-A'!B751,'Speed Bin B-A'!B855,'Speed Bin B-A'!B959,'Speed Bin B-A'!B1063,'Speed Bin B-A'!B1167,'Speed Bin B-A'!B1271,'Speed Bin B-A'!B1375,'Speed Bin B-A'!B1479,'Speed Bin B-A'!B1583,'Speed Bin B-A'!B1687,'Speed Bin B-A'!B1791,'Speed Bin B-A'!B1895,'Speed Bin B-A'!B1999,'Speed Bin B-A'!B2103)</f>
        <v>0</v>
      </c>
      <c r="C328" s="269">
        <f>SUM('Speed Bin B-A'!C23,'Speed Bin B-A'!C127,'Speed Bin B-A'!C231,'Speed Bin B-A'!C335,'Speed Bin B-A'!C439,'Speed Bin B-A'!C543,'Speed Bin B-A'!C647,'Speed Bin B-A'!C751,'Speed Bin B-A'!C855,'Speed Bin B-A'!C959,'Speed Bin B-A'!C1063,'Speed Bin B-A'!C1167,'Speed Bin B-A'!C1271,'Speed Bin B-A'!C1375,'Speed Bin B-A'!C1479,'Speed Bin B-A'!C1583,'Speed Bin B-A'!C1687,'Speed Bin B-A'!C1791,'Speed Bin B-A'!C1895,'Speed Bin B-A'!C1999,'Speed Bin B-A'!C2103)</f>
        <v>0</v>
      </c>
      <c r="D328" s="269">
        <f>SUM('Speed Bin B-A'!D23,'Speed Bin B-A'!D127,'Speed Bin B-A'!D231,'Speed Bin B-A'!D335,'Speed Bin B-A'!D439,'Speed Bin B-A'!D543,'Speed Bin B-A'!D647,'Speed Bin B-A'!D751,'Speed Bin B-A'!D855,'Speed Bin B-A'!D959,'Speed Bin B-A'!D1063,'Speed Bin B-A'!D1167,'Speed Bin B-A'!D1271,'Speed Bin B-A'!D1375,'Speed Bin B-A'!D1479,'Speed Bin B-A'!D1583,'Speed Bin B-A'!D1687,'Speed Bin B-A'!D1791,'Speed Bin B-A'!D1895,'Speed Bin B-A'!D1999,'Speed Bin B-A'!D2103)</f>
        <v>0</v>
      </c>
      <c r="E328" s="269">
        <f>SUM('Speed Bin B-A'!E23,'Speed Bin B-A'!E127,'Speed Bin B-A'!E231,'Speed Bin B-A'!E335,'Speed Bin B-A'!E439,'Speed Bin B-A'!E543,'Speed Bin B-A'!E647,'Speed Bin B-A'!E751,'Speed Bin B-A'!E855,'Speed Bin B-A'!E959,'Speed Bin B-A'!E1063,'Speed Bin B-A'!E1167,'Speed Bin B-A'!E1271,'Speed Bin B-A'!E1375,'Speed Bin B-A'!E1479,'Speed Bin B-A'!E1583,'Speed Bin B-A'!E1687,'Speed Bin B-A'!E1791,'Speed Bin B-A'!E1895,'Speed Bin B-A'!E1999,'Speed Bin B-A'!E2103)</f>
        <v>0</v>
      </c>
      <c r="F328" s="269">
        <f>SUM('Speed Bin B-A'!F23,'Speed Bin B-A'!F127,'Speed Bin B-A'!F231,'Speed Bin B-A'!F335,'Speed Bin B-A'!F439,'Speed Bin B-A'!F543,'Speed Bin B-A'!F647,'Speed Bin B-A'!F751,'Speed Bin B-A'!F855,'Speed Bin B-A'!F959,'Speed Bin B-A'!F1063,'Speed Bin B-A'!F1167,'Speed Bin B-A'!F1271,'Speed Bin B-A'!F1375,'Speed Bin B-A'!F1479,'Speed Bin B-A'!F1583,'Speed Bin B-A'!F1687,'Speed Bin B-A'!F1791,'Speed Bin B-A'!F1895,'Speed Bin B-A'!F1999,'Speed Bin B-A'!F2103)</f>
        <v>0</v>
      </c>
      <c r="G328" s="269">
        <f>SUM('Speed Bin B-A'!G23,'Speed Bin B-A'!G127,'Speed Bin B-A'!G231,'Speed Bin B-A'!G335,'Speed Bin B-A'!G439,'Speed Bin B-A'!G543,'Speed Bin B-A'!G647,'Speed Bin B-A'!G751,'Speed Bin B-A'!G855,'Speed Bin B-A'!G959,'Speed Bin B-A'!G1063,'Speed Bin B-A'!G1167,'Speed Bin B-A'!G1271,'Speed Bin B-A'!G1375,'Speed Bin B-A'!G1479,'Speed Bin B-A'!G1583,'Speed Bin B-A'!G1687,'Speed Bin B-A'!G1791,'Speed Bin B-A'!G1895,'Speed Bin B-A'!G1999,'Speed Bin B-A'!G2103)</f>
        <v>0</v>
      </c>
      <c r="H328" s="269">
        <f>SUM('Speed Bin B-A'!H23,'Speed Bin B-A'!H127,'Speed Bin B-A'!H231,'Speed Bin B-A'!H335,'Speed Bin B-A'!H439,'Speed Bin B-A'!H543,'Speed Bin B-A'!H647,'Speed Bin B-A'!H751,'Speed Bin B-A'!H855,'Speed Bin B-A'!H959,'Speed Bin B-A'!H1063,'Speed Bin B-A'!H1167,'Speed Bin B-A'!H1271,'Speed Bin B-A'!H1375,'Speed Bin B-A'!H1479,'Speed Bin B-A'!H1583,'Speed Bin B-A'!H1687,'Speed Bin B-A'!H1791,'Speed Bin B-A'!H1895,'Speed Bin B-A'!H1999,'Speed Bin B-A'!H2103)</f>
        <v>0</v>
      </c>
      <c r="I328" s="269">
        <f>SUM('Speed Bin B-A'!I23,'Speed Bin B-A'!I127,'Speed Bin B-A'!I231,'Speed Bin B-A'!I335,'Speed Bin B-A'!I439,'Speed Bin B-A'!I543,'Speed Bin B-A'!I647,'Speed Bin B-A'!I751,'Speed Bin B-A'!I855,'Speed Bin B-A'!I959,'Speed Bin B-A'!I1063,'Speed Bin B-A'!I1167,'Speed Bin B-A'!I1271,'Speed Bin B-A'!I1375,'Speed Bin B-A'!I1479,'Speed Bin B-A'!I1583,'Speed Bin B-A'!I1687,'Speed Bin B-A'!I1791,'Speed Bin B-A'!I1895,'Speed Bin B-A'!I1999,'Speed Bin B-A'!I2103)</f>
        <v>0</v>
      </c>
      <c r="J328" s="269">
        <f>SUM('Speed Bin B-A'!J23,'Speed Bin B-A'!J127,'Speed Bin B-A'!J231,'Speed Bin B-A'!J335,'Speed Bin B-A'!J439,'Speed Bin B-A'!J543,'Speed Bin B-A'!J647,'Speed Bin B-A'!J751,'Speed Bin B-A'!J855,'Speed Bin B-A'!J959,'Speed Bin B-A'!J1063,'Speed Bin B-A'!J1167,'Speed Bin B-A'!J1271,'Speed Bin B-A'!J1375,'Speed Bin B-A'!J1479,'Speed Bin B-A'!J1583,'Speed Bin B-A'!J1687,'Speed Bin B-A'!J1791,'Speed Bin B-A'!J1895,'Speed Bin B-A'!J1999,'Speed Bin B-A'!J2103)</f>
        <v>0</v>
      </c>
      <c r="K328" s="269">
        <f>SUM('Speed Bin B-A'!K23,'Speed Bin B-A'!K127,'Speed Bin B-A'!K231,'Speed Bin B-A'!K335,'Speed Bin B-A'!K439,'Speed Bin B-A'!K543,'Speed Bin B-A'!K647,'Speed Bin B-A'!K751,'Speed Bin B-A'!K855,'Speed Bin B-A'!K959,'Speed Bin B-A'!K1063,'Speed Bin B-A'!K1167,'Speed Bin B-A'!K1271,'Speed Bin B-A'!K1375,'Speed Bin B-A'!K1479,'Speed Bin B-A'!K1583,'Speed Bin B-A'!K1687,'Speed Bin B-A'!K1791,'Speed Bin B-A'!K1895,'Speed Bin B-A'!K1999,'Speed Bin B-A'!K2103)</f>
        <v>0</v>
      </c>
      <c r="L328" s="269">
        <f>SUM('Speed Bin B-A'!L23,'Speed Bin B-A'!L127,'Speed Bin B-A'!L231,'Speed Bin B-A'!L335,'Speed Bin B-A'!L439,'Speed Bin B-A'!L543,'Speed Bin B-A'!L647,'Speed Bin B-A'!L751,'Speed Bin B-A'!L855,'Speed Bin B-A'!L959,'Speed Bin B-A'!L1063,'Speed Bin B-A'!L1167,'Speed Bin B-A'!L1271,'Speed Bin B-A'!L1375,'Speed Bin B-A'!L1479,'Speed Bin B-A'!L1583,'Speed Bin B-A'!L1687,'Speed Bin B-A'!L1791,'Speed Bin B-A'!L1895,'Speed Bin B-A'!L1999,'Speed Bin B-A'!L2103)</f>
        <v>0</v>
      </c>
      <c r="M328" s="269">
        <f>SUM('Speed Bin B-A'!M23,'Speed Bin B-A'!M127,'Speed Bin B-A'!M231,'Speed Bin B-A'!M335,'Speed Bin B-A'!M439,'Speed Bin B-A'!M543,'Speed Bin B-A'!M647,'Speed Bin B-A'!M751,'Speed Bin B-A'!M855,'Speed Bin B-A'!M959,'Speed Bin B-A'!M1063,'Speed Bin B-A'!M1167,'Speed Bin B-A'!M1271,'Speed Bin B-A'!M1375,'Speed Bin B-A'!M1479,'Speed Bin B-A'!M1583,'Speed Bin B-A'!M1687,'Speed Bin B-A'!M1791,'Speed Bin B-A'!M1895,'Speed Bin B-A'!M1999,'Speed Bin B-A'!M2103)</f>
        <v>0</v>
      </c>
      <c r="N328" s="269">
        <f>SUM('Speed Bin B-A'!N23,'Speed Bin B-A'!N127,'Speed Bin B-A'!N231,'Speed Bin B-A'!N335,'Speed Bin B-A'!N439,'Speed Bin B-A'!N543,'Speed Bin B-A'!N647,'Speed Bin B-A'!N751,'Speed Bin B-A'!N855,'Speed Bin B-A'!N959,'Speed Bin B-A'!N1063,'Speed Bin B-A'!N1167,'Speed Bin B-A'!N1271,'Speed Bin B-A'!N1375,'Speed Bin B-A'!N1479,'Speed Bin B-A'!N1583,'Speed Bin B-A'!N1687,'Speed Bin B-A'!N1791,'Speed Bin B-A'!N1895,'Speed Bin B-A'!N1999,'Speed Bin B-A'!N2103)</f>
        <v>0</v>
      </c>
      <c r="O328" s="269">
        <f>SUM('Speed Bin B-A'!O23,'Speed Bin B-A'!O127,'Speed Bin B-A'!O231,'Speed Bin B-A'!O335,'Speed Bin B-A'!O439,'Speed Bin B-A'!O543,'Speed Bin B-A'!O647,'Speed Bin B-A'!O751,'Speed Bin B-A'!O855,'Speed Bin B-A'!O959,'Speed Bin B-A'!O1063,'Speed Bin B-A'!O1167,'Speed Bin B-A'!O1271,'Speed Bin B-A'!O1375,'Speed Bin B-A'!O1479,'Speed Bin B-A'!O1583,'Speed Bin B-A'!O1687,'Speed Bin B-A'!O1791,'Speed Bin B-A'!O1895,'Speed Bin B-A'!O1999,'Speed Bin B-A'!O2103)</f>
        <v>0</v>
      </c>
      <c r="P328" s="269">
        <f>SUM('Speed Bin B-A'!P23,'Speed Bin B-A'!P127,'Speed Bin B-A'!P231,'Speed Bin B-A'!P335,'Speed Bin B-A'!P439,'Speed Bin B-A'!P543,'Speed Bin B-A'!P647,'Speed Bin B-A'!P751,'Speed Bin B-A'!P855,'Speed Bin B-A'!P959,'Speed Bin B-A'!P1063,'Speed Bin B-A'!P1167,'Speed Bin B-A'!P1271,'Speed Bin B-A'!P1375,'Speed Bin B-A'!P1479,'Speed Bin B-A'!P1583,'Speed Bin B-A'!P1687,'Speed Bin B-A'!P1791,'Speed Bin B-A'!P1895,'Speed Bin B-A'!P1999,'Speed Bin B-A'!P2103)</f>
        <v>0</v>
      </c>
      <c r="Q328" s="269">
        <f>SUM('Speed Bin B-A'!Q23,'Speed Bin B-A'!Q127,'Speed Bin B-A'!Q231,'Speed Bin B-A'!Q335,'Speed Bin B-A'!Q439,'Speed Bin B-A'!Q543,'Speed Bin B-A'!Q647,'Speed Bin B-A'!Q751,'Speed Bin B-A'!Q855,'Speed Bin B-A'!Q959,'Speed Bin B-A'!Q1063,'Speed Bin B-A'!Q1167,'Speed Bin B-A'!Q1271,'Speed Bin B-A'!Q1375,'Speed Bin B-A'!Q1479,'Speed Bin B-A'!Q1583,'Speed Bin B-A'!Q1687,'Speed Bin B-A'!Q1791,'Speed Bin B-A'!Q1895,'Speed Bin B-A'!Q1999,'Speed Bin B-A'!Q2103)</f>
        <v>0</v>
      </c>
      <c r="R328" s="269">
        <f>SUM('Speed Bin B-A'!R23,'Speed Bin B-A'!R127,'Speed Bin B-A'!R231,'Speed Bin B-A'!R335,'Speed Bin B-A'!R439,'Speed Bin B-A'!R543,'Speed Bin B-A'!R647,'Speed Bin B-A'!R751,'Speed Bin B-A'!R855,'Speed Bin B-A'!R959,'Speed Bin B-A'!R1063,'Speed Bin B-A'!R1167,'Speed Bin B-A'!R1271,'Speed Bin B-A'!R1375,'Speed Bin B-A'!R1479,'Speed Bin B-A'!R1583,'Speed Bin B-A'!R1687,'Speed Bin B-A'!R1791,'Speed Bin B-A'!R1895,'Speed Bin B-A'!R1999,'Speed Bin B-A'!R2103)</f>
        <v>0</v>
      </c>
      <c r="S328" s="269">
        <f>SUM('Speed Bin B-A'!S23,'Speed Bin B-A'!S127,'Speed Bin B-A'!S231,'Speed Bin B-A'!S335,'Speed Bin B-A'!S439,'Speed Bin B-A'!S543,'Speed Bin B-A'!S647,'Speed Bin B-A'!S751,'Speed Bin B-A'!S855,'Speed Bin B-A'!S959,'Speed Bin B-A'!S1063,'Speed Bin B-A'!S1167,'Speed Bin B-A'!S1271,'Speed Bin B-A'!S1375,'Speed Bin B-A'!S1479,'Speed Bin B-A'!S1583,'Speed Bin B-A'!S1687,'Speed Bin B-A'!S1791,'Speed Bin B-A'!S1895,'Speed Bin B-A'!S1999,'Speed Bin B-A'!S2103)</f>
        <v>0</v>
      </c>
      <c r="T328" s="269">
        <f>SUM('Speed Bin B-A'!T23,'Speed Bin B-A'!T127,'Speed Bin B-A'!T231,'Speed Bin B-A'!T335,'Speed Bin B-A'!T439,'Speed Bin B-A'!T543,'Speed Bin B-A'!T647,'Speed Bin B-A'!T751,'Speed Bin B-A'!T855,'Speed Bin B-A'!T959,'Speed Bin B-A'!T1063,'Speed Bin B-A'!T1167,'Speed Bin B-A'!T1271,'Speed Bin B-A'!T1375,'Speed Bin B-A'!T1479,'Speed Bin B-A'!T1583,'Speed Bin B-A'!T1687,'Speed Bin B-A'!T1791,'Speed Bin B-A'!T1895,'Speed Bin B-A'!T1999,'Speed Bin B-A'!T2103)</f>
        <v>0</v>
      </c>
      <c r="U328" s="269">
        <f>SUM('Speed Bin B-A'!U23,'Speed Bin B-A'!U127,'Speed Bin B-A'!U231,'Speed Bin B-A'!U335,'Speed Bin B-A'!U439,'Speed Bin B-A'!U543,'Speed Bin B-A'!U647,'Speed Bin B-A'!U751,'Speed Bin B-A'!U855,'Speed Bin B-A'!U959,'Speed Bin B-A'!U1063,'Speed Bin B-A'!U1167,'Speed Bin B-A'!U1271,'Speed Bin B-A'!U1375,'Speed Bin B-A'!U1479,'Speed Bin B-A'!U1583,'Speed Bin B-A'!U1687,'Speed Bin B-A'!U1791,'Speed Bin B-A'!U1895,'Speed Bin B-A'!U1999,'Speed Bin B-A'!U2103)</f>
        <v>0</v>
      </c>
      <c r="V328" s="270" t="str">
        <f>IFERROR(AVERAGE('Speed Bin B-A'!V23,'Speed Bin B-A'!V127,'Speed Bin B-A'!V231,'Speed Bin B-A'!V335,'Speed Bin B-A'!V439,'Speed Bin B-A'!V543,'Speed Bin B-A'!V647,'Speed Bin B-A'!V751,'Speed Bin B-A'!V855,'Speed Bin B-A'!V959,'Speed Bin B-A'!V1063,'Speed Bin B-A'!V1167,'Speed Bin B-A'!V1271,'Speed Bin B-A'!V1375,'Speed Bin B-A'!V1479,'Speed Bin B-A'!V1583,'Speed Bin B-A'!V1687,'Speed Bin B-A'!V1791,'Speed Bin B-A'!V1895,'Speed Bin B-A'!V1999,'Speed Bin B-A'!V2103),"-")</f>
        <v>-</v>
      </c>
      <c r="W328" s="270" t="str">
        <f>IFERROR(AVERAGE('Speed Bin B-A'!W23,'Speed Bin B-A'!W127,'Speed Bin B-A'!W231,'Speed Bin B-A'!W335,'Speed Bin B-A'!W439,'Speed Bin B-A'!W543,'Speed Bin B-A'!W647,'Speed Bin B-A'!W751,'Speed Bin B-A'!W855,'Speed Bin B-A'!W959,'Speed Bin B-A'!W1063,'Speed Bin B-A'!W1167,'Speed Bin B-A'!W1271,'Speed Bin B-A'!W1375,'Speed Bin B-A'!W1479,'Speed Bin B-A'!W1583,'Speed Bin B-A'!W1687,'Speed Bin B-A'!W1791,'Speed Bin B-A'!W1895,'Speed Bin B-A'!W1999,'Speed Bin B-A'!W2103),"-")</f>
        <v>-</v>
      </c>
      <c r="X328" s="278"/>
      <c r="Y328" s="278"/>
      <c r="Z328" s="268">
        <v>0.5</v>
      </c>
      <c r="AA328" s="271">
        <f t="shared" ref="AA328" si="169">SUM(C364:C367)</f>
        <v>2</v>
      </c>
      <c r="AB328" s="271">
        <f t="shared" ref="AB328:AR328" si="170">SUM(D364:D367)</f>
        <v>16</v>
      </c>
      <c r="AC328" s="271">
        <f t="shared" si="170"/>
        <v>46</v>
      </c>
      <c r="AD328" s="271">
        <f t="shared" si="170"/>
        <v>246</v>
      </c>
      <c r="AE328" s="271">
        <f t="shared" si="170"/>
        <v>163</v>
      </c>
      <c r="AF328" s="271">
        <f t="shared" si="170"/>
        <v>29</v>
      </c>
      <c r="AG328" s="271">
        <f t="shared" si="170"/>
        <v>3</v>
      </c>
      <c r="AH328" s="271">
        <f t="shared" si="170"/>
        <v>0</v>
      </c>
      <c r="AI328" s="271">
        <f t="shared" si="170"/>
        <v>0</v>
      </c>
      <c r="AJ328" s="271">
        <f t="shared" si="170"/>
        <v>0</v>
      </c>
      <c r="AK328" s="271">
        <f t="shared" si="170"/>
        <v>0</v>
      </c>
      <c r="AL328" s="271">
        <f t="shared" si="170"/>
        <v>0</v>
      </c>
      <c r="AM328" s="271">
        <f t="shared" si="170"/>
        <v>0</v>
      </c>
      <c r="AN328" s="271">
        <f t="shared" si="170"/>
        <v>0</v>
      </c>
      <c r="AO328" s="271">
        <f t="shared" si="170"/>
        <v>0</v>
      </c>
      <c r="AP328" s="271">
        <f t="shared" si="170"/>
        <v>0</v>
      </c>
      <c r="AQ328" s="271">
        <f t="shared" si="170"/>
        <v>0</v>
      </c>
      <c r="AR328" s="271">
        <f t="shared" si="170"/>
        <v>0</v>
      </c>
      <c r="AS328" s="271">
        <f>SUM(U364:U367)</f>
        <v>0</v>
      </c>
      <c r="AT328" s="270">
        <f>IFERROR(AVERAGE(V364:V367),"-")</f>
        <v>24.025961538461541</v>
      </c>
      <c r="AU328" s="270">
        <f>IFERROR(AVERAGE(W364:W367),"-")</f>
        <v>28.735267857142858</v>
      </c>
    </row>
    <row r="329" spans="1:47" x14ac:dyDescent="0.2">
      <c r="A329" s="268">
        <v>0.13541666666666699</v>
      </c>
      <c r="B329" s="269">
        <f>SUM('Speed Bin B-A'!B24,'Speed Bin B-A'!B128,'Speed Bin B-A'!B232,'Speed Bin B-A'!B336,'Speed Bin B-A'!B440,'Speed Bin B-A'!B544,'Speed Bin B-A'!B648,'Speed Bin B-A'!B752,'Speed Bin B-A'!B856,'Speed Bin B-A'!B960,'Speed Bin B-A'!B1064,'Speed Bin B-A'!B1168,'Speed Bin B-A'!B1272,'Speed Bin B-A'!B1376,'Speed Bin B-A'!B1480,'Speed Bin B-A'!B1584,'Speed Bin B-A'!B1688,'Speed Bin B-A'!B1792,'Speed Bin B-A'!B1896,'Speed Bin B-A'!B2000,'Speed Bin B-A'!B2104)</f>
        <v>0</v>
      </c>
      <c r="C329" s="269">
        <f>SUM('Speed Bin B-A'!C24,'Speed Bin B-A'!C128,'Speed Bin B-A'!C232,'Speed Bin B-A'!C336,'Speed Bin B-A'!C440,'Speed Bin B-A'!C544,'Speed Bin B-A'!C648,'Speed Bin B-A'!C752,'Speed Bin B-A'!C856,'Speed Bin B-A'!C960,'Speed Bin B-A'!C1064,'Speed Bin B-A'!C1168,'Speed Bin B-A'!C1272,'Speed Bin B-A'!C1376,'Speed Bin B-A'!C1480,'Speed Bin B-A'!C1584,'Speed Bin B-A'!C1688,'Speed Bin B-A'!C1792,'Speed Bin B-A'!C1896,'Speed Bin B-A'!C2000,'Speed Bin B-A'!C2104)</f>
        <v>0</v>
      </c>
      <c r="D329" s="269">
        <f>SUM('Speed Bin B-A'!D24,'Speed Bin B-A'!D128,'Speed Bin B-A'!D232,'Speed Bin B-A'!D336,'Speed Bin B-A'!D440,'Speed Bin B-A'!D544,'Speed Bin B-A'!D648,'Speed Bin B-A'!D752,'Speed Bin B-A'!D856,'Speed Bin B-A'!D960,'Speed Bin B-A'!D1064,'Speed Bin B-A'!D1168,'Speed Bin B-A'!D1272,'Speed Bin B-A'!D1376,'Speed Bin B-A'!D1480,'Speed Bin B-A'!D1584,'Speed Bin B-A'!D1688,'Speed Bin B-A'!D1792,'Speed Bin B-A'!D1896,'Speed Bin B-A'!D2000,'Speed Bin B-A'!D2104)</f>
        <v>0</v>
      </c>
      <c r="E329" s="269">
        <f>SUM('Speed Bin B-A'!E24,'Speed Bin B-A'!E128,'Speed Bin B-A'!E232,'Speed Bin B-A'!E336,'Speed Bin B-A'!E440,'Speed Bin B-A'!E544,'Speed Bin B-A'!E648,'Speed Bin B-A'!E752,'Speed Bin B-A'!E856,'Speed Bin B-A'!E960,'Speed Bin B-A'!E1064,'Speed Bin B-A'!E1168,'Speed Bin B-A'!E1272,'Speed Bin B-A'!E1376,'Speed Bin B-A'!E1480,'Speed Bin B-A'!E1584,'Speed Bin B-A'!E1688,'Speed Bin B-A'!E1792,'Speed Bin B-A'!E1896,'Speed Bin B-A'!E2000,'Speed Bin B-A'!E2104)</f>
        <v>0</v>
      </c>
      <c r="F329" s="269">
        <f>SUM('Speed Bin B-A'!F24,'Speed Bin B-A'!F128,'Speed Bin B-A'!F232,'Speed Bin B-A'!F336,'Speed Bin B-A'!F440,'Speed Bin B-A'!F544,'Speed Bin B-A'!F648,'Speed Bin B-A'!F752,'Speed Bin B-A'!F856,'Speed Bin B-A'!F960,'Speed Bin B-A'!F1064,'Speed Bin B-A'!F1168,'Speed Bin B-A'!F1272,'Speed Bin B-A'!F1376,'Speed Bin B-A'!F1480,'Speed Bin B-A'!F1584,'Speed Bin B-A'!F1688,'Speed Bin B-A'!F1792,'Speed Bin B-A'!F1896,'Speed Bin B-A'!F2000,'Speed Bin B-A'!F2104)</f>
        <v>0</v>
      </c>
      <c r="G329" s="269">
        <f>SUM('Speed Bin B-A'!G24,'Speed Bin B-A'!G128,'Speed Bin B-A'!G232,'Speed Bin B-A'!G336,'Speed Bin B-A'!G440,'Speed Bin B-A'!G544,'Speed Bin B-A'!G648,'Speed Bin B-A'!G752,'Speed Bin B-A'!G856,'Speed Bin B-A'!G960,'Speed Bin B-A'!G1064,'Speed Bin B-A'!G1168,'Speed Bin B-A'!G1272,'Speed Bin B-A'!G1376,'Speed Bin B-A'!G1480,'Speed Bin B-A'!G1584,'Speed Bin B-A'!G1688,'Speed Bin B-A'!G1792,'Speed Bin B-A'!G1896,'Speed Bin B-A'!G2000,'Speed Bin B-A'!G2104)</f>
        <v>0</v>
      </c>
      <c r="H329" s="269">
        <f>SUM('Speed Bin B-A'!H24,'Speed Bin B-A'!H128,'Speed Bin B-A'!H232,'Speed Bin B-A'!H336,'Speed Bin B-A'!H440,'Speed Bin B-A'!H544,'Speed Bin B-A'!H648,'Speed Bin B-A'!H752,'Speed Bin B-A'!H856,'Speed Bin B-A'!H960,'Speed Bin B-A'!H1064,'Speed Bin B-A'!H1168,'Speed Bin B-A'!H1272,'Speed Bin B-A'!H1376,'Speed Bin B-A'!H1480,'Speed Bin B-A'!H1584,'Speed Bin B-A'!H1688,'Speed Bin B-A'!H1792,'Speed Bin B-A'!H1896,'Speed Bin B-A'!H2000,'Speed Bin B-A'!H2104)</f>
        <v>0</v>
      </c>
      <c r="I329" s="269">
        <f>SUM('Speed Bin B-A'!I24,'Speed Bin B-A'!I128,'Speed Bin B-A'!I232,'Speed Bin B-A'!I336,'Speed Bin B-A'!I440,'Speed Bin B-A'!I544,'Speed Bin B-A'!I648,'Speed Bin B-A'!I752,'Speed Bin B-A'!I856,'Speed Bin B-A'!I960,'Speed Bin B-A'!I1064,'Speed Bin B-A'!I1168,'Speed Bin B-A'!I1272,'Speed Bin B-A'!I1376,'Speed Bin B-A'!I1480,'Speed Bin B-A'!I1584,'Speed Bin B-A'!I1688,'Speed Bin B-A'!I1792,'Speed Bin B-A'!I1896,'Speed Bin B-A'!I2000,'Speed Bin B-A'!I2104)</f>
        <v>0</v>
      </c>
      <c r="J329" s="269">
        <f>SUM('Speed Bin B-A'!J24,'Speed Bin B-A'!J128,'Speed Bin B-A'!J232,'Speed Bin B-A'!J336,'Speed Bin B-A'!J440,'Speed Bin B-A'!J544,'Speed Bin B-A'!J648,'Speed Bin B-A'!J752,'Speed Bin B-A'!J856,'Speed Bin B-A'!J960,'Speed Bin B-A'!J1064,'Speed Bin B-A'!J1168,'Speed Bin B-A'!J1272,'Speed Bin B-A'!J1376,'Speed Bin B-A'!J1480,'Speed Bin B-A'!J1584,'Speed Bin B-A'!J1688,'Speed Bin B-A'!J1792,'Speed Bin B-A'!J1896,'Speed Bin B-A'!J2000,'Speed Bin B-A'!J2104)</f>
        <v>0</v>
      </c>
      <c r="K329" s="269">
        <f>SUM('Speed Bin B-A'!K24,'Speed Bin B-A'!K128,'Speed Bin B-A'!K232,'Speed Bin B-A'!K336,'Speed Bin B-A'!K440,'Speed Bin B-A'!K544,'Speed Bin B-A'!K648,'Speed Bin B-A'!K752,'Speed Bin B-A'!K856,'Speed Bin B-A'!K960,'Speed Bin B-A'!K1064,'Speed Bin B-A'!K1168,'Speed Bin B-A'!K1272,'Speed Bin B-A'!K1376,'Speed Bin B-A'!K1480,'Speed Bin B-A'!K1584,'Speed Bin B-A'!K1688,'Speed Bin B-A'!K1792,'Speed Bin B-A'!K1896,'Speed Bin B-A'!K2000,'Speed Bin B-A'!K2104)</f>
        <v>0</v>
      </c>
      <c r="L329" s="269">
        <f>SUM('Speed Bin B-A'!L24,'Speed Bin B-A'!L128,'Speed Bin B-A'!L232,'Speed Bin B-A'!L336,'Speed Bin B-A'!L440,'Speed Bin B-A'!L544,'Speed Bin B-A'!L648,'Speed Bin B-A'!L752,'Speed Bin B-A'!L856,'Speed Bin B-A'!L960,'Speed Bin B-A'!L1064,'Speed Bin B-A'!L1168,'Speed Bin B-A'!L1272,'Speed Bin B-A'!L1376,'Speed Bin B-A'!L1480,'Speed Bin B-A'!L1584,'Speed Bin B-A'!L1688,'Speed Bin B-A'!L1792,'Speed Bin B-A'!L1896,'Speed Bin B-A'!L2000,'Speed Bin B-A'!L2104)</f>
        <v>0</v>
      </c>
      <c r="M329" s="269">
        <f>SUM('Speed Bin B-A'!M24,'Speed Bin B-A'!M128,'Speed Bin B-A'!M232,'Speed Bin B-A'!M336,'Speed Bin B-A'!M440,'Speed Bin B-A'!M544,'Speed Bin B-A'!M648,'Speed Bin B-A'!M752,'Speed Bin B-A'!M856,'Speed Bin B-A'!M960,'Speed Bin B-A'!M1064,'Speed Bin B-A'!M1168,'Speed Bin B-A'!M1272,'Speed Bin B-A'!M1376,'Speed Bin B-A'!M1480,'Speed Bin B-A'!M1584,'Speed Bin B-A'!M1688,'Speed Bin B-A'!M1792,'Speed Bin B-A'!M1896,'Speed Bin B-A'!M2000,'Speed Bin B-A'!M2104)</f>
        <v>0</v>
      </c>
      <c r="N329" s="269">
        <f>SUM('Speed Bin B-A'!N24,'Speed Bin B-A'!N128,'Speed Bin B-A'!N232,'Speed Bin B-A'!N336,'Speed Bin B-A'!N440,'Speed Bin B-A'!N544,'Speed Bin B-A'!N648,'Speed Bin B-A'!N752,'Speed Bin B-A'!N856,'Speed Bin B-A'!N960,'Speed Bin B-A'!N1064,'Speed Bin B-A'!N1168,'Speed Bin B-A'!N1272,'Speed Bin B-A'!N1376,'Speed Bin B-A'!N1480,'Speed Bin B-A'!N1584,'Speed Bin B-A'!N1688,'Speed Bin B-A'!N1792,'Speed Bin B-A'!N1896,'Speed Bin B-A'!N2000,'Speed Bin B-A'!N2104)</f>
        <v>0</v>
      </c>
      <c r="O329" s="269">
        <f>SUM('Speed Bin B-A'!O24,'Speed Bin B-A'!O128,'Speed Bin B-A'!O232,'Speed Bin B-A'!O336,'Speed Bin B-A'!O440,'Speed Bin B-A'!O544,'Speed Bin B-A'!O648,'Speed Bin B-A'!O752,'Speed Bin B-A'!O856,'Speed Bin B-A'!O960,'Speed Bin B-A'!O1064,'Speed Bin B-A'!O1168,'Speed Bin B-A'!O1272,'Speed Bin B-A'!O1376,'Speed Bin B-A'!O1480,'Speed Bin B-A'!O1584,'Speed Bin B-A'!O1688,'Speed Bin B-A'!O1792,'Speed Bin B-A'!O1896,'Speed Bin B-A'!O2000,'Speed Bin B-A'!O2104)</f>
        <v>0</v>
      </c>
      <c r="P329" s="269">
        <f>SUM('Speed Bin B-A'!P24,'Speed Bin B-A'!P128,'Speed Bin B-A'!P232,'Speed Bin B-A'!P336,'Speed Bin B-A'!P440,'Speed Bin B-A'!P544,'Speed Bin B-A'!P648,'Speed Bin B-A'!P752,'Speed Bin B-A'!P856,'Speed Bin B-A'!P960,'Speed Bin B-A'!P1064,'Speed Bin B-A'!P1168,'Speed Bin B-A'!P1272,'Speed Bin B-A'!P1376,'Speed Bin B-A'!P1480,'Speed Bin B-A'!P1584,'Speed Bin B-A'!P1688,'Speed Bin B-A'!P1792,'Speed Bin B-A'!P1896,'Speed Bin B-A'!P2000,'Speed Bin B-A'!P2104)</f>
        <v>0</v>
      </c>
      <c r="Q329" s="269">
        <f>SUM('Speed Bin B-A'!Q24,'Speed Bin B-A'!Q128,'Speed Bin B-A'!Q232,'Speed Bin B-A'!Q336,'Speed Bin B-A'!Q440,'Speed Bin B-A'!Q544,'Speed Bin B-A'!Q648,'Speed Bin B-A'!Q752,'Speed Bin B-A'!Q856,'Speed Bin B-A'!Q960,'Speed Bin B-A'!Q1064,'Speed Bin B-A'!Q1168,'Speed Bin B-A'!Q1272,'Speed Bin B-A'!Q1376,'Speed Bin B-A'!Q1480,'Speed Bin B-A'!Q1584,'Speed Bin B-A'!Q1688,'Speed Bin B-A'!Q1792,'Speed Bin B-A'!Q1896,'Speed Bin B-A'!Q2000,'Speed Bin B-A'!Q2104)</f>
        <v>0</v>
      </c>
      <c r="R329" s="269">
        <f>SUM('Speed Bin B-A'!R24,'Speed Bin B-A'!R128,'Speed Bin B-A'!R232,'Speed Bin B-A'!R336,'Speed Bin B-A'!R440,'Speed Bin B-A'!R544,'Speed Bin B-A'!R648,'Speed Bin B-A'!R752,'Speed Bin B-A'!R856,'Speed Bin B-A'!R960,'Speed Bin B-A'!R1064,'Speed Bin B-A'!R1168,'Speed Bin B-A'!R1272,'Speed Bin B-A'!R1376,'Speed Bin B-A'!R1480,'Speed Bin B-A'!R1584,'Speed Bin B-A'!R1688,'Speed Bin B-A'!R1792,'Speed Bin B-A'!R1896,'Speed Bin B-A'!R2000,'Speed Bin B-A'!R2104)</f>
        <v>0</v>
      </c>
      <c r="S329" s="269">
        <f>SUM('Speed Bin B-A'!S24,'Speed Bin B-A'!S128,'Speed Bin B-A'!S232,'Speed Bin B-A'!S336,'Speed Bin B-A'!S440,'Speed Bin B-A'!S544,'Speed Bin B-A'!S648,'Speed Bin B-A'!S752,'Speed Bin B-A'!S856,'Speed Bin B-A'!S960,'Speed Bin B-A'!S1064,'Speed Bin B-A'!S1168,'Speed Bin B-A'!S1272,'Speed Bin B-A'!S1376,'Speed Bin B-A'!S1480,'Speed Bin B-A'!S1584,'Speed Bin B-A'!S1688,'Speed Bin B-A'!S1792,'Speed Bin B-A'!S1896,'Speed Bin B-A'!S2000,'Speed Bin B-A'!S2104)</f>
        <v>0</v>
      </c>
      <c r="T329" s="269">
        <f>SUM('Speed Bin B-A'!T24,'Speed Bin B-A'!T128,'Speed Bin B-A'!T232,'Speed Bin B-A'!T336,'Speed Bin B-A'!T440,'Speed Bin B-A'!T544,'Speed Bin B-A'!T648,'Speed Bin B-A'!T752,'Speed Bin B-A'!T856,'Speed Bin B-A'!T960,'Speed Bin B-A'!T1064,'Speed Bin B-A'!T1168,'Speed Bin B-A'!T1272,'Speed Bin B-A'!T1376,'Speed Bin B-A'!T1480,'Speed Bin B-A'!T1584,'Speed Bin B-A'!T1688,'Speed Bin B-A'!T1792,'Speed Bin B-A'!T1896,'Speed Bin B-A'!T2000,'Speed Bin B-A'!T2104)</f>
        <v>0</v>
      </c>
      <c r="U329" s="269">
        <f>SUM('Speed Bin B-A'!U24,'Speed Bin B-A'!U128,'Speed Bin B-A'!U232,'Speed Bin B-A'!U336,'Speed Bin B-A'!U440,'Speed Bin B-A'!U544,'Speed Bin B-A'!U648,'Speed Bin B-A'!U752,'Speed Bin B-A'!U856,'Speed Bin B-A'!U960,'Speed Bin B-A'!U1064,'Speed Bin B-A'!U1168,'Speed Bin B-A'!U1272,'Speed Bin B-A'!U1376,'Speed Bin B-A'!U1480,'Speed Bin B-A'!U1584,'Speed Bin B-A'!U1688,'Speed Bin B-A'!U1792,'Speed Bin B-A'!U1896,'Speed Bin B-A'!U2000,'Speed Bin B-A'!U2104)</f>
        <v>0</v>
      </c>
      <c r="V329" s="270" t="str">
        <f>IFERROR(AVERAGE('Speed Bin B-A'!V24,'Speed Bin B-A'!V128,'Speed Bin B-A'!V232,'Speed Bin B-A'!V336,'Speed Bin B-A'!V440,'Speed Bin B-A'!V544,'Speed Bin B-A'!V648,'Speed Bin B-A'!V752,'Speed Bin B-A'!V856,'Speed Bin B-A'!V960,'Speed Bin B-A'!V1064,'Speed Bin B-A'!V1168,'Speed Bin B-A'!V1272,'Speed Bin B-A'!V1376,'Speed Bin B-A'!V1480,'Speed Bin B-A'!V1584,'Speed Bin B-A'!V1688,'Speed Bin B-A'!V1792,'Speed Bin B-A'!V1896,'Speed Bin B-A'!V2000,'Speed Bin B-A'!V2104),"-")</f>
        <v>-</v>
      </c>
      <c r="W329" s="270" t="str">
        <f>IFERROR(AVERAGE('Speed Bin B-A'!W24,'Speed Bin B-A'!W128,'Speed Bin B-A'!W232,'Speed Bin B-A'!W336,'Speed Bin B-A'!W440,'Speed Bin B-A'!W544,'Speed Bin B-A'!W648,'Speed Bin B-A'!W752,'Speed Bin B-A'!W856,'Speed Bin B-A'!W960,'Speed Bin B-A'!W1064,'Speed Bin B-A'!W1168,'Speed Bin B-A'!W1272,'Speed Bin B-A'!W1376,'Speed Bin B-A'!W1480,'Speed Bin B-A'!W1584,'Speed Bin B-A'!W1688,'Speed Bin B-A'!W1792,'Speed Bin B-A'!W1896,'Speed Bin B-A'!W2000,'Speed Bin B-A'!W2104),"-")</f>
        <v>-</v>
      </c>
      <c r="X329" s="278"/>
      <c r="Y329" s="278"/>
      <c r="Z329" s="268">
        <v>0.54166666666666696</v>
      </c>
      <c r="AA329" s="271">
        <f t="shared" ref="AA329" si="171">SUM(C368:C371)</f>
        <v>3</v>
      </c>
      <c r="AB329" s="271">
        <f t="shared" ref="AB329:AR329" si="172">SUM(D368:D371)</f>
        <v>13</v>
      </c>
      <c r="AC329" s="271">
        <f t="shared" si="172"/>
        <v>64</v>
      </c>
      <c r="AD329" s="271">
        <f t="shared" si="172"/>
        <v>213</v>
      </c>
      <c r="AE329" s="271">
        <f t="shared" si="172"/>
        <v>165</v>
      </c>
      <c r="AF329" s="271">
        <f t="shared" si="172"/>
        <v>20</v>
      </c>
      <c r="AG329" s="271">
        <f t="shared" si="172"/>
        <v>1</v>
      </c>
      <c r="AH329" s="271">
        <f t="shared" si="172"/>
        <v>0</v>
      </c>
      <c r="AI329" s="271">
        <f t="shared" si="172"/>
        <v>0</v>
      </c>
      <c r="AJ329" s="271">
        <f t="shared" si="172"/>
        <v>0</v>
      </c>
      <c r="AK329" s="271">
        <f t="shared" si="172"/>
        <v>0</v>
      </c>
      <c r="AL329" s="271">
        <f t="shared" si="172"/>
        <v>0</v>
      </c>
      <c r="AM329" s="271">
        <f t="shared" si="172"/>
        <v>0</v>
      </c>
      <c r="AN329" s="271">
        <f t="shared" si="172"/>
        <v>0</v>
      </c>
      <c r="AO329" s="271">
        <f t="shared" si="172"/>
        <v>0</v>
      </c>
      <c r="AP329" s="271">
        <f t="shared" si="172"/>
        <v>0</v>
      </c>
      <c r="AQ329" s="271">
        <f t="shared" si="172"/>
        <v>0</v>
      </c>
      <c r="AR329" s="271">
        <f t="shared" si="172"/>
        <v>0</v>
      </c>
      <c r="AS329" s="271">
        <f>SUM(U368:U371)</f>
        <v>0</v>
      </c>
      <c r="AT329" s="270">
        <f>IFERROR(AVERAGE(V368:V371),"-")</f>
        <v>23.658333333333335</v>
      </c>
      <c r="AU329" s="270">
        <f>IFERROR(AVERAGE(W368:W371),"-")</f>
        <v>28.258333333333333</v>
      </c>
    </row>
    <row r="330" spans="1:47" x14ac:dyDescent="0.2">
      <c r="A330" s="268">
        <v>0.14583333333333301</v>
      </c>
      <c r="B330" s="269">
        <f>SUM('Speed Bin B-A'!B25,'Speed Bin B-A'!B129,'Speed Bin B-A'!B233,'Speed Bin B-A'!B337,'Speed Bin B-A'!B441,'Speed Bin B-A'!B545,'Speed Bin B-A'!B649,'Speed Bin B-A'!B753,'Speed Bin B-A'!B857,'Speed Bin B-A'!B961,'Speed Bin B-A'!B1065,'Speed Bin B-A'!B1169,'Speed Bin B-A'!B1273,'Speed Bin B-A'!B1377,'Speed Bin B-A'!B1481,'Speed Bin B-A'!B1585,'Speed Bin B-A'!B1689,'Speed Bin B-A'!B1793,'Speed Bin B-A'!B1897,'Speed Bin B-A'!B2001,'Speed Bin B-A'!B2105)</f>
        <v>2</v>
      </c>
      <c r="C330" s="269">
        <f>SUM('Speed Bin B-A'!C25,'Speed Bin B-A'!C129,'Speed Bin B-A'!C233,'Speed Bin B-A'!C337,'Speed Bin B-A'!C441,'Speed Bin B-A'!C545,'Speed Bin B-A'!C649,'Speed Bin B-A'!C753,'Speed Bin B-A'!C857,'Speed Bin B-A'!C961,'Speed Bin B-A'!C1065,'Speed Bin B-A'!C1169,'Speed Bin B-A'!C1273,'Speed Bin B-A'!C1377,'Speed Bin B-A'!C1481,'Speed Bin B-A'!C1585,'Speed Bin B-A'!C1689,'Speed Bin B-A'!C1793,'Speed Bin B-A'!C1897,'Speed Bin B-A'!C2001,'Speed Bin B-A'!C2105)</f>
        <v>0</v>
      </c>
      <c r="D330" s="269">
        <f>SUM('Speed Bin B-A'!D25,'Speed Bin B-A'!D129,'Speed Bin B-A'!D233,'Speed Bin B-A'!D337,'Speed Bin B-A'!D441,'Speed Bin B-A'!D545,'Speed Bin B-A'!D649,'Speed Bin B-A'!D753,'Speed Bin B-A'!D857,'Speed Bin B-A'!D961,'Speed Bin B-A'!D1065,'Speed Bin B-A'!D1169,'Speed Bin B-A'!D1273,'Speed Bin B-A'!D1377,'Speed Bin B-A'!D1481,'Speed Bin B-A'!D1585,'Speed Bin B-A'!D1689,'Speed Bin B-A'!D1793,'Speed Bin B-A'!D1897,'Speed Bin B-A'!D2001,'Speed Bin B-A'!D2105)</f>
        <v>0</v>
      </c>
      <c r="E330" s="269">
        <f>SUM('Speed Bin B-A'!E25,'Speed Bin B-A'!E129,'Speed Bin B-A'!E233,'Speed Bin B-A'!E337,'Speed Bin B-A'!E441,'Speed Bin B-A'!E545,'Speed Bin B-A'!E649,'Speed Bin B-A'!E753,'Speed Bin B-A'!E857,'Speed Bin B-A'!E961,'Speed Bin B-A'!E1065,'Speed Bin B-A'!E1169,'Speed Bin B-A'!E1273,'Speed Bin B-A'!E1377,'Speed Bin B-A'!E1481,'Speed Bin B-A'!E1585,'Speed Bin B-A'!E1689,'Speed Bin B-A'!E1793,'Speed Bin B-A'!E1897,'Speed Bin B-A'!E2001,'Speed Bin B-A'!E2105)</f>
        <v>0</v>
      </c>
      <c r="F330" s="269">
        <f>SUM('Speed Bin B-A'!F25,'Speed Bin B-A'!F129,'Speed Bin B-A'!F233,'Speed Bin B-A'!F337,'Speed Bin B-A'!F441,'Speed Bin B-A'!F545,'Speed Bin B-A'!F649,'Speed Bin B-A'!F753,'Speed Bin B-A'!F857,'Speed Bin B-A'!F961,'Speed Bin B-A'!F1065,'Speed Bin B-A'!F1169,'Speed Bin B-A'!F1273,'Speed Bin B-A'!F1377,'Speed Bin B-A'!F1481,'Speed Bin B-A'!F1585,'Speed Bin B-A'!F1689,'Speed Bin B-A'!F1793,'Speed Bin B-A'!F1897,'Speed Bin B-A'!F2001,'Speed Bin B-A'!F2105)</f>
        <v>0</v>
      </c>
      <c r="G330" s="269">
        <f>SUM('Speed Bin B-A'!G25,'Speed Bin B-A'!G129,'Speed Bin B-A'!G233,'Speed Bin B-A'!G337,'Speed Bin B-A'!G441,'Speed Bin B-A'!G545,'Speed Bin B-A'!G649,'Speed Bin B-A'!G753,'Speed Bin B-A'!G857,'Speed Bin B-A'!G961,'Speed Bin B-A'!G1065,'Speed Bin B-A'!G1169,'Speed Bin B-A'!G1273,'Speed Bin B-A'!G1377,'Speed Bin B-A'!G1481,'Speed Bin B-A'!G1585,'Speed Bin B-A'!G1689,'Speed Bin B-A'!G1793,'Speed Bin B-A'!G1897,'Speed Bin B-A'!G2001,'Speed Bin B-A'!G2105)</f>
        <v>0</v>
      </c>
      <c r="H330" s="269">
        <f>SUM('Speed Bin B-A'!H25,'Speed Bin B-A'!H129,'Speed Bin B-A'!H233,'Speed Bin B-A'!H337,'Speed Bin B-A'!H441,'Speed Bin B-A'!H545,'Speed Bin B-A'!H649,'Speed Bin B-A'!H753,'Speed Bin B-A'!H857,'Speed Bin B-A'!H961,'Speed Bin B-A'!H1065,'Speed Bin B-A'!H1169,'Speed Bin B-A'!H1273,'Speed Bin B-A'!H1377,'Speed Bin B-A'!H1481,'Speed Bin B-A'!H1585,'Speed Bin B-A'!H1689,'Speed Bin B-A'!H1793,'Speed Bin B-A'!H1897,'Speed Bin B-A'!H2001,'Speed Bin B-A'!H2105)</f>
        <v>2</v>
      </c>
      <c r="I330" s="269">
        <f>SUM('Speed Bin B-A'!I25,'Speed Bin B-A'!I129,'Speed Bin B-A'!I233,'Speed Bin B-A'!I337,'Speed Bin B-A'!I441,'Speed Bin B-A'!I545,'Speed Bin B-A'!I649,'Speed Bin B-A'!I753,'Speed Bin B-A'!I857,'Speed Bin B-A'!I961,'Speed Bin B-A'!I1065,'Speed Bin B-A'!I1169,'Speed Bin B-A'!I1273,'Speed Bin B-A'!I1377,'Speed Bin B-A'!I1481,'Speed Bin B-A'!I1585,'Speed Bin B-A'!I1689,'Speed Bin B-A'!I1793,'Speed Bin B-A'!I1897,'Speed Bin B-A'!I2001,'Speed Bin B-A'!I2105)</f>
        <v>0</v>
      </c>
      <c r="J330" s="269">
        <f>SUM('Speed Bin B-A'!J25,'Speed Bin B-A'!J129,'Speed Bin B-A'!J233,'Speed Bin B-A'!J337,'Speed Bin B-A'!J441,'Speed Bin B-A'!J545,'Speed Bin B-A'!J649,'Speed Bin B-A'!J753,'Speed Bin B-A'!J857,'Speed Bin B-A'!J961,'Speed Bin B-A'!J1065,'Speed Bin B-A'!J1169,'Speed Bin B-A'!J1273,'Speed Bin B-A'!J1377,'Speed Bin B-A'!J1481,'Speed Bin B-A'!J1585,'Speed Bin B-A'!J1689,'Speed Bin B-A'!J1793,'Speed Bin B-A'!J1897,'Speed Bin B-A'!J2001,'Speed Bin B-A'!J2105)</f>
        <v>0</v>
      </c>
      <c r="K330" s="269">
        <f>SUM('Speed Bin B-A'!K25,'Speed Bin B-A'!K129,'Speed Bin B-A'!K233,'Speed Bin B-A'!K337,'Speed Bin B-A'!K441,'Speed Bin B-A'!K545,'Speed Bin B-A'!K649,'Speed Bin B-A'!K753,'Speed Bin B-A'!K857,'Speed Bin B-A'!K961,'Speed Bin B-A'!K1065,'Speed Bin B-A'!K1169,'Speed Bin B-A'!K1273,'Speed Bin B-A'!K1377,'Speed Bin B-A'!K1481,'Speed Bin B-A'!K1585,'Speed Bin B-A'!K1689,'Speed Bin B-A'!K1793,'Speed Bin B-A'!K1897,'Speed Bin B-A'!K2001,'Speed Bin B-A'!K2105)</f>
        <v>0</v>
      </c>
      <c r="L330" s="269">
        <f>SUM('Speed Bin B-A'!L25,'Speed Bin B-A'!L129,'Speed Bin B-A'!L233,'Speed Bin B-A'!L337,'Speed Bin B-A'!L441,'Speed Bin B-A'!L545,'Speed Bin B-A'!L649,'Speed Bin B-A'!L753,'Speed Bin B-A'!L857,'Speed Bin B-A'!L961,'Speed Bin B-A'!L1065,'Speed Bin B-A'!L1169,'Speed Bin B-A'!L1273,'Speed Bin B-A'!L1377,'Speed Bin B-A'!L1481,'Speed Bin B-A'!L1585,'Speed Bin B-A'!L1689,'Speed Bin B-A'!L1793,'Speed Bin B-A'!L1897,'Speed Bin B-A'!L2001,'Speed Bin B-A'!L2105)</f>
        <v>0</v>
      </c>
      <c r="M330" s="269">
        <f>SUM('Speed Bin B-A'!M25,'Speed Bin B-A'!M129,'Speed Bin B-A'!M233,'Speed Bin B-A'!M337,'Speed Bin B-A'!M441,'Speed Bin B-A'!M545,'Speed Bin B-A'!M649,'Speed Bin B-A'!M753,'Speed Bin B-A'!M857,'Speed Bin B-A'!M961,'Speed Bin B-A'!M1065,'Speed Bin B-A'!M1169,'Speed Bin B-A'!M1273,'Speed Bin B-A'!M1377,'Speed Bin B-A'!M1481,'Speed Bin B-A'!M1585,'Speed Bin B-A'!M1689,'Speed Bin B-A'!M1793,'Speed Bin B-A'!M1897,'Speed Bin B-A'!M2001,'Speed Bin B-A'!M2105)</f>
        <v>0</v>
      </c>
      <c r="N330" s="269">
        <f>SUM('Speed Bin B-A'!N25,'Speed Bin B-A'!N129,'Speed Bin B-A'!N233,'Speed Bin B-A'!N337,'Speed Bin B-A'!N441,'Speed Bin B-A'!N545,'Speed Bin B-A'!N649,'Speed Bin B-A'!N753,'Speed Bin B-A'!N857,'Speed Bin B-A'!N961,'Speed Bin B-A'!N1065,'Speed Bin B-A'!N1169,'Speed Bin B-A'!N1273,'Speed Bin B-A'!N1377,'Speed Bin B-A'!N1481,'Speed Bin B-A'!N1585,'Speed Bin B-A'!N1689,'Speed Bin B-A'!N1793,'Speed Bin B-A'!N1897,'Speed Bin B-A'!N2001,'Speed Bin B-A'!N2105)</f>
        <v>0</v>
      </c>
      <c r="O330" s="269">
        <f>SUM('Speed Bin B-A'!O25,'Speed Bin B-A'!O129,'Speed Bin B-A'!O233,'Speed Bin B-A'!O337,'Speed Bin B-A'!O441,'Speed Bin B-A'!O545,'Speed Bin B-A'!O649,'Speed Bin B-A'!O753,'Speed Bin B-A'!O857,'Speed Bin B-A'!O961,'Speed Bin B-A'!O1065,'Speed Bin B-A'!O1169,'Speed Bin B-A'!O1273,'Speed Bin B-A'!O1377,'Speed Bin B-A'!O1481,'Speed Bin B-A'!O1585,'Speed Bin B-A'!O1689,'Speed Bin B-A'!O1793,'Speed Bin B-A'!O1897,'Speed Bin B-A'!O2001,'Speed Bin B-A'!O2105)</f>
        <v>0</v>
      </c>
      <c r="P330" s="269">
        <f>SUM('Speed Bin B-A'!P25,'Speed Bin B-A'!P129,'Speed Bin B-A'!P233,'Speed Bin B-A'!P337,'Speed Bin B-A'!P441,'Speed Bin B-A'!P545,'Speed Bin B-A'!P649,'Speed Bin B-A'!P753,'Speed Bin B-A'!P857,'Speed Bin B-A'!P961,'Speed Bin B-A'!P1065,'Speed Bin B-A'!P1169,'Speed Bin B-A'!P1273,'Speed Bin B-A'!P1377,'Speed Bin B-A'!P1481,'Speed Bin B-A'!P1585,'Speed Bin B-A'!P1689,'Speed Bin B-A'!P1793,'Speed Bin B-A'!P1897,'Speed Bin B-A'!P2001,'Speed Bin B-A'!P2105)</f>
        <v>0</v>
      </c>
      <c r="Q330" s="269">
        <f>SUM('Speed Bin B-A'!Q25,'Speed Bin B-A'!Q129,'Speed Bin B-A'!Q233,'Speed Bin B-A'!Q337,'Speed Bin B-A'!Q441,'Speed Bin B-A'!Q545,'Speed Bin B-A'!Q649,'Speed Bin B-A'!Q753,'Speed Bin B-A'!Q857,'Speed Bin B-A'!Q961,'Speed Bin B-A'!Q1065,'Speed Bin B-A'!Q1169,'Speed Bin B-A'!Q1273,'Speed Bin B-A'!Q1377,'Speed Bin B-A'!Q1481,'Speed Bin B-A'!Q1585,'Speed Bin B-A'!Q1689,'Speed Bin B-A'!Q1793,'Speed Bin B-A'!Q1897,'Speed Bin B-A'!Q2001,'Speed Bin B-A'!Q2105)</f>
        <v>0</v>
      </c>
      <c r="R330" s="269">
        <f>SUM('Speed Bin B-A'!R25,'Speed Bin B-A'!R129,'Speed Bin B-A'!R233,'Speed Bin B-A'!R337,'Speed Bin B-A'!R441,'Speed Bin B-A'!R545,'Speed Bin B-A'!R649,'Speed Bin B-A'!R753,'Speed Bin B-A'!R857,'Speed Bin B-A'!R961,'Speed Bin B-A'!R1065,'Speed Bin B-A'!R1169,'Speed Bin B-A'!R1273,'Speed Bin B-A'!R1377,'Speed Bin B-A'!R1481,'Speed Bin B-A'!R1585,'Speed Bin B-A'!R1689,'Speed Bin B-A'!R1793,'Speed Bin B-A'!R1897,'Speed Bin B-A'!R2001,'Speed Bin B-A'!R2105)</f>
        <v>0</v>
      </c>
      <c r="S330" s="269">
        <f>SUM('Speed Bin B-A'!S25,'Speed Bin B-A'!S129,'Speed Bin B-A'!S233,'Speed Bin B-A'!S337,'Speed Bin B-A'!S441,'Speed Bin B-A'!S545,'Speed Bin B-A'!S649,'Speed Bin B-A'!S753,'Speed Bin B-A'!S857,'Speed Bin B-A'!S961,'Speed Bin B-A'!S1065,'Speed Bin B-A'!S1169,'Speed Bin B-A'!S1273,'Speed Bin B-A'!S1377,'Speed Bin B-A'!S1481,'Speed Bin B-A'!S1585,'Speed Bin B-A'!S1689,'Speed Bin B-A'!S1793,'Speed Bin B-A'!S1897,'Speed Bin B-A'!S2001,'Speed Bin B-A'!S2105)</f>
        <v>0</v>
      </c>
      <c r="T330" s="269">
        <f>SUM('Speed Bin B-A'!T25,'Speed Bin B-A'!T129,'Speed Bin B-A'!T233,'Speed Bin B-A'!T337,'Speed Bin B-A'!T441,'Speed Bin B-A'!T545,'Speed Bin B-A'!T649,'Speed Bin B-A'!T753,'Speed Bin B-A'!T857,'Speed Bin B-A'!T961,'Speed Bin B-A'!T1065,'Speed Bin B-A'!T1169,'Speed Bin B-A'!T1273,'Speed Bin B-A'!T1377,'Speed Bin B-A'!T1481,'Speed Bin B-A'!T1585,'Speed Bin B-A'!T1689,'Speed Bin B-A'!T1793,'Speed Bin B-A'!T1897,'Speed Bin B-A'!T2001,'Speed Bin B-A'!T2105)</f>
        <v>0</v>
      </c>
      <c r="U330" s="269">
        <f>SUM('Speed Bin B-A'!U25,'Speed Bin B-A'!U129,'Speed Bin B-A'!U233,'Speed Bin B-A'!U337,'Speed Bin B-A'!U441,'Speed Bin B-A'!U545,'Speed Bin B-A'!U649,'Speed Bin B-A'!U753,'Speed Bin B-A'!U857,'Speed Bin B-A'!U961,'Speed Bin B-A'!U1065,'Speed Bin B-A'!U1169,'Speed Bin B-A'!U1273,'Speed Bin B-A'!U1377,'Speed Bin B-A'!U1481,'Speed Bin B-A'!U1585,'Speed Bin B-A'!U1689,'Speed Bin B-A'!U1793,'Speed Bin B-A'!U1897,'Speed Bin B-A'!U2001,'Speed Bin B-A'!U2105)</f>
        <v>0</v>
      </c>
      <c r="V330" s="270">
        <f>IFERROR(AVERAGE('Speed Bin B-A'!V25,'Speed Bin B-A'!V129,'Speed Bin B-A'!V233,'Speed Bin B-A'!V337,'Speed Bin B-A'!V441,'Speed Bin B-A'!V545,'Speed Bin B-A'!V649,'Speed Bin B-A'!V753,'Speed Bin B-A'!V857,'Speed Bin B-A'!V961,'Speed Bin B-A'!V1065,'Speed Bin B-A'!V1169,'Speed Bin B-A'!V1273,'Speed Bin B-A'!V1377,'Speed Bin B-A'!V1481,'Speed Bin B-A'!V1585,'Speed Bin B-A'!V1689,'Speed Bin B-A'!V1793,'Speed Bin B-A'!V1897,'Speed Bin B-A'!V2001,'Speed Bin B-A'!V2105),"-")</f>
        <v>31.55</v>
      </c>
      <c r="W330" s="270" t="str">
        <f>IFERROR(AVERAGE('Speed Bin B-A'!W25,'Speed Bin B-A'!W129,'Speed Bin B-A'!W233,'Speed Bin B-A'!W337,'Speed Bin B-A'!W441,'Speed Bin B-A'!W545,'Speed Bin B-A'!W649,'Speed Bin B-A'!W753,'Speed Bin B-A'!W857,'Speed Bin B-A'!W961,'Speed Bin B-A'!W1065,'Speed Bin B-A'!W1169,'Speed Bin B-A'!W1273,'Speed Bin B-A'!W1377,'Speed Bin B-A'!W1481,'Speed Bin B-A'!W1585,'Speed Bin B-A'!W1689,'Speed Bin B-A'!W1793,'Speed Bin B-A'!W1897,'Speed Bin B-A'!W2001,'Speed Bin B-A'!W2105),"-")</f>
        <v>-</v>
      </c>
      <c r="X330" s="278"/>
      <c r="Y330" s="278"/>
      <c r="Z330" s="268">
        <v>0.58333333333333304</v>
      </c>
      <c r="AA330" s="271">
        <f>SUM(C372:C375)</f>
        <v>3</v>
      </c>
      <c r="AB330" s="271">
        <f t="shared" ref="AB330:AR330" si="173">SUM(D372:D375)</f>
        <v>14</v>
      </c>
      <c r="AC330" s="271">
        <f t="shared" si="173"/>
        <v>91</v>
      </c>
      <c r="AD330" s="271">
        <f t="shared" si="173"/>
        <v>289</v>
      </c>
      <c r="AE330" s="271">
        <f t="shared" si="173"/>
        <v>266</v>
      </c>
      <c r="AF330" s="271">
        <f t="shared" si="173"/>
        <v>44</v>
      </c>
      <c r="AG330" s="271">
        <f t="shared" si="173"/>
        <v>0</v>
      </c>
      <c r="AH330" s="271">
        <f t="shared" si="173"/>
        <v>0</v>
      </c>
      <c r="AI330" s="271">
        <f t="shared" si="173"/>
        <v>0</v>
      </c>
      <c r="AJ330" s="271">
        <f t="shared" si="173"/>
        <v>0</v>
      </c>
      <c r="AK330" s="271">
        <f t="shared" si="173"/>
        <v>0</v>
      </c>
      <c r="AL330" s="271">
        <f t="shared" si="173"/>
        <v>0</v>
      </c>
      <c r="AM330" s="271">
        <f t="shared" si="173"/>
        <v>0</v>
      </c>
      <c r="AN330" s="271">
        <f t="shared" si="173"/>
        <v>0</v>
      </c>
      <c r="AO330" s="271">
        <f t="shared" si="173"/>
        <v>0</v>
      </c>
      <c r="AP330" s="271">
        <f t="shared" si="173"/>
        <v>0</v>
      </c>
      <c r="AQ330" s="271">
        <f t="shared" si="173"/>
        <v>0</v>
      </c>
      <c r="AR330" s="271">
        <f t="shared" si="173"/>
        <v>0</v>
      </c>
      <c r="AS330" s="271">
        <f>SUM(U372:U375)</f>
        <v>0</v>
      </c>
      <c r="AT330" s="270">
        <f>IFERROR(AVERAGE(V372:V375),"-")</f>
        <v>24.087499999999999</v>
      </c>
      <c r="AU330" s="270">
        <f>IFERROR(AVERAGE(W372:W375),"-")</f>
        <v>28.449166666666663</v>
      </c>
    </row>
    <row r="331" spans="1:47" x14ac:dyDescent="0.2">
      <c r="A331" s="268">
        <v>0.15625</v>
      </c>
      <c r="B331" s="269">
        <f>SUM('Speed Bin B-A'!B26,'Speed Bin B-A'!B130,'Speed Bin B-A'!B234,'Speed Bin B-A'!B338,'Speed Bin B-A'!B442,'Speed Bin B-A'!B546,'Speed Bin B-A'!B650,'Speed Bin B-A'!B754,'Speed Bin B-A'!B858,'Speed Bin B-A'!B962,'Speed Bin B-A'!B1066,'Speed Bin B-A'!B1170,'Speed Bin B-A'!B1274,'Speed Bin B-A'!B1378,'Speed Bin B-A'!B1482,'Speed Bin B-A'!B1586,'Speed Bin B-A'!B1690,'Speed Bin B-A'!B1794,'Speed Bin B-A'!B1898,'Speed Bin B-A'!B2002,'Speed Bin B-A'!B2106)</f>
        <v>2</v>
      </c>
      <c r="C331" s="269">
        <f>SUM('Speed Bin B-A'!C26,'Speed Bin B-A'!C130,'Speed Bin B-A'!C234,'Speed Bin B-A'!C338,'Speed Bin B-A'!C442,'Speed Bin B-A'!C546,'Speed Bin B-A'!C650,'Speed Bin B-A'!C754,'Speed Bin B-A'!C858,'Speed Bin B-A'!C962,'Speed Bin B-A'!C1066,'Speed Bin B-A'!C1170,'Speed Bin B-A'!C1274,'Speed Bin B-A'!C1378,'Speed Bin B-A'!C1482,'Speed Bin B-A'!C1586,'Speed Bin B-A'!C1690,'Speed Bin B-A'!C1794,'Speed Bin B-A'!C1898,'Speed Bin B-A'!C2002,'Speed Bin B-A'!C2106)</f>
        <v>0</v>
      </c>
      <c r="D331" s="269">
        <f>SUM('Speed Bin B-A'!D26,'Speed Bin B-A'!D130,'Speed Bin B-A'!D234,'Speed Bin B-A'!D338,'Speed Bin B-A'!D442,'Speed Bin B-A'!D546,'Speed Bin B-A'!D650,'Speed Bin B-A'!D754,'Speed Bin B-A'!D858,'Speed Bin B-A'!D962,'Speed Bin B-A'!D1066,'Speed Bin B-A'!D1170,'Speed Bin B-A'!D1274,'Speed Bin B-A'!D1378,'Speed Bin B-A'!D1482,'Speed Bin B-A'!D1586,'Speed Bin B-A'!D1690,'Speed Bin B-A'!D1794,'Speed Bin B-A'!D1898,'Speed Bin B-A'!D2002,'Speed Bin B-A'!D2106)</f>
        <v>0</v>
      </c>
      <c r="E331" s="269">
        <f>SUM('Speed Bin B-A'!E26,'Speed Bin B-A'!E130,'Speed Bin B-A'!E234,'Speed Bin B-A'!E338,'Speed Bin B-A'!E442,'Speed Bin B-A'!E546,'Speed Bin B-A'!E650,'Speed Bin B-A'!E754,'Speed Bin B-A'!E858,'Speed Bin B-A'!E962,'Speed Bin B-A'!E1066,'Speed Bin B-A'!E1170,'Speed Bin B-A'!E1274,'Speed Bin B-A'!E1378,'Speed Bin B-A'!E1482,'Speed Bin B-A'!E1586,'Speed Bin B-A'!E1690,'Speed Bin B-A'!E1794,'Speed Bin B-A'!E1898,'Speed Bin B-A'!E2002,'Speed Bin B-A'!E2106)</f>
        <v>0</v>
      </c>
      <c r="F331" s="269">
        <f>SUM('Speed Bin B-A'!F26,'Speed Bin B-A'!F130,'Speed Bin B-A'!F234,'Speed Bin B-A'!F338,'Speed Bin B-A'!F442,'Speed Bin B-A'!F546,'Speed Bin B-A'!F650,'Speed Bin B-A'!F754,'Speed Bin B-A'!F858,'Speed Bin B-A'!F962,'Speed Bin B-A'!F1066,'Speed Bin B-A'!F1170,'Speed Bin B-A'!F1274,'Speed Bin B-A'!F1378,'Speed Bin B-A'!F1482,'Speed Bin B-A'!F1586,'Speed Bin B-A'!F1690,'Speed Bin B-A'!F1794,'Speed Bin B-A'!F1898,'Speed Bin B-A'!F2002,'Speed Bin B-A'!F2106)</f>
        <v>0</v>
      </c>
      <c r="G331" s="269">
        <f>SUM('Speed Bin B-A'!G26,'Speed Bin B-A'!G130,'Speed Bin B-A'!G234,'Speed Bin B-A'!G338,'Speed Bin B-A'!G442,'Speed Bin B-A'!G546,'Speed Bin B-A'!G650,'Speed Bin B-A'!G754,'Speed Bin B-A'!G858,'Speed Bin B-A'!G962,'Speed Bin B-A'!G1066,'Speed Bin B-A'!G1170,'Speed Bin B-A'!G1274,'Speed Bin B-A'!G1378,'Speed Bin B-A'!G1482,'Speed Bin B-A'!G1586,'Speed Bin B-A'!G1690,'Speed Bin B-A'!G1794,'Speed Bin B-A'!G1898,'Speed Bin B-A'!G2002,'Speed Bin B-A'!G2106)</f>
        <v>1</v>
      </c>
      <c r="H331" s="269">
        <f>SUM('Speed Bin B-A'!H26,'Speed Bin B-A'!H130,'Speed Bin B-A'!H234,'Speed Bin B-A'!H338,'Speed Bin B-A'!H442,'Speed Bin B-A'!H546,'Speed Bin B-A'!H650,'Speed Bin B-A'!H754,'Speed Bin B-A'!H858,'Speed Bin B-A'!H962,'Speed Bin B-A'!H1066,'Speed Bin B-A'!H1170,'Speed Bin B-A'!H1274,'Speed Bin B-A'!H1378,'Speed Bin B-A'!H1482,'Speed Bin B-A'!H1586,'Speed Bin B-A'!H1690,'Speed Bin B-A'!H1794,'Speed Bin B-A'!H1898,'Speed Bin B-A'!H2002,'Speed Bin B-A'!H2106)</f>
        <v>0</v>
      </c>
      <c r="I331" s="269">
        <f>SUM('Speed Bin B-A'!I26,'Speed Bin B-A'!I130,'Speed Bin B-A'!I234,'Speed Bin B-A'!I338,'Speed Bin B-A'!I442,'Speed Bin B-A'!I546,'Speed Bin B-A'!I650,'Speed Bin B-A'!I754,'Speed Bin B-A'!I858,'Speed Bin B-A'!I962,'Speed Bin B-A'!I1066,'Speed Bin B-A'!I1170,'Speed Bin B-A'!I1274,'Speed Bin B-A'!I1378,'Speed Bin B-A'!I1482,'Speed Bin B-A'!I1586,'Speed Bin B-A'!I1690,'Speed Bin B-A'!I1794,'Speed Bin B-A'!I1898,'Speed Bin B-A'!I2002,'Speed Bin B-A'!I2106)</f>
        <v>0</v>
      </c>
      <c r="J331" s="269">
        <f>SUM('Speed Bin B-A'!J26,'Speed Bin B-A'!J130,'Speed Bin B-A'!J234,'Speed Bin B-A'!J338,'Speed Bin B-A'!J442,'Speed Bin B-A'!J546,'Speed Bin B-A'!J650,'Speed Bin B-A'!J754,'Speed Bin B-A'!J858,'Speed Bin B-A'!J962,'Speed Bin B-A'!J1066,'Speed Bin B-A'!J1170,'Speed Bin B-A'!J1274,'Speed Bin B-A'!J1378,'Speed Bin B-A'!J1482,'Speed Bin B-A'!J1586,'Speed Bin B-A'!J1690,'Speed Bin B-A'!J1794,'Speed Bin B-A'!J1898,'Speed Bin B-A'!J2002,'Speed Bin B-A'!J2106)</f>
        <v>1</v>
      </c>
      <c r="K331" s="269">
        <f>SUM('Speed Bin B-A'!K26,'Speed Bin B-A'!K130,'Speed Bin B-A'!K234,'Speed Bin B-A'!K338,'Speed Bin B-A'!K442,'Speed Bin B-A'!K546,'Speed Bin B-A'!K650,'Speed Bin B-A'!K754,'Speed Bin B-A'!K858,'Speed Bin B-A'!K962,'Speed Bin B-A'!K1066,'Speed Bin B-A'!K1170,'Speed Bin B-A'!K1274,'Speed Bin B-A'!K1378,'Speed Bin B-A'!K1482,'Speed Bin B-A'!K1586,'Speed Bin B-A'!K1690,'Speed Bin B-A'!K1794,'Speed Bin B-A'!K1898,'Speed Bin B-A'!K2002,'Speed Bin B-A'!K2106)</f>
        <v>0</v>
      </c>
      <c r="L331" s="269">
        <f>SUM('Speed Bin B-A'!L26,'Speed Bin B-A'!L130,'Speed Bin B-A'!L234,'Speed Bin B-A'!L338,'Speed Bin B-A'!L442,'Speed Bin B-A'!L546,'Speed Bin B-A'!L650,'Speed Bin B-A'!L754,'Speed Bin B-A'!L858,'Speed Bin B-A'!L962,'Speed Bin B-A'!L1066,'Speed Bin B-A'!L1170,'Speed Bin B-A'!L1274,'Speed Bin B-A'!L1378,'Speed Bin B-A'!L1482,'Speed Bin B-A'!L1586,'Speed Bin B-A'!L1690,'Speed Bin B-A'!L1794,'Speed Bin B-A'!L1898,'Speed Bin B-A'!L2002,'Speed Bin B-A'!L2106)</f>
        <v>0</v>
      </c>
      <c r="M331" s="269">
        <f>SUM('Speed Bin B-A'!M26,'Speed Bin B-A'!M130,'Speed Bin B-A'!M234,'Speed Bin B-A'!M338,'Speed Bin B-A'!M442,'Speed Bin B-A'!M546,'Speed Bin B-A'!M650,'Speed Bin B-A'!M754,'Speed Bin B-A'!M858,'Speed Bin B-A'!M962,'Speed Bin B-A'!M1066,'Speed Bin B-A'!M1170,'Speed Bin B-A'!M1274,'Speed Bin B-A'!M1378,'Speed Bin B-A'!M1482,'Speed Bin B-A'!M1586,'Speed Bin B-A'!M1690,'Speed Bin B-A'!M1794,'Speed Bin B-A'!M1898,'Speed Bin B-A'!M2002,'Speed Bin B-A'!M2106)</f>
        <v>0</v>
      </c>
      <c r="N331" s="269">
        <f>SUM('Speed Bin B-A'!N26,'Speed Bin B-A'!N130,'Speed Bin B-A'!N234,'Speed Bin B-A'!N338,'Speed Bin B-A'!N442,'Speed Bin B-A'!N546,'Speed Bin B-A'!N650,'Speed Bin B-A'!N754,'Speed Bin B-A'!N858,'Speed Bin B-A'!N962,'Speed Bin B-A'!N1066,'Speed Bin B-A'!N1170,'Speed Bin B-A'!N1274,'Speed Bin B-A'!N1378,'Speed Bin B-A'!N1482,'Speed Bin B-A'!N1586,'Speed Bin B-A'!N1690,'Speed Bin B-A'!N1794,'Speed Bin B-A'!N1898,'Speed Bin B-A'!N2002,'Speed Bin B-A'!N2106)</f>
        <v>0</v>
      </c>
      <c r="O331" s="269">
        <f>SUM('Speed Bin B-A'!O26,'Speed Bin B-A'!O130,'Speed Bin B-A'!O234,'Speed Bin B-A'!O338,'Speed Bin B-A'!O442,'Speed Bin B-A'!O546,'Speed Bin B-A'!O650,'Speed Bin B-A'!O754,'Speed Bin B-A'!O858,'Speed Bin B-A'!O962,'Speed Bin B-A'!O1066,'Speed Bin B-A'!O1170,'Speed Bin B-A'!O1274,'Speed Bin B-A'!O1378,'Speed Bin B-A'!O1482,'Speed Bin B-A'!O1586,'Speed Bin B-A'!O1690,'Speed Bin B-A'!O1794,'Speed Bin B-A'!O1898,'Speed Bin B-A'!O2002,'Speed Bin B-A'!O2106)</f>
        <v>0</v>
      </c>
      <c r="P331" s="269">
        <f>SUM('Speed Bin B-A'!P26,'Speed Bin B-A'!P130,'Speed Bin B-A'!P234,'Speed Bin B-A'!P338,'Speed Bin B-A'!P442,'Speed Bin B-A'!P546,'Speed Bin B-A'!P650,'Speed Bin B-A'!P754,'Speed Bin B-A'!P858,'Speed Bin B-A'!P962,'Speed Bin B-A'!P1066,'Speed Bin B-A'!P1170,'Speed Bin B-A'!P1274,'Speed Bin B-A'!P1378,'Speed Bin B-A'!P1482,'Speed Bin B-A'!P1586,'Speed Bin B-A'!P1690,'Speed Bin B-A'!P1794,'Speed Bin B-A'!P1898,'Speed Bin B-A'!P2002,'Speed Bin B-A'!P2106)</f>
        <v>0</v>
      </c>
      <c r="Q331" s="269">
        <f>SUM('Speed Bin B-A'!Q26,'Speed Bin B-A'!Q130,'Speed Bin B-A'!Q234,'Speed Bin B-A'!Q338,'Speed Bin B-A'!Q442,'Speed Bin B-A'!Q546,'Speed Bin B-A'!Q650,'Speed Bin B-A'!Q754,'Speed Bin B-A'!Q858,'Speed Bin B-A'!Q962,'Speed Bin B-A'!Q1066,'Speed Bin B-A'!Q1170,'Speed Bin B-A'!Q1274,'Speed Bin B-A'!Q1378,'Speed Bin B-A'!Q1482,'Speed Bin B-A'!Q1586,'Speed Bin B-A'!Q1690,'Speed Bin B-A'!Q1794,'Speed Bin B-A'!Q1898,'Speed Bin B-A'!Q2002,'Speed Bin B-A'!Q2106)</f>
        <v>0</v>
      </c>
      <c r="R331" s="269">
        <f>SUM('Speed Bin B-A'!R26,'Speed Bin B-A'!R130,'Speed Bin B-A'!R234,'Speed Bin B-A'!R338,'Speed Bin B-A'!R442,'Speed Bin B-A'!R546,'Speed Bin B-A'!R650,'Speed Bin B-A'!R754,'Speed Bin B-A'!R858,'Speed Bin B-A'!R962,'Speed Bin B-A'!R1066,'Speed Bin B-A'!R1170,'Speed Bin B-A'!R1274,'Speed Bin B-A'!R1378,'Speed Bin B-A'!R1482,'Speed Bin B-A'!R1586,'Speed Bin B-A'!R1690,'Speed Bin B-A'!R1794,'Speed Bin B-A'!R1898,'Speed Bin B-A'!R2002,'Speed Bin B-A'!R2106)</f>
        <v>0</v>
      </c>
      <c r="S331" s="269">
        <f>SUM('Speed Bin B-A'!S26,'Speed Bin B-A'!S130,'Speed Bin B-A'!S234,'Speed Bin B-A'!S338,'Speed Bin B-A'!S442,'Speed Bin B-A'!S546,'Speed Bin B-A'!S650,'Speed Bin B-A'!S754,'Speed Bin B-A'!S858,'Speed Bin B-A'!S962,'Speed Bin B-A'!S1066,'Speed Bin B-A'!S1170,'Speed Bin B-A'!S1274,'Speed Bin B-A'!S1378,'Speed Bin B-A'!S1482,'Speed Bin B-A'!S1586,'Speed Bin B-A'!S1690,'Speed Bin B-A'!S1794,'Speed Bin B-A'!S1898,'Speed Bin B-A'!S2002,'Speed Bin B-A'!S2106)</f>
        <v>0</v>
      </c>
      <c r="T331" s="269">
        <f>SUM('Speed Bin B-A'!T26,'Speed Bin B-A'!T130,'Speed Bin B-A'!T234,'Speed Bin B-A'!T338,'Speed Bin B-A'!T442,'Speed Bin B-A'!T546,'Speed Bin B-A'!T650,'Speed Bin B-A'!T754,'Speed Bin B-A'!T858,'Speed Bin B-A'!T962,'Speed Bin B-A'!T1066,'Speed Bin B-A'!T1170,'Speed Bin B-A'!T1274,'Speed Bin B-A'!T1378,'Speed Bin B-A'!T1482,'Speed Bin B-A'!T1586,'Speed Bin B-A'!T1690,'Speed Bin B-A'!T1794,'Speed Bin B-A'!T1898,'Speed Bin B-A'!T2002,'Speed Bin B-A'!T2106)</f>
        <v>0</v>
      </c>
      <c r="U331" s="269">
        <f>SUM('Speed Bin B-A'!U26,'Speed Bin B-A'!U130,'Speed Bin B-A'!U234,'Speed Bin B-A'!U338,'Speed Bin B-A'!U442,'Speed Bin B-A'!U546,'Speed Bin B-A'!U650,'Speed Bin B-A'!U754,'Speed Bin B-A'!U858,'Speed Bin B-A'!U962,'Speed Bin B-A'!U1066,'Speed Bin B-A'!U1170,'Speed Bin B-A'!U1274,'Speed Bin B-A'!U1378,'Speed Bin B-A'!U1482,'Speed Bin B-A'!U1586,'Speed Bin B-A'!U1690,'Speed Bin B-A'!U1794,'Speed Bin B-A'!U1898,'Speed Bin B-A'!U2002,'Speed Bin B-A'!U2106)</f>
        <v>0</v>
      </c>
      <c r="V331" s="270">
        <f>IFERROR(AVERAGE('Speed Bin B-A'!V26,'Speed Bin B-A'!V130,'Speed Bin B-A'!V234,'Speed Bin B-A'!V338,'Speed Bin B-A'!V442,'Speed Bin B-A'!V546,'Speed Bin B-A'!V650,'Speed Bin B-A'!V754,'Speed Bin B-A'!V858,'Speed Bin B-A'!V962,'Speed Bin B-A'!V1066,'Speed Bin B-A'!V1170,'Speed Bin B-A'!V1274,'Speed Bin B-A'!V1378,'Speed Bin B-A'!V1482,'Speed Bin B-A'!V1586,'Speed Bin B-A'!V1690,'Speed Bin B-A'!V1794,'Speed Bin B-A'!V1898,'Speed Bin B-A'!V2002,'Speed Bin B-A'!V2106),"-")</f>
        <v>33.549999999999997</v>
      </c>
      <c r="W331" s="270" t="str">
        <f>IFERROR(AVERAGE('Speed Bin B-A'!W26,'Speed Bin B-A'!W130,'Speed Bin B-A'!W234,'Speed Bin B-A'!W338,'Speed Bin B-A'!W442,'Speed Bin B-A'!W546,'Speed Bin B-A'!W650,'Speed Bin B-A'!W754,'Speed Bin B-A'!W858,'Speed Bin B-A'!W962,'Speed Bin B-A'!W1066,'Speed Bin B-A'!W1170,'Speed Bin B-A'!W1274,'Speed Bin B-A'!W1378,'Speed Bin B-A'!W1482,'Speed Bin B-A'!W1586,'Speed Bin B-A'!W1690,'Speed Bin B-A'!W1794,'Speed Bin B-A'!W1898,'Speed Bin B-A'!W2002,'Speed Bin B-A'!W2106),"-")</f>
        <v>-</v>
      </c>
      <c r="X331" s="278"/>
      <c r="Y331" s="278"/>
      <c r="Z331" s="268">
        <v>0.625</v>
      </c>
      <c r="AA331" s="271">
        <f t="shared" ref="AA331" si="174">SUM(C376:C379)</f>
        <v>3</v>
      </c>
      <c r="AB331" s="271">
        <f t="shared" ref="AB331:AR331" si="175">SUM(D376:D379)</f>
        <v>25</v>
      </c>
      <c r="AC331" s="271">
        <f t="shared" si="175"/>
        <v>140</v>
      </c>
      <c r="AD331" s="271">
        <f t="shared" si="175"/>
        <v>273</v>
      </c>
      <c r="AE331" s="271">
        <f t="shared" si="175"/>
        <v>176</v>
      </c>
      <c r="AF331" s="271">
        <f t="shared" si="175"/>
        <v>16</v>
      </c>
      <c r="AG331" s="271">
        <f t="shared" si="175"/>
        <v>0</v>
      </c>
      <c r="AH331" s="271">
        <f t="shared" si="175"/>
        <v>0</v>
      </c>
      <c r="AI331" s="271">
        <f t="shared" si="175"/>
        <v>0</v>
      </c>
      <c r="AJ331" s="271">
        <f t="shared" si="175"/>
        <v>0</v>
      </c>
      <c r="AK331" s="271">
        <f t="shared" si="175"/>
        <v>0</v>
      </c>
      <c r="AL331" s="271">
        <f t="shared" si="175"/>
        <v>0</v>
      </c>
      <c r="AM331" s="271">
        <f t="shared" si="175"/>
        <v>0</v>
      </c>
      <c r="AN331" s="271">
        <f t="shared" si="175"/>
        <v>0</v>
      </c>
      <c r="AO331" s="271">
        <f t="shared" si="175"/>
        <v>0</v>
      </c>
      <c r="AP331" s="271">
        <f t="shared" si="175"/>
        <v>0</v>
      </c>
      <c r="AQ331" s="271">
        <f t="shared" si="175"/>
        <v>0</v>
      </c>
      <c r="AR331" s="271">
        <f t="shared" si="175"/>
        <v>0</v>
      </c>
      <c r="AS331" s="271">
        <f>SUM(U376:U379)</f>
        <v>0</v>
      </c>
      <c r="AT331" s="270">
        <f>IFERROR(AVERAGE(V376:V379),"-")</f>
        <v>22.775000000000002</v>
      </c>
      <c r="AU331" s="270">
        <f>IFERROR(AVERAGE(W376:W379),"-")</f>
        <v>26.920446428571427</v>
      </c>
    </row>
    <row r="332" spans="1:47" x14ac:dyDescent="0.2">
      <c r="A332" s="268">
        <v>0.16666666666666699</v>
      </c>
      <c r="B332" s="269">
        <f>SUM('Speed Bin B-A'!B27,'Speed Bin B-A'!B131,'Speed Bin B-A'!B235,'Speed Bin B-A'!B339,'Speed Bin B-A'!B443,'Speed Bin B-A'!B547,'Speed Bin B-A'!B651,'Speed Bin B-A'!B755,'Speed Bin B-A'!B859,'Speed Bin B-A'!B963,'Speed Bin B-A'!B1067,'Speed Bin B-A'!B1171,'Speed Bin B-A'!B1275,'Speed Bin B-A'!B1379,'Speed Bin B-A'!B1483,'Speed Bin B-A'!B1587,'Speed Bin B-A'!B1691,'Speed Bin B-A'!B1795,'Speed Bin B-A'!B1899,'Speed Bin B-A'!B2003,'Speed Bin B-A'!B2107)</f>
        <v>2</v>
      </c>
      <c r="C332" s="269">
        <f>SUM('Speed Bin B-A'!C27,'Speed Bin B-A'!C131,'Speed Bin B-A'!C235,'Speed Bin B-A'!C339,'Speed Bin B-A'!C443,'Speed Bin B-A'!C547,'Speed Bin B-A'!C651,'Speed Bin B-A'!C755,'Speed Bin B-A'!C859,'Speed Bin B-A'!C963,'Speed Bin B-A'!C1067,'Speed Bin B-A'!C1171,'Speed Bin B-A'!C1275,'Speed Bin B-A'!C1379,'Speed Bin B-A'!C1483,'Speed Bin B-A'!C1587,'Speed Bin B-A'!C1691,'Speed Bin B-A'!C1795,'Speed Bin B-A'!C1899,'Speed Bin B-A'!C2003,'Speed Bin B-A'!C2107)</f>
        <v>0</v>
      </c>
      <c r="D332" s="269">
        <f>SUM('Speed Bin B-A'!D27,'Speed Bin B-A'!D131,'Speed Bin B-A'!D235,'Speed Bin B-A'!D339,'Speed Bin B-A'!D443,'Speed Bin B-A'!D547,'Speed Bin B-A'!D651,'Speed Bin B-A'!D755,'Speed Bin B-A'!D859,'Speed Bin B-A'!D963,'Speed Bin B-A'!D1067,'Speed Bin B-A'!D1171,'Speed Bin B-A'!D1275,'Speed Bin B-A'!D1379,'Speed Bin B-A'!D1483,'Speed Bin B-A'!D1587,'Speed Bin B-A'!D1691,'Speed Bin B-A'!D1795,'Speed Bin B-A'!D1899,'Speed Bin B-A'!D2003,'Speed Bin B-A'!D2107)</f>
        <v>0</v>
      </c>
      <c r="E332" s="269">
        <f>SUM('Speed Bin B-A'!E27,'Speed Bin B-A'!E131,'Speed Bin B-A'!E235,'Speed Bin B-A'!E339,'Speed Bin B-A'!E443,'Speed Bin B-A'!E547,'Speed Bin B-A'!E651,'Speed Bin B-A'!E755,'Speed Bin B-A'!E859,'Speed Bin B-A'!E963,'Speed Bin B-A'!E1067,'Speed Bin B-A'!E1171,'Speed Bin B-A'!E1275,'Speed Bin B-A'!E1379,'Speed Bin B-A'!E1483,'Speed Bin B-A'!E1587,'Speed Bin B-A'!E1691,'Speed Bin B-A'!E1795,'Speed Bin B-A'!E1899,'Speed Bin B-A'!E2003,'Speed Bin B-A'!E2107)</f>
        <v>0</v>
      </c>
      <c r="F332" s="269">
        <f>SUM('Speed Bin B-A'!F27,'Speed Bin B-A'!F131,'Speed Bin B-A'!F235,'Speed Bin B-A'!F339,'Speed Bin B-A'!F443,'Speed Bin B-A'!F547,'Speed Bin B-A'!F651,'Speed Bin B-A'!F755,'Speed Bin B-A'!F859,'Speed Bin B-A'!F963,'Speed Bin B-A'!F1067,'Speed Bin B-A'!F1171,'Speed Bin B-A'!F1275,'Speed Bin B-A'!F1379,'Speed Bin B-A'!F1483,'Speed Bin B-A'!F1587,'Speed Bin B-A'!F1691,'Speed Bin B-A'!F1795,'Speed Bin B-A'!F1899,'Speed Bin B-A'!F2003,'Speed Bin B-A'!F2107)</f>
        <v>1</v>
      </c>
      <c r="G332" s="269">
        <f>SUM('Speed Bin B-A'!G27,'Speed Bin B-A'!G131,'Speed Bin B-A'!G235,'Speed Bin B-A'!G339,'Speed Bin B-A'!G443,'Speed Bin B-A'!G547,'Speed Bin B-A'!G651,'Speed Bin B-A'!G755,'Speed Bin B-A'!G859,'Speed Bin B-A'!G963,'Speed Bin B-A'!G1067,'Speed Bin B-A'!G1171,'Speed Bin B-A'!G1275,'Speed Bin B-A'!G1379,'Speed Bin B-A'!G1483,'Speed Bin B-A'!G1587,'Speed Bin B-A'!G1691,'Speed Bin B-A'!G1795,'Speed Bin B-A'!G1899,'Speed Bin B-A'!G2003,'Speed Bin B-A'!G2107)</f>
        <v>1</v>
      </c>
      <c r="H332" s="269">
        <f>SUM('Speed Bin B-A'!H27,'Speed Bin B-A'!H131,'Speed Bin B-A'!H235,'Speed Bin B-A'!H339,'Speed Bin B-A'!H443,'Speed Bin B-A'!H547,'Speed Bin B-A'!H651,'Speed Bin B-A'!H755,'Speed Bin B-A'!H859,'Speed Bin B-A'!H963,'Speed Bin B-A'!H1067,'Speed Bin B-A'!H1171,'Speed Bin B-A'!H1275,'Speed Bin B-A'!H1379,'Speed Bin B-A'!H1483,'Speed Bin B-A'!H1587,'Speed Bin B-A'!H1691,'Speed Bin B-A'!H1795,'Speed Bin B-A'!H1899,'Speed Bin B-A'!H2003,'Speed Bin B-A'!H2107)</f>
        <v>0</v>
      </c>
      <c r="I332" s="269">
        <f>SUM('Speed Bin B-A'!I27,'Speed Bin B-A'!I131,'Speed Bin B-A'!I235,'Speed Bin B-A'!I339,'Speed Bin B-A'!I443,'Speed Bin B-A'!I547,'Speed Bin B-A'!I651,'Speed Bin B-A'!I755,'Speed Bin B-A'!I859,'Speed Bin B-A'!I963,'Speed Bin B-A'!I1067,'Speed Bin B-A'!I1171,'Speed Bin B-A'!I1275,'Speed Bin B-A'!I1379,'Speed Bin B-A'!I1483,'Speed Bin B-A'!I1587,'Speed Bin B-A'!I1691,'Speed Bin B-A'!I1795,'Speed Bin B-A'!I1899,'Speed Bin B-A'!I2003,'Speed Bin B-A'!I2107)</f>
        <v>0</v>
      </c>
      <c r="J332" s="269">
        <f>SUM('Speed Bin B-A'!J27,'Speed Bin B-A'!J131,'Speed Bin B-A'!J235,'Speed Bin B-A'!J339,'Speed Bin B-A'!J443,'Speed Bin B-A'!J547,'Speed Bin B-A'!J651,'Speed Bin B-A'!J755,'Speed Bin B-A'!J859,'Speed Bin B-A'!J963,'Speed Bin B-A'!J1067,'Speed Bin B-A'!J1171,'Speed Bin B-A'!J1275,'Speed Bin B-A'!J1379,'Speed Bin B-A'!J1483,'Speed Bin B-A'!J1587,'Speed Bin B-A'!J1691,'Speed Bin B-A'!J1795,'Speed Bin B-A'!J1899,'Speed Bin B-A'!J2003,'Speed Bin B-A'!J2107)</f>
        <v>0</v>
      </c>
      <c r="K332" s="269">
        <f>SUM('Speed Bin B-A'!K27,'Speed Bin B-A'!K131,'Speed Bin B-A'!K235,'Speed Bin B-A'!K339,'Speed Bin B-A'!K443,'Speed Bin B-A'!K547,'Speed Bin B-A'!K651,'Speed Bin B-A'!K755,'Speed Bin B-A'!K859,'Speed Bin B-A'!K963,'Speed Bin B-A'!K1067,'Speed Bin B-A'!K1171,'Speed Bin B-A'!K1275,'Speed Bin B-A'!K1379,'Speed Bin B-A'!K1483,'Speed Bin B-A'!K1587,'Speed Bin B-A'!K1691,'Speed Bin B-A'!K1795,'Speed Bin B-A'!K1899,'Speed Bin B-A'!K2003,'Speed Bin B-A'!K2107)</f>
        <v>0</v>
      </c>
      <c r="L332" s="269">
        <f>SUM('Speed Bin B-A'!L27,'Speed Bin B-A'!L131,'Speed Bin B-A'!L235,'Speed Bin B-A'!L339,'Speed Bin B-A'!L443,'Speed Bin B-A'!L547,'Speed Bin B-A'!L651,'Speed Bin B-A'!L755,'Speed Bin B-A'!L859,'Speed Bin B-A'!L963,'Speed Bin B-A'!L1067,'Speed Bin B-A'!L1171,'Speed Bin B-A'!L1275,'Speed Bin B-A'!L1379,'Speed Bin B-A'!L1483,'Speed Bin B-A'!L1587,'Speed Bin B-A'!L1691,'Speed Bin B-A'!L1795,'Speed Bin B-A'!L1899,'Speed Bin B-A'!L2003,'Speed Bin B-A'!L2107)</f>
        <v>0</v>
      </c>
      <c r="M332" s="269">
        <f>SUM('Speed Bin B-A'!M27,'Speed Bin B-A'!M131,'Speed Bin B-A'!M235,'Speed Bin B-A'!M339,'Speed Bin B-A'!M443,'Speed Bin B-A'!M547,'Speed Bin B-A'!M651,'Speed Bin B-A'!M755,'Speed Bin B-A'!M859,'Speed Bin B-A'!M963,'Speed Bin B-A'!M1067,'Speed Bin B-A'!M1171,'Speed Bin B-A'!M1275,'Speed Bin B-A'!M1379,'Speed Bin B-A'!M1483,'Speed Bin B-A'!M1587,'Speed Bin B-A'!M1691,'Speed Bin B-A'!M1795,'Speed Bin B-A'!M1899,'Speed Bin B-A'!M2003,'Speed Bin B-A'!M2107)</f>
        <v>0</v>
      </c>
      <c r="N332" s="269">
        <f>SUM('Speed Bin B-A'!N27,'Speed Bin B-A'!N131,'Speed Bin B-A'!N235,'Speed Bin B-A'!N339,'Speed Bin B-A'!N443,'Speed Bin B-A'!N547,'Speed Bin B-A'!N651,'Speed Bin B-A'!N755,'Speed Bin B-A'!N859,'Speed Bin B-A'!N963,'Speed Bin B-A'!N1067,'Speed Bin B-A'!N1171,'Speed Bin B-A'!N1275,'Speed Bin B-A'!N1379,'Speed Bin B-A'!N1483,'Speed Bin B-A'!N1587,'Speed Bin B-A'!N1691,'Speed Bin B-A'!N1795,'Speed Bin B-A'!N1899,'Speed Bin B-A'!N2003,'Speed Bin B-A'!N2107)</f>
        <v>0</v>
      </c>
      <c r="O332" s="269">
        <f>SUM('Speed Bin B-A'!O27,'Speed Bin B-A'!O131,'Speed Bin B-A'!O235,'Speed Bin B-A'!O339,'Speed Bin B-A'!O443,'Speed Bin B-A'!O547,'Speed Bin B-A'!O651,'Speed Bin B-A'!O755,'Speed Bin B-A'!O859,'Speed Bin B-A'!O963,'Speed Bin B-A'!O1067,'Speed Bin B-A'!O1171,'Speed Bin B-A'!O1275,'Speed Bin B-A'!O1379,'Speed Bin B-A'!O1483,'Speed Bin B-A'!O1587,'Speed Bin B-A'!O1691,'Speed Bin B-A'!O1795,'Speed Bin B-A'!O1899,'Speed Bin B-A'!O2003,'Speed Bin B-A'!O2107)</f>
        <v>0</v>
      </c>
      <c r="P332" s="269">
        <f>SUM('Speed Bin B-A'!P27,'Speed Bin B-A'!P131,'Speed Bin B-A'!P235,'Speed Bin B-A'!P339,'Speed Bin B-A'!P443,'Speed Bin B-A'!P547,'Speed Bin B-A'!P651,'Speed Bin B-A'!P755,'Speed Bin B-A'!P859,'Speed Bin B-A'!P963,'Speed Bin B-A'!P1067,'Speed Bin B-A'!P1171,'Speed Bin B-A'!P1275,'Speed Bin B-A'!P1379,'Speed Bin B-A'!P1483,'Speed Bin B-A'!P1587,'Speed Bin B-A'!P1691,'Speed Bin B-A'!P1795,'Speed Bin B-A'!P1899,'Speed Bin B-A'!P2003,'Speed Bin B-A'!P2107)</f>
        <v>0</v>
      </c>
      <c r="Q332" s="269">
        <f>SUM('Speed Bin B-A'!Q27,'Speed Bin B-A'!Q131,'Speed Bin B-A'!Q235,'Speed Bin B-A'!Q339,'Speed Bin B-A'!Q443,'Speed Bin B-A'!Q547,'Speed Bin B-A'!Q651,'Speed Bin B-A'!Q755,'Speed Bin B-A'!Q859,'Speed Bin B-A'!Q963,'Speed Bin B-A'!Q1067,'Speed Bin B-A'!Q1171,'Speed Bin B-A'!Q1275,'Speed Bin B-A'!Q1379,'Speed Bin B-A'!Q1483,'Speed Bin B-A'!Q1587,'Speed Bin B-A'!Q1691,'Speed Bin B-A'!Q1795,'Speed Bin B-A'!Q1899,'Speed Bin B-A'!Q2003,'Speed Bin B-A'!Q2107)</f>
        <v>0</v>
      </c>
      <c r="R332" s="269">
        <f>SUM('Speed Bin B-A'!R27,'Speed Bin B-A'!R131,'Speed Bin B-A'!R235,'Speed Bin B-A'!R339,'Speed Bin B-A'!R443,'Speed Bin B-A'!R547,'Speed Bin B-A'!R651,'Speed Bin B-A'!R755,'Speed Bin B-A'!R859,'Speed Bin B-A'!R963,'Speed Bin B-A'!R1067,'Speed Bin B-A'!R1171,'Speed Bin B-A'!R1275,'Speed Bin B-A'!R1379,'Speed Bin B-A'!R1483,'Speed Bin B-A'!R1587,'Speed Bin B-A'!R1691,'Speed Bin B-A'!R1795,'Speed Bin B-A'!R1899,'Speed Bin B-A'!R2003,'Speed Bin B-A'!R2107)</f>
        <v>0</v>
      </c>
      <c r="S332" s="269">
        <f>SUM('Speed Bin B-A'!S27,'Speed Bin B-A'!S131,'Speed Bin B-A'!S235,'Speed Bin B-A'!S339,'Speed Bin B-A'!S443,'Speed Bin B-A'!S547,'Speed Bin B-A'!S651,'Speed Bin B-A'!S755,'Speed Bin B-A'!S859,'Speed Bin B-A'!S963,'Speed Bin B-A'!S1067,'Speed Bin B-A'!S1171,'Speed Bin B-A'!S1275,'Speed Bin B-A'!S1379,'Speed Bin B-A'!S1483,'Speed Bin B-A'!S1587,'Speed Bin B-A'!S1691,'Speed Bin B-A'!S1795,'Speed Bin B-A'!S1899,'Speed Bin B-A'!S2003,'Speed Bin B-A'!S2107)</f>
        <v>0</v>
      </c>
      <c r="T332" s="269">
        <f>SUM('Speed Bin B-A'!T27,'Speed Bin B-A'!T131,'Speed Bin B-A'!T235,'Speed Bin B-A'!T339,'Speed Bin B-A'!T443,'Speed Bin B-A'!T547,'Speed Bin B-A'!T651,'Speed Bin B-A'!T755,'Speed Bin B-A'!T859,'Speed Bin B-A'!T963,'Speed Bin B-A'!T1067,'Speed Bin B-A'!T1171,'Speed Bin B-A'!T1275,'Speed Bin B-A'!T1379,'Speed Bin B-A'!T1483,'Speed Bin B-A'!T1587,'Speed Bin B-A'!T1691,'Speed Bin B-A'!T1795,'Speed Bin B-A'!T1899,'Speed Bin B-A'!T2003,'Speed Bin B-A'!T2107)</f>
        <v>0</v>
      </c>
      <c r="U332" s="269">
        <f>SUM('Speed Bin B-A'!U27,'Speed Bin B-A'!U131,'Speed Bin B-A'!U235,'Speed Bin B-A'!U339,'Speed Bin B-A'!U443,'Speed Bin B-A'!U547,'Speed Bin B-A'!U651,'Speed Bin B-A'!U755,'Speed Bin B-A'!U859,'Speed Bin B-A'!U963,'Speed Bin B-A'!U1067,'Speed Bin B-A'!U1171,'Speed Bin B-A'!U1275,'Speed Bin B-A'!U1379,'Speed Bin B-A'!U1483,'Speed Bin B-A'!U1587,'Speed Bin B-A'!U1691,'Speed Bin B-A'!U1795,'Speed Bin B-A'!U1899,'Speed Bin B-A'!U2003,'Speed Bin B-A'!U2107)</f>
        <v>0</v>
      </c>
      <c r="V332" s="270">
        <f>IFERROR(AVERAGE('Speed Bin B-A'!V27,'Speed Bin B-A'!V131,'Speed Bin B-A'!V235,'Speed Bin B-A'!V339,'Speed Bin B-A'!V443,'Speed Bin B-A'!V547,'Speed Bin B-A'!V651,'Speed Bin B-A'!V755,'Speed Bin B-A'!V859,'Speed Bin B-A'!V963,'Speed Bin B-A'!V1067,'Speed Bin B-A'!V1171,'Speed Bin B-A'!V1275,'Speed Bin B-A'!V1379,'Speed Bin B-A'!V1483,'Speed Bin B-A'!V1587,'Speed Bin B-A'!V1691,'Speed Bin B-A'!V1795,'Speed Bin B-A'!V1899,'Speed Bin B-A'!V2003,'Speed Bin B-A'!V2107),"-")</f>
        <v>24.7</v>
      </c>
      <c r="W332" s="270" t="str">
        <f>IFERROR(AVERAGE('Speed Bin B-A'!W27,'Speed Bin B-A'!W131,'Speed Bin B-A'!W235,'Speed Bin B-A'!W339,'Speed Bin B-A'!W443,'Speed Bin B-A'!W547,'Speed Bin B-A'!W651,'Speed Bin B-A'!W755,'Speed Bin B-A'!W859,'Speed Bin B-A'!W963,'Speed Bin B-A'!W1067,'Speed Bin B-A'!W1171,'Speed Bin B-A'!W1275,'Speed Bin B-A'!W1379,'Speed Bin B-A'!W1483,'Speed Bin B-A'!W1587,'Speed Bin B-A'!W1691,'Speed Bin B-A'!W1795,'Speed Bin B-A'!W1899,'Speed Bin B-A'!W2003,'Speed Bin B-A'!W2107),"-")</f>
        <v>-</v>
      </c>
      <c r="X332" s="278"/>
      <c r="Y332" s="278"/>
      <c r="Z332" s="268">
        <v>0.66666666666666696</v>
      </c>
      <c r="AA332" s="271">
        <f t="shared" ref="AA332" si="176">SUM(C380:C383)</f>
        <v>4</v>
      </c>
      <c r="AB332" s="271">
        <f t="shared" ref="AB332:AR332" si="177">SUM(D380:D383)</f>
        <v>10</v>
      </c>
      <c r="AC332" s="271">
        <f t="shared" si="177"/>
        <v>89</v>
      </c>
      <c r="AD332" s="271">
        <f t="shared" si="177"/>
        <v>297</v>
      </c>
      <c r="AE332" s="271">
        <f t="shared" si="177"/>
        <v>203</v>
      </c>
      <c r="AF332" s="271">
        <f t="shared" si="177"/>
        <v>17</v>
      </c>
      <c r="AG332" s="271">
        <f t="shared" si="177"/>
        <v>2</v>
      </c>
      <c r="AH332" s="271">
        <f t="shared" si="177"/>
        <v>1</v>
      </c>
      <c r="AI332" s="271">
        <f t="shared" si="177"/>
        <v>0</v>
      </c>
      <c r="AJ332" s="271">
        <f t="shared" si="177"/>
        <v>0</v>
      </c>
      <c r="AK332" s="271">
        <f t="shared" si="177"/>
        <v>0</v>
      </c>
      <c r="AL332" s="271">
        <f t="shared" si="177"/>
        <v>0</v>
      </c>
      <c r="AM332" s="271">
        <f t="shared" si="177"/>
        <v>0</v>
      </c>
      <c r="AN332" s="271">
        <f t="shared" si="177"/>
        <v>0</v>
      </c>
      <c r="AO332" s="271">
        <f t="shared" si="177"/>
        <v>0</v>
      </c>
      <c r="AP332" s="271">
        <f t="shared" si="177"/>
        <v>0</v>
      </c>
      <c r="AQ332" s="271">
        <f t="shared" si="177"/>
        <v>0</v>
      </c>
      <c r="AR332" s="271">
        <f t="shared" si="177"/>
        <v>0</v>
      </c>
      <c r="AS332" s="271">
        <f>SUM(U380:U383)</f>
        <v>0</v>
      </c>
      <c r="AT332" s="270">
        <f>IFERROR(AVERAGE(V380:V383),"-")</f>
        <v>23.756249999999998</v>
      </c>
      <c r="AU332" s="270">
        <f>IFERROR(AVERAGE(W380:W383),"-")</f>
        <v>27.426190476190477</v>
      </c>
    </row>
    <row r="333" spans="1:47" x14ac:dyDescent="0.2">
      <c r="A333" s="268">
        <v>0.17708333333333301</v>
      </c>
      <c r="B333" s="269">
        <f>SUM('Speed Bin B-A'!B28,'Speed Bin B-A'!B132,'Speed Bin B-A'!B236,'Speed Bin B-A'!B340,'Speed Bin B-A'!B444,'Speed Bin B-A'!B548,'Speed Bin B-A'!B652,'Speed Bin B-A'!B756,'Speed Bin B-A'!B860,'Speed Bin B-A'!B964,'Speed Bin B-A'!B1068,'Speed Bin B-A'!B1172,'Speed Bin B-A'!B1276,'Speed Bin B-A'!B1380,'Speed Bin B-A'!B1484,'Speed Bin B-A'!B1588,'Speed Bin B-A'!B1692,'Speed Bin B-A'!B1796,'Speed Bin B-A'!B1900,'Speed Bin B-A'!B2004,'Speed Bin B-A'!B2108)</f>
        <v>0</v>
      </c>
      <c r="C333" s="269">
        <f>SUM('Speed Bin B-A'!C28,'Speed Bin B-A'!C132,'Speed Bin B-A'!C236,'Speed Bin B-A'!C340,'Speed Bin B-A'!C444,'Speed Bin B-A'!C548,'Speed Bin B-A'!C652,'Speed Bin B-A'!C756,'Speed Bin B-A'!C860,'Speed Bin B-A'!C964,'Speed Bin B-A'!C1068,'Speed Bin B-A'!C1172,'Speed Bin B-A'!C1276,'Speed Bin B-A'!C1380,'Speed Bin B-A'!C1484,'Speed Bin B-A'!C1588,'Speed Bin B-A'!C1692,'Speed Bin B-A'!C1796,'Speed Bin B-A'!C1900,'Speed Bin B-A'!C2004,'Speed Bin B-A'!C2108)</f>
        <v>0</v>
      </c>
      <c r="D333" s="269">
        <f>SUM('Speed Bin B-A'!D28,'Speed Bin B-A'!D132,'Speed Bin B-A'!D236,'Speed Bin B-A'!D340,'Speed Bin B-A'!D444,'Speed Bin B-A'!D548,'Speed Bin B-A'!D652,'Speed Bin B-A'!D756,'Speed Bin B-A'!D860,'Speed Bin B-A'!D964,'Speed Bin B-A'!D1068,'Speed Bin B-A'!D1172,'Speed Bin B-A'!D1276,'Speed Bin B-A'!D1380,'Speed Bin B-A'!D1484,'Speed Bin B-A'!D1588,'Speed Bin B-A'!D1692,'Speed Bin B-A'!D1796,'Speed Bin B-A'!D1900,'Speed Bin B-A'!D2004,'Speed Bin B-A'!D2108)</f>
        <v>0</v>
      </c>
      <c r="E333" s="269">
        <f>SUM('Speed Bin B-A'!E28,'Speed Bin B-A'!E132,'Speed Bin B-A'!E236,'Speed Bin B-A'!E340,'Speed Bin B-A'!E444,'Speed Bin B-A'!E548,'Speed Bin B-A'!E652,'Speed Bin B-A'!E756,'Speed Bin B-A'!E860,'Speed Bin B-A'!E964,'Speed Bin B-A'!E1068,'Speed Bin B-A'!E1172,'Speed Bin B-A'!E1276,'Speed Bin B-A'!E1380,'Speed Bin B-A'!E1484,'Speed Bin B-A'!E1588,'Speed Bin B-A'!E1692,'Speed Bin B-A'!E1796,'Speed Bin B-A'!E1900,'Speed Bin B-A'!E2004,'Speed Bin B-A'!E2108)</f>
        <v>0</v>
      </c>
      <c r="F333" s="269">
        <f>SUM('Speed Bin B-A'!F28,'Speed Bin B-A'!F132,'Speed Bin B-A'!F236,'Speed Bin B-A'!F340,'Speed Bin B-A'!F444,'Speed Bin B-A'!F548,'Speed Bin B-A'!F652,'Speed Bin B-A'!F756,'Speed Bin B-A'!F860,'Speed Bin B-A'!F964,'Speed Bin B-A'!F1068,'Speed Bin B-A'!F1172,'Speed Bin B-A'!F1276,'Speed Bin B-A'!F1380,'Speed Bin B-A'!F1484,'Speed Bin B-A'!F1588,'Speed Bin B-A'!F1692,'Speed Bin B-A'!F1796,'Speed Bin B-A'!F1900,'Speed Bin B-A'!F2004,'Speed Bin B-A'!F2108)</f>
        <v>0</v>
      </c>
      <c r="G333" s="269">
        <f>SUM('Speed Bin B-A'!G28,'Speed Bin B-A'!G132,'Speed Bin B-A'!G236,'Speed Bin B-A'!G340,'Speed Bin B-A'!G444,'Speed Bin B-A'!G548,'Speed Bin B-A'!G652,'Speed Bin B-A'!G756,'Speed Bin B-A'!G860,'Speed Bin B-A'!G964,'Speed Bin B-A'!G1068,'Speed Bin B-A'!G1172,'Speed Bin B-A'!G1276,'Speed Bin B-A'!G1380,'Speed Bin B-A'!G1484,'Speed Bin B-A'!G1588,'Speed Bin B-A'!G1692,'Speed Bin B-A'!G1796,'Speed Bin B-A'!G1900,'Speed Bin B-A'!G2004,'Speed Bin B-A'!G2108)</f>
        <v>0</v>
      </c>
      <c r="H333" s="269">
        <f>SUM('Speed Bin B-A'!H28,'Speed Bin B-A'!H132,'Speed Bin B-A'!H236,'Speed Bin B-A'!H340,'Speed Bin B-A'!H444,'Speed Bin B-A'!H548,'Speed Bin B-A'!H652,'Speed Bin B-A'!H756,'Speed Bin B-A'!H860,'Speed Bin B-A'!H964,'Speed Bin B-A'!H1068,'Speed Bin B-A'!H1172,'Speed Bin B-A'!H1276,'Speed Bin B-A'!H1380,'Speed Bin B-A'!H1484,'Speed Bin B-A'!H1588,'Speed Bin B-A'!H1692,'Speed Bin B-A'!H1796,'Speed Bin B-A'!H1900,'Speed Bin B-A'!H2004,'Speed Bin B-A'!H2108)</f>
        <v>0</v>
      </c>
      <c r="I333" s="269">
        <f>SUM('Speed Bin B-A'!I28,'Speed Bin B-A'!I132,'Speed Bin B-A'!I236,'Speed Bin B-A'!I340,'Speed Bin B-A'!I444,'Speed Bin B-A'!I548,'Speed Bin B-A'!I652,'Speed Bin B-A'!I756,'Speed Bin B-A'!I860,'Speed Bin B-A'!I964,'Speed Bin B-A'!I1068,'Speed Bin B-A'!I1172,'Speed Bin B-A'!I1276,'Speed Bin B-A'!I1380,'Speed Bin B-A'!I1484,'Speed Bin B-A'!I1588,'Speed Bin B-A'!I1692,'Speed Bin B-A'!I1796,'Speed Bin B-A'!I1900,'Speed Bin B-A'!I2004,'Speed Bin B-A'!I2108)</f>
        <v>0</v>
      </c>
      <c r="J333" s="269">
        <f>SUM('Speed Bin B-A'!J28,'Speed Bin B-A'!J132,'Speed Bin B-A'!J236,'Speed Bin B-A'!J340,'Speed Bin B-A'!J444,'Speed Bin B-A'!J548,'Speed Bin B-A'!J652,'Speed Bin B-A'!J756,'Speed Bin B-A'!J860,'Speed Bin B-A'!J964,'Speed Bin B-A'!J1068,'Speed Bin B-A'!J1172,'Speed Bin B-A'!J1276,'Speed Bin B-A'!J1380,'Speed Bin B-A'!J1484,'Speed Bin B-A'!J1588,'Speed Bin B-A'!J1692,'Speed Bin B-A'!J1796,'Speed Bin B-A'!J1900,'Speed Bin B-A'!J2004,'Speed Bin B-A'!J2108)</f>
        <v>0</v>
      </c>
      <c r="K333" s="269">
        <f>SUM('Speed Bin B-A'!K28,'Speed Bin B-A'!K132,'Speed Bin B-A'!K236,'Speed Bin B-A'!K340,'Speed Bin B-A'!K444,'Speed Bin B-A'!K548,'Speed Bin B-A'!K652,'Speed Bin B-A'!K756,'Speed Bin B-A'!K860,'Speed Bin B-A'!K964,'Speed Bin B-A'!K1068,'Speed Bin B-A'!K1172,'Speed Bin B-A'!K1276,'Speed Bin B-A'!K1380,'Speed Bin B-A'!K1484,'Speed Bin B-A'!K1588,'Speed Bin B-A'!K1692,'Speed Bin B-A'!K1796,'Speed Bin B-A'!K1900,'Speed Bin B-A'!K2004,'Speed Bin B-A'!K2108)</f>
        <v>0</v>
      </c>
      <c r="L333" s="269">
        <f>SUM('Speed Bin B-A'!L28,'Speed Bin B-A'!L132,'Speed Bin B-A'!L236,'Speed Bin B-A'!L340,'Speed Bin B-A'!L444,'Speed Bin B-A'!L548,'Speed Bin B-A'!L652,'Speed Bin B-A'!L756,'Speed Bin B-A'!L860,'Speed Bin B-A'!L964,'Speed Bin B-A'!L1068,'Speed Bin B-A'!L1172,'Speed Bin B-A'!L1276,'Speed Bin B-A'!L1380,'Speed Bin B-A'!L1484,'Speed Bin B-A'!L1588,'Speed Bin B-A'!L1692,'Speed Bin B-A'!L1796,'Speed Bin B-A'!L1900,'Speed Bin B-A'!L2004,'Speed Bin B-A'!L2108)</f>
        <v>0</v>
      </c>
      <c r="M333" s="269">
        <f>SUM('Speed Bin B-A'!M28,'Speed Bin B-A'!M132,'Speed Bin B-A'!M236,'Speed Bin B-A'!M340,'Speed Bin B-A'!M444,'Speed Bin B-A'!M548,'Speed Bin B-A'!M652,'Speed Bin B-A'!M756,'Speed Bin B-A'!M860,'Speed Bin B-A'!M964,'Speed Bin B-A'!M1068,'Speed Bin B-A'!M1172,'Speed Bin B-A'!M1276,'Speed Bin B-A'!M1380,'Speed Bin B-A'!M1484,'Speed Bin B-A'!M1588,'Speed Bin B-A'!M1692,'Speed Bin B-A'!M1796,'Speed Bin B-A'!M1900,'Speed Bin B-A'!M2004,'Speed Bin B-A'!M2108)</f>
        <v>0</v>
      </c>
      <c r="N333" s="269">
        <f>SUM('Speed Bin B-A'!N28,'Speed Bin B-A'!N132,'Speed Bin B-A'!N236,'Speed Bin B-A'!N340,'Speed Bin B-A'!N444,'Speed Bin B-A'!N548,'Speed Bin B-A'!N652,'Speed Bin B-A'!N756,'Speed Bin B-A'!N860,'Speed Bin B-A'!N964,'Speed Bin B-A'!N1068,'Speed Bin B-A'!N1172,'Speed Bin B-A'!N1276,'Speed Bin B-A'!N1380,'Speed Bin B-A'!N1484,'Speed Bin B-A'!N1588,'Speed Bin B-A'!N1692,'Speed Bin B-A'!N1796,'Speed Bin B-A'!N1900,'Speed Bin B-A'!N2004,'Speed Bin B-A'!N2108)</f>
        <v>0</v>
      </c>
      <c r="O333" s="269">
        <f>SUM('Speed Bin B-A'!O28,'Speed Bin B-A'!O132,'Speed Bin B-A'!O236,'Speed Bin B-A'!O340,'Speed Bin B-A'!O444,'Speed Bin B-A'!O548,'Speed Bin B-A'!O652,'Speed Bin B-A'!O756,'Speed Bin B-A'!O860,'Speed Bin B-A'!O964,'Speed Bin B-A'!O1068,'Speed Bin B-A'!O1172,'Speed Bin B-A'!O1276,'Speed Bin B-A'!O1380,'Speed Bin B-A'!O1484,'Speed Bin B-A'!O1588,'Speed Bin B-A'!O1692,'Speed Bin B-A'!O1796,'Speed Bin B-A'!O1900,'Speed Bin B-A'!O2004,'Speed Bin B-A'!O2108)</f>
        <v>0</v>
      </c>
      <c r="P333" s="269">
        <f>SUM('Speed Bin B-A'!P28,'Speed Bin B-A'!P132,'Speed Bin B-A'!P236,'Speed Bin B-A'!P340,'Speed Bin B-A'!P444,'Speed Bin B-A'!P548,'Speed Bin B-A'!P652,'Speed Bin B-A'!P756,'Speed Bin B-A'!P860,'Speed Bin B-A'!P964,'Speed Bin B-A'!P1068,'Speed Bin B-A'!P1172,'Speed Bin B-A'!P1276,'Speed Bin B-A'!P1380,'Speed Bin B-A'!P1484,'Speed Bin B-A'!P1588,'Speed Bin B-A'!P1692,'Speed Bin B-A'!P1796,'Speed Bin B-A'!P1900,'Speed Bin B-A'!P2004,'Speed Bin B-A'!P2108)</f>
        <v>0</v>
      </c>
      <c r="Q333" s="269">
        <f>SUM('Speed Bin B-A'!Q28,'Speed Bin B-A'!Q132,'Speed Bin B-A'!Q236,'Speed Bin B-A'!Q340,'Speed Bin B-A'!Q444,'Speed Bin B-A'!Q548,'Speed Bin B-A'!Q652,'Speed Bin B-A'!Q756,'Speed Bin B-A'!Q860,'Speed Bin B-A'!Q964,'Speed Bin B-A'!Q1068,'Speed Bin B-A'!Q1172,'Speed Bin B-A'!Q1276,'Speed Bin B-A'!Q1380,'Speed Bin B-A'!Q1484,'Speed Bin B-A'!Q1588,'Speed Bin B-A'!Q1692,'Speed Bin B-A'!Q1796,'Speed Bin B-A'!Q1900,'Speed Bin B-A'!Q2004,'Speed Bin B-A'!Q2108)</f>
        <v>0</v>
      </c>
      <c r="R333" s="269">
        <f>SUM('Speed Bin B-A'!R28,'Speed Bin B-A'!R132,'Speed Bin B-A'!R236,'Speed Bin B-A'!R340,'Speed Bin B-A'!R444,'Speed Bin B-A'!R548,'Speed Bin B-A'!R652,'Speed Bin B-A'!R756,'Speed Bin B-A'!R860,'Speed Bin B-A'!R964,'Speed Bin B-A'!R1068,'Speed Bin B-A'!R1172,'Speed Bin B-A'!R1276,'Speed Bin B-A'!R1380,'Speed Bin B-A'!R1484,'Speed Bin B-A'!R1588,'Speed Bin B-A'!R1692,'Speed Bin B-A'!R1796,'Speed Bin B-A'!R1900,'Speed Bin B-A'!R2004,'Speed Bin B-A'!R2108)</f>
        <v>0</v>
      </c>
      <c r="S333" s="269">
        <f>SUM('Speed Bin B-A'!S28,'Speed Bin B-A'!S132,'Speed Bin B-A'!S236,'Speed Bin B-A'!S340,'Speed Bin B-A'!S444,'Speed Bin B-A'!S548,'Speed Bin B-A'!S652,'Speed Bin B-A'!S756,'Speed Bin B-A'!S860,'Speed Bin B-A'!S964,'Speed Bin B-A'!S1068,'Speed Bin B-A'!S1172,'Speed Bin B-A'!S1276,'Speed Bin B-A'!S1380,'Speed Bin B-A'!S1484,'Speed Bin B-A'!S1588,'Speed Bin B-A'!S1692,'Speed Bin B-A'!S1796,'Speed Bin B-A'!S1900,'Speed Bin B-A'!S2004,'Speed Bin B-A'!S2108)</f>
        <v>0</v>
      </c>
      <c r="T333" s="269">
        <f>SUM('Speed Bin B-A'!T28,'Speed Bin B-A'!T132,'Speed Bin B-A'!T236,'Speed Bin B-A'!T340,'Speed Bin B-A'!T444,'Speed Bin B-A'!T548,'Speed Bin B-A'!T652,'Speed Bin B-A'!T756,'Speed Bin B-A'!T860,'Speed Bin B-A'!T964,'Speed Bin B-A'!T1068,'Speed Bin B-A'!T1172,'Speed Bin B-A'!T1276,'Speed Bin B-A'!T1380,'Speed Bin B-A'!T1484,'Speed Bin B-A'!T1588,'Speed Bin B-A'!T1692,'Speed Bin B-A'!T1796,'Speed Bin B-A'!T1900,'Speed Bin B-A'!T2004,'Speed Bin B-A'!T2108)</f>
        <v>0</v>
      </c>
      <c r="U333" s="269">
        <f>SUM('Speed Bin B-A'!U28,'Speed Bin B-A'!U132,'Speed Bin B-A'!U236,'Speed Bin B-A'!U340,'Speed Bin B-A'!U444,'Speed Bin B-A'!U548,'Speed Bin B-A'!U652,'Speed Bin B-A'!U756,'Speed Bin B-A'!U860,'Speed Bin B-A'!U964,'Speed Bin B-A'!U1068,'Speed Bin B-A'!U1172,'Speed Bin B-A'!U1276,'Speed Bin B-A'!U1380,'Speed Bin B-A'!U1484,'Speed Bin B-A'!U1588,'Speed Bin B-A'!U1692,'Speed Bin B-A'!U1796,'Speed Bin B-A'!U1900,'Speed Bin B-A'!U2004,'Speed Bin B-A'!U2108)</f>
        <v>0</v>
      </c>
      <c r="V333" s="270" t="str">
        <f>IFERROR(AVERAGE('Speed Bin B-A'!V28,'Speed Bin B-A'!V132,'Speed Bin B-A'!V236,'Speed Bin B-A'!V340,'Speed Bin B-A'!V444,'Speed Bin B-A'!V548,'Speed Bin B-A'!V652,'Speed Bin B-A'!V756,'Speed Bin B-A'!V860,'Speed Bin B-A'!V964,'Speed Bin B-A'!V1068,'Speed Bin B-A'!V1172,'Speed Bin B-A'!V1276,'Speed Bin B-A'!V1380,'Speed Bin B-A'!V1484,'Speed Bin B-A'!V1588,'Speed Bin B-A'!V1692,'Speed Bin B-A'!V1796,'Speed Bin B-A'!V1900,'Speed Bin B-A'!V2004,'Speed Bin B-A'!V2108),"-")</f>
        <v>-</v>
      </c>
      <c r="W333" s="270" t="str">
        <f>IFERROR(AVERAGE('Speed Bin B-A'!W28,'Speed Bin B-A'!W132,'Speed Bin B-A'!W236,'Speed Bin B-A'!W340,'Speed Bin B-A'!W444,'Speed Bin B-A'!W548,'Speed Bin B-A'!W652,'Speed Bin B-A'!W756,'Speed Bin B-A'!W860,'Speed Bin B-A'!W964,'Speed Bin B-A'!W1068,'Speed Bin B-A'!W1172,'Speed Bin B-A'!W1276,'Speed Bin B-A'!W1380,'Speed Bin B-A'!W1484,'Speed Bin B-A'!W1588,'Speed Bin B-A'!W1692,'Speed Bin B-A'!W1796,'Speed Bin B-A'!W1900,'Speed Bin B-A'!W2004,'Speed Bin B-A'!W2108),"-")</f>
        <v>-</v>
      </c>
      <c r="X333" s="278"/>
      <c r="Y333" s="278"/>
      <c r="Z333" s="268">
        <v>0.70833333333333304</v>
      </c>
      <c r="AA333" s="271">
        <f t="shared" ref="AA333" si="178">SUM(C384:C387)</f>
        <v>1</v>
      </c>
      <c r="AB333" s="271">
        <f t="shared" ref="AB333:AR333" si="179">SUM(D384:D387)</f>
        <v>14</v>
      </c>
      <c r="AC333" s="271">
        <f t="shared" si="179"/>
        <v>75</v>
      </c>
      <c r="AD333" s="271">
        <f t="shared" si="179"/>
        <v>246</v>
      </c>
      <c r="AE333" s="271">
        <f t="shared" si="179"/>
        <v>203</v>
      </c>
      <c r="AF333" s="271">
        <f t="shared" si="179"/>
        <v>32</v>
      </c>
      <c r="AG333" s="271">
        <f t="shared" si="179"/>
        <v>2</v>
      </c>
      <c r="AH333" s="271">
        <f t="shared" si="179"/>
        <v>1</v>
      </c>
      <c r="AI333" s="271">
        <f t="shared" si="179"/>
        <v>0</v>
      </c>
      <c r="AJ333" s="271">
        <f t="shared" si="179"/>
        <v>0</v>
      </c>
      <c r="AK333" s="271">
        <f t="shared" si="179"/>
        <v>0</v>
      </c>
      <c r="AL333" s="271">
        <f t="shared" si="179"/>
        <v>0</v>
      </c>
      <c r="AM333" s="271">
        <f t="shared" si="179"/>
        <v>0</v>
      </c>
      <c r="AN333" s="271">
        <f t="shared" si="179"/>
        <v>0</v>
      </c>
      <c r="AO333" s="271">
        <f t="shared" si="179"/>
        <v>0</v>
      </c>
      <c r="AP333" s="271">
        <f t="shared" si="179"/>
        <v>0</v>
      </c>
      <c r="AQ333" s="271">
        <f t="shared" si="179"/>
        <v>0</v>
      </c>
      <c r="AR333" s="271">
        <f t="shared" si="179"/>
        <v>0</v>
      </c>
      <c r="AS333" s="271">
        <f>SUM(U384:U387)</f>
        <v>0</v>
      </c>
      <c r="AT333" s="270">
        <f>IFERROR(AVERAGE(V384:V387),"-")</f>
        <v>24.027083333333334</v>
      </c>
      <c r="AU333" s="270">
        <f>IFERROR(AVERAGE(W384:W387),"-")</f>
        <v>28.409722222222221</v>
      </c>
    </row>
    <row r="334" spans="1:47" x14ac:dyDescent="0.2">
      <c r="A334" s="268">
        <v>0.1875</v>
      </c>
      <c r="B334" s="269">
        <f>SUM('Speed Bin B-A'!B29,'Speed Bin B-A'!B133,'Speed Bin B-A'!B237,'Speed Bin B-A'!B341,'Speed Bin B-A'!B445,'Speed Bin B-A'!B549,'Speed Bin B-A'!B653,'Speed Bin B-A'!B757,'Speed Bin B-A'!B861,'Speed Bin B-A'!B965,'Speed Bin B-A'!B1069,'Speed Bin B-A'!B1173,'Speed Bin B-A'!B1277,'Speed Bin B-A'!B1381,'Speed Bin B-A'!B1485,'Speed Bin B-A'!B1589,'Speed Bin B-A'!B1693,'Speed Bin B-A'!B1797,'Speed Bin B-A'!B1901,'Speed Bin B-A'!B2005,'Speed Bin B-A'!B2109)</f>
        <v>1</v>
      </c>
      <c r="C334" s="269">
        <f>SUM('Speed Bin B-A'!C29,'Speed Bin B-A'!C133,'Speed Bin B-A'!C237,'Speed Bin B-A'!C341,'Speed Bin B-A'!C445,'Speed Bin B-A'!C549,'Speed Bin B-A'!C653,'Speed Bin B-A'!C757,'Speed Bin B-A'!C861,'Speed Bin B-A'!C965,'Speed Bin B-A'!C1069,'Speed Bin B-A'!C1173,'Speed Bin B-A'!C1277,'Speed Bin B-A'!C1381,'Speed Bin B-A'!C1485,'Speed Bin B-A'!C1589,'Speed Bin B-A'!C1693,'Speed Bin B-A'!C1797,'Speed Bin B-A'!C1901,'Speed Bin B-A'!C2005,'Speed Bin B-A'!C2109)</f>
        <v>0</v>
      </c>
      <c r="D334" s="269">
        <f>SUM('Speed Bin B-A'!D29,'Speed Bin B-A'!D133,'Speed Bin B-A'!D237,'Speed Bin B-A'!D341,'Speed Bin B-A'!D445,'Speed Bin B-A'!D549,'Speed Bin B-A'!D653,'Speed Bin B-A'!D757,'Speed Bin B-A'!D861,'Speed Bin B-A'!D965,'Speed Bin B-A'!D1069,'Speed Bin B-A'!D1173,'Speed Bin B-A'!D1277,'Speed Bin B-A'!D1381,'Speed Bin B-A'!D1485,'Speed Bin B-A'!D1589,'Speed Bin B-A'!D1693,'Speed Bin B-A'!D1797,'Speed Bin B-A'!D1901,'Speed Bin B-A'!D2005,'Speed Bin B-A'!D2109)</f>
        <v>0</v>
      </c>
      <c r="E334" s="269">
        <f>SUM('Speed Bin B-A'!E29,'Speed Bin B-A'!E133,'Speed Bin B-A'!E237,'Speed Bin B-A'!E341,'Speed Bin B-A'!E445,'Speed Bin B-A'!E549,'Speed Bin B-A'!E653,'Speed Bin B-A'!E757,'Speed Bin B-A'!E861,'Speed Bin B-A'!E965,'Speed Bin B-A'!E1069,'Speed Bin B-A'!E1173,'Speed Bin B-A'!E1277,'Speed Bin B-A'!E1381,'Speed Bin B-A'!E1485,'Speed Bin B-A'!E1589,'Speed Bin B-A'!E1693,'Speed Bin B-A'!E1797,'Speed Bin B-A'!E1901,'Speed Bin B-A'!E2005,'Speed Bin B-A'!E2109)</f>
        <v>1</v>
      </c>
      <c r="F334" s="269">
        <f>SUM('Speed Bin B-A'!F29,'Speed Bin B-A'!F133,'Speed Bin B-A'!F237,'Speed Bin B-A'!F341,'Speed Bin B-A'!F445,'Speed Bin B-A'!F549,'Speed Bin B-A'!F653,'Speed Bin B-A'!F757,'Speed Bin B-A'!F861,'Speed Bin B-A'!F965,'Speed Bin B-A'!F1069,'Speed Bin B-A'!F1173,'Speed Bin B-A'!F1277,'Speed Bin B-A'!F1381,'Speed Bin B-A'!F1485,'Speed Bin B-A'!F1589,'Speed Bin B-A'!F1693,'Speed Bin B-A'!F1797,'Speed Bin B-A'!F1901,'Speed Bin B-A'!F2005,'Speed Bin B-A'!F2109)</f>
        <v>0</v>
      </c>
      <c r="G334" s="269">
        <f>SUM('Speed Bin B-A'!G29,'Speed Bin B-A'!G133,'Speed Bin B-A'!G237,'Speed Bin B-A'!G341,'Speed Bin B-A'!G445,'Speed Bin B-A'!G549,'Speed Bin B-A'!G653,'Speed Bin B-A'!G757,'Speed Bin B-A'!G861,'Speed Bin B-A'!G965,'Speed Bin B-A'!G1069,'Speed Bin B-A'!G1173,'Speed Bin B-A'!G1277,'Speed Bin B-A'!G1381,'Speed Bin B-A'!G1485,'Speed Bin B-A'!G1589,'Speed Bin B-A'!G1693,'Speed Bin B-A'!G1797,'Speed Bin B-A'!G1901,'Speed Bin B-A'!G2005,'Speed Bin B-A'!G2109)</f>
        <v>0</v>
      </c>
      <c r="H334" s="269">
        <f>SUM('Speed Bin B-A'!H29,'Speed Bin B-A'!H133,'Speed Bin B-A'!H237,'Speed Bin B-A'!H341,'Speed Bin B-A'!H445,'Speed Bin B-A'!H549,'Speed Bin B-A'!H653,'Speed Bin B-A'!H757,'Speed Bin B-A'!H861,'Speed Bin B-A'!H965,'Speed Bin B-A'!H1069,'Speed Bin B-A'!H1173,'Speed Bin B-A'!H1277,'Speed Bin B-A'!H1381,'Speed Bin B-A'!H1485,'Speed Bin B-A'!H1589,'Speed Bin B-A'!H1693,'Speed Bin B-A'!H1797,'Speed Bin B-A'!H1901,'Speed Bin B-A'!H2005,'Speed Bin B-A'!H2109)</f>
        <v>0</v>
      </c>
      <c r="I334" s="269">
        <f>SUM('Speed Bin B-A'!I29,'Speed Bin B-A'!I133,'Speed Bin B-A'!I237,'Speed Bin B-A'!I341,'Speed Bin B-A'!I445,'Speed Bin B-A'!I549,'Speed Bin B-A'!I653,'Speed Bin B-A'!I757,'Speed Bin B-A'!I861,'Speed Bin B-A'!I965,'Speed Bin B-A'!I1069,'Speed Bin B-A'!I1173,'Speed Bin B-A'!I1277,'Speed Bin B-A'!I1381,'Speed Bin B-A'!I1485,'Speed Bin B-A'!I1589,'Speed Bin B-A'!I1693,'Speed Bin B-A'!I1797,'Speed Bin B-A'!I1901,'Speed Bin B-A'!I2005,'Speed Bin B-A'!I2109)</f>
        <v>0</v>
      </c>
      <c r="J334" s="269">
        <f>SUM('Speed Bin B-A'!J29,'Speed Bin B-A'!J133,'Speed Bin B-A'!J237,'Speed Bin B-A'!J341,'Speed Bin B-A'!J445,'Speed Bin B-A'!J549,'Speed Bin B-A'!J653,'Speed Bin B-A'!J757,'Speed Bin B-A'!J861,'Speed Bin B-A'!J965,'Speed Bin B-A'!J1069,'Speed Bin B-A'!J1173,'Speed Bin B-A'!J1277,'Speed Bin B-A'!J1381,'Speed Bin B-A'!J1485,'Speed Bin B-A'!J1589,'Speed Bin B-A'!J1693,'Speed Bin B-A'!J1797,'Speed Bin B-A'!J1901,'Speed Bin B-A'!J2005,'Speed Bin B-A'!J2109)</f>
        <v>0</v>
      </c>
      <c r="K334" s="269">
        <f>SUM('Speed Bin B-A'!K29,'Speed Bin B-A'!K133,'Speed Bin B-A'!K237,'Speed Bin B-A'!K341,'Speed Bin B-A'!K445,'Speed Bin B-A'!K549,'Speed Bin B-A'!K653,'Speed Bin B-A'!K757,'Speed Bin B-A'!K861,'Speed Bin B-A'!K965,'Speed Bin B-A'!K1069,'Speed Bin B-A'!K1173,'Speed Bin B-A'!K1277,'Speed Bin B-A'!K1381,'Speed Bin B-A'!K1485,'Speed Bin B-A'!K1589,'Speed Bin B-A'!K1693,'Speed Bin B-A'!K1797,'Speed Bin B-A'!K1901,'Speed Bin B-A'!K2005,'Speed Bin B-A'!K2109)</f>
        <v>0</v>
      </c>
      <c r="L334" s="269">
        <f>SUM('Speed Bin B-A'!L29,'Speed Bin B-A'!L133,'Speed Bin B-A'!L237,'Speed Bin B-A'!L341,'Speed Bin B-A'!L445,'Speed Bin B-A'!L549,'Speed Bin B-A'!L653,'Speed Bin B-A'!L757,'Speed Bin B-A'!L861,'Speed Bin B-A'!L965,'Speed Bin B-A'!L1069,'Speed Bin B-A'!L1173,'Speed Bin B-A'!L1277,'Speed Bin B-A'!L1381,'Speed Bin B-A'!L1485,'Speed Bin B-A'!L1589,'Speed Bin B-A'!L1693,'Speed Bin B-A'!L1797,'Speed Bin B-A'!L1901,'Speed Bin B-A'!L2005,'Speed Bin B-A'!L2109)</f>
        <v>0</v>
      </c>
      <c r="M334" s="269">
        <f>SUM('Speed Bin B-A'!M29,'Speed Bin B-A'!M133,'Speed Bin B-A'!M237,'Speed Bin B-A'!M341,'Speed Bin B-A'!M445,'Speed Bin B-A'!M549,'Speed Bin B-A'!M653,'Speed Bin B-A'!M757,'Speed Bin B-A'!M861,'Speed Bin B-A'!M965,'Speed Bin B-A'!M1069,'Speed Bin B-A'!M1173,'Speed Bin B-A'!M1277,'Speed Bin B-A'!M1381,'Speed Bin B-A'!M1485,'Speed Bin B-A'!M1589,'Speed Bin B-A'!M1693,'Speed Bin B-A'!M1797,'Speed Bin B-A'!M1901,'Speed Bin B-A'!M2005,'Speed Bin B-A'!M2109)</f>
        <v>0</v>
      </c>
      <c r="N334" s="269">
        <f>SUM('Speed Bin B-A'!N29,'Speed Bin B-A'!N133,'Speed Bin B-A'!N237,'Speed Bin B-A'!N341,'Speed Bin B-A'!N445,'Speed Bin B-A'!N549,'Speed Bin B-A'!N653,'Speed Bin B-A'!N757,'Speed Bin B-A'!N861,'Speed Bin B-A'!N965,'Speed Bin B-A'!N1069,'Speed Bin B-A'!N1173,'Speed Bin B-A'!N1277,'Speed Bin B-A'!N1381,'Speed Bin B-A'!N1485,'Speed Bin B-A'!N1589,'Speed Bin B-A'!N1693,'Speed Bin B-A'!N1797,'Speed Bin B-A'!N1901,'Speed Bin B-A'!N2005,'Speed Bin B-A'!N2109)</f>
        <v>0</v>
      </c>
      <c r="O334" s="269">
        <f>SUM('Speed Bin B-A'!O29,'Speed Bin B-A'!O133,'Speed Bin B-A'!O237,'Speed Bin B-A'!O341,'Speed Bin B-A'!O445,'Speed Bin B-A'!O549,'Speed Bin B-A'!O653,'Speed Bin B-A'!O757,'Speed Bin B-A'!O861,'Speed Bin B-A'!O965,'Speed Bin B-A'!O1069,'Speed Bin B-A'!O1173,'Speed Bin B-A'!O1277,'Speed Bin B-A'!O1381,'Speed Bin B-A'!O1485,'Speed Bin B-A'!O1589,'Speed Bin B-A'!O1693,'Speed Bin B-A'!O1797,'Speed Bin B-A'!O1901,'Speed Bin B-A'!O2005,'Speed Bin B-A'!O2109)</f>
        <v>0</v>
      </c>
      <c r="P334" s="269">
        <f>SUM('Speed Bin B-A'!P29,'Speed Bin B-A'!P133,'Speed Bin B-A'!P237,'Speed Bin B-A'!P341,'Speed Bin B-A'!P445,'Speed Bin B-A'!P549,'Speed Bin B-A'!P653,'Speed Bin B-A'!P757,'Speed Bin B-A'!P861,'Speed Bin B-A'!P965,'Speed Bin B-A'!P1069,'Speed Bin B-A'!P1173,'Speed Bin B-A'!P1277,'Speed Bin B-A'!P1381,'Speed Bin B-A'!P1485,'Speed Bin B-A'!P1589,'Speed Bin B-A'!P1693,'Speed Bin B-A'!P1797,'Speed Bin B-A'!P1901,'Speed Bin B-A'!P2005,'Speed Bin B-A'!P2109)</f>
        <v>0</v>
      </c>
      <c r="Q334" s="269">
        <f>SUM('Speed Bin B-A'!Q29,'Speed Bin B-A'!Q133,'Speed Bin B-A'!Q237,'Speed Bin B-A'!Q341,'Speed Bin B-A'!Q445,'Speed Bin B-A'!Q549,'Speed Bin B-A'!Q653,'Speed Bin B-A'!Q757,'Speed Bin B-A'!Q861,'Speed Bin B-A'!Q965,'Speed Bin B-A'!Q1069,'Speed Bin B-A'!Q1173,'Speed Bin B-A'!Q1277,'Speed Bin B-A'!Q1381,'Speed Bin B-A'!Q1485,'Speed Bin B-A'!Q1589,'Speed Bin B-A'!Q1693,'Speed Bin B-A'!Q1797,'Speed Bin B-A'!Q1901,'Speed Bin B-A'!Q2005,'Speed Bin B-A'!Q2109)</f>
        <v>0</v>
      </c>
      <c r="R334" s="269">
        <f>SUM('Speed Bin B-A'!R29,'Speed Bin B-A'!R133,'Speed Bin B-A'!R237,'Speed Bin B-A'!R341,'Speed Bin B-A'!R445,'Speed Bin B-A'!R549,'Speed Bin B-A'!R653,'Speed Bin B-A'!R757,'Speed Bin B-A'!R861,'Speed Bin B-A'!R965,'Speed Bin B-A'!R1069,'Speed Bin B-A'!R1173,'Speed Bin B-A'!R1277,'Speed Bin B-A'!R1381,'Speed Bin B-A'!R1485,'Speed Bin B-A'!R1589,'Speed Bin B-A'!R1693,'Speed Bin B-A'!R1797,'Speed Bin B-A'!R1901,'Speed Bin B-A'!R2005,'Speed Bin B-A'!R2109)</f>
        <v>0</v>
      </c>
      <c r="S334" s="269">
        <f>SUM('Speed Bin B-A'!S29,'Speed Bin B-A'!S133,'Speed Bin B-A'!S237,'Speed Bin B-A'!S341,'Speed Bin B-A'!S445,'Speed Bin B-A'!S549,'Speed Bin B-A'!S653,'Speed Bin B-A'!S757,'Speed Bin B-A'!S861,'Speed Bin B-A'!S965,'Speed Bin B-A'!S1069,'Speed Bin B-A'!S1173,'Speed Bin B-A'!S1277,'Speed Bin B-A'!S1381,'Speed Bin B-A'!S1485,'Speed Bin B-A'!S1589,'Speed Bin B-A'!S1693,'Speed Bin B-A'!S1797,'Speed Bin B-A'!S1901,'Speed Bin B-A'!S2005,'Speed Bin B-A'!S2109)</f>
        <v>0</v>
      </c>
      <c r="T334" s="269">
        <f>SUM('Speed Bin B-A'!T29,'Speed Bin B-A'!T133,'Speed Bin B-A'!T237,'Speed Bin B-A'!T341,'Speed Bin B-A'!T445,'Speed Bin B-A'!T549,'Speed Bin B-A'!T653,'Speed Bin B-A'!T757,'Speed Bin B-A'!T861,'Speed Bin B-A'!T965,'Speed Bin B-A'!T1069,'Speed Bin B-A'!T1173,'Speed Bin B-A'!T1277,'Speed Bin B-A'!T1381,'Speed Bin B-A'!T1485,'Speed Bin B-A'!T1589,'Speed Bin B-A'!T1693,'Speed Bin B-A'!T1797,'Speed Bin B-A'!T1901,'Speed Bin B-A'!T2005,'Speed Bin B-A'!T2109)</f>
        <v>0</v>
      </c>
      <c r="U334" s="269">
        <f>SUM('Speed Bin B-A'!U29,'Speed Bin B-A'!U133,'Speed Bin B-A'!U237,'Speed Bin B-A'!U341,'Speed Bin B-A'!U445,'Speed Bin B-A'!U549,'Speed Bin B-A'!U653,'Speed Bin B-A'!U757,'Speed Bin B-A'!U861,'Speed Bin B-A'!U965,'Speed Bin B-A'!U1069,'Speed Bin B-A'!U1173,'Speed Bin B-A'!U1277,'Speed Bin B-A'!U1381,'Speed Bin B-A'!U1485,'Speed Bin B-A'!U1589,'Speed Bin B-A'!U1693,'Speed Bin B-A'!U1797,'Speed Bin B-A'!U1901,'Speed Bin B-A'!U2005,'Speed Bin B-A'!U2109)</f>
        <v>0</v>
      </c>
      <c r="V334" s="270">
        <f>IFERROR(AVERAGE('Speed Bin B-A'!V29,'Speed Bin B-A'!V133,'Speed Bin B-A'!V237,'Speed Bin B-A'!V341,'Speed Bin B-A'!V445,'Speed Bin B-A'!V549,'Speed Bin B-A'!V653,'Speed Bin B-A'!V757,'Speed Bin B-A'!V861,'Speed Bin B-A'!V965,'Speed Bin B-A'!V1069,'Speed Bin B-A'!V1173,'Speed Bin B-A'!V1277,'Speed Bin B-A'!V1381,'Speed Bin B-A'!V1485,'Speed Bin B-A'!V1589,'Speed Bin B-A'!V1693,'Speed Bin B-A'!V1797,'Speed Bin B-A'!V1901,'Speed Bin B-A'!V2005,'Speed Bin B-A'!V2109),"-")</f>
        <v>18.899999999999999</v>
      </c>
      <c r="W334" s="270" t="str">
        <f>IFERROR(AVERAGE('Speed Bin B-A'!W29,'Speed Bin B-A'!W133,'Speed Bin B-A'!W237,'Speed Bin B-A'!W341,'Speed Bin B-A'!W445,'Speed Bin B-A'!W549,'Speed Bin B-A'!W653,'Speed Bin B-A'!W757,'Speed Bin B-A'!W861,'Speed Bin B-A'!W965,'Speed Bin B-A'!W1069,'Speed Bin B-A'!W1173,'Speed Bin B-A'!W1277,'Speed Bin B-A'!W1381,'Speed Bin B-A'!W1485,'Speed Bin B-A'!W1589,'Speed Bin B-A'!W1693,'Speed Bin B-A'!W1797,'Speed Bin B-A'!W1901,'Speed Bin B-A'!W2005,'Speed Bin B-A'!W2109),"-")</f>
        <v>-</v>
      </c>
      <c r="X334" s="278"/>
      <c r="Y334" s="278"/>
      <c r="Z334" s="268">
        <v>0.75</v>
      </c>
      <c r="AA334" s="271">
        <f t="shared" ref="AA334" si="180">SUM(C388:C391)</f>
        <v>0</v>
      </c>
      <c r="AB334" s="271">
        <f t="shared" ref="AB334:AR334" si="181">SUM(D388:D391)</f>
        <v>4</v>
      </c>
      <c r="AC334" s="271">
        <f t="shared" si="181"/>
        <v>41</v>
      </c>
      <c r="AD334" s="271">
        <f t="shared" si="181"/>
        <v>172</v>
      </c>
      <c r="AE334" s="271">
        <f t="shared" si="181"/>
        <v>149</v>
      </c>
      <c r="AF334" s="271">
        <f t="shared" si="181"/>
        <v>21</v>
      </c>
      <c r="AG334" s="271">
        <f t="shared" si="181"/>
        <v>3</v>
      </c>
      <c r="AH334" s="271">
        <f t="shared" si="181"/>
        <v>0</v>
      </c>
      <c r="AI334" s="271">
        <f t="shared" si="181"/>
        <v>0</v>
      </c>
      <c r="AJ334" s="271">
        <f t="shared" si="181"/>
        <v>0</v>
      </c>
      <c r="AK334" s="271">
        <f t="shared" si="181"/>
        <v>0</v>
      </c>
      <c r="AL334" s="271">
        <f t="shared" si="181"/>
        <v>0</v>
      </c>
      <c r="AM334" s="271">
        <f t="shared" si="181"/>
        <v>0</v>
      </c>
      <c r="AN334" s="271">
        <f t="shared" si="181"/>
        <v>0</v>
      </c>
      <c r="AO334" s="271">
        <f t="shared" si="181"/>
        <v>0</v>
      </c>
      <c r="AP334" s="271">
        <f t="shared" si="181"/>
        <v>0</v>
      </c>
      <c r="AQ334" s="271">
        <f t="shared" si="181"/>
        <v>0</v>
      </c>
      <c r="AR334" s="271">
        <f t="shared" si="181"/>
        <v>0</v>
      </c>
      <c r="AS334" s="271">
        <f>SUM(U388:U391)</f>
        <v>0</v>
      </c>
      <c r="AT334" s="270">
        <f>IFERROR(AVERAGE(V388:V391),"-")</f>
        <v>24.529166666666665</v>
      </c>
      <c r="AU334" s="270">
        <f>IFERROR(AVERAGE(W388:W391),"-")</f>
        <v>28.269047619047615</v>
      </c>
    </row>
    <row r="335" spans="1:47" x14ac:dyDescent="0.2">
      <c r="A335" s="268">
        <v>0.19791666666666699</v>
      </c>
      <c r="B335" s="269">
        <f>SUM('Speed Bin B-A'!B30,'Speed Bin B-A'!B134,'Speed Bin B-A'!B238,'Speed Bin B-A'!B342,'Speed Bin B-A'!B446,'Speed Bin B-A'!B550,'Speed Bin B-A'!B654,'Speed Bin B-A'!B758,'Speed Bin B-A'!B862,'Speed Bin B-A'!B966,'Speed Bin B-A'!B1070,'Speed Bin B-A'!B1174,'Speed Bin B-A'!B1278,'Speed Bin B-A'!B1382,'Speed Bin B-A'!B1486,'Speed Bin B-A'!B1590,'Speed Bin B-A'!B1694,'Speed Bin B-A'!B1798,'Speed Bin B-A'!B1902,'Speed Bin B-A'!B2006,'Speed Bin B-A'!B2110)</f>
        <v>7</v>
      </c>
      <c r="C335" s="269">
        <f>SUM('Speed Bin B-A'!C30,'Speed Bin B-A'!C134,'Speed Bin B-A'!C238,'Speed Bin B-A'!C342,'Speed Bin B-A'!C446,'Speed Bin B-A'!C550,'Speed Bin B-A'!C654,'Speed Bin B-A'!C758,'Speed Bin B-A'!C862,'Speed Bin B-A'!C966,'Speed Bin B-A'!C1070,'Speed Bin B-A'!C1174,'Speed Bin B-A'!C1278,'Speed Bin B-A'!C1382,'Speed Bin B-A'!C1486,'Speed Bin B-A'!C1590,'Speed Bin B-A'!C1694,'Speed Bin B-A'!C1798,'Speed Bin B-A'!C1902,'Speed Bin B-A'!C2006,'Speed Bin B-A'!C2110)</f>
        <v>0</v>
      </c>
      <c r="D335" s="269">
        <f>SUM('Speed Bin B-A'!D30,'Speed Bin B-A'!D134,'Speed Bin B-A'!D238,'Speed Bin B-A'!D342,'Speed Bin B-A'!D446,'Speed Bin B-A'!D550,'Speed Bin B-A'!D654,'Speed Bin B-A'!D758,'Speed Bin B-A'!D862,'Speed Bin B-A'!D966,'Speed Bin B-A'!D1070,'Speed Bin B-A'!D1174,'Speed Bin B-A'!D1278,'Speed Bin B-A'!D1382,'Speed Bin B-A'!D1486,'Speed Bin B-A'!D1590,'Speed Bin B-A'!D1694,'Speed Bin B-A'!D1798,'Speed Bin B-A'!D1902,'Speed Bin B-A'!D2006,'Speed Bin B-A'!D2110)</f>
        <v>0</v>
      </c>
      <c r="E335" s="269">
        <f>SUM('Speed Bin B-A'!E30,'Speed Bin B-A'!E134,'Speed Bin B-A'!E238,'Speed Bin B-A'!E342,'Speed Bin B-A'!E446,'Speed Bin B-A'!E550,'Speed Bin B-A'!E654,'Speed Bin B-A'!E758,'Speed Bin B-A'!E862,'Speed Bin B-A'!E966,'Speed Bin B-A'!E1070,'Speed Bin B-A'!E1174,'Speed Bin B-A'!E1278,'Speed Bin B-A'!E1382,'Speed Bin B-A'!E1486,'Speed Bin B-A'!E1590,'Speed Bin B-A'!E1694,'Speed Bin B-A'!E1798,'Speed Bin B-A'!E1902,'Speed Bin B-A'!E2006,'Speed Bin B-A'!E2110)</f>
        <v>0</v>
      </c>
      <c r="F335" s="269">
        <f>SUM('Speed Bin B-A'!F30,'Speed Bin B-A'!F134,'Speed Bin B-A'!F238,'Speed Bin B-A'!F342,'Speed Bin B-A'!F446,'Speed Bin B-A'!F550,'Speed Bin B-A'!F654,'Speed Bin B-A'!F758,'Speed Bin B-A'!F862,'Speed Bin B-A'!F966,'Speed Bin B-A'!F1070,'Speed Bin B-A'!F1174,'Speed Bin B-A'!F1278,'Speed Bin B-A'!F1382,'Speed Bin B-A'!F1486,'Speed Bin B-A'!F1590,'Speed Bin B-A'!F1694,'Speed Bin B-A'!F1798,'Speed Bin B-A'!F1902,'Speed Bin B-A'!F2006,'Speed Bin B-A'!F2110)</f>
        <v>5</v>
      </c>
      <c r="G335" s="269">
        <f>SUM('Speed Bin B-A'!G30,'Speed Bin B-A'!G134,'Speed Bin B-A'!G238,'Speed Bin B-A'!G342,'Speed Bin B-A'!G446,'Speed Bin B-A'!G550,'Speed Bin B-A'!G654,'Speed Bin B-A'!G758,'Speed Bin B-A'!G862,'Speed Bin B-A'!G966,'Speed Bin B-A'!G1070,'Speed Bin B-A'!G1174,'Speed Bin B-A'!G1278,'Speed Bin B-A'!G1382,'Speed Bin B-A'!G1486,'Speed Bin B-A'!G1590,'Speed Bin B-A'!G1694,'Speed Bin B-A'!G1798,'Speed Bin B-A'!G1902,'Speed Bin B-A'!G2006,'Speed Bin B-A'!G2110)</f>
        <v>0</v>
      </c>
      <c r="H335" s="269">
        <f>SUM('Speed Bin B-A'!H30,'Speed Bin B-A'!H134,'Speed Bin B-A'!H238,'Speed Bin B-A'!H342,'Speed Bin B-A'!H446,'Speed Bin B-A'!H550,'Speed Bin B-A'!H654,'Speed Bin B-A'!H758,'Speed Bin B-A'!H862,'Speed Bin B-A'!H966,'Speed Bin B-A'!H1070,'Speed Bin B-A'!H1174,'Speed Bin B-A'!H1278,'Speed Bin B-A'!H1382,'Speed Bin B-A'!H1486,'Speed Bin B-A'!H1590,'Speed Bin B-A'!H1694,'Speed Bin B-A'!H1798,'Speed Bin B-A'!H1902,'Speed Bin B-A'!H2006,'Speed Bin B-A'!H2110)</f>
        <v>0</v>
      </c>
      <c r="I335" s="269">
        <f>SUM('Speed Bin B-A'!I30,'Speed Bin B-A'!I134,'Speed Bin B-A'!I238,'Speed Bin B-A'!I342,'Speed Bin B-A'!I446,'Speed Bin B-A'!I550,'Speed Bin B-A'!I654,'Speed Bin B-A'!I758,'Speed Bin B-A'!I862,'Speed Bin B-A'!I966,'Speed Bin B-A'!I1070,'Speed Bin B-A'!I1174,'Speed Bin B-A'!I1278,'Speed Bin B-A'!I1382,'Speed Bin B-A'!I1486,'Speed Bin B-A'!I1590,'Speed Bin B-A'!I1694,'Speed Bin B-A'!I1798,'Speed Bin B-A'!I1902,'Speed Bin B-A'!I2006,'Speed Bin B-A'!I2110)</f>
        <v>2</v>
      </c>
      <c r="J335" s="269">
        <f>SUM('Speed Bin B-A'!J30,'Speed Bin B-A'!J134,'Speed Bin B-A'!J238,'Speed Bin B-A'!J342,'Speed Bin B-A'!J446,'Speed Bin B-A'!J550,'Speed Bin B-A'!J654,'Speed Bin B-A'!J758,'Speed Bin B-A'!J862,'Speed Bin B-A'!J966,'Speed Bin B-A'!J1070,'Speed Bin B-A'!J1174,'Speed Bin B-A'!J1278,'Speed Bin B-A'!J1382,'Speed Bin B-A'!J1486,'Speed Bin B-A'!J1590,'Speed Bin B-A'!J1694,'Speed Bin B-A'!J1798,'Speed Bin B-A'!J1902,'Speed Bin B-A'!J2006,'Speed Bin B-A'!J2110)</f>
        <v>0</v>
      </c>
      <c r="K335" s="269">
        <f>SUM('Speed Bin B-A'!K30,'Speed Bin B-A'!K134,'Speed Bin B-A'!K238,'Speed Bin B-A'!K342,'Speed Bin B-A'!K446,'Speed Bin B-A'!K550,'Speed Bin B-A'!K654,'Speed Bin B-A'!K758,'Speed Bin B-A'!K862,'Speed Bin B-A'!K966,'Speed Bin B-A'!K1070,'Speed Bin B-A'!K1174,'Speed Bin B-A'!K1278,'Speed Bin B-A'!K1382,'Speed Bin B-A'!K1486,'Speed Bin B-A'!K1590,'Speed Bin B-A'!K1694,'Speed Bin B-A'!K1798,'Speed Bin B-A'!K1902,'Speed Bin B-A'!K2006,'Speed Bin B-A'!K2110)</f>
        <v>0</v>
      </c>
      <c r="L335" s="269">
        <f>SUM('Speed Bin B-A'!L30,'Speed Bin B-A'!L134,'Speed Bin B-A'!L238,'Speed Bin B-A'!L342,'Speed Bin B-A'!L446,'Speed Bin B-A'!L550,'Speed Bin B-A'!L654,'Speed Bin B-A'!L758,'Speed Bin B-A'!L862,'Speed Bin B-A'!L966,'Speed Bin B-A'!L1070,'Speed Bin B-A'!L1174,'Speed Bin B-A'!L1278,'Speed Bin B-A'!L1382,'Speed Bin B-A'!L1486,'Speed Bin B-A'!L1590,'Speed Bin B-A'!L1694,'Speed Bin B-A'!L1798,'Speed Bin B-A'!L1902,'Speed Bin B-A'!L2006,'Speed Bin B-A'!L2110)</f>
        <v>0</v>
      </c>
      <c r="M335" s="269">
        <f>SUM('Speed Bin B-A'!M30,'Speed Bin B-A'!M134,'Speed Bin B-A'!M238,'Speed Bin B-A'!M342,'Speed Bin B-A'!M446,'Speed Bin B-A'!M550,'Speed Bin B-A'!M654,'Speed Bin B-A'!M758,'Speed Bin B-A'!M862,'Speed Bin B-A'!M966,'Speed Bin B-A'!M1070,'Speed Bin B-A'!M1174,'Speed Bin B-A'!M1278,'Speed Bin B-A'!M1382,'Speed Bin B-A'!M1486,'Speed Bin B-A'!M1590,'Speed Bin B-A'!M1694,'Speed Bin B-A'!M1798,'Speed Bin B-A'!M1902,'Speed Bin B-A'!M2006,'Speed Bin B-A'!M2110)</f>
        <v>0</v>
      </c>
      <c r="N335" s="269">
        <f>SUM('Speed Bin B-A'!N30,'Speed Bin B-A'!N134,'Speed Bin B-A'!N238,'Speed Bin B-A'!N342,'Speed Bin B-A'!N446,'Speed Bin B-A'!N550,'Speed Bin B-A'!N654,'Speed Bin B-A'!N758,'Speed Bin B-A'!N862,'Speed Bin B-A'!N966,'Speed Bin B-A'!N1070,'Speed Bin B-A'!N1174,'Speed Bin B-A'!N1278,'Speed Bin B-A'!N1382,'Speed Bin B-A'!N1486,'Speed Bin B-A'!N1590,'Speed Bin B-A'!N1694,'Speed Bin B-A'!N1798,'Speed Bin B-A'!N1902,'Speed Bin B-A'!N2006,'Speed Bin B-A'!N2110)</f>
        <v>0</v>
      </c>
      <c r="O335" s="269">
        <f>SUM('Speed Bin B-A'!O30,'Speed Bin B-A'!O134,'Speed Bin B-A'!O238,'Speed Bin B-A'!O342,'Speed Bin B-A'!O446,'Speed Bin B-A'!O550,'Speed Bin B-A'!O654,'Speed Bin B-A'!O758,'Speed Bin B-A'!O862,'Speed Bin B-A'!O966,'Speed Bin B-A'!O1070,'Speed Bin B-A'!O1174,'Speed Bin B-A'!O1278,'Speed Bin B-A'!O1382,'Speed Bin B-A'!O1486,'Speed Bin B-A'!O1590,'Speed Bin B-A'!O1694,'Speed Bin B-A'!O1798,'Speed Bin B-A'!O1902,'Speed Bin B-A'!O2006,'Speed Bin B-A'!O2110)</f>
        <v>0</v>
      </c>
      <c r="P335" s="269">
        <f>SUM('Speed Bin B-A'!P30,'Speed Bin B-A'!P134,'Speed Bin B-A'!P238,'Speed Bin B-A'!P342,'Speed Bin B-A'!P446,'Speed Bin B-A'!P550,'Speed Bin B-A'!P654,'Speed Bin B-A'!P758,'Speed Bin B-A'!P862,'Speed Bin B-A'!P966,'Speed Bin B-A'!P1070,'Speed Bin B-A'!P1174,'Speed Bin B-A'!P1278,'Speed Bin B-A'!P1382,'Speed Bin B-A'!P1486,'Speed Bin B-A'!P1590,'Speed Bin B-A'!P1694,'Speed Bin B-A'!P1798,'Speed Bin B-A'!P1902,'Speed Bin B-A'!P2006,'Speed Bin B-A'!P2110)</f>
        <v>0</v>
      </c>
      <c r="Q335" s="269">
        <f>SUM('Speed Bin B-A'!Q30,'Speed Bin B-A'!Q134,'Speed Bin B-A'!Q238,'Speed Bin B-A'!Q342,'Speed Bin B-A'!Q446,'Speed Bin B-A'!Q550,'Speed Bin B-A'!Q654,'Speed Bin B-A'!Q758,'Speed Bin B-A'!Q862,'Speed Bin B-A'!Q966,'Speed Bin B-A'!Q1070,'Speed Bin B-A'!Q1174,'Speed Bin B-A'!Q1278,'Speed Bin B-A'!Q1382,'Speed Bin B-A'!Q1486,'Speed Bin B-A'!Q1590,'Speed Bin B-A'!Q1694,'Speed Bin B-A'!Q1798,'Speed Bin B-A'!Q1902,'Speed Bin B-A'!Q2006,'Speed Bin B-A'!Q2110)</f>
        <v>0</v>
      </c>
      <c r="R335" s="269">
        <f>SUM('Speed Bin B-A'!R30,'Speed Bin B-A'!R134,'Speed Bin B-A'!R238,'Speed Bin B-A'!R342,'Speed Bin B-A'!R446,'Speed Bin B-A'!R550,'Speed Bin B-A'!R654,'Speed Bin B-A'!R758,'Speed Bin B-A'!R862,'Speed Bin B-A'!R966,'Speed Bin B-A'!R1070,'Speed Bin B-A'!R1174,'Speed Bin B-A'!R1278,'Speed Bin B-A'!R1382,'Speed Bin B-A'!R1486,'Speed Bin B-A'!R1590,'Speed Bin B-A'!R1694,'Speed Bin B-A'!R1798,'Speed Bin B-A'!R1902,'Speed Bin B-A'!R2006,'Speed Bin B-A'!R2110)</f>
        <v>0</v>
      </c>
      <c r="S335" s="269">
        <f>SUM('Speed Bin B-A'!S30,'Speed Bin B-A'!S134,'Speed Bin B-A'!S238,'Speed Bin B-A'!S342,'Speed Bin B-A'!S446,'Speed Bin B-A'!S550,'Speed Bin B-A'!S654,'Speed Bin B-A'!S758,'Speed Bin B-A'!S862,'Speed Bin B-A'!S966,'Speed Bin B-A'!S1070,'Speed Bin B-A'!S1174,'Speed Bin B-A'!S1278,'Speed Bin B-A'!S1382,'Speed Bin B-A'!S1486,'Speed Bin B-A'!S1590,'Speed Bin B-A'!S1694,'Speed Bin B-A'!S1798,'Speed Bin B-A'!S1902,'Speed Bin B-A'!S2006,'Speed Bin B-A'!S2110)</f>
        <v>0</v>
      </c>
      <c r="T335" s="269">
        <f>SUM('Speed Bin B-A'!T30,'Speed Bin B-A'!T134,'Speed Bin B-A'!T238,'Speed Bin B-A'!T342,'Speed Bin B-A'!T446,'Speed Bin B-A'!T550,'Speed Bin B-A'!T654,'Speed Bin B-A'!T758,'Speed Bin B-A'!T862,'Speed Bin B-A'!T966,'Speed Bin B-A'!T1070,'Speed Bin B-A'!T1174,'Speed Bin B-A'!T1278,'Speed Bin B-A'!T1382,'Speed Bin B-A'!T1486,'Speed Bin B-A'!T1590,'Speed Bin B-A'!T1694,'Speed Bin B-A'!T1798,'Speed Bin B-A'!T1902,'Speed Bin B-A'!T2006,'Speed Bin B-A'!T2110)</f>
        <v>0</v>
      </c>
      <c r="U335" s="269">
        <f>SUM('Speed Bin B-A'!U30,'Speed Bin B-A'!U134,'Speed Bin B-A'!U238,'Speed Bin B-A'!U342,'Speed Bin B-A'!U446,'Speed Bin B-A'!U550,'Speed Bin B-A'!U654,'Speed Bin B-A'!U758,'Speed Bin B-A'!U862,'Speed Bin B-A'!U966,'Speed Bin B-A'!U1070,'Speed Bin B-A'!U1174,'Speed Bin B-A'!U1278,'Speed Bin B-A'!U1382,'Speed Bin B-A'!U1486,'Speed Bin B-A'!U1590,'Speed Bin B-A'!U1694,'Speed Bin B-A'!U1798,'Speed Bin B-A'!U1902,'Speed Bin B-A'!U2006,'Speed Bin B-A'!U2110)</f>
        <v>0</v>
      </c>
      <c r="V335" s="270">
        <f>IFERROR(AVERAGE('Speed Bin B-A'!V30,'Speed Bin B-A'!V134,'Speed Bin B-A'!V238,'Speed Bin B-A'!V342,'Speed Bin B-A'!V446,'Speed Bin B-A'!V550,'Speed Bin B-A'!V654,'Speed Bin B-A'!V758,'Speed Bin B-A'!V862,'Speed Bin B-A'!V966,'Speed Bin B-A'!V1070,'Speed Bin B-A'!V1174,'Speed Bin B-A'!V1278,'Speed Bin B-A'!V1382,'Speed Bin B-A'!V1486,'Speed Bin B-A'!V1590,'Speed Bin B-A'!V1694,'Speed Bin B-A'!V1798,'Speed Bin B-A'!V1902,'Speed Bin B-A'!V2006,'Speed Bin B-A'!V2110),"-")</f>
        <v>26.840000000000003</v>
      </c>
      <c r="W335" s="270" t="str">
        <f>IFERROR(AVERAGE('Speed Bin B-A'!W30,'Speed Bin B-A'!W134,'Speed Bin B-A'!W238,'Speed Bin B-A'!W342,'Speed Bin B-A'!W446,'Speed Bin B-A'!W550,'Speed Bin B-A'!W654,'Speed Bin B-A'!W758,'Speed Bin B-A'!W862,'Speed Bin B-A'!W966,'Speed Bin B-A'!W1070,'Speed Bin B-A'!W1174,'Speed Bin B-A'!W1278,'Speed Bin B-A'!W1382,'Speed Bin B-A'!W1486,'Speed Bin B-A'!W1590,'Speed Bin B-A'!W1694,'Speed Bin B-A'!W1798,'Speed Bin B-A'!W1902,'Speed Bin B-A'!W2006,'Speed Bin B-A'!W2110),"-")</f>
        <v>-</v>
      </c>
      <c r="X335" s="278"/>
      <c r="Y335" s="278"/>
      <c r="Z335" s="268">
        <v>0.79166666666666696</v>
      </c>
      <c r="AA335" s="271">
        <f t="shared" ref="AA335" si="182">SUM(C392:C395)</f>
        <v>1</v>
      </c>
      <c r="AB335" s="271">
        <f t="shared" ref="AB335:AR335" si="183">SUM(D392:D395)</f>
        <v>2</v>
      </c>
      <c r="AC335" s="271">
        <f t="shared" si="183"/>
        <v>11</v>
      </c>
      <c r="AD335" s="271">
        <f t="shared" si="183"/>
        <v>72</v>
      </c>
      <c r="AE335" s="271">
        <f t="shared" si="183"/>
        <v>93</v>
      </c>
      <c r="AF335" s="271">
        <f t="shared" si="183"/>
        <v>29</v>
      </c>
      <c r="AG335" s="271">
        <f t="shared" si="183"/>
        <v>7</v>
      </c>
      <c r="AH335" s="271">
        <f t="shared" si="183"/>
        <v>4</v>
      </c>
      <c r="AI335" s="271">
        <f t="shared" si="183"/>
        <v>0</v>
      </c>
      <c r="AJ335" s="271">
        <f t="shared" si="183"/>
        <v>0</v>
      </c>
      <c r="AK335" s="271">
        <f t="shared" si="183"/>
        <v>0</v>
      </c>
      <c r="AL335" s="271">
        <f t="shared" si="183"/>
        <v>0</v>
      </c>
      <c r="AM335" s="271">
        <f t="shared" si="183"/>
        <v>0</v>
      </c>
      <c r="AN335" s="271">
        <f t="shared" si="183"/>
        <v>0</v>
      </c>
      <c r="AO335" s="271">
        <f t="shared" si="183"/>
        <v>0</v>
      </c>
      <c r="AP335" s="271">
        <f t="shared" si="183"/>
        <v>0</v>
      </c>
      <c r="AQ335" s="271">
        <f t="shared" si="183"/>
        <v>0</v>
      </c>
      <c r="AR335" s="271">
        <f t="shared" si="183"/>
        <v>0</v>
      </c>
      <c r="AS335" s="271">
        <f>SUM(U392:U395)</f>
        <v>0</v>
      </c>
      <c r="AT335" s="270">
        <f>IFERROR(AVERAGE(V392:V395),"-")</f>
        <v>26.243560606060608</v>
      </c>
      <c r="AU335" s="270" t="str">
        <f>IFERROR(AVERAGE(W392:W395),"-")</f>
        <v>-</v>
      </c>
    </row>
    <row r="336" spans="1:47" x14ac:dyDescent="0.2">
      <c r="A336" s="268">
        <v>0.20833333333333301</v>
      </c>
      <c r="B336" s="269">
        <f>SUM('Speed Bin B-A'!B31,'Speed Bin B-A'!B135,'Speed Bin B-A'!B239,'Speed Bin B-A'!B343,'Speed Bin B-A'!B447,'Speed Bin B-A'!B551,'Speed Bin B-A'!B655,'Speed Bin B-A'!B759,'Speed Bin B-A'!B863,'Speed Bin B-A'!B967,'Speed Bin B-A'!B1071,'Speed Bin B-A'!B1175,'Speed Bin B-A'!B1279,'Speed Bin B-A'!B1383,'Speed Bin B-A'!B1487,'Speed Bin B-A'!B1591,'Speed Bin B-A'!B1695,'Speed Bin B-A'!B1799,'Speed Bin B-A'!B1903,'Speed Bin B-A'!B2007,'Speed Bin B-A'!B2111)</f>
        <v>3</v>
      </c>
      <c r="C336" s="269">
        <f>SUM('Speed Bin B-A'!C31,'Speed Bin B-A'!C135,'Speed Bin B-A'!C239,'Speed Bin B-A'!C343,'Speed Bin B-A'!C447,'Speed Bin B-A'!C551,'Speed Bin B-A'!C655,'Speed Bin B-A'!C759,'Speed Bin B-A'!C863,'Speed Bin B-A'!C967,'Speed Bin B-A'!C1071,'Speed Bin B-A'!C1175,'Speed Bin B-A'!C1279,'Speed Bin B-A'!C1383,'Speed Bin B-A'!C1487,'Speed Bin B-A'!C1591,'Speed Bin B-A'!C1695,'Speed Bin B-A'!C1799,'Speed Bin B-A'!C1903,'Speed Bin B-A'!C2007,'Speed Bin B-A'!C2111)</f>
        <v>0</v>
      </c>
      <c r="D336" s="269">
        <f>SUM('Speed Bin B-A'!D31,'Speed Bin B-A'!D135,'Speed Bin B-A'!D239,'Speed Bin B-A'!D343,'Speed Bin B-A'!D447,'Speed Bin B-A'!D551,'Speed Bin B-A'!D655,'Speed Bin B-A'!D759,'Speed Bin B-A'!D863,'Speed Bin B-A'!D967,'Speed Bin B-A'!D1071,'Speed Bin B-A'!D1175,'Speed Bin B-A'!D1279,'Speed Bin B-A'!D1383,'Speed Bin B-A'!D1487,'Speed Bin B-A'!D1591,'Speed Bin B-A'!D1695,'Speed Bin B-A'!D1799,'Speed Bin B-A'!D1903,'Speed Bin B-A'!D2007,'Speed Bin B-A'!D2111)</f>
        <v>0</v>
      </c>
      <c r="E336" s="269">
        <f>SUM('Speed Bin B-A'!E31,'Speed Bin B-A'!E135,'Speed Bin B-A'!E239,'Speed Bin B-A'!E343,'Speed Bin B-A'!E447,'Speed Bin B-A'!E551,'Speed Bin B-A'!E655,'Speed Bin B-A'!E759,'Speed Bin B-A'!E863,'Speed Bin B-A'!E967,'Speed Bin B-A'!E1071,'Speed Bin B-A'!E1175,'Speed Bin B-A'!E1279,'Speed Bin B-A'!E1383,'Speed Bin B-A'!E1487,'Speed Bin B-A'!E1591,'Speed Bin B-A'!E1695,'Speed Bin B-A'!E1799,'Speed Bin B-A'!E1903,'Speed Bin B-A'!E2007,'Speed Bin B-A'!E2111)</f>
        <v>0</v>
      </c>
      <c r="F336" s="269">
        <f>SUM('Speed Bin B-A'!F31,'Speed Bin B-A'!F135,'Speed Bin B-A'!F239,'Speed Bin B-A'!F343,'Speed Bin B-A'!F447,'Speed Bin B-A'!F551,'Speed Bin B-A'!F655,'Speed Bin B-A'!F759,'Speed Bin B-A'!F863,'Speed Bin B-A'!F967,'Speed Bin B-A'!F1071,'Speed Bin B-A'!F1175,'Speed Bin B-A'!F1279,'Speed Bin B-A'!F1383,'Speed Bin B-A'!F1487,'Speed Bin B-A'!F1591,'Speed Bin B-A'!F1695,'Speed Bin B-A'!F1799,'Speed Bin B-A'!F1903,'Speed Bin B-A'!F2007,'Speed Bin B-A'!F2111)</f>
        <v>3</v>
      </c>
      <c r="G336" s="269">
        <f>SUM('Speed Bin B-A'!G31,'Speed Bin B-A'!G135,'Speed Bin B-A'!G239,'Speed Bin B-A'!G343,'Speed Bin B-A'!G447,'Speed Bin B-A'!G551,'Speed Bin B-A'!G655,'Speed Bin B-A'!G759,'Speed Bin B-A'!G863,'Speed Bin B-A'!G967,'Speed Bin B-A'!G1071,'Speed Bin B-A'!G1175,'Speed Bin B-A'!G1279,'Speed Bin B-A'!G1383,'Speed Bin B-A'!G1487,'Speed Bin B-A'!G1591,'Speed Bin B-A'!G1695,'Speed Bin B-A'!G1799,'Speed Bin B-A'!G1903,'Speed Bin B-A'!G2007,'Speed Bin B-A'!G2111)</f>
        <v>0</v>
      </c>
      <c r="H336" s="269">
        <f>SUM('Speed Bin B-A'!H31,'Speed Bin B-A'!H135,'Speed Bin B-A'!H239,'Speed Bin B-A'!H343,'Speed Bin B-A'!H447,'Speed Bin B-A'!H551,'Speed Bin B-A'!H655,'Speed Bin B-A'!H759,'Speed Bin B-A'!H863,'Speed Bin B-A'!H967,'Speed Bin B-A'!H1071,'Speed Bin B-A'!H1175,'Speed Bin B-A'!H1279,'Speed Bin B-A'!H1383,'Speed Bin B-A'!H1487,'Speed Bin B-A'!H1591,'Speed Bin B-A'!H1695,'Speed Bin B-A'!H1799,'Speed Bin B-A'!H1903,'Speed Bin B-A'!H2007,'Speed Bin B-A'!H2111)</f>
        <v>0</v>
      </c>
      <c r="I336" s="269">
        <f>SUM('Speed Bin B-A'!I31,'Speed Bin B-A'!I135,'Speed Bin B-A'!I239,'Speed Bin B-A'!I343,'Speed Bin B-A'!I447,'Speed Bin B-A'!I551,'Speed Bin B-A'!I655,'Speed Bin B-A'!I759,'Speed Bin B-A'!I863,'Speed Bin B-A'!I967,'Speed Bin B-A'!I1071,'Speed Bin B-A'!I1175,'Speed Bin B-A'!I1279,'Speed Bin B-A'!I1383,'Speed Bin B-A'!I1487,'Speed Bin B-A'!I1591,'Speed Bin B-A'!I1695,'Speed Bin B-A'!I1799,'Speed Bin B-A'!I1903,'Speed Bin B-A'!I2007,'Speed Bin B-A'!I2111)</f>
        <v>0</v>
      </c>
      <c r="J336" s="269">
        <f>SUM('Speed Bin B-A'!J31,'Speed Bin B-A'!J135,'Speed Bin B-A'!J239,'Speed Bin B-A'!J343,'Speed Bin B-A'!J447,'Speed Bin B-A'!J551,'Speed Bin B-A'!J655,'Speed Bin B-A'!J759,'Speed Bin B-A'!J863,'Speed Bin B-A'!J967,'Speed Bin B-A'!J1071,'Speed Bin B-A'!J1175,'Speed Bin B-A'!J1279,'Speed Bin B-A'!J1383,'Speed Bin B-A'!J1487,'Speed Bin B-A'!J1591,'Speed Bin B-A'!J1695,'Speed Bin B-A'!J1799,'Speed Bin B-A'!J1903,'Speed Bin B-A'!J2007,'Speed Bin B-A'!J2111)</f>
        <v>0</v>
      </c>
      <c r="K336" s="269">
        <f>SUM('Speed Bin B-A'!K31,'Speed Bin B-A'!K135,'Speed Bin B-A'!K239,'Speed Bin B-A'!K343,'Speed Bin B-A'!K447,'Speed Bin B-A'!K551,'Speed Bin B-A'!K655,'Speed Bin B-A'!K759,'Speed Bin B-A'!K863,'Speed Bin B-A'!K967,'Speed Bin B-A'!K1071,'Speed Bin B-A'!K1175,'Speed Bin B-A'!K1279,'Speed Bin B-A'!K1383,'Speed Bin B-A'!K1487,'Speed Bin B-A'!K1591,'Speed Bin B-A'!K1695,'Speed Bin B-A'!K1799,'Speed Bin B-A'!K1903,'Speed Bin B-A'!K2007,'Speed Bin B-A'!K2111)</f>
        <v>0</v>
      </c>
      <c r="L336" s="269">
        <f>SUM('Speed Bin B-A'!L31,'Speed Bin B-A'!L135,'Speed Bin B-A'!L239,'Speed Bin B-A'!L343,'Speed Bin B-A'!L447,'Speed Bin B-A'!L551,'Speed Bin B-A'!L655,'Speed Bin B-A'!L759,'Speed Bin B-A'!L863,'Speed Bin B-A'!L967,'Speed Bin B-A'!L1071,'Speed Bin B-A'!L1175,'Speed Bin B-A'!L1279,'Speed Bin B-A'!L1383,'Speed Bin B-A'!L1487,'Speed Bin B-A'!L1591,'Speed Bin B-A'!L1695,'Speed Bin B-A'!L1799,'Speed Bin B-A'!L1903,'Speed Bin B-A'!L2007,'Speed Bin B-A'!L2111)</f>
        <v>0</v>
      </c>
      <c r="M336" s="269">
        <f>SUM('Speed Bin B-A'!M31,'Speed Bin B-A'!M135,'Speed Bin B-A'!M239,'Speed Bin B-A'!M343,'Speed Bin B-A'!M447,'Speed Bin B-A'!M551,'Speed Bin B-A'!M655,'Speed Bin B-A'!M759,'Speed Bin B-A'!M863,'Speed Bin B-A'!M967,'Speed Bin B-A'!M1071,'Speed Bin B-A'!M1175,'Speed Bin B-A'!M1279,'Speed Bin B-A'!M1383,'Speed Bin B-A'!M1487,'Speed Bin B-A'!M1591,'Speed Bin B-A'!M1695,'Speed Bin B-A'!M1799,'Speed Bin B-A'!M1903,'Speed Bin B-A'!M2007,'Speed Bin B-A'!M2111)</f>
        <v>0</v>
      </c>
      <c r="N336" s="269">
        <f>SUM('Speed Bin B-A'!N31,'Speed Bin B-A'!N135,'Speed Bin B-A'!N239,'Speed Bin B-A'!N343,'Speed Bin B-A'!N447,'Speed Bin B-A'!N551,'Speed Bin B-A'!N655,'Speed Bin B-A'!N759,'Speed Bin B-A'!N863,'Speed Bin B-A'!N967,'Speed Bin B-A'!N1071,'Speed Bin B-A'!N1175,'Speed Bin B-A'!N1279,'Speed Bin B-A'!N1383,'Speed Bin B-A'!N1487,'Speed Bin B-A'!N1591,'Speed Bin B-A'!N1695,'Speed Bin B-A'!N1799,'Speed Bin B-A'!N1903,'Speed Bin B-A'!N2007,'Speed Bin B-A'!N2111)</f>
        <v>0</v>
      </c>
      <c r="O336" s="269">
        <f>SUM('Speed Bin B-A'!O31,'Speed Bin B-A'!O135,'Speed Bin B-A'!O239,'Speed Bin B-A'!O343,'Speed Bin B-A'!O447,'Speed Bin B-A'!O551,'Speed Bin B-A'!O655,'Speed Bin B-A'!O759,'Speed Bin B-A'!O863,'Speed Bin B-A'!O967,'Speed Bin B-A'!O1071,'Speed Bin B-A'!O1175,'Speed Bin B-A'!O1279,'Speed Bin B-A'!O1383,'Speed Bin B-A'!O1487,'Speed Bin B-A'!O1591,'Speed Bin B-A'!O1695,'Speed Bin B-A'!O1799,'Speed Bin B-A'!O1903,'Speed Bin B-A'!O2007,'Speed Bin B-A'!O2111)</f>
        <v>0</v>
      </c>
      <c r="P336" s="269">
        <f>SUM('Speed Bin B-A'!P31,'Speed Bin B-A'!P135,'Speed Bin B-A'!P239,'Speed Bin B-A'!P343,'Speed Bin B-A'!P447,'Speed Bin B-A'!P551,'Speed Bin B-A'!P655,'Speed Bin B-A'!P759,'Speed Bin B-A'!P863,'Speed Bin B-A'!P967,'Speed Bin B-A'!P1071,'Speed Bin B-A'!P1175,'Speed Bin B-A'!P1279,'Speed Bin B-A'!P1383,'Speed Bin B-A'!P1487,'Speed Bin B-A'!P1591,'Speed Bin B-A'!P1695,'Speed Bin B-A'!P1799,'Speed Bin B-A'!P1903,'Speed Bin B-A'!P2007,'Speed Bin B-A'!P2111)</f>
        <v>0</v>
      </c>
      <c r="Q336" s="269">
        <f>SUM('Speed Bin B-A'!Q31,'Speed Bin B-A'!Q135,'Speed Bin B-A'!Q239,'Speed Bin B-A'!Q343,'Speed Bin B-A'!Q447,'Speed Bin B-A'!Q551,'Speed Bin B-A'!Q655,'Speed Bin B-A'!Q759,'Speed Bin B-A'!Q863,'Speed Bin B-A'!Q967,'Speed Bin B-A'!Q1071,'Speed Bin B-A'!Q1175,'Speed Bin B-A'!Q1279,'Speed Bin B-A'!Q1383,'Speed Bin B-A'!Q1487,'Speed Bin B-A'!Q1591,'Speed Bin B-A'!Q1695,'Speed Bin B-A'!Q1799,'Speed Bin B-A'!Q1903,'Speed Bin B-A'!Q2007,'Speed Bin B-A'!Q2111)</f>
        <v>0</v>
      </c>
      <c r="R336" s="269">
        <f>SUM('Speed Bin B-A'!R31,'Speed Bin B-A'!R135,'Speed Bin B-A'!R239,'Speed Bin B-A'!R343,'Speed Bin B-A'!R447,'Speed Bin B-A'!R551,'Speed Bin B-A'!R655,'Speed Bin B-A'!R759,'Speed Bin B-A'!R863,'Speed Bin B-A'!R967,'Speed Bin B-A'!R1071,'Speed Bin B-A'!R1175,'Speed Bin B-A'!R1279,'Speed Bin B-A'!R1383,'Speed Bin B-A'!R1487,'Speed Bin B-A'!R1591,'Speed Bin B-A'!R1695,'Speed Bin B-A'!R1799,'Speed Bin B-A'!R1903,'Speed Bin B-A'!R2007,'Speed Bin B-A'!R2111)</f>
        <v>0</v>
      </c>
      <c r="S336" s="269">
        <f>SUM('Speed Bin B-A'!S31,'Speed Bin B-A'!S135,'Speed Bin B-A'!S239,'Speed Bin B-A'!S343,'Speed Bin B-A'!S447,'Speed Bin B-A'!S551,'Speed Bin B-A'!S655,'Speed Bin B-A'!S759,'Speed Bin B-A'!S863,'Speed Bin B-A'!S967,'Speed Bin B-A'!S1071,'Speed Bin B-A'!S1175,'Speed Bin B-A'!S1279,'Speed Bin B-A'!S1383,'Speed Bin B-A'!S1487,'Speed Bin B-A'!S1591,'Speed Bin B-A'!S1695,'Speed Bin B-A'!S1799,'Speed Bin B-A'!S1903,'Speed Bin B-A'!S2007,'Speed Bin B-A'!S2111)</f>
        <v>0</v>
      </c>
      <c r="T336" s="269">
        <f>SUM('Speed Bin B-A'!T31,'Speed Bin B-A'!T135,'Speed Bin B-A'!T239,'Speed Bin B-A'!T343,'Speed Bin B-A'!T447,'Speed Bin B-A'!T551,'Speed Bin B-A'!T655,'Speed Bin B-A'!T759,'Speed Bin B-A'!T863,'Speed Bin B-A'!T967,'Speed Bin B-A'!T1071,'Speed Bin B-A'!T1175,'Speed Bin B-A'!T1279,'Speed Bin B-A'!T1383,'Speed Bin B-A'!T1487,'Speed Bin B-A'!T1591,'Speed Bin B-A'!T1695,'Speed Bin B-A'!T1799,'Speed Bin B-A'!T1903,'Speed Bin B-A'!T2007,'Speed Bin B-A'!T2111)</f>
        <v>0</v>
      </c>
      <c r="U336" s="269">
        <f>SUM('Speed Bin B-A'!U31,'Speed Bin B-A'!U135,'Speed Bin B-A'!U239,'Speed Bin B-A'!U343,'Speed Bin B-A'!U447,'Speed Bin B-A'!U551,'Speed Bin B-A'!U655,'Speed Bin B-A'!U759,'Speed Bin B-A'!U863,'Speed Bin B-A'!U967,'Speed Bin B-A'!U1071,'Speed Bin B-A'!U1175,'Speed Bin B-A'!U1279,'Speed Bin B-A'!U1383,'Speed Bin B-A'!U1487,'Speed Bin B-A'!U1591,'Speed Bin B-A'!U1695,'Speed Bin B-A'!U1799,'Speed Bin B-A'!U1903,'Speed Bin B-A'!U2007,'Speed Bin B-A'!U2111)</f>
        <v>0</v>
      </c>
      <c r="V336" s="270">
        <f>IFERROR(AVERAGE('Speed Bin B-A'!V31,'Speed Bin B-A'!V135,'Speed Bin B-A'!V239,'Speed Bin B-A'!V343,'Speed Bin B-A'!V447,'Speed Bin B-A'!V551,'Speed Bin B-A'!V655,'Speed Bin B-A'!V759,'Speed Bin B-A'!V863,'Speed Bin B-A'!V967,'Speed Bin B-A'!V1071,'Speed Bin B-A'!V1175,'Speed Bin B-A'!V1279,'Speed Bin B-A'!V1383,'Speed Bin B-A'!V1487,'Speed Bin B-A'!V1591,'Speed Bin B-A'!V1695,'Speed Bin B-A'!V1799,'Speed Bin B-A'!V1903,'Speed Bin B-A'!V2007,'Speed Bin B-A'!V2111),"-")</f>
        <v>23.7</v>
      </c>
      <c r="W336" s="270" t="str">
        <f>IFERROR(AVERAGE('Speed Bin B-A'!W31,'Speed Bin B-A'!W135,'Speed Bin B-A'!W239,'Speed Bin B-A'!W343,'Speed Bin B-A'!W447,'Speed Bin B-A'!W551,'Speed Bin B-A'!W655,'Speed Bin B-A'!W759,'Speed Bin B-A'!W863,'Speed Bin B-A'!W967,'Speed Bin B-A'!W1071,'Speed Bin B-A'!W1175,'Speed Bin B-A'!W1279,'Speed Bin B-A'!W1383,'Speed Bin B-A'!W1487,'Speed Bin B-A'!W1591,'Speed Bin B-A'!W1695,'Speed Bin B-A'!W1799,'Speed Bin B-A'!W1903,'Speed Bin B-A'!W2007,'Speed Bin B-A'!W2111),"-")</f>
        <v>-</v>
      </c>
      <c r="X336" s="278"/>
      <c r="Y336" s="278"/>
      <c r="Z336" s="268">
        <v>0.83333333333333304</v>
      </c>
      <c r="AA336" s="271">
        <f t="shared" ref="AA336" si="184">SUM(C396:C399)</f>
        <v>0</v>
      </c>
      <c r="AB336" s="271">
        <f t="shared" ref="AB336:AR336" si="185">SUM(D396:D399)</f>
        <v>0</v>
      </c>
      <c r="AC336" s="271">
        <f t="shared" si="185"/>
        <v>7</v>
      </c>
      <c r="AD336" s="271">
        <f t="shared" si="185"/>
        <v>35</v>
      </c>
      <c r="AE336" s="271">
        <f t="shared" si="185"/>
        <v>48</v>
      </c>
      <c r="AF336" s="271">
        <f t="shared" si="185"/>
        <v>19</v>
      </c>
      <c r="AG336" s="271">
        <f t="shared" si="185"/>
        <v>7</v>
      </c>
      <c r="AH336" s="271">
        <f t="shared" si="185"/>
        <v>2</v>
      </c>
      <c r="AI336" s="271">
        <f t="shared" si="185"/>
        <v>1</v>
      </c>
      <c r="AJ336" s="271">
        <f t="shared" si="185"/>
        <v>0</v>
      </c>
      <c r="AK336" s="271">
        <f t="shared" si="185"/>
        <v>0</v>
      </c>
      <c r="AL336" s="271">
        <f t="shared" si="185"/>
        <v>0</v>
      </c>
      <c r="AM336" s="271">
        <f t="shared" si="185"/>
        <v>0</v>
      </c>
      <c r="AN336" s="271">
        <f t="shared" si="185"/>
        <v>0</v>
      </c>
      <c r="AO336" s="271">
        <f t="shared" si="185"/>
        <v>0</v>
      </c>
      <c r="AP336" s="271">
        <f t="shared" si="185"/>
        <v>0</v>
      </c>
      <c r="AQ336" s="271">
        <f t="shared" si="185"/>
        <v>0</v>
      </c>
      <c r="AR336" s="271">
        <f t="shared" si="185"/>
        <v>0</v>
      </c>
      <c r="AS336" s="271">
        <f>SUM(U396:U399)</f>
        <v>0</v>
      </c>
      <c r="AT336" s="270">
        <f>IFERROR(AVERAGE(V396:V399),"-")</f>
        <v>26.897474747474746</v>
      </c>
      <c r="AU336" s="270" t="str">
        <f>IFERROR(AVERAGE(W396:W399),"-")</f>
        <v>-</v>
      </c>
    </row>
    <row r="337" spans="1:47" x14ac:dyDescent="0.2">
      <c r="A337" s="268">
        <v>0.21875</v>
      </c>
      <c r="B337" s="269">
        <f>SUM('Speed Bin B-A'!B32,'Speed Bin B-A'!B136,'Speed Bin B-A'!B240,'Speed Bin B-A'!B344,'Speed Bin B-A'!B448,'Speed Bin B-A'!B552,'Speed Bin B-A'!B656,'Speed Bin B-A'!B760,'Speed Bin B-A'!B864,'Speed Bin B-A'!B968,'Speed Bin B-A'!B1072,'Speed Bin B-A'!B1176,'Speed Bin B-A'!B1280,'Speed Bin B-A'!B1384,'Speed Bin B-A'!B1488,'Speed Bin B-A'!B1592,'Speed Bin B-A'!B1696,'Speed Bin B-A'!B1800,'Speed Bin B-A'!B1904,'Speed Bin B-A'!B2008,'Speed Bin B-A'!B2112)</f>
        <v>1</v>
      </c>
      <c r="C337" s="269">
        <f>SUM('Speed Bin B-A'!C32,'Speed Bin B-A'!C136,'Speed Bin B-A'!C240,'Speed Bin B-A'!C344,'Speed Bin B-A'!C448,'Speed Bin B-A'!C552,'Speed Bin B-A'!C656,'Speed Bin B-A'!C760,'Speed Bin B-A'!C864,'Speed Bin B-A'!C968,'Speed Bin B-A'!C1072,'Speed Bin B-A'!C1176,'Speed Bin B-A'!C1280,'Speed Bin B-A'!C1384,'Speed Bin B-A'!C1488,'Speed Bin B-A'!C1592,'Speed Bin B-A'!C1696,'Speed Bin B-A'!C1800,'Speed Bin B-A'!C1904,'Speed Bin B-A'!C2008,'Speed Bin B-A'!C2112)</f>
        <v>0</v>
      </c>
      <c r="D337" s="269">
        <f>SUM('Speed Bin B-A'!D32,'Speed Bin B-A'!D136,'Speed Bin B-A'!D240,'Speed Bin B-A'!D344,'Speed Bin B-A'!D448,'Speed Bin B-A'!D552,'Speed Bin B-A'!D656,'Speed Bin B-A'!D760,'Speed Bin B-A'!D864,'Speed Bin B-A'!D968,'Speed Bin B-A'!D1072,'Speed Bin B-A'!D1176,'Speed Bin B-A'!D1280,'Speed Bin B-A'!D1384,'Speed Bin B-A'!D1488,'Speed Bin B-A'!D1592,'Speed Bin B-A'!D1696,'Speed Bin B-A'!D1800,'Speed Bin B-A'!D1904,'Speed Bin B-A'!D2008,'Speed Bin B-A'!D2112)</f>
        <v>0</v>
      </c>
      <c r="E337" s="269">
        <f>SUM('Speed Bin B-A'!E32,'Speed Bin B-A'!E136,'Speed Bin B-A'!E240,'Speed Bin B-A'!E344,'Speed Bin B-A'!E448,'Speed Bin B-A'!E552,'Speed Bin B-A'!E656,'Speed Bin B-A'!E760,'Speed Bin B-A'!E864,'Speed Bin B-A'!E968,'Speed Bin B-A'!E1072,'Speed Bin B-A'!E1176,'Speed Bin B-A'!E1280,'Speed Bin B-A'!E1384,'Speed Bin B-A'!E1488,'Speed Bin B-A'!E1592,'Speed Bin B-A'!E1696,'Speed Bin B-A'!E1800,'Speed Bin B-A'!E1904,'Speed Bin B-A'!E2008,'Speed Bin B-A'!E2112)</f>
        <v>0</v>
      </c>
      <c r="F337" s="269">
        <f>SUM('Speed Bin B-A'!F32,'Speed Bin B-A'!F136,'Speed Bin B-A'!F240,'Speed Bin B-A'!F344,'Speed Bin B-A'!F448,'Speed Bin B-A'!F552,'Speed Bin B-A'!F656,'Speed Bin B-A'!F760,'Speed Bin B-A'!F864,'Speed Bin B-A'!F968,'Speed Bin B-A'!F1072,'Speed Bin B-A'!F1176,'Speed Bin B-A'!F1280,'Speed Bin B-A'!F1384,'Speed Bin B-A'!F1488,'Speed Bin B-A'!F1592,'Speed Bin B-A'!F1696,'Speed Bin B-A'!F1800,'Speed Bin B-A'!F1904,'Speed Bin B-A'!F2008,'Speed Bin B-A'!F2112)</f>
        <v>0</v>
      </c>
      <c r="G337" s="269">
        <f>SUM('Speed Bin B-A'!G32,'Speed Bin B-A'!G136,'Speed Bin B-A'!G240,'Speed Bin B-A'!G344,'Speed Bin B-A'!G448,'Speed Bin B-A'!G552,'Speed Bin B-A'!G656,'Speed Bin B-A'!G760,'Speed Bin B-A'!G864,'Speed Bin B-A'!G968,'Speed Bin B-A'!G1072,'Speed Bin B-A'!G1176,'Speed Bin B-A'!G1280,'Speed Bin B-A'!G1384,'Speed Bin B-A'!G1488,'Speed Bin B-A'!G1592,'Speed Bin B-A'!G1696,'Speed Bin B-A'!G1800,'Speed Bin B-A'!G1904,'Speed Bin B-A'!G2008,'Speed Bin B-A'!G2112)</f>
        <v>0</v>
      </c>
      <c r="H337" s="269">
        <f>SUM('Speed Bin B-A'!H32,'Speed Bin B-A'!H136,'Speed Bin B-A'!H240,'Speed Bin B-A'!H344,'Speed Bin B-A'!H448,'Speed Bin B-A'!H552,'Speed Bin B-A'!H656,'Speed Bin B-A'!H760,'Speed Bin B-A'!H864,'Speed Bin B-A'!H968,'Speed Bin B-A'!H1072,'Speed Bin B-A'!H1176,'Speed Bin B-A'!H1280,'Speed Bin B-A'!H1384,'Speed Bin B-A'!H1488,'Speed Bin B-A'!H1592,'Speed Bin B-A'!H1696,'Speed Bin B-A'!H1800,'Speed Bin B-A'!H1904,'Speed Bin B-A'!H2008,'Speed Bin B-A'!H2112)</f>
        <v>1</v>
      </c>
      <c r="I337" s="269">
        <f>SUM('Speed Bin B-A'!I32,'Speed Bin B-A'!I136,'Speed Bin B-A'!I240,'Speed Bin B-A'!I344,'Speed Bin B-A'!I448,'Speed Bin B-A'!I552,'Speed Bin B-A'!I656,'Speed Bin B-A'!I760,'Speed Bin B-A'!I864,'Speed Bin B-A'!I968,'Speed Bin B-A'!I1072,'Speed Bin B-A'!I1176,'Speed Bin B-A'!I1280,'Speed Bin B-A'!I1384,'Speed Bin B-A'!I1488,'Speed Bin B-A'!I1592,'Speed Bin B-A'!I1696,'Speed Bin B-A'!I1800,'Speed Bin B-A'!I1904,'Speed Bin B-A'!I2008,'Speed Bin B-A'!I2112)</f>
        <v>0</v>
      </c>
      <c r="J337" s="269">
        <f>SUM('Speed Bin B-A'!J32,'Speed Bin B-A'!J136,'Speed Bin B-A'!J240,'Speed Bin B-A'!J344,'Speed Bin B-A'!J448,'Speed Bin B-A'!J552,'Speed Bin B-A'!J656,'Speed Bin B-A'!J760,'Speed Bin B-A'!J864,'Speed Bin B-A'!J968,'Speed Bin B-A'!J1072,'Speed Bin B-A'!J1176,'Speed Bin B-A'!J1280,'Speed Bin B-A'!J1384,'Speed Bin B-A'!J1488,'Speed Bin B-A'!J1592,'Speed Bin B-A'!J1696,'Speed Bin B-A'!J1800,'Speed Bin B-A'!J1904,'Speed Bin B-A'!J2008,'Speed Bin B-A'!J2112)</f>
        <v>0</v>
      </c>
      <c r="K337" s="269">
        <f>SUM('Speed Bin B-A'!K32,'Speed Bin B-A'!K136,'Speed Bin B-A'!K240,'Speed Bin B-A'!K344,'Speed Bin B-A'!K448,'Speed Bin B-A'!K552,'Speed Bin B-A'!K656,'Speed Bin B-A'!K760,'Speed Bin B-A'!K864,'Speed Bin B-A'!K968,'Speed Bin B-A'!K1072,'Speed Bin B-A'!K1176,'Speed Bin B-A'!K1280,'Speed Bin B-A'!K1384,'Speed Bin B-A'!K1488,'Speed Bin B-A'!K1592,'Speed Bin B-A'!K1696,'Speed Bin B-A'!K1800,'Speed Bin B-A'!K1904,'Speed Bin B-A'!K2008,'Speed Bin B-A'!K2112)</f>
        <v>0</v>
      </c>
      <c r="L337" s="269">
        <f>SUM('Speed Bin B-A'!L32,'Speed Bin B-A'!L136,'Speed Bin B-A'!L240,'Speed Bin B-A'!L344,'Speed Bin B-A'!L448,'Speed Bin B-A'!L552,'Speed Bin B-A'!L656,'Speed Bin B-A'!L760,'Speed Bin B-A'!L864,'Speed Bin B-A'!L968,'Speed Bin B-A'!L1072,'Speed Bin B-A'!L1176,'Speed Bin B-A'!L1280,'Speed Bin B-A'!L1384,'Speed Bin B-A'!L1488,'Speed Bin B-A'!L1592,'Speed Bin B-A'!L1696,'Speed Bin B-A'!L1800,'Speed Bin B-A'!L1904,'Speed Bin B-A'!L2008,'Speed Bin B-A'!L2112)</f>
        <v>0</v>
      </c>
      <c r="M337" s="269">
        <f>SUM('Speed Bin B-A'!M32,'Speed Bin B-A'!M136,'Speed Bin B-A'!M240,'Speed Bin B-A'!M344,'Speed Bin B-A'!M448,'Speed Bin B-A'!M552,'Speed Bin B-A'!M656,'Speed Bin B-A'!M760,'Speed Bin B-A'!M864,'Speed Bin B-A'!M968,'Speed Bin B-A'!M1072,'Speed Bin B-A'!M1176,'Speed Bin B-A'!M1280,'Speed Bin B-A'!M1384,'Speed Bin B-A'!M1488,'Speed Bin B-A'!M1592,'Speed Bin B-A'!M1696,'Speed Bin B-A'!M1800,'Speed Bin B-A'!M1904,'Speed Bin B-A'!M2008,'Speed Bin B-A'!M2112)</f>
        <v>0</v>
      </c>
      <c r="N337" s="269">
        <f>SUM('Speed Bin B-A'!N32,'Speed Bin B-A'!N136,'Speed Bin B-A'!N240,'Speed Bin B-A'!N344,'Speed Bin B-A'!N448,'Speed Bin B-A'!N552,'Speed Bin B-A'!N656,'Speed Bin B-A'!N760,'Speed Bin B-A'!N864,'Speed Bin B-A'!N968,'Speed Bin B-A'!N1072,'Speed Bin B-A'!N1176,'Speed Bin B-A'!N1280,'Speed Bin B-A'!N1384,'Speed Bin B-A'!N1488,'Speed Bin B-A'!N1592,'Speed Bin B-A'!N1696,'Speed Bin B-A'!N1800,'Speed Bin B-A'!N1904,'Speed Bin B-A'!N2008,'Speed Bin B-A'!N2112)</f>
        <v>0</v>
      </c>
      <c r="O337" s="269">
        <f>SUM('Speed Bin B-A'!O32,'Speed Bin B-A'!O136,'Speed Bin B-A'!O240,'Speed Bin B-A'!O344,'Speed Bin B-A'!O448,'Speed Bin B-A'!O552,'Speed Bin B-A'!O656,'Speed Bin B-A'!O760,'Speed Bin B-A'!O864,'Speed Bin B-A'!O968,'Speed Bin B-A'!O1072,'Speed Bin B-A'!O1176,'Speed Bin B-A'!O1280,'Speed Bin B-A'!O1384,'Speed Bin B-A'!O1488,'Speed Bin B-A'!O1592,'Speed Bin B-A'!O1696,'Speed Bin B-A'!O1800,'Speed Bin B-A'!O1904,'Speed Bin B-A'!O2008,'Speed Bin B-A'!O2112)</f>
        <v>0</v>
      </c>
      <c r="P337" s="269">
        <f>SUM('Speed Bin B-A'!P32,'Speed Bin B-A'!P136,'Speed Bin B-A'!P240,'Speed Bin B-A'!P344,'Speed Bin B-A'!P448,'Speed Bin B-A'!P552,'Speed Bin B-A'!P656,'Speed Bin B-A'!P760,'Speed Bin B-A'!P864,'Speed Bin B-A'!P968,'Speed Bin B-A'!P1072,'Speed Bin B-A'!P1176,'Speed Bin B-A'!P1280,'Speed Bin B-A'!P1384,'Speed Bin B-A'!P1488,'Speed Bin B-A'!P1592,'Speed Bin B-A'!P1696,'Speed Bin B-A'!P1800,'Speed Bin B-A'!P1904,'Speed Bin B-A'!P2008,'Speed Bin B-A'!P2112)</f>
        <v>0</v>
      </c>
      <c r="Q337" s="269">
        <f>SUM('Speed Bin B-A'!Q32,'Speed Bin B-A'!Q136,'Speed Bin B-A'!Q240,'Speed Bin B-A'!Q344,'Speed Bin B-A'!Q448,'Speed Bin B-A'!Q552,'Speed Bin B-A'!Q656,'Speed Bin B-A'!Q760,'Speed Bin B-A'!Q864,'Speed Bin B-A'!Q968,'Speed Bin B-A'!Q1072,'Speed Bin B-A'!Q1176,'Speed Bin B-A'!Q1280,'Speed Bin B-A'!Q1384,'Speed Bin B-A'!Q1488,'Speed Bin B-A'!Q1592,'Speed Bin B-A'!Q1696,'Speed Bin B-A'!Q1800,'Speed Bin B-A'!Q1904,'Speed Bin B-A'!Q2008,'Speed Bin B-A'!Q2112)</f>
        <v>0</v>
      </c>
      <c r="R337" s="269">
        <f>SUM('Speed Bin B-A'!R32,'Speed Bin B-A'!R136,'Speed Bin B-A'!R240,'Speed Bin B-A'!R344,'Speed Bin B-A'!R448,'Speed Bin B-A'!R552,'Speed Bin B-A'!R656,'Speed Bin B-A'!R760,'Speed Bin B-A'!R864,'Speed Bin B-A'!R968,'Speed Bin B-A'!R1072,'Speed Bin B-A'!R1176,'Speed Bin B-A'!R1280,'Speed Bin B-A'!R1384,'Speed Bin B-A'!R1488,'Speed Bin B-A'!R1592,'Speed Bin B-A'!R1696,'Speed Bin B-A'!R1800,'Speed Bin B-A'!R1904,'Speed Bin B-A'!R2008,'Speed Bin B-A'!R2112)</f>
        <v>0</v>
      </c>
      <c r="S337" s="269">
        <f>SUM('Speed Bin B-A'!S32,'Speed Bin B-A'!S136,'Speed Bin B-A'!S240,'Speed Bin B-A'!S344,'Speed Bin B-A'!S448,'Speed Bin B-A'!S552,'Speed Bin B-A'!S656,'Speed Bin B-A'!S760,'Speed Bin B-A'!S864,'Speed Bin B-A'!S968,'Speed Bin B-A'!S1072,'Speed Bin B-A'!S1176,'Speed Bin B-A'!S1280,'Speed Bin B-A'!S1384,'Speed Bin B-A'!S1488,'Speed Bin B-A'!S1592,'Speed Bin B-A'!S1696,'Speed Bin B-A'!S1800,'Speed Bin B-A'!S1904,'Speed Bin B-A'!S2008,'Speed Bin B-A'!S2112)</f>
        <v>0</v>
      </c>
      <c r="T337" s="269">
        <f>SUM('Speed Bin B-A'!T32,'Speed Bin B-A'!T136,'Speed Bin B-A'!T240,'Speed Bin B-A'!T344,'Speed Bin B-A'!T448,'Speed Bin B-A'!T552,'Speed Bin B-A'!T656,'Speed Bin B-A'!T760,'Speed Bin B-A'!T864,'Speed Bin B-A'!T968,'Speed Bin B-A'!T1072,'Speed Bin B-A'!T1176,'Speed Bin B-A'!T1280,'Speed Bin B-A'!T1384,'Speed Bin B-A'!T1488,'Speed Bin B-A'!T1592,'Speed Bin B-A'!T1696,'Speed Bin B-A'!T1800,'Speed Bin B-A'!T1904,'Speed Bin B-A'!T2008,'Speed Bin B-A'!T2112)</f>
        <v>0</v>
      </c>
      <c r="U337" s="269">
        <f>SUM('Speed Bin B-A'!U32,'Speed Bin B-A'!U136,'Speed Bin B-A'!U240,'Speed Bin B-A'!U344,'Speed Bin B-A'!U448,'Speed Bin B-A'!U552,'Speed Bin B-A'!U656,'Speed Bin B-A'!U760,'Speed Bin B-A'!U864,'Speed Bin B-A'!U968,'Speed Bin B-A'!U1072,'Speed Bin B-A'!U1176,'Speed Bin B-A'!U1280,'Speed Bin B-A'!U1384,'Speed Bin B-A'!U1488,'Speed Bin B-A'!U1592,'Speed Bin B-A'!U1696,'Speed Bin B-A'!U1800,'Speed Bin B-A'!U1904,'Speed Bin B-A'!U2008,'Speed Bin B-A'!U2112)</f>
        <v>0</v>
      </c>
      <c r="V337" s="270">
        <f>IFERROR(AVERAGE('Speed Bin B-A'!V32,'Speed Bin B-A'!V136,'Speed Bin B-A'!V240,'Speed Bin B-A'!V344,'Speed Bin B-A'!V448,'Speed Bin B-A'!V552,'Speed Bin B-A'!V656,'Speed Bin B-A'!V760,'Speed Bin B-A'!V864,'Speed Bin B-A'!V968,'Speed Bin B-A'!V1072,'Speed Bin B-A'!V1176,'Speed Bin B-A'!V1280,'Speed Bin B-A'!V1384,'Speed Bin B-A'!V1488,'Speed Bin B-A'!V1592,'Speed Bin B-A'!V1696,'Speed Bin B-A'!V1800,'Speed Bin B-A'!V1904,'Speed Bin B-A'!V2008,'Speed Bin B-A'!V2112),"-")</f>
        <v>32.4</v>
      </c>
      <c r="W337" s="270" t="str">
        <f>IFERROR(AVERAGE('Speed Bin B-A'!W32,'Speed Bin B-A'!W136,'Speed Bin B-A'!W240,'Speed Bin B-A'!W344,'Speed Bin B-A'!W448,'Speed Bin B-A'!W552,'Speed Bin B-A'!W656,'Speed Bin B-A'!W760,'Speed Bin B-A'!W864,'Speed Bin B-A'!W968,'Speed Bin B-A'!W1072,'Speed Bin B-A'!W1176,'Speed Bin B-A'!W1280,'Speed Bin B-A'!W1384,'Speed Bin B-A'!W1488,'Speed Bin B-A'!W1592,'Speed Bin B-A'!W1696,'Speed Bin B-A'!W1800,'Speed Bin B-A'!W1904,'Speed Bin B-A'!W2008,'Speed Bin B-A'!W2112),"-")</f>
        <v>-</v>
      </c>
      <c r="X337" s="278"/>
      <c r="Y337" s="278"/>
      <c r="Z337" s="268">
        <v>0.875</v>
      </c>
      <c r="AA337" s="271">
        <f t="shared" ref="AA337" si="186">SUM(C400:C403)</f>
        <v>0</v>
      </c>
      <c r="AB337" s="271">
        <f t="shared" ref="AB337:AR337" si="187">SUM(D400:D403)</f>
        <v>0</v>
      </c>
      <c r="AC337" s="271">
        <f t="shared" si="187"/>
        <v>1</v>
      </c>
      <c r="AD337" s="271">
        <f t="shared" si="187"/>
        <v>26</v>
      </c>
      <c r="AE337" s="271">
        <f t="shared" si="187"/>
        <v>46</v>
      </c>
      <c r="AF337" s="271">
        <f t="shared" si="187"/>
        <v>12</v>
      </c>
      <c r="AG337" s="271">
        <f t="shared" si="187"/>
        <v>3</v>
      </c>
      <c r="AH337" s="271">
        <f t="shared" si="187"/>
        <v>0</v>
      </c>
      <c r="AI337" s="271">
        <f t="shared" si="187"/>
        <v>0</v>
      </c>
      <c r="AJ337" s="271">
        <f t="shared" si="187"/>
        <v>0</v>
      </c>
      <c r="AK337" s="271">
        <f t="shared" si="187"/>
        <v>0</v>
      </c>
      <c r="AL337" s="271">
        <f t="shared" si="187"/>
        <v>0</v>
      </c>
      <c r="AM337" s="271">
        <f t="shared" si="187"/>
        <v>0</v>
      </c>
      <c r="AN337" s="271">
        <f t="shared" si="187"/>
        <v>0</v>
      </c>
      <c r="AO337" s="271">
        <f t="shared" si="187"/>
        <v>0</v>
      </c>
      <c r="AP337" s="271">
        <f t="shared" si="187"/>
        <v>0</v>
      </c>
      <c r="AQ337" s="271">
        <f t="shared" si="187"/>
        <v>0</v>
      </c>
      <c r="AR337" s="271">
        <f t="shared" si="187"/>
        <v>0</v>
      </c>
      <c r="AS337" s="271">
        <f>SUM(U400:U403)</f>
        <v>0</v>
      </c>
      <c r="AT337" s="270">
        <f>IFERROR(AVERAGE(V400:V403),"-")</f>
        <v>27.246464646464645</v>
      </c>
      <c r="AU337" s="270" t="str">
        <f>IFERROR(AVERAGE(W400:W403),"-")</f>
        <v>-</v>
      </c>
    </row>
    <row r="338" spans="1:47" x14ac:dyDescent="0.2">
      <c r="A338" s="268">
        <v>0.22916666666666699</v>
      </c>
      <c r="B338" s="269">
        <f>SUM('Speed Bin B-A'!B33,'Speed Bin B-A'!B137,'Speed Bin B-A'!B241,'Speed Bin B-A'!B345,'Speed Bin B-A'!B449,'Speed Bin B-A'!B553,'Speed Bin B-A'!B657,'Speed Bin B-A'!B761,'Speed Bin B-A'!B865,'Speed Bin B-A'!B969,'Speed Bin B-A'!B1073,'Speed Bin B-A'!B1177,'Speed Bin B-A'!B1281,'Speed Bin B-A'!B1385,'Speed Bin B-A'!B1489,'Speed Bin B-A'!B1593,'Speed Bin B-A'!B1697,'Speed Bin B-A'!B1801,'Speed Bin B-A'!B1905,'Speed Bin B-A'!B2009,'Speed Bin B-A'!B2113)</f>
        <v>3</v>
      </c>
      <c r="C338" s="269">
        <f>SUM('Speed Bin B-A'!C33,'Speed Bin B-A'!C137,'Speed Bin B-A'!C241,'Speed Bin B-A'!C345,'Speed Bin B-A'!C449,'Speed Bin B-A'!C553,'Speed Bin B-A'!C657,'Speed Bin B-A'!C761,'Speed Bin B-A'!C865,'Speed Bin B-A'!C969,'Speed Bin B-A'!C1073,'Speed Bin B-A'!C1177,'Speed Bin B-A'!C1281,'Speed Bin B-A'!C1385,'Speed Bin B-A'!C1489,'Speed Bin B-A'!C1593,'Speed Bin B-A'!C1697,'Speed Bin B-A'!C1801,'Speed Bin B-A'!C1905,'Speed Bin B-A'!C2009,'Speed Bin B-A'!C2113)</f>
        <v>0</v>
      </c>
      <c r="D338" s="269">
        <f>SUM('Speed Bin B-A'!D33,'Speed Bin B-A'!D137,'Speed Bin B-A'!D241,'Speed Bin B-A'!D345,'Speed Bin B-A'!D449,'Speed Bin B-A'!D553,'Speed Bin B-A'!D657,'Speed Bin B-A'!D761,'Speed Bin B-A'!D865,'Speed Bin B-A'!D969,'Speed Bin B-A'!D1073,'Speed Bin B-A'!D1177,'Speed Bin B-A'!D1281,'Speed Bin B-A'!D1385,'Speed Bin B-A'!D1489,'Speed Bin B-A'!D1593,'Speed Bin B-A'!D1697,'Speed Bin B-A'!D1801,'Speed Bin B-A'!D1905,'Speed Bin B-A'!D2009,'Speed Bin B-A'!D2113)</f>
        <v>0</v>
      </c>
      <c r="E338" s="269">
        <f>SUM('Speed Bin B-A'!E33,'Speed Bin B-A'!E137,'Speed Bin B-A'!E241,'Speed Bin B-A'!E345,'Speed Bin B-A'!E449,'Speed Bin B-A'!E553,'Speed Bin B-A'!E657,'Speed Bin B-A'!E761,'Speed Bin B-A'!E865,'Speed Bin B-A'!E969,'Speed Bin B-A'!E1073,'Speed Bin B-A'!E1177,'Speed Bin B-A'!E1281,'Speed Bin B-A'!E1385,'Speed Bin B-A'!E1489,'Speed Bin B-A'!E1593,'Speed Bin B-A'!E1697,'Speed Bin B-A'!E1801,'Speed Bin B-A'!E1905,'Speed Bin B-A'!E2009,'Speed Bin B-A'!E2113)</f>
        <v>0</v>
      </c>
      <c r="F338" s="269">
        <f>SUM('Speed Bin B-A'!F33,'Speed Bin B-A'!F137,'Speed Bin B-A'!F241,'Speed Bin B-A'!F345,'Speed Bin B-A'!F449,'Speed Bin B-A'!F553,'Speed Bin B-A'!F657,'Speed Bin B-A'!F761,'Speed Bin B-A'!F865,'Speed Bin B-A'!F969,'Speed Bin B-A'!F1073,'Speed Bin B-A'!F1177,'Speed Bin B-A'!F1281,'Speed Bin B-A'!F1385,'Speed Bin B-A'!F1489,'Speed Bin B-A'!F1593,'Speed Bin B-A'!F1697,'Speed Bin B-A'!F1801,'Speed Bin B-A'!F1905,'Speed Bin B-A'!F2009,'Speed Bin B-A'!F2113)</f>
        <v>0</v>
      </c>
      <c r="G338" s="269">
        <f>SUM('Speed Bin B-A'!G33,'Speed Bin B-A'!G137,'Speed Bin B-A'!G241,'Speed Bin B-A'!G345,'Speed Bin B-A'!G449,'Speed Bin B-A'!G553,'Speed Bin B-A'!G657,'Speed Bin B-A'!G761,'Speed Bin B-A'!G865,'Speed Bin B-A'!G969,'Speed Bin B-A'!G1073,'Speed Bin B-A'!G1177,'Speed Bin B-A'!G1281,'Speed Bin B-A'!G1385,'Speed Bin B-A'!G1489,'Speed Bin B-A'!G1593,'Speed Bin B-A'!G1697,'Speed Bin B-A'!G1801,'Speed Bin B-A'!G1905,'Speed Bin B-A'!G2009,'Speed Bin B-A'!G2113)</f>
        <v>1</v>
      </c>
      <c r="H338" s="269">
        <f>SUM('Speed Bin B-A'!H33,'Speed Bin B-A'!H137,'Speed Bin B-A'!H241,'Speed Bin B-A'!H345,'Speed Bin B-A'!H449,'Speed Bin B-A'!H553,'Speed Bin B-A'!H657,'Speed Bin B-A'!H761,'Speed Bin B-A'!H865,'Speed Bin B-A'!H969,'Speed Bin B-A'!H1073,'Speed Bin B-A'!H1177,'Speed Bin B-A'!H1281,'Speed Bin B-A'!H1385,'Speed Bin B-A'!H1489,'Speed Bin B-A'!H1593,'Speed Bin B-A'!H1697,'Speed Bin B-A'!H1801,'Speed Bin B-A'!H1905,'Speed Bin B-A'!H2009,'Speed Bin B-A'!H2113)</f>
        <v>2</v>
      </c>
      <c r="I338" s="269">
        <f>SUM('Speed Bin B-A'!I33,'Speed Bin B-A'!I137,'Speed Bin B-A'!I241,'Speed Bin B-A'!I345,'Speed Bin B-A'!I449,'Speed Bin B-A'!I553,'Speed Bin B-A'!I657,'Speed Bin B-A'!I761,'Speed Bin B-A'!I865,'Speed Bin B-A'!I969,'Speed Bin B-A'!I1073,'Speed Bin B-A'!I1177,'Speed Bin B-A'!I1281,'Speed Bin B-A'!I1385,'Speed Bin B-A'!I1489,'Speed Bin B-A'!I1593,'Speed Bin B-A'!I1697,'Speed Bin B-A'!I1801,'Speed Bin B-A'!I1905,'Speed Bin B-A'!I2009,'Speed Bin B-A'!I2113)</f>
        <v>0</v>
      </c>
      <c r="J338" s="269">
        <f>SUM('Speed Bin B-A'!J33,'Speed Bin B-A'!J137,'Speed Bin B-A'!J241,'Speed Bin B-A'!J345,'Speed Bin B-A'!J449,'Speed Bin B-A'!J553,'Speed Bin B-A'!J657,'Speed Bin B-A'!J761,'Speed Bin B-A'!J865,'Speed Bin B-A'!J969,'Speed Bin B-A'!J1073,'Speed Bin B-A'!J1177,'Speed Bin B-A'!J1281,'Speed Bin B-A'!J1385,'Speed Bin B-A'!J1489,'Speed Bin B-A'!J1593,'Speed Bin B-A'!J1697,'Speed Bin B-A'!J1801,'Speed Bin B-A'!J1905,'Speed Bin B-A'!J2009,'Speed Bin B-A'!J2113)</f>
        <v>0</v>
      </c>
      <c r="K338" s="269">
        <f>SUM('Speed Bin B-A'!K33,'Speed Bin B-A'!K137,'Speed Bin B-A'!K241,'Speed Bin B-A'!K345,'Speed Bin B-A'!K449,'Speed Bin B-A'!K553,'Speed Bin B-A'!K657,'Speed Bin B-A'!K761,'Speed Bin B-A'!K865,'Speed Bin B-A'!K969,'Speed Bin B-A'!K1073,'Speed Bin B-A'!K1177,'Speed Bin B-A'!K1281,'Speed Bin B-A'!K1385,'Speed Bin B-A'!K1489,'Speed Bin B-A'!K1593,'Speed Bin B-A'!K1697,'Speed Bin B-A'!K1801,'Speed Bin B-A'!K1905,'Speed Bin B-A'!K2009,'Speed Bin B-A'!K2113)</f>
        <v>0</v>
      </c>
      <c r="L338" s="269">
        <f>SUM('Speed Bin B-A'!L33,'Speed Bin B-A'!L137,'Speed Bin B-A'!L241,'Speed Bin B-A'!L345,'Speed Bin B-A'!L449,'Speed Bin B-A'!L553,'Speed Bin B-A'!L657,'Speed Bin B-A'!L761,'Speed Bin B-A'!L865,'Speed Bin B-A'!L969,'Speed Bin B-A'!L1073,'Speed Bin B-A'!L1177,'Speed Bin B-A'!L1281,'Speed Bin B-A'!L1385,'Speed Bin B-A'!L1489,'Speed Bin B-A'!L1593,'Speed Bin B-A'!L1697,'Speed Bin B-A'!L1801,'Speed Bin B-A'!L1905,'Speed Bin B-A'!L2009,'Speed Bin B-A'!L2113)</f>
        <v>0</v>
      </c>
      <c r="M338" s="269">
        <f>SUM('Speed Bin B-A'!M33,'Speed Bin B-A'!M137,'Speed Bin B-A'!M241,'Speed Bin B-A'!M345,'Speed Bin B-A'!M449,'Speed Bin B-A'!M553,'Speed Bin B-A'!M657,'Speed Bin B-A'!M761,'Speed Bin B-A'!M865,'Speed Bin B-A'!M969,'Speed Bin B-A'!M1073,'Speed Bin B-A'!M1177,'Speed Bin B-A'!M1281,'Speed Bin B-A'!M1385,'Speed Bin B-A'!M1489,'Speed Bin B-A'!M1593,'Speed Bin B-A'!M1697,'Speed Bin B-A'!M1801,'Speed Bin B-A'!M1905,'Speed Bin B-A'!M2009,'Speed Bin B-A'!M2113)</f>
        <v>0</v>
      </c>
      <c r="N338" s="269">
        <f>SUM('Speed Bin B-A'!N33,'Speed Bin B-A'!N137,'Speed Bin B-A'!N241,'Speed Bin B-A'!N345,'Speed Bin B-A'!N449,'Speed Bin B-A'!N553,'Speed Bin B-A'!N657,'Speed Bin B-A'!N761,'Speed Bin B-A'!N865,'Speed Bin B-A'!N969,'Speed Bin B-A'!N1073,'Speed Bin B-A'!N1177,'Speed Bin B-A'!N1281,'Speed Bin B-A'!N1385,'Speed Bin B-A'!N1489,'Speed Bin B-A'!N1593,'Speed Bin B-A'!N1697,'Speed Bin B-A'!N1801,'Speed Bin B-A'!N1905,'Speed Bin B-A'!N2009,'Speed Bin B-A'!N2113)</f>
        <v>0</v>
      </c>
      <c r="O338" s="269">
        <f>SUM('Speed Bin B-A'!O33,'Speed Bin B-A'!O137,'Speed Bin B-A'!O241,'Speed Bin B-A'!O345,'Speed Bin B-A'!O449,'Speed Bin B-A'!O553,'Speed Bin B-A'!O657,'Speed Bin B-A'!O761,'Speed Bin B-A'!O865,'Speed Bin B-A'!O969,'Speed Bin B-A'!O1073,'Speed Bin B-A'!O1177,'Speed Bin B-A'!O1281,'Speed Bin B-A'!O1385,'Speed Bin B-A'!O1489,'Speed Bin B-A'!O1593,'Speed Bin B-A'!O1697,'Speed Bin B-A'!O1801,'Speed Bin B-A'!O1905,'Speed Bin B-A'!O2009,'Speed Bin B-A'!O2113)</f>
        <v>0</v>
      </c>
      <c r="P338" s="269">
        <f>SUM('Speed Bin B-A'!P33,'Speed Bin B-A'!P137,'Speed Bin B-A'!P241,'Speed Bin B-A'!P345,'Speed Bin B-A'!P449,'Speed Bin B-A'!P553,'Speed Bin B-A'!P657,'Speed Bin B-A'!P761,'Speed Bin B-A'!P865,'Speed Bin B-A'!P969,'Speed Bin B-A'!P1073,'Speed Bin B-A'!P1177,'Speed Bin B-A'!P1281,'Speed Bin B-A'!P1385,'Speed Bin B-A'!P1489,'Speed Bin B-A'!P1593,'Speed Bin B-A'!P1697,'Speed Bin B-A'!P1801,'Speed Bin B-A'!P1905,'Speed Bin B-A'!P2009,'Speed Bin B-A'!P2113)</f>
        <v>0</v>
      </c>
      <c r="Q338" s="269">
        <f>SUM('Speed Bin B-A'!Q33,'Speed Bin B-A'!Q137,'Speed Bin B-A'!Q241,'Speed Bin B-A'!Q345,'Speed Bin B-A'!Q449,'Speed Bin B-A'!Q553,'Speed Bin B-A'!Q657,'Speed Bin B-A'!Q761,'Speed Bin B-A'!Q865,'Speed Bin B-A'!Q969,'Speed Bin B-A'!Q1073,'Speed Bin B-A'!Q1177,'Speed Bin B-A'!Q1281,'Speed Bin B-A'!Q1385,'Speed Bin B-A'!Q1489,'Speed Bin B-A'!Q1593,'Speed Bin B-A'!Q1697,'Speed Bin B-A'!Q1801,'Speed Bin B-A'!Q1905,'Speed Bin B-A'!Q2009,'Speed Bin B-A'!Q2113)</f>
        <v>0</v>
      </c>
      <c r="R338" s="269">
        <f>SUM('Speed Bin B-A'!R33,'Speed Bin B-A'!R137,'Speed Bin B-A'!R241,'Speed Bin B-A'!R345,'Speed Bin B-A'!R449,'Speed Bin B-A'!R553,'Speed Bin B-A'!R657,'Speed Bin B-A'!R761,'Speed Bin B-A'!R865,'Speed Bin B-A'!R969,'Speed Bin B-A'!R1073,'Speed Bin B-A'!R1177,'Speed Bin B-A'!R1281,'Speed Bin B-A'!R1385,'Speed Bin B-A'!R1489,'Speed Bin B-A'!R1593,'Speed Bin B-A'!R1697,'Speed Bin B-A'!R1801,'Speed Bin B-A'!R1905,'Speed Bin B-A'!R2009,'Speed Bin B-A'!R2113)</f>
        <v>0</v>
      </c>
      <c r="S338" s="269">
        <f>SUM('Speed Bin B-A'!S33,'Speed Bin B-A'!S137,'Speed Bin B-A'!S241,'Speed Bin B-A'!S345,'Speed Bin B-A'!S449,'Speed Bin B-A'!S553,'Speed Bin B-A'!S657,'Speed Bin B-A'!S761,'Speed Bin B-A'!S865,'Speed Bin B-A'!S969,'Speed Bin B-A'!S1073,'Speed Bin B-A'!S1177,'Speed Bin B-A'!S1281,'Speed Bin B-A'!S1385,'Speed Bin B-A'!S1489,'Speed Bin B-A'!S1593,'Speed Bin B-A'!S1697,'Speed Bin B-A'!S1801,'Speed Bin B-A'!S1905,'Speed Bin B-A'!S2009,'Speed Bin B-A'!S2113)</f>
        <v>0</v>
      </c>
      <c r="T338" s="269">
        <f>SUM('Speed Bin B-A'!T33,'Speed Bin B-A'!T137,'Speed Bin B-A'!T241,'Speed Bin B-A'!T345,'Speed Bin B-A'!T449,'Speed Bin B-A'!T553,'Speed Bin B-A'!T657,'Speed Bin B-A'!T761,'Speed Bin B-A'!T865,'Speed Bin B-A'!T969,'Speed Bin B-A'!T1073,'Speed Bin B-A'!T1177,'Speed Bin B-A'!T1281,'Speed Bin B-A'!T1385,'Speed Bin B-A'!T1489,'Speed Bin B-A'!T1593,'Speed Bin B-A'!T1697,'Speed Bin B-A'!T1801,'Speed Bin B-A'!T1905,'Speed Bin B-A'!T2009,'Speed Bin B-A'!T2113)</f>
        <v>0</v>
      </c>
      <c r="U338" s="269">
        <f>SUM('Speed Bin B-A'!U33,'Speed Bin B-A'!U137,'Speed Bin B-A'!U241,'Speed Bin B-A'!U345,'Speed Bin B-A'!U449,'Speed Bin B-A'!U553,'Speed Bin B-A'!U657,'Speed Bin B-A'!U761,'Speed Bin B-A'!U865,'Speed Bin B-A'!U969,'Speed Bin B-A'!U1073,'Speed Bin B-A'!U1177,'Speed Bin B-A'!U1281,'Speed Bin B-A'!U1385,'Speed Bin B-A'!U1489,'Speed Bin B-A'!U1593,'Speed Bin B-A'!U1697,'Speed Bin B-A'!U1801,'Speed Bin B-A'!U1905,'Speed Bin B-A'!U2009,'Speed Bin B-A'!U2113)</f>
        <v>0</v>
      </c>
      <c r="V338" s="270">
        <f>IFERROR(AVERAGE('Speed Bin B-A'!V33,'Speed Bin B-A'!V137,'Speed Bin B-A'!V241,'Speed Bin B-A'!V345,'Speed Bin B-A'!V449,'Speed Bin B-A'!V553,'Speed Bin B-A'!V657,'Speed Bin B-A'!V761,'Speed Bin B-A'!V865,'Speed Bin B-A'!V969,'Speed Bin B-A'!V1073,'Speed Bin B-A'!V1177,'Speed Bin B-A'!V1281,'Speed Bin B-A'!V1385,'Speed Bin B-A'!V1489,'Speed Bin B-A'!V1593,'Speed Bin B-A'!V1697,'Speed Bin B-A'!V1801,'Speed Bin B-A'!V1905,'Speed Bin B-A'!V2009,'Speed Bin B-A'!V2113),"-")</f>
        <v>32.200000000000003</v>
      </c>
      <c r="W338" s="270" t="str">
        <f>IFERROR(AVERAGE('Speed Bin B-A'!W33,'Speed Bin B-A'!W137,'Speed Bin B-A'!W241,'Speed Bin B-A'!W345,'Speed Bin B-A'!W449,'Speed Bin B-A'!W553,'Speed Bin B-A'!W657,'Speed Bin B-A'!W761,'Speed Bin B-A'!W865,'Speed Bin B-A'!W969,'Speed Bin B-A'!W1073,'Speed Bin B-A'!W1177,'Speed Bin B-A'!W1281,'Speed Bin B-A'!W1385,'Speed Bin B-A'!W1489,'Speed Bin B-A'!W1593,'Speed Bin B-A'!W1697,'Speed Bin B-A'!W1801,'Speed Bin B-A'!W1905,'Speed Bin B-A'!W2009,'Speed Bin B-A'!W2113),"-")</f>
        <v>-</v>
      </c>
      <c r="X338" s="278"/>
      <c r="Y338" s="278"/>
      <c r="Z338" s="268">
        <v>0.91666666666666696</v>
      </c>
      <c r="AA338" s="271">
        <f t="shared" ref="AA338" si="188">SUM(C404:C407)</f>
        <v>0</v>
      </c>
      <c r="AB338" s="271">
        <f t="shared" ref="AB338:AR338" si="189">SUM(D404:D407)</f>
        <v>1</v>
      </c>
      <c r="AC338" s="271">
        <f t="shared" si="189"/>
        <v>5</v>
      </c>
      <c r="AD338" s="271">
        <f t="shared" si="189"/>
        <v>14</v>
      </c>
      <c r="AE338" s="271">
        <f t="shared" si="189"/>
        <v>28</v>
      </c>
      <c r="AF338" s="271">
        <f t="shared" si="189"/>
        <v>12</v>
      </c>
      <c r="AG338" s="271">
        <f t="shared" si="189"/>
        <v>2</v>
      </c>
      <c r="AH338" s="271">
        <f t="shared" si="189"/>
        <v>3</v>
      </c>
      <c r="AI338" s="271">
        <f t="shared" si="189"/>
        <v>0</v>
      </c>
      <c r="AJ338" s="271">
        <f t="shared" si="189"/>
        <v>1</v>
      </c>
      <c r="AK338" s="271">
        <f t="shared" si="189"/>
        <v>0</v>
      </c>
      <c r="AL338" s="271">
        <f t="shared" si="189"/>
        <v>0</v>
      </c>
      <c r="AM338" s="271">
        <f t="shared" si="189"/>
        <v>0</v>
      </c>
      <c r="AN338" s="271">
        <f t="shared" si="189"/>
        <v>0</v>
      </c>
      <c r="AO338" s="271">
        <f t="shared" si="189"/>
        <v>0</v>
      </c>
      <c r="AP338" s="271">
        <f t="shared" si="189"/>
        <v>0</v>
      </c>
      <c r="AQ338" s="271">
        <f t="shared" si="189"/>
        <v>0</v>
      </c>
      <c r="AR338" s="271">
        <f t="shared" si="189"/>
        <v>0</v>
      </c>
      <c r="AS338" s="271">
        <f>SUM(U404:U407)</f>
        <v>0</v>
      </c>
      <c r="AT338" s="270">
        <f>IFERROR(AVERAGE(V404:V407),"-")</f>
        <v>28.702142857142857</v>
      </c>
      <c r="AU338" s="270">
        <f>IFERROR(AVERAGE(W404:W407),"-")</f>
        <v>32.200000000000003</v>
      </c>
    </row>
    <row r="339" spans="1:47" ht="13.5" thickBot="1" x14ac:dyDescent="0.25">
      <c r="A339" s="268">
        <v>0.23958333333333301</v>
      </c>
      <c r="B339" s="269">
        <f>SUM('Speed Bin B-A'!B34,'Speed Bin B-A'!B138,'Speed Bin B-A'!B242,'Speed Bin B-A'!B346,'Speed Bin B-A'!B450,'Speed Bin B-A'!B554,'Speed Bin B-A'!B658,'Speed Bin B-A'!B762,'Speed Bin B-A'!B866,'Speed Bin B-A'!B970,'Speed Bin B-A'!B1074,'Speed Bin B-A'!B1178,'Speed Bin B-A'!B1282,'Speed Bin B-A'!B1386,'Speed Bin B-A'!B1490,'Speed Bin B-A'!B1594,'Speed Bin B-A'!B1698,'Speed Bin B-A'!B1802,'Speed Bin B-A'!B1906,'Speed Bin B-A'!B2010,'Speed Bin B-A'!B2114)</f>
        <v>21</v>
      </c>
      <c r="C339" s="269">
        <f>SUM('Speed Bin B-A'!C34,'Speed Bin B-A'!C138,'Speed Bin B-A'!C242,'Speed Bin B-A'!C346,'Speed Bin B-A'!C450,'Speed Bin B-A'!C554,'Speed Bin B-A'!C658,'Speed Bin B-A'!C762,'Speed Bin B-A'!C866,'Speed Bin B-A'!C970,'Speed Bin B-A'!C1074,'Speed Bin B-A'!C1178,'Speed Bin B-A'!C1282,'Speed Bin B-A'!C1386,'Speed Bin B-A'!C1490,'Speed Bin B-A'!C1594,'Speed Bin B-A'!C1698,'Speed Bin B-A'!C1802,'Speed Bin B-A'!C1906,'Speed Bin B-A'!C2010,'Speed Bin B-A'!C2114)</f>
        <v>0</v>
      </c>
      <c r="D339" s="269">
        <f>SUM('Speed Bin B-A'!D34,'Speed Bin B-A'!D138,'Speed Bin B-A'!D242,'Speed Bin B-A'!D346,'Speed Bin B-A'!D450,'Speed Bin B-A'!D554,'Speed Bin B-A'!D658,'Speed Bin B-A'!D762,'Speed Bin B-A'!D866,'Speed Bin B-A'!D970,'Speed Bin B-A'!D1074,'Speed Bin B-A'!D1178,'Speed Bin B-A'!D1282,'Speed Bin B-A'!D1386,'Speed Bin B-A'!D1490,'Speed Bin B-A'!D1594,'Speed Bin B-A'!D1698,'Speed Bin B-A'!D1802,'Speed Bin B-A'!D1906,'Speed Bin B-A'!D2010,'Speed Bin B-A'!D2114)</f>
        <v>0</v>
      </c>
      <c r="E339" s="269">
        <f>SUM('Speed Bin B-A'!E34,'Speed Bin B-A'!E138,'Speed Bin B-A'!E242,'Speed Bin B-A'!E346,'Speed Bin B-A'!E450,'Speed Bin B-A'!E554,'Speed Bin B-A'!E658,'Speed Bin B-A'!E762,'Speed Bin B-A'!E866,'Speed Bin B-A'!E970,'Speed Bin B-A'!E1074,'Speed Bin B-A'!E1178,'Speed Bin B-A'!E1282,'Speed Bin B-A'!E1386,'Speed Bin B-A'!E1490,'Speed Bin B-A'!E1594,'Speed Bin B-A'!E1698,'Speed Bin B-A'!E1802,'Speed Bin B-A'!E1906,'Speed Bin B-A'!E2010,'Speed Bin B-A'!E2114)</f>
        <v>0</v>
      </c>
      <c r="F339" s="269">
        <f>SUM('Speed Bin B-A'!F34,'Speed Bin B-A'!F138,'Speed Bin B-A'!F242,'Speed Bin B-A'!F346,'Speed Bin B-A'!F450,'Speed Bin B-A'!F554,'Speed Bin B-A'!F658,'Speed Bin B-A'!F762,'Speed Bin B-A'!F866,'Speed Bin B-A'!F970,'Speed Bin B-A'!F1074,'Speed Bin B-A'!F1178,'Speed Bin B-A'!F1282,'Speed Bin B-A'!F1386,'Speed Bin B-A'!F1490,'Speed Bin B-A'!F1594,'Speed Bin B-A'!F1698,'Speed Bin B-A'!F1802,'Speed Bin B-A'!F1906,'Speed Bin B-A'!F2010,'Speed Bin B-A'!F2114)</f>
        <v>0</v>
      </c>
      <c r="G339" s="269">
        <f>SUM('Speed Bin B-A'!G34,'Speed Bin B-A'!G138,'Speed Bin B-A'!G242,'Speed Bin B-A'!G346,'Speed Bin B-A'!G450,'Speed Bin B-A'!G554,'Speed Bin B-A'!G658,'Speed Bin B-A'!G762,'Speed Bin B-A'!G866,'Speed Bin B-A'!G970,'Speed Bin B-A'!G1074,'Speed Bin B-A'!G1178,'Speed Bin B-A'!G1282,'Speed Bin B-A'!G1386,'Speed Bin B-A'!G1490,'Speed Bin B-A'!G1594,'Speed Bin B-A'!G1698,'Speed Bin B-A'!G1802,'Speed Bin B-A'!G1906,'Speed Bin B-A'!G2010,'Speed Bin B-A'!G2114)</f>
        <v>9</v>
      </c>
      <c r="H339" s="269">
        <f>SUM('Speed Bin B-A'!H34,'Speed Bin B-A'!H138,'Speed Bin B-A'!H242,'Speed Bin B-A'!H346,'Speed Bin B-A'!H450,'Speed Bin B-A'!H554,'Speed Bin B-A'!H658,'Speed Bin B-A'!H762,'Speed Bin B-A'!H866,'Speed Bin B-A'!H970,'Speed Bin B-A'!H1074,'Speed Bin B-A'!H1178,'Speed Bin B-A'!H1282,'Speed Bin B-A'!H1386,'Speed Bin B-A'!H1490,'Speed Bin B-A'!H1594,'Speed Bin B-A'!H1698,'Speed Bin B-A'!H1802,'Speed Bin B-A'!H1906,'Speed Bin B-A'!H2010,'Speed Bin B-A'!H2114)</f>
        <v>7</v>
      </c>
      <c r="I339" s="269">
        <f>SUM('Speed Bin B-A'!I34,'Speed Bin B-A'!I138,'Speed Bin B-A'!I242,'Speed Bin B-A'!I346,'Speed Bin B-A'!I450,'Speed Bin B-A'!I554,'Speed Bin B-A'!I658,'Speed Bin B-A'!I762,'Speed Bin B-A'!I866,'Speed Bin B-A'!I970,'Speed Bin B-A'!I1074,'Speed Bin B-A'!I1178,'Speed Bin B-A'!I1282,'Speed Bin B-A'!I1386,'Speed Bin B-A'!I1490,'Speed Bin B-A'!I1594,'Speed Bin B-A'!I1698,'Speed Bin B-A'!I1802,'Speed Bin B-A'!I1906,'Speed Bin B-A'!I2010,'Speed Bin B-A'!I2114)</f>
        <v>4</v>
      </c>
      <c r="J339" s="269">
        <f>SUM('Speed Bin B-A'!J34,'Speed Bin B-A'!J138,'Speed Bin B-A'!J242,'Speed Bin B-A'!J346,'Speed Bin B-A'!J450,'Speed Bin B-A'!J554,'Speed Bin B-A'!J658,'Speed Bin B-A'!J762,'Speed Bin B-A'!J866,'Speed Bin B-A'!J970,'Speed Bin B-A'!J1074,'Speed Bin B-A'!J1178,'Speed Bin B-A'!J1282,'Speed Bin B-A'!J1386,'Speed Bin B-A'!J1490,'Speed Bin B-A'!J1594,'Speed Bin B-A'!J1698,'Speed Bin B-A'!J1802,'Speed Bin B-A'!J1906,'Speed Bin B-A'!J2010,'Speed Bin B-A'!J2114)</f>
        <v>1</v>
      </c>
      <c r="K339" s="269">
        <f>SUM('Speed Bin B-A'!K34,'Speed Bin B-A'!K138,'Speed Bin B-A'!K242,'Speed Bin B-A'!K346,'Speed Bin B-A'!K450,'Speed Bin B-A'!K554,'Speed Bin B-A'!K658,'Speed Bin B-A'!K762,'Speed Bin B-A'!K866,'Speed Bin B-A'!K970,'Speed Bin B-A'!K1074,'Speed Bin B-A'!K1178,'Speed Bin B-A'!K1282,'Speed Bin B-A'!K1386,'Speed Bin B-A'!K1490,'Speed Bin B-A'!K1594,'Speed Bin B-A'!K1698,'Speed Bin B-A'!K1802,'Speed Bin B-A'!K1906,'Speed Bin B-A'!K2010,'Speed Bin B-A'!K2114)</f>
        <v>0</v>
      </c>
      <c r="L339" s="269">
        <f>SUM('Speed Bin B-A'!L34,'Speed Bin B-A'!L138,'Speed Bin B-A'!L242,'Speed Bin B-A'!L346,'Speed Bin B-A'!L450,'Speed Bin B-A'!L554,'Speed Bin B-A'!L658,'Speed Bin B-A'!L762,'Speed Bin B-A'!L866,'Speed Bin B-A'!L970,'Speed Bin B-A'!L1074,'Speed Bin B-A'!L1178,'Speed Bin B-A'!L1282,'Speed Bin B-A'!L1386,'Speed Bin B-A'!L1490,'Speed Bin B-A'!L1594,'Speed Bin B-A'!L1698,'Speed Bin B-A'!L1802,'Speed Bin B-A'!L1906,'Speed Bin B-A'!L2010,'Speed Bin B-A'!L2114)</f>
        <v>0</v>
      </c>
      <c r="M339" s="269">
        <f>SUM('Speed Bin B-A'!M34,'Speed Bin B-A'!M138,'Speed Bin B-A'!M242,'Speed Bin B-A'!M346,'Speed Bin B-A'!M450,'Speed Bin B-A'!M554,'Speed Bin B-A'!M658,'Speed Bin B-A'!M762,'Speed Bin B-A'!M866,'Speed Bin B-A'!M970,'Speed Bin B-A'!M1074,'Speed Bin B-A'!M1178,'Speed Bin B-A'!M1282,'Speed Bin B-A'!M1386,'Speed Bin B-A'!M1490,'Speed Bin B-A'!M1594,'Speed Bin B-A'!M1698,'Speed Bin B-A'!M1802,'Speed Bin B-A'!M1906,'Speed Bin B-A'!M2010,'Speed Bin B-A'!M2114)</f>
        <v>0</v>
      </c>
      <c r="N339" s="269">
        <f>SUM('Speed Bin B-A'!N34,'Speed Bin B-A'!N138,'Speed Bin B-A'!N242,'Speed Bin B-A'!N346,'Speed Bin B-A'!N450,'Speed Bin B-A'!N554,'Speed Bin B-A'!N658,'Speed Bin B-A'!N762,'Speed Bin B-A'!N866,'Speed Bin B-A'!N970,'Speed Bin B-A'!N1074,'Speed Bin B-A'!N1178,'Speed Bin B-A'!N1282,'Speed Bin B-A'!N1386,'Speed Bin B-A'!N1490,'Speed Bin B-A'!N1594,'Speed Bin B-A'!N1698,'Speed Bin B-A'!N1802,'Speed Bin B-A'!N1906,'Speed Bin B-A'!N2010,'Speed Bin B-A'!N2114)</f>
        <v>0</v>
      </c>
      <c r="O339" s="269">
        <f>SUM('Speed Bin B-A'!O34,'Speed Bin B-A'!O138,'Speed Bin B-A'!O242,'Speed Bin B-A'!O346,'Speed Bin B-A'!O450,'Speed Bin B-A'!O554,'Speed Bin B-A'!O658,'Speed Bin B-A'!O762,'Speed Bin B-A'!O866,'Speed Bin B-A'!O970,'Speed Bin B-A'!O1074,'Speed Bin B-A'!O1178,'Speed Bin B-A'!O1282,'Speed Bin B-A'!O1386,'Speed Bin B-A'!O1490,'Speed Bin B-A'!O1594,'Speed Bin B-A'!O1698,'Speed Bin B-A'!O1802,'Speed Bin B-A'!O1906,'Speed Bin B-A'!O2010,'Speed Bin B-A'!O2114)</f>
        <v>0</v>
      </c>
      <c r="P339" s="269">
        <f>SUM('Speed Bin B-A'!P34,'Speed Bin B-A'!P138,'Speed Bin B-A'!P242,'Speed Bin B-A'!P346,'Speed Bin B-A'!P450,'Speed Bin B-A'!P554,'Speed Bin B-A'!P658,'Speed Bin B-A'!P762,'Speed Bin B-A'!P866,'Speed Bin B-A'!P970,'Speed Bin B-A'!P1074,'Speed Bin B-A'!P1178,'Speed Bin B-A'!P1282,'Speed Bin B-A'!P1386,'Speed Bin B-A'!P1490,'Speed Bin B-A'!P1594,'Speed Bin B-A'!P1698,'Speed Bin B-A'!P1802,'Speed Bin B-A'!P1906,'Speed Bin B-A'!P2010,'Speed Bin B-A'!P2114)</f>
        <v>0</v>
      </c>
      <c r="Q339" s="269">
        <f>SUM('Speed Bin B-A'!Q34,'Speed Bin B-A'!Q138,'Speed Bin B-A'!Q242,'Speed Bin B-A'!Q346,'Speed Bin B-A'!Q450,'Speed Bin B-A'!Q554,'Speed Bin B-A'!Q658,'Speed Bin B-A'!Q762,'Speed Bin B-A'!Q866,'Speed Bin B-A'!Q970,'Speed Bin B-A'!Q1074,'Speed Bin B-A'!Q1178,'Speed Bin B-A'!Q1282,'Speed Bin B-A'!Q1386,'Speed Bin B-A'!Q1490,'Speed Bin B-A'!Q1594,'Speed Bin B-A'!Q1698,'Speed Bin B-A'!Q1802,'Speed Bin B-A'!Q1906,'Speed Bin B-A'!Q2010,'Speed Bin B-A'!Q2114)</f>
        <v>0</v>
      </c>
      <c r="R339" s="269">
        <f>SUM('Speed Bin B-A'!R34,'Speed Bin B-A'!R138,'Speed Bin B-A'!R242,'Speed Bin B-A'!R346,'Speed Bin B-A'!R450,'Speed Bin B-A'!R554,'Speed Bin B-A'!R658,'Speed Bin B-A'!R762,'Speed Bin B-A'!R866,'Speed Bin B-A'!R970,'Speed Bin B-A'!R1074,'Speed Bin B-A'!R1178,'Speed Bin B-A'!R1282,'Speed Bin B-A'!R1386,'Speed Bin B-A'!R1490,'Speed Bin B-A'!R1594,'Speed Bin B-A'!R1698,'Speed Bin B-A'!R1802,'Speed Bin B-A'!R1906,'Speed Bin B-A'!R2010,'Speed Bin B-A'!R2114)</f>
        <v>0</v>
      </c>
      <c r="S339" s="269">
        <f>SUM('Speed Bin B-A'!S34,'Speed Bin B-A'!S138,'Speed Bin B-A'!S242,'Speed Bin B-A'!S346,'Speed Bin B-A'!S450,'Speed Bin B-A'!S554,'Speed Bin B-A'!S658,'Speed Bin B-A'!S762,'Speed Bin B-A'!S866,'Speed Bin B-A'!S970,'Speed Bin B-A'!S1074,'Speed Bin B-A'!S1178,'Speed Bin B-A'!S1282,'Speed Bin B-A'!S1386,'Speed Bin B-A'!S1490,'Speed Bin B-A'!S1594,'Speed Bin B-A'!S1698,'Speed Bin B-A'!S1802,'Speed Bin B-A'!S1906,'Speed Bin B-A'!S2010,'Speed Bin B-A'!S2114)</f>
        <v>0</v>
      </c>
      <c r="T339" s="269">
        <f>SUM('Speed Bin B-A'!T34,'Speed Bin B-A'!T138,'Speed Bin B-A'!T242,'Speed Bin B-A'!T346,'Speed Bin B-A'!T450,'Speed Bin B-A'!T554,'Speed Bin B-A'!T658,'Speed Bin B-A'!T762,'Speed Bin B-A'!T866,'Speed Bin B-A'!T970,'Speed Bin B-A'!T1074,'Speed Bin B-A'!T1178,'Speed Bin B-A'!T1282,'Speed Bin B-A'!T1386,'Speed Bin B-A'!T1490,'Speed Bin B-A'!T1594,'Speed Bin B-A'!T1698,'Speed Bin B-A'!T1802,'Speed Bin B-A'!T1906,'Speed Bin B-A'!T2010,'Speed Bin B-A'!T2114)</f>
        <v>0</v>
      </c>
      <c r="U339" s="269">
        <f>SUM('Speed Bin B-A'!U34,'Speed Bin B-A'!U138,'Speed Bin B-A'!U242,'Speed Bin B-A'!U346,'Speed Bin B-A'!U450,'Speed Bin B-A'!U554,'Speed Bin B-A'!U658,'Speed Bin B-A'!U762,'Speed Bin B-A'!U866,'Speed Bin B-A'!U970,'Speed Bin B-A'!U1074,'Speed Bin B-A'!U1178,'Speed Bin B-A'!U1282,'Speed Bin B-A'!U1386,'Speed Bin B-A'!U1490,'Speed Bin B-A'!U1594,'Speed Bin B-A'!U1698,'Speed Bin B-A'!U1802,'Speed Bin B-A'!U1906,'Speed Bin B-A'!U2010,'Speed Bin B-A'!U2114)</f>
        <v>0</v>
      </c>
      <c r="V339" s="270">
        <f>IFERROR(AVERAGE('Speed Bin B-A'!V34,'Speed Bin B-A'!V138,'Speed Bin B-A'!V242,'Speed Bin B-A'!V346,'Speed Bin B-A'!V450,'Speed Bin B-A'!V554,'Speed Bin B-A'!V658,'Speed Bin B-A'!V762,'Speed Bin B-A'!V866,'Speed Bin B-A'!V970,'Speed Bin B-A'!V1074,'Speed Bin B-A'!V1178,'Speed Bin B-A'!V1282,'Speed Bin B-A'!V1386,'Speed Bin B-A'!V1490,'Speed Bin B-A'!V1594,'Speed Bin B-A'!V1698,'Speed Bin B-A'!V1802,'Speed Bin B-A'!V1906,'Speed Bin B-A'!V2010,'Speed Bin B-A'!V2114),"-")</f>
        <v>31.822222222222226</v>
      </c>
      <c r="W339" s="270" t="str">
        <f>IFERROR(AVERAGE('Speed Bin B-A'!W34,'Speed Bin B-A'!W138,'Speed Bin B-A'!W242,'Speed Bin B-A'!W346,'Speed Bin B-A'!W450,'Speed Bin B-A'!W554,'Speed Bin B-A'!W658,'Speed Bin B-A'!W762,'Speed Bin B-A'!W866,'Speed Bin B-A'!W970,'Speed Bin B-A'!W1074,'Speed Bin B-A'!W1178,'Speed Bin B-A'!W1282,'Speed Bin B-A'!W1386,'Speed Bin B-A'!W1490,'Speed Bin B-A'!W1594,'Speed Bin B-A'!W1698,'Speed Bin B-A'!W1802,'Speed Bin B-A'!W1906,'Speed Bin B-A'!W2010,'Speed Bin B-A'!W2114),"-")</f>
        <v>-</v>
      </c>
      <c r="X339" s="278"/>
      <c r="Y339" s="278"/>
      <c r="Z339" s="272">
        <v>0.95833333333333304</v>
      </c>
      <c r="AA339" s="273">
        <f t="shared" ref="AA339" si="190">SUM(C408:C411)</f>
        <v>0</v>
      </c>
      <c r="AB339" s="273">
        <f t="shared" ref="AB339:AR339" si="191">SUM(D408:D411)</f>
        <v>0</v>
      </c>
      <c r="AC339" s="273">
        <f t="shared" si="191"/>
        <v>1</v>
      </c>
      <c r="AD339" s="273">
        <f t="shared" si="191"/>
        <v>6</v>
      </c>
      <c r="AE339" s="273">
        <f t="shared" si="191"/>
        <v>11</v>
      </c>
      <c r="AF339" s="273">
        <f t="shared" si="191"/>
        <v>1</v>
      </c>
      <c r="AG339" s="273">
        <f t="shared" si="191"/>
        <v>1</v>
      </c>
      <c r="AH339" s="273">
        <f t="shared" si="191"/>
        <v>1</v>
      </c>
      <c r="AI339" s="273">
        <f t="shared" si="191"/>
        <v>1</v>
      </c>
      <c r="AJ339" s="273">
        <f t="shared" si="191"/>
        <v>0</v>
      </c>
      <c r="AK339" s="273">
        <f t="shared" si="191"/>
        <v>0</v>
      </c>
      <c r="AL339" s="273">
        <f t="shared" si="191"/>
        <v>0</v>
      </c>
      <c r="AM339" s="273">
        <f t="shared" si="191"/>
        <v>0</v>
      </c>
      <c r="AN339" s="273">
        <f t="shared" si="191"/>
        <v>0</v>
      </c>
      <c r="AO339" s="273">
        <f t="shared" si="191"/>
        <v>0</v>
      </c>
      <c r="AP339" s="273">
        <f t="shared" si="191"/>
        <v>0</v>
      </c>
      <c r="AQ339" s="273">
        <f t="shared" si="191"/>
        <v>0</v>
      </c>
      <c r="AR339" s="273">
        <f t="shared" si="191"/>
        <v>0</v>
      </c>
      <c r="AS339" s="273">
        <f>SUM(U408:U411)</f>
        <v>0</v>
      </c>
      <c r="AT339" s="274">
        <f>IFERROR(AVERAGE(V408:V411),"-")</f>
        <v>28.497499999999999</v>
      </c>
      <c r="AU339" s="274" t="str">
        <f>IFERROR(AVERAGE(W408:W411),"-")</f>
        <v>-</v>
      </c>
    </row>
    <row r="340" spans="1:47" ht="13.5" thickTop="1" x14ac:dyDescent="0.2">
      <c r="A340" s="268">
        <v>0.25</v>
      </c>
      <c r="B340" s="269">
        <f>SUM('Speed Bin B-A'!B35,'Speed Bin B-A'!B139,'Speed Bin B-A'!B243,'Speed Bin B-A'!B347,'Speed Bin B-A'!B451,'Speed Bin B-A'!B555,'Speed Bin B-A'!B659,'Speed Bin B-A'!B763,'Speed Bin B-A'!B867,'Speed Bin B-A'!B971,'Speed Bin B-A'!B1075,'Speed Bin B-A'!B1179,'Speed Bin B-A'!B1283,'Speed Bin B-A'!B1387,'Speed Bin B-A'!B1491,'Speed Bin B-A'!B1595,'Speed Bin B-A'!B1699,'Speed Bin B-A'!B1803,'Speed Bin B-A'!B1907,'Speed Bin B-A'!B2011,'Speed Bin B-A'!B2115)</f>
        <v>54</v>
      </c>
      <c r="C340" s="269">
        <f>SUM('Speed Bin B-A'!C35,'Speed Bin B-A'!C139,'Speed Bin B-A'!C243,'Speed Bin B-A'!C347,'Speed Bin B-A'!C451,'Speed Bin B-A'!C555,'Speed Bin B-A'!C659,'Speed Bin B-A'!C763,'Speed Bin B-A'!C867,'Speed Bin B-A'!C971,'Speed Bin B-A'!C1075,'Speed Bin B-A'!C1179,'Speed Bin B-A'!C1283,'Speed Bin B-A'!C1387,'Speed Bin B-A'!C1491,'Speed Bin B-A'!C1595,'Speed Bin B-A'!C1699,'Speed Bin B-A'!C1803,'Speed Bin B-A'!C1907,'Speed Bin B-A'!C2011,'Speed Bin B-A'!C2115)</f>
        <v>0</v>
      </c>
      <c r="D340" s="269">
        <f>SUM('Speed Bin B-A'!D35,'Speed Bin B-A'!D139,'Speed Bin B-A'!D243,'Speed Bin B-A'!D347,'Speed Bin B-A'!D451,'Speed Bin B-A'!D555,'Speed Bin B-A'!D659,'Speed Bin B-A'!D763,'Speed Bin B-A'!D867,'Speed Bin B-A'!D971,'Speed Bin B-A'!D1075,'Speed Bin B-A'!D1179,'Speed Bin B-A'!D1283,'Speed Bin B-A'!D1387,'Speed Bin B-A'!D1491,'Speed Bin B-A'!D1595,'Speed Bin B-A'!D1699,'Speed Bin B-A'!D1803,'Speed Bin B-A'!D1907,'Speed Bin B-A'!D2011,'Speed Bin B-A'!D2115)</f>
        <v>0</v>
      </c>
      <c r="E340" s="269">
        <f>SUM('Speed Bin B-A'!E35,'Speed Bin B-A'!E139,'Speed Bin B-A'!E243,'Speed Bin B-A'!E347,'Speed Bin B-A'!E451,'Speed Bin B-A'!E555,'Speed Bin B-A'!E659,'Speed Bin B-A'!E763,'Speed Bin B-A'!E867,'Speed Bin B-A'!E971,'Speed Bin B-A'!E1075,'Speed Bin B-A'!E1179,'Speed Bin B-A'!E1283,'Speed Bin B-A'!E1387,'Speed Bin B-A'!E1491,'Speed Bin B-A'!E1595,'Speed Bin B-A'!E1699,'Speed Bin B-A'!E1803,'Speed Bin B-A'!E1907,'Speed Bin B-A'!E2011,'Speed Bin B-A'!E2115)</f>
        <v>1</v>
      </c>
      <c r="F340" s="269">
        <f>SUM('Speed Bin B-A'!F35,'Speed Bin B-A'!F139,'Speed Bin B-A'!F243,'Speed Bin B-A'!F347,'Speed Bin B-A'!F451,'Speed Bin B-A'!F555,'Speed Bin B-A'!F659,'Speed Bin B-A'!F763,'Speed Bin B-A'!F867,'Speed Bin B-A'!F971,'Speed Bin B-A'!F1075,'Speed Bin B-A'!F1179,'Speed Bin B-A'!F1283,'Speed Bin B-A'!F1387,'Speed Bin B-A'!F1491,'Speed Bin B-A'!F1595,'Speed Bin B-A'!F1699,'Speed Bin B-A'!F1803,'Speed Bin B-A'!F1907,'Speed Bin B-A'!F2011,'Speed Bin B-A'!F2115)</f>
        <v>3</v>
      </c>
      <c r="G340" s="269">
        <f>SUM('Speed Bin B-A'!G35,'Speed Bin B-A'!G139,'Speed Bin B-A'!G243,'Speed Bin B-A'!G347,'Speed Bin B-A'!G451,'Speed Bin B-A'!G555,'Speed Bin B-A'!G659,'Speed Bin B-A'!G763,'Speed Bin B-A'!G867,'Speed Bin B-A'!G971,'Speed Bin B-A'!G1075,'Speed Bin B-A'!G1179,'Speed Bin B-A'!G1283,'Speed Bin B-A'!G1387,'Speed Bin B-A'!G1491,'Speed Bin B-A'!G1595,'Speed Bin B-A'!G1699,'Speed Bin B-A'!G1803,'Speed Bin B-A'!G1907,'Speed Bin B-A'!G2011,'Speed Bin B-A'!G2115)</f>
        <v>25</v>
      </c>
      <c r="H340" s="269">
        <f>SUM('Speed Bin B-A'!H35,'Speed Bin B-A'!H139,'Speed Bin B-A'!H243,'Speed Bin B-A'!H347,'Speed Bin B-A'!H451,'Speed Bin B-A'!H555,'Speed Bin B-A'!H659,'Speed Bin B-A'!H763,'Speed Bin B-A'!H867,'Speed Bin B-A'!H971,'Speed Bin B-A'!H1075,'Speed Bin B-A'!H1179,'Speed Bin B-A'!H1283,'Speed Bin B-A'!H1387,'Speed Bin B-A'!H1491,'Speed Bin B-A'!H1595,'Speed Bin B-A'!H1699,'Speed Bin B-A'!H1803,'Speed Bin B-A'!H1907,'Speed Bin B-A'!H2011,'Speed Bin B-A'!H2115)</f>
        <v>15</v>
      </c>
      <c r="I340" s="269">
        <f>SUM('Speed Bin B-A'!I35,'Speed Bin B-A'!I139,'Speed Bin B-A'!I243,'Speed Bin B-A'!I347,'Speed Bin B-A'!I451,'Speed Bin B-A'!I555,'Speed Bin B-A'!I659,'Speed Bin B-A'!I763,'Speed Bin B-A'!I867,'Speed Bin B-A'!I971,'Speed Bin B-A'!I1075,'Speed Bin B-A'!I1179,'Speed Bin B-A'!I1283,'Speed Bin B-A'!I1387,'Speed Bin B-A'!I1491,'Speed Bin B-A'!I1595,'Speed Bin B-A'!I1699,'Speed Bin B-A'!I1803,'Speed Bin B-A'!I1907,'Speed Bin B-A'!I2011,'Speed Bin B-A'!I2115)</f>
        <v>5</v>
      </c>
      <c r="J340" s="269">
        <f>SUM('Speed Bin B-A'!J35,'Speed Bin B-A'!J139,'Speed Bin B-A'!J243,'Speed Bin B-A'!J347,'Speed Bin B-A'!J451,'Speed Bin B-A'!J555,'Speed Bin B-A'!J659,'Speed Bin B-A'!J763,'Speed Bin B-A'!J867,'Speed Bin B-A'!J971,'Speed Bin B-A'!J1075,'Speed Bin B-A'!J1179,'Speed Bin B-A'!J1283,'Speed Bin B-A'!J1387,'Speed Bin B-A'!J1491,'Speed Bin B-A'!J1595,'Speed Bin B-A'!J1699,'Speed Bin B-A'!J1803,'Speed Bin B-A'!J1907,'Speed Bin B-A'!J2011,'Speed Bin B-A'!J2115)</f>
        <v>5</v>
      </c>
      <c r="K340" s="269">
        <f>SUM('Speed Bin B-A'!K35,'Speed Bin B-A'!K139,'Speed Bin B-A'!K243,'Speed Bin B-A'!K347,'Speed Bin B-A'!K451,'Speed Bin B-A'!K555,'Speed Bin B-A'!K659,'Speed Bin B-A'!K763,'Speed Bin B-A'!K867,'Speed Bin B-A'!K971,'Speed Bin B-A'!K1075,'Speed Bin B-A'!K1179,'Speed Bin B-A'!K1283,'Speed Bin B-A'!K1387,'Speed Bin B-A'!K1491,'Speed Bin B-A'!K1595,'Speed Bin B-A'!K1699,'Speed Bin B-A'!K1803,'Speed Bin B-A'!K1907,'Speed Bin B-A'!K2011,'Speed Bin B-A'!K2115)</f>
        <v>0</v>
      </c>
      <c r="L340" s="269">
        <f>SUM('Speed Bin B-A'!L35,'Speed Bin B-A'!L139,'Speed Bin B-A'!L243,'Speed Bin B-A'!L347,'Speed Bin B-A'!L451,'Speed Bin B-A'!L555,'Speed Bin B-A'!L659,'Speed Bin B-A'!L763,'Speed Bin B-A'!L867,'Speed Bin B-A'!L971,'Speed Bin B-A'!L1075,'Speed Bin B-A'!L1179,'Speed Bin B-A'!L1283,'Speed Bin B-A'!L1387,'Speed Bin B-A'!L1491,'Speed Bin B-A'!L1595,'Speed Bin B-A'!L1699,'Speed Bin B-A'!L1803,'Speed Bin B-A'!L1907,'Speed Bin B-A'!L2011,'Speed Bin B-A'!L2115)</f>
        <v>0</v>
      </c>
      <c r="M340" s="269">
        <f>SUM('Speed Bin B-A'!M35,'Speed Bin B-A'!M139,'Speed Bin B-A'!M243,'Speed Bin B-A'!M347,'Speed Bin B-A'!M451,'Speed Bin B-A'!M555,'Speed Bin B-A'!M659,'Speed Bin B-A'!M763,'Speed Bin B-A'!M867,'Speed Bin B-A'!M971,'Speed Bin B-A'!M1075,'Speed Bin B-A'!M1179,'Speed Bin B-A'!M1283,'Speed Bin B-A'!M1387,'Speed Bin B-A'!M1491,'Speed Bin B-A'!M1595,'Speed Bin B-A'!M1699,'Speed Bin B-A'!M1803,'Speed Bin B-A'!M1907,'Speed Bin B-A'!M2011,'Speed Bin B-A'!M2115)</f>
        <v>0</v>
      </c>
      <c r="N340" s="269">
        <f>SUM('Speed Bin B-A'!N35,'Speed Bin B-A'!N139,'Speed Bin B-A'!N243,'Speed Bin B-A'!N347,'Speed Bin B-A'!N451,'Speed Bin B-A'!N555,'Speed Bin B-A'!N659,'Speed Bin B-A'!N763,'Speed Bin B-A'!N867,'Speed Bin B-A'!N971,'Speed Bin B-A'!N1075,'Speed Bin B-A'!N1179,'Speed Bin B-A'!N1283,'Speed Bin B-A'!N1387,'Speed Bin B-A'!N1491,'Speed Bin B-A'!N1595,'Speed Bin B-A'!N1699,'Speed Bin B-A'!N1803,'Speed Bin B-A'!N1907,'Speed Bin B-A'!N2011,'Speed Bin B-A'!N2115)</f>
        <v>0</v>
      </c>
      <c r="O340" s="269">
        <f>SUM('Speed Bin B-A'!O35,'Speed Bin B-A'!O139,'Speed Bin B-A'!O243,'Speed Bin B-A'!O347,'Speed Bin B-A'!O451,'Speed Bin B-A'!O555,'Speed Bin B-A'!O659,'Speed Bin B-A'!O763,'Speed Bin B-A'!O867,'Speed Bin B-A'!O971,'Speed Bin B-A'!O1075,'Speed Bin B-A'!O1179,'Speed Bin B-A'!O1283,'Speed Bin B-A'!O1387,'Speed Bin B-A'!O1491,'Speed Bin B-A'!O1595,'Speed Bin B-A'!O1699,'Speed Bin B-A'!O1803,'Speed Bin B-A'!O1907,'Speed Bin B-A'!O2011,'Speed Bin B-A'!O2115)</f>
        <v>0</v>
      </c>
      <c r="P340" s="269">
        <f>SUM('Speed Bin B-A'!P35,'Speed Bin B-A'!P139,'Speed Bin B-A'!P243,'Speed Bin B-A'!P347,'Speed Bin B-A'!P451,'Speed Bin B-A'!P555,'Speed Bin B-A'!P659,'Speed Bin B-A'!P763,'Speed Bin B-A'!P867,'Speed Bin B-A'!P971,'Speed Bin B-A'!P1075,'Speed Bin B-A'!P1179,'Speed Bin B-A'!P1283,'Speed Bin B-A'!P1387,'Speed Bin B-A'!P1491,'Speed Bin B-A'!P1595,'Speed Bin B-A'!P1699,'Speed Bin B-A'!P1803,'Speed Bin B-A'!P1907,'Speed Bin B-A'!P2011,'Speed Bin B-A'!P2115)</f>
        <v>0</v>
      </c>
      <c r="Q340" s="269">
        <f>SUM('Speed Bin B-A'!Q35,'Speed Bin B-A'!Q139,'Speed Bin B-A'!Q243,'Speed Bin B-A'!Q347,'Speed Bin B-A'!Q451,'Speed Bin B-A'!Q555,'Speed Bin B-A'!Q659,'Speed Bin B-A'!Q763,'Speed Bin B-A'!Q867,'Speed Bin B-A'!Q971,'Speed Bin B-A'!Q1075,'Speed Bin B-A'!Q1179,'Speed Bin B-A'!Q1283,'Speed Bin B-A'!Q1387,'Speed Bin B-A'!Q1491,'Speed Bin B-A'!Q1595,'Speed Bin B-A'!Q1699,'Speed Bin B-A'!Q1803,'Speed Bin B-A'!Q1907,'Speed Bin B-A'!Q2011,'Speed Bin B-A'!Q2115)</f>
        <v>0</v>
      </c>
      <c r="R340" s="269">
        <f>SUM('Speed Bin B-A'!R35,'Speed Bin B-A'!R139,'Speed Bin B-A'!R243,'Speed Bin B-A'!R347,'Speed Bin B-A'!R451,'Speed Bin B-A'!R555,'Speed Bin B-A'!R659,'Speed Bin B-A'!R763,'Speed Bin B-A'!R867,'Speed Bin B-A'!R971,'Speed Bin B-A'!R1075,'Speed Bin B-A'!R1179,'Speed Bin B-A'!R1283,'Speed Bin B-A'!R1387,'Speed Bin B-A'!R1491,'Speed Bin B-A'!R1595,'Speed Bin B-A'!R1699,'Speed Bin B-A'!R1803,'Speed Bin B-A'!R1907,'Speed Bin B-A'!R2011,'Speed Bin B-A'!R2115)</f>
        <v>0</v>
      </c>
      <c r="S340" s="269">
        <f>SUM('Speed Bin B-A'!S35,'Speed Bin B-A'!S139,'Speed Bin B-A'!S243,'Speed Bin B-A'!S347,'Speed Bin B-A'!S451,'Speed Bin B-A'!S555,'Speed Bin B-A'!S659,'Speed Bin B-A'!S763,'Speed Bin B-A'!S867,'Speed Bin B-A'!S971,'Speed Bin B-A'!S1075,'Speed Bin B-A'!S1179,'Speed Bin B-A'!S1283,'Speed Bin B-A'!S1387,'Speed Bin B-A'!S1491,'Speed Bin B-A'!S1595,'Speed Bin B-A'!S1699,'Speed Bin B-A'!S1803,'Speed Bin B-A'!S1907,'Speed Bin B-A'!S2011,'Speed Bin B-A'!S2115)</f>
        <v>0</v>
      </c>
      <c r="T340" s="269">
        <f>SUM('Speed Bin B-A'!T35,'Speed Bin B-A'!T139,'Speed Bin B-A'!T243,'Speed Bin B-A'!T347,'Speed Bin B-A'!T451,'Speed Bin B-A'!T555,'Speed Bin B-A'!T659,'Speed Bin B-A'!T763,'Speed Bin B-A'!T867,'Speed Bin B-A'!T971,'Speed Bin B-A'!T1075,'Speed Bin B-A'!T1179,'Speed Bin B-A'!T1283,'Speed Bin B-A'!T1387,'Speed Bin B-A'!T1491,'Speed Bin B-A'!T1595,'Speed Bin B-A'!T1699,'Speed Bin B-A'!T1803,'Speed Bin B-A'!T1907,'Speed Bin B-A'!T2011,'Speed Bin B-A'!T2115)</f>
        <v>0</v>
      </c>
      <c r="U340" s="269">
        <f>SUM('Speed Bin B-A'!U35,'Speed Bin B-A'!U139,'Speed Bin B-A'!U243,'Speed Bin B-A'!U347,'Speed Bin B-A'!U451,'Speed Bin B-A'!U555,'Speed Bin B-A'!U659,'Speed Bin B-A'!U763,'Speed Bin B-A'!U867,'Speed Bin B-A'!U971,'Speed Bin B-A'!U1075,'Speed Bin B-A'!U1179,'Speed Bin B-A'!U1283,'Speed Bin B-A'!U1387,'Speed Bin B-A'!U1491,'Speed Bin B-A'!U1595,'Speed Bin B-A'!U1699,'Speed Bin B-A'!U1803,'Speed Bin B-A'!U1907,'Speed Bin B-A'!U2011,'Speed Bin B-A'!U2115)</f>
        <v>0</v>
      </c>
      <c r="V340" s="270">
        <f>IFERROR(AVERAGE('Speed Bin B-A'!V35,'Speed Bin B-A'!V139,'Speed Bin B-A'!V243,'Speed Bin B-A'!V347,'Speed Bin B-A'!V451,'Speed Bin B-A'!V555,'Speed Bin B-A'!V659,'Speed Bin B-A'!V763,'Speed Bin B-A'!V867,'Speed Bin B-A'!V971,'Speed Bin B-A'!V1075,'Speed Bin B-A'!V1179,'Speed Bin B-A'!V1283,'Speed Bin B-A'!V1387,'Speed Bin B-A'!V1491,'Speed Bin B-A'!V1595,'Speed Bin B-A'!V1699,'Speed Bin B-A'!V1803,'Speed Bin B-A'!V1907,'Speed Bin B-A'!V2011,'Speed Bin B-A'!V2115),"-")</f>
        <v>30.809090909090909</v>
      </c>
      <c r="W340" s="270" t="str">
        <f>IFERROR(AVERAGE('Speed Bin B-A'!W35,'Speed Bin B-A'!W139,'Speed Bin B-A'!W243,'Speed Bin B-A'!W347,'Speed Bin B-A'!W451,'Speed Bin B-A'!W555,'Speed Bin B-A'!W659,'Speed Bin B-A'!W763,'Speed Bin B-A'!W867,'Speed Bin B-A'!W971,'Speed Bin B-A'!W1075,'Speed Bin B-A'!W1179,'Speed Bin B-A'!W1283,'Speed Bin B-A'!W1387,'Speed Bin B-A'!W1491,'Speed Bin B-A'!W1595,'Speed Bin B-A'!W1699,'Speed Bin B-A'!W1803,'Speed Bin B-A'!W1907,'Speed Bin B-A'!W2011,'Speed Bin B-A'!W2115),"-")</f>
        <v>-</v>
      </c>
      <c r="X340" s="278"/>
      <c r="Y340" s="278"/>
      <c r="Z340" s="275" t="s">
        <v>44</v>
      </c>
      <c r="AA340" s="267">
        <f>SUM(AA323:AA334)</f>
        <v>25</v>
      </c>
      <c r="AB340" s="267">
        <f t="shared" ref="AB340:AS340" si="192">SUM(AB323:AB334)</f>
        <v>177</v>
      </c>
      <c r="AC340" s="267">
        <f t="shared" si="192"/>
        <v>929</v>
      </c>
      <c r="AD340" s="267">
        <f t="shared" si="192"/>
        <v>3110</v>
      </c>
      <c r="AE340" s="267">
        <f t="shared" si="192"/>
        <v>2652</v>
      </c>
      <c r="AF340" s="267">
        <f t="shared" si="192"/>
        <v>393</v>
      </c>
      <c r="AG340" s="267">
        <f t="shared" si="192"/>
        <v>38</v>
      </c>
      <c r="AH340" s="267">
        <f t="shared" si="192"/>
        <v>9</v>
      </c>
      <c r="AI340" s="267">
        <f t="shared" si="192"/>
        <v>1</v>
      </c>
      <c r="AJ340" s="267">
        <f t="shared" si="192"/>
        <v>0</v>
      </c>
      <c r="AK340" s="267">
        <f t="shared" si="192"/>
        <v>0</v>
      </c>
      <c r="AL340" s="267">
        <f t="shared" si="192"/>
        <v>0</v>
      </c>
      <c r="AM340" s="267">
        <f t="shared" si="192"/>
        <v>0</v>
      </c>
      <c r="AN340" s="267">
        <f t="shared" si="192"/>
        <v>0</v>
      </c>
      <c r="AO340" s="267">
        <f t="shared" si="192"/>
        <v>0</v>
      </c>
      <c r="AP340" s="267">
        <f t="shared" si="192"/>
        <v>0</v>
      </c>
      <c r="AQ340" s="267">
        <f t="shared" si="192"/>
        <v>0</v>
      </c>
      <c r="AR340" s="267">
        <f t="shared" si="192"/>
        <v>0</v>
      </c>
      <c r="AS340" s="267">
        <f t="shared" si="192"/>
        <v>0</v>
      </c>
      <c r="AT340" s="266">
        <f t="shared" ref="AT340:AU343" si="193">V412</f>
        <v>24.092307692307692</v>
      </c>
      <c r="AU340" s="266">
        <f t="shared" si="193"/>
        <v>28.115384615384617</v>
      </c>
    </row>
    <row r="341" spans="1:47" x14ac:dyDescent="0.2">
      <c r="A341" s="268">
        <v>0.26041666666666702</v>
      </c>
      <c r="B341" s="269">
        <f>SUM('Speed Bin B-A'!B36,'Speed Bin B-A'!B140,'Speed Bin B-A'!B244,'Speed Bin B-A'!B348,'Speed Bin B-A'!B452,'Speed Bin B-A'!B556,'Speed Bin B-A'!B660,'Speed Bin B-A'!B764,'Speed Bin B-A'!B868,'Speed Bin B-A'!B972,'Speed Bin B-A'!B1076,'Speed Bin B-A'!B1180,'Speed Bin B-A'!B1284,'Speed Bin B-A'!B1388,'Speed Bin B-A'!B1492,'Speed Bin B-A'!B1596,'Speed Bin B-A'!B1700,'Speed Bin B-A'!B1804,'Speed Bin B-A'!B1908,'Speed Bin B-A'!B2012,'Speed Bin B-A'!B2116)</f>
        <v>46</v>
      </c>
      <c r="C341" s="269">
        <f>SUM('Speed Bin B-A'!C36,'Speed Bin B-A'!C140,'Speed Bin B-A'!C244,'Speed Bin B-A'!C348,'Speed Bin B-A'!C452,'Speed Bin B-A'!C556,'Speed Bin B-A'!C660,'Speed Bin B-A'!C764,'Speed Bin B-A'!C868,'Speed Bin B-A'!C972,'Speed Bin B-A'!C1076,'Speed Bin B-A'!C1180,'Speed Bin B-A'!C1284,'Speed Bin B-A'!C1388,'Speed Bin B-A'!C1492,'Speed Bin B-A'!C1596,'Speed Bin B-A'!C1700,'Speed Bin B-A'!C1804,'Speed Bin B-A'!C1908,'Speed Bin B-A'!C2012,'Speed Bin B-A'!C2116)</f>
        <v>0</v>
      </c>
      <c r="D341" s="269">
        <f>SUM('Speed Bin B-A'!D36,'Speed Bin B-A'!D140,'Speed Bin B-A'!D244,'Speed Bin B-A'!D348,'Speed Bin B-A'!D452,'Speed Bin B-A'!D556,'Speed Bin B-A'!D660,'Speed Bin B-A'!D764,'Speed Bin B-A'!D868,'Speed Bin B-A'!D972,'Speed Bin B-A'!D1076,'Speed Bin B-A'!D1180,'Speed Bin B-A'!D1284,'Speed Bin B-A'!D1388,'Speed Bin B-A'!D1492,'Speed Bin B-A'!D1596,'Speed Bin B-A'!D1700,'Speed Bin B-A'!D1804,'Speed Bin B-A'!D1908,'Speed Bin B-A'!D2012,'Speed Bin B-A'!D2116)</f>
        <v>0</v>
      </c>
      <c r="E341" s="269">
        <f>SUM('Speed Bin B-A'!E36,'Speed Bin B-A'!E140,'Speed Bin B-A'!E244,'Speed Bin B-A'!E348,'Speed Bin B-A'!E452,'Speed Bin B-A'!E556,'Speed Bin B-A'!E660,'Speed Bin B-A'!E764,'Speed Bin B-A'!E868,'Speed Bin B-A'!E972,'Speed Bin B-A'!E1076,'Speed Bin B-A'!E1180,'Speed Bin B-A'!E1284,'Speed Bin B-A'!E1388,'Speed Bin B-A'!E1492,'Speed Bin B-A'!E1596,'Speed Bin B-A'!E1700,'Speed Bin B-A'!E1804,'Speed Bin B-A'!E1908,'Speed Bin B-A'!E2012,'Speed Bin B-A'!E2116)</f>
        <v>0</v>
      </c>
      <c r="F341" s="269">
        <f>SUM('Speed Bin B-A'!F36,'Speed Bin B-A'!F140,'Speed Bin B-A'!F244,'Speed Bin B-A'!F348,'Speed Bin B-A'!F452,'Speed Bin B-A'!F556,'Speed Bin B-A'!F660,'Speed Bin B-A'!F764,'Speed Bin B-A'!F868,'Speed Bin B-A'!F972,'Speed Bin B-A'!F1076,'Speed Bin B-A'!F1180,'Speed Bin B-A'!F1284,'Speed Bin B-A'!F1388,'Speed Bin B-A'!F1492,'Speed Bin B-A'!F1596,'Speed Bin B-A'!F1700,'Speed Bin B-A'!F1804,'Speed Bin B-A'!F1908,'Speed Bin B-A'!F2012,'Speed Bin B-A'!F2116)</f>
        <v>2</v>
      </c>
      <c r="G341" s="269">
        <f>SUM('Speed Bin B-A'!G36,'Speed Bin B-A'!G140,'Speed Bin B-A'!G244,'Speed Bin B-A'!G348,'Speed Bin B-A'!G452,'Speed Bin B-A'!G556,'Speed Bin B-A'!G660,'Speed Bin B-A'!G764,'Speed Bin B-A'!G868,'Speed Bin B-A'!G972,'Speed Bin B-A'!G1076,'Speed Bin B-A'!G1180,'Speed Bin B-A'!G1284,'Speed Bin B-A'!G1388,'Speed Bin B-A'!G1492,'Speed Bin B-A'!G1596,'Speed Bin B-A'!G1700,'Speed Bin B-A'!G1804,'Speed Bin B-A'!G1908,'Speed Bin B-A'!G2012,'Speed Bin B-A'!G2116)</f>
        <v>28</v>
      </c>
      <c r="H341" s="269">
        <f>SUM('Speed Bin B-A'!H36,'Speed Bin B-A'!H140,'Speed Bin B-A'!H244,'Speed Bin B-A'!H348,'Speed Bin B-A'!H452,'Speed Bin B-A'!H556,'Speed Bin B-A'!H660,'Speed Bin B-A'!H764,'Speed Bin B-A'!H868,'Speed Bin B-A'!H972,'Speed Bin B-A'!H1076,'Speed Bin B-A'!H1180,'Speed Bin B-A'!H1284,'Speed Bin B-A'!H1388,'Speed Bin B-A'!H1492,'Speed Bin B-A'!H1596,'Speed Bin B-A'!H1700,'Speed Bin B-A'!H1804,'Speed Bin B-A'!H1908,'Speed Bin B-A'!H2012,'Speed Bin B-A'!H2116)</f>
        <v>12</v>
      </c>
      <c r="I341" s="269">
        <f>SUM('Speed Bin B-A'!I36,'Speed Bin B-A'!I140,'Speed Bin B-A'!I244,'Speed Bin B-A'!I348,'Speed Bin B-A'!I452,'Speed Bin B-A'!I556,'Speed Bin B-A'!I660,'Speed Bin B-A'!I764,'Speed Bin B-A'!I868,'Speed Bin B-A'!I972,'Speed Bin B-A'!I1076,'Speed Bin B-A'!I1180,'Speed Bin B-A'!I1284,'Speed Bin B-A'!I1388,'Speed Bin B-A'!I1492,'Speed Bin B-A'!I1596,'Speed Bin B-A'!I1700,'Speed Bin B-A'!I1804,'Speed Bin B-A'!I1908,'Speed Bin B-A'!I2012,'Speed Bin B-A'!I2116)</f>
        <v>2</v>
      </c>
      <c r="J341" s="269">
        <f>SUM('Speed Bin B-A'!J36,'Speed Bin B-A'!J140,'Speed Bin B-A'!J244,'Speed Bin B-A'!J348,'Speed Bin B-A'!J452,'Speed Bin B-A'!J556,'Speed Bin B-A'!J660,'Speed Bin B-A'!J764,'Speed Bin B-A'!J868,'Speed Bin B-A'!J972,'Speed Bin B-A'!J1076,'Speed Bin B-A'!J1180,'Speed Bin B-A'!J1284,'Speed Bin B-A'!J1388,'Speed Bin B-A'!J1492,'Speed Bin B-A'!J1596,'Speed Bin B-A'!J1700,'Speed Bin B-A'!J1804,'Speed Bin B-A'!J1908,'Speed Bin B-A'!J2012,'Speed Bin B-A'!J2116)</f>
        <v>2</v>
      </c>
      <c r="K341" s="269">
        <f>SUM('Speed Bin B-A'!K36,'Speed Bin B-A'!K140,'Speed Bin B-A'!K244,'Speed Bin B-A'!K348,'Speed Bin B-A'!K452,'Speed Bin B-A'!K556,'Speed Bin B-A'!K660,'Speed Bin B-A'!K764,'Speed Bin B-A'!K868,'Speed Bin B-A'!K972,'Speed Bin B-A'!K1076,'Speed Bin B-A'!K1180,'Speed Bin B-A'!K1284,'Speed Bin B-A'!K1388,'Speed Bin B-A'!K1492,'Speed Bin B-A'!K1596,'Speed Bin B-A'!K1700,'Speed Bin B-A'!K1804,'Speed Bin B-A'!K1908,'Speed Bin B-A'!K2012,'Speed Bin B-A'!K2116)</f>
        <v>0</v>
      </c>
      <c r="L341" s="269">
        <f>SUM('Speed Bin B-A'!L36,'Speed Bin B-A'!L140,'Speed Bin B-A'!L244,'Speed Bin B-A'!L348,'Speed Bin B-A'!L452,'Speed Bin B-A'!L556,'Speed Bin B-A'!L660,'Speed Bin B-A'!L764,'Speed Bin B-A'!L868,'Speed Bin B-A'!L972,'Speed Bin B-A'!L1076,'Speed Bin B-A'!L1180,'Speed Bin B-A'!L1284,'Speed Bin B-A'!L1388,'Speed Bin B-A'!L1492,'Speed Bin B-A'!L1596,'Speed Bin B-A'!L1700,'Speed Bin B-A'!L1804,'Speed Bin B-A'!L1908,'Speed Bin B-A'!L2012,'Speed Bin B-A'!L2116)</f>
        <v>0</v>
      </c>
      <c r="M341" s="269">
        <f>SUM('Speed Bin B-A'!M36,'Speed Bin B-A'!M140,'Speed Bin B-A'!M244,'Speed Bin B-A'!M348,'Speed Bin B-A'!M452,'Speed Bin B-A'!M556,'Speed Bin B-A'!M660,'Speed Bin B-A'!M764,'Speed Bin B-A'!M868,'Speed Bin B-A'!M972,'Speed Bin B-A'!M1076,'Speed Bin B-A'!M1180,'Speed Bin B-A'!M1284,'Speed Bin B-A'!M1388,'Speed Bin B-A'!M1492,'Speed Bin B-A'!M1596,'Speed Bin B-A'!M1700,'Speed Bin B-A'!M1804,'Speed Bin B-A'!M1908,'Speed Bin B-A'!M2012,'Speed Bin B-A'!M2116)</f>
        <v>0</v>
      </c>
      <c r="N341" s="269">
        <f>SUM('Speed Bin B-A'!N36,'Speed Bin B-A'!N140,'Speed Bin B-A'!N244,'Speed Bin B-A'!N348,'Speed Bin B-A'!N452,'Speed Bin B-A'!N556,'Speed Bin B-A'!N660,'Speed Bin B-A'!N764,'Speed Bin B-A'!N868,'Speed Bin B-A'!N972,'Speed Bin B-A'!N1076,'Speed Bin B-A'!N1180,'Speed Bin B-A'!N1284,'Speed Bin B-A'!N1388,'Speed Bin B-A'!N1492,'Speed Bin B-A'!N1596,'Speed Bin B-A'!N1700,'Speed Bin B-A'!N1804,'Speed Bin B-A'!N1908,'Speed Bin B-A'!N2012,'Speed Bin B-A'!N2116)</f>
        <v>0</v>
      </c>
      <c r="O341" s="269">
        <f>SUM('Speed Bin B-A'!O36,'Speed Bin B-A'!O140,'Speed Bin B-A'!O244,'Speed Bin B-A'!O348,'Speed Bin B-A'!O452,'Speed Bin B-A'!O556,'Speed Bin B-A'!O660,'Speed Bin B-A'!O764,'Speed Bin B-A'!O868,'Speed Bin B-A'!O972,'Speed Bin B-A'!O1076,'Speed Bin B-A'!O1180,'Speed Bin B-A'!O1284,'Speed Bin B-A'!O1388,'Speed Bin B-A'!O1492,'Speed Bin B-A'!O1596,'Speed Bin B-A'!O1700,'Speed Bin B-A'!O1804,'Speed Bin B-A'!O1908,'Speed Bin B-A'!O2012,'Speed Bin B-A'!O2116)</f>
        <v>0</v>
      </c>
      <c r="P341" s="269">
        <f>SUM('Speed Bin B-A'!P36,'Speed Bin B-A'!P140,'Speed Bin B-A'!P244,'Speed Bin B-A'!P348,'Speed Bin B-A'!P452,'Speed Bin B-A'!P556,'Speed Bin B-A'!P660,'Speed Bin B-A'!P764,'Speed Bin B-A'!P868,'Speed Bin B-A'!P972,'Speed Bin B-A'!P1076,'Speed Bin B-A'!P1180,'Speed Bin B-A'!P1284,'Speed Bin B-A'!P1388,'Speed Bin B-A'!P1492,'Speed Bin B-A'!P1596,'Speed Bin B-A'!P1700,'Speed Bin B-A'!P1804,'Speed Bin B-A'!P1908,'Speed Bin B-A'!P2012,'Speed Bin B-A'!P2116)</f>
        <v>0</v>
      </c>
      <c r="Q341" s="269">
        <f>SUM('Speed Bin B-A'!Q36,'Speed Bin B-A'!Q140,'Speed Bin B-A'!Q244,'Speed Bin B-A'!Q348,'Speed Bin B-A'!Q452,'Speed Bin B-A'!Q556,'Speed Bin B-A'!Q660,'Speed Bin B-A'!Q764,'Speed Bin B-A'!Q868,'Speed Bin B-A'!Q972,'Speed Bin B-A'!Q1076,'Speed Bin B-A'!Q1180,'Speed Bin B-A'!Q1284,'Speed Bin B-A'!Q1388,'Speed Bin B-A'!Q1492,'Speed Bin B-A'!Q1596,'Speed Bin B-A'!Q1700,'Speed Bin B-A'!Q1804,'Speed Bin B-A'!Q1908,'Speed Bin B-A'!Q2012,'Speed Bin B-A'!Q2116)</f>
        <v>0</v>
      </c>
      <c r="R341" s="269">
        <f>SUM('Speed Bin B-A'!R36,'Speed Bin B-A'!R140,'Speed Bin B-A'!R244,'Speed Bin B-A'!R348,'Speed Bin B-A'!R452,'Speed Bin B-A'!R556,'Speed Bin B-A'!R660,'Speed Bin B-A'!R764,'Speed Bin B-A'!R868,'Speed Bin B-A'!R972,'Speed Bin B-A'!R1076,'Speed Bin B-A'!R1180,'Speed Bin B-A'!R1284,'Speed Bin B-A'!R1388,'Speed Bin B-A'!R1492,'Speed Bin B-A'!R1596,'Speed Bin B-A'!R1700,'Speed Bin B-A'!R1804,'Speed Bin B-A'!R1908,'Speed Bin B-A'!R2012,'Speed Bin B-A'!R2116)</f>
        <v>0</v>
      </c>
      <c r="S341" s="269">
        <f>SUM('Speed Bin B-A'!S36,'Speed Bin B-A'!S140,'Speed Bin B-A'!S244,'Speed Bin B-A'!S348,'Speed Bin B-A'!S452,'Speed Bin B-A'!S556,'Speed Bin B-A'!S660,'Speed Bin B-A'!S764,'Speed Bin B-A'!S868,'Speed Bin B-A'!S972,'Speed Bin B-A'!S1076,'Speed Bin B-A'!S1180,'Speed Bin B-A'!S1284,'Speed Bin B-A'!S1388,'Speed Bin B-A'!S1492,'Speed Bin B-A'!S1596,'Speed Bin B-A'!S1700,'Speed Bin B-A'!S1804,'Speed Bin B-A'!S1908,'Speed Bin B-A'!S2012,'Speed Bin B-A'!S2116)</f>
        <v>0</v>
      </c>
      <c r="T341" s="269">
        <f>SUM('Speed Bin B-A'!T36,'Speed Bin B-A'!T140,'Speed Bin B-A'!T244,'Speed Bin B-A'!T348,'Speed Bin B-A'!T452,'Speed Bin B-A'!T556,'Speed Bin B-A'!T660,'Speed Bin B-A'!T764,'Speed Bin B-A'!T868,'Speed Bin B-A'!T972,'Speed Bin B-A'!T1076,'Speed Bin B-A'!T1180,'Speed Bin B-A'!T1284,'Speed Bin B-A'!T1388,'Speed Bin B-A'!T1492,'Speed Bin B-A'!T1596,'Speed Bin B-A'!T1700,'Speed Bin B-A'!T1804,'Speed Bin B-A'!T1908,'Speed Bin B-A'!T2012,'Speed Bin B-A'!T2116)</f>
        <v>0</v>
      </c>
      <c r="U341" s="269">
        <f>SUM('Speed Bin B-A'!U36,'Speed Bin B-A'!U140,'Speed Bin B-A'!U244,'Speed Bin B-A'!U348,'Speed Bin B-A'!U452,'Speed Bin B-A'!U556,'Speed Bin B-A'!U660,'Speed Bin B-A'!U764,'Speed Bin B-A'!U868,'Speed Bin B-A'!U972,'Speed Bin B-A'!U1076,'Speed Bin B-A'!U1180,'Speed Bin B-A'!U1284,'Speed Bin B-A'!U1388,'Speed Bin B-A'!U1492,'Speed Bin B-A'!U1596,'Speed Bin B-A'!U1700,'Speed Bin B-A'!U1804,'Speed Bin B-A'!U1908,'Speed Bin B-A'!U2012,'Speed Bin B-A'!U2116)</f>
        <v>0</v>
      </c>
      <c r="V341" s="270">
        <f>IFERROR(AVERAGE('Speed Bin B-A'!V36,'Speed Bin B-A'!V140,'Speed Bin B-A'!V244,'Speed Bin B-A'!V348,'Speed Bin B-A'!V452,'Speed Bin B-A'!V556,'Speed Bin B-A'!V660,'Speed Bin B-A'!V764,'Speed Bin B-A'!V868,'Speed Bin B-A'!V972,'Speed Bin B-A'!V1076,'Speed Bin B-A'!V1180,'Speed Bin B-A'!V1284,'Speed Bin B-A'!V1388,'Speed Bin B-A'!V1492,'Speed Bin B-A'!V1596,'Speed Bin B-A'!V1700,'Speed Bin B-A'!V1804,'Speed Bin B-A'!V1908,'Speed Bin B-A'!V2012,'Speed Bin B-A'!V2116),"-")</f>
        <v>30.125</v>
      </c>
      <c r="W341" s="270" t="str">
        <f>IFERROR(AVERAGE('Speed Bin B-A'!W36,'Speed Bin B-A'!W140,'Speed Bin B-A'!W244,'Speed Bin B-A'!W348,'Speed Bin B-A'!W452,'Speed Bin B-A'!W556,'Speed Bin B-A'!W660,'Speed Bin B-A'!W764,'Speed Bin B-A'!W868,'Speed Bin B-A'!W972,'Speed Bin B-A'!W1076,'Speed Bin B-A'!W1180,'Speed Bin B-A'!W1284,'Speed Bin B-A'!W1388,'Speed Bin B-A'!W1492,'Speed Bin B-A'!W1596,'Speed Bin B-A'!W1700,'Speed Bin B-A'!W1804,'Speed Bin B-A'!W1908,'Speed Bin B-A'!W2012,'Speed Bin B-A'!W2116),"-")</f>
        <v>-</v>
      </c>
      <c r="X341" s="278"/>
      <c r="Y341" s="278"/>
      <c r="Z341" s="276" t="s">
        <v>45</v>
      </c>
      <c r="AA341" s="271">
        <f>SUM(AA322:AA337)</f>
        <v>26</v>
      </c>
      <c r="AB341" s="271">
        <f t="shared" ref="AB341:AS341" si="194">SUM(AB322:AB337)</f>
        <v>180</v>
      </c>
      <c r="AC341" s="271">
        <f t="shared" si="194"/>
        <v>957</v>
      </c>
      <c r="AD341" s="271">
        <f t="shared" si="194"/>
        <v>3296</v>
      </c>
      <c r="AE341" s="271">
        <f t="shared" si="194"/>
        <v>2966</v>
      </c>
      <c r="AF341" s="271">
        <f t="shared" si="194"/>
        <v>530</v>
      </c>
      <c r="AG341" s="271">
        <f t="shared" si="194"/>
        <v>81</v>
      </c>
      <c r="AH341" s="271">
        <f t="shared" si="194"/>
        <v>23</v>
      </c>
      <c r="AI341" s="271">
        <f t="shared" si="194"/>
        <v>2</v>
      </c>
      <c r="AJ341" s="271">
        <f t="shared" si="194"/>
        <v>0</v>
      </c>
      <c r="AK341" s="271">
        <f t="shared" si="194"/>
        <v>0</v>
      </c>
      <c r="AL341" s="271">
        <f t="shared" si="194"/>
        <v>0</v>
      </c>
      <c r="AM341" s="271">
        <f t="shared" si="194"/>
        <v>0</v>
      </c>
      <c r="AN341" s="271">
        <f t="shared" si="194"/>
        <v>0</v>
      </c>
      <c r="AO341" s="271">
        <f t="shared" si="194"/>
        <v>0</v>
      </c>
      <c r="AP341" s="271">
        <f t="shared" si="194"/>
        <v>0</v>
      </c>
      <c r="AQ341" s="271">
        <f t="shared" si="194"/>
        <v>0</v>
      </c>
      <c r="AR341" s="271">
        <f t="shared" si="194"/>
        <v>0</v>
      </c>
      <c r="AS341" s="271">
        <f t="shared" si="194"/>
        <v>0</v>
      </c>
      <c r="AT341" s="270">
        <f t="shared" si="193"/>
        <v>24.407692307692312</v>
      </c>
      <c r="AU341" s="270">
        <f t="shared" si="193"/>
        <v>28.492307692307691</v>
      </c>
    </row>
    <row r="342" spans="1:47" x14ac:dyDescent="0.2">
      <c r="A342" s="268">
        <v>0.27083333333333298</v>
      </c>
      <c r="B342" s="269">
        <f>SUM('Speed Bin B-A'!B37,'Speed Bin B-A'!B141,'Speed Bin B-A'!B245,'Speed Bin B-A'!B349,'Speed Bin B-A'!B453,'Speed Bin B-A'!B557,'Speed Bin B-A'!B661,'Speed Bin B-A'!B765,'Speed Bin B-A'!B869,'Speed Bin B-A'!B973,'Speed Bin B-A'!B1077,'Speed Bin B-A'!B1181,'Speed Bin B-A'!B1285,'Speed Bin B-A'!B1389,'Speed Bin B-A'!B1493,'Speed Bin B-A'!B1597,'Speed Bin B-A'!B1701,'Speed Bin B-A'!B1805,'Speed Bin B-A'!B1909,'Speed Bin B-A'!B2013,'Speed Bin B-A'!B2117)</f>
        <v>69</v>
      </c>
      <c r="C342" s="269">
        <f>SUM('Speed Bin B-A'!C37,'Speed Bin B-A'!C141,'Speed Bin B-A'!C245,'Speed Bin B-A'!C349,'Speed Bin B-A'!C453,'Speed Bin B-A'!C557,'Speed Bin B-A'!C661,'Speed Bin B-A'!C765,'Speed Bin B-A'!C869,'Speed Bin B-A'!C973,'Speed Bin B-A'!C1077,'Speed Bin B-A'!C1181,'Speed Bin B-A'!C1285,'Speed Bin B-A'!C1389,'Speed Bin B-A'!C1493,'Speed Bin B-A'!C1597,'Speed Bin B-A'!C1701,'Speed Bin B-A'!C1805,'Speed Bin B-A'!C1909,'Speed Bin B-A'!C2013,'Speed Bin B-A'!C2117)</f>
        <v>0</v>
      </c>
      <c r="D342" s="269">
        <f>SUM('Speed Bin B-A'!D37,'Speed Bin B-A'!D141,'Speed Bin B-A'!D245,'Speed Bin B-A'!D349,'Speed Bin B-A'!D453,'Speed Bin B-A'!D557,'Speed Bin B-A'!D661,'Speed Bin B-A'!D765,'Speed Bin B-A'!D869,'Speed Bin B-A'!D973,'Speed Bin B-A'!D1077,'Speed Bin B-A'!D1181,'Speed Bin B-A'!D1285,'Speed Bin B-A'!D1389,'Speed Bin B-A'!D1493,'Speed Bin B-A'!D1597,'Speed Bin B-A'!D1701,'Speed Bin B-A'!D1805,'Speed Bin B-A'!D1909,'Speed Bin B-A'!D2013,'Speed Bin B-A'!D2117)</f>
        <v>0</v>
      </c>
      <c r="E342" s="269">
        <f>SUM('Speed Bin B-A'!E37,'Speed Bin B-A'!E141,'Speed Bin B-A'!E245,'Speed Bin B-A'!E349,'Speed Bin B-A'!E453,'Speed Bin B-A'!E557,'Speed Bin B-A'!E661,'Speed Bin B-A'!E765,'Speed Bin B-A'!E869,'Speed Bin B-A'!E973,'Speed Bin B-A'!E1077,'Speed Bin B-A'!E1181,'Speed Bin B-A'!E1285,'Speed Bin B-A'!E1389,'Speed Bin B-A'!E1493,'Speed Bin B-A'!E1597,'Speed Bin B-A'!E1701,'Speed Bin B-A'!E1805,'Speed Bin B-A'!E1909,'Speed Bin B-A'!E2013,'Speed Bin B-A'!E2117)</f>
        <v>3</v>
      </c>
      <c r="F342" s="269">
        <f>SUM('Speed Bin B-A'!F37,'Speed Bin B-A'!F141,'Speed Bin B-A'!F245,'Speed Bin B-A'!F349,'Speed Bin B-A'!F453,'Speed Bin B-A'!F557,'Speed Bin B-A'!F661,'Speed Bin B-A'!F765,'Speed Bin B-A'!F869,'Speed Bin B-A'!F973,'Speed Bin B-A'!F1077,'Speed Bin B-A'!F1181,'Speed Bin B-A'!F1285,'Speed Bin B-A'!F1389,'Speed Bin B-A'!F1493,'Speed Bin B-A'!F1597,'Speed Bin B-A'!F1701,'Speed Bin B-A'!F1805,'Speed Bin B-A'!F1909,'Speed Bin B-A'!F2013,'Speed Bin B-A'!F2117)</f>
        <v>13</v>
      </c>
      <c r="G342" s="269">
        <f>SUM('Speed Bin B-A'!G37,'Speed Bin B-A'!G141,'Speed Bin B-A'!G245,'Speed Bin B-A'!G349,'Speed Bin B-A'!G453,'Speed Bin B-A'!G557,'Speed Bin B-A'!G661,'Speed Bin B-A'!G765,'Speed Bin B-A'!G869,'Speed Bin B-A'!G973,'Speed Bin B-A'!G1077,'Speed Bin B-A'!G1181,'Speed Bin B-A'!G1285,'Speed Bin B-A'!G1389,'Speed Bin B-A'!G1493,'Speed Bin B-A'!G1597,'Speed Bin B-A'!G1701,'Speed Bin B-A'!G1805,'Speed Bin B-A'!G1909,'Speed Bin B-A'!G2013,'Speed Bin B-A'!G2117)</f>
        <v>28</v>
      </c>
      <c r="H342" s="269">
        <f>SUM('Speed Bin B-A'!H37,'Speed Bin B-A'!H141,'Speed Bin B-A'!H245,'Speed Bin B-A'!H349,'Speed Bin B-A'!H453,'Speed Bin B-A'!H557,'Speed Bin B-A'!H661,'Speed Bin B-A'!H765,'Speed Bin B-A'!H869,'Speed Bin B-A'!H973,'Speed Bin B-A'!H1077,'Speed Bin B-A'!H1181,'Speed Bin B-A'!H1285,'Speed Bin B-A'!H1389,'Speed Bin B-A'!H1493,'Speed Bin B-A'!H1597,'Speed Bin B-A'!H1701,'Speed Bin B-A'!H1805,'Speed Bin B-A'!H1909,'Speed Bin B-A'!H2013,'Speed Bin B-A'!H2117)</f>
        <v>19</v>
      </c>
      <c r="I342" s="269">
        <f>SUM('Speed Bin B-A'!I37,'Speed Bin B-A'!I141,'Speed Bin B-A'!I245,'Speed Bin B-A'!I349,'Speed Bin B-A'!I453,'Speed Bin B-A'!I557,'Speed Bin B-A'!I661,'Speed Bin B-A'!I765,'Speed Bin B-A'!I869,'Speed Bin B-A'!I973,'Speed Bin B-A'!I1077,'Speed Bin B-A'!I1181,'Speed Bin B-A'!I1285,'Speed Bin B-A'!I1389,'Speed Bin B-A'!I1493,'Speed Bin B-A'!I1597,'Speed Bin B-A'!I1701,'Speed Bin B-A'!I1805,'Speed Bin B-A'!I1909,'Speed Bin B-A'!I2013,'Speed Bin B-A'!I2117)</f>
        <v>6</v>
      </c>
      <c r="J342" s="269">
        <f>SUM('Speed Bin B-A'!J37,'Speed Bin B-A'!J141,'Speed Bin B-A'!J245,'Speed Bin B-A'!J349,'Speed Bin B-A'!J453,'Speed Bin B-A'!J557,'Speed Bin B-A'!J661,'Speed Bin B-A'!J765,'Speed Bin B-A'!J869,'Speed Bin B-A'!J973,'Speed Bin B-A'!J1077,'Speed Bin B-A'!J1181,'Speed Bin B-A'!J1285,'Speed Bin B-A'!J1389,'Speed Bin B-A'!J1493,'Speed Bin B-A'!J1597,'Speed Bin B-A'!J1701,'Speed Bin B-A'!J1805,'Speed Bin B-A'!J1909,'Speed Bin B-A'!J2013,'Speed Bin B-A'!J2117)</f>
        <v>0</v>
      </c>
      <c r="K342" s="269">
        <f>SUM('Speed Bin B-A'!K37,'Speed Bin B-A'!K141,'Speed Bin B-A'!K245,'Speed Bin B-A'!K349,'Speed Bin B-A'!K453,'Speed Bin B-A'!K557,'Speed Bin B-A'!K661,'Speed Bin B-A'!K765,'Speed Bin B-A'!K869,'Speed Bin B-A'!K973,'Speed Bin B-A'!K1077,'Speed Bin B-A'!K1181,'Speed Bin B-A'!K1285,'Speed Bin B-A'!K1389,'Speed Bin B-A'!K1493,'Speed Bin B-A'!K1597,'Speed Bin B-A'!K1701,'Speed Bin B-A'!K1805,'Speed Bin B-A'!K1909,'Speed Bin B-A'!K2013,'Speed Bin B-A'!K2117)</f>
        <v>0</v>
      </c>
      <c r="L342" s="269">
        <f>SUM('Speed Bin B-A'!L37,'Speed Bin B-A'!L141,'Speed Bin B-A'!L245,'Speed Bin B-A'!L349,'Speed Bin B-A'!L453,'Speed Bin B-A'!L557,'Speed Bin B-A'!L661,'Speed Bin B-A'!L765,'Speed Bin B-A'!L869,'Speed Bin B-A'!L973,'Speed Bin B-A'!L1077,'Speed Bin B-A'!L1181,'Speed Bin B-A'!L1285,'Speed Bin B-A'!L1389,'Speed Bin B-A'!L1493,'Speed Bin B-A'!L1597,'Speed Bin B-A'!L1701,'Speed Bin B-A'!L1805,'Speed Bin B-A'!L1909,'Speed Bin B-A'!L2013,'Speed Bin B-A'!L2117)</f>
        <v>0</v>
      </c>
      <c r="M342" s="269">
        <f>SUM('Speed Bin B-A'!M37,'Speed Bin B-A'!M141,'Speed Bin B-A'!M245,'Speed Bin B-A'!M349,'Speed Bin B-A'!M453,'Speed Bin B-A'!M557,'Speed Bin B-A'!M661,'Speed Bin B-A'!M765,'Speed Bin B-A'!M869,'Speed Bin B-A'!M973,'Speed Bin B-A'!M1077,'Speed Bin B-A'!M1181,'Speed Bin B-A'!M1285,'Speed Bin B-A'!M1389,'Speed Bin B-A'!M1493,'Speed Bin B-A'!M1597,'Speed Bin B-A'!M1701,'Speed Bin B-A'!M1805,'Speed Bin B-A'!M1909,'Speed Bin B-A'!M2013,'Speed Bin B-A'!M2117)</f>
        <v>0</v>
      </c>
      <c r="N342" s="269">
        <f>SUM('Speed Bin B-A'!N37,'Speed Bin B-A'!N141,'Speed Bin B-A'!N245,'Speed Bin B-A'!N349,'Speed Bin B-A'!N453,'Speed Bin B-A'!N557,'Speed Bin B-A'!N661,'Speed Bin B-A'!N765,'Speed Bin B-A'!N869,'Speed Bin B-A'!N973,'Speed Bin B-A'!N1077,'Speed Bin B-A'!N1181,'Speed Bin B-A'!N1285,'Speed Bin B-A'!N1389,'Speed Bin B-A'!N1493,'Speed Bin B-A'!N1597,'Speed Bin B-A'!N1701,'Speed Bin B-A'!N1805,'Speed Bin B-A'!N1909,'Speed Bin B-A'!N2013,'Speed Bin B-A'!N2117)</f>
        <v>0</v>
      </c>
      <c r="O342" s="269">
        <f>SUM('Speed Bin B-A'!O37,'Speed Bin B-A'!O141,'Speed Bin B-A'!O245,'Speed Bin B-A'!O349,'Speed Bin B-A'!O453,'Speed Bin B-A'!O557,'Speed Bin B-A'!O661,'Speed Bin B-A'!O765,'Speed Bin B-A'!O869,'Speed Bin B-A'!O973,'Speed Bin B-A'!O1077,'Speed Bin B-A'!O1181,'Speed Bin B-A'!O1285,'Speed Bin B-A'!O1389,'Speed Bin B-A'!O1493,'Speed Bin B-A'!O1597,'Speed Bin B-A'!O1701,'Speed Bin B-A'!O1805,'Speed Bin B-A'!O1909,'Speed Bin B-A'!O2013,'Speed Bin B-A'!O2117)</f>
        <v>0</v>
      </c>
      <c r="P342" s="269">
        <f>SUM('Speed Bin B-A'!P37,'Speed Bin B-A'!P141,'Speed Bin B-A'!P245,'Speed Bin B-A'!P349,'Speed Bin B-A'!P453,'Speed Bin B-A'!P557,'Speed Bin B-A'!P661,'Speed Bin B-A'!P765,'Speed Bin B-A'!P869,'Speed Bin B-A'!P973,'Speed Bin B-A'!P1077,'Speed Bin B-A'!P1181,'Speed Bin B-A'!P1285,'Speed Bin B-A'!P1389,'Speed Bin B-A'!P1493,'Speed Bin B-A'!P1597,'Speed Bin B-A'!P1701,'Speed Bin B-A'!P1805,'Speed Bin B-A'!P1909,'Speed Bin B-A'!P2013,'Speed Bin B-A'!P2117)</f>
        <v>0</v>
      </c>
      <c r="Q342" s="269">
        <f>SUM('Speed Bin B-A'!Q37,'Speed Bin B-A'!Q141,'Speed Bin B-A'!Q245,'Speed Bin B-A'!Q349,'Speed Bin B-A'!Q453,'Speed Bin B-A'!Q557,'Speed Bin B-A'!Q661,'Speed Bin B-A'!Q765,'Speed Bin B-A'!Q869,'Speed Bin B-A'!Q973,'Speed Bin B-A'!Q1077,'Speed Bin B-A'!Q1181,'Speed Bin B-A'!Q1285,'Speed Bin B-A'!Q1389,'Speed Bin B-A'!Q1493,'Speed Bin B-A'!Q1597,'Speed Bin B-A'!Q1701,'Speed Bin B-A'!Q1805,'Speed Bin B-A'!Q1909,'Speed Bin B-A'!Q2013,'Speed Bin B-A'!Q2117)</f>
        <v>0</v>
      </c>
      <c r="R342" s="269">
        <f>SUM('Speed Bin B-A'!R37,'Speed Bin B-A'!R141,'Speed Bin B-A'!R245,'Speed Bin B-A'!R349,'Speed Bin B-A'!R453,'Speed Bin B-A'!R557,'Speed Bin B-A'!R661,'Speed Bin B-A'!R765,'Speed Bin B-A'!R869,'Speed Bin B-A'!R973,'Speed Bin B-A'!R1077,'Speed Bin B-A'!R1181,'Speed Bin B-A'!R1285,'Speed Bin B-A'!R1389,'Speed Bin B-A'!R1493,'Speed Bin B-A'!R1597,'Speed Bin B-A'!R1701,'Speed Bin B-A'!R1805,'Speed Bin B-A'!R1909,'Speed Bin B-A'!R2013,'Speed Bin B-A'!R2117)</f>
        <v>0</v>
      </c>
      <c r="S342" s="269">
        <f>SUM('Speed Bin B-A'!S37,'Speed Bin B-A'!S141,'Speed Bin B-A'!S245,'Speed Bin B-A'!S349,'Speed Bin B-A'!S453,'Speed Bin B-A'!S557,'Speed Bin B-A'!S661,'Speed Bin B-A'!S765,'Speed Bin B-A'!S869,'Speed Bin B-A'!S973,'Speed Bin B-A'!S1077,'Speed Bin B-A'!S1181,'Speed Bin B-A'!S1285,'Speed Bin B-A'!S1389,'Speed Bin B-A'!S1493,'Speed Bin B-A'!S1597,'Speed Bin B-A'!S1701,'Speed Bin B-A'!S1805,'Speed Bin B-A'!S1909,'Speed Bin B-A'!S2013,'Speed Bin B-A'!S2117)</f>
        <v>0</v>
      </c>
      <c r="T342" s="269">
        <f>SUM('Speed Bin B-A'!T37,'Speed Bin B-A'!T141,'Speed Bin B-A'!T245,'Speed Bin B-A'!T349,'Speed Bin B-A'!T453,'Speed Bin B-A'!T557,'Speed Bin B-A'!T661,'Speed Bin B-A'!T765,'Speed Bin B-A'!T869,'Speed Bin B-A'!T973,'Speed Bin B-A'!T1077,'Speed Bin B-A'!T1181,'Speed Bin B-A'!T1285,'Speed Bin B-A'!T1389,'Speed Bin B-A'!T1493,'Speed Bin B-A'!T1597,'Speed Bin B-A'!T1701,'Speed Bin B-A'!T1805,'Speed Bin B-A'!T1909,'Speed Bin B-A'!T2013,'Speed Bin B-A'!T2117)</f>
        <v>0</v>
      </c>
      <c r="U342" s="269">
        <f>SUM('Speed Bin B-A'!U37,'Speed Bin B-A'!U141,'Speed Bin B-A'!U245,'Speed Bin B-A'!U349,'Speed Bin B-A'!U453,'Speed Bin B-A'!U557,'Speed Bin B-A'!U661,'Speed Bin B-A'!U765,'Speed Bin B-A'!U869,'Speed Bin B-A'!U973,'Speed Bin B-A'!U1077,'Speed Bin B-A'!U1181,'Speed Bin B-A'!U1285,'Speed Bin B-A'!U1389,'Speed Bin B-A'!U1493,'Speed Bin B-A'!U1597,'Speed Bin B-A'!U1701,'Speed Bin B-A'!U1805,'Speed Bin B-A'!U1909,'Speed Bin B-A'!U2013,'Speed Bin B-A'!U2117)</f>
        <v>0</v>
      </c>
      <c r="V342" s="270">
        <f>IFERROR(AVERAGE('Speed Bin B-A'!V37,'Speed Bin B-A'!V141,'Speed Bin B-A'!V245,'Speed Bin B-A'!V349,'Speed Bin B-A'!V453,'Speed Bin B-A'!V557,'Speed Bin B-A'!V661,'Speed Bin B-A'!V765,'Speed Bin B-A'!V869,'Speed Bin B-A'!V973,'Speed Bin B-A'!V1077,'Speed Bin B-A'!V1181,'Speed Bin B-A'!V1285,'Speed Bin B-A'!V1389,'Speed Bin B-A'!V1493,'Speed Bin B-A'!V1597,'Speed Bin B-A'!V1701,'Speed Bin B-A'!V1805,'Speed Bin B-A'!V1909,'Speed Bin B-A'!V2013,'Speed Bin B-A'!V2117),"-")</f>
        <v>28.116666666666664</v>
      </c>
      <c r="W342" s="270" t="str">
        <f>IFERROR(AVERAGE('Speed Bin B-A'!W37,'Speed Bin B-A'!W141,'Speed Bin B-A'!W245,'Speed Bin B-A'!W349,'Speed Bin B-A'!W453,'Speed Bin B-A'!W557,'Speed Bin B-A'!W661,'Speed Bin B-A'!W765,'Speed Bin B-A'!W869,'Speed Bin B-A'!W973,'Speed Bin B-A'!W1077,'Speed Bin B-A'!W1181,'Speed Bin B-A'!W1285,'Speed Bin B-A'!W1389,'Speed Bin B-A'!W1493,'Speed Bin B-A'!W1597,'Speed Bin B-A'!W1701,'Speed Bin B-A'!W1805,'Speed Bin B-A'!W1909,'Speed Bin B-A'!W2013,'Speed Bin B-A'!W2117),"-")</f>
        <v>-</v>
      </c>
      <c r="X342" s="278"/>
      <c r="Y342" s="278"/>
      <c r="Z342" s="269" t="s">
        <v>46</v>
      </c>
      <c r="AA342" s="271">
        <f>SUM(AA322:AA339)</f>
        <v>26</v>
      </c>
      <c r="AB342" s="271">
        <f t="shared" ref="AB342:AS342" si="195">SUM(AB322:AB339)</f>
        <v>181</v>
      </c>
      <c r="AC342" s="271">
        <f t="shared" si="195"/>
        <v>963</v>
      </c>
      <c r="AD342" s="271">
        <f t="shared" si="195"/>
        <v>3316</v>
      </c>
      <c r="AE342" s="271">
        <f t="shared" si="195"/>
        <v>3005</v>
      </c>
      <c r="AF342" s="271">
        <f t="shared" si="195"/>
        <v>543</v>
      </c>
      <c r="AG342" s="271">
        <f t="shared" si="195"/>
        <v>84</v>
      </c>
      <c r="AH342" s="271">
        <f t="shared" si="195"/>
        <v>27</v>
      </c>
      <c r="AI342" s="271">
        <f t="shared" si="195"/>
        <v>3</v>
      </c>
      <c r="AJ342" s="271">
        <f t="shared" si="195"/>
        <v>1</v>
      </c>
      <c r="AK342" s="271">
        <f t="shared" si="195"/>
        <v>0</v>
      </c>
      <c r="AL342" s="271">
        <f t="shared" si="195"/>
        <v>0</v>
      </c>
      <c r="AM342" s="271">
        <f t="shared" si="195"/>
        <v>0</v>
      </c>
      <c r="AN342" s="271">
        <f t="shared" si="195"/>
        <v>0</v>
      </c>
      <c r="AO342" s="271">
        <f t="shared" si="195"/>
        <v>0</v>
      </c>
      <c r="AP342" s="271">
        <f t="shared" si="195"/>
        <v>0</v>
      </c>
      <c r="AQ342" s="271">
        <f t="shared" si="195"/>
        <v>0</v>
      </c>
      <c r="AR342" s="271">
        <f t="shared" si="195"/>
        <v>0</v>
      </c>
      <c r="AS342" s="271">
        <f t="shared" si="195"/>
        <v>0</v>
      </c>
      <c r="AT342" s="270">
        <f t="shared" si="193"/>
        <v>24.430769230769233</v>
      </c>
      <c r="AU342" s="270">
        <f t="shared" si="193"/>
        <v>28.538461538461544</v>
      </c>
    </row>
    <row r="343" spans="1:47" ht="13.5" thickBot="1" x14ac:dyDescent="0.25">
      <c r="A343" s="268">
        <v>0.28125</v>
      </c>
      <c r="B343" s="269">
        <f>SUM('Speed Bin B-A'!B38,'Speed Bin B-A'!B142,'Speed Bin B-A'!B246,'Speed Bin B-A'!B350,'Speed Bin B-A'!B454,'Speed Bin B-A'!B558,'Speed Bin B-A'!B662,'Speed Bin B-A'!B766,'Speed Bin B-A'!B870,'Speed Bin B-A'!B974,'Speed Bin B-A'!B1078,'Speed Bin B-A'!B1182,'Speed Bin B-A'!B1286,'Speed Bin B-A'!B1390,'Speed Bin B-A'!B1494,'Speed Bin B-A'!B1598,'Speed Bin B-A'!B1702,'Speed Bin B-A'!B1806,'Speed Bin B-A'!B1910,'Speed Bin B-A'!B2014,'Speed Bin B-A'!B2118)</f>
        <v>132</v>
      </c>
      <c r="C343" s="269">
        <f>SUM('Speed Bin B-A'!C38,'Speed Bin B-A'!C142,'Speed Bin B-A'!C246,'Speed Bin B-A'!C350,'Speed Bin B-A'!C454,'Speed Bin B-A'!C558,'Speed Bin B-A'!C662,'Speed Bin B-A'!C766,'Speed Bin B-A'!C870,'Speed Bin B-A'!C974,'Speed Bin B-A'!C1078,'Speed Bin B-A'!C1182,'Speed Bin B-A'!C1286,'Speed Bin B-A'!C1390,'Speed Bin B-A'!C1494,'Speed Bin B-A'!C1598,'Speed Bin B-A'!C1702,'Speed Bin B-A'!C1806,'Speed Bin B-A'!C1910,'Speed Bin B-A'!C2014,'Speed Bin B-A'!C2118)</f>
        <v>0</v>
      </c>
      <c r="D343" s="269">
        <f>SUM('Speed Bin B-A'!D38,'Speed Bin B-A'!D142,'Speed Bin B-A'!D246,'Speed Bin B-A'!D350,'Speed Bin B-A'!D454,'Speed Bin B-A'!D558,'Speed Bin B-A'!D662,'Speed Bin B-A'!D766,'Speed Bin B-A'!D870,'Speed Bin B-A'!D974,'Speed Bin B-A'!D1078,'Speed Bin B-A'!D1182,'Speed Bin B-A'!D1286,'Speed Bin B-A'!D1390,'Speed Bin B-A'!D1494,'Speed Bin B-A'!D1598,'Speed Bin B-A'!D1702,'Speed Bin B-A'!D1806,'Speed Bin B-A'!D1910,'Speed Bin B-A'!D2014,'Speed Bin B-A'!D2118)</f>
        <v>1</v>
      </c>
      <c r="E343" s="269">
        <f>SUM('Speed Bin B-A'!E38,'Speed Bin B-A'!E142,'Speed Bin B-A'!E246,'Speed Bin B-A'!E350,'Speed Bin B-A'!E454,'Speed Bin B-A'!E558,'Speed Bin B-A'!E662,'Speed Bin B-A'!E766,'Speed Bin B-A'!E870,'Speed Bin B-A'!E974,'Speed Bin B-A'!E1078,'Speed Bin B-A'!E1182,'Speed Bin B-A'!E1286,'Speed Bin B-A'!E1390,'Speed Bin B-A'!E1494,'Speed Bin B-A'!E1598,'Speed Bin B-A'!E1702,'Speed Bin B-A'!E1806,'Speed Bin B-A'!E1910,'Speed Bin B-A'!E2014,'Speed Bin B-A'!E2118)</f>
        <v>5</v>
      </c>
      <c r="F343" s="269">
        <f>SUM('Speed Bin B-A'!F38,'Speed Bin B-A'!F142,'Speed Bin B-A'!F246,'Speed Bin B-A'!F350,'Speed Bin B-A'!F454,'Speed Bin B-A'!F558,'Speed Bin B-A'!F662,'Speed Bin B-A'!F766,'Speed Bin B-A'!F870,'Speed Bin B-A'!F974,'Speed Bin B-A'!F1078,'Speed Bin B-A'!F1182,'Speed Bin B-A'!F1286,'Speed Bin B-A'!F1390,'Speed Bin B-A'!F1494,'Speed Bin B-A'!F1598,'Speed Bin B-A'!F1702,'Speed Bin B-A'!F1806,'Speed Bin B-A'!F1910,'Speed Bin B-A'!F2014,'Speed Bin B-A'!F2118)</f>
        <v>35</v>
      </c>
      <c r="G343" s="269">
        <f>SUM('Speed Bin B-A'!G38,'Speed Bin B-A'!G142,'Speed Bin B-A'!G246,'Speed Bin B-A'!G350,'Speed Bin B-A'!G454,'Speed Bin B-A'!G558,'Speed Bin B-A'!G662,'Speed Bin B-A'!G766,'Speed Bin B-A'!G870,'Speed Bin B-A'!G974,'Speed Bin B-A'!G1078,'Speed Bin B-A'!G1182,'Speed Bin B-A'!G1286,'Speed Bin B-A'!G1390,'Speed Bin B-A'!G1494,'Speed Bin B-A'!G1598,'Speed Bin B-A'!G1702,'Speed Bin B-A'!G1806,'Speed Bin B-A'!G1910,'Speed Bin B-A'!G2014,'Speed Bin B-A'!G2118)</f>
        <v>46</v>
      </c>
      <c r="H343" s="269">
        <f>SUM('Speed Bin B-A'!H38,'Speed Bin B-A'!H142,'Speed Bin B-A'!H246,'Speed Bin B-A'!H350,'Speed Bin B-A'!H454,'Speed Bin B-A'!H558,'Speed Bin B-A'!H662,'Speed Bin B-A'!H766,'Speed Bin B-A'!H870,'Speed Bin B-A'!H974,'Speed Bin B-A'!H1078,'Speed Bin B-A'!H1182,'Speed Bin B-A'!H1286,'Speed Bin B-A'!H1390,'Speed Bin B-A'!H1494,'Speed Bin B-A'!H1598,'Speed Bin B-A'!H1702,'Speed Bin B-A'!H1806,'Speed Bin B-A'!H1910,'Speed Bin B-A'!H2014,'Speed Bin B-A'!H2118)</f>
        <v>31</v>
      </c>
      <c r="I343" s="269">
        <f>SUM('Speed Bin B-A'!I38,'Speed Bin B-A'!I142,'Speed Bin B-A'!I246,'Speed Bin B-A'!I350,'Speed Bin B-A'!I454,'Speed Bin B-A'!I558,'Speed Bin B-A'!I662,'Speed Bin B-A'!I766,'Speed Bin B-A'!I870,'Speed Bin B-A'!I974,'Speed Bin B-A'!I1078,'Speed Bin B-A'!I1182,'Speed Bin B-A'!I1286,'Speed Bin B-A'!I1390,'Speed Bin B-A'!I1494,'Speed Bin B-A'!I1598,'Speed Bin B-A'!I1702,'Speed Bin B-A'!I1806,'Speed Bin B-A'!I1910,'Speed Bin B-A'!I2014,'Speed Bin B-A'!I2118)</f>
        <v>13</v>
      </c>
      <c r="J343" s="269">
        <f>SUM('Speed Bin B-A'!J38,'Speed Bin B-A'!J142,'Speed Bin B-A'!J246,'Speed Bin B-A'!J350,'Speed Bin B-A'!J454,'Speed Bin B-A'!J558,'Speed Bin B-A'!J662,'Speed Bin B-A'!J766,'Speed Bin B-A'!J870,'Speed Bin B-A'!J974,'Speed Bin B-A'!J1078,'Speed Bin B-A'!J1182,'Speed Bin B-A'!J1286,'Speed Bin B-A'!J1390,'Speed Bin B-A'!J1494,'Speed Bin B-A'!J1598,'Speed Bin B-A'!J1702,'Speed Bin B-A'!J1806,'Speed Bin B-A'!J1910,'Speed Bin B-A'!J2014,'Speed Bin B-A'!J2118)</f>
        <v>1</v>
      </c>
      <c r="K343" s="269">
        <f>SUM('Speed Bin B-A'!K38,'Speed Bin B-A'!K142,'Speed Bin B-A'!K246,'Speed Bin B-A'!K350,'Speed Bin B-A'!K454,'Speed Bin B-A'!K558,'Speed Bin B-A'!K662,'Speed Bin B-A'!K766,'Speed Bin B-A'!K870,'Speed Bin B-A'!K974,'Speed Bin B-A'!K1078,'Speed Bin B-A'!K1182,'Speed Bin B-A'!K1286,'Speed Bin B-A'!K1390,'Speed Bin B-A'!K1494,'Speed Bin B-A'!K1598,'Speed Bin B-A'!K1702,'Speed Bin B-A'!K1806,'Speed Bin B-A'!K1910,'Speed Bin B-A'!K2014,'Speed Bin B-A'!K2118)</f>
        <v>0</v>
      </c>
      <c r="L343" s="269">
        <f>SUM('Speed Bin B-A'!L38,'Speed Bin B-A'!L142,'Speed Bin B-A'!L246,'Speed Bin B-A'!L350,'Speed Bin B-A'!L454,'Speed Bin B-A'!L558,'Speed Bin B-A'!L662,'Speed Bin B-A'!L766,'Speed Bin B-A'!L870,'Speed Bin B-A'!L974,'Speed Bin B-A'!L1078,'Speed Bin B-A'!L1182,'Speed Bin B-A'!L1286,'Speed Bin B-A'!L1390,'Speed Bin B-A'!L1494,'Speed Bin B-A'!L1598,'Speed Bin B-A'!L1702,'Speed Bin B-A'!L1806,'Speed Bin B-A'!L1910,'Speed Bin B-A'!L2014,'Speed Bin B-A'!L2118)</f>
        <v>0</v>
      </c>
      <c r="M343" s="269">
        <f>SUM('Speed Bin B-A'!M38,'Speed Bin B-A'!M142,'Speed Bin B-A'!M246,'Speed Bin B-A'!M350,'Speed Bin B-A'!M454,'Speed Bin B-A'!M558,'Speed Bin B-A'!M662,'Speed Bin B-A'!M766,'Speed Bin B-A'!M870,'Speed Bin B-A'!M974,'Speed Bin B-A'!M1078,'Speed Bin B-A'!M1182,'Speed Bin B-A'!M1286,'Speed Bin B-A'!M1390,'Speed Bin B-A'!M1494,'Speed Bin B-A'!M1598,'Speed Bin B-A'!M1702,'Speed Bin B-A'!M1806,'Speed Bin B-A'!M1910,'Speed Bin B-A'!M2014,'Speed Bin B-A'!M2118)</f>
        <v>0</v>
      </c>
      <c r="N343" s="269">
        <f>SUM('Speed Bin B-A'!N38,'Speed Bin B-A'!N142,'Speed Bin B-A'!N246,'Speed Bin B-A'!N350,'Speed Bin B-A'!N454,'Speed Bin B-A'!N558,'Speed Bin B-A'!N662,'Speed Bin B-A'!N766,'Speed Bin B-A'!N870,'Speed Bin B-A'!N974,'Speed Bin B-A'!N1078,'Speed Bin B-A'!N1182,'Speed Bin B-A'!N1286,'Speed Bin B-A'!N1390,'Speed Bin B-A'!N1494,'Speed Bin B-A'!N1598,'Speed Bin B-A'!N1702,'Speed Bin B-A'!N1806,'Speed Bin B-A'!N1910,'Speed Bin B-A'!N2014,'Speed Bin B-A'!N2118)</f>
        <v>0</v>
      </c>
      <c r="O343" s="269">
        <f>SUM('Speed Bin B-A'!O38,'Speed Bin B-A'!O142,'Speed Bin B-A'!O246,'Speed Bin B-A'!O350,'Speed Bin B-A'!O454,'Speed Bin B-A'!O558,'Speed Bin B-A'!O662,'Speed Bin B-A'!O766,'Speed Bin B-A'!O870,'Speed Bin B-A'!O974,'Speed Bin B-A'!O1078,'Speed Bin B-A'!O1182,'Speed Bin B-A'!O1286,'Speed Bin B-A'!O1390,'Speed Bin B-A'!O1494,'Speed Bin B-A'!O1598,'Speed Bin B-A'!O1702,'Speed Bin B-A'!O1806,'Speed Bin B-A'!O1910,'Speed Bin B-A'!O2014,'Speed Bin B-A'!O2118)</f>
        <v>0</v>
      </c>
      <c r="P343" s="269">
        <f>SUM('Speed Bin B-A'!P38,'Speed Bin B-A'!P142,'Speed Bin B-A'!P246,'Speed Bin B-A'!P350,'Speed Bin B-A'!P454,'Speed Bin B-A'!P558,'Speed Bin B-A'!P662,'Speed Bin B-A'!P766,'Speed Bin B-A'!P870,'Speed Bin B-A'!P974,'Speed Bin B-A'!P1078,'Speed Bin B-A'!P1182,'Speed Bin B-A'!P1286,'Speed Bin B-A'!P1390,'Speed Bin B-A'!P1494,'Speed Bin B-A'!P1598,'Speed Bin B-A'!P1702,'Speed Bin B-A'!P1806,'Speed Bin B-A'!P1910,'Speed Bin B-A'!P2014,'Speed Bin B-A'!P2118)</f>
        <v>0</v>
      </c>
      <c r="Q343" s="269">
        <f>SUM('Speed Bin B-A'!Q38,'Speed Bin B-A'!Q142,'Speed Bin B-A'!Q246,'Speed Bin B-A'!Q350,'Speed Bin B-A'!Q454,'Speed Bin B-A'!Q558,'Speed Bin B-A'!Q662,'Speed Bin B-A'!Q766,'Speed Bin B-A'!Q870,'Speed Bin B-A'!Q974,'Speed Bin B-A'!Q1078,'Speed Bin B-A'!Q1182,'Speed Bin B-A'!Q1286,'Speed Bin B-A'!Q1390,'Speed Bin B-A'!Q1494,'Speed Bin B-A'!Q1598,'Speed Bin B-A'!Q1702,'Speed Bin B-A'!Q1806,'Speed Bin B-A'!Q1910,'Speed Bin B-A'!Q2014,'Speed Bin B-A'!Q2118)</f>
        <v>0</v>
      </c>
      <c r="R343" s="269">
        <f>SUM('Speed Bin B-A'!R38,'Speed Bin B-A'!R142,'Speed Bin B-A'!R246,'Speed Bin B-A'!R350,'Speed Bin B-A'!R454,'Speed Bin B-A'!R558,'Speed Bin B-A'!R662,'Speed Bin B-A'!R766,'Speed Bin B-A'!R870,'Speed Bin B-A'!R974,'Speed Bin B-A'!R1078,'Speed Bin B-A'!R1182,'Speed Bin B-A'!R1286,'Speed Bin B-A'!R1390,'Speed Bin B-A'!R1494,'Speed Bin B-A'!R1598,'Speed Bin B-A'!R1702,'Speed Bin B-A'!R1806,'Speed Bin B-A'!R1910,'Speed Bin B-A'!R2014,'Speed Bin B-A'!R2118)</f>
        <v>0</v>
      </c>
      <c r="S343" s="269">
        <f>SUM('Speed Bin B-A'!S38,'Speed Bin B-A'!S142,'Speed Bin B-A'!S246,'Speed Bin B-A'!S350,'Speed Bin B-A'!S454,'Speed Bin B-A'!S558,'Speed Bin B-A'!S662,'Speed Bin B-A'!S766,'Speed Bin B-A'!S870,'Speed Bin B-A'!S974,'Speed Bin B-A'!S1078,'Speed Bin B-A'!S1182,'Speed Bin B-A'!S1286,'Speed Bin B-A'!S1390,'Speed Bin B-A'!S1494,'Speed Bin B-A'!S1598,'Speed Bin B-A'!S1702,'Speed Bin B-A'!S1806,'Speed Bin B-A'!S1910,'Speed Bin B-A'!S2014,'Speed Bin B-A'!S2118)</f>
        <v>0</v>
      </c>
      <c r="T343" s="269">
        <f>SUM('Speed Bin B-A'!T38,'Speed Bin B-A'!T142,'Speed Bin B-A'!T246,'Speed Bin B-A'!T350,'Speed Bin B-A'!T454,'Speed Bin B-A'!T558,'Speed Bin B-A'!T662,'Speed Bin B-A'!T766,'Speed Bin B-A'!T870,'Speed Bin B-A'!T974,'Speed Bin B-A'!T1078,'Speed Bin B-A'!T1182,'Speed Bin B-A'!T1286,'Speed Bin B-A'!T1390,'Speed Bin B-A'!T1494,'Speed Bin B-A'!T1598,'Speed Bin B-A'!T1702,'Speed Bin B-A'!T1806,'Speed Bin B-A'!T1910,'Speed Bin B-A'!T2014,'Speed Bin B-A'!T2118)</f>
        <v>0</v>
      </c>
      <c r="U343" s="269">
        <f>SUM('Speed Bin B-A'!U38,'Speed Bin B-A'!U142,'Speed Bin B-A'!U246,'Speed Bin B-A'!U350,'Speed Bin B-A'!U454,'Speed Bin B-A'!U558,'Speed Bin B-A'!U662,'Speed Bin B-A'!U766,'Speed Bin B-A'!U870,'Speed Bin B-A'!U974,'Speed Bin B-A'!U1078,'Speed Bin B-A'!U1182,'Speed Bin B-A'!U1286,'Speed Bin B-A'!U1390,'Speed Bin B-A'!U1494,'Speed Bin B-A'!U1598,'Speed Bin B-A'!U1702,'Speed Bin B-A'!U1806,'Speed Bin B-A'!U1910,'Speed Bin B-A'!U2014,'Speed Bin B-A'!U2118)</f>
        <v>0</v>
      </c>
      <c r="V343" s="270">
        <f>IFERROR(AVERAGE('Speed Bin B-A'!V38,'Speed Bin B-A'!V142,'Speed Bin B-A'!V246,'Speed Bin B-A'!V350,'Speed Bin B-A'!V454,'Speed Bin B-A'!V558,'Speed Bin B-A'!V662,'Speed Bin B-A'!V766,'Speed Bin B-A'!V870,'Speed Bin B-A'!V974,'Speed Bin B-A'!V1078,'Speed Bin B-A'!V1182,'Speed Bin B-A'!V1286,'Speed Bin B-A'!V1390,'Speed Bin B-A'!V1494,'Speed Bin B-A'!V1598,'Speed Bin B-A'!V1702,'Speed Bin B-A'!V1806,'Speed Bin B-A'!V1910,'Speed Bin B-A'!V2014,'Speed Bin B-A'!V2118),"-")</f>
        <v>27.525000000000006</v>
      </c>
      <c r="W343" s="270">
        <f>IFERROR(AVERAGE('Speed Bin B-A'!W38,'Speed Bin B-A'!W142,'Speed Bin B-A'!W246,'Speed Bin B-A'!W350,'Speed Bin B-A'!W454,'Speed Bin B-A'!W558,'Speed Bin B-A'!W662,'Speed Bin B-A'!W766,'Speed Bin B-A'!W870,'Speed Bin B-A'!W974,'Speed Bin B-A'!W1078,'Speed Bin B-A'!W1182,'Speed Bin B-A'!W1286,'Speed Bin B-A'!W1390,'Speed Bin B-A'!W1494,'Speed Bin B-A'!W1598,'Speed Bin B-A'!W1702,'Speed Bin B-A'!W1806,'Speed Bin B-A'!W1910,'Speed Bin B-A'!W2014,'Speed Bin B-A'!W2118),"-")</f>
        <v>34.81428571428571</v>
      </c>
      <c r="X343" s="278"/>
      <c r="Y343" s="278"/>
      <c r="Z343" s="277" t="s">
        <v>47</v>
      </c>
      <c r="AA343" s="273">
        <f>SUM(AA316:AA339)</f>
        <v>27</v>
      </c>
      <c r="AB343" s="273">
        <f t="shared" ref="AB343:AS343" si="196">SUM(AB316:AB339)</f>
        <v>181</v>
      </c>
      <c r="AC343" s="273">
        <f t="shared" si="196"/>
        <v>964</v>
      </c>
      <c r="AD343" s="273">
        <f t="shared" si="196"/>
        <v>3332</v>
      </c>
      <c r="AE343" s="273">
        <f t="shared" si="196"/>
        <v>3021</v>
      </c>
      <c r="AF343" s="273">
        <f t="shared" si="196"/>
        <v>560</v>
      </c>
      <c r="AG343" s="273">
        <f t="shared" si="196"/>
        <v>96</v>
      </c>
      <c r="AH343" s="273">
        <f t="shared" si="196"/>
        <v>31</v>
      </c>
      <c r="AI343" s="273">
        <f t="shared" si="196"/>
        <v>3</v>
      </c>
      <c r="AJ343" s="273">
        <f t="shared" si="196"/>
        <v>1</v>
      </c>
      <c r="AK343" s="273">
        <f t="shared" si="196"/>
        <v>0</v>
      </c>
      <c r="AL343" s="273">
        <f t="shared" si="196"/>
        <v>0</v>
      </c>
      <c r="AM343" s="273">
        <f t="shared" si="196"/>
        <v>0</v>
      </c>
      <c r="AN343" s="273">
        <f t="shared" si="196"/>
        <v>0</v>
      </c>
      <c r="AO343" s="273">
        <f t="shared" si="196"/>
        <v>0</v>
      </c>
      <c r="AP343" s="273">
        <f t="shared" si="196"/>
        <v>0</v>
      </c>
      <c r="AQ343" s="273">
        <f t="shared" si="196"/>
        <v>0</v>
      </c>
      <c r="AR343" s="273">
        <f t="shared" si="196"/>
        <v>0</v>
      </c>
      <c r="AS343" s="273">
        <f t="shared" si="196"/>
        <v>0</v>
      </c>
      <c r="AT343" s="274">
        <f t="shared" si="193"/>
        <v>24.484615384615381</v>
      </c>
      <c r="AU343" s="274">
        <f t="shared" si="193"/>
        <v>28.592307692307696</v>
      </c>
    </row>
    <row r="344" spans="1:47" ht="13.5" thickTop="1" x14ac:dyDescent="0.2">
      <c r="A344" s="268">
        <v>0.29166666666666702</v>
      </c>
      <c r="B344" s="269">
        <f>SUM('Speed Bin B-A'!B39,'Speed Bin B-A'!B143,'Speed Bin B-A'!B247,'Speed Bin B-A'!B351,'Speed Bin B-A'!B455,'Speed Bin B-A'!B559,'Speed Bin B-A'!B663,'Speed Bin B-A'!B767,'Speed Bin B-A'!B871,'Speed Bin B-A'!B975,'Speed Bin B-A'!B1079,'Speed Bin B-A'!B1183,'Speed Bin B-A'!B1287,'Speed Bin B-A'!B1391,'Speed Bin B-A'!B1495,'Speed Bin B-A'!B1599,'Speed Bin B-A'!B1703,'Speed Bin B-A'!B1807,'Speed Bin B-A'!B1911,'Speed Bin B-A'!B2015,'Speed Bin B-A'!B2119)</f>
        <v>122</v>
      </c>
      <c r="C344" s="269">
        <f>SUM('Speed Bin B-A'!C39,'Speed Bin B-A'!C143,'Speed Bin B-A'!C247,'Speed Bin B-A'!C351,'Speed Bin B-A'!C455,'Speed Bin B-A'!C559,'Speed Bin B-A'!C663,'Speed Bin B-A'!C767,'Speed Bin B-A'!C871,'Speed Bin B-A'!C975,'Speed Bin B-A'!C1079,'Speed Bin B-A'!C1183,'Speed Bin B-A'!C1287,'Speed Bin B-A'!C1391,'Speed Bin B-A'!C1495,'Speed Bin B-A'!C1599,'Speed Bin B-A'!C1703,'Speed Bin B-A'!C1807,'Speed Bin B-A'!C1911,'Speed Bin B-A'!C2015,'Speed Bin B-A'!C2119)</f>
        <v>2</v>
      </c>
      <c r="D344" s="269">
        <f>SUM('Speed Bin B-A'!D39,'Speed Bin B-A'!D143,'Speed Bin B-A'!D247,'Speed Bin B-A'!D351,'Speed Bin B-A'!D455,'Speed Bin B-A'!D559,'Speed Bin B-A'!D663,'Speed Bin B-A'!D767,'Speed Bin B-A'!D871,'Speed Bin B-A'!D975,'Speed Bin B-A'!D1079,'Speed Bin B-A'!D1183,'Speed Bin B-A'!D1287,'Speed Bin B-A'!D1391,'Speed Bin B-A'!D1495,'Speed Bin B-A'!D1599,'Speed Bin B-A'!D1703,'Speed Bin B-A'!D1807,'Speed Bin B-A'!D1911,'Speed Bin B-A'!D2015,'Speed Bin B-A'!D2119)</f>
        <v>0</v>
      </c>
      <c r="E344" s="269">
        <f>SUM('Speed Bin B-A'!E39,'Speed Bin B-A'!E143,'Speed Bin B-A'!E247,'Speed Bin B-A'!E351,'Speed Bin B-A'!E455,'Speed Bin B-A'!E559,'Speed Bin B-A'!E663,'Speed Bin B-A'!E767,'Speed Bin B-A'!E871,'Speed Bin B-A'!E975,'Speed Bin B-A'!E1079,'Speed Bin B-A'!E1183,'Speed Bin B-A'!E1287,'Speed Bin B-A'!E1391,'Speed Bin B-A'!E1495,'Speed Bin B-A'!E1599,'Speed Bin B-A'!E1703,'Speed Bin B-A'!E1807,'Speed Bin B-A'!E1911,'Speed Bin B-A'!E2015,'Speed Bin B-A'!E2119)</f>
        <v>3</v>
      </c>
      <c r="F344" s="269">
        <f>SUM('Speed Bin B-A'!F39,'Speed Bin B-A'!F143,'Speed Bin B-A'!F247,'Speed Bin B-A'!F351,'Speed Bin B-A'!F455,'Speed Bin B-A'!F559,'Speed Bin B-A'!F663,'Speed Bin B-A'!F767,'Speed Bin B-A'!F871,'Speed Bin B-A'!F975,'Speed Bin B-A'!F1079,'Speed Bin B-A'!F1183,'Speed Bin B-A'!F1287,'Speed Bin B-A'!F1391,'Speed Bin B-A'!F1495,'Speed Bin B-A'!F1599,'Speed Bin B-A'!F1703,'Speed Bin B-A'!F1807,'Speed Bin B-A'!F1911,'Speed Bin B-A'!F2015,'Speed Bin B-A'!F2119)</f>
        <v>31</v>
      </c>
      <c r="G344" s="269">
        <f>SUM('Speed Bin B-A'!G39,'Speed Bin B-A'!G143,'Speed Bin B-A'!G247,'Speed Bin B-A'!G351,'Speed Bin B-A'!G455,'Speed Bin B-A'!G559,'Speed Bin B-A'!G663,'Speed Bin B-A'!G767,'Speed Bin B-A'!G871,'Speed Bin B-A'!G975,'Speed Bin B-A'!G1079,'Speed Bin B-A'!G1183,'Speed Bin B-A'!G1287,'Speed Bin B-A'!G1391,'Speed Bin B-A'!G1495,'Speed Bin B-A'!G1599,'Speed Bin B-A'!G1703,'Speed Bin B-A'!G1807,'Speed Bin B-A'!G1911,'Speed Bin B-A'!G2015,'Speed Bin B-A'!G2119)</f>
        <v>50</v>
      </c>
      <c r="H344" s="269">
        <f>SUM('Speed Bin B-A'!H39,'Speed Bin B-A'!H143,'Speed Bin B-A'!H247,'Speed Bin B-A'!H351,'Speed Bin B-A'!H455,'Speed Bin B-A'!H559,'Speed Bin B-A'!H663,'Speed Bin B-A'!H767,'Speed Bin B-A'!H871,'Speed Bin B-A'!H975,'Speed Bin B-A'!H1079,'Speed Bin B-A'!H1183,'Speed Bin B-A'!H1287,'Speed Bin B-A'!H1391,'Speed Bin B-A'!H1495,'Speed Bin B-A'!H1599,'Speed Bin B-A'!H1703,'Speed Bin B-A'!H1807,'Speed Bin B-A'!H1911,'Speed Bin B-A'!H2015,'Speed Bin B-A'!H2119)</f>
        <v>26</v>
      </c>
      <c r="I344" s="269">
        <f>SUM('Speed Bin B-A'!I39,'Speed Bin B-A'!I143,'Speed Bin B-A'!I247,'Speed Bin B-A'!I351,'Speed Bin B-A'!I455,'Speed Bin B-A'!I559,'Speed Bin B-A'!I663,'Speed Bin B-A'!I767,'Speed Bin B-A'!I871,'Speed Bin B-A'!I975,'Speed Bin B-A'!I1079,'Speed Bin B-A'!I1183,'Speed Bin B-A'!I1287,'Speed Bin B-A'!I1391,'Speed Bin B-A'!I1495,'Speed Bin B-A'!I1599,'Speed Bin B-A'!I1703,'Speed Bin B-A'!I1807,'Speed Bin B-A'!I1911,'Speed Bin B-A'!I2015,'Speed Bin B-A'!I2119)</f>
        <v>8</v>
      </c>
      <c r="J344" s="269">
        <f>SUM('Speed Bin B-A'!J39,'Speed Bin B-A'!J143,'Speed Bin B-A'!J247,'Speed Bin B-A'!J351,'Speed Bin B-A'!J455,'Speed Bin B-A'!J559,'Speed Bin B-A'!J663,'Speed Bin B-A'!J767,'Speed Bin B-A'!J871,'Speed Bin B-A'!J975,'Speed Bin B-A'!J1079,'Speed Bin B-A'!J1183,'Speed Bin B-A'!J1287,'Speed Bin B-A'!J1391,'Speed Bin B-A'!J1495,'Speed Bin B-A'!J1599,'Speed Bin B-A'!J1703,'Speed Bin B-A'!J1807,'Speed Bin B-A'!J1911,'Speed Bin B-A'!J2015,'Speed Bin B-A'!J2119)</f>
        <v>2</v>
      </c>
      <c r="K344" s="269">
        <f>SUM('Speed Bin B-A'!K39,'Speed Bin B-A'!K143,'Speed Bin B-A'!K247,'Speed Bin B-A'!K351,'Speed Bin B-A'!K455,'Speed Bin B-A'!K559,'Speed Bin B-A'!K663,'Speed Bin B-A'!K767,'Speed Bin B-A'!K871,'Speed Bin B-A'!K975,'Speed Bin B-A'!K1079,'Speed Bin B-A'!K1183,'Speed Bin B-A'!K1287,'Speed Bin B-A'!K1391,'Speed Bin B-A'!K1495,'Speed Bin B-A'!K1599,'Speed Bin B-A'!K1703,'Speed Bin B-A'!K1807,'Speed Bin B-A'!K1911,'Speed Bin B-A'!K2015,'Speed Bin B-A'!K2119)</f>
        <v>0</v>
      </c>
      <c r="L344" s="269">
        <f>SUM('Speed Bin B-A'!L39,'Speed Bin B-A'!L143,'Speed Bin B-A'!L247,'Speed Bin B-A'!L351,'Speed Bin B-A'!L455,'Speed Bin B-A'!L559,'Speed Bin B-A'!L663,'Speed Bin B-A'!L767,'Speed Bin B-A'!L871,'Speed Bin B-A'!L975,'Speed Bin B-A'!L1079,'Speed Bin B-A'!L1183,'Speed Bin B-A'!L1287,'Speed Bin B-A'!L1391,'Speed Bin B-A'!L1495,'Speed Bin B-A'!L1599,'Speed Bin B-A'!L1703,'Speed Bin B-A'!L1807,'Speed Bin B-A'!L1911,'Speed Bin B-A'!L2015,'Speed Bin B-A'!L2119)</f>
        <v>0</v>
      </c>
      <c r="M344" s="269">
        <f>SUM('Speed Bin B-A'!M39,'Speed Bin B-A'!M143,'Speed Bin B-A'!M247,'Speed Bin B-A'!M351,'Speed Bin B-A'!M455,'Speed Bin B-A'!M559,'Speed Bin B-A'!M663,'Speed Bin B-A'!M767,'Speed Bin B-A'!M871,'Speed Bin B-A'!M975,'Speed Bin B-A'!M1079,'Speed Bin B-A'!M1183,'Speed Bin B-A'!M1287,'Speed Bin B-A'!M1391,'Speed Bin B-A'!M1495,'Speed Bin B-A'!M1599,'Speed Bin B-A'!M1703,'Speed Bin B-A'!M1807,'Speed Bin B-A'!M1911,'Speed Bin B-A'!M2015,'Speed Bin B-A'!M2119)</f>
        <v>0</v>
      </c>
      <c r="N344" s="269">
        <f>SUM('Speed Bin B-A'!N39,'Speed Bin B-A'!N143,'Speed Bin B-A'!N247,'Speed Bin B-A'!N351,'Speed Bin B-A'!N455,'Speed Bin B-A'!N559,'Speed Bin B-A'!N663,'Speed Bin B-A'!N767,'Speed Bin B-A'!N871,'Speed Bin B-A'!N975,'Speed Bin B-A'!N1079,'Speed Bin B-A'!N1183,'Speed Bin B-A'!N1287,'Speed Bin B-A'!N1391,'Speed Bin B-A'!N1495,'Speed Bin B-A'!N1599,'Speed Bin B-A'!N1703,'Speed Bin B-A'!N1807,'Speed Bin B-A'!N1911,'Speed Bin B-A'!N2015,'Speed Bin B-A'!N2119)</f>
        <v>0</v>
      </c>
      <c r="O344" s="269">
        <f>SUM('Speed Bin B-A'!O39,'Speed Bin B-A'!O143,'Speed Bin B-A'!O247,'Speed Bin B-A'!O351,'Speed Bin B-A'!O455,'Speed Bin B-A'!O559,'Speed Bin B-A'!O663,'Speed Bin B-A'!O767,'Speed Bin B-A'!O871,'Speed Bin B-A'!O975,'Speed Bin B-A'!O1079,'Speed Bin B-A'!O1183,'Speed Bin B-A'!O1287,'Speed Bin B-A'!O1391,'Speed Bin B-A'!O1495,'Speed Bin B-A'!O1599,'Speed Bin B-A'!O1703,'Speed Bin B-A'!O1807,'Speed Bin B-A'!O1911,'Speed Bin B-A'!O2015,'Speed Bin B-A'!O2119)</f>
        <v>0</v>
      </c>
      <c r="P344" s="269">
        <f>SUM('Speed Bin B-A'!P39,'Speed Bin B-A'!P143,'Speed Bin B-A'!P247,'Speed Bin B-A'!P351,'Speed Bin B-A'!P455,'Speed Bin B-A'!P559,'Speed Bin B-A'!P663,'Speed Bin B-A'!P767,'Speed Bin B-A'!P871,'Speed Bin B-A'!P975,'Speed Bin B-A'!P1079,'Speed Bin B-A'!P1183,'Speed Bin B-A'!P1287,'Speed Bin B-A'!P1391,'Speed Bin B-A'!P1495,'Speed Bin B-A'!P1599,'Speed Bin B-A'!P1703,'Speed Bin B-A'!P1807,'Speed Bin B-A'!P1911,'Speed Bin B-A'!P2015,'Speed Bin B-A'!P2119)</f>
        <v>0</v>
      </c>
      <c r="Q344" s="269">
        <f>SUM('Speed Bin B-A'!Q39,'Speed Bin B-A'!Q143,'Speed Bin B-A'!Q247,'Speed Bin B-A'!Q351,'Speed Bin B-A'!Q455,'Speed Bin B-A'!Q559,'Speed Bin B-A'!Q663,'Speed Bin B-A'!Q767,'Speed Bin B-A'!Q871,'Speed Bin B-A'!Q975,'Speed Bin B-A'!Q1079,'Speed Bin B-A'!Q1183,'Speed Bin B-A'!Q1287,'Speed Bin B-A'!Q1391,'Speed Bin B-A'!Q1495,'Speed Bin B-A'!Q1599,'Speed Bin B-A'!Q1703,'Speed Bin B-A'!Q1807,'Speed Bin B-A'!Q1911,'Speed Bin B-A'!Q2015,'Speed Bin B-A'!Q2119)</f>
        <v>0</v>
      </c>
      <c r="R344" s="269">
        <f>SUM('Speed Bin B-A'!R39,'Speed Bin B-A'!R143,'Speed Bin B-A'!R247,'Speed Bin B-A'!R351,'Speed Bin B-A'!R455,'Speed Bin B-A'!R559,'Speed Bin B-A'!R663,'Speed Bin B-A'!R767,'Speed Bin B-A'!R871,'Speed Bin B-A'!R975,'Speed Bin B-A'!R1079,'Speed Bin B-A'!R1183,'Speed Bin B-A'!R1287,'Speed Bin B-A'!R1391,'Speed Bin B-A'!R1495,'Speed Bin B-A'!R1599,'Speed Bin B-A'!R1703,'Speed Bin B-A'!R1807,'Speed Bin B-A'!R1911,'Speed Bin B-A'!R2015,'Speed Bin B-A'!R2119)</f>
        <v>0</v>
      </c>
      <c r="S344" s="269">
        <f>SUM('Speed Bin B-A'!S39,'Speed Bin B-A'!S143,'Speed Bin B-A'!S247,'Speed Bin B-A'!S351,'Speed Bin B-A'!S455,'Speed Bin B-A'!S559,'Speed Bin B-A'!S663,'Speed Bin B-A'!S767,'Speed Bin B-A'!S871,'Speed Bin B-A'!S975,'Speed Bin B-A'!S1079,'Speed Bin B-A'!S1183,'Speed Bin B-A'!S1287,'Speed Bin B-A'!S1391,'Speed Bin B-A'!S1495,'Speed Bin B-A'!S1599,'Speed Bin B-A'!S1703,'Speed Bin B-A'!S1807,'Speed Bin B-A'!S1911,'Speed Bin B-A'!S2015,'Speed Bin B-A'!S2119)</f>
        <v>0</v>
      </c>
      <c r="T344" s="269">
        <f>SUM('Speed Bin B-A'!T39,'Speed Bin B-A'!T143,'Speed Bin B-A'!T247,'Speed Bin B-A'!T351,'Speed Bin B-A'!T455,'Speed Bin B-A'!T559,'Speed Bin B-A'!T663,'Speed Bin B-A'!T767,'Speed Bin B-A'!T871,'Speed Bin B-A'!T975,'Speed Bin B-A'!T1079,'Speed Bin B-A'!T1183,'Speed Bin B-A'!T1287,'Speed Bin B-A'!T1391,'Speed Bin B-A'!T1495,'Speed Bin B-A'!T1599,'Speed Bin B-A'!T1703,'Speed Bin B-A'!T1807,'Speed Bin B-A'!T1911,'Speed Bin B-A'!T2015,'Speed Bin B-A'!T2119)</f>
        <v>0</v>
      </c>
      <c r="U344" s="269">
        <f>SUM('Speed Bin B-A'!U39,'Speed Bin B-A'!U143,'Speed Bin B-A'!U247,'Speed Bin B-A'!U351,'Speed Bin B-A'!U455,'Speed Bin B-A'!U559,'Speed Bin B-A'!U663,'Speed Bin B-A'!U767,'Speed Bin B-A'!U871,'Speed Bin B-A'!U975,'Speed Bin B-A'!U1079,'Speed Bin B-A'!U1183,'Speed Bin B-A'!U1287,'Speed Bin B-A'!U1391,'Speed Bin B-A'!U1495,'Speed Bin B-A'!U1599,'Speed Bin B-A'!U1703,'Speed Bin B-A'!U1807,'Speed Bin B-A'!U1911,'Speed Bin B-A'!U2015,'Speed Bin B-A'!U2119)</f>
        <v>0</v>
      </c>
      <c r="V344" s="270">
        <f>IFERROR(AVERAGE('Speed Bin B-A'!V39,'Speed Bin B-A'!V143,'Speed Bin B-A'!V247,'Speed Bin B-A'!V351,'Speed Bin B-A'!V455,'Speed Bin B-A'!V559,'Speed Bin B-A'!V663,'Speed Bin B-A'!V767,'Speed Bin B-A'!V871,'Speed Bin B-A'!V975,'Speed Bin B-A'!V1079,'Speed Bin B-A'!V1183,'Speed Bin B-A'!V1287,'Speed Bin B-A'!V1391,'Speed Bin B-A'!V1495,'Speed Bin B-A'!V1599,'Speed Bin B-A'!V1703,'Speed Bin B-A'!V1807,'Speed Bin B-A'!V1911,'Speed Bin B-A'!V2015,'Speed Bin B-A'!V2119),"-")</f>
        <v>28.333333333333332</v>
      </c>
      <c r="W344" s="270">
        <f>IFERROR(AVERAGE('Speed Bin B-A'!W39,'Speed Bin B-A'!W143,'Speed Bin B-A'!W247,'Speed Bin B-A'!W351,'Speed Bin B-A'!W455,'Speed Bin B-A'!W559,'Speed Bin B-A'!W663,'Speed Bin B-A'!W767,'Speed Bin B-A'!W871,'Speed Bin B-A'!W975,'Speed Bin B-A'!W1079,'Speed Bin B-A'!W1183,'Speed Bin B-A'!W1287,'Speed Bin B-A'!W1391,'Speed Bin B-A'!W1495,'Speed Bin B-A'!W1599,'Speed Bin B-A'!W1703,'Speed Bin B-A'!W1807,'Speed Bin B-A'!W1911,'Speed Bin B-A'!W2015,'Speed Bin B-A'!W2119),"-")</f>
        <v>33.137500000000003</v>
      </c>
      <c r="X344" s="278"/>
      <c r="Y344" s="278"/>
      <c r="Z344" s="263"/>
      <c r="AT344" s="263"/>
      <c r="AU344" s="263"/>
    </row>
    <row r="345" spans="1:47" x14ac:dyDescent="0.2">
      <c r="A345" s="268">
        <v>0.30208333333333298</v>
      </c>
      <c r="B345" s="269">
        <f>SUM('Speed Bin B-A'!B40,'Speed Bin B-A'!B144,'Speed Bin B-A'!B248,'Speed Bin B-A'!B352,'Speed Bin B-A'!B456,'Speed Bin B-A'!B560,'Speed Bin B-A'!B664,'Speed Bin B-A'!B768,'Speed Bin B-A'!B872,'Speed Bin B-A'!B976,'Speed Bin B-A'!B1080,'Speed Bin B-A'!B1184,'Speed Bin B-A'!B1288,'Speed Bin B-A'!B1392,'Speed Bin B-A'!B1496,'Speed Bin B-A'!B1600,'Speed Bin B-A'!B1704,'Speed Bin B-A'!B1808,'Speed Bin B-A'!B1912,'Speed Bin B-A'!B2016,'Speed Bin B-A'!B2120)</f>
        <v>169</v>
      </c>
      <c r="C345" s="269">
        <f>SUM('Speed Bin B-A'!C40,'Speed Bin B-A'!C144,'Speed Bin B-A'!C248,'Speed Bin B-A'!C352,'Speed Bin B-A'!C456,'Speed Bin B-A'!C560,'Speed Bin B-A'!C664,'Speed Bin B-A'!C768,'Speed Bin B-A'!C872,'Speed Bin B-A'!C976,'Speed Bin B-A'!C1080,'Speed Bin B-A'!C1184,'Speed Bin B-A'!C1288,'Speed Bin B-A'!C1392,'Speed Bin B-A'!C1496,'Speed Bin B-A'!C1600,'Speed Bin B-A'!C1704,'Speed Bin B-A'!C1808,'Speed Bin B-A'!C1912,'Speed Bin B-A'!C2016,'Speed Bin B-A'!C2120)</f>
        <v>1</v>
      </c>
      <c r="D345" s="269">
        <f>SUM('Speed Bin B-A'!D40,'Speed Bin B-A'!D144,'Speed Bin B-A'!D248,'Speed Bin B-A'!D352,'Speed Bin B-A'!D456,'Speed Bin B-A'!D560,'Speed Bin B-A'!D664,'Speed Bin B-A'!D768,'Speed Bin B-A'!D872,'Speed Bin B-A'!D976,'Speed Bin B-A'!D1080,'Speed Bin B-A'!D1184,'Speed Bin B-A'!D1288,'Speed Bin B-A'!D1392,'Speed Bin B-A'!D1496,'Speed Bin B-A'!D1600,'Speed Bin B-A'!D1704,'Speed Bin B-A'!D1808,'Speed Bin B-A'!D1912,'Speed Bin B-A'!D2016,'Speed Bin B-A'!D2120)</f>
        <v>2</v>
      </c>
      <c r="E345" s="269">
        <f>SUM('Speed Bin B-A'!E40,'Speed Bin B-A'!E144,'Speed Bin B-A'!E248,'Speed Bin B-A'!E352,'Speed Bin B-A'!E456,'Speed Bin B-A'!E560,'Speed Bin B-A'!E664,'Speed Bin B-A'!E768,'Speed Bin B-A'!E872,'Speed Bin B-A'!E976,'Speed Bin B-A'!E1080,'Speed Bin B-A'!E1184,'Speed Bin B-A'!E1288,'Speed Bin B-A'!E1392,'Speed Bin B-A'!E1496,'Speed Bin B-A'!E1600,'Speed Bin B-A'!E1704,'Speed Bin B-A'!E1808,'Speed Bin B-A'!E1912,'Speed Bin B-A'!E2016,'Speed Bin B-A'!E2120)</f>
        <v>11</v>
      </c>
      <c r="F345" s="269">
        <f>SUM('Speed Bin B-A'!F40,'Speed Bin B-A'!F144,'Speed Bin B-A'!F248,'Speed Bin B-A'!F352,'Speed Bin B-A'!F456,'Speed Bin B-A'!F560,'Speed Bin B-A'!F664,'Speed Bin B-A'!F768,'Speed Bin B-A'!F872,'Speed Bin B-A'!F976,'Speed Bin B-A'!F1080,'Speed Bin B-A'!F1184,'Speed Bin B-A'!F1288,'Speed Bin B-A'!F1392,'Speed Bin B-A'!F1496,'Speed Bin B-A'!F1600,'Speed Bin B-A'!F1704,'Speed Bin B-A'!F1808,'Speed Bin B-A'!F1912,'Speed Bin B-A'!F2016,'Speed Bin B-A'!F2120)</f>
        <v>56</v>
      </c>
      <c r="G345" s="269">
        <f>SUM('Speed Bin B-A'!G40,'Speed Bin B-A'!G144,'Speed Bin B-A'!G248,'Speed Bin B-A'!G352,'Speed Bin B-A'!G456,'Speed Bin B-A'!G560,'Speed Bin B-A'!G664,'Speed Bin B-A'!G768,'Speed Bin B-A'!G872,'Speed Bin B-A'!G976,'Speed Bin B-A'!G1080,'Speed Bin B-A'!G1184,'Speed Bin B-A'!G1288,'Speed Bin B-A'!G1392,'Speed Bin B-A'!G1496,'Speed Bin B-A'!G1600,'Speed Bin B-A'!G1704,'Speed Bin B-A'!G1808,'Speed Bin B-A'!G1912,'Speed Bin B-A'!G2016,'Speed Bin B-A'!G2120)</f>
        <v>70</v>
      </c>
      <c r="H345" s="269">
        <f>SUM('Speed Bin B-A'!H40,'Speed Bin B-A'!H144,'Speed Bin B-A'!H248,'Speed Bin B-A'!H352,'Speed Bin B-A'!H456,'Speed Bin B-A'!H560,'Speed Bin B-A'!H664,'Speed Bin B-A'!H768,'Speed Bin B-A'!H872,'Speed Bin B-A'!H976,'Speed Bin B-A'!H1080,'Speed Bin B-A'!H1184,'Speed Bin B-A'!H1288,'Speed Bin B-A'!H1392,'Speed Bin B-A'!H1496,'Speed Bin B-A'!H1600,'Speed Bin B-A'!H1704,'Speed Bin B-A'!H1808,'Speed Bin B-A'!H1912,'Speed Bin B-A'!H2016,'Speed Bin B-A'!H2120)</f>
        <v>21</v>
      </c>
      <c r="I345" s="269">
        <f>SUM('Speed Bin B-A'!I40,'Speed Bin B-A'!I144,'Speed Bin B-A'!I248,'Speed Bin B-A'!I352,'Speed Bin B-A'!I456,'Speed Bin B-A'!I560,'Speed Bin B-A'!I664,'Speed Bin B-A'!I768,'Speed Bin B-A'!I872,'Speed Bin B-A'!I976,'Speed Bin B-A'!I1080,'Speed Bin B-A'!I1184,'Speed Bin B-A'!I1288,'Speed Bin B-A'!I1392,'Speed Bin B-A'!I1496,'Speed Bin B-A'!I1600,'Speed Bin B-A'!I1704,'Speed Bin B-A'!I1808,'Speed Bin B-A'!I1912,'Speed Bin B-A'!I2016,'Speed Bin B-A'!I2120)</f>
        <v>5</v>
      </c>
      <c r="J345" s="269">
        <f>SUM('Speed Bin B-A'!J40,'Speed Bin B-A'!J144,'Speed Bin B-A'!J248,'Speed Bin B-A'!J352,'Speed Bin B-A'!J456,'Speed Bin B-A'!J560,'Speed Bin B-A'!J664,'Speed Bin B-A'!J768,'Speed Bin B-A'!J872,'Speed Bin B-A'!J976,'Speed Bin B-A'!J1080,'Speed Bin B-A'!J1184,'Speed Bin B-A'!J1288,'Speed Bin B-A'!J1392,'Speed Bin B-A'!J1496,'Speed Bin B-A'!J1600,'Speed Bin B-A'!J1704,'Speed Bin B-A'!J1808,'Speed Bin B-A'!J1912,'Speed Bin B-A'!J2016,'Speed Bin B-A'!J2120)</f>
        <v>2</v>
      </c>
      <c r="K345" s="269">
        <f>SUM('Speed Bin B-A'!K40,'Speed Bin B-A'!K144,'Speed Bin B-A'!K248,'Speed Bin B-A'!K352,'Speed Bin B-A'!K456,'Speed Bin B-A'!K560,'Speed Bin B-A'!K664,'Speed Bin B-A'!K768,'Speed Bin B-A'!K872,'Speed Bin B-A'!K976,'Speed Bin B-A'!K1080,'Speed Bin B-A'!K1184,'Speed Bin B-A'!K1288,'Speed Bin B-A'!K1392,'Speed Bin B-A'!K1496,'Speed Bin B-A'!K1600,'Speed Bin B-A'!K1704,'Speed Bin B-A'!K1808,'Speed Bin B-A'!K1912,'Speed Bin B-A'!K2016,'Speed Bin B-A'!K2120)</f>
        <v>1</v>
      </c>
      <c r="L345" s="269">
        <f>SUM('Speed Bin B-A'!L40,'Speed Bin B-A'!L144,'Speed Bin B-A'!L248,'Speed Bin B-A'!L352,'Speed Bin B-A'!L456,'Speed Bin B-A'!L560,'Speed Bin B-A'!L664,'Speed Bin B-A'!L768,'Speed Bin B-A'!L872,'Speed Bin B-A'!L976,'Speed Bin B-A'!L1080,'Speed Bin B-A'!L1184,'Speed Bin B-A'!L1288,'Speed Bin B-A'!L1392,'Speed Bin B-A'!L1496,'Speed Bin B-A'!L1600,'Speed Bin B-A'!L1704,'Speed Bin B-A'!L1808,'Speed Bin B-A'!L1912,'Speed Bin B-A'!L2016,'Speed Bin B-A'!L2120)</f>
        <v>0</v>
      </c>
      <c r="M345" s="269">
        <f>SUM('Speed Bin B-A'!M40,'Speed Bin B-A'!M144,'Speed Bin B-A'!M248,'Speed Bin B-A'!M352,'Speed Bin B-A'!M456,'Speed Bin B-A'!M560,'Speed Bin B-A'!M664,'Speed Bin B-A'!M768,'Speed Bin B-A'!M872,'Speed Bin B-A'!M976,'Speed Bin B-A'!M1080,'Speed Bin B-A'!M1184,'Speed Bin B-A'!M1288,'Speed Bin B-A'!M1392,'Speed Bin B-A'!M1496,'Speed Bin B-A'!M1600,'Speed Bin B-A'!M1704,'Speed Bin B-A'!M1808,'Speed Bin B-A'!M1912,'Speed Bin B-A'!M2016,'Speed Bin B-A'!M2120)</f>
        <v>0</v>
      </c>
      <c r="N345" s="269">
        <f>SUM('Speed Bin B-A'!N40,'Speed Bin B-A'!N144,'Speed Bin B-A'!N248,'Speed Bin B-A'!N352,'Speed Bin B-A'!N456,'Speed Bin B-A'!N560,'Speed Bin B-A'!N664,'Speed Bin B-A'!N768,'Speed Bin B-A'!N872,'Speed Bin B-A'!N976,'Speed Bin B-A'!N1080,'Speed Bin B-A'!N1184,'Speed Bin B-A'!N1288,'Speed Bin B-A'!N1392,'Speed Bin B-A'!N1496,'Speed Bin B-A'!N1600,'Speed Bin B-A'!N1704,'Speed Bin B-A'!N1808,'Speed Bin B-A'!N1912,'Speed Bin B-A'!N2016,'Speed Bin B-A'!N2120)</f>
        <v>0</v>
      </c>
      <c r="O345" s="269">
        <f>SUM('Speed Bin B-A'!O40,'Speed Bin B-A'!O144,'Speed Bin B-A'!O248,'Speed Bin B-A'!O352,'Speed Bin B-A'!O456,'Speed Bin B-A'!O560,'Speed Bin B-A'!O664,'Speed Bin B-A'!O768,'Speed Bin B-A'!O872,'Speed Bin B-A'!O976,'Speed Bin B-A'!O1080,'Speed Bin B-A'!O1184,'Speed Bin B-A'!O1288,'Speed Bin B-A'!O1392,'Speed Bin B-A'!O1496,'Speed Bin B-A'!O1600,'Speed Bin B-A'!O1704,'Speed Bin B-A'!O1808,'Speed Bin B-A'!O1912,'Speed Bin B-A'!O2016,'Speed Bin B-A'!O2120)</f>
        <v>0</v>
      </c>
      <c r="P345" s="269">
        <f>SUM('Speed Bin B-A'!P40,'Speed Bin B-A'!P144,'Speed Bin B-A'!P248,'Speed Bin B-A'!P352,'Speed Bin B-A'!P456,'Speed Bin B-A'!P560,'Speed Bin B-A'!P664,'Speed Bin B-A'!P768,'Speed Bin B-A'!P872,'Speed Bin B-A'!P976,'Speed Bin B-A'!P1080,'Speed Bin B-A'!P1184,'Speed Bin B-A'!P1288,'Speed Bin B-A'!P1392,'Speed Bin B-A'!P1496,'Speed Bin B-A'!P1600,'Speed Bin B-A'!P1704,'Speed Bin B-A'!P1808,'Speed Bin B-A'!P1912,'Speed Bin B-A'!P2016,'Speed Bin B-A'!P2120)</f>
        <v>0</v>
      </c>
      <c r="Q345" s="269">
        <f>SUM('Speed Bin B-A'!Q40,'Speed Bin B-A'!Q144,'Speed Bin B-A'!Q248,'Speed Bin B-A'!Q352,'Speed Bin B-A'!Q456,'Speed Bin B-A'!Q560,'Speed Bin B-A'!Q664,'Speed Bin B-A'!Q768,'Speed Bin B-A'!Q872,'Speed Bin B-A'!Q976,'Speed Bin B-A'!Q1080,'Speed Bin B-A'!Q1184,'Speed Bin B-A'!Q1288,'Speed Bin B-A'!Q1392,'Speed Bin B-A'!Q1496,'Speed Bin B-A'!Q1600,'Speed Bin B-A'!Q1704,'Speed Bin B-A'!Q1808,'Speed Bin B-A'!Q1912,'Speed Bin B-A'!Q2016,'Speed Bin B-A'!Q2120)</f>
        <v>0</v>
      </c>
      <c r="R345" s="269">
        <f>SUM('Speed Bin B-A'!R40,'Speed Bin B-A'!R144,'Speed Bin B-A'!R248,'Speed Bin B-A'!R352,'Speed Bin B-A'!R456,'Speed Bin B-A'!R560,'Speed Bin B-A'!R664,'Speed Bin B-A'!R768,'Speed Bin B-A'!R872,'Speed Bin B-A'!R976,'Speed Bin B-A'!R1080,'Speed Bin B-A'!R1184,'Speed Bin B-A'!R1288,'Speed Bin B-A'!R1392,'Speed Bin B-A'!R1496,'Speed Bin B-A'!R1600,'Speed Bin B-A'!R1704,'Speed Bin B-A'!R1808,'Speed Bin B-A'!R1912,'Speed Bin B-A'!R2016,'Speed Bin B-A'!R2120)</f>
        <v>0</v>
      </c>
      <c r="S345" s="269">
        <f>SUM('Speed Bin B-A'!S40,'Speed Bin B-A'!S144,'Speed Bin B-A'!S248,'Speed Bin B-A'!S352,'Speed Bin B-A'!S456,'Speed Bin B-A'!S560,'Speed Bin B-A'!S664,'Speed Bin B-A'!S768,'Speed Bin B-A'!S872,'Speed Bin B-A'!S976,'Speed Bin B-A'!S1080,'Speed Bin B-A'!S1184,'Speed Bin B-A'!S1288,'Speed Bin B-A'!S1392,'Speed Bin B-A'!S1496,'Speed Bin B-A'!S1600,'Speed Bin B-A'!S1704,'Speed Bin B-A'!S1808,'Speed Bin B-A'!S1912,'Speed Bin B-A'!S2016,'Speed Bin B-A'!S2120)</f>
        <v>0</v>
      </c>
      <c r="T345" s="269">
        <f>SUM('Speed Bin B-A'!T40,'Speed Bin B-A'!T144,'Speed Bin B-A'!T248,'Speed Bin B-A'!T352,'Speed Bin B-A'!T456,'Speed Bin B-A'!T560,'Speed Bin B-A'!T664,'Speed Bin B-A'!T768,'Speed Bin B-A'!T872,'Speed Bin B-A'!T976,'Speed Bin B-A'!T1080,'Speed Bin B-A'!T1184,'Speed Bin B-A'!T1288,'Speed Bin B-A'!T1392,'Speed Bin B-A'!T1496,'Speed Bin B-A'!T1600,'Speed Bin B-A'!T1704,'Speed Bin B-A'!T1808,'Speed Bin B-A'!T1912,'Speed Bin B-A'!T2016,'Speed Bin B-A'!T2120)</f>
        <v>0</v>
      </c>
      <c r="U345" s="269">
        <f>SUM('Speed Bin B-A'!U40,'Speed Bin B-A'!U144,'Speed Bin B-A'!U248,'Speed Bin B-A'!U352,'Speed Bin B-A'!U456,'Speed Bin B-A'!U560,'Speed Bin B-A'!U664,'Speed Bin B-A'!U768,'Speed Bin B-A'!U872,'Speed Bin B-A'!U976,'Speed Bin B-A'!U1080,'Speed Bin B-A'!U1184,'Speed Bin B-A'!U1288,'Speed Bin B-A'!U1392,'Speed Bin B-A'!U1496,'Speed Bin B-A'!U1600,'Speed Bin B-A'!U1704,'Speed Bin B-A'!U1808,'Speed Bin B-A'!U1912,'Speed Bin B-A'!U2016,'Speed Bin B-A'!U2120)</f>
        <v>0</v>
      </c>
      <c r="V345" s="270">
        <f>IFERROR(AVERAGE('Speed Bin B-A'!V40,'Speed Bin B-A'!V144,'Speed Bin B-A'!V248,'Speed Bin B-A'!V352,'Speed Bin B-A'!V456,'Speed Bin B-A'!V560,'Speed Bin B-A'!V664,'Speed Bin B-A'!V768,'Speed Bin B-A'!V872,'Speed Bin B-A'!V976,'Speed Bin B-A'!V1080,'Speed Bin B-A'!V1184,'Speed Bin B-A'!V1288,'Speed Bin B-A'!V1392,'Speed Bin B-A'!V1496,'Speed Bin B-A'!V1600,'Speed Bin B-A'!V1704,'Speed Bin B-A'!V1808,'Speed Bin B-A'!V1912,'Speed Bin B-A'!V2016,'Speed Bin B-A'!V2120),"-")</f>
        <v>25.441666666666666</v>
      </c>
      <c r="W345" s="270">
        <f>IFERROR(AVERAGE('Speed Bin B-A'!W40,'Speed Bin B-A'!W144,'Speed Bin B-A'!W248,'Speed Bin B-A'!W352,'Speed Bin B-A'!W456,'Speed Bin B-A'!W560,'Speed Bin B-A'!W664,'Speed Bin B-A'!W768,'Speed Bin B-A'!W872,'Speed Bin B-A'!W976,'Speed Bin B-A'!W1080,'Speed Bin B-A'!W1184,'Speed Bin B-A'!W1288,'Speed Bin B-A'!W1392,'Speed Bin B-A'!W1496,'Speed Bin B-A'!W1600,'Speed Bin B-A'!W1704,'Speed Bin B-A'!W1808,'Speed Bin B-A'!W1912,'Speed Bin B-A'!W2016,'Speed Bin B-A'!W2120),"-")</f>
        <v>30.774999999999999</v>
      </c>
      <c r="X345" s="278"/>
      <c r="Y345" s="278"/>
    </row>
    <row r="346" spans="1:47" x14ac:dyDescent="0.2">
      <c r="A346" s="268">
        <v>0.3125</v>
      </c>
      <c r="B346" s="269">
        <f>SUM('Speed Bin B-A'!B41,'Speed Bin B-A'!B145,'Speed Bin B-A'!B249,'Speed Bin B-A'!B353,'Speed Bin B-A'!B457,'Speed Bin B-A'!B561,'Speed Bin B-A'!B665,'Speed Bin B-A'!B769,'Speed Bin B-A'!B873,'Speed Bin B-A'!B977,'Speed Bin B-A'!B1081,'Speed Bin B-A'!B1185,'Speed Bin B-A'!B1289,'Speed Bin B-A'!B1393,'Speed Bin B-A'!B1497,'Speed Bin B-A'!B1601,'Speed Bin B-A'!B1705,'Speed Bin B-A'!B1809,'Speed Bin B-A'!B1913,'Speed Bin B-A'!B2017,'Speed Bin B-A'!B2121)</f>
        <v>235</v>
      </c>
      <c r="C346" s="269">
        <f>SUM('Speed Bin B-A'!C41,'Speed Bin B-A'!C145,'Speed Bin B-A'!C249,'Speed Bin B-A'!C353,'Speed Bin B-A'!C457,'Speed Bin B-A'!C561,'Speed Bin B-A'!C665,'Speed Bin B-A'!C769,'Speed Bin B-A'!C873,'Speed Bin B-A'!C977,'Speed Bin B-A'!C1081,'Speed Bin B-A'!C1185,'Speed Bin B-A'!C1289,'Speed Bin B-A'!C1393,'Speed Bin B-A'!C1497,'Speed Bin B-A'!C1601,'Speed Bin B-A'!C1705,'Speed Bin B-A'!C1809,'Speed Bin B-A'!C1913,'Speed Bin B-A'!C2017,'Speed Bin B-A'!C2121)</f>
        <v>0</v>
      </c>
      <c r="D346" s="269">
        <f>SUM('Speed Bin B-A'!D41,'Speed Bin B-A'!D145,'Speed Bin B-A'!D249,'Speed Bin B-A'!D353,'Speed Bin B-A'!D457,'Speed Bin B-A'!D561,'Speed Bin B-A'!D665,'Speed Bin B-A'!D769,'Speed Bin B-A'!D873,'Speed Bin B-A'!D977,'Speed Bin B-A'!D1081,'Speed Bin B-A'!D1185,'Speed Bin B-A'!D1289,'Speed Bin B-A'!D1393,'Speed Bin B-A'!D1497,'Speed Bin B-A'!D1601,'Speed Bin B-A'!D1705,'Speed Bin B-A'!D1809,'Speed Bin B-A'!D1913,'Speed Bin B-A'!D2017,'Speed Bin B-A'!D2121)</f>
        <v>5</v>
      </c>
      <c r="E346" s="269">
        <f>SUM('Speed Bin B-A'!E41,'Speed Bin B-A'!E145,'Speed Bin B-A'!E249,'Speed Bin B-A'!E353,'Speed Bin B-A'!E457,'Speed Bin B-A'!E561,'Speed Bin B-A'!E665,'Speed Bin B-A'!E769,'Speed Bin B-A'!E873,'Speed Bin B-A'!E977,'Speed Bin B-A'!E1081,'Speed Bin B-A'!E1185,'Speed Bin B-A'!E1289,'Speed Bin B-A'!E1393,'Speed Bin B-A'!E1497,'Speed Bin B-A'!E1601,'Speed Bin B-A'!E1705,'Speed Bin B-A'!E1809,'Speed Bin B-A'!E1913,'Speed Bin B-A'!E2017,'Speed Bin B-A'!E2121)</f>
        <v>17</v>
      </c>
      <c r="F346" s="269">
        <f>SUM('Speed Bin B-A'!F41,'Speed Bin B-A'!F145,'Speed Bin B-A'!F249,'Speed Bin B-A'!F353,'Speed Bin B-A'!F457,'Speed Bin B-A'!F561,'Speed Bin B-A'!F665,'Speed Bin B-A'!F769,'Speed Bin B-A'!F873,'Speed Bin B-A'!F977,'Speed Bin B-A'!F1081,'Speed Bin B-A'!F1185,'Speed Bin B-A'!F1289,'Speed Bin B-A'!F1393,'Speed Bin B-A'!F1497,'Speed Bin B-A'!F1601,'Speed Bin B-A'!F1705,'Speed Bin B-A'!F1809,'Speed Bin B-A'!F1913,'Speed Bin B-A'!F2017,'Speed Bin B-A'!F2121)</f>
        <v>72</v>
      </c>
      <c r="G346" s="269">
        <f>SUM('Speed Bin B-A'!G41,'Speed Bin B-A'!G145,'Speed Bin B-A'!G249,'Speed Bin B-A'!G353,'Speed Bin B-A'!G457,'Speed Bin B-A'!G561,'Speed Bin B-A'!G665,'Speed Bin B-A'!G769,'Speed Bin B-A'!G873,'Speed Bin B-A'!G977,'Speed Bin B-A'!G1081,'Speed Bin B-A'!G1185,'Speed Bin B-A'!G1289,'Speed Bin B-A'!G1393,'Speed Bin B-A'!G1497,'Speed Bin B-A'!G1601,'Speed Bin B-A'!G1705,'Speed Bin B-A'!G1809,'Speed Bin B-A'!G1913,'Speed Bin B-A'!G2017,'Speed Bin B-A'!G2121)</f>
        <v>117</v>
      </c>
      <c r="H346" s="269">
        <f>SUM('Speed Bin B-A'!H41,'Speed Bin B-A'!H145,'Speed Bin B-A'!H249,'Speed Bin B-A'!H353,'Speed Bin B-A'!H457,'Speed Bin B-A'!H561,'Speed Bin B-A'!H665,'Speed Bin B-A'!H769,'Speed Bin B-A'!H873,'Speed Bin B-A'!H977,'Speed Bin B-A'!H1081,'Speed Bin B-A'!H1185,'Speed Bin B-A'!H1289,'Speed Bin B-A'!H1393,'Speed Bin B-A'!H1497,'Speed Bin B-A'!H1601,'Speed Bin B-A'!H1705,'Speed Bin B-A'!H1809,'Speed Bin B-A'!H1913,'Speed Bin B-A'!H2017,'Speed Bin B-A'!H2121)</f>
        <v>20</v>
      </c>
      <c r="I346" s="269">
        <f>SUM('Speed Bin B-A'!I41,'Speed Bin B-A'!I145,'Speed Bin B-A'!I249,'Speed Bin B-A'!I353,'Speed Bin B-A'!I457,'Speed Bin B-A'!I561,'Speed Bin B-A'!I665,'Speed Bin B-A'!I769,'Speed Bin B-A'!I873,'Speed Bin B-A'!I977,'Speed Bin B-A'!I1081,'Speed Bin B-A'!I1185,'Speed Bin B-A'!I1289,'Speed Bin B-A'!I1393,'Speed Bin B-A'!I1497,'Speed Bin B-A'!I1601,'Speed Bin B-A'!I1705,'Speed Bin B-A'!I1809,'Speed Bin B-A'!I1913,'Speed Bin B-A'!I2017,'Speed Bin B-A'!I2121)</f>
        <v>3</v>
      </c>
      <c r="J346" s="269">
        <f>SUM('Speed Bin B-A'!J41,'Speed Bin B-A'!J145,'Speed Bin B-A'!J249,'Speed Bin B-A'!J353,'Speed Bin B-A'!J457,'Speed Bin B-A'!J561,'Speed Bin B-A'!J665,'Speed Bin B-A'!J769,'Speed Bin B-A'!J873,'Speed Bin B-A'!J977,'Speed Bin B-A'!J1081,'Speed Bin B-A'!J1185,'Speed Bin B-A'!J1289,'Speed Bin B-A'!J1393,'Speed Bin B-A'!J1497,'Speed Bin B-A'!J1601,'Speed Bin B-A'!J1705,'Speed Bin B-A'!J1809,'Speed Bin B-A'!J1913,'Speed Bin B-A'!J2017,'Speed Bin B-A'!J2121)</f>
        <v>1</v>
      </c>
      <c r="K346" s="269">
        <f>SUM('Speed Bin B-A'!K41,'Speed Bin B-A'!K145,'Speed Bin B-A'!K249,'Speed Bin B-A'!K353,'Speed Bin B-A'!K457,'Speed Bin B-A'!K561,'Speed Bin B-A'!K665,'Speed Bin B-A'!K769,'Speed Bin B-A'!K873,'Speed Bin B-A'!K977,'Speed Bin B-A'!K1081,'Speed Bin B-A'!K1185,'Speed Bin B-A'!K1289,'Speed Bin B-A'!K1393,'Speed Bin B-A'!K1497,'Speed Bin B-A'!K1601,'Speed Bin B-A'!K1705,'Speed Bin B-A'!K1809,'Speed Bin B-A'!K1913,'Speed Bin B-A'!K2017,'Speed Bin B-A'!K2121)</f>
        <v>0</v>
      </c>
      <c r="L346" s="269">
        <f>SUM('Speed Bin B-A'!L41,'Speed Bin B-A'!L145,'Speed Bin B-A'!L249,'Speed Bin B-A'!L353,'Speed Bin B-A'!L457,'Speed Bin B-A'!L561,'Speed Bin B-A'!L665,'Speed Bin B-A'!L769,'Speed Bin B-A'!L873,'Speed Bin B-A'!L977,'Speed Bin B-A'!L1081,'Speed Bin B-A'!L1185,'Speed Bin B-A'!L1289,'Speed Bin B-A'!L1393,'Speed Bin B-A'!L1497,'Speed Bin B-A'!L1601,'Speed Bin B-A'!L1705,'Speed Bin B-A'!L1809,'Speed Bin B-A'!L1913,'Speed Bin B-A'!L2017,'Speed Bin B-A'!L2121)</f>
        <v>0</v>
      </c>
      <c r="M346" s="269">
        <f>SUM('Speed Bin B-A'!M41,'Speed Bin B-A'!M145,'Speed Bin B-A'!M249,'Speed Bin B-A'!M353,'Speed Bin B-A'!M457,'Speed Bin B-A'!M561,'Speed Bin B-A'!M665,'Speed Bin B-A'!M769,'Speed Bin B-A'!M873,'Speed Bin B-A'!M977,'Speed Bin B-A'!M1081,'Speed Bin B-A'!M1185,'Speed Bin B-A'!M1289,'Speed Bin B-A'!M1393,'Speed Bin B-A'!M1497,'Speed Bin B-A'!M1601,'Speed Bin B-A'!M1705,'Speed Bin B-A'!M1809,'Speed Bin B-A'!M1913,'Speed Bin B-A'!M2017,'Speed Bin B-A'!M2121)</f>
        <v>0</v>
      </c>
      <c r="N346" s="269">
        <f>SUM('Speed Bin B-A'!N41,'Speed Bin B-A'!N145,'Speed Bin B-A'!N249,'Speed Bin B-A'!N353,'Speed Bin B-A'!N457,'Speed Bin B-A'!N561,'Speed Bin B-A'!N665,'Speed Bin B-A'!N769,'Speed Bin B-A'!N873,'Speed Bin B-A'!N977,'Speed Bin B-A'!N1081,'Speed Bin B-A'!N1185,'Speed Bin B-A'!N1289,'Speed Bin B-A'!N1393,'Speed Bin B-A'!N1497,'Speed Bin B-A'!N1601,'Speed Bin B-A'!N1705,'Speed Bin B-A'!N1809,'Speed Bin B-A'!N1913,'Speed Bin B-A'!N2017,'Speed Bin B-A'!N2121)</f>
        <v>0</v>
      </c>
      <c r="O346" s="269">
        <f>SUM('Speed Bin B-A'!O41,'Speed Bin B-A'!O145,'Speed Bin B-A'!O249,'Speed Bin B-A'!O353,'Speed Bin B-A'!O457,'Speed Bin B-A'!O561,'Speed Bin B-A'!O665,'Speed Bin B-A'!O769,'Speed Bin B-A'!O873,'Speed Bin B-A'!O977,'Speed Bin B-A'!O1081,'Speed Bin B-A'!O1185,'Speed Bin B-A'!O1289,'Speed Bin B-A'!O1393,'Speed Bin B-A'!O1497,'Speed Bin B-A'!O1601,'Speed Bin B-A'!O1705,'Speed Bin B-A'!O1809,'Speed Bin B-A'!O1913,'Speed Bin B-A'!O2017,'Speed Bin B-A'!O2121)</f>
        <v>0</v>
      </c>
      <c r="P346" s="269">
        <f>SUM('Speed Bin B-A'!P41,'Speed Bin B-A'!P145,'Speed Bin B-A'!P249,'Speed Bin B-A'!P353,'Speed Bin B-A'!P457,'Speed Bin B-A'!P561,'Speed Bin B-A'!P665,'Speed Bin B-A'!P769,'Speed Bin B-A'!P873,'Speed Bin B-A'!P977,'Speed Bin B-A'!P1081,'Speed Bin B-A'!P1185,'Speed Bin B-A'!P1289,'Speed Bin B-A'!P1393,'Speed Bin B-A'!P1497,'Speed Bin B-A'!P1601,'Speed Bin B-A'!P1705,'Speed Bin B-A'!P1809,'Speed Bin B-A'!P1913,'Speed Bin B-A'!P2017,'Speed Bin B-A'!P2121)</f>
        <v>0</v>
      </c>
      <c r="Q346" s="269">
        <f>SUM('Speed Bin B-A'!Q41,'Speed Bin B-A'!Q145,'Speed Bin B-A'!Q249,'Speed Bin B-A'!Q353,'Speed Bin B-A'!Q457,'Speed Bin B-A'!Q561,'Speed Bin B-A'!Q665,'Speed Bin B-A'!Q769,'Speed Bin B-A'!Q873,'Speed Bin B-A'!Q977,'Speed Bin B-A'!Q1081,'Speed Bin B-A'!Q1185,'Speed Bin B-A'!Q1289,'Speed Bin B-A'!Q1393,'Speed Bin B-A'!Q1497,'Speed Bin B-A'!Q1601,'Speed Bin B-A'!Q1705,'Speed Bin B-A'!Q1809,'Speed Bin B-A'!Q1913,'Speed Bin B-A'!Q2017,'Speed Bin B-A'!Q2121)</f>
        <v>0</v>
      </c>
      <c r="R346" s="269">
        <f>SUM('Speed Bin B-A'!R41,'Speed Bin B-A'!R145,'Speed Bin B-A'!R249,'Speed Bin B-A'!R353,'Speed Bin B-A'!R457,'Speed Bin B-A'!R561,'Speed Bin B-A'!R665,'Speed Bin B-A'!R769,'Speed Bin B-A'!R873,'Speed Bin B-A'!R977,'Speed Bin B-A'!R1081,'Speed Bin B-A'!R1185,'Speed Bin B-A'!R1289,'Speed Bin B-A'!R1393,'Speed Bin B-A'!R1497,'Speed Bin B-A'!R1601,'Speed Bin B-A'!R1705,'Speed Bin B-A'!R1809,'Speed Bin B-A'!R1913,'Speed Bin B-A'!R2017,'Speed Bin B-A'!R2121)</f>
        <v>0</v>
      </c>
      <c r="S346" s="269">
        <f>SUM('Speed Bin B-A'!S41,'Speed Bin B-A'!S145,'Speed Bin B-A'!S249,'Speed Bin B-A'!S353,'Speed Bin B-A'!S457,'Speed Bin B-A'!S561,'Speed Bin B-A'!S665,'Speed Bin B-A'!S769,'Speed Bin B-A'!S873,'Speed Bin B-A'!S977,'Speed Bin B-A'!S1081,'Speed Bin B-A'!S1185,'Speed Bin B-A'!S1289,'Speed Bin B-A'!S1393,'Speed Bin B-A'!S1497,'Speed Bin B-A'!S1601,'Speed Bin B-A'!S1705,'Speed Bin B-A'!S1809,'Speed Bin B-A'!S1913,'Speed Bin B-A'!S2017,'Speed Bin B-A'!S2121)</f>
        <v>0</v>
      </c>
      <c r="T346" s="269">
        <f>SUM('Speed Bin B-A'!T41,'Speed Bin B-A'!T145,'Speed Bin B-A'!T249,'Speed Bin B-A'!T353,'Speed Bin B-A'!T457,'Speed Bin B-A'!T561,'Speed Bin B-A'!T665,'Speed Bin B-A'!T769,'Speed Bin B-A'!T873,'Speed Bin B-A'!T977,'Speed Bin B-A'!T1081,'Speed Bin B-A'!T1185,'Speed Bin B-A'!T1289,'Speed Bin B-A'!T1393,'Speed Bin B-A'!T1497,'Speed Bin B-A'!T1601,'Speed Bin B-A'!T1705,'Speed Bin B-A'!T1809,'Speed Bin B-A'!T1913,'Speed Bin B-A'!T2017,'Speed Bin B-A'!T2121)</f>
        <v>0</v>
      </c>
      <c r="U346" s="269">
        <f>SUM('Speed Bin B-A'!U41,'Speed Bin B-A'!U145,'Speed Bin B-A'!U249,'Speed Bin B-A'!U353,'Speed Bin B-A'!U457,'Speed Bin B-A'!U561,'Speed Bin B-A'!U665,'Speed Bin B-A'!U769,'Speed Bin B-A'!U873,'Speed Bin B-A'!U977,'Speed Bin B-A'!U1081,'Speed Bin B-A'!U1185,'Speed Bin B-A'!U1289,'Speed Bin B-A'!U1393,'Speed Bin B-A'!U1497,'Speed Bin B-A'!U1601,'Speed Bin B-A'!U1705,'Speed Bin B-A'!U1809,'Speed Bin B-A'!U1913,'Speed Bin B-A'!U2017,'Speed Bin B-A'!U2121)</f>
        <v>0</v>
      </c>
      <c r="V346" s="270">
        <f>IFERROR(AVERAGE('Speed Bin B-A'!V41,'Speed Bin B-A'!V145,'Speed Bin B-A'!V249,'Speed Bin B-A'!V353,'Speed Bin B-A'!V457,'Speed Bin B-A'!V561,'Speed Bin B-A'!V665,'Speed Bin B-A'!V769,'Speed Bin B-A'!V873,'Speed Bin B-A'!V977,'Speed Bin B-A'!V1081,'Speed Bin B-A'!V1185,'Speed Bin B-A'!V1289,'Speed Bin B-A'!V1393,'Speed Bin B-A'!V1497,'Speed Bin B-A'!V1601,'Speed Bin B-A'!V1705,'Speed Bin B-A'!V1809,'Speed Bin B-A'!V1913,'Speed Bin B-A'!V2017,'Speed Bin B-A'!V2121),"-")</f>
        <v>25.827272727272724</v>
      </c>
      <c r="W346" s="270">
        <f>IFERROR(AVERAGE('Speed Bin B-A'!W41,'Speed Bin B-A'!W145,'Speed Bin B-A'!W249,'Speed Bin B-A'!W353,'Speed Bin B-A'!W457,'Speed Bin B-A'!W561,'Speed Bin B-A'!W665,'Speed Bin B-A'!W769,'Speed Bin B-A'!W873,'Speed Bin B-A'!W977,'Speed Bin B-A'!W1081,'Speed Bin B-A'!W1185,'Speed Bin B-A'!W1289,'Speed Bin B-A'!W1393,'Speed Bin B-A'!W1497,'Speed Bin B-A'!W1601,'Speed Bin B-A'!W1705,'Speed Bin B-A'!W1809,'Speed Bin B-A'!W1913,'Speed Bin B-A'!W2017,'Speed Bin B-A'!W2121),"-")</f>
        <v>29.287500000000001</v>
      </c>
      <c r="X346" s="278"/>
      <c r="Y346" s="278"/>
    </row>
    <row r="347" spans="1:47" x14ac:dyDescent="0.2">
      <c r="A347" s="268">
        <v>0.32291666666666702</v>
      </c>
      <c r="B347" s="269">
        <f>SUM('Speed Bin B-A'!B42,'Speed Bin B-A'!B146,'Speed Bin B-A'!B250,'Speed Bin B-A'!B354,'Speed Bin B-A'!B458,'Speed Bin B-A'!B562,'Speed Bin B-A'!B666,'Speed Bin B-A'!B770,'Speed Bin B-A'!B874,'Speed Bin B-A'!B978,'Speed Bin B-A'!B1082,'Speed Bin B-A'!B1186,'Speed Bin B-A'!B1290,'Speed Bin B-A'!B1394,'Speed Bin B-A'!B1498,'Speed Bin B-A'!B1602,'Speed Bin B-A'!B1706,'Speed Bin B-A'!B1810,'Speed Bin B-A'!B1914,'Speed Bin B-A'!B2018,'Speed Bin B-A'!B2122)</f>
        <v>230</v>
      </c>
      <c r="C347" s="269">
        <f>SUM('Speed Bin B-A'!C42,'Speed Bin B-A'!C146,'Speed Bin B-A'!C250,'Speed Bin B-A'!C354,'Speed Bin B-A'!C458,'Speed Bin B-A'!C562,'Speed Bin B-A'!C666,'Speed Bin B-A'!C770,'Speed Bin B-A'!C874,'Speed Bin B-A'!C978,'Speed Bin B-A'!C1082,'Speed Bin B-A'!C1186,'Speed Bin B-A'!C1290,'Speed Bin B-A'!C1394,'Speed Bin B-A'!C1498,'Speed Bin B-A'!C1602,'Speed Bin B-A'!C1706,'Speed Bin B-A'!C1810,'Speed Bin B-A'!C1914,'Speed Bin B-A'!C2018,'Speed Bin B-A'!C2122)</f>
        <v>0</v>
      </c>
      <c r="D347" s="269">
        <f>SUM('Speed Bin B-A'!D42,'Speed Bin B-A'!D146,'Speed Bin B-A'!D250,'Speed Bin B-A'!D354,'Speed Bin B-A'!D458,'Speed Bin B-A'!D562,'Speed Bin B-A'!D666,'Speed Bin B-A'!D770,'Speed Bin B-A'!D874,'Speed Bin B-A'!D978,'Speed Bin B-A'!D1082,'Speed Bin B-A'!D1186,'Speed Bin B-A'!D1290,'Speed Bin B-A'!D1394,'Speed Bin B-A'!D1498,'Speed Bin B-A'!D1602,'Speed Bin B-A'!D1706,'Speed Bin B-A'!D1810,'Speed Bin B-A'!D1914,'Speed Bin B-A'!D2018,'Speed Bin B-A'!D2122)</f>
        <v>6</v>
      </c>
      <c r="E347" s="269">
        <f>SUM('Speed Bin B-A'!E42,'Speed Bin B-A'!E146,'Speed Bin B-A'!E250,'Speed Bin B-A'!E354,'Speed Bin B-A'!E458,'Speed Bin B-A'!E562,'Speed Bin B-A'!E666,'Speed Bin B-A'!E770,'Speed Bin B-A'!E874,'Speed Bin B-A'!E978,'Speed Bin B-A'!E1082,'Speed Bin B-A'!E1186,'Speed Bin B-A'!E1290,'Speed Bin B-A'!E1394,'Speed Bin B-A'!E1498,'Speed Bin B-A'!E1602,'Speed Bin B-A'!E1706,'Speed Bin B-A'!E1810,'Speed Bin B-A'!E1914,'Speed Bin B-A'!E2018,'Speed Bin B-A'!E2122)</f>
        <v>21</v>
      </c>
      <c r="F347" s="269">
        <f>SUM('Speed Bin B-A'!F42,'Speed Bin B-A'!F146,'Speed Bin B-A'!F250,'Speed Bin B-A'!F354,'Speed Bin B-A'!F458,'Speed Bin B-A'!F562,'Speed Bin B-A'!F666,'Speed Bin B-A'!F770,'Speed Bin B-A'!F874,'Speed Bin B-A'!F978,'Speed Bin B-A'!F1082,'Speed Bin B-A'!F1186,'Speed Bin B-A'!F1290,'Speed Bin B-A'!F1394,'Speed Bin B-A'!F1498,'Speed Bin B-A'!F1602,'Speed Bin B-A'!F1706,'Speed Bin B-A'!F1810,'Speed Bin B-A'!F1914,'Speed Bin B-A'!F2018,'Speed Bin B-A'!F2122)</f>
        <v>83</v>
      </c>
      <c r="G347" s="269">
        <f>SUM('Speed Bin B-A'!G42,'Speed Bin B-A'!G146,'Speed Bin B-A'!G250,'Speed Bin B-A'!G354,'Speed Bin B-A'!G458,'Speed Bin B-A'!G562,'Speed Bin B-A'!G666,'Speed Bin B-A'!G770,'Speed Bin B-A'!G874,'Speed Bin B-A'!G978,'Speed Bin B-A'!G1082,'Speed Bin B-A'!G1186,'Speed Bin B-A'!G1290,'Speed Bin B-A'!G1394,'Speed Bin B-A'!G1498,'Speed Bin B-A'!G1602,'Speed Bin B-A'!G1706,'Speed Bin B-A'!G1810,'Speed Bin B-A'!G1914,'Speed Bin B-A'!G2018,'Speed Bin B-A'!G2122)</f>
        <v>103</v>
      </c>
      <c r="H347" s="269">
        <f>SUM('Speed Bin B-A'!H42,'Speed Bin B-A'!H146,'Speed Bin B-A'!H250,'Speed Bin B-A'!H354,'Speed Bin B-A'!H458,'Speed Bin B-A'!H562,'Speed Bin B-A'!H666,'Speed Bin B-A'!H770,'Speed Bin B-A'!H874,'Speed Bin B-A'!H978,'Speed Bin B-A'!H1082,'Speed Bin B-A'!H1186,'Speed Bin B-A'!H1290,'Speed Bin B-A'!H1394,'Speed Bin B-A'!H1498,'Speed Bin B-A'!H1602,'Speed Bin B-A'!H1706,'Speed Bin B-A'!H1810,'Speed Bin B-A'!H1914,'Speed Bin B-A'!H2018,'Speed Bin B-A'!H2122)</f>
        <v>17</v>
      </c>
      <c r="I347" s="269">
        <f>SUM('Speed Bin B-A'!I42,'Speed Bin B-A'!I146,'Speed Bin B-A'!I250,'Speed Bin B-A'!I354,'Speed Bin B-A'!I458,'Speed Bin B-A'!I562,'Speed Bin B-A'!I666,'Speed Bin B-A'!I770,'Speed Bin B-A'!I874,'Speed Bin B-A'!I978,'Speed Bin B-A'!I1082,'Speed Bin B-A'!I1186,'Speed Bin B-A'!I1290,'Speed Bin B-A'!I1394,'Speed Bin B-A'!I1498,'Speed Bin B-A'!I1602,'Speed Bin B-A'!I1706,'Speed Bin B-A'!I1810,'Speed Bin B-A'!I1914,'Speed Bin B-A'!I2018,'Speed Bin B-A'!I2122)</f>
        <v>0</v>
      </c>
      <c r="J347" s="269">
        <f>SUM('Speed Bin B-A'!J42,'Speed Bin B-A'!J146,'Speed Bin B-A'!J250,'Speed Bin B-A'!J354,'Speed Bin B-A'!J458,'Speed Bin B-A'!J562,'Speed Bin B-A'!J666,'Speed Bin B-A'!J770,'Speed Bin B-A'!J874,'Speed Bin B-A'!J978,'Speed Bin B-A'!J1082,'Speed Bin B-A'!J1186,'Speed Bin B-A'!J1290,'Speed Bin B-A'!J1394,'Speed Bin B-A'!J1498,'Speed Bin B-A'!J1602,'Speed Bin B-A'!J1706,'Speed Bin B-A'!J1810,'Speed Bin B-A'!J1914,'Speed Bin B-A'!J2018,'Speed Bin B-A'!J2122)</f>
        <v>0</v>
      </c>
      <c r="K347" s="269">
        <f>SUM('Speed Bin B-A'!K42,'Speed Bin B-A'!K146,'Speed Bin B-A'!K250,'Speed Bin B-A'!K354,'Speed Bin B-A'!K458,'Speed Bin B-A'!K562,'Speed Bin B-A'!K666,'Speed Bin B-A'!K770,'Speed Bin B-A'!K874,'Speed Bin B-A'!K978,'Speed Bin B-A'!K1082,'Speed Bin B-A'!K1186,'Speed Bin B-A'!K1290,'Speed Bin B-A'!K1394,'Speed Bin B-A'!K1498,'Speed Bin B-A'!K1602,'Speed Bin B-A'!K1706,'Speed Bin B-A'!K1810,'Speed Bin B-A'!K1914,'Speed Bin B-A'!K2018,'Speed Bin B-A'!K2122)</f>
        <v>0</v>
      </c>
      <c r="L347" s="269">
        <f>SUM('Speed Bin B-A'!L42,'Speed Bin B-A'!L146,'Speed Bin B-A'!L250,'Speed Bin B-A'!L354,'Speed Bin B-A'!L458,'Speed Bin B-A'!L562,'Speed Bin B-A'!L666,'Speed Bin B-A'!L770,'Speed Bin B-A'!L874,'Speed Bin B-A'!L978,'Speed Bin B-A'!L1082,'Speed Bin B-A'!L1186,'Speed Bin B-A'!L1290,'Speed Bin B-A'!L1394,'Speed Bin B-A'!L1498,'Speed Bin B-A'!L1602,'Speed Bin B-A'!L1706,'Speed Bin B-A'!L1810,'Speed Bin B-A'!L1914,'Speed Bin B-A'!L2018,'Speed Bin B-A'!L2122)</f>
        <v>0</v>
      </c>
      <c r="M347" s="269">
        <f>SUM('Speed Bin B-A'!M42,'Speed Bin B-A'!M146,'Speed Bin B-A'!M250,'Speed Bin B-A'!M354,'Speed Bin B-A'!M458,'Speed Bin B-A'!M562,'Speed Bin B-A'!M666,'Speed Bin B-A'!M770,'Speed Bin B-A'!M874,'Speed Bin B-A'!M978,'Speed Bin B-A'!M1082,'Speed Bin B-A'!M1186,'Speed Bin B-A'!M1290,'Speed Bin B-A'!M1394,'Speed Bin B-A'!M1498,'Speed Bin B-A'!M1602,'Speed Bin B-A'!M1706,'Speed Bin B-A'!M1810,'Speed Bin B-A'!M1914,'Speed Bin B-A'!M2018,'Speed Bin B-A'!M2122)</f>
        <v>0</v>
      </c>
      <c r="N347" s="269">
        <f>SUM('Speed Bin B-A'!N42,'Speed Bin B-A'!N146,'Speed Bin B-A'!N250,'Speed Bin B-A'!N354,'Speed Bin B-A'!N458,'Speed Bin B-A'!N562,'Speed Bin B-A'!N666,'Speed Bin B-A'!N770,'Speed Bin B-A'!N874,'Speed Bin B-A'!N978,'Speed Bin B-A'!N1082,'Speed Bin B-A'!N1186,'Speed Bin B-A'!N1290,'Speed Bin B-A'!N1394,'Speed Bin B-A'!N1498,'Speed Bin B-A'!N1602,'Speed Bin B-A'!N1706,'Speed Bin B-A'!N1810,'Speed Bin B-A'!N1914,'Speed Bin B-A'!N2018,'Speed Bin B-A'!N2122)</f>
        <v>0</v>
      </c>
      <c r="O347" s="269">
        <f>SUM('Speed Bin B-A'!O42,'Speed Bin B-A'!O146,'Speed Bin B-A'!O250,'Speed Bin B-A'!O354,'Speed Bin B-A'!O458,'Speed Bin B-A'!O562,'Speed Bin B-A'!O666,'Speed Bin B-A'!O770,'Speed Bin B-A'!O874,'Speed Bin B-A'!O978,'Speed Bin B-A'!O1082,'Speed Bin B-A'!O1186,'Speed Bin B-A'!O1290,'Speed Bin B-A'!O1394,'Speed Bin B-A'!O1498,'Speed Bin B-A'!O1602,'Speed Bin B-A'!O1706,'Speed Bin B-A'!O1810,'Speed Bin B-A'!O1914,'Speed Bin B-A'!O2018,'Speed Bin B-A'!O2122)</f>
        <v>0</v>
      </c>
      <c r="P347" s="269">
        <f>SUM('Speed Bin B-A'!P42,'Speed Bin B-A'!P146,'Speed Bin B-A'!P250,'Speed Bin B-A'!P354,'Speed Bin B-A'!P458,'Speed Bin B-A'!P562,'Speed Bin B-A'!P666,'Speed Bin B-A'!P770,'Speed Bin B-A'!P874,'Speed Bin B-A'!P978,'Speed Bin B-A'!P1082,'Speed Bin B-A'!P1186,'Speed Bin B-A'!P1290,'Speed Bin B-A'!P1394,'Speed Bin B-A'!P1498,'Speed Bin B-A'!P1602,'Speed Bin B-A'!P1706,'Speed Bin B-A'!P1810,'Speed Bin B-A'!P1914,'Speed Bin B-A'!P2018,'Speed Bin B-A'!P2122)</f>
        <v>0</v>
      </c>
      <c r="Q347" s="269">
        <f>SUM('Speed Bin B-A'!Q42,'Speed Bin B-A'!Q146,'Speed Bin B-A'!Q250,'Speed Bin B-A'!Q354,'Speed Bin B-A'!Q458,'Speed Bin B-A'!Q562,'Speed Bin B-A'!Q666,'Speed Bin B-A'!Q770,'Speed Bin B-A'!Q874,'Speed Bin B-A'!Q978,'Speed Bin B-A'!Q1082,'Speed Bin B-A'!Q1186,'Speed Bin B-A'!Q1290,'Speed Bin B-A'!Q1394,'Speed Bin B-A'!Q1498,'Speed Bin B-A'!Q1602,'Speed Bin B-A'!Q1706,'Speed Bin B-A'!Q1810,'Speed Bin B-A'!Q1914,'Speed Bin B-A'!Q2018,'Speed Bin B-A'!Q2122)</f>
        <v>0</v>
      </c>
      <c r="R347" s="269">
        <f>SUM('Speed Bin B-A'!R42,'Speed Bin B-A'!R146,'Speed Bin B-A'!R250,'Speed Bin B-A'!R354,'Speed Bin B-A'!R458,'Speed Bin B-A'!R562,'Speed Bin B-A'!R666,'Speed Bin B-A'!R770,'Speed Bin B-A'!R874,'Speed Bin B-A'!R978,'Speed Bin B-A'!R1082,'Speed Bin B-A'!R1186,'Speed Bin B-A'!R1290,'Speed Bin B-A'!R1394,'Speed Bin B-A'!R1498,'Speed Bin B-A'!R1602,'Speed Bin B-A'!R1706,'Speed Bin B-A'!R1810,'Speed Bin B-A'!R1914,'Speed Bin B-A'!R2018,'Speed Bin B-A'!R2122)</f>
        <v>0</v>
      </c>
      <c r="S347" s="269">
        <f>SUM('Speed Bin B-A'!S42,'Speed Bin B-A'!S146,'Speed Bin B-A'!S250,'Speed Bin B-A'!S354,'Speed Bin B-A'!S458,'Speed Bin B-A'!S562,'Speed Bin B-A'!S666,'Speed Bin B-A'!S770,'Speed Bin B-A'!S874,'Speed Bin B-A'!S978,'Speed Bin B-A'!S1082,'Speed Bin B-A'!S1186,'Speed Bin B-A'!S1290,'Speed Bin B-A'!S1394,'Speed Bin B-A'!S1498,'Speed Bin B-A'!S1602,'Speed Bin B-A'!S1706,'Speed Bin B-A'!S1810,'Speed Bin B-A'!S1914,'Speed Bin B-A'!S2018,'Speed Bin B-A'!S2122)</f>
        <v>0</v>
      </c>
      <c r="T347" s="269">
        <f>SUM('Speed Bin B-A'!T42,'Speed Bin B-A'!T146,'Speed Bin B-A'!T250,'Speed Bin B-A'!T354,'Speed Bin B-A'!T458,'Speed Bin B-A'!T562,'Speed Bin B-A'!T666,'Speed Bin B-A'!T770,'Speed Bin B-A'!T874,'Speed Bin B-A'!T978,'Speed Bin B-A'!T1082,'Speed Bin B-A'!T1186,'Speed Bin B-A'!T1290,'Speed Bin B-A'!T1394,'Speed Bin B-A'!T1498,'Speed Bin B-A'!T1602,'Speed Bin B-A'!T1706,'Speed Bin B-A'!T1810,'Speed Bin B-A'!T1914,'Speed Bin B-A'!T2018,'Speed Bin B-A'!T2122)</f>
        <v>0</v>
      </c>
      <c r="U347" s="269">
        <f>SUM('Speed Bin B-A'!U42,'Speed Bin B-A'!U146,'Speed Bin B-A'!U250,'Speed Bin B-A'!U354,'Speed Bin B-A'!U458,'Speed Bin B-A'!U562,'Speed Bin B-A'!U666,'Speed Bin B-A'!U770,'Speed Bin B-A'!U874,'Speed Bin B-A'!U978,'Speed Bin B-A'!U1082,'Speed Bin B-A'!U1186,'Speed Bin B-A'!U1290,'Speed Bin B-A'!U1394,'Speed Bin B-A'!U1498,'Speed Bin B-A'!U1602,'Speed Bin B-A'!U1706,'Speed Bin B-A'!U1810,'Speed Bin B-A'!U1914,'Speed Bin B-A'!U2018,'Speed Bin B-A'!U2122)</f>
        <v>0</v>
      </c>
      <c r="V347" s="270">
        <f>IFERROR(AVERAGE('Speed Bin B-A'!V42,'Speed Bin B-A'!V146,'Speed Bin B-A'!V250,'Speed Bin B-A'!V354,'Speed Bin B-A'!V458,'Speed Bin B-A'!V562,'Speed Bin B-A'!V666,'Speed Bin B-A'!V770,'Speed Bin B-A'!V874,'Speed Bin B-A'!V978,'Speed Bin B-A'!V1082,'Speed Bin B-A'!V1186,'Speed Bin B-A'!V1290,'Speed Bin B-A'!V1394,'Speed Bin B-A'!V1498,'Speed Bin B-A'!V1602,'Speed Bin B-A'!V1706,'Speed Bin B-A'!V1810,'Speed Bin B-A'!V1914,'Speed Bin B-A'!V2018,'Speed Bin B-A'!V2122),"-")</f>
        <v>25.241666666666664</v>
      </c>
      <c r="W347" s="270">
        <f>IFERROR(AVERAGE('Speed Bin B-A'!W42,'Speed Bin B-A'!W146,'Speed Bin B-A'!W250,'Speed Bin B-A'!W354,'Speed Bin B-A'!W458,'Speed Bin B-A'!W562,'Speed Bin B-A'!W666,'Speed Bin B-A'!W770,'Speed Bin B-A'!W874,'Speed Bin B-A'!W978,'Speed Bin B-A'!W1082,'Speed Bin B-A'!W1186,'Speed Bin B-A'!W1290,'Speed Bin B-A'!W1394,'Speed Bin B-A'!W1498,'Speed Bin B-A'!W1602,'Speed Bin B-A'!W1706,'Speed Bin B-A'!W1810,'Speed Bin B-A'!W1914,'Speed Bin B-A'!W2018,'Speed Bin B-A'!W2122),"-")</f>
        <v>28.912499999999998</v>
      </c>
      <c r="X347" s="278"/>
      <c r="Y347" s="278"/>
    </row>
    <row r="348" spans="1:47" x14ac:dyDescent="0.2">
      <c r="A348" s="268">
        <v>0.33333333333333298</v>
      </c>
      <c r="B348" s="269">
        <f>SUM('Speed Bin B-A'!B43,'Speed Bin B-A'!B147,'Speed Bin B-A'!B251,'Speed Bin B-A'!B355,'Speed Bin B-A'!B459,'Speed Bin B-A'!B563,'Speed Bin B-A'!B667,'Speed Bin B-A'!B771,'Speed Bin B-A'!B875,'Speed Bin B-A'!B979,'Speed Bin B-A'!B1083,'Speed Bin B-A'!B1187,'Speed Bin B-A'!B1291,'Speed Bin B-A'!B1395,'Speed Bin B-A'!B1499,'Speed Bin B-A'!B1603,'Speed Bin B-A'!B1707,'Speed Bin B-A'!B1811,'Speed Bin B-A'!B1915,'Speed Bin B-A'!B2019,'Speed Bin B-A'!B2123)</f>
        <v>240</v>
      </c>
      <c r="C348" s="269">
        <f>SUM('Speed Bin B-A'!C43,'Speed Bin B-A'!C147,'Speed Bin B-A'!C251,'Speed Bin B-A'!C355,'Speed Bin B-A'!C459,'Speed Bin B-A'!C563,'Speed Bin B-A'!C667,'Speed Bin B-A'!C771,'Speed Bin B-A'!C875,'Speed Bin B-A'!C979,'Speed Bin B-A'!C1083,'Speed Bin B-A'!C1187,'Speed Bin B-A'!C1291,'Speed Bin B-A'!C1395,'Speed Bin B-A'!C1499,'Speed Bin B-A'!C1603,'Speed Bin B-A'!C1707,'Speed Bin B-A'!C1811,'Speed Bin B-A'!C1915,'Speed Bin B-A'!C2019,'Speed Bin B-A'!C2123)</f>
        <v>0</v>
      </c>
      <c r="D348" s="269">
        <f>SUM('Speed Bin B-A'!D43,'Speed Bin B-A'!D147,'Speed Bin B-A'!D251,'Speed Bin B-A'!D355,'Speed Bin B-A'!D459,'Speed Bin B-A'!D563,'Speed Bin B-A'!D667,'Speed Bin B-A'!D771,'Speed Bin B-A'!D875,'Speed Bin B-A'!D979,'Speed Bin B-A'!D1083,'Speed Bin B-A'!D1187,'Speed Bin B-A'!D1291,'Speed Bin B-A'!D1395,'Speed Bin B-A'!D1499,'Speed Bin B-A'!D1603,'Speed Bin B-A'!D1707,'Speed Bin B-A'!D1811,'Speed Bin B-A'!D1915,'Speed Bin B-A'!D2019,'Speed Bin B-A'!D2123)</f>
        <v>0</v>
      </c>
      <c r="E348" s="269">
        <f>SUM('Speed Bin B-A'!E43,'Speed Bin B-A'!E147,'Speed Bin B-A'!E251,'Speed Bin B-A'!E355,'Speed Bin B-A'!E459,'Speed Bin B-A'!E563,'Speed Bin B-A'!E667,'Speed Bin B-A'!E771,'Speed Bin B-A'!E875,'Speed Bin B-A'!E979,'Speed Bin B-A'!E1083,'Speed Bin B-A'!E1187,'Speed Bin B-A'!E1291,'Speed Bin B-A'!E1395,'Speed Bin B-A'!E1499,'Speed Bin B-A'!E1603,'Speed Bin B-A'!E1707,'Speed Bin B-A'!E1811,'Speed Bin B-A'!E1915,'Speed Bin B-A'!E2019,'Speed Bin B-A'!E2123)</f>
        <v>17</v>
      </c>
      <c r="F348" s="269">
        <f>SUM('Speed Bin B-A'!F43,'Speed Bin B-A'!F147,'Speed Bin B-A'!F251,'Speed Bin B-A'!F355,'Speed Bin B-A'!F459,'Speed Bin B-A'!F563,'Speed Bin B-A'!F667,'Speed Bin B-A'!F771,'Speed Bin B-A'!F875,'Speed Bin B-A'!F979,'Speed Bin B-A'!F1083,'Speed Bin B-A'!F1187,'Speed Bin B-A'!F1291,'Speed Bin B-A'!F1395,'Speed Bin B-A'!F1499,'Speed Bin B-A'!F1603,'Speed Bin B-A'!F1707,'Speed Bin B-A'!F1811,'Speed Bin B-A'!F1915,'Speed Bin B-A'!F2019,'Speed Bin B-A'!F2123)</f>
        <v>99</v>
      </c>
      <c r="G348" s="269">
        <f>SUM('Speed Bin B-A'!G43,'Speed Bin B-A'!G147,'Speed Bin B-A'!G251,'Speed Bin B-A'!G355,'Speed Bin B-A'!G459,'Speed Bin B-A'!G563,'Speed Bin B-A'!G667,'Speed Bin B-A'!G771,'Speed Bin B-A'!G875,'Speed Bin B-A'!G979,'Speed Bin B-A'!G1083,'Speed Bin B-A'!G1187,'Speed Bin B-A'!G1291,'Speed Bin B-A'!G1395,'Speed Bin B-A'!G1499,'Speed Bin B-A'!G1603,'Speed Bin B-A'!G1707,'Speed Bin B-A'!G1811,'Speed Bin B-A'!G1915,'Speed Bin B-A'!G2019,'Speed Bin B-A'!G2123)</f>
        <v>106</v>
      </c>
      <c r="H348" s="269">
        <f>SUM('Speed Bin B-A'!H43,'Speed Bin B-A'!H147,'Speed Bin B-A'!H251,'Speed Bin B-A'!H355,'Speed Bin B-A'!H459,'Speed Bin B-A'!H563,'Speed Bin B-A'!H667,'Speed Bin B-A'!H771,'Speed Bin B-A'!H875,'Speed Bin B-A'!H979,'Speed Bin B-A'!H1083,'Speed Bin B-A'!H1187,'Speed Bin B-A'!H1291,'Speed Bin B-A'!H1395,'Speed Bin B-A'!H1499,'Speed Bin B-A'!H1603,'Speed Bin B-A'!H1707,'Speed Bin B-A'!H1811,'Speed Bin B-A'!H1915,'Speed Bin B-A'!H2019,'Speed Bin B-A'!H2123)</f>
        <v>15</v>
      </c>
      <c r="I348" s="269">
        <f>SUM('Speed Bin B-A'!I43,'Speed Bin B-A'!I147,'Speed Bin B-A'!I251,'Speed Bin B-A'!I355,'Speed Bin B-A'!I459,'Speed Bin B-A'!I563,'Speed Bin B-A'!I667,'Speed Bin B-A'!I771,'Speed Bin B-A'!I875,'Speed Bin B-A'!I979,'Speed Bin B-A'!I1083,'Speed Bin B-A'!I1187,'Speed Bin B-A'!I1291,'Speed Bin B-A'!I1395,'Speed Bin B-A'!I1499,'Speed Bin B-A'!I1603,'Speed Bin B-A'!I1707,'Speed Bin B-A'!I1811,'Speed Bin B-A'!I1915,'Speed Bin B-A'!I2019,'Speed Bin B-A'!I2123)</f>
        <v>2</v>
      </c>
      <c r="J348" s="269">
        <f>SUM('Speed Bin B-A'!J43,'Speed Bin B-A'!J147,'Speed Bin B-A'!J251,'Speed Bin B-A'!J355,'Speed Bin B-A'!J459,'Speed Bin B-A'!J563,'Speed Bin B-A'!J667,'Speed Bin B-A'!J771,'Speed Bin B-A'!J875,'Speed Bin B-A'!J979,'Speed Bin B-A'!J1083,'Speed Bin B-A'!J1187,'Speed Bin B-A'!J1291,'Speed Bin B-A'!J1395,'Speed Bin B-A'!J1499,'Speed Bin B-A'!J1603,'Speed Bin B-A'!J1707,'Speed Bin B-A'!J1811,'Speed Bin B-A'!J1915,'Speed Bin B-A'!J2019,'Speed Bin B-A'!J2123)</f>
        <v>1</v>
      </c>
      <c r="K348" s="269">
        <f>SUM('Speed Bin B-A'!K43,'Speed Bin B-A'!K147,'Speed Bin B-A'!K251,'Speed Bin B-A'!K355,'Speed Bin B-A'!K459,'Speed Bin B-A'!K563,'Speed Bin B-A'!K667,'Speed Bin B-A'!K771,'Speed Bin B-A'!K875,'Speed Bin B-A'!K979,'Speed Bin B-A'!K1083,'Speed Bin B-A'!K1187,'Speed Bin B-A'!K1291,'Speed Bin B-A'!K1395,'Speed Bin B-A'!K1499,'Speed Bin B-A'!K1603,'Speed Bin B-A'!K1707,'Speed Bin B-A'!K1811,'Speed Bin B-A'!K1915,'Speed Bin B-A'!K2019,'Speed Bin B-A'!K2123)</f>
        <v>0</v>
      </c>
      <c r="L348" s="269">
        <f>SUM('Speed Bin B-A'!L43,'Speed Bin B-A'!L147,'Speed Bin B-A'!L251,'Speed Bin B-A'!L355,'Speed Bin B-A'!L459,'Speed Bin B-A'!L563,'Speed Bin B-A'!L667,'Speed Bin B-A'!L771,'Speed Bin B-A'!L875,'Speed Bin B-A'!L979,'Speed Bin B-A'!L1083,'Speed Bin B-A'!L1187,'Speed Bin B-A'!L1291,'Speed Bin B-A'!L1395,'Speed Bin B-A'!L1499,'Speed Bin B-A'!L1603,'Speed Bin B-A'!L1707,'Speed Bin B-A'!L1811,'Speed Bin B-A'!L1915,'Speed Bin B-A'!L2019,'Speed Bin B-A'!L2123)</f>
        <v>0</v>
      </c>
      <c r="M348" s="269">
        <f>SUM('Speed Bin B-A'!M43,'Speed Bin B-A'!M147,'Speed Bin B-A'!M251,'Speed Bin B-A'!M355,'Speed Bin B-A'!M459,'Speed Bin B-A'!M563,'Speed Bin B-A'!M667,'Speed Bin B-A'!M771,'Speed Bin B-A'!M875,'Speed Bin B-A'!M979,'Speed Bin B-A'!M1083,'Speed Bin B-A'!M1187,'Speed Bin B-A'!M1291,'Speed Bin B-A'!M1395,'Speed Bin B-A'!M1499,'Speed Bin B-A'!M1603,'Speed Bin B-A'!M1707,'Speed Bin B-A'!M1811,'Speed Bin B-A'!M1915,'Speed Bin B-A'!M2019,'Speed Bin B-A'!M2123)</f>
        <v>0</v>
      </c>
      <c r="N348" s="269">
        <f>SUM('Speed Bin B-A'!N43,'Speed Bin B-A'!N147,'Speed Bin B-A'!N251,'Speed Bin B-A'!N355,'Speed Bin B-A'!N459,'Speed Bin B-A'!N563,'Speed Bin B-A'!N667,'Speed Bin B-A'!N771,'Speed Bin B-A'!N875,'Speed Bin B-A'!N979,'Speed Bin B-A'!N1083,'Speed Bin B-A'!N1187,'Speed Bin B-A'!N1291,'Speed Bin B-A'!N1395,'Speed Bin B-A'!N1499,'Speed Bin B-A'!N1603,'Speed Bin B-A'!N1707,'Speed Bin B-A'!N1811,'Speed Bin B-A'!N1915,'Speed Bin B-A'!N2019,'Speed Bin B-A'!N2123)</f>
        <v>0</v>
      </c>
      <c r="O348" s="269">
        <f>SUM('Speed Bin B-A'!O43,'Speed Bin B-A'!O147,'Speed Bin B-A'!O251,'Speed Bin B-A'!O355,'Speed Bin B-A'!O459,'Speed Bin B-A'!O563,'Speed Bin B-A'!O667,'Speed Bin B-A'!O771,'Speed Bin B-A'!O875,'Speed Bin B-A'!O979,'Speed Bin B-A'!O1083,'Speed Bin B-A'!O1187,'Speed Bin B-A'!O1291,'Speed Bin B-A'!O1395,'Speed Bin B-A'!O1499,'Speed Bin B-A'!O1603,'Speed Bin B-A'!O1707,'Speed Bin B-A'!O1811,'Speed Bin B-A'!O1915,'Speed Bin B-A'!O2019,'Speed Bin B-A'!O2123)</f>
        <v>0</v>
      </c>
      <c r="P348" s="269">
        <f>SUM('Speed Bin B-A'!P43,'Speed Bin B-A'!P147,'Speed Bin B-A'!P251,'Speed Bin B-A'!P355,'Speed Bin B-A'!P459,'Speed Bin B-A'!P563,'Speed Bin B-A'!P667,'Speed Bin B-A'!P771,'Speed Bin B-A'!P875,'Speed Bin B-A'!P979,'Speed Bin B-A'!P1083,'Speed Bin B-A'!P1187,'Speed Bin B-A'!P1291,'Speed Bin B-A'!P1395,'Speed Bin B-A'!P1499,'Speed Bin B-A'!P1603,'Speed Bin B-A'!P1707,'Speed Bin B-A'!P1811,'Speed Bin B-A'!P1915,'Speed Bin B-A'!P2019,'Speed Bin B-A'!P2123)</f>
        <v>0</v>
      </c>
      <c r="Q348" s="269">
        <f>SUM('Speed Bin B-A'!Q43,'Speed Bin B-A'!Q147,'Speed Bin B-A'!Q251,'Speed Bin B-A'!Q355,'Speed Bin B-A'!Q459,'Speed Bin B-A'!Q563,'Speed Bin B-A'!Q667,'Speed Bin B-A'!Q771,'Speed Bin B-A'!Q875,'Speed Bin B-A'!Q979,'Speed Bin B-A'!Q1083,'Speed Bin B-A'!Q1187,'Speed Bin B-A'!Q1291,'Speed Bin B-A'!Q1395,'Speed Bin B-A'!Q1499,'Speed Bin B-A'!Q1603,'Speed Bin B-A'!Q1707,'Speed Bin B-A'!Q1811,'Speed Bin B-A'!Q1915,'Speed Bin B-A'!Q2019,'Speed Bin B-A'!Q2123)</f>
        <v>0</v>
      </c>
      <c r="R348" s="269">
        <f>SUM('Speed Bin B-A'!R43,'Speed Bin B-A'!R147,'Speed Bin B-A'!R251,'Speed Bin B-A'!R355,'Speed Bin B-A'!R459,'Speed Bin B-A'!R563,'Speed Bin B-A'!R667,'Speed Bin B-A'!R771,'Speed Bin B-A'!R875,'Speed Bin B-A'!R979,'Speed Bin B-A'!R1083,'Speed Bin B-A'!R1187,'Speed Bin B-A'!R1291,'Speed Bin B-A'!R1395,'Speed Bin B-A'!R1499,'Speed Bin B-A'!R1603,'Speed Bin B-A'!R1707,'Speed Bin B-A'!R1811,'Speed Bin B-A'!R1915,'Speed Bin B-A'!R2019,'Speed Bin B-A'!R2123)</f>
        <v>0</v>
      </c>
      <c r="S348" s="269">
        <f>SUM('Speed Bin B-A'!S43,'Speed Bin B-A'!S147,'Speed Bin B-A'!S251,'Speed Bin B-A'!S355,'Speed Bin B-A'!S459,'Speed Bin B-A'!S563,'Speed Bin B-A'!S667,'Speed Bin B-A'!S771,'Speed Bin B-A'!S875,'Speed Bin B-A'!S979,'Speed Bin B-A'!S1083,'Speed Bin B-A'!S1187,'Speed Bin B-A'!S1291,'Speed Bin B-A'!S1395,'Speed Bin B-A'!S1499,'Speed Bin B-A'!S1603,'Speed Bin B-A'!S1707,'Speed Bin B-A'!S1811,'Speed Bin B-A'!S1915,'Speed Bin B-A'!S2019,'Speed Bin B-A'!S2123)</f>
        <v>0</v>
      </c>
      <c r="T348" s="269">
        <f>SUM('Speed Bin B-A'!T43,'Speed Bin B-A'!T147,'Speed Bin B-A'!T251,'Speed Bin B-A'!T355,'Speed Bin B-A'!T459,'Speed Bin B-A'!T563,'Speed Bin B-A'!T667,'Speed Bin B-A'!T771,'Speed Bin B-A'!T875,'Speed Bin B-A'!T979,'Speed Bin B-A'!T1083,'Speed Bin B-A'!T1187,'Speed Bin B-A'!T1291,'Speed Bin B-A'!T1395,'Speed Bin B-A'!T1499,'Speed Bin B-A'!T1603,'Speed Bin B-A'!T1707,'Speed Bin B-A'!T1811,'Speed Bin B-A'!T1915,'Speed Bin B-A'!T2019,'Speed Bin B-A'!T2123)</f>
        <v>0</v>
      </c>
      <c r="U348" s="269">
        <f>SUM('Speed Bin B-A'!U43,'Speed Bin B-A'!U147,'Speed Bin B-A'!U251,'Speed Bin B-A'!U355,'Speed Bin B-A'!U459,'Speed Bin B-A'!U563,'Speed Bin B-A'!U667,'Speed Bin B-A'!U771,'Speed Bin B-A'!U875,'Speed Bin B-A'!U979,'Speed Bin B-A'!U1083,'Speed Bin B-A'!U1187,'Speed Bin B-A'!U1291,'Speed Bin B-A'!U1395,'Speed Bin B-A'!U1499,'Speed Bin B-A'!U1603,'Speed Bin B-A'!U1707,'Speed Bin B-A'!U1811,'Speed Bin B-A'!U1915,'Speed Bin B-A'!U2019,'Speed Bin B-A'!U2123)</f>
        <v>0</v>
      </c>
      <c r="V348" s="270">
        <f>IFERROR(AVERAGE('Speed Bin B-A'!V43,'Speed Bin B-A'!V147,'Speed Bin B-A'!V251,'Speed Bin B-A'!V355,'Speed Bin B-A'!V459,'Speed Bin B-A'!V563,'Speed Bin B-A'!V667,'Speed Bin B-A'!V771,'Speed Bin B-A'!V875,'Speed Bin B-A'!V979,'Speed Bin B-A'!V1083,'Speed Bin B-A'!V1187,'Speed Bin B-A'!V1291,'Speed Bin B-A'!V1395,'Speed Bin B-A'!V1499,'Speed Bin B-A'!V1603,'Speed Bin B-A'!V1707,'Speed Bin B-A'!V1811,'Speed Bin B-A'!V1915,'Speed Bin B-A'!V2019,'Speed Bin B-A'!V2123),"-")</f>
        <v>26.158333333333331</v>
      </c>
      <c r="W348" s="270">
        <f>IFERROR(AVERAGE('Speed Bin B-A'!W43,'Speed Bin B-A'!W147,'Speed Bin B-A'!W251,'Speed Bin B-A'!W355,'Speed Bin B-A'!W459,'Speed Bin B-A'!W563,'Speed Bin B-A'!W667,'Speed Bin B-A'!W771,'Speed Bin B-A'!W875,'Speed Bin B-A'!W979,'Speed Bin B-A'!W1083,'Speed Bin B-A'!W1187,'Speed Bin B-A'!W1291,'Speed Bin B-A'!W1395,'Speed Bin B-A'!W1499,'Speed Bin B-A'!W1603,'Speed Bin B-A'!W1707,'Speed Bin B-A'!W1811,'Speed Bin B-A'!W1915,'Speed Bin B-A'!W2019,'Speed Bin B-A'!W2123),"-")</f>
        <v>28.611111111111111</v>
      </c>
      <c r="X348" s="278"/>
      <c r="Y348" s="278"/>
    </row>
    <row r="349" spans="1:47" x14ac:dyDescent="0.2">
      <c r="A349" s="268">
        <v>0.34375</v>
      </c>
      <c r="B349" s="269">
        <f>SUM('Speed Bin B-A'!B44,'Speed Bin B-A'!B148,'Speed Bin B-A'!B252,'Speed Bin B-A'!B356,'Speed Bin B-A'!B460,'Speed Bin B-A'!B564,'Speed Bin B-A'!B668,'Speed Bin B-A'!B772,'Speed Bin B-A'!B876,'Speed Bin B-A'!B980,'Speed Bin B-A'!B1084,'Speed Bin B-A'!B1188,'Speed Bin B-A'!B1292,'Speed Bin B-A'!B1396,'Speed Bin B-A'!B1500,'Speed Bin B-A'!B1604,'Speed Bin B-A'!B1708,'Speed Bin B-A'!B1812,'Speed Bin B-A'!B1916,'Speed Bin B-A'!B2020,'Speed Bin B-A'!B2124)</f>
        <v>443</v>
      </c>
      <c r="C349" s="269">
        <f>SUM('Speed Bin B-A'!C44,'Speed Bin B-A'!C148,'Speed Bin B-A'!C252,'Speed Bin B-A'!C356,'Speed Bin B-A'!C460,'Speed Bin B-A'!C564,'Speed Bin B-A'!C668,'Speed Bin B-A'!C772,'Speed Bin B-A'!C876,'Speed Bin B-A'!C980,'Speed Bin B-A'!C1084,'Speed Bin B-A'!C1188,'Speed Bin B-A'!C1292,'Speed Bin B-A'!C1396,'Speed Bin B-A'!C1500,'Speed Bin B-A'!C1604,'Speed Bin B-A'!C1708,'Speed Bin B-A'!C1812,'Speed Bin B-A'!C1916,'Speed Bin B-A'!C2020,'Speed Bin B-A'!C2124)</f>
        <v>0</v>
      </c>
      <c r="D349" s="269">
        <f>SUM('Speed Bin B-A'!D44,'Speed Bin B-A'!D148,'Speed Bin B-A'!D252,'Speed Bin B-A'!D356,'Speed Bin B-A'!D460,'Speed Bin B-A'!D564,'Speed Bin B-A'!D668,'Speed Bin B-A'!D772,'Speed Bin B-A'!D876,'Speed Bin B-A'!D980,'Speed Bin B-A'!D1084,'Speed Bin B-A'!D1188,'Speed Bin B-A'!D1292,'Speed Bin B-A'!D1396,'Speed Bin B-A'!D1500,'Speed Bin B-A'!D1604,'Speed Bin B-A'!D1708,'Speed Bin B-A'!D1812,'Speed Bin B-A'!D1916,'Speed Bin B-A'!D2020,'Speed Bin B-A'!D2124)</f>
        <v>10</v>
      </c>
      <c r="E349" s="269">
        <f>SUM('Speed Bin B-A'!E44,'Speed Bin B-A'!E148,'Speed Bin B-A'!E252,'Speed Bin B-A'!E356,'Speed Bin B-A'!E460,'Speed Bin B-A'!E564,'Speed Bin B-A'!E668,'Speed Bin B-A'!E772,'Speed Bin B-A'!E876,'Speed Bin B-A'!E980,'Speed Bin B-A'!E1084,'Speed Bin B-A'!E1188,'Speed Bin B-A'!E1292,'Speed Bin B-A'!E1396,'Speed Bin B-A'!E1500,'Speed Bin B-A'!E1604,'Speed Bin B-A'!E1708,'Speed Bin B-A'!E1812,'Speed Bin B-A'!E1916,'Speed Bin B-A'!E2020,'Speed Bin B-A'!E2124)</f>
        <v>60</v>
      </c>
      <c r="F349" s="269">
        <f>SUM('Speed Bin B-A'!F44,'Speed Bin B-A'!F148,'Speed Bin B-A'!F252,'Speed Bin B-A'!F356,'Speed Bin B-A'!F460,'Speed Bin B-A'!F564,'Speed Bin B-A'!F668,'Speed Bin B-A'!F772,'Speed Bin B-A'!F876,'Speed Bin B-A'!F980,'Speed Bin B-A'!F1084,'Speed Bin B-A'!F1188,'Speed Bin B-A'!F1292,'Speed Bin B-A'!F1396,'Speed Bin B-A'!F1500,'Speed Bin B-A'!F1604,'Speed Bin B-A'!F1708,'Speed Bin B-A'!F1812,'Speed Bin B-A'!F1916,'Speed Bin B-A'!F2020,'Speed Bin B-A'!F2124)</f>
        <v>171</v>
      </c>
      <c r="G349" s="269">
        <f>SUM('Speed Bin B-A'!G44,'Speed Bin B-A'!G148,'Speed Bin B-A'!G252,'Speed Bin B-A'!G356,'Speed Bin B-A'!G460,'Speed Bin B-A'!G564,'Speed Bin B-A'!G668,'Speed Bin B-A'!G772,'Speed Bin B-A'!G876,'Speed Bin B-A'!G980,'Speed Bin B-A'!G1084,'Speed Bin B-A'!G1188,'Speed Bin B-A'!G1292,'Speed Bin B-A'!G1396,'Speed Bin B-A'!G1500,'Speed Bin B-A'!G1604,'Speed Bin B-A'!G1708,'Speed Bin B-A'!G1812,'Speed Bin B-A'!G1916,'Speed Bin B-A'!G2020,'Speed Bin B-A'!G2124)</f>
        <v>187</v>
      </c>
      <c r="H349" s="269">
        <f>SUM('Speed Bin B-A'!H44,'Speed Bin B-A'!H148,'Speed Bin B-A'!H252,'Speed Bin B-A'!H356,'Speed Bin B-A'!H460,'Speed Bin B-A'!H564,'Speed Bin B-A'!H668,'Speed Bin B-A'!H772,'Speed Bin B-A'!H876,'Speed Bin B-A'!H980,'Speed Bin B-A'!H1084,'Speed Bin B-A'!H1188,'Speed Bin B-A'!H1292,'Speed Bin B-A'!H1396,'Speed Bin B-A'!H1500,'Speed Bin B-A'!H1604,'Speed Bin B-A'!H1708,'Speed Bin B-A'!H1812,'Speed Bin B-A'!H1916,'Speed Bin B-A'!H2020,'Speed Bin B-A'!H2124)</f>
        <v>15</v>
      </c>
      <c r="I349" s="269">
        <f>SUM('Speed Bin B-A'!I44,'Speed Bin B-A'!I148,'Speed Bin B-A'!I252,'Speed Bin B-A'!I356,'Speed Bin B-A'!I460,'Speed Bin B-A'!I564,'Speed Bin B-A'!I668,'Speed Bin B-A'!I772,'Speed Bin B-A'!I876,'Speed Bin B-A'!I980,'Speed Bin B-A'!I1084,'Speed Bin B-A'!I1188,'Speed Bin B-A'!I1292,'Speed Bin B-A'!I1396,'Speed Bin B-A'!I1500,'Speed Bin B-A'!I1604,'Speed Bin B-A'!I1708,'Speed Bin B-A'!I1812,'Speed Bin B-A'!I1916,'Speed Bin B-A'!I2020,'Speed Bin B-A'!I2124)</f>
        <v>0</v>
      </c>
      <c r="J349" s="269">
        <f>SUM('Speed Bin B-A'!J44,'Speed Bin B-A'!J148,'Speed Bin B-A'!J252,'Speed Bin B-A'!J356,'Speed Bin B-A'!J460,'Speed Bin B-A'!J564,'Speed Bin B-A'!J668,'Speed Bin B-A'!J772,'Speed Bin B-A'!J876,'Speed Bin B-A'!J980,'Speed Bin B-A'!J1084,'Speed Bin B-A'!J1188,'Speed Bin B-A'!J1292,'Speed Bin B-A'!J1396,'Speed Bin B-A'!J1500,'Speed Bin B-A'!J1604,'Speed Bin B-A'!J1708,'Speed Bin B-A'!J1812,'Speed Bin B-A'!J1916,'Speed Bin B-A'!J2020,'Speed Bin B-A'!J2124)</f>
        <v>0</v>
      </c>
      <c r="K349" s="269">
        <f>SUM('Speed Bin B-A'!K44,'Speed Bin B-A'!K148,'Speed Bin B-A'!K252,'Speed Bin B-A'!K356,'Speed Bin B-A'!K460,'Speed Bin B-A'!K564,'Speed Bin B-A'!K668,'Speed Bin B-A'!K772,'Speed Bin B-A'!K876,'Speed Bin B-A'!K980,'Speed Bin B-A'!K1084,'Speed Bin B-A'!K1188,'Speed Bin B-A'!K1292,'Speed Bin B-A'!K1396,'Speed Bin B-A'!K1500,'Speed Bin B-A'!K1604,'Speed Bin B-A'!K1708,'Speed Bin B-A'!K1812,'Speed Bin B-A'!K1916,'Speed Bin B-A'!K2020,'Speed Bin B-A'!K2124)</f>
        <v>0</v>
      </c>
      <c r="L349" s="269">
        <f>SUM('Speed Bin B-A'!L44,'Speed Bin B-A'!L148,'Speed Bin B-A'!L252,'Speed Bin B-A'!L356,'Speed Bin B-A'!L460,'Speed Bin B-A'!L564,'Speed Bin B-A'!L668,'Speed Bin B-A'!L772,'Speed Bin B-A'!L876,'Speed Bin B-A'!L980,'Speed Bin B-A'!L1084,'Speed Bin B-A'!L1188,'Speed Bin B-A'!L1292,'Speed Bin B-A'!L1396,'Speed Bin B-A'!L1500,'Speed Bin B-A'!L1604,'Speed Bin B-A'!L1708,'Speed Bin B-A'!L1812,'Speed Bin B-A'!L1916,'Speed Bin B-A'!L2020,'Speed Bin B-A'!L2124)</f>
        <v>0</v>
      </c>
      <c r="M349" s="269">
        <f>SUM('Speed Bin B-A'!M44,'Speed Bin B-A'!M148,'Speed Bin B-A'!M252,'Speed Bin B-A'!M356,'Speed Bin B-A'!M460,'Speed Bin B-A'!M564,'Speed Bin B-A'!M668,'Speed Bin B-A'!M772,'Speed Bin B-A'!M876,'Speed Bin B-A'!M980,'Speed Bin B-A'!M1084,'Speed Bin B-A'!M1188,'Speed Bin B-A'!M1292,'Speed Bin B-A'!M1396,'Speed Bin B-A'!M1500,'Speed Bin B-A'!M1604,'Speed Bin B-A'!M1708,'Speed Bin B-A'!M1812,'Speed Bin B-A'!M1916,'Speed Bin B-A'!M2020,'Speed Bin B-A'!M2124)</f>
        <v>0</v>
      </c>
      <c r="N349" s="269">
        <f>SUM('Speed Bin B-A'!N44,'Speed Bin B-A'!N148,'Speed Bin B-A'!N252,'Speed Bin B-A'!N356,'Speed Bin B-A'!N460,'Speed Bin B-A'!N564,'Speed Bin B-A'!N668,'Speed Bin B-A'!N772,'Speed Bin B-A'!N876,'Speed Bin B-A'!N980,'Speed Bin B-A'!N1084,'Speed Bin B-A'!N1188,'Speed Bin B-A'!N1292,'Speed Bin B-A'!N1396,'Speed Bin B-A'!N1500,'Speed Bin B-A'!N1604,'Speed Bin B-A'!N1708,'Speed Bin B-A'!N1812,'Speed Bin B-A'!N1916,'Speed Bin B-A'!N2020,'Speed Bin B-A'!N2124)</f>
        <v>0</v>
      </c>
      <c r="O349" s="269">
        <f>SUM('Speed Bin B-A'!O44,'Speed Bin B-A'!O148,'Speed Bin B-A'!O252,'Speed Bin B-A'!O356,'Speed Bin B-A'!O460,'Speed Bin B-A'!O564,'Speed Bin B-A'!O668,'Speed Bin B-A'!O772,'Speed Bin B-A'!O876,'Speed Bin B-A'!O980,'Speed Bin B-A'!O1084,'Speed Bin B-A'!O1188,'Speed Bin B-A'!O1292,'Speed Bin B-A'!O1396,'Speed Bin B-A'!O1500,'Speed Bin B-A'!O1604,'Speed Bin B-A'!O1708,'Speed Bin B-A'!O1812,'Speed Bin B-A'!O1916,'Speed Bin B-A'!O2020,'Speed Bin B-A'!O2124)</f>
        <v>0</v>
      </c>
      <c r="P349" s="269">
        <f>SUM('Speed Bin B-A'!P44,'Speed Bin B-A'!P148,'Speed Bin B-A'!P252,'Speed Bin B-A'!P356,'Speed Bin B-A'!P460,'Speed Bin B-A'!P564,'Speed Bin B-A'!P668,'Speed Bin B-A'!P772,'Speed Bin B-A'!P876,'Speed Bin B-A'!P980,'Speed Bin B-A'!P1084,'Speed Bin B-A'!P1188,'Speed Bin B-A'!P1292,'Speed Bin B-A'!P1396,'Speed Bin B-A'!P1500,'Speed Bin B-A'!P1604,'Speed Bin B-A'!P1708,'Speed Bin B-A'!P1812,'Speed Bin B-A'!P1916,'Speed Bin B-A'!P2020,'Speed Bin B-A'!P2124)</f>
        <v>0</v>
      </c>
      <c r="Q349" s="269">
        <f>SUM('Speed Bin B-A'!Q44,'Speed Bin B-A'!Q148,'Speed Bin B-A'!Q252,'Speed Bin B-A'!Q356,'Speed Bin B-A'!Q460,'Speed Bin B-A'!Q564,'Speed Bin B-A'!Q668,'Speed Bin B-A'!Q772,'Speed Bin B-A'!Q876,'Speed Bin B-A'!Q980,'Speed Bin B-A'!Q1084,'Speed Bin B-A'!Q1188,'Speed Bin B-A'!Q1292,'Speed Bin B-A'!Q1396,'Speed Bin B-A'!Q1500,'Speed Bin B-A'!Q1604,'Speed Bin B-A'!Q1708,'Speed Bin B-A'!Q1812,'Speed Bin B-A'!Q1916,'Speed Bin B-A'!Q2020,'Speed Bin B-A'!Q2124)</f>
        <v>0</v>
      </c>
      <c r="R349" s="269">
        <f>SUM('Speed Bin B-A'!R44,'Speed Bin B-A'!R148,'Speed Bin B-A'!R252,'Speed Bin B-A'!R356,'Speed Bin B-A'!R460,'Speed Bin B-A'!R564,'Speed Bin B-A'!R668,'Speed Bin B-A'!R772,'Speed Bin B-A'!R876,'Speed Bin B-A'!R980,'Speed Bin B-A'!R1084,'Speed Bin B-A'!R1188,'Speed Bin B-A'!R1292,'Speed Bin B-A'!R1396,'Speed Bin B-A'!R1500,'Speed Bin B-A'!R1604,'Speed Bin B-A'!R1708,'Speed Bin B-A'!R1812,'Speed Bin B-A'!R1916,'Speed Bin B-A'!R2020,'Speed Bin B-A'!R2124)</f>
        <v>0</v>
      </c>
      <c r="S349" s="269">
        <f>SUM('Speed Bin B-A'!S44,'Speed Bin B-A'!S148,'Speed Bin B-A'!S252,'Speed Bin B-A'!S356,'Speed Bin B-A'!S460,'Speed Bin B-A'!S564,'Speed Bin B-A'!S668,'Speed Bin B-A'!S772,'Speed Bin B-A'!S876,'Speed Bin B-A'!S980,'Speed Bin B-A'!S1084,'Speed Bin B-A'!S1188,'Speed Bin B-A'!S1292,'Speed Bin B-A'!S1396,'Speed Bin B-A'!S1500,'Speed Bin B-A'!S1604,'Speed Bin B-A'!S1708,'Speed Bin B-A'!S1812,'Speed Bin B-A'!S1916,'Speed Bin B-A'!S2020,'Speed Bin B-A'!S2124)</f>
        <v>0</v>
      </c>
      <c r="T349" s="269">
        <f>SUM('Speed Bin B-A'!T44,'Speed Bin B-A'!T148,'Speed Bin B-A'!T252,'Speed Bin B-A'!T356,'Speed Bin B-A'!T460,'Speed Bin B-A'!T564,'Speed Bin B-A'!T668,'Speed Bin B-A'!T772,'Speed Bin B-A'!T876,'Speed Bin B-A'!T980,'Speed Bin B-A'!T1084,'Speed Bin B-A'!T1188,'Speed Bin B-A'!T1292,'Speed Bin B-A'!T1396,'Speed Bin B-A'!T1500,'Speed Bin B-A'!T1604,'Speed Bin B-A'!T1708,'Speed Bin B-A'!T1812,'Speed Bin B-A'!T1916,'Speed Bin B-A'!T2020,'Speed Bin B-A'!T2124)</f>
        <v>0</v>
      </c>
      <c r="U349" s="269">
        <f>SUM('Speed Bin B-A'!U44,'Speed Bin B-A'!U148,'Speed Bin B-A'!U252,'Speed Bin B-A'!U356,'Speed Bin B-A'!U460,'Speed Bin B-A'!U564,'Speed Bin B-A'!U668,'Speed Bin B-A'!U772,'Speed Bin B-A'!U876,'Speed Bin B-A'!U980,'Speed Bin B-A'!U1084,'Speed Bin B-A'!U1188,'Speed Bin B-A'!U1292,'Speed Bin B-A'!U1396,'Speed Bin B-A'!U1500,'Speed Bin B-A'!U1604,'Speed Bin B-A'!U1708,'Speed Bin B-A'!U1812,'Speed Bin B-A'!U1916,'Speed Bin B-A'!U2020,'Speed Bin B-A'!U2124)</f>
        <v>0</v>
      </c>
      <c r="V349" s="270">
        <f>IFERROR(AVERAGE('Speed Bin B-A'!V44,'Speed Bin B-A'!V148,'Speed Bin B-A'!V252,'Speed Bin B-A'!V356,'Speed Bin B-A'!V460,'Speed Bin B-A'!V564,'Speed Bin B-A'!V668,'Speed Bin B-A'!V772,'Speed Bin B-A'!V876,'Speed Bin B-A'!V980,'Speed Bin B-A'!V1084,'Speed Bin B-A'!V1188,'Speed Bin B-A'!V1292,'Speed Bin B-A'!V1396,'Speed Bin B-A'!V1500,'Speed Bin B-A'!V1604,'Speed Bin B-A'!V1708,'Speed Bin B-A'!V1812,'Speed Bin B-A'!V1916,'Speed Bin B-A'!V2020,'Speed Bin B-A'!V2124),"-")</f>
        <v>23.945454545454542</v>
      </c>
      <c r="W349" s="270">
        <f>IFERROR(AVERAGE('Speed Bin B-A'!W44,'Speed Bin B-A'!W148,'Speed Bin B-A'!W252,'Speed Bin B-A'!W356,'Speed Bin B-A'!W460,'Speed Bin B-A'!W564,'Speed Bin B-A'!W668,'Speed Bin B-A'!W772,'Speed Bin B-A'!W876,'Speed Bin B-A'!W980,'Speed Bin B-A'!W1084,'Speed Bin B-A'!W1188,'Speed Bin B-A'!W1292,'Speed Bin B-A'!W1396,'Speed Bin B-A'!W1500,'Speed Bin B-A'!W1604,'Speed Bin B-A'!W1708,'Speed Bin B-A'!W1812,'Speed Bin B-A'!W1916,'Speed Bin B-A'!W2020,'Speed Bin B-A'!W2124),"-")</f>
        <v>27.787500000000001</v>
      </c>
      <c r="X349" s="278"/>
      <c r="Y349" s="278"/>
    </row>
    <row r="350" spans="1:47" x14ac:dyDescent="0.2">
      <c r="A350" s="268">
        <v>0.35416666666666702</v>
      </c>
      <c r="B350" s="269">
        <f>SUM('Speed Bin B-A'!B45,'Speed Bin B-A'!B149,'Speed Bin B-A'!B253,'Speed Bin B-A'!B357,'Speed Bin B-A'!B461,'Speed Bin B-A'!B565,'Speed Bin B-A'!B669,'Speed Bin B-A'!B773,'Speed Bin B-A'!B877,'Speed Bin B-A'!B981,'Speed Bin B-A'!B1085,'Speed Bin B-A'!B1189,'Speed Bin B-A'!B1293,'Speed Bin B-A'!B1397,'Speed Bin B-A'!B1501,'Speed Bin B-A'!B1605,'Speed Bin B-A'!B1709,'Speed Bin B-A'!B1813,'Speed Bin B-A'!B1917,'Speed Bin B-A'!B2021,'Speed Bin B-A'!B2125)</f>
        <v>412</v>
      </c>
      <c r="C350" s="269">
        <f>SUM('Speed Bin B-A'!C45,'Speed Bin B-A'!C149,'Speed Bin B-A'!C253,'Speed Bin B-A'!C357,'Speed Bin B-A'!C461,'Speed Bin B-A'!C565,'Speed Bin B-A'!C669,'Speed Bin B-A'!C773,'Speed Bin B-A'!C877,'Speed Bin B-A'!C981,'Speed Bin B-A'!C1085,'Speed Bin B-A'!C1189,'Speed Bin B-A'!C1293,'Speed Bin B-A'!C1397,'Speed Bin B-A'!C1501,'Speed Bin B-A'!C1605,'Speed Bin B-A'!C1709,'Speed Bin B-A'!C1813,'Speed Bin B-A'!C1917,'Speed Bin B-A'!C2021,'Speed Bin B-A'!C2125)</f>
        <v>0</v>
      </c>
      <c r="D350" s="269">
        <f>SUM('Speed Bin B-A'!D45,'Speed Bin B-A'!D149,'Speed Bin B-A'!D253,'Speed Bin B-A'!D357,'Speed Bin B-A'!D461,'Speed Bin B-A'!D565,'Speed Bin B-A'!D669,'Speed Bin B-A'!D773,'Speed Bin B-A'!D877,'Speed Bin B-A'!D981,'Speed Bin B-A'!D1085,'Speed Bin B-A'!D1189,'Speed Bin B-A'!D1293,'Speed Bin B-A'!D1397,'Speed Bin B-A'!D1501,'Speed Bin B-A'!D1605,'Speed Bin B-A'!D1709,'Speed Bin B-A'!D1813,'Speed Bin B-A'!D1917,'Speed Bin B-A'!D2021,'Speed Bin B-A'!D2125)</f>
        <v>7</v>
      </c>
      <c r="E350" s="269">
        <f>SUM('Speed Bin B-A'!E45,'Speed Bin B-A'!E149,'Speed Bin B-A'!E253,'Speed Bin B-A'!E357,'Speed Bin B-A'!E461,'Speed Bin B-A'!E565,'Speed Bin B-A'!E669,'Speed Bin B-A'!E773,'Speed Bin B-A'!E877,'Speed Bin B-A'!E981,'Speed Bin B-A'!E1085,'Speed Bin B-A'!E1189,'Speed Bin B-A'!E1293,'Speed Bin B-A'!E1397,'Speed Bin B-A'!E1501,'Speed Bin B-A'!E1605,'Speed Bin B-A'!E1709,'Speed Bin B-A'!E1813,'Speed Bin B-A'!E1917,'Speed Bin B-A'!E2021,'Speed Bin B-A'!E2125)</f>
        <v>36</v>
      </c>
      <c r="F350" s="269">
        <f>SUM('Speed Bin B-A'!F45,'Speed Bin B-A'!F149,'Speed Bin B-A'!F253,'Speed Bin B-A'!F357,'Speed Bin B-A'!F461,'Speed Bin B-A'!F565,'Speed Bin B-A'!F669,'Speed Bin B-A'!F773,'Speed Bin B-A'!F877,'Speed Bin B-A'!F981,'Speed Bin B-A'!F1085,'Speed Bin B-A'!F1189,'Speed Bin B-A'!F1293,'Speed Bin B-A'!F1397,'Speed Bin B-A'!F1501,'Speed Bin B-A'!F1605,'Speed Bin B-A'!F1709,'Speed Bin B-A'!F1813,'Speed Bin B-A'!F1917,'Speed Bin B-A'!F2021,'Speed Bin B-A'!F2125)</f>
        <v>166</v>
      </c>
      <c r="G350" s="269">
        <f>SUM('Speed Bin B-A'!G45,'Speed Bin B-A'!G149,'Speed Bin B-A'!G253,'Speed Bin B-A'!G357,'Speed Bin B-A'!G461,'Speed Bin B-A'!G565,'Speed Bin B-A'!G669,'Speed Bin B-A'!G773,'Speed Bin B-A'!G877,'Speed Bin B-A'!G981,'Speed Bin B-A'!G1085,'Speed Bin B-A'!G1189,'Speed Bin B-A'!G1293,'Speed Bin B-A'!G1397,'Speed Bin B-A'!G1501,'Speed Bin B-A'!G1605,'Speed Bin B-A'!G1709,'Speed Bin B-A'!G1813,'Speed Bin B-A'!G1917,'Speed Bin B-A'!G2021,'Speed Bin B-A'!G2125)</f>
        <v>173</v>
      </c>
      <c r="H350" s="269">
        <f>SUM('Speed Bin B-A'!H45,'Speed Bin B-A'!H149,'Speed Bin B-A'!H253,'Speed Bin B-A'!H357,'Speed Bin B-A'!H461,'Speed Bin B-A'!H565,'Speed Bin B-A'!H669,'Speed Bin B-A'!H773,'Speed Bin B-A'!H877,'Speed Bin B-A'!H981,'Speed Bin B-A'!H1085,'Speed Bin B-A'!H1189,'Speed Bin B-A'!H1293,'Speed Bin B-A'!H1397,'Speed Bin B-A'!H1501,'Speed Bin B-A'!H1605,'Speed Bin B-A'!H1709,'Speed Bin B-A'!H1813,'Speed Bin B-A'!H1917,'Speed Bin B-A'!H2021,'Speed Bin B-A'!H2125)</f>
        <v>27</v>
      </c>
      <c r="I350" s="269">
        <f>SUM('Speed Bin B-A'!I45,'Speed Bin B-A'!I149,'Speed Bin B-A'!I253,'Speed Bin B-A'!I357,'Speed Bin B-A'!I461,'Speed Bin B-A'!I565,'Speed Bin B-A'!I669,'Speed Bin B-A'!I773,'Speed Bin B-A'!I877,'Speed Bin B-A'!I981,'Speed Bin B-A'!I1085,'Speed Bin B-A'!I1189,'Speed Bin B-A'!I1293,'Speed Bin B-A'!I1397,'Speed Bin B-A'!I1501,'Speed Bin B-A'!I1605,'Speed Bin B-A'!I1709,'Speed Bin B-A'!I1813,'Speed Bin B-A'!I1917,'Speed Bin B-A'!I2021,'Speed Bin B-A'!I2125)</f>
        <v>3</v>
      </c>
      <c r="J350" s="269">
        <f>SUM('Speed Bin B-A'!J45,'Speed Bin B-A'!J149,'Speed Bin B-A'!J253,'Speed Bin B-A'!J357,'Speed Bin B-A'!J461,'Speed Bin B-A'!J565,'Speed Bin B-A'!J669,'Speed Bin B-A'!J773,'Speed Bin B-A'!J877,'Speed Bin B-A'!J981,'Speed Bin B-A'!J1085,'Speed Bin B-A'!J1189,'Speed Bin B-A'!J1293,'Speed Bin B-A'!J1397,'Speed Bin B-A'!J1501,'Speed Bin B-A'!J1605,'Speed Bin B-A'!J1709,'Speed Bin B-A'!J1813,'Speed Bin B-A'!J1917,'Speed Bin B-A'!J2021,'Speed Bin B-A'!J2125)</f>
        <v>0</v>
      </c>
      <c r="K350" s="269">
        <f>SUM('Speed Bin B-A'!K45,'Speed Bin B-A'!K149,'Speed Bin B-A'!K253,'Speed Bin B-A'!K357,'Speed Bin B-A'!K461,'Speed Bin B-A'!K565,'Speed Bin B-A'!K669,'Speed Bin B-A'!K773,'Speed Bin B-A'!K877,'Speed Bin B-A'!K981,'Speed Bin B-A'!K1085,'Speed Bin B-A'!K1189,'Speed Bin B-A'!K1293,'Speed Bin B-A'!K1397,'Speed Bin B-A'!K1501,'Speed Bin B-A'!K1605,'Speed Bin B-A'!K1709,'Speed Bin B-A'!K1813,'Speed Bin B-A'!K1917,'Speed Bin B-A'!K2021,'Speed Bin B-A'!K2125)</f>
        <v>0</v>
      </c>
      <c r="L350" s="269">
        <f>SUM('Speed Bin B-A'!L45,'Speed Bin B-A'!L149,'Speed Bin B-A'!L253,'Speed Bin B-A'!L357,'Speed Bin B-A'!L461,'Speed Bin B-A'!L565,'Speed Bin B-A'!L669,'Speed Bin B-A'!L773,'Speed Bin B-A'!L877,'Speed Bin B-A'!L981,'Speed Bin B-A'!L1085,'Speed Bin B-A'!L1189,'Speed Bin B-A'!L1293,'Speed Bin B-A'!L1397,'Speed Bin B-A'!L1501,'Speed Bin B-A'!L1605,'Speed Bin B-A'!L1709,'Speed Bin B-A'!L1813,'Speed Bin B-A'!L1917,'Speed Bin B-A'!L2021,'Speed Bin B-A'!L2125)</f>
        <v>0</v>
      </c>
      <c r="M350" s="269">
        <f>SUM('Speed Bin B-A'!M45,'Speed Bin B-A'!M149,'Speed Bin B-A'!M253,'Speed Bin B-A'!M357,'Speed Bin B-A'!M461,'Speed Bin B-A'!M565,'Speed Bin B-A'!M669,'Speed Bin B-A'!M773,'Speed Bin B-A'!M877,'Speed Bin B-A'!M981,'Speed Bin B-A'!M1085,'Speed Bin B-A'!M1189,'Speed Bin B-A'!M1293,'Speed Bin B-A'!M1397,'Speed Bin B-A'!M1501,'Speed Bin B-A'!M1605,'Speed Bin B-A'!M1709,'Speed Bin B-A'!M1813,'Speed Bin B-A'!M1917,'Speed Bin B-A'!M2021,'Speed Bin B-A'!M2125)</f>
        <v>0</v>
      </c>
      <c r="N350" s="269">
        <f>SUM('Speed Bin B-A'!N45,'Speed Bin B-A'!N149,'Speed Bin B-A'!N253,'Speed Bin B-A'!N357,'Speed Bin B-A'!N461,'Speed Bin B-A'!N565,'Speed Bin B-A'!N669,'Speed Bin B-A'!N773,'Speed Bin B-A'!N877,'Speed Bin B-A'!N981,'Speed Bin B-A'!N1085,'Speed Bin B-A'!N1189,'Speed Bin B-A'!N1293,'Speed Bin B-A'!N1397,'Speed Bin B-A'!N1501,'Speed Bin B-A'!N1605,'Speed Bin B-A'!N1709,'Speed Bin B-A'!N1813,'Speed Bin B-A'!N1917,'Speed Bin B-A'!N2021,'Speed Bin B-A'!N2125)</f>
        <v>0</v>
      </c>
      <c r="O350" s="269">
        <f>SUM('Speed Bin B-A'!O45,'Speed Bin B-A'!O149,'Speed Bin B-A'!O253,'Speed Bin B-A'!O357,'Speed Bin B-A'!O461,'Speed Bin B-A'!O565,'Speed Bin B-A'!O669,'Speed Bin B-A'!O773,'Speed Bin B-A'!O877,'Speed Bin B-A'!O981,'Speed Bin B-A'!O1085,'Speed Bin B-A'!O1189,'Speed Bin B-A'!O1293,'Speed Bin B-A'!O1397,'Speed Bin B-A'!O1501,'Speed Bin B-A'!O1605,'Speed Bin B-A'!O1709,'Speed Bin B-A'!O1813,'Speed Bin B-A'!O1917,'Speed Bin B-A'!O2021,'Speed Bin B-A'!O2125)</f>
        <v>0</v>
      </c>
      <c r="P350" s="269">
        <f>SUM('Speed Bin B-A'!P45,'Speed Bin B-A'!P149,'Speed Bin B-A'!P253,'Speed Bin B-A'!P357,'Speed Bin B-A'!P461,'Speed Bin B-A'!P565,'Speed Bin B-A'!P669,'Speed Bin B-A'!P773,'Speed Bin B-A'!P877,'Speed Bin B-A'!P981,'Speed Bin B-A'!P1085,'Speed Bin B-A'!P1189,'Speed Bin B-A'!P1293,'Speed Bin B-A'!P1397,'Speed Bin B-A'!P1501,'Speed Bin B-A'!P1605,'Speed Bin B-A'!P1709,'Speed Bin B-A'!P1813,'Speed Bin B-A'!P1917,'Speed Bin B-A'!P2021,'Speed Bin B-A'!P2125)</f>
        <v>0</v>
      </c>
      <c r="Q350" s="269">
        <f>SUM('Speed Bin B-A'!Q45,'Speed Bin B-A'!Q149,'Speed Bin B-A'!Q253,'Speed Bin B-A'!Q357,'Speed Bin B-A'!Q461,'Speed Bin B-A'!Q565,'Speed Bin B-A'!Q669,'Speed Bin B-A'!Q773,'Speed Bin B-A'!Q877,'Speed Bin B-A'!Q981,'Speed Bin B-A'!Q1085,'Speed Bin B-A'!Q1189,'Speed Bin B-A'!Q1293,'Speed Bin B-A'!Q1397,'Speed Bin B-A'!Q1501,'Speed Bin B-A'!Q1605,'Speed Bin B-A'!Q1709,'Speed Bin B-A'!Q1813,'Speed Bin B-A'!Q1917,'Speed Bin B-A'!Q2021,'Speed Bin B-A'!Q2125)</f>
        <v>0</v>
      </c>
      <c r="R350" s="269">
        <f>SUM('Speed Bin B-A'!R45,'Speed Bin B-A'!R149,'Speed Bin B-A'!R253,'Speed Bin B-A'!R357,'Speed Bin B-A'!R461,'Speed Bin B-A'!R565,'Speed Bin B-A'!R669,'Speed Bin B-A'!R773,'Speed Bin B-A'!R877,'Speed Bin B-A'!R981,'Speed Bin B-A'!R1085,'Speed Bin B-A'!R1189,'Speed Bin B-A'!R1293,'Speed Bin B-A'!R1397,'Speed Bin B-A'!R1501,'Speed Bin B-A'!R1605,'Speed Bin B-A'!R1709,'Speed Bin B-A'!R1813,'Speed Bin B-A'!R1917,'Speed Bin B-A'!R2021,'Speed Bin B-A'!R2125)</f>
        <v>0</v>
      </c>
      <c r="S350" s="269">
        <f>SUM('Speed Bin B-A'!S45,'Speed Bin B-A'!S149,'Speed Bin B-A'!S253,'Speed Bin B-A'!S357,'Speed Bin B-A'!S461,'Speed Bin B-A'!S565,'Speed Bin B-A'!S669,'Speed Bin B-A'!S773,'Speed Bin B-A'!S877,'Speed Bin B-A'!S981,'Speed Bin B-A'!S1085,'Speed Bin B-A'!S1189,'Speed Bin B-A'!S1293,'Speed Bin B-A'!S1397,'Speed Bin B-A'!S1501,'Speed Bin B-A'!S1605,'Speed Bin B-A'!S1709,'Speed Bin B-A'!S1813,'Speed Bin B-A'!S1917,'Speed Bin B-A'!S2021,'Speed Bin B-A'!S2125)</f>
        <v>0</v>
      </c>
      <c r="T350" s="269">
        <f>SUM('Speed Bin B-A'!T45,'Speed Bin B-A'!T149,'Speed Bin B-A'!T253,'Speed Bin B-A'!T357,'Speed Bin B-A'!T461,'Speed Bin B-A'!T565,'Speed Bin B-A'!T669,'Speed Bin B-A'!T773,'Speed Bin B-A'!T877,'Speed Bin B-A'!T981,'Speed Bin B-A'!T1085,'Speed Bin B-A'!T1189,'Speed Bin B-A'!T1293,'Speed Bin B-A'!T1397,'Speed Bin B-A'!T1501,'Speed Bin B-A'!T1605,'Speed Bin B-A'!T1709,'Speed Bin B-A'!T1813,'Speed Bin B-A'!T1917,'Speed Bin B-A'!T2021,'Speed Bin B-A'!T2125)</f>
        <v>0</v>
      </c>
      <c r="U350" s="269">
        <f>SUM('Speed Bin B-A'!U45,'Speed Bin B-A'!U149,'Speed Bin B-A'!U253,'Speed Bin B-A'!U357,'Speed Bin B-A'!U461,'Speed Bin B-A'!U565,'Speed Bin B-A'!U669,'Speed Bin B-A'!U773,'Speed Bin B-A'!U877,'Speed Bin B-A'!U981,'Speed Bin B-A'!U1085,'Speed Bin B-A'!U1189,'Speed Bin B-A'!U1293,'Speed Bin B-A'!U1397,'Speed Bin B-A'!U1501,'Speed Bin B-A'!U1605,'Speed Bin B-A'!U1709,'Speed Bin B-A'!U1813,'Speed Bin B-A'!U1917,'Speed Bin B-A'!U2021,'Speed Bin B-A'!U2125)</f>
        <v>0</v>
      </c>
      <c r="V350" s="270">
        <f>IFERROR(AVERAGE('Speed Bin B-A'!V45,'Speed Bin B-A'!V149,'Speed Bin B-A'!V253,'Speed Bin B-A'!V357,'Speed Bin B-A'!V461,'Speed Bin B-A'!V565,'Speed Bin B-A'!V669,'Speed Bin B-A'!V773,'Speed Bin B-A'!V877,'Speed Bin B-A'!V981,'Speed Bin B-A'!V1085,'Speed Bin B-A'!V1189,'Speed Bin B-A'!V1293,'Speed Bin B-A'!V1397,'Speed Bin B-A'!V1501,'Speed Bin B-A'!V1605,'Speed Bin B-A'!V1709,'Speed Bin B-A'!V1813,'Speed Bin B-A'!V1917,'Speed Bin B-A'!V2021,'Speed Bin B-A'!V2125),"-")</f>
        <v>24.349999999999998</v>
      </c>
      <c r="W350" s="270">
        <f>IFERROR(AVERAGE('Speed Bin B-A'!W45,'Speed Bin B-A'!W149,'Speed Bin B-A'!W253,'Speed Bin B-A'!W357,'Speed Bin B-A'!W461,'Speed Bin B-A'!W565,'Speed Bin B-A'!W669,'Speed Bin B-A'!W773,'Speed Bin B-A'!W877,'Speed Bin B-A'!W981,'Speed Bin B-A'!W1085,'Speed Bin B-A'!W1189,'Speed Bin B-A'!W1293,'Speed Bin B-A'!W1397,'Speed Bin B-A'!W1501,'Speed Bin B-A'!W1605,'Speed Bin B-A'!W1709,'Speed Bin B-A'!W1813,'Speed Bin B-A'!W1917,'Speed Bin B-A'!W2021,'Speed Bin B-A'!W2125),"-")</f>
        <v>27.925000000000001</v>
      </c>
      <c r="X350" s="278"/>
      <c r="Y350" s="278"/>
    </row>
    <row r="351" spans="1:47" x14ac:dyDescent="0.2">
      <c r="A351" s="268">
        <v>0.36458333333333298</v>
      </c>
      <c r="B351" s="269">
        <f>SUM('Speed Bin B-A'!B46,'Speed Bin B-A'!B150,'Speed Bin B-A'!B254,'Speed Bin B-A'!B358,'Speed Bin B-A'!B462,'Speed Bin B-A'!B566,'Speed Bin B-A'!B670,'Speed Bin B-A'!B774,'Speed Bin B-A'!B878,'Speed Bin B-A'!B982,'Speed Bin B-A'!B1086,'Speed Bin B-A'!B1190,'Speed Bin B-A'!B1294,'Speed Bin B-A'!B1398,'Speed Bin B-A'!B1502,'Speed Bin B-A'!B1606,'Speed Bin B-A'!B1710,'Speed Bin B-A'!B1814,'Speed Bin B-A'!B1918,'Speed Bin B-A'!B2022,'Speed Bin B-A'!B2126)</f>
        <v>177</v>
      </c>
      <c r="C351" s="269">
        <f>SUM('Speed Bin B-A'!C46,'Speed Bin B-A'!C150,'Speed Bin B-A'!C254,'Speed Bin B-A'!C358,'Speed Bin B-A'!C462,'Speed Bin B-A'!C566,'Speed Bin B-A'!C670,'Speed Bin B-A'!C774,'Speed Bin B-A'!C878,'Speed Bin B-A'!C982,'Speed Bin B-A'!C1086,'Speed Bin B-A'!C1190,'Speed Bin B-A'!C1294,'Speed Bin B-A'!C1398,'Speed Bin B-A'!C1502,'Speed Bin B-A'!C1606,'Speed Bin B-A'!C1710,'Speed Bin B-A'!C1814,'Speed Bin B-A'!C1918,'Speed Bin B-A'!C2022,'Speed Bin B-A'!C2126)</f>
        <v>0</v>
      </c>
      <c r="D351" s="269">
        <f>SUM('Speed Bin B-A'!D46,'Speed Bin B-A'!D150,'Speed Bin B-A'!D254,'Speed Bin B-A'!D358,'Speed Bin B-A'!D462,'Speed Bin B-A'!D566,'Speed Bin B-A'!D670,'Speed Bin B-A'!D774,'Speed Bin B-A'!D878,'Speed Bin B-A'!D982,'Speed Bin B-A'!D1086,'Speed Bin B-A'!D1190,'Speed Bin B-A'!D1294,'Speed Bin B-A'!D1398,'Speed Bin B-A'!D1502,'Speed Bin B-A'!D1606,'Speed Bin B-A'!D1710,'Speed Bin B-A'!D1814,'Speed Bin B-A'!D1918,'Speed Bin B-A'!D2022,'Speed Bin B-A'!D2126)</f>
        <v>5</v>
      </c>
      <c r="E351" s="269">
        <f>SUM('Speed Bin B-A'!E46,'Speed Bin B-A'!E150,'Speed Bin B-A'!E254,'Speed Bin B-A'!E358,'Speed Bin B-A'!E462,'Speed Bin B-A'!E566,'Speed Bin B-A'!E670,'Speed Bin B-A'!E774,'Speed Bin B-A'!E878,'Speed Bin B-A'!E982,'Speed Bin B-A'!E1086,'Speed Bin B-A'!E1190,'Speed Bin B-A'!E1294,'Speed Bin B-A'!E1398,'Speed Bin B-A'!E1502,'Speed Bin B-A'!E1606,'Speed Bin B-A'!E1710,'Speed Bin B-A'!E1814,'Speed Bin B-A'!E1918,'Speed Bin B-A'!E2022,'Speed Bin B-A'!E2126)</f>
        <v>26</v>
      </c>
      <c r="F351" s="269">
        <f>SUM('Speed Bin B-A'!F46,'Speed Bin B-A'!F150,'Speed Bin B-A'!F254,'Speed Bin B-A'!F358,'Speed Bin B-A'!F462,'Speed Bin B-A'!F566,'Speed Bin B-A'!F670,'Speed Bin B-A'!F774,'Speed Bin B-A'!F878,'Speed Bin B-A'!F982,'Speed Bin B-A'!F1086,'Speed Bin B-A'!F1190,'Speed Bin B-A'!F1294,'Speed Bin B-A'!F1398,'Speed Bin B-A'!F1502,'Speed Bin B-A'!F1606,'Speed Bin B-A'!F1710,'Speed Bin B-A'!F1814,'Speed Bin B-A'!F1918,'Speed Bin B-A'!F2022,'Speed Bin B-A'!F2126)</f>
        <v>73</v>
      </c>
      <c r="G351" s="269">
        <f>SUM('Speed Bin B-A'!G46,'Speed Bin B-A'!G150,'Speed Bin B-A'!G254,'Speed Bin B-A'!G358,'Speed Bin B-A'!G462,'Speed Bin B-A'!G566,'Speed Bin B-A'!G670,'Speed Bin B-A'!G774,'Speed Bin B-A'!G878,'Speed Bin B-A'!G982,'Speed Bin B-A'!G1086,'Speed Bin B-A'!G1190,'Speed Bin B-A'!G1294,'Speed Bin B-A'!G1398,'Speed Bin B-A'!G1502,'Speed Bin B-A'!G1606,'Speed Bin B-A'!G1710,'Speed Bin B-A'!G1814,'Speed Bin B-A'!G1918,'Speed Bin B-A'!G2022,'Speed Bin B-A'!G2126)</f>
        <v>62</v>
      </c>
      <c r="H351" s="269">
        <f>SUM('Speed Bin B-A'!H46,'Speed Bin B-A'!H150,'Speed Bin B-A'!H254,'Speed Bin B-A'!H358,'Speed Bin B-A'!H462,'Speed Bin B-A'!H566,'Speed Bin B-A'!H670,'Speed Bin B-A'!H774,'Speed Bin B-A'!H878,'Speed Bin B-A'!H982,'Speed Bin B-A'!H1086,'Speed Bin B-A'!H1190,'Speed Bin B-A'!H1294,'Speed Bin B-A'!H1398,'Speed Bin B-A'!H1502,'Speed Bin B-A'!H1606,'Speed Bin B-A'!H1710,'Speed Bin B-A'!H1814,'Speed Bin B-A'!H1918,'Speed Bin B-A'!H2022,'Speed Bin B-A'!H2126)</f>
        <v>10</v>
      </c>
      <c r="I351" s="269">
        <f>SUM('Speed Bin B-A'!I46,'Speed Bin B-A'!I150,'Speed Bin B-A'!I254,'Speed Bin B-A'!I358,'Speed Bin B-A'!I462,'Speed Bin B-A'!I566,'Speed Bin B-A'!I670,'Speed Bin B-A'!I774,'Speed Bin B-A'!I878,'Speed Bin B-A'!I982,'Speed Bin B-A'!I1086,'Speed Bin B-A'!I1190,'Speed Bin B-A'!I1294,'Speed Bin B-A'!I1398,'Speed Bin B-A'!I1502,'Speed Bin B-A'!I1606,'Speed Bin B-A'!I1710,'Speed Bin B-A'!I1814,'Speed Bin B-A'!I1918,'Speed Bin B-A'!I2022,'Speed Bin B-A'!I2126)</f>
        <v>1</v>
      </c>
      <c r="J351" s="269">
        <f>SUM('Speed Bin B-A'!J46,'Speed Bin B-A'!J150,'Speed Bin B-A'!J254,'Speed Bin B-A'!J358,'Speed Bin B-A'!J462,'Speed Bin B-A'!J566,'Speed Bin B-A'!J670,'Speed Bin B-A'!J774,'Speed Bin B-A'!J878,'Speed Bin B-A'!J982,'Speed Bin B-A'!J1086,'Speed Bin B-A'!J1190,'Speed Bin B-A'!J1294,'Speed Bin B-A'!J1398,'Speed Bin B-A'!J1502,'Speed Bin B-A'!J1606,'Speed Bin B-A'!J1710,'Speed Bin B-A'!J1814,'Speed Bin B-A'!J1918,'Speed Bin B-A'!J2022,'Speed Bin B-A'!J2126)</f>
        <v>0</v>
      </c>
      <c r="K351" s="269">
        <f>SUM('Speed Bin B-A'!K46,'Speed Bin B-A'!K150,'Speed Bin B-A'!K254,'Speed Bin B-A'!K358,'Speed Bin B-A'!K462,'Speed Bin B-A'!K566,'Speed Bin B-A'!K670,'Speed Bin B-A'!K774,'Speed Bin B-A'!K878,'Speed Bin B-A'!K982,'Speed Bin B-A'!K1086,'Speed Bin B-A'!K1190,'Speed Bin B-A'!K1294,'Speed Bin B-A'!K1398,'Speed Bin B-A'!K1502,'Speed Bin B-A'!K1606,'Speed Bin B-A'!K1710,'Speed Bin B-A'!K1814,'Speed Bin B-A'!K1918,'Speed Bin B-A'!K2022,'Speed Bin B-A'!K2126)</f>
        <v>0</v>
      </c>
      <c r="L351" s="269">
        <f>SUM('Speed Bin B-A'!L46,'Speed Bin B-A'!L150,'Speed Bin B-A'!L254,'Speed Bin B-A'!L358,'Speed Bin B-A'!L462,'Speed Bin B-A'!L566,'Speed Bin B-A'!L670,'Speed Bin B-A'!L774,'Speed Bin B-A'!L878,'Speed Bin B-A'!L982,'Speed Bin B-A'!L1086,'Speed Bin B-A'!L1190,'Speed Bin B-A'!L1294,'Speed Bin B-A'!L1398,'Speed Bin B-A'!L1502,'Speed Bin B-A'!L1606,'Speed Bin B-A'!L1710,'Speed Bin B-A'!L1814,'Speed Bin B-A'!L1918,'Speed Bin B-A'!L2022,'Speed Bin B-A'!L2126)</f>
        <v>0</v>
      </c>
      <c r="M351" s="269">
        <f>SUM('Speed Bin B-A'!M46,'Speed Bin B-A'!M150,'Speed Bin B-A'!M254,'Speed Bin B-A'!M358,'Speed Bin B-A'!M462,'Speed Bin B-A'!M566,'Speed Bin B-A'!M670,'Speed Bin B-A'!M774,'Speed Bin B-A'!M878,'Speed Bin B-A'!M982,'Speed Bin B-A'!M1086,'Speed Bin B-A'!M1190,'Speed Bin B-A'!M1294,'Speed Bin B-A'!M1398,'Speed Bin B-A'!M1502,'Speed Bin B-A'!M1606,'Speed Bin B-A'!M1710,'Speed Bin B-A'!M1814,'Speed Bin B-A'!M1918,'Speed Bin B-A'!M2022,'Speed Bin B-A'!M2126)</f>
        <v>0</v>
      </c>
      <c r="N351" s="269">
        <f>SUM('Speed Bin B-A'!N46,'Speed Bin B-A'!N150,'Speed Bin B-A'!N254,'Speed Bin B-A'!N358,'Speed Bin B-A'!N462,'Speed Bin B-A'!N566,'Speed Bin B-A'!N670,'Speed Bin B-A'!N774,'Speed Bin B-A'!N878,'Speed Bin B-A'!N982,'Speed Bin B-A'!N1086,'Speed Bin B-A'!N1190,'Speed Bin B-A'!N1294,'Speed Bin B-A'!N1398,'Speed Bin B-A'!N1502,'Speed Bin B-A'!N1606,'Speed Bin B-A'!N1710,'Speed Bin B-A'!N1814,'Speed Bin B-A'!N1918,'Speed Bin B-A'!N2022,'Speed Bin B-A'!N2126)</f>
        <v>0</v>
      </c>
      <c r="O351" s="269">
        <f>SUM('Speed Bin B-A'!O46,'Speed Bin B-A'!O150,'Speed Bin B-A'!O254,'Speed Bin B-A'!O358,'Speed Bin B-A'!O462,'Speed Bin B-A'!O566,'Speed Bin B-A'!O670,'Speed Bin B-A'!O774,'Speed Bin B-A'!O878,'Speed Bin B-A'!O982,'Speed Bin B-A'!O1086,'Speed Bin B-A'!O1190,'Speed Bin B-A'!O1294,'Speed Bin B-A'!O1398,'Speed Bin B-A'!O1502,'Speed Bin B-A'!O1606,'Speed Bin B-A'!O1710,'Speed Bin B-A'!O1814,'Speed Bin B-A'!O1918,'Speed Bin B-A'!O2022,'Speed Bin B-A'!O2126)</f>
        <v>0</v>
      </c>
      <c r="P351" s="269">
        <f>SUM('Speed Bin B-A'!P46,'Speed Bin B-A'!P150,'Speed Bin B-A'!P254,'Speed Bin B-A'!P358,'Speed Bin B-A'!P462,'Speed Bin B-A'!P566,'Speed Bin B-A'!P670,'Speed Bin B-A'!P774,'Speed Bin B-A'!P878,'Speed Bin B-A'!P982,'Speed Bin B-A'!P1086,'Speed Bin B-A'!P1190,'Speed Bin B-A'!P1294,'Speed Bin B-A'!P1398,'Speed Bin B-A'!P1502,'Speed Bin B-A'!P1606,'Speed Bin B-A'!P1710,'Speed Bin B-A'!P1814,'Speed Bin B-A'!P1918,'Speed Bin B-A'!P2022,'Speed Bin B-A'!P2126)</f>
        <v>0</v>
      </c>
      <c r="Q351" s="269">
        <f>SUM('Speed Bin B-A'!Q46,'Speed Bin B-A'!Q150,'Speed Bin B-A'!Q254,'Speed Bin B-A'!Q358,'Speed Bin B-A'!Q462,'Speed Bin B-A'!Q566,'Speed Bin B-A'!Q670,'Speed Bin B-A'!Q774,'Speed Bin B-A'!Q878,'Speed Bin B-A'!Q982,'Speed Bin B-A'!Q1086,'Speed Bin B-A'!Q1190,'Speed Bin B-A'!Q1294,'Speed Bin B-A'!Q1398,'Speed Bin B-A'!Q1502,'Speed Bin B-A'!Q1606,'Speed Bin B-A'!Q1710,'Speed Bin B-A'!Q1814,'Speed Bin B-A'!Q1918,'Speed Bin B-A'!Q2022,'Speed Bin B-A'!Q2126)</f>
        <v>0</v>
      </c>
      <c r="R351" s="269">
        <f>SUM('Speed Bin B-A'!R46,'Speed Bin B-A'!R150,'Speed Bin B-A'!R254,'Speed Bin B-A'!R358,'Speed Bin B-A'!R462,'Speed Bin B-A'!R566,'Speed Bin B-A'!R670,'Speed Bin B-A'!R774,'Speed Bin B-A'!R878,'Speed Bin B-A'!R982,'Speed Bin B-A'!R1086,'Speed Bin B-A'!R1190,'Speed Bin B-A'!R1294,'Speed Bin B-A'!R1398,'Speed Bin B-A'!R1502,'Speed Bin B-A'!R1606,'Speed Bin B-A'!R1710,'Speed Bin B-A'!R1814,'Speed Bin B-A'!R1918,'Speed Bin B-A'!R2022,'Speed Bin B-A'!R2126)</f>
        <v>0</v>
      </c>
      <c r="S351" s="269">
        <f>SUM('Speed Bin B-A'!S46,'Speed Bin B-A'!S150,'Speed Bin B-A'!S254,'Speed Bin B-A'!S358,'Speed Bin B-A'!S462,'Speed Bin B-A'!S566,'Speed Bin B-A'!S670,'Speed Bin B-A'!S774,'Speed Bin B-A'!S878,'Speed Bin B-A'!S982,'Speed Bin B-A'!S1086,'Speed Bin B-A'!S1190,'Speed Bin B-A'!S1294,'Speed Bin B-A'!S1398,'Speed Bin B-A'!S1502,'Speed Bin B-A'!S1606,'Speed Bin B-A'!S1710,'Speed Bin B-A'!S1814,'Speed Bin B-A'!S1918,'Speed Bin B-A'!S2022,'Speed Bin B-A'!S2126)</f>
        <v>0</v>
      </c>
      <c r="T351" s="269">
        <f>SUM('Speed Bin B-A'!T46,'Speed Bin B-A'!T150,'Speed Bin B-A'!T254,'Speed Bin B-A'!T358,'Speed Bin B-A'!T462,'Speed Bin B-A'!T566,'Speed Bin B-A'!T670,'Speed Bin B-A'!T774,'Speed Bin B-A'!T878,'Speed Bin B-A'!T982,'Speed Bin B-A'!T1086,'Speed Bin B-A'!T1190,'Speed Bin B-A'!T1294,'Speed Bin B-A'!T1398,'Speed Bin B-A'!T1502,'Speed Bin B-A'!T1606,'Speed Bin B-A'!T1710,'Speed Bin B-A'!T1814,'Speed Bin B-A'!T1918,'Speed Bin B-A'!T2022,'Speed Bin B-A'!T2126)</f>
        <v>0</v>
      </c>
      <c r="U351" s="269">
        <f>SUM('Speed Bin B-A'!U46,'Speed Bin B-A'!U150,'Speed Bin B-A'!U254,'Speed Bin B-A'!U358,'Speed Bin B-A'!U462,'Speed Bin B-A'!U566,'Speed Bin B-A'!U670,'Speed Bin B-A'!U774,'Speed Bin B-A'!U878,'Speed Bin B-A'!U982,'Speed Bin B-A'!U1086,'Speed Bin B-A'!U1190,'Speed Bin B-A'!U1294,'Speed Bin B-A'!U1398,'Speed Bin B-A'!U1502,'Speed Bin B-A'!U1606,'Speed Bin B-A'!U1710,'Speed Bin B-A'!U1814,'Speed Bin B-A'!U1918,'Speed Bin B-A'!U2022,'Speed Bin B-A'!U2126)</f>
        <v>0</v>
      </c>
      <c r="V351" s="270">
        <f>IFERROR(AVERAGE('Speed Bin B-A'!V46,'Speed Bin B-A'!V150,'Speed Bin B-A'!V254,'Speed Bin B-A'!V358,'Speed Bin B-A'!V462,'Speed Bin B-A'!V566,'Speed Bin B-A'!V670,'Speed Bin B-A'!V774,'Speed Bin B-A'!V878,'Speed Bin B-A'!V982,'Speed Bin B-A'!V1086,'Speed Bin B-A'!V1190,'Speed Bin B-A'!V1294,'Speed Bin B-A'!V1398,'Speed Bin B-A'!V1502,'Speed Bin B-A'!V1606,'Speed Bin B-A'!V1710,'Speed Bin B-A'!V1814,'Speed Bin B-A'!V1918,'Speed Bin B-A'!V2022,'Speed Bin B-A'!V2126),"-")</f>
        <v>23.983333333333338</v>
      </c>
      <c r="W351" s="270">
        <f>IFERROR(AVERAGE('Speed Bin B-A'!W46,'Speed Bin B-A'!W150,'Speed Bin B-A'!W254,'Speed Bin B-A'!W358,'Speed Bin B-A'!W462,'Speed Bin B-A'!W566,'Speed Bin B-A'!W670,'Speed Bin B-A'!W774,'Speed Bin B-A'!W878,'Speed Bin B-A'!W982,'Speed Bin B-A'!W1086,'Speed Bin B-A'!W1190,'Speed Bin B-A'!W1294,'Speed Bin B-A'!W1398,'Speed Bin B-A'!W1502,'Speed Bin B-A'!W1606,'Speed Bin B-A'!W1710,'Speed Bin B-A'!W1814,'Speed Bin B-A'!W1918,'Speed Bin B-A'!W2022,'Speed Bin B-A'!W2126),"-")</f>
        <v>28.555555555555557</v>
      </c>
      <c r="X351" s="278"/>
      <c r="Y351" s="278"/>
    </row>
    <row r="352" spans="1:47" x14ac:dyDescent="0.2">
      <c r="A352" s="268">
        <v>0.375</v>
      </c>
      <c r="B352" s="269">
        <f>SUM('Speed Bin B-A'!B47,'Speed Bin B-A'!B151,'Speed Bin B-A'!B255,'Speed Bin B-A'!B359,'Speed Bin B-A'!B463,'Speed Bin B-A'!B567,'Speed Bin B-A'!B671,'Speed Bin B-A'!B775,'Speed Bin B-A'!B879,'Speed Bin B-A'!B983,'Speed Bin B-A'!B1087,'Speed Bin B-A'!B1191,'Speed Bin B-A'!B1295,'Speed Bin B-A'!B1399,'Speed Bin B-A'!B1503,'Speed Bin B-A'!B1607,'Speed Bin B-A'!B1711,'Speed Bin B-A'!B1815,'Speed Bin B-A'!B1919,'Speed Bin B-A'!B2023,'Speed Bin B-A'!B2127)</f>
        <v>121</v>
      </c>
      <c r="C352" s="269">
        <f>SUM('Speed Bin B-A'!C47,'Speed Bin B-A'!C151,'Speed Bin B-A'!C255,'Speed Bin B-A'!C359,'Speed Bin B-A'!C463,'Speed Bin B-A'!C567,'Speed Bin B-A'!C671,'Speed Bin B-A'!C775,'Speed Bin B-A'!C879,'Speed Bin B-A'!C983,'Speed Bin B-A'!C1087,'Speed Bin B-A'!C1191,'Speed Bin B-A'!C1295,'Speed Bin B-A'!C1399,'Speed Bin B-A'!C1503,'Speed Bin B-A'!C1607,'Speed Bin B-A'!C1711,'Speed Bin B-A'!C1815,'Speed Bin B-A'!C1919,'Speed Bin B-A'!C2023,'Speed Bin B-A'!C2127)</f>
        <v>1</v>
      </c>
      <c r="D352" s="269">
        <f>SUM('Speed Bin B-A'!D47,'Speed Bin B-A'!D151,'Speed Bin B-A'!D255,'Speed Bin B-A'!D359,'Speed Bin B-A'!D463,'Speed Bin B-A'!D567,'Speed Bin B-A'!D671,'Speed Bin B-A'!D775,'Speed Bin B-A'!D879,'Speed Bin B-A'!D983,'Speed Bin B-A'!D1087,'Speed Bin B-A'!D1191,'Speed Bin B-A'!D1295,'Speed Bin B-A'!D1399,'Speed Bin B-A'!D1503,'Speed Bin B-A'!D1607,'Speed Bin B-A'!D1711,'Speed Bin B-A'!D1815,'Speed Bin B-A'!D1919,'Speed Bin B-A'!D2023,'Speed Bin B-A'!D2127)</f>
        <v>4</v>
      </c>
      <c r="E352" s="269">
        <f>SUM('Speed Bin B-A'!E47,'Speed Bin B-A'!E151,'Speed Bin B-A'!E255,'Speed Bin B-A'!E359,'Speed Bin B-A'!E463,'Speed Bin B-A'!E567,'Speed Bin B-A'!E671,'Speed Bin B-A'!E775,'Speed Bin B-A'!E879,'Speed Bin B-A'!E983,'Speed Bin B-A'!E1087,'Speed Bin B-A'!E1191,'Speed Bin B-A'!E1295,'Speed Bin B-A'!E1399,'Speed Bin B-A'!E1503,'Speed Bin B-A'!E1607,'Speed Bin B-A'!E1711,'Speed Bin B-A'!E1815,'Speed Bin B-A'!E1919,'Speed Bin B-A'!E2023,'Speed Bin B-A'!E2127)</f>
        <v>17</v>
      </c>
      <c r="F352" s="269">
        <f>SUM('Speed Bin B-A'!F47,'Speed Bin B-A'!F151,'Speed Bin B-A'!F255,'Speed Bin B-A'!F359,'Speed Bin B-A'!F463,'Speed Bin B-A'!F567,'Speed Bin B-A'!F671,'Speed Bin B-A'!F775,'Speed Bin B-A'!F879,'Speed Bin B-A'!F983,'Speed Bin B-A'!F1087,'Speed Bin B-A'!F1191,'Speed Bin B-A'!F1295,'Speed Bin B-A'!F1399,'Speed Bin B-A'!F1503,'Speed Bin B-A'!F1607,'Speed Bin B-A'!F1711,'Speed Bin B-A'!F1815,'Speed Bin B-A'!F1919,'Speed Bin B-A'!F2023,'Speed Bin B-A'!F2127)</f>
        <v>55</v>
      </c>
      <c r="G352" s="269">
        <f>SUM('Speed Bin B-A'!G47,'Speed Bin B-A'!G151,'Speed Bin B-A'!G255,'Speed Bin B-A'!G359,'Speed Bin B-A'!G463,'Speed Bin B-A'!G567,'Speed Bin B-A'!G671,'Speed Bin B-A'!G775,'Speed Bin B-A'!G879,'Speed Bin B-A'!G983,'Speed Bin B-A'!G1087,'Speed Bin B-A'!G1191,'Speed Bin B-A'!G1295,'Speed Bin B-A'!G1399,'Speed Bin B-A'!G1503,'Speed Bin B-A'!G1607,'Speed Bin B-A'!G1711,'Speed Bin B-A'!G1815,'Speed Bin B-A'!G1919,'Speed Bin B-A'!G2023,'Speed Bin B-A'!G2127)</f>
        <v>41</v>
      </c>
      <c r="H352" s="269">
        <f>SUM('Speed Bin B-A'!H47,'Speed Bin B-A'!H151,'Speed Bin B-A'!H255,'Speed Bin B-A'!H359,'Speed Bin B-A'!H463,'Speed Bin B-A'!H567,'Speed Bin B-A'!H671,'Speed Bin B-A'!H775,'Speed Bin B-A'!H879,'Speed Bin B-A'!H983,'Speed Bin B-A'!H1087,'Speed Bin B-A'!H1191,'Speed Bin B-A'!H1295,'Speed Bin B-A'!H1399,'Speed Bin B-A'!H1503,'Speed Bin B-A'!H1607,'Speed Bin B-A'!H1711,'Speed Bin B-A'!H1815,'Speed Bin B-A'!H1919,'Speed Bin B-A'!H2023,'Speed Bin B-A'!H2127)</f>
        <v>3</v>
      </c>
      <c r="I352" s="269">
        <f>SUM('Speed Bin B-A'!I47,'Speed Bin B-A'!I151,'Speed Bin B-A'!I255,'Speed Bin B-A'!I359,'Speed Bin B-A'!I463,'Speed Bin B-A'!I567,'Speed Bin B-A'!I671,'Speed Bin B-A'!I775,'Speed Bin B-A'!I879,'Speed Bin B-A'!I983,'Speed Bin B-A'!I1087,'Speed Bin B-A'!I1191,'Speed Bin B-A'!I1295,'Speed Bin B-A'!I1399,'Speed Bin B-A'!I1503,'Speed Bin B-A'!I1607,'Speed Bin B-A'!I1711,'Speed Bin B-A'!I1815,'Speed Bin B-A'!I1919,'Speed Bin B-A'!I2023,'Speed Bin B-A'!I2127)</f>
        <v>0</v>
      </c>
      <c r="J352" s="269">
        <f>SUM('Speed Bin B-A'!J47,'Speed Bin B-A'!J151,'Speed Bin B-A'!J255,'Speed Bin B-A'!J359,'Speed Bin B-A'!J463,'Speed Bin B-A'!J567,'Speed Bin B-A'!J671,'Speed Bin B-A'!J775,'Speed Bin B-A'!J879,'Speed Bin B-A'!J983,'Speed Bin B-A'!J1087,'Speed Bin B-A'!J1191,'Speed Bin B-A'!J1295,'Speed Bin B-A'!J1399,'Speed Bin B-A'!J1503,'Speed Bin B-A'!J1607,'Speed Bin B-A'!J1711,'Speed Bin B-A'!J1815,'Speed Bin B-A'!J1919,'Speed Bin B-A'!J2023,'Speed Bin B-A'!J2127)</f>
        <v>0</v>
      </c>
      <c r="K352" s="269">
        <f>SUM('Speed Bin B-A'!K47,'Speed Bin B-A'!K151,'Speed Bin B-A'!K255,'Speed Bin B-A'!K359,'Speed Bin B-A'!K463,'Speed Bin B-A'!K567,'Speed Bin B-A'!K671,'Speed Bin B-A'!K775,'Speed Bin B-A'!K879,'Speed Bin B-A'!K983,'Speed Bin B-A'!K1087,'Speed Bin B-A'!K1191,'Speed Bin B-A'!K1295,'Speed Bin B-A'!K1399,'Speed Bin B-A'!K1503,'Speed Bin B-A'!K1607,'Speed Bin B-A'!K1711,'Speed Bin B-A'!K1815,'Speed Bin B-A'!K1919,'Speed Bin B-A'!K2023,'Speed Bin B-A'!K2127)</f>
        <v>0</v>
      </c>
      <c r="L352" s="269">
        <f>SUM('Speed Bin B-A'!L47,'Speed Bin B-A'!L151,'Speed Bin B-A'!L255,'Speed Bin B-A'!L359,'Speed Bin B-A'!L463,'Speed Bin B-A'!L567,'Speed Bin B-A'!L671,'Speed Bin B-A'!L775,'Speed Bin B-A'!L879,'Speed Bin B-A'!L983,'Speed Bin B-A'!L1087,'Speed Bin B-A'!L1191,'Speed Bin B-A'!L1295,'Speed Bin B-A'!L1399,'Speed Bin B-A'!L1503,'Speed Bin B-A'!L1607,'Speed Bin B-A'!L1711,'Speed Bin B-A'!L1815,'Speed Bin B-A'!L1919,'Speed Bin B-A'!L2023,'Speed Bin B-A'!L2127)</f>
        <v>0</v>
      </c>
      <c r="M352" s="269">
        <f>SUM('Speed Bin B-A'!M47,'Speed Bin B-A'!M151,'Speed Bin B-A'!M255,'Speed Bin B-A'!M359,'Speed Bin B-A'!M463,'Speed Bin B-A'!M567,'Speed Bin B-A'!M671,'Speed Bin B-A'!M775,'Speed Bin B-A'!M879,'Speed Bin B-A'!M983,'Speed Bin B-A'!M1087,'Speed Bin B-A'!M1191,'Speed Bin B-A'!M1295,'Speed Bin B-A'!M1399,'Speed Bin B-A'!M1503,'Speed Bin B-A'!M1607,'Speed Bin B-A'!M1711,'Speed Bin B-A'!M1815,'Speed Bin B-A'!M1919,'Speed Bin B-A'!M2023,'Speed Bin B-A'!M2127)</f>
        <v>0</v>
      </c>
      <c r="N352" s="269">
        <f>SUM('Speed Bin B-A'!N47,'Speed Bin B-A'!N151,'Speed Bin B-A'!N255,'Speed Bin B-A'!N359,'Speed Bin B-A'!N463,'Speed Bin B-A'!N567,'Speed Bin B-A'!N671,'Speed Bin B-A'!N775,'Speed Bin B-A'!N879,'Speed Bin B-A'!N983,'Speed Bin B-A'!N1087,'Speed Bin B-A'!N1191,'Speed Bin B-A'!N1295,'Speed Bin B-A'!N1399,'Speed Bin B-A'!N1503,'Speed Bin B-A'!N1607,'Speed Bin B-A'!N1711,'Speed Bin B-A'!N1815,'Speed Bin B-A'!N1919,'Speed Bin B-A'!N2023,'Speed Bin B-A'!N2127)</f>
        <v>0</v>
      </c>
      <c r="O352" s="269">
        <f>SUM('Speed Bin B-A'!O47,'Speed Bin B-A'!O151,'Speed Bin B-A'!O255,'Speed Bin B-A'!O359,'Speed Bin B-A'!O463,'Speed Bin B-A'!O567,'Speed Bin B-A'!O671,'Speed Bin B-A'!O775,'Speed Bin B-A'!O879,'Speed Bin B-A'!O983,'Speed Bin B-A'!O1087,'Speed Bin B-A'!O1191,'Speed Bin B-A'!O1295,'Speed Bin B-A'!O1399,'Speed Bin B-A'!O1503,'Speed Bin B-A'!O1607,'Speed Bin B-A'!O1711,'Speed Bin B-A'!O1815,'Speed Bin B-A'!O1919,'Speed Bin B-A'!O2023,'Speed Bin B-A'!O2127)</f>
        <v>0</v>
      </c>
      <c r="P352" s="269">
        <f>SUM('Speed Bin B-A'!P47,'Speed Bin B-A'!P151,'Speed Bin B-A'!P255,'Speed Bin B-A'!P359,'Speed Bin B-A'!P463,'Speed Bin B-A'!P567,'Speed Bin B-A'!P671,'Speed Bin B-A'!P775,'Speed Bin B-A'!P879,'Speed Bin B-A'!P983,'Speed Bin B-A'!P1087,'Speed Bin B-A'!P1191,'Speed Bin B-A'!P1295,'Speed Bin B-A'!P1399,'Speed Bin B-A'!P1503,'Speed Bin B-A'!P1607,'Speed Bin B-A'!P1711,'Speed Bin B-A'!P1815,'Speed Bin B-A'!P1919,'Speed Bin B-A'!P2023,'Speed Bin B-A'!P2127)</f>
        <v>0</v>
      </c>
      <c r="Q352" s="269">
        <f>SUM('Speed Bin B-A'!Q47,'Speed Bin B-A'!Q151,'Speed Bin B-A'!Q255,'Speed Bin B-A'!Q359,'Speed Bin B-A'!Q463,'Speed Bin B-A'!Q567,'Speed Bin B-A'!Q671,'Speed Bin B-A'!Q775,'Speed Bin B-A'!Q879,'Speed Bin B-A'!Q983,'Speed Bin B-A'!Q1087,'Speed Bin B-A'!Q1191,'Speed Bin B-A'!Q1295,'Speed Bin B-A'!Q1399,'Speed Bin B-A'!Q1503,'Speed Bin B-A'!Q1607,'Speed Bin B-A'!Q1711,'Speed Bin B-A'!Q1815,'Speed Bin B-A'!Q1919,'Speed Bin B-A'!Q2023,'Speed Bin B-A'!Q2127)</f>
        <v>0</v>
      </c>
      <c r="R352" s="269">
        <f>SUM('Speed Bin B-A'!R47,'Speed Bin B-A'!R151,'Speed Bin B-A'!R255,'Speed Bin B-A'!R359,'Speed Bin B-A'!R463,'Speed Bin B-A'!R567,'Speed Bin B-A'!R671,'Speed Bin B-A'!R775,'Speed Bin B-A'!R879,'Speed Bin B-A'!R983,'Speed Bin B-A'!R1087,'Speed Bin B-A'!R1191,'Speed Bin B-A'!R1295,'Speed Bin B-A'!R1399,'Speed Bin B-A'!R1503,'Speed Bin B-A'!R1607,'Speed Bin B-A'!R1711,'Speed Bin B-A'!R1815,'Speed Bin B-A'!R1919,'Speed Bin B-A'!R2023,'Speed Bin B-A'!R2127)</f>
        <v>0</v>
      </c>
      <c r="S352" s="269">
        <f>SUM('Speed Bin B-A'!S47,'Speed Bin B-A'!S151,'Speed Bin B-A'!S255,'Speed Bin B-A'!S359,'Speed Bin B-A'!S463,'Speed Bin B-A'!S567,'Speed Bin B-A'!S671,'Speed Bin B-A'!S775,'Speed Bin B-A'!S879,'Speed Bin B-A'!S983,'Speed Bin B-A'!S1087,'Speed Bin B-A'!S1191,'Speed Bin B-A'!S1295,'Speed Bin B-A'!S1399,'Speed Bin B-A'!S1503,'Speed Bin B-A'!S1607,'Speed Bin B-A'!S1711,'Speed Bin B-A'!S1815,'Speed Bin B-A'!S1919,'Speed Bin B-A'!S2023,'Speed Bin B-A'!S2127)</f>
        <v>0</v>
      </c>
      <c r="T352" s="269">
        <f>SUM('Speed Bin B-A'!T47,'Speed Bin B-A'!T151,'Speed Bin B-A'!T255,'Speed Bin B-A'!T359,'Speed Bin B-A'!T463,'Speed Bin B-A'!T567,'Speed Bin B-A'!T671,'Speed Bin B-A'!T775,'Speed Bin B-A'!T879,'Speed Bin B-A'!T983,'Speed Bin B-A'!T1087,'Speed Bin B-A'!T1191,'Speed Bin B-A'!T1295,'Speed Bin B-A'!T1399,'Speed Bin B-A'!T1503,'Speed Bin B-A'!T1607,'Speed Bin B-A'!T1711,'Speed Bin B-A'!T1815,'Speed Bin B-A'!T1919,'Speed Bin B-A'!T2023,'Speed Bin B-A'!T2127)</f>
        <v>0</v>
      </c>
      <c r="U352" s="269">
        <f>SUM('Speed Bin B-A'!U47,'Speed Bin B-A'!U151,'Speed Bin B-A'!U255,'Speed Bin B-A'!U359,'Speed Bin B-A'!U463,'Speed Bin B-A'!U567,'Speed Bin B-A'!U671,'Speed Bin B-A'!U775,'Speed Bin B-A'!U879,'Speed Bin B-A'!U983,'Speed Bin B-A'!U1087,'Speed Bin B-A'!U1191,'Speed Bin B-A'!U1295,'Speed Bin B-A'!U1399,'Speed Bin B-A'!U1503,'Speed Bin B-A'!U1607,'Speed Bin B-A'!U1711,'Speed Bin B-A'!U1815,'Speed Bin B-A'!U1919,'Speed Bin B-A'!U2023,'Speed Bin B-A'!U2127)</f>
        <v>0</v>
      </c>
      <c r="V352" s="270">
        <f>IFERROR(AVERAGE('Speed Bin B-A'!V47,'Speed Bin B-A'!V151,'Speed Bin B-A'!V255,'Speed Bin B-A'!V359,'Speed Bin B-A'!V463,'Speed Bin B-A'!V567,'Speed Bin B-A'!V671,'Speed Bin B-A'!V775,'Speed Bin B-A'!V879,'Speed Bin B-A'!V983,'Speed Bin B-A'!V1087,'Speed Bin B-A'!V1191,'Speed Bin B-A'!V1295,'Speed Bin B-A'!V1399,'Speed Bin B-A'!V1503,'Speed Bin B-A'!V1607,'Speed Bin B-A'!V1711,'Speed Bin B-A'!V1815,'Speed Bin B-A'!V1919,'Speed Bin B-A'!V2023,'Speed Bin B-A'!V2127),"-")</f>
        <v>22.875</v>
      </c>
      <c r="W352" s="270">
        <f>IFERROR(AVERAGE('Speed Bin B-A'!W47,'Speed Bin B-A'!W151,'Speed Bin B-A'!W255,'Speed Bin B-A'!W359,'Speed Bin B-A'!W463,'Speed Bin B-A'!W567,'Speed Bin B-A'!W671,'Speed Bin B-A'!W775,'Speed Bin B-A'!W879,'Speed Bin B-A'!W983,'Speed Bin B-A'!W1087,'Speed Bin B-A'!W1191,'Speed Bin B-A'!W1295,'Speed Bin B-A'!W1399,'Speed Bin B-A'!W1503,'Speed Bin B-A'!W1607,'Speed Bin B-A'!W1711,'Speed Bin B-A'!W1815,'Speed Bin B-A'!W1919,'Speed Bin B-A'!W2023,'Speed Bin B-A'!W2127),"-")</f>
        <v>27.571428571428573</v>
      </c>
      <c r="X352" s="278"/>
      <c r="Y352" s="278"/>
    </row>
    <row r="353" spans="1:25" x14ac:dyDescent="0.2">
      <c r="A353" s="268">
        <v>0.38541666666666702</v>
      </c>
      <c r="B353" s="269">
        <f>SUM('Speed Bin B-A'!B48,'Speed Bin B-A'!B152,'Speed Bin B-A'!B256,'Speed Bin B-A'!B360,'Speed Bin B-A'!B464,'Speed Bin B-A'!B568,'Speed Bin B-A'!B672,'Speed Bin B-A'!B776,'Speed Bin B-A'!B880,'Speed Bin B-A'!B984,'Speed Bin B-A'!B1088,'Speed Bin B-A'!B1192,'Speed Bin B-A'!B1296,'Speed Bin B-A'!B1400,'Speed Bin B-A'!B1504,'Speed Bin B-A'!B1608,'Speed Bin B-A'!B1712,'Speed Bin B-A'!B1816,'Speed Bin B-A'!B1920,'Speed Bin B-A'!B2024,'Speed Bin B-A'!B2128)</f>
        <v>153</v>
      </c>
      <c r="C353" s="269">
        <f>SUM('Speed Bin B-A'!C48,'Speed Bin B-A'!C152,'Speed Bin B-A'!C256,'Speed Bin B-A'!C360,'Speed Bin B-A'!C464,'Speed Bin B-A'!C568,'Speed Bin B-A'!C672,'Speed Bin B-A'!C776,'Speed Bin B-A'!C880,'Speed Bin B-A'!C984,'Speed Bin B-A'!C1088,'Speed Bin B-A'!C1192,'Speed Bin B-A'!C1296,'Speed Bin B-A'!C1400,'Speed Bin B-A'!C1504,'Speed Bin B-A'!C1608,'Speed Bin B-A'!C1712,'Speed Bin B-A'!C1816,'Speed Bin B-A'!C1920,'Speed Bin B-A'!C2024,'Speed Bin B-A'!C2128)</f>
        <v>0</v>
      </c>
      <c r="D353" s="269">
        <f>SUM('Speed Bin B-A'!D48,'Speed Bin B-A'!D152,'Speed Bin B-A'!D256,'Speed Bin B-A'!D360,'Speed Bin B-A'!D464,'Speed Bin B-A'!D568,'Speed Bin B-A'!D672,'Speed Bin B-A'!D776,'Speed Bin B-A'!D880,'Speed Bin B-A'!D984,'Speed Bin B-A'!D1088,'Speed Bin B-A'!D1192,'Speed Bin B-A'!D1296,'Speed Bin B-A'!D1400,'Speed Bin B-A'!D1504,'Speed Bin B-A'!D1608,'Speed Bin B-A'!D1712,'Speed Bin B-A'!D1816,'Speed Bin B-A'!D1920,'Speed Bin B-A'!D2024,'Speed Bin B-A'!D2128)</f>
        <v>5</v>
      </c>
      <c r="E353" s="269">
        <f>SUM('Speed Bin B-A'!E48,'Speed Bin B-A'!E152,'Speed Bin B-A'!E256,'Speed Bin B-A'!E360,'Speed Bin B-A'!E464,'Speed Bin B-A'!E568,'Speed Bin B-A'!E672,'Speed Bin B-A'!E776,'Speed Bin B-A'!E880,'Speed Bin B-A'!E984,'Speed Bin B-A'!E1088,'Speed Bin B-A'!E1192,'Speed Bin B-A'!E1296,'Speed Bin B-A'!E1400,'Speed Bin B-A'!E1504,'Speed Bin B-A'!E1608,'Speed Bin B-A'!E1712,'Speed Bin B-A'!E1816,'Speed Bin B-A'!E1920,'Speed Bin B-A'!E2024,'Speed Bin B-A'!E2128)</f>
        <v>15</v>
      </c>
      <c r="F353" s="269">
        <f>SUM('Speed Bin B-A'!F48,'Speed Bin B-A'!F152,'Speed Bin B-A'!F256,'Speed Bin B-A'!F360,'Speed Bin B-A'!F464,'Speed Bin B-A'!F568,'Speed Bin B-A'!F672,'Speed Bin B-A'!F776,'Speed Bin B-A'!F880,'Speed Bin B-A'!F984,'Speed Bin B-A'!F1088,'Speed Bin B-A'!F1192,'Speed Bin B-A'!F1296,'Speed Bin B-A'!F1400,'Speed Bin B-A'!F1504,'Speed Bin B-A'!F1608,'Speed Bin B-A'!F1712,'Speed Bin B-A'!F1816,'Speed Bin B-A'!F1920,'Speed Bin B-A'!F2024,'Speed Bin B-A'!F2128)</f>
        <v>70</v>
      </c>
      <c r="G353" s="269">
        <f>SUM('Speed Bin B-A'!G48,'Speed Bin B-A'!G152,'Speed Bin B-A'!G256,'Speed Bin B-A'!G360,'Speed Bin B-A'!G464,'Speed Bin B-A'!G568,'Speed Bin B-A'!G672,'Speed Bin B-A'!G776,'Speed Bin B-A'!G880,'Speed Bin B-A'!G984,'Speed Bin B-A'!G1088,'Speed Bin B-A'!G1192,'Speed Bin B-A'!G1296,'Speed Bin B-A'!G1400,'Speed Bin B-A'!G1504,'Speed Bin B-A'!G1608,'Speed Bin B-A'!G1712,'Speed Bin B-A'!G1816,'Speed Bin B-A'!G1920,'Speed Bin B-A'!G2024,'Speed Bin B-A'!G2128)</f>
        <v>59</v>
      </c>
      <c r="H353" s="269">
        <f>SUM('Speed Bin B-A'!H48,'Speed Bin B-A'!H152,'Speed Bin B-A'!H256,'Speed Bin B-A'!H360,'Speed Bin B-A'!H464,'Speed Bin B-A'!H568,'Speed Bin B-A'!H672,'Speed Bin B-A'!H776,'Speed Bin B-A'!H880,'Speed Bin B-A'!H984,'Speed Bin B-A'!H1088,'Speed Bin B-A'!H1192,'Speed Bin B-A'!H1296,'Speed Bin B-A'!H1400,'Speed Bin B-A'!H1504,'Speed Bin B-A'!H1608,'Speed Bin B-A'!H1712,'Speed Bin B-A'!H1816,'Speed Bin B-A'!H1920,'Speed Bin B-A'!H2024,'Speed Bin B-A'!H2128)</f>
        <v>3</v>
      </c>
      <c r="I353" s="269">
        <f>SUM('Speed Bin B-A'!I48,'Speed Bin B-A'!I152,'Speed Bin B-A'!I256,'Speed Bin B-A'!I360,'Speed Bin B-A'!I464,'Speed Bin B-A'!I568,'Speed Bin B-A'!I672,'Speed Bin B-A'!I776,'Speed Bin B-A'!I880,'Speed Bin B-A'!I984,'Speed Bin B-A'!I1088,'Speed Bin B-A'!I1192,'Speed Bin B-A'!I1296,'Speed Bin B-A'!I1400,'Speed Bin B-A'!I1504,'Speed Bin B-A'!I1608,'Speed Bin B-A'!I1712,'Speed Bin B-A'!I1816,'Speed Bin B-A'!I1920,'Speed Bin B-A'!I2024,'Speed Bin B-A'!I2128)</f>
        <v>0</v>
      </c>
      <c r="J353" s="269">
        <f>SUM('Speed Bin B-A'!J48,'Speed Bin B-A'!J152,'Speed Bin B-A'!J256,'Speed Bin B-A'!J360,'Speed Bin B-A'!J464,'Speed Bin B-A'!J568,'Speed Bin B-A'!J672,'Speed Bin B-A'!J776,'Speed Bin B-A'!J880,'Speed Bin B-A'!J984,'Speed Bin B-A'!J1088,'Speed Bin B-A'!J1192,'Speed Bin B-A'!J1296,'Speed Bin B-A'!J1400,'Speed Bin B-A'!J1504,'Speed Bin B-A'!J1608,'Speed Bin B-A'!J1712,'Speed Bin B-A'!J1816,'Speed Bin B-A'!J1920,'Speed Bin B-A'!J2024,'Speed Bin B-A'!J2128)</f>
        <v>1</v>
      </c>
      <c r="K353" s="269">
        <f>SUM('Speed Bin B-A'!K48,'Speed Bin B-A'!K152,'Speed Bin B-A'!K256,'Speed Bin B-A'!K360,'Speed Bin B-A'!K464,'Speed Bin B-A'!K568,'Speed Bin B-A'!K672,'Speed Bin B-A'!K776,'Speed Bin B-A'!K880,'Speed Bin B-A'!K984,'Speed Bin B-A'!K1088,'Speed Bin B-A'!K1192,'Speed Bin B-A'!K1296,'Speed Bin B-A'!K1400,'Speed Bin B-A'!K1504,'Speed Bin B-A'!K1608,'Speed Bin B-A'!K1712,'Speed Bin B-A'!K1816,'Speed Bin B-A'!K1920,'Speed Bin B-A'!K2024,'Speed Bin B-A'!K2128)</f>
        <v>0</v>
      </c>
      <c r="L353" s="269">
        <f>SUM('Speed Bin B-A'!L48,'Speed Bin B-A'!L152,'Speed Bin B-A'!L256,'Speed Bin B-A'!L360,'Speed Bin B-A'!L464,'Speed Bin B-A'!L568,'Speed Bin B-A'!L672,'Speed Bin B-A'!L776,'Speed Bin B-A'!L880,'Speed Bin B-A'!L984,'Speed Bin B-A'!L1088,'Speed Bin B-A'!L1192,'Speed Bin B-A'!L1296,'Speed Bin B-A'!L1400,'Speed Bin B-A'!L1504,'Speed Bin B-A'!L1608,'Speed Bin B-A'!L1712,'Speed Bin B-A'!L1816,'Speed Bin B-A'!L1920,'Speed Bin B-A'!L2024,'Speed Bin B-A'!L2128)</f>
        <v>0</v>
      </c>
      <c r="M353" s="269">
        <f>SUM('Speed Bin B-A'!M48,'Speed Bin B-A'!M152,'Speed Bin B-A'!M256,'Speed Bin B-A'!M360,'Speed Bin B-A'!M464,'Speed Bin B-A'!M568,'Speed Bin B-A'!M672,'Speed Bin B-A'!M776,'Speed Bin B-A'!M880,'Speed Bin B-A'!M984,'Speed Bin B-A'!M1088,'Speed Bin B-A'!M1192,'Speed Bin B-A'!M1296,'Speed Bin B-A'!M1400,'Speed Bin B-A'!M1504,'Speed Bin B-A'!M1608,'Speed Bin B-A'!M1712,'Speed Bin B-A'!M1816,'Speed Bin B-A'!M1920,'Speed Bin B-A'!M2024,'Speed Bin B-A'!M2128)</f>
        <v>0</v>
      </c>
      <c r="N353" s="269">
        <f>SUM('Speed Bin B-A'!N48,'Speed Bin B-A'!N152,'Speed Bin B-A'!N256,'Speed Bin B-A'!N360,'Speed Bin B-A'!N464,'Speed Bin B-A'!N568,'Speed Bin B-A'!N672,'Speed Bin B-A'!N776,'Speed Bin B-A'!N880,'Speed Bin B-A'!N984,'Speed Bin B-A'!N1088,'Speed Bin B-A'!N1192,'Speed Bin B-A'!N1296,'Speed Bin B-A'!N1400,'Speed Bin B-A'!N1504,'Speed Bin B-A'!N1608,'Speed Bin B-A'!N1712,'Speed Bin B-A'!N1816,'Speed Bin B-A'!N1920,'Speed Bin B-A'!N2024,'Speed Bin B-A'!N2128)</f>
        <v>0</v>
      </c>
      <c r="O353" s="269">
        <f>SUM('Speed Bin B-A'!O48,'Speed Bin B-A'!O152,'Speed Bin B-A'!O256,'Speed Bin B-A'!O360,'Speed Bin B-A'!O464,'Speed Bin B-A'!O568,'Speed Bin B-A'!O672,'Speed Bin B-A'!O776,'Speed Bin B-A'!O880,'Speed Bin B-A'!O984,'Speed Bin B-A'!O1088,'Speed Bin B-A'!O1192,'Speed Bin B-A'!O1296,'Speed Bin B-A'!O1400,'Speed Bin B-A'!O1504,'Speed Bin B-A'!O1608,'Speed Bin B-A'!O1712,'Speed Bin B-A'!O1816,'Speed Bin B-A'!O1920,'Speed Bin B-A'!O2024,'Speed Bin B-A'!O2128)</f>
        <v>0</v>
      </c>
      <c r="P353" s="269">
        <f>SUM('Speed Bin B-A'!P48,'Speed Bin B-A'!P152,'Speed Bin B-A'!P256,'Speed Bin B-A'!P360,'Speed Bin B-A'!P464,'Speed Bin B-A'!P568,'Speed Bin B-A'!P672,'Speed Bin B-A'!P776,'Speed Bin B-A'!P880,'Speed Bin B-A'!P984,'Speed Bin B-A'!P1088,'Speed Bin B-A'!P1192,'Speed Bin B-A'!P1296,'Speed Bin B-A'!P1400,'Speed Bin B-A'!P1504,'Speed Bin B-A'!P1608,'Speed Bin B-A'!P1712,'Speed Bin B-A'!P1816,'Speed Bin B-A'!P1920,'Speed Bin B-A'!P2024,'Speed Bin B-A'!P2128)</f>
        <v>0</v>
      </c>
      <c r="Q353" s="269">
        <f>SUM('Speed Bin B-A'!Q48,'Speed Bin B-A'!Q152,'Speed Bin B-A'!Q256,'Speed Bin B-A'!Q360,'Speed Bin B-A'!Q464,'Speed Bin B-A'!Q568,'Speed Bin B-A'!Q672,'Speed Bin B-A'!Q776,'Speed Bin B-A'!Q880,'Speed Bin B-A'!Q984,'Speed Bin B-A'!Q1088,'Speed Bin B-A'!Q1192,'Speed Bin B-A'!Q1296,'Speed Bin B-A'!Q1400,'Speed Bin B-A'!Q1504,'Speed Bin B-A'!Q1608,'Speed Bin B-A'!Q1712,'Speed Bin B-A'!Q1816,'Speed Bin B-A'!Q1920,'Speed Bin B-A'!Q2024,'Speed Bin B-A'!Q2128)</f>
        <v>0</v>
      </c>
      <c r="R353" s="269">
        <f>SUM('Speed Bin B-A'!R48,'Speed Bin B-A'!R152,'Speed Bin B-A'!R256,'Speed Bin B-A'!R360,'Speed Bin B-A'!R464,'Speed Bin B-A'!R568,'Speed Bin B-A'!R672,'Speed Bin B-A'!R776,'Speed Bin B-A'!R880,'Speed Bin B-A'!R984,'Speed Bin B-A'!R1088,'Speed Bin B-A'!R1192,'Speed Bin B-A'!R1296,'Speed Bin B-A'!R1400,'Speed Bin B-A'!R1504,'Speed Bin B-A'!R1608,'Speed Bin B-A'!R1712,'Speed Bin B-A'!R1816,'Speed Bin B-A'!R1920,'Speed Bin B-A'!R2024,'Speed Bin B-A'!R2128)</f>
        <v>0</v>
      </c>
      <c r="S353" s="269">
        <f>SUM('Speed Bin B-A'!S48,'Speed Bin B-A'!S152,'Speed Bin B-A'!S256,'Speed Bin B-A'!S360,'Speed Bin B-A'!S464,'Speed Bin B-A'!S568,'Speed Bin B-A'!S672,'Speed Bin B-A'!S776,'Speed Bin B-A'!S880,'Speed Bin B-A'!S984,'Speed Bin B-A'!S1088,'Speed Bin B-A'!S1192,'Speed Bin B-A'!S1296,'Speed Bin B-A'!S1400,'Speed Bin B-A'!S1504,'Speed Bin B-A'!S1608,'Speed Bin B-A'!S1712,'Speed Bin B-A'!S1816,'Speed Bin B-A'!S1920,'Speed Bin B-A'!S2024,'Speed Bin B-A'!S2128)</f>
        <v>0</v>
      </c>
      <c r="T353" s="269">
        <f>SUM('Speed Bin B-A'!T48,'Speed Bin B-A'!T152,'Speed Bin B-A'!T256,'Speed Bin B-A'!T360,'Speed Bin B-A'!T464,'Speed Bin B-A'!T568,'Speed Bin B-A'!T672,'Speed Bin B-A'!T776,'Speed Bin B-A'!T880,'Speed Bin B-A'!T984,'Speed Bin B-A'!T1088,'Speed Bin B-A'!T1192,'Speed Bin B-A'!T1296,'Speed Bin B-A'!T1400,'Speed Bin B-A'!T1504,'Speed Bin B-A'!T1608,'Speed Bin B-A'!T1712,'Speed Bin B-A'!T1816,'Speed Bin B-A'!T1920,'Speed Bin B-A'!T2024,'Speed Bin B-A'!T2128)</f>
        <v>0</v>
      </c>
      <c r="U353" s="269">
        <f>SUM('Speed Bin B-A'!U48,'Speed Bin B-A'!U152,'Speed Bin B-A'!U256,'Speed Bin B-A'!U360,'Speed Bin B-A'!U464,'Speed Bin B-A'!U568,'Speed Bin B-A'!U672,'Speed Bin B-A'!U776,'Speed Bin B-A'!U880,'Speed Bin B-A'!U984,'Speed Bin B-A'!U1088,'Speed Bin B-A'!U1192,'Speed Bin B-A'!U1296,'Speed Bin B-A'!U1400,'Speed Bin B-A'!U1504,'Speed Bin B-A'!U1608,'Speed Bin B-A'!U1712,'Speed Bin B-A'!U1816,'Speed Bin B-A'!U1920,'Speed Bin B-A'!U2024,'Speed Bin B-A'!U2128)</f>
        <v>0</v>
      </c>
      <c r="V353" s="270">
        <f>IFERROR(AVERAGE('Speed Bin B-A'!V48,'Speed Bin B-A'!V152,'Speed Bin B-A'!V256,'Speed Bin B-A'!V360,'Speed Bin B-A'!V464,'Speed Bin B-A'!V568,'Speed Bin B-A'!V672,'Speed Bin B-A'!V776,'Speed Bin B-A'!V880,'Speed Bin B-A'!V984,'Speed Bin B-A'!V1088,'Speed Bin B-A'!V1192,'Speed Bin B-A'!V1296,'Speed Bin B-A'!V1400,'Speed Bin B-A'!V1504,'Speed Bin B-A'!V1608,'Speed Bin B-A'!V1712,'Speed Bin B-A'!V1816,'Speed Bin B-A'!V1920,'Speed Bin B-A'!V2024,'Speed Bin B-A'!V2128),"-")</f>
        <v>24.300000000000004</v>
      </c>
      <c r="W353" s="270">
        <f>IFERROR(AVERAGE('Speed Bin B-A'!W48,'Speed Bin B-A'!W152,'Speed Bin B-A'!W256,'Speed Bin B-A'!W360,'Speed Bin B-A'!W464,'Speed Bin B-A'!W568,'Speed Bin B-A'!W672,'Speed Bin B-A'!W776,'Speed Bin B-A'!W880,'Speed Bin B-A'!W984,'Speed Bin B-A'!W1088,'Speed Bin B-A'!W1192,'Speed Bin B-A'!W1296,'Speed Bin B-A'!W1400,'Speed Bin B-A'!W1504,'Speed Bin B-A'!W1608,'Speed Bin B-A'!W1712,'Speed Bin B-A'!W1816,'Speed Bin B-A'!W1920,'Speed Bin B-A'!W2024,'Speed Bin B-A'!W2128),"-")</f>
        <v>28.142857142857142</v>
      </c>
      <c r="X353" s="278"/>
      <c r="Y353" s="278"/>
    </row>
    <row r="354" spans="1:25" x14ac:dyDescent="0.2">
      <c r="A354" s="268">
        <v>0.39583333333333298</v>
      </c>
      <c r="B354" s="269">
        <f>SUM('Speed Bin B-A'!B49,'Speed Bin B-A'!B153,'Speed Bin B-A'!B257,'Speed Bin B-A'!B361,'Speed Bin B-A'!B465,'Speed Bin B-A'!B569,'Speed Bin B-A'!B673,'Speed Bin B-A'!B777,'Speed Bin B-A'!B881,'Speed Bin B-A'!B985,'Speed Bin B-A'!B1089,'Speed Bin B-A'!B1193,'Speed Bin B-A'!B1297,'Speed Bin B-A'!B1401,'Speed Bin B-A'!B1505,'Speed Bin B-A'!B1609,'Speed Bin B-A'!B1713,'Speed Bin B-A'!B1817,'Speed Bin B-A'!B1921,'Speed Bin B-A'!B2025,'Speed Bin B-A'!B2129)</f>
        <v>137</v>
      </c>
      <c r="C354" s="269">
        <f>SUM('Speed Bin B-A'!C49,'Speed Bin B-A'!C153,'Speed Bin B-A'!C257,'Speed Bin B-A'!C361,'Speed Bin B-A'!C465,'Speed Bin B-A'!C569,'Speed Bin B-A'!C673,'Speed Bin B-A'!C777,'Speed Bin B-A'!C881,'Speed Bin B-A'!C985,'Speed Bin B-A'!C1089,'Speed Bin B-A'!C1193,'Speed Bin B-A'!C1297,'Speed Bin B-A'!C1401,'Speed Bin B-A'!C1505,'Speed Bin B-A'!C1609,'Speed Bin B-A'!C1713,'Speed Bin B-A'!C1817,'Speed Bin B-A'!C1921,'Speed Bin B-A'!C2025,'Speed Bin B-A'!C2129)</f>
        <v>1</v>
      </c>
      <c r="D354" s="269">
        <f>SUM('Speed Bin B-A'!D49,'Speed Bin B-A'!D153,'Speed Bin B-A'!D257,'Speed Bin B-A'!D361,'Speed Bin B-A'!D465,'Speed Bin B-A'!D569,'Speed Bin B-A'!D673,'Speed Bin B-A'!D777,'Speed Bin B-A'!D881,'Speed Bin B-A'!D985,'Speed Bin B-A'!D1089,'Speed Bin B-A'!D1193,'Speed Bin B-A'!D1297,'Speed Bin B-A'!D1401,'Speed Bin B-A'!D1505,'Speed Bin B-A'!D1609,'Speed Bin B-A'!D1713,'Speed Bin B-A'!D1817,'Speed Bin B-A'!D1921,'Speed Bin B-A'!D2025,'Speed Bin B-A'!D2129)</f>
        <v>2</v>
      </c>
      <c r="E354" s="269">
        <f>SUM('Speed Bin B-A'!E49,'Speed Bin B-A'!E153,'Speed Bin B-A'!E257,'Speed Bin B-A'!E361,'Speed Bin B-A'!E465,'Speed Bin B-A'!E569,'Speed Bin B-A'!E673,'Speed Bin B-A'!E777,'Speed Bin B-A'!E881,'Speed Bin B-A'!E985,'Speed Bin B-A'!E1089,'Speed Bin B-A'!E1193,'Speed Bin B-A'!E1297,'Speed Bin B-A'!E1401,'Speed Bin B-A'!E1505,'Speed Bin B-A'!E1609,'Speed Bin B-A'!E1713,'Speed Bin B-A'!E1817,'Speed Bin B-A'!E1921,'Speed Bin B-A'!E2025,'Speed Bin B-A'!E2129)</f>
        <v>16</v>
      </c>
      <c r="F354" s="269">
        <f>SUM('Speed Bin B-A'!F49,'Speed Bin B-A'!F153,'Speed Bin B-A'!F257,'Speed Bin B-A'!F361,'Speed Bin B-A'!F465,'Speed Bin B-A'!F569,'Speed Bin B-A'!F673,'Speed Bin B-A'!F777,'Speed Bin B-A'!F881,'Speed Bin B-A'!F985,'Speed Bin B-A'!F1089,'Speed Bin B-A'!F1193,'Speed Bin B-A'!F1297,'Speed Bin B-A'!F1401,'Speed Bin B-A'!F1505,'Speed Bin B-A'!F1609,'Speed Bin B-A'!F1713,'Speed Bin B-A'!F1817,'Speed Bin B-A'!F1921,'Speed Bin B-A'!F2025,'Speed Bin B-A'!F2129)</f>
        <v>66</v>
      </c>
      <c r="G354" s="269">
        <f>SUM('Speed Bin B-A'!G49,'Speed Bin B-A'!G153,'Speed Bin B-A'!G257,'Speed Bin B-A'!G361,'Speed Bin B-A'!G465,'Speed Bin B-A'!G569,'Speed Bin B-A'!G673,'Speed Bin B-A'!G777,'Speed Bin B-A'!G881,'Speed Bin B-A'!G985,'Speed Bin B-A'!G1089,'Speed Bin B-A'!G1193,'Speed Bin B-A'!G1297,'Speed Bin B-A'!G1401,'Speed Bin B-A'!G1505,'Speed Bin B-A'!G1609,'Speed Bin B-A'!G1713,'Speed Bin B-A'!G1817,'Speed Bin B-A'!G1921,'Speed Bin B-A'!G2025,'Speed Bin B-A'!G2129)</f>
        <v>40</v>
      </c>
      <c r="H354" s="269">
        <f>SUM('Speed Bin B-A'!H49,'Speed Bin B-A'!H153,'Speed Bin B-A'!H257,'Speed Bin B-A'!H361,'Speed Bin B-A'!H465,'Speed Bin B-A'!H569,'Speed Bin B-A'!H673,'Speed Bin B-A'!H777,'Speed Bin B-A'!H881,'Speed Bin B-A'!H985,'Speed Bin B-A'!H1089,'Speed Bin B-A'!H1193,'Speed Bin B-A'!H1297,'Speed Bin B-A'!H1401,'Speed Bin B-A'!H1505,'Speed Bin B-A'!H1609,'Speed Bin B-A'!H1713,'Speed Bin B-A'!H1817,'Speed Bin B-A'!H1921,'Speed Bin B-A'!H2025,'Speed Bin B-A'!H2129)</f>
        <v>9</v>
      </c>
      <c r="I354" s="269">
        <f>SUM('Speed Bin B-A'!I49,'Speed Bin B-A'!I153,'Speed Bin B-A'!I257,'Speed Bin B-A'!I361,'Speed Bin B-A'!I465,'Speed Bin B-A'!I569,'Speed Bin B-A'!I673,'Speed Bin B-A'!I777,'Speed Bin B-A'!I881,'Speed Bin B-A'!I985,'Speed Bin B-A'!I1089,'Speed Bin B-A'!I1193,'Speed Bin B-A'!I1297,'Speed Bin B-A'!I1401,'Speed Bin B-A'!I1505,'Speed Bin B-A'!I1609,'Speed Bin B-A'!I1713,'Speed Bin B-A'!I1817,'Speed Bin B-A'!I1921,'Speed Bin B-A'!I2025,'Speed Bin B-A'!I2129)</f>
        <v>3</v>
      </c>
      <c r="J354" s="269">
        <f>SUM('Speed Bin B-A'!J49,'Speed Bin B-A'!J153,'Speed Bin B-A'!J257,'Speed Bin B-A'!J361,'Speed Bin B-A'!J465,'Speed Bin B-A'!J569,'Speed Bin B-A'!J673,'Speed Bin B-A'!J777,'Speed Bin B-A'!J881,'Speed Bin B-A'!J985,'Speed Bin B-A'!J1089,'Speed Bin B-A'!J1193,'Speed Bin B-A'!J1297,'Speed Bin B-A'!J1401,'Speed Bin B-A'!J1505,'Speed Bin B-A'!J1609,'Speed Bin B-A'!J1713,'Speed Bin B-A'!J1817,'Speed Bin B-A'!J1921,'Speed Bin B-A'!J2025,'Speed Bin B-A'!J2129)</f>
        <v>0</v>
      </c>
      <c r="K354" s="269">
        <f>SUM('Speed Bin B-A'!K49,'Speed Bin B-A'!K153,'Speed Bin B-A'!K257,'Speed Bin B-A'!K361,'Speed Bin B-A'!K465,'Speed Bin B-A'!K569,'Speed Bin B-A'!K673,'Speed Bin B-A'!K777,'Speed Bin B-A'!K881,'Speed Bin B-A'!K985,'Speed Bin B-A'!K1089,'Speed Bin B-A'!K1193,'Speed Bin B-A'!K1297,'Speed Bin B-A'!K1401,'Speed Bin B-A'!K1505,'Speed Bin B-A'!K1609,'Speed Bin B-A'!K1713,'Speed Bin B-A'!K1817,'Speed Bin B-A'!K1921,'Speed Bin B-A'!K2025,'Speed Bin B-A'!K2129)</f>
        <v>0</v>
      </c>
      <c r="L354" s="269">
        <f>SUM('Speed Bin B-A'!L49,'Speed Bin B-A'!L153,'Speed Bin B-A'!L257,'Speed Bin B-A'!L361,'Speed Bin B-A'!L465,'Speed Bin B-A'!L569,'Speed Bin B-A'!L673,'Speed Bin B-A'!L777,'Speed Bin B-A'!L881,'Speed Bin B-A'!L985,'Speed Bin B-A'!L1089,'Speed Bin B-A'!L1193,'Speed Bin B-A'!L1297,'Speed Bin B-A'!L1401,'Speed Bin B-A'!L1505,'Speed Bin B-A'!L1609,'Speed Bin B-A'!L1713,'Speed Bin B-A'!L1817,'Speed Bin B-A'!L1921,'Speed Bin B-A'!L2025,'Speed Bin B-A'!L2129)</f>
        <v>0</v>
      </c>
      <c r="M354" s="269">
        <f>SUM('Speed Bin B-A'!M49,'Speed Bin B-A'!M153,'Speed Bin B-A'!M257,'Speed Bin B-A'!M361,'Speed Bin B-A'!M465,'Speed Bin B-A'!M569,'Speed Bin B-A'!M673,'Speed Bin B-A'!M777,'Speed Bin B-A'!M881,'Speed Bin B-A'!M985,'Speed Bin B-A'!M1089,'Speed Bin B-A'!M1193,'Speed Bin B-A'!M1297,'Speed Bin B-A'!M1401,'Speed Bin B-A'!M1505,'Speed Bin B-A'!M1609,'Speed Bin B-A'!M1713,'Speed Bin B-A'!M1817,'Speed Bin B-A'!M1921,'Speed Bin B-A'!M2025,'Speed Bin B-A'!M2129)</f>
        <v>0</v>
      </c>
      <c r="N354" s="269">
        <f>SUM('Speed Bin B-A'!N49,'Speed Bin B-A'!N153,'Speed Bin B-A'!N257,'Speed Bin B-A'!N361,'Speed Bin B-A'!N465,'Speed Bin B-A'!N569,'Speed Bin B-A'!N673,'Speed Bin B-A'!N777,'Speed Bin B-A'!N881,'Speed Bin B-A'!N985,'Speed Bin B-A'!N1089,'Speed Bin B-A'!N1193,'Speed Bin B-A'!N1297,'Speed Bin B-A'!N1401,'Speed Bin B-A'!N1505,'Speed Bin B-A'!N1609,'Speed Bin B-A'!N1713,'Speed Bin B-A'!N1817,'Speed Bin B-A'!N1921,'Speed Bin B-A'!N2025,'Speed Bin B-A'!N2129)</f>
        <v>0</v>
      </c>
      <c r="O354" s="269">
        <f>SUM('Speed Bin B-A'!O49,'Speed Bin B-A'!O153,'Speed Bin B-A'!O257,'Speed Bin B-A'!O361,'Speed Bin B-A'!O465,'Speed Bin B-A'!O569,'Speed Bin B-A'!O673,'Speed Bin B-A'!O777,'Speed Bin B-A'!O881,'Speed Bin B-A'!O985,'Speed Bin B-A'!O1089,'Speed Bin B-A'!O1193,'Speed Bin B-A'!O1297,'Speed Bin B-A'!O1401,'Speed Bin B-A'!O1505,'Speed Bin B-A'!O1609,'Speed Bin B-A'!O1713,'Speed Bin B-A'!O1817,'Speed Bin B-A'!O1921,'Speed Bin B-A'!O2025,'Speed Bin B-A'!O2129)</f>
        <v>0</v>
      </c>
      <c r="P354" s="269">
        <f>SUM('Speed Bin B-A'!P49,'Speed Bin B-A'!P153,'Speed Bin B-A'!P257,'Speed Bin B-A'!P361,'Speed Bin B-A'!P465,'Speed Bin B-A'!P569,'Speed Bin B-A'!P673,'Speed Bin B-A'!P777,'Speed Bin B-A'!P881,'Speed Bin B-A'!P985,'Speed Bin B-A'!P1089,'Speed Bin B-A'!P1193,'Speed Bin B-A'!P1297,'Speed Bin B-A'!P1401,'Speed Bin B-A'!P1505,'Speed Bin B-A'!P1609,'Speed Bin B-A'!P1713,'Speed Bin B-A'!P1817,'Speed Bin B-A'!P1921,'Speed Bin B-A'!P2025,'Speed Bin B-A'!P2129)</f>
        <v>0</v>
      </c>
      <c r="Q354" s="269">
        <f>SUM('Speed Bin B-A'!Q49,'Speed Bin B-A'!Q153,'Speed Bin B-A'!Q257,'Speed Bin B-A'!Q361,'Speed Bin B-A'!Q465,'Speed Bin B-A'!Q569,'Speed Bin B-A'!Q673,'Speed Bin B-A'!Q777,'Speed Bin B-A'!Q881,'Speed Bin B-A'!Q985,'Speed Bin B-A'!Q1089,'Speed Bin B-A'!Q1193,'Speed Bin B-A'!Q1297,'Speed Bin B-A'!Q1401,'Speed Bin B-A'!Q1505,'Speed Bin B-A'!Q1609,'Speed Bin B-A'!Q1713,'Speed Bin B-A'!Q1817,'Speed Bin B-A'!Q1921,'Speed Bin B-A'!Q2025,'Speed Bin B-A'!Q2129)</f>
        <v>0</v>
      </c>
      <c r="R354" s="269">
        <f>SUM('Speed Bin B-A'!R49,'Speed Bin B-A'!R153,'Speed Bin B-A'!R257,'Speed Bin B-A'!R361,'Speed Bin B-A'!R465,'Speed Bin B-A'!R569,'Speed Bin B-A'!R673,'Speed Bin B-A'!R777,'Speed Bin B-A'!R881,'Speed Bin B-A'!R985,'Speed Bin B-A'!R1089,'Speed Bin B-A'!R1193,'Speed Bin B-A'!R1297,'Speed Bin B-A'!R1401,'Speed Bin B-A'!R1505,'Speed Bin B-A'!R1609,'Speed Bin B-A'!R1713,'Speed Bin B-A'!R1817,'Speed Bin B-A'!R1921,'Speed Bin B-A'!R2025,'Speed Bin B-A'!R2129)</f>
        <v>0</v>
      </c>
      <c r="S354" s="269">
        <f>SUM('Speed Bin B-A'!S49,'Speed Bin B-A'!S153,'Speed Bin B-A'!S257,'Speed Bin B-A'!S361,'Speed Bin B-A'!S465,'Speed Bin B-A'!S569,'Speed Bin B-A'!S673,'Speed Bin B-A'!S777,'Speed Bin B-A'!S881,'Speed Bin B-A'!S985,'Speed Bin B-A'!S1089,'Speed Bin B-A'!S1193,'Speed Bin B-A'!S1297,'Speed Bin B-A'!S1401,'Speed Bin B-A'!S1505,'Speed Bin B-A'!S1609,'Speed Bin B-A'!S1713,'Speed Bin B-A'!S1817,'Speed Bin B-A'!S1921,'Speed Bin B-A'!S2025,'Speed Bin B-A'!S2129)</f>
        <v>0</v>
      </c>
      <c r="T354" s="269">
        <f>SUM('Speed Bin B-A'!T49,'Speed Bin B-A'!T153,'Speed Bin B-A'!T257,'Speed Bin B-A'!T361,'Speed Bin B-A'!T465,'Speed Bin B-A'!T569,'Speed Bin B-A'!T673,'Speed Bin B-A'!T777,'Speed Bin B-A'!T881,'Speed Bin B-A'!T985,'Speed Bin B-A'!T1089,'Speed Bin B-A'!T1193,'Speed Bin B-A'!T1297,'Speed Bin B-A'!T1401,'Speed Bin B-A'!T1505,'Speed Bin B-A'!T1609,'Speed Bin B-A'!T1713,'Speed Bin B-A'!T1817,'Speed Bin B-A'!T1921,'Speed Bin B-A'!T2025,'Speed Bin B-A'!T2129)</f>
        <v>0</v>
      </c>
      <c r="U354" s="269">
        <f>SUM('Speed Bin B-A'!U49,'Speed Bin B-A'!U153,'Speed Bin B-A'!U257,'Speed Bin B-A'!U361,'Speed Bin B-A'!U465,'Speed Bin B-A'!U569,'Speed Bin B-A'!U673,'Speed Bin B-A'!U777,'Speed Bin B-A'!U881,'Speed Bin B-A'!U985,'Speed Bin B-A'!U1089,'Speed Bin B-A'!U1193,'Speed Bin B-A'!U1297,'Speed Bin B-A'!U1401,'Speed Bin B-A'!U1505,'Speed Bin B-A'!U1609,'Speed Bin B-A'!U1713,'Speed Bin B-A'!U1817,'Speed Bin B-A'!U1921,'Speed Bin B-A'!U2025,'Speed Bin B-A'!U2129)</f>
        <v>0</v>
      </c>
      <c r="V354" s="270">
        <f>IFERROR(AVERAGE('Speed Bin B-A'!V49,'Speed Bin B-A'!V153,'Speed Bin B-A'!V257,'Speed Bin B-A'!V361,'Speed Bin B-A'!V465,'Speed Bin B-A'!V569,'Speed Bin B-A'!V673,'Speed Bin B-A'!V777,'Speed Bin B-A'!V881,'Speed Bin B-A'!V985,'Speed Bin B-A'!V1089,'Speed Bin B-A'!V1193,'Speed Bin B-A'!V1297,'Speed Bin B-A'!V1401,'Speed Bin B-A'!V1505,'Speed Bin B-A'!V1609,'Speed Bin B-A'!V1713,'Speed Bin B-A'!V1817,'Speed Bin B-A'!V1921,'Speed Bin B-A'!V2025,'Speed Bin B-A'!V2129),"-")</f>
        <v>24.253846153846155</v>
      </c>
      <c r="W354" s="270">
        <f>IFERROR(AVERAGE('Speed Bin B-A'!W49,'Speed Bin B-A'!W153,'Speed Bin B-A'!W257,'Speed Bin B-A'!W361,'Speed Bin B-A'!W465,'Speed Bin B-A'!W569,'Speed Bin B-A'!W673,'Speed Bin B-A'!W777,'Speed Bin B-A'!W881,'Speed Bin B-A'!W985,'Speed Bin B-A'!W1089,'Speed Bin B-A'!W1193,'Speed Bin B-A'!W1297,'Speed Bin B-A'!W1401,'Speed Bin B-A'!W1505,'Speed Bin B-A'!W1609,'Speed Bin B-A'!W1713,'Speed Bin B-A'!W1817,'Speed Bin B-A'!W1921,'Speed Bin B-A'!W2025,'Speed Bin B-A'!W2129),"-")</f>
        <v>28.22</v>
      </c>
      <c r="X354" s="278"/>
      <c r="Y354" s="278"/>
    </row>
    <row r="355" spans="1:25" x14ac:dyDescent="0.2">
      <c r="A355" s="268">
        <v>0.40625</v>
      </c>
      <c r="B355" s="269">
        <f>SUM('Speed Bin B-A'!B50,'Speed Bin B-A'!B154,'Speed Bin B-A'!B258,'Speed Bin B-A'!B362,'Speed Bin B-A'!B466,'Speed Bin B-A'!B570,'Speed Bin B-A'!B674,'Speed Bin B-A'!B778,'Speed Bin B-A'!B882,'Speed Bin B-A'!B986,'Speed Bin B-A'!B1090,'Speed Bin B-A'!B1194,'Speed Bin B-A'!B1298,'Speed Bin B-A'!B1402,'Speed Bin B-A'!B1506,'Speed Bin B-A'!B1610,'Speed Bin B-A'!B1714,'Speed Bin B-A'!B1818,'Speed Bin B-A'!B1922,'Speed Bin B-A'!B2026,'Speed Bin B-A'!B2130)</f>
        <v>113</v>
      </c>
      <c r="C355" s="269">
        <f>SUM('Speed Bin B-A'!C50,'Speed Bin B-A'!C154,'Speed Bin B-A'!C258,'Speed Bin B-A'!C362,'Speed Bin B-A'!C466,'Speed Bin B-A'!C570,'Speed Bin B-A'!C674,'Speed Bin B-A'!C778,'Speed Bin B-A'!C882,'Speed Bin B-A'!C986,'Speed Bin B-A'!C1090,'Speed Bin B-A'!C1194,'Speed Bin B-A'!C1298,'Speed Bin B-A'!C1402,'Speed Bin B-A'!C1506,'Speed Bin B-A'!C1610,'Speed Bin B-A'!C1714,'Speed Bin B-A'!C1818,'Speed Bin B-A'!C1922,'Speed Bin B-A'!C2026,'Speed Bin B-A'!C2130)</f>
        <v>0</v>
      </c>
      <c r="D355" s="269">
        <f>SUM('Speed Bin B-A'!D50,'Speed Bin B-A'!D154,'Speed Bin B-A'!D258,'Speed Bin B-A'!D362,'Speed Bin B-A'!D466,'Speed Bin B-A'!D570,'Speed Bin B-A'!D674,'Speed Bin B-A'!D778,'Speed Bin B-A'!D882,'Speed Bin B-A'!D986,'Speed Bin B-A'!D1090,'Speed Bin B-A'!D1194,'Speed Bin B-A'!D1298,'Speed Bin B-A'!D1402,'Speed Bin B-A'!D1506,'Speed Bin B-A'!D1610,'Speed Bin B-A'!D1714,'Speed Bin B-A'!D1818,'Speed Bin B-A'!D1922,'Speed Bin B-A'!D2026,'Speed Bin B-A'!D2130)</f>
        <v>1</v>
      </c>
      <c r="E355" s="269">
        <f>SUM('Speed Bin B-A'!E50,'Speed Bin B-A'!E154,'Speed Bin B-A'!E258,'Speed Bin B-A'!E362,'Speed Bin B-A'!E466,'Speed Bin B-A'!E570,'Speed Bin B-A'!E674,'Speed Bin B-A'!E778,'Speed Bin B-A'!E882,'Speed Bin B-A'!E986,'Speed Bin B-A'!E1090,'Speed Bin B-A'!E1194,'Speed Bin B-A'!E1298,'Speed Bin B-A'!E1402,'Speed Bin B-A'!E1506,'Speed Bin B-A'!E1610,'Speed Bin B-A'!E1714,'Speed Bin B-A'!E1818,'Speed Bin B-A'!E1922,'Speed Bin B-A'!E2026,'Speed Bin B-A'!E2130)</f>
        <v>16</v>
      </c>
      <c r="F355" s="269">
        <f>SUM('Speed Bin B-A'!F50,'Speed Bin B-A'!F154,'Speed Bin B-A'!F258,'Speed Bin B-A'!F362,'Speed Bin B-A'!F466,'Speed Bin B-A'!F570,'Speed Bin B-A'!F674,'Speed Bin B-A'!F778,'Speed Bin B-A'!F882,'Speed Bin B-A'!F986,'Speed Bin B-A'!F1090,'Speed Bin B-A'!F1194,'Speed Bin B-A'!F1298,'Speed Bin B-A'!F1402,'Speed Bin B-A'!F1506,'Speed Bin B-A'!F1610,'Speed Bin B-A'!F1714,'Speed Bin B-A'!F1818,'Speed Bin B-A'!F1922,'Speed Bin B-A'!F2026,'Speed Bin B-A'!F2130)</f>
        <v>40</v>
      </c>
      <c r="G355" s="269">
        <f>SUM('Speed Bin B-A'!G50,'Speed Bin B-A'!G154,'Speed Bin B-A'!G258,'Speed Bin B-A'!G362,'Speed Bin B-A'!G466,'Speed Bin B-A'!G570,'Speed Bin B-A'!G674,'Speed Bin B-A'!G778,'Speed Bin B-A'!G882,'Speed Bin B-A'!G986,'Speed Bin B-A'!G1090,'Speed Bin B-A'!G1194,'Speed Bin B-A'!G1298,'Speed Bin B-A'!G1402,'Speed Bin B-A'!G1506,'Speed Bin B-A'!G1610,'Speed Bin B-A'!G1714,'Speed Bin B-A'!G1818,'Speed Bin B-A'!G1922,'Speed Bin B-A'!G2026,'Speed Bin B-A'!G2130)</f>
        <v>48</v>
      </c>
      <c r="H355" s="269">
        <f>SUM('Speed Bin B-A'!H50,'Speed Bin B-A'!H154,'Speed Bin B-A'!H258,'Speed Bin B-A'!H362,'Speed Bin B-A'!H466,'Speed Bin B-A'!H570,'Speed Bin B-A'!H674,'Speed Bin B-A'!H778,'Speed Bin B-A'!H882,'Speed Bin B-A'!H986,'Speed Bin B-A'!H1090,'Speed Bin B-A'!H1194,'Speed Bin B-A'!H1298,'Speed Bin B-A'!H1402,'Speed Bin B-A'!H1506,'Speed Bin B-A'!H1610,'Speed Bin B-A'!H1714,'Speed Bin B-A'!H1818,'Speed Bin B-A'!H1922,'Speed Bin B-A'!H2026,'Speed Bin B-A'!H2130)</f>
        <v>7</v>
      </c>
      <c r="I355" s="269">
        <f>SUM('Speed Bin B-A'!I50,'Speed Bin B-A'!I154,'Speed Bin B-A'!I258,'Speed Bin B-A'!I362,'Speed Bin B-A'!I466,'Speed Bin B-A'!I570,'Speed Bin B-A'!I674,'Speed Bin B-A'!I778,'Speed Bin B-A'!I882,'Speed Bin B-A'!I986,'Speed Bin B-A'!I1090,'Speed Bin B-A'!I1194,'Speed Bin B-A'!I1298,'Speed Bin B-A'!I1402,'Speed Bin B-A'!I1506,'Speed Bin B-A'!I1610,'Speed Bin B-A'!I1714,'Speed Bin B-A'!I1818,'Speed Bin B-A'!I1922,'Speed Bin B-A'!I2026,'Speed Bin B-A'!I2130)</f>
        <v>1</v>
      </c>
      <c r="J355" s="269">
        <f>SUM('Speed Bin B-A'!J50,'Speed Bin B-A'!J154,'Speed Bin B-A'!J258,'Speed Bin B-A'!J362,'Speed Bin B-A'!J466,'Speed Bin B-A'!J570,'Speed Bin B-A'!J674,'Speed Bin B-A'!J778,'Speed Bin B-A'!J882,'Speed Bin B-A'!J986,'Speed Bin B-A'!J1090,'Speed Bin B-A'!J1194,'Speed Bin B-A'!J1298,'Speed Bin B-A'!J1402,'Speed Bin B-A'!J1506,'Speed Bin B-A'!J1610,'Speed Bin B-A'!J1714,'Speed Bin B-A'!J1818,'Speed Bin B-A'!J1922,'Speed Bin B-A'!J2026,'Speed Bin B-A'!J2130)</f>
        <v>0</v>
      </c>
      <c r="K355" s="269">
        <f>SUM('Speed Bin B-A'!K50,'Speed Bin B-A'!K154,'Speed Bin B-A'!K258,'Speed Bin B-A'!K362,'Speed Bin B-A'!K466,'Speed Bin B-A'!K570,'Speed Bin B-A'!K674,'Speed Bin B-A'!K778,'Speed Bin B-A'!K882,'Speed Bin B-A'!K986,'Speed Bin B-A'!K1090,'Speed Bin B-A'!K1194,'Speed Bin B-A'!K1298,'Speed Bin B-A'!K1402,'Speed Bin B-A'!K1506,'Speed Bin B-A'!K1610,'Speed Bin B-A'!K1714,'Speed Bin B-A'!K1818,'Speed Bin B-A'!K1922,'Speed Bin B-A'!K2026,'Speed Bin B-A'!K2130)</f>
        <v>0</v>
      </c>
      <c r="L355" s="269">
        <f>SUM('Speed Bin B-A'!L50,'Speed Bin B-A'!L154,'Speed Bin B-A'!L258,'Speed Bin B-A'!L362,'Speed Bin B-A'!L466,'Speed Bin B-A'!L570,'Speed Bin B-A'!L674,'Speed Bin B-A'!L778,'Speed Bin B-A'!L882,'Speed Bin B-A'!L986,'Speed Bin B-A'!L1090,'Speed Bin B-A'!L1194,'Speed Bin B-A'!L1298,'Speed Bin B-A'!L1402,'Speed Bin B-A'!L1506,'Speed Bin B-A'!L1610,'Speed Bin B-A'!L1714,'Speed Bin B-A'!L1818,'Speed Bin B-A'!L1922,'Speed Bin B-A'!L2026,'Speed Bin B-A'!L2130)</f>
        <v>0</v>
      </c>
      <c r="M355" s="269">
        <f>SUM('Speed Bin B-A'!M50,'Speed Bin B-A'!M154,'Speed Bin B-A'!M258,'Speed Bin B-A'!M362,'Speed Bin B-A'!M466,'Speed Bin B-A'!M570,'Speed Bin B-A'!M674,'Speed Bin B-A'!M778,'Speed Bin B-A'!M882,'Speed Bin B-A'!M986,'Speed Bin B-A'!M1090,'Speed Bin B-A'!M1194,'Speed Bin B-A'!M1298,'Speed Bin B-A'!M1402,'Speed Bin B-A'!M1506,'Speed Bin B-A'!M1610,'Speed Bin B-A'!M1714,'Speed Bin B-A'!M1818,'Speed Bin B-A'!M1922,'Speed Bin B-A'!M2026,'Speed Bin B-A'!M2130)</f>
        <v>0</v>
      </c>
      <c r="N355" s="269">
        <f>SUM('Speed Bin B-A'!N50,'Speed Bin B-A'!N154,'Speed Bin B-A'!N258,'Speed Bin B-A'!N362,'Speed Bin B-A'!N466,'Speed Bin B-A'!N570,'Speed Bin B-A'!N674,'Speed Bin B-A'!N778,'Speed Bin B-A'!N882,'Speed Bin B-A'!N986,'Speed Bin B-A'!N1090,'Speed Bin B-A'!N1194,'Speed Bin B-A'!N1298,'Speed Bin B-A'!N1402,'Speed Bin B-A'!N1506,'Speed Bin B-A'!N1610,'Speed Bin B-A'!N1714,'Speed Bin B-A'!N1818,'Speed Bin B-A'!N1922,'Speed Bin B-A'!N2026,'Speed Bin B-A'!N2130)</f>
        <v>0</v>
      </c>
      <c r="O355" s="269">
        <f>SUM('Speed Bin B-A'!O50,'Speed Bin B-A'!O154,'Speed Bin B-A'!O258,'Speed Bin B-A'!O362,'Speed Bin B-A'!O466,'Speed Bin B-A'!O570,'Speed Bin B-A'!O674,'Speed Bin B-A'!O778,'Speed Bin B-A'!O882,'Speed Bin B-A'!O986,'Speed Bin B-A'!O1090,'Speed Bin B-A'!O1194,'Speed Bin B-A'!O1298,'Speed Bin B-A'!O1402,'Speed Bin B-A'!O1506,'Speed Bin B-A'!O1610,'Speed Bin B-A'!O1714,'Speed Bin B-A'!O1818,'Speed Bin B-A'!O1922,'Speed Bin B-A'!O2026,'Speed Bin B-A'!O2130)</f>
        <v>0</v>
      </c>
      <c r="P355" s="269">
        <f>SUM('Speed Bin B-A'!P50,'Speed Bin B-A'!P154,'Speed Bin B-A'!P258,'Speed Bin B-A'!P362,'Speed Bin B-A'!P466,'Speed Bin B-A'!P570,'Speed Bin B-A'!P674,'Speed Bin B-A'!P778,'Speed Bin B-A'!P882,'Speed Bin B-A'!P986,'Speed Bin B-A'!P1090,'Speed Bin B-A'!P1194,'Speed Bin B-A'!P1298,'Speed Bin B-A'!P1402,'Speed Bin B-A'!P1506,'Speed Bin B-A'!P1610,'Speed Bin B-A'!P1714,'Speed Bin B-A'!P1818,'Speed Bin B-A'!P1922,'Speed Bin B-A'!P2026,'Speed Bin B-A'!P2130)</f>
        <v>0</v>
      </c>
      <c r="Q355" s="269">
        <f>SUM('Speed Bin B-A'!Q50,'Speed Bin B-A'!Q154,'Speed Bin B-A'!Q258,'Speed Bin B-A'!Q362,'Speed Bin B-A'!Q466,'Speed Bin B-A'!Q570,'Speed Bin B-A'!Q674,'Speed Bin B-A'!Q778,'Speed Bin B-A'!Q882,'Speed Bin B-A'!Q986,'Speed Bin B-A'!Q1090,'Speed Bin B-A'!Q1194,'Speed Bin B-A'!Q1298,'Speed Bin B-A'!Q1402,'Speed Bin B-A'!Q1506,'Speed Bin B-A'!Q1610,'Speed Bin B-A'!Q1714,'Speed Bin B-A'!Q1818,'Speed Bin B-A'!Q1922,'Speed Bin B-A'!Q2026,'Speed Bin B-A'!Q2130)</f>
        <v>0</v>
      </c>
      <c r="R355" s="269">
        <f>SUM('Speed Bin B-A'!R50,'Speed Bin B-A'!R154,'Speed Bin B-A'!R258,'Speed Bin B-A'!R362,'Speed Bin B-A'!R466,'Speed Bin B-A'!R570,'Speed Bin B-A'!R674,'Speed Bin B-A'!R778,'Speed Bin B-A'!R882,'Speed Bin B-A'!R986,'Speed Bin B-A'!R1090,'Speed Bin B-A'!R1194,'Speed Bin B-A'!R1298,'Speed Bin B-A'!R1402,'Speed Bin B-A'!R1506,'Speed Bin B-A'!R1610,'Speed Bin B-A'!R1714,'Speed Bin B-A'!R1818,'Speed Bin B-A'!R1922,'Speed Bin B-A'!R2026,'Speed Bin B-A'!R2130)</f>
        <v>0</v>
      </c>
      <c r="S355" s="269">
        <f>SUM('Speed Bin B-A'!S50,'Speed Bin B-A'!S154,'Speed Bin B-A'!S258,'Speed Bin B-A'!S362,'Speed Bin B-A'!S466,'Speed Bin B-A'!S570,'Speed Bin B-A'!S674,'Speed Bin B-A'!S778,'Speed Bin B-A'!S882,'Speed Bin B-A'!S986,'Speed Bin B-A'!S1090,'Speed Bin B-A'!S1194,'Speed Bin B-A'!S1298,'Speed Bin B-A'!S1402,'Speed Bin B-A'!S1506,'Speed Bin B-A'!S1610,'Speed Bin B-A'!S1714,'Speed Bin B-A'!S1818,'Speed Bin B-A'!S1922,'Speed Bin B-A'!S2026,'Speed Bin B-A'!S2130)</f>
        <v>0</v>
      </c>
      <c r="T355" s="269">
        <f>SUM('Speed Bin B-A'!T50,'Speed Bin B-A'!T154,'Speed Bin B-A'!T258,'Speed Bin B-A'!T362,'Speed Bin B-A'!T466,'Speed Bin B-A'!T570,'Speed Bin B-A'!T674,'Speed Bin B-A'!T778,'Speed Bin B-A'!T882,'Speed Bin B-A'!T986,'Speed Bin B-A'!T1090,'Speed Bin B-A'!T1194,'Speed Bin B-A'!T1298,'Speed Bin B-A'!T1402,'Speed Bin B-A'!T1506,'Speed Bin B-A'!T1610,'Speed Bin B-A'!T1714,'Speed Bin B-A'!T1818,'Speed Bin B-A'!T1922,'Speed Bin B-A'!T2026,'Speed Bin B-A'!T2130)</f>
        <v>0</v>
      </c>
      <c r="U355" s="269">
        <f>SUM('Speed Bin B-A'!U50,'Speed Bin B-A'!U154,'Speed Bin B-A'!U258,'Speed Bin B-A'!U362,'Speed Bin B-A'!U466,'Speed Bin B-A'!U570,'Speed Bin B-A'!U674,'Speed Bin B-A'!U778,'Speed Bin B-A'!U882,'Speed Bin B-A'!U986,'Speed Bin B-A'!U1090,'Speed Bin B-A'!U1194,'Speed Bin B-A'!U1298,'Speed Bin B-A'!U1402,'Speed Bin B-A'!U1506,'Speed Bin B-A'!U1610,'Speed Bin B-A'!U1714,'Speed Bin B-A'!U1818,'Speed Bin B-A'!U1922,'Speed Bin B-A'!U2026,'Speed Bin B-A'!U2130)</f>
        <v>0</v>
      </c>
      <c r="V355" s="270">
        <f>IFERROR(AVERAGE('Speed Bin B-A'!V50,'Speed Bin B-A'!V154,'Speed Bin B-A'!V258,'Speed Bin B-A'!V362,'Speed Bin B-A'!V466,'Speed Bin B-A'!V570,'Speed Bin B-A'!V674,'Speed Bin B-A'!V778,'Speed Bin B-A'!V882,'Speed Bin B-A'!V986,'Speed Bin B-A'!V1090,'Speed Bin B-A'!V1194,'Speed Bin B-A'!V1298,'Speed Bin B-A'!V1402,'Speed Bin B-A'!V1506,'Speed Bin B-A'!V1610,'Speed Bin B-A'!V1714,'Speed Bin B-A'!V1818,'Speed Bin B-A'!V1922,'Speed Bin B-A'!V2026,'Speed Bin B-A'!V2130),"-")</f>
        <v>24.700000000000003</v>
      </c>
      <c r="W355" s="270">
        <f>IFERROR(AVERAGE('Speed Bin B-A'!W50,'Speed Bin B-A'!W154,'Speed Bin B-A'!W258,'Speed Bin B-A'!W362,'Speed Bin B-A'!W466,'Speed Bin B-A'!W570,'Speed Bin B-A'!W674,'Speed Bin B-A'!W778,'Speed Bin B-A'!W882,'Speed Bin B-A'!W986,'Speed Bin B-A'!W1090,'Speed Bin B-A'!W1194,'Speed Bin B-A'!W1298,'Speed Bin B-A'!W1402,'Speed Bin B-A'!W1506,'Speed Bin B-A'!W1610,'Speed Bin B-A'!W1714,'Speed Bin B-A'!W1818,'Speed Bin B-A'!W1922,'Speed Bin B-A'!W2026,'Speed Bin B-A'!W2130),"-")</f>
        <v>28.1</v>
      </c>
      <c r="X355" s="278"/>
      <c r="Y355" s="278"/>
    </row>
    <row r="356" spans="1:25" x14ac:dyDescent="0.2">
      <c r="A356" s="268">
        <v>0.41666666666666702</v>
      </c>
      <c r="B356" s="269">
        <f>SUM('Speed Bin B-A'!B51,'Speed Bin B-A'!B155,'Speed Bin B-A'!B259,'Speed Bin B-A'!B363,'Speed Bin B-A'!B467,'Speed Bin B-A'!B571,'Speed Bin B-A'!B675,'Speed Bin B-A'!B779,'Speed Bin B-A'!B883,'Speed Bin B-A'!B987,'Speed Bin B-A'!B1091,'Speed Bin B-A'!B1195,'Speed Bin B-A'!B1299,'Speed Bin B-A'!B1403,'Speed Bin B-A'!B1507,'Speed Bin B-A'!B1611,'Speed Bin B-A'!B1715,'Speed Bin B-A'!B1819,'Speed Bin B-A'!B1923,'Speed Bin B-A'!B2027,'Speed Bin B-A'!B2131)</f>
        <v>93</v>
      </c>
      <c r="C356" s="269">
        <f>SUM('Speed Bin B-A'!C51,'Speed Bin B-A'!C155,'Speed Bin B-A'!C259,'Speed Bin B-A'!C363,'Speed Bin B-A'!C467,'Speed Bin B-A'!C571,'Speed Bin B-A'!C675,'Speed Bin B-A'!C779,'Speed Bin B-A'!C883,'Speed Bin B-A'!C987,'Speed Bin B-A'!C1091,'Speed Bin B-A'!C1195,'Speed Bin B-A'!C1299,'Speed Bin B-A'!C1403,'Speed Bin B-A'!C1507,'Speed Bin B-A'!C1611,'Speed Bin B-A'!C1715,'Speed Bin B-A'!C1819,'Speed Bin B-A'!C1923,'Speed Bin B-A'!C2027,'Speed Bin B-A'!C2131)</f>
        <v>0</v>
      </c>
      <c r="D356" s="269">
        <f>SUM('Speed Bin B-A'!D51,'Speed Bin B-A'!D155,'Speed Bin B-A'!D259,'Speed Bin B-A'!D363,'Speed Bin B-A'!D467,'Speed Bin B-A'!D571,'Speed Bin B-A'!D675,'Speed Bin B-A'!D779,'Speed Bin B-A'!D883,'Speed Bin B-A'!D987,'Speed Bin B-A'!D1091,'Speed Bin B-A'!D1195,'Speed Bin B-A'!D1299,'Speed Bin B-A'!D1403,'Speed Bin B-A'!D1507,'Speed Bin B-A'!D1611,'Speed Bin B-A'!D1715,'Speed Bin B-A'!D1819,'Speed Bin B-A'!D1923,'Speed Bin B-A'!D2027,'Speed Bin B-A'!D2131)</f>
        <v>2</v>
      </c>
      <c r="E356" s="269">
        <f>SUM('Speed Bin B-A'!E51,'Speed Bin B-A'!E155,'Speed Bin B-A'!E259,'Speed Bin B-A'!E363,'Speed Bin B-A'!E467,'Speed Bin B-A'!E571,'Speed Bin B-A'!E675,'Speed Bin B-A'!E779,'Speed Bin B-A'!E883,'Speed Bin B-A'!E987,'Speed Bin B-A'!E1091,'Speed Bin B-A'!E1195,'Speed Bin B-A'!E1299,'Speed Bin B-A'!E1403,'Speed Bin B-A'!E1507,'Speed Bin B-A'!E1611,'Speed Bin B-A'!E1715,'Speed Bin B-A'!E1819,'Speed Bin B-A'!E1923,'Speed Bin B-A'!E2027,'Speed Bin B-A'!E2131)</f>
        <v>13</v>
      </c>
      <c r="F356" s="269">
        <f>SUM('Speed Bin B-A'!F51,'Speed Bin B-A'!F155,'Speed Bin B-A'!F259,'Speed Bin B-A'!F363,'Speed Bin B-A'!F467,'Speed Bin B-A'!F571,'Speed Bin B-A'!F675,'Speed Bin B-A'!F779,'Speed Bin B-A'!F883,'Speed Bin B-A'!F987,'Speed Bin B-A'!F1091,'Speed Bin B-A'!F1195,'Speed Bin B-A'!F1299,'Speed Bin B-A'!F1403,'Speed Bin B-A'!F1507,'Speed Bin B-A'!F1611,'Speed Bin B-A'!F1715,'Speed Bin B-A'!F1819,'Speed Bin B-A'!F1923,'Speed Bin B-A'!F2027,'Speed Bin B-A'!F2131)</f>
        <v>44</v>
      </c>
      <c r="G356" s="269">
        <f>SUM('Speed Bin B-A'!G51,'Speed Bin B-A'!G155,'Speed Bin B-A'!G259,'Speed Bin B-A'!G363,'Speed Bin B-A'!G467,'Speed Bin B-A'!G571,'Speed Bin B-A'!G675,'Speed Bin B-A'!G779,'Speed Bin B-A'!G883,'Speed Bin B-A'!G987,'Speed Bin B-A'!G1091,'Speed Bin B-A'!G1195,'Speed Bin B-A'!G1299,'Speed Bin B-A'!G1403,'Speed Bin B-A'!G1507,'Speed Bin B-A'!G1611,'Speed Bin B-A'!G1715,'Speed Bin B-A'!G1819,'Speed Bin B-A'!G1923,'Speed Bin B-A'!G2027,'Speed Bin B-A'!G2131)</f>
        <v>32</v>
      </c>
      <c r="H356" s="269">
        <f>SUM('Speed Bin B-A'!H51,'Speed Bin B-A'!H155,'Speed Bin B-A'!H259,'Speed Bin B-A'!H363,'Speed Bin B-A'!H467,'Speed Bin B-A'!H571,'Speed Bin B-A'!H675,'Speed Bin B-A'!H779,'Speed Bin B-A'!H883,'Speed Bin B-A'!H987,'Speed Bin B-A'!H1091,'Speed Bin B-A'!H1195,'Speed Bin B-A'!H1299,'Speed Bin B-A'!H1403,'Speed Bin B-A'!H1507,'Speed Bin B-A'!H1611,'Speed Bin B-A'!H1715,'Speed Bin B-A'!H1819,'Speed Bin B-A'!H1923,'Speed Bin B-A'!H2027,'Speed Bin B-A'!H2131)</f>
        <v>2</v>
      </c>
      <c r="I356" s="269">
        <f>SUM('Speed Bin B-A'!I51,'Speed Bin B-A'!I155,'Speed Bin B-A'!I259,'Speed Bin B-A'!I363,'Speed Bin B-A'!I467,'Speed Bin B-A'!I571,'Speed Bin B-A'!I675,'Speed Bin B-A'!I779,'Speed Bin B-A'!I883,'Speed Bin B-A'!I987,'Speed Bin B-A'!I1091,'Speed Bin B-A'!I1195,'Speed Bin B-A'!I1299,'Speed Bin B-A'!I1403,'Speed Bin B-A'!I1507,'Speed Bin B-A'!I1611,'Speed Bin B-A'!I1715,'Speed Bin B-A'!I1819,'Speed Bin B-A'!I1923,'Speed Bin B-A'!I2027,'Speed Bin B-A'!I2131)</f>
        <v>0</v>
      </c>
      <c r="J356" s="269">
        <f>SUM('Speed Bin B-A'!J51,'Speed Bin B-A'!J155,'Speed Bin B-A'!J259,'Speed Bin B-A'!J363,'Speed Bin B-A'!J467,'Speed Bin B-A'!J571,'Speed Bin B-A'!J675,'Speed Bin B-A'!J779,'Speed Bin B-A'!J883,'Speed Bin B-A'!J987,'Speed Bin B-A'!J1091,'Speed Bin B-A'!J1195,'Speed Bin B-A'!J1299,'Speed Bin B-A'!J1403,'Speed Bin B-A'!J1507,'Speed Bin B-A'!J1611,'Speed Bin B-A'!J1715,'Speed Bin B-A'!J1819,'Speed Bin B-A'!J1923,'Speed Bin B-A'!J2027,'Speed Bin B-A'!J2131)</f>
        <v>0</v>
      </c>
      <c r="K356" s="269">
        <f>SUM('Speed Bin B-A'!K51,'Speed Bin B-A'!K155,'Speed Bin B-A'!K259,'Speed Bin B-A'!K363,'Speed Bin B-A'!K467,'Speed Bin B-A'!K571,'Speed Bin B-A'!K675,'Speed Bin B-A'!K779,'Speed Bin B-A'!K883,'Speed Bin B-A'!K987,'Speed Bin B-A'!K1091,'Speed Bin B-A'!K1195,'Speed Bin B-A'!K1299,'Speed Bin B-A'!K1403,'Speed Bin B-A'!K1507,'Speed Bin B-A'!K1611,'Speed Bin B-A'!K1715,'Speed Bin B-A'!K1819,'Speed Bin B-A'!K1923,'Speed Bin B-A'!K2027,'Speed Bin B-A'!K2131)</f>
        <v>0</v>
      </c>
      <c r="L356" s="269">
        <f>SUM('Speed Bin B-A'!L51,'Speed Bin B-A'!L155,'Speed Bin B-A'!L259,'Speed Bin B-A'!L363,'Speed Bin B-A'!L467,'Speed Bin B-A'!L571,'Speed Bin B-A'!L675,'Speed Bin B-A'!L779,'Speed Bin B-A'!L883,'Speed Bin B-A'!L987,'Speed Bin B-A'!L1091,'Speed Bin B-A'!L1195,'Speed Bin B-A'!L1299,'Speed Bin B-A'!L1403,'Speed Bin B-A'!L1507,'Speed Bin B-A'!L1611,'Speed Bin B-A'!L1715,'Speed Bin B-A'!L1819,'Speed Bin B-A'!L1923,'Speed Bin B-A'!L2027,'Speed Bin B-A'!L2131)</f>
        <v>0</v>
      </c>
      <c r="M356" s="269">
        <f>SUM('Speed Bin B-A'!M51,'Speed Bin B-A'!M155,'Speed Bin B-A'!M259,'Speed Bin B-A'!M363,'Speed Bin B-A'!M467,'Speed Bin B-A'!M571,'Speed Bin B-A'!M675,'Speed Bin B-A'!M779,'Speed Bin B-A'!M883,'Speed Bin B-A'!M987,'Speed Bin B-A'!M1091,'Speed Bin B-A'!M1195,'Speed Bin B-A'!M1299,'Speed Bin B-A'!M1403,'Speed Bin B-A'!M1507,'Speed Bin B-A'!M1611,'Speed Bin B-A'!M1715,'Speed Bin B-A'!M1819,'Speed Bin B-A'!M1923,'Speed Bin B-A'!M2027,'Speed Bin B-A'!M2131)</f>
        <v>0</v>
      </c>
      <c r="N356" s="269">
        <f>SUM('Speed Bin B-A'!N51,'Speed Bin B-A'!N155,'Speed Bin B-A'!N259,'Speed Bin B-A'!N363,'Speed Bin B-A'!N467,'Speed Bin B-A'!N571,'Speed Bin B-A'!N675,'Speed Bin B-A'!N779,'Speed Bin B-A'!N883,'Speed Bin B-A'!N987,'Speed Bin B-A'!N1091,'Speed Bin B-A'!N1195,'Speed Bin B-A'!N1299,'Speed Bin B-A'!N1403,'Speed Bin B-A'!N1507,'Speed Bin B-A'!N1611,'Speed Bin B-A'!N1715,'Speed Bin B-A'!N1819,'Speed Bin B-A'!N1923,'Speed Bin B-A'!N2027,'Speed Bin B-A'!N2131)</f>
        <v>0</v>
      </c>
      <c r="O356" s="269">
        <f>SUM('Speed Bin B-A'!O51,'Speed Bin B-A'!O155,'Speed Bin B-A'!O259,'Speed Bin B-A'!O363,'Speed Bin B-A'!O467,'Speed Bin B-A'!O571,'Speed Bin B-A'!O675,'Speed Bin B-A'!O779,'Speed Bin B-A'!O883,'Speed Bin B-A'!O987,'Speed Bin B-A'!O1091,'Speed Bin B-A'!O1195,'Speed Bin B-A'!O1299,'Speed Bin B-A'!O1403,'Speed Bin B-A'!O1507,'Speed Bin B-A'!O1611,'Speed Bin B-A'!O1715,'Speed Bin B-A'!O1819,'Speed Bin B-A'!O1923,'Speed Bin B-A'!O2027,'Speed Bin B-A'!O2131)</f>
        <v>0</v>
      </c>
      <c r="P356" s="269">
        <f>SUM('Speed Bin B-A'!P51,'Speed Bin B-A'!P155,'Speed Bin B-A'!P259,'Speed Bin B-A'!P363,'Speed Bin B-A'!P467,'Speed Bin B-A'!P571,'Speed Bin B-A'!P675,'Speed Bin B-A'!P779,'Speed Bin B-A'!P883,'Speed Bin B-A'!P987,'Speed Bin B-A'!P1091,'Speed Bin B-A'!P1195,'Speed Bin B-A'!P1299,'Speed Bin B-A'!P1403,'Speed Bin B-A'!P1507,'Speed Bin B-A'!P1611,'Speed Bin B-A'!P1715,'Speed Bin B-A'!P1819,'Speed Bin B-A'!P1923,'Speed Bin B-A'!P2027,'Speed Bin B-A'!P2131)</f>
        <v>0</v>
      </c>
      <c r="Q356" s="269">
        <f>SUM('Speed Bin B-A'!Q51,'Speed Bin B-A'!Q155,'Speed Bin B-A'!Q259,'Speed Bin B-A'!Q363,'Speed Bin B-A'!Q467,'Speed Bin B-A'!Q571,'Speed Bin B-A'!Q675,'Speed Bin B-A'!Q779,'Speed Bin B-A'!Q883,'Speed Bin B-A'!Q987,'Speed Bin B-A'!Q1091,'Speed Bin B-A'!Q1195,'Speed Bin B-A'!Q1299,'Speed Bin B-A'!Q1403,'Speed Bin B-A'!Q1507,'Speed Bin B-A'!Q1611,'Speed Bin B-A'!Q1715,'Speed Bin B-A'!Q1819,'Speed Bin B-A'!Q1923,'Speed Bin B-A'!Q2027,'Speed Bin B-A'!Q2131)</f>
        <v>0</v>
      </c>
      <c r="R356" s="269">
        <f>SUM('Speed Bin B-A'!R51,'Speed Bin B-A'!R155,'Speed Bin B-A'!R259,'Speed Bin B-A'!R363,'Speed Bin B-A'!R467,'Speed Bin B-A'!R571,'Speed Bin B-A'!R675,'Speed Bin B-A'!R779,'Speed Bin B-A'!R883,'Speed Bin B-A'!R987,'Speed Bin B-A'!R1091,'Speed Bin B-A'!R1195,'Speed Bin B-A'!R1299,'Speed Bin B-A'!R1403,'Speed Bin B-A'!R1507,'Speed Bin B-A'!R1611,'Speed Bin B-A'!R1715,'Speed Bin B-A'!R1819,'Speed Bin B-A'!R1923,'Speed Bin B-A'!R2027,'Speed Bin B-A'!R2131)</f>
        <v>0</v>
      </c>
      <c r="S356" s="269">
        <f>SUM('Speed Bin B-A'!S51,'Speed Bin B-A'!S155,'Speed Bin B-A'!S259,'Speed Bin B-A'!S363,'Speed Bin B-A'!S467,'Speed Bin B-A'!S571,'Speed Bin B-A'!S675,'Speed Bin B-A'!S779,'Speed Bin B-A'!S883,'Speed Bin B-A'!S987,'Speed Bin B-A'!S1091,'Speed Bin B-A'!S1195,'Speed Bin B-A'!S1299,'Speed Bin B-A'!S1403,'Speed Bin B-A'!S1507,'Speed Bin B-A'!S1611,'Speed Bin B-A'!S1715,'Speed Bin B-A'!S1819,'Speed Bin B-A'!S1923,'Speed Bin B-A'!S2027,'Speed Bin B-A'!S2131)</f>
        <v>0</v>
      </c>
      <c r="T356" s="269">
        <f>SUM('Speed Bin B-A'!T51,'Speed Bin B-A'!T155,'Speed Bin B-A'!T259,'Speed Bin B-A'!T363,'Speed Bin B-A'!T467,'Speed Bin B-A'!T571,'Speed Bin B-A'!T675,'Speed Bin B-A'!T779,'Speed Bin B-A'!T883,'Speed Bin B-A'!T987,'Speed Bin B-A'!T1091,'Speed Bin B-A'!T1195,'Speed Bin B-A'!T1299,'Speed Bin B-A'!T1403,'Speed Bin B-A'!T1507,'Speed Bin B-A'!T1611,'Speed Bin B-A'!T1715,'Speed Bin B-A'!T1819,'Speed Bin B-A'!T1923,'Speed Bin B-A'!T2027,'Speed Bin B-A'!T2131)</f>
        <v>0</v>
      </c>
      <c r="U356" s="269">
        <f>SUM('Speed Bin B-A'!U51,'Speed Bin B-A'!U155,'Speed Bin B-A'!U259,'Speed Bin B-A'!U363,'Speed Bin B-A'!U467,'Speed Bin B-A'!U571,'Speed Bin B-A'!U675,'Speed Bin B-A'!U779,'Speed Bin B-A'!U883,'Speed Bin B-A'!U987,'Speed Bin B-A'!U1091,'Speed Bin B-A'!U1195,'Speed Bin B-A'!U1299,'Speed Bin B-A'!U1403,'Speed Bin B-A'!U1507,'Speed Bin B-A'!U1611,'Speed Bin B-A'!U1715,'Speed Bin B-A'!U1819,'Speed Bin B-A'!U1923,'Speed Bin B-A'!U2027,'Speed Bin B-A'!U2131)</f>
        <v>0</v>
      </c>
      <c r="V356" s="270">
        <f>IFERROR(AVERAGE('Speed Bin B-A'!V51,'Speed Bin B-A'!V155,'Speed Bin B-A'!V259,'Speed Bin B-A'!V363,'Speed Bin B-A'!V467,'Speed Bin B-A'!V571,'Speed Bin B-A'!V675,'Speed Bin B-A'!V779,'Speed Bin B-A'!V883,'Speed Bin B-A'!V987,'Speed Bin B-A'!V1091,'Speed Bin B-A'!V1195,'Speed Bin B-A'!V1299,'Speed Bin B-A'!V1403,'Speed Bin B-A'!V1507,'Speed Bin B-A'!V1611,'Speed Bin B-A'!V1715,'Speed Bin B-A'!V1819,'Speed Bin B-A'!V1923,'Speed Bin B-A'!V2027,'Speed Bin B-A'!V2131),"-")</f>
        <v>23.607692307692311</v>
      </c>
      <c r="W356" s="270" t="str">
        <f>IFERROR(AVERAGE('Speed Bin B-A'!W51,'Speed Bin B-A'!W155,'Speed Bin B-A'!W259,'Speed Bin B-A'!W363,'Speed Bin B-A'!W467,'Speed Bin B-A'!W571,'Speed Bin B-A'!W675,'Speed Bin B-A'!W779,'Speed Bin B-A'!W883,'Speed Bin B-A'!W987,'Speed Bin B-A'!W1091,'Speed Bin B-A'!W1195,'Speed Bin B-A'!W1299,'Speed Bin B-A'!W1403,'Speed Bin B-A'!W1507,'Speed Bin B-A'!W1611,'Speed Bin B-A'!W1715,'Speed Bin B-A'!W1819,'Speed Bin B-A'!W1923,'Speed Bin B-A'!W2027,'Speed Bin B-A'!W2131),"-")</f>
        <v>-</v>
      </c>
      <c r="X356" s="278"/>
      <c r="Y356" s="278"/>
    </row>
    <row r="357" spans="1:25" x14ac:dyDescent="0.2">
      <c r="A357" s="268">
        <v>0.42708333333333298</v>
      </c>
      <c r="B357" s="269">
        <f>SUM('Speed Bin B-A'!B52,'Speed Bin B-A'!B156,'Speed Bin B-A'!B260,'Speed Bin B-A'!B364,'Speed Bin B-A'!B468,'Speed Bin B-A'!B572,'Speed Bin B-A'!B676,'Speed Bin B-A'!B780,'Speed Bin B-A'!B884,'Speed Bin B-A'!B988,'Speed Bin B-A'!B1092,'Speed Bin B-A'!B1196,'Speed Bin B-A'!B1300,'Speed Bin B-A'!B1404,'Speed Bin B-A'!B1508,'Speed Bin B-A'!B1612,'Speed Bin B-A'!B1716,'Speed Bin B-A'!B1820,'Speed Bin B-A'!B1924,'Speed Bin B-A'!B2028,'Speed Bin B-A'!B2132)</f>
        <v>128</v>
      </c>
      <c r="C357" s="269">
        <f>SUM('Speed Bin B-A'!C52,'Speed Bin B-A'!C156,'Speed Bin B-A'!C260,'Speed Bin B-A'!C364,'Speed Bin B-A'!C468,'Speed Bin B-A'!C572,'Speed Bin B-A'!C676,'Speed Bin B-A'!C780,'Speed Bin B-A'!C884,'Speed Bin B-A'!C988,'Speed Bin B-A'!C1092,'Speed Bin B-A'!C1196,'Speed Bin B-A'!C1300,'Speed Bin B-A'!C1404,'Speed Bin B-A'!C1508,'Speed Bin B-A'!C1612,'Speed Bin B-A'!C1716,'Speed Bin B-A'!C1820,'Speed Bin B-A'!C1924,'Speed Bin B-A'!C2028,'Speed Bin B-A'!C2132)</f>
        <v>1</v>
      </c>
      <c r="D357" s="269">
        <f>SUM('Speed Bin B-A'!D52,'Speed Bin B-A'!D156,'Speed Bin B-A'!D260,'Speed Bin B-A'!D364,'Speed Bin B-A'!D468,'Speed Bin B-A'!D572,'Speed Bin B-A'!D676,'Speed Bin B-A'!D780,'Speed Bin B-A'!D884,'Speed Bin B-A'!D988,'Speed Bin B-A'!D1092,'Speed Bin B-A'!D1196,'Speed Bin B-A'!D1300,'Speed Bin B-A'!D1404,'Speed Bin B-A'!D1508,'Speed Bin B-A'!D1612,'Speed Bin B-A'!D1716,'Speed Bin B-A'!D1820,'Speed Bin B-A'!D1924,'Speed Bin B-A'!D2028,'Speed Bin B-A'!D2132)</f>
        <v>5</v>
      </c>
      <c r="E357" s="269">
        <f>SUM('Speed Bin B-A'!E52,'Speed Bin B-A'!E156,'Speed Bin B-A'!E260,'Speed Bin B-A'!E364,'Speed Bin B-A'!E468,'Speed Bin B-A'!E572,'Speed Bin B-A'!E676,'Speed Bin B-A'!E780,'Speed Bin B-A'!E884,'Speed Bin B-A'!E988,'Speed Bin B-A'!E1092,'Speed Bin B-A'!E1196,'Speed Bin B-A'!E1300,'Speed Bin B-A'!E1404,'Speed Bin B-A'!E1508,'Speed Bin B-A'!E1612,'Speed Bin B-A'!E1716,'Speed Bin B-A'!E1820,'Speed Bin B-A'!E1924,'Speed Bin B-A'!E2028,'Speed Bin B-A'!E2132)</f>
        <v>20</v>
      </c>
      <c r="F357" s="269">
        <f>SUM('Speed Bin B-A'!F52,'Speed Bin B-A'!F156,'Speed Bin B-A'!F260,'Speed Bin B-A'!F364,'Speed Bin B-A'!F468,'Speed Bin B-A'!F572,'Speed Bin B-A'!F676,'Speed Bin B-A'!F780,'Speed Bin B-A'!F884,'Speed Bin B-A'!F988,'Speed Bin B-A'!F1092,'Speed Bin B-A'!F1196,'Speed Bin B-A'!F1300,'Speed Bin B-A'!F1404,'Speed Bin B-A'!F1508,'Speed Bin B-A'!F1612,'Speed Bin B-A'!F1716,'Speed Bin B-A'!F1820,'Speed Bin B-A'!F1924,'Speed Bin B-A'!F2028,'Speed Bin B-A'!F2132)</f>
        <v>55</v>
      </c>
      <c r="G357" s="269">
        <f>SUM('Speed Bin B-A'!G52,'Speed Bin B-A'!G156,'Speed Bin B-A'!G260,'Speed Bin B-A'!G364,'Speed Bin B-A'!G468,'Speed Bin B-A'!G572,'Speed Bin B-A'!G676,'Speed Bin B-A'!G780,'Speed Bin B-A'!G884,'Speed Bin B-A'!G988,'Speed Bin B-A'!G1092,'Speed Bin B-A'!G1196,'Speed Bin B-A'!G1300,'Speed Bin B-A'!G1404,'Speed Bin B-A'!G1508,'Speed Bin B-A'!G1612,'Speed Bin B-A'!G1716,'Speed Bin B-A'!G1820,'Speed Bin B-A'!G1924,'Speed Bin B-A'!G2028,'Speed Bin B-A'!G2132)</f>
        <v>42</v>
      </c>
      <c r="H357" s="269">
        <f>SUM('Speed Bin B-A'!H52,'Speed Bin B-A'!H156,'Speed Bin B-A'!H260,'Speed Bin B-A'!H364,'Speed Bin B-A'!H468,'Speed Bin B-A'!H572,'Speed Bin B-A'!H676,'Speed Bin B-A'!H780,'Speed Bin B-A'!H884,'Speed Bin B-A'!H988,'Speed Bin B-A'!H1092,'Speed Bin B-A'!H1196,'Speed Bin B-A'!H1300,'Speed Bin B-A'!H1404,'Speed Bin B-A'!H1508,'Speed Bin B-A'!H1612,'Speed Bin B-A'!H1716,'Speed Bin B-A'!H1820,'Speed Bin B-A'!H1924,'Speed Bin B-A'!H2028,'Speed Bin B-A'!H2132)</f>
        <v>5</v>
      </c>
      <c r="I357" s="269">
        <f>SUM('Speed Bin B-A'!I52,'Speed Bin B-A'!I156,'Speed Bin B-A'!I260,'Speed Bin B-A'!I364,'Speed Bin B-A'!I468,'Speed Bin B-A'!I572,'Speed Bin B-A'!I676,'Speed Bin B-A'!I780,'Speed Bin B-A'!I884,'Speed Bin B-A'!I988,'Speed Bin B-A'!I1092,'Speed Bin B-A'!I1196,'Speed Bin B-A'!I1300,'Speed Bin B-A'!I1404,'Speed Bin B-A'!I1508,'Speed Bin B-A'!I1612,'Speed Bin B-A'!I1716,'Speed Bin B-A'!I1820,'Speed Bin B-A'!I1924,'Speed Bin B-A'!I2028,'Speed Bin B-A'!I2132)</f>
        <v>0</v>
      </c>
      <c r="J357" s="269">
        <f>SUM('Speed Bin B-A'!J52,'Speed Bin B-A'!J156,'Speed Bin B-A'!J260,'Speed Bin B-A'!J364,'Speed Bin B-A'!J468,'Speed Bin B-A'!J572,'Speed Bin B-A'!J676,'Speed Bin B-A'!J780,'Speed Bin B-A'!J884,'Speed Bin B-A'!J988,'Speed Bin B-A'!J1092,'Speed Bin B-A'!J1196,'Speed Bin B-A'!J1300,'Speed Bin B-A'!J1404,'Speed Bin B-A'!J1508,'Speed Bin B-A'!J1612,'Speed Bin B-A'!J1716,'Speed Bin B-A'!J1820,'Speed Bin B-A'!J1924,'Speed Bin B-A'!J2028,'Speed Bin B-A'!J2132)</f>
        <v>0</v>
      </c>
      <c r="K357" s="269">
        <f>SUM('Speed Bin B-A'!K52,'Speed Bin B-A'!K156,'Speed Bin B-A'!K260,'Speed Bin B-A'!K364,'Speed Bin B-A'!K468,'Speed Bin B-A'!K572,'Speed Bin B-A'!K676,'Speed Bin B-A'!K780,'Speed Bin B-A'!K884,'Speed Bin B-A'!K988,'Speed Bin B-A'!K1092,'Speed Bin B-A'!K1196,'Speed Bin B-A'!K1300,'Speed Bin B-A'!K1404,'Speed Bin B-A'!K1508,'Speed Bin B-A'!K1612,'Speed Bin B-A'!K1716,'Speed Bin B-A'!K1820,'Speed Bin B-A'!K1924,'Speed Bin B-A'!K2028,'Speed Bin B-A'!K2132)</f>
        <v>0</v>
      </c>
      <c r="L357" s="269">
        <f>SUM('Speed Bin B-A'!L52,'Speed Bin B-A'!L156,'Speed Bin B-A'!L260,'Speed Bin B-A'!L364,'Speed Bin B-A'!L468,'Speed Bin B-A'!L572,'Speed Bin B-A'!L676,'Speed Bin B-A'!L780,'Speed Bin B-A'!L884,'Speed Bin B-A'!L988,'Speed Bin B-A'!L1092,'Speed Bin B-A'!L1196,'Speed Bin B-A'!L1300,'Speed Bin B-A'!L1404,'Speed Bin B-A'!L1508,'Speed Bin B-A'!L1612,'Speed Bin B-A'!L1716,'Speed Bin B-A'!L1820,'Speed Bin B-A'!L1924,'Speed Bin B-A'!L2028,'Speed Bin B-A'!L2132)</f>
        <v>0</v>
      </c>
      <c r="M357" s="269">
        <f>SUM('Speed Bin B-A'!M52,'Speed Bin B-A'!M156,'Speed Bin B-A'!M260,'Speed Bin B-A'!M364,'Speed Bin B-A'!M468,'Speed Bin B-A'!M572,'Speed Bin B-A'!M676,'Speed Bin B-A'!M780,'Speed Bin B-A'!M884,'Speed Bin B-A'!M988,'Speed Bin B-A'!M1092,'Speed Bin B-A'!M1196,'Speed Bin B-A'!M1300,'Speed Bin B-A'!M1404,'Speed Bin B-A'!M1508,'Speed Bin B-A'!M1612,'Speed Bin B-A'!M1716,'Speed Bin B-A'!M1820,'Speed Bin B-A'!M1924,'Speed Bin B-A'!M2028,'Speed Bin B-A'!M2132)</f>
        <v>0</v>
      </c>
      <c r="N357" s="269">
        <f>SUM('Speed Bin B-A'!N52,'Speed Bin B-A'!N156,'Speed Bin B-A'!N260,'Speed Bin B-A'!N364,'Speed Bin B-A'!N468,'Speed Bin B-A'!N572,'Speed Bin B-A'!N676,'Speed Bin B-A'!N780,'Speed Bin B-A'!N884,'Speed Bin B-A'!N988,'Speed Bin B-A'!N1092,'Speed Bin B-A'!N1196,'Speed Bin B-A'!N1300,'Speed Bin B-A'!N1404,'Speed Bin B-A'!N1508,'Speed Bin B-A'!N1612,'Speed Bin B-A'!N1716,'Speed Bin B-A'!N1820,'Speed Bin B-A'!N1924,'Speed Bin B-A'!N2028,'Speed Bin B-A'!N2132)</f>
        <v>0</v>
      </c>
      <c r="O357" s="269">
        <f>SUM('Speed Bin B-A'!O52,'Speed Bin B-A'!O156,'Speed Bin B-A'!O260,'Speed Bin B-A'!O364,'Speed Bin B-A'!O468,'Speed Bin B-A'!O572,'Speed Bin B-A'!O676,'Speed Bin B-A'!O780,'Speed Bin B-A'!O884,'Speed Bin B-A'!O988,'Speed Bin B-A'!O1092,'Speed Bin B-A'!O1196,'Speed Bin B-A'!O1300,'Speed Bin B-A'!O1404,'Speed Bin B-A'!O1508,'Speed Bin B-A'!O1612,'Speed Bin B-A'!O1716,'Speed Bin B-A'!O1820,'Speed Bin B-A'!O1924,'Speed Bin B-A'!O2028,'Speed Bin B-A'!O2132)</f>
        <v>0</v>
      </c>
      <c r="P357" s="269">
        <f>SUM('Speed Bin B-A'!P52,'Speed Bin B-A'!P156,'Speed Bin B-A'!P260,'Speed Bin B-A'!P364,'Speed Bin B-A'!P468,'Speed Bin B-A'!P572,'Speed Bin B-A'!P676,'Speed Bin B-A'!P780,'Speed Bin B-A'!P884,'Speed Bin B-A'!P988,'Speed Bin B-A'!P1092,'Speed Bin B-A'!P1196,'Speed Bin B-A'!P1300,'Speed Bin B-A'!P1404,'Speed Bin B-A'!P1508,'Speed Bin B-A'!P1612,'Speed Bin B-A'!P1716,'Speed Bin B-A'!P1820,'Speed Bin B-A'!P1924,'Speed Bin B-A'!P2028,'Speed Bin B-A'!P2132)</f>
        <v>0</v>
      </c>
      <c r="Q357" s="269">
        <f>SUM('Speed Bin B-A'!Q52,'Speed Bin B-A'!Q156,'Speed Bin B-A'!Q260,'Speed Bin B-A'!Q364,'Speed Bin B-A'!Q468,'Speed Bin B-A'!Q572,'Speed Bin B-A'!Q676,'Speed Bin B-A'!Q780,'Speed Bin B-A'!Q884,'Speed Bin B-A'!Q988,'Speed Bin B-A'!Q1092,'Speed Bin B-A'!Q1196,'Speed Bin B-A'!Q1300,'Speed Bin B-A'!Q1404,'Speed Bin B-A'!Q1508,'Speed Bin B-A'!Q1612,'Speed Bin B-A'!Q1716,'Speed Bin B-A'!Q1820,'Speed Bin B-A'!Q1924,'Speed Bin B-A'!Q2028,'Speed Bin B-A'!Q2132)</f>
        <v>0</v>
      </c>
      <c r="R357" s="269">
        <f>SUM('Speed Bin B-A'!R52,'Speed Bin B-A'!R156,'Speed Bin B-A'!R260,'Speed Bin B-A'!R364,'Speed Bin B-A'!R468,'Speed Bin B-A'!R572,'Speed Bin B-A'!R676,'Speed Bin B-A'!R780,'Speed Bin B-A'!R884,'Speed Bin B-A'!R988,'Speed Bin B-A'!R1092,'Speed Bin B-A'!R1196,'Speed Bin B-A'!R1300,'Speed Bin B-A'!R1404,'Speed Bin B-A'!R1508,'Speed Bin B-A'!R1612,'Speed Bin B-A'!R1716,'Speed Bin B-A'!R1820,'Speed Bin B-A'!R1924,'Speed Bin B-A'!R2028,'Speed Bin B-A'!R2132)</f>
        <v>0</v>
      </c>
      <c r="S357" s="269">
        <f>SUM('Speed Bin B-A'!S52,'Speed Bin B-A'!S156,'Speed Bin B-A'!S260,'Speed Bin B-A'!S364,'Speed Bin B-A'!S468,'Speed Bin B-A'!S572,'Speed Bin B-A'!S676,'Speed Bin B-A'!S780,'Speed Bin B-A'!S884,'Speed Bin B-A'!S988,'Speed Bin B-A'!S1092,'Speed Bin B-A'!S1196,'Speed Bin B-A'!S1300,'Speed Bin B-A'!S1404,'Speed Bin B-A'!S1508,'Speed Bin B-A'!S1612,'Speed Bin B-A'!S1716,'Speed Bin B-A'!S1820,'Speed Bin B-A'!S1924,'Speed Bin B-A'!S2028,'Speed Bin B-A'!S2132)</f>
        <v>0</v>
      </c>
      <c r="T357" s="269">
        <f>SUM('Speed Bin B-A'!T52,'Speed Bin B-A'!T156,'Speed Bin B-A'!T260,'Speed Bin B-A'!T364,'Speed Bin B-A'!T468,'Speed Bin B-A'!T572,'Speed Bin B-A'!T676,'Speed Bin B-A'!T780,'Speed Bin B-A'!T884,'Speed Bin B-A'!T988,'Speed Bin B-A'!T1092,'Speed Bin B-A'!T1196,'Speed Bin B-A'!T1300,'Speed Bin B-A'!T1404,'Speed Bin B-A'!T1508,'Speed Bin B-A'!T1612,'Speed Bin B-A'!T1716,'Speed Bin B-A'!T1820,'Speed Bin B-A'!T1924,'Speed Bin B-A'!T2028,'Speed Bin B-A'!T2132)</f>
        <v>0</v>
      </c>
      <c r="U357" s="269">
        <f>SUM('Speed Bin B-A'!U52,'Speed Bin B-A'!U156,'Speed Bin B-A'!U260,'Speed Bin B-A'!U364,'Speed Bin B-A'!U468,'Speed Bin B-A'!U572,'Speed Bin B-A'!U676,'Speed Bin B-A'!U780,'Speed Bin B-A'!U884,'Speed Bin B-A'!U988,'Speed Bin B-A'!U1092,'Speed Bin B-A'!U1196,'Speed Bin B-A'!U1300,'Speed Bin B-A'!U1404,'Speed Bin B-A'!U1508,'Speed Bin B-A'!U1612,'Speed Bin B-A'!U1716,'Speed Bin B-A'!U1820,'Speed Bin B-A'!U1924,'Speed Bin B-A'!U2028,'Speed Bin B-A'!U2132)</f>
        <v>0</v>
      </c>
      <c r="V357" s="270">
        <f>IFERROR(AVERAGE('Speed Bin B-A'!V52,'Speed Bin B-A'!V156,'Speed Bin B-A'!V260,'Speed Bin B-A'!V364,'Speed Bin B-A'!V468,'Speed Bin B-A'!V572,'Speed Bin B-A'!V676,'Speed Bin B-A'!V780,'Speed Bin B-A'!V884,'Speed Bin B-A'!V988,'Speed Bin B-A'!V1092,'Speed Bin B-A'!V1196,'Speed Bin B-A'!V1300,'Speed Bin B-A'!V1404,'Speed Bin B-A'!V1508,'Speed Bin B-A'!V1612,'Speed Bin B-A'!V1716,'Speed Bin B-A'!V1820,'Speed Bin B-A'!V1924,'Speed Bin B-A'!V2028,'Speed Bin B-A'!V2132),"-")</f>
        <v>23.57692307692308</v>
      </c>
      <c r="W357" s="270">
        <f>IFERROR(AVERAGE('Speed Bin B-A'!W52,'Speed Bin B-A'!W156,'Speed Bin B-A'!W260,'Speed Bin B-A'!W364,'Speed Bin B-A'!W468,'Speed Bin B-A'!W572,'Speed Bin B-A'!W676,'Speed Bin B-A'!W780,'Speed Bin B-A'!W884,'Speed Bin B-A'!W988,'Speed Bin B-A'!W1092,'Speed Bin B-A'!W1196,'Speed Bin B-A'!W1300,'Speed Bin B-A'!W1404,'Speed Bin B-A'!W1508,'Speed Bin B-A'!W1612,'Speed Bin B-A'!W1716,'Speed Bin B-A'!W1820,'Speed Bin B-A'!W1924,'Speed Bin B-A'!W2028,'Speed Bin B-A'!W2132),"-")</f>
        <v>27.38571428571429</v>
      </c>
      <c r="X357" s="278"/>
      <c r="Y357" s="278"/>
    </row>
    <row r="358" spans="1:25" x14ac:dyDescent="0.2">
      <c r="A358" s="268">
        <v>0.4375</v>
      </c>
      <c r="B358" s="269">
        <f>SUM('Speed Bin B-A'!B53,'Speed Bin B-A'!B157,'Speed Bin B-A'!B261,'Speed Bin B-A'!B365,'Speed Bin B-A'!B469,'Speed Bin B-A'!B573,'Speed Bin B-A'!B677,'Speed Bin B-A'!B781,'Speed Bin B-A'!B885,'Speed Bin B-A'!B989,'Speed Bin B-A'!B1093,'Speed Bin B-A'!B1197,'Speed Bin B-A'!B1301,'Speed Bin B-A'!B1405,'Speed Bin B-A'!B1509,'Speed Bin B-A'!B1613,'Speed Bin B-A'!B1717,'Speed Bin B-A'!B1821,'Speed Bin B-A'!B1925,'Speed Bin B-A'!B2029,'Speed Bin B-A'!B2133)</f>
        <v>123</v>
      </c>
      <c r="C358" s="269">
        <f>SUM('Speed Bin B-A'!C53,'Speed Bin B-A'!C157,'Speed Bin B-A'!C261,'Speed Bin B-A'!C365,'Speed Bin B-A'!C469,'Speed Bin B-A'!C573,'Speed Bin B-A'!C677,'Speed Bin B-A'!C781,'Speed Bin B-A'!C885,'Speed Bin B-A'!C989,'Speed Bin B-A'!C1093,'Speed Bin B-A'!C1197,'Speed Bin B-A'!C1301,'Speed Bin B-A'!C1405,'Speed Bin B-A'!C1509,'Speed Bin B-A'!C1613,'Speed Bin B-A'!C1717,'Speed Bin B-A'!C1821,'Speed Bin B-A'!C1925,'Speed Bin B-A'!C2029,'Speed Bin B-A'!C2133)</f>
        <v>1</v>
      </c>
      <c r="D358" s="269">
        <f>SUM('Speed Bin B-A'!D53,'Speed Bin B-A'!D157,'Speed Bin B-A'!D261,'Speed Bin B-A'!D365,'Speed Bin B-A'!D469,'Speed Bin B-A'!D573,'Speed Bin B-A'!D677,'Speed Bin B-A'!D781,'Speed Bin B-A'!D885,'Speed Bin B-A'!D989,'Speed Bin B-A'!D1093,'Speed Bin B-A'!D1197,'Speed Bin B-A'!D1301,'Speed Bin B-A'!D1405,'Speed Bin B-A'!D1509,'Speed Bin B-A'!D1613,'Speed Bin B-A'!D1717,'Speed Bin B-A'!D1821,'Speed Bin B-A'!D1925,'Speed Bin B-A'!D2029,'Speed Bin B-A'!D2133)</f>
        <v>9</v>
      </c>
      <c r="E358" s="269">
        <f>SUM('Speed Bin B-A'!E53,'Speed Bin B-A'!E157,'Speed Bin B-A'!E261,'Speed Bin B-A'!E365,'Speed Bin B-A'!E469,'Speed Bin B-A'!E573,'Speed Bin B-A'!E677,'Speed Bin B-A'!E781,'Speed Bin B-A'!E885,'Speed Bin B-A'!E989,'Speed Bin B-A'!E1093,'Speed Bin B-A'!E1197,'Speed Bin B-A'!E1301,'Speed Bin B-A'!E1405,'Speed Bin B-A'!E1509,'Speed Bin B-A'!E1613,'Speed Bin B-A'!E1717,'Speed Bin B-A'!E1821,'Speed Bin B-A'!E1925,'Speed Bin B-A'!E2029,'Speed Bin B-A'!E2133)</f>
        <v>17</v>
      </c>
      <c r="F358" s="269">
        <f>SUM('Speed Bin B-A'!F53,'Speed Bin B-A'!F157,'Speed Bin B-A'!F261,'Speed Bin B-A'!F365,'Speed Bin B-A'!F469,'Speed Bin B-A'!F573,'Speed Bin B-A'!F677,'Speed Bin B-A'!F781,'Speed Bin B-A'!F885,'Speed Bin B-A'!F989,'Speed Bin B-A'!F1093,'Speed Bin B-A'!F1197,'Speed Bin B-A'!F1301,'Speed Bin B-A'!F1405,'Speed Bin B-A'!F1509,'Speed Bin B-A'!F1613,'Speed Bin B-A'!F1717,'Speed Bin B-A'!F1821,'Speed Bin B-A'!F1925,'Speed Bin B-A'!F2029,'Speed Bin B-A'!F2133)</f>
        <v>53</v>
      </c>
      <c r="G358" s="269">
        <f>SUM('Speed Bin B-A'!G53,'Speed Bin B-A'!G157,'Speed Bin B-A'!G261,'Speed Bin B-A'!G365,'Speed Bin B-A'!G469,'Speed Bin B-A'!G573,'Speed Bin B-A'!G677,'Speed Bin B-A'!G781,'Speed Bin B-A'!G885,'Speed Bin B-A'!G989,'Speed Bin B-A'!G1093,'Speed Bin B-A'!G1197,'Speed Bin B-A'!G1301,'Speed Bin B-A'!G1405,'Speed Bin B-A'!G1509,'Speed Bin B-A'!G1613,'Speed Bin B-A'!G1717,'Speed Bin B-A'!G1821,'Speed Bin B-A'!G1925,'Speed Bin B-A'!G2029,'Speed Bin B-A'!G2133)</f>
        <v>37</v>
      </c>
      <c r="H358" s="269">
        <f>SUM('Speed Bin B-A'!H53,'Speed Bin B-A'!H157,'Speed Bin B-A'!H261,'Speed Bin B-A'!H365,'Speed Bin B-A'!H469,'Speed Bin B-A'!H573,'Speed Bin B-A'!H677,'Speed Bin B-A'!H781,'Speed Bin B-A'!H885,'Speed Bin B-A'!H989,'Speed Bin B-A'!H1093,'Speed Bin B-A'!H1197,'Speed Bin B-A'!H1301,'Speed Bin B-A'!H1405,'Speed Bin B-A'!H1509,'Speed Bin B-A'!H1613,'Speed Bin B-A'!H1717,'Speed Bin B-A'!H1821,'Speed Bin B-A'!H1925,'Speed Bin B-A'!H2029,'Speed Bin B-A'!H2133)</f>
        <v>5</v>
      </c>
      <c r="I358" s="269">
        <f>SUM('Speed Bin B-A'!I53,'Speed Bin B-A'!I157,'Speed Bin B-A'!I261,'Speed Bin B-A'!I365,'Speed Bin B-A'!I469,'Speed Bin B-A'!I573,'Speed Bin B-A'!I677,'Speed Bin B-A'!I781,'Speed Bin B-A'!I885,'Speed Bin B-A'!I989,'Speed Bin B-A'!I1093,'Speed Bin B-A'!I1197,'Speed Bin B-A'!I1301,'Speed Bin B-A'!I1405,'Speed Bin B-A'!I1509,'Speed Bin B-A'!I1613,'Speed Bin B-A'!I1717,'Speed Bin B-A'!I1821,'Speed Bin B-A'!I1925,'Speed Bin B-A'!I2029,'Speed Bin B-A'!I2133)</f>
        <v>1</v>
      </c>
      <c r="J358" s="269">
        <f>SUM('Speed Bin B-A'!J53,'Speed Bin B-A'!J157,'Speed Bin B-A'!J261,'Speed Bin B-A'!J365,'Speed Bin B-A'!J469,'Speed Bin B-A'!J573,'Speed Bin B-A'!J677,'Speed Bin B-A'!J781,'Speed Bin B-A'!J885,'Speed Bin B-A'!J989,'Speed Bin B-A'!J1093,'Speed Bin B-A'!J1197,'Speed Bin B-A'!J1301,'Speed Bin B-A'!J1405,'Speed Bin B-A'!J1509,'Speed Bin B-A'!J1613,'Speed Bin B-A'!J1717,'Speed Bin B-A'!J1821,'Speed Bin B-A'!J1925,'Speed Bin B-A'!J2029,'Speed Bin B-A'!J2133)</f>
        <v>0</v>
      </c>
      <c r="K358" s="269">
        <f>SUM('Speed Bin B-A'!K53,'Speed Bin B-A'!K157,'Speed Bin B-A'!K261,'Speed Bin B-A'!K365,'Speed Bin B-A'!K469,'Speed Bin B-A'!K573,'Speed Bin B-A'!K677,'Speed Bin B-A'!K781,'Speed Bin B-A'!K885,'Speed Bin B-A'!K989,'Speed Bin B-A'!K1093,'Speed Bin B-A'!K1197,'Speed Bin B-A'!K1301,'Speed Bin B-A'!K1405,'Speed Bin B-A'!K1509,'Speed Bin B-A'!K1613,'Speed Bin B-A'!K1717,'Speed Bin B-A'!K1821,'Speed Bin B-A'!K1925,'Speed Bin B-A'!K2029,'Speed Bin B-A'!K2133)</f>
        <v>0</v>
      </c>
      <c r="L358" s="269">
        <f>SUM('Speed Bin B-A'!L53,'Speed Bin B-A'!L157,'Speed Bin B-A'!L261,'Speed Bin B-A'!L365,'Speed Bin B-A'!L469,'Speed Bin B-A'!L573,'Speed Bin B-A'!L677,'Speed Bin B-A'!L781,'Speed Bin B-A'!L885,'Speed Bin B-A'!L989,'Speed Bin B-A'!L1093,'Speed Bin B-A'!L1197,'Speed Bin B-A'!L1301,'Speed Bin B-A'!L1405,'Speed Bin B-A'!L1509,'Speed Bin B-A'!L1613,'Speed Bin B-A'!L1717,'Speed Bin B-A'!L1821,'Speed Bin B-A'!L1925,'Speed Bin B-A'!L2029,'Speed Bin B-A'!L2133)</f>
        <v>0</v>
      </c>
      <c r="M358" s="269">
        <f>SUM('Speed Bin B-A'!M53,'Speed Bin B-A'!M157,'Speed Bin B-A'!M261,'Speed Bin B-A'!M365,'Speed Bin B-A'!M469,'Speed Bin B-A'!M573,'Speed Bin B-A'!M677,'Speed Bin B-A'!M781,'Speed Bin B-A'!M885,'Speed Bin B-A'!M989,'Speed Bin B-A'!M1093,'Speed Bin B-A'!M1197,'Speed Bin B-A'!M1301,'Speed Bin B-A'!M1405,'Speed Bin B-A'!M1509,'Speed Bin B-A'!M1613,'Speed Bin B-A'!M1717,'Speed Bin B-A'!M1821,'Speed Bin B-A'!M1925,'Speed Bin B-A'!M2029,'Speed Bin B-A'!M2133)</f>
        <v>0</v>
      </c>
      <c r="N358" s="269">
        <f>SUM('Speed Bin B-A'!N53,'Speed Bin B-A'!N157,'Speed Bin B-A'!N261,'Speed Bin B-A'!N365,'Speed Bin B-A'!N469,'Speed Bin B-A'!N573,'Speed Bin B-A'!N677,'Speed Bin B-A'!N781,'Speed Bin B-A'!N885,'Speed Bin B-A'!N989,'Speed Bin B-A'!N1093,'Speed Bin B-A'!N1197,'Speed Bin B-A'!N1301,'Speed Bin B-A'!N1405,'Speed Bin B-A'!N1509,'Speed Bin B-A'!N1613,'Speed Bin B-A'!N1717,'Speed Bin B-A'!N1821,'Speed Bin B-A'!N1925,'Speed Bin B-A'!N2029,'Speed Bin B-A'!N2133)</f>
        <v>0</v>
      </c>
      <c r="O358" s="269">
        <f>SUM('Speed Bin B-A'!O53,'Speed Bin B-A'!O157,'Speed Bin B-A'!O261,'Speed Bin B-A'!O365,'Speed Bin B-A'!O469,'Speed Bin B-A'!O573,'Speed Bin B-A'!O677,'Speed Bin B-A'!O781,'Speed Bin B-A'!O885,'Speed Bin B-A'!O989,'Speed Bin B-A'!O1093,'Speed Bin B-A'!O1197,'Speed Bin B-A'!O1301,'Speed Bin B-A'!O1405,'Speed Bin B-A'!O1509,'Speed Bin B-A'!O1613,'Speed Bin B-A'!O1717,'Speed Bin B-A'!O1821,'Speed Bin B-A'!O1925,'Speed Bin B-A'!O2029,'Speed Bin B-A'!O2133)</f>
        <v>0</v>
      </c>
      <c r="P358" s="269">
        <f>SUM('Speed Bin B-A'!P53,'Speed Bin B-A'!P157,'Speed Bin B-A'!P261,'Speed Bin B-A'!P365,'Speed Bin B-A'!P469,'Speed Bin B-A'!P573,'Speed Bin B-A'!P677,'Speed Bin B-A'!P781,'Speed Bin B-A'!P885,'Speed Bin B-A'!P989,'Speed Bin B-A'!P1093,'Speed Bin B-A'!P1197,'Speed Bin B-A'!P1301,'Speed Bin B-A'!P1405,'Speed Bin B-A'!P1509,'Speed Bin B-A'!P1613,'Speed Bin B-A'!P1717,'Speed Bin B-A'!P1821,'Speed Bin B-A'!P1925,'Speed Bin B-A'!P2029,'Speed Bin B-A'!P2133)</f>
        <v>0</v>
      </c>
      <c r="Q358" s="269">
        <f>SUM('Speed Bin B-A'!Q53,'Speed Bin B-A'!Q157,'Speed Bin B-A'!Q261,'Speed Bin B-A'!Q365,'Speed Bin B-A'!Q469,'Speed Bin B-A'!Q573,'Speed Bin B-A'!Q677,'Speed Bin B-A'!Q781,'Speed Bin B-A'!Q885,'Speed Bin B-A'!Q989,'Speed Bin B-A'!Q1093,'Speed Bin B-A'!Q1197,'Speed Bin B-A'!Q1301,'Speed Bin B-A'!Q1405,'Speed Bin B-A'!Q1509,'Speed Bin B-A'!Q1613,'Speed Bin B-A'!Q1717,'Speed Bin B-A'!Q1821,'Speed Bin B-A'!Q1925,'Speed Bin B-A'!Q2029,'Speed Bin B-A'!Q2133)</f>
        <v>0</v>
      </c>
      <c r="R358" s="269">
        <f>SUM('Speed Bin B-A'!R53,'Speed Bin B-A'!R157,'Speed Bin B-A'!R261,'Speed Bin B-A'!R365,'Speed Bin B-A'!R469,'Speed Bin B-A'!R573,'Speed Bin B-A'!R677,'Speed Bin B-A'!R781,'Speed Bin B-A'!R885,'Speed Bin B-A'!R989,'Speed Bin B-A'!R1093,'Speed Bin B-A'!R1197,'Speed Bin B-A'!R1301,'Speed Bin B-A'!R1405,'Speed Bin B-A'!R1509,'Speed Bin B-A'!R1613,'Speed Bin B-A'!R1717,'Speed Bin B-A'!R1821,'Speed Bin B-A'!R1925,'Speed Bin B-A'!R2029,'Speed Bin B-A'!R2133)</f>
        <v>0</v>
      </c>
      <c r="S358" s="269">
        <f>SUM('Speed Bin B-A'!S53,'Speed Bin B-A'!S157,'Speed Bin B-A'!S261,'Speed Bin B-A'!S365,'Speed Bin B-A'!S469,'Speed Bin B-A'!S573,'Speed Bin B-A'!S677,'Speed Bin B-A'!S781,'Speed Bin B-A'!S885,'Speed Bin B-A'!S989,'Speed Bin B-A'!S1093,'Speed Bin B-A'!S1197,'Speed Bin B-A'!S1301,'Speed Bin B-A'!S1405,'Speed Bin B-A'!S1509,'Speed Bin B-A'!S1613,'Speed Bin B-A'!S1717,'Speed Bin B-A'!S1821,'Speed Bin B-A'!S1925,'Speed Bin B-A'!S2029,'Speed Bin B-A'!S2133)</f>
        <v>0</v>
      </c>
      <c r="T358" s="269">
        <f>SUM('Speed Bin B-A'!T53,'Speed Bin B-A'!T157,'Speed Bin B-A'!T261,'Speed Bin B-A'!T365,'Speed Bin B-A'!T469,'Speed Bin B-A'!T573,'Speed Bin B-A'!T677,'Speed Bin B-A'!T781,'Speed Bin B-A'!T885,'Speed Bin B-A'!T989,'Speed Bin B-A'!T1093,'Speed Bin B-A'!T1197,'Speed Bin B-A'!T1301,'Speed Bin B-A'!T1405,'Speed Bin B-A'!T1509,'Speed Bin B-A'!T1613,'Speed Bin B-A'!T1717,'Speed Bin B-A'!T1821,'Speed Bin B-A'!T1925,'Speed Bin B-A'!T2029,'Speed Bin B-A'!T2133)</f>
        <v>0</v>
      </c>
      <c r="U358" s="269">
        <f>SUM('Speed Bin B-A'!U53,'Speed Bin B-A'!U157,'Speed Bin B-A'!U261,'Speed Bin B-A'!U365,'Speed Bin B-A'!U469,'Speed Bin B-A'!U573,'Speed Bin B-A'!U677,'Speed Bin B-A'!U781,'Speed Bin B-A'!U885,'Speed Bin B-A'!U989,'Speed Bin B-A'!U1093,'Speed Bin B-A'!U1197,'Speed Bin B-A'!U1301,'Speed Bin B-A'!U1405,'Speed Bin B-A'!U1509,'Speed Bin B-A'!U1613,'Speed Bin B-A'!U1717,'Speed Bin B-A'!U1821,'Speed Bin B-A'!U1925,'Speed Bin B-A'!U2029,'Speed Bin B-A'!U2133)</f>
        <v>0</v>
      </c>
      <c r="V358" s="270">
        <f>IFERROR(AVERAGE('Speed Bin B-A'!V53,'Speed Bin B-A'!V157,'Speed Bin B-A'!V261,'Speed Bin B-A'!V365,'Speed Bin B-A'!V469,'Speed Bin B-A'!V573,'Speed Bin B-A'!V677,'Speed Bin B-A'!V781,'Speed Bin B-A'!V885,'Speed Bin B-A'!V989,'Speed Bin B-A'!V1093,'Speed Bin B-A'!V1197,'Speed Bin B-A'!V1301,'Speed Bin B-A'!V1405,'Speed Bin B-A'!V1509,'Speed Bin B-A'!V1613,'Speed Bin B-A'!V1717,'Speed Bin B-A'!V1821,'Speed Bin B-A'!V1925,'Speed Bin B-A'!V2029,'Speed Bin B-A'!V2133),"-")</f>
        <v>23.276923076923083</v>
      </c>
      <c r="W358" s="270">
        <f>IFERROR(AVERAGE('Speed Bin B-A'!W53,'Speed Bin B-A'!W157,'Speed Bin B-A'!W261,'Speed Bin B-A'!W365,'Speed Bin B-A'!W469,'Speed Bin B-A'!W573,'Speed Bin B-A'!W677,'Speed Bin B-A'!W781,'Speed Bin B-A'!W885,'Speed Bin B-A'!W989,'Speed Bin B-A'!W1093,'Speed Bin B-A'!W1197,'Speed Bin B-A'!W1301,'Speed Bin B-A'!W1405,'Speed Bin B-A'!W1509,'Speed Bin B-A'!W1613,'Speed Bin B-A'!W1717,'Speed Bin B-A'!W1821,'Speed Bin B-A'!W1925,'Speed Bin B-A'!W2029,'Speed Bin B-A'!W2133),"-")</f>
        <v>27.759999999999998</v>
      </c>
      <c r="X358" s="278"/>
      <c r="Y358" s="278"/>
    </row>
    <row r="359" spans="1:25" x14ac:dyDescent="0.2">
      <c r="A359" s="268">
        <v>0.44791666666666702</v>
      </c>
      <c r="B359" s="269">
        <f>SUM('Speed Bin B-A'!B54,'Speed Bin B-A'!B158,'Speed Bin B-A'!B262,'Speed Bin B-A'!B366,'Speed Bin B-A'!B470,'Speed Bin B-A'!B574,'Speed Bin B-A'!B678,'Speed Bin B-A'!B782,'Speed Bin B-A'!B886,'Speed Bin B-A'!B990,'Speed Bin B-A'!B1094,'Speed Bin B-A'!B1198,'Speed Bin B-A'!B1302,'Speed Bin B-A'!B1406,'Speed Bin B-A'!B1510,'Speed Bin B-A'!B1614,'Speed Bin B-A'!B1718,'Speed Bin B-A'!B1822,'Speed Bin B-A'!B1926,'Speed Bin B-A'!B2030,'Speed Bin B-A'!B2134)</f>
        <v>92</v>
      </c>
      <c r="C359" s="269">
        <f>SUM('Speed Bin B-A'!C54,'Speed Bin B-A'!C158,'Speed Bin B-A'!C262,'Speed Bin B-A'!C366,'Speed Bin B-A'!C470,'Speed Bin B-A'!C574,'Speed Bin B-A'!C678,'Speed Bin B-A'!C782,'Speed Bin B-A'!C886,'Speed Bin B-A'!C990,'Speed Bin B-A'!C1094,'Speed Bin B-A'!C1198,'Speed Bin B-A'!C1302,'Speed Bin B-A'!C1406,'Speed Bin B-A'!C1510,'Speed Bin B-A'!C1614,'Speed Bin B-A'!C1718,'Speed Bin B-A'!C1822,'Speed Bin B-A'!C1926,'Speed Bin B-A'!C2030,'Speed Bin B-A'!C2134)</f>
        <v>0</v>
      </c>
      <c r="D359" s="269">
        <f>SUM('Speed Bin B-A'!D54,'Speed Bin B-A'!D158,'Speed Bin B-A'!D262,'Speed Bin B-A'!D366,'Speed Bin B-A'!D470,'Speed Bin B-A'!D574,'Speed Bin B-A'!D678,'Speed Bin B-A'!D782,'Speed Bin B-A'!D886,'Speed Bin B-A'!D990,'Speed Bin B-A'!D1094,'Speed Bin B-A'!D1198,'Speed Bin B-A'!D1302,'Speed Bin B-A'!D1406,'Speed Bin B-A'!D1510,'Speed Bin B-A'!D1614,'Speed Bin B-A'!D1718,'Speed Bin B-A'!D1822,'Speed Bin B-A'!D1926,'Speed Bin B-A'!D2030,'Speed Bin B-A'!D2134)</f>
        <v>3</v>
      </c>
      <c r="E359" s="269">
        <f>SUM('Speed Bin B-A'!E54,'Speed Bin B-A'!E158,'Speed Bin B-A'!E262,'Speed Bin B-A'!E366,'Speed Bin B-A'!E470,'Speed Bin B-A'!E574,'Speed Bin B-A'!E678,'Speed Bin B-A'!E782,'Speed Bin B-A'!E886,'Speed Bin B-A'!E990,'Speed Bin B-A'!E1094,'Speed Bin B-A'!E1198,'Speed Bin B-A'!E1302,'Speed Bin B-A'!E1406,'Speed Bin B-A'!E1510,'Speed Bin B-A'!E1614,'Speed Bin B-A'!E1718,'Speed Bin B-A'!E1822,'Speed Bin B-A'!E1926,'Speed Bin B-A'!E2030,'Speed Bin B-A'!E2134)</f>
        <v>5</v>
      </c>
      <c r="F359" s="269">
        <f>SUM('Speed Bin B-A'!F54,'Speed Bin B-A'!F158,'Speed Bin B-A'!F262,'Speed Bin B-A'!F366,'Speed Bin B-A'!F470,'Speed Bin B-A'!F574,'Speed Bin B-A'!F678,'Speed Bin B-A'!F782,'Speed Bin B-A'!F886,'Speed Bin B-A'!F990,'Speed Bin B-A'!F1094,'Speed Bin B-A'!F1198,'Speed Bin B-A'!F1302,'Speed Bin B-A'!F1406,'Speed Bin B-A'!F1510,'Speed Bin B-A'!F1614,'Speed Bin B-A'!F1718,'Speed Bin B-A'!F1822,'Speed Bin B-A'!F1926,'Speed Bin B-A'!F2030,'Speed Bin B-A'!F2134)</f>
        <v>38</v>
      </c>
      <c r="G359" s="269">
        <f>SUM('Speed Bin B-A'!G54,'Speed Bin B-A'!G158,'Speed Bin B-A'!G262,'Speed Bin B-A'!G366,'Speed Bin B-A'!G470,'Speed Bin B-A'!G574,'Speed Bin B-A'!G678,'Speed Bin B-A'!G782,'Speed Bin B-A'!G886,'Speed Bin B-A'!G990,'Speed Bin B-A'!G1094,'Speed Bin B-A'!G1198,'Speed Bin B-A'!G1302,'Speed Bin B-A'!G1406,'Speed Bin B-A'!G1510,'Speed Bin B-A'!G1614,'Speed Bin B-A'!G1718,'Speed Bin B-A'!G1822,'Speed Bin B-A'!G1926,'Speed Bin B-A'!G2030,'Speed Bin B-A'!G2134)</f>
        <v>40</v>
      </c>
      <c r="H359" s="269">
        <f>SUM('Speed Bin B-A'!H54,'Speed Bin B-A'!H158,'Speed Bin B-A'!H262,'Speed Bin B-A'!H366,'Speed Bin B-A'!H470,'Speed Bin B-A'!H574,'Speed Bin B-A'!H678,'Speed Bin B-A'!H782,'Speed Bin B-A'!H886,'Speed Bin B-A'!H990,'Speed Bin B-A'!H1094,'Speed Bin B-A'!H1198,'Speed Bin B-A'!H1302,'Speed Bin B-A'!H1406,'Speed Bin B-A'!H1510,'Speed Bin B-A'!H1614,'Speed Bin B-A'!H1718,'Speed Bin B-A'!H1822,'Speed Bin B-A'!H1926,'Speed Bin B-A'!H2030,'Speed Bin B-A'!H2134)</f>
        <v>6</v>
      </c>
      <c r="I359" s="269">
        <f>SUM('Speed Bin B-A'!I54,'Speed Bin B-A'!I158,'Speed Bin B-A'!I262,'Speed Bin B-A'!I366,'Speed Bin B-A'!I470,'Speed Bin B-A'!I574,'Speed Bin B-A'!I678,'Speed Bin B-A'!I782,'Speed Bin B-A'!I886,'Speed Bin B-A'!I990,'Speed Bin B-A'!I1094,'Speed Bin B-A'!I1198,'Speed Bin B-A'!I1302,'Speed Bin B-A'!I1406,'Speed Bin B-A'!I1510,'Speed Bin B-A'!I1614,'Speed Bin B-A'!I1718,'Speed Bin B-A'!I1822,'Speed Bin B-A'!I1926,'Speed Bin B-A'!I2030,'Speed Bin B-A'!I2134)</f>
        <v>0</v>
      </c>
      <c r="J359" s="269">
        <f>SUM('Speed Bin B-A'!J54,'Speed Bin B-A'!J158,'Speed Bin B-A'!J262,'Speed Bin B-A'!J366,'Speed Bin B-A'!J470,'Speed Bin B-A'!J574,'Speed Bin B-A'!J678,'Speed Bin B-A'!J782,'Speed Bin B-A'!J886,'Speed Bin B-A'!J990,'Speed Bin B-A'!J1094,'Speed Bin B-A'!J1198,'Speed Bin B-A'!J1302,'Speed Bin B-A'!J1406,'Speed Bin B-A'!J1510,'Speed Bin B-A'!J1614,'Speed Bin B-A'!J1718,'Speed Bin B-A'!J1822,'Speed Bin B-A'!J1926,'Speed Bin B-A'!J2030,'Speed Bin B-A'!J2134)</f>
        <v>0</v>
      </c>
      <c r="K359" s="269">
        <f>SUM('Speed Bin B-A'!K54,'Speed Bin B-A'!K158,'Speed Bin B-A'!K262,'Speed Bin B-A'!K366,'Speed Bin B-A'!K470,'Speed Bin B-A'!K574,'Speed Bin B-A'!K678,'Speed Bin B-A'!K782,'Speed Bin B-A'!K886,'Speed Bin B-A'!K990,'Speed Bin B-A'!K1094,'Speed Bin B-A'!K1198,'Speed Bin B-A'!K1302,'Speed Bin B-A'!K1406,'Speed Bin B-A'!K1510,'Speed Bin B-A'!K1614,'Speed Bin B-A'!K1718,'Speed Bin B-A'!K1822,'Speed Bin B-A'!K1926,'Speed Bin B-A'!K2030,'Speed Bin B-A'!K2134)</f>
        <v>0</v>
      </c>
      <c r="L359" s="269">
        <f>SUM('Speed Bin B-A'!L54,'Speed Bin B-A'!L158,'Speed Bin B-A'!L262,'Speed Bin B-A'!L366,'Speed Bin B-A'!L470,'Speed Bin B-A'!L574,'Speed Bin B-A'!L678,'Speed Bin B-A'!L782,'Speed Bin B-A'!L886,'Speed Bin B-A'!L990,'Speed Bin B-A'!L1094,'Speed Bin B-A'!L1198,'Speed Bin B-A'!L1302,'Speed Bin B-A'!L1406,'Speed Bin B-A'!L1510,'Speed Bin B-A'!L1614,'Speed Bin B-A'!L1718,'Speed Bin B-A'!L1822,'Speed Bin B-A'!L1926,'Speed Bin B-A'!L2030,'Speed Bin B-A'!L2134)</f>
        <v>0</v>
      </c>
      <c r="M359" s="269">
        <f>SUM('Speed Bin B-A'!M54,'Speed Bin B-A'!M158,'Speed Bin B-A'!M262,'Speed Bin B-A'!M366,'Speed Bin B-A'!M470,'Speed Bin B-A'!M574,'Speed Bin B-A'!M678,'Speed Bin B-A'!M782,'Speed Bin B-A'!M886,'Speed Bin B-A'!M990,'Speed Bin B-A'!M1094,'Speed Bin B-A'!M1198,'Speed Bin B-A'!M1302,'Speed Bin B-A'!M1406,'Speed Bin B-A'!M1510,'Speed Bin B-A'!M1614,'Speed Bin B-A'!M1718,'Speed Bin B-A'!M1822,'Speed Bin B-A'!M1926,'Speed Bin B-A'!M2030,'Speed Bin B-A'!M2134)</f>
        <v>0</v>
      </c>
      <c r="N359" s="269">
        <f>SUM('Speed Bin B-A'!N54,'Speed Bin B-A'!N158,'Speed Bin B-A'!N262,'Speed Bin B-A'!N366,'Speed Bin B-A'!N470,'Speed Bin B-A'!N574,'Speed Bin B-A'!N678,'Speed Bin B-A'!N782,'Speed Bin B-A'!N886,'Speed Bin B-A'!N990,'Speed Bin B-A'!N1094,'Speed Bin B-A'!N1198,'Speed Bin B-A'!N1302,'Speed Bin B-A'!N1406,'Speed Bin B-A'!N1510,'Speed Bin B-A'!N1614,'Speed Bin B-A'!N1718,'Speed Bin B-A'!N1822,'Speed Bin B-A'!N1926,'Speed Bin B-A'!N2030,'Speed Bin B-A'!N2134)</f>
        <v>0</v>
      </c>
      <c r="O359" s="269">
        <f>SUM('Speed Bin B-A'!O54,'Speed Bin B-A'!O158,'Speed Bin B-A'!O262,'Speed Bin B-A'!O366,'Speed Bin B-A'!O470,'Speed Bin B-A'!O574,'Speed Bin B-A'!O678,'Speed Bin B-A'!O782,'Speed Bin B-A'!O886,'Speed Bin B-A'!O990,'Speed Bin B-A'!O1094,'Speed Bin B-A'!O1198,'Speed Bin B-A'!O1302,'Speed Bin B-A'!O1406,'Speed Bin B-A'!O1510,'Speed Bin B-A'!O1614,'Speed Bin B-A'!O1718,'Speed Bin B-A'!O1822,'Speed Bin B-A'!O1926,'Speed Bin B-A'!O2030,'Speed Bin B-A'!O2134)</f>
        <v>0</v>
      </c>
      <c r="P359" s="269">
        <f>SUM('Speed Bin B-A'!P54,'Speed Bin B-A'!P158,'Speed Bin B-A'!P262,'Speed Bin B-A'!P366,'Speed Bin B-A'!P470,'Speed Bin B-A'!P574,'Speed Bin B-A'!P678,'Speed Bin B-A'!P782,'Speed Bin B-A'!P886,'Speed Bin B-A'!P990,'Speed Bin B-A'!P1094,'Speed Bin B-A'!P1198,'Speed Bin B-A'!P1302,'Speed Bin B-A'!P1406,'Speed Bin B-A'!P1510,'Speed Bin B-A'!P1614,'Speed Bin B-A'!P1718,'Speed Bin B-A'!P1822,'Speed Bin B-A'!P1926,'Speed Bin B-A'!P2030,'Speed Bin B-A'!P2134)</f>
        <v>0</v>
      </c>
      <c r="Q359" s="269">
        <f>SUM('Speed Bin B-A'!Q54,'Speed Bin B-A'!Q158,'Speed Bin B-A'!Q262,'Speed Bin B-A'!Q366,'Speed Bin B-A'!Q470,'Speed Bin B-A'!Q574,'Speed Bin B-A'!Q678,'Speed Bin B-A'!Q782,'Speed Bin B-A'!Q886,'Speed Bin B-A'!Q990,'Speed Bin B-A'!Q1094,'Speed Bin B-A'!Q1198,'Speed Bin B-A'!Q1302,'Speed Bin B-A'!Q1406,'Speed Bin B-A'!Q1510,'Speed Bin B-A'!Q1614,'Speed Bin B-A'!Q1718,'Speed Bin B-A'!Q1822,'Speed Bin B-A'!Q1926,'Speed Bin B-A'!Q2030,'Speed Bin B-A'!Q2134)</f>
        <v>0</v>
      </c>
      <c r="R359" s="269">
        <f>SUM('Speed Bin B-A'!R54,'Speed Bin B-A'!R158,'Speed Bin B-A'!R262,'Speed Bin B-A'!R366,'Speed Bin B-A'!R470,'Speed Bin B-A'!R574,'Speed Bin B-A'!R678,'Speed Bin B-A'!R782,'Speed Bin B-A'!R886,'Speed Bin B-A'!R990,'Speed Bin B-A'!R1094,'Speed Bin B-A'!R1198,'Speed Bin B-A'!R1302,'Speed Bin B-A'!R1406,'Speed Bin B-A'!R1510,'Speed Bin B-A'!R1614,'Speed Bin B-A'!R1718,'Speed Bin B-A'!R1822,'Speed Bin B-A'!R1926,'Speed Bin B-A'!R2030,'Speed Bin B-A'!R2134)</f>
        <v>0</v>
      </c>
      <c r="S359" s="269">
        <f>SUM('Speed Bin B-A'!S54,'Speed Bin B-A'!S158,'Speed Bin B-A'!S262,'Speed Bin B-A'!S366,'Speed Bin B-A'!S470,'Speed Bin B-A'!S574,'Speed Bin B-A'!S678,'Speed Bin B-A'!S782,'Speed Bin B-A'!S886,'Speed Bin B-A'!S990,'Speed Bin B-A'!S1094,'Speed Bin B-A'!S1198,'Speed Bin B-A'!S1302,'Speed Bin B-A'!S1406,'Speed Bin B-A'!S1510,'Speed Bin B-A'!S1614,'Speed Bin B-A'!S1718,'Speed Bin B-A'!S1822,'Speed Bin B-A'!S1926,'Speed Bin B-A'!S2030,'Speed Bin B-A'!S2134)</f>
        <v>0</v>
      </c>
      <c r="T359" s="269">
        <f>SUM('Speed Bin B-A'!T54,'Speed Bin B-A'!T158,'Speed Bin B-A'!T262,'Speed Bin B-A'!T366,'Speed Bin B-A'!T470,'Speed Bin B-A'!T574,'Speed Bin B-A'!T678,'Speed Bin B-A'!T782,'Speed Bin B-A'!T886,'Speed Bin B-A'!T990,'Speed Bin B-A'!T1094,'Speed Bin B-A'!T1198,'Speed Bin B-A'!T1302,'Speed Bin B-A'!T1406,'Speed Bin B-A'!T1510,'Speed Bin B-A'!T1614,'Speed Bin B-A'!T1718,'Speed Bin B-A'!T1822,'Speed Bin B-A'!T1926,'Speed Bin B-A'!T2030,'Speed Bin B-A'!T2134)</f>
        <v>0</v>
      </c>
      <c r="U359" s="269">
        <f>SUM('Speed Bin B-A'!U54,'Speed Bin B-A'!U158,'Speed Bin B-A'!U262,'Speed Bin B-A'!U366,'Speed Bin B-A'!U470,'Speed Bin B-A'!U574,'Speed Bin B-A'!U678,'Speed Bin B-A'!U782,'Speed Bin B-A'!U886,'Speed Bin B-A'!U990,'Speed Bin B-A'!U1094,'Speed Bin B-A'!U1198,'Speed Bin B-A'!U1302,'Speed Bin B-A'!U1406,'Speed Bin B-A'!U1510,'Speed Bin B-A'!U1614,'Speed Bin B-A'!U1718,'Speed Bin B-A'!U1822,'Speed Bin B-A'!U1926,'Speed Bin B-A'!U2030,'Speed Bin B-A'!U2134)</f>
        <v>0</v>
      </c>
      <c r="V359" s="270">
        <f>IFERROR(AVERAGE('Speed Bin B-A'!V54,'Speed Bin B-A'!V158,'Speed Bin B-A'!V262,'Speed Bin B-A'!V366,'Speed Bin B-A'!V470,'Speed Bin B-A'!V574,'Speed Bin B-A'!V678,'Speed Bin B-A'!V782,'Speed Bin B-A'!V886,'Speed Bin B-A'!V990,'Speed Bin B-A'!V1094,'Speed Bin B-A'!V1198,'Speed Bin B-A'!V1302,'Speed Bin B-A'!V1406,'Speed Bin B-A'!V1510,'Speed Bin B-A'!V1614,'Speed Bin B-A'!V1718,'Speed Bin B-A'!V1822,'Speed Bin B-A'!V1926,'Speed Bin B-A'!V2030,'Speed Bin B-A'!V2134),"-")</f>
        <v>24.830769230769228</v>
      </c>
      <c r="W359" s="270">
        <f>IFERROR(AVERAGE('Speed Bin B-A'!W54,'Speed Bin B-A'!W158,'Speed Bin B-A'!W262,'Speed Bin B-A'!W366,'Speed Bin B-A'!W470,'Speed Bin B-A'!W574,'Speed Bin B-A'!W678,'Speed Bin B-A'!W782,'Speed Bin B-A'!W886,'Speed Bin B-A'!W990,'Speed Bin B-A'!W1094,'Speed Bin B-A'!W1198,'Speed Bin B-A'!W1302,'Speed Bin B-A'!W1406,'Speed Bin B-A'!W1510,'Speed Bin B-A'!W1614,'Speed Bin B-A'!W1718,'Speed Bin B-A'!W1822,'Speed Bin B-A'!W1926,'Speed Bin B-A'!W2030,'Speed Bin B-A'!W2134),"-")</f>
        <v>28.6</v>
      </c>
      <c r="X359" s="278"/>
      <c r="Y359" s="278"/>
    </row>
    <row r="360" spans="1:25" x14ac:dyDescent="0.2">
      <c r="A360" s="268">
        <v>0.45833333333333298</v>
      </c>
      <c r="B360" s="269">
        <f>SUM('Speed Bin B-A'!B55,'Speed Bin B-A'!B159,'Speed Bin B-A'!B263,'Speed Bin B-A'!B367,'Speed Bin B-A'!B471,'Speed Bin B-A'!B575,'Speed Bin B-A'!B679,'Speed Bin B-A'!B783,'Speed Bin B-A'!B887,'Speed Bin B-A'!B991,'Speed Bin B-A'!B1095,'Speed Bin B-A'!B1199,'Speed Bin B-A'!B1303,'Speed Bin B-A'!B1407,'Speed Bin B-A'!B1511,'Speed Bin B-A'!B1615,'Speed Bin B-A'!B1719,'Speed Bin B-A'!B1823,'Speed Bin B-A'!B1927,'Speed Bin B-A'!B2031,'Speed Bin B-A'!B2135)</f>
        <v>119</v>
      </c>
      <c r="C360" s="269">
        <f>SUM('Speed Bin B-A'!C55,'Speed Bin B-A'!C159,'Speed Bin B-A'!C263,'Speed Bin B-A'!C367,'Speed Bin B-A'!C471,'Speed Bin B-A'!C575,'Speed Bin B-A'!C679,'Speed Bin B-A'!C783,'Speed Bin B-A'!C887,'Speed Bin B-A'!C991,'Speed Bin B-A'!C1095,'Speed Bin B-A'!C1199,'Speed Bin B-A'!C1303,'Speed Bin B-A'!C1407,'Speed Bin B-A'!C1511,'Speed Bin B-A'!C1615,'Speed Bin B-A'!C1719,'Speed Bin B-A'!C1823,'Speed Bin B-A'!C1927,'Speed Bin B-A'!C2031,'Speed Bin B-A'!C2135)</f>
        <v>0</v>
      </c>
      <c r="D360" s="269">
        <f>SUM('Speed Bin B-A'!D55,'Speed Bin B-A'!D159,'Speed Bin B-A'!D263,'Speed Bin B-A'!D367,'Speed Bin B-A'!D471,'Speed Bin B-A'!D575,'Speed Bin B-A'!D679,'Speed Bin B-A'!D783,'Speed Bin B-A'!D887,'Speed Bin B-A'!D991,'Speed Bin B-A'!D1095,'Speed Bin B-A'!D1199,'Speed Bin B-A'!D1303,'Speed Bin B-A'!D1407,'Speed Bin B-A'!D1511,'Speed Bin B-A'!D1615,'Speed Bin B-A'!D1719,'Speed Bin B-A'!D1823,'Speed Bin B-A'!D1927,'Speed Bin B-A'!D2031,'Speed Bin B-A'!D2135)</f>
        <v>7</v>
      </c>
      <c r="E360" s="269">
        <f>SUM('Speed Bin B-A'!E55,'Speed Bin B-A'!E159,'Speed Bin B-A'!E263,'Speed Bin B-A'!E367,'Speed Bin B-A'!E471,'Speed Bin B-A'!E575,'Speed Bin B-A'!E679,'Speed Bin B-A'!E783,'Speed Bin B-A'!E887,'Speed Bin B-A'!E991,'Speed Bin B-A'!E1095,'Speed Bin B-A'!E1199,'Speed Bin B-A'!E1303,'Speed Bin B-A'!E1407,'Speed Bin B-A'!E1511,'Speed Bin B-A'!E1615,'Speed Bin B-A'!E1719,'Speed Bin B-A'!E1823,'Speed Bin B-A'!E1927,'Speed Bin B-A'!E2031,'Speed Bin B-A'!E2135)</f>
        <v>17</v>
      </c>
      <c r="F360" s="269">
        <f>SUM('Speed Bin B-A'!F55,'Speed Bin B-A'!F159,'Speed Bin B-A'!F263,'Speed Bin B-A'!F367,'Speed Bin B-A'!F471,'Speed Bin B-A'!F575,'Speed Bin B-A'!F679,'Speed Bin B-A'!F783,'Speed Bin B-A'!F887,'Speed Bin B-A'!F991,'Speed Bin B-A'!F1095,'Speed Bin B-A'!F1199,'Speed Bin B-A'!F1303,'Speed Bin B-A'!F1407,'Speed Bin B-A'!F1511,'Speed Bin B-A'!F1615,'Speed Bin B-A'!F1719,'Speed Bin B-A'!F1823,'Speed Bin B-A'!F1927,'Speed Bin B-A'!F2031,'Speed Bin B-A'!F2135)</f>
        <v>53</v>
      </c>
      <c r="G360" s="269">
        <f>SUM('Speed Bin B-A'!G55,'Speed Bin B-A'!G159,'Speed Bin B-A'!G263,'Speed Bin B-A'!G367,'Speed Bin B-A'!G471,'Speed Bin B-A'!G575,'Speed Bin B-A'!G679,'Speed Bin B-A'!G783,'Speed Bin B-A'!G887,'Speed Bin B-A'!G991,'Speed Bin B-A'!G1095,'Speed Bin B-A'!G1199,'Speed Bin B-A'!G1303,'Speed Bin B-A'!G1407,'Speed Bin B-A'!G1511,'Speed Bin B-A'!G1615,'Speed Bin B-A'!G1719,'Speed Bin B-A'!G1823,'Speed Bin B-A'!G1927,'Speed Bin B-A'!G2031,'Speed Bin B-A'!G2135)</f>
        <v>30</v>
      </c>
      <c r="H360" s="269">
        <f>SUM('Speed Bin B-A'!H55,'Speed Bin B-A'!H159,'Speed Bin B-A'!H263,'Speed Bin B-A'!H367,'Speed Bin B-A'!H471,'Speed Bin B-A'!H575,'Speed Bin B-A'!H679,'Speed Bin B-A'!H783,'Speed Bin B-A'!H887,'Speed Bin B-A'!H991,'Speed Bin B-A'!H1095,'Speed Bin B-A'!H1199,'Speed Bin B-A'!H1303,'Speed Bin B-A'!H1407,'Speed Bin B-A'!H1511,'Speed Bin B-A'!H1615,'Speed Bin B-A'!H1719,'Speed Bin B-A'!H1823,'Speed Bin B-A'!H1927,'Speed Bin B-A'!H2031,'Speed Bin B-A'!H2135)</f>
        <v>12</v>
      </c>
      <c r="I360" s="269">
        <f>SUM('Speed Bin B-A'!I55,'Speed Bin B-A'!I159,'Speed Bin B-A'!I263,'Speed Bin B-A'!I367,'Speed Bin B-A'!I471,'Speed Bin B-A'!I575,'Speed Bin B-A'!I679,'Speed Bin B-A'!I783,'Speed Bin B-A'!I887,'Speed Bin B-A'!I991,'Speed Bin B-A'!I1095,'Speed Bin B-A'!I1199,'Speed Bin B-A'!I1303,'Speed Bin B-A'!I1407,'Speed Bin B-A'!I1511,'Speed Bin B-A'!I1615,'Speed Bin B-A'!I1719,'Speed Bin B-A'!I1823,'Speed Bin B-A'!I1927,'Speed Bin B-A'!I2031,'Speed Bin B-A'!I2135)</f>
        <v>0</v>
      </c>
      <c r="J360" s="269">
        <f>SUM('Speed Bin B-A'!J55,'Speed Bin B-A'!J159,'Speed Bin B-A'!J263,'Speed Bin B-A'!J367,'Speed Bin B-A'!J471,'Speed Bin B-A'!J575,'Speed Bin B-A'!J679,'Speed Bin B-A'!J783,'Speed Bin B-A'!J887,'Speed Bin B-A'!J991,'Speed Bin B-A'!J1095,'Speed Bin B-A'!J1199,'Speed Bin B-A'!J1303,'Speed Bin B-A'!J1407,'Speed Bin B-A'!J1511,'Speed Bin B-A'!J1615,'Speed Bin B-A'!J1719,'Speed Bin B-A'!J1823,'Speed Bin B-A'!J1927,'Speed Bin B-A'!J2031,'Speed Bin B-A'!J2135)</f>
        <v>0</v>
      </c>
      <c r="K360" s="269">
        <f>SUM('Speed Bin B-A'!K55,'Speed Bin B-A'!K159,'Speed Bin B-A'!K263,'Speed Bin B-A'!K367,'Speed Bin B-A'!K471,'Speed Bin B-A'!K575,'Speed Bin B-A'!K679,'Speed Bin B-A'!K783,'Speed Bin B-A'!K887,'Speed Bin B-A'!K991,'Speed Bin B-A'!K1095,'Speed Bin B-A'!K1199,'Speed Bin B-A'!K1303,'Speed Bin B-A'!K1407,'Speed Bin B-A'!K1511,'Speed Bin B-A'!K1615,'Speed Bin B-A'!K1719,'Speed Bin B-A'!K1823,'Speed Bin B-A'!K1927,'Speed Bin B-A'!K2031,'Speed Bin B-A'!K2135)</f>
        <v>0</v>
      </c>
      <c r="L360" s="269">
        <f>SUM('Speed Bin B-A'!L55,'Speed Bin B-A'!L159,'Speed Bin B-A'!L263,'Speed Bin B-A'!L367,'Speed Bin B-A'!L471,'Speed Bin B-A'!L575,'Speed Bin B-A'!L679,'Speed Bin B-A'!L783,'Speed Bin B-A'!L887,'Speed Bin B-A'!L991,'Speed Bin B-A'!L1095,'Speed Bin B-A'!L1199,'Speed Bin B-A'!L1303,'Speed Bin B-A'!L1407,'Speed Bin B-A'!L1511,'Speed Bin B-A'!L1615,'Speed Bin B-A'!L1719,'Speed Bin B-A'!L1823,'Speed Bin B-A'!L1927,'Speed Bin B-A'!L2031,'Speed Bin B-A'!L2135)</f>
        <v>0</v>
      </c>
      <c r="M360" s="269">
        <f>SUM('Speed Bin B-A'!M55,'Speed Bin B-A'!M159,'Speed Bin B-A'!M263,'Speed Bin B-A'!M367,'Speed Bin B-A'!M471,'Speed Bin B-A'!M575,'Speed Bin B-A'!M679,'Speed Bin B-A'!M783,'Speed Bin B-A'!M887,'Speed Bin B-A'!M991,'Speed Bin B-A'!M1095,'Speed Bin B-A'!M1199,'Speed Bin B-A'!M1303,'Speed Bin B-A'!M1407,'Speed Bin B-A'!M1511,'Speed Bin B-A'!M1615,'Speed Bin B-A'!M1719,'Speed Bin B-A'!M1823,'Speed Bin B-A'!M1927,'Speed Bin B-A'!M2031,'Speed Bin B-A'!M2135)</f>
        <v>0</v>
      </c>
      <c r="N360" s="269">
        <f>SUM('Speed Bin B-A'!N55,'Speed Bin B-A'!N159,'Speed Bin B-A'!N263,'Speed Bin B-A'!N367,'Speed Bin B-A'!N471,'Speed Bin B-A'!N575,'Speed Bin B-A'!N679,'Speed Bin B-A'!N783,'Speed Bin B-A'!N887,'Speed Bin B-A'!N991,'Speed Bin B-A'!N1095,'Speed Bin B-A'!N1199,'Speed Bin B-A'!N1303,'Speed Bin B-A'!N1407,'Speed Bin B-A'!N1511,'Speed Bin B-A'!N1615,'Speed Bin B-A'!N1719,'Speed Bin B-A'!N1823,'Speed Bin B-A'!N1927,'Speed Bin B-A'!N2031,'Speed Bin B-A'!N2135)</f>
        <v>0</v>
      </c>
      <c r="O360" s="269">
        <f>SUM('Speed Bin B-A'!O55,'Speed Bin B-A'!O159,'Speed Bin B-A'!O263,'Speed Bin B-A'!O367,'Speed Bin B-A'!O471,'Speed Bin B-A'!O575,'Speed Bin B-A'!O679,'Speed Bin B-A'!O783,'Speed Bin B-A'!O887,'Speed Bin B-A'!O991,'Speed Bin B-A'!O1095,'Speed Bin B-A'!O1199,'Speed Bin B-A'!O1303,'Speed Bin B-A'!O1407,'Speed Bin B-A'!O1511,'Speed Bin B-A'!O1615,'Speed Bin B-A'!O1719,'Speed Bin B-A'!O1823,'Speed Bin B-A'!O1927,'Speed Bin B-A'!O2031,'Speed Bin B-A'!O2135)</f>
        <v>0</v>
      </c>
      <c r="P360" s="269">
        <f>SUM('Speed Bin B-A'!P55,'Speed Bin B-A'!P159,'Speed Bin B-A'!P263,'Speed Bin B-A'!P367,'Speed Bin B-A'!P471,'Speed Bin B-A'!P575,'Speed Bin B-A'!P679,'Speed Bin B-A'!P783,'Speed Bin B-A'!P887,'Speed Bin B-A'!P991,'Speed Bin B-A'!P1095,'Speed Bin B-A'!P1199,'Speed Bin B-A'!P1303,'Speed Bin B-A'!P1407,'Speed Bin B-A'!P1511,'Speed Bin B-A'!P1615,'Speed Bin B-A'!P1719,'Speed Bin B-A'!P1823,'Speed Bin B-A'!P1927,'Speed Bin B-A'!P2031,'Speed Bin B-A'!P2135)</f>
        <v>0</v>
      </c>
      <c r="Q360" s="269">
        <f>SUM('Speed Bin B-A'!Q55,'Speed Bin B-A'!Q159,'Speed Bin B-A'!Q263,'Speed Bin B-A'!Q367,'Speed Bin B-A'!Q471,'Speed Bin B-A'!Q575,'Speed Bin B-A'!Q679,'Speed Bin B-A'!Q783,'Speed Bin B-A'!Q887,'Speed Bin B-A'!Q991,'Speed Bin B-A'!Q1095,'Speed Bin B-A'!Q1199,'Speed Bin B-A'!Q1303,'Speed Bin B-A'!Q1407,'Speed Bin B-A'!Q1511,'Speed Bin B-A'!Q1615,'Speed Bin B-A'!Q1719,'Speed Bin B-A'!Q1823,'Speed Bin B-A'!Q1927,'Speed Bin B-A'!Q2031,'Speed Bin B-A'!Q2135)</f>
        <v>0</v>
      </c>
      <c r="R360" s="269">
        <f>SUM('Speed Bin B-A'!R55,'Speed Bin B-A'!R159,'Speed Bin B-A'!R263,'Speed Bin B-A'!R367,'Speed Bin B-A'!R471,'Speed Bin B-A'!R575,'Speed Bin B-A'!R679,'Speed Bin B-A'!R783,'Speed Bin B-A'!R887,'Speed Bin B-A'!R991,'Speed Bin B-A'!R1095,'Speed Bin B-A'!R1199,'Speed Bin B-A'!R1303,'Speed Bin B-A'!R1407,'Speed Bin B-A'!R1511,'Speed Bin B-A'!R1615,'Speed Bin B-A'!R1719,'Speed Bin B-A'!R1823,'Speed Bin B-A'!R1927,'Speed Bin B-A'!R2031,'Speed Bin B-A'!R2135)</f>
        <v>0</v>
      </c>
      <c r="S360" s="269">
        <f>SUM('Speed Bin B-A'!S55,'Speed Bin B-A'!S159,'Speed Bin B-A'!S263,'Speed Bin B-A'!S367,'Speed Bin B-A'!S471,'Speed Bin B-A'!S575,'Speed Bin B-A'!S679,'Speed Bin B-A'!S783,'Speed Bin B-A'!S887,'Speed Bin B-A'!S991,'Speed Bin B-A'!S1095,'Speed Bin B-A'!S1199,'Speed Bin B-A'!S1303,'Speed Bin B-A'!S1407,'Speed Bin B-A'!S1511,'Speed Bin B-A'!S1615,'Speed Bin B-A'!S1719,'Speed Bin B-A'!S1823,'Speed Bin B-A'!S1927,'Speed Bin B-A'!S2031,'Speed Bin B-A'!S2135)</f>
        <v>0</v>
      </c>
      <c r="T360" s="269">
        <f>SUM('Speed Bin B-A'!T55,'Speed Bin B-A'!T159,'Speed Bin B-A'!T263,'Speed Bin B-A'!T367,'Speed Bin B-A'!T471,'Speed Bin B-A'!T575,'Speed Bin B-A'!T679,'Speed Bin B-A'!T783,'Speed Bin B-A'!T887,'Speed Bin B-A'!T991,'Speed Bin B-A'!T1095,'Speed Bin B-A'!T1199,'Speed Bin B-A'!T1303,'Speed Bin B-A'!T1407,'Speed Bin B-A'!T1511,'Speed Bin B-A'!T1615,'Speed Bin B-A'!T1719,'Speed Bin B-A'!T1823,'Speed Bin B-A'!T1927,'Speed Bin B-A'!T2031,'Speed Bin B-A'!T2135)</f>
        <v>0</v>
      </c>
      <c r="U360" s="269">
        <f>SUM('Speed Bin B-A'!U55,'Speed Bin B-A'!U159,'Speed Bin B-A'!U263,'Speed Bin B-A'!U367,'Speed Bin B-A'!U471,'Speed Bin B-A'!U575,'Speed Bin B-A'!U679,'Speed Bin B-A'!U783,'Speed Bin B-A'!U887,'Speed Bin B-A'!U991,'Speed Bin B-A'!U1095,'Speed Bin B-A'!U1199,'Speed Bin B-A'!U1303,'Speed Bin B-A'!U1407,'Speed Bin B-A'!U1511,'Speed Bin B-A'!U1615,'Speed Bin B-A'!U1719,'Speed Bin B-A'!U1823,'Speed Bin B-A'!U1927,'Speed Bin B-A'!U2031,'Speed Bin B-A'!U2135)</f>
        <v>0</v>
      </c>
      <c r="V360" s="270">
        <f>IFERROR(AVERAGE('Speed Bin B-A'!V55,'Speed Bin B-A'!V159,'Speed Bin B-A'!V263,'Speed Bin B-A'!V367,'Speed Bin B-A'!V471,'Speed Bin B-A'!V575,'Speed Bin B-A'!V679,'Speed Bin B-A'!V783,'Speed Bin B-A'!V887,'Speed Bin B-A'!V991,'Speed Bin B-A'!V1095,'Speed Bin B-A'!V1199,'Speed Bin B-A'!V1303,'Speed Bin B-A'!V1407,'Speed Bin B-A'!V1511,'Speed Bin B-A'!V1615,'Speed Bin B-A'!V1719,'Speed Bin B-A'!V1823,'Speed Bin B-A'!V1927,'Speed Bin B-A'!V2031,'Speed Bin B-A'!V2135),"-")</f>
        <v>23.653846153846157</v>
      </c>
      <c r="W360" s="270">
        <f>IFERROR(AVERAGE('Speed Bin B-A'!W55,'Speed Bin B-A'!W159,'Speed Bin B-A'!W263,'Speed Bin B-A'!W367,'Speed Bin B-A'!W471,'Speed Bin B-A'!W575,'Speed Bin B-A'!W679,'Speed Bin B-A'!W783,'Speed Bin B-A'!W887,'Speed Bin B-A'!W991,'Speed Bin B-A'!W1095,'Speed Bin B-A'!W1199,'Speed Bin B-A'!W1303,'Speed Bin B-A'!W1407,'Speed Bin B-A'!W1511,'Speed Bin B-A'!W1615,'Speed Bin B-A'!W1719,'Speed Bin B-A'!W1823,'Speed Bin B-A'!W1927,'Speed Bin B-A'!W2031,'Speed Bin B-A'!W2135),"-")</f>
        <v>28.45</v>
      </c>
      <c r="X360" s="278"/>
      <c r="Y360" s="278"/>
    </row>
    <row r="361" spans="1:25" x14ac:dyDescent="0.2">
      <c r="A361" s="268">
        <v>0.46875</v>
      </c>
      <c r="B361" s="269">
        <f>SUM('Speed Bin B-A'!B56,'Speed Bin B-A'!B160,'Speed Bin B-A'!B264,'Speed Bin B-A'!B368,'Speed Bin B-A'!B472,'Speed Bin B-A'!B576,'Speed Bin B-A'!B680,'Speed Bin B-A'!B784,'Speed Bin B-A'!B888,'Speed Bin B-A'!B992,'Speed Bin B-A'!B1096,'Speed Bin B-A'!B1200,'Speed Bin B-A'!B1304,'Speed Bin B-A'!B1408,'Speed Bin B-A'!B1512,'Speed Bin B-A'!B1616,'Speed Bin B-A'!B1720,'Speed Bin B-A'!B1824,'Speed Bin B-A'!B1928,'Speed Bin B-A'!B2032,'Speed Bin B-A'!B2136)</f>
        <v>118</v>
      </c>
      <c r="C361" s="269">
        <f>SUM('Speed Bin B-A'!C56,'Speed Bin B-A'!C160,'Speed Bin B-A'!C264,'Speed Bin B-A'!C368,'Speed Bin B-A'!C472,'Speed Bin B-A'!C576,'Speed Bin B-A'!C680,'Speed Bin B-A'!C784,'Speed Bin B-A'!C888,'Speed Bin B-A'!C992,'Speed Bin B-A'!C1096,'Speed Bin B-A'!C1200,'Speed Bin B-A'!C1304,'Speed Bin B-A'!C1408,'Speed Bin B-A'!C1512,'Speed Bin B-A'!C1616,'Speed Bin B-A'!C1720,'Speed Bin B-A'!C1824,'Speed Bin B-A'!C1928,'Speed Bin B-A'!C2032,'Speed Bin B-A'!C2136)</f>
        <v>0</v>
      </c>
      <c r="D361" s="269">
        <f>SUM('Speed Bin B-A'!D56,'Speed Bin B-A'!D160,'Speed Bin B-A'!D264,'Speed Bin B-A'!D368,'Speed Bin B-A'!D472,'Speed Bin B-A'!D576,'Speed Bin B-A'!D680,'Speed Bin B-A'!D784,'Speed Bin B-A'!D888,'Speed Bin B-A'!D992,'Speed Bin B-A'!D1096,'Speed Bin B-A'!D1200,'Speed Bin B-A'!D1304,'Speed Bin B-A'!D1408,'Speed Bin B-A'!D1512,'Speed Bin B-A'!D1616,'Speed Bin B-A'!D1720,'Speed Bin B-A'!D1824,'Speed Bin B-A'!D1928,'Speed Bin B-A'!D2032,'Speed Bin B-A'!D2136)</f>
        <v>4</v>
      </c>
      <c r="E361" s="269">
        <f>SUM('Speed Bin B-A'!E56,'Speed Bin B-A'!E160,'Speed Bin B-A'!E264,'Speed Bin B-A'!E368,'Speed Bin B-A'!E472,'Speed Bin B-A'!E576,'Speed Bin B-A'!E680,'Speed Bin B-A'!E784,'Speed Bin B-A'!E888,'Speed Bin B-A'!E992,'Speed Bin B-A'!E1096,'Speed Bin B-A'!E1200,'Speed Bin B-A'!E1304,'Speed Bin B-A'!E1408,'Speed Bin B-A'!E1512,'Speed Bin B-A'!E1616,'Speed Bin B-A'!E1720,'Speed Bin B-A'!E1824,'Speed Bin B-A'!E1928,'Speed Bin B-A'!E2032,'Speed Bin B-A'!E2136)</f>
        <v>18</v>
      </c>
      <c r="F361" s="269">
        <f>SUM('Speed Bin B-A'!F56,'Speed Bin B-A'!F160,'Speed Bin B-A'!F264,'Speed Bin B-A'!F368,'Speed Bin B-A'!F472,'Speed Bin B-A'!F576,'Speed Bin B-A'!F680,'Speed Bin B-A'!F784,'Speed Bin B-A'!F888,'Speed Bin B-A'!F992,'Speed Bin B-A'!F1096,'Speed Bin B-A'!F1200,'Speed Bin B-A'!F1304,'Speed Bin B-A'!F1408,'Speed Bin B-A'!F1512,'Speed Bin B-A'!F1616,'Speed Bin B-A'!F1720,'Speed Bin B-A'!F1824,'Speed Bin B-A'!F1928,'Speed Bin B-A'!F2032,'Speed Bin B-A'!F2136)</f>
        <v>57</v>
      </c>
      <c r="G361" s="269">
        <f>SUM('Speed Bin B-A'!G56,'Speed Bin B-A'!G160,'Speed Bin B-A'!G264,'Speed Bin B-A'!G368,'Speed Bin B-A'!G472,'Speed Bin B-A'!G576,'Speed Bin B-A'!G680,'Speed Bin B-A'!G784,'Speed Bin B-A'!G888,'Speed Bin B-A'!G992,'Speed Bin B-A'!G1096,'Speed Bin B-A'!G1200,'Speed Bin B-A'!G1304,'Speed Bin B-A'!G1408,'Speed Bin B-A'!G1512,'Speed Bin B-A'!G1616,'Speed Bin B-A'!G1720,'Speed Bin B-A'!G1824,'Speed Bin B-A'!G1928,'Speed Bin B-A'!G2032,'Speed Bin B-A'!G2136)</f>
        <v>34</v>
      </c>
      <c r="H361" s="269">
        <f>SUM('Speed Bin B-A'!H56,'Speed Bin B-A'!H160,'Speed Bin B-A'!H264,'Speed Bin B-A'!H368,'Speed Bin B-A'!H472,'Speed Bin B-A'!H576,'Speed Bin B-A'!H680,'Speed Bin B-A'!H784,'Speed Bin B-A'!H888,'Speed Bin B-A'!H992,'Speed Bin B-A'!H1096,'Speed Bin B-A'!H1200,'Speed Bin B-A'!H1304,'Speed Bin B-A'!H1408,'Speed Bin B-A'!H1512,'Speed Bin B-A'!H1616,'Speed Bin B-A'!H1720,'Speed Bin B-A'!H1824,'Speed Bin B-A'!H1928,'Speed Bin B-A'!H2032,'Speed Bin B-A'!H2136)</f>
        <v>5</v>
      </c>
      <c r="I361" s="269">
        <f>SUM('Speed Bin B-A'!I56,'Speed Bin B-A'!I160,'Speed Bin B-A'!I264,'Speed Bin B-A'!I368,'Speed Bin B-A'!I472,'Speed Bin B-A'!I576,'Speed Bin B-A'!I680,'Speed Bin B-A'!I784,'Speed Bin B-A'!I888,'Speed Bin B-A'!I992,'Speed Bin B-A'!I1096,'Speed Bin B-A'!I1200,'Speed Bin B-A'!I1304,'Speed Bin B-A'!I1408,'Speed Bin B-A'!I1512,'Speed Bin B-A'!I1616,'Speed Bin B-A'!I1720,'Speed Bin B-A'!I1824,'Speed Bin B-A'!I1928,'Speed Bin B-A'!I2032,'Speed Bin B-A'!I2136)</f>
        <v>0</v>
      </c>
      <c r="J361" s="269">
        <f>SUM('Speed Bin B-A'!J56,'Speed Bin B-A'!J160,'Speed Bin B-A'!J264,'Speed Bin B-A'!J368,'Speed Bin B-A'!J472,'Speed Bin B-A'!J576,'Speed Bin B-A'!J680,'Speed Bin B-A'!J784,'Speed Bin B-A'!J888,'Speed Bin B-A'!J992,'Speed Bin B-A'!J1096,'Speed Bin B-A'!J1200,'Speed Bin B-A'!J1304,'Speed Bin B-A'!J1408,'Speed Bin B-A'!J1512,'Speed Bin B-A'!J1616,'Speed Bin B-A'!J1720,'Speed Bin B-A'!J1824,'Speed Bin B-A'!J1928,'Speed Bin B-A'!J2032,'Speed Bin B-A'!J2136)</f>
        <v>0</v>
      </c>
      <c r="K361" s="269">
        <f>SUM('Speed Bin B-A'!K56,'Speed Bin B-A'!K160,'Speed Bin B-A'!K264,'Speed Bin B-A'!K368,'Speed Bin B-A'!K472,'Speed Bin B-A'!K576,'Speed Bin B-A'!K680,'Speed Bin B-A'!K784,'Speed Bin B-A'!K888,'Speed Bin B-A'!K992,'Speed Bin B-A'!K1096,'Speed Bin B-A'!K1200,'Speed Bin B-A'!K1304,'Speed Bin B-A'!K1408,'Speed Bin B-A'!K1512,'Speed Bin B-A'!K1616,'Speed Bin B-A'!K1720,'Speed Bin B-A'!K1824,'Speed Bin B-A'!K1928,'Speed Bin B-A'!K2032,'Speed Bin B-A'!K2136)</f>
        <v>0</v>
      </c>
      <c r="L361" s="269">
        <f>SUM('Speed Bin B-A'!L56,'Speed Bin B-A'!L160,'Speed Bin B-A'!L264,'Speed Bin B-A'!L368,'Speed Bin B-A'!L472,'Speed Bin B-A'!L576,'Speed Bin B-A'!L680,'Speed Bin B-A'!L784,'Speed Bin B-A'!L888,'Speed Bin B-A'!L992,'Speed Bin B-A'!L1096,'Speed Bin B-A'!L1200,'Speed Bin B-A'!L1304,'Speed Bin B-A'!L1408,'Speed Bin B-A'!L1512,'Speed Bin B-A'!L1616,'Speed Bin B-A'!L1720,'Speed Bin B-A'!L1824,'Speed Bin B-A'!L1928,'Speed Bin B-A'!L2032,'Speed Bin B-A'!L2136)</f>
        <v>0</v>
      </c>
      <c r="M361" s="269">
        <f>SUM('Speed Bin B-A'!M56,'Speed Bin B-A'!M160,'Speed Bin B-A'!M264,'Speed Bin B-A'!M368,'Speed Bin B-A'!M472,'Speed Bin B-A'!M576,'Speed Bin B-A'!M680,'Speed Bin B-A'!M784,'Speed Bin B-A'!M888,'Speed Bin B-A'!M992,'Speed Bin B-A'!M1096,'Speed Bin B-A'!M1200,'Speed Bin B-A'!M1304,'Speed Bin B-A'!M1408,'Speed Bin B-A'!M1512,'Speed Bin B-A'!M1616,'Speed Bin B-A'!M1720,'Speed Bin B-A'!M1824,'Speed Bin B-A'!M1928,'Speed Bin B-A'!M2032,'Speed Bin B-A'!M2136)</f>
        <v>0</v>
      </c>
      <c r="N361" s="269">
        <f>SUM('Speed Bin B-A'!N56,'Speed Bin B-A'!N160,'Speed Bin B-A'!N264,'Speed Bin B-A'!N368,'Speed Bin B-A'!N472,'Speed Bin B-A'!N576,'Speed Bin B-A'!N680,'Speed Bin B-A'!N784,'Speed Bin B-A'!N888,'Speed Bin B-A'!N992,'Speed Bin B-A'!N1096,'Speed Bin B-A'!N1200,'Speed Bin B-A'!N1304,'Speed Bin B-A'!N1408,'Speed Bin B-A'!N1512,'Speed Bin B-A'!N1616,'Speed Bin B-A'!N1720,'Speed Bin B-A'!N1824,'Speed Bin B-A'!N1928,'Speed Bin B-A'!N2032,'Speed Bin B-A'!N2136)</f>
        <v>0</v>
      </c>
      <c r="O361" s="269">
        <f>SUM('Speed Bin B-A'!O56,'Speed Bin B-A'!O160,'Speed Bin B-A'!O264,'Speed Bin B-A'!O368,'Speed Bin B-A'!O472,'Speed Bin B-A'!O576,'Speed Bin B-A'!O680,'Speed Bin B-A'!O784,'Speed Bin B-A'!O888,'Speed Bin B-A'!O992,'Speed Bin B-A'!O1096,'Speed Bin B-A'!O1200,'Speed Bin B-A'!O1304,'Speed Bin B-A'!O1408,'Speed Bin B-A'!O1512,'Speed Bin B-A'!O1616,'Speed Bin B-A'!O1720,'Speed Bin B-A'!O1824,'Speed Bin B-A'!O1928,'Speed Bin B-A'!O2032,'Speed Bin B-A'!O2136)</f>
        <v>0</v>
      </c>
      <c r="P361" s="269">
        <f>SUM('Speed Bin B-A'!P56,'Speed Bin B-A'!P160,'Speed Bin B-A'!P264,'Speed Bin B-A'!P368,'Speed Bin B-A'!P472,'Speed Bin B-A'!P576,'Speed Bin B-A'!P680,'Speed Bin B-A'!P784,'Speed Bin B-A'!P888,'Speed Bin B-A'!P992,'Speed Bin B-A'!P1096,'Speed Bin B-A'!P1200,'Speed Bin B-A'!P1304,'Speed Bin B-A'!P1408,'Speed Bin B-A'!P1512,'Speed Bin B-A'!P1616,'Speed Bin B-A'!P1720,'Speed Bin B-A'!P1824,'Speed Bin B-A'!P1928,'Speed Bin B-A'!P2032,'Speed Bin B-A'!P2136)</f>
        <v>0</v>
      </c>
      <c r="Q361" s="269">
        <f>SUM('Speed Bin B-A'!Q56,'Speed Bin B-A'!Q160,'Speed Bin B-A'!Q264,'Speed Bin B-A'!Q368,'Speed Bin B-A'!Q472,'Speed Bin B-A'!Q576,'Speed Bin B-A'!Q680,'Speed Bin B-A'!Q784,'Speed Bin B-A'!Q888,'Speed Bin B-A'!Q992,'Speed Bin B-A'!Q1096,'Speed Bin B-A'!Q1200,'Speed Bin B-A'!Q1304,'Speed Bin B-A'!Q1408,'Speed Bin B-A'!Q1512,'Speed Bin B-A'!Q1616,'Speed Bin B-A'!Q1720,'Speed Bin B-A'!Q1824,'Speed Bin B-A'!Q1928,'Speed Bin B-A'!Q2032,'Speed Bin B-A'!Q2136)</f>
        <v>0</v>
      </c>
      <c r="R361" s="269">
        <f>SUM('Speed Bin B-A'!R56,'Speed Bin B-A'!R160,'Speed Bin B-A'!R264,'Speed Bin B-A'!R368,'Speed Bin B-A'!R472,'Speed Bin B-A'!R576,'Speed Bin B-A'!R680,'Speed Bin B-A'!R784,'Speed Bin B-A'!R888,'Speed Bin B-A'!R992,'Speed Bin B-A'!R1096,'Speed Bin B-A'!R1200,'Speed Bin B-A'!R1304,'Speed Bin B-A'!R1408,'Speed Bin B-A'!R1512,'Speed Bin B-A'!R1616,'Speed Bin B-A'!R1720,'Speed Bin B-A'!R1824,'Speed Bin B-A'!R1928,'Speed Bin B-A'!R2032,'Speed Bin B-A'!R2136)</f>
        <v>0</v>
      </c>
      <c r="S361" s="269">
        <f>SUM('Speed Bin B-A'!S56,'Speed Bin B-A'!S160,'Speed Bin B-A'!S264,'Speed Bin B-A'!S368,'Speed Bin B-A'!S472,'Speed Bin B-A'!S576,'Speed Bin B-A'!S680,'Speed Bin B-A'!S784,'Speed Bin B-A'!S888,'Speed Bin B-A'!S992,'Speed Bin B-A'!S1096,'Speed Bin B-A'!S1200,'Speed Bin B-A'!S1304,'Speed Bin B-A'!S1408,'Speed Bin B-A'!S1512,'Speed Bin B-A'!S1616,'Speed Bin B-A'!S1720,'Speed Bin B-A'!S1824,'Speed Bin B-A'!S1928,'Speed Bin B-A'!S2032,'Speed Bin B-A'!S2136)</f>
        <v>0</v>
      </c>
      <c r="T361" s="269">
        <f>SUM('Speed Bin B-A'!T56,'Speed Bin B-A'!T160,'Speed Bin B-A'!T264,'Speed Bin B-A'!T368,'Speed Bin B-A'!T472,'Speed Bin B-A'!T576,'Speed Bin B-A'!T680,'Speed Bin B-A'!T784,'Speed Bin B-A'!T888,'Speed Bin B-A'!T992,'Speed Bin B-A'!T1096,'Speed Bin B-A'!T1200,'Speed Bin B-A'!T1304,'Speed Bin B-A'!T1408,'Speed Bin B-A'!T1512,'Speed Bin B-A'!T1616,'Speed Bin B-A'!T1720,'Speed Bin B-A'!T1824,'Speed Bin B-A'!T1928,'Speed Bin B-A'!T2032,'Speed Bin B-A'!T2136)</f>
        <v>0</v>
      </c>
      <c r="U361" s="269">
        <f>SUM('Speed Bin B-A'!U56,'Speed Bin B-A'!U160,'Speed Bin B-A'!U264,'Speed Bin B-A'!U368,'Speed Bin B-A'!U472,'Speed Bin B-A'!U576,'Speed Bin B-A'!U680,'Speed Bin B-A'!U784,'Speed Bin B-A'!U888,'Speed Bin B-A'!U992,'Speed Bin B-A'!U1096,'Speed Bin B-A'!U1200,'Speed Bin B-A'!U1304,'Speed Bin B-A'!U1408,'Speed Bin B-A'!U1512,'Speed Bin B-A'!U1616,'Speed Bin B-A'!U1720,'Speed Bin B-A'!U1824,'Speed Bin B-A'!U1928,'Speed Bin B-A'!U2032,'Speed Bin B-A'!U2136)</f>
        <v>0</v>
      </c>
      <c r="V361" s="270">
        <f>IFERROR(AVERAGE('Speed Bin B-A'!V56,'Speed Bin B-A'!V160,'Speed Bin B-A'!V264,'Speed Bin B-A'!V368,'Speed Bin B-A'!V472,'Speed Bin B-A'!V576,'Speed Bin B-A'!V680,'Speed Bin B-A'!V784,'Speed Bin B-A'!V888,'Speed Bin B-A'!V992,'Speed Bin B-A'!V1096,'Speed Bin B-A'!V1200,'Speed Bin B-A'!V1304,'Speed Bin B-A'!V1408,'Speed Bin B-A'!V1512,'Speed Bin B-A'!V1616,'Speed Bin B-A'!V1720,'Speed Bin B-A'!V1824,'Speed Bin B-A'!V1928,'Speed Bin B-A'!V2032,'Speed Bin B-A'!V2136),"-")</f>
        <v>23.461538461538467</v>
      </c>
      <c r="W361" s="270">
        <f>IFERROR(AVERAGE('Speed Bin B-A'!W56,'Speed Bin B-A'!W160,'Speed Bin B-A'!W264,'Speed Bin B-A'!W368,'Speed Bin B-A'!W472,'Speed Bin B-A'!W576,'Speed Bin B-A'!W680,'Speed Bin B-A'!W784,'Speed Bin B-A'!W888,'Speed Bin B-A'!W992,'Speed Bin B-A'!W1096,'Speed Bin B-A'!W1200,'Speed Bin B-A'!W1304,'Speed Bin B-A'!W1408,'Speed Bin B-A'!W1512,'Speed Bin B-A'!W1616,'Speed Bin B-A'!W1720,'Speed Bin B-A'!W1824,'Speed Bin B-A'!W1928,'Speed Bin B-A'!W2032,'Speed Bin B-A'!W2136),"-")</f>
        <v>26.983333333333334</v>
      </c>
      <c r="X361" s="278"/>
      <c r="Y361" s="278"/>
    </row>
    <row r="362" spans="1:25" x14ac:dyDescent="0.2">
      <c r="A362" s="268">
        <v>0.47916666666666702</v>
      </c>
      <c r="B362" s="269">
        <f>SUM('Speed Bin B-A'!B57,'Speed Bin B-A'!B161,'Speed Bin B-A'!B265,'Speed Bin B-A'!B369,'Speed Bin B-A'!B473,'Speed Bin B-A'!B577,'Speed Bin B-A'!B681,'Speed Bin B-A'!B785,'Speed Bin B-A'!B889,'Speed Bin B-A'!B993,'Speed Bin B-A'!B1097,'Speed Bin B-A'!B1201,'Speed Bin B-A'!B1305,'Speed Bin B-A'!B1409,'Speed Bin B-A'!B1513,'Speed Bin B-A'!B1617,'Speed Bin B-A'!B1721,'Speed Bin B-A'!B1825,'Speed Bin B-A'!B1929,'Speed Bin B-A'!B2033,'Speed Bin B-A'!B2137)</f>
        <v>88</v>
      </c>
      <c r="C362" s="269">
        <f>SUM('Speed Bin B-A'!C57,'Speed Bin B-A'!C161,'Speed Bin B-A'!C265,'Speed Bin B-A'!C369,'Speed Bin B-A'!C473,'Speed Bin B-A'!C577,'Speed Bin B-A'!C681,'Speed Bin B-A'!C785,'Speed Bin B-A'!C889,'Speed Bin B-A'!C993,'Speed Bin B-A'!C1097,'Speed Bin B-A'!C1201,'Speed Bin B-A'!C1305,'Speed Bin B-A'!C1409,'Speed Bin B-A'!C1513,'Speed Bin B-A'!C1617,'Speed Bin B-A'!C1721,'Speed Bin B-A'!C1825,'Speed Bin B-A'!C1929,'Speed Bin B-A'!C2033,'Speed Bin B-A'!C2137)</f>
        <v>0</v>
      </c>
      <c r="D362" s="269">
        <f>SUM('Speed Bin B-A'!D57,'Speed Bin B-A'!D161,'Speed Bin B-A'!D265,'Speed Bin B-A'!D369,'Speed Bin B-A'!D473,'Speed Bin B-A'!D577,'Speed Bin B-A'!D681,'Speed Bin B-A'!D785,'Speed Bin B-A'!D889,'Speed Bin B-A'!D993,'Speed Bin B-A'!D1097,'Speed Bin B-A'!D1201,'Speed Bin B-A'!D1305,'Speed Bin B-A'!D1409,'Speed Bin B-A'!D1513,'Speed Bin B-A'!D1617,'Speed Bin B-A'!D1721,'Speed Bin B-A'!D1825,'Speed Bin B-A'!D1929,'Speed Bin B-A'!D2033,'Speed Bin B-A'!D2137)</f>
        <v>2</v>
      </c>
      <c r="E362" s="269">
        <f>SUM('Speed Bin B-A'!E57,'Speed Bin B-A'!E161,'Speed Bin B-A'!E265,'Speed Bin B-A'!E369,'Speed Bin B-A'!E473,'Speed Bin B-A'!E577,'Speed Bin B-A'!E681,'Speed Bin B-A'!E785,'Speed Bin B-A'!E889,'Speed Bin B-A'!E993,'Speed Bin B-A'!E1097,'Speed Bin B-A'!E1201,'Speed Bin B-A'!E1305,'Speed Bin B-A'!E1409,'Speed Bin B-A'!E1513,'Speed Bin B-A'!E1617,'Speed Bin B-A'!E1721,'Speed Bin B-A'!E1825,'Speed Bin B-A'!E1929,'Speed Bin B-A'!E2033,'Speed Bin B-A'!E2137)</f>
        <v>19</v>
      </c>
      <c r="F362" s="269">
        <f>SUM('Speed Bin B-A'!F57,'Speed Bin B-A'!F161,'Speed Bin B-A'!F265,'Speed Bin B-A'!F369,'Speed Bin B-A'!F473,'Speed Bin B-A'!F577,'Speed Bin B-A'!F681,'Speed Bin B-A'!F785,'Speed Bin B-A'!F889,'Speed Bin B-A'!F993,'Speed Bin B-A'!F1097,'Speed Bin B-A'!F1201,'Speed Bin B-A'!F1305,'Speed Bin B-A'!F1409,'Speed Bin B-A'!F1513,'Speed Bin B-A'!F1617,'Speed Bin B-A'!F1721,'Speed Bin B-A'!F1825,'Speed Bin B-A'!F1929,'Speed Bin B-A'!F2033,'Speed Bin B-A'!F2137)</f>
        <v>35</v>
      </c>
      <c r="G362" s="269">
        <f>SUM('Speed Bin B-A'!G57,'Speed Bin B-A'!G161,'Speed Bin B-A'!G265,'Speed Bin B-A'!G369,'Speed Bin B-A'!G473,'Speed Bin B-A'!G577,'Speed Bin B-A'!G681,'Speed Bin B-A'!G785,'Speed Bin B-A'!G889,'Speed Bin B-A'!G993,'Speed Bin B-A'!G1097,'Speed Bin B-A'!G1201,'Speed Bin B-A'!G1305,'Speed Bin B-A'!G1409,'Speed Bin B-A'!G1513,'Speed Bin B-A'!G1617,'Speed Bin B-A'!G1721,'Speed Bin B-A'!G1825,'Speed Bin B-A'!G1929,'Speed Bin B-A'!G2033,'Speed Bin B-A'!G2137)</f>
        <v>29</v>
      </c>
      <c r="H362" s="269">
        <f>SUM('Speed Bin B-A'!H57,'Speed Bin B-A'!H161,'Speed Bin B-A'!H265,'Speed Bin B-A'!H369,'Speed Bin B-A'!H473,'Speed Bin B-A'!H577,'Speed Bin B-A'!H681,'Speed Bin B-A'!H785,'Speed Bin B-A'!H889,'Speed Bin B-A'!H993,'Speed Bin B-A'!H1097,'Speed Bin B-A'!H1201,'Speed Bin B-A'!H1305,'Speed Bin B-A'!H1409,'Speed Bin B-A'!H1513,'Speed Bin B-A'!H1617,'Speed Bin B-A'!H1721,'Speed Bin B-A'!H1825,'Speed Bin B-A'!H1929,'Speed Bin B-A'!H2033,'Speed Bin B-A'!H2137)</f>
        <v>3</v>
      </c>
      <c r="I362" s="269">
        <f>SUM('Speed Bin B-A'!I57,'Speed Bin B-A'!I161,'Speed Bin B-A'!I265,'Speed Bin B-A'!I369,'Speed Bin B-A'!I473,'Speed Bin B-A'!I577,'Speed Bin B-A'!I681,'Speed Bin B-A'!I785,'Speed Bin B-A'!I889,'Speed Bin B-A'!I993,'Speed Bin B-A'!I1097,'Speed Bin B-A'!I1201,'Speed Bin B-A'!I1305,'Speed Bin B-A'!I1409,'Speed Bin B-A'!I1513,'Speed Bin B-A'!I1617,'Speed Bin B-A'!I1721,'Speed Bin B-A'!I1825,'Speed Bin B-A'!I1929,'Speed Bin B-A'!I2033,'Speed Bin B-A'!I2137)</f>
        <v>0</v>
      </c>
      <c r="J362" s="269">
        <f>SUM('Speed Bin B-A'!J57,'Speed Bin B-A'!J161,'Speed Bin B-A'!J265,'Speed Bin B-A'!J369,'Speed Bin B-A'!J473,'Speed Bin B-A'!J577,'Speed Bin B-A'!J681,'Speed Bin B-A'!J785,'Speed Bin B-A'!J889,'Speed Bin B-A'!J993,'Speed Bin B-A'!J1097,'Speed Bin B-A'!J1201,'Speed Bin B-A'!J1305,'Speed Bin B-A'!J1409,'Speed Bin B-A'!J1513,'Speed Bin B-A'!J1617,'Speed Bin B-A'!J1721,'Speed Bin B-A'!J1825,'Speed Bin B-A'!J1929,'Speed Bin B-A'!J2033,'Speed Bin B-A'!J2137)</f>
        <v>0</v>
      </c>
      <c r="K362" s="269">
        <f>SUM('Speed Bin B-A'!K57,'Speed Bin B-A'!K161,'Speed Bin B-A'!K265,'Speed Bin B-A'!K369,'Speed Bin B-A'!K473,'Speed Bin B-A'!K577,'Speed Bin B-A'!K681,'Speed Bin B-A'!K785,'Speed Bin B-A'!K889,'Speed Bin B-A'!K993,'Speed Bin B-A'!K1097,'Speed Bin B-A'!K1201,'Speed Bin B-A'!K1305,'Speed Bin B-A'!K1409,'Speed Bin B-A'!K1513,'Speed Bin B-A'!K1617,'Speed Bin B-A'!K1721,'Speed Bin B-A'!K1825,'Speed Bin B-A'!K1929,'Speed Bin B-A'!K2033,'Speed Bin B-A'!K2137)</f>
        <v>0</v>
      </c>
      <c r="L362" s="269">
        <f>SUM('Speed Bin B-A'!L57,'Speed Bin B-A'!L161,'Speed Bin B-A'!L265,'Speed Bin B-A'!L369,'Speed Bin B-A'!L473,'Speed Bin B-A'!L577,'Speed Bin B-A'!L681,'Speed Bin B-A'!L785,'Speed Bin B-A'!L889,'Speed Bin B-A'!L993,'Speed Bin B-A'!L1097,'Speed Bin B-A'!L1201,'Speed Bin B-A'!L1305,'Speed Bin B-A'!L1409,'Speed Bin B-A'!L1513,'Speed Bin B-A'!L1617,'Speed Bin B-A'!L1721,'Speed Bin B-A'!L1825,'Speed Bin B-A'!L1929,'Speed Bin B-A'!L2033,'Speed Bin B-A'!L2137)</f>
        <v>0</v>
      </c>
      <c r="M362" s="269">
        <f>SUM('Speed Bin B-A'!M57,'Speed Bin B-A'!M161,'Speed Bin B-A'!M265,'Speed Bin B-A'!M369,'Speed Bin B-A'!M473,'Speed Bin B-A'!M577,'Speed Bin B-A'!M681,'Speed Bin B-A'!M785,'Speed Bin B-A'!M889,'Speed Bin B-A'!M993,'Speed Bin B-A'!M1097,'Speed Bin B-A'!M1201,'Speed Bin B-A'!M1305,'Speed Bin B-A'!M1409,'Speed Bin B-A'!M1513,'Speed Bin B-A'!M1617,'Speed Bin B-A'!M1721,'Speed Bin B-A'!M1825,'Speed Bin B-A'!M1929,'Speed Bin B-A'!M2033,'Speed Bin B-A'!M2137)</f>
        <v>0</v>
      </c>
      <c r="N362" s="269">
        <f>SUM('Speed Bin B-A'!N57,'Speed Bin B-A'!N161,'Speed Bin B-A'!N265,'Speed Bin B-A'!N369,'Speed Bin B-A'!N473,'Speed Bin B-A'!N577,'Speed Bin B-A'!N681,'Speed Bin B-A'!N785,'Speed Bin B-A'!N889,'Speed Bin B-A'!N993,'Speed Bin B-A'!N1097,'Speed Bin B-A'!N1201,'Speed Bin B-A'!N1305,'Speed Bin B-A'!N1409,'Speed Bin B-A'!N1513,'Speed Bin B-A'!N1617,'Speed Bin B-A'!N1721,'Speed Bin B-A'!N1825,'Speed Bin B-A'!N1929,'Speed Bin B-A'!N2033,'Speed Bin B-A'!N2137)</f>
        <v>0</v>
      </c>
      <c r="O362" s="269">
        <f>SUM('Speed Bin B-A'!O57,'Speed Bin B-A'!O161,'Speed Bin B-A'!O265,'Speed Bin B-A'!O369,'Speed Bin B-A'!O473,'Speed Bin B-A'!O577,'Speed Bin B-A'!O681,'Speed Bin B-A'!O785,'Speed Bin B-A'!O889,'Speed Bin B-A'!O993,'Speed Bin B-A'!O1097,'Speed Bin B-A'!O1201,'Speed Bin B-A'!O1305,'Speed Bin B-A'!O1409,'Speed Bin B-A'!O1513,'Speed Bin B-A'!O1617,'Speed Bin B-A'!O1721,'Speed Bin B-A'!O1825,'Speed Bin B-A'!O1929,'Speed Bin B-A'!O2033,'Speed Bin B-A'!O2137)</f>
        <v>0</v>
      </c>
      <c r="P362" s="269">
        <f>SUM('Speed Bin B-A'!P57,'Speed Bin B-A'!P161,'Speed Bin B-A'!P265,'Speed Bin B-A'!P369,'Speed Bin B-A'!P473,'Speed Bin B-A'!P577,'Speed Bin B-A'!P681,'Speed Bin B-A'!P785,'Speed Bin B-A'!P889,'Speed Bin B-A'!P993,'Speed Bin B-A'!P1097,'Speed Bin B-A'!P1201,'Speed Bin B-A'!P1305,'Speed Bin B-A'!P1409,'Speed Bin B-A'!P1513,'Speed Bin B-A'!P1617,'Speed Bin B-A'!P1721,'Speed Bin B-A'!P1825,'Speed Bin B-A'!P1929,'Speed Bin B-A'!P2033,'Speed Bin B-A'!P2137)</f>
        <v>0</v>
      </c>
      <c r="Q362" s="269">
        <f>SUM('Speed Bin B-A'!Q57,'Speed Bin B-A'!Q161,'Speed Bin B-A'!Q265,'Speed Bin B-A'!Q369,'Speed Bin B-A'!Q473,'Speed Bin B-A'!Q577,'Speed Bin B-A'!Q681,'Speed Bin B-A'!Q785,'Speed Bin B-A'!Q889,'Speed Bin B-A'!Q993,'Speed Bin B-A'!Q1097,'Speed Bin B-A'!Q1201,'Speed Bin B-A'!Q1305,'Speed Bin B-A'!Q1409,'Speed Bin B-A'!Q1513,'Speed Bin B-A'!Q1617,'Speed Bin B-A'!Q1721,'Speed Bin B-A'!Q1825,'Speed Bin B-A'!Q1929,'Speed Bin B-A'!Q2033,'Speed Bin B-A'!Q2137)</f>
        <v>0</v>
      </c>
      <c r="R362" s="269">
        <f>SUM('Speed Bin B-A'!R57,'Speed Bin B-A'!R161,'Speed Bin B-A'!R265,'Speed Bin B-A'!R369,'Speed Bin B-A'!R473,'Speed Bin B-A'!R577,'Speed Bin B-A'!R681,'Speed Bin B-A'!R785,'Speed Bin B-A'!R889,'Speed Bin B-A'!R993,'Speed Bin B-A'!R1097,'Speed Bin B-A'!R1201,'Speed Bin B-A'!R1305,'Speed Bin B-A'!R1409,'Speed Bin B-A'!R1513,'Speed Bin B-A'!R1617,'Speed Bin B-A'!R1721,'Speed Bin B-A'!R1825,'Speed Bin B-A'!R1929,'Speed Bin B-A'!R2033,'Speed Bin B-A'!R2137)</f>
        <v>0</v>
      </c>
      <c r="S362" s="269">
        <f>SUM('Speed Bin B-A'!S57,'Speed Bin B-A'!S161,'Speed Bin B-A'!S265,'Speed Bin B-A'!S369,'Speed Bin B-A'!S473,'Speed Bin B-A'!S577,'Speed Bin B-A'!S681,'Speed Bin B-A'!S785,'Speed Bin B-A'!S889,'Speed Bin B-A'!S993,'Speed Bin B-A'!S1097,'Speed Bin B-A'!S1201,'Speed Bin B-A'!S1305,'Speed Bin B-A'!S1409,'Speed Bin B-A'!S1513,'Speed Bin B-A'!S1617,'Speed Bin B-A'!S1721,'Speed Bin B-A'!S1825,'Speed Bin B-A'!S1929,'Speed Bin B-A'!S2033,'Speed Bin B-A'!S2137)</f>
        <v>0</v>
      </c>
      <c r="T362" s="269">
        <f>SUM('Speed Bin B-A'!T57,'Speed Bin B-A'!T161,'Speed Bin B-A'!T265,'Speed Bin B-A'!T369,'Speed Bin B-A'!T473,'Speed Bin B-A'!T577,'Speed Bin B-A'!T681,'Speed Bin B-A'!T785,'Speed Bin B-A'!T889,'Speed Bin B-A'!T993,'Speed Bin B-A'!T1097,'Speed Bin B-A'!T1201,'Speed Bin B-A'!T1305,'Speed Bin B-A'!T1409,'Speed Bin B-A'!T1513,'Speed Bin B-A'!T1617,'Speed Bin B-A'!T1721,'Speed Bin B-A'!T1825,'Speed Bin B-A'!T1929,'Speed Bin B-A'!T2033,'Speed Bin B-A'!T2137)</f>
        <v>0</v>
      </c>
      <c r="U362" s="269">
        <f>SUM('Speed Bin B-A'!U57,'Speed Bin B-A'!U161,'Speed Bin B-A'!U265,'Speed Bin B-A'!U369,'Speed Bin B-A'!U473,'Speed Bin B-A'!U577,'Speed Bin B-A'!U681,'Speed Bin B-A'!U785,'Speed Bin B-A'!U889,'Speed Bin B-A'!U993,'Speed Bin B-A'!U1097,'Speed Bin B-A'!U1201,'Speed Bin B-A'!U1305,'Speed Bin B-A'!U1409,'Speed Bin B-A'!U1513,'Speed Bin B-A'!U1617,'Speed Bin B-A'!U1721,'Speed Bin B-A'!U1825,'Speed Bin B-A'!U1929,'Speed Bin B-A'!U2033,'Speed Bin B-A'!U2137)</f>
        <v>0</v>
      </c>
      <c r="V362" s="270">
        <f>IFERROR(AVERAGE('Speed Bin B-A'!V57,'Speed Bin B-A'!V161,'Speed Bin B-A'!V265,'Speed Bin B-A'!V369,'Speed Bin B-A'!V473,'Speed Bin B-A'!V577,'Speed Bin B-A'!V681,'Speed Bin B-A'!V785,'Speed Bin B-A'!V889,'Speed Bin B-A'!V993,'Speed Bin B-A'!V1097,'Speed Bin B-A'!V1201,'Speed Bin B-A'!V1305,'Speed Bin B-A'!V1409,'Speed Bin B-A'!V1513,'Speed Bin B-A'!V1617,'Speed Bin B-A'!V1721,'Speed Bin B-A'!V1825,'Speed Bin B-A'!V1929,'Speed Bin B-A'!V2033,'Speed Bin B-A'!V2137),"-")</f>
        <v>23.315384615384612</v>
      </c>
      <c r="W362" s="270">
        <f>IFERROR(AVERAGE('Speed Bin B-A'!W57,'Speed Bin B-A'!W161,'Speed Bin B-A'!W265,'Speed Bin B-A'!W369,'Speed Bin B-A'!W473,'Speed Bin B-A'!W577,'Speed Bin B-A'!W681,'Speed Bin B-A'!W785,'Speed Bin B-A'!W889,'Speed Bin B-A'!W993,'Speed Bin B-A'!W1097,'Speed Bin B-A'!W1201,'Speed Bin B-A'!W1305,'Speed Bin B-A'!W1409,'Speed Bin B-A'!W1513,'Speed Bin B-A'!W1617,'Speed Bin B-A'!W1721,'Speed Bin B-A'!W1825,'Speed Bin B-A'!W1929,'Speed Bin B-A'!W2033,'Speed Bin B-A'!W2137),"-")</f>
        <v>27.2</v>
      </c>
      <c r="X362" s="278"/>
      <c r="Y362" s="278"/>
    </row>
    <row r="363" spans="1:25" x14ac:dyDescent="0.2">
      <c r="A363" s="268">
        <v>0.48958333333333298</v>
      </c>
      <c r="B363" s="269">
        <f>SUM('Speed Bin B-A'!B58,'Speed Bin B-A'!B162,'Speed Bin B-A'!B266,'Speed Bin B-A'!B370,'Speed Bin B-A'!B474,'Speed Bin B-A'!B578,'Speed Bin B-A'!B682,'Speed Bin B-A'!B786,'Speed Bin B-A'!B890,'Speed Bin B-A'!B994,'Speed Bin B-A'!B1098,'Speed Bin B-A'!B1202,'Speed Bin B-A'!B1306,'Speed Bin B-A'!B1410,'Speed Bin B-A'!B1514,'Speed Bin B-A'!B1618,'Speed Bin B-A'!B1722,'Speed Bin B-A'!B1826,'Speed Bin B-A'!B1930,'Speed Bin B-A'!B2034,'Speed Bin B-A'!B2138)</f>
        <v>110</v>
      </c>
      <c r="C363" s="269">
        <f>SUM('Speed Bin B-A'!C58,'Speed Bin B-A'!C162,'Speed Bin B-A'!C266,'Speed Bin B-A'!C370,'Speed Bin B-A'!C474,'Speed Bin B-A'!C578,'Speed Bin B-A'!C682,'Speed Bin B-A'!C786,'Speed Bin B-A'!C890,'Speed Bin B-A'!C994,'Speed Bin B-A'!C1098,'Speed Bin B-A'!C1202,'Speed Bin B-A'!C1306,'Speed Bin B-A'!C1410,'Speed Bin B-A'!C1514,'Speed Bin B-A'!C1618,'Speed Bin B-A'!C1722,'Speed Bin B-A'!C1826,'Speed Bin B-A'!C1930,'Speed Bin B-A'!C2034,'Speed Bin B-A'!C2138)</f>
        <v>2</v>
      </c>
      <c r="D363" s="269">
        <f>SUM('Speed Bin B-A'!D58,'Speed Bin B-A'!D162,'Speed Bin B-A'!D266,'Speed Bin B-A'!D370,'Speed Bin B-A'!D474,'Speed Bin B-A'!D578,'Speed Bin B-A'!D682,'Speed Bin B-A'!D786,'Speed Bin B-A'!D890,'Speed Bin B-A'!D994,'Speed Bin B-A'!D1098,'Speed Bin B-A'!D1202,'Speed Bin B-A'!D1306,'Speed Bin B-A'!D1410,'Speed Bin B-A'!D1514,'Speed Bin B-A'!D1618,'Speed Bin B-A'!D1722,'Speed Bin B-A'!D1826,'Speed Bin B-A'!D1930,'Speed Bin B-A'!D2034,'Speed Bin B-A'!D2138)</f>
        <v>2</v>
      </c>
      <c r="E363" s="269">
        <f>SUM('Speed Bin B-A'!E58,'Speed Bin B-A'!E162,'Speed Bin B-A'!E266,'Speed Bin B-A'!E370,'Speed Bin B-A'!E474,'Speed Bin B-A'!E578,'Speed Bin B-A'!E682,'Speed Bin B-A'!E786,'Speed Bin B-A'!E890,'Speed Bin B-A'!E994,'Speed Bin B-A'!E1098,'Speed Bin B-A'!E1202,'Speed Bin B-A'!E1306,'Speed Bin B-A'!E1410,'Speed Bin B-A'!E1514,'Speed Bin B-A'!E1618,'Speed Bin B-A'!E1722,'Speed Bin B-A'!E1826,'Speed Bin B-A'!E1930,'Speed Bin B-A'!E2034,'Speed Bin B-A'!E2138)</f>
        <v>19</v>
      </c>
      <c r="F363" s="269">
        <f>SUM('Speed Bin B-A'!F58,'Speed Bin B-A'!F162,'Speed Bin B-A'!F266,'Speed Bin B-A'!F370,'Speed Bin B-A'!F474,'Speed Bin B-A'!F578,'Speed Bin B-A'!F682,'Speed Bin B-A'!F786,'Speed Bin B-A'!F890,'Speed Bin B-A'!F994,'Speed Bin B-A'!F1098,'Speed Bin B-A'!F1202,'Speed Bin B-A'!F1306,'Speed Bin B-A'!F1410,'Speed Bin B-A'!F1514,'Speed Bin B-A'!F1618,'Speed Bin B-A'!F1722,'Speed Bin B-A'!F1826,'Speed Bin B-A'!F1930,'Speed Bin B-A'!F2034,'Speed Bin B-A'!F2138)</f>
        <v>57</v>
      </c>
      <c r="G363" s="269">
        <f>SUM('Speed Bin B-A'!G58,'Speed Bin B-A'!G162,'Speed Bin B-A'!G266,'Speed Bin B-A'!G370,'Speed Bin B-A'!G474,'Speed Bin B-A'!G578,'Speed Bin B-A'!G682,'Speed Bin B-A'!G786,'Speed Bin B-A'!G890,'Speed Bin B-A'!G994,'Speed Bin B-A'!G1098,'Speed Bin B-A'!G1202,'Speed Bin B-A'!G1306,'Speed Bin B-A'!G1410,'Speed Bin B-A'!G1514,'Speed Bin B-A'!G1618,'Speed Bin B-A'!G1722,'Speed Bin B-A'!G1826,'Speed Bin B-A'!G1930,'Speed Bin B-A'!G2034,'Speed Bin B-A'!G2138)</f>
        <v>27</v>
      </c>
      <c r="H363" s="269">
        <f>SUM('Speed Bin B-A'!H58,'Speed Bin B-A'!H162,'Speed Bin B-A'!H266,'Speed Bin B-A'!H370,'Speed Bin B-A'!H474,'Speed Bin B-A'!H578,'Speed Bin B-A'!H682,'Speed Bin B-A'!H786,'Speed Bin B-A'!H890,'Speed Bin B-A'!H994,'Speed Bin B-A'!H1098,'Speed Bin B-A'!H1202,'Speed Bin B-A'!H1306,'Speed Bin B-A'!H1410,'Speed Bin B-A'!H1514,'Speed Bin B-A'!H1618,'Speed Bin B-A'!H1722,'Speed Bin B-A'!H1826,'Speed Bin B-A'!H1930,'Speed Bin B-A'!H2034,'Speed Bin B-A'!H2138)</f>
        <v>3</v>
      </c>
      <c r="I363" s="269">
        <f>SUM('Speed Bin B-A'!I58,'Speed Bin B-A'!I162,'Speed Bin B-A'!I266,'Speed Bin B-A'!I370,'Speed Bin B-A'!I474,'Speed Bin B-A'!I578,'Speed Bin B-A'!I682,'Speed Bin B-A'!I786,'Speed Bin B-A'!I890,'Speed Bin B-A'!I994,'Speed Bin B-A'!I1098,'Speed Bin B-A'!I1202,'Speed Bin B-A'!I1306,'Speed Bin B-A'!I1410,'Speed Bin B-A'!I1514,'Speed Bin B-A'!I1618,'Speed Bin B-A'!I1722,'Speed Bin B-A'!I1826,'Speed Bin B-A'!I1930,'Speed Bin B-A'!I2034,'Speed Bin B-A'!I2138)</f>
        <v>0</v>
      </c>
      <c r="J363" s="269">
        <f>SUM('Speed Bin B-A'!J58,'Speed Bin B-A'!J162,'Speed Bin B-A'!J266,'Speed Bin B-A'!J370,'Speed Bin B-A'!J474,'Speed Bin B-A'!J578,'Speed Bin B-A'!J682,'Speed Bin B-A'!J786,'Speed Bin B-A'!J890,'Speed Bin B-A'!J994,'Speed Bin B-A'!J1098,'Speed Bin B-A'!J1202,'Speed Bin B-A'!J1306,'Speed Bin B-A'!J1410,'Speed Bin B-A'!J1514,'Speed Bin B-A'!J1618,'Speed Bin B-A'!J1722,'Speed Bin B-A'!J1826,'Speed Bin B-A'!J1930,'Speed Bin B-A'!J2034,'Speed Bin B-A'!J2138)</f>
        <v>0</v>
      </c>
      <c r="K363" s="269">
        <f>SUM('Speed Bin B-A'!K58,'Speed Bin B-A'!K162,'Speed Bin B-A'!K266,'Speed Bin B-A'!K370,'Speed Bin B-A'!K474,'Speed Bin B-A'!K578,'Speed Bin B-A'!K682,'Speed Bin B-A'!K786,'Speed Bin B-A'!K890,'Speed Bin B-A'!K994,'Speed Bin B-A'!K1098,'Speed Bin B-A'!K1202,'Speed Bin B-A'!K1306,'Speed Bin B-A'!K1410,'Speed Bin B-A'!K1514,'Speed Bin B-A'!K1618,'Speed Bin B-A'!K1722,'Speed Bin B-A'!K1826,'Speed Bin B-A'!K1930,'Speed Bin B-A'!K2034,'Speed Bin B-A'!K2138)</f>
        <v>0</v>
      </c>
      <c r="L363" s="269">
        <f>SUM('Speed Bin B-A'!L58,'Speed Bin B-A'!L162,'Speed Bin B-A'!L266,'Speed Bin B-A'!L370,'Speed Bin B-A'!L474,'Speed Bin B-A'!L578,'Speed Bin B-A'!L682,'Speed Bin B-A'!L786,'Speed Bin B-A'!L890,'Speed Bin B-A'!L994,'Speed Bin B-A'!L1098,'Speed Bin B-A'!L1202,'Speed Bin B-A'!L1306,'Speed Bin B-A'!L1410,'Speed Bin B-A'!L1514,'Speed Bin B-A'!L1618,'Speed Bin B-A'!L1722,'Speed Bin B-A'!L1826,'Speed Bin B-A'!L1930,'Speed Bin B-A'!L2034,'Speed Bin B-A'!L2138)</f>
        <v>0</v>
      </c>
      <c r="M363" s="269">
        <f>SUM('Speed Bin B-A'!M58,'Speed Bin B-A'!M162,'Speed Bin B-A'!M266,'Speed Bin B-A'!M370,'Speed Bin B-A'!M474,'Speed Bin B-A'!M578,'Speed Bin B-A'!M682,'Speed Bin B-A'!M786,'Speed Bin B-A'!M890,'Speed Bin B-A'!M994,'Speed Bin B-A'!M1098,'Speed Bin B-A'!M1202,'Speed Bin B-A'!M1306,'Speed Bin B-A'!M1410,'Speed Bin B-A'!M1514,'Speed Bin B-A'!M1618,'Speed Bin B-A'!M1722,'Speed Bin B-A'!M1826,'Speed Bin B-A'!M1930,'Speed Bin B-A'!M2034,'Speed Bin B-A'!M2138)</f>
        <v>0</v>
      </c>
      <c r="N363" s="269">
        <f>SUM('Speed Bin B-A'!N58,'Speed Bin B-A'!N162,'Speed Bin B-A'!N266,'Speed Bin B-A'!N370,'Speed Bin B-A'!N474,'Speed Bin B-A'!N578,'Speed Bin B-A'!N682,'Speed Bin B-A'!N786,'Speed Bin B-A'!N890,'Speed Bin B-A'!N994,'Speed Bin B-A'!N1098,'Speed Bin B-A'!N1202,'Speed Bin B-A'!N1306,'Speed Bin B-A'!N1410,'Speed Bin B-A'!N1514,'Speed Bin B-A'!N1618,'Speed Bin B-A'!N1722,'Speed Bin B-A'!N1826,'Speed Bin B-A'!N1930,'Speed Bin B-A'!N2034,'Speed Bin B-A'!N2138)</f>
        <v>0</v>
      </c>
      <c r="O363" s="269">
        <f>SUM('Speed Bin B-A'!O58,'Speed Bin B-A'!O162,'Speed Bin B-A'!O266,'Speed Bin B-A'!O370,'Speed Bin B-A'!O474,'Speed Bin B-A'!O578,'Speed Bin B-A'!O682,'Speed Bin B-A'!O786,'Speed Bin B-A'!O890,'Speed Bin B-A'!O994,'Speed Bin B-A'!O1098,'Speed Bin B-A'!O1202,'Speed Bin B-A'!O1306,'Speed Bin B-A'!O1410,'Speed Bin B-A'!O1514,'Speed Bin B-A'!O1618,'Speed Bin B-A'!O1722,'Speed Bin B-A'!O1826,'Speed Bin B-A'!O1930,'Speed Bin B-A'!O2034,'Speed Bin B-A'!O2138)</f>
        <v>0</v>
      </c>
      <c r="P363" s="269">
        <f>SUM('Speed Bin B-A'!P58,'Speed Bin B-A'!P162,'Speed Bin B-A'!P266,'Speed Bin B-A'!P370,'Speed Bin B-A'!P474,'Speed Bin B-A'!P578,'Speed Bin B-A'!P682,'Speed Bin B-A'!P786,'Speed Bin B-A'!P890,'Speed Bin B-A'!P994,'Speed Bin B-A'!P1098,'Speed Bin B-A'!P1202,'Speed Bin B-A'!P1306,'Speed Bin B-A'!P1410,'Speed Bin B-A'!P1514,'Speed Bin B-A'!P1618,'Speed Bin B-A'!P1722,'Speed Bin B-A'!P1826,'Speed Bin B-A'!P1930,'Speed Bin B-A'!P2034,'Speed Bin B-A'!P2138)</f>
        <v>0</v>
      </c>
      <c r="Q363" s="269">
        <f>SUM('Speed Bin B-A'!Q58,'Speed Bin B-A'!Q162,'Speed Bin B-A'!Q266,'Speed Bin B-A'!Q370,'Speed Bin B-A'!Q474,'Speed Bin B-A'!Q578,'Speed Bin B-A'!Q682,'Speed Bin B-A'!Q786,'Speed Bin B-A'!Q890,'Speed Bin B-A'!Q994,'Speed Bin B-A'!Q1098,'Speed Bin B-A'!Q1202,'Speed Bin B-A'!Q1306,'Speed Bin B-A'!Q1410,'Speed Bin B-A'!Q1514,'Speed Bin B-A'!Q1618,'Speed Bin B-A'!Q1722,'Speed Bin B-A'!Q1826,'Speed Bin B-A'!Q1930,'Speed Bin B-A'!Q2034,'Speed Bin B-A'!Q2138)</f>
        <v>0</v>
      </c>
      <c r="R363" s="269">
        <f>SUM('Speed Bin B-A'!R58,'Speed Bin B-A'!R162,'Speed Bin B-A'!R266,'Speed Bin B-A'!R370,'Speed Bin B-A'!R474,'Speed Bin B-A'!R578,'Speed Bin B-A'!R682,'Speed Bin B-A'!R786,'Speed Bin B-A'!R890,'Speed Bin B-A'!R994,'Speed Bin B-A'!R1098,'Speed Bin B-A'!R1202,'Speed Bin B-A'!R1306,'Speed Bin B-A'!R1410,'Speed Bin B-A'!R1514,'Speed Bin B-A'!R1618,'Speed Bin B-A'!R1722,'Speed Bin B-A'!R1826,'Speed Bin B-A'!R1930,'Speed Bin B-A'!R2034,'Speed Bin B-A'!R2138)</f>
        <v>0</v>
      </c>
      <c r="S363" s="269">
        <f>SUM('Speed Bin B-A'!S58,'Speed Bin B-A'!S162,'Speed Bin B-A'!S266,'Speed Bin B-A'!S370,'Speed Bin B-A'!S474,'Speed Bin B-A'!S578,'Speed Bin B-A'!S682,'Speed Bin B-A'!S786,'Speed Bin B-A'!S890,'Speed Bin B-A'!S994,'Speed Bin B-A'!S1098,'Speed Bin B-A'!S1202,'Speed Bin B-A'!S1306,'Speed Bin B-A'!S1410,'Speed Bin B-A'!S1514,'Speed Bin B-A'!S1618,'Speed Bin B-A'!S1722,'Speed Bin B-A'!S1826,'Speed Bin B-A'!S1930,'Speed Bin B-A'!S2034,'Speed Bin B-A'!S2138)</f>
        <v>0</v>
      </c>
      <c r="T363" s="269">
        <f>SUM('Speed Bin B-A'!T58,'Speed Bin B-A'!T162,'Speed Bin B-A'!T266,'Speed Bin B-A'!T370,'Speed Bin B-A'!T474,'Speed Bin B-A'!T578,'Speed Bin B-A'!T682,'Speed Bin B-A'!T786,'Speed Bin B-A'!T890,'Speed Bin B-A'!T994,'Speed Bin B-A'!T1098,'Speed Bin B-A'!T1202,'Speed Bin B-A'!T1306,'Speed Bin B-A'!T1410,'Speed Bin B-A'!T1514,'Speed Bin B-A'!T1618,'Speed Bin B-A'!T1722,'Speed Bin B-A'!T1826,'Speed Bin B-A'!T1930,'Speed Bin B-A'!T2034,'Speed Bin B-A'!T2138)</f>
        <v>0</v>
      </c>
      <c r="U363" s="269">
        <f>SUM('Speed Bin B-A'!U58,'Speed Bin B-A'!U162,'Speed Bin B-A'!U266,'Speed Bin B-A'!U370,'Speed Bin B-A'!U474,'Speed Bin B-A'!U578,'Speed Bin B-A'!U682,'Speed Bin B-A'!U786,'Speed Bin B-A'!U890,'Speed Bin B-A'!U994,'Speed Bin B-A'!U1098,'Speed Bin B-A'!U1202,'Speed Bin B-A'!U1306,'Speed Bin B-A'!U1410,'Speed Bin B-A'!U1514,'Speed Bin B-A'!U1618,'Speed Bin B-A'!U1722,'Speed Bin B-A'!U1826,'Speed Bin B-A'!U1930,'Speed Bin B-A'!U2034,'Speed Bin B-A'!U2138)</f>
        <v>0</v>
      </c>
      <c r="V363" s="270">
        <f>IFERROR(AVERAGE('Speed Bin B-A'!V58,'Speed Bin B-A'!V162,'Speed Bin B-A'!V266,'Speed Bin B-A'!V370,'Speed Bin B-A'!V474,'Speed Bin B-A'!V578,'Speed Bin B-A'!V682,'Speed Bin B-A'!V786,'Speed Bin B-A'!V890,'Speed Bin B-A'!V994,'Speed Bin B-A'!V1098,'Speed Bin B-A'!V1202,'Speed Bin B-A'!V1306,'Speed Bin B-A'!V1410,'Speed Bin B-A'!V1514,'Speed Bin B-A'!V1618,'Speed Bin B-A'!V1722,'Speed Bin B-A'!V1826,'Speed Bin B-A'!V1930,'Speed Bin B-A'!V2034,'Speed Bin B-A'!V2138),"-")</f>
        <v>22.430769230769229</v>
      </c>
      <c r="W363" s="270">
        <f>IFERROR(AVERAGE('Speed Bin B-A'!W58,'Speed Bin B-A'!W162,'Speed Bin B-A'!W266,'Speed Bin B-A'!W370,'Speed Bin B-A'!W474,'Speed Bin B-A'!W578,'Speed Bin B-A'!W682,'Speed Bin B-A'!W786,'Speed Bin B-A'!W890,'Speed Bin B-A'!W994,'Speed Bin B-A'!W1098,'Speed Bin B-A'!W1202,'Speed Bin B-A'!W1306,'Speed Bin B-A'!W1410,'Speed Bin B-A'!W1514,'Speed Bin B-A'!W1618,'Speed Bin B-A'!W1722,'Speed Bin B-A'!W1826,'Speed Bin B-A'!W1930,'Speed Bin B-A'!W2034,'Speed Bin B-A'!W2138),"-")</f>
        <v>29.066666666666666</v>
      </c>
      <c r="X363" s="278"/>
      <c r="Y363" s="278"/>
    </row>
    <row r="364" spans="1:25" x14ac:dyDescent="0.2">
      <c r="A364" s="268">
        <v>0.5</v>
      </c>
      <c r="B364" s="269">
        <f>SUM('Speed Bin B-A'!B59,'Speed Bin B-A'!B163,'Speed Bin B-A'!B267,'Speed Bin B-A'!B371,'Speed Bin B-A'!B475,'Speed Bin B-A'!B579,'Speed Bin B-A'!B683,'Speed Bin B-A'!B787,'Speed Bin B-A'!B891,'Speed Bin B-A'!B995,'Speed Bin B-A'!B1099,'Speed Bin B-A'!B1203,'Speed Bin B-A'!B1307,'Speed Bin B-A'!B1411,'Speed Bin B-A'!B1515,'Speed Bin B-A'!B1619,'Speed Bin B-A'!B1723,'Speed Bin B-A'!B1827,'Speed Bin B-A'!B1931,'Speed Bin B-A'!B2035,'Speed Bin B-A'!B2139)</f>
        <v>118</v>
      </c>
      <c r="C364" s="269">
        <f>SUM('Speed Bin B-A'!C59,'Speed Bin B-A'!C163,'Speed Bin B-A'!C267,'Speed Bin B-A'!C371,'Speed Bin B-A'!C475,'Speed Bin B-A'!C579,'Speed Bin B-A'!C683,'Speed Bin B-A'!C787,'Speed Bin B-A'!C891,'Speed Bin B-A'!C995,'Speed Bin B-A'!C1099,'Speed Bin B-A'!C1203,'Speed Bin B-A'!C1307,'Speed Bin B-A'!C1411,'Speed Bin B-A'!C1515,'Speed Bin B-A'!C1619,'Speed Bin B-A'!C1723,'Speed Bin B-A'!C1827,'Speed Bin B-A'!C1931,'Speed Bin B-A'!C2035,'Speed Bin B-A'!C2139)</f>
        <v>0</v>
      </c>
      <c r="D364" s="269">
        <f>SUM('Speed Bin B-A'!D59,'Speed Bin B-A'!D163,'Speed Bin B-A'!D267,'Speed Bin B-A'!D371,'Speed Bin B-A'!D475,'Speed Bin B-A'!D579,'Speed Bin B-A'!D683,'Speed Bin B-A'!D787,'Speed Bin B-A'!D891,'Speed Bin B-A'!D995,'Speed Bin B-A'!D1099,'Speed Bin B-A'!D1203,'Speed Bin B-A'!D1307,'Speed Bin B-A'!D1411,'Speed Bin B-A'!D1515,'Speed Bin B-A'!D1619,'Speed Bin B-A'!D1723,'Speed Bin B-A'!D1827,'Speed Bin B-A'!D1931,'Speed Bin B-A'!D2035,'Speed Bin B-A'!D2139)</f>
        <v>6</v>
      </c>
      <c r="E364" s="269">
        <f>SUM('Speed Bin B-A'!E59,'Speed Bin B-A'!E163,'Speed Bin B-A'!E267,'Speed Bin B-A'!E371,'Speed Bin B-A'!E475,'Speed Bin B-A'!E579,'Speed Bin B-A'!E683,'Speed Bin B-A'!E787,'Speed Bin B-A'!E891,'Speed Bin B-A'!E995,'Speed Bin B-A'!E1099,'Speed Bin B-A'!E1203,'Speed Bin B-A'!E1307,'Speed Bin B-A'!E1411,'Speed Bin B-A'!E1515,'Speed Bin B-A'!E1619,'Speed Bin B-A'!E1723,'Speed Bin B-A'!E1827,'Speed Bin B-A'!E1931,'Speed Bin B-A'!E2035,'Speed Bin B-A'!E2139)</f>
        <v>9</v>
      </c>
      <c r="F364" s="269">
        <f>SUM('Speed Bin B-A'!F59,'Speed Bin B-A'!F163,'Speed Bin B-A'!F267,'Speed Bin B-A'!F371,'Speed Bin B-A'!F475,'Speed Bin B-A'!F579,'Speed Bin B-A'!F683,'Speed Bin B-A'!F787,'Speed Bin B-A'!F891,'Speed Bin B-A'!F995,'Speed Bin B-A'!F1099,'Speed Bin B-A'!F1203,'Speed Bin B-A'!F1307,'Speed Bin B-A'!F1411,'Speed Bin B-A'!F1515,'Speed Bin B-A'!F1619,'Speed Bin B-A'!F1723,'Speed Bin B-A'!F1827,'Speed Bin B-A'!F1931,'Speed Bin B-A'!F2035,'Speed Bin B-A'!F2139)</f>
        <v>60</v>
      </c>
      <c r="G364" s="269">
        <f>SUM('Speed Bin B-A'!G59,'Speed Bin B-A'!G163,'Speed Bin B-A'!G267,'Speed Bin B-A'!G371,'Speed Bin B-A'!G475,'Speed Bin B-A'!G579,'Speed Bin B-A'!G683,'Speed Bin B-A'!G787,'Speed Bin B-A'!G891,'Speed Bin B-A'!G995,'Speed Bin B-A'!G1099,'Speed Bin B-A'!G1203,'Speed Bin B-A'!G1307,'Speed Bin B-A'!G1411,'Speed Bin B-A'!G1515,'Speed Bin B-A'!G1619,'Speed Bin B-A'!G1723,'Speed Bin B-A'!G1827,'Speed Bin B-A'!G1931,'Speed Bin B-A'!G2035,'Speed Bin B-A'!G2139)</f>
        <v>37</v>
      </c>
      <c r="H364" s="269">
        <f>SUM('Speed Bin B-A'!H59,'Speed Bin B-A'!H163,'Speed Bin B-A'!H267,'Speed Bin B-A'!H371,'Speed Bin B-A'!H475,'Speed Bin B-A'!H579,'Speed Bin B-A'!H683,'Speed Bin B-A'!H787,'Speed Bin B-A'!H891,'Speed Bin B-A'!H995,'Speed Bin B-A'!H1099,'Speed Bin B-A'!H1203,'Speed Bin B-A'!H1307,'Speed Bin B-A'!H1411,'Speed Bin B-A'!H1515,'Speed Bin B-A'!H1619,'Speed Bin B-A'!H1723,'Speed Bin B-A'!H1827,'Speed Bin B-A'!H1931,'Speed Bin B-A'!H2035,'Speed Bin B-A'!H2139)</f>
        <v>6</v>
      </c>
      <c r="I364" s="269">
        <f>SUM('Speed Bin B-A'!I59,'Speed Bin B-A'!I163,'Speed Bin B-A'!I267,'Speed Bin B-A'!I371,'Speed Bin B-A'!I475,'Speed Bin B-A'!I579,'Speed Bin B-A'!I683,'Speed Bin B-A'!I787,'Speed Bin B-A'!I891,'Speed Bin B-A'!I995,'Speed Bin B-A'!I1099,'Speed Bin B-A'!I1203,'Speed Bin B-A'!I1307,'Speed Bin B-A'!I1411,'Speed Bin B-A'!I1515,'Speed Bin B-A'!I1619,'Speed Bin B-A'!I1723,'Speed Bin B-A'!I1827,'Speed Bin B-A'!I1931,'Speed Bin B-A'!I2035,'Speed Bin B-A'!I2139)</f>
        <v>0</v>
      </c>
      <c r="J364" s="269">
        <f>SUM('Speed Bin B-A'!J59,'Speed Bin B-A'!J163,'Speed Bin B-A'!J267,'Speed Bin B-A'!J371,'Speed Bin B-A'!J475,'Speed Bin B-A'!J579,'Speed Bin B-A'!J683,'Speed Bin B-A'!J787,'Speed Bin B-A'!J891,'Speed Bin B-A'!J995,'Speed Bin B-A'!J1099,'Speed Bin B-A'!J1203,'Speed Bin B-A'!J1307,'Speed Bin B-A'!J1411,'Speed Bin B-A'!J1515,'Speed Bin B-A'!J1619,'Speed Bin B-A'!J1723,'Speed Bin B-A'!J1827,'Speed Bin B-A'!J1931,'Speed Bin B-A'!J2035,'Speed Bin B-A'!J2139)</f>
        <v>0</v>
      </c>
      <c r="K364" s="269">
        <f>SUM('Speed Bin B-A'!K59,'Speed Bin B-A'!K163,'Speed Bin B-A'!K267,'Speed Bin B-A'!K371,'Speed Bin B-A'!K475,'Speed Bin B-A'!K579,'Speed Bin B-A'!K683,'Speed Bin B-A'!K787,'Speed Bin B-A'!K891,'Speed Bin B-A'!K995,'Speed Bin B-A'!K1099,'Speed Bin B-A'!K1203,'Speed Bin B-A'!K1307,'Speed Bin B-A'!K1411,'Speed Bin B-A'!K1515,'Speed Bin B-A'!K1619,'Speed Bin B-A'!K1723,'Speed Bin B-A'!K1827,'Speed Bin B-A'!K1931,'Speed Bin B-A'!K2035,'Speed Bin B-A'!K2139)</f>
        <v>0</v>
      </c>
      <c r="L364" s="269">
        <f>SUM('Speed Bin B-A'!L59,'Speed Bin B-A'!L163,'Speed Bin B-A'!L267,'Speed Bin B-A'!L371,'Speed Bin B-A'!L475,'Speed Bin B-A'!L579,'Speed Bin B-A'!L683,'Speed Bin B-A'!L787,'Speed Bin B-A'!L891,'Speed Bin B-A'!L995,'Speed Bin B-A'!L1099,'Speed Bin B-A'!L1203,'Speed Bin B-A'!L1307,'Speed Bin B-A'!L1411,'Speed Bin B-A'!L1515,'Speed Bin B-A'!L1619,'Speed Bin B-A'!L1723,'Speed Bin B-A'!L1827,'Speed Bin B-A'!L1931,'Speed Bin B-A'!L2035,'Speed Bin B-A'!L2139)</f>
        <v>0</v>
      </c>
      <c r="M364" s="269">
        <f>SUM('Speed Bin B-A'!M59,'Speed Bin B-A'!M163,'Speed Bin B-A'!M267,'Speed Bin B-A'!M371,'Speed Bin B-A'!M475,'Speed Bin B-A'!M579,'Speed Bin B-A'!M683,'Speed Bin B-A'!M787,'Speed Bin B-A'!M891,'Speed Bin B-A'!M995,'Speed Bin B-A'!M1099,'Speed Bin B-A'!M1203,'Speed Bin B-A'!M1307,'Speed Bin B-A'!M1411,'Speed Bin B-A'!M1515,'Speed Bin B-A'!M1619,'Speed Bin B-A'!M1723,'Speed Bin B-A'!M1827,'Speed Bin B-A'!M1931,'Speed Bin B-A'!M2035,'Speed Bin B-A'!M2139)</f>
        <v>0</v>
      </c>
      <c r="N364" s="269">
        <f>SUM('Speed Bin B-A'!N59,'Speed Bin B-A'!N163,'Speed Bin B-A'!N267,'Speed Bin B-A'!N371,'Speed Bin B-A'!N475,'Speed Bin B-A'!N579,'Speed Bin B-A'!N683,'Speed Bin B-A'!N787,'Speed Bin B-A'!N891,'Speed Bin B-A'!N995,'Speed Bin B-A'!N1099,'Speed Bin B-A'!N1203,'Speed Bin B-A'!N1307,'Speed Bin B-A'!N1411,'Speed Bin B-A'!N1515,'Speed Bin B-A'!N1619,'Speed Bin B-A'!N1723,'Speed Bin B-A'!N1827,'Speed Bin B-A'!N1931,'Speed Bin B-A'!N2035,'Speed Bin B-A'!N2139)</f>
        <v>0</v>
      </c>
      <c r="O364" s="269">
        <f>SUM('Speed Bin B-A'!O59,'Speed Bin B-A'!O163,'Speed Bin B-A'!O267,'Speed Bin B-A'!O371,'Speed Bin B-A'!O475,'Speed Bin B-A'!O579,'Speed Bin B-A'!O683,'Speed Bin B-A'!O787,'Speed Bin B-A'!O891,'Speed Bin B-A'!O995,'Speed Bin B-A'!O1099,'Speed Bin B-A'!O1203,'Speed Bin B-A'!O1307,'Speed Bin B-A'!O1411,'Speed Bin B-A'!O1515,'Speed Bin B-A'!O1619,'Speed Bin B-A'!O1723,'Speed Bin B-A'!O1827,'Speed Bin B-A'!O1931,'Speed Bin B-A'!O2035,'Speed Bin B-A'!O2139)</f>
        <v>0</v>
      </c>
      <c r="P364" s="269">
        <f>SUM('Speed Bin B-A'!P59,'Speed Bin B-A'!P163,'Speed Bin B-A'!P267,'Speed Bin B-A'!P371,'Speed Bin B-A'!P475,'Speed Bin B-A'!P579,'Speed Bin B-A'!P683,'Speed Bin B-A'!P787,'Speed Bin B-A'!P891,'Speed Bin B-A'!P995,'Speed Bin B-A'!P1099,'Speed Bin B-A'!P1203,'Speed Bin B-A'!P1307,'Speed Bin B-A'!P1411,'Speed Bin B-A'!P1515,'Speed Bin B-A'!P1619,'Speed Bin B-A'!P1723,'Speed Bin B-A'!P1827,'Speed Bin B-A'!P1931,'Speed Bin B-A'!P2035,'Speed Bin B-A'!P2139)</f>
        <v>0</v>
      </c>
      <c r="Q364" s="269">
        <f>SUM('Speed Bin B-A'!Q59,'Speed Bin B-A'!Q163,'Speed Bin B-A'!Q267,'Speed Bin B-A'!Q371,'Speed Bin B-A'!Q475,'Speed Bin B-A'!Q579,'Speed Bin B-A'!Q683,'Speed Bin B-A'!Q787,'Speed Bin B-A'!Q891,'Speed Bin B-A'!Q995,'Speed Bin B-A'!Q1099,'Speed Bin B-A'!Q1203,'Speed Bin B-A'!Q1307,'Speed Bin B-A'!Q1411,'Speed Bin B-A'!Q1515,'Speed Bin B-A'!Q1619,'Speed Bin B-A'!Q1723,'Speed Bin B-A'!Q1827,'Speed Bin B-A'!Q1931,'Speed Bin B-A'!Q2035,'Speed Bin B-A'!Q2139)</f>
        <v>0</v>
      </c>
      <c r="R364" s="269">
        <f>SUM('Speed Bin B-A'!R59,'Speed Bin B-A'!R163,'Speed Bin B-A'!R267,'Speed Bin B-A'!R371,'Speed Bin B-A'!R475,'Speed Bin B-A'!R579,'Speed Bin B-A'!R683,'Speed Bin B-A'!R787,'Speed Bin B-A'!R891,'Speed Bin B-A'!R995,'Speed Bin B-A'!R1099,'Speed Bin B-A'!R1203,'Speed Bin B-A'!R1307,'Speed Bin B-A'!R1411,'Speed Bin B-A'!R1515,'Speed Bin B-A'!R1619,'Speed Bin B-A'!R1723,'Speed Bin B-A'!R1827,'Speed Bin B-A'!R1931,'Speed Bin B-A'!R2035,'Speed Bin B-A'!R2139)</f>
        <v>0</v>
      </c>
      <c r="S364" s="269">
        <f>SUM('Speed Bin B-A'!S59,'Speed Bin B-A'!S163,'Speed Bin B-A'!S267,'Speed Bin B-A'!S371,'Speed Bin B-A'!S475,'Speed Bin B-A'!S579,'Speed Bin B-A'!S683,'Speed Bin B-A'!S787,'Speed Bin B-A'!S891,'Speed Bin B-A'!S995,'Speed Bin B-A'!S1099,'Speed Bin B-A'!S1203,'Speed Bin B-A'!S1307,'Speed Bin B-A'!S1411,'Speed Bin B-A'!S1515,'Speed Bin B-A'!S1619,'Speed Bin B-A'!S1723,'Speed Bin B-A'!S1827,'Speed Bin B-A'!S1931,'Speed Bin B-A'!S2035,'Speed Bin B-A'!S2139)</f>
        <v>0</v>
      </c>
      <c r="T364" s="269">
        <f>SUM('Speed Bin B-A'!T59,'Speed Bin B-A'!T163,'Speed Bin B-A'!T267,'Speed Bin B-A'!T371,'Speed Bin B-A'!T475,'Speed Bin B-A'!T579,'Speed Bin B-A'!T683,'Speed Bin B-A'!T787,'Speed Bin B-A'!T891,'Speed Bin B-A'!T995,'Speed Bin B-A'!T1099,'Speed Bin B-A'!T1203,'Speed Bin B-A'!T1307,'Speed Bin B-A'!T1411,'Speed Bin B-A'!T1515,'Speed Bin B-A'!T1619,'Speed Bin B-A'!T1723,'Speed Bin B-A'!T1827,'Speed Bin B-A'!T1931,'Speed Bin B-A'!T2035,'Speed Bin B-A'!T2139)</f>
        <v>0</v>
      </c>
      <c r="U364" s="269">
        <f>SUM('Speed Bin B-A'!U59,'Speed Bin B-A'!U163,'Speed Bin B-A'!U267,'Speed Bin B-A'!U371,'Speed Bin B-A'!U475,'Speed Bin B-A'!U579,'Speed Bin B-A'!U683,'Speed Bin B-A'!U787,'Speed Bin B-A'!U891,'Speed Bin B-A'!U995,'Speed Bin B-A'!U1099,'Speed Bin B-A'!U1203,'Speed Bin B-A'!U1307,'Speed Bin B-A'!U1411,'Speed Bin B-A'!U1515,'Speed Bin B-A'!U1619,'Speed Bin B-A'!U1723,'Speed Bin B-A'!U1827,'Speed Bin B-A'!U1931,'Speed Bin B-A'!U2035,'Speed Bin B-A'!U2139)</f>
        <v>0</v>
      </c>
      <c r="V364" s="270">
        <f>IFERROR(AVERAGE('Speed Bin B-A'!V59,'Speed Bin B-A'!V163,'Speed Bin B-A'!V267,'Speed Bin B-A'!V371,'Speed Bin B-A'!V475,'Speed Bin B-A'!V579,'Speed Bin B-A'!V683,'Speed Bin B-A'!V787,'Speed Bin B-A'!V891,'Speed Bin B-A'!V995,'Speed Bin B-A'!V1099,'Speed Bin B-A'!V1203,'Speed Bin B-A'!V1307,'Speed Bin B-A'!V1411,'Speed Bin B-A'!V1515,'Speed Bin B-A'!V1619,'Speed Bin B-A'!V1723,'Speed Bin B-A'!V1827,'Speed Bin B-A'!V1931,'Speed Bin B-A'!V2035,'Speed Bin B-A'!V2139),"-")</f>
        <v>23.853846153846156</v>
      </c>
      <c r="W364" s="270">
        <f>IFERROR(AVERAGE('Speed Bin B-A'!W59,'Speed Bin B-A'!W163,'Speed Bin B-A'!W267,'Speed Bin B-A'!W371,'Speed Bin B-A'!W475,'Speed Bin B-A'!W579,'Speed Bin B-A'!W683,'Speed Bin B-A'!W787,'Speed Bin B-A'!W891,'Speed Bin B-A'!W995,'Speed Bin B-A'!W1099,'Speed Bin B-A'!W1203,'Speed Bin B-A'!W1307,'Speed Bin B-A'!W1411,'Speed Bin B-A'!W1515,'Speed Bin B-A'!W1619,'Speed Bin B-A'!W1723,'Speed Bin B-A'!W1827,'Speed Bin B-A'!W1931,'Speed Bin B-A'!W2035,'Speed Bin B-A'!W2139),"-")</f>
        <v>29.824999999999999</v>
      </c>
      <c r="X364" s="278"/>
      <c r="Y364" s="278"/>
    </row>
    <row r="365" spans="1:25" x14ac:dyDescent="0.2">
      <c r="A365" s="268">
        <v>0.51041666666666696</v>
      </c>
      <c r="B365" s="269">
        <f>SUM('Speed Bin B-A'!B60,'Speed Bin B-A'!B164,'Speed Bin B-A'!B268,'Speed Bin B-A'!B372,'Speed Bin B-A'!B476,'Speed Bin B-A'!B580,'Speed Bin B-A'!B684,'Speed Bin B-A'!B788,'Speed Bin B-A'!B892,'Speed Bin B-A'!B996,'Speed Bin B-A'!B1100,'Speed Bin B-A'!B1204,'Speed Bin B-A'!B1308,'Speed Bin B-A'!B1412,'Speed Bin B-A'!B1516,'Speed Bin B-A'!B1620,'Speed Bin B-A'!B1724,'Speed Bin B-A'!B1828,'Speed Bin B-A'!B1932,'Speed Bin B-A'!B2036,'Speed Bin B-A'!B2140)</f>
        <v>139</v>
      </c>
      <c r="C365" s="269">
        <f>SUM('Speed Bin B-A'!C60,'Speed Bin B-A'!C164,'Speed Bin B-A'!C268,'Speed Bin B-A'!C372,'Speed Bin B-A'!C476,'Speed Bin B-A'!C580,'Speed Bin B-A'!C684,'Speed Bin B-A'!C788,'Speed Bin B-A'!C892,'Speed Bin B-A'!C996,'Speed Bin B-A'!C1100,'Speed Bin B-A'!C1204,'Speed Bin B-A'!C1308,'Speed Bin B-A'!C1412,'Speed Bin B-A'!C1516,'Speed Bin B-A'!C1620,'Speed Bin B-A'!C1724,'Speed Bin B-A'!C1828,'Speed Bin B-A'!C1932,'Speed Bin B-A'!C2036,'Speed Bin B-A'!C2140)</f>
        <v>0</v>
      </c>
      <c r="D365" s="269">
        <f>SUM('Speed Bin B-A'!D60,'Speed Bin B-A'!D164,'Speed Bin B-A'!D268,'Speed Bin B-A'!D372,'Speed Bin B-A'!D476,'Speed Bin B-A'!D580,'Speed Bin B-A'!D684,'Speed Bin B-A'!D788,'Speed Bin B-A'!D892,'Speed Bin B-A'!D996,'Speed Bin B-A'!D1100,'Speed Bin B-A'!D1204,'Speed Bin B-A'!D1308,'Speed Bin B-A'!D1412,'Speed Bin B-A'!D1516,'Speed Bin B-A'!D1620,'Speed Bin B-A'!D1724,'Speed Bin B-A'!D1828,'Speed Bin B-A'!D1932,'Speed Bin B-A'!D2036,'Speed Bin B-A'!D2140)</f>
        <v>4</v>
      </c>
      <c r="E365" s="269">
        <f>SUM('Speed Bin B-A'!E60,'Speed Bin B-A'!E164,'Speed Bin B-A'!E268,'Speed Bin B-A'!E372,'Speed Bin B-A'!E476,'Speed Bin B-A'!E580,'Speed Bin B-A'!E684,'Speed Bin B-A'!E788,'Speed Bin B-A'!E892,'Speed Bin B-A'!E996,'Speed Bin B-A'!E1100,'Speed Bin B-A'!E1204,'Speed Bin B-A'!E1308,'Speed Bin B-A'!E1412,'Speed Bin B-A'!E1516,'Speed Bin B-A'!E1620,'Speed Bin B-A'!E1724,'Speed Bin B-A'!E1828,'Speed Bin B-A'!E1932,'Speed Bin B-A'!E2036,'Speed Bin B-A'!E2140)</f>
        <v>18</v>
      </c>
      <c r="F365" s="269">
        <f>SUM('Speed Bin B-A'!F60,'Speed Bin B-A'!F164,'Speed Bin B-A'!F268,'Speed Bin B-A'!F372,'Speed Bin B-A'!F476,'Speed Bin B-A'!F580,'Speed Bin B-A'!F684,'Speed Bin B-A'!F788,'Speed Bin B-A'!F892,'Speed Bin B-A'!F996,'Speed Bin B-A'!F1100,'Speed Bin B-A'!F1204,'Speed Bin B-A'!F1308,'Speed Bin B-A'!F1412,'Speed Bin B-A'!F1516,'Speed Bin B-A'!F1620,'Speed Bin B-A'!F1724,'Speed Bin B-A'!F1828,'Speed Bin B-A'!F1932,'Speed Bin B-A'!F2036,'Speed Bin B-A'!F2140)</f>
        <v>62</v>
      </c>
      <c r="G365" s="269">
        <f>SUM('Speed Bin B-A'!G60,'Speed Bin B-A'!G164,'Speed Bin B-A'!G268,'Speed Bin B-A'!G372,'Speed Bin B-A'!G476,'Speed Bin B-A'!G580,'Speed Bin B-A'!G684,'Speed Bin B-A'!G788,'Speed Bin B-A'!G892,'Speed Bin B-A'!G996,'Speed Bin B-A'!G1100,'Speed Bin B-A'!G1204,'Speed Bin B-A'!G1308,'Speed Bin B-A'!G1412,'Speed Bin B-A'!G1516,'Speed Bin B-A'!G1620,'Speed Bin B-A'!G1724,'Speed Bin B-A'!G1828,'Speed Bin B-A'!G1932,'Speed Bin B-A'!G2036,'Speed Bin B-A'!G2140)</f>
        <v>45</v>
      </c>
      <c r="H365" s="269">
        <f>SUM('Speed Bin B-A'!H60,'Speed Bin B-A'!H164,'Speed Bin B-A'!H268,'Speed Bin B-A'!H372,'Speed Bin B-A'!H476,'Speed Bin B-A'!H580,'Speed Bin B-A'!H684,'Speed Bin B-A'!H788,'Speed Bin B-A'!H892,'Speed Bin B-A'!H996,'Speed Bin B-A'!H1100,'Speed Bin B-A'!H1204,'Speed Bin B-A'!H1308,'Speed Bin B-A'!H1412,'Speed Bin B-A'!H1516,'Speed Bin B-A'!H1620,'Speed Bin B-A'!H1724,'Speed Bin B-A'!H1828,'Speed Bin B-A'!H1932,'Speed Bin B-A'!H2036,'Speed Bin B-A'!H2140)</f>
        <v>10</v>
      </c>
      <c r="I365" s="269">
        <f>SUM('Speed Bin B-A'!I60,'Speed Bin B-A'!I164,'Speed Bin B-A'!I268,'Speed Bin B-A'!I372,'Speed Bin B-A'!I476,'Speed Bin B-A'!I580,'Speed Bin B-A'!I684,'Speed Bin B-A'!I788,'Speed Bin B-A'!I892,'Speed Bin B-A'!I996,'Speed Bin B-A'!I1100,'Speed Bin B-A'!I1204,'Speed Bin B-A'!I1308,'Speed Bin B-A'!I1412,'Speed Bin B-A'!I1516,'Speed Bin B-A'!I1620,'Speed Bin B-A'!I1724,'Speed Bin B-A'!I1828,'Speed Bin B-A'!I1932,'Speed Bin B-A'!I2036,'Speed Bin B-A'!I2140)</f>
        <v>0</v>
      </c>
      <c r="J365" s="269">
        <f>SUM('Speed Bin B-A'!J60,'Speed Bin B-A'!J164,'Speed Bin B-A'!J268,'Speed Bin B-A'!J372,'Speed Bin B-A'!J476,'Speed Bin B-A'!J580,'Speed Bin B-A'!J684,'Speed Bin B-A'!J788,'Speed Bin B-A'!J892,'Speed Bin B-A'!J996,'Speed Bin B-A'!J1100,'Speed Bin B-A'!J1204,'Speed Bin B-A'!J1308,'Speed Bin B-A'!J1412,'Speed Bin B-A'!J1516,'Speed Bin B-A'!J1620,'Speed Bin B-A'!J1724,'Speed Bin B-A'!J1828,'Speed Bin B-A'!J1932,'Speed Bin B-A'!J2036,'Speed Bin B-A'!J2140)</f>
        <v>0</v>
      </c>
      <c r="K365" s="269">
        <f>SUM('Speed Bin B-A'!K60,'Speed Bin B-A'!K164,'Speed Bin B-A'!K268,'Speed Bin B-A'!K372,'Speed Bin B-A'!K476,'Speed Bin B-A'!K580,'Speed Bin B-A'!K684,'Speed Bin B-A'!K788,'Speed Bin B-A'!K892,'Speed Bin B-A'!K996,'Speed Bin B-A'!K1100,'Speed Bin B-A'!K1204,'Speed Bin B-A'!K1308,'Speed Bin B-A'!K1412,'Speed Bin B-A'!K1516,'Speed Bin B-A'!K1620,'Speed Bin B-A'!K1724,'Speed Bin B-A'!K1828,'Speed Bin B-A'!K1932,'Speed Bin B-A'!K2036,'Speed Bin B-A'!K2140)</f>
        <v>0</v>
      </c>
      <c r="L365" s="269">
        <f>SUM('Speed Bin B-A'!L60,'Speed Bin B-A'!L164,'Speed Bin B-A'!L268,'Speed Bin B-A'!L372,'Speed Bin B-A'!L476,'Speed Bin B-A'!L580,'Speed Bin B-A'!L684,'Speed Bin B-A'!L788,'Speed Bin B-A'!L892,'Speed Bin B-A'!L996,'Speed Bin B-A'!L1100,'Speed Bin B-A'!L1204,'Speed Bin B-A'!L1308,'Speed Bin B-A'!L1412,'Speed Bin B-A'!L1516,'Speed Bin B-A'!L1620,'Speed Bin B-A'!L1724,'Speed Bin B-A'!L1828,'Speed Bin B-A'!L1932,'Speed Bin B-A'!L2036,'Speed Bin B-A'!L2140)</f>
        <v>0</v>
      </c>
      <c r="M365" s="269">
        <f>SUM('Speed Bin B-A'!M60,'Speed Bin B-A'!M164,'Speed Bin B-A'!M268,'Speed Bin B-A'!M372,'Speed Bin B-A'!M476,'Speed Bin B-A'!M580,'Speed Bin B-A'!M684,'Speed Bin B-A'!M788,'Speed Bin B-A'!M892,'Speed Bin B-A'!M996,'Speed Bin B-A'!M1100,'Speed Bin B-A'!M1204,'Speed Bin B-A'!M1308,'Speed Bin B-A'!M1412,'Speed Bin B-A'!M1516,'Speed Bin B-A'!M1620,'Speed Bin B-A'!M1724,'Speed Bin B-A'!M1828,'Speed Bin B-A'!M1932,'Speed Bin B-A'!M2036,'Speed Bin B-A'!M2140)</f>
        <v>0</v>
      </c>
      <c r="N365" s="269">
        <f>SUM('Speed Bin B-A'!N60,'Speed Bin B-A'!N164,'Speed Bin B-A'!N268,'Speed Bin B-A'!N372,'Speed Bin B-A'!N476,'Speed Bin B-A'!N580,'Speed Bin B-A'!N684,'Speed Bin B-A'!N788,'Speed Bin B-A'!N892,'Speed Bin B-A'!N996,'Speed Bin B-A'!N1100,'Speed Bin B-A'!N1204,'Speed Bin B-A'!N1308,'Speed Bin B-A'!N1412,'Speed Bin B-A'!N1516,'Speed Bin B-A'!N1620,'Speed Bin B-A'!N1724,'Speed Bin B-A'!N1828,'Speed Bin B-A'!N1932,'Speed Bin B-A'!N2036,'Speed Bin B-A'!N2140)</f>
        <v>0</v>
      </c>
      <c r="O365" s="269">
        <f>SUM('Speed Bin B-A'!O60,'Speed Bin B-A'!O164,'Speed Bin B-A'!O268,'Speed Bin B-A'!O372,'Speed Bin B-A'!O476,'Speed Bin B-A'!O580,'Speed Bin B-A'!O684,'Speed Bin B-A'!O788,'Speed Bin B-A'!O892,'Speed Bin B-A'!O996,'Speed Bin B-A'!O1100,'Speed Bin B-A'!O1204,'Speed Bin B-A'!O1308,'Speed Bin B-A'!O1412,'Speed Bin B-A'!O1516,'Speed Bin B-A'!O1620,'Speed Bin B-A'!O1724,'Speed Bin B-A'!O1828,'Speed Bin B-A'!O1932,'Speed Bin B-A'!O2036,'Speed Bin B-A'!O2140)</f>
        <v>0</v>
      </c>
      <c r="P365" s="269">
        <f>SUM('Speed Bin B-A'!P60,'Speed Bin B-A'!P164,'Speed Bin B-A'!P268,'Speed Bin B-A'!P372,'Speed Bin B-A'!P476,'Speed Bin B-A'!P580,'Speed Bin B-A'!P684,'Speed Bin B-A'!P788,'Speed Bin B-A'!P892,'Speed Bin B-A'!P996,'Speed Bin B-A'!P1100,'Speed Bin B-A'!P1204,'Speed Bin B-A'!P1308,'Speed Bin B-A'!P1412,'Speed Bin B-A'!P1516,'Speed Bin B-A'!P1620,'Speed Bin B-A'!P1724,'Speed Bin B-A'!P1828,'Speed Bin B-A'!P1932,'Speed Bin B-A'!P2036,'Speed Bin B-A'!P2140)</f>
        <v>0</v>
      </c>
      <c r="Q365" s="269">
        <f>SUM('Speed Bin B-A'!Q60,'Speed Bin B-A'!Q164,'Speed Bin B-A'!Q268,'Speed Bin B-A'!Q372,'Speed Bin B-A'!Q476,'Speed Bin B-A'!Q580,'Speed Bin B-A'!Q684,'Speed Bin B-A'!Q788,'Speed Bin B-A'!Q892,'Speed Bin B-A'!Q996,'Speed Bin B-A'!Q1100,'Speed Bin B-A'!Q1204,'Speed Bin B-A'!Q1308,'Speed Bin B-A'!Q1412,'Speed Bin B-A'!Q1516,'Speed Bin B-A'!Q1620,'Speed Bin B-A'!Q1724,'Speed Bin B-A'!Q1828,'Speed Bin B-A'!Q1932,'Speed Bin B-A'!Q2036,'Speed Bin B-A'!Q2140)</f>
        <v>0</v>
      </c>
      <c r="R365" s="269">
        <f>SUM('Speed Bin B-A'!R60,'Speed Bin B-A'!R164,'Speed Bin B-A'!R268,'Speed Bin B-A'!R372,'Speed Bin B-A'!R476,'Speed Bin B-A'!R580,'Speed Bin B-A'!R684,'Speed Bin B-A'!R788,'Speed Bin B-A'!R892,'Speed Bin B-A'!R996,'Speed Bin B-A'!R1100,'Speed Bin B-A'!R1204,'Speed Bin B-A'!R1308,'Speed Bin B-A'!R1412,'Speed Bin B-A'!R1516,'Speed Bin B-A'!R1620,'Speed Bin B-A'!R1724,'Speed Bin B-A'!R1828,'Speed Bin B-A'!R1932,'Speed Bin B-A'!R2036,'Speed Bin B-A'!R2140)</f>
        <v>0</v>
      </c>
      <c r="S365" s="269">
        <f>SUM('Speed Bin B-A'!S60,'Speed Bin B-A'!S164,'Speed Bin B-A'!S268,'Speed Bin B-A'!S372,'Speed Bin B-A'!S476,'Speed Bin B-A'!S580,'Speed Bin B-A'!S684,'Speed Bin B-A'!S788,'Speed Bin B-A'!S892,'Speed Bin B-A'!S996,'Speed Bin B-A'!S1100,'Speed Bin B-A'!S1204,'Speed Bin B-A'!S1308,'Speed Bin B-A'!S1412,'Speed Bin B-A'!S1516,'Speed Bin B-A'!S1620,'Speed Bin B-A'!S1724,'Speed Bin B-A'!S1828,'Speed Bin B-A'!S1932,'Speed Bin B-A'!S2036,'Speed Bin B-A'!S2140)</f>
        <v>0</v>
      </c>
      <c r="T365" s="269">
        <f>SUM('Speed Bin B-A'!T60,'Speed Bin B-A'!T164,'Speed Bin B-A'!T268,'Speed Bin B-A'!T372,'Speed Bin B-A'!T476,'Speed Bin B-A'!T580,'Speed Bin B-A'!T684,'Speed Bin B-A'!T788,'Speed Bin B-A'!T892,'Speed Bin B-A'!T996,'Speed Bin B-A'!T1100,'Speed Bin B-A'!T1204,'Speed Bin B-A'!T1308,'Speed Bin B-A'!T1412,'Speed Bin B-A'!T1516,'Speed Bin B-A'!T1620,'Speed Bin B-A'!T1724,'Speed Bin B-A'!T1828,'Speed Bin B-A'!T1932,'Speed Bin B-A'!T2036,'Speed Bin B-A'!T2140)</f>
        <v>0</v>
      </c>
      <c r="U365" s="269">
        <f>SUM('Speed Bin B-A'!U60,'Speed Bin B-A'!U164,'Speed Bin B-A'!U268,'Speed Bin B-A'!U372,'Speed Bin B-A'!U476,'Speed Bin B-A'!U580,'Speed Bin B-A'!U684,'Speed Bin B-A'!U788,'Speed Bin B-A'!U892,'Speed Bin B-A'!U996,'Speed Bin B-A'!U1100,'Speed Bin B-A'!U1204,'Speed Bin B-A'!U1308,'Speed Bin B-A'!U1412,'Speed Bin B-A'!U1516,'Speed Bin B-A'!U1620,'Speed Bin B-A'!U1724,'Speed Bin B-A'!U1828,'Speed Bin B-A'!U1932,'Speed Bin B-A'!U2036,'Speed Bin B-A'!U2140)</f>
        <v>0</v>
      </c>
      <c r="V365" s="270">
        <f>IFERROR(AVERAGE('Speed Bin B-A'!V60,'Speed Bin B-A'!V164,'Speed Bin B-A'!V268,'Speed Bin B-A'!V372,'Speed Bin B-A'!V476,'Speed Bin B-A'!V580,'Speed Bin B-A'!V684,'Speed Bin B-A'!V788,'Speed Bin B-A'!V892,'Speed Bin B-A'!V996,'Speed Bin B-A'!V1100,'Speed Bin B-A'!V1204,'Speed Bin B-A'!V1308,'Speed Bin B-A'!V1412,'Speed Bin B-A'!V1516,'Speed Bin B-A'!V1620,'Speed Bin B-A'!V1724,'Speed Bin B-A'!V1828,'Speed Bin B-A'!V1932,'Speed Bin B-A'!V2036,'Speed Bin B-A'!V2140),"-")</f>
        <v>23.858333333333334</v>
      </c>
      <c r="W365" s="270">
        <f>IFERROR(AVERAGE('Speed Bin B-A'!W60,'Speed Bin B-A'!W164,'Speed Bin B-A'!W268,'Speed Bin B-A'!W372,'Speed Bin B-A'!W476,'Speed Bin B-A'!W580,'Speed Bin B-A'!W684,'Speed Bin B-A'!W788,'Speed Bin B-A'!W892,'Speed Bin B-A'!W996,'Speed Bin B-A'!W1100,'Speed Bin B-A'!W1204,'Speed Bin B-A'!W1308,'Speed Bin B-A'!W1412,'Speed Bin B-A'!W1516,'Speed Bin B-A'!W1620,'Speed Bin B-A'!W1724,'Speed Bin B-A'!W1828,'Speed Bin B-A'!W1932,'Speed Bin B-A'!W2036,'Speed Bin B-A'!W2140),"-")</f>
        <v>27.8125</v>
      </c>
      <c r="X365" s="278"/>
      <c r="Y365" s="278"/>
    </row>
    <row r="366" spans="1:25" x14ac:dyDescent="0.2">
      <c r="A366" s="268">
        <v>0.52083333333333304</v>
      </c>
      <c r="B366" s="269">
        <f>SUM('Speed Bin B-A'!B61,'Speed Bin B-A'!B165,'Speed Bin B-A'!B269,'Speed Bin B-A'!B373,'Speed Bin B-A'!B477,'Speed Bin B-A'!B581,'Speed Bin B-A'!B685,'Speed Bin B-A'!B789,'Speed Bin B-A'!B893,'Speed Bin B-A'!B997,'Speed Bin B-A'!B1101,'Speed Bin B-A'!B1205,'Speed Bin B-A'!B1309,'Speed Bin B-A'!B1413,'Speed Bin B-A'!B1517,'Speed Bin B-A'!B1621,'Speed Bin B-A'!B1725,'Speed Bin B-A'!B1829,'Speed Bin B-A'!B1933,'Speed Bin B-A'!B2037,'Speed Bin B-A'!B2141)</f>
        <v>116</v>
      </c>
      <c r="C366" s="269">
        <f>SUM('Speed Bin B-A'!C61,'Speed Bin B-A'!C165,'Speed Bin B-A'!C269,'Speed Bin B-A'!C373,'Speed Bin B-A'!C477,'Speed Bin B-A'!C581,'Speed Bin B-A'!C685,'Speed Bin B-A'!C789,'Speed Bin B-A'!C893,'Speed Bin B-A'!C997,'Speed Bin B-A'!C1101,'Speed Bin B-A'!C1205,'Speed Bin B-A'!C1309,'Speed Bin B-A'!C1413,'Speed Bin B-A'!C1517,'Speed Bin B-A'!C1621,'Speed Bin B-A'!C1725,'Speed Bin B-A'!C1829,'Speed Bin B-A'!C1933,'Speed Bin B-A'!C2037,'Speed Bin B-A'!C2141)</f>
        <v>0</v>
      </c>
      <c r="D366" s="269">
        <f>SUM('Speed Bin B-A'!D61,'Speed Bin B-A'!D165,'Speed Bin B-A'!D269,'Speed Bin B-A'!D373,'Speed Bin B-A'!D477,'Speed Bin B-A'!D581,'Speed Bin B-A'!D685,'Speed Bin B-A'!D789,'Speed Bin B-A'!D893,'Speed Bin B-A'!D997,'Speed Bin B-A'!D1101,'Speed Bin B-A'!D1205,'Speed Bin B-A'!D1309,'Speed Bin B-A'!D1413,'Speed Bin B-A'!D1517,'Speed Bin B-A'!D1621,'Speed Bin B-A'!D1725,'Speed Bin B-A'!D1829,'Speed Bin B-A'!D1933,'Speed Bin B-A'!D2037,'Speed Bin B-A'!D2141)</f>
        <v>4</v>
      </c>
      <c r="E366" s="269">
        <f>SUM('Speed Bin B-A'!E61,'Speed Bin B-A'!E165,'Speed Bin B-A'!E269,'Speed Bin B-A'!E373,'Speed Bin B-A'!E477,'Speed Bin B-A'!E581,'Speed Bin B-A'!E685,'Speed Bin B-A'!E789,'Speed Bin B-A'!E893,'Speed Bin B-A'!E997,'Speed Bin B-A'!E1101,'Speed Bin B-A'!E1205,'Speed Bin B-A'!E1309,'Speed Bin B-A'!E1413,'Speed Bin B-A'!E1517,'Speed Bin B-A'!E1621,'Speed Bin B-A'!E1725,'Speed Bin B-A'!E1829,'Speed Bin B-A'!E1933,'Speed Bin B-A'!E2037,'Speed Bin B-A'!E2141)</f>
        <v>6</v>
      </c>
      <c r="F366" s="269">
        <f>SUM('Speed Bin B-A'!F61,'Speed Bin B-A'!F165,'Speed Bin B-A'!F269,'Speed Bin B-A'!F373,'Speed Bin B-A'!F477,'Speed Bin B-A'!F581,'Speed Bin B-A'!F685,'Speed Bin B-A'!F789,'Speed Bin B-A'!F893,'Speed Bin B-A'!F997,'Speed Bin B-A'!F1101,'Speed Bin B-A'!F1205,'Speed Bin B-A'!F1309,'Speed Bin B-A'!F1413,'Speed Bin B-A'!F1517,'Speed Bin B-A'!F1621,'Speed Bin B-A'!F1725,'Speed Bin B-A'!F1829,'Speed Bin B-A'!F1933,'Speed Bin B-A'!F2037,'Speed Bin B-A'!F2141)</f>
        <v>62</v>
      </c>
      <c r="G366" s="269">
        <f>SUM('Speed Bin B-A'!G61,'Speed Bin B-A'!G165,'Speed Bin B-A'!G269,'Speed Bin B-A'!G373,'Speed Bin B-A'!G477,'Speed Bin B-A'!G581,'Speed Bin B-A'!G685,'Speed Bin B-A'!G789,'Speed Bin B-A'!G893,'Speed Bin B-A'!G997,'Speed Bin B-A'!G1101,'Speed Bin B-A'!G1205,'Speed Bin B-A'!G1309,'Speed Bin B-A'!G1413,'Speed Bin B-A'!G1517,'Speed Bin B-A'!G1621,'Speed Bin B-A'!G1725,'Speed Bin B-A'!G1829,'Speed Bin B-A'!G1933,'Speed Bin B-A'!G2037,'Speed Bin B-A'!G2141)</f>
        <v>36</v>
      </c>
      <c r="H366" s="269">
        <f>SUM('Speed Bin B-A'!H61,'Speed Bin B-A'!H165,'Speed Bin B-A'!H269,'Speed Bin B-A'!H373,'Speed Bin B-A'!H477,'Speed Bin B-A'!H581,'Speed Bin B-A'!H685,'Speed Bin B-A'!H789,'Speed Bin B-A'!H893,'Speed Bin B-A'!H997,'Speed Bin B-A'!H1101,'Speed Bin B-A'!H1205,'Speed Bin B-A'!H1309,'Speed Bin B-A'!H1413,'Speed Bin B-A'!H1517,'Speed Bin B-A'!H1621,'Speed Bin B-A'!H1725,'Speed Bin B-A'!H1829,'Speed Bin B-A'!H1933,'Speed Bin B-A'!H2037,'Speed Bin B-A'!H2141)</f>
        <v>6</v>
      </c>
      <c r="I366" s="269">
        <f>SUM('Speed Bin B-A'!I61,'Speed Bin B-A'!I165,'Speed Bin B-A'!I269,'Speed Bin B-A'!I373,'Speed Bin B-A'!I477,'Speed Bin B-A'!I581,'Speed Bin B-A'!I685,'Speed Bin B-A'!I789,'Speed Bin B-A'!I893,'Speed Bin B-A'!I997,'Speed Bin B-A'!I1101,'Speed Bin B-A'!I1205,'Speed Bin B-A'!I1309,'Speed Bin B-A'!I1413,'Speed Bin B-A'!I1517,'Speed Bin B-A'!I1621,'Speed Bin B-A'!I1725,'Speed Bin B-A'!I1829,'Speed Bin B-A'!I1933,'Speed Bin B-A'!I2037,'Speed Bin B-A'!I2141)</f>
        <v>2</v>
      </c>
      <c r="J366" s="269">
        <f>SUM('Speed Bin B-A'!J61,'Speed Bin B-A'!J165,'Speed Bin B-A'!J269,'Speed Bin B-A'!J373,'Speed Bin B-A'!J477,'Speed Bin B-A'!J581,'Speed Bin B-A'!J685,'Speed Bin B-A'!J789,'Speed Bin B-A'!J893,'Speed Bin B-A'!J997,'Speed Bin B-A'!J1101,'Speed Bin B-A'!J1205,'Speed Bin B-A'!J1309,'Speed Bin B-A'!J1413,'Speed Bin B-A'!J1517,'Speed Bin B-A'!J1621,'Speed Bin B-A'!J1725,'Speed Bin B-A'!J1829,'Speed Bin B-A'!J1933,'Speed Bin B-A'!J2037,'Speed Bin B-A'!J2141)</f>
        <v>0</v>
      </c>
      <c r="K366" s="269">
        <f>SUM('Speed Bin B-A'!K61,'Speed Bin B-A'!K165,'Speed Bin B-A'!K269,'Speed Bin B-A'!K373,'Speed Bin B-A'!K477,'Speed Bin B-A'!K581,'Speed Bin B-A'!K685,'Speed Bin B-A'!K789,'Speed Bin B-A'!K893,'Speed Bin B-A'!K997,'Speed Bin B-A'!K1101,'Speed Bin B-A'!K1205,'Speed Bin B-A'!K1309,'Speed Bin B-A'!K1413,'Speed Bin B-A'!K1517,'Speed Bin B-A'!K1621,'Speed Bin B-A'!K1725,'Speed Bin B-A'!K1829,'Speed Bin B-A'!K1933,'Speed Bin B-A'!K2037,'Speed Bin B-A'!K2141)</f>
        <v>0</v>
      </c>
      <c r="L366" s="269">
        <f>SUM('Speed Bin B-A'!L61,'Speed Bin B-A'!L165,'Speed Bin B-A'!L269,'Speed Bin B-A'!L373,'Speed Bin B-A'!L477,'Speed Bin B-A'!L581,'Speed Bin B-A'!L685,'Speed Bin B-A'!L789,'Speed Bin B-A'!L893,'Speed Bin B-A'!L997,'Speed Bin B-A'!L1101,'Speed Bin B-A'!L1205,'Speed Bin B-A'!L1309,'Speed Bin B-A'!L1413,'Speed Bin B-A'!L1517,'Speed Bin B-A'!L1621,'Speed Bin B-A'!L1725,'Speed Bin B-A'!L1829,'Speed Bin B-A'!L1933,'Speed Bin B-A'!L2037,'Speed Bin B-A'!L2141)</f>
        <v>0</v>
      </c>
      <c r="M366" s="269">
        <f>SUM('Speed Bin B-A'!M61,'Speed Bin B-A'!M165,'Speed Bin B-A'!M269,'Speed Bin B-A'!M373,'Speed Bin B-A'!M477,'Speed Bin B-A'!M581,'Speed Bin B-A'!M685,'Speed Bin B-A'!M789,'Speed Bin B-A'!M893,'Speed Bin B-A'!M997,'Speed Bin B-A'!M1101,'Speed Bin B-A'!M1205,'Speed Bin B-A'!M1309,'Speed Bin B-A'!M1413,'Speed Bin B-A'!M1517,'Speed Bin B-A'!M1621,'Speed Bin B-A'!M1725,'Speed Bin B-A'!M1829,'Speed Bin B-A'!M1933,'Speed Bin B-A'!M2037,'Speed Bin B-A'!M2141)</f>
        <v>0</v>
      </c>
      <c r="N366" s="269">
        <f>SUM('Speed Bin B-A'!N61,'Speed Bin B-A'!N165,'Speed Bin B-A'!N269,'Speed Bin B-A'!N373,'Speed Bin B-A'!N477,'Speed Bin B-A'!N581,'Speed Bin B-A'!N685,'Speed Bin B-A'!N789,'Speed Bin B-A'!N893,'Speed Bin B-A'!N997,'Speed Bin B-A'!N1101,'Speed Bin B-A'!N1205,'Speed Bin B-A'!N1309,'Speed Bin B-A'!N1413,'Speed Bin B-A'!N1517,'Speed Bin B-A'!N1621,'Speed Bin B-A'!N1725,'Speed Bin B-A'!N1829,'Speed Bin B-A'!N1933,'Speed Bin B-A'!N2037,'Speed Bin B-A'!N2141)</f>
        <v>0</v>
      </c>
      <c r="O366" s="269">
        <f>SUM('Speed Bin B-A'!O61,'Speed Bin B-A'!O165,'Speed Bin B-A'!O269,'Speed Bin B-A'!O373,'Speed Bin B-A'!O477,'Speed Bin B-A'!O581,'Speed Bin B-A'!O685,'Speed Bin B-A'!O789,'Speed Bin B-A'!O893,'Speed Bin B-A'!O997,'Speed Bin B-A'!O1101,'Speed Bin B-A'!O1205,'Speed Bin B-A'!O1309,'Speed Bin B-A'!O1413,'Speed Bin B-A'!O1517,'Speed Bin B-A'!O1621,'Speed Bin B-A'!O1725,'Speed Bin B-A'!O1829,'Speed Bin B-A'!O1933,'Speed Bin B-A'!O2037,'Speed Bin B-A'!O2141)</f>
        <v>0</v>
      </c>
      <c r="P366" s="269">
        <f>SUM('Speed Bin B-A'!P61,'Speed Bin B-A'!P165,'Speed Bin B-A'!P269,'Speed Bin B-A'!P373,'Speed Bin B-A'!P477,'Speed Bin B-A'!P581,'Speed Bin B-A'!P685,'Speed Bin B-A'!P789,'Speed Bin B-A'!P893,'Speed Bin B-A'!P997,'Speed Bin B-A'!P1101,'Speed Bin B-A'!P1205,'Speed Bin B-A'!P1309,'Speed Bin B-A'!P1413,'Speed Bin B-A'!P1517,'Speed Bin B-A'!P1621,'Speed Bin B-A'!P1725,'Speed Bin B-A'!P1829,'Speed Bin B-A'!P1933,'Speed Bin B-A'!P2037,'Speed Bin B-A'!P2141)</f>
        <v>0</v>
      </c>
      <c r="Q366" s="269">
        <f>SUM('Speed Bin B-A'!Q61,'Speed Bin B-A'!Q165,'Speed Bin B-A'!Q269,'Speed Bin B-A'!Q373,'Speed Bin B-A'!Q477,'Speed Bin B-A'!Q581,'Speed Bin B-A'!Q685,'Speed Bin B-A'!Q789,'Speed Bin B-A'!Q893,'Speed Bin B-A'!Q997,'Speed Bin B-A'!Q1101,'Speed Bin B-A'!Q1205,'Speed Bin B-A'!Q1309,'Speed Bin B-A'!Q1413,'Speed Bin B-A'!Q1517,'Speed Bin B-A'!Q1621,'Speed Bin B-A'!Q1725,'Speed Bin B-A'!Q1829,'Speed Bin B-A'!Q1933,'Speed Bin B-A'!Q2037,'Speed Bin B-A'!Q2141)</f>
        <v>0</v>
      </c>
      <c r="R366" s="269">
        <f>SUM('Speed Bin B-A'!R61,'Speed Bin B-A'!R165,'Speed Bin B-A'!R269,'Speed Bin B-A'!R373,'Speed Bin B-A'!R477,'Speed Bin B-A'!R581,'Speed Bin B-A'!R685,'Speed Bin B-A'!R789,'Speed Bin B-A'!R893,'Speed Bin B-A'!R997,'Speed Bin B-A'!R1101,'Speed Bin B-A'!R1205,'Speed Bin B-A'!R1309,'Speed Bin B-A'!R1413,'Speed Bin B-A'!R1517,'Speed Bin B-A'!R1621,'Speed Bin B-A'!R1725,'Speed Bin B-A'!R1829,'Speed Bin B-A'!R1933,'Speed Bin B-A'!R2037,'Speed Bin B-A'!R2141)</f>
        <v>0</v>
      </c>
      <c r="S366" s="269">
        <f>SUM('Speed Bin B-A'!S61,'Speed Bin B-A'!S165,'Speed Bin B-A'!S269,'Speed Bin B-A'!S373,'Speed Bin B-A'!S477,'Speed Bin B-A'!S581,'Speed Bin B-A'!S685,'Speed Bin B-A'!S789,'Speed Bin B-A'!S893,'Speed Bin B-A'!S997,'Speed Bin B-A'!S1101,'Speed Bin B-A'!S1205,'Speed Bin B-A'!S1309,'Speed Bin B-A'!S1413,'Speed Bin B-A'!S1517,'Speed Bin B-A'!S1621,'Speed Bin B-A'!S1725,'Speed Bin B-A'!S1829,'Speed Bin B-A'!S1933,'Speed Bin B-A'!S2037,'Speed Bin B-A'!S2141)</f>
        <v>0</v>
      </c>
      <c r="T366" s="269">
        <f>SUM('Speed Bin B-A'!T61,'Speed Bin B-A'!T165,'Speed Bin B-A'!T269,'Speed Bin B-A'!T373,'Speed Bin B-A'!T477,'Speed Bin B-A'!T581,'Speed Bin B-A'!T685,'Speed Bin B-A'!T789,'Speed Bin B-A'!T893,'Speed Bin B-A'!T997,'Speed Bin B-A'!T1101,'Speed Bin B-A'!T1205,'Speed Bin B-A'!T1309,'Speed Bin B-A'!T1413,'Speed Bin B-A'!T1517,'Speed Bin B-A'!T1621,'Speed Bin B-A'!T1725,'Speed Bin B-A'!T1829,'Speed Bin B-A'!T1933,'Speed Bin B-A'!T2037,'Speed Bin B-A'!T2141)</f>
        <v>0</v>
      </c>
      <c r="U366" s="269">
        <f>SUM('Speed Bin B-A'!U61,'Speed Bin B-A'!U165,'Speed Bin B-A'!U269,'Speed Bin B-A'!U373,'Speed Bin B-A'!U477,'Speed Bin B-A'!U581,'Speed Bin B-A'!U685,'Speed Bin B-A'!U789,'Speed Bin B-A'!U893,'Speed Bin B-A'!U997,'Speed Bin B-A'!U1101,'Speed Bin B-A'!U1205,'Speed Bin B-A'!U1309,'Speed Bin B-A'!U1413,'Speed Bin B-A'!U1517,'Speed Bin B-A'!U1621,'Speed Bin B-A'!U1725,'Speed Bin B-A'!U1829,'Speed Bin B-A'!U1933,'Speed Bin B-A'!U2037,'Speed Bin B-A'!U2141)</f>
        <v>0</v>
      </c>
      <c r="V366" s="270">
        <f>IFERROR(AVERAGE('Speed Bin B-A'!V61,'Speed Bin B-A'!V165,'Speed Bin B-A'!V269,'Speed Bin B-A'!V373,'Speed Bin B-A'!V477,'Speed Bin B-A'!V581,'Speed Bin B-A'!V685,'Speed Bin B-A'!V789,'Speed Bin B-A'!V893,'Speed Bin B-A'!V997,'Speed Bin B-A'!V1101,'Speed Bin B-A'!V1205,'Speed Bin B-A'!V1309,'Speed Bin B-A'!V1413,'Speed Bin B-A'!V1517,'Speed Bin B-A'!V1621,'Speed Bin B-A'!V1725,'Speed Bin B-A'!V1829,'Speed Bin B-A'!V1933,'Speed Bin B-A'!V2037,'Speed Bin B-A'!V2141),"-")</f>
        <v>24.266666666666669</v>
      </c>
      <c r="W366" s="270">
        <f>IFERROR(AVERAGE('Speed Bin B-A'!W61,'Speed Bin B-A'!W165,'Speed Bin B-A'!W269,'Speed Bin B-A'!W373,'Speed Bin B-A'!W477,'Speed Bin B-A'!W581,'Speed Bin B-A'!W685,'Speed Bin B-A'!W789,'Speed Bin B-A'!W893,'Speed Bin B-A'!W997,'Speed Bin B-A'!W1101,'Speed Bin B-A'!W1205,'Speed Bin B-A'!W1309,'Speed Bin B-A'!W1413,'Speed Bin B-A'!W1517,'Speed Bin B-A'!W1621,'Speed Bin B-A'!W1725,'Speed Bin B-A'!W1829,'Speed Bin B-A'!W1933,'Speed Bin B-A'!W2037,'Speed Bin B-A'!W2141),"-")</f>
        <v>28.275000000000002</v>
      </c>
      <c r="X366" s="278"/>
      <c r="Y366" s="278"/>
    </row>
    <row r="367" spans="1:25" x14ac:dyDescent="0.2">
      <c r="A367" s="268">
        <v>0.53125</v>
      </c>
      <c r="B367" s="269">
        <f>SUM('Speed Bin B-A'!B62,'Speed Bin B-A'!B166,'Speed Bin B-A'!B270,'Speed Bin B-A'!B374,'Speed Bin B-A'!B478,'Speed Bin B-A'!B582,'Speed Bin B-A'!B686,'Speed Bin B-A'!B790,'Speed Bin B-A'!B894,'Speed Bin B-A'!B998,'Speed Bin B-A'!B1102,'Speed Bin B-A'!B1206,'Speed Bin B-A'!B1310,'Speed Bin B-A'!B1414,'Speed Bin B-A'!B1518,'Speed Bin B-A'!B1622,'Speed Bin B-A'!B1726,'Speed Bin B-A'!B1830,'Speed Bin B-A'!B1934,'Speed Bin B-A'!B2038,'Speed Bin B-A'!B2142)</f>
        <v>132</v>
      </c>
      <c r="C367" s="269">
        <f>SUM('Speed Bin B-A'!C62,'Speed Bin B-A'!C166,'Speed Bin B-A'!C270,'Speed Bin B-A'!C374,'Speed Bin B-A'!C478,'Speed Bin B-A'!C582,'Speed Bin B-A'!C686,'Speed Bin B-A'!C790,'Speed Bin B-A'!C894,'Speed Bin B-A'!C998,'Speed Bin B-A'!C1102,'Speed Bin B-A'!C1206,'Speed Bin B-A'!C1310,'Speed Bin B-A'!C1414,'Speed Bin B-A'!C1518,'Speed Bin B-A'!C1622,'Speed Bin B-A'!C1726,'Speed Bin B-A'!C1830,'Speed Bin B-A'!C1934,'Speed Bin B-A'!C2038,'Speed Bin B-A'!C2142)</f>
        <v>2</v>
      </c>
      <c r="D367" s="269">
        <f>SUM('Speed Bin B-A'!D62,'Speed Bin B-A'!D166,'Speed Bin B-A'!D270,'Speed Bin B-A'!D374,'Speed Bin B-A'!D478,'Speed Bin B-A'!D582,'Speed Bin B-A'!D686,'Speed Bin B-A'!D790,'Speed Bin B-A'!D894,'Speed Bin B-A'!D998,'Speed Bin B-A'!D1102,'Speed Bin B-A'!D1206,'Speed Bin B-A'!D1310,'Speed Bin B-A'!D1414,'Speed Bin B-A'!D1518,'Speed Bin B-A'!D1622,'Speed Bin B-A'!D1726,'Speed Bin B-A'!D1830,'Speed Bin B-A'!D1934,'Speed Bin B-A'!D2038,'Speed Bin B-A'!D2142)</f>
        <v>2</v>
      </c>
      <c r="E367" s="269">
        <f>SUM('Speed Bin B-A'!E62,'Speed Bin B-A'!E166,'Speed Bin B-A'!E270,'Speed Bin B-A'!E374,'Speed Bin B-A'!E478,'Speed Bin B-A'!E582,'Speed Bin B-A'!E686,'Speed Bin B-A'!E790,'Speed Bin B-A'!E894,'Speed Bin B-A'!E998,'Speed Bin B-A'!E1102,'Speed Bin B-A'!E1206,'Speed Bin B-A'!E1310,'Speed Bin B-A'!E1414,'Speed Bin B-A'!E1518,'Speed Bin B-A'!E1622,'Speed Bin B-A'!E1726,'Speed Bin B-A'!E1830,'Speed Bin B-A'!E1934,'Speed Bin B-A'!E2038,'Speed Bin B-A'!E2142)</f>
        <v>13</v>
      </c>
      <c r="F367" s="269">
        <f>SUM('Speed Bin B-A'!F62,'Speed Bin B-A'!F166,'Speed Bin B-A'!F270,'Speed Bin B-A'!F374,'Speed Bin B-A'!F478,'Speed Bin B-A'!F582,'Speed Bin B-A'!F686,'Speed Bin B-A'!F790,'Speed Bin B-A'!F894,'Speed Bin B-A'!F998,'Speed Bin B-A'!F1102,'Speed Bin B-A'!F1206,'Speed Bin B-A'!F1310,'Speed Bin B-A'!F1414,'Speed Bin B-A'!F1518,'Speed Bin B-A'!F1622,'Speed Bin B-A'!F1726,'Speed Bin B-A'!F1830,'Speed Bin B-A'!F1934,'Speed Bin B-A'!F2038,'Speed Bin B-A'!F2142)</f>
        <v>62</v>
      </c>
      <c r="G367" s="269">
        <f>SUM('Speed Bin B-A'!G62,'Speed Bin B-A'!G166,'Speed Bin B-A'!G270,'Speed Bin B-A'!G374,'Speed Bin B-A'!G478,'Speed Bin B-A'!G582,'Speed Bin B-A'!G686,'Speed Bin B-A'!G790,'Speed Bin B-A'!G894,'Speed Bin B-A'!G998,'Speed Bin B-A'!G1102,'Speed Bin B-A'!G1206,'Speed Bin B-A'!G1310,'Speed Bin B-A'!G1414,'Speed Bin B-A'!G1518,'Speed Bin B-A'!G1622,'Speed Bin B-A'!G1726,'Speed Bin B-A'!G1830,'Speed Bin B-A'!G1934,'Speed Bin B-A'!G2038,'Speed Bin B-A'!G2142)</f>
        <v>45</v>
      </c>
      <c r="H367" s="269">
        <f>SUM('Speed Bin B-A'!H62,'Speed Bin B-A'!H166,'Speed Bin B-A'!H270,'Speed Bin B-A'!H374,'Speed Bin B-A'!H478,'Speed Bin B-A'!H582,'Speed Bin B-A'!H686,'Speed Bin B-A'!H790,'Speed Bin B-A'!H894,'Speed Bin B-A'!H998,'Speed Bin B-A'!H1102,'Speed Bin B-A'!H1206,'Speed Bin B-A'!H1310,'Speed Bin B-A'!H1414,'Speed Bin B-A'!H1518,'Speed Bin B-A'!H1622,'Speed Bin B-A'!H1726,'Speed Bin B-A'!H1830,'Speed Bin B-A'!H1934,'Speed Bin B-A'!H2038,'Speed Bin B-A'!H2142)</f>
        <v>7</v>
      </c>
      <c r="I367" s="269">
        <f>SUM('Speed Bin B-A'!I62,'Speed Bin B-A'!I166,'Speed Bin B-A'!I270,'Speed Bin B-A'!I374,'Speed Bin B-A'!I478,'Speed Bin B-A'!I582,'Speed Bin B-A'!I686,'Speed Bin B-A'!I790,'Speed Bin B-A'!I894,'Speed Bin B-A'!I998,'Speed Bin B-A'!I1102,'Speed Bin B-A'!I1206,'Speed Bin B-A'!I1310,'Speed Bin B-A'!I1414,'Speed Bin B-A'!I1518,'Speed Bin B-A'!I1622,'Speed Bin B-A'!I1726,'Speed Bin B-A'!I1830,'Speed Bin B-A'!I1934,'Speed Bin B-A'!I2038,'Speed Bin B-A'!I2142)</f>
        <v>1</v>
      </c>
      <c r="J367" s="269">
        <f>SUM('Speed Bin B-A'!J62,'Speed Bin B-A'!J166,'Speed Bin B-A'!J270,'Speed Bin B-A'!J374,'Speed Bin B-A'!J478,'Speed Bin B-A'!J582,'Speed Bin B-A'!J686,'Speed Bin B-A'!J790,'Speed Bin B-A'!J894,'Speed Bin B-A'!J998,'Speed Bin B-A'!J1102,'Speed Bin B-A'!J1206,'Speed Bin B-A'!J1310,'Speed Bin B-A'!J1414,'Speed Bin B-A'!J1518,'Speed Bin B-A'!J1622,'Speed Bin B-A'!J1726,'Speed Bin B-A'!J1830,'Speed Bin B-A'!J1934,'Speed Bin B-A'!J2038,'Speed Bin B-A'!J2142)</f>
        <v>0</v>
      </c>
      <c r="K367" s="269">
        <f>SUM('Speed Bin B-A'!K62,'Speed Bin B-A'!K166,'Speed Bin B-A'!K270,'Speed Bin B-A'!K374,'Speed Bin B-A'!K478,'Speed Bin B-A'!K582,'Speed Bin B-A'!K686,'Speed Bin B-A'!K790,'Speed Bin B-A'!K894,'Speed Bin B-A'!K998,'Speed Bin B-A'!K1102,'Speed Bin B-A'!K1206,'Speed Bin B-A'!K1310,'Speed Bin B-A'!K1414,'Speed Bin B-A'!K1518,'Speed Bin B-A'!K1622,'Speed Bin B-A'!K1726,'Speed Bin B-A'!K1830,'Speed Bin B-A'!K1934,'Speed Bin B-A'!K2038,'Speed Bin B-A'!K2142)</f>
        <v>0</v>
      </c>
      <c r="L367" s="269">
        <f>SUM('Speed Bin B-A'!L62,'Speed Bin B-A'!L166,'Speed Bin B-A'!L270,'Speed Bin B-A'!L374,'Speed Bin B-A'!L478,'Speed Bin B-A'!L582,'Speed Bin B-A'!L686,'Speed Bin B-A'!L790,'Speed Bin B-A'!L894,'Speed Bin B-A'!L998,'Speed Bin B-A'!L1102,'Speed Bin B-A'!L1206,'Speed Bin B-A'!L1310,'Speed Bin B-A'!L1414,'Speed Bin B-A'!L1518,'Speed Bin B-A'!L1622,'Speed Bin B-A'!L1726,'Speed Bin B-A'!L1830,'Speed Bin B-A'!L1934,'Speed Bin B-A'!L2038,'Speed Bin B-A'!L2142)</f>
        <v>0</v>
      </c>
      <c r="M367" s="269">
        <f>SUM('Speed Bin B-A'!M62,'Speed Bin B-A'!M166,'Speed Bin B-A'!M270,'Speed Bin B-A'!M374,'Speed Bin B-A'!M478,'Speed Bin B-A'!M582,'Speed Bin B-A'!M686,'Speed Bin B-A'!M790,'Speed Bin B-A'!M894,'Speed Bin B-A'!M998,'Speed Bin B-A'!M1102,'Speed Bin B-A'!M1206,'Speed Bin B-A'!M1310,'Speed Bin B-A'!M1414,'Speed Bin B-A'!M1518,'Speed Bin B-A'!M1622,'Speed Bin B-A'!M1726,'Speed Bin B-A'!M1830,'Speed Bin B-A'!M1934,'Speed Bin B-A'!M2038,'Speed Bin B-A'!M2142)</f>
        <v>0</v>
      </c>
      <c r="N367" s="269">
        <f>SUM('Speed Bin B-A'!N62,'Speed Bin B-A'!N166,'Speed Bin B-A'!N270,'Speed Bin B-A'!N374,'Speed Bin B-A'!N478,'Speed Bin B-A'!N582,'Speed Bin B-A'!N686,'Speed Bin B-A'!N790,'Speed Bin B-A'!N894,'Speed Bin B-A'!N998,'Speed Bin B-A'!N1102,'Speed Bin B-A'!N1206,'Speed Bin B-A'!N1310,'Speed Bin B-A'!N1414,'Speed Bin B-A'!N1518,'Speed Bin B-A'!N1622,'Speed Bin B-A'!N1726,'Speed Bin B-A'!N1830,'Speed Bin B-A'!N1934,'Speed Bin B-A'!N2038,'Speed Bin B-A'!N2142)</f>
        <v>0</v>
      </c>
      <c r="O367" s="269">
        <f>SUM('Speed Bin B-A'!O62,'Speed Bin B-A'!O166,'Speed Bin B-A'!O270,'Speed Bin B-A'!O374,'Speed Bin B-A'!O478,'Speed Bin B-A'!O582,'Speed Bin B-A'!O686,'Speed Bin B-A'!O790,'Speed Bin B-A'!O894,'Speed Bin B-A'!O998,'Speed Bin B-A'!O1102,'Speed Bin B-A'!O1206,'Speed Bin B-A'!O1310,'Speed Bin B-A'!O1414,'Speed Bin B-A'!O1518,'Speed Bin B-A'!O1622,'Speed Bin B-A'!O1726,'Speed Bin B-A'!O1830,'Speed Bin B-A'!O1934,'Speed Bin B-A'!O2038,'Speed Bin B-A'!O2142)</f>
        <v>0</v>
      </c>
      <c r="P367" s="269">
        <f>SUM('Speed Bin B-A'!P62,'Speed Bin B-A'!P166,'Speed Bin B-A'!P270,'Speed Bin B-A'!P374,'Speed Bin B-A'!P478,'Speed Bin B-A'!P582,'Speed Bin B-A'!P686,'Speed Bin B-A'!P790,'Speed Bin B-A'!P894,'Speed Bin B-A'!P998,'Speed Bin B-A'!P1102,'Speed Bin B-A'!P1206,'Speed Bin B-A'!P1310,'Speed Bin B-A'!P1414,'Speed Bin B-A'!P1518,'Speed Bin B-A'!P1622,'Speed Bin B-A'!P1726,'Speed Bin B-A'!P1830,'Speed Bin B-A'!P1934,'Speed Bin B-A'!P2038,'Speed Bin B-A'!P2142)</f>
        <v>0</v>
      </c>
      <c r="Q367" s="269">
        <f>SUM('Speed Bin B-A'!Q62,'Speed Bin B-A'!Q166,'Speed Bin B-A'!Q270,'Speed Bin B-A'!Q374,'Speed Bin B-A'!Q478,'Speed Bin B-A'!Q582,'Speed Bin B-A'!Q686,'Speed Bin B-A'!Q790,'Speed Bin B-A'!Q894,'Speed Bin B-A'!Q998,'Speed Bin B-A'!Q1102,'Speed Bin B-A'!Q1206,'Speed Bin B-A'!Q1310,'Speed Bin B-A'!Q1414,'Speed Bin B-A'!Q1518,'Speed Bin B-A'!Q1622,'Speed Bin B-A'!Q1726,'Speed Bin B-A'!Q1830,'Speed Bin B-A'!Q1934,'Speed Bin B-A'!Q2038,'Speed Bin B-A'!Q2142)</f>
        <v>0</v>
      </c>
      <c r="R367" s="269">
        <f>SUM('Speed Bin B-A'!R62,'Speed Bin B-A'!R166,'Speed Bin B-A'!R270,'Speed Bin B-A'!R374,'Speed Bin B-A'!R478,'Speed Bin B-A'!R582,'Speed Bin B-A'!R686,'Speed Bin B-A'!R790,'Speed Bin B-A'!R894,'Speed Bin B-A'!R998,'Speed Bin B-A'!R1102,'Speed Bin B-A'!R1206,'Speed Bin B-A'!R1310,'Speed Bin B-A'!R1414,'Speed Bin B-A'!R1518,'Speed Bin B-A'!R1622,'Speed Bin B-A'!R1726,'Speed Bin B-A'!R1830,'Speed Bin B-A'!R1934,'Speed Bin B-A'!R2038,'Speed Bin B-A'!R2142)</f>
        <v>0</v>
      </c>
      <c r="S367" s="269">
        <f>SUM('Speed Bin B-A'!S62,'Speed Bin B-A'!S166,'Speed Bin B-A'!S270,'Speed Bin B-A'!S374,'Speed Bin B-A'!S478,'Speed Bin B-A'!S582,'Speed Bin B-A'!S686,'Speed Bin B-A'!S790,'Speed Bin B-A'!S894,'Speed Bin B-A'!S998,'Speed Bin B-A'!S1102,'Speed Bin B-A'!S1206,'Speed Bin B-A'!S1310,'Speed Bin B-A'!S1414,'Speed Bin B-A'!S1518,'Speed Bin B-A'!S1622,'Speed Bin B-A'!S1726,'Speed Bin B-A'!S1830,'Speed Bin B-A'!S1934,'Speed Bin B-A'!S2038,'Speed Bin B-A'!S2142)</f>
        <v>0</v>
      </c>
      <c r="T367" s="269">
        <f>SUM('Speed Bin B-A'!T62,'Speed Bin B-A'!T166,'Speed Bin B-A'!T270,'Speed Bin B-A'!T374,'Speed Bin B-A'!T478,'Speed Bin B-A'!T582,'Speed Bin B-A'!T686,'Speed Bin B-A'!T790,'Speed Bin B-A'!T894,'Speed Bin B-A'!T998,'Speed Bin B-A'!T1102,'Speed Bin B-A'!T1206,'Speed Bin B-A'!T1310,'Speed Bin B-A'!T1414,'Speed Bin B-A'!T1518,'Speed Bin B-A'!T1622,'Speed Bin B-A'!T1726,'Speed Bin B-A'!T1830,'Speed Bin B-A'!T1934,'Speed Bin B-A'!T2038,'Speed Bin B-A'!T2142)</f>
        <v>0</v>
      </c>
      <c r="U367" s="269">
        <f>SUM('Speed Bin B-A'!U62,'Speed Bin B-A'!U166,'Speed Bin B-A'!U270,'Speed Bin B-A'!U374,'Speed Bin B-A'!U478,'Speed Bin B-A'!U582,'Speed Bin B-A'!U686,'Speed Bin B-A'!U790,'Speed Bin B-A'!U894,'Speed Bin B-A'!U998,'Speed Bin B-A'!U1102,'Speed Bin B-A'!U1206,'Speed Bin B-A'!U1310,'Speed Bin B-A'!U1414,'Speed Bin B-A'!U1518,'Speed Bin B-A'!U1622,'Speed Bin B-A'!U1726,'Speed Bin B-A'!U1830,'Speed Bin B-A'!U1934,'Speed Bin B-A'!U2038,'Speed Bin B-A'!U2142)</f>
        <v>0</v>
      </c>
      <c r="V367" s="270">
        <f>IFERROR(AVERAGE('Speed Bin B-A'!V62,'Speed Bin B-A'!V166,'Speed Bin B-A'!V270,'Speed Bin B-A'!V374,'Speed Bin B-A'!V478,'Speed Bin B-A'!V582,'Speed Bin B-A'!V686,'Speed Bin B-A'!V790,'Speed Bin B-A'!V894,'Speed Bin B-A'!V998,'Speed Bin B-A'!V1102,'Speed Bin B-A'!V1206,'Speed Bin B-A'!V1310,'Speed Bin B-A'!V1414,'Speed Bin B-A'!V1518,'Speed Bin B-A'!V1622,'Speed Bin B-A'!V1726,'Speed Bin B-A'!V1830,'Speed Bin B-A'!V1934,'Speed Bin B-A'!V2038,'Speed Bin B-A'!V2142),"-")</f>
        <v>24.125</v>
      </c>
      <c r="W367" s="270">
        <f>IFERROR(AVERAGE('Speed Bin B-A'!W62,'Speed Bin B-A'!W166,'Speed Bin B-A'!W270,'Speed Bin B-A'!W374,'Speed Bin B-A'!W478,'Speed Bin B-A'!W582,'Speed Bin B-A'!W686,'Speed Bin B-A'!W790,'Speed Bin B-A'!W894,'Speed Bin B-A'!W998,'Speed Bin B-A'!W1102,'Speed Bin B-A'!W1206,'Speed Bin B-A'!W1310,'Speed Bin B-A'!W1414,'Speed Bin B-A'!W1518,'Speed Bin B-A'!W1622,'Speed Bin B-A'!W1726,'Speed Bin B-A'!W1830,'Speed Bin B-A'!W1934,'Speed Bin B-A'!W2038,'Speed Bin B-A'!W2142),"-")</f>
        <v>29.028571428571428</v>
      </c>
      <c r="X367" s="278"/>
      <c r="Y367" s="278"/>
    </row>
    <row r="368" spans="1:25" x14ac:dyDescent="0.2">
      <c r="A368" s="268">
        <v>0.54166666666666696</v>
      </c>
      <c r="B368" s="269">
        <f>SUM('Speed Bin B-A'!B63,'Speed Bin B-A'!B167,'Speed Bin B-A'!B271,'Speed Bin B-A'!B375,'Speed Bin B-A'!B479,'Speed Bin B-A'!B583,'Speed Bin B-A'!B687,'Speed Bin B-A'!B791,'Speed Bin B-A'!B895,'Speed Bin B-A'!B999,'Speed Bin B-A'!B1103,'Speed Bin B-A'!B1207,'Speed Bin B-A'!B1311,'Speed Bin B-A'!B1415,'Speed Bin B-A'!B1519,'Speed Bin B-A'!B1623,'Speed Bin B-A'!B1727,'Speed Bin B-A'!B1831,'Speed Bin B-A'!B1935,'Speed Bin B-A'!B2039,'Speed Bin B-A'!B2143)</f>
        <v>119</v>
      </c>
      <c r="C368" s="269">
        <f>SUM('Speed Bin B-A'!C63,'Speed Bin B-A'!C167,'Speed Bin B-A'!C271,'Speed Bin B-A'!C375,'Speed Bin B-A'!C479,'Speed Bin B-A'!C583,'Speed Bin B-A'!C687,'Speed Bin B-A'!C791,'Speed Bin B-A'!C895,'Speed Bin B-A'!C999,'Speed Bin B-A'!C1103,'Speed Bin B-A'!C1207,'Speed Bin B-A'!C1311,'Speed Bin B-A'!C1415,'Speed Bin B-A'!C1519,'Speed Bin B-A'!C1623,'Speed Bin B-A'!C1727,'Speed Bin B-A'!C1831,'Speed Bin B-A'!C1935,'Speed Bin B-A'!C2039,'Speed Bin B-A'!C2143)</f>
        <v>3</v>
      </c>
      <c r="D368" s="269">
        <f>SUM('Speed Bin B-A'!D63,'Speed Bin B-A'!D167,'Speed Bin B-A'!D271,'Speed Bin B-A'!D375,'Speed Bin B-A'!D479,'Speed Bin B-A'!D583,'Speed Bin B-A'!D687,'Speed Bin B-A'!D791,'Speed Bin B-A'!D895,'Speed Bin B-A'!D999,'Speed Bin B-A'!D1103,'Speed Bin B-A'!D1207,'Speed Bin B-A'!D1311,'Speed Bin B-A'!D1415,'Speed Bin B-A'!D1519,'Speed Bin B-A'!D1623,'Speed Bin B-A'!D1727,'Speed Bin B-A'!D1831,'Speed Bin B-A'!D1935,'Speed Bin B-A'!D2039,'Speed Bin B-A'!D2143)</f>
        <v>4</v>
      </c>
      <c r="E368" s="269">
        <f>SUM('Speed Bin B-A'!E63,'Speed Bin B-A'!E167,'Speed Bin B-A'!E271,'Speed Bin B-A'!E375,'Speed Bin B-A'!E479,'Speed Bin B-A'!E583,'Speed Bin B-A'!E687,'Speed Bin B-A'!E791,'Speed Bin B-A'!E895,'Speed Bin B-A'!E999,'Speed Bin B-A'!E1103,'Speed Bin B-A'!E1207,'Speed Bin B-A'!E1311,'Speed Bin B-A'!E1415,'Speed Bin B-A'!E1519,'Speed Bin B-A'!E1623,'Speed Bin B-A'!E1727,'Speed Bin B-A'!E1831,'Speed Bin B-A'!E1935,'Speed Bin B-A'!E2039,'Speed Bin B-A'!E2143)</f>
        <v>13</v>
      </c>
      <c r="F368" s="269">
        <f>SUM('Speed Bin B-A'!F63,'Speed Bin B-A'!F167,'Speed Bin B-A'!F271,'Speed Bin B-A'!F375,'Speed Bin B-A'!F479,'Speed Bin B-A'!F583,'Speed Bin B-A'!F687,'Speed Bin B-A'!F791,'Speed Bin B-A'!F895,'Speed Bin B-A'!F999,'Speed Bin B-A'!F1103,'Speed Bin B-A'!F1207,'Speed Bin B-A'!F1311,'Speed Bin B-A'!F1415,'Speed Bin B-A'!F1519,'Speed Bin B-A'!F1623,'Speed Bin B-A'!F1727,'Speed Bin B-A'!F1831,'Speed Bin B-A'!F1935,'Speed Bin B-A'!F2039,'Speed Bin B-A'!F2143)</f>
        <v>44</v>
      </c>
      <c r="G368" s="269">
        <f>SUM('Speed Bin B-A'!G63,'Speed Bin B-A'!G167,'Speed Bin B-A'!G271,'Speed Bin B-A'!G375,'Speed Bin B-A'!G479,'Speed Bin B-A'!G583,'Speed Bin B-A'!G687,'Speed Bin B-A'!G791,'Speed Bin B-A'!G895,'Speed Bin B-A'!G999,'Speed Bin B-A'!G1103,'Speed Bin B-A'!G1207,'Speed Bin B-A'!G1311,'Speed Bin B-A'!G1415,'Speed Bin B-A'!G1519,'Speed Bin B-A'!G1623,'Speed Bin B-A'!G1727,'Speed Bin B-A'!G1831,'Speed Bin B-A'!G1935,'Speed Bin B-A'!G2039,'Speed Bin B-A'!G2143)</f>
        <v>49</v>
      </c>
      <c r="H368" s="269">
        <f>SUM('Speed Bin B-A'!H63,'Speed Bin B-A'!H167,'Speed Bin B-A'!H271,'Speed Bin B-A'!H375,'Speed Bin B-A'!H479,'Speed Bin B-A'!H583,'Speed Bin B-A'!H687,'Speed Bin B-A'!H791,'Speed Bin B-A'!H895,'Speed Bin B-A'!H999,'Speed Bin B-A'!H1103,'Speed Bin B-A'!H1207,'Speed Bin B-A'!H1311,'Speed Bin B-A'!H1415,'Speed Bin B-A'!H1519,'Speed Bin B-A'!H1623,'Speed Bin B-A'!H1727,'Speed Bin B-A'!H1831,'Speed Bin B-A'!H1935,'Speed Bin B-A'!H2039,'Speed Bin B-A'!H2143)</f>
        <v>6</v>
      </c>
      <c r="I368" s="269">
        <f>SUM('Speed Bin B-A'!I63,'Speed Bin B-A'!I167,'Speed Bin B-A'!I271,'Speed Bin B-A'!I375,'Speed Bin B-A'!I479,'Speed Bin B-A'!I583,'Speed Bin B-A'!I687,'Speed Bin B-A'!I791,'Speed Bin B-A'!I895,'Speed Bin B-A'!I999,'Speed Bin B-A'!I1103,'Speed Bin B-A'!I1207,'Speed Bin B-A'!I1311,'Speed Bin B-A'!I1415,'Speed Bin B-A'!I1519,'Speed Bin B-A'!I1623,'Speed Bin B-A'!I1727,'Speed Bin B-A'!I1831,'Speed Bin B-A'!I1935,'Speed Bin B-A'!I2039,'Speed Bin B-A'!I2143)</f>
        <v>0</v>
      </c>
      <c r="J368" s="269">
        <f>SUM('Speed Bin B-A'!J63,'Speed Bin B-A'!J167,'Speed Bin B-A'!J271,'Speed Bin B-A'!J375,'Speed Bin B-A'!J479,'Speed Bin B-A'!J583,'Speed Bin B-A'!J687,'Speed Bin B-A'!J791,'Speed Bin B-A'!J895,'Speed Bin B-A'!J999,'Speed Bin B-A'!J1103,'Speed Bin B-A'!J1207,'Speed Bin B-A'!J1311,'Speed Bin B-A'!J1415,'Speed Bin B-A'!J1519,'Speed Bin B-A'!J1623,'Speed Bin B-A'!J1727,'Speed Bin B-A'!J1831,'Speed Bin B-A'!J1935,'Speed Bin B-A'!J2039,'Speed Bin B-A'!J2143)</f>
        <v>0</v>
      </c>
      <c r="K368" s="269">
        <f>SUM('Speed Bin B-A'!K63,'Speed Bin B-A'!K167,'Speed Bin B-A'!K271,'Speed Bin B-A'!K375,'Speed Bin B-A'!K479,'Speed Bin B-A'!K583,'Speed Bin B-A'!K687,'Speed Bin B-A'!K791,'Speed Bin B-A'!K895,'Speed Bin B-A'!K999,'Speed Bin B-A'!K1103,'Speed Bin B-A'!K1207,'Speed Bin B-A'!K1311,'Speed Bin B-A'!K1415,'Speed Bin B-A'!K1519,'Speed Bin B-A'!K1623,'Speed Bin B-A'!K1727,'Speed Bin B-A'!K1831,'Speed Bin B-A'!K1935,'Speed Bin B-A'!K2039,'Speed Bin B-A'!K2143)</f>
        <v>0</v>
      </c>
      <c r="L368" s="269">
        <f>SUM('Speed Bin B-A'!L63,'Speed Bin B-A'!L167,'Speed Bin B-A'!L271,'Speed Bin B-A'!L375,'Speed Bin B-A'!L479,'Speed Bin B-A'!L583,'Speed Bin B-A'!L687,'Speed Bin B-A'!L791,'Speed Bin B-A'!L895,'Speed Bin B-A'!L999,'Speed Bin B-A'!L1103,'Speed Bin B-A'!L1207,'Speed Bin B-A'!L1311,'Speed Bin B-A'!L1415,'Speed Bin B-A'!L1519,'Speed Bin B-A'!L1623,'Speed Bin B-A'!L1727,'Speed Bin B-A'!L1831,'Speed Bin B-A'!L1935,'Speed Bin B-A'!L2039,'Speed Bin B-A'!L2143)</f>
        <v>0</v>
      </c>
      <c r="M368" s="269">
        <f>SUM('Speed Bin B-A'!M63,'Speed Bin B-A'!M167,'Speed Bin B-A'!M271,'Speed Bin B-A'!M375,'Speed Bin B-A'!M479,'Speed Bin B-A'!M583,'Speed Bin B-A'!M687,'Speed Bin B-A'!M791,'Speed Bin B-A'!M895,'Speed Bin B-A'!M999,'Speed Bin B-A'!M1103,'Speed Bin B-A'!M1207,'Speed Bin B-A'!M1311,'Speed Bin B-A'!M1415,'Speed Bin B-A'!M1519,'Speed Bin B-A'!M1623,'Speed Bin B-A'!M1727,'Speed Bin B-A'!M1831,'Speed Bin B-A'!M1935,'Speed Bin B-A'!M2039,'Speed Bin B-A'!M2143)</f>
        <v>0</v>
      </c>
      <c r="N368" s="269">
        <f>SUM('Speed Bin B-A'!N63,'Speed Bin B-A'!N167,'Speed Bin B-A'!N271,'Speed Bin B-A'!N375,'Speed Bin B-A'!N479,'Speed Bin B-A'!N583,'Speed Bin B-A'!N687,'Speed Bin B-A'!N791,'Speed Bin B-A'!N895,'Speed Bin B-A'!N999,'Speed Bin B-A'!N1103,'Speed Bin B-A'!N1207,'Speed Bin B-A'!N1311,'Speed Bin B-A'!N1415,'Speed Bin B-A'!N1519,'Speed Bin B-A'!N1623,'Speed Bin B-A'!N1727,'Speed Bin B-A'!N1831,'Speed Bin B-A'!N1935,'Speed Bin B-A'!N2039,'Speed Bin B-A'!N2143)</f>
        <v>0</v>
      </c>
      <c r="O368" s="269">
        <f>SUM('Speed Bin B-A'!O63,'Speed Bin B-A'!O167,'Speed Bin B-A'!O271,'Speed Bin B-A'!O375,'Speed Bin B-A'!O479,'Speed Bin B-A'!O583,'Speed Bin B-A'!O687,'Speed Bin B-A'!O791,'Speed Bin B-A'!O895,'Speed Bin B-A'!O999,'Speed Bin B-A'!O1103,'Speed Bin B-A'!O1207,'Speed Bin B-A'!O1311,'Speed Bin B-A'!O1415,'Speed Bin B-A'!O1519,'Speed Bin B-A'!O1623,'Speed Bin B-A'!O1727,'Speed Bin B-A'!O1831,'Speed Bin B-A'!O1935,'Speed Bin B-A'!O2039,'Speed Bin B-A'!O2143)</f>
        <v>0</v>
      </c>
      <c r="P368" s="269">
        <f>SUM('Speed Bin B-A'!P63,'Speed Bin B-A'!P167,'Speed Bin B-A'!P271,'Speed Bin B-A'!P375,'Speed Bin B-A'!P479,'Speed Bin B-A'!P583,'Speed Bin B-A'!P687,'Speed Bin B-A'!P791,'Speed Bin B-A'!P895,'Speed Bin B-A'!P999,'Speed Bin B-A'!P1103,'Speed Bin B-A'!P1207,'Speed Bin B-A'!P1311,'Speed Bin B-A'!P1415,'Speed Bin B-A'!P1519,'Speed Bin B-A'!P1623,'Speed Bin B-A'!P1727,'Speed Bin B-A'!P1831,'Speed Bin B-A'!P1935,'Speed Bin B-A'!P2039,'Speed Bin B-A'!P2143)</f>
        <v>0</v>
      </c>
      <c r="Q368" s="269">
        <f>SUM('Speed Bin B-A'!Q63,'Speed Bin B-A'!Q167,'Speed Bin B-A'!Q271,'Speed Bin B-A'!Q375,'Speed Bin B-A'!Q479,'Speed Bin B-A'!Q583,'Speed Bin B-A'!Q687,'Speed Bin B-A'!Q791,'Speed Bin B-A'!Q895,'Speed Bin B-A'!Q999,'Speed Bin B-A'!Q1103,'Speed Bin B-A'!Q1207,'Speed Bin B-A'!Q1311,'Speed Bin B-A'!Q1415,'Speed Bin B-A'!Q1519,'Speed Bin B-A'!Q1623,'Speed Bin B-A'!Q1727,'Speed Bin B-A'!Q1831,'Speed Bin B-A'!Q1935,'Speed Bin B-A'!Q2039,'Speed Bin B-A'!Q2143)</f>
        <v>0</v>
      </c>
      <c r="R368" s="269">
        <f>SUM('Speed Bin B-A'!R63,'Speed Bin B-A'!R167,'Speed Bin B-A'!R271,'Speed Bin B-A'!R375,'Speed Bin B-A'!R479,'Speed Bin B-A'!R583,'Speed Bin B-A'!R687,'Speed Bin B-A'!R791,'Speed Bin B-A'!R895,'Speed Bin B-A'!R999,'Speed Bin B-A'!R1103,'Speed Bin B-A'!R1207,'Speed Bin B-A'!R1311,'Speed Bin B-A'!R1415,'Speed Bin B-A'!R1519,'Speed Bin B-A'!R1623,'Speed Bin B-A'!R1727,'Speed Bin B-A'!R1831,'Speed Bin B-A'!R1935,'Speed Bin B-A'!R2039,'Speed Bin B-A'!R2143)</f>
        <v>0</v>
      </c>
      <c r="S368" s="269">
        <f>SUM('Speed Bin B-A'!S63,'Speed Bin B-A'!S167,'Speed Bin B-A'!S271,'Speed Bin B-A'!S375,'Speed Bin B-A'!S479,'Speed Bin B-A'!S583,'Speed Bin B-A'!S687,'Speed Bin B-A'!S791,'Speed Bin B-A'!S895,'Speed Bin B-A'!S999,'Speed Bin B-A'!S1103,'Speed Bin B-A'!S1207,'Speed Bin B-A'!S1311,'Speed Bin B-A'!S1415,'Speed Bin B-A'!S1519,'Speed Bin B-A'!S1623,'Speed Bin B-A'!S1727,'Speed Bin B-A'!S1831,'Speed Bin B-A'!S1935,'Speed Bin B-A'!S2039,'Speed Bin B-A'!S2143)</f>
        <v>0</v>
      </c>
      <c r="T368" s="269">
        <f>SUM('Speed Bin B-A'!T63,'Speed Bin B-A'!T167,'Speed Bin B-A'!T271,'Speed Bin B-A'!T375,'Speed Bin B-A'!T479,'Speed Bin B-A'!T583,'Speed Bin B-A'!T687,'Speed Bin B-A'!T791,'Speed Bin B-A'!T895,'Speed Bin B-A'!T999,'Speed Bin B-A'!T1103,'Speed Bin B-A'!T1207,'Speed Bin B-A'!T1311,'Speed Bin B-A'!T1415,'Speed Bin B-A'!T1519,'Speed Bin B-A'!T1623,'Speed Bin B-A'!T1727,'Speed Bin B-A'!T1831,'Speed Bin B-A'!T1935,'Speed Bin B-A'!T2039,'Speed Bin B-A'!T2143)</f>
        <v>0</v>
      </c>
      <c r="U368" s="269">
        <f>SUM('Speed Bin B-A'!U63,'Speed Bin B-A'!U167,'Speed Bin B-A'!U271,'Speed Bin B-A'!U375,'Speed Bin B-A'!U479,'Speed Bin B-A'!U583,'Speed Bin B-A'!U687,'Speed Bin B-A'!U791,'Speed Bin B-A'!U895,'Speed Bin B-A'!U999,'Speed Bin B-A'!U1103,'Speed Bin B-A'!U1207,'Speed Bin B-A'!U1311,'Speed Bin B-A'!U1415,'Speed Bin B-A'!U1519,'Speed Bin B-A'!U1623,'Speed Bin B-A'!U1727,'Speed Bin B-A'!U1831,'Speed Bin B-A'!U1935,'Speed Bin B-A'!U2039,'Speed Bin B-A'!U2143)</f>
        <v>0</v>
      </c>
      <c r="V368" s="270">
        <f>IFERROR(AVERAGE('Speed Bin B-A'!V63,'Speed Bin B-A'!V167,'Speed Bin B-A'!V271,'Speed Bin B-A'!V375,'Speed Bin B-A'!V479,'Speed Bin B-A'!V583,'Speed Bin B-A'!V687,'Speed Bin B-A'!V791,'Speed Bin B-A'!V895,'Speed Bin B-A'!V999,'Speed Bin B-A'!V1103,'Speed Bin B-A'!V1207,'Speed Bin B-A'!V1311,'Speed Bin B-A'!V1415,'Speed Bin B-A'!V1519,'Speed Bin B-A'!V1623,'Speed Bin B-A'!V1727,'Speed Bin B-A'!V1831,'Speed Bin B-A'!V1935,'Speed Bin B-A'!V2039,'Speed Bin B-A'!V2143),"-")</f>
        <v>24.175000000000001</v>
      </c>
      <c r="W368" s="270">
        <f>IFERROR(AVERAGE('Speed Bin B-A'!W63,'Speed Bin B-A'!W167,'Speed Bin B-A'!W271,'Speed Bin B-A'!W375,'Speed Bin B-A'!W479,'Speed Bin B-A'!W583,'Speed Bin B-A'!W687,'Speed Bin B-A'!W791,'Speed Bin B-A'!W895,'Speed Bin B-A'!W999,'Speed Bin B-A'!W1103,'Speed Bin B-A'!W1207,'Speed Bin B-A'!W1311,'Speed Bin B-A'!W1415,'Speed Bin B-A'!W1519,'Speed Bin B-A'!W1623,'Speed Bin B-A'!W1727,'Speed Bin B-A'!W1831,'Speed Bin B-A'!W1935,'Speed Bin B-A'!W2039,'Speed Bin B-A'!W2143),"-")</f>
        <v>29.200000000000003</v>
      </c>
      <c r="X368" s="278"/>
      <c r="Y368" s="278"/>
    </row>
    <row r="369" spans="1:25" x14ac:dyDescent="0.2">
      <c r="A369" s="268">
        <v>0.55208333333333304</v>
      </c>
      <c r="B369" s="269">
        <f>SUM('Speed Bin B-A'!B64,'Speed Bin B-A'!B168,'Speed Bin B-A'!B272,'Speed Bin B-A'!B376,'Speed Bin B-A'!B480,'Speed Bin B-A'!B584,'Speed Bin B-A'!B688,'Speed Bin B-A'!B792,'Speed Bin B-A'!B896,'Speed Bin B-A'!B1000,'Speed Bin B-A'!B1104,'Speed Bin B-A'!B1208,'Speed Bin B-A'!B1312,'Speed Bin B-A'!B1416,'Speed Bin B-A'!B1520,'Speed Bin B-A'!B1624,'Speed Bin B-A'!B1728,'Speed Bin B-A'!B1832,'Speed Bin B-A'!B1936,'Speed Bin B-A'!B2040,'Speed Bin B-A'!B2144)</f>
        <v>122</v>
      </c>
      <c r="C369" s="269">
        <f>SUM('Speed Bin B-A'!C64,'Speed Bin B-A'!C168,'Speed Bin B-A'!C272,'Speed Bin B-A'!C376,'Speed Bin B-A'!C480,'Speed Bin B-A'!C584,'Speed Bin B-A'!C688,'Speed Bin B-A'!C792,'Speed Bin B-A'!C896,'Speed Bin B-A'!C1000,'Speed Bin B-A'!C1104,'Speed Bin B-A'!C1208,'Speed Bin B-A'!C1312,'Speed Bin B-A'!C1416,'Speed Bin B-A'!C1520,'Speed Bin B-A'!C1624,'Speed Bin B-A'!C1728,'Speed Bin B-A'!C1832,'Speed Bin B-A'!C1936,'Speed Bin B-A'!C2040,'Speed Bin B-A'!C2144)</f>
        <v>0</v>
      </c>
      <c r="D369" s="269">
        <f>SUM('Speed Bin B-A'!D64,'Speed Bin B-A'!D168,'Speed Bin B-A'!D272,'Speed Bin B-A'!D376,'Speed Bin B-A'!D480,'Speed Bin B-A'!D584,'Speed Bin B-A'!D688,'Speed Bin B-A'!D792,'Speed Bin B-A'!D896,'Speed Bin B-A'!D1000,'Speed Bin B-A'!D1104,'Speed Bin B-A'!D1208,'Speed Bin B-A'!D1312,'Speed Bin B-A'!D1416,'Speed Bin B-A'!D1520,'Speed Bin B-A'!D1624,'Speed Bin B-A'!D1728,'Speed Bin B-A'!D1832,'Speed Bin B-A'!D1936,'Speed Bin B-A'!D2040,'Speed Bin B-A'!D2144)</f>
        <v>3</v>
      </c>
      <c r="E369" s="269">
        <f>SUM('Speed Bin B-A'!E64,'Speed Bin B-A'!E168,'Speed Bin B-A'!E272,'Speed Bin B-A'!E376,'Speed Bin B-A'!E480,'Speed Bin B-A'!E584,'Speed Bin B-A'!E688,'Speed Bin B-A'!E792,'Speed Bin B-A'!E896,'Speed Bin B-A'!E1000,'Speed Bin B-A'!E1104,'Speed Bin B-A'!E1208,'Speed Bin B-A'!E1312,'Speed Bin B-A'!E1416,'Speed Bin B-A'!E1520,'Speed Bin B-A'!E1624,'Speed Bin B-A'!E1728,'Speed Bin B-A'!E1832,'Speed Bin B-A'!E1936,'Speed Bin B-A'!E2040,'Speed Bin B-A'!E2144)</f>
        <v>22</v>
      </c>
      <c r="F369" s="269">
        <f>SUM('Speed Bin B-A'!F64,'Speed Bin B-A'!F168,'Speed Bin B-A'!F272,'Speed Bin B-A'!F376,'Speed Bin B-A'!F480,'Speed Bin B-A'!F584,'Speed Bin B-A'!F688,'Speed Bin B-A'!F792,'Speed Bin B-A'!F896,'Speed Bin B-A'!F1000,'Speed Bin B-A'!F1104,'Speed Bin B-A'!F1208,'Speed Bin B-A'!F1312,'Speed Bin B-A'!F1416,'Speed Bin B-A'!F1520,'Speed Bin B-A'!F1624,'Speed Bin B-A'!F1728,'Speed Bin B-A'!F1832,'Speed Bin B-A'!F1936,'Speed Bin B-A'!F2040,'Speed Bin B-A'!F2144)</f>
        <v>66</v>
      </c>
      <c r="G369" s="269">
        <f>SUM('Speed Bin B-A'!G64,'Speed Bin B-A'!G168,'Speed Bin B-A'!G272,'Speed Bin B-A'!G376,'Speed Bin B-A'!G480,'Speed Bin B-A'!G584,'Speed Bin B-A'!G688,'Speed Bin B-A'!G792,'Speed Bin B-A'!G896,'Speed Bin B-A'!G1000,'Speed Bin B-A'!G1104,'Speed Bin B-A'!G1208,'Speed Bin B-A'!G1312,'Speed Bin B-A'!G1416,'Speed Bin B-A'!G1520,'Speed Bin B-A'!G1624,'Speed Bin B-A'!G1728,'Speed Bin B-A'!G1832,'Speed Bin B-A'!G1936,'Speed Bin B-A'!G2040,'Speed Bin B-A'!G2144)</f>
        <v>27</v>
      </c>
      <c r="H369" s="269">
        <f>SUM('Speed Bin B-A'!H64,'Speed Bin B-A'!H168,'Speed Bin B-A'!H272,'Speed Bin B-A'!H376,'Speed Bin B-A'!H480,'Speed Bin B-A'!H584,'Speed Bin B-A'!H688,'Speed Bin B-A'!H792,'Speed Bin B-A'!H896,'Speed Bin B-A'!H1000,'Speed Bin B-A'!H1104,'Speed Bin B-A'!H1208,'Speed Bin B-A'!H1312,'Speed Bin B-A'!H1416,'Speed Bin B-A'!H1520,'Speed Bin B-A'!H1624,'Speed Bin B-A'!H1728,'Speed Bin B-A'!H1832,'Speed Bin B-A'!H1936,'Speed Bin B-A'!H2040,'Speed Bin B-A'!H2144)</f>
        <v>4</v>
      </c>
      <c r="I369" s="269">
        <f>SUM('Speed Bin B-A'!I64,'Speed Bin B-A'!I168,'Speed Bin B-A'!I272,'Speed Bin B-A'!I376,'Speed Bin B-A'!I480,'Speed Bin B-A'!I584,'Speed Bin B-A'!I688,'Speed Bin B-A'!I792,'Speed Bin B-A'!I896,'Speed Bin B-A'!I1000,'Speed Bin B-A'!I1104,'Speed Bin B-A'!I1208,'Speed Bin B-A'!I1312,'Speed Bin B-A'!I1416,'Speed Bin B-A'!I1520,'Speed Bin B-A'!I1624,'Speed Bin B-A'!I1728,'Speed Bin B-A'!I1832,'Speed Bin B-A'!I1936,'Speed Bin B-A'!I2040,'Speed Bin B-A'!I2144)</f>
        <v>0</v>
      </c>
      <c r="J369" s="269">
        <f>SUM('Speed Bin B-A'!J64,'Speed Bin B-A'!J168,'Speed Bin B-A'!J272,'Speed Bin B-A'!J376,'Speed Bin B-A'!J480,'Speed Bin B-A'!J584,'Speed Bin B-A'!J688,'Speed Bin B-A'!J792,'Speed Bin B-A'!J896,'Speed Bin B-A'!J1000,'Speed Bin B-A'!J1104,'Speed Bin B-A'!J1208,'Speed Bin B-A'!J1312,'Speed Bin B-A'!J1416,'Speed Bin B-A'!J1520,'Speed Bin B-A'!J1624,'Speed Bin B-A'!J1728,'Speed Bin B-A'!J1832,'Speed Bin B-A'!J1936,'Speed Bin B-A'!J2040,'Speed Bin B-A'!J2144)</f>
        <v>0</v>
      </c>
      <c r="K369" s="269">
        <f>SUM('Speed Bin B-A'!K64,'Speed Bin B-A'!K168,'Speed Bin B-A'!K272,'Speed Bin B-A'!K376,'Speed Bin B-A'!K480,'Speed Bin B-A'!K584,'Speed Bin B-A'!K688,'Speed Bin B-A'!K792,'Speed Bin B-A'!K896,'Speed Bin B-A'!K1000,'Speed Bin B-A'!K1104,'Speed Bin B-A'!K1208,'Speed Bin B-A'!K1312,'Speed Bin B-A'!K1416,'Speed Bin B-A'!K1520,'Speed Bin B-A'!K1624,'Speed Bin B-A'!K1728,'Speed Bin B-A'!K1832,'Speed Bin B-A'!K1936,'Speed Bin B-A'!K2040,'Speed Bin B-A'!K2144)</f>
        <v>0</v>
      </c>
      <c r="L369" s="269">
        <f>SUM('Speed Bin B-A'!L64,'Speed Bin B-A'!L168,'Speed Bin B-A'!L272,'Speed Bin B-A'!L376,'Speed Bin B-A'!L480,'Speed Bin B-A'!L584,'Speed Bin B-A'!L688,'Speed Bin B-A'!L792,'Speed Bin B-A'!L896,'Speed Bin B-A'!L1000,'Speed Bin B-A'!L1104,'Speed Bin B-A'!L1208,'Speed Bin B-A'!L1312,'Speed Bin B-A'!L1416,'Speed Bin B-A'!L1520,'Speed Bin B-A'!L1624,'Speed Bin B-A'!L1728,'Speed Bin B-A'!L1832,'Speed Bin B-A'!L1936,'Speed Bin B-A'!L2040,'Speed Bin B-A'!L2144)</f>
        <v>0</v>
      </c>
      <c r="M369" s="269">
        <f>SUM('Speed Bin B-A'!M64,'Speed Bin B-A'!M168,'Speed Bin B-A'!M272,'Speed Bin B-A'!M376,'Speed Bin B-A'!M480,'Speed Bin B-A'!M584,'Speed Bin B-A'!M688,'Speed Bin B-A'!M792,'Speed Bin B-A'!M896,'Speed Bin B-A'!M1000,'Speed Bin B-A'!M1104,'Speed Bin B-A'!M1208,'Speed Bin B-A'!M1312,'Speed Bin B-A'!M1416,'Speed Bin B-A'!M1520,'Speed Bin B-A'!M1624,'Speed Bin B-A'!M1728,'Speed Bin B-A'!M1832,'Speed Bin B-A'!M1936,'Speed Bin B-A'!M2040,'Speed Bin B-A'!M2144)</f>
        <v>0</v>
      </c>
      <c r="N369" s="269">
        <f>SUM('Speed Bin B-A'!N64,'Speed Bin B-A'!N168,'Speed Bin B-A'!N272,'Speed Bin B-A'!N376,'Speed Bin B-A'!N480,'Speed Bin B-A'!N584,'Speed Bin B-A'!N688,'Speed Bin B-A'!N792,'Speed Bin B-A'!N896,'Speed Bin B-A'!N1000,'Speed Bin B-A'!N1104,'Speed Bin B-A'!N1208,'Speed Bin B-A'!N1312,'Speed Bin B-A'!N1416,'Speed Bin B-A'!N1520,'Speed Bin B-A'!N1624,'Speed Bin B-A'!N1728,'Speed Bin B-A'!N1832,'Speed Bin B-A'!N1936,'Speed Bin B-A'!N2040,'Speed Bin B-A'!N2144)</f>
        <v>0</v>
      </c>
      <c r="O369" s="269">
        <f>SUM('Speed Bin B-A'!O64,'Speed Bin B-A'!O168,'Speed Bin B-A'!O272,'Speed Bin B-A'!O376,'Speed Bin B-A'!O480,'Speed Bin B-A'!O584,'Speed Bin B-A'!O688,'Speed Bin B-A'!O792,'Speed Bin B-A'!O896,'Speed Bin B-A'!O1000,'Speed Bin B-A'!O1104,'Speed Bin B-A'!O1208,'Speed Bin B-A'!O1312,'Speed Bin B-A'!O1416,'Speed Bin B-A'!O1520,'Speed Bin B-A'!O1624,'Speed Bin B-A'!O1728,'Speed Bin B-A'!O1832,'Speed Bin B-A'!O1936,'Speed Bin B-A'!O2040,'Speed Bin B-A'!O2144)</f>
        <v>0</v>
      </c>
      <c r="P369" s="269">
        <f>SUM('Speed Bin B-A'!P64,'Speed Bin B-A'!P168,'Speed Bin B-A'!P272,'Speed Bin B-A'!P376,'Speed Bin B-A'!P480,'Speed Bin B-A'!P584,'Speed Bin B-A'!P688,'Speed Bin B-A'!P792,'Speed Bin B-A'!P896,'Speed Bin B-A'!P1000,'Speed Bin B-A'!P1104,'Speed Bin B-A'!P1208,'Speed Bin B-A'!P1312,'Speed Bin B-A'!P1416,'Speed Bin B-A'!P1520,'Speed Bin B-A'!P1624,'Speed Bin B-A'!P1728,'Speed Bin B-A'!P1832,'Speed Bin B-A'!P1936,'Speed Bin B-A'!P2040,'Speed Bin B-A'!P2144)</f>
        <v>0</v>
      </c>
      <c r="Q369" s="269">
        <f>SUM('Speed Bin B-A'!Q64,'Speed Bin B-A'!Q168,'Speed Bin B-A'!Q272,'Speed Bin B-A'!Q376,'Speed Bin B-A'!Q480,'Speed Bin B-A'!Q584,'Speed Bin B-A'!Q688,'Speed Bin B-A'!Q792,'Speed Bin B-A'!Q896,'Speed Bin B-A'!Q1000,'Speed Bin B-A'!Q1104,'Speed Bin B-A'!Q1208,'Speed Bin B-A'!Q1312,'Speed Bin B-A'!Q1416,'Speed Bin B-A'!Q1520,'Speed Bin B-A'!Q1624,'Speed Bin B-A'!Q1728,'Speed Bin B-A'!Q1832,'Speed Bin B-A'!Q1936,'Speed Bin B-A'!Q2040,'Speed Bin B-A'!Q2144)</f>
        <v>0</v>
      </c>
      <c r="R369" s="269">
        <f>SUM('Speed Bin B-A'!R64,'Speed Bin B-A'!R168,'Speed Bin B-A'!R272,'Speed Bin B-A'!R376,'Speed Bin B-A'!R480,'Speed Bin B-A'!R584,'Speed Bin B-A'!R688,'Speed Bin B-A'!R792,'Speed Bin B-A'!R896,'Speed Bin B-A'!R1000,'Speed Bin B-A'!R1104,'Speed Bin B-A'!R1208,'Speed Bin B-A'!R1312,'Speed Bin B-A'!R1416,'Speed Bin B-A'!R1520,'Speed Bin B-A'!R1624,'Speed Bin B-A'!R1728,'Speed Bin B-A'!R1832,'Speed Bin B-A'!R1936,'Speed Bin B-A'!R2040,'Speed Bin B-A'!R2144)</f>
        <v>0</v>
      </c>
      <c r="S369" s="269">
        <f>SUM('Speed Bin B-A'!S64,'Speed Bin B-A'!S168,'Speed Bin B-A'!S272,'Speed Bin B-A'!S376,'Speed Bin B-A'!S480,'Speed Bin B-A'!S584,'Speed Bin B-A'!S688,'Speed Bin B-A'!S792,'Speed Bin B-A'!S896,'Speed Bin B-A'!S1000,'Speed Bin B-A'!S1104,'Speed Bin B-A'!S1208,'Speed Bin B-A'!S1312,'Speed Bin B-A'!S1416,'Speed Bin B-A'!S1520,'Speed Bin B-A'!S1624,'Speed Bin B-A'!S1728,'Speed Bin B-A'!S1832,'Speed Bin B-A'!S1936,'Speed Bin B-A'!S2040,'Speed Bin B-A'!S2144)</f>
        <v>0</v>
      </c>
      <c r="T369" s="269">
        <f>SUM('Speed Bin B-A'!T64,'Speed Bin B-A'!T168,'Speed Bin B-A'!T272,'Speed Bin B-A'!T376,'Speed Bin B-A'!T480,'Speed Bin B-A'!T584,'Speed Bin B-A'!T688,'Speed Bin B-A'!T792,'Speed Bin B-A'!T896,'Speed Bin B-A'!T1000,'Speed Bin B-A'!T1104,'Speed Bin B-A'!T1208,'Speed Bin B-A'!T1312,'Speed Bin B-A'!T1416,'Speed Bin B-A'!T1520,'Speed Bin B-A'!T1624,'Speed Bin B-A'!T1728,'Speed Bin B-A'!T1832,'Speed Bin B-A'!T1936,'Speed Bin B-A'!T2040,'Speed Bin B-A'!T2144)</f>
        <v>0</v>
      </c>
      <c r="U369" s="269">
        <f>SUM('Speed Bin B-A'!U64,'Speed Bin B-A'!U168,'Speed Bin B-A'!U272,'Speed Bin B-A'!U376,'Speed Bin B-A'!U480,'Speed Bin B-A'!U584,'Speed Bin B-A'!U688,'Speed Bin B-A'!U792,'Speed Bin B-A'!U896,'Speed Bin B-A'!U1000,'Speed Bin B-A'!U1104,'Speed Bin B-A'!U1208,'Speed Bin B-A'!U1312,'Speed Bin B-A'!U1416,'Speed Bin B-A'!U1520,'Speed Bin B-A'!U1624,'Speed Bin B-A'!U1728,'Speed Bin B-A'!U1832,'Speed Bin B-A'!U1936,'Speed Bin B-A'!U2040,'Speed Bin B-A'!U2144)</f>
        <v>0</v>
      </c>
      <c r="V369" s="270">
        <f>IFERROR(AVERAGE('Speed Bin B-A'!V64,'Speed Bin B-A'!V168,'Speed Bin B-A'!V272,'Speed Bin B-A'!V376,'Speed Bin B-A'!V480,'Speed Bin B-A'!V584,'Speed Bin B-A'!V688,'Speed Bin B-A'!V792,'Speed Bin B-A'!V896,'Speed Bin B-A'!V1000,'Speed Bin B-A'!V1104,'Speed Bin B-A'!V1208,'Speed Bin B-A'!V1312,'Speed Bin B-A'!V1416,'Speed Bin B-A'!V1520,'Speed Bin B-A'!V1624,'Speed Bin B-A'!V1728,'Speed Bin B-A'!V1832,'Speed Bin B-A'!V1936,'Speed Bin B-A'!V2040,'Speed Bin B-A'!V2144),"-")</f>
        <v>23.025000000000002</v>
      </c>
      <c r="W369" s="270">
        <f>IFERROR(AVERAGE('Speed Bin B-A'!W64,'Speed Bin B-A'!W168,'Speed Bin B-A'!W272,'Speed Bin B-A'!W376,'Speed Bin B-A'!W480,'Speed Bin B-A'!W584,'Speed Bin B-A'!W688,'Speed Bin B-A'!W792,'Speed Bin B-A'!W896,'Speed Bin B-A'!W1000,'Speed Bin B-A'!W1104,'Speed Bin B-A'!W1208,'Speed Bin B-A'!W1312,'Speed Bin B-A'!W1416,'Speed Bin B-A'!W1520,'Speed Bin B-A'!W1624,'Speed Bin B-A'!W1728,'Speed Bin B-A'!W1832,'Speed Bin B-A'!W1936,'Speed Bin B-A'!W2040,'Speed Bin B-A'!W2144),"-")</f>
        <v>26.200000000000003</v>
      </c>
      <c r="X369" s="278"/>
      <c r="Y369" s="278"/>
    </row>
    <row r="370" spans="1:25" x14ac:dyDescent="0.2">
      <c r="A370" s="268">
        <v>0.5625</v>
      </c>
      <c r="B370" s="269">
        <f>SUM('Speed Bin B-A'!B65,'Speed Bin B-A'!B169,'Speed Bin B-A'!B273,'Speed Bin B-A'!B377,'Speed Bin B-A'!B481,'Speed Bin B-A'!B585,'Speed Bin B-A'!B689,'Speed Bin B-A'!B793,'Speed Bin B-A'!B897,'Speed Bin B-A'!B1001,'Speed Bin B-A'!B1105,'Speed Bin B-A'!B1209,'Speed Bin B-A'!B1313,'Speed Bin B-A'!B1417,'Speed Bin B-A'!B1521,'Speed Bin B-A'!B1625,'Speed Bin B-A'!B1729,'Speed Bin B-A'!B1833,'Speed Bin B-A'!B1937,'Speed Bin B-A'!B2041,'Speed Bin B-A'!B2145)</f>
        <v>101</v>
      </c>
      <c r="C370" s="269">
        <f>SUM('Speed Bin B-A'!C65,'Speed Bin B-A'!C169,'Speed Bin B-A'!C273,'Speed Bin B-A'!C377,'Speed Bin B-A'!C481,'Speed Bin B-A'!C585,'Speed Bin B-A'!C689,'Speed Bin B-A'!C793,'Speed Bin B-A'!C897,'Speed Bin B-A'!C1001,'Speed Bin B-A'!C1105,'Speed Bin B-A'!C1209,'Speed Bin B-A'!C1313,'Speed Bin B-A'!C1417,'Speed Bin B-A'!C1521,'Speed Bin B-A'!C1625,'Speed Bin B-A'!C1729,'Speed Bin B-A'!C1833,'Speed Bin B-A'!C1937,'Speed Bin B-A'!C2041,'Speed Bin B-A'!C2145)</f>
        <v>0</v>
      </c>
      <c r="D370" s="269">
        <f>SUM('Speed Bin B-A'!D65,'Speed Bin B-A'!D169,'Speed Bin B-A'!D273,'Speed Bin B-A'!D377,'Speed Bin B-A'!D481,'Speed Bin B-A'!D585,'Speed Bin B-A'!D689,'Speed Bin B-A'!D793,'Speed Bin B-A'!D897,'Speed Bin B-A'!D1001,'Speed Bin B-A'!D1105,'Speed Bin B-A'!D1209,'Speed Bin B-A'!D1313,'Speed Bin B-A'!D1417,'Speed Bin B-A'!D1521,'Speed Bin B-A'!D1625,'Speed Bin B-A'!D1729,'Speed Bin B-A'!D1833,'Speed Bin B-A'!D1937,'Speed Bin B-A'!D2041,'Speed Bin B-A'!D2145)</f>
        <v>0</v>
      </c>
      <c r="E370" s="269">
        <f>SUM('Speed Bin B-A'!E65,'Speed Bin B-A'!E169,'Speed Bin B-A'!E273,'Speed Bin B-A'!E377,'Speed Bin B-A'!E481,'Speed Bin B-A'!E585,'Speed Bin B-A'!E689,'Speed Bin B-A'!E793,'Speed Bin B-A'!E897,'Speed Bin B-A'!E1001,'Speed Bin B-A'!E1105,'Speed Bin B-A'!E1209,'Speed Bin B-A'!E1313,'Speed Bin B-A'!E1417,'Speed Bin B-A'!E1521,'Speed Bin B-A'!E1625,'Speed Bin B-A'!E1729,'Speed Bin B-A'!E1833,'Speed Bin B-A'!E1937,'Speed Bin B-A'!E2041,'Speed Bin B-A'!E2145)</f>
        <v>6</v>
      </c>
      <c r="F370" s="269">
        <f>SUM('Speed Bin B-A'!F65,'Speed Bin B-A'!F169,'Speed Bin B-A'!F273,'Speed Bin B-A'!F377,'Speed Bin B-A'!F481,'Speed Bin B-A'!F585,'Speed Bin B-A'!F689,'Speed Bin B-A'!F793,'Speed Bin B-A'!F897,'Speed Bin B-A'!F1001,'Speed Bin B-A'!F1105,'Speed Bin B-A'!F1209,'Speed Bin B-A'!F1313,'Speed Bin B-A'!F1417,'Speed Bin B-A'!F1521,'Speed Bin B-A'!F1625,'Speed Bin B-A'!F1729,'Speed Bin B-A'!F1833,'Speed Bin B-A'!F1937,'Speed Bin B-A'!F2041,'Speed Bin B-A'!F2145)</f>
        <v>45</v>
      </c>
      <c r="G370" s="269">
        <f>SUM('Speed Bin B-A'!G65,'Speed Bin B-A'!G169,'Speed Bin B-A'!G273,'Speed Bin B-A'!G377,'Speed Bin B-A'!G481,'Speed Bin B-A'!G585,'Speed Bin B-A'!G689,'Speed Bin B-A'!G793,'Speed Bin B-A'!G897,'Speed Bin B-A'!G1001,'Speed Bin B-A'!G1105,'Speed Bin B-A'!G1209,'Speed Bin B-A'!G1313,'Speed Bin B-A'!G1417,'Speed Bin B-A'!G1521,'Speed Bin B-A'!G1625,'Speed Bin B-A'!G1729,'Speed Bin B-A'!G1833,'Speed Bin B-A'!G1937,'Speed Bin B-A'!G2041,'Speed Bin B-A'!G2145)</f>
        <v>45</v>
      </c>
      <c r="H370" s="269">
        <f>SUM('Speed Bin B-A'!H65,'Speed Bin B-A'!H169,'Speed Bin B-A'!H273,'Speed Bin B-A'!H377,'Speed Bin B-A'!H481,'Speed Bin B-A'!H585,'Speed Bin B-A'!H689,'Speed Bin B-A'!H793,'Speed Bin B-A'!H897,'Speed Bin B-A'!H1001,'Speed Bin B-A'!H1105,'Speed Bin B-A'!H1209,'Speed Bin B-A'!H1313,'Speed Bin B-A'!H1417,'Speed Bin B-A'!H1521,'Speed Bin B-A'!H1625,'Speed Bin B-A'!H1729,'Speed Bin B-A'!H1833,'Speed Bin B-A'!H1937,'Speed Bin B-A'!H2041,'Speed Bin B-A'!H2145)</f>
        <v>5</v>
      </c>
      <c r="I370" s="269">
        <f>SUM('Speed Bin B-A'!I65,'Speed Bin B-A'!I169,'Speed Bin B-A'!I273,'Speed Bin B-A'!I377,'Speed Bin B-A'!I481,'Speed Bin B-A'!I585,'Speed Bin B-A'!I689,'Speed Bin B-A'!I793,'Speed Bin B-A'!I897,'Speed Bin B-A'!I1001,'Speed Bin B-A'!I1105,'Speed Bin B-A'!I1209,'Speed Bin B-A'!I1313,'Speed Bin B-A'!I1417,'Speed Bin B-A'!I1521,'Speed Bin B-A'!I1625,'Speed Bin B-A'!I1729,'Speed Bin B-A'!I1833,'Speed Bin B-A'!I1937,'Speed Bin B-A'!I2041,'Speed Bin B-A'!I2145)</f>
        <v>0</v>
      </c>
      <c r="J370" s="269">
        <f>SUM('Speed Bin B-A'!J65,'Speed Bin B-A'!J169,'Speed Bin B-A'!J273,'Speed Bin B-A'!J377,'Speed Bin B-A'!J481,'Speed Bin B-A'!J585,'Speed Bin B-A'!J689,'Speed Bin B-A'!J793,'Speed Bin B-A'!J897,'Speed Bin B-A'!J1001,'Speed Bin B-A'!J1105,'Speed Bin B-A'!J1209,'Speed Bin B-A'!J1313,'Speed Bin B-A'!J1417,'Speed Bin B-A'!J1521,'Speed Bin B-A'!J1625,'Speed Bin B-A'!J1729,'Speed Bin B-A'!J1833,'Speed Bin B-A'!J1937,'Speed Bin B-A'!J2041,'Speed Bin B-A'!J2145)</f>
        <v>0</v>
      </c>
      <c r="K370" s="269">
        <f>SUM('Speed Bin B-A'!K65,'Speed Bin B-A'!K169,'Speed Bin B-A'!K273,'Speed Bin B-A'!K377,'Speed Bin B-A'!K481,'Speed Bin B-A'!K585,'Speed Bin B-A'!K689,'Speed Bin B-A'!K793,'Speed Bin B-A'!K897,'Speed Bin B-A'!K1001,'Speed Bin B-A'!K1105,'Speed Bin B-A'!K1209,'Speed Bin B-A'!K1313,'Speed Bin B-A'!K1417,'Speed Bin B-A'!K1521,'Speed Bin B-A'!K1625,'Speed Bin B-A'!K1729,'Speed Bin B-A'!K1833,'Speed Bin B-A'!K1937,'Speed Bin B-A'!K2041,'Speed Bin B-A'!K2145)</f>
        <v>0</v>
      </c>
      <c r="L370" s="269">
        <f>SUM('Speed Bin B-A'!L65,'Speed Bin B-A'!L169,'Speed Bin B-A'!L273,'Speed Bin B-A'!L377,'Speed Bin B-A'!L481,'Speed Bin B-A'!L585,'Speed Bin B-A'!L689,'Speed Bin B-A'!L793,'Speed Bin B-A'!L897,'Speed Bin B-A'!L1001,'Speed Bin B-A'!L1105,'Speed Bin B-A'!L1209,'Speed Bin B-A'!L1313,'Speed Bin B-A'!L1417,'Speed Bin B-A'!L1521,'Speed Bin B-A'!L1625,'Speed Bin B-A'!L1729,'Speed Bin B-A'!L1833,'Speed Bin B-A'!L1937,'Speed Bin B-A'!L2041,'Speed Bin B-A'!L2145)</f>
        <v>0</v>
      </c>
      <c r="M370" s="269">
        <f>SUM('Speed Bin B-A'!M65,'Speed Bin B-A'!M169,'Speed Bin B-A'!M273,'Speed Bin B-A'!M377,'Speed Bin B-A'!M481,'Speed Bin B-A'!M585,'Speed Bin B-A'!M689,'Speed Bin B-A'!M793,'Speed Bin B-A'!M897,'Speed Bin B-A'!M1001,'Speed Bin B-A'!M1105,'Speed Bin B-A'!M1209,'Speed Bin B-A'!M1313,'Speed Bin B-A'!M1417,'Speed Bin B-A'!M1521,'Speed Bin B-A'!M1625,'Speed Bin B-A'!M1729,'Speed Bin B-A'!M1833,'Speed Bin B-A'!M1937,'Speed Bin B-A'!M2041,'Speed Bin B-A'!M2145)</f>
        <v>0</v>
      </c>
      <c r="N370" s="269">
        <f>SUM('Speed Bin B-A'!N65,'Speed Bin B-A'!N169,'Speed Bin B-A'!N273,'Speed Bin B-A'!N377,'Speed Bin B-A'!N481,'Speed Bin B-A'!N585,'Speed Bin B-A'!N689,'Speed Bin B-A'!N793,'Speed Bin B-A'!N897,'Speed Bin B-A'!N1001,'Speed Bin B-A'!N1105,'Speed Bin B-A'!N1209,'Speed Bin B-A'!N1313,'Speed Bin B-A'!N1417,'Speed Bin B-A'!N1521,'Speed Bin B-A'!N1625,'Speed Bin B-A'!N1729,'Speed Bin B-A'!N1833,'Speed Bin B-A'!N1937,'Speed Bin B-A'!N2041,'Speed Bin B-A'!N2145)</f>
        <v>0</v>
      </c>
      <c r="O370" s="269">
        <f>SUM('Speed Bin B-A'!O65,'Speed Bin B-A'!O169,'Speed Bin B-A'!O273,'Speed Bin B-A'!O377,'Speed Bin B-A'!O481,'Speed Bin B-A'!O585,'Speed Bin B-A'!O689,'Speed Bin B-A'!O793,'Speed Bin B-A'!O897,'Speed Bin B-A'!O1001,'Speed Bin B-A'!O1105,'Speed Bin B-A'!O1209,'Speed Bin B-A'!O1313,'Speed Bin B-A'!O1417,'Speed Bin B-A'!O1521,'Speed Bin B-A'!O1625,'Speed Bin B-A'!O1729,'Speed Bin B-A'!O1833,'Speed Bin B-A'!O1937,'Speed Bin B-A'!O2041,'Speed Bin B-A'!O2145)</f>
        <v>0</v>
      </c>
      <c r="P370" s="269">
        <f>SUM('Speed Bin B-A'!P65,'Speed Bin B-A'!P169,'Speed Bin B-A'!P273,'Speed Bin B-A'!P377,'Speed Bin B-A'!P481,'Speed Bin B-A'!P585,'Speed Bin B-A'!P689,'Speed Bin B-A'!P793,'Speed Bin B-A'!P897,'Speed Bin B-A'!P1001,'Speed Bin B-A'!P1105,'Speed Bin B-A'!P1209,'Speed Bin B-A'!P1313,'Speed Bin B-A'!P1417,'Speed Bin B-A'!P1521,'Speed Bin B-A'!P1625,'Speed Bin B-A'!P1729,'Speed Bin B-A'!P1833,'Speed Bin B-A'!P1937,'Speed Bin B-A'!P2041,'Speed Bin B-A'!P2145)</f>
        <v>0</v>
      </c>
      <c r="Q370" s="269">
        <f>SUM('Speed Bin B-A'!Q65,'Speed Bin B-A'!Q169,'Speed Bin B-A'!Q273,'Speed Bin B-A'!Q377,'Speed Bin B-A'!Q481,'Speed Bin B-A'!Q585,'Speed Bin B-A'!Q689,'Speed Bin B-A'!Q793,'Speed Bin B-A'!Q897,'Speed Bin B-A'!Q1001,'Speed Bin B-A'!Q1105,'Speed Bin B-A'!Q1209,'Speed Bin B-A'!Q1313,'Speed Bin B-A'!Q1417,'Speed Bin B-A'!Q1521,'Speed Bin B-A'!Q1625,'Speed Bin B-A'!Q1729,'Speed Bin B-A'!Q1833,'Speed Bin B-A'!Q1937,'Speed Bin B-A'!Q2041,'Speed Bin B-A'!Q2145)</f>
        <v>0</v>
      </c>
      <c r="R370" s="269">
        <f>SUM('Speed Bin B-A'!R65,'Speed Bin B-A'!R169,'Speed Bin B-A'!R273,'Speed Bin B-A'!R377,'Speed Bin B-A'!R481,'Speed Bin B-A'!R585,'Speed Bin B-A'!R689,'Speed Bin B-A'!R793,'Speed Bin B-A'!R897,'Speed Bin B-A'!R1001,'Speed Bin B-A'!R1105,'Speed Bin B-A'!R1209,'Speed Bin B-A'!R1313,'Speed Bin B-A'!R1417,'Speed Bin B-A'!R1521,'Speed Bin B-A'!R1625,'Speed Bin B-A'!R1729,'Speed Bin B-A'!R1833,'Speed Bin B-A'!R1937,'Speed Bin B-A'!R2041,'Speed Bin B-A'!R2145)</f>
        <v>0</v>
      </c>
      <c r="S370" s="269">
        <f>SUM('Speed Bin B-A'!S65,'Speed Bin B-A'!S169,'Speed Bin B-A'!S273,'Speed Bin B-A'!S377,'Speed Bin B-A'!S481,'Speed Bin B-A'!S585,'Speed Bin B-A'!S689,'Speed Bin B-A'!S793,'Speed Bin B-A'!S897,'Speed Bin B-A'!S1001,'Speed Bin B-A'!S1105,'Speed Bin B-A'!S1209,'Speed Bin B-A'!S1313,'Speed Bin B-A'!S1417,'Speed Bin B-A'!S1521,'Speed Bin B-A'!S1625,'Speed Bin B-A'!S1729,'Speed Bin B-A'!S1833,'Speed Bin B-A'!S1937,'Speed Bin B-A'!S2041,'Speed Bin B-A'!S2145)</f>
        <v>0</v>
      </c>
      <c r="T370" s="269">
        <f>SUM('Speed Bin B-A'!T65,'Speed Bin B-A'!T169,'Speed Bin B-A'!T273,'Speed Bin B-A'!T377,'Speed Bin B-A'!T481,'Speed Bin B-A'!T585,'Speed Bin B-A'!T689,'Speed Bin B-A'!T793,'Speed Bin B-A'!T897,'Speed Bin B-A'!T1001,'Speed Bin B-A'!T1105,'Speed Bin B-A'!T1209,'Speed Bin B-A'!T1313,'Speed Bin B-A'!T1417,'Speed Bin B-A'!T1521,'Speed Bin B-A'!T1625,'Speed Bin B-A'!T1729,'Speed Bin B-A'!T1833,'Speed Bin B-A'!T1937,'Speed Bin B-A'!T2041,'Speed Bin B-A'!T2145)</f>
        <v>0</v>
      </c>
      <c r="U370" s="269">
        <f>SUM('Speed Bin B-A'!U65,'Speed Bin B-A'!U169,'Speed Bin B-A'!U273,'Speed Bin B-A'!U377,'Speed Bin B-A'!U481,'Speed Bin B-A'!U585,'Speed Bin B-A'!U689,'Speed Bin B-A'!U793,'Speed Bin B-A'!U897,'Speed Bin B-A'!U1001,'Speed Bin B-A'!U1105,'Speed Bin B-A'!U1209,'Speed Bin B-A'!U1313,'Speed Bin B-A'!U1417,'Speed Bin B-A'!U1521,'Speed Bin B-A'!U1625,'Speed Bin B-A'!U1729,'Speed Bin B-A'!U1833,'Speed Bin B-A'!U1937,'Speed Bin B-A'!U2041,'Speed Bin B-A'!U2145)</f>
        <v>0</v>
      </c>
      <c r="V370" s="270">
        <f>IFERROR(AVERAGE('Speed Bin B-A'!V65,'Speed Bin B-A'!V169,'Speed Bin B-A'!V273,'Speed Bin B-A'!V377,'Speed Bin B-A'!V481,'Speed Bin B-A'!V585,'Speed Bin B-A'!V689,'Speed Bin B-A'!V793,'Speed Bin B-A'!V897,'Speed Bin B-A'!V1001,'Speed Bin B-A'!V1105,'Speed Bin B-A'!V1209,'Speed Bin B-A'!V1313,'Speed Bin B-A'!V1417,'Speed Bin B-A'!V1521,'Speed Bin B-A'!V1625,'Speed Bin B-A'!V1729,'Speed Bin B-A'!V1833,'Speed Bin B-A'!V1937,'Speed Bin B-A'!V2041,'Speed Bin B-A'!V2145),"-")</f>
        <v>24.316666666666666</v>
      </c>
      <c r="W370" s="270">
        <f>IFERROR(AVERAGE('Speed Bin B-A'!W65,'Speed Bin B-A'!W169,'Speed Bin B-A'!W273,'Speed Bin B-A'!W377,'Speed Bin B-A'!W481,'Speed Bin B-A'!W585,'Speed Bin B-A'!W689,'Speed Bin B-A'!W793,'Speed Bin B-A'!W897,'Speed Bin B-A'!W1001,'Speed Bin B-A'!W1105,'Speed Bin B-A'!W1209,'Speed Bin B-A'!W1313,'Speed Bin B-A'!W1417,'Speed Bin B-A'!W1521,'Speed Bin B-A'!W1625,'Speed Bin B-A'!W1729,'Speed Bin B-A'!W1833,'Speed Bin B-A'!W1937,'Speed Bin B-A'!W2041,'Speed Bin B-A'!W2145),"-")</f>
        <v>29.566666666666666</v>
      </c>
      <c r="X370" s="278"/>
      <c r="Y370" s="278"/>
    </row>
    <row r="371" spans="1:25" x14ac:dyDescent="0.2">
      <c r="A371" s="268">
        <v>0.57291666666666696</v>
      </c>
      <c r="B371" s="269">
        <f>SUM('Speed Bin B-A'!B66,'Speed Bin B-A'!B170,'Speed Bin B-A'!B274,'Speed Bin B-A'!B378,'Speed Bin B-A'!B482,'Speed Bin B-A'!B586,'Speed Bin B-A'!B690,'Speed Bin B-A'!B794,'Speed Bin B-A'!B898,'Speed Bin B-A'!B1002,'Speed Bin B-A'!B1106,'Speed Bin B-A'!B1210,'Speed Bin B-A'!B1314,'Speed Bin B-A'!B1418,'Speed Bin B-A'!B1522,'Speed Bin B-A'!B1626,'Speed Bin B-A'!B1730,'Speed Bin B-A'!B1834,'Speed Bin B-A'!B1938,'Speed Bin B-A'!B2042,'Speed Bin B-A'!B2146)</f>
        <v>137</v>
      </c>
      <c r="C371" s="269">
        <f>SUM('Speed Bin B-A'!C66,'Speed Bin B-A'!C170,'Speed Bin B-A'!C274,'Speed Bin B-A'!C378,'Speed Bin B-A'!C482,'Speed Bin B-A'!C586,'Speed Bin B-A'!C690,'Speed Bin B-A'!C794,'Speed Bin B-A'!C898,'Speed Bin B-A'!C1002,'Speed Bin B-A'!C1106,'Speed Bin B-A'!C1210,'Speed Bin B-A'!C1314,'Speed Bin B-A'!C1418,'Speed Bin B-A'!C1522,'Speed Bin B-A'!C1626,'Speed Bin B-A'!C1730,'Speed Bin B-A'!C1834,'Speed Bin B-A'!C1938,'Speed Bin B-A'!C2042,'Speed Bin B-A'!C2146)</f>
        <v>0</v>
      </c>
      <c r="D371" s="269">
        <f>SUM('Speed Bin B-A'!D66,'Speed Bin B-A'!D170,'Speed Bin B-A'!D274,'Speed Bin B-A'!D378,'Speed Bin B-A'!D482,'Speed Bin B-A'!D586,'Speed Bin B-A'!D690,'Speed Bin B-A'!D794,'Speed Bin B-A'!D898,'Speed Bin B-A'!D1002,'Speed Bin B-A'!D1106,'Speed Bin B-A'!D1210,'Speed Bin B-A'!D1314,'Speed Bin B-A'!D1418,'Speed Bin B-A'!D1522,'Speed Bin B-A'!D1626,'Speed Bin B-A'!D1730,'Speed Bin B-A'!D1834,'Speed Bin B-A'!D1938,'Speed Bin B-A'!D2042,'Speed Bin B-A'!D2146)</f>
        <v>6</v>
      </c>
      <c r="E371" s="269">
        <f>SUM('Speed Bin B-A'!E66,'Speed Bin B-A'!E170,'Speed Bin B-A'!E274,'Speed Bin B-A'!E378,'Speed Bin B-A'!E482,'Speed Bin B-A'!E586,'Speed Bin B-A'!E690,'Speed Bin B-A'!E794,'Speed Bin B-A'!E898,'Speed Bin B-A'!E1002,'Speed Bin B-A'!E1106,'Speed Bin B-A'!E1210,'Speed Bin B-A'!E1314,'Speed Bin B-A'!E1418,'Speed Bin B-A'!E1522,'Speed Bin B-A'!E1626,'Speed Bin B-A'!E1730,'Speed Bin B-A'!E1834,'Speed Bin B-A'!E1938,'Speed Bin B-A'!E2042,'Speed Bin B-A'!E2146)</f>
        <v>23</v>
      </c>
      <c r="F371" s="269">
        <f>SUM('Speed Bin B-A'!F66,'Speed Bin B-A'!F170,'Speed Bin B-A'!F274,'Speed Bin B-A'!F378,'Speed Bin B-A'!F482,'Speed Bin B-A'!F586,'Speed Bin B-A'!F690,'Speed Bin B-A'!F794,'Speed Bin B-A'!F898,'Speed Bin B-A'!F1002,'Speed Bin B-A'!F1106,'Speed Bin B-A'!F1210,'Speed Bin B-A'!F1314,'Speed Bin B-A'!F1418,'Speed Bin B-A'!F1522,'Speed Bin B-A'!F1626,'Speed Bin B-A'!F1730,'Speed Bin B-A'!F1834,'Speed Bin B-A'!F1938,'Speed Bin B-A'!F2042,'Speed Bin B-A'!F2146)</f>
        <v>58</v>
      </c>
      <c r="G371" s="269">
        <f>SUM('Speed Bin B-A'!G66,'Speed Bin B-A'!G170,'Speed Bin B-A'!G274,'Speed Bin B-A'!G378,'Speed Bin B-A'!G482,'Speed Bin B-A'!G586,'Speed Bin B-A'!G690,'Speed Bin B-A'!G794,'Speed Bin B-A'!G898,'Speed Bin B-A'!G1002,'Speed Bin B-A'!G1106,'Speed Bin B-A'!G1210,'Speed Bin B-A'!G1314,'Speed Bin B-A'!G1418,'Speed Bin B-A'!G1522,'Speed Bin B-A'!G1626,'Speed Bin B-A'!G1730,'Speed Bin B-A'!G1834,'Speed Bin B-A'!G1938,'Speed Bin B-A'!G2042,'Speed Bin B-A'!G2146)</f>
        <v>44</v>
      </c>
      <c r="H371" s="269">
        <f>SUM('Speed Bin B-A'!H66,'Speed Bin B-A'!H170,'Speed Bin B-A'!H274,'Speed Bin B-A'!H378,'Speed Bin B-A'!H482,'Speed Bin B-A'!H586,'Speed Bin B-A'!H690,'Speed Bin B-A'!H794,'Speed Bin B-A'!H898,'Speed Bin B-A'!H1002,'Speed Bin B-A'!H1106,'Speed Bin B-A'!H1210,'Speed Bin B-A'!H1314,'Speed Bin B-A'!H1418,'Speed Bin B-A'!H1522,'Speed Bin B-A'!H1626,'Speed Bin B-A'!H1730,'Speed Bin B-A'!H1834,'Speed Bin B-A'!H1938,'Speed Bin B-A'!H2042,'Speed Bin B-A'!H2146)</f>
        <v>5</v>
      </c>
      <c r="I371" s="269">
        <f>SUM('Speed Bin B-A'!I66,'Speed Bin B-A'!I170,'Speed Bin B-A'!I274,'Speed Bin B-A'!I378,'Speed Bin B-A'!I482,'Speed Bin B-A'!I586,'Speed Bin B-A'!I690,'Speed Bin B-A'!I794,'Speed Bin B-A'!I898,'Speed Bin B-A'!I1002,'Speed Bin B-A'!I1106,'Speed Bin B-A'!I1210,'Speed Bin B-A'!I1314,'Speed Bin B-A'!I1418,'Speed Bin B-A'!I1522,'Speed Bin B-A'!I1626,'Speed Bin B-A'!I1730,'Speed Bin B-A'!I1834,'Speed Bin B-A'!I1938,'Speed Bin B-A'!I2042,'Speed Bin B-A'!I2146)</f>
        <v>1</v>
      </c>
      <c r="J371" s="269">
        <f>SUM('Speed Bin B-A'!J66,'Speed Bin B-A'!J170,'Speed Bin B-A'!J274,'Speed Bin B-A'!J378,'Speed Bin B-A'!J482,'Speed Bin B-A'!J586,'Speed Bin B-A'!J690,'Speed Bin B-A'!J794,'Speed Bin B-A'!J898,'Speed Bin B-A'!J1002,'Speed Bin B-A'!J1106,'Speed Bin B-A'!J1210,'Speed Bin B-A'!J1314,'Speed Bin B-A'!J1418,'Speed Bin B-A'!J1522,'Speed Bin B-A'!J1626,'Speed Bin B-A'!J1730,'Speed Bin B-A'!J1834,'Speed Bin B-A'!J1938,'Speed Bin B-A'!J2042,'Speed Bin B-A'!J2146)</f>
        <v>0</v>
      </c>
      <c r="K371" s="269">
        <f>SUM('Speed Bin B-A'!K66,'Speed Bin B-A'!K170,'Speed Bin B-A'!K274,'Speed Bin B-A'!K378,'Speed Bin B-A'!K482,'Speed Bin B-A'!K586,'Speed Bin B-A'!K690,'Speed Bin B-A'!K794,'Speed Bin B-A'!K898,'Speed Bin B-A'!K1002,'Speed Bin B-A'!K1106,'Speed Bin B-A'!K1210,'Speed Bin B-A'!K1314,'Speed Bin B-A'!K1418,'Speed Bin B-A'!K1522,'Speed Bin B-A'!K1626,'Speed Bin B-A'!K1730,'Speed Bin B-A'!K1834,'Speed Bin B-A'!K1938,'Speed Bin B-A'!K2042,'Speed Bin B-A'!K2146)</f>
        <v>0</v>
      </c>
      <c r="L371" s="269">
        <f>SUM('Speed Bin B-A'!L66,'Speed Bin B-A'!L170,'Speed Bin B-A'!L274,'Speed Bin B-A'!L378,'Speed Bin B-A'!L482,'Speed Bin B-A'!L586,'Speed Bin B-A'!L690,'Speed Bin B-A'!L794,'Speed Bin B-A'!L898,'Speed Bin B-A'!L1002,'Speed Bin B-A'!L1106,'Speed Bin B-A'!L1210,'Speed Bin B-A'!L1314,'Speed Bin B-A'!L1418,'Speed Bin B-A'!L1522,'Speed Bin B-A'!L1626,'Speed Bin B-A'!L1730,'Speed Bin B-A'!L1834,'Speed Bin B-A'!L1938,'Speed Bin B-A'!L2042,'Speed Bin B-A'!L2146)</f>
        <v>0</v>
      </c>
      <c r="M371" s="269">
        <f>SUM('Speed Bin B-A'!M66,'Speed Bin B-A'!M170,'Speed Bin B-A'!M274,'Speed Bin B-A'!M378,'Speed Bin B-A'!M482,'Speed Bin B-A'!M586,'Speed Bin B-A'!M690,'Speed Bin B-A'!M794,'Speed Bin B-A'!M898,'Speed Bin B-A'!M1002,'Speed Bin B-A'!M1106,'Speed Bin B-A'!M1210,'Speed Bin B-A'!M1314,'Speed Bin B-A'!M1418,'Speed Bin B-A'!M1522,'Speed Bin B-A'!M1626,'Speed Bin B-A'!M1730,'Speed Bin B-A'!M1834,'Speed Bin B-A'!M1938,'Speed Bin B-A'!M2042,'Speed Bin B-A'!M2146)</f>
        <v>0</v>
      </c>
      <c r="N371" s="269">
        <f>SUM('Speed Bin B-A'!N66,'Speed Bin B-A'!N170,'Speed Bin B-A'!N274,'Speed Bin B-A'!N378,'Speed Bin B-A'!N482,'Speed Bin B-A'!N586,'Speed Bin B-A'!N690,'Speed Bin B-A'!N794,'Speed Bin B-A'!N898,'Speed Bin B-A'!N1002,'Speed Bin B-A'!N1106,'Speed Bin B-A'!N1210,'Speed Bin B-A'!N1314,'Speed Bin B-A'!N1418,'Speed Bin B-A'!N1522,'Speed Bin B-A'!N1626,'Speed Bin B-A'!N1730,'Speed Bin B-A'!N1834,'Speed Bin B-A'!N1938,'Speed Bin B-A'!N2042,'Speed Bin B-A'!N2146)</f>
        <v>0</v>
      </c>
      <c r="O371" s="269">
        <f>SUM('Speed Bin B-A'!O66,'Speed Bin B-A'!O170,'Speed Bin B-A'!O274,'Speed Bin B-A'!O378,'Speed Bin B-A'!O482,'Speed Bin B-A'!O586,'Speed Bin B-A'!O690,'Speed Bin B-A'!O794,'Speed Bin B-A'!O898,'Speed Bin B-A'!O1002,'Speed Bin B-A'!O1106,'Speed Bin B-A'!O1210,'Speed Bin B-A'!O1314,'Speed Bin B-A'!O1418,'Speed Bin B-A'!O1522,'Speed Bin B-A'!O1626,'Speed Bin B-A'!O1730,'Speed Bin B-A'!O1834,'Speed Bin B-A'!O1938,'Speed Bin B-A'!O2042,'Speed Bin B-A'!O2146)</f>
        <v>0</v>
      </c>
      <c r="P371" s="269">
        <f>SUM('Speed Bin B-A'!P66,'Speed Bin B-A'!P170,'Speed Bin B-A'!P274,'Speed Bin B-A'!P378,'Speed Bin B-A'!P482,'Speed Bin B-A'!P586,'Speed Bin B-A'!P690,'Speed Bin B-A'!P794,'Speed Bin B-A'!P898,'Speed Bin B-A'!P1002,'Speed Bin B-A'!P1106,'Speed Bin B-A'!P1210,'Speed Bin B-A'!P1314,'Speed Bin B-A'!P1418,'Speed Bin B-A'!P1522,'Speed Bin B-A'!P1626,'Speed Bin B-A'!P1730,'Speed Bin B-A'!P1834,'Speed Bin B-A'!P1938,'Speed Bin B-A'!P2042,'Speed Bin B-A'!P2146)</f>
        <v>0</v>
      </c>
      <c r="Q371" s="269">
        <f>SUM('Speed Bin B-A'!Q66,'Speed Bin B-A'!Q170,'Speed Bin B-A'!Q274,'Speed Bin B-A'!Q378,'Speed Bin B-A'!Q482,'Speed Bin B-A'!Q586,'Speed Bin B-A'!Q690,'Speed Bin B-A'!Q794,'Speed Bin B-A'!Q898,'Speed Bin B-A'!Q1002,'Speed Bin B-A'!Q1106,'Speed Bin B-A'!Q1210,'Speed Bin B-A'!Q1314,'Speed Bin B-A'!Q1418,'Speed Bin B-A'!Q1522,'Speed Bin B-A'!Q1626,'Speed Bin B-A'!Q1730,'Speed Bin B-A'!Q1834,'Speed Bin B-A'!Q1938,'Speed Bin B-A'!Q2042,'Speed Bin B-A'!Q2146)</f>
        <v>0</v>
      </c>
      <c r="R371" s="269">
        <f>SUM('Speed Bin B-A'!R66,'Speed Bin B-A'!R170,'Speed Bin B-A'!R274,'Speed Bin B-A'!R378,'Speed Bin B-A'!R482,'Speed Bin B-A'!R586,'Speed Bin B-A'!R690,'Speed Bin B-A'!R794,'Speed Bin B-A'!R898,'Speed Bin B-A'!R1002,'Speed Bin B-A'!R1106,'Speed Bin B-A'!R1210,'Speed Bin B-A'!R1314,'Speed Bin B-A'!R1418,'Speed Bin B-A'!R1522,'Speed Bin B-A'!R1626,'Speed Bin B-A'!R1730,'Speed Bin B-A'!R1834,'Speed Bin B-A'!R1938,'Speed Bin B-A'!R2042,'Speed Bin B-A'!R2146)</f>
        <v>0</v>
      </c>
      <c r="S371" s="269">
        <f>SUM('Speed Bin B-A'!S66,'Speed Bin B-A'!S170,'Speed Bin B-A'!S274,'Speed Bin B-A'!S378,'Speed Bin B-A'!S482,'Speed Bin B-A'!S586,'Speed Bin B-A'!S690,'Speed Bin B-A'!S794,'Speed Bin B-A'!S898,'Speed Bin B-A'!S1002,'Speed Bin B-A'!S1106,'Speed Bin B-A'!S1210,'Speed Bin B-A'!S1314,'Speed Bin B-A'!S1418,'Speed Bin B-A'!S1522,'Speed Bin B-A'!S1626,'Speed Bin B-A'!S1730,'Speed Bin B-A'!S1834,'Speed Bin B-A'!S1938,'Speed Bin B-A'!S2042,'Speed Bin B-A'!S2146)</f>
        <v>0</v>
      </c>
      <c r="T371" s="269">
        <f>SUM('Speed Bin B-A'!T66,'Speed Bin B-A'!T170,'Speed Bin B-A'!T274,'Speed Bin B-A'!T378,'Speed Bin B-A'!T482,'Speed Bin B-A'!T586,'Speed Bin B-A'!T690,'Speed Bin B-A'!T794,'Speed Bin B-A'!T898,'Speed Bin B-A'!T1002,'Speed Bin B-A'!T1106,'Speed Bin B-A'!T1210,'Speed Bin B-A'!T1314,'Speed Bin B-A'!T1418,'Speed Bin B-A'!T1522,'Speed Bin B-A'!T1626,'Speed Bin B-A'!T1730,'Speed Bin B-A'!T1834,'Speed Bin B-A'!T1938,'Speed Bin B-A'!T2042,'Speed Bin B-A'!T2146)</f>
        <v>0</v>
      </c>
      <c r="U371" s="269">
        <f>SUM('Speed Bin B-A'!U66,'Speed Bin B-A'!U170,'Speed Bin B-A'!U274,'Speed Bin B-A'!U378,'Speed Bin B-A'!U482,'Speed Bin B-A'!U586,'Speed Bin B-A'!U690,'Speed Bin B-A'!U794,'Speed Bin B-A'!U898,'Speed Bin B-A'!U1002,'Speed Bin B-A'!U1106,'Speed Bin B-A'!U1210,'Speed Bin B-A'!U1314,'Speed Bin B-A'!U1418,'Speed Bin B-A'!U1522,'Speed Bin B-A'!U1626,'Speed Bin B-A'!U1730,'Speed Bin B-A'!U1834,'Speed Bin B-A'!U1938,'Speed Bin B-A'!U2042,'Speed Bin B-A'!U2146)</f>
        <v>0</v>
      </c>
      <c r="V371" s="270">
        <f>IFERROR(AVERAGE('Speed Bin B-A'!V66,'Speed Bin B-A'!V170,'Speed Bin B-A'!V274,'Speed Bin B-A'!V378,'Speed Bin B-A'!V482,'Speed Bin B-A'!V586,'Speed Bin B-A'!V690,'Speed Bin B-A'!V794,'Speed Bin B-A'!V898,'Speed Bin B-A'!V1002,'Speed Bin B-A'!V1106,'Speed Bin B-A'!V1210,'Speed Bin B-A'!V1314,'Speed Bin B-A'!V1418,'Speed Bin B-A'!V1522,'Speed Bin B-A'!V1626,'Speed Bin B-A'!V1730,'Speed Bin B-A'!V1834,'Speed Bin B-A'!V1938,'Speed Bin B-A'!V2042,'Speed Bin B-A'!V2146),"-")</f>
        <v>23.116666666666671</v>
      </c>
      <c r="W371" s="270">
        <f>IFERROR(AVERAGE('Speed Bin B-A'!W66,'Speed Bin B-A'!W170,'Speed Bin B-A'!W274,'Speed Bin B-A'!W378,'Speed Bin B-A'!W482,'Speed Bin B-A'!W586,'Speed Bin B-A'!W690,'Speed Bin B-A'!W794,'Speed Bin B-A'!W898,'Speed Bin B-A'!W1002,'Speed Bin B-A'!W1106,'Speed Bin B-A'!W1210,'Speed Bin B-A'!W1314,'Speed Bin B-A'!W1418,'Speed Bin B-A'!W1522,'Speed Bin B-A'!W1626,'Speed Bin B-A'!W1730,'Speed Bin B-A'!W1834,'Speed Bin B-A'!W1938,'Speed Bin B-A'!W2042,'Speed Bin B-A'!W2146),"-")</f>
        <v>28.066666666666666</v>
      </c>
      <c r="X371" s="278"/>
      <c r="Y371" s="278"/>
    </row>
    <row r="372" spans="1:25" x14ac:dyDescent="0.2">
      <c r="A372" s="268">
        <v>0.58333333333333304</v>
      </c>
      <c r="B372" s="269">
        <f>SUM('Speed Bin B-A'!B67,'Speed Bin B-A'!B171,'Speed Bin B-A'!B275,'Speed Bin B-A'!B379,'Speed Bin B-A'!B483,'Speed Bin B-A'!B587,'Speed Bin B-A'!B691,'Speed Bin B-A'!B795,'Speed Bin B-A'!B899,'Speed Bin B-A'!B1003,'Speed Bin B-A'!B1107,'Speed Bin B-A'!B1211,'Speed Bin B-A'!B1315,'Speed Bin B-A'!B1419,'Speed Bin B-A'!B1523,'Speed Bin B-A'!B1627,'Speed Bin B-A'!B1731,'Speed Bin B-A'!B1835,'Speed Bin B-A'!B1939,'Speed Bin B-A'!B2043,'Speed Bin B-A'!B2147)</f>
        <v>114</v>
      </c>
      <c r="C372" s="269">
        <f>SUM('Speed Bin B-A'!C67,'Speed Bin B-A'!C171,'Speed Bin B-A'!C275,'Speed Bin B-A'!C379,'Speed Bin B-A'!C483,'Speed Bin B-A'!C587,'Speed Bin B-A'!C691,'Speed Bin B-A'!C795,'Speed Bin B-A'!C899,'Speed Bin B-A'!C1003,'Speed Bin B-A'!C1107,'Speed Bin B-A'!C1211,'Speed Bin B-A'!C1315,'Speed Bin B-A'!C1419,'Speed Bin B-A'!C1523,'Speed Bin B-A'!C1627,'Speed Bin B-A'!C1731,'Speed Bin B-A'!C1835,'Speed Bin B-A'!C1939,'Speed Bin B-A'!C2043,'Speed Bin B-A'!C2147)</f>
        <v>0</v>
      </c>
      <c r="D372" s="269">
        <f>SUM('Speed Bin B-A'!D67,'Speed Bin B-A'!D171,'Speed Bin B-A'!D275,'Speed Bin B-A'!D379,'Speed Bin B-A'!D483,'Speed Bin B-A'!D587,'Speed Bin B-A'!D691,'Speed Bin B-A'!D795,'Speed Bin B-A'!D899,'Speed Bin B-A'!D1003,'Speed Bin B-A'!D1107,'Speed Bin B-A'!D1211,'Speed Bin B-A'!D1315,'Speed Bin B-A'!D1419,'Speed Bin B-A'!D1523,'Speed Bin B-A'!D1627,'Speed Bin B-A'!D1731,'Speed Bin B-A'!D1835,'Speed Bin B-A'!D1939,'Speed Bin B-A'!D2043,'Speed Bin B-A'!D2147)</f>
        <v>1</v>
      </c>
      <c r="E372" s="269">
        <f>SUM('Speed Bin B-A'!E67,'Speed Bin B-A'!E171,'Speed Bin B-A'!E275,'Speed Bin B-A'!E379,'Speed Bin B-A'!E483,'Speed Bin B-A'!E587,'Speed Bin B-A'!E691,'Speed Bin B-A'!E795,'Speed Bin B-A'!E899,'Speed Bin B-A'!E1003,'Speed Bin B-A'!E1107,'Speed Bin B-A'!E1211,'Speed Bin B-A'!E1315,'Speed Bin B-A'!E1419,'Speed Bin B-A'!E1523,'Speed Bin B-A'!E1627,'Speed Bin B-A'!E1731,'Speed Bin B-A'!E1835,'Speed Bin B-A'!E1939,'Speed Bin B-A'!E2043,'Speed Bin B-A'!E2147)</f>
        <v>20</v>
      </c>
      <c r="F372" s="269">
        <f>SUM('Speed Bin B-A'!F67,'Speed Bin B-A'!F171,'Speed Bin B-A'!F275,'Speed Bin B-A'!F379,'Speed Bin B-A'!F483,'Speed Bin B-A'!F587,'Speed Bin B-A'!F691,'Speed Bin B-A'!F795,'Speed Bin B-A'!F899,'Speed Bin B-A'!F1003,'Speed Bin B-A'!F1107,'Speed Bin B-A'!F1211,'Speed Bin B-A'!F1315,'Speed Bin B-A'!F1419,'Speed Bin B-A'!F1523,'Speed Bin B-A'!F1627,'Speed Bin B-A'!F1731,'Speed Bin B-A'!F1835,'Speed Bin B-A'!F1939,'Speed Bin B-A'!F2043,'Speed Bin B-A'!F2147)</f>
        <v>46</v>
      </c>
      <c r="G372" s="269">
        <f>SUM('Speed Bin B-A'!G67,'Speed Bin B-A'!G171,'Speed Bin B-A'!G275,'Speed Bin B-A'!G379,'Speed Bin B-A'!G483,'Speed Bin B-A'!G587,'Speed Bin B-A'!G691,'Speed Bin B-A'!G795,'Speed Bin B-A'!G899,'Speed Bin B-A'!G1003,'Speed Bin B-A'!G1107,'Speed Bin B-A'!G1211,'Speed Bin B-A'!G1315,'Speed Bin B-A'!G1419,'Speed Bin B-A'!G1523,'Speed Bin B-A'!G1627,'Speed Bin B-A'!G1731,'Speed Bin B-A'!G1835,'Speed Bin B-A'!G1939,'Speed Bin B-A'!G2043,'Speed Bin B-A'!G2147)</f>
        <v>41</v>
      </c>
      <c r="H372" s="269">
        <f>SUM('Speed Bin B-A'!H67,'Speed Bin B-A'!H171,'Speed Bin B-A'!H275,'Speed Bin B-A'!H379,'Speed Bin B-A'!H483,'Speed Bin B-A'!H587,'Speed Bin B-A'!H691,'Speed Bin B-A'!H795,'Speed Bin B-A'!H899,'Speed Bin B-A'!H1003,'Speed Bin B-A'!H1107,'Speed Bin B-A'!H1211,'Speed Bin B-A'!H1315,'Speed Bin B-A'!H1419,'Speed Bin B-A'!H1523,'Speed Bin B-A'!H1627,'Speed Bin B-A'!H1731,'Speed Bin B-A'!H1835,'Speed Bin B-A'!H1939,'Speed Bin B-A'!H2043,'Speed Bin B-A'!H2147)</f>
        <v>6</v>
      </c>
      <c r="I372" s="269">
        <f>SUM('Speed Bin B-A'!I67,'Speed Bin B-A'!I171,'Speed Bin B-A'!I275,'Speed Bin B-A'!I379,'Speed Bin B-A'!I483,'Speed Bin B-A'!I587,'Speed Bin B-A'!I691,'Speed Bin B-A'!I795,'Speed Bin B-A'!I899,'Speed Bin B-A'!I1003,'Speed Bin B-A'!I1107,'Speed Bin B-A'!I1211,'Speed Bin B-A'!I1315,'Speed Bin B-A'!I1419,'Speed Bin B-A'!I1523,'Speed Bin B-A'!I1627,'Speed Bin B-A'!I1731,'Speed Bin B-A'!I1835,'Speed Bin B-A'!I1939,'Speed Bin B-A'!I2043,'Speed Bin B-A'!I2147)</f>
        <v>0</v>
      </c>
      <c r="J372" s="269">
        <f>SUM('Speed Bin B-A'!J67,'Speed Bin B-A'!J171,'Speed Bin B-A'!J275,'Speed Bin B-A'!J379,'Speed Bin B-A'!J483,'Speed Bin B-A'!J587,'Speed Bin B-A'!J691,'Speed Bin B-A'!J795,'Speed Bin B-A'!J899,'Speed Bin B-A'!J1003,'Speed Bin B-A'!J1107,'Speed Bin B-A'!J1211,'Speed Bin B-A'!J1315,'Speed Bin B-A'!J1419,'Speed Bin B-A'!J1523,'Speed Bin B-A'!J1627,'Speed Bin B-A'!J1731,'Speed Bin B-A'!J1835,'Speed Bin B-A'!J1939,'Speed Bin B-A'!J2043,'Speed Bin B-A'!J2147)</f>
        <v>0</v>
      </c>
      <c r="K372" s="269">
        <f>SUM('Speed Bin B-A'!K67,'Speed Bin B-A'!K171,'Speed Bin B-A'!K275,'Speed Bin B-A'!K379,'Speed Bin B-A'!K483,'Speed Bin B-A'!K587,'Speed Bin B-A'!K691,'Speed Bin B-A'!K795,'Speed Bin B-A'!K899,'Speed Bin B-A'!K1003,'Speed Bin B-A'!K1107,'Speed Bin B-A'!K1211,'Speed Bin B-A'!K1315,'Speed Bin B-A'!K1419,'Speed Bin B-A'!K1523,'Speed Bin B-A'!K1627,'Speed Bin B-A'!K1731,'Speed Bin B-A'!K1835,'Speed Bin B-A'!K1939,'Speed Bin B-A'!K2043,'Speed Bin B-A'!K2147)</f>
        <v>0</v>
      </c>
      <c r="L372" s="269">
        <f>SUM('Speed Bin B-A'!L67,'Speed Bin B-A'!L171,'Speed Bin B-A'!L275,'Speed Bin B-A'!L379,'Speed Bin B-A'!L483,'Speed Bin B-A'!L587,'Speed Bin B-A'!L691,'Speed Bin B-A'!L795,'Speed Bin B-A'!L899,'Speed Bin B-A'!L1003,'Speed Bin B-A'!L1107,'Speed Bin B-A'!L1211,'Speed Bin B-A'!L1315,'Speed Bin B-A'!L1419,'Speed Bin B-A'!L1523,'Speed Bin B-A'!L1627,'Speed Bin B-A'!L1731,'Speed Bin B-A'!L1835,'Speed Bin B-A'!L1939,'Speed Bin B-A'!L2043,'Speed Bin B-A'!L2147)</f>
        <v>0</v>
      </c>
      <c r="M372" s="269">
        <f>SUM('Speed Bin B-A'!M67,'Speed Bin B-A'!M171,'Speed Bin B-A'!M275,'Speed Bin B-A'!M379,'Speed Bin B-A'!M483,'Speed Bin B-A'!M587,'Speed Bin B-A'!M691,'Speed Bin B-A'!M795,'Speed Bin B-A'!M899,'Speed Bin B-A'!M1003,'Speed Bin B-A'!M1107,'Speed Bin B-A'!M1211,'Speed Bin B-A'!M1315,'Speed Bin B-A'!M1419,'Speed Bin B-A'!M1523,'Speed Bin B-A'!M1627,'Speed Bin B-A'!M1731,'Speed Bin B-A'!M1835,'Speed Bin B-A'!M1939,'Speed Bin B-A'!M2043,'Speed Bin B-A'!M2147)</f>
        <v>0</v>
      </c>
      <c r="N372" s="269">
        <f>SUM('Speed Bin B-A'!N67,'Speed Bin B-A'!N171,'Speed Bin B-A'!N275,'Speed Bin B-A'!N379,'Speed Bin B-A'!N483,'Speed Bin B-A'!N587,'Speed Bin B-A'!N691,'Speed Bin B-A'!N795,'Speed Bin B-A'!N899,'Speed Bin B-A'!N1003,'Speed Bin B-A'!N1107,'Speed Bin B-A'!N1211,'Speed Bin B-A'!N1315,'Speed Bin B-A'!N1419,'Speed Bin B-A'!N1523,'Speed Bin B-A'!N1627,'Speed Bin B-A'!N1731,'Speed Bin B-A'!N1835,'Speed Bin B-A'!N1939,'Speed Bin B-A'!N2043,'Speed Bin B-A'!N2147)</f>
        <v>0</v>
      </c>
      <c r="O372" s="269">
        <f>SUM('Speed Bin B-A'!O67,'Speed Bin B-A'!O171,'Speed Bin B-A'!O275,'Speed Bin B-A'!O379,'Speed Bin B-A'!O483,'Speed Bin B-A'!O587,'Speed Bin B-A'!O691,'Speed Bin B-A'!O795,'Speed Bin B-A'!O899,'Speed Bin B-A'!O1003,'Speed Bin B-A'!O1107,'Speed Bin B-A'!O1211,'Speed Bin B-A'!O1315,'Speed Bin B-A'!O1419,'Speed Bin B-A'!O1523,'Speed Bin B-A'!O1627,'Speed Bin B-A'!O1731,'Speed Bin B-A'!O1835,'Speed Bin B-A'!O1939,'Speed Bin B-A'!O2043,'Speed Bin B-A'!O2147)</f>
        <v>0</v>
      </c>
      <c r="P372" s="269">
        <f>SUM('Speed Bin B-A'!P67,'Speed Bin B-A'!P171,'Speed Bin B-A'!P275,'Speed Bin B-A'!P379,'Speed Bin B-A'!P483,'Speed Bin B-A'!P587,'Speed Bin B-A'!P691,'Speed Bin B-A'!P795,'Speed Bin B-A'!P899,'Speed Bin B-A'!P1003,'Speed Bin B-A'!P1107,'Speed Bin B-A'!P1211,'Speed Bin B-A'!P1315,'Speed Bin B-A'!P1419,'Speed Bin B-A'!P1523,'Speed Bin B-A'!P1627,'Speed Bin B-A'!P1731,'Speed Bin B-A'!P1835,'Speed Bin B-A'!P1939,'Speed Bin B-A'!P2043,'Speed Bin B-A'!P2147)</f>
        <v>0</v>
      </c>
      <c r="Q372" s="269">
        <f>SUM('Speed Bin B-A'!Q67,'Speed Bin B-A'!Q171,'Speed Bin B-A'!Q275,'Speed Bin B-A'!Q379,'Speed Bin B-A'!Q483,'Speed Bin B-A'!Q587,'Speed Bin B-A'!Q691,'Speed Bin B-A'!Q795,'Speed Bin B-A'!Q899,'Speed Bin B-A'!Q1003,'Speed Bin B-A'!Q1107,'Speed Bin B-A'!Q1211,'Speed Bin B-A'!Q1315,'Speed Bin B-A'!Q1419,'Speed Bin B-A'!Q1523,'Speed Bin B-A'!Q1627,'Speed Bin B-A'!Q1731,'Speed Bin B-A'!Q1835,'Speed Bin B-A'!Q1939,'Speed Bin B-A'!Q2043,'Speed Bin B-A'!Q2147)</f>
        <v>0</v>
      </c>
      <c r="R372" s="269">
        <f>SUM('Speed Bin B-A'!R67,'Speed Bin B-A'!R171,'Speed Bin B-A'!R275,'Speed Bin B-A'!R379,'Speed Bin B-A'!R483,'Speed Bin B-A'!R587,'Speed Bin B-A'!R691,'Speed Bin B-A'!R795,'Speed Bin B-A'!R899,'Speed Bin B-A'!R1003,'Speed Bin B-A'!R1107,'Speed Bin B-A'!R1211,'Speed Bin B-A'!R1315,'Speed Bin B-A'!R1419,'Speed Bin B-A'!R1523,'Speed Bin B-A'!R1627,'Speed Bin B-A'!R1731,'Speed Bin B-A'!R1835,'Speed Bin B-A'!R1939,'Speed Bin B-A'!R2043,'Speed Bin B-A'!R2147)</f>
        <v>0</v>
      </c>
      <c r="S372" s="269">
        <f>SUM('Speed Bin B-A'!S67,'Speed Bin B-A'!S171,'Speed Bin B-A'!S275,'Speed Bin B-A'!S379,'Speed Bin B-A'!S483,'Speed Bin B-A'!S587,'Speed Bin B-A'!S691,'Speed Bin B-A'!S795,'Speed Bin B-A'!S899,'Speed Bin B-A'!S1003,'Speed Bin B-A'!S1107,'Speed Bin B-A'!S1211,'Speed Bin B-A'!S1315,'Speed Bin B-A'!S1419,'Speed Bin B-A'!S1523,'Speed Bin B-A'!S1627,'Speed Bin B-A'!S1731,'Speed Bin B-A'!S1835,'Speed Bin B-A'!S1939,'Speed Bin B-A'!S2043,'Speed Bin B-A'!S2147)</f>
        <v>0</v>
      </c>
      <c r="T372" s="269">
        <f>SUM('Speed Bin B-A'!T67,'Speed Bin B-A'!T171,'Speed Bin B-A'!T275,'Speed Bin B-A'!T379,'Speed Bin B-A'!T483,'Speed Bin B-A'!T587,'Speed Bin B-A'!T691,'Speed Bin B-A'!T795,'Speed Bin B-A'!T899,'Speed Bin B-A'!T1003,'Speed Bin B-A'!T1107,'Speed Bin B-A'!T1211,'Speed Bin B-A'!T1315,'Speed Bin B-A'!T1419,'Speed Bin B-A'!T1523,'Speed Bin B-A'!T1627,'Speed Bin B-A'!T1731,'Speed Bin B-A'!T1835,'Speed Bin B-A'!T1939,'Speed Bin B-A'!T2043,'Speed Bin B-A'!T2147)</f>
        <v>0</v>
      </c>
      <c r="U372" s="269">
        <f>SUM('Speed Bin B-A'!U67,'Speed Bin B-A'!U171,'Speed Bin B-A'!U275,'Speed Bin B-A'!U379,'Speed Bin B-A'!U483,'Speed Bin B-A'!U587,'Speed Bin B-A'!U691,'Speed Bin B-A'!U795,'Speed Bin B-A'!U899,'Speed Bin B-A'!U1003,'Speed Bin B-A'!U1107,'Speed Bin B-A'!U1211,'Speed Bin B-A'!U1315,'Speed Bin B-A'!U1419,'Speed Bin B-A'!U1523,'Speed Bin B-A'!U1627,'Speed Bin B-A'!U1731,'Speed Bin B-A'!U1835,'Speed Bin B-A'!U1939,'Speed Bin B-A'!U2043,'Speed Bin B-A'!U2147)</f>
        <v>0</v>
      </c>
      <c r="V372" s="270">
        <f>IFERROR(AVERAGE('Speed Bin B-A'!V67,'Speed Bin B-A'!V171,'Speed Bin B-A'!V275,'Speed Bin B-A'!V379,'Speed Bin B-A'!V483,'Speed Bin B-A'!V587,'Speed Bin B-A'!V691,'Speed Bin B-A'!V795,'Speed Bin B-A'!V899,'Speed Bin B-A'!V1003,'Speed Bin B-A'!V1107,'Speed Bin B-A'!V1211,'Speed Bin B-A'!V1315,'Speed Bin B-A'!V1419,'Speed Bin B-A'!V1523,'Speed Bin B-A'!V1627,'Speed Bin B-A'!V1731,'Speed Bin B-A'!V1835,'Speed Bin B-A'!V1939,'Speed Bin B-A'!V2043,'Speed Bin B-A'!V2147),"-")</f>
        <v>24.041666666666668</v>
      </c>
      <c r="W372" s="270">
        <f>IFERROR(AVERAGE('Speed Bin B-A'!W67,'Speed Bin B-A'!W171,'Speed Bin B-A'!W275,'Speed Bin B-A'!W379,'Speed Bin B-A'!W483,'Speed Bin B-A'!W587,'Speed Bin B-A'!W691,'Speed Bin B-A'!W795,'Speed Bin B-A'!W899,'Speed Bin B-A'!W1003,'Speed Bin B-A'!W1107,'Speed Bin B-A'!W1211,'Speed Bin B-A'!W1315,'Speed Bin B-A'!W1419,'Speed Bin B-A'!W1523,'Speed Bin B-A'!W1627,'Speed Bin B-A'!W1731,'Speed Bin B-A'!W1835,'Speed Bin B-A'!W1939,'Speed Bin B-A'!W2043,'Speed Bin B-A'!W2147),"-")</f>
        <v>28.966666666666665</v>
      </c>
      <c r="X372" s="278"/>
      <c r="Y372" s="278"/>
    </row>
    <row r="373" spans="1:25" x14ac:dyDescent="0.2">
      <c r="A373" s="268">
        <v>0.59375</v>
      </c>
      <c r="B373" s="269">
        <f>SUM('Speed Bin B-A'!B68,'Speed Bin B-A'!B172,'Speed Bin B-A'!B276,'Speed Bin B-A'!B380,'Speed Bin B-A'!B484,'Speed Bin B-A'!B588,'Speed Bin B-A'!B692,'Speed Bin B-A'!B796,'Speed Bin B-A'!B900,'Speed Bin B-A'!B1004,'Speed Bin B-A'!B1108,'Speed Bin B-A'!B1212,'Speed Bin B-A'!B1316,'Speed Bin B-A'!B1420,'Speed Bin B-A'!B1524,'Speed Bin B-A'!B1628,'Speed Bin B-A'!B1732,'Speed Bin B-A'!B1836,'Speed Bin B-A'!B1940,'Speed Bin B-A'!B2044,'Speed Bin B-A'!B2148)</f>
        <v>162</v>
      </c>
      <c r="C373" s="269">
        <f>SUM('Speed Bin B-A'!C68,'Speed Bin B-A'!C172,'Speed Bin B-A'!C276,'Speed Bin B-A'!C380,'Speed Bin B-A'!C484,'Speed Bin B-A'!C588,'Speed Bin B-A'!C692,'Speed Bin B-A'!C796,'Speed Bin B-A'!C900,'Speed Bin B-A'!C1004,'Speed Bin B-A'!C1108,'Speed Bin B-A'!C1212,'Speed Bin B-A'!C1316,'Speed Bin B-A'!C1420,'Speed Bin B-A'!C1524,'Speed Bin B-A'!C1628,'Speed Bin B-A'!C1732,'Speed Bin B-A'!C1836,'Speed Bin B-A'!C1940,'Speed Bin B-A'!C2044,'Speed Bin B-A'!C2148)</f>
        <v>1</v>
      </c>
      <c r="D373" s="269">
        <f>SUM('Speed Bin B-A'!D68,'Speed Bin B-A'!D172,'Speed Bin B-A'!D276,'Speed Bin B-A'!D380,'Speed Bin B-A'!D484,'Speed Bin B-A'!D588,'Speed Bin B-A'!D692,'Speed Bin B-A'!D796,'Speed Bin B-A'!D900,'Speed Bin B-A'!D1004,'Speed Bin B-A'!D1108,'Speed Bin B-A'!D1212,'Speed Bin B-A'!D1316,'Speed Bin B-A'!D1420,'Speed Bin B-A'!D1524,'Speed Bin B-A'!D1628,'Speed Bin B-A'!D1732,'Speed Bin B-A'!D1836,'Speed Bin B-A'!D1940,'Speed Bin B-A'!D2044,'Speed Bin B-A'!D2148)</f>
        <v>2</v>
      </c>
      <c r="E373" s="269">
        <f>SUM('Speed Bin B-A'!E68,'Speed Bin B-A'!E172,'Speed Bin B-A'!E276,'Speed Bin B-A'!E380,'Speed Bin B-A'!E484,'Speed Bin B-A'!E588,'Speed Bin B-A'!E692,'Speed Bin B-A'!E796,'Speed Bin B-A'!E900,'Speed Bin B-A'!E1004,'Speed Bin B-A'!E1108,'Speed Bin B-A'!E1212,'Speed Bin B-A'!E1316,'Speed Bin B-A'!E1420,'Speed Bin B-A'!E1524,'Speed Bin B-A'!E1628,'Speed Bin B-A'!E1732,'Speed Bin B-A'!E1836,'Speed Bin B-A'!E1940,'Speed Bin B-A'!E2044,'Speed Bin B-A'!E2148)</f>
        <v>24</v>
      </c>
      <c r="F373" s="269">
        <f>SUM('Speed Bin B-A'!F68,'Speed Bin B-A'!F172,'Speed Bin B-A'!F276,'Speed Bin B-A'!F380,'Speed Bin B-A'!F484,'Speed Bin B-A'!F588,'Speed Bin B-A'!F692,'Speed Bin B-A'!F796,'Speed Bin B-A'!F900,'Speed Bin B-A'!F1004,'Speed Bin B-A'!F1108,'Speed Bin B-A'!F1212,'Speed Bin B-A'!F1316,'Speed Bin B-A'!F1420,'Speed Bin B-A'!F1524,'Speed Bin B-A'!F1628,'Speed Bin B-A'!F1732,'Speed Bin B-A'!F1836,'Speed Bin B-A'!F1940,'Speed Bin B-A'!F2044,'Speed Bin B-A'!F2148)</f>
        <v>67</v>
      </c>
      <c r="G373" s="269">
        <f>SUM('Speed Bin B-A'!G68,'Speed Bin B-A'!G172,'Speed Bin B-A'!G276,'Speed Bin B-A'!G380,'Speed Bin B-A'!G484,'Speed Bin B-A'!G588,'Speed Bin B-A'!G692,'Speed Bin B-A'!G796,'Speed Bin B-A'!G900,'Speed Bin B-A'!G1004,'Speed Bin B-A'!G1108,'Speed Bin B-A'!G1212,'Speed Bin B-A'!G1316,'Speed Bin B-A'!G1420,'Speed Bin B-A'!G1524,'Speed Bin B-A'!G1628,'Speed Bin B-A'!G1732,'Speed Bin B-A'!G1836,'Speed Bin B-A'!G1940,'Speed Bin B-A'!G2044,'Speed Bin B-A'!G2148)</f>
        <v>57</v>
      </c>
      <c r="H373" s="269">
        <f>SUM('Speed Bin B-A'!H68,'Speed Bin B-A'!H172,'Speed Bin B-A'!H276,'Speed Bin B-A'!H380,'Speed Bin B-A'!H484,'Speed Bin B-A'!H588,'Speed Bin B-A'!H692,'Speed Bin B-A'!H796,'Speed Bin B-A'!H900,'Speed Bin B-A'!H1004,'Speed Bin B-A'!H1108,'Speed Bin B-A'!H1212,'Speed Bin B-A'!H1316,'Speed Bin B-A'!H1420,'Speed Bin B-A'!H1524,'Speed Bin B-A'!H1628,'Speed Bin B-A'!H1732,'Speed Bin B-A'!H1836,'Speed Bin B-A'!H1940,'Speed Bin B-A'!H2044,'Speed Bin B-A'!H2148)</f>
        <v>11</v>
      </c>
      <c r="I373" s="269">
        <f>SUM('Speed Bin B-A'!I68,'Speed Bin B-A'!I172,'Speed Bin B-A'!I276,'Speed Bin B-A'!I380,'Speed Bin B-A'!I484,'Speed Bin B-A'!I588,'Speed Bin B-A'!I692,'Speed Bin B-A'!I796,'Speed Bin B-A'!I900,'Speed Bin B-A'!I1004,'Speed Bin B-A'!I1108,'Speed Bin B-A'!I1212,'Speed Bin B-A'!I1316,'Speed Bin B-A'!I1420,'Speed Bin B-A'!I1524,'Speed Bin B-A'!I1628,'Speed Bin B-A'!I1732,'Speed Bin B-A'!I1836,'Speed Bin B-A'!I1940,'Speed Bin B-A'!I2044,'Speed Bin B-A'!I2148)</f>
        <v>0</v>
      </c>
      <c r="J373" s="269">
        <f>SUM('Speed Bin B-A'!J68,'Speed Bin B-A'!J172,'Speed Bin B-A'!J276,'Speed Bin B-A'!J380,'Speed Bin B-A'!J484,'Speed Bin B-A'!J588,'Speed Bin B-A'!J692,'Speed Bin B-A'!J796,'Speed Bin B-A'!J900,'Speed Bin B-A'!J1004,'Speed Bin B-A'!J1108,'Speed Bin B-A'!J1212,'Speed Bin B-A'!J1316,'Speed Bin B-A'!J1420,'Speed Bin B-A'!J1524,'Speed Bin B-A'!J1628,'Speed Bin B-A'!J1732,'Speed Bin B-A'!J1836,'Speed Bin B-A'!J1940,'Speed Bin B-A'!J2044,'Speed Bin B-A'!J2148)</f>
        <v>0</v>
      </c>
      <c r="K373" s="269">
        <f>SUM('Speed Bin B-A'!K68,'Speed Bin B-A'!K172,'Speed Bin B-A'!K276,'Speed Bin B-A'!K380,'Speed Bin B-A'!K484,'Speed Bin B-A'!K588,'Speed Bin B-A'!K692,'Speed Bin B-A'!K796,'Speed Bin B-A'!K900,'Speed Bin B-A'!K1004,'Speed Bin B-A'!K1108,'Speed Bin B-A'!K1212,'Speed Bin B-A'!K1316,'Speed Bin B-A'!K1420,'Speed Bin B-A'!K1524,'Speed Bin B-A'!K1628,'Speed Bin B-A'!K1732,'Speed Bin B-A'!K1836,'Speed Bin B-A'!K1940,'Speed Bin B-A'!K2044,'Speed Bin B-A'!K2148)</f>
        <v>0</v>
      </c>
      <c r="L373" s="269">
        <f>SUM('Speed Bin B-A'!L68,'Speed Bin B-A'!L172,'Speed Bin B-A'!L276,'Speed Bin B-A'!L380,'Speed Bin B-A'!L484,'Speed Bin B-A'!L588,'Speed Bin B-A'!L692,'Speed Bin B-A'!L796,'Speed Bin B-A'!L900,'Speed Bin B-A'!L1004,'Speed Bin B-A'!L1108,'Speed Bin B-A'!L1212,'Speed Bin B-A'!L1316,'Speed Bin B-A'!L1420,'Speed Bin B-A'!L1524,'Speed Bin B-A'!L1628,'Speed Bin B-A'!L1732,'Speed Bin B-A'!L1836,'Speed Bin B-A'!L1940,'Speed Bin B-A'!L2044,'Speed Bin B-A'!L2148)</f>
        <v>0</v>
      </c>
      <c r="M373" s="269">
        <f>SUM('Speed Bin B-A'!M68,'Speed Bin B-A'!M172,'Speed Bin B-A'!M276,'Speed Bin B-A'!M380,'Speed Bin B-A'!M484,'Speed Bin B-A'!M588,'Speed Bin B-A'!M692,'Speed Bin B-A'!M796,'Speed Bin B-A'!M900,'Speed Bin B-A'!M1004,'Speed Bin B-A'!M1108,'Speed Bin B-A'!M1212,'Speed Bin B-A'!M1316,'Speed Bin B-A'!M1420,'Speed Bin B-A'!M1524,'Speed Bin B-A'!M1628,'Speed Bin B-A'!M1732,'Speed Bin B-A'!M1836,'Speed Bin B-A'!M1940,'Speed Bin B-A'!M2044,'Speed Bin B-A'!M2148)</f>
        <v>0</v>
      </c>
      <c r="N373" s="269">
        <f>SUM('Speed Bin B-A'!N68,'Speed Bin B-A'!N172,'Speed Bin B-A'!N276,'Speed Bin B-A'!N380,'Speed Bin B-A'!N484,'Speed Bin B-A'!N588,'Speed Bin B-A'!N692,'Speed Bin B-A'!N796,'Speed Bin B-A'!N900,'Speed Bin B-A'!N1004,'Speed Bin B-A'!N1108,'Speed Bin B-A'!N1212,'Speed Bin B-A'!N1316,'Speed Bin B-A'!N1420,'Speed Bin B-A'!N1524,'Speed Bin B-A'!N1628,'Speed Bin B-A'!N1732,'Speed Bin B-A'!N1836,'Speed Bin B-A'!N1940,'Speed Bin B-A'!N2044,'Speed Bin B-A'!N2148)</f>
        <v>0</v>
      </c>
      <c r="O373" s="269">
        <f>SUM('Speed Bin B-A'!O68,'Speed Bin B-A'!O172,'Speed Bin B-A'!O276,'Speed Bin B-A'!O380,'Speed Bin B-A'!O484,'Speed Bin B-A'!O588,'Speed Bin B-A'!O692,'Speed Bin B-A'!O796,'Speed Bin B-A'!O900,'Speed Bin B-A'!O1004,'Speed Bin B-A'!O1108,'Speed Bin B-A'!O1212,'Speed Bin B-A'!O1316,'Speed Bin B-A'!O1420,'Speed Bin B-A'!O1524,'Speed Bin B-A'!O1628,'Speed Bin B-A'!O1732,'Speed Bin B-A'!O1836,'Speed Bin B-A'!O1940,'Speed Bin B-A'!O2044,'Speed Bin B-A'!O2148)</f>
        <v>0</v>
      </c>
      <c r="P373" s="269">
        <f>SUM('Speed Bin B-A'!P68,'Speed Bin B-A'!P172,'Speed Bin B-A'!P276,'Speed Bin B-A'!P380,'Speed Bin B-A'!P484,'Speed Bin B-A'!P588,'Speed Bin B-A'!P692,'Speed Bin B-A'!P796,'Speed Bin B-A'!P900,'Speed Bin B-A'!P1004,'Speed Bin B-A'!P1108,'Speed Bin B-A'!P1212,'Speed Bin B-A'!P1316,'Speed Bin B-A'!P1420,'Speed Bin B-A'!P1524,'Speed Bin B-A'!P1628,'Speed Bin B-A'!P1732,'Speed Bin B-A'!P1836,'Speed Bin B-A'!P1940,'Speed Bin B-A'!P2044,'Speed Bin B-A'!P2148)</f>
        <v>0</v>
      </c>
      <c r="Q373" s="269">
        <f>SUM('Speed Bin B-A'!Q68,'Speed Bin B-A'!Q172,'Speed Bin B-A'!Q276,'Speed Bin B-A'!Q380,'Speed Bin B-A'!Q484,'Speed Bin B-A'!Q588,'Speed Bin B-A'!Q692,'Speed Bin B-A'!Q796,'Speed Bin B-A'!Q900,'Speed Bin B-A'!Q1004,'Speed Bin B-A'!Q1108,'Speed Bin B-A'!Q1212,'Speed Bin B-A'!Q1316,'Speed Bin B-A'!Q1420,'Speed Bin B-A'!Q1524,'Speed Bin B-A'!Q1628,'Speed Bin B-A'!Q1732,'Speed Bin B-A'!Q1836,'Speed Bin B-A'!Q1940,'Speed Bin B-A'!Q2044,'Speed Bin B-A'!Q2148)</f>
        <v>0</v>
      </c>
      <c r="R373" s="269">
        <f>SUM('Speed Bin B-A'!R68,'Speed Bin B-A'!R172,'Speed Bin B-A'!R276,'Speed Bin B-A'!R380,'Speed Bin B-A'!R484,'Speed Bin B-A'!R588,'Speed Bin B-A'!R692,'Speed Bin B-A'!R796,'Speed Bin B-A'!R900,'Speed Bin B-A'!R1004,'Speed Bin B-A'!R1108,'Speed Bin B-A'!R1212,'Speed Bin B-A'!R1316,'Speed Bin B-A'!R1420,'Speed Bin B-A'!R1524,'Speed Bin B-A'!R1628,'Speed Bin B-A'!R1732,'Speed Bin B-A'!R1836,'Speed Bin B-A'!R1940,'Speed Bin B-A'!R2044,'Speed Bin B-A'!R2148)</f>
        <v>0</v>
      </c>
      <c r="S373" s="269">
        <f>SUM('Speed Bin B-A'!S68,'Speed Bin B-A'!S172,'Speed Bin B-A'!S276,'Speed Bin B-A'!S380,'Speed Bin B-A'!S484,'Speed Bin B-A'!S588,'Speed Bin B-A'!S692,'Speed Bin B-A'!S796,'Speed Bin B-A'!S900,'Speed Bin B-A'!S1004,'Speed Bin B-A'!S1108,'Speed Bin B-A'!S1212,'Speed Bin B-A'!S1316,'Speed Bin B-A'!S1420,'Speed Bin B-A'!S1524,'Speed Bin B-A'!S1628,'Speed Bin B-A'!S1732,'Speed Bin B-A'!S1836,'Speed Bin B-A'!S1940,'Speed Bin B-A'!S2044,'Speed Bin B-A'!S2148)</f>
        <v>0</v>
      </c>
      <c r="T373" s="269">
        <f>SUM('Speed Bin B-A'!T68,'Speed Bin B-A'!T172,'Speed Bin B-A'!T276,'Speed Bin B-A'!T380,'Speed Bin B-A'!T484,'Speed Bin B-A'!T588,'Speed Bin B-A'!T692,'Speed Bin B-A'!T796,'Speed Bin B-A'!T900,'Speed Bin B-A'!T1004,'Speed Bin B-A'!T1108,'Speed Bin B-A'!T1212,'Speed Bin B-A'!T1316,'Speed Bin B-A'!T1420,'Speed Bin B-A'!T1524,'Speed Bin B-A'!T1628,'Speed Bin B-A'!T1732,'Speed Bin B-A'!T1836,'Speed Bin B-A'!T1940,'Speed Bin B-A'!T2044,'Speed Bin B-A'!T2148)</f>
        <v>0</v>
      </c>
      <c r="U373" s="269">
        <f>SUM('Speed Bin B-A'!U68,'Speed Bin B-A'!U172,'Speed Bin B-A'!U276,'Speed Bin B-A'!U380,'Speed Bin B-A'!U484,'Speed Bin B-A'!U588,'Speed Bin B-A'!U692,'Speed Bin B-A'!U796,'Speed Bin B-A'!U900,'Speed Bin B-A'!U1004,'Speed Bin B-A'!U1108,'Speed Bin B-A'!U1212,'Speed Bin B-A'!U1316,'Speed Bin B-A'!U1420,'Speed Bin B-A'!U1524,'Speed Bin B-A'!U1628,'Speed Bin B-A'!U1732,'Speed Bin B-A'!U1836,'Speed Bin B-A'!U1940,'Speed Bin B-A'!U2044,'Speed Bin B-A'!U2148)</f>
        <v>0</v>
      </c>
      <c r="V373" s="270">
        <f>IFERROR(AVERAGE('Speed Bin B-A'!V68,'Speed Bin B-A'!V172,'Speed Bin B-A'!V276,'Speed Bin B-A'!V380,'Speed Bin B-A'!V484,'Speed Bin B-A'!V588,'Speed Bin B-A'!V692,'Speed Bin B-A'!V796,'Speed Bin B-A'!V900,'Speed Bin B-A'!V1004,'Speed Bin B-A'!V1108,'Speed Bin B-A'!V1212,'Speed Bin B-A'!V1316,'Speed Bin B-A'!V1420,'Speed Bin B-A'!V1524,'Speed Bin B-A'!V1628,'Speed Bin B-A'!V1732,'Speed Bin B-A'!V1836,'Speed Bin B-A'!V1940,'Speed Bin B-A'!V2044,'Speed Bin B-A'!V2148),"-")</f>
        <v>24.041666666666661</v>
      </c>
      <c r="W373" s="270">
        <f>IFERROR(AVERAGE('Speed Bin B-A'!W68,'Speed Bin B-A'!W172,'Speed Bin B-A'!W276,'Speed Bin B-A'!W380,'Speed Bin B-A'!W484,'Speed Bin B-A'!W588,'Speed Bin B-A'!W692,'Speed Bin B-A'!W796,'Speed Bin B-A'!W900,'Speed Bin B-A'!W1004,'Speed Bin B-A'!W1108,'Speed Bin B-A'!W1212,'Speed Bin B-A'!W1316,'Speed Bin B-A'!W1420,'Speed Bin B-A'!W1524,'Speed Bin B-A'!W1628,'Speed Bin B-A'!W1732,'Speed Bin B-A'!W1836,'Speed Bin B-A'!W1940,'Speed Bin B-A'!W2044,'Speed Bin B-A'!W2148),"-")</f>
        <v>28.400000000000002</v>
      </c>
      <c r="X373" s="278"/>
      <c r="Y373" s="278"/>
    </row>
    <row r="374" spans="1:25" x14ac:dyDescent="0.2">
      <c r="A374" s="268">
        <v>0.60416666666666696</v>
      </c>
      <c r="B374" s="269">
        <f>SUM('Speed Bin B-A'!B69,'Speed Bin B-A'!B173,'Speed Bin B-A'!B277,'Speed Bin B-A'!B381,'Speed Bin B-A'!B485,'Speed Bin B-A'!B589,'Speed Bin B-A'!B693,'Speed Bin B-A'!B797,'Speed Bin B-A'!B901,'Speed Bin B-A'!B1005,'Speed Bin B-A'!B1109,'Speed Bin B-A'!B1213,'Speed Bin B-A'!B1317,'Speed Bin B-A'!B1421,'Speed Bin B-A'!B1525,'Speed Bin B-A'!B1629,'Speed Bin B-A'!B1733,'Speed Bin B-A'!B1837,'Speed Bin B-A'!B1941,'Speed Bin B-A'!B2045,'Speed Bin B-A'!B2149)</f>
        <v>180</v>
      </c>
      <c r="C374" s="269">
        <f>SUM('Speed Bin B-A'!C69,'Speed Bin B-A'!C173,'Speed Bin B-A'!C277,'Speed Bin B-A'!C381,'Speed Bin B-A'!C485,'Speed Bin B-A'!C589,'Speed Bin B-A'!C693,'Speed Bin B-A'!C797,'Speed Bin B-A'!C901,'Speed Bin B-A'!C1005,'Speed Bin B-A'!C1109,'Speed Bin B-A'!C1213,'Speed Bin B-A'!C1317,'Speed Bin B-A'!C1421,'Speed Bin B-A'!C1525,'Speed Bin B-A'!C1629,'Speed Bin B-A'!C1733,'Speed Bin B-A'!C1837,'Speed Bin B-A'!C1941,'Speed Bin B-A'!C2045,'Speed Bin B-A'!C2149)</f>
        <v>0</v>
      </c>
      <c r="D374" s="269">
        <f>SUM('Speed Bin B-A'!D69,'Speed Bin B-A'!D173,'Speed Bin B-A'!D277,'Speed Bin B-A'!D381,'Speed Bin B-A'!D485,'Speed Bin B-A'!D589,'Speed Bin B-A'!D693,'Speed Bin B-A'!D797,'Speed Bin B-A'!D901,'Speed Bin B-A'!D1005,'Speed Bin B-A'!D1109,'Speed Bin B-A'!D1213,'Speed Bin B-A'!D1317,'Speed Bin B-A'!D1421,'Speed Bin B-A'!D1525,'Speed Bin B-A'!D1629,'Speed Bin B-A'!D1733,'Speed Bin B-A'!D1837,'Speed Bin B-A'!D1941,'Speed Bin B-A'!D2045,'Speed Bin B-A'!D2149)</f>
        <v>7</v>
      </c>
      <c r="E374" s="269">
        <f>SUM('Speed Bin B-A'!E69,'Speed Bin B-A'!E173,'Speed Bin B-A'!E277,'Speed Bin B-A'!E381,'Speed Bin B-A'!E485,'Speed Bin B-A'!E589,'Speed Bin B-A'!E693,'Speed Bin B-A'!E797,'Speed Bin B-A'!E901,'Speed Bin B-A'!E1005,'Speed Bin B-A'!E1109,'Speed Bin B-A'!E1213,'Speed Bin B-A'!E1317,'Speed Bin B-A'!E1421,'Speed Bin B-A'!E1525,'Speed Bin B-A'!E1629,'Speed Bin B-A'!E1733,'Speed Bin B-A'!E1837,'Speed Bin B-A'!E1941,'Speed Bin B-A'!E2045,'Speed Bin B-A'!E2149)</f>
        <v>16</v>
      </c>
      <c r="F374" s="269">
        <f>SUM('Speed Bin B-A'!F69,'Speed Bin B-A'!F173,'Speed Bin B-A'!F277,'Speed Bin B-A'!F381,'Speed Bin B-A'!F485,'Speed Bin B-A'!F589,'Speed Bin B-A'!F693,'Speed Bin B-A'!F797,'Speed Bin B-A'!F901,'Speed Bin B-A'!F1005,'Speed Bin B-A'!F1109,'Speed Bin B-A'!F1213,'Speed Bin B-A'!F1317,'Speed Bin B-A'!F1421,'Speed Bin B-A'!F1525,'Speed Bin B-A'!F1629,'Speed Bin B-A'!F1733,'Speed Bin B-A'!F1837,'Speed Bin B-A'!F1941,'Speed Bin B-A'!F2045,'Speed Bin B-A'!F2149)</f>
        <v>78</v>
      </c>
      <c r="G374" s="269">
        <f>SUM('Speed Bin B-A'!G69,'Speed Bin B-A'!G173,'Speed Bin B-A'!G277,'Speed Bin B-A'!G381,'Speed Bin B-A'!G485,'Speed Bin B-A'!G589,'Speed Bin B-A'!G693,'Speed Bin B-A'!G797,'Speed Bin B-A'!G901,'Speed Bin B-A'!G1005,'Speed Bin B-A'!G1109,'Speed Bin B-A'!G1213,'Speed Bin B-A'!G1317,'Speed Bin B-A'!G1421,'Speed Bin B-A'!G1525,'Speed Bin B-A'!G1629,'Speed Bin B-A'!G1733,'Speed Bin B-A'!G1837,'Speed Bin B-A'!G1941,'Speed Bin B-A'!G2045,'Speed Bin B-A'!G2149)</f>
        <v>66</v>
      </c>
      <c r="H374" s="269">
        <f>SUM('Speed Bin B-A'!H69,'Speed Bin B-A'!H173,'Speed Bin B-A'!H277,'Speed Bin B-A'!H381,'Speed Bin B-A'!H485,'Speed Bin B-A'!H589,'Speed Bin B-A'!H693,'Speed Bin B-A'!H797,'Speed Bin B-A'!H901,'Speed Bin B-A'!H1005,'Speed Bin B-A'!H1109,'Speed Bin B-A'!H1213,'Speed Bin B-A'!H1317,'Speed Bin B-A'!H1421,'Speed Bin B-A'!H1525,'Speed Bin B-A'!H1629,'Speed Bin B-A'!H1733,'Speed Bin B-A'!H1837,'Speed Bin B-A'!H1941,'Speed Bin B-A'!H2045,'Speed Bin B-A'!H2149)</f>
        <v>13</v>
      </c>
      <c r="I374" s="269">
        <f>SUM('Speed Bin B-A'!I69,'Speed Bin B-A'!I173,'Speed Bin B-A'!I277,'Speed Bin B-A'!I381,'Speed Bin B-A'!I485,'Speed Bin B-A'!I589,'Speed Bin B-A'!I693,'Speed Bin B-A'!I797,'Speed Bin B-A'!I901,'Speed Bin B-A'!I1005,'Speed Bin B-A'!I1109,'Speed Bin B-A'!I1213,'Speed Bin B-A'!I1317,'Speed Bin B-A'!I1421,'Speed Bin B-A'!I1525,'Speed Bin B-A'!I1629,'Speed Bin B-A'!I1733,'Speed Bin B-A'!I1837,'Speed Bin B-A'!I1941,'Speed Bin B-A'!I2045,'Speed Bin B-A'!I2149)</f>
        <v>0</v>
      </c>
      <c r="J374" s="269">
        <f>SUM('Speed Bin B-A'!J69,'Speed Bin B-A'!J173,'Speed Bin B-A'!J277,'Speed Bin B-A'!J381,'Speed Bin B-A'!J485,'Speed Bin B-A'!J589,'Speed Bin B-A'!J693,'Speed Bin B-A'!J797,'Speed Bin B-A'!J901,'Speed Bin B-A'!J1005,'Speed Bin B-A'!J1109,'Speed Bin B-A'!J1213,'Speed Bin B-A'!J1317,'Speed Bin B-A'!J1421,'Speed Bin B-A'!J1525,'Speed Bin B-A'!J1629,'Speed Bin B-A'!J1733,'Speed Bin B-A'!J1837,'Speed Bin B-A'!J1941,'Speed Bin B-A'!J2045,'Speed Bin B-A'!J2149)</f>
        <v>0</v>
      </c>
      <c r="K374" s="269">
        <f>SUM('Speed Bin B-A'!K69,'Speed Bin B-A'!K173,'Speed Bin B-A'!K277,'Speed Bin B-A'!K381,'Speed Bin B-A'!K485,'Speed Bin B-A'!K589,'Speed Bin B-A'!K693,'Speed Bin B-A'!K797,'Speed Bin B-A'!K901,'Speed Bin B-A'!K1005,'Speed Bin B-A'!K1109,'Speed Bin B-A'!K1213,'Speed Bin B-A'!K1317,'Speed Bin B-A'!K1421,'Speed Bin B-A'!K1525,'Speed Bin B-A'!K1629,'Speed Bin B-A'!K1733,'Speed Bin B-A'!K1837,'Speed Bin B-A'!K1941,'Speed Bin B-A'!K2045,'Speed Bin B-A'!K2149)</f>
        <v>0</v>
      </c>
      <c r="L374" s="269">
        <f>SUM('Speed Bin B-A'!L69,'Speed Bin B-A'!L173,'Speed Bin B-A'!L277,'Speed Bin B-A'!L381,'Speed Bin B-A'!L485,'Speed Bin B-A'!L589,'Speed Bin B-A'!L693,'Speed Bin B-A'!L797,'Speed Bin B-A'!L901,'Speed Bin B-A'!L1005,'Speed Bin B-A'!L1109,'Speed Bin B-A'!L1213,'Speed Bin B-A'!L1317,'Speed Bin B-A'!L1421,'Speed Bin B-A'!L1525,'Speed Bin B-A'!L1629,'Speed Bin B-A'!L1733,'Speed Bin B-A'!L1837,'Speed Bin B-A'!L1941,'Speed Bin B-A'!L2045,'Speed Bin B-A'!L2149)</f>
        <v>0</v>
      </c>
      <c r="M374" s="269">
        <f>SUM('Speed Bin B-A'!M69,'Speed Bin B-A'!M173,'Speed Bin B-A'!M277,'Speed Bin B-A'!M381,'Speed Bin B-A'!M485,'Speed Bin B-A'!M589,'Speed Bin B-A'!M693,'Speed Bin B-A'!M797,'Speed Bin B-A'!M901,'Speed Bin B-A'!M1005,'Speed Bin B-A'!M1109,'Speed Bin B-A'!M1213,'Speed Bin B-A'!M1317,'Speed Bin B-A'!M1421,'Speed Bin B-A'!M1525,'Speed Bin B-A'!M1629,'Speed Bin B-A'!M1733,'Speed Bin B-A'!M1837,'Speed Bin B-A'!M1941,'Speed Bin B-A'!M2045,'Speed Bin B-A'!M2149)</f>
        <v>0</v>
      </c>
      <c r="N374" s="269">
        <f>SUM('Speed Bin B-A'!N69,'Speed Bin B-A'!N173,'Speed Bin B-A'!N277,'Speed Bin B-A'!N381,'Speed Bin B-A'!N485,'Speed Bin B-A'!N589,'Speed Bin B-A'!N693,'Speed Bin B-A'!N797,'Speed Bin B-A'!N901,'Speed Bin B-A'!N1005,'Speed Bin B-A'!N1109,'Speed Bin B-A'!N1213,'Speed Bin B-A'!N1317,'Speed Bin B-A'!N1421,'Speed Bin B-A'!N1525,'Speed Bin B-A'!N1629,'Speed Bin B-A'!N1733,'Speed Bin B-A'!N1837,'Speed Bin B-A'!N1941,'Speed Bin B-A'!N2045,'Speed Bin B-A'!N2149)</f>
        <v>0</v>
      </c>
      <c r="O374" s="269">
        <f>SUM('Speed Bin B-A'!O69,'Speed Bin B-A'!O173,'Speed Bin B-A'!O277,'Speed Bin B-A'!O381,'Speed Bin B-A'!O485,'Speed Bin B-A'!O589,'Speed Bin B-A'!O693,'Speed Bin B-A'!O797,'Speed Bin B-A'!O901,'Speed Bin B-A'!O1005,'Speed Bin B-A'!O1109,'Speed Bin B-A'!O1213,'Speed Bin B-A'!O1317,'Speed Bin B-A'!O1421,'Speed Bin B-A'!O1525,'Speed Bin B-A'!O1629,'Speed Bin B-A'!O1733,'Speed Bin B-A'!O1837,'Speed Bin B-A'!O1941,'Speed Bin B-A'!O2045,'Speed Bin B-A'!O2149)</f>
        <v>0</v>
      </c>
      <c r="P374" s="269">
        <f>SUM('Speed Bin B-A'!P69,'Speed Bin B-A'!P173,'Speed Bin B-A'!P277,'Speed Bin B-A'!P381,'Speed Bin B-A'!P485,'Speed Bin B-A'!P589,'Speed Bin B-A'!P693,'Speed Bin B-A'!P797,'Speed Bin B-A'!P901,'Speed Bin B-A'!P1005,'Speed Bin B-A'!P1109,'Speed Bin B-A'!P1213,'Speed Bin B-A'!P1317,'Speed Bin B-A'!P1421,'Speed Bin B-A'!P1525,'Speed Bin B-A'!P1629,'Speed Bin B-A'!P1733,'Speed Bin B-A'!P1837,'Speed Bin B-A'!P1941,'Speed Bin B-A'!P2045,'Speed Bin B-A'!P2149)</f>
        <v>0</v>
      </c>
      <c r="Q374" s="269">
        <f>SUM('Speed Bin B-A'!Q69,'Speed Bin B-A'!Q173,'Speed Bin B-A'!Q277,'Speed Bin B-A'!Q381,'Speed Bin B-A'!Q485,'Speed Bin B-A'!Q589,'Speed Bin B-A'!Q693,'Speed Bin B-A'!Q797,'Speed Bin B-A'!Q901,'Speed Bin B-A'!Q1005,'Speed Bin B-A'!Q1109,'Speed Bin B-A'!Q1213,'Speed Bin B-A'!Q1317,'Speed Bin B-A'!Q1421,'Speed Bin B-A'!Q1525,'Speed Bin B-A'!Q1629,'Speed Bin B-A'!Q1733,'Speed Bin B-A'!Q1837,'Speed Bin B-A'!Q1941,'Speed Bin B-A'!Q2045,'Speed Bin B-A'!Q2149)</f>
        <v>0</v>
      </c>
      <c r="R374" s="269">
        <f>SUM('Speed Bin B-A'!R69,'Speed Bin B-A'!R173,'Speed Bin B-A'!R277,'Speed Bin B-A'!R381,'Speed Bin B-A'!R485,'Speed Bin B-A'!R589,'Speed Bin B-A'!R693,'Speed Bin B-A'!R797,'Speed Bin B-A'!R901,'Speed Bin B-A'!R1005,'Speed Bin B-A'!R1109,'Speed Bin B-A'!R1213,'Speed Bin B-A'!R1317,'Speed Bin B-A'!R1421,'Speed Bin B-A'!R1525,'Speed Bin B-A'!R1629,'Speed Bin B-A'!R1733,'Speed Bin B-A'!R1837,'Speed Bin B-A'!R1941,'Speed Bin B-A'!R2045,'Speed Bin B-A'!R2149)</f>
        <v>0</v>
      </c>
      <c r="S374" s="269">
        <f>SUM('Speed Bin B-A'!S69,'Speed Bin B-A'!S173,'Speed Bin B-A'!S277,'Speed Bin B-A'!S381,'Speed Bin B-A'!S485,'Speed Bin B-A'!S589,'Speed Bin B-A'!S693,'Speed Bin B-A'!S797,'Speed Bin B-A'!S901,'Speed Bin B-A'!S1005,'Speed Bin B-A'!S1109,'Speed Bin B-A'!S1213,'Speed Bin B-A'!S1317,'Speed Bin B-A'!S1421,'Speed Bin B-A'!S1525,'Speed Bin B-A'!S1629,'Speed Bin B-A'!S1733,'Speed Bin B-A'!S1837,'Speed Bin B-A'!S1941,'Speed Bin B-A'!S2045,'Speed Bin B-A'!S2149)</f>
        <v>0</v>
      </c>
      <c r="T374" s="269">
        <f>SUM('Speed Bin B-A'!T69,'Speed Bin B-A'!T173,'Speed Bin B-A'!T277,'Speed Bin B-A'!T381,'Speed Bin B-A'!T485,'Speed Bin B-A'!T589,'Speed Bin B-A'!T693,'Speed Bin B-A'!T797,'Speed Bin B-A'!T901,'Speed Bin B-A'!T1005,'Speed Bin B-A'!T1109,'Speed Bin B-A'!T1213,'Speed Bin B-A'!T1317,'Speed Bin B-A'!T1421,'Speed Bin B-A'!T1525,'Speed Bin B-A'!T1629,'Speed Bin B-A'!T1733,'Speed Bin B-A'!T1837,'Speed Bin B-A'!T1941,'Speed Bin B-A'!T2045,'Speed Bin B-A'!T2149)</f>
        <v>0</v>
      </c>
      <c r="U374" s="269">
        <f>SUM('Speed Bin B-A'!U69,'Speed Bin B-A'!U173,'Speed Bin B-A'!U277,'Speed Bin B-A'!U381,'Speed Bin B-A'!U485,'Speed Bin B-A'!U589,'Speed Bin B-A'!U693,'Speed Bin B-A'!U797,'Speed Bin B-A'!U901,'Speed Bin B-A'!U1005,'Speed Bin B-A'!U1109,'Speed Bin B-A'!U1213,'Speed Bin B-A'!U1317,'Speed Bin B-A'!U1421,'Speed Bin B-A'!U1525,'Speed Bin B-A'!U1629,'Speed Bin B-A'!U1733,'Speed Bin B-A'!U1837,'Speed Bin B-A'!U1941,'Speed Bin B-A'!U2045,'Speed Bin B-A'!U2149)</f>
        <v>0</v>
      </c>
      <c r="V374" s="270">
        <f>IFERROR(AVERAGE('Speed Bin B-A'!V69,'Speed Bin B-A'!V173,'Speed Bin B-A'!V277,'Speed Bin B-A'!V381,'Speed Bin B-A'!V485,'Speed Bin B-A'!V589,'Speed Bin B-A'!V693,'Speed Bin B-A'!V797,'Speed Bin B-A'!V901,'Speed Bin B-A'!V1005,'Speed Bin B-A'!V1109,'Speed Bin B-A'!V1213,'Speed Bin B-A'!V1317,'Speed Bin B-A'!V1421,'Speed Bin B-A'!V1525,'Speed Bin B-A'!V1629,'Speed Bin B-A'!V1733,'Speed Bin B-A'!V1837,'Speed Bin B-A'!V1941,'Speed Bin B-A'!V2045,'Speed Bin B-A'!V2149),"-")</f>
        <v>24.224999999999998</v>
      </c>
      <c r="W374" s="270">
        <f>IFERROR(AVERAGE('Speed Bin B-A'!W69,'Speed Bin B-A'!W173,'Speed Bin B-A'!W277,'Speed Bin B-A'!W381,'Speed Bin B-A'!W485,'Speed Bin B-A'!W589,'Speed Bin B-A'!W693,'Speed Bin B-A'!W797,'Speed Bin B-A'!W901,'Speed Bin B-A'!W1005,'Speed Bin B-A'!W1109,'Speed Bin B-A'!W1213,'Speed Bin B-A'!W1317,'Speed Bin B-A'!W1421,'Speed Bin B-A'!W1525,'Speed Bin B-A'!W1629,'Speed Bin B-A'!W1733,'Speed Bin B-A'!W1837,'Speed Bin B-A'!W1941,'Speed Bin B-A'!W2045,'Speed Bin B-A'!W2149),"-")</f>
        <v>28.150000000000002</v>
      </c>
      <c r="X374" s="278"/>
      <c r="Y374" s="278"/>
    </row>
    <row r="375" spans="1:25" x14ac:dyDescent="0.2">
      <c r="A375" s="268">
        <v>0.61458333333333304</v>
      </c>
      <c r="B375" s="269">
        <f>SUM('Speed Bin B-A'!B70,'Speed Bin B-A'!B174,'Speed Bin B-A'!B278,'Speed Bin B-A'!B382,'Speed Bin B-A'!B486,'Speed Bin B-A'!B590,'Speed Bin B-A'!B694,'Speed Bin B-A'!B798,'Speed Bin B-A'!B902,'Speed Bin B-A'!B1006,'Speed Bin B-A'!B1110,'Speed Bin B-A'!B1214,'Speed Bin B-A'!B1318,'Speed Bin B-A'!B1422,'Speed Bin B-A'!B1526,'Speed Bin B-A'!B1630,'Speed Bin B-A'!B1734,'Speed Bin B-A'!B1838,'Speed Bin B-A'!B1942,'Speed Bin B-A'!B2046,'Speed Bin B-A'!B2150)</f>
        <v>251</v>
      </c>
      <c r="C375" s="269">
        <f>SUM('Speed Bin B-A'!C70,'Speed Bin B-A'!C174,'Speed Bin B-A'!C278,'Speed Bin B-A'!C382,'Speed Bin B-A'!C486,'Speed Bin B-A'!C590,'Speed Bin B-A'!C694,'Speed Bin B-A'!C798,'Speed Bin B-A'!C902,'Speed Bin B-A'!C1006,'Speed Bin B-A'!C1110,'Speed Bin B-A'!C1214,'Speed Bin B-A'!C1318,'Speed Bin B-A'!C1422,'Speed Bin B-A'!C1526,'Speed Bin B-A'!C1630,'Speed Bin B-A'!C1734,'Speed Bin B-A'!C1838,'Speed Bin B-A'!C1942,'Speed Bin B-A'!C2046,'Speed Bin B-A'!C2150)</f>
        <v>2</v>
      </c>
      <c r="D375" s="269">
        <f>SUM('Speed Bin B-A'!D70,'Speed Bin B-A'!D174,'Speed Bin B-A'!D278,'Speed Bin B-A'!D382,'Speed Bin B-A'!D486,'Speed Bin B-A'!D590,'Speed Bin B-A'!D694,'Speed Bin B-A'!D798,'Speed Bin B-A'!D902,'Speed Bin B-A'!D1006,'Speed Bin B-A'!D1110,'Speed Bin B-A'!D1214,'Speed Bin B-A'!D1318,'Speed Bin B-A'!D1422,'Speed Bin B-A'!D1526,'Speed Bin B-A'!D1630,'Speed Bin B-A'!D1734,'Speed Bin B-A'!D1838,'Speed Bin B-A'!D1942,'Speed Bin B-A'!D2046,'Speed Bin B-A'!D2150)</f>
        <v>4</v>
      </c>
      <c r="E375" s="269">
        <f>SUM('Speed Bin B-A'!E70,'Speed Bin B-A'!E174,'Speed Bin B-A'!E278,'Speed Bin B-A'!E382,'Speed Bin B-A'!E486,'Speed Bin B-A'!E590,'Speed Bin B-A'!E694,'Speed Bin B-A'!E798,'Speed Bin B-A'!E902,'Speed Bin B-A'!E1006,'Speed Bin B-A'!E1110,'Speed Bin B-A'!E1214,'Speed Bin B-A'!E1318,'Speed Bin B-A'!E1422,'Speed Bin B-A'!E1526,'Speed Bin B-A'!E1630,'Speed Bin B-A'!E1734,'Speed Bin B-A'!E1838,'Speed Bin B-A'!E1942,'Speed Bin B-A'!E2046,'Speed Bin B-A'!E2150)</f>
        <v>31</v>
      </c>
      <c r="F375" s="269">
        <f>SUM('Speed Bin B-A'!F70,'Speed Bin B-A'!F174,'Speed Bin B-A'!F278,'Speed Bin B-A'!F382,'Speed Bin B-A'!F486,'Speed Bin B-A'!F590,'Speed Bin B-A'!F694,'Speed Bin B-A'!F798,'Speed Bin B-A'!F902,'Speed Bin B-A'!F1006,'Speed Bin B-A'!F1110,'Speed Bin B-A'!F1214,'Speed Bin B-A'!F1318,'Speed Bin B-A'!F1422,'Speed Bin B-A'!F1526,'Speed Bin B-A'!F1630,'Speed Bin B-A'!F1734,'Speed Bin B-A'!F1838,'Speed Bin B-A'!F1942,'Speed Bin B-A'!F2046,'Speed Bin B-A'!F2150)</f>
        <v>98</v>
      </c>
      <c r="G375" s="269">
        <f>SUM('Speed Bin B-A'!G70,'Speed Bin B-A'!G174,'Speed Bin B-A'!G278,'Speed Bin B-A'!G382,'Speed Bin B-A'!G486,'Speed Bin B-A'!G590,'Speed Bin B-A'!G694,'Speed Bin B-A'!G798,'Speed Bin B-A'!G902,'Speed Bin B-A'!G1006,'Speed Bin B-A'!G1110,'Speed Bin B-A'!G1214,'Speed Bin B-A'!G1318,'Speed Bin B-A'!G1422,'Speed Bin B-A'!G1526,'Speed Bin B-A'!G1630,'Speed Bin B-A'!G1734,'Speed Bin B-A'!G1838,'Speed Bin B-A'!G1942,'Speed Bin B-A'!G2046,'Speed Bin B-A'!G2150)</f>
        <v>102</v>
      </c>
      <c r="H375" s="269">
        <f>SUM('Speed Bin B-A'!H70,'Speed Bin B-A'!H174,'Speed Bin B-A'!H278,'Speed Bin B-A'!H382,'Speed Bin B-A'!H486,'Speed Bin B-A'!H590,'Speed Bin B-A'!H694,'Speed Bin B-A'!H798,'Speed Bin B-A'!H902,'Speed Bin B-A'!H1006,'Speed Bin B-A'!H1110,'Speed Bin B-A'!H1214,'Speed Bin B-A'!H1318,'Speed Bin B-A'!H1422,'Speed Bin B-A'!H1526,'Speed Bin B-A'!H1630,'Speed Bin B-A'!H1734,'Speed Bin B-A'!H1838,'Speed Bin B-A'!H1942,'Speed Bin B-A'!H2046,'Speed Bin B-A'!H2150)</f>
        <v>14</v>
      </c>
      <c r="I375" s="269">
        <f>SUM('Speed Bin B-A'!I70,'Speed Bin B-A'!I174,'Speed Bin B-A'!I278,'Speed Bin B-A'!I382,'Speed Bin B-A'!I486,'Speed Bin B-A'!I590,'Speed Bin B-A'!I694,'Speed Bin B-A'!I798,'Speed Bin B-A'!I902,'Speed Bin B-A'!I1006,'Speed Bin B-A'!I1110,'Speed Bin B-A'!I1214,'Speed Bin B-A'!I1318,'Speed Bin B-A'!I1422,'Speed Bin B-A'!I1526,'Speed Bin B-A'!I1630,'Speed Bin B-A'!I1734,'Speed Bin B-A'!I1838,'Speed Bin B-A'!I1942,'Speed Bin B-A'!I2046,'Speed Bin B-A'!I2150)</f>
        <v>0</v>
      </c>
      <c r="J375" s="269">
        <f>SUM('Speed Bin B-A'!J70,'Speed Bin B-A'!J174,'Speed Bin B-A'!J278,'Speed Bin B-A'!J382,'Speed Bin B-A'!J486,'Speed Bin B-A'!J590,'Speed Bin B-A'!J694,'Speed Bin B-A'!J798,'Speed Bin B-A'!J902,'Speed Bin B-A'!J1006,'Speed Bin B-A'!J1110,'Speed Bin B-A'!J1214,'Speed Bin B-A'!J1318,'Speed Bin B-A'!J1422,'Speed Bin B-A'!J1526,'Speed Bin B-A'!J1630,'Speed Bin B-A'!J1734,'Speed Bin B-A'!J1838,'Speed Bin B-A'!J1942,'Speed Bin B-A'!J2046,'Speed Bin B-A'!J2150)</f>
        <v>0</v>
      </c>
      <c r="K375" s="269">
        <f>SUM('Speed Bin B-A'!K70,'Speed Bin B-A'!K174,'Speed Bin B-A'!K278,'Speed Bin B-A'!K382,'Speed Bin B-A'!K486,'Speed Bin B-A'!K590,'Speed Bin B-A'!K694,'Speed Bin B-A'!K798,'Speed Bin B-A'!K902,'Speed Bin B-A'!K1006,'Speed Bin B-A'!K1110,'Speed Bin B-A'!K1214,'Speed Bin B-A'!K1318,'Speed Bin B-A'!K1422,'Speed Bin B-A'!K1526,'Speed Bin B-A'!K1630,'Speed Bin B-A'!K1734,'Speed Bin B-A'!K1838,'Speed Bin B-A'!K1942,'Speed Bin B-A'!K2046,'Speed Bin B-A'!K2150)</f>
        <v>0</v>
      </c>
      <c r="L375" s="269">
        <f>SUM('Speed Bin B-A'!L70,'Speed Bin B-A'!L174,'Speed Bin B-A'!L278,'Speed Bin B-A'!L382,'Speed Bin B-A'!L486,'Speed Bin B-A'!L590,'Speed Bin B-A'!L694,'Speed Bin B-A'!L798,'Speed Bin B-A'!L902,'Speed Bin B-A'!L1006,'Speed Bin B-A'!L1110,'Speed Bin B-A'!L1214,'Speed Bin B-A'!L1318,'Speed Bin B-A'!L1422,'Speed Bin B-A'!L1526,'Speed Bin B-A'!L1630,'Speed Bin B-A'!L1734,'Speed Bin B-A'!L1838,'Speed Bin B-A'!L1942,'Speed Bin B-A'!L2046,'Speed Bin B-A'!L2150)</f>
        <v>0</v>
      </c>
      <c r="M375" s="269">
        <f>SUM('Speed Bin B-A'!M70,'Speed Bin B-A'!M174,'Speed Bin B-A'!M278,'Speed Bin B-A'!M382,'Speed Bin B-A'!M486,'Speed Bin B-A'!M590,'Speed Bin B-A'!M694,'Speed Bin B-A'!M798,'Speed Bin B-A'!M902,'Speed Bin B-A'!M1006,'Speed Bin B-A'!M1110,'Speed Bin B-A'!M1214,'Speed Bin B-A'!M1318,'Speed Bin B-A'!M1422,'Speed Bin B-A'!M1526,'Speed Bin B-A'!M1630,'Speed Bin B-A'!M1734,'Speed Bin B-A'!M1838,'Speed Bin B-A'!M1942,'Speed Bin B-A'!M2046,'Speed Bin B-A'!M2150)</f>
        <v>0</v>
      </c>
      <c r="N375" s="269">
        <f>SUM('Speed Bin B-A'!N70,'Speed Bin B-A'!N174,'Speed Bin B-A'!N278,'Speed Bin B-A'!N382,'Speed Bin B-A'!N486,'Speed Bin B-A'!N590,'Speed Bin B-A'!N694,'Speed Bin B-A'!N798,'Speed Bin B-A'!N902,'Speed Bin B-A'!N1006,'Speed Bin B-A'!N1110,'Speed Bin B-A'!N1214,'Speed Bin B-A'!N1318,'Speed Bin B-A'!N1422,'Speed Bin B-A'!N1526,'Speed Bin B-A'!N1630,'Speed Bin B-A'!N1734,'Speed Bin B-A'!N1838,'Speed Bin B-A'!N1942,'Speed Bin B-A'!N2046,'Speed Bin B-A'!N2150)</f>
        <v>0</v>
      </c>
      <c r="O375" s="269">
        <f>SUM('Speed Bin B-A'!O70,'Speed Bin B-A'!O174,'Speed Bin B-A'!O278,'Speed Bin B-A'!O382,'Speed Bin B-A'!O486,'Speed Bin B-A'!O590,'Speed Bin B-A'!O694,'Speed Bin B-A'!O798,'Speed Bin B-A'!O902,'Speed Bin B-A'!O1006,'Speed Bin B-A'!O1110,'Speed Bin B-A'!O1214,'Speed Bin B-A'!O1318,'Speed Bin B-A'!O1422,'Speed Bin B-A'!O1526,'Speed Bin B-A'!O1630,'Speed Bin B-A'!O1734,'Speed Bin B-A'!O1838,'Speed Bin B-A'!O1942,'Speed Bin B-A'!O2046,'Speed Bin B-A'!O2150)</f>
        <v>0</v>
      </c>
      <c r="P375" s="269">
        <f>SUM('Speed Bin B-A'!P70,'Speed Bin B-A'!P174,'Speed Bin B-A'!P278,'Speed Bin B-A'!P382,'Speed Bin B-A'!P486,'Speed Bin B-A'!P590,'Speed Bin B-A'!P694,'Speed Bin B-A'!P798,'Speed Bin B-A'!P902,'Speed Bin B-A'!P1006,'Speed Bin B-A'!P1110,'Speed Bin B-A'!P1214,'Speed Bin B-A'!P1318,'Speed Bin B-A'!P1422,'Speed Bin B-A'!P1526,'Speed Bin B-A'!P1630,'Speed Bin B-A'!P1734,'Speed Bin B-A'!P1838,'Speed Bin B-A'!P1942,'Speed Bin B-A'!P2046,'Speed Bin B-A'!P2150)</f>
        <v>0</v>
      </c>
      <c r="Q375" s="269">
        <f>SUM('Speed Bin B-A'!Q70,'Speed Bin B-A'!Q174,'Speed Bin B-A'!Q278,'Speed Bin B-A'!Q382,'Speed Bin B-A'!Q486,'Speed Bin B-A'!Q590,'Speed Bin B-A'!Q694,'Speed Bin B-A'!Q798,'Speed Bin B-A'!Q902,'Speed Bin B-A'!Q1006,'Speed Bin B-A'!Q1110,'Speed Bin B-A'!Q1214,'Speed Bin B-A'!Q1318,'Speed Bin B-A'!Q1422,'Speed Bin B-A'!Q1526,'Speed Bin B-A'!Q1630,'Speed Bin B-A'!Q1734,'Speed Bin B-A'!Q1838,'Speed Bin B-A'!Q1942,'Speed Bin B-A'!Q2046,'Speed Bin B-A'!Q2150)</f>
        <v>0</v>
      </c>
      <c r="R375" s="269">
        <f>SUM('Speed Bin B-A'!R70,'Speed Bin B-A'!R174,'Speed Bin B-A'!R278,'Speed Bin B-A'!R382,'Speed Bin B-A'!R486,'Speed Bin B-A'!R590,'Speed Bin B-A'!R694,'Speed Bin B-A'!R798,'Speed Bin B-A'!R902,'Speed Bin B-A'!R1006,'Speed Bin B-A'!R1110,'Speed Bin B-A'!R1214,'Speed Bin B-A'!R1318,'Speed Bin B-A'!R1422,'Speed Bin B-A'!R1526,'Speed Bin B-A'!R1630,'Speed Bin B-A'!R1734,'Speed Bin B-A'!R1838,'Speed Bin B-A'!R1942,'Speed Bin B-A'!R2046,'Speed Bin B-A'!R2150)</f>
        <v>0</v>
      </c>
      <c r="S375" s="269">
        <f>SUM('Speed Bin B-A'!S70,'Speed Bin B-A'!S174,'Speed Bin B-A'!S278,'Speed Bin B-A'!S382,'Speed Bin B-A'!S486,'Speed Bin B-A'!S590,'Speed Bin B-A'!S694,'Speed Bin B-A'!S798,'Speed Bin B-A'!S902,'Speed Bin B-A'!S1006,'Speed Bin B-A'!S1110,'Speed Bin B-A'!S1214,'Speed Bin B-A'!S1318,'Speed Bin B-A'!S1422,'Speed Bin B-A'!S1526,'Speed Bin B-A'!S1630,'Speed Bin B-A'!S1734,'Speed Bin B-A'!S1838,'Speed Bin B-A'!S1942,'Speed Bin B-A'!S2046,'Speed Bin B-A'!S2150)</f>
        <v>0</v>
      </c>
      <c r="T375" s="269">
        <f>SUM('Speed Bin B-A'!T70,'Speed Bin B-A'!T174,'Speed Bin B-A'!T278,'Speed Bin B-A'!T382,'Speed Bin B-A'!T486,'Speed Bin B-A'!T590,'Speed Bin B-A'!T694,'Speed Bin B-A'!T798,'Speed Bin B-A'!T902,'Speed Bin B-A'!T1006,'Speed Bin B-A'!T1110,'Speed Bin B-A'!T1214,'Speed Bin B-A'!T1318,'Speed Bin B-A'!T1422,'Speed Bin B-A'!T1526,'Speed Bin B-A'!T1630,'Speed Bin B-A'!T1734,'Speed Bin B-A'!T1838,'Speed Bin B-A'!T1942,'Speed Bin B-A'!T2046,'Speed Bin B-A'!T2150)</f>
        <v>0</v>
      </c>
      <c r="U375" s="269">
        <f>SUM('Speed Bin B-A'!U70,'Speed Bin B-A'!U174,'Speed Bin B-A'!U278,'Speed Bin B-A'!U382,'Speed Bin B-A'!U486,'Speed Bin B-A'!U590,'Speed Bin B-A'!U694,'Speed Bin B-A'!U798,'Speed Bin B-A'!U902,'Speed Bin B-A'!U1006,'Speed Bin B-A'!U1110,'Speed Bin B-A'!U1214,'Speed Bin B-A'!U1318,'Speed Bin B-A'!U1422,'Speed Bin B-A'!U1526,'Speed Bin B-A'!U1630,'Speed Bin B-A'!U1734,'Speed Bin B-A'!U1838,'Speed Bin B-A'!U1942,'Speed Bin B-A'!U2046,'Speed Bin B-A'!U2150)</f>
        <v>0</v>
      </c>
      <c r="V375" s="270">
        <f>IFERROR(AVERAGE('Speed Bin B-A'!V70,'Speed Bin B-A'!V174,'Speed Bin B-A'!V278,'Speed Bin B-A'!V382,'Speed Bin B-A'!V486,'Speed Bin B-A'!V590,'Speed Bin B-A'!V694,'Speed Bin B-A'!V798,'Speed Bin B-A'!V902,'Speed Bin B-A'!V1006,'Speed Bin B-A'!V1110,'Speed Bin B-A'!V1214,'Speed Bin B-A'!V1318,'Speed Bin B-A'!V1422,'Speed Bin B-A'!V1526,'Speed Bin B-A'!V1630,'Speed Bin B-A'!V1734,'Speed Bin B-A'!V1838,'Speed Bin B-A'!V1942,'Speed Bin B-A'!V2046,'Speed Bin B-A'!V2150),"-")</f>
        <v>24.041666666666668</v>
      </c>
      <c r="W375" s="270">
        <f>IFERROR(AVERAGE('Speed Bin B-A'!W70,'Speed Bin B-A'!W174,'Speed Bin B-A'!W278,'Speed Bin B-A'!W382,'Speed Bin B-A'!W486,'Speed Bin B-A'!W590,'Speed Bin B-A'!W694,'Speed Bin B-A'!W798,'Speed Bin B-A'!W902,'Speed Bin B-A'!W1006,'Speed Bin B-A'!W1110,'Speed Bin B-A'!W1214,'Speed Bin B-A'!W1318,'Speed Bin B-A'!W1422,'Speed Bin B-A'!W1526,'Speed Bin B-A'!W1630,'Speed Bin B-A'!W1734,'Speed Bin B-A'!W1838,'Speed Bin B-A'!W1942,'Speed Bin B-A'!W2046,'Speed Bin B-A'!W2150),"-")</f>
        <v>28.279999999999994</v>
      </c>
      <c r="X375" s="278"/>
      <c r="Y375" s="278"/>
    </row>
    <row r="376" spans="1:25" x14ac:dyDescent="0.2">
      <c r="A376" s="268">
        <v>0.625</v>
      </c>
      <c r="B376" s="269">
        <f>SUM('Speed Bin B-A'!B71,'Speed Bin B-A'!B175,'Speed Bin B-A'!B279,'Speed Bin B-A'!B383,'Speed Bin B-A'!B487,'Speed Bin B-A'!B591,'Speed Bin B-A'!B695,'Speed Bin B-A'!B799,'Speed Bin B-A'!B903,'Speed Bin B-A'!B1007,'Speed Bin B-A'!B1111,'Speed Bin B-A'!B1215,'Speed Bin B-A'!B1319,'Speed Bin B-A'!B1423,'Speed Bin B-A'!B1527,'Speed Bin B-A'!B1631,'Speed Bin B-A'!B1735,'Speed Bin B-A'!B1839,'Speed Bin B-A'!B1943,'Speed Bin B-A'!B2047,'Speed Bin B-A'!B2151)</f>
        <v>184</v>
      </c>
      <c r="C376" s="269">
        <f>SUM('Speed Bin B-A'!C71,'Speed Bin B-A'!C175,'Speed Bin B-A'!C279,'Speed Bin B-A'!C383,'Speed Bin B-A'!C487,'Speed Bin B-A'!C591,'Speed Bin B-A'!C695,'Speed Bin B-A'!C799,'Speed Bin B-A'!C903,'Speed Bin B-A'!C1007,'Speed Bin B-A'!C1111,'Speed Bin B-A'!C1215,'Speed Bin B-A'!C1319,'Speed Bin B-A'!C1423,'Speed Bin B-A'!C1527,'Speed Bin B-A'!C1631,'Speed Bin B-A'!C1735,'Speed Bin B-A'!C1839,'Speed Bin B-A'!C1943,'Speed Bin B-A'!C2047,'Speed Bin B-A'!C2151)</f>
        <v>1</v>
      </c>
      <c r="D376" s="269">
        <f>SUM('Speed Bin B-A'!D71,'Speed Bin B-A'!D175,'Speed Bin B-A'!D279,'Speed Bin B-A'!D383,'Speed Bin B-A'!D487,'Speed Bin B-A'!D591,'Speed Bin B-A'!D695,'Speed Bin B-A'!D799,'Speed Bin B-A'!D903,'Speed Bin B-A'!D1007,'Speed Bin B-A'!D1111,'Speed Bin B-A'!D1215,'Speed Bin B-A'!D1319,'Speed Bin B-A'!D1423,'Speed Bin B-A'!D1527,'Speed Bin B-A'!D1631,'Speed Bin B-A'!D1735,'Speed Bin B-A'!D1839,'Speed Bin B-A'!D1943,'Speed Bin B-A'!D2047,'Speed Bin B-A'!D2151)</f>
        <v>7</v>
      </c>
      <c r="E376" s="269">
        <f>SUM('Speed Bin B-A'!E71,'Speed Bin B-A'!E175,'Speed Bin B-A'!E279,'Speed Bin B-A'!E383,'Speed Bin B-A'!E487,'Speed Bin B-A'!E591,'Speed Bin B-A'!E695,'Speed Bin B-A'!E799,'Speed Bin B-A'!E903,'Speed Bin B-A'!E1007,'Speed Bin B-A'!E1111,'Speed Bin B-A'!E1215,'Speed Bin B-A'!E1319,'Speed Bin B-A'!E1423,'Speed Bin B-A'!E1527,'Speed Bin B-A'!E1631,'Speed Bin B-A'!E1735,'Speed Bin B-A'!E1839,'Speed Bin B-A'!E1943,'Speed Bin B-A'!E2047,'Speed Bin B-A'!E2151)</f>
        <v>23</v>
      </c>
      <c r="F376" s="269">
        <f>SUM('Speed Bin B-A'!F71,'Speed Bin B-A'!F175,'Speed Bin B-A'!F279,'Speed Bin B-A'!F383,'Speed Bin B-A'!F487,'Speed Bin B-A'!F591,'Speed Bin B-A'!F695,'Speed Bin B-A'!F799,'Speed Bin B-A'!F903,'Speed Bin B-A'!F1007,'Speed Bin B-A'!F1111,'Speed Bin B-A'!F1215,'Speed Bin B-A'!F1319,'Speed Bin B-A'!F1423,'Speed Bin B-A'!F1527,'Speed Bin B-A'!F1631,'Speed Bin B-A'!F1735,'Speed Bin B-A'!F1839,'Speed Bin B-A'!F1943,'Speed Bin B-A'!F2047,'Speed Bin B-A'!F2151)</f>
        <v>79</v>
      </c>
      <c r="G376" s="269">
        <f>SUM('Speed Bin B-A'!G71,'Speed Bin B-A'!G175,'Speed Bin B-A'!G279,'Speed Bin B-A'!G383,'Speed Bin B-A'!G487,'Speed Bin B-A'!G591,'Speed Bin B-A'!G695,'Speed Bin B-A'!G799,'Speed Bin B-A'!G903,'Speed Bin B-A'!G1007,'Speed Bin B-A'!G1111,'Speed Bin B-A'!G1215,'Speed Bin B-A'!G1319,'Speed Bin B-A'!G1423,'Speed Bin B-A'!G1527,'Speed Bin B-A'!G1631,'Speed Bin B-A'!G1735,'Speed Bin B-A'!G1839,'Speed Bin B-A'!G1943,'Speed Bin B-A'!G2047,'Speed Bin B-A'!G2151)</f>
        <v>67</v>
      </c>
      <c r="H376" s="269">
        <f>SUM('Speed Bin B-A'!H71,'Speed Bin B-A'!H175,'Speed Bin B-A'!H279,'Speed Bin B-A'!H383,'Speed Bin B-A'!H487,'Speed Bin B-A'!H591,'Speed Bin B-A'!H695,'Speed Bin B-A'!H799,'Speed Bin B-A'!H903,'Speed Bin B-A'!H1007,'Speed Bin B-A'!H1111,'Speed Bin B-A'!H1215,'Speed Bin B-A'!H1319,'Speed Bin B-A'!H1423,'Speed Bin B-A'!H1527,'Speed Bin B-A'!H1631,'Speed Bin B-A'!H1735,'Speed Bin B-A'!H1839,'Speed Bin B-A'!H1943,'Speed Bin B-A'!H2047,'Speed Bin B-A'!H2151)</f>
        <v>7</v>
      </c>
      <c r="I376" s="269">
        <f>SUM('Speed Bin B-A'!I71,'Speed Bin B-A'!I175,'Speed Bin B-A'!I279,'Speed Bin B-A'!I383,'Speed Bin B-A'!I487,'Speed Bin B-A'!I591,'Speed Bin B-A'!I695,'Speed Bin B-A'!I799,'Speed Bin B-A'!I903,'Speed Bin B-A'!I1007,'Speed Bin B-A'!I1111,'Speed Bin B-A'!I1215,'Speed Bin B-A'!I1319,'Speed Bin B-A'!I1423,'Speed Bin B-A'!I1527,'Speed Bin B-A'!I1631,'Speed Bin B-A'!I1735,'Speed Bin B-A'!I1839,'Speed Bin B-A'!I1943,'Speed Bin B-A'!I2047,'Speed Bin B-A'!I2151)</f>
        <v>0</v>
      </c>
      <c r="J376" s="269">
        <f>SUM('Speed Bin B-A'!J71,'Speed Bin B-A'!J175,'Speed Bin B-A'!J279,'Speed Bin B-A'!J383,'Speed Bin B-A'!J487,'Speed Bin B-A'!J591,'Speed Bin B-A'!J695,'Speed Bin B-A'!J799,'Speed Bin B-A'!J903,'Speed Bin B-A'!J1007,'Speed Bin B-A'!J1111,'Speed Bin B-A'!J1215,'Speed Bin B-A'!J1319,'Speed Bin B-A'!J1423,'Speed Bin B-A'!J1527,'Speed Bin B-A'!J1631,'Speed Bin B-A'!J1735,'Speed Bin B-A'!J1839,'Speed Bin B-A'!J1943,'Speed Bin B-A'!J2047,'Speed Bin B-A'!J2151)</f>
        <v>0</v>
      </c>
      <c r="K376" s="269">
        <f>SUM('Speed Bin B-A'!K71,'Speed Bin B-A'!K175,'Speed Bin B-A'!K279,'Speed Bin B-A'!K383,'Speed Bin B-A'!K487,'Speed Bin B-A'!K591,'Speed Bin B-A'!K695,'Speed Bin B-A'!K799,'Speed Bin B-A'!K903,'Speed Bin B-A'!K1007,'Speed Bin B-A'!K1111,'Speed Bin B-A'!K1215,'Speed Bin B-A'!K1319,'Speed Bin B-A'!K1423,'Speed Bin B-A'!K1527,'Speed Bin B-A'!K1631,'Speed Bin B-A'!K1735,'Speed Bin B-A'!K1839,'Speed Bin B-A'!K1943,'Speed Bin B-A'!K2047,'Speed Bin B-A'!K2151)</f>
        <v>0</v>
      </c>
      <c r="L376" s="269">
        <f>SUM('Speed Bin B-A'!L71,'Speed Bin B-A'!L175,'Speed Bin B-A'!L279,'Speed Bin B-A'!L383,'Speed Bin B-A'!L487,'Speed Bin B-A'!L591,'Speed Bin B-A'!L695,'Speed Bin B-A'!L799,'Speed Bin B-A'!L903,'Speed Bin B-A'!L1007,'Speed Bin B-A'!L1111,'Speed Bin B-A'!L1215,'Speed Bin B-A'!L1319,'Speed Bin B-A'!L1423,'Speed Bin B-A'!L1527,'Speed Bin B-A'!L1631,'Speed Bin B-A'!L1735,'Speed Bin B-A'!L1839,'Speed Bin B-A'!L1943,'Speed Bin B-A'!L2047,'Speed Bin B-A'!L2151)</f>
        <v>0</v>
      </c>
      <c r="M376" s="269">
        <f>SUM('Speed Bin B-A'!M71,'Speed Bin B-A'!M175,'Speed Bin B-A'!M279,'Speed Bin B-A'!M383,'Speed Bin B-A'!M487,'Speed Bin B-A'!M591,'Speed Bin B-A'!M695,'Speed Bin B-A'!M799,'Speed Bin B-A'!M903,'Speed Bin B-A'!M1007,'Speed Bin B-A'!M1111,'Speed Bin B-A'!M1215,'Speed Bin B-A'!M1319,'Speed Bin B-A'!M1423,'Speed Bin B-A'!M1527,'Speed Bin B-A'!M1631,'Speed Bin B-A'!M1735,'Speed Bin B-A'!M1839,'Speed Bin B-A'!M1943,'Speed Bin B-A'!M2047,'Speed Bin B-A'!M2151)</f>
        <v>0</v>
      </c>
      <c r="N376" s="269">
        <f>SUM('Speed Bin B-A'!N71,'Speed Bin B-A'!N175,'Speed Bin B-A'!N279,'Speed Bin B-A'!N383,'Speed Bin B-A'!N487,'Speed Bin B-A'!N591,'Speed Bin B-A'!N695,'Speed Bin B-A'!N799,'Speed Bin B-A'!N903,'Speed Bin B-A'!N1007,'Speed Bin B-A'!N1111,'Speed Bin B-A'!N1215,'Speed Bin B-A'!N1319,'Speed Bin B-A'!N1423,'Speed Bin B-A'!N1527,'Speed Bin B-A'!N1631,'Speed Bin B-A'!N1735,'Speed Bin B-A'!N1839,'Speed Bin B-A'!N1943,'Speed Bin B-A'!N2047,'Speed Bin B-A'!N2151)</f>
        <v>0</v>
      </c>
      <c r="O376" s="269">
        <f>SUM('Speed Bin B-A'!O71,'Speed Bin B-A'!O175,'Speed Bin B-A'!O279,'Speed Bin B-A'!O383,'Speed Bin B-A'!O487,'Speed Bin B-A'!O591,'Speed Bin B-A'!O695,'Speed Bin B-A'!O799,'Speed Bin B-A'!O903,'Speed Bin B-A'!O1007,'Speed Bin B-A'!O1111,'Speed Bin B-A'!O1215,'Speed Bin B-A'!O1319,'Speed Bin B-A'!O1423,'Speed Bin B-A'!O1527,'Speed Bin B-A'!O1631,'Speed Bin B-A'!O1735,'Speed Bin B-A'!O1839,'Speed Bin B-A'!O1943,'Speed Bin B-A'!O2047,'Speed Bin B-A'!O2151)</f>
        <v>0</v>
      </c>
      <c r="P376" s="269">
        <f>SUM('Speed Bin B-A'!P71,'Speed Bin B-A'!P175,'Speed Bin B-A'!P279,'Speed Bin B-A'!P383,'Speed Bin B-A'!P487,'Speed Bin B-A'!P591,'Speed Bin B-A'!P695,'Speed Bin B-A'!P799,'Speed Bin B-A'!P903,'Speed Bin B-A'!P1007,'Speed Bin B-A'!P1111,'Speed Bin B-A'!P1215,'Speed Bin B-A'!P1319,'Speed Bin B-A'!P1423,'Speed Bin B-A'!P1527,'Speed Bin B-A'!P1631,'Speed Bin B-A'!P1735,'Speed Bin B-A'!P1839,'Speed Bin B-A'!P1943,'Speed Bin B-A'!P2047,'Speed Bin B-A'!P2151)</f>
        <v>0</v>
      </c>
      <c r="Q376" s="269">
        <f>SUM('Speed Bin B-A'!Q71,'Speed Bin B-A'!Q175,'Speed Bin B-A'!Q279,'Speed Bin B-A'!Q383,'Speed Bin B-A'!Q487,'Speed Bin B-A'!Q591,'Speed Bin B-A'!Q695,'Speed Bin B-A'!Q799,'Speed Bin B-A'!Q903,'Speed Bin B-A'!Q1007,'Speed Bin B-A'!Q1111,'Speed Bin B-A'!Q1215,'Speed Bin B-A'!Q1319,'Speed Bin B-A'!Q1423,'Speed Bin B-A'!Q1527,'Speed Bin B-A'!Q1631,'Speed Bin B-A'!Q1735,'Speed Bin B-A'!Q1839,'Speed Bin B-A'!Q1943,'Speed Bin B-A'!Q2047,'Speed Bin B-A'!Q2151)</f>
        <v>0</v>
      </c>
      <c r="R376" s="269">
        <f>SUM('Speed Bin B-A'!R71,'Speed Bin B-A'!R175,'Speed Bin B-A'!R279,'Speed Bin B-A'!R383,'Speed Bin B-A'!R487,'Speed Bin B-A'!R591,'Speed Bin B-A'!R695,'Speed Bin B-A'!R799,'Speed Bin B-A'!R903,'Speed Bin B-A'!R1007,'Speed Bin B-A'!R1111,'Speed Bin B-A'!R1215,'Speed Bin B-A'!R1319,'Speed Bin B-A'!R1423,'Speed Bin B-A'!R1527,'Speed Bin B-A'!R1631,'Speed Bin B-A'!R1735,'Speed Bin B-A'!R1839,'Speed Bin B-A'!R1943,'Speed Bin B-A'!R2047,'Speed Bin B-A'!R2151)</f>
        <v>0</v>
      </c>
      <c r="S376" s="269">
        <f>SUM('Speed Bin B-A'!S71,'Speed Bin B-A'!S175,'Speed Bin B-A'!S279,'Speed Bin B-A'!S383,'Speed Bin B-A'!S487,'Speed Bin B-A'!S591,'Speed Bin B-A'!S695,'Speed Bin B-A'!S799,'Speed Bin B-A'!S903,'Speed Bin B-A'!S1007,'Speed Bin B-A'!S1111,'Speed Bin B-A'!S1215,'Speed Bin B-A'!S1319,'Speed Bin B-A'!S1423,'Speed Bin B-A'!S1527,'Speed Bin B-A'!S1631,'Speed Bin B-A'!S1735,'Speed Bin B-A'!S1839,'Speed Bin B-A'!S1943,'Speed Bin B-A'!S2047,'Speed Bin B-A'!S2151)</f>
        <v>0</v>
      </c>
      <c r="T376" s="269">
        <f>SUM('Speed Bin B-A'!T71,'Speed Bin B-A'!T175,'Speed Bin B-A'!T279,'Speed Bin B-A'!T383,'Speed Bin B-A'!T487,'Speed Bin B-A'!T591,'Speed Bin B-A'!T695,'Speed Bin B-A'!T799,'Speed Bin B-A'!T903,'Speed Bin B-A'!T1007,'Speed Bin B-A'!T1111,'Speed Bin B-A'!T1215,'Speed Bin B-A'!T1319,'Speed Bin B-A'!T1423,'Speed Bin B-A'!T1527,'Speed Bin B-A'!T1631,'Speed Bin B-A'!T1735,'Speed Bin B-A'!T1839,'Speed Bin B-A'!T1943,'Speed Bin B-A'!T2047,'Speed Bin B-A'!T2151)</f>
        <v>0</v>
      </c>
      <c r="U376" s="269">
        <f>SUM('Speed Bin B-A'!U71,'Speed Bin B-A'!U175,'Speed Bin B-A'!U279,'Speed Bin B-A'!U383,'Speed Bin B-A'!U487,'Speed Bin B-A'!U591,'Speed Bin B-A'!U695,'Speed Bin B-A'!U799,'Speed Bin B-A'!U903,'Speed Bin B-A'!U1007,'Speed Bin B-A'!U1111,'Speed Bin B-A'!U1215,'Speed Bin B-A'!U1319,'Speed Bin B-A'!U1423,'Speed Bin B-A'!U1527,'Speed Bin B-A'!U1631,'Speed Bin B-A'!U1735,'Speed Bin B-A'!U1839,'Speed Bin B-A'!U1943,'Speed Bin B-A'!U2047,'Speed Bin B-A'!U2151)</f>
        <v>0</v>
      </c>
      <c r="V376" s="270">
        <f>IFERROR(AVERAGE('Speed Bin B-A'!V71,'Speed Bin B-A'!V175,'Speed Bin B-A'!V279,'Speed Bin B-A'!V383,'Speed Bin B-A'!V487,'Speed Bin B-A'!V591,'Speed Bin B-A'!V695,'Speed Bin B-A'!V799,'Speed Bin B-A'!V903,'Speed Bin B-A'!V1007,'Speed Bin B-A'!V1111,'Speed Bin B-A'!V1215,'Speed Bin B-A'!V1319,'Speed Bin B-A'!V1423,'Speed Bin B-A'!V1527,'Speed Bin B-A'!V1631,'Speed Bin B-A'!V1735,'Speed Bin B-A'!V1839,'Speed Bin B-A'!V1943,'Speed Bin B-A'!V2047,'Speed Bin B-A'!V2151),"-")</f>
        <v>23.474999999999998</v>
      </c>
      <c r="W376" s="270">
        <f>IFERROR(AVERAGE('Speed Bin B-A'!W71,'Speed Bin B-A'!W175,'Speed Bin B-A'!W279,'Speed Bin B-A'!W383,'Speed Bin B-A'!W487,'Speed Bin B-A'!W591,'Speed Bin B-A'!W695,'Speed Bin B-A'!W799,'Speed Bin B-A'!W903,'Speed Bin B-A'!W1007,'Speed Bin B-A'!W1111,'Speed Bin B-A'!W1215,'Speed Bin B-A'!W1319,'Speed Bin B-A'!W1423,'Speed Bin B-A'!W1527,'Speed Bin B-A'!W1631,'Speed Bin B-A'!W1735,'Speed Bin B-A'!W1839,'Speed Bin B-A'!W1943,'Speed Bin B-A'!W2047,'Speed Bin B-A'!W2151),"-")</f>
        <v>27.475000000000005</v>
      </c>
      <c r="X376" s="278"/>
      <c r="Y376" s="278"/>
    </row>
    <row r="377" spans="1:25" x14ac:dyDescent="0.2">
      <c r="A377" s="268">
        <v>0.63541666666666696</v>
      </c>
      <c r="B377" s="269">
        <f>SUM('Speed Bin B-A'!B72,'Speed Bin B-A'!B176,'Speed Bin B-A'!B280,'Speed Bin B-A'!B384,'Speed Bin B-A'!B488,'Speed Bin B-A'!B592,'Speed Bin B-A'!B696,'Speed Bin B-A'!B800,'Speed Bin B-A'!B904,'Speed Bin B-A'!B1008,'Speed Bin B-A'!B1112,'Speed Bin B-A'!B1216,'Speed Bin B-A'!B1320,'Speed Bin B-A'!B1424,'Speed Bin B-A'!B1528,'Speed Bin B-A'!B1632,'Speed Bin B-A'!B1736,'Speed Bin B-A'!B1840,'Speed Bin B-A'!B1944,'Speed Bin B-A'!B2048,'Speed Bin B-A'!B2152)</f>
        <v>168</v>
      </c>
      <c r="C377" s="269">
        <f>SUM('Speed Bin B-A'!C72,'Speed Bin B-A'!C176,'Speed Bin B-A'!C280,'Speed Bin B-A'!C384,'Speed Bin B-A'!C488,'Speed Bin B-A'!C592,'Speed Bin B-A'!C696,'Speed Bin B-A'!C800,'Speed Bin B-A'!C904,'Speed Bin B-A'!C1008,'Speed Bin B-A'!C1112,'Speed Bin B-A'!C1216,'Speed Bin B-A'!C1320,'Speed Bin B-A'!C1424,'Speed Bin B-A'!C1528,'Speed Bin B-A'!C1632,'Speed Bin B-A'!C1736,'Speed Bin B-A'!C1840,'Speed Bin B-A'!C1944,'Speed Bin B-A'!C2048,'Speed Bin B-A'!C2152)</f>
        <v>0</v>
      </c>
      <c r="D377" s="269">
        <f>SUM('Speed Bin B-A'!D72,'Speed Bin B-A'!D176,'Speed Bin B-A'!D280,'Speed Bin B-A'!D384,'Speed Bin B-A'!D488,'Speed Bin B-A'!D592,'Speed Bin B-A'!D696,'Speed Bin B-A'!D800,'Speed Bin B-A'!D904,'Speed Bin B-A'!D1008,'Speed Bin B-A'!D1112,'Speed Bin B-A'!D1216,'Speed Bin B-A'!D1320,'Speed Bin B-A'!D1424,'Speed Bin B-A'!D1528,'Speed Bin B-A'!D1632,'Speed Bin B-A'!D1736,'Speed Bin B-A'!D1840,'Speed Bin B-A'!D1944,'Speed Bin B-A'!D2048,'Speed Bin B-A'!D2152)</f>
        <v>9</v>
      </c>
      <c r="E377" s="269">
        <f>SUM('Speed Bin B-A'!E72,'Speed Bin B-A'!E176,'Speed Bin B-A'!E280,'Speed Bin B-A'!E384,'Speed Bin B-A'!E488,'Speed Bin B-A'!E592,'Speed Bin B-A'!E696,'Speed Bin B-A'!E800,'Speed Bin B-A'!E904,'Speed Bin B-A'!E1008,'Speed Bin B-A'!E1112,'Speed Bin B-A'!E1216,'Speed Bin B-A'!E1320,'Speed Bin B-A'!E1424,'Speed Bin B-A'!E1528,'Speed Bin B-A'!E1632,'Speed Bin B-A'!E1736,'Speed Bin B-A'!E1840,'Speed Bin B-A'!E1944,'Speed Bin B-A'!E2048,'Speed Bin B-A'!E2152)</f>
        <v>52</v>
      </c>
      <c r="F377" s="269">
        <f>SUM('Speed Bin B-A'!F72,'Speed Bin B-A'!F176,'Speed Bin B-A'!F280,'Speed Bin B-A'!F384,'Speed Bin B-A'!F488,'Speed Bin B-A'!F592,'Speed Bin B-A'!F696,'Speed Bin B-A'!F800,'Speed Bin B-A'!F904,'Speed Bin B-A'!F1008,'Speed Bin B-A'!F1112,'Speed Bin B-A'!F1216,'Speed Bin B-A'!F1320,'Speed Bin B-A'!F1424,'Speed Bin B-A'!F1528,'Speed Bin B-A'!F1632,'Speed Bin B-A'!F1736,'Speed Bin B-A'!F1840,'Speed Bin B-A'!F1944,'Speed Bin B-A'!F2048,'Speed Bin B-A'!F2152)</f>
        <v>63</v>
      </c>
      <c r="G377" s="269">
        <f>SUM('Speed Bin B-A'!G72,'Speed Bin B-A'!G176,'Speed Bin B-A'!G280,'Speed Bin B-A'!G384,'Speed Bin B-A'!G488,'Speed Bin B-A'!G592,'Speed Bin B-A'!G696,'Speed Bin B-A'!G800,'Speed Bin B-A'!G904,'Speed Bin B-A'!G1008,'Speed Bin B-A'!G1112,'Speed Bin B-A'!G1216,'Speed Bin B-A'!G1320,'Speed Bin B-A'!G1424,'Speed Bin B-A'!G1528,'Speed Bin B-A'!G1632,'Speed Bin B-A'!G1736,'Speed Bin B-A'!G1840,'Speed Bin B-A'!G1944,'Speed Bin B-A'!G2048,'Speed Bin B-A'!G2152)</f>
        <v>42</v>
      </c>
      <c r="H377" s="269">
        <f>SUM('Speed Bin B-A'!H72,'Speed Bin B-A'!H176,'Speed Bin B-A'!H280,'Speed Bin B-A'!H384,'Speed Bin B-A'!H488,'Speed Bin B-A'!H592,'Speed Bin B-A'!H696,'Speed Bin B-A'!H800,'Speed Bin B-A'!H904,'Speed Bin B-A'!H1008,'Speed Bin B-A'!H1112,'Speed Bin B-A'!H1216,'Speed Bin B-A'!H1320,'Speed Bin B-A'!H1424,'Speed Bin B-A'!H1528,'Speed Bin B-A'!H1632,'Speed Bin B-A'!H1736,'Speed Bin B-A'!H1840,'Speed Bin B-A'!H1944,'Speed Bin B-A'!H2048,'Speed Bin B-A'!H2152)</f>
        <v>2</v>
      </c>
      <c r="I377" s="269">
        <f>SUM('Speed Bin B-A'!I72,'Speed Bin B-A'!I176,'Speed Bin B-A'!I280,'Speed Bin B-A'!I384,'Speed Bin B-A'!I488,'Speed Bin B-A'!I592,'Speed Bin B-A'!I696,'Speed Bin B-A'!I800,'Speed Bin B-A'!I904,'Speed Bin B-A'!I1008,'Speed Bin B-A'!I1112,'Speed Bin B-A'!I1216,'Speed Bin B-A'!I1320,'Speed Bin B-A'!I1424,'Speed Bin B-A'!I1528,'Speed Bin B-A'!I1632,'Speed Bin B-A'!I1736,'Speed Bin B-A'!I1840,'Speed Bin B-A'!I1944,'Speed Bin B-A'!I2048,'Speed Bin B-A'!I2152)</f>
        <v>0</v>
      </c>
      <c r="J377" s="269">
        <f>SUM('Speed Bin B-A'!J72,'Speed Bin B-A'!J176,'Speed Bin B-A'!J280,'Speed Bin B-A'!J384,'Speed Bin B-A'!J488,'Speed Bin B-A'!J592,'Speed Bin B-A'!J696,'Speed Bin B-A'!J800,'Speed Bin B-A'!J904,'Speed Bin B-A'!J1008,'Speed Bin B-A'!J1112,'Speed Bin B-A'!J1216,'Speed Bin B-A'!J1320,'Speed Bin B-A'!J1424,'Speed Bin B-A'!J1528,'Speed Bin B-A'!J1632,'Speed Bin B-A'!J1736,'Speed Bin B-A'!J1840,'Speed Bin B-A'!J1944,'Speed Bin B-A'!J2048,'Speed Bin B-A'!J2152)</f>
        <v>0</v>
      </c>
      <c r="K377" s="269">
        <f>SUM('Speed Bin B-A'!K72,'Speed Bin B-A'!K176,'Speed Bin B-A'!K280,'Speed Bin B-A'!K384,'Speed Bin B-A'!K488,'Speed Bin B-A'!K592,'Speed Bin B-A'!K696,'Speed Bin B-A'!K800,'Speed Bin B-A'!K904,'Speed Bin B-A'!K1008,'Speed Bin B-A'!K1112,'Speed Bin B-A'!K1216,'Speed Bin B-A'!K1320,'Speed Bin B-A'!K1424,'Speed Bin B-A'!K1528,'Speed Bin B-A'!K1632,'Speed Bin B-A'!K1736,'Speed Bin B-A'!K1840,'Speed Bin B-A'!K1944,'Speed Bin B-A'!K2048,'Speed Bin B-A'!K2152)</f>
        <v>0</v>
      </c>
      <c r="L377" s="269">
        <f>SUM('Speed Bin B-A'!L72,'Speed Bin B-A'!L176,'Speed Bin B-A'!L280,'Speed Bin B-A'!L384,'Speed Bin B-A'!L488,'Speed Bin B-A'!L592,'Speed Bin B-A'!L696,'Speed Bin B-A'!L800,'Speed Bin B-A'!L904,'Speed Bin B-A'!L1008,'Speed Bin B-A'!L1112,'Speed Bin B-A'!L1216,'Speed Bin B-A'!L1320,'Speed Bin B-A'!L1424,'Speed Bin B-A'!L1528,'Speed Bin B-A'!L1632,'Speed Bin B-A'!L1736,'Speed Bin B-A'!L1840,'Speed Bin B-A'!L1944,'Speed Bin B-A'!L2048,'Speed Bin B-A'!L2152)</f>
        <v>0</v>
      </c>
      <c r="M377" s="269">
        <f>SUM('Speed Bin B-A'!M72,'Speed Bin B-A'!M176,'Speed Bin B-A'!M280,'Speed Bin B-A'!M384,'Speed Bin B-A'!M488,'Speed Bin B-A'!M592,'Speed Bin B-A'!M696,'Speed Bin B-A'!M800,'Speed Bin B-A'!M904,'Speed Bin B-A'!M1008,'Speed Bin B-A'!M1112,'Speed Bin B-A'!M1216,'Speed Bin B-A'!M1320,'Speed Bin B-A'!M1424,'Speed Bin B-A'!M1528,'Speed Bin B-A'!M1632,'Speed Bin B-A'!M1736,'Speed Bin B-A'!M1840,'Speed Bin B-A'!M1944,'Speed Bin B-A'!M2048,'Speed Bin B-A'!M2152)</f>
        <v>0</v>
      </c>
      <c r="N377" s="269">
        <f>SUM('Speed Bin B-A'!N72,'Speed Bin B-A'!N176,'Speed Bin B-A'!N280,'Speed Bin B-A'!N384,'Speed Bin B-A'!N488,'Speed Bin B-A'!N592,'Speed Bin B-A'!N696,'Speed Bin B-A'!N800,'Speed Bin B-A'!N904,'Speed Bin B-A'!N1008,'Speed Bin B-A'!N1112,'Speed Bin B-A'!N1216,'Speed Bin B-A'!N1320,'Speed Bin B-A'!N1424,'Speed Bin B-A'!N1528,'Speed Bin B-A'!N1632,'Speed Bin B-A'!N1736,'Speed Bin B-A'!N1840,'Speed Bin B-A'!N1944,'Speed Bin B-A'!N2048,'Speed Bin B-A'!N2152)</f>
        <v>0</v>
      </c>
      <c r="O377" s="269">
        <f>SUM('Speed Bin B-A'!O72,'Speed Bin B-A'!O176,'Speed Bin B-A'!O280,'Speed Bin B-A'!O384,'Speed Bin B-A'!O488,'Speed Bin B-A'!O592,'Speed Bin B-A'!O696,'Speed Bin B-A'!O800,'Speed Bin B-A'!O904,'Speed Bin B-A'!O1008,'Speed Bin B-A'!O1112,'Speed Bin B-A'!O1216,'Speed Bin B-A'!O1320,'Speed Bin B-A'!O1424,'Speed Bin B-A'!O1528,'Speed Bin B-A'!O1632,'Speed Bin B-A'!O1736,'Speed Bin B-A'!O1840,'Speed Bin B-A'!O1944,'Speed Bin B-A'!O2048,'Speed Bin B-A'!O2152)</f>
        <v>0</v>
      </c>
      <c r="P377" s="269">
        <f>SUM('Speed Bin B-A'!P72,'Speed Bin B-A'!P176,'Speed Bin B-A'!P280,'Speed Bin B-A'!P384,'Speed Bin B-A'!P488,'Speed Bin B-A'!P592,'Speed Bin B-A'!P696,'Speed Bin B-A'!P800,'Speed Bin B-A'!P904,'Speed Bin B-A'!P1008,'Speed Bin B-A'!P1112,'Speed Bin B-A'!P1216,'Speed Bin B-A'!P1320,'Speed Bin B-A'!P1424,'Speed Bin B-A'!P1528,'Speed Bin B-A'!P1632,'Speed Bin B-A'!P1736,'Speed Bin B-A'!P1840,'Speed Bin B-A'!P1944,'Speed Bin B-A'!P2048,'Speed Bin B-A'!P2152)</f>
        <v>0</v>
      </c>
      <c r="Q377" s="269">
        <f>SUM('Speed Bin B-A'!Q72,'Speed Bin B-A'!Q176,'Speed Bin B-A'!Q280,'Speed Bin B-A'!Q384,'Speed Bin B-A'!Q488,'Speed Bin B-A'!Q592,'Speed Bin B-A'!Q696,'Speed Bin B-A'!Q800,'Speed Bin B-A'!Q904,'Speed Bin B-A'!Q1008,'Speed Bin B-A'!Q1112,'Speed Bin B-A'!Q1216,'Speed Bin B-A'!Q1320,'Speed Bin B-A'!Q1424,'Speed Bin B-A'!Q1528,'Speed Bin B-A'!Q1632,'Speed Bin B-A'!Q1736,'Speed Bin B-A'!Q1840,'Speed Bin B-A'!Q1944,'Speed Bin B-A'!Q2048,'Speed Bin B-A'!Q2152)</f>
        <v>0</v>
      </c>
      <c r="R377" s="269">
        <f>SUM('Speed Bin B-A'!R72,'Speed Bin B-A'!R176,'Speed Bin B-A'!R280,'Speed Bin B-A'!R384,'Speed Bin B-A'!R488,'Speed Bin B-A'!R592,'Speed Bin B-A'!R696,'Speed Bin B-A'!R800,'Speed Bin B-A'!R904,'Speed Bin B-A'!R1008,'Speed Bin B-A'!R1112,'Speed Bin B-A'!R1216,'Speed Bin B-A'!R1320,'Speed Bin B-A'!R1424,'Speed Bin B-A'!R1528,'Speed Bin B-A'!R1632,'Speed Bin B-A'!R1736,'Speed Bin B-A'!R1840,'Speed Bin B-A'!R1944,'Speed Bin B-A'!R2048,'Speed Bin B-A'!R2152)</f>
        <v>0</v>
      </c>
      <c r="S377" s="269">
        <f>SUM('Speed Bin B-A'!S72,'Speed Bin B-A'!S176,'Speed Bin B-A'!S280,'Speed Bin B-A'!S384,'Speed Bin B-A'!S488,'Speed Bin B-A'!S592,'Speed Bin B-A'!S696,'Speed Bin B-A'!S800,'Speed Bin B-A'!S904,'Speed Bin B-A'!S1008,'Speed Bin B-A'!S1112,'Speed Bin B-A'!S1216,'Speed Bin B-A'!S1320,'Speed Bin B-A'!S1424,'Speed Bin B-A'!S1528,'Speed Bin B-A'!S1632,'Speed Bin B-A'!S1736,'Speed Bin B-A'!S1840,'Speed Bin B-A'!S1944,'Speed Bin B-A'!S2048,'Speed Bin B-A'!S2152)</f>
        <v>0</v>
      </c>
      <c r="T377" s="269">
        <f>SUM('Speed Bin B-A'!T72,'Speed Bin B-A'!T176,'Speed Bin B-A'!T280,'Speed Bin B-A'!T384,'Speed Bin B-A'!T488,'Speed Bin B-A'!T592,'Speed Bin B-A'!T696,'Speed Bin B-A'!T800,'Speed Bin B-A'!T904,'Speed Bin B-A'!T1008,'Speed Bin B-A'!T1112,'Speed Bin B-A'!T1216,'Speed Bin B-A'!T1320,'Speed Bin B-A'!T1424,'Speed Bin B-A'!T1528,'Speed Bin B-A'!T1632,'Speed Bin B-A'!T1736,'Speed Bin B-A'!T1840,'Speed Bin B-A'!T1944,'Speed Bin B-A'!T2048,'Speed Bin B-A'!T2152)</f>
        <v>0</v>
      </c>
      <c r="U377" s="269">
        <f>SUM('Speed Bin B-A'!U72,'Speed Bin B-A'!U176,'Speed Bin B-A'!U280,'Speed Bin B-A'!U384,'Speed Bin B-A'!U488,'Speed Bin B-A'!U592,'Speed Bin B-A'!U696,'Speed Bin B-A'!U800,'Speed Bin B-A'!U904,'Speed Bin B-A'!U1008,'Speed Bin B-A'!U1112,'Speed Bin B-A'!U1216,'Speed Bin B-A'!U1320,'Speed Bin B-A'!U1424,'Speed Bin B-A'!U1528,'Speed Bin B-A'!U1632,'Speed Bin B-A'!U1736,'Speed Bin B-A'!U1840,'Speed Bin B-A'!U1944,'Speed Bin B-A'!U2048,'Speed Bin B-A'!U2152)</f>
        <v>0</v>
      </c>
      <c r="V377" s="270">
        <f>IFERROR(AVERAGE('Speed Bin B-A'!V72,'Speed Bin B-A'!V176,'Speed Bin B-A'!V280,'Speed Bin B-A'!V384,'Speed Bin B-A'!V488,'Speed Bin B-A'!V592,'Speed Bin B-A'!V696,'Speed Bin B-A'!V800,'Speed Bin B-A'!V904,'Speed Bin B-A'!V1008,'Speed Bin B-A'!V1112,'Speed Bin B-A'!V1216,'Speed Bin B-A'!V1320,'Speed Bin B-A'!V1424,'Speed Bin B-A'!V1528,'Speed Bin B-A'!V1632,'Speed Bin B-A'!V1736,'Speed Bin B-A'!V1840,'Speed Bin B-A'!V1944,'Speed Bin B-A'!V2048,'Speed Bin B-A'!V2152),"-")</f>
        <v>22.091666666666669</v>
      </c>
      <c r="W377" s="270">
        <f>IFERROR(AVERAGE('Speed Bin B-A'!W72,'Speed Bin B-A'!W176,'Speed Bin B-A'!W280,'Speed Bin B-A'!W384,'Speed Bin B-A'!W488,'Speed Bin B-A'!W592,'Speed Bin B-A'!W696,'Speed Bin B-A'!W800,'Speed Bin B-A'!W904,'Speed Bin B-A'!W1008,'Speed Bin B-A'!W1112,'Speed Bin B-A'!W1216,'Speed Bin B-A'!W1320,'Speed Bin B-A'!W1424,'Speed Bin B-A'!W1528,'Speed Bin B-A'!W1632,'Speed Bin B-A'!W1736,'Speed Bin B-A'!W1840,'Speed Bin B-A'!W1944,'Speed Bin B-A'!W2048,'Speed Bin B-A'!W2152),"-")</f>
        <v>26.580000000000002</v>
      </c>
      <c r="X377" s="278"/>
      <c r="Y377" s="278"/>
    </row>
    <row r="378" spans="1:25" x14ac:dyDescent="0.2">
      <c r="A378" s="268">
        <v>0.64583333333333304</v>
      </c>
      <c r="B378" s="269">
        <f>SUM('Speed Bin B-A'!B73,'Speed Bin B-A'!B177,'Speed Bin B-A'!B281,'Speed Bin B-A'!B385,'Speed Bin B-A'!B489,'Speed Bin B-A'!B593,'Speed Bin B-A'!B697,'Speed Bin B-A'!B801,'Speed Bin B-A'!B905,'Speed Bin B-A'!B1009,'Speed Bin B-A'!B1113,'Speed Bin B-A'!B1217,'Speed Bin B-A'!B1321,'Speed Bin B-A'!B1425,'Speed Bin B-A'!B1529,'Speed Bin B-A'!B1633,'Speed Bin B-A'!B1737,'Speed Bin B-A'!B1841,'Speed Bin B-A'!B1945,'Speed Bin B-A'!B2049,'Speed Bin B-A'!B2153)</f>
        <v>140</v>
      </c>
      <c r="C378" s="269">
        <f>SUM('Speed Bin B-A'!C73,'Speed Bin B-A'!C177,'Speed Bin B-A'!C281,'Speed Bin B-A'!C385,'Speed Bin B-A'!C489,'Speed Bin B-A'!C593,'Speed Bin B-A'!C697,'Speed Bin B-A'!C801,'Speed Bin B-A'!C905,'Speed Bin B-A'!C1009,'Speed Bin B-A'!C1113,'Speed Bin B-A'!C1217,'Speed Bin B-A'!C1321,'Speed Bin B-A'!C1425,'Speed Bin B-A'!C1529,'Speed Bin B-A'!C1633,'Speed Bin B-A'!C1737,'Speed Bin B-A'!C1841,'Speed Bin B-A'!C1945,'Speed Bin B-A'!C2049,'Speed Bin B-A'!C2153)</f>
        <v>0</v>
      </c>
      <c r="D378" s="269">
        <f>SUM('Speed Bin B-A'!D73,'Speed Bin B-A'!D177,'Speed Bin B-A'!D281,'Speed Bin B-A'!D385,'Speed Bin B-A'!D489,'Speed Bin B-A'!D593,'Speed Bin B-A'!D697,'Speed Bin B-A'!D801,'Speed Bin B-A'!D905,'Speed Bin B-A'!D1009,'Speed Bin B-A'!D1113,'Speed Bin B-A'!D1217,'Speed Bin B-A'!D1321,'Speed Bin B-A'!D1425,'Speed Bin B-A'!D1529,'Speed Bin B-A'!D1633,'Speed Bin B-A'!D1737,'Speed Bin B-A'!D1841,'Speed Bin B-A'!D1945,'Speed Bin B-A'!D2049,'Speed Bin B-A'!D2153)</f>
        <v>6</v>
      </c>
      <c r="E378" s="269">
        <f>SUM('Speed Bin B-A'!E73,'Speed Bin B-A'!E177,'Speed Bin B-A'!E281,'Speed Bin B-A'!E385,'Speed Bin B-A'!E489,'Speed Bin B-A'!E593,'Speed Bin B-A'!E697,'Speed Bin B-A'!E801,'Speed Bin B-A'!E905,'Speed Bin B-A'!E1009,'Speed Bin B-A'!E1113,'Speed Bin B-A'!E1217,'Speed Bin B-A'!E1321,'Speed Bin B-A'!E1425,'Speed Bin B-A'!E1529,'Speed Bin B-A'!E1633,'Speed Bin B-A'!E1737,'Speed Bin B-A'!E1841,'Speed Bin B-A'!E1945,'Speed Bin B-A'!E2049,'Speed Bin B-A'!E2153)</f>
        <v>31</v>
      </c>
      <c r="F378" s="269">
        <f>SUM('Speed Bin B-A'!F73,'Speed Bin B-A'!F177,'Speed Bin B-A'!F281,'Speed Bin B-A'!F385,'Speed Bin B-A'!F489,'Speed Bin B-A'!F593,'Speed Bin B-A'!F697,'Speed Bin B-A'!F801,'Speed Bin B-A'!F905,'Speed Bin B-A'!F1009,'Speed Bin B-A'!F1113,'Speed Bin B-A'!F1217,'Speed Bin B-A'!F1321,'Speed Bin B-A'!F1425,'Speed Bin B-A'!F1529,'Speed Bin B-A'!F1633,'Speed Bin B-A'!F1737,'Speed Bin B-A'!F1841,'Speed Bin B-A'!F1945,'Speed Bin B-A'!F2049,'Speed Bin B-A'!F2153)</f>
        <v>69</v>
      </c>
      <c r="G378" s="269">
        <f>SUM('Speed Bin B-A'!G73,'Speed Bin B-A'!G177,'Speed Bin B-A'!G281,'Speed Bin B-A'!G385,'Speed Bin B-A'!G489,'Speed Bin B-A'!G593,'Speed Bin B-A'!G697,'Speed Bin B-A'!G801,'Speed Bin B-A'!G905,'Speed Bin B-A'!G1009,'Speed Bin B-A'!G1113,'Speed Bin B-A'!G1217,'Speed Bin B-A'!G1321,'Speed Bin B-A'!G1425,'Speed Bin B-A'!G1529,'Speed Bin B-A'!G1633,'Speed Bin B-A'!G1737,'Speed Bin B-A'!G1841,'Speed Bin B-A'!G1945,'Speed Bin B-A'!G2049,'Speed Bin B-A'!G2153)</f>
        <v>31</v>
      </c>
      <c r="H378" s="269">
        <f>SUM('Speed Bin B-A'!H73,'Speed Bin B-A'!H177,'Speed Bin B-A'!H281,'Speed Bin B-A'!H385,'Speed Bin B-A'!H489,'Speed Bin B-A'!H593,'Speed Bin B-A'!H697,'Speed Bin B-A'!H801,'Speed Bin B-A'!H905,'Speed Bin B-A'!H1009,'Speed Bin B-A'!H1113,'Speed Bin B-A'!H1217,'Speed Bin B-A'!H1321,'Speed Bin B-A'!H1425,'Speed Bin B-A'!H1529,'Speed Bin B-A'!H1633,'Speed Bin B-A'!H1737,'Speed Bin B-A'!H1841,'Speed Bin B-A'!H1945,'Speed Bin B-A'!H2049,'Speed Bin B-A'!H2153)</f>
        <v>3</v>
      </c>
      <c r="I378" s="269">
        <f>SUM('Speed Bin B-A'!I73,'Speed Bin B-A'!I177,'Speed Bin B-A'!I281,'Speed Bin B-A'!I385,'Speed Bin B-A'!I489,'Speed Bin B-A'!I593,'Speed Bin B-A'!I697,'Speed Bin B-A'!I801,'Speed Bin B-A'!I905,'Speed Bin B-A'!I1009,'Speed Bin B-A'!I1113,'Speed Bin B-A'!I1217,'Speed Bin B-A'!I1321,'Speed Bin B-A'!I1425,'Speed Bin B-A'!I1529,'Speed Bin B-A'!I1633,'Speed Bin B-A'!I1737,'Speed Bin B-A'!I1841,'Speed Bin B-A'!I1945,'Speed Bin B-A'!I2049,'Speed Bin B-A'!I2153)</f>
        <v>0</v>
      </c>
      <c r="J378" s="269">
        <f>SUM('Speed Bin B-A'!J73,'Speed Bin B-A'!J177,'Speed Bin B-A'!J281,'Speed Bin B-A'!J385,'Speed Bin B-A'!J489,'Speed Bin B-A'!J593,'Speed Bin B-A'!J697,'Speed Bin B-A'!J801,'Speed Bin B-A'!J905,'Speed Bin B-A'!J1009,'Speed Bin B-A'!J1113,'Speed Bin B-A'!J1217,'Speed Bin B-A'!J1321,'Speed Bin B-A'!J1425,'Speed Bin B-A'!J1529,'Speed Bin B-A'!J1633,'Speed Bin B-A'!J1737,'Speed Bin B-A'!J1841,'Speed Bin B-A'!J1945,'Speed Bin B-A'!J2049,'Speed Bin B-A'!J2153)</f>
        <v>0</v>
      </c>
      <c r="K378" s="269">
        <f>SUM('Speed Bin B-A'!K73,'Speed Bin B-A'!K177,'Speed Bin B-A'!K281,'Speed Bin B-A'!K385,'Speed Bin B-A'!K489,'Speed Bin B-A'!K593,'Speed Bin B-A'!K697,'Speed Bin B-A'!K801,'Speed Bin B-A'!K905,'Speed Bin B-A'!K1009,'Speed Bin B-A'!K1113,'Speed Bin B-A'!K1217,'Speed Bin B-A'!K1321,'Speed Bin B-A'!K1425,'Speed Bin B-A'!K1529,'Speed Bin B-A'!K1633,'Speed Bin B-A'!K1737,'Speed Bin B-A'!K1841,'Speed Bin B-A'!K1945,'Speed Bin B-A'!K2049,'Speed Bin B-A'!K2153)</f>
        <v>0</v>
      </c>
      <c r="L378" s="269">
        <f>SUM('Speed Bin B-A'!L73,'Speed Bin B-A'!L177,'Speed Bin B-A'!L281,'Speed Bin B-A'!L385,'Speed Bin B-A'!L489,'Speed Bin B-A'!L593,'Speed Bin B-A'!L697,'Speed Bin B-A'!L801,'Speed Bin B-A'!L905,'Speed Bin B-A'!L1009,'Speed Bin B-A'!L1113,'Speed Bin B-A'!L1217,'Speed Bin B-A'!L1321,'Speed Bin B-A'!L1425,'Speed Bin B-A'!L1529,'Speed Bin B-A'!L1633,'Speed Bin B-A'!L1737,'Speed Bin B-A'!L1841,'Speed Bin B-A'!L1945,'Speed Bin B-A'!L2049,'Speed Bin B-A'!L2153)</f>
        <v>0</v>
      </c>
      <c r="M378" s="269">
        <f>SUM('Speed Bin B-A'!M73,'Speed Bin B-A'!M177,'Speed Bin B-A'!M281,'Speed Bin B-A'!M385,'Speed Bin B-A'!M489,'Speed Bin B-A'!M593,'Speed Bin B-A'!M697,'Speed Bin B-A'!M801,'Speed Bin B-A'!M905,'Speed Bin B-A'!M1009,'Speed Bin B-A'!M1113,'Speed Bin B-A'!M1217,'Speed Bin B-A'!M1321,'Speed Bin B-A'!M1425,'Speed Bin B-A'!M1529,'Speed Bin B-A'!M1633,'Speed Bin B-A'!M1737,'Speed Bin B-A'!M1841,'Speed Bin B-A'!M1945,'Speed Bin B-A'!M2049,'Speed Bin B-A'!M2153)</f>
        <v>0</v>
      </c>
      <c r="N378" s="269">
        <f>SUM('Speed Bin B-A'!N73,'Speed Bin B-A'!N177,'Speed Bin B-A'!N281,'Speed Bin B-A'!N385,'Speed Bin B-A'!N489,'Speed Bin B-A'!N593,'Speed Bin B-A'!N697,'Speed Bin B-A'!N801,'Speed Bin B-A'!N905,'Speed Bin B-A'!N1009,'Speed Bin B-A'!N1113,'Speed Bin B-A'!N1217,'Speed Bin B-A'!N1321,'Speed Bin B-A'!N1425,'Speed Bin B-A'!N1529,'Speed Bin B-A'!N1633,'Speed Bin B-A'!N1737,'Speed Bin B-A'!N1841,'Speed Bin B-A'!N1945,'Speed Bin B-A'!N2049,'Speed Bin B-A'!N2153)</f>
        <v>0</v>
      </c>
      <c r="O378" s="269">
        <f>SUM('Speed Bin B-A'!O73,'Speed Bin B-A'!O177,'Speed Bin B-A'!O281,'Speed Bin B-A'!O385,'Speed Bin B-A'!O489,'Speed Bin B-A'!O593,'Speed Bin B-A'!O697,'Speed Bin B-A'!O801,'Speed Bin B-A'!O905,'Speed Bin B-A'!O1009,'Speed Bin B-A'!O1113,'Speed Bin B-A'!O1217,'Speed Bin B-A'!O1321,'Speed Bin B-A'!O1425,'Speed Bin B-A'!O1529,'Speed Bin B-A'!O1633,'Speed Bin B-A'!O1737,'Speed Bin B-A'!O1841,'Speed Bin B-A'!O1945,'Speed Bin B-A'!O2049,'Speed Bin B-A'!O2153)</f>
        <v>0</v>
      </c>
      <c r="P378" s="269">
        <f>SUM('Speed Bin B-A'!P73,'Speed Bin B-A'!P177,'Speed Bin B-A'!P281,'Speed Bin B-A'!P385,'Speed Bin B-A'!P489,'Speed Bin B-A'!P593,'Speed Bin B-A'!P697,'Speed Bin B-A'!P801,'Speed Bin B-A'!P905,'Speed Bin B-A'!P1009,'Speed Bin B-A'!P1113,'Speed Bin B-A'!P1217,'Speed Bin B-A'!P1321,'Speed Bin B-A'!P1425,'Speed Bin B-A'!P1529,'Speed Bin B-A'!P1633,'Speed Bin B-A'!P1737,'Speed Bin B-A'!P1841,'Speed Bin B-A'!P1945,'Speed Bin B-A'!P2049,'Speed Bin B-A'!P2153)</f>
        <v>0</v>
      </c>
      <c r="Q378" s="269">
        <f>SUM('Speed Bin B-A'!Q73,'Speed Bin B-A'!Q177,'Speed Bin B-A'!Q281,'Speed Bin B-A'!Q385,'Speed Bin B-A'!Q489,'Speed Bin B-A'!Q593,'Speed Bin B-A'!Q697,'Speed Bin B-A'!Q801,'Speed Bin B-A'!Q905,'Speed Bin B-A'!Q1009,'Speed Bin B-A'!Q1113,'Speed Bin B-A'!Q1217,'Speed Bin B-A'!Q1321,'Speed Bin B-A'!Q1425,'Speed Bin B-A'!Q1529,'Speed Bin B-A'!Q1633,'Speed Bin B-A'!Q1737,'Speed Bin B-A'!Q1841,'Speed Bin B-A'!Q1945,'Speed Bin B-A'!Q2049,'Speed Bin B-A'!Q2153)</f>
        <v>0</v>
      </c>
      <c r="R378" s="269">
        <f>SUM('Speed Bin B-A'!R73,'Speed Bin B-A'!R177,'Speed Bin B-A'!R281,'Speed Bin B-A'!R385,'Speed Bin B-A'!R489,'Speed Bin B-A'!R593,'Speed Bin B-A'!R697,'Speed Bin B-A'!R801,'Speed Bin B-A'!R905,'Speed Bin B-A'!R1009,'Speed Bin B-A'!R1113,'Speed Bin B-A'!R1217,'Speed Bin B-A'!R1321,'Speed Bin B-A'!R1425,'Speed Bin B-A'!R1529,'Speed Bin B-A'!R1633,'Speed Bin B-A'!R1737,'Speed Bin B-A'!R1841,'Speed Bin B-A'!R1945,'Speed Bin B-A'!R2049,'Speed Bin B-A'!R2153)</f>
        <v>0</v>
      </c>
      <c r="S378" s="269">
        <f>SUM('Speed Bin B-A'!S73,'Speed Bin B-A'!S177,'Speed Bin B-A'!S281,'Speed Bin B-A'!S385,'Speed Bin B-A'!S489,'Speed Bin B-A'!S593,'Speed Bin B-A'!S697,'Speed Bin B-A'!S801,'Speed Bin B-A'!S905,'Speed Bin B-A'!S1009,'Speed Bin B-A'!S1113,'Speed Bin B-A'!S1217,'Speed Bin B-A'!S1321,'Speed Bin B-A'!S1425,'Speed Bin B-A'!S1529,'Speed Bin B-A'!S1633,'Speed Bin B-A'!S1737,'Speed Bin B-A'!S1841,'Speed Bin B-A'!S1945,'Speed Bin B-A'!S2049,'Speed Bin B-A'!S2153)</f>
        <v>0</v>
      </c>
      <c r="T378" s="269">
        <f>SUM('Speed Bin B-A'!T73,'Speed Bin B-A'!T177,'Speed Bin B-A'!T281,'Speed Bin B-A'!T385,'Speed Bin B-A'!T489,'Speed Bin B-A'!T593,'Speed Bin B-A'!T697,'Speed Bin B-A'!T801,'Speed Bin B-A'!T905,'Speed Bin B-A'!T1009,'Speed Bin B-A'!T1113,'Speed Bin B-A'!T1217,'Speed Bin B-A'!T1321,'Speed Bin B-A'!T1425,'Speed Bin B-A'!T1529,'Speed Bin B-A'!T1633,'Speed Bin B-A'!T1737,'Speed Bin B-A'!T1841,'Speed Bin B-A'!T1945,'Speed Bin B-A'!T2049,'Speed Bin B-A'!T2153)</f>
        <v>0</v>
      </c>
      <c r="U378" s="269">
        <f>SUM('Speed Bin B-A'!U73,'Speed Bin B-A'!U177,'Speed Bin B-A'!U281,'Speed Bin B-A'!U385,'Speed Bin B-A'!U489,'Speed Bin B-A'!U593,'Speed Bin B-A'!U697,'Speed Bin B-A'!U801,'Speed Bin B-A'!U905,'Speed Bin B-A'!U1009,'Speed Bin B-A'!U1113,'Speed Bin B-A'!U1217,'Speed Bin B-A'!U1321,'Speed Bin B-A'!U1425,'Speed Bin B-A'!U1529,'Speed Bin B-A'!U1633,'Speed Bin B-A'!U1737,'Speed Bin B-A'!U1841,'Speed Bin B-A'!U1945,'Speed Bin B-A'!U2049,'Speed Bin B-A'!U2153)</f>
        <v>0</v>
      </c>
      <c r="V378" s="270">
        <f>IFERROR(AVERAGE('Speed Bin B-A'!V73,'Speed Bin B-A'!V177,'Speed Bin B-A'!V281,'Speed Bin B-A'!V385,'Speed Bin B-A'!V489,'Speed Bin B-A'!V593,'Speed Bin B-A'!V697,'Speed Bin B-A'!V801,'Speed Bin B-A'!V905,'Speed Bin B-A'!V1009,'Speed Bin B-A'!V1113,'Speed Bin B-A'!V1217,'Speed Bin B-A'!V1321,'Speed Bin B-A'!V1425,'Speed Bin B-A'!V1529,'Speed Bin B-A'!V1633,'Speed Bin B-A'!V1737,'Speed Bin B-A'!V1841,'Speed Bin B-A'!V1945,'Speed Bin B-A'!V2049,'Speed Bin B-A'!V2153),"-")</f>
        <v>22.975000000000005</v>
      </c>
      <c r="W378" s="270">
        <f>IFERROR(AVERAGE('Speed Bin B-A'!W73,'Speed Bin B-A'!W177,'Speed Bin B-A'!W281,'Speed Bin B-A'!W385,'Speed Bin B-A'!W489,'Speed Bin B-A'!W593,'Speed Bin B-A'!W697,'Speed Bin B-A'!W801,'Speed Bin B-A'!W905,'Speed Bin B-A'!W1009,'Speed Bin B-A'!W1113,'Speed Bin B-A'!W1217,'Speed Bin B-A'!W1321,'Speed Bin B-A'!W1425,'Speed Bin B-A'!W1529,'Speed Bin B-A'!W1633,'Speed Bin B-A'!W1737,'Speed Bin B-A'!W1841,'Speed Bin B-A'!W1945,'Speed Bin B-A'!W2049,'Speed Bin B-A'!W2153),"-")</f>
        <v>26.514285714285709</v>
      </c>
      <c r="X378" s="278"/>
      <c r="Y378" s="278"/>
    </row>
    <row r="379" spans="1:25" x14ac:dyDescent="0.2">
      <c r="A379" s="268">
        <v>0.65625</v>
      </c>
      <c r="B379" s="269">
        <f>SUM('Speed Bin B-A'!B74,'Speed Bin B-A'!B178,'Speed Bin B-A'!B282,'Speed Bin B-A'!B386,'Speed Bin B-A'!B490,'Speed Bin B-A'!B594,'Speed Bin B-A'!B698,'Speed Bin B-A'!B802,'Speed Bin B-A'!B906,'Speed Bin B-A'!B1010,'Speed Bin B-A'!B1114,'Speed Bin B-A'!B1218,'Speed Bin B-A'!B1322,'Speed Bin B-A'!B1426,'Speed Bin B-A'!B1530,'Speed Bin B-A'!B1634,'Speed Bin B-A'!B1738,'Speed Bin B-A'!B1842,'Speed Bin B-A'!B1946,'Speed Bin B-A'!B2050,'Speed Bin B-A'!B2154)</f>
        <v>141</v>
      </c>
      <c r="C379" s="269">
        <f>SUM('Speed Bin B-A'!C74,'Speed Bin B-A'!C178,'Speed Bin B-A'!C282,'Speed Bin B-A'!C386,'Speed Bin B-A'!C490,'Speed Bin B-A'!C594,'Speed Bin B-A'!C698,'Speed Bin B-A'!C802,'Speed Bin B-A'!C906,'Speed Bin B-A'!C1010,'Speed Bin B-A'!C1114,'Speed Bin B-A'!C1218,'Speed Bin B-A'!C1322,'Speed Bin B-A'!C1426,'Speed Bin B-A'!C1530,'Speed Bin B-A'!C1634,'Speed Bin B-A'!C1738,'Speed Bin B-A'!C1842,'Speed Bin B-A'!C1946,'Speed Bin B-A'!C2050,'Speed Bin B-A'!C2154)</f>
        <v>2</v>
      </c>
      <c r="D379" s="269">
        <f>SUM('Speed Bin B-A'!D74,'Speed Bin B-A'!D178,'Speed Bin B-A'!D282,'Speed Bin B-A'!D386,'Speed Bin B-A'!D490,'Speed Bin B-A'!D594,'Speed Bin B-A'!D698,'Speed Bin B-A'!D802,'Speed Bin B-A'!D906,'Speed Bin B-A'!D1010,'Speed Bin B-A'!D1114,'Speed Bin B-A'!D1218,'Speed Bin B-A'!D1322,'Speed Bin B-A'!D1426,'Speed Bin B-A'!D1530,'Speed Bin B-A'!D1634,'Speed Bin B-A'!D1738,'Speed Bin B-A'!D1842,'Speed Bin B-A'!D1946,'Speed Bin B-A'!D2050,'Speed Bin B-A'!D2154)</f>
        <v>3</v>
      </c>
      <c r="E379" s="269">
        <f>SUM('Speed Bin B-A'!E74,'Speed Bin B-A'!E178,'Speed Bin B-A'!E282,'Speed Bin B-A'!E386,'Speed Bin B-A'!E490,'Speed Bin B-A'!E594,'Speed Bin B-A'!E698,'Speed Bin B-A'!E802,'Speed Bin B-A'!E906,'Speed Bin B-A'!E1010,'Speed Bin B-A'!E1114,'Speed Bin B-A'!E1218,'Speed Bin B-A'!E1322,'Speed Bin B-A'!E1426,'Speed Bin B-A'!E1530,'Speed Bin B-A'!E1634,'Speed Bin B-A'!E1738,'Speed Bin B-A'!E1842,'Speed Bin B-A'!E1946,'Speed Bin B-A'!E2050,'Speed Bin B-A'!E2154)</f>
        <v>34</v>
      </c>
      <c r="F379" s="269">
        <f>SUM('Speed Bin B-A'!F74,'Speed Bin B-A'!F178,'Speed Bin B-A'!F282,'Speed Bin B-A'!F386,'Speed Bin B-A'!F490,'Speed Bin B-A'!F594,'Speed Bin B-A'!F698,'Speed Bin B-A'!F802,'Speed Bin B-A'!F906,'Speed Bin B-A'!F1010,'Speed Bin B-A'!F1114,'Speed Bin B-A'!F1218,'Speed Bin B-A'!F1322,'Speed Bin B-A'!F1426,'Speed Bin B-A'!F1530,'Speed Bin B-A'!F1634,'Speed Bin B-A'!F1738,'Speed Bin B-A'!F1842,'Speed Bin B-A'!F1946,'Speed Bin B-A'!F2050,'Speed Bin B-A'!F2154)</f>
        <v>62</v>
      </c>
      <c r="G379" s="269">
        <f>SUM('Speed Bin B-A'!G74,'Speed Bin B-A'!G178,'Speed Bin B-A'!G282,'Speed Bin B-A'!G386,'Speed Bin B-A'!G490,'Speed Bin B-A'!G594,'Speed Bin B-A'!G698,'Speed Bin B-A'!G802,'Speed Bin B-A'!G906,'Speed Bin B-A'!G1010,'Speed Bin B-A'!G1114,'Speed Bin B-A'!G1218,'Speed Bin B-A'!G1322,'Speed Bin B-A'!G1426,'Speed Bin B-A'!G1530,'Speed Bin B-A'!G1634,'Speed Bin B-A'!G1738,'Speed Bin B-A'!G1842,'Speed Bin B-A'!G1946,'Speed Bin B-A'!G2050,'Speed Bin B-A'!G2154)</f>
        <v>36</v>
      </c>
      <c r="H379" s="269">
        <f>SUM('Speed Bin B-A'!H74,'Speed Bin B-A'!H178,'Speed Bin B-A'!H282,'Speed Bin B-A'!H386,'Speed Bin B-A'!H490,'Speed Bin B-A'!H594,'Speed Bin B-A'!H698,'Speed Bin B-A'!H802,'Speed Bin B-A'!H906,'Speed Bin B-A'!H1010,'Speed Bin B-A'!H1114,'Speed Bin B-A'!H1218,'Speed Bin B-A'!H1322,'Speed Bin B-A'!H1426,'Speed Bin B-A'!H1530,'Speed Bin B-A'!H1634,'Speed Bin B-A'!H1738,'Speed Bin B-A'!H1842,'Speed Bin B-A'!H1946,'Speed Bin B-A'!H2050,'Speed Bin B-A'!H2154)</f>
        <v>4</v>
      </c>
      <c r="I379" s="269">
        <f>SUM('Speed Bin B-A'!I74,'Speed Bin B-A'!I178,'Speed Bin B-A'!I282,'Speed Bin B-A'!I386,'Speed Bin B-A'!I490,'Speed Bin B-A'!I594,'Speed Bin B-A'!I698,'Speed Bin B-A'!I802,'Speed Bin B-A'!I906,'Speed Bin B-A'!I1010,'Speed Bin B-A'!I1114,'Speed Bin B-A'!I1218,'Speed Bin B-A'!I1322,'Speed Bin B-A'!I1426,'Speed Bin B-A'!I1530,'Speed Bin B-A'!I1634,'Speed Bin B-A'!I1738,'Speed Bin B-A'!I1842,'Speed Bin B-A'!I1946,'Speed Bin B-A'!I2050,'Speed Bin B-A'!I2154)</f>
        <v>0</v>
      </c>
      <c r="J379" s="269">
        <f>SUM('Speed Bin B-A'!J74,'Speed Bin B-A'!J178,'Speed Bin B-A'!J282,'Speed Bin B-A'!J386,'Speed Bin B-A'!J490,'Speed Bin B-A'!J594,'Speed Bin B-A'!J698,'Speed Bin B-A'!J802,'Speed Bin B-A'!J906,'Speed Bin B-A'!J1010,'Speed Bin B-A'!J1114,'Speed Bin B-A'!J1218,'Speed Bin B-A'!J1322,'Speed Bin B-A'!J1426,'Speed Bin B-A'!J1530,'Speed Bin B-A'!J1634,'Speed Bin B-A'!J1738,'Speed Bin B-A'!J1842,'Speed Bin B-A'!J1946,'Speed Bin B-A'!J2050,'Speed Bin B-A'!J2154)</f>
        <v>0</v>
      </c>
      <c r="K379" s="269">
        <f>SUM('Speed Bin B-A'!K74,'Speed Bin B-A'!K178,'Speed Bin B-A'!K282,'Speed Bin B-A'!K386,'Speed Bin B-A'!K490,'Speed Bin B-A'!K594,'Speed Bin B-A'!K698,'Speed Bin B-A'!K802,'Speed Bin B-A'!K906,'Speed Bin B-A'!K1010,'Speed Bin B-A'!K1114,'Speed Bin B-A'!K1218,'Speed Bin B-A'!K1322,'Speed Bin B-A'!K1426,'Speed Bin B-A'!K1530,'Speed Bin B-A'!K1634,'Speed Bin B-A'!K1738,'Speed Bin B-A'!K1842,'Speed Bin B-A'!K1946,'Speed Bin B-A'!K2050,'Speed Bin B-A'!K2154)</f>
        <v>0</v>
      </c>
      <c r="L379" s="269">
        <f>SUM('Speed Bin B-A'!L74,'Speed Bin B-A'!L178,'Speed Bin B-A'!L282,'Speed Bin B-A'!L386,'Speed Bin B-A'!L490,'Speed Bin B-A'!L594,'Speed Bin B-A'!L698,'Speed Bin B-A'!L802,'Speed Bin B-A'!L906,'Speed Bin B-A'!L1010,'Speed Bin B-A'!L1114,'Speed Bin B-A'!L1218,'Speed Bin B-A'!L1322,'Speed Bin B-A'!L1426,'Speed Bin B-A'!L1530,'Speed Bin B-A'!L1634,'Speed Bin B-A'!L1738,'Speed Bin B-A'!L1842,'Speed Bin B-A'!L1946,'Speed Bin B-A'!L2050,'Speed Bin B-A'!L2154)</f>
        <v>0</v>
      </c>
      <c r="M379" s="269">
        <f>SUM('Speed Bin B-A'!M74,'Speed Bin B-A'!M178,'Speed Bin B-A'!M282,'Speed Bin B-A'!M386,'Speed Bin B-A'!M490,'Speed Bin B-A'!M594,'Speed Bin B-A'!M698,'Speed Bin B-A'!M802,'Speed Bin B-A'!M906,'Speed Bin B-A'!M1010,'Speed Bin B-A'!M1114,'Speed Bin B-A'!M1218,'Speed Bin B-A'!M1322,'Speed Bin B-A'!M1426,'Speed Bin B-A'!M1530,'Speed Bin B-A'!M1634,'Speed Bin B-A'!M1738,'Speed Bin B-A'!M1842,'Speed Bin B-A'!M1946,'Speed Bin B-A'!M2050,'Speed Bin B-A'!M2154)</f>
        <v>0</v>
      </c>
      <c r="N379" s="269">
        <f>SUM('Speed Bin B-A'!N74,'Speed Bin B-A'!N178,'Speed Bin B-A'!N282,'Speed Bin B-A'!N386,'Speed Bin B-A'!N490,'Speed Bin B-A'!N594,'Speed Bin B-A'!N698,'Speed Bin B-A'!N802,'Speed Bin B-A'!N906,'Speed Bin B-A'!N1010,'Speed Bin B-A'!N1114,'Speed Bin B-A'!N1218,'Speed Bin B-A'!N1322,'Speed Bin B-A'!N1426,'Speed Bin B-A'!N1530,'Speed Bin B-A'!N1634,'Speed Bin B-A'!N1738,'Speed Bin B-A'!N1842,'Speed Bin B-A'!N1946,'Speed Bin B-A'!N2050,'Speed Bin B-A'!N2154)</f>
        <v>0</v>
      </c>
      <c r="O379" s="269">
        <f>SUM('Speed Bin B-A'!O74,'Speed Bin B-A'!O178,'Speed Bin B-A'!O282,'Speed Bin B-A'!O386,'Speed Bin B-A'!O490,'Speed Bin B-A'!O594,'Speed Bin B-A'!O698,'Speed Bin B-A'!O802,'Speed Bin B-A'!O906,'Speed Bin B-A'!O1010,'Speed Bin B-A'!O1114,'Speed Bin B-A'!O1218,'Speed Bin B-A'!O1322,'Speed Bin B-A'!O1426,'Speed Bin B-A'!O1530,'Speed Bin B-A'!O1634,'Speed Bin B-A'!O1738,'Speed Bin B-A'!O1842,'Speed Bin B-A'!O1946,'Speed Bin B-A'!O2050,'Speed Bin B-A'!O2154)</f>
        <v>0</v>
      </c>
      <c r="P379" s="269">
        <f>SUM('Speed Bin B-A'!P74,'Speed Bin B-A'!P178,'Speed Bin B-A'!P282,'Speed Bin B-A'!P386,'Speed Bin B-A'!P490,'Speed Bin B-A'!P594,'Speed Bin B-A'!P698,'Speed Bin B-A'!P802,'Speed Bin B-A'!P906,'Speed Bin B-A'!P1010,'Speed Bin B-A'!P1114,'Speed Bin B-A'!P1218,'Speed Bin B-A'!P1322,'Speed Bin B-A'!P1426,'Speed Bin B-A'!P1530,'Speed Bin B-A'!P1634,'Speed Bin B-A'!P1738,'Speed Bin B-A'!P1842,'Speed Bin B-A'!P1946,'Speed Bin B-A'!P2050,'Speed Bin B-A'!P2154)</f>
        <v>0</v>
      </c>
      <c r="Q379" s="269">
        <f>SUM('Speed Bin B-A'!Q74,'Speed Bin B-A'!Q178,'Speed Bin B-A'!Q282,'Speed Bin B-A'!Q386,'Speed Bin B-A'!Q490,'Speed Bin B-A'!Q594,'Speed Bin B-A'!Q698,'Speed Bin B-A'!Q802,'Speed Bin B-A'!Q906,'Speed Bin B-A'!Q1010,'Speed Bin B-A'!Q1114,'Speed Bin B-A'!Q1218,'Speed Bin B-A'!Q1322,'Speed Bin B-A'!Q1426,'Speed Bin B-A'!Q1530,'Speed Bin B-A'!Q1634,'Speed Bin B-A'!Q1738,'Speed Bin B-A'!Q1842,'Speed Bin B-A'!Q1946,'Speed Bin B-A'!Q2050,'Speed Bin B-A'!Q2154)</f>
        <v>0</v>
      </c>
      <c r="R379" s="269">
        <f>SUM('Speed Bin B-A'!R74,'Speed Bin B-A'!R178,'Speed Bin B-A'!R282,'Speed Bin B-A'!R386,'Speed Bin B-A'!R490,'Speed Bin B-A'!R594,'Speed Bin B-A'!R698,'Speed Bin B-A'!R802,'Speed Bin B-A'!R906,'Speed Bin B-A'!R1010,'Speed Bin B-A'!R1114,'Speed Bin B-A'!R1218,'Speed Bin B-A'!R1322,'Speed Bin B-A'!R1426,'Speed Bin B-A'!R1530,'Speed Bin B-A'!R1634,'Speed Bin B-A'!R1738,'Speed Bin B-A'!R1842,'Speed Bin B-A'!R1946,'Speed Bin B-A'!R2050,'Speed Bin B-A'!R2154)</f>
        <v>0</v>
      </c>
      <c r="S379" s="269">
        <f>SUM('Speed Bin B-A'!S74,'Speed Bin B-A'!S178,'Speed Bin B-A'!S282,'Speed Bin B-A'!S386,'Speed Bin B-A'!S490,'Speed Bin B-A'!S594,'Speed Bin B-A'!S698,'Speed Bin B-A'!S802,'Speed Bin B-A'!S906,'Speed Bin B-A'!S1010,'Speed Bin B-A'!S1114,'Speed Bin B-A'!S1218,'Speed Bin B-A'!S1322,'Speed Bin B-A'!S1426,'Speed Bin B-A'!S1530,'Speed Bin B-A'!S1634,'Speed Bin B-A'!S1738,'Speed Bin B-A'!S1842,'Speed Bin B-A'!S1946,'Speed Bin B-A'!S2050,'Speed Bin B-A'!S2154)</f>
        <v>0</v>
      </c>
      <c r="T379" s="269">
        <f>SUM('Speed Bin B-A'!T74,'Speed Bin B-A'!T178,'Speed Bin B-A'!T282,'Speed Bin B-A'!T386,'Speed Bin B-A'!T490,'Speed Bin B-A'!T594,'Speed Bin B-A'!T698,'Speed Bin B-A'!T802,'Speed Bin B-A'!T906,'Speed Bin B-A'!T1010,'Speed Bin B-A'!T1114,'Speed Bin B-A'!T1218,'Speed Bin B-A'!T1322,'Speed Bin B-A'!T1426,'Speed Bin B-A'!T1530,'Speed Bin B-A'!T1634,'Speed Bin B-A'!T1738,'Speed Bin B-A'!T1842,'Speed Bin B-A'!T1946,'Speed Bin B-A'!T2050,'Speed Bin B-A'!T2154)</f>
        <v>0</v>
      </c>
      <c r="U379" s="269">
        <f>SUM('Speed Bin B-A'!U74,'Speed Bin B-A'!U178,'Speed Bin B-A'!U282,'Speed Bin B-A'!U386,'Speed Bin B-A'!U490,'Speed Bin B-A'!U594,'Speed Bin B-A'!U698,'Speed Bin B-A'!U802,'Speed Bin B-A'!U906,'Speed Bin B-A'!U1010,'Speed Bin B-A'!U1114,'Speed Bin B-A'!U1218,'Speed Bin B-A'!U1322,'Speed Bin B-A'!U1426,'Speed Bin B-A'!U1530,'Speed Bin B-A'!U1634,'Speed Bin B-A'!U1738,'Speed Bin B-A'!U1842,'Speed Bin B-A'!U1946,'Speed Bin B-A'!U2050,'Speed Bin B-A'!U2154)</f>
        <v>0</v>
      </c>
      <c r="V379" s="270">
        <f>IFERROR(AVERAGE('Speed Bin B-A'!V74,'Speed Bin B-A'!V178,'Speed Bin B-A'!V282,'Speed Bin B-A'!V386,'Speed Bin B-A'!V490,'Speed Bin B-A'!V594,'Speed Bin B-A'!V698,'Speed Bin B-A'!V802,'Speed Bin B-A'!V906,'Speed Bin B-A'!V1010,'Speed Bin B-A'!V1114,'Speed Bin B-A'!V1218,'Speed Bin B-A'!V1322,'Speed Bin B-A'!V1426,'Speed Bin B-A'!V1530,'Speed Bin B-A'!V1634,'Speed Bin B-A'!V1738,'Speed Bin B-A'!V1842,'Speed Bin B-A'!V1946,'Speed Bin B-A'!V2050,'Speed Bin B-A'!V2154),"-")</f>
        <v>22.558333333333337</v>
      </c>
      <c r="W379" s="270">
        <f>IFERROR(AVERAGE('Speed Bin B-A'!W74,'Speed Bin B-A'!W178,'Speed Bin B-A'!W282,'Speed Bin B-A'!W386,'Speed Bin B-A'!W490,'Speed Bin B-A'!W594,'Speed Bin B-A'!W698,'Speed Bin B-A'!W802,'Speed Bin B-A'!W906,'Speed Bin B-A'!W1010,'Speed Bin B-A'!W1114,'Speed Bin B-A'!W1218,'Speed Bin B-A'!W1322,'Speed Bin B-A'!W1426,'Speed Bin B-A'!W1530,'Speed Bin B-A'!W1634,'Speed Bin B-A'!W1738,'Speed Bin B-A'!W1842,'Speed Bin B-A'!W1946,'Speed Bin B-A'!W2050,'Speed Bin B-A'!W2154),"-")</f>
        <v>27.112500000000001</v>
      </c>
      <c r="X379" s="278"/>
      <c r="Y379" s="278"/>
    </row>
    <row r="380" spans="1:25" x14ac:dyDescent="0.2">
      <c r="A380" s="268">
        <v>0.66666666666666696</v>
      </c>
      <c r="B380" s="269">
        <f>SUM('Speed Bin B-A'!B75,'Speed Bin B-A'!B179,'Speed Bin B-A'!B283,'Speed Bin B-A'!B387,'Speed Bin B-A'!B491,'Speed Bin B-A'!B595,'Speed Bin B-A'!B699,'Speed Bin B-A'!B803,'Speed Bin B-A'!B907,'Speed Bin B-A'!B1011,'Speed Bin B-A'!B1115,'Speed Bin B-A'!B1219,'Speed Bin B-A'!B1323,'Speed Bin B-A'!B1427,'Speed Bin B-A'!B1531,'Speed Bin B-A'!B1635,'Speed Bin B-A'!B1739,'Speed Bin B-A'!B1843,'Speed Bin B-A'!B1947,'Speed Bin B-A'!B2051,'Speed Bin B-A'!B2155)</f>
        <v>151</v>
      </c>
      <c r="C380" s="269">
        <f>SUM('Speed Bin B-A'!C75,'Speed Bin B-A'!C179,'Speed Bin B-A'!C283,'Speed Bin B-A'!C387,'Speed Bin B-A'!C491,'Speed Bin B-A'!C595,'Speed Bin B-A'!C699,'Speed Bin B-A'!C803,'Speed Bin B-A'!C907,'Speed Bin B-A'!C1011,'Speed Bin B-A'!C1115,'Speed Bin B-A'!C1219,'Speed Bin B-A'!C1323,'Speed Bin B-A'!C1427,'Speed Bin B-A'!C1531,'Speed Bin B-A'!C1635,'Speed Bin B-A'!C1739,'Speed Bin B-A'!C1843,'Speed Bin B-A'!C1947,'Speed Bin B-A'!C2051,'Speed Bin B-A'!C2155)</f>
        <v>2</v>
      </c>
      <c r="D380" s="269">
        <f>SUM('Speed Bin B-A'!D75,'Speed Bin B-A'!D179,'Speed Bin B-A'!D283,'Speed Bin B-A'!D387,'Speed Bin B-A'!D491,'Speed Bin B-A'!D595,'Speed Bin B-A'!D699,'Speed Bin B-A'!D803,'Speed Bin B-A'!D907,'Speed Bin B-A'!D1011,'Speed Bin B-A'!D1115,'Speed Bin B-A'!D1219,'Speed Bin B-A'!D1323,'Speed Bin B-A'!D1427,'Speed Bin B-A'!D1531,'Speed Bin B-A'!D1635,'Speed Bin B-A'!D1739,'Speed Bin B-A'!D1843,'Speed Bin B-A'!D1947,'Speed Bin B-A'!D2051,'Speed Bin B-A'!D2155)</f>
        <v>3</v>
      </c>
      <c r="E380" s="269">
        <f>SUM('Speed Bin B-A'!E75,'Speed Bin B-A'!E179,'Speed Bin B-A'!E283,'Speed Bin B-A'!E387,'Speed Bin B-A'!E491,'Speed Bin B-A'!E595,'Speed Bin B-A'!E699,'Speed Bin B-A'!E803,'Speed Bin B-A'!E907,'Speed Bin B-A'!E1011,'Speed Bin B-A'!E1115,'Speed Bin B-A'!E1219,'Speed Bin B-A'!E1323,'Speed Bin B-A'!E1427,'Speed Bin B-A'!E1531,'Speed Bin B-A'!E1635,'Speed Bin B-A'!E1739,'Speed Bin B-A'!E1843,'Speed Bin B-A'!E1947,'Speed Bin B-A'!E2051,'Speed Bin B-A'!E2155)</f>
        <v>13</v>
      </c>
      <c r="F380" s="269">
        <f>SUM('Speed Bin B-A'!F75,'Speed Bin B-A'!F179,'Speed Bin B-A'!F283,'Speed Bin B-A'!F387,'Speed Bin B-A'!F491,'Speed Bin B-A'!F595,'Speed Bin B-A'!F699,'Speed Bin B-A'!F803,'Speed Bin B-A'!F907,'Speed Bin B-A'!F1011,'Speed Bin B-A'!F1115,'Speed Bin B-A'!F1219,'Speed Bin B-A'!F1323,'Speed Bin B-A'!F1427,'Speed Bin B-A'!F1531,'Speed Bin B-A'!F1635,'Speed Bin B-A'!F1739,'Speed Bin B-A'!F1843,'Speed Bin B-A'!F1947,'Speed Bin B-A'!F2051,'Speed Bin B-A'!F2155)</f>
        <v>73</v>
      </c>
      <c r="G380" s="269">
        <f>SUM('Speed Bin B-A'!G75,'Speed Bin B-A'!G179,'Speed Bin B-A'!G283,'Speed Bin B-A'!G387,'Speed Bin B-A'!G491,'Speed Bin B-A'!G595,'Speed Bin B-A'!G699,'Speed Bin B-A'!G803,'Speed Bin B-A'!G907,'Speed Bin B-A'!G1011,'Speed Bin B-A'!G1115,'Speed Bin B-A'!G1219,'Speed Bin B-A'!G1323,'Speed Bin B-A'!G1427,'Speed Bin B-A'!G1531,'Speed Bin B-A'!G1635,'Speed Bin B-A'!G1739,'Speed Bin B-A'!G1843,'Speed Bin B-A'!G1947,'Speed Bin B-A'!G2051,'Speed Bin B-A'!G2155)</f>
        <v>57</v>
      </c>
      <c r="H380" s="269">
        <f>SUM('Speed Bin B-A'!H75,'Speed Bin B-A'!H179,'Speed Bin B-A'!H283,'Speed Bin B-A'!H387,'Speed Bin B-A'!H491,'Speed Bin B-A'!H595,'Speed Bin B-A'!H699,'Speed Bin B-A'!H803,'Speed Bin B-A'!H907,'Speed Bin B-A'!H1011,'Speed Bin B-A'!H1115,'Speed Bin B-A'!H1219,'Speed Bin B-A'!H1323,'Speed Bin B-A'!H1427,'Speed Bin B-A'!H1531,'Speed Bin B-A'!H1635,'Speed Bin B-A'!H1739,'Speed Bin B-A'!H1843,'Speed Bin B-A'!H1947,'Speed Bin B-A'!H2051,'Speed Bin B-A'!H2155)</f>
        <v>2</v>
      </c>
      <c r="I380" s="269">
        <f>SUM('Speed Bin B-A'!I75,'Speed Bin B-A'!I179,'Speed Bin B-A'!I283,'Speed Bin B-A'!I387,'Speed Bin B-A'!I491,'Speed Bin B-A'!I595,'Speed Bin B-A'!I699,'Speed Bin B-A'!I803,'Speed Bin B-A'!I907,'Speed Bin B-A'!I1011,'Speed Bin B-A'!I1115,'Speed Bin B-A'!I1219,'Speed Bin B-A'!I1323,'Speed Bin B-A'!I1427,'Speed Bin B-A'!I1531,'Speed Bin B-A'!I1635,'Speed Bin B-A'!I1739,'Speed Bin B-A'!I1843,'Speed Bin B-A'!I1947,'Speed Bin B-A'!I2051,'Speed Bin B-A'!I2155)</f>
        <v>1</v>
      </c>
      <c r="J380" s="269">
        <f>SUM('Speed Bin B-A'!J75,'Speed Bin B-A'!J179,'Speed Bin B-A'!J283,'Speed Bin B-A'!J387,'Speed Bin B-A'!J491,'Speed Bin B-A'!J595,'Speed Bin B-A'!J699,'Speed Bin B-A'!J803,'Speed Bin B-A'!J907,'Speed Bin B-A'!J1011,'Speed Bin B-A'!J1115,'Speed Bin B-A'!J1219,'Speed Bin B-A'!J1323,'Speed Bin B-A'!J1427,'Speed Bin B-A'!J1531,'Speed Bin B-A'!J1635,'Speed Bin B-A'!J1739,'Speed Bin B-A'!J1843,'Speed Bin B-A'!J1947,'Speed Bin B-A'!J2051,'Speed Bin B-A'!J2155)</f>
        <v>0</v>
      </c>
      <c r="K380" s="269">
        <f>SUM('Speed Bin B-A'!K75,'Speed Bin B-A'!K179,'Speed Bin B-A'!K283,'Speed Bin B-A'!K387,'Speed Bin B-A'!K491,'Speed Bin B-A'!K595,'Speed Bin B-A'!K699,'Speed Bin B-A'!K803,'Speed Bin B-A'!K907,'Speed Bin B-A'!K1011,'Speed Bin B-A'!K1115,'Speed Bin B-A'!K1219,'Speed Bin B-A'!K1323,'Speed Bin B-A'!K1427,'Speed Bin B-A'!K1531,'Speed Bin B-A'!K1635,'Speed Bin B-A'!K1739,'Speed Bin B-A'!K1843,'Speed Bin B-A'!K1947,'Speed Bin B-A'!K2051,'Speed Bin B-A'!K2155)</f>
        <v>0</v>
      </c>
      <c r="L380" s="269">
        <f>SUM('Speed Bin B-A'!L75,'Speed Bin B-A'!L179,'Speed Bin B-A'!L283,'Speed Bin B-A'!L387,'Speed Bin B-A'!L491,'Speed Bin B-A'!L595,'Speed Bin B-A'!L699,'Speed Bin B-A'!L803,'Speed Bin B-A'!L907,'Speed Bin B-A'!L1011,'Speed Bin B-A'!L1115,'Speed Bin B-A'!L1219,'Speed Bin B-A'!L1323,'Speed Bin B-A'!L1427,'Speed Bin B-A'!L1531,'Speed Bin B-A'!L1635,'Speed Bin B-A'!L1739,'Speed Bin B-A'!L1843,'Speed Bin B-A'!L1947,'Speed Bin B-A'!L2051,'Speed Bin B-A'!L2155)</f>
        <v>0</v>
      </c>
      <c r="M380" s="269">
        <f>SUM('Speed Bin B-A'!M75,'Speed Bin B-A'!M179,'Speed Bin B-A'!M283,'Speed Bin B-A'!M387,'Speed Bin B-A'!M491,'Speed Bin B-A'!M595,'Speed Bin B-A'!M699,'Speed Bin B-A'!M803,'Speed Bin B-A'!M907,'Speed Bin B-A'!M1011,'Speed Bin B-A'!M1115,'Speed Bin B-A'!M1219,'Speed Bin B-A'!M1323,'Speed Bin B-A'!M1427,'Speed Bin B-A'!M1531,'Speed Bin B-A'!M1635,'Speed Bin B-A'!M1739,'Speed Bin B-A'!M1843,'Speed Bin B-A'!M1947,'Speed Bin B-A'!M2051,'Speed Bin B-A'!M2155)</f>
        <v>0</v>
      </c>
      <c r="N380" s="269">
        <f>SUM('Speed Bin B-A'!N75,'Speed Bin B-A'!N179,'Speed Bin B-A'!N283,'Speed Bin B-A'!N387,'Speed Bin B-A'!N491,'Speed Bin B-A'!N595,'Speed Bin B-A'!N699,'Speed Bin B-A'!N803,'Speed Bin B-A'!N907,'Speed Bin B-A'!N1011,'Speed Bin B-A'!N1115,'Speed Bin B-A'!N1219,'Speed Bin B-A'!N1323,'Speed Bin B-A'!N1427,'Speed Bin B-A'!N1531,'Speed Bin B-A'!N1635,'Speed Bin B-A'!N1739,'Speed Bin B-A'!N1843,'Speed Bin B-A'!N1947,'Speed Bin B-A'!N2051,'Speed Bin B-A'!N2155)</f>
        <v>0</v>
      </c>
      <c r="O380" s="269">
        <f>SUM('Speed Bin B-A'!O75,'Speed Bin B-A'!O179,'Speed Bin B-A'!O283,'Speed Bin B-A'!O387,'Speed Bin B-A'!O491,'Speed Bin B-A'!O595,'Speed Bin B-A'!O699,'Speed Bin B-A'!O803,'Speed Bin B-A'!O907,'Speed Bin B-A'!O1011,'Speed Bin B-A'!O1115,'Speed Bin B-A'!O1219,'Speed Bin B-A'!O1323,'Speed Bin B-A'!O1427,'Speed Bin B-A'!O1531,'Speed Bin B-A'!O1635,'Speed Bin B-A'!O1739,'Speed Bin B-A'!O1843,'Speed Bin B-A'!O1947,'Speed Bin B-A'!O2051,'Speed Bin B-A'!O2155)</f>
        <v>0</v>
      </c>
      <c r="P380" s="269">
        <f>SUM('Speed Bin B-A'!P75,'Speed Bin B-A'!P179,'Speed Bin B-A'!P283,'Speed Bin B-A'!P387,'Speed Bin B-A'!P491,'Speed Bin B-A'!P595,'Speed Bin B-A'!P699,'Speed Bin B-A'!P803,'Speed Bin B-A'!P907,'Speed Bin B-A'!P1011,'Speed Bin B-A'!P1115,'Speed Bin B-A'!P1219,'Speed Bin B-A'!P1323,'Speed Bin B-A'!P1427,'Speed Bin B-A'!P1531,'Speed Bin B-A'!P1635,'Speed Bin B-A'!P1739,'Speed Bin B-A'!P1843,'Speed Bin B-A'!P1947,'Speed Bin B-A'!P2051,'Speed Bin B-A'!P2155)</f>
        <v>0</v>
      </c>
      <c r="Q380" s="269">
        <f>SUM('Speed Bin B-A'!Q75,'Speed Bin B-A'!Q179,'Speed Bin B-A'!Q283,'Speed Bin B-A'!Q387,'Speed Bin B-A'!Q491,'Speed Bin B-A'!Q595,'Speed Bin B-A'!Q699,'Speed Bin B-A'!Q803,'Speed Bin B-A'!Q907,'Speed Bin B-A'!Q1011,'Speed Bin B-A'!Q1115,'Speed Bin B-A'!Q1219,'Speed Bin B-A'!Q1323,'Speed Bin B-A'!Q1427,'Speed Bin B-A'!Q1531,'Speed Bin B-A'!Q1635,'Speed Bin B-A'!Q1739,'Speed Bin B-A'!Q1843,'Speed Bin B-A'!Q1947,'Speed Bin B-A'!Q2051,'Speed Bin B-A'!Q2155)</f>
        <v>0</v>
      </c>
      <c r="R380" s="269">
        <f>SUM('Speed Bin B-A'!R75,'Speed Bin B-A'!R179,'Speed Bin B-A'!R283,'Speed Bin B-A'!R387,'Speed Bin B-A'!R491,'Speed Bin B-A'!R595,'Speed Bin B-A'!R699,'Speed Bin B-A'!R803,'Speed Bin B-A'!R907,'Speed Bin B-A'!R1011,'Speed Bin B-A'!R1115,'Speed Bin B-A'!R1219,'Speed Bin B-A'!R1323,'Speed Bin B-A'!R1427,'Speed Bin B-A'!R1531,'Speed Bin B-A'!R1635,'Speed Bin B-A'!R1739,'Speed Bin B-A'!R1843,'Speed Bin B-A'!R1947,'Speed Bin B-A'!R2051,'Speed Bin B-A'!R2155)</f>
        <v>0</v>
      </c>
      <c r="S380" s="269">
        <f>SUM('Speed Bin B-A'!S75,'Speed Bin B-A'!S179,'Speed Bin B-A'!S283,'Speed Bin B-A'!S387,'Speed Bin B-A'!S491,'Speed Bin B-A'!S595,'Speed Bin B-A'!S699,'Speed Bin B-A'!S803,'Speed Bin B-A'!S907,'Speed Bin B-A'!S1011,'Speed Bin B-A'!S1115,'Speed Bin B-A'!S1219,'Speed Bin B-A'!S1323,'Speed Bin B-A'!S1427,'Speed Bin B-A'!S1531,'Speed Bin B-A'!S1635,'Speed Bin B-A'!S1739,'Speed Bin B-A'!S1843,'Speed Bin B-A'!S1947,'Speed Bin B-A'!S2051,'Speed Bin B-A'!S2155)</f>
        <v>0</v>
      </c>
      <c r="T380" s="269">
        <f>SUM('Speed Bin B-A'!T75,'Speed Bin B-A'!T179,'Speed Bin B-A'!T283,'Speed Bin B-A'!T387,'Speed Bin B-A'!T491,'Speed Bin B-A'!T595,'Speed Bin B-A'!T699,'Speed Bin B-A'!T803,'Speed Bin B-A'!T907,'Speed Bin B-A'!T1011,'Speed Bin B-A'!T1115,'Speed Bin B-A'!T1219,'Speed Bin B-A'!T1323,'Speed Bin B-A'!T1427,'Speed Bin B-A'!T1531,'Speed Bin B-A'!T1635,'Speed Bin B-A'!T1739,'Speed Bin B-A'!T1843,'Speed Bin B-A'!T1947,'Speed Bin B-A'!T2051,'Speed Bin B-A'!T2155)</f>
        <v>0</v>
      </c>
      <c r="U380" s="269">
        <f>SUM('Speed Bin B-A'!U75,'Speed Bin B-A'!U179,'Speed Bin B-A'!U283,'Speed Bin B-A'!U387,'Speed Bin B-A'!U491,'Speed Bin B-A'!U595,'Speed Bin B-A'!U699,'Speed Bin B-A'!U803,'Speed Bin B-A'!U907,'Speed Bin B-A'!U1011,'Speed Bin B-A'!U1115,'Speed Bin B-A'!U1219,'Speed Bin B-A'!U1323,'Speed Bin B-A'!U1427,'Speed Bin B-A'!U1531,'Speed Bin B-A'!U1635,'Speed Bin B-A'!U1739,'Speed Bin B-A'!U1843,'Speed Bin B-A'!U1947,'Speed Bin B-A'!U2051,'Speed Bin B-A'!U2155)</f>
        <v>0</v>
      </c>
      <c r="V380" s="270">
        <f>IFERROR(AVERAGE('Speed Bin B-A'!V75,'Speed Bin B-A'!V179,'Speed Bin B-A'!V283,'Speed Bin B-A'!V387,'Speed Bin B-A'!V491,'Speed Bin B-A'!V595,'Speed Bin B-A'!V699,'Speed Bin B-A'!V803,'Speed Bin B-A'!V907,'Speed Bin B-A'!V1011,'Speed Bin B-A'!V1115,'Speed Bin B-A'!V1219,'Speed Bin B-A'!V1323,'Speed Bin B-A'!V1427,'Speed Bin B-A'!V1531,'Speed Bin B-A'!V1635,'Speed Bin B-A'!V1739,'Speed Bin B-A'!V1843,'Speed Bin B-A'!V1947,'Speed Bin B-A'!V2051,'Speed Bin B-A'!V2155),"-")</f>
        <v>24.233333333333334</v>
      </c>
      <c r="W380" s="270">
        <f>IFERROR(AVERAGE('Speed Bin B-A'!W75,'Speed Bin B-A'!W179,'Speed Bin B-A'!W283,'Speed Bin B-A'!W387,'Speed Bin B-A'!W491,'Speed Bin B-A'!W595,'Speed Bin B-A'!W699,'Speed Bin B-A'!W803,'Speed Bin B-A'!W907,'Speed Bin B-A'!W1011,'Speed Bin B-A'!W1115,'Speed Bin B-A'!W1219,'Speed Bin B-A'!W1323,'Speed Bin B-A'!W1427,'Speed Bin B-A'!W1531,'Speed Bin B-A'!W1635,'Speed Bin B-A'!W1739,'Speed Bin B-A'!W1843,'Speed Bin B-A'!W1947,'Speed Bin B-A'!W2051,'Speed Bin B-A'!W2155),"-")</f>
        <v>27.442857142857143</v>
      </c>
      <c r="X380" s="278"/>
      <c r="Y380" s="278"/>
    </row>
    <row r="381" spans="1:25" x14ac:dyDescent="0.2">
      <c r="A381" s="268">
        <v>0.67708333333333304</v>
      </c>
      <c r="B381" s="269">
        <f>SUM('Speed Bin B-A'!B76,'Speed Bin B-A'!B180,'Speed Bin B-A'!B284,'Speed Bin B-A'!B388,'Speed Bin B-A'!B492,'Speed Bin B-A'!B596,'Speed Bin B-A'!B700,'Speed Bin B-A'!B804,'Speed Bin B-A'!B908,'Speed Bin B-A'!B1012,'Speed Bin B-A'!B1116,'Speed Bin B-A'!B1220,'Speed Bin B-A'!B1324,'Speed Bin B-A'!B1428,'Speed Bin B-A'!B1532,'Speed Bin B-A'!B1636,'Speed Bin B-A'!B1740,'Speed Bin B-A'!B1844,'Speed Bin B-A'!B1948,'Speed Bin B-A'!B2052,'Speed Bin B-A'!B2156)</f>
        <v>163</v>
      </c>
      <c r="C381" s="269">
        <f>SUM('Speed Bin B-A'!C76,'Speed Bin B-A'!C180,'Speed Bin B-A'!C284,'Speed Bin B-A'!C388,'Speed Bin B-A'!C492,'Speed Bin B-A'!C596,'Speed Bin B-A'!C700,'Speed Bin B-A'!C804,'Speed Bin B-A'!C908,'Speed Bin B-A'!C1012,'Speed Bin B-A'!C1116,'Speed Bin B-A'!C1220,'Speed Bin B-A'!C1324,'Speed Bin B-A'!C1428,'Speed Bin B-A'!C1532,'Speed Bin B-A'!C1636,'Speed Bin B-A'!C1740,'Speed Bin B-A'!C1844,'Speed Bin B-A'!C1948,'Speed Bin B-A'!C2052,'Speed Bin B-A'!C2156)</f>
        <v>1</v>
      </c>
      <c r="D381" s="269">
        <f>SUM('Speed Bin B-A'!D76,'Speed Bin B-A'!D180,'Speed Bin B-A'!D284,'Speed Bin B-A'!D388,'Speed Bin B-A'!D492,'Speed Bin B-A'!D596,'Speed Bin B-A'!D700,'Speed Bin B-A'!D804,'Speed Bin B-A'!D908,'Speed Bin B-A'!D1012,'Speed Bin B-A'!D1116,'Speed Bin B-A'!D1220,'Speed Bin B-A'!D1324,'Speed Bin B-A'!D1428,'Speed Bin B-A'!D1532,'Speed Bin B-A'!D1636,'Speed Bin B-A'!D1740,'Speed Bin B-A'!D1844,'Speed Bin B-A'!D1948,'Speed Bin B-A'!D2052,'Speed Bin B-A'!D2156)</f>
        <v>0</v>
      </c>
      <c r="E381" s="269">
        <f>SUM('Speed Bin B-A'!E76,'Speed Bin B-A'!E180,'Speed Bin B-A'!E284,'Speed Bin B-A'!E388,'Speed Bin B-A'!E492,'Speed Bin B-A'!E596,'Speed Bin B-A'!E700,'Speed Bin B-A'!E804,'Speed Bin B-A'!E908,'Speed Bin B-A'!E1012,'Speed Bin B-A'!E1116,'Speed Bin B-A'!E1220,'Speed Bin B-A'!E1324,'Speed Bin B-A'!E1428,'Speed Bin B-A'!E1532,'Speed Bin B-A'!E1636,'Speed Bin B-A'!E1740,'Speed Bin B-A'!E1844,'Speed Bin B-A'!E1948,'Speed Bin B-A'!E2052,'Speed Bin B-A'!E2156)</f>
        <v>25</v>
      </c>
      <c r="F381" s="269">
        <f>SUM('Speed Bin B-A'!F76,'Speed Bin B-A'!F180,'Speed Bin B-A'!F284,'Speed Bin B-A'!F388,'Speed Bin B-A'!F492,'Speed Bin B-A'!F596,'Speed Bin B-A'!F700,'Speed Bin B-A'!F804,'Speed Bin B-A'!F908,'Speed Bin B-A'!F1012,'Speed Bin B-A'!F1116,'Speed Bin B-A'!F1220,'Speed Bin B-A'!F1324,'Speed Bin B-A'!F1428,'Speed Bin B-A'!F1532,'Speed Bin B-A'!F1636,'Speed Bin B-A'!F1740,'Speed Bin B-A'!F1844,'Speed Bin B-A'!F1948,'Speed Bin B-A'!F2052,'Speed Bin B-A'!F2156)</f>
        <v>79</v>
      </c>
      <c r="G381" s="269">
        <f>SUM('Speed Bin B-A'!G76,'Speed Bin B-A'!G180,'Speed Bin B-A'!G284,'Speed Bin B-A'!G388,'Speed Bin B-A'!G492,'Speed Bin B-A'!G596,'Speed Bin B-A'!G700,'Speed Bin B-A'!G804,'Speed Bin B-A'!G908,'Speed Bin B-A'!G1012,'Speed Bin B-A'!G1116,'Speed Bin B-A'!G1220,'Speed Bin B-A'!G1324,'Speed Bin B-A'!G1428,'Speed Bin B-A'!G1532,'Speed Bin B-A'!G1636,'Speed Bin B-A'!G1740,'Speed Bin B-A'!G1844,'Speed Bin B-A'!G1948,'Speed Bin B-A'!G2052,'Speed Bin B-A'!G2156)</f>
        <v>52</v>
      </c>
      <c r="H381" s="269">
        <f>SUM('Speed Bin B-A'!H76,'Speed Bin B-A'!H180,'Speed Bin B-A'!H284,'Speed Bin B-A'!H388,'Speed Bin B-A'!H492,'Speed Bin B-A'!H596,'Speed Bin B-A'!H700,'Speed Bin B-A'!H804,'Speed Bin B-A'!H908,'Speed Bin B-A'!H1012,'Speed Bin B-A'!H1116,'Speed Bin B-A'!H1220,'Speed Bin B-A'!H1324,'Speed Bin B-A'!H1428,'Speed Bin B-A'!H1532,'Speed Bin B-A'!H1636,'Speed Bin B-A'!H1740,'Speed Bin B-A'!H1844,'Speed Bin B-A'!H1948,'Speed Bin B-A'!H2052,'Speed Bin B-A'!H2156)</f>
        <v>6</v>
      </c>
      <c r="I381" s="269">
        <f>SUM('Speed Bin B-A'!I76,'Speed Bin B-A'!I180,'Speed Bin B-A'!I284,'Speed Bin B-A'!I388,'Speed Bin B-A'!I492,'Speed Bin B-A'!I596,'Speed Bin B-A'!I700,'Speed Bin B-A'!I804,'Speed Bin B-A'!I908,'Speed Bin B-A'!I1012,'Speed Bin B-A'!I1116,'Speed Bin B-A'!I1220,'Speed Bin B-A'!I1324,'Speed Bin B-A'!I1428,'Speed Bin B-A'!I1532,'Speed Bin B-A'!I1636,'Speed Bin B-A'!I1740,'Speed Bin B-A'!I1844,'Speed Bin B-A'!I1948,'Speed Bin B-A'!I2052,'Speed Bin B-A'!I2156)</f>
        <v>0</v>
      </c>
      <c r="J381" s="269">
        <f>SUM('Speed Bin B-A'!J76,'Speed Bin B-A'!J180,'Speed Bin B-A'!J284,'Speed Bin B-A'!J388,'Speed Bin B-A'!J492,'Speed Bin B-A'!J596,'Speed Bin B-A'!J700,'Speed Bin B-A'!J804,'Speed Bin B-A'!J908,'Speed Bin B-A'!J1012,'Speed Bin B-A'!J1116,'Speed Bin B-A'!J1220,'Speed Bin B-A'!J1324,'Speed Bin B-A'!J1428,'Speed Bin B-A'!J1532,'Speed Bin B-A'!J1636,'Speed Bin B-A'!J1740,'Speed Bin B-A'!J1844,'Speed Bin B-A'!J1948,'Speed Bin B-A'!J2052,'Speed Bin B-A'!J2156)</f>
        <v>0</v>
      </c>
      <c r="K381" s="269">
        <f>SUM('Speed Bin B-A'!K76,'Speed Bin B-A'!K180,'Speed Bin B-A'!K284,'Speed Bin B-A'!K388,'Speed Bin B-A'!K492,'Speed Bin B-A'!K596,'Speed Bin B-A'!K700,'Speed Bin B-A'!K804,'Speed Bin B-A'!K908,'Speed Bin B-A'!K1012,'Speed Bin B-A'!K1116,'Speed Bin B-A'!K1220,'Speed Bin B-A'!K1324,'Speed Bin B-A'!K1428,'Speed Bin B-A'!K1532,'Speed Bin B-A'!K1636,'Speed Bin B-A'!K1740,'Speed Bin B-A'!K1844,'Speed Bin B-A'!K1948,'Speed Bin B-A'!K2052,'Speed Bin B-A'!K2156)</f>
        <v>0</v>
      </c>
      <c r="L381" s="269">
        <f>SUM('Speed Bin B-A'!L76,'Speed Bin B-A'!L180,'Speed Bin B-A'!L284,'Speed Bin B-A'!L388,'Speed Bin B-A'!L492,'Speed Bin B-A'!L596,'Speed Bin B-A'!L700,'Speed Bin B-A'!L804,'Speed Bin B-A'!L908,'Speed Bin B-A'!L1012,'Speed Bin B-A'!L1116,'Speed Bin B-A'!L1220,'Speed Bin B-A'!L1324,'Speed Bin B-A'!L1428,'Speed Bin B-A'!L1532,'Speed Bin B-A'!L1636,'Speed Bin B-A'!L1740,'Speed Bin B-A'!L1844,'Speed Bin B-A'!L1948,'Speed Bin B-A'!L2052,'Speed Bin B-A'!L2156)</f>
        <v>0</v>
      </c>
      <c r="M381" s="269">
        <f>SUM('Speed Bin B-A'!M76,'Speed Bin B-A'!M180,'Speed Bin B-A'!M284,'Speed Bin B-A'!M388,'Speed Bin B-A'!M492,'Speed Bin B-A'!M596,'Speed Bin B-A'!M700,'Speed Bin B-A'!M804,'Speed Bin B-A'!M908,'Speed Bin B-A'!M1012,'Speed Bin B-A'!M1116,'Speed Bin B-A'!M1220,'Speed Bin B-A'!M1324,'Speed Bin B-A'!M1428,'Speed Bin B-A'!M1532,'Speed Bin B-A'!M1636,'Speed Bin B-A'!M1740,'Speed Bin B-A'!M1844,'Speed Bin B-A'!M1948,'Speed Bin B-A'!M2052,'Speed Bin B-A'!M2156)</f>
        <v>0</v>
      </c>
      <c r="N381" s="269">
        <f>SUM('Speed Bin B-A'!N76,'Speed Bin B-A'!N180,'Speed Bin B-A'!N284,'Speed Bin B-A'!N388,'Speed Bin B-A'!N492,'Speed Bin B-A'!N596,'Speed Bin B-A'!N700,'Speed Bin B-A'!N804,'Speed Bin B-A'!N908,'Speed Bin B-A'!N1012,'Speed Bin B-A'!N1116,'Speed Bin B-A'!N1220,'Speed Bin B-A'!N1324,'Speed Bin B-A'!N1428,'Speed Bin B-A'!N1532,'Speed Bin B-A'!N1636,'Speed Bin B-A'!N1740,'Speed Bin B-A'!N1844,'Speed Bin B-A'!N1948,'Speed Bin B-A'!N2052,'Speed Bin B-A'!N2156)</f>
        <v>0</v>
      </c>
      <c r="O381" s="269">
        <f>SUM('Speed Bin B-A'!O76,'Speed Bin B-A'!O180,'Speed Bin B-A'!O284,'Speed Bin B-A'!O388,'Speed Bin B-A'!O492,'Speed Bin B-A'!O596,'Speed Bin B-A'!O700,'Speed Bin B-A'!O804,'Speed Bin B-A'!O908,'Speed Bin B-A'!O1012,'Speed Bin B-A'!O1116,'Speed Bin B-A'!O1220,'Speed Bin B-A'!O1324,'Speed Bin B-A'!O1428,'Speed Bin B-A'!O1532,'Speed Bin B-A'!O1636,'Speed Bin B-A'!O1740,'Speed Bin B-A'!O1844,'Speed Bin B-A'!O1948,'Speed Bin B-A'!O2052,'Speed Bin B-A'!O2156)</f>
        <v>0</v>
      </c>
      <c r="P381" s="269">
        <f>SUM('Speed Bin B-A'!P76,'Speed Bin B-A'!P180,'Speed Bin B-A'!P284,'Speed Bin B-A'!P388,'Speed Bin B-A'!P492,'Speed Bin B-A'!P596,'Speed Bin B-A'!P700,'Speed Bin B-A'!P804,'Speed Bin B-A'!P908,'Speed Bin B-A'!P1012,'Speed Bin B-A'!P1116,'Speed Bin B-A'!P1220,'Speed Bin B-A'!P1324,'Speed Bin B-A'!P1428,'Speed Bin B-A'!P1532,'Speed Bin B-A'!P1636,'Speed Bin B-A'!P1740,'Speed Bin B-A'!P1844,'Speed Bin B-A'!P1948,'Speed Bin B-A'!P2052,'Speed Bin B-A'!P2156)</f>
        <v>0</v>
      </c>
      <c r="Q381" s="269">
        <f>SUM('Speed Bin B-A'!Q76,'Speed Bin B-A'!Q180,'Speed Bin B-A'!Q284,'Speed Bin B-A'!Q388,'Speed Bin B-A'!Q492,'Speed Bin B-A'!Q596,'Speed Bin B-A'!Q700,'Speed Bin B-A'!Q804,'Speed Bin B-A'!Q908,'Speed Bin B-A'!Q1012,'Speed Bin B-A'!Q1116,'Speed Bin B-A'!Q1220,'Speed Bin B-A'!Q1324,'Speed Bin B-A'!Q1428,'Speed Bin B-A'!Q1532,'Speed Bin B-A'!Q1636,'Speed Bin B-A'!Q1740,'Speed Bin B-A'!Q1844,'Speed Bin B-A'!Q1948,'Speed Bin B-A'!Q2052,'Speed Bin B-A'!Q2156)</f>
        <v>0</v>
      </c>
      <c r="R381" s="269">
        <f>SUM('Speed Bin B-A'!R76,'Speed Bin B-A'!R180,'Speed Bin B-A'!R284,'Speed Bin B-A'!R388,'Speed Bin B-A'!R492,'Speed Bin B-A'!R596,'Speed Bin B-A'!R700,'Speed Bin B-A'!R804,'Speed Bin B-A'!R908,'Speed Bin B-A'!R1012,'Speed Bin B-A'!R1116,'Speed Bin B-A'!R1220,'Speed Bin B-A'!R1324,'Speed Bin B-A'!R1428,'Speed Bin B-A'!R1532,'Speed Bin B-A'!R1636,'Speed Bin B-A'!R1740,'Speed Bin B-A'!R1844,'Speed Bin B-A'!R1948,'Speed Bin B-A'!R2052,'Speed Bin B-A'!R2156)</f>
        <v>0</v>
      </c>
      <c r="S381" s="269">
        <f>SUM('Speed Bin B-A'!S76,'Speed Bin B-A'!S180,'Speed Bin B-A'!S284,'Speed Bin B-A'!S388,'Speed Bin B-A'!S492,'Speed Bin B-A'!S596,'Speed Bin B-A'!S700,'Speed Bin B-A'!S804,'Speed Bin B-A'!S908,'Speed Bin B-A'!S1012,'Speed Bin B-A'!S1116,'Speed Bin B-A'!S1220,'Speed Bin B-A'!S1324,'Speed Bin B-A'!S1428,'Speed Bin B-A'!S1532,'Speed Bin B-A'!S1636,'Speed Bin B-A'!S1740,'Speed Bin B-A'!S1844,'Speed Bin B-A'!S1948,'Speed Bin B-A'!S2052,'Speed Bin B-A'!S2156)</f>
        <v>0</v>
      </c>
      <c r="T381" s="269">
        <f>SUM('Speed Bin B-A'!T76,'Speed Bin B-A'!T180,'Speed Bin B-A'!T284,'Speed Bin B-A'!T388,'Speed Bin B-A'!T492,'Speed Bin B-A'!T596,'Speed Bin B-A'!T700,'Speed Bin B-A'!T804,'Speed Bin B-A'!T908,'Speed Bin B-A'!T1012,'Speed Bin B-A'!T1116,'Speed Bin B-A'!T1220,'Speed Bin B-A'!T1324,'Speed Bin B-A'!T1428,'Speed Bin B-A'!T1532,'Speed Bin B-A'!T1636,'Speed Bin B-A'!T1740,'Speed Bin B-A'!T1844,'Speed Bin B-A'!T1948,'Speed Bin B-A'!T2052,'Speed Bin B-A'!T2156)</f>
        <v>0</v>
      </c>
      <c r="U381" s="269">
        <f>SUM('Speed Bin B-A'!U76,'Speed Bin B-A'!U180,'Speed Bin B-A'!U284,'Speed Bin B-A'!U388,'Speed Bin B-A'!U492,'Speed Bin B-A'!U596,'Speed Bin B-A'!U700,'Speed Bin B-A'!U804,'Speed Bin B-A'!U908,'Speed Bin B-A'!U1012,'Speed Bin B-A'!U1116,'Speed Bin B-A'!U1220,'Speed Bin B-A'!U1324,'Speed Bin B-A'!U1428,'Speed Bin B-A'!U1532,'Speed Bin B-A'!U1636,'Speed Bin B-A'!U1740,'Speed Bin B-A'!U1844,'Speed Bin B-A'!U1948,'Speed Bin B-A'!U2052,'Speed Bin B-A'!U2156)</f>
        <v>0</v>
      </c>
      <c r="V381" s="270">
        <f>IFERROR(AVERAGE('Speed Bin B-A'!V76,'Speed Bin B-A'!V180,'Speed Bin B-A'!V284,'Speed Bin B-A'!V388,'Speed Bin B-A'!V492,'Speed Bin B-A'!V596,'Speed Bin B-A'!V700,'Speed Bin B-A'!V804,'Speed Bin B-A'!V908,'Speed Bin B-A'!V1012,'Speed Bin B-A'!V1116,'Speed Bin B-A'!V1220,'Speed Bin B-A'!V1324,'Speed Bin B-A'!V1428,'Speed Bin B-A'!V1532,'Speed Bin B-A'!V1636,'Speed Bin B-A'!V1740,'Speed Bin B-A'!V1844,'Speed Bin B-A'!V1948,'Speed Bin B-A'!V2052,'Speed Bin B-A'!V2156),"-")</f>
        <v>23.541666666666668</v>
      </c>
      <c r="W381" s="270">
        <f>IFERROR(AVERAGE('Speed Bin B-A'!W76,'Speed Bin B-A'!W180,'Speed Bin B-A'!W284,'Speed Bin B-A'!W388,'Speed Bin B-A'!W492,'Speed Bin B-A'!W596,'Speed Bin B-A'!W700,'Speed Bin B-A'!W804,'Speed Bin B-A'!W908,'Speed Bin B-A'!W1012,'Speed Bin B-A'!W1116,'Speed Bin B-A'!W1220,'Speed Bin B-A'!W1324,'Speed Bin B-A'!W1428,'Speed Bin B-A'!W1532,'Speed Bin B-A'!W1636,'Speed Bin B-A'!W1740,'Speed Bin B-A'!W1844,'Speed Bin B-A'!W1948,'Speed Bin B-A'!W2052,'Speed Bin B-A'!W2156),"-")</f>
        <v>27.35</v>
      </c>
      <c r="X381" s="278"/>
      <c r="Y381" s="278"/>
    </row>
    <row r="382" spans="1:25" x14ac:dyDescent="0.2">
      <c r="A382" s="268">
        <v>0.6875</v>
      </c>
      <c r="B382" s="269">
        <f>SUM('Speed Bin B-A'!B77,'Speed Bin B-A'!B181,'Speed Bin B-A'!B285,'Speed Bin B-A'!B389,'Speed Bin B-A'!B493,'Speed Bin B-A'!B597,'Speed Bin B-A'!B701,'Speed Bin B-A'!B805,'Speed Bin B-A'!B909,'Speed Bin B-A'!B1013,'Speed Bin B-A'!B1117,'Speed Bin B-A'!B1221,'Speed Bin B-A'!B1325,'Speed Bin B-A'!B1429,'Speed Bin B-A'!B1533,'Speed Bin B-A'!B1637,'Speed Bin B-A'!B1741,'Speed Bin B-A'!B1845,'Speed Bin B-A'!B1949,'Speed Bin B-A'!B2053,'Speed Bin B-A'!B2157)</f>
        <v>153</v>
      </c>
      <c r="C382" s="269">
        <f>SUM('Speed Bin B-A'!C77,'Speed Bin B-A'!C181,'Speed Bin B-A'!C285,'Speed Bin B-A'!C389,'Speed Bin B-A'!C493,'Speed Bin B-A'!C597,'Speed Bin B-A'!C701,'Speed Bin B-A'!C805,'Speed Bin B-A'!C909,'Speed Bin B-A'!C1013,'Speed Bin B-A'!C1117,'Speed Bin B-A'!C1221,'Speed Bin B-A'!C1325,'Speed Bin B-A'!C1429,'Speed Bin B-A'!C1533,'Speed Bin B-A'!C1637,'Speed Bin B-A'!C1741,'Speed Bin B-A'!C1845,'Speed Bin B-A'!C1949,'Speed Bin B-A'!C2053,'Speed Bin B-A'!C2157)</f>
        <v>1</v>
      </c>
      <c r="D382" s="269">
        <f>SUM('Speed Bin B-A'!D77,'Speed Bin B-A'!D181,'Speed Bin B-A'!D285,'Speed Bin B-A'!D389,'Speed Bin B-A'!D493,'Speed Bin B-A'!D597,'Speed Bin B-A'!D701,'Speed Bin B-A'!D805,'Speed Bin B-A'!D909,'Speed Bin B-A'!D1013,'Speed Bin B-A'!D1117,'Speed Bin B-A'!D1221,'Speed Bin B-A'!D1325,'Speed Bin B-A'!D1429,'Speed Bin B-A'!D1533,'Speed Bin B-A'!D1637,'Speed Bin B-A'!D1741,'Speed Bin B-A'!D1845,'Speed Bin B-A'!D1949,'Speed Bin B-A'!D2053,'Speed Bin B-A'!D2157)</f>
        <v>3</v>
      </c>
      <c r="E382" s="269">
        <f>SUM('Speed Bin B-A'!E77,'Speed Bin B-A'!E181,'Speed Bin B-A'!E285,'Speed Bin B-A'!E389,'Speed Bin B-A'!E493,'Speed Bin B-A'!E597,'Speed Bin B-A'!E701,'Speed Bin B-A'!E805,'Speed Bin B-A'!E909,'Speed Bin B-A'!E1013,'Speed Bin B-A'!E1117,'Speed Bin B-A'!E1221,'Speed Bin B-A'!E1325,'Speed Bin B-A'!E1429,'Speed Bin B-A'!E1533,'Speed Bin B-A'!E1637,'Speed Bin B-A'!E1741,'Speed Bin B-A'!E1845,'Speed Bin B-A'!E1949,'Speed Bin B-A'!E2053,'Speed Bin B-A'!E2157)</f>
        <v>26</v>
      </c>
      <c r="F382" s="269">
        <f>SUM('Speed Bin B-A'!F77,'Speed Bin B-A'!F181,'Speed Bin B-A'!F285,'Speed Bin B-A'!F389,'Speed Bin B-A'!F493,'Speed Bin B-A'!F597,'Speed Bin B-A'!F701,'Speed Bin B-A'!F805,'Speed Bin B-A'!F909,'Speed Bin B-A'!F1013,'Speed Bin B-A'!F1117,'Speed Bin B-A'!F1221,'Speed Bin B-A'!F1325,'Speed Bin B-A'!F1429,'Speed Bin B-A'!F1533,'Speed Bin B-A'!F1637,'Speed Bin B-A'!F1741,'Speed Bin B-A'!F1845,'Speed Bin B-A'!F1949,'Speed Bin B-A'!F2053,'Speed Bin B-A'!F2157)</f>
        <v>78</v>
      </c>
      <c r="G382" s="269">
        <f>SUM('Speed Bin B-A'!G77,'Speed Bin B-A'!G181,'Speed Bin B-A'!G285,'Speed Bin B-A'!G389,'Speed Bin B-A'!G493,'Speed Bin B-A'!G597,'Speed Bin B-A'!G701,'Speed Bin B-A'!G805,'Speed Bin B-A'!G909,'Speed Bin B-A'!G1013,'Speed Bin B-A'!G1117,'Speed Bin B-A'!G1221,'Speed Bin B-A'!G1325,'Speed Bin B-A'!G1429,'Speed Bin B-A'!G1533,'Speed Bin B-A'!G1637,'Speed Bin B-A'!G1741,'Speed Bin B-A'!G1845,'Speed Bin B-A'!G1949,'Speed Bin B-A'!G2053,'Speed Bin B-A'!G2157)</f>
        <v>40</v>
      </c>
      <c r="H382" s="269">
        <f>SUM('Speed Bin B-A'!H77,'Speed Bin B-A'!H181,'Speed Bin B-A'!H285,'Speed Bin B-A'!H389,'Speed Bin B-A'!H493,'Speed Bin B-A'!H597,'Speed Bin B-A'!H701,'Speed Bin B-A'!H805,'Speed Bin B-A'!H909,'Speed Bin B-A'!H1013,'Speed Bin B-A'!H1117,'Speed Bin B-A'!H1221,'Speed Bin B-A'!H1325,'Speed Bin B-A'!H1429,'Speed Bin B-A'!H1533,'Speed Bin B-A'!H1637,'Speed Bin B-A'!H1741,'Speed Bin B-A'!H1845,'Speed Bin B-A'!H1949,'Speed Bin B-A'!H2053,'Speed Bin B-A'!H2157)</f>
        <v>4</v>
      </c>
      <c r="I382" s="269">
        <f>SUM('Speed Bin B-A'!I77,'Speed Bin B-A'!I181,'Speed Bin B-A'!I285,'Speed Bin B-A'!I389,'Speed Bin B-A'!I493,'Speed Bin B-A'!I597,'Speed Bin B-A'!I701,'Speed Bin B-A'!I805,'Speed Bin B-A'!I909,'Speed Bin B-A'!I1013,'Speed Bin B-A'!I1117,'Speed Bin B-A'!I1221,'Speed Bin B-A'!I1325,'Speed Bin B-A'!I1429,'Speed Bin B-A'!I1533,'Speed Bin B-A'!I1637,'Speed Bin B-A'!I1741,'Speed Bin B-A'!I1845,'Speed Bin B-A'!I1949,'Speed Bin B-A'!I2053,'Speed Bin B-A'!I2157)</f>
        <v>0</v>
      </c>
      <c r="J382" s="269">
        <f>SUM('Speed Bin B-A'!J77,'Speed Bin B-A'!J181,'Speed Bin B-A'!J285,'Speed Bin B-A'!J389,'Speed Bin B-A'!J493,'Speed Bin B-A'!J597,'Speed Bin B-A'!J701,'Speed Bin B-A'!J805,'Speed Bin B-A'!J909,'Speed Bin B-A'!J1013,'Speed Bin B-A'!J1117,'Speed Bin B-A'!J1221,'Speed Bin B-A'!J1325,'Speed Bin B-A'!J1429,'Speed Bin B-A'!J1533,'Speed Bin B-A'!J1637,'Speed Bin B-A'!J1741,'Speed Bin B-A'!J1845,'Speed Bin B-A'!J1949,'Speed Bin B-A'!J2053,'Speed Bin B-A'!J2157)</f>
        <v>1</v>
      </c>
      <c r="K382" s="269">
        <f>SUM('Speed Bin B-A'!K77,'Speed Bin B-A'!K181,'Speed Bin B-A'!K285,'Speed Bin B-A'!K389,'Speed Bin B-A'!K493,'Speed Bin B-A'!K597,'Speed Bin B-A'!K701,'Speed Bin B-A'!K805,'Speed Bin B-A'!K909,'Speed Bin B-A'!K1013,'Speed Bin B-A'!K1117,'Speed Bin B-A'!K1221,'Speed Bin B-A'!K1325,'Speed Bin B-A'!K1429,'Speed Bin B-A'!K1533,'Speed Bin B-A'!K1637,'Speed Bin B-A'!K1741,'Speed Bin B-A'!K1845,'Speed Bin B-A'!K1949,'Speed Bin B-A'!K2053,'Speed Bin B-A'!K2157)</f>
        <v>0</v>
      </c>
      <c r="L382" s="269">
        <f>SUM('Speed Bin B-A'!L77,'Speed Bin B-A'!L181,'Speed Bin B-A'!L285,'Speed Bin B-A'!L389,'Speed Bin B-A'!L493,'Speed Bin B-A'!L597,'Speed Bin B-A'!L701,'Speed Bin B-A'!L805,'Speed Bin B-A'!L909,'Speed Bin B-A'!L1013,'Speed Bin B-A'!L1117,'Speed Bin B-A'!L1221,'Speed Bin B-A'!L1325,'Speed Bin B-A'!L1429,'Speed Bin B-A'!L1533,'Speed Bin B-A'!L1637,'Speed Bin B-A'!L1741,'Speed Bin B-A'!L1845,'Speed Bin B-A'!L1949,'Speed Bin B-A'!L2053,'Speed Bin B-A'!L2157)</f>
        <v>0</v>
      </c>
      <c r="M382" s="269">
        <f>SUM('Speed Bin B-A'!M77,'Speed Bin B-A'!M181,'Speed Bin B-A'!M285,'Speed Bin B-A'!M389,'Speed Bin B-A'!M493,'Speed Bin B-A'!M597,'Speed Bin B-A'!M701,'Speed Bin B-A'!M805,'Speed Bin B-A'!M909,'Speed Bin B-A'!M1013,'Speed Bin B-A'!M1117,'Speed Bin B-A'!M1221,'Speed Bin B-A'!M1325,'Speed Bin B-A'!M1429,'Speed Bin B-A'!M1533,'Speed Bin B-A'!M1637,'Speed Bin B-A'!M1741,'Speed Bin B-A'!M1845,'Speed Bin B-A'!M1949,'Speed Bin B-A'!M2053,'Speed Bin B-A'!M2157)</f>
        <v>0</v>
      </c>
      <c r="N382" s="269">
        <f>SUM('Speed Bin B-A'!N77,'Speed Bin B-A'!N181,'Speed Bin B-A'!N285,'Speed Bin B-A'!N389,'Speed Bin B-A'!N493,'Speed Bin B-A'!N597,'Speed Bin B-A'!N701,'Speed Bin B-A'!N805,'Speed Bin B-A'!N909,'Speed Bin B-A'!N1013,'Speed Bin B-A'!N1117,'Speed Bin B-A'!N1221,'Speed Bin B-A'!N1325,'Speed Bin B-A'!N1429,'Speed Bin B-A'!N1533,'Speed Bin B-A'!N1637,'Speed Bin B-A'!N1741,'Speed Bin B-A'!N1845,'Speed Bin B-A'!N1949,'Speed Bin B-A'!N2053,'Speed Bin B-A'!N2157)</f>
        <v>0</v>
      </c>
      <c r="O382" s="269">
        <f>SUM('Speed Bin B-A'!O77,'Speed Bin B-A'!O181,'Speed Bin B-A'!O285,'Speed Bin B-A'!O389,'Speed Bin B-A'!O493,'Speed Bin B-A'!O597,'Speed Bin B-A'!O701,'Speed Bin B-A'!O805,'Speed Bin B-A'!O909,'Speed Bin B-A'!O1013,'Speed Bin B-A'!O1117,'Speed Bin B-A'!O1221,'Speed Bin B-A'!O1325,'Speed Bin B-A'!O1429,'Speed Bin B-A'!O1533,'Speed Bin B-A'!O1637,'Speed Bin B-A'!O1741,'Speed Bin B-A'!O1845,'Speed Bin B-A'!O1949,'Speed Bin B-A'!O2053,'Speed Bin B-A'!O2157)</f>
        <v>0</v>
      </c>
      <c r="P382" s="269">
        <f>SUM('Speed Bin B-A'!P77,'Speed Bin B-A'!P181,'Speed Bin B-A'!P285,'Speed Bin B-A'!P389,'Speed Bin B-A'!P493,'Speed Bin B-A'!P597,'Speed Bin B-A'!P701,'Speed Bin B-A'!P805,'Speed Bin B-A'!P909,'Speed Bin B-A'!P1013,'Speed Bin B-A'!P1117,'Speed Bin B-A'!P1221,'Speed Bin B-A'!P1325,'Speed Bin B-A'!P1429,'Speed Bin B-A'!P1533,'Speed Bin B-A'!P1637,'Speed Bin B-A'!P1741,'Speed Bin B-A'!P1845,'Speed Bin B-A'!P1949,'Speed Bin B-A'!P2053,'Speed Bin B-A'!P2157)</f>
        <v>0</v>
      </c>
      <c r="Q382" s="269">
        <f>SUM('Speed Bin B-A'!Q77,'Speed Bin B-A'!Q181,'Speed Bin B-A'!Q285,'Speed Bin B-A'!Q389,'Speed Bin B-A'!Q493,'Speed Bin B-A'!Q597,'Speed Bin B-A'!Q701,'Speed Bin B-A'!Q805,'Speed Bin B-A'!Q909,'Speed Bin B-A'!Q1013,'Speed Bin B-A'!Q1117,'Speed Bin B-A'!Q1221,'Speed Bin B-A'!Q1325,'Speed Bin B-A'!Q1429,'Speed Bin B-A'!Q1533,'Speed Bin B-A'!Q1637,'Speed Bin B-A'!Q1741,'Speed Bin B-A'!Q1845,'Speed Bin B-A'!Q1949,'Speed Bin B-A'!Q2053,'Speed Bin B-A'!Q2157)</f>
        <v>0</v>
      </c>
      <c r="R382" s="269">
        <f>SUM('Speed Bin B-A'!R77,'Speed Bin B-A'!R181,'Speed Bin B-A'!R285,'Speed Bin B-A'!R389,'Speed Bin B-A'!R493,'Speed Bin B-A'!R597,'Speed Bin B-A'!R701,'Speed Bin B-A'!R805,'Speed Bin B-A'!R909,'Speed Bin B-A'!R1013,'Speed Bin B-A'!R1117,'Speed Bin B-A'!R1221,'Speed Bin B-A'!R1325,'Speed Bin B-A'!R1429,'Speed Bin B-A'!R1533,'Speed Bin B-A'!R1637,'Speed Bin B-A'!R1741,'Speed Bin B-A'!R1845,'Speed Bin B-A'!R1949,'Speed Bin B-A'!R2053,'Speed Bin B-A'!R2157)</f>
        <v>0</v>
      </c>
      <c r="S382" s="269">
        <f>SUM('Speed Bin B-A'!S77,'Speed Bin B-A'!S181,'Speed Bin B-A'!S285,'Speed Bin B-A'!S389,'Speed Bin B-A'!S493,'Speed Bin B-A'!S597,'Speed Bin B-A'!S701,'Speed Bin B-A'!S805,'Speed Bin B-A'!S909,'Speed Bin B-A'!S1013,'Speed Bin B-A'!S1117,'Speed Bin B-A'!S1221,'Speed Bin B-A'!S1325,'Speed Bin B-A'!S1429,'Speed Bin B-A'!S1533,'Speed Bin B-A'!S1637,'Speed Bin B-A'!S1741,'Speed Bin B-A'!S1845,'Speed Bin B-A'!S1949,'Speed Bin B-A'!S2053,'Speed Bin B-A'!S2157)</f>
        <v>0</v>
      </c>
      <c r="T382" s="269">
        <f>SUM('Speed Bin B-A'!T77,'Speed Bin B-A'!T181,'Speed Bin B-A'!T285,'Speed Bin B-A'!T389,'Speed Bin B-A'!T493,'Speed Bin B-A'!T597,'Speed Bin B-A'!T701,'Speed Bin B-A'!T805,'Speed Bin B-A'!T909,'Speed Bin B-A'!T1013,'Speed Bin B-A'!T1117,'Speed Bin B-A'!T1221,'Speed Bin B-A'!T1325,'Speed Bin B-A'!T1429,'Speed Bin B-A'!T1533,'Speed Bin B-A'!T1637,'Speed Bin B-A'!T1741,'Speed Bin B-A'!T1845,'Speed Bin B-A'!T1949,'Speed Bin B-A'!T2053,'Speed Bin B-A'!T2157)</f>
        <v>0</v>
      </c>
      <c r="U382" s="269">
        <f>SUM('Speed Bin B-A'!U77,'Speed Bin B-A'!U181,'Speed Bin B-A'!U285,'Speed Bin B-A'!U389,'Speed Bin B-A'!U493,'Speed Bin B-A'!U597,'Speed Bin B-A'!U701,'Speed Bin B-A'!U805,'Speed Bin B-A'!U909,'Speed Bin B-A'!U1013,'Speed Bin B-A'!U1117,'Speed Bin B-A'!U1221,'Speed Bin B-A'!U1325,'Speed Bin B-A'!U1429,'Speed Bin B-A'!U1533,'Speed Bin B-A'!U1637,'Speed Bin B-A'!U1741,'Speed Bin B-A'!U1845,'Speed Bin B-A'!U1949,'Speed Bin B-A'!U2053,'Speed Bin B-A'!U2157)</f>
        <v>0</v>
      </c>
      <c r="V382" s="270">
        <f>IFERROR(AVERAGE('Speed Bin B-A'!V77,'Speed Bin B-A'!V181,'Speed Bin B-A'!V285,'Speed Bin B-A'!V389,'Speed Bin B-A'!V493,'Speed Bin B-A'!V597,'Speed Bin B-A'!V701,'Speed Bin B-A'!V805,'Speed Bin B-A'!V909,'Speed Bin B-A'!V1013,'Speed Bin B-A'!V1117,'Speed Bin B-A'!V1221,'Speed Bin B-A'!V1325,'Speed Bin B-A'!V1429,'Speed Bin B-A'!V1533,'Speed Bin B-A'!V1637,'Speed Bin B-A'!V1741,'Speed Bin B-A'!V1845,'Speed Bin B-A'!V1949,'Speed Bin B-A'!V2053,'Speed Bin B-A'!V2157),"-")</f>
        <v>23.508333333333329</v>
      </c>
      <c r="W382" s="270">
        <f>IFERROR(AVERAGE('Speed Bin B-A'!W77,'Speed Bin B-A'!W181,'Speed Bin B-A'!W285,'Speed Bin B-A'!W389,'Speed Bin B-A'!W493,'Speed Bin B-A'!W597,'Speed Bin B-A'!W701,'Speed Bin B-A'!W805,'Speed Bin B-A'!W909,'Speed Bin B-A'!W1013,'Speed Bin B-A'!W1117,'Speed Bin B-A'!W1221,'Speed Bin B-A'!W1325,'Speed Bin B-A'!W1429,'Speed Bin B-A'!W1533,'Speed Bin B-A'!W1637,'Speed Bin B-A'!W1741,'Speed Bin B-A'!W1845,'Speed Bin B-A'!W1949,'Speed Bin B-A'!W2053,'Speed Bin B-A'!W2157),"-")</f>
        <v>26.628571428571426</v>
      </c>
      <c r="X382" s="278"/>
      <c r="Y382" s="278"/>
    </row>
    <row r="383" spans="1:25" x14ac:dyDescent="0.2">
      <c r="A383" s="268">
        <v>0.69791666666666696</v>
      </c>
      <c r="B383" s="269">
        <f>SUM('Speed Bin B-A'!B78,'Speed Bin B-A'!B182,'Speed Bin B-A'!B286,'Speed Bin B-A'!B390,'Speed Bin B-A'!B494,'Speed Bin B-A'!B598,'Speed Bin B-A'!B702,'Speed Bin B-A'!B806,'Speed Bin B-A'!B910,'Speed Bin B-A'!B1014,'Speed Bin B-A'!B1118,'Speed Bin B-A'!B1222,'Speed Bin B-A'!B1326,'Speed Bin B-A'!B1430,'Speed Bin B-A'!B1534,'Speed Bin B-A'!B1638,'Speed Bin B-A'!B1742,'Speed Bin B-A'!B1846,'Speed Bin B-A'!B1950,'Speed Bin B-A'!B2054,'Speed Bin B-A'!B2158)</f>
        <v>156</v>
      </c>
      <c r="C383" s="269">
        <f>SUM('Speed Bin B-A'!C78,'Speed Bin B-A'!C182,'Speed Bin B-A'!C286,'Speed Bin B-A'!C390,'Speed Bin B-A'!C494,'Speed Bin B-A'!C598,'Speed Bin B-A'!C702,'Speed Bin B-A'!C806,'Speed Bin B-A'!C910,'Speed Bin B-A'!C1014,'Speed Bin B-A'!C1118,'Speed Bin B-A'!C1222,'Speed Bin B-A'!C1326,'Speed Bin B-A'!C1430,'Speed Bin B-A'!C1534,'Speed Bin B-A'!C1638,'Speed Bin B-A'!C1742,'Speed Bin B-A'!C1846,'Speed Bin B-A'!C1950,'Speed Bin B-A'!C2054,'Speed Bin B-A'!C2158)</f>
        <v>0</v>
      </c>
      <c r="D383" s="269">
        <f>SUM('Speed Bin B-A'!D78,'Speed Bin B-A'!D182,'Speed Bin B-A'!D286,'Speed Bin B-A'!D390,'Speed Bin B-A'!D494,'Speed Bin B-A'!D598,'Speed Bin B-A'!D702,'Speed Bin B-A'!D806,'Speed Bin B-A'!D910,'Speed Bin B-A'!D1014,'Speed Bin B-A'!D1118,'Speed Bin B-A'!D1222,'Speed Bin B-A'!D1326,'Speed Bin B-A'!D1430,'Speed Bin B-A'!D1534,'Speed Bin B-A'!D1638,'Speed Bin B-A'!D1742,'Speed Bin B-A'!D1846,'Speed Bin B-A'!D1950,'Speed Bin B-A'!D2054,'Speed Bin B-A'!D2158)</f>
        <v>4</v>
      </c>
      <c r="E383" s="269">
        <f>SUM('Speed Bin B-A'!E78,'Speed Bin B-A'!E182,'Speed Bin B-A'!E286,'Speed Bin B-A'!E390,'Speed Bin B-A'!E494,'Speed Bin B-A'!E598,'Speed Bin B-A'!E702,'Speed Bin B-A'!E806,'Speed Bin B-A'!E910,'Speed Bin B-A'!E1014,'Speed Bin B-A'!E1118,'Speed Bin B-A'!E1222,'Speed Bin B-A'!E1326,'Speed Bin B-A'!E1430,'Speed Bin B-A'!E1534,'Speed Bin B-A'!E1638,'Speed Bin B-A'!E1742,'Speed Bin B-A'!E1846,'Speed Bin B-A'!E1950,'Speed Bin B-A'!E2054,'Speed Bin B-A'!E2158)</f>
        <v>25</v>
      </c>
      <c r="F383" s="269">
        <f>SUM('Speed Bin B-A'!F78,'Speed Bin B-A'!F182,'Speed Bin B-A'!F286,'Speed Bin B-A'!F390,'Speed Bin B-A'!F494,'Speed Bin B-A'!F598,'Speed Bin B-A'!F702,'Speed Bin B-A'!F806,'Speed Bin B-A'!F910,'Speed Bin B-A'!F1014,'Speed Bin B-A'!F1118,'Speed Bin B-A'!F1222,'Speed Bin B-A'!F1326,'Speed Bin B-A'!F1430,'Speed Bin B-A'!F1534,'Speed Bin B-A'!F1638,'Speed Bin B-A'!F1742,'Speed Bin B-A'!F1846,'Speed Bin B-A'!F1950,'Speed Bin B-A'!F2054,'Speed Bin B-A'!F2158)</f>
        <v>67</v>
      </c>
      <c r="G383" s="269">
        <f>SUM('Speed Bin B-A'!G78,'Speed Bin B-A'!G182,'Speed Bin B-A'!G286,'Speed Bin B-A'!G390,'Speed Bin B-A'!G494,'Speed Bin B-A'!G598,'Speed Bin B-A'!G702,'Speed Bin B-A'!G806,'Speed Bin B-A'!G910,'Speed Bin B-A'!G1014,'Speed Bin B-A'!G1118,'Speed Bin B-A'!G1222,'Speed Bin B-A'!G1326,'Speed Bin B-A'!G1430,'Speed Bin B-A'!G1534,'Speed Bin B-A'!G1638,'Speed Bin B-A'!G1742,'Speed Bin B-A'!G1846,'Speed Bin B-A'!G1950,'Speed Bin B-A'!G2054,'Speed Bin B-A'!G2158)</f>
        <v>54</v>
      </c>
      <c r="H383" s="269">
        <f>SUM('Speed Bin B-A'!H78,'Speed Bin B-A'!H182,'Speed Bin B-A'!H286,'Speed Bin B-A'!H390,'Speed Bin B-A'!H494,'Speed Bin B-A'!H598,'Speed Bin B-A'!H702,'Speed Bin B-A'!H806,'Speed Bin B-A'!H910,'Speed Bin B-A'!H1014,'Speed Bin B-A'!H1118,'Speed Bin B-A'!H1222,'Speed Bin B-A'!H1326,'Speed Bin B-A'!H1430,'Speed Bin B-A'!H1534,'Speed Bin B-A'!H1638,'Speed Bin B-A'!H1742,'Speed Bin B-A'!H1846,'Speed Bin B-A'!H1950,'Speed Bin B-A'!H2054,'Speed Bin B-A'!H2158)</f>
        <v>5</v>
      </c>
      <c r="I383" s="269">
        <f>SUM('Speed Bin B-A'!I78,'Speed Bin B-A'!I182,'Speed Bin B-A'!I286,'Speed Bin B-A'!I390,'Speed Bin B-A'!I494,'Speed Bin B-A'!I598,'Speed Bin B-A'!I702,'Speed Bin B-A'!I806,'Speed Bin B-A'!I910,'Speed Bin B-A'!I1014,'Speed Bin B-A'!I1118,'Speed Bin B-A'!I1222,'Speed Bin B-A'!I1326,'Speed Bin B-A'!I1430,'Speed Bin B-A'!I1534,'Speed Bin B-A'!I1638,'Speed Bin B-A'!I1742,'Speed Bin B-A'!I1846,'Speed Bin B-A'!I1950,'Speed Bin B-A'!I2054,'Speed Bin B-A'!I2158)</f>
        <v>1</v>
      </c>
      <c r="J383" s="269">
        <f>SUM('Speed Bin B-A'!J78,'Speed Bin B-A'!J182,'Speed Bin B-A'!J286,'Speed Bin B-A'!J390,'Speed Bin B-A'!J494,'Speed Bin B-A'!J598,'Speed Bin B-A'!J702,'Speed Bin B-A'!J806,'Speed Bin B-A'!J910,'Speed Bin B-A'!J1014,'Speed Bin B-A'!J1118,'Speed Bin B-A'!J1222,'Speed Bin B-A'!J1326,'Speed Bin B-A'!J1430,'Speed Bin B-A'!J1534,'Speed Bin B-A'!J1638,'Speed Bin B-A'!J1742,'Speed Bin B-A'!J1846,'Speed Bin B-A'!J1950,'Speed Bin B-A'!J2054,'Speed Bin B-A'!J2158)</f>
        <v>0</v>
      </c>
      <c r="K383" s="269">
        <f>SUM('Speed Bin B-A'!K78,'Speed Bin B-A'!K182,'Speed Bin B-A'!K286,'Speed Bin B-A'!K390,'Speed Bin B-A'!K494,'Speed Bin B-A'!K598,'Speed Bin B-A'!K702,'Speed Bin B-A'!K806,'Speed Bin B-A'!K910,'Speed Bin B-A'!K1014,'Speed Bin B-A'!K1118,'Speed Bin B-A'!K1222,'Speed Bin B-A'!K1326,'Speed Bin B-A'!K1430,'Speed Bin B-A'!K1534,'Speed Bin B-A'!K1638,'Speed Bin B-A'!K1742,'Speed Bin B-A'!K1846,'Speed Bin B-A'!K1950,'Speed Bin B-A'!K2054,'Speed Bin B-A'!K2158)</f>
        <v>0</v>
      </c>
      <c r="L383" s="269">
        <f>SUM('Speed Bin B-A'!L78,'Speed Bin B-A'!L182,'Speed Bin B-A'!L286,'Speed Bin B-A'!L390,'Speed Bin B-A'!L494,'Speed Bin B-A'!L598,'Speed Bin B-A'!L702,'Speed Bin B-A'!L806,'Speed Bin B-A'!L910,'Speed Bin B-A'!L1014,'Speed Bin B-A'!L1118,'Speed Bin B-A'!L1222,'Speed Bin B-A'!L1326,'Speed Bin B-A'!L1430,'Speed Bin B-A'!L1534,'Speed Bin B-A'!L1638,'Speed Bin B-A'!L1742,'Speed Bin B-A'!L1846,'Speed Bin B-A'!L1950,'Speed Bin B-A'!L2054,'Speed Bin B-A'!L2158)</f>
        <v>0</v>
      </c>
      <c r="M383" s="269">
        <f>SUM('Speed Bin B-A'!M78,'Speed Bin B-A'!M182,'Speed Bin B-A'!M286,'Speed Bin B-A'!M390,'Speed Bin B-A'!M494,'Speed Bin B-A'!M598,'Speed Bin B-A'!M702,'Speed Bin B-A'!M806,'Speed Bin B-A'!M910,'Speed Bin B-A'!M1014,'Speed Bin B-A'!M1118,'Speed Bin B-A'!M1222,'Speed Bin B-A'!M1326,'Speed Bin B-A'!M1430,'Speed Bin B-A'!M1534,'Speed Bin B-A'!M1638,'Speed Bin B-A'!M1742,'Speed Bin B-A'!M1846,'Speed Bin B-A'!M1950,'Speed Bin B-A'!M2054,'Speed Bin B-A'!M2158)</f>
        <v>0</v>
      </c>
      <c r="N383" s="269">
        <f>SUM('Speed Bin B-A'!N78,'Speed Bin B-A'!N182,'Speed Bin B-A'!N286,'Speed Bin B-A'!N390,'Speed Bin B-A'!N494,'Speed Bin B-A'!N598,'Speed Bin B-A'!N702,'Speed Bin B-A'!N806,'Speed Bin B-A'!N910,'Speed Bin B-A'!N1014,'Speed Bin B-A'!N1118,'Speed Bin B-A'!N1222,'Speed Bin B-A'!N1326,'Speed Bin B-A'!N1430,'Speed Bin B-A'!N1534,'Speed Bin B-A'!N1638,'Speed Bin B-A'!N1742,'Speed Bin B-A'!N1846,'Speed Bin B-A'!N1950,'Speed Bin B-A'!N2054,'Speed Bin B-A'!N2158)</f>
        <v>0</v>
      </c>
      <c r="O383" s="269">
        <f>SUM('Speed Bin B-A'!O78,'Speed Bin B-A'!O182,'Speed Bin B-A'!O286,'Speed Bin B-A'!O390,'Speed Bin B-A'!O494,'Speed Bin B-A'!O598,'Speed Bin B-A'!O702,'Speed Bin B-A'!O806,'Speed Bin B-A'!O910,'Speed Bin B-A'!O1014,'Speed Bin B-A'!O1118,'Speed Bin B-A'!O1222,'Speed Bin B-A'!O1326,'Speed Bin B-A'!O1430,'Speed Bin B-A'!O1534,'Speed Bin B-A'!O1638,'Speed Bin B-A'!O1742,'Speed Bin B-A'!O1846,'Speed Bin B-A'!O1950,'Speed Bin B-A'!O2054,'Speed Bin B-A'!O2158)</f>
        <v>0</v>
      </c>
      <c r="P383" s="269">
        <f>SUM('Speed Bin B-A'!P78,'Speed Bin B-A'!P182,'Speed Bin B-A'!P286,'Speed Bin B-A'!P390,'Speed Bin B-A'!P494,'Speed Bin B-A'!P598,'Speed Bin B-A'!P702,'Speed Bin B-A'!P806,'Speed Bin B-A'!P910,'Speed Bin B-A'!P1014,'Speed Bin B-A'!P1118,'Speed Bin B-A'!P1222,'Speed Bin B-A'!P1326,'Speed Bin B-A'!P1430,'Speed Bin B-A'!P1534,'Speed Bin B-A'!P1638,'Speed Bin B-A'!P1742,'Speed Bin B-A'!P1846,'Speed Bin B-A'!P1950,'Speed Bin B-A'!P2054,'Speed Bin B-A'!P2158)</f>
        <v>0</v>
      </c>
      <c r="Q383" s="269">
        <f>SUM('Speed Bin B-A'!Q78,'Speed Bin B-A'!Q182,'Speed Bin B-A'!Q286,'Speed Bin B-A'!Q390,'Speed Bin B-A'!Q494,'Speed Bin B-A'!Q598,'Speed Bin B-A'!Q702,'Speed Bin B-A'!Q806,'Speed Bin B-A'!Q910,'Speed Bin B-A'!Q1014,'Speed Bin B-A'!Q1118,'Speed Bin B-A'!Q1222,'Speed Bin B-A'!Q1326,'Speed Bin B-A'!Q1430,'Speed Bin B-A'!Q1534,'Speed Bin B-A'!Q1638,'Speed Bin B-A'!Q1742,'Speed Bin B-A'!Q1846,'Speed Bin B-A'!Q1950,'Speed Bin B-A'!Q2054,'Speed Bin B-A'!Q2158)</f>
        <v>0</v>
      </c>
      <c r="R383" s="269">
        <f>SUM('Speed Bin B-A'!R78,'Speed Bin B-A'!R182,'Speed Bin B-A'!R286,'Speed Bin B-A'!R390,'Speed Bin B-A'!R494,'Speed Bin B-A'!R598,'Speed Bin B-A'!R702,'Speed Bin B-A'!R806,'Speed Bin B-A'!R910,'Speed Bin B-A'!R1014,'Speed Bin B-A'!R1118,'Speed Bin B-A'!R1222,'Speed Bin B-A'!R1326,'Speed Bin B-A'!R1430,'Speed Bin B-A'!R1534,'Speed Bin B-A'!R1638,'Speed Bin B-A'!R1742,'Speed Bin B-A'!R1846,'Speed Bin B-A'!R1950,'Speed Bin B-A'!R2054,'Speed Bin B-A'!R2158)</f>
        <v>0</v>
      </c>
      <c r="S383" s="269">
        <f>SUM('Speed Bin B-A'!S78,'Speed Bin B-A'!S182,'Speed Bin B-A'!S286,'Speed Bin B-A'!S390,'Speed Bin B-A'!S494,'Speed Bin B-A'!S598,'Speed Bin B-A'!S702,'Speed Bin B-A'!S806,'Speed Bin B-A'!S910,'Speed Bin B-A'!S1014,'Speed Bin B-A'!S1118,'Speed Bin B-A'!S1222,'Speed Bin B-A'!S1326,'Speed Bin B-A'!S1430,'Speed Bin B-A'!S1534,'Speed Bin B-A'!S1638,'Speed Bin B-A'!S1742,'Speed Bin B-A'!S1846,'Speed Bin B-A'!S1950,'Speed Bin B-A'!S2054,'Speed Bin B-A'!S2158)</f>
        <v>0</v>
      </c>
      <c r="T383" s="269">
        <f>SUM('Speed Bin B-A'!T78,'Speed Bin B-A'!T182,'Speed Bin B-A'!T286,'Speed Bin B-A'!T390,'Speed Bin B-A'!T494,'Speed Bin B-A'!T598,'Speed Bin B-A'!T702,'Speed Bin B-A'!T806,'Speed Bin B-A'!T910,'Speed Bin B-A'!T1014,'Speed Bin B-A'!T1118,'Speed Bin B-A'!T1222,'Speed Bin B-A'!T1326,'Speed Bin B-A'!T1430,'Speed Bin B-A'!T1534,'Speed Bin B-A'!T1638,'Speed Bin B-A'!T1742,'Speed Bin B-A'!T1846,'Speed Bin B-A'!T1950,'Speed Bin B-A'!T2054,'Speed Bin B-A'!T2158)</f>
        <v>0</v>
      </c>
      <c r="U383" s="269">
        <f>SUM('Speed Bin B-A'!U78,'Speed Bin B-A'!U182,'Speed Bin B-A'!U286,'Speed Bin B-A'!U390,'Speed Bin B-A'!U494,'Speed Bin B-A'!U598,'Speed Bin B-A'!U702,'Speed Bin B-A'!U806,'Speed Bin B-A'!U910,'Speed Bin B-A'!U1014,'Speed Bin B-A'!U1118,'Speed Bin B-A'!U1222,'Speed Bin B-A'!U1326,'Speed Bin B-A'!U1430,'Speed Bin B-A'!U1534,'Speed Bin B-A'!U1638,'Speed Bin B-A'!U1742,'Speed Bin B-A'!U1846,'Speed Bin B-A'!U1950,'Speed Bin B-A'!U2054,'Speed Bin B-A'!U2158)</f>
        <v>0</v>
      </c>
      <c r="V383" s="270">
        <f>IFERROR(AVERAGE('Speed Bin B-A'!V78,'Speed Bin B-A'!V182,'Speed Bin B-A'!V286,'Speed Bin B-A'!V390,'Speed Bin B-A'!V494,'Speed Bin B-A'!V598,'Speed Bin B-A'!V702,'Speed Bin B-A'!V806,'Speed Bin B-A'!V910,'Speed Bin B-A'!V1014,'Speed Bin B-A'!V1118,'Speed Bin B-A'!V1222,'Speed Bin B-A'!V1326,'Speed Bin B-A'!V1430,'Speed Bin B-A'!V1534,'Speed Bin B-A'!V1638,'Speed Bin B-A'!V1742,'Speed Bin B-A'!V1846,'Speed Bin B-A'!V1950,'Speed Bin B-A'!V2054,'Speed Bin B-A'!V2158),"-")</f>
        <v>23.741666666666664</v>
      </c>
      <c r="W383" s="270">
        <f>IFERROR(AVERAGE('Speed Bin B-A'!W78,'Speed Bin B-A'!W182,'Speed Bin B-A'!W286,'Speed Bin B-A'!W390,'Speed Bin B-A'!W494,'Speed Bin B-A'!W598,'Speed Bin B-A'!W702,'Speed Bin B-A'!W806,'Speed Bin B-A'!W910,'Speed Bin B-A'!W1014,'Speed Bin B-A'!W1118,'Speed Bin B-A'!W1222,'Speed Bin B-A'!W1326,'Speed Bin B-A'!W1430,'Speed Bin B-A'!W1534,'Speed Bin B-A'!W1638,'Speed Bin B-A'!W1742,'Speed Bin B-A'!W1846,'Speed Bin B-A'!W1950,'Speed Bin B-A'!W2054,'Speed Bin B-A'!W2158),"-")</f>
        <v>28.283333333333331</v>
      </c>
      <c r="X383" s="278"/>
      <c r="Y383" s="278"/>
    </row>
    <row r="384" spans="1:25" x14ac:dyDescent="0.2">
      <c r="A384" s="268">
        <v>0.70833333333333304</v>
      </c>
      <c r="B384" s="269">
        <f>SUM('Speed Bin B-A'!B79,'Speed Bin B-A'!B183,'Speed Bin B-A'!B287,'Speed Bin B-A'!B391,'Speed Bin B-A'!B495,'Speed Bin B-A'!B599,'Speed Bin B-A'!B703,'Speed Bin B-A'!B807,'Speed Bin B-A'!B911,'Speed Bin B-A'!B1015,'Speed Bin B-A'!B1119,'Speed Bin B-A'!B1223,'Speed Bin B-A'!B1327,'Speed Bin B-A'!B1431,'Speed Bin B-A'!B1535,'Speed Bin B-A'!B1639,'Speed Bin B-A'!B1743,'Speed Bin B-A'!B1847,'Speed Bin B-A'!B1951,'Speed Bin B-A'!B2055,'Speed Bin B-A'!B2159)</f>
        <v>160</v>
      </c>
      <c r="C384" s="269">
        <f>SUM('Speed Bin B-A'!C79,'Speed Bin B-A'!C183,'Speed Bin B-A'!C287,'Speed Bin B-A'!C391,'Speed Bin B-A'!C495,'Speed Bin B-A'!C599,'Speed Bin B-A'!C703,'Speed Bin B-A'!C807,'Speed Bin B-A'!C911,'Speed Bin B-A'!C1015,'Speed Bin B-A'!C1119,'Speed Bin B-A'!C1223,'Speed Bin B-A'!C1327,'Speed Bin B-A'!C1431,'Speed Bin B-A'!C1535,'Speed Bin B-A'!C1639,'Speed Bin B-A'!C1743,'Speed Bin B-A'!C1847,'Speed Bin B-A'!C1951,'Speed Bin B-A'!C2055,'Speed Bin B-A'!C2159)</f>
        <v>0</v>
      </c>
      <c r="D384" s="269">
        <f>SUM('Speed Bin B-A'!D79,'Speed Bin B-A'!D183,'Speed Bin B-A'!D287,'Speed Bin B-A'!D391,'Speed Bin B-A'!D495,'Speed Bin B-A'!D599,'Speed Bin B-A'!D703,'Speed Bin B-A'!D807,'Speed Bin B-A'!D911,'Speed Bin B-A'!D1015,'Speed Bin B-A'!D1119,'Speed Bin B-A'!D1223,'Speed Bin B-A'!D1327,'Speed Bin B-A'!D1431,'Speed Bin B-A'!D1535,'Speed Bin B-A'!D1639,'Speed Bin B-A'!D1743,'Speed Bin B-A'!D1847,'Speed Bin B-A'!D1951,'Speed Bin B-A'!D2055,'Speed Bin B-A'!D2159)</f>
        <v>4</v>
      </c>
      <c r="E384" s="269">
        <f>SUM('Speed Bin B-A'!E79,'Speed Bin B-A'!E183,'Speed Bin B-A'!E287,'Speed Bin B-A'!E391,'Speed Bin B-A'!E495,'Speed Bin B-A'!E599,'Speed Bin B-A'!E703,'Speed Bin B-A'!E807,'Speed Bin B-A'!E911,'Speed Bin B-A'!E1015,'Speed Bin B-A'!E1119,'Speed Bin B-A'!E1223,'Speed Bin B-A'!E1327,'Speed Bin B-A'!E1431,'Speed Bin B-A'!E1535,'Speed Bin B-A'!E1639,'Speed Bin B-A'!E1743,'Speed Bin B-A'!E1847,'Speed Bin B-A'!E1951,'Speed Bin B-A'!E2055,'Speed Bin B-A'!E2159)</f>
        <v>20</v>
      </c>
      <c r="F384" s="269">
        <f>SUM('Speed Bin B-A'!F79,'Speed Bin B-A'!F183,'Speed Bin B-A'!F287,'Speed Bin B-A'!F391,'Speed Bin B-A'!F495,'Speed Bin B-A'!F599,'Speed Bin B-A'!F703,'Speed Bin B-A'!F807,'Speed Bin B-A'!F911,'Speed Bin B-A'!F1015,'Speed Bin B-A'!F1119,'Speed Bin B-A'!F1223,'Speed Bin B-A'!F1327,'Speed Bin B-A'!F1431,'Speed Bin B-A'!F1535,'Speed Bin B-A'!F1639,'Speed Bin B-A'!F1743,'Speed Bin B-A'!F1847,'Speed Bin B-A'!F1951,'Speed Bin B-A'!F2055,'Speed Bin B-A'!F2159)</f>
        <v>79</v>
      </c>
      <c r="G384" s="269">
        <f>SUM('Speed Bin B-A'!G79,'Speed Bin B-A'!G183,'Speed Bin B-A'!G287,'Speed Bin B-A'!G391,'Speed Bin B-A'!G495,'Speed Bin B-A'!G599,'Speed Bin B-A'!G703,'Speed Bin B-A'!G807,'Speed Bin B-A'!G911,'Speed Bin B-A'!G1015,'Speed Bin B-A'!G1119,'Speed Bin B-A'!G1223,'Speed Bin B-A'!G1327,'Speed Bin B-A'!G1431,'Speed Bin B-A'!G1535,'Speed Bin B-A'!G1639,'Speed Bin B-A'!G1743,'Speed Bin B-A'!G1847,'Speed Bin B-A'!G1951,'Speed Bin B-A'!G2055,'Speed Bin B-A'!G2159)</f>
        <v>48</v>
      </c>
      <c r="H384" s="269">
        <f>SUM('Speed Bin B-A'!H79,'Speed Bin B-A'!H183,'Speed Bin B-A'!H287,'Speed Bin B-A'!H391,'Speed Bin B-A'!H495,'Speed Bin B-A'!H599,'Speed Bin B-A'!H703,'Speed Bin B-A'!H807,'Speed Bin B-A'!H911,'Speed Bin B-A'!H1015,'Speed Bin B-A'!H1119,'Speed Bin B-A'!H1223,'Speed Bin B-A'!H1327,'Speed Bin B-A'!H1431,'Speed Bin B-A'!H1535,'Speed Bin B-A'!H1639,'Speed Bin B-A'!H1743,'Speed Bin B-A'!H1847,'Speed Bin B-A'!H1951,'Speed Bin B-A'!H2055,'Speed Bin B-A'!H2159)</f>
        <v>8</v>
      </c>
      <c r="I384" s="269">
        <f>SUM('Speed Bin B-A'!I79,'Speed Bin B-A'!I183,'Speed Bin B-A'!I287,'Speed Bin B-A'!I391,'Speed Bin B-A'!I495,'Speed Bin B-A'!I599,'Speed Bin B-A'!I703,'Speed Bin B-A'!I807,'Speed Bin B-A'!I911,'Speed Bin B-A'!I1015,'Speed Bin B-A'!I1119,'Speed Bin B-A'!I1223,'Speed Bin B-A'!I1327,'Speed Bin B-A'!I1431,'Speed Bin B-A'!I1535,'Speed Bin B-A'!I1639,'Speed Bin B-A'!I1743,'Speed Bin B-A'!I1847,'Speed Bin B-A'!I1951,'Speed Bin B-A'!I2055,'Speed Bin B-A'!I2159)</f>
        <v>0</v>
      </c>
      <c r="J384" s="269">
        <f>SUM('Speed Bin B-A'!J79,'Speed Bin B-A'!J183,'Speed Bin B-A'!J287,'Speed Bin B-A'!J391,'Speed Bin B-A'!J495,'Speed Bin B-A'!J599,'Speed Bin B-A'!J703,'Speed Bin B-A'!J807,'Speed Bin B-A'!J911,'Speed Bin B-A'!J1015,'Speed Bin B-A'!J1119,'Speed Bin B-A'!J1223,'Speed Bin B-A'!J1327,'Speed Bin B-A'!J1431,'Speed Bin B-A'!J1535,'Speed Bin B-A'!J1639,'Speed Bin B-A'!J1743,'Speed Bin B-A'!J1847,'Speed Bin B-A'!J1951,'Speed Bin B-A'!J2055,'Speed Bin B-A'!J2159)</f>
        <v>1</v>
      </c>
      <c r="K384" s="269">
        <f>SUM('Speed Bin B-A'!K79,'Speed Bin B-A'!K183,'Speed Bin B-A'!K287,'Speed Bin B-A'!K391,'Speed Bin B-A'!K495,'Speed Bin B-A'!K599,'Speed Bin B-A'!K703,'Speed Bin B-A'!K807,'Speed Bin B-A'!K911,'Speed Bin B-A'!K1015,'Speed Bin B-A'!K1119,'Speed Bin B-A'!K1223,'Speed Bin B-A'!K1327,'Speed Bin B-A'!K1431,'Speed Bin B-A'!K1535,'Speed Bin B-A'!K1639,'Speed Bin B-A'!K1743,'Speed Bin B-A'!K1847,'Speed Bin B-A'!K1951,'Speed Bin B-A'!K2055,'Speed Bin B-A'!K2159)</f>
        <v>0</v>
      </c>
      <c r="L384" s="269">
        <f>SUM('Speed Bin B-A'!L79,'Speed Bin B-A'!L183,'Speed Bin B-A'!L287,'Speed Bin B-A'!L391,'Speed Bin B-A'!L495,'Speed Bin B-A'!L599,'Speed Bin B-A'!L703,'Speed Bin B-A'!L807,'Speed Bin B-A'!L911,'Speed Bin B-A'!L1015,'Speed Bin B-A'!L1119,'Speed Bin B-A'!L1223,'Speed Bin B-A'!L1327,'Speed Bin B-A'!L1431,'Speed Bin B-A'!L1535,'Speed Bin B-A'!L1639,'Speed Bin B-A'!L1743,'Speed Bin B-A'!L1847,'Speed Bin B-A'!L1951,'Speed Bin B-A'!L2055,'Speed Bin B-A'!L2159)</f>
        <v>0</v>
      </c>
      <c r="M384" s="269">
        <f>SUM('Speed Bin B-A'!M79,'Speed Bin B-A'!M183,'Speed Bin B-A'!M287,'Speed Bin B-A'!M391,'Speed Bin B-A'!M495,'Speed Bin B-A'!M599,'Speed Bin B-A'!M703,'Speed Bin B-A'!M807,'Speed Bin B-A'!M911,'Speed Bin B-A'!M1015,'Speed Bin B-A'!M1119,'Speed Bin B-A'!M1223,'Speed Bin B-A'!M1327,'Speed Bin B-A'!M1431,'Speed Bin B-A'!M1535,'Speed Bin B-A'!M1639,'Speed Bin B-A'!M1743,'Speed Bin B-A'!M1847,'Speed Bin B-A'!M1951,'Speed Bin B-A'!M2055,'Speed Bin B-A'!M2159)</f>
        <v>0</v>
      </c>
      <c r="N384" s="269">
        <f>SUM('Speed Bin B-A'!N79,'Speed Bin B-A'!N183,'Speed Bin B-A'!N287,'Speed Bin B-A'!N391,'Speed Bin B-A'!N495,'Speed Bin B-A'!N599,'Speed Bin B-A'!N703,'Speed Bin B-A'!N807,'Speed Bin B-A'!N911,'Speed Bin B-A'!N1015,'Speed Bin B-A'!N1119,'Speed Bin B-A'!N1223,'Speed Bin B-A'!N1327,'Speed Bin B-A'!N1431,'Speed Bin B-A'!N1535,'Speed Bin B-A'!N1639,'Speed Bin B-A'!N1743,'Speed Bin B-A'!N1847,'Speed Bin B-A'!N1951,'Speed Bin B-A'!N2055,'Speed Bin B-A'!N2159)</f>
        <v>0</v>
      </c>
      <c r="O384" s="269">
        <f>SUM('Speed Bin B-A'!O79,'Speed Bin B-A'!O183,'Speed Bin B-A'!O287,'Speed Bin B-A'!O391,'Speed Bin B-A'!O495,'Speed Bin B-A'!O599,'Speed Bin B-A'!O703,'Speed Bin B-A'!O807,'Speed Bin B-A'!O911,'Speed Bin B-A'!O1015,'Speed Bin B-A'!O1119,'Speed Bin B-A'!O1223,'Speed Bin B-A'!O1327,'Speed Bin B-A'!O1431,'Speed Bin B-A'!O1535,'Speed Bin B-A'!O1639,'Speed Bin B-A'!O1743,'Speed Bin B-A'!O1847,'Speed Bin B-A'!O1951,'Speed Bin B-A'!O2055,'Speed Bin B-A'!O2159)</f>
        <v>0</v>
      </c>
      <c r="P384" s="269">
        <f>SUM('Speed Bin B-A'!P79,'Speed Bin B-A'!P183,'Speed Bin B-A'!P287,'Speed Bin B-A'!P391,'Speed Bin B-A'!P495,'Speed Bin B-A'!P599,'Speed Bin B-A'!P703,'Speed Bin B-A'!P807,'Speed Bin B-A'!P911,'Speed Bin B-A'!P1015,'Speed Bin B-A'!P1119,'Speed Bin B-A'!P1223,'Speed Bin B-A'!P1327,'Speed Bin B-A'!P1431,'Speed Bin B-A'!P1535,'Speed Bin B-A'!P1639,'Speed Bin B-A'!P1743,'Speed Bin B-A'!P1847,'Speed Bin B-A'!P1951,'Speed Bin B-A'!P2055,'Speed Bin B-A'!P2159)</f>
        <v>0</v>
      </c>
      <c r="Q384" s="269">
        <f>SUM('Speed Bin B-A'!Q79,'Speed Bin B-A'!Q183,'Speed Bin B-A'!Q287,'Speed Bin B-A'!Q391,'Speed Bin B-A'!Q495,'Speed Bin B-A'!Q599,'Speed Bin B-A'!Q703,'Speed Bin B-A'!Q807,'Speed Bin B-A'!Q911,'Speed Bin B-A'!Q1015,'Speed Bin B-A'!Q1119,'Speed Bin B-A'!Q1223,'Speed Bin B-A'!Q1327,'Speed Bin B-A'!Q1431,'Speed Bin B-A'!Q1535,'Speed Bin B-A'!Q1639,'Speed Bin B-A'!Q1743,'Speed Bin B-A'!Q1847,'Speed Bin B-A'!Q1951,'Speed Bin B-A'!Q2055,'Speed Bin B-A'!Q2159)</f>
        <v>0</v>
      </c>
      <c r="R384" s="269">
        <f>SUM('Speed Bin B-A'!R79,'Speed Bin B-A'!R183,'Speed Bin B-A'!R287,'Speed Bin B-A'!R391,'Speed Bin B-A'!R495,'Speed Bin B-A'!R599,'Speed Bin B-A'!R703,'Speed Bin B-A'!R807,'Speed Bin B-A'!R911,'Speed Bin B-A'!R1015,'Speed Bin B-A'!R1119,'Speed Bin B-A'!R1223,'Speed Bin B-A'!R1327,'Speed Bin B-A'!R1431,'Speed Bin B-A'!R1535,'Speed Bin B-A'!R1639,'Speed Bin B-A'!R1743,'Speed Bin B-A'!R1847,'Speed Bin B-A'!R1951,'Speed Bin B-A'!R2055,'Speed Bin B-A'!R2159)</f>
        <v>0</v>
      </c>
      <c r="S384" s="269">
        <f>SUM('Speed Bin B-A'!S79,'Speed Bin B-A'!S183,'Speed Bin B-A'!S287,'Speed Bin B-A'!S391,'Speed Bin B-A'!S495,'Speed Bin B-A'!S599,'Speed Bin B-A'!S703,'Speed Bin B-A'!S807,'Speed Bin B-A'!S911,'Speed Bin B-A'!S1015,'Speed Bin B-A'!S1119,'Speed Bin B-A'!S1223,'Speed Bin B-A'!S1327,'Speed Bin B-A'!S1431,'Speed Bin B-A'!S1535,'Speed Bin B-A'!S1639,'Speed Bin B-A'!S1743,'Speed Bin B-A'!S1847,'Speed Bin B-A'!S1951,'Speed Bin B-A'!S2055,'Speed Bin B-A'!S2159)</f>
        <v>0</v>
      </c>
      <c r="T384" s="269">
        <f>SUM('Speed Bin B-A'!T79,'Speed Bin B-A'!T183,'Speed Bin B-A'!T287,'Speed Bin B-A'!T391,'Speed Bin B-A'!T495,'Speed Bin B-A'!T599,'Speed Bin B-A'!T703,'Speed Bin B-A'!T807,'Speed Bin B-A'!T911,'Speed Bin B-A'!T1015,'Speed Bin B-A'!T1119,'Speed Bin B-A'!T1223,'Speed Bin B-A'!T1327,'Speed Bin B-A'!T1431,'Speed Bin B-A'!T1535,'Speed Bin B-A'!T1639,'Speed Bin B-A'!T1743,'Speed Bin B-A'!T1847,'Speed Bin B-A'!T1951,'Speed Bin B-A'!T2055,'Speed Bin B-A'!T2159)</f>
        <v>0</v>
      </c>
      <c r="U384" s="269">
        <f>SUM('Speed Bin B-A'!U79,'Speed Bin B-A'!U183,'Speed Bin B-A'!U287,'Speed Bin B-A'!U391,'Speed Bin B-A'!U495,'Speed Bin B-A'!U599,'Speed Bin B-A'!U703,'Speed Bin B-A'!U807,'Speed Bin B-A'!U911,'Speed Bin B-A'!U1015,'Speed Bin B-A'!U1119,'Speed Bin B-A'!U1223,'Speed Bin B-A'!U1327,'Speed Bin B-A'!U1431,'Speed Bin B-A'!U1535,'Speed Bin B-A'!U1639,'Speed Bin B-A'!U1743,'Speed Bin B-A'!U1847,'Speed Bin B-A'!U1951,'Speed Bin B-A'!U2055,'Speed Bin B-A'!U2159)</f>
        <v>0</v>
      </c>
      <c r="V384" s="270">
        <f>IFERROR(AVERAGE('Speed Bin B-A'!V79,'Speed Bin B-A'!V183,'Speed Bin B-A'!V287,'Speed Bin B-A'!V391,'Speed Bin B-A'!V495,'Speed Bin B-A'!V599,'Speed Bin B-A'!V703,'Speed Bin B-A'!V807,'Speed Bin B-A'!V911,'Speed Bin B-A'!V1015,'Speed Bin B-A'!V1119,'Speed Bin B-A'!V1223,'Speed Bin B-A'!V1327,'Speed Bin B-A'!V1431,'Speed Bin B-A'!V1535,'Speed Bin B-A'!V1639,'Speed Bin B-A'!V1743,'Speed Bin B-A'!V1847,'Speed Bin B-A'!V1951,'Speed Bin B-A'!V2055,'Speed Bin B-A'!V2159),"-")</f>
        <v>23.566666666666666</v>
      </c>
      <c r="W384" s="270">
        <f>IFERROR(AVERAGE('Speed Bin B-A'!W79,'Speed Bin B-A'!W183,'Speed Bin B-A'!W287,'Speed Bin B-A'!W391,'Speed Bin B-A'!W495,'Speed Bin B-A'!W599,'Speed Bin B-A'!W703,'Speed Bin B-A'!W807,'Speed Bin B-A'!W911,'Speed Bin B-A'!W1015,'Speed Bin B-A'!W1119,'Speed Bin B-A'!W1223,'Speed Bin B-A'!W1327,'Speed Bin B-A'!W1431,'Speed Bin B-A'!W1535,'Speed Bin B-A'!W1639,'Speed Bin B-A'!W1743,'Speed Bin B-A'!W1847,'Speed Bin B-A'!W1951,'Speed Bin B-A'!W2055,'Speed Bin B-A'!W2159),"-")</f>
        <v>28.244444444444447</v>
      </c>
      <c r="X384" s="278"/>
      <c r="Y384" s="278"/>
    </row>
    <row r="385" spans="1:25" x14ac:dyDescent="0.2">
      <c r="A385" s="268">
        <v>0.71875</v>
      </c>
      <c r="B385" s="269">
        <f>SUM('Speed Bin B-A'!B80,'Speed Bin B-A'!B184,'Speed Bin B-A'!B288,'Speed Bin B-A'!B392,'Speed Bin B-A'!B496,'Speed Bin B-A'!B600,'Speed Bin B-A'!B704,'Speed Bin B-A'!B808,'Speed Bin B-A'!B912,'Speed Bin B-A'!B1016,'Speed Bin B-A'!B1120,'Speed Bin B-A'!B1224,'Speed Bin B-A'!B1328,'Speed Bin B-A'!B1432,'Speed Bin B-A'!B1536,'Speed Bin B-A'!B1640,'Speed Bin B-A'!B1744,'Speed Bin B-A'!B1848,'Speed Bin B-A'!B1952,'Speed Bin B-A'!B2056,'Speed Bin B-A'!B2160)</f>
        <v>129</v>
      </c>
      <c r="C385" s="269">
        <f>SUM('Speed Bin B-A'!C80,'Speed Bin B-A'!C184,'Speed Bin B-A'!C288,'Speed Bin B-A'!C392,'Speed Bin B-A'!C496,'Speed Bin B-A'!C600,'Speed Bin B-A'!C704,'Speed Bin B-A'!C808,'Speed Bin B-A'!C912,'Speed Bin B-A'!C1016,'Speed Bin B-A'!C1120,'Speed Bin B-A'!C1224,'Speed Bin B-A'!C1328,'Speed Bin B-A'!C1432,'Speed Bin B-A'!C1536,'Speed Bin B-A'!C1640,'Speed Bin B-A'!C1744,'Speed Bin B-A'!C1848,'Speed Bin B-A'!C1952,'Speed Bin B-A'!C2056,'Speed Bin B-A'!C2160)</f>
        <v>1</v>
      </c>
      <c r="D385" s="269">
        <f>SUM('Speed Bin B-A'!D80,'Speed Bin B-A'!D184,'Speed Bin B-A'!D288,'Speed Bin B-A'!D392,'Speed Bin B-A'!D496,'Speed Bin B-A'!D600,'Speed Bin B-A'!D704,'Speed Bin B-A'!D808,'Speed Bin B-A'!D912,'Speed Bin B-A'!D1016,'Speed Bin B-A'!D1120,'Speed Bin B-A'!D1224,'Speed Bin B-A'!D1328,'Speed Bin B-A'!D1432,'Speed Bin B-A'!D1536,'Speed Bin B-A'!D1640,'Speed Bin B-A'!D1744,'Speed Bin B-A'!D1848,'Speed Bin B-A'!D1952,'Speed Bin B-A'!D2056,'Speed Bin B-A'!D2160)</f>
        <v>4</v>
      </c>
      <c r="E385" s="269">
        <f>SUM('Speed Bin B-A'!E80,'Speed Bin B-A'!E184,'Speed Bin B-A'!E288,'Speed Bin B-A'!E392,'Speed Bin B-A'!E496,'Speed Bin B-A'!E600,'Speed Bin B-A'!E704,'Speed Bin B-A'!E808,'Speed Bin B-A'!E912,'Speed Bin B-A'!E1016,'Speed Bin B-A'!E1120,'Speed Bin B-A'!E1224,'Speed Bin B-A'!E1328,'Speed Bin B-A'!E1432,'Speed Bin B-A'!E1536,'Speed Bin B-A'!E1640,'Speed Bin B-A'!E1744,'Speed Bin B-A'!E1848,'Speed Bin B-A'!E1952,'Speed Bin B-A'!E2056,'Speed Bin B-A'!E2160)</f>
        <v>9</v>
      </c>
      <c r="F385" s="269">
        <f>SUM('Speed Bin B-A'!F80,'Speed Bin B-A'!F184,'Speed Bin B-A'!F288,'Speed Bin B-A'!F392,'Speed Bin B-A'!F496,'Speed Bin B-A'!F600,'Speed Bin B-A'!F704,'Speed Bin B-A'!F808,'Speed Bin B-A'!F912,'Speed Bin B-A'!F1016,'Speed Bin B-A'!F1120,'Speed Bin B-A'!F1224,'Speed Bin B-A'!F1328,'Speed Bin B-A'!F1432,'Speed Bin B-A'!F1536,'Speed Bin B-A'!F1640,'Speed Bin B-A'!F1744,'Speed Bin B-A'!F1848,'Speed Bin B-A'!F1952,'Speed Bin B-A'!F2056,'Speed Bin B-A'!F2160)</f>
        <v>50</v>
      </c>
      <c r="G385" s="269">
        <f>SUM('Speed Bin B-A'!G80,'Speed Bin B-A'!G184,'Speed Bin B-A'!G288,'Speed Bin B-A'!G392,'Speed Bin B-A'!G496,'Speed Bin B-A'!G600,'Speed Bin B-A'!G704,'Speed Bin B-A'!G808,'Speed Bin B-A'!G912,'Speed Bin B-A'!G1016,'Speed Bin B-A'!G1120,'Speed Bin B-A'!G1224,'Speed Bin B-A'!G1328,'Speed Bin B-A'!G1432,'Speed Bin B-A'!G1536,'Speed Bin B-A'!G1640,'Speed Bin B-A'!G1744,'Speed Bin B-A'!G1848,'Speed Bin B-A'!G1952,'Speed Bin B-A'!G2056,'Speed Bin B-A'!G2160)</f>
        <v>58</v>
      </c>
      <c r="H385" s="269">
        <f>SUM('Speed Bin B-A'!H80,'Speed Bin B-A'!H184,'Speed Bin B-A'!H288,'Speed Bin B-A'!H392,'Speed Bin B-A'!H496,'Speed Bin B-A'!H600,'Speed Bin B-A'!H704,'Speed Bin B-A'!H808,'Speed Bin B-A'!H912,'Speed Bin B-A'!H1016,'Speed Bin B-A'!H1120,'Speed Bin B-A'!H1224,'Speed Bin B-A'!H1328,'Speed Bin B-A'!H1432,'Speed Bin B-A'!H1536,'Speed Bin B-A'!H1640,'Speed Bin B-A'!H1744,'Speed Bin B-A'!H1848,'Speed Bin B-A'!H1952,'Speed Bin B-A'!H2056,'Speed Bin B-A'!H2160)</f>
        <v>7</v>
      </c>
      <c r="I385" s="269">
        <f>SUM('Speed Bin B-A'!I80,'Speed Bin B-A'!I184,'Speed Bin B-A'!I288,'Speed Bin B-A'!I392,'Speed Bin B-A'!I496,'Speed Bin B-A'!I600,'Speed Bin B-A'!I704,'Speed Bin B-A'!I808,'Speed Bin B-A'!I912,'Speed Bin B-A'!I1016,'Speed Bin B-A'!I1120,'Speed Bin B-A'!I1224,'Speed Bin B-A'!I1328,'Speed Bin B-A'!I1432,'Speed Bin B-A'!I1536,'Speed Bin B-A'!I1640,'Speed Bin B-A'!I1744,'Speed Bin B-A'!I1848,'Speed Bin B-A'!I1952,'Speed Bin B-A'!I2056,'Speed Bin B-A'!I2160)</f>
        <v>0</v>
      </c>
      <c r="J385" s="269">
        <f>SUM('Speed Bin B-A'!J80,'Speed Bin B-A'!J184,'Speed Bin B-A'!J288,'Speed Bin B-A'!J392,'Speed Bin B-A'!J496,'Speed Bin B-A'!J600,'Speed Bin B-A'!J704,'Speed Bin B-A'!J808,'Speed Bin B-A'!J912,'Speed Bin B-A'!J1016,'Speed Bin B-A'!J1120,'Speed Bin B-A'!J1224,'Speed Bin B-A'!J1328,'Speed Bin B-A'!J1432,'Speed Bin B-A'!J1536,'Speed Bin B-A'!J1640,'Speed Bin B-A'!J1744,'Speed Bin B-A'!J1848,'Speed Bin B-A'!J1952,'Speed Bin B-A'!J2056,'Speed Bin B-A'!J2160)</f>
        <v>0</v>
      </c>
      <c r="K385" s="269">
        <f>SUM('Speed Bin B-A'!K80,'Speed Bin B-A'!K184,'Speed Bin B-A'!K288,'Speed Bin B-A'!K392,'Speed Bin B-A'!K496,'Speed Bin B-A'!K600,'Speed Bin B-A'!K704,'Speed Bin B-A'!K808,'Speed Bin B-A'!K912,'Speed Bin B-A'!K1016,'Speed Bin B-A'!K1120,'Speed Bin B-A'!K1224,'Speed Bin B-A'!K1328,'Speed Bin B-A'!K1432,'Speed Bin B-A'!K1536,'Speed Bin B-A'!K1640,'Speed Bin B-A'!K1744,'Speed Bin B-A'!K1848,'Speed Bin B-A'!K1952,'Speed Bin B-A'!K2056,'Speed Bin B-A'!K2160)</f>
        <v>0</v>
      </c>
      <c r="L385" s="269">
        <f>SUM('Speed Bin B-A'!L80,'Speed Bin B-A'!L184,'Speed Bin B-A'!L288,'Speed Bin B-A'!L392,'Speed Bin B-A'!L496,'Speed Bin B-A'!L600,'Speed Bin B-A'!L704,'Speed Bin B-A'!L808,'Speed Bin B-A'!L912,'Speed Bin B-A'!L1016,'Speed Bin B-A'!L1120,'Speed Bin B-A'!L1224,'Speed Bin B-A'!L1328,'Speed Bin B-A'!L1432,'Speed Bin B-A'!L1536,'Speed Bin B-A'!L1640,'Speed Bin B-A'!L1744,'Speed Bin B-A'!L1848,'Speed Bin B-A'!L1952,'Speed Bin B-A'!L2056,'Speed Bin B-A'!L2160)</f>
        <v>0</v>
      </c>
      <c r="M385" s="269">
        <f>SUM('Speed Bin B-A'!M80,'Speed Bin B-A'!M184,'Speed Bin B-A'!M288,'Speed Bin B-A'!M392,'Speed Bin B-A'!M496,'Speed Bin B-A'!M600,'Speed Bin B-A'!M704,'Speed Bin B-A'!M808,'Speed Bin B-A'!M912,'Speed Bin B-A'!M1016,'Speed Bin B-A'!M1120,'Speed Bin B-A'!M1224,'Speed Bin B-A'!M1328,'Speed Bin B-A'!M1432,'Speed Bin B-A'!M1536,'Speed Bin B-A'!M1640,'Speed Bin B-A'!M1744,'Speed Bin B-A'!M1848,'Speed Bin B-A'!M1952,'Speed Bin B-A'!M2056,'Speed Bin B-A'!M2160)</f>
        <v>0</v>
      </c>
      <c r="N385" s="269">
        <f>SUM('Speed Bin B-A'!N80,'Speed Bin B-A'!N184,'Speed Bin B-A'!N288,'Speed Bin B-A'!N392,'Speed Bin B-A'!N496,'Speed Bin B-A'!N600,'Speed Bin B-A'!N704,'Speed Bin B-A'!N808,'Speed Bin B-A'!N912,'Speed Bin B-A'!N1016,'Speed Bin B-A'!N1120,'Speed Bin B-A'!N1224,'Speed Bin B-A'!N1328,'Speed Bin B-A'!N1432,'Speed Bin B-A'!N1536,'Speed Bin B-A'!N1640,'Speed Bin B-A'!N1744,'Speed Bin B-A'!N1848,'Speed Bin B-A'!N1952,'Speed Bin B-A'!N2056,'Speed Bin B-A'!N2160)</f>
        <v>0</v>
      </c>
      <c r="O385" s="269">
        <f>SUM('Speed Bin B-A'!O80,'Speed Bin B-A'!O184,'Speed Bin B-A'!O288,'Speed Bin B-A'!O392,'Speed Bin B-A'!O496,'Speed Bin B-A'!O600,'Speed Bin B-A'!O704,'Speed Bin B-A'!O808,'Speed Bin B-A'!O912,'Speed Bin B-A'!O1016,'Speed Bin B-A'!O1120,'Speed Bin B-A'!O1224,'Speed Bin B-A'!O1328,'Speed Bin B-A'!O1432,'Speed Bin B-A'!O1536,'Speed Bin B-A'!O1640,'Speed Bin B-A'!O1744,'Speed Bin B-A'!O1848,'Speed Bin B-A'!O1952,'Speed Bin B-A'!O2056,'Speed Bin B-A'!O2160)</f>
        <v>0</v>
      </c>
      <c r="P385" s="269">
        <f>SUM('Speed Bin B-A'!P80,'Speed Bin B-A'!P184,'Speed Bin B-A'!P288,'Speed Bin B-A'!P392,'Speed Bin B-A'!P496,'Speed Bin B-A'!P600,'Speed Bin B-A'!P704,'Speed Bin B-A'!P808,'Speed Bin B-A'!P912,'Speed Bin B-A'!P1016,'Speed Bin B-A'!P1120,'Speed Bin B-A'!P1224,'Speed Bin B-A'!P1328,'Speed Bin B-A'!P1432,'Speed Bin B-A'!P1536,'Speed Bin B-A'!P1640,'Speed Bin B-A'!P1744,'Speed Bin B-A'!P1848,'Speed Bin B-A'!P1952,'Speed Bin B-A'!P2056,'Speed Bin B-A'!P2160)</f>
        <v>0</v>
      </c>
      <c r="Q385" s="269">
        <f>SUM('Speed Bin B-A'!Q80,'Speed Bin B-A'!Q184,'Speed Bin B-A'!Q288,'Speed Bin B-A'!Q392,'Speed Bin B-A'!Q496,'Speed Bin B-A'!Q600,'Speed Bin B-A'!Q704,'Speed Bin B-A'!Q808,'Speed Bin B-A'!Q912,'Speed Bin B-A'!Q1016,'Speed Bin B-A'!Q1120,'Speed Bin B-A'!Q1224,'Speed Bin B-A'!Q1328,'Speed Bin B-A'!Q1432,'Speed Bin B-A'!Q1536,'Speed Bin B-A'!Q1640,'Speed Bin B-A'!Q1744,'Speed Bin B-A'!Q1848,'Speed Bin B-A'!Q1952,'Speed Bin B-A'!Q2056,'Speed Bin B-A'!Q2160)</f>
        <v>0</v>
      </c>
      <c r="R385" s="269">
        <f>SUM('Speed Bin B-A'!R80,'Speed Bin B-A'!R184,'Speed Bin B-A'!R288,'Speed Bin B-A'!R392,'Speed Bin B-A'!R496,'Speed Bin B-A'!R600,'Speed Bin B-A'!R704,'Speed Bin B-A'!R808,'Speed Bin B-A'!R912,'Speed Bin B-A'!R1016,'Speed Bin B-A'!R1120,'Speed Bin B-A'!R1224,'Speed Bin B-A'!R1328,'Speed Bin B-A'!R1432,'Speed Bin B-A'!R1536,'Speed Bin B-A'!R1640,'Speed Bin B-A'!R1744,'Speed Bin B-A'!R1848,'Speed Bin B-A'!R1952,'Speed Bin B-A'!R2056,'Speed Bin B-A'!R2160)</f>
        <v>0</v>
      </c>
      <c r="S385" s="269">
        <f>SUM('Speed Bin B-A'!S80,'Speed Bin B-A'!S184,'Speed Bin B-A'!S288,'Speed Bin B-A'!S392,'Speed Bin B-A'!S496,'Speed Bin B-A'!S600,'Speed Bin B-A'!S704,'Speed Bin B-A'!S808,'Speed Bin B-A'!S912,'Speed Bin B-A'!S1016,'Speed Bin B-A'!S1120,'Speed Bin B-A'!S1224,'Speed Bin B-A'!S1328,'Speed Bin B-A'!S1432,'Speed Bin B-A'!S1536,'Speed Bin B-A'!S1640,'Speed Bin B-A'!S1744,'Speed Bin B-A'!S1848,'Speed Bin B-A'!S1952,'Speed Bin B-A'!S2056,'Speed Bin B-A'!S2160)</f>
        <v>0</v>
      </c>
      <c r="T385" s="269">
        <f>SUM('Speed Bin B-A'!T80,'Speed Bin B-A'!T184,'Speed Bin B-A'!T288,'Speed Bin B-A'!T392,'Speed Bin B-A'!T496,'Speed Bin B-A'!T600,'Speed Bin B-A'!T704,'Speed Bin B-A'!T808,'Speed Bin B-A'!T912,'Speed Bin B-A'!T1016,'Speed Bin B-A'!T1120,'Speed Bin B-A'!T1224,'Speed Bin B-A'!T1328,'Speed Bin B-A'!T1432,'Speed Bin B-A'!T1536,'Speed Bin B-A'!T1640,'Speed Bin B-A'!T1744,'Speed Bin B-A'!T1848,'Speed Bin B-A'!T1952,'Speed Bin B-A'!T2056,'Speed Bin B-A'!T2160)</f>
        <v>0</v>
      </c>
      <c r="U385" s="269">
        <f>SUM('Speed Bin B-A'!U80,'Speed Bin B-A'!U184,'Speed Bin B-A'!U288,'Speed Bin B-A'!U392,'Speed Bin B-A'!U496,'Speed Bin B-A'!U600,'Speed Bin B-A'!U704,'Speed Bin B-A'!U808,'Speed Bin B-A'!U912,'Speed Bin B-A'!U1016,'Speed Bin B-A'!U1120,'Speed Bin B-A'!U1224,'Speed Bin B-A'!U1328,'Speed Bin B-A'!U1432,'Speed Bin B-A'!U1536,'Speed Bin B-A'!U1640,'Speed Bin B-A'!U1744,'Speed Bin B-A'!U1848,'Speed Bin B-A'!U1952,'Speed Bin B-A'!U2056,'Speed Bin B-A'!U2160)</f>
        <v>0</v>
      </c>
      <c r="V385" s="270">
        <f>IFERROR(AVERAGE('Speed Bin B-A'!V80,'Speed Bin B-A'!V184,'Speed Bin B-A'!V288,'Speed Bin B-A'!V392,'Speed Bin B-A'!V496,'Speed Bin B-A'!V600,'Speed Bin B-A'!V704,'Speed Bin B-A'!V808,'Speed Bin B-A'!V912,'Speed Bin B-A'!V1016,'Speed Bin B-A'!V1120,'Speed Bin B-A'!V1224,'Speed Bin B-A'!V1328,'Speed Bin B-A'!V1432,'Speed Bin B-A'!V1536,'Speed Bin B-A'!V1640,'Speed Bin B-A'!V1744,'Speed Bin B-A'!V1848,'Speed Bin B-A'!V1952,'Speed Bin B-A'!V2056,'Speed Bin B-A'!V2160),"-")</f>
        <v>24.3</v>
      </c>
      <c r="W385" s="270">
        <f>IFERROR(AVERAGE('Speed Bin B-A'!W80,'Speed Bin B-A'!W184,'Speed Bin B-A'!W288,'Speed Bin B-A'!W392,'Speed Bin B-A'!W496,'Speed Bin B-A'!W600,'Speed Bin B-A'!W704,'Speed Bin B-A'!W808,'Speed Bin B-A'!W912,'Speed Bin B-A'!W1016,'Speed Bin B-A'!W1120,'Speed Bin B-A'!W1224,'Speed Bin B-A'!W1328,'Speed Bin B-A'!W1432,'Speed Bin B-A'!W1536,'Speed Bin B-A'!W1640,'Speed Bin B-A'!W1744,'Speed Bin B-A'!W1848,'Speed Bin B-A'!W1952,'Speed Bin B-A'!W2056,'Speed Bin B-A'!W2160),"-")</f>
        <v>28.2</v>
      </c>
      <c r="X385" s="278"/>
      <c r="Y385" s="278"/>
    </row>
    <row r="386" spans="1:25" x14ac:dyDescent="0.2">
      <c r="A386" s="268">
        <v>0.72916666666666696</v>
      </c>
      <c r="B386" s="269">
        <f>SUM('Speed Bin B-A'!B81,'Speed Bin B-A'!B185,'Speed Bin B-A'!B289,'Speed Bin B-A'!B393,'Speed Bin B-A'!B497,'Speed Bin B-A'!B601,'Speed Bin B-A'!B705,'Speed Bin B-A'!B809,'Speed Bin B-A'!B913,'Speed Bin B-A'!B1017,'Speed Bin B-A'!B1121,'Speed Bin B-A'!B1225,'Speed Bin B-A'!B1329,'Speed Bin B-A'!B1433,'Speed Bin B-A'!B1537,'Speed Bin B-A'!B1641,'Speed Bin B-A'!B1745,'Speed Bin B-A'!B1849,'Speed Bin B-A'!B1953,'Speed Bin B-A'!B2057,'Speed Bin B-A'!B2161)</f>
        <v>153</v>
      </c>
      <c r="C386" s="269">
        <f>SUM('Speed Bin B-A'!C81,'Speed Bin B-A'!C185,'Speed Bin B-A'!C289,'Speed Bin B-A'!C393,'Speed Bin B-A'!C497,'Speed Bin B-A'!C601,'Speed Bin B-A'!C705,'Speed Bin B-A'!C809,'Speed Bin B-A'!C913,'Speed Bin B-A'!C1017,'Speed Bin B-A'!C1121,'Speed Bin B-A'!C1225,'Speed Bin B-A'!C1329,'Speed Bin B-A'!C1433,'Speed Bin B-A'!C1537,'Speed Bin B-A'!C1641,'Speed Bin B-A'!C1745,'Speed Bin B-A'!C1849,'Speed Bin B-A'!C1953,'Speed Bin B-A'!C2057,'Speed Bin B-A'!C2161)</f>
        <v>0</v>
      </c>
      <c r="D386" s="269">
        <f>SUM('Speed Bin B-A'!D81,'Speed Bin B-A'!D185,'Speed Bin B-A'!D289,'Speed Bin B-A'!D393,'Speed Bin B-A'!D497,'Speed Bin B-A'!D601,'Speed Bin B-A'!D705,'Speed Bin B-A'!D809,'Speed Bin B-A'!D913,'Speed Bin B-A'!D1017,'Speed Bin B-A'!D1121,'Speed Bin B-A'!D1225,'Speed Bin B-A'!D1329,'Speed Bin B-A'!D1433,'Speed Bin B-A'!D1537,'Speed Bin B-A'!D1641,'Speed Bin B-A'!D1745,'Speed Bin B-A'!D1849,'Speed Bin B-A'!D1953,'Speed Bin B-A'!D2057,'Speed Bin B-A'!D2161)</f>
        <v>2</v>
      </c>
      <c r="E386" s="269">
        <f>SUM('Speed Bin B-A'!E81,'Speed Bin B-A'!E185,'Speed Bin B-A'!E289,'Speed Bin B-A'!E393,'Speed Bin B-A'!E497,'Speed Bin B-A'!E601,'Speed Bin B-A'!E705,'Speed Bin B-A'!E809,'Speed Bin B-A'!E913,'Speed Bin B-A'!E1017,'Speed Bin B-A'!E1121,'Speed Bin B-A'!E1225,'Speed Bin B-A'!E1329,'Speed Bin B-A'!E1433,'Speed Bin B-A'!E1537,'Speed Bin B-A'!E1641,'Speed Bin B-A'!E1745,'Speed Bin B-A'!E1849,'Speed Bin B-A'!E1953,'Speed Bin B-A'!E2057,'Speed Bin B-A'!E2161)</f>
        <v>33</v>
      </c>
      <c r="F386" s="269">
        <f>SUM('Speed Bin B-A'!F81,'Speed Bin B-A'!F185,'Speed Bin B-A'!F289,'Speed Bin B-A'!F393,'Speed Bin B-A'!F497,'Speed Bin B-A'!F601,'Speed Bin B-A'!F705,'Speed Bin B-A'!F809,'Speed Bin B-A'!F913,'Speed Bin B-A'!F1017,'Speed Bin B-A'!F1121,'Speed Bin B-A'!F1225,'Speed Bin B-A'!F1329,'Speed Bin B-A'!F1433,'Speed Bin B-A'!F1537,'Speed Bin B-A'!F1641,'Speed Bin B-A'!F1745,'Speed Bin B-A'!F1849,'Speed Bin B-A'!F1953,'Speed Bin B-A'!F2057,'Speed Bin B-A'!F2161)</f>
        <v>63</v>
      </c>
      <c r="G386" s="269">
        <f>SUM('Speed Bin B-A'!G81,'Speed Bin B-A'!G185,'Speed Bin B-A'!G289,'Speed Bin B-A'!G393,'Speed Bin B-A'!G497,'Speed Bin B-A'!G601,'Speed Bin B-A'!G705,'Speed Bin B-A'!G809,'Speed Bin B-A'!G913,'Speed Bin B-A'!G1017,'Speed Bin B-A'!G1121,'Speed Bin B-A'!G1225,'Speed Bin B-A'!G1329,'Speed Bin B-A'!G1433,'Speed Bin B-A'!G1537,'Speed Bin B-A'!G1641,'Speed Bin B-A'!G1745,'Speed Bin B-A'!G1849,'Speed Bin B-A'!G1953,'Speed Bin B-A'!G2057,'Speed Bin B-A'!G2161)</f>
        <v>49</v>
      </c>
      <c r="H386" s="269">
        <f>SUM('Speed Bin B-A'!H81,'Speed Bin B-A'!H185,'Speed Bin B-A'!H289,'Speed Bin B-A'!H393,'Speed Bin B-A'!H497,'Speed Bin B-A'!H601,'Speed Bin B-A'!H705,'Speed Bin B-A'!H809,'Speed Bin B-A'!H913,'Speed Bin B-A'!H1017,'Speed Bin B-A'!H1121,'Speed Bin B-A'!H1225,'Speed Bin B-A'!H1329,'Speed Bin B-A'!H1433,'Speed Bin B-A'!H1537,'Speed Bin B-A'!H1641,'Speed Bin B-A'!H1745,'Speed Bin B-A'!H1849,'Speed Bin B-A'!H1953,'Speed Bin B-A'!H2057,'Speed Bin B-A'!H2161)</f>
        <v>5</v>
      </c>
      <c r="I386" s="269">
        <f>SUM('Speed Bin B-A'!I81,'Speed Bin B-A'!I185,'Speed Bin B-A'!I289,'Speed Bin B-A'!I393,'Speed Bin B-A'!I497,'Speed Bin B-A'!I601,'Speed Bin B-A'!I705,'Speed Bin B-A'!I809,'Speed Bin B-A'!I913,'Speed Bin B-A'!I1017,'Speed Bin B-A'!I1121,'Speed Bin B-A'!I1225,'Speed Bin B-A'!I1329,'Speed Bin B-A'!I1433,'Speed Bin B-A'!I1537,'Speed Bin B-A'!I1641,'Speed Bin B-A'!I1745,'Speed Bin B-A'!I1849,'Speed Bin B-A'!I1953,'Speed Bin B-A'!I2057,'Speed Bin B-A'!I2161)</f>
        <v>1</v>
      </c>
      <c r="J386" s="269">
        <f>SUM('Speed Bin B-A'!J81,'Speed Bin B-A'!J185,'Speed Bin B-A'!J289,'Speed Bin B-A'!J393,'Speed Bin B-A'!J497,'Speed Bin B-A'!J601,'Speed Bin B-A'!J705,'Speed Bin B-A'!J809,'Speed Bin B-A'!J913,'Speed Bin B-A'!J1017,'Speed Bin B-A'!J1121,'Speed Bin B-A'!J1225,'Speed Bin B-A'!J1329,'Speed Bin B-A'!J1433,'Speed Bin B-A'!J1537,'Speed Bin B-A'!J1641,'Speed Bin B-A'!J1745,'Speed Bin B-A'!J1849,'Speed Bin B-A'!J1953,'Speed Bin B-A'!J2057,'Speed Bin B-A'!J2161)</f>
        <v>0</v>
      </c>
      <c r="K386" s="269">
        <f>SUM('Speed Bin B-A'!K81,'Speed Bin B-A'!K185,'Speed Bin B-A'!K289,'Speed Bin B-A'!K393,'Speed Bin B-A'!K497,'Speed Bin B-A'!K601,'Speed Bin B-A'!K705,'Speed Bin B-A'!K809,'Speed Bin B-A'!K913,'Speed Bin B-A'!K1017,'Speed Bin B-A'!K1121,'Speed Bin B-A'!K1225,'Speed Bin B-A'!K1329,'Speed Bin B-A'!K1433,'Speed Bin B-A'!K1537,'Speed Bin B-A'!K1641,'Speed Bin B-A'!K1745,'Speed Bin B-A'!K1849,'Speed Bin B-A'!K1953,'Speed Bin B-A'!K2057,'Speed Bin B-A'!K2161)</f>
        <v>0</v>
      </c>
      <c r="L386" s="269">
        <f>SUM('Speed Bin B-A'!L81,'Speed Bin B-A'!L185,'Speed Bin B-A'!L289,'Speed Bin B-A'!L393,'Speed Bin B-A'!L497,'Speed Bin B-A'!L601,'Speed Bin B-A'!L705,'Speed Bin B-A'!L809,'Speed Bin B-A'!L913,'Speed Bin B-A'!L1017,'Speed Bin B-A'!L1121,'Speed Bin B-A'!L1225,'Speed Bin B-A'!L1329,'Speed Bin B-A'!L1433,'Speed Bin B-A'!L1537,'Speed Bin B-A'!L1641,'Speed Bin B-A'!L1745,'Speed Bin B-A'!L1849,'Speed Bin B-A'!L1953,'Speed Bin B-A'!L2057,'Speed Bin B-A'!L2161)</f>
        <v>0</v>
      </c>
      <c r="M386" s="269">
        <f>SUM('Speed Bin B-A'!M81,'Speed Bin B-A'!M185,'Speed Bin B-A'!M289,'Speed Bin B-A'!M393,'Speed Bin B-A'!M497,'Speed Bin B-A'!M601,'Speed Bin B-A'!M705,'Speed Bin B-A'!M809,'Speed Bin B-A'!M913,'Speed Bin B-A'!M1017,'Speed Bin B-A'!M1121,'Speed Bin B-A'!M1225,'Speed Bin B-A'!M1329,'Speed Bin B-A'!M1433,'Speed Bin B-A'!M1537,'Speed Bin B-A'!M1641,'Speed Bin B-A'!M1745,'Speed Bin B-A'!M1849,'Speed Bin B-A'!M1953,'Speed Bin B-A'!M2057,'Speed Bin B-A'!M2161)</f>
        <v>0</v>
      </c>
      <c r="N386" s="269">
        <f>SUM('Speed Bin B-A'!N81,'Speed Bin B-A'!N185,'Speed Bin B-A'!N289,'Speed Bin B-A'!N393,'Speed Bin B-A'!N497,'Speed Bin B-A'!N601,'Speed Bin B-A'!N705,'Speed Bin B-A'!N809,'Speed Bin B-A'!N913,'Speed Bin B-A'!N1017,'Speed Bin B-A'!N1121,'Speed Bin B-A'!N1225,'Speed Bin B-A'!N1329,'Speed Bin B-A'!N1433,'Speed Bin B-A'!N1537,'Speed Bin B-A'!N1641,'Speed Bin B-A'!N1745,'Speed Bin B-A'!N1849,'Speed Bin B-A'!N1953,'Speed Bin B-A'!N2057,'Speed Bin B-A'!N2161)</f>
        <v>0</v>
      </c>
      <c r="O386" s="269">
        <f>SUM('Speed Bin B-A'!O81,'Speed Bin B-A'!O185,'Speed Bin B-A'!O289,'Speed Bin B-A'!O393,'Speed Bin B-A'!O497,'Speed Bin B-A'!O601,'Speed Bin B-A'!O705,'Speed Bin B-A'!O809,'Speed Bin B-A'!O913,'Speed Bin B-A'!O1017,'Speed Bin B-A'!O1121,'Speed Bin B-A'!O1225,'Speed Bin B-A'!O1329,'Speed Bin B-A'!O1433,'Speed Bin B-A'!O1537,'Speed Bin B-A'!O1641,'Speed Bin B-A'!O1745,'Speed Bin B-A'!O1849,'Speed Bin B-A'!O1953,'Speed Bin B-A'!O2057,'Speed Bin B-A'!O2161)</f>
        <v>0</v>
      </c>
      <c r="P386" s="269">
        <f>SUM('Speed Bin B-A'!P81,'Speed Bin B-A'!P185,'Speed Bin B-A'!P289,'Speed Bin B-A'!P393,'Speed Bin B-A'!P497,'Speed Bin B-A'!P601,'Speed Bin B-A'!P705,'Speed Bin B-A'!P809,'Speed Bin B-A'!P913,'Speed Bin B-A'!P1017,'Speed Bin B-A'!P1121,'Speed Bin B-A'!P1225,'Speed Bin B-A'!P1329,'Speed Bin B-A'!P1433,'Speed Bin B-A'!P1537,'Speed Bin B-A'!P1641,'Speed Bin B-A'!P1745,'Speed Bin B-A'!P1849,'Speed Bin B-A'!P1953,'Speed Bin B-A'!P2057,'Speed Bin B-A'!P2161)</f>
        <v>0</v>
      </c>
      <c r="Q386" s="269">
        <f>SUM('Speed Bin B-A'!Q81,'Speed Bin B-A'!Q185,'Speed Bin B-A'!Q289,'Speed Bin B-A'!Q393,'Speed Bin B-A'!Q497,'Speed Bin B-A'!Q601,'Speed Bin B-A'!Q705,'Speed Bin B-A'!Q809,'Speed Bin B-A'!Q913,'Speed Bin B-A'!Q1017,'Speed Bin B-A'!Q1121,'Speed Bin B-A'!Q1225,'Speed Bin B-A'!Q1329,'Speed Bin B-A'!Q1433,'Speed Bin B-A'!Q1537,'Speed Bin B-A'!Q1641,'Speed Bin B-A'!Q1745,'Speed Bin B-A'!Q1849,'Speed Bin B-A'!Q1953,'Speed Bin B-A'!Q2057,'Speed Bin B-A'!Q2161)</f>
        <v>0</v>
      </c>
      <c r="R386" s="269">
        <f>SUM('Speed Bin B-A'!R81,'Speed Bin B-A'!R185,'Speed Bin B-A'!R289,'Speed Bin B-A'!R393,'Speed Bin B-A'!R497,'Speed Bin B-A'!R601,'Speed Bin B-A'!R705,'Speed Bin B-A'!R809,'Speed Bin B-A'!R913,'Speed Bin B-A'!R1017,'Speed Bin B-A'!R1121,'Speed Bin B-A'!R1225,'Speed Bin B-A'!R1329,'Speed Bin B-A'!R1433,'Speed Bin B-A'!R1537,'Speed Bin B-A'!R1641,'Speed Bin B-A'!R1745,'Speed Bin B-A'!R1849,'Speed Bin B-A'!R1953,'Speed Bin B-A'!R2057,'Speed Bin B-A'!R2161)</f>
        <v>0</v>
      </c>
      <c r="S386" s="269">
        <f>SUM('Speed Bin B-A'!S81,'Speed Bin B-A'!S185,'Speed Bin B-A'!S289,'Speed Bin B-A'!S393,'Speed Bin B-A'!S497,'Speed Bin B-A'!S601,'Speed Bin B-A'!S705,'Speed Bin B-A'!S809,'Speed Bin B-A'!S913,'Speed Bin B-A'!S1017,'Speed Bin B-A'!S1121,'Speed Bin B-A'!S1225,'Speed Bin B-A'!S1329,'Speed Bin B-A'!S1433,'Speed Bin B-A'!S1537,'Speed Bin B-A'!S1641,'Speed Bin B-A'!S1745,'Speed Bin B-A'!S1849,'Speed Bin B-A'!S1953,'Speed Bin B-A'!S2057,'Speed Bin B-A'!S2161)</f>
        <v>0</v>
      </c>
      <c r="T386" s="269">
        <f>SUM('Speed Bin B-A'!T81,'Speed Bin B-A'!T185,'Speed Bin B-A'!T289,'Speed Bin B-A'!T393,'Speed Bin B-A'!T497,'Speed Bin B-A'!T601,'Speed Bin B-A'!T705,'Speed Bin B-A'!T809,'Speed Bin B-A'!T913,'Speed Bin B-A'!T1017,'Speed Bin B-A'!T1121,'Speed Bin B-A'!T1225,'Speed Bin B-A'!T1329,'Speed Bin B-A'!T1433,'Speed Bin B-A'!T1537,'Speed Bin B-A'!T1641,'Speed Bin B-A'!T1745,'Speed Bin B-A'!T1849,'Speed Bin B-A'!T1953,'Speed Bin B-A'!T2057,'Speed Bin B-A'!T2161)</f>
        <v>0</v>
      </c>
      <c r="U386" s="269">
        <f>SUM('Speed Bin B-A'!U81,'Speed Bin B-A'!U185,'Speed Bin B-A'!U289,'Speed Bin B-A'!U393,'Speed Bin B-A'!U497,'Speed Bin B-A'!U601,'Speed Bin B-A'!U705,'Speed Bin B-A'!U809,'Speed Bin B-A'!U913,'Speed Bin B-A'!U1017,'Speed Bin B-A'!U1121,'Speed Bin B-A'!U1225,'Speed Bin B-A'!U1329,'Speed Bin B-A'!U1433,'Speed Bin B-A'!U1537,'Speed Bin B-A'!U1641,'Speed Bin B-A'!U1745,'Speed Bin B-A'!U1849,'Speed Bin B-A'!U1953,'Speed Bin B-A'!U2057,'Speed Bin B-A'!U2161)</f>
        <v>0</v>
      </c>
      <c r="V386" s="270">
        <f>IFERROR(AVERAGE('Speed Bin B-A'!V81,'Speed Bin B-A'!V185,'Speed Bin B-A'!V289,'Speed Bin B-A'!V393,'Speed Bin B-A'!V497,'Speed Bin B-A'!V601,'Speed Bin B-A'!V705,'Speed Bin B-A'!V809,'Speed Bin B-A'!V913,'Speed Bin B-A'!V1017,'Speed Bin B-A'!V1121,'Speed Bin B-A'!V1225,'Speed Bin B-A'!V1329,'Speed Bin B-A'!V1433,'Speed Bin B-A'!V1537,'Speed Bin B-A'!V1641,'Speed Bin B-A'!V1745,'Speed Bin B-A'!V1849,'Speed Bin B-A'!V1953,'Speed Bin B-A'!V2057,'Speed Bin B-A'!V2161),"-")</f>
        <v>23.566666666666674</v>
      </c>
      <c r="W386" s="270">
        <f>IFERROR(AVERAGE('Speed Bin B-A'!W81,'Speed Bin B-A'!W185,'Speed Bin B-A'!W289,'Speed Bin B-A'!W393,'Speed Bin B-A'!W497,'Speed Bin B-A'!W601,'Speed Bin B-A'!W705,'Speed Bin B-A'!W809,'Speed Bin B-A'!W913,'Speed Bin B-A'!W1017,'Speed Bin B-A'!W1121,'Speed Bin B-A'!W1225,'Speed Bin B-A'!W1329,'Speed Bin B-A'!W1433,'Speed Bin B-A'!W1537,'Speed Bin B-A'!W1641,'Speed Bin B-A'!W1745,'Speed Bin B-A'!W1849,'Speed Bin B-A'!W1953,'Speed Bin B-A'!W2057,'Speed Bin B-A'!W2161),"-")</f>
        <v>28.011111111111109</v>
      </c>
      <c r="X386" s="278"/>
      <c r="Y386" s="278"/>
    </row>
    <row r="387" spans="1:25" x14ac:dyDescent="0.2">
      <c r="A387" s="268">
        <v>0.73958333333333304</v>
      </c>
      <c r="B387" s="269">
        <f>SUM('Speed Bin B-A'!B82,'Speed Bin B-A'!B186,'Speed Bin B-A'!B290,'Speed Bin B-A'!B394,'Speed Bin B-A'!B498,'Speed Bin B-A'!B602,'Speed Bin B-A'!B706,'Speed Bin B-A'!B810,'Speed Bin B-A'!B914,'Speed Bin B-A'!B1018,'Speed Bin B-A'!B1122,'Speed Bin B-A'!B1226,'Speed Bin B-A'!B1330,'Speed Bin B-A'!B1434,'Speed Bin B-A'!B1538,'Speed Bin B-A'!B1642,'Speed Bin B-A'!B1746,'Speed Bin B-A'!B1850,'Speed Bin B-A'!B1954,'Speed Bin B-A'!B2058,'Speed Bin B-A'!B2162)</f>
        <v>132</v>
      </c>
      <c r="C387" s="269">
        <f>SUM('Speed Bin B-A'!C82,'Speed Bin B-A'!C186,'Speed Bin B-A'!C290,'Speed Bin B-A'!C394,'Speed Bin B-A'!C498,'Speed Bin B-A'!C602,'Speed Bin B-A'!C706,'Speed Bin B-A'!C810,'Speed Bin B-A'!C914,'Speed Bin B-A'!C1018,'Speed Bin B-A'!C1122,'Speed Bin B-A'!C1226,'Speed Bin B-A'!C1330,'Speed Bin B-A'!C1434,'Speed Bin B-A'!C1538,'Speed Bin B-A'!C1642,'Speed Bin B-A'!C1746,'Speed Bin B-A'!C1850,'Speed Bin B-A'!C1954,'Speed Bin B-A'!C2058,'Speed Bin B-A'!C2162)</f>
        <v>0</v>
      </c>
      <c r="D387" s="269">
        <f>SUM('Speed Bin B-A'!D82,'Speed Bin B-A'!D186,'Speed Bin B-A'!D290,'Speed Bin B-A'!D394,'Speed Bin B-A'!D498,'Speed Bin B-A'!D602,'Speed Bin B-A'!D706,'Speed Bin B-A'!D810,'Speed Bin B-A'!D914,'Speed Bin B-A'!D1018,'Speed Bin B-A'!D1122,'Speed Bin B-A'!D1226,'Speed Bin B-A'!D1330,'Speed Bin B-A'!D1434,'Speed Bin B-A'!D1538,'Speed Bin B-A'!D1642,'Speed Bin B-A'!D1746,'Speed Bin B-A'!D1850,'Speed Bin B-A'!D1954,'Speed Bin B-A'!D2058,'Speed Bin B-A'!D2162)</f>
        <v>4</v>
      </c>
      <c r="E387" s="269">
        <f>SUM('Speed Bin B-A'!E82,'Speed Bin B-A'!E186,'Speed Bin B-A'!E290,'Speed Bin B-A'!E394,'Speed Bin B-A'!E498,'Speed Bin B-A'!E602,'Speed Bin B-A'!E706,'Speed Bin B-A'!E810,'Speed Bin B-A'!E914,'Speed Bin B-A'!E1018,'Speed Bin B-A'!E1122,'Speed Bin B-A'!E1226,'Speed Bin B-A'!E1330,'Speed Bin B-A'!E1434,'Speed Bin B-A'!E1538,'Speed Bin B-A'!E1642,'Speed Bin B-A'!E1746,'Speed Bin B-A'!E1850,'Speed Bin B-A'!E1954,'Speed Bin B-A'!E2058,'Speed Bin B-A'!E2162)</f>
        <v>13</v>
      </c>
      <c r="F387" s="269">
        <f>SUM('Speed Bin B-A'!F82,'Speed Bin B-A'!F186,'Speed Bin B-A'!F290,'Speed Bin B-A'!F394,'Speed Bin B-A'!F498,'Speed Bin B-A'!F602,'Speed Bin B-A'!F706,'Speed Bin B-A'!F810,'Speed Bin B-A'!F914,'Speed Bin B-A'!F1018,'Speed Bin B-A'!F1122,'Speed Bin B-A'!F1226,'Speed Bin B-A'!F1330,'Speed Bin B-A'!F1434,'Speed Bin B-A'!F1538,'Speed Bin B-A'!F1642,'Speed Bin B-A'!F1746,'Speed Bin B-A'!F1850,'Speed Bin B-A'!F1954,'Speed Bin B-A'!F2058,'Speed Bin B-A'!F2162)</f>
        <v>54</v>
      </c>
      <c r="G387" s="269">
        <f>SUM('Speed Bin B-A'!G82,'Speed Bin B-A'!G186,'Speed Bin B-A'!G290,'Speed Bin B-A'!G394,'Speed Bin B-A'!G498,'Speed Bin B-A'!G602,'Speed Bin B-A'!G706,'Speed Bin B-A'!G810,'Speed Bin B-A'!G914,'Speed Bin B-A'!G1018,'Speed Bin B-A'!G1122,'Speed Bin B-A'!G1226,'Speed Bin B-A'!G1330,'Speed Bin B-A'!G1434,'Speed Bin B-A'!G1538,'Speed Bin B-A'!G1642,'Speed Bin B-A'!G1746,'Speed Bin B-A'!G1850,'Speed Bin B-A'!G1954,'Speed Bin B-A'!G2058,'Speed Bin B-A'!G2162)</f>
        <v>48</v>
      </c>
      <c r="H387" s="269">
        <f>SUM('Speed Bin B-A'!H82,'Speed Bin B-A'!H186,'Speed Bin B-A'!H290,'Speed Bin B-A'!H394,'Speed Bin B-A'!H498,'Speed Bin B-A'!H602,'Speed Bin B-A'!H706,'Speed Bin B-A'!H810,'Speed Bin B-A'!H914,'Speed Bin B-A'!H1018,'Speed Bin B-A'!H1122,'Speed Bin B-A'!H1226,'Speed Bin B-A'!H1330,'Speed Bin B-A'!H1434,'Speed Bin B-A'!H1538,'Speed Bin B-A'!H1642,'Speed Bin B-A'!H1746,'Speed Bin B-A'!H1850,'Speed Bin B-A'!H1954,'Speed Bin B-A'!H2058,'Speed Bin B-A'!H2162)</f>
        <v>12</v>
      </c>
      <c r="I387" s="269">
        <f>SUM('Speed Bin B-A'!I82,'Speed Bin B-A'!I186,'Speed Bin B-A'!I290,'Speed Bin B-A'!I394,'Speed Bin B-A'!I498,'Speed Bin B-A'!I602,'Speed Bin B-A'!I706,'Speed Bin B-A'!I810,'Speed Bin B-A'!I914,'Speed Bin B-A'!I1018,'Speed Bin B-A'!I1122,'Speed Bin B-A'!I1226,'Speed Bin B-A'!I1330,'Speed Bin B-A'!I1434,'Speed Bin B-A'!I1538,'Speed Bin B-A'!I1642,'Speed Bin B-A'!I1746,'Speed Bin B-A'!I1850,'Speed Bin B-A'!I1954,'Speed Bin B-A'!I2058,'Speed Bin B-A'!I2162)</f>
        <v>1</v>
      </c>
      <c r="J387" s="269">
        <f>SUM('Speed Bin B-A'!J82,'Speed Bin B-A'!J186,'Speed Bin B-A'!J290,'Speed Bin B-A'!J394,'Speed Bin B-A'!J498,'Speed Bin B-A'!J602,'Speed Bin B-A'!J706,'Speed Bin B-A'!J810,'Speed Bin B-A'!J914,'Speed Bin B-A'!J1018,'Speed Bin B-A'!J1122,'Speed Bin B-A'!J1226,'Speed Bin B-A'!J1330,'Speed Bin B-A'!J1434,'Speed Bin B-A'!J1538,'Speed Bin B-A'!J1642,'Speed Bin B-A'!J1746,'Speed Bin B-A'!J1850,'Speed Bin B-A'!J1954,'Speed Bin B-A'!J2058,'Speed Bin B-A'!J2162)</f>
        <v>0</v>
      </c>
      <c r="K387" s="269">
        <f>SUM('Speed Bin B-A'!K82,'Speed Bin B-A'!K186,'Speed Bin B-A'!K290,'Speed Bin B-A'!K394,'Speed Bin B-A'!K498,'Speed Bin B-A'!K602,'Speed Bin B-A'!K706,'Speed Bin B-A'!K810,'Speed Bin B-A'!K914,'Speed Bin B-A'!K1018,'Speed Bin B-A'!K1122,'Speed Bin B-A'!K1226,'Speed Bin B-A'!K1330,'Speed Bin B-A'!K1434,'Speed Bin B-A'!K1538,'Speed Bin B-A'!K1642,'Speed Bin B-A'!K1746,'Speed Bin B-A'!K1850,'Speed Bin B-A'!K1954,'Speed Bin B-A'!K2058,'Speed Bin B-A'!K2162)</f>
        <v>0</v>
      </c>
      <c r="L387" s="269">
        <f>SUM('Speed Bin B-A'!L82,'Speed Bin B-A'!L186,'Speed Bin B-A'!L290,'Speed Bin B-A'!L394,'Speed Bin B-A'!L498,'Speed Bin B-A'!L602,'Speed Bin B-A'!L706,'Speed Bin B-A'!L810,'Speed Bin B-A'!L914,'Speed Bin B-A'!L1018,'Speed Bin B-A'!L1122,'Speed Bin B-A'!L1226,'Speed Bin B-A'!L1330,'Speed Bin B-A'!L1434,'Speed Bin B-A'!L1538,'Speed Bin B-A'!L1642,'Speed Bin B-A'!L1746,'Speed Bin B-A'!L1850,'Speed Bin B-A'!L1954,'Speed Bin B-A'!L2058,'Speed Bin B-A'!L2162)</f>
        <v>0</v>
      </c>
      <c r="M387" s="269">
        <f>SUM('Speed Bin B-A'!M82,'Speed Bin B-A'!M186,'Speed Bin B-A'!M290,'Speed Bin B-A'!M394,'Speed Bin B-A'!M498,'Speed Bin B-A'!M602,'Speed Bin B-A'!M706,'Speed Bin B-A'!M810,'Speed Bin B-A'!M914,'Speed Bin B-A'!M1018,'Speed Bin B-A'!M1122,'Speed Bin B-A'!M1226,'Speed Bin B-A'!M1330,'Speed Bin B-A'!M1434,'Speed Bin B-A'!M1538,'Speed Bin B-A'!M1642,'Speed Bin B-A'!M1746,'Speed Bin B-A'!M1850,'Speed Bin B-A'!M1954,'Speed Bin B-A'!M2058,'Speed Bin B-A'!M2162)</f>
        <v>0</v>
      </c>
      <c r="N387" s="269">
        <f>SUM('Speed Bin B-A'!N82,'Speed Bin B-A'!N186,'Speed Bin B-A'!N290,'Speed Bin B-A'!N394,'Speed Bin B-A'!N498,'Speed Bin B-A'!N602,'Speed Bin B-A'!N706,'Speed Bin B-A'!N810,'Speed Bin B-A'!N914,'Speed Bin B-A'!N1018,'Speed Bin B-A'!N1122,'Speed Bin B-A'!N1226,'Speed Bin B-A'!N1330,'Speed Bin B-A'!N1434,'Speed Bin B-A'!N1538,'Speed Bin B-A'!N1642,'Speed Bin B-A'!N1746,'Speed Bin B-A'!N1850,'Speed Bin B-A'!N1954,'Speed Bin B-A'!N2058,'Speed Bin B-A'!N2162)</f>
        <v>0</v>
      </c>
      <c r="O387" s="269">
        <f>SUM('Speed Bin B-A'!O82,'Speed Bin B-A'!O186,'Speed Bin B-A'!O290,'Speed Bin B-A'!O394,'Speed Bin B-A'!O498,'Speed Bin B-A'!O602,'Speed Bin B-A'!O706,'Speed Bin B-A'!O810,'Speed Bin B-A'!O914,'Speed Bin B-A'!O1018,'Speed Bin B-A'!O1122,'Speed Bin B-A'!O1226,'Speed Bin B-A'!O1330,'Speed Bin B-A'!O1434,'Speed Bin B-A'!O1538,'Speed Bin B-A'!O1642,'Speed Bin B-A'!O1746,'Speed Bin B-A'!O1850,'Speed Bin B-A'!O1954,'Speed Bin B-A'!O2058,'Speed Bin B-A'!O2162)</f>
        <v>0</v>
      </c>
      <c r="P387" s="269">
        <f>SUM('Speed Bin B-A'!P82,'Speed Bin B-A'!P186,'Speed Bin B-A'!P290,'Speed Bin B-A'!P394,'Speed Bin B-A'!P498,'Speed Bin B-A'!P602,'Speed Bin B-A'!P706,'Speed Bin B-A'!P810,'Speed Bin B-A'!P914,'Speed Bin B-A'!P1018,'Speed Bin B-A'!P1122,'Speed Bin B-A'!P1226,'Speed Bin B-A'!P1330,'Speed Bin B-A'!P1434,'Speed Bin B-A'!P1538,'Speed Bin B-A'!P1642,'Speed Bin B-A'!P1746,'Speed Bin B-A'!P1850,'Speed Bin B-A'!P1954,'Speed Bin B-A'!P2058,'Speed Bin B-A'!P2162)</f>
        <v>0</v>
      </c>
      <c r="Q387" s="269">
        <f>SUM('Speed Bin B-A'!Q82,'Speed Bin B-A'!Q186,'Speed Bin B-A'!Q290,'Speed Bin B-A'!Q394,'Speed Bin B-A'!Q498,'Speed Bin B-A'!Q602,'Speed Bin B-A'!Q706,'Speed Bin B-A'!Q810,'Speed Bin B-A'!Q914,'Speed Bin B-A'!Q1018,'Speed Bin B-A'!Q1122,'Speed Bin B-A'!Q1226,'Speed Bin B-A'!Q1330,'Speed Bin B-A'!Q1434,'Speed Bin B-A'!Q1538,'Speed Bin B-A'!Q1642,'Speed Bin B-A'!Q1746,'Speed Bin B-A'!Q1850,'Speed Bin B-A'!Q1954,'Speed Bin B-A'!Q2058,'Speed Bin B-A'!Q2162)</f>
        <v>0</v>
      </c>
      <c r="R387" s="269">
        <f>SUM('Speed Bin B-A'!R82,'Speed Bin B-A'!R186,'Speed Bin B-A'!R290,'Speed Bin B-A'!R394,'Speed Bin B-A'!R498,'Speed Bin B-A'!R602,'Speed Bin B-A'!R706,'Speed Bin B-A'!R810,'Speed Bin B-A'!R914,'Speed Bin B-A'!R1018,'Speed Bin B-A'!R1122,'Speed Bin B-A'!R1226,'Speed Bin B-A'!R1330,'Speed Bin B-A'!R1434,'Speed Bin B-A'!R1538,'Speed Bin B-A'!R1642,'Speed Bin B-A'!R1746,'Speed Bin B-A'!R1850,'Speed Bin B-A'!R1954,'Speed Bin B-A'!R2058,'Speed Bin B-A'!R2162)</f>
        <v>0</v>
      </c>
      <c r="S387" s="269">
        <f>SUM('Speed Bin B-A'!S82,'Speed Bin B-A'!S186,'Speed Bin B-A'!S290,'Speed Bin B-A'!S394,'Speed Bin B-A'!S498,'Speed Bin B-A'!S602,'Speed Bin B-A'!S706,'Speed Bin B-A'!S810,'Speed Bin B-A'!S914,'Speed Bin B-A'!S1018,'Speed Bin B-A'!S1122,'Speed Bin B-A'!S1226,'Speed Bin B-A'!S1330,'Speed Bin B-A'!S1434,'Speed Bin B-A'!S1538,'Speed Bin B-A'!S1642,'Speed Bin B-A'!S1746,'Speed Bin B-A'!S1850,'Speed Bin B-A'!S1954,'Speed Bin B-A'!S2058,'Speed Bin B-A'!S2162)</f>
        <v>0</v>
      </c>
      <c r="T387" s="269">
        <f>SUM('Speed Bin B-A'!T82,'Speed Bin B-A'!T186,'Speed Bin B-A'!T290,'Speed Bin B-A'!T394,'Speed Bin B-A'!T498,'Speed Bin B-A'!T602,'Speed Bin B-A'!T706,'Speed Bin B-A'!T810,'Speed Bin B-A'!T914,'Speed Bin B-A'!T1018,'Speed Bin B-A'!T1122,'Speed Bin B-A'!T1226,'Speed Bin B-A'!T1330,'Speed Bin B-A'!T1434,'Speed Bin B-A'!T1538,'Speed Bin B-A'!T1642,'Speed Bin B-A'!T1746,'Speed Bin B-A'!T1850,'Speed Bin B-A'!T1954,'Speed Bin B-A'!T2058,'Speed Bin B-A'!T2162)</f>
        <v>0</v>
      </c>
      <c r="U387" s="269">
        <f>SUM('Speed Bin B-A'!U82,'Speed Bin B-A'!U186,'Speed Bin B-A'!U290,'Speed Bin B-A'!U394,'Speed Bin B-A'!U498,'Speed Bin B-A'!U602,'Speed Bin B-A'!U706,'Speed Bin B-A'!U810,'Speed Bin B-A'!U914,'Speed Bin B-A'!U1018,'Speed Bin B-A'!U1122,'Speed Bin B-A'!U1226,'Speed Bin B-A'!U1330,'Speed Bin B-A'!U1434,'Speed Bin B-A'!U1538,'Speed Bin B-A'!U1642,'Speed Bin B-A'!U1746,'Speed Bin B-A'!U1850,'Speed Bin B-A'!U1954,'Speed Bin B-A'!U2058,'Speed Bin B-A'!U2162)</f>
        <v>0</v>
      </c>
      <c r="V387" s="270">
        <f>IFERROR(AVERAGE('Speed Bin B-A'!V82,'Speed Bin B-A'!V186,'Speed Bin B-A'!V290,'Speed Bin B-A'!V394,'Speed Bin B-A'!V498,'Speed Bin B-A'!V602,'Speed Bin B-A'!V706,'Speed Bin B-A'!V810,'Speed Bin B-A'!V914,'Speed Bin B-A'!V1018,'Speed Bin B-A'!V1122,'Speed Bin B-A'!V1226,'Speed Bin B-A'!V1330,'Speed Bin B-A'!V1434,'Speed Bin B-A'!V1538,'Speed Bin B-A'!V1642,'Speed Bin B-A'!V1746,'Speed Bin B-A'!V1850,'Speed Bin B-A'!V1954,'Speed Bin B-A'!V2058,'Speed Bin B-A'!V2162),"-")</f>
        <v>24.675000000000001</v>
      </c>
      <c r="W387" s="270">
        <f>IFERROR(AVERAGE('Speed Bin B-A'!W82,'Speed Bin B-A'!W186,'Speed Bin B-A'!W290,'Speed Bin B-A'!W394,'Speed Bin B-A'!W498,'Speed Bin B-A'!W602,'Speed Bin B-A'!W706,'Speed Bin B-A'!W810,'Speed Bin B-A'!W914,'Speed Bin B-A'!W1018,'Speed Bin B-A'!W1122,'Speed Bin B-A'!W1226,'Speed Bin B-A'!W1330,'Speed Bin B-A'!W1434,'Speed Bin B-A'!W1538,'Speed Bin B-A'!W1642,'Speed Bin B-A'!W1746,'Speed Bin B-A'!W1850,'Speed Bin B-A'!W1954,'Speed Bin B-A'!W2058,'Speed Bin B-A'!W2162),"-")</f>
        <v>29.183333333333337</v>
      </c>
      <c r="X387" s="278"/>
      <c r="Y387" s="278"/>
    </row>
    <row r="388" spans="1:25" x14ac:dyDescent="0.2">
      <c r="A388" s="268">
        <v>0.75</v>
      </c>
      <c r="B388" s="269">
        <f>SUM('Speed Bin B-A'!B83,'Speed Bin B-A'!B187,'Speed Bin B-A'!B291,'Speed Bin B-A'!B395,'Speed Bin B-A'!B499,'Speed Bin B-A'!B603,'Speed Bin B-A'!B707,'Speed Bin B-A'!B811,'Speed Bin B-A'!B915,'Speed Bin B-A'!B1019,'Speed Bin B-A'!B1123,'Speed Bin B-A'!B1227,'Speed Bin B-A'!B1331,'Speed Bin B-A'!B1435,'Speed Bin B-A'!B1539,'Speed Bin B-A'!B1643,'Speed Bin B-A'!B1747,'Speed Bin B-A'!B1851,'Speed Bin B-A'!B1955,'Speed Bin B-A'!B2059,'Speed Bin B-A'!B2163)</f>
        <v>118</v>
      </c>
      <c r="C388" s="269">
        <f>SUM('Speed Bin B-A'!C83,'Speed Bin B-A'!C187,'Speed Bin B-A'!C291,'Speed Bin B-A'!C395,'Speed Bin B-A'!C499,'Speed Bin B-A'!C603,'Speed Bin B-A'!C707,'Speed Bin B-A'!C811,'Speed Bin B-A'!C915,'Speed Bin B-A'!C1019,'Speed Bin B-A'!C1123,'Speed Bin B-A'!C1227,'Speed Bin B-A'!C1331,'Speed Bin B-A'!C1435,'Speed Bin B-A'!C1539,'Speed Bin B-A'!C1643,'Speed Bin B-A'!C1747,'Speed Bin B-A'!C1851,'Speed Bin B-A'!C1955,'Speed Bin B-A'!C2059,'Speed Bin B-A'!C2163)</f>
        <v>0</v>
      </c>
      <c r="D388" s="269">
        <f>SUM('Speed Bin B-A'!D83,'Speed Bin B-A'!D187,'Speed Bin B-A'!D291,'Speed Bin B-A'!D395,'Speed Bin B-A'!D499,'Speed Bin B-A'!D603,'Speed Bin B-A'!D707,'Speed Bin B-A'!D811,'Speed Bin B-A'!D915,'Speed Bin B-A'!D1019,'Speed Bin B-A'!D1123,'Speed Bin B-A'!D1227,'Speed Bin B-A'!D1331,'Speed Bin B-A'!D1435,'Speed Bin B-A'!D1539,'Speed Bin B-A'!D1643,'Speed Bin B-A'!D1747,'Speed Bin B-A'!D1851,'Speed Bin B-A'!D1955,'Speed Bin B-A'!D2059,'Speed Bin B-A'!D2163)</f>
        <v>1</v>
      </c>
      <c r="E388" s="269">
        <f>SUM('Speed Bin B-A'!E83,'Speed Bin B-A'!E187,'Speed Bin B-A'!E291,'Speed Bin B-A'!E395,'Speed Bin B-A'!E499,'Speed Bin B-A'!E603,'Speed Bin B-A'!E707,'Speed Bin B-A'!E811,'Speed Bin B-A'!E915,'Speed Bin B-A'!E1019,'Speed Bin B-A'!E1123,'Speed Bin B-A'!E1227,'Speed Bin B-A'!E1331,'Speed Bin B-A'!E1435,'Speed Bin B-A'!E1539,'Speed Bin B-A'!E1643,'Speed Bin B-A'!E1747,'Speed Bin B-A'!E1851,'Speed Bin B-A'!E1955,'Speed Bin B-A'!E2059,'Speed Bin B-A'!E2163)</f>
        <v>11</v>
      </c>
      <c r="F388" s="269">
        <f>SUM('Speed Bin B-A'!F83,'Speed Bin B-A'!F187,'Speed Bin B-A'!F291,'Speed Bin B-A'!F395,'Speed Bin B-A'!F499,'Speed Bin B-A'!F603,'Speed Bin B-A'!F707,'Speed Bin B-A'!F811,'Speed Bin B-A'!F915,'Speed Bin B-A'!F1019,'Speed Bin B-A'!F1123,'Speed Bin B-A'!F1227,'Speed Bin B-A'!F1331,'Speed Bin B-A'!F1435,'Speed Bin B-A'!F1539,'Speed Bin B-A'!F1643,'Speed Bin B-A'!F1747,'Speed Bin B-A'!F1851,'Speed Bin B-A'!F1955,'Speed Bin B-A'!F2059,'Speed Bin B-A'!F2163)</f>
        <v>59</v>
      </c>
      <c r="G388" s="269">
        <f>SUM('Speed Bin B-A'!G83,'Speed Bin B-A'!G187,'Speed Bin B-A'!G291,'Speed Bin B-A'!G395,'Speed Bin B-A'!G499,'Speed Bin B-A'!G603,'Speed Bin B-A'!G707,'Speed Bin B-A'!G811,'Speed Bin B-A'!G915,'Speed Bin B-A'!G1019,'Speed Bin B-A'!G1123,'Speed Bin B-A'!G1227,'Speed Bin B-A'!G1331,'Speed Bin B-A'!G1435,'Speed Bin B-A'!G1539,'Speed Bin B-A'!G1643,'Speed Bin B-A'!G1747,'Speed Bin B-A'!G1851,'Speed Bin B-A'!G1955,'Speed Bin B-A'!G2059,'Speed Bin B-A'!G2163)</f>
        <v>42</v>
      </c>
      <c r="H388" s="269">
        <f>SUM('Speed Bin B-A'!H83,'Speed Bin B-A'!H187,'Speed Bin B-A'!H291,'Speed Bin B-A'!H395,'Speed Bin B-A'!H499,'Speed Bin B-A'!H603,'Speed Bin B-A'!H707,'Speed Bin B-A'!H811,'Speed Bin B-A'!H915,'Speed Bin B-A'!H1019,'Speed Bin B-A'!H1123,'Speed Bin B-A'!H1227,'Speed Bin B-A'!H1331,'Speed Bin B-A'!H1435,'Speed Bin B-A'!H1539,'Speed Bin B-A'!H1643,'Speed Bin B-A'!H1747,'Speed Bin B-A'!H1851,'Speed Bin B-A'!H1955,'Speed Bin B-A'!H2059,'Speed Bin B-A'!H2163)</f>
        <v>4</v>
      </c>
      <c r="I388" s="269">
        <f>SUM('Speed Bin B-A'!I83,'Speed Bin B-A'!I187,'Speed Bin B-A'!I291,'Speed Bin B-A'!I395,'Speed Bin B-A'!I499,'Speed Bin B-A'!I603,'Speed Bin B-A'!I707,'Speed Bin B-A'!I811,'Speed Bin B-A'!I915,'Speed Bin B-A'!I1019,'Speed Bin B-A'!I1123,'Speed Bin B-A'!I1227,'Speed Bin B-A'!I1331,'Speed Bin B-A'!I1435,'Speed Bin B-A'!I1539,'Speed Bin B-A'!I1643,'Speed Bin B-A'!I1747,'Speed Bin B-A'!I1851,'Speed Bin B-A'!I1955,'Speed Bin B-A'!I2059,'Speed Bin B-A'!I2163)</f>
        <v>1</v>
      </c>
      <c r="J388" s="269">
        <f>SUM('Speed Bin B-A'!J83,'Speed Bin B-A'!J187,'Speed Bin B-A'!J291,'Speed Bin B-A'!J395,'Speed Bin B-A'!J499,'Speed Bin B-A'!J603,'Speed Bin B-A'!J707,'Speed Bin B-A'!J811,'Speed Bin B-A'!J915,'Speed Bin B-A'!J1019,'Speed Bin B-A'!J1123,'Speed Bin B-A'!J1227,'Speed Bin B-A'!J1331,'Speed Bin B-A'!J1435,'Speed Bin B-A'!J1539,'Speed Bin B-A'!J1643,'Speed Bin B-A'!J1747,'Speed Bin B-A'!J1851,'Speed Bin B-A'!J1955,'Speed Bin B-A'!J2059,'Speed Bin B-A'!J2163)</f>
        <v>0</v>
      </c>
      <c r="K388" s="269">
        <f>SUM('Speed Bin B-A'!K83,'Speed Bin B-A'!K187,'Speed Bin B-A'!K291,'Speed Bin B-A'!K395,'Speed Bin B-A'!K499,'Speed Bin B-A'!K603,'Speed Bin B-A'!K707,'Speed Bin B-A'!K811,'Speed Bin B-A'!K915,'Speed Bin B-A'!K1019,'Speed Bin B-A'!K1123,'Speed Bin B-A'!K1227,'Speed Bin B-A'!K1331,'Speed Bin B-A'!K1435,'Speed Bin B-A'!K1539,'Speed Bin B-A'!K1643,'Speed Bin B-A'!K1747,'Speed Bin B-A'!K1851,'Speed Bin B-A'!K1955,'Speed Bin B-A'!K2059,'Speed Bin B-A'!K2163)</f>
        <v>0</v>
      </c>
      <c r="L388" s="269">
        <f>SUM('Speed Bin B-A'!L83,'Speed Bin B-A'!L187,'Speed Bin B-A'!L291,'Speed Bin B-A'!L395,'Speed Bin B-A'!L499,'Speed Bin B-A'!L603,'Speed Bin B-A'!L707,'Speed Bin B-A'!L811,'Speed Bin B-A'!L915,'Speed Bin B-A'!L1019,'Speed Bin B-A'!L1123,'Speed Bin B-A'!L1227,'Speed Bin B-A'!L1331,'Speed Bin B-A'!L1435,'Speed Bin B-A'!L1539,'Speed Bin B-A'!L1643,'Speed Bin B-A'!L1747,'Speed Bin B-A'!L1851,'Speed Bin B-A'!L1955,'Speed Bin B-A'!L2059,'Speed Bin B-A'!L2163)</f>
        <v>0</v>
      </c>
      <c r="M388" s="269">
        <f>SUM('Speed Bin B-A'!M83,'Speed Bin B-A'!M187,'Speed Bin B-A'!M291,'Speed Bin B-A'!M395,'Speed Bin B-A'!M499,'Speed Bin B-A'!M603,'Speed Bin B-A'!M707,'Speed Bin B-A'!M811,'Speed Bin B-A'!M915,'Speed Bin B-A'!M1019,'Speed Bin B-A'!M1123,'Speed Bin B-A'!M1227,'Speed Bin B-A'!M1331,'Speed Bin B-A'!M1435,'Speed Bin B-A'!M1539,'Speed Bin B-A'!M1643,'Speed Bin B-A'!M1747,'Speed Bin B-A'!M1851,'Speed Bin B-A'!M1955,'Speed Bin B-A'!M2059,'Speed Bin B-A'!M2163)</f>
        <v>0</v>
      </c>
      <c r="N388" s="269">
        <f>SUM('Speed Bin B-A'!N83,'Speed Bin B-A'!N187,'Speed Bin B-A'!N291,'Speed Bin B-A'!N395,'Speed Bin B-A'!N499,'Speed Bin B-A'!N603,'Speed Bin B-A'!N707,'Speed Bin B-A'!N811,'Speed Bin B-A'!N915,'Speed Bin B-A'!N1019,'Speed Bin B-A'!N1123,'Speed Bin B-A'!N1227,'Speed Bin B-A'!N1331,'Speed Bin B-A'!N1435,'Speed Bin B-A'!N1539,'Speed Bin B-A'!N1643,'Speed Bin B-A'!N1747,'Speed Bin B-A'!N1851,'Speed Bin B-A'!N1955,'Speed Bin B-A'!N2059,'Speed Bin B-A'!N2163)</f>
        <v>0</v>
      </c>
      <c r="O388" s="269">
        <f>SUM('Speed Bin B-A'!O83,'Speed Bin B-A'!O187,'Speed Bin B-A'!O291,'Speed Bin B-A'!O395,'Speed Bin B-A'!O499,'Speed Bin B-A'!O603,'Speed Bin B-A'!O707,'Speed Bin B-A'!O811,'Speed Bin B-A'!O915,'Speed Bin B-A'!O1019,'Speed Bin B-A'!O1123,'Speed Bin B-A'!O1227,'Speed Bin B-A'!O1331,'Speed Bin B-A'!O1435,'Speed Bin B-A'!O1539,'Speed Bin B-A'!O1643,'Speed Bin B-A'!O1747,'Speed Bin B-A'!O1851,'Speed Bin B-A'!O1955,'Speed Bin B-A'!O2059,'Speed Bin B-A'!O2163)</f>
        <v>0</v>
      </c>
      <c r="P388" s="269">
        <f>SUM('Speed Bin B-A'!P83,'Speed Bin B-A'!P187,'Speed Bin B-A'!P291,'Speed Bin B-A'!P395,'Speed Bin B-A'!P499,'Speed Bin B-A'!P603,'Speed Bin B-A'!P707,'Speed Bin B-A'!P811,'Speed Bin B-A'!P915,'Speed Bin B-A'!P1019,'Speed Bin B-A'!P1123,'Speed Bin B-A'!P1227,'Speed Bin B-A'!P1331,'Speed Bin B-A'!P1435,'Speed Bin B-A'!P1539,'Speed Bin B-A'!P1643,'Speed Bin B-A'!P1747,'Speed Bin B-A'!P1851,'Speed Bin B-A'!P1955,'Speed Bin B-A'!P2059,'Speed Bin B-A'!P2163)</f>
        <v>0</v>
      </c>
      <c r="Q388" s="269">
        <f>SUM('Speed Bin B-A'!Q83,'Speed Bin B-A'!Q187,'Speed Bin B-A'!Q291,'Speed Bin B-A'!Q395,'Speed Bin B-A'!Q499,'Speed Bin B-A'!Q603,'Speed Bin B-A'!Q707,'Speed Bin B-A'!Q811,'Speed Bin B-A'!Q915,'Speed Bin B-A'!Q1019,'Speed Bin B-A'!Q1123,'Speed Bin B-A'!Q1227,'Speed Bin B-A'!Q1331,'Speed Bin B-A'!Q1435,'Speed Bin B-A'!Q1539,'Speed Bin B-A'!Q1643,'Speed Bin B-A'!Q1747,'Speed Bin B-A'!Q1851,'Speed Bin B-A'!Q1955,'Speed Bin B-A'!Q2059,'Speed Bin B-A'!Q2163)</f>
        <v>0</v>
      </c>
      <c r="R388" s="269">
        <f>SUM('Speed Bin B-A'!R83,'Speed Bin B-A'!R187,'Speed Bin B-A'!R291,'Speed Bin B-A'!R395,'Speed Bin B-A'!R499,'Speed Bin B-A'!R603,'Speed Bin B-A'!R707,'Speed Bin B-A'!R811,'Speed Bin B-A'!R915,'Speed Bin B-A'!R1019,'Speed Bin B-A'!R1123,'Speed Bin B-A'!R1227,'Speed Bin B-A'!R1331,'Speed Bin B-A'!R1435,'Speed Bin B-A'!R1539,'Speed Bin B-A'!R1643,'Speed Bin B-A'!R1747,'Speed Bin B-A'!R1851,'Speed Bin B-A'!R1955,'Speed Bin B-A'!R2059,'Speed Bin B-A'!R2163)</f>
        <v>0</v>
      </c>
      <c r="S388" s="269">
        <f>SUM('Speed Bin B-A'!S83,'Speed Bin B-A'!S187,'Speed Bin B-A'!S291,'Speed Bin B-A'!S395,'Speed Bin B-A'!S499,'Speed Bin B-A'!S603,'Speed Bin B-A'!S707,'Speed Bin B-A'!S811,'Speed Bin B-A'!S915,'Speed Bin B-A'!S1019,'Speed Bin B-A'!S1123,'Speed Bin B-A'!S1227,'Speed Bin B-A'!S1331,'Speed Bin B-A'!S1435,'Speed Bin B-A'!S1539,'Speed Bin B-A'!S1643,'Speed Bin B-A'!S1747,'Speed Bin B-A'!S1851,'Speed Bin B-A'!S1955,'Speed Bin B-A'!S2059,'Speed Bin B-A'!S2163)</f>
        <v>0</v>
      </c>
      <c r="T388" s="269">
        <f>SUM('Speed Bin B-A'!T83,'Speed Bin B-A'!T187,'Speed Bin B-A'!T291,'Speed Bin B-A'!T395,'Speed Bin B-A'!T499,'Speed Bin B-A'!T603,'Speed Bin B-A'!T707,'Speed Bin B-A'!T811,'Speed Bin B-A'!T915,'Speed Bin B-A'!T1019,'Speed Bin B-A'!T1123,'Speed Bin B-A'!T1227,'Speed Bin B-A'!T1331,'Speed Bin B-A'!T1435,'Speed Bin B-A'!T1539,'Speed Bin B-A'!T1643,'Speed Bin B-A'!T1747,'Speed Bin B-A'!T1851,'Speed Bin B-A'!T1955,'Speed Bin B-A'!T2059,'Speed Bin B-A'!T2163)</f>
        <v>0</v>
      </c>
      <c r="U388" s="269">
        <f>SUM('Speed Bin B-A'!U83,'Speed Bin B-A'!U187,'Speed Bin B-A'!U291,'Speed Bin B-A'!U395,'Speed Bin B-A'!U499,'Speed Bin B-A'!U603,'Speed Bin B-A'!U707,'Speed Bin B-A'!U811,'Speed Bin B-A'!U915,'Speed Bin B-A'!U1019,'Speed Bin B-A'!U1123,'Speed Bin B-A'!U1227,'Speed Bin B-A'!U1331,'Speed Bin B-A'!U1435,'Speed Bin B-A'!U1539,'Speed Bin B-A'!U1643,'Speed Bin B-A'!U1747,'Speed Bin B-A'!U1851,'Speed Bin B-A'!U1955,'Speed Bin B-A'!U2059,'Speed Bin B-A'!U2163)</f>
        <v>0</v>
      </c>
      <c r="V388" s="270">
        <f>IFERROR(AVERAGE('Speed Bin B-A'!V83,'Speed Bin B-A'!V187,'Speed Bin B-A'!V291,'Speed Bin B-A'!V395,'Speed Bin B-A'!V499,'Speed Bin B-A'!V603,'Speed Bin B-A'!V707,'Speed Bin B-A'!V811,'Speed Bin B-A'!V915,'Speed Bin B-A'!V1019,'Speed Bin B-A'!V1123,'Speed Bin B-A'!V1227,'Speed Bin B-A'!V1331,'Speed Bin B-A'!V1435,'Speed Bin B-A'!V1539,'Speed Bin B-A'!V1643,'Speed Bin B-A'!V1747,'Speed Bin B-A'!V1851,'Speed Bin B-A'!V1955,'Speed Bin B-A'!V2059,'Speed Bin B-A'!V2163),"-")</f>
        <v>24.091666666666669</v>
      </c>
      <c r="W388" s="270">
        <f>IFERROR(AVERAGE('Speed Bin B-A'!W83,'Speed Bin B-A'!W187,'Speed Bin B-A'!W291,'Speed Bin B-A'!W395,'Speed Bin B-A'!W499,'Speed Bin B-A'!W603,'Speed Bin B-A'!W707,'Speed Bin B-A'!W811,'Speed Bin B-A'!W915,'Speed Bin B-A'!W1019,'Speed Bin B-A'!W1123,'Speed Bin B-A'!W1227,'Speed Bin B-A'!W1331,'Speed Bin B-A'!W1435,'Speed Bin B-A'!W1539,'Speed Bin B-A'!W1643,'Speed Bin B-A'!W1747,'Speed Bin B-A'!W1851,'Speed Bin B-A'!W1955,'Speed Bin B-A'!W2059,'Speed Bin B-A'!W2163),"-")</f>
        <v>28.25714285714286</v>
      </c>
      <c r="X388" s="278"/>
      <c r="Y388" s="278"/>
    </row>
    <row r="389" spans="1:25" x14ac:dyDescent="0.2">
      <c r="A389" s="268">
        <v>0.76041666666666696</v>
      </c>
      <c r="B389" s="269">
        <f>SUM('Speed Bin B-A'!B84,'Speed Bin B-A'!B188,'Speed Bin B-A'!B292,'Speed Bin B-A'!B396,'Speed Bin B-A'!B500,'Speed Bin B-A'!B604,'Speed Bin B-A'!B708,'Speed Bin B-A'!B812,'Speed Bin B-A'!B916,'Speed Bin B-A'!B1020,'Speed Bin B-A'!B1124,'Speed Bin B-A'!B1228,'Speed Bin B-A'!B1332,'Speed Bin B-A'!B1436,'Speed Bin B-A'!B1540,'Speed Bin B-A'!B1644,'Speed Bin B-A'!B1748,'Speed Bin B-A'!B1852,'Speed Bin B-A'!B1956,'Speed Bin B-A'!B2060,'Speed Bin B-A'!B2164)</f>
        <v>110</v>
      </c>
      <c r="C389" s="269">
        <f>SUM('Speed Bin B-A'!C84,'Speed Bin B-A'!C188,'Speed Bin B-A'!C292,'Speed Bin B-A'!C396,'Speed Bin B-A'!C500,'Speed Bin B-A'!C604,'Speed Bin B-A'!C708,'Speed Bin B-A'!C812,'Speed Bin B-A'!C916,'Speed Bin B-A'!C1020,'Speed Bin B-A'!C1124,'Speed Bin B-A'!C1228,'Speed Bin B-A'!C1332,'Speed Bin B-A'!C1436,'Speed Bin B-A'!C1540,'Speed Bin B-A'!C1644,'Speed Bin B-A'!C1748,'Speed Bin B-A'!C1852,'Speed Bin B-A'!C1956,'Speed Bin B-A'!C2060,'Speed Bin B-A'!C2164)</f>
        <v>0</v>
      </c>
      <c r="D389" s="269">
        <f>SUM('Speed Bin B-A'!D84,'Speed Bin B-A'!D188,'Speed Bin B-A'!D292,'Speed Bin B-A'!D396,'Speed Bin B-A'!D500,'Speed Bin B-A'!D604,'Speed Bin B-A'!D708,'Speed Bin B-A'!D812,'Speed Bin B-A'!D916,'Speed Bin B-A'!D1020,'Speed Bin B-A'!D1124,'Speed Bin B-A'!D1228,'Speed Bin B-A'!D1332,'Speed Bin B-A'!D1436,'Speed Bin B-A'!D1540,'Speed Bin B-A'!D1644,'Speed Bin B-A'!D1748,'Speed Bin B-A'!D1852,'Speed Bin B-A'!D1956,'Speed Bin B-A'!D2060,'Speed Bin B-A'!D2164)</f>
        <v>2</v>
      </c>
      <c r="E389" s="269">
        <f>SUM('Speed Bin B-A'!E84,'Speed Bin B-A'!E188,'Speed Bin B-A'!E292,'Speed Bin B-A'!E396,'Speed Bin B-A'!E500,'Speed Bin B-A'!E604,'Speed Bin B-A'!E708,'Speed Bin B-A'!E812,'Speed Bin B-A'!E916,'Speed Bin B-A'!E1020,'Speed Bin B-A'!E1124,'Speed Bin B-A'!E1228,'Speed Bin B-A'!E1332,'Speed Bin B-A'!E1436,'Speed Bin B-A'!E1540,'Speed Bin B-A'!E1644,'Speed Bin B-A'!E1748,'Speed Bin B-A'!E1852,'Speed Bin B-A'!E1956,'Speed Bin B-A'!E2060,'Speed Bin B-A'!E2164)</f>
        <v>15</v>
      </c>
      <c r="F389" s="269">
        <f>SUM('Speed Bin B-A'!F84,'Speed Bin B-A'!F188,'Speed Bin B-A'!F292,'Speed Bin B-A'!F396,'Speed Bin B-A'!F500,'Speed Bin B-A'!F604,'Speed Bin B-A'!F708,'Speed Bin B-A'!F812,'Speed Bin B-A'!F916,'Speed Bin B-A'!F1020,'Speed Bin B-A'!F1124,'Speed Bin B-A'!F1228,'Speed Bin B-A'!F1332,'Speed Bin B-A'!F1436,'Speed Bin B-A'!F1540,'Speed Bin B-A'!F1644,'Speed Bin B-A'!F1748,'Speed Bin B-A'!F1852,'Speed Bin B-A'!F1956,'Speed Bin B-A'!F2060,'Speed Bin B-A'!F2164)</f>
        <v>44</v>
      </c>
      <c r="G389" s="269">
        <f>SUM('Speed Bin B-A'!G84,'Speed Bin B-A'!G188,'Speed Bin B-A'!G292,'Speed Bin B-A'!G396,'Speed Bin B-A'!G500,'Speed Bin B-A'!G604,'Speed Bin B-A'!G708,'Speed Bin B-A'!G812,'Speed Bin B-A'!G916,'Speed Bin B-A'!G1020,'Speed Bin B-A'!G1124,'Speed Bin B-A'!G1228,'Speed Bin B-A'!G1332,'Speed Bin B-A'!G1436,'Speed Bin B-A'!G1540,'Speed Bin B-A'!G1644,'Speed Bin B-A'!G1748,'Speed Bin B-A'!G1852,'Speed Bin B-A'!G1956,'Speed Bin B-A'!G2060,'Speed Bin B-A'!G2164)</f>
        <v>39</v>
      </c>
      <c r="H389" s="269">
        <f>SUM('Speed Bin B-A'!H84,'Speed Bin B-A'!H188,'Speed Bin B-A'!H292,'Speed Bin B-A'!H396,'Speed Bin B-A'!H500,'Speed Bin B-A'!H604,'Speed Bin B-A'!H708,'Speed Bin B-A'!H812,'Speed Bin B-A'!H916,'Speed Bin B-A'!H1020,'Speed Bin B-A'!H1124,'Speed Bin B-A'!H1228,'Speed Bin B-A'!H1332,'Speed Bin B-A'!H1436,'Speed Bin B-A'!H1540,'Speed Bin B-A'!H1644,'Speed Bin B-A'!H1748,'Speed Bin B-A'!H1852,'Speed Bin B-A'!H1956,'Speed Bin B-A'!H2060,'Speed Bin B-A'!H2164)</f>
        <v>9</v>
      </c>
      <c r="I389" s="269">
        <f>SUM('Speed Bin B-A'!I84,'Speed Bin B-A'!I188,'Speed Bin B-A'!I292,'Speed Bin B-A'!I396,'Speed Bin B-A'!I500,'Speed Bin B-A'!I604,'Speed Bin B-A'!I708,'Speed Bin B-A'!I812,'Speed Bin B-A'!I916,'Speed Bin B-A'!I1020,'Speed Bin B-A'!I1124,'Speed Bin B-A'!I1228,'Speed Bin B-A'!I1332,'Speed Bin B-A'!I1436,'Speed Bin B-A'!I1540,'Speed Bin B-A'!I1644,'Speed Bin B-A'!I1748,'Speed Bin B-A'!I1852,'Speed Bin B-A'!I1956,'Speed Bin B-A'!I2060,'Speed Bin B-A'!I2164)</f>
        <v>1</v>
      </c>
      <c r="J389" s="269">
        <f>SUM('Speed Bin B-A'!J84,'Speed Bin B-A'!J188,'Speed Bin B-A'!J292,'Speed Bin B-A'!J396,'Speed Bin B-A'!J500,'Speed Bin B-A'!J604,'Speed Bin B-A'!J708,'Speed Bin B-A'!J812,'Speed Bin B-A'!J916,'Speed Bin B-A'!J1020,'Speed Bin B-A'!J1124,'Speed Bin B-A'!J1228,'Speed Bin B-A'!J1332,'Speed Bin B-A'!J1436,'Speed Bin B-A'!J1540,'Speed Bin B-A'!J1644,'Speed Bin B-A'!J1748,'Speed Bin B-A'!J1852,'Speed Bin B-A'!J1956,'Speed Bin B-A'!J2060,'Speed Bin B-A'!J2164)</f>
        <v>0</v>
      </c>
      <c r="K389" s="269">
        <f>SUM('Speed Bin B-A'!K84,'Speed Bin B-A'!K188,'Speed Bin B-A'!K292,'Speed Bin B-A'!K396,'Speed Bin B-A'!K500,'Speed Bin B-A'!K604,'Speed Bin B-A'!K708,'Speed Bin B-A'!K812,'Speed Bin B-A'!K916,'Speed Bin B-A'!K1020,'Speed Bin B-A'!K1124,'Speed Bin B-A'!K1228,'Speed Bin B-A'!K1332,'Speed Bin B-A'!K1436,'Speed Bin B-A'!K1540,'Speed Bin B-A'!K1644,'Speed Bin B-A'!K1748,'Speed Bin B-A'!K1852,'Speed Bin B-A'!K1956,'Speed Bin B-A'!K2060,'Speed Bin B-A'!K2164)</f>
        <v>0</v>
      </c>
      <c r="L389" s="269">
        <f>SUM('Speed Bin B-A'!L84,'Speed Bin B-A'!L188,'Speed Bin B-A'!L292,'Speed Bin B-A'!L396,'Speed Bin B-A'!L500,'Speed Bin B-A'!L604,'Speed Bin B-A'!L708,'Speed Bin B-A'!L812,'Speed Bin B-A'!L916,'Speed Bin B-A'!L1020,'Speed Bin B-A'!L1124,'Speed Bin B-A'!L1228,'Speed Bin B-A'!L1332,'Speed Bin B-A'!L1436,'Speed Bin B-A'!L1540,'Speed Bin B-A'!L1644,'Speed Bin B-A'!L1748,'Speed Bin B-A'!L1852,'Speed Bin B-A'!L1956,'Speed Bin B-A'!L2060,'Speed Bin B-A'!L2164)</f>
        <v>0</v>
      </c>
      <c r="M389" s="269">
        <f>SUM('Speed Bin B-A'!M84,'Speed Bin B-A'!M188,'Speed Bin B-A'!M292,'Speed Bin B-A'!M396,'Speed Bin B-A'!M500,'Speed Bin B-A'!M604,'Speed Bin B-A'!M708,'Speed Bin B-A'!M812,'Speed Bin B-A'!M916,'Speed Bin B-A'!M1020,'Speed Bin B-A'!M1124,'Speed Bin B-A'!M1228,'Speed Bin B-A'!M1332,'Speed Bin B-A'!M1436,'Speed Bin B-A'!M1540,'Speed Bin B-A'!M1644,'Speed Bin B-A'!M1748,'Speed Bin B-A'!M1852,'Speed Bin B-A'!M1956,'Speed Bin B-A'!M2060,'Speed Bin B-A'!M2164)</f>
        <v>0</v>
      </c>
      <c r="N389" s="269">
        <f>SUM('Speed Bin B-A'!N84,'Speed Bin B-A'!N188,'Speed Bin B-A'!N292,'Speed Bin B-A'!N396,'Speed Bin B-A'!N500,'Speed Bin B-A'!N604,'Speed Bin B-A'!N708,'Speed Bin B-A'!N812,'Speed Bin B-A'!N916,'Speed Bin B-A'!N1020,'Speed Bin B-A'!N1124,'Speed Bin B-A'!N1228,'Speed Bin B-A'!N1332,'Speed Bin B-A'!N1436,'Speed Bin B-A'!N1540,'Speed Bin B-A'!N1644,'Speed Bin B-A'!N1748,'Speed Bin B-A'!N1852,'Speed Bin B-A'!N1956,'Speed Bin B-A'!N2060,'Speed Bin B-A'!N2164)</f>
        <v>0</v>
      </c>
      <c r="O389" s="269">
        <f>SUM('Speed Bin B-A'!O84,'Speed Bin B-A'!O188,'Speed Bin B-A'!O292,'Speed Bin B-A'!O396,'Speed Bin B-A'!O500,'Speed Bin B-A'!O604,'Speed Bin B-A'!O708,'Speed Bin B-A'!O812,'Speed Bin B-A'!O916,'Speed Bin B-A'!O1020,'Speed Bin B-A'!O1124,'Speed Bin B-A'!O1228,'Speed Bin B-A'!O1332,'Speed Bin B-A'!O1436,'Speed Bin B-A'!O1540,'Speed Bin B-A'!O1644,'Speed Bin B-A'!O1748,'Speed Bin B-A'!O1852,'Speed Bin B-A'!O1956,'Speed Bin B-A'!O2060,'Speed Bin B-A'!O2164)</f>
        <v>0</v>
      </c>
      <c r="P389" s="269">
        <f>SUM('Speed Bin B-A'!P84,'Speed Bin B-A'!P188,'Speed Bin B-A'!P292,'Speed Bin B-A'!P396,'Speed Bin B-A'!P500,'Speed Bin B-A'!P604,'Speed Bin B-A'!P708,'Speed Bin B-A'!P812,'Speed Bin B-A'!P916,'Speed Bin B-A'!P1020,'Speed Bin B-A'!P1124,'Speed Bin B-A'!P1228,'Speed Bin B-A'!P1332,'Speed Bin B-A'!P1436,'Speed Bin B-A'!P1540,'Speed Bin B-A'!P1644,'Speed Bin B-A'!P1748,'Speed Bin B-A'!P1852,'Speed Bin B-A'!P1956,'Speed Bin B-A'!P2060,'Speed Bin B-A'!P2164)</f>
        <v>0</v>
      </c>
      <c r="Q389" s="269">
        <f>SUM('Speed Bin B-A'!Q84,'Speed Bin B-A'!Q188,'Speed Bin B-A'!Q292,'Speed Bin B-A'!Q396,'Speed Bin B-A'!Q500,'Speed Bin B-A'!Q604,'Speed Bin B-A'!Q708,'Speed Bin B-A'!Q812,'Speed Bin B-A'!Q916,'Speed Bin B-A'!Q1020,'Speed Bin B-A'!Q1124,'Speed Bin B-A'!Q1228,'Speed Bin B-A'!Q1332,'Speed Bin B-A'!Q1436,'Speed Bin B-A'!Q1540,'Speed Bin B-A'!Q1644,'Speed Bin B-A'!Q1748,'Speed Bin B-A'!Q1852,'Speed Bin B-A'!Q1956,'Speed Bin B-A'!Q2060,'Speed Bin B-A'!Q2164)</f>
        <v>0</v>
      </c>
      <c r="R389" s="269">
        <f>SUM('Speed Bin B-A'!R84,'Speed Bin B-A'!R188,'Speed Bin B-A'!R292,'Speed Bin B-A'!R396,'Speed Bin B-A'!R500,'Speed Bin B-A'!R604,'Speed Bin B-A'!R708,'Speed Bin B-A'!R812,'Speed Bin B-A'!R916,'Speed Bin B-A'!R1020,'Speed Bin B-A'!R1124,'Speed Bin B-A'!R1228,'Speed Bin B-A'!R1332,'Speed Bin B-A'!R1436,'Speed Bin B-A'!R1540,'Speed Bin B-A'!R1644,'Speed Bin B-A'!R1748,'Speed Bin B-A'!R1852,'Speed Bin B-A'!R1956,'Speed Bin B-A'!R2060,'Speed Bin B-A'!R2164)</f>
        <v>0</v>
      </c>
      <c r="S389" s="269">
        <f>SUM('Speed Bin B-A'!S84,'Speed Bin B-A'!S188,'Speed Bin B-A'!S292,'Speed Bin B-A'!S396,'Speed Bin B-A'!S500,'Speed Bin B-A'!S604,'Speed Bin B-A'!S708,'Speed Bin B-A'!S812,'Speed Bin B-A'!S916,'Speed Bin B-A'!S1020,'Speed Bin B-A'!S1124,'Speed Bin B-A'!S1228,'Speed Bin B-A'!S1332,'Speed Bin B-A'!S1436,'Speed Bin B-A'!S1540,'Speed Bin B-A'!S1644,'Speed Bin B-A'!S1748,'Speed Bin B-A'!S1852,'Speed Bin B-A'!S1956,'Speed Bin B-A'!S2060,'Speed Bin B-A'!S2164)</f>
        <v>0</v>
      </c>
      <c r="T389" s="269">
        <f>SUM('Speed Bin B-A'!T84,'Speed Bin B-A'!T188,'Speed Bin B-A'!T292,'Speed Bin B-A'!T396,'Speed Bin B-A'!T500,'Speed Bin B-A'!T604,'Speed Bin B-A'!T708,'Speed Bin B-A'!T812,'Speed Bin B-A'!T916,'Speed Bin B-A'!T1020,'Speed Bin B-A'!T1124,'Speed Bin B-A'!T1228,'Speed Bin B-A'!T1332,'Speed Bin B-A'!T1436,'Speed Bin B-A'!T1540,'Speed Bin B-A'!T1644,'Speed Bin B-A'!T1748,'Speed Bin B-A'!T1852,'Speed Bin B-A'!T1956,'Speed Bin B-A'!T2060,'Speed Bin B-A'!T2164)</f>
        <v>0</v>
      </c>
      <c r="U389" s="269">
        <f>SUM('Speed Bin B-A'!U84,'Speed Bin B-A'!U188,'Speed Bin B-A'!U292,'Speed Bin B-A'!U396,'Speed Bin B-A'!U500,'Speed Bin B-A'!U604,'Speed Bin B-A'!U708,'Speed Bin B-A'!U812,'Speed Bin B-A'!U916,'Speed Bin B-A'!U1020,'Speed Bin B-A'!U1124,'Speed Bin B-A'!U1228,'Speed Bin B-A'!U1332,'Speed Bin B-A'!U1436,'Speed Bin B-A'!U1540,'Speed Bin B-A'!U1644,'Speed Bin B-A'!U1748,'Speed Bin B-A'!U1852,'Speed Bin B-A'!U1956,'Speed Bin B-A'!U2060,'Speed Bin B-A'!U2164)</f>
        <v>0</v>
      </c>
      <c r="V389" s="270">
        <f>IFERROR(AVERAGE('Speed Bin B-A'!V84,'Speed Bin B-A'!V188,'Speed Bin B-A'!V292,'Speed Bin B-A'!V396,'Speed Bin B-A'!V500,'Speed Bin B-A'!V604,'Speed Bin B-A'!V708,'Speed Bin B-A'!V812,'Speed Bin B-A'!V916,'Speed Bin B-A'!V1020,'Speed Bin B-A'!V1124,'Speed Bin B-A'!V1228,'Speed Bin B-A'!V1332,'Speed Bin B-A'!V1436,'Speed Bin B-A'!V1540,'Speed Bin B-A'!V1644,'Speed Bin B-A'!V1748,'Speed Bin B-A'!V1852,'Speed Bin B-A'!V1956,'Speed Bin B-A'!V2060,'Speed Bin B-A'!V2164),"-")</f>
        <v>24</v>
      </c>
      <c r="W389" s="270">
        <f>IFERROR(AVERAGE('Speed Bin B-A'!W84,'Speed Bin B-A'!W188,'Speed Bin B-A'!W292,'Speed Bin B-A'!W396,'Speed Bin B-A'!W500,'Speed Bin B-A'!W604,'Speed Bin B-A'!W708,'Speed Bin B-A'!W812,'Speed Bin B-A'!W916,'Speed Bin B-A'!W1020,'Speed Bin B-A'!W1124,'Speed Bin B-A'!W1228,'Speed Bin B-A'!W1332,'Speed Bin B-A'!W1436,'Speed Bin B-A'!W1540,'Speed Bin B-A'!W1644,'Speed Bin B-A'!W1748,'Speed Bin B-A'!W1852,'Speed Bin B-A'!W1956,'Speed Bin B-A'!W2060,'Speed Bin B-A'!W2164),"-")</f>
        <v>28.400000000000002</v>
      </c>
      <c r="X389" s="278"/>
      <c r="Y389" s="278"/>
    </row>
    <row r="390" spans="1:25" x14ac:dyDescent="0.2">
      <c r="A390" s="268">
        <v>0.77083333333333304</v>
      </c>
      <c r="B390" s="269">
        <f>SUM('Speed Bin B-A'!B85,'Speed Bin B-A'!B189,'Speed Bin B-A'!B293,'Speed Bin B-A'!B397,'Speed Bin B-A'!B501,'Speed Bin B-A'!B605,'Speed Bin B-A'!B709,'Speed Bin B-A'!B813,'Speed Bin B-A'!B917,'Speed Bin B-A'!B1021,'Speed Bin B-A'!B1125,'Speed Bin B-A'!B1229,'Speed Bin B-A'!B1333,'Speed Bin B-A'!B1437,'Speed Bin B-A'!B1541,'Speed Bin B-A'!B1645,'Speed Bin B-A'!B1749,'Speed Bin B-A'!B1853,'Speed Bin B-A'!B1957,'Speed Bin B-A'!B2061,'Speed Bin B-A'!B2165)</f>
        <v>72</v>
      </c>
      <c r="C390" s="269">
        <f>SUM('Speed Bin B-A'!C85,'Speed Bin B-A'!C189,'Speed Bin B-A'!C293,'Speed Bin B-A'!C397,'Speed Bin B-A'!C501,'Speed Bin B-A'!C605,'Speed Bin B-A'!C709,'Speed Bin B-A'!C813,'Speed Bin B-A'!C917,'Speed Bin B-A'!C1021,'Speed Bin B-A'!C1125,'Speed Bin B-A'!C1229,'Speed Bin B-A'!C1333,'Speed Bin B-A'!C1437,'Speed Bin B-A'!C1541,'Speed Bin B-A'!C1645,'Speed Bin B-A'!C1749,'Speed Bin B-A'!C1853,'Speed Bin B-A'!C1957,'Speed Bin B-A'!C2061,'Speed Bin B-A'!C2165)</f>
        <v>0</v>
      </c>
      <c r="D390" s="269">
        <f>SUM('Speed Bin B-A'!D85,'Speed Bin B-A'!D189,'Speed Bin B-A'!D293,'Speed Bin B-A'!D397,'Speed Bin B-A'!D501,'Speed Bin B-A'!D605,'Speed Bin B-A'!D709,'Speed Bin B-A'!D813,'Speed Bin B-A'!D917,'Speed Bin B-A'!D1021,'Speed Bin B-A'!D1125,'Speed Bin B-A'!D1229,'Speed Bin B-A'!D1333,'Speed Bin B-A'!D1437,'Speed Bin B-A'!D1541,'Speed Bin B-A'!D1645,'Speed Bin B-A'!D1749,'Speed Bin B-A'!D1853,'Speed Bin B-A'!D1957,'Speed Bin B-A'!D2061,'Speed Bin B-A'!D2165)</f>
        <v>0</v>
      </c>
      <c r="E390" s="269">
        <f>SUM('Speed Bin B-A'!E85,'Speed Bin B-A'!E189,'Speed Bin B-A'!E293,'Speed Bin B-A'!E397,'Speed Bin B-A'!E501,'Speed Bin B-A'!E605,'Speed Bin B-A'!E709,'Speed Bin B-A'!E813,'Speed Bin B-A'!E917,'Speed Bin B-A'!E1021,'Speed Bin B-A'!E1125,'Speed Bin B-A'!E1229,'Speed Bin B-A'!E1333,'Speed Bin B-A'!E1437,'Speed Bin B-A'!E1541,'Speed Bin B-A'!E1645,'Speed Bin B-A'!E1749,'Speed Bin B-A'!E1853,'Speed Bin B-A'!E1957,'Speed Bin B-A'!E2061,'Speed Bin B-A'!E2165)</f>
        <v>6</v>
      </c>
      <c r="F390" s="269">
        <f>SUM('Speed Bin B-A'!F85,'Speed Bin B-A'!F189,'Speed Bin B-A'!F293,'Speed Bin B-A'!F397,'Speed Bin B-A'!F501,'Speed Bin B-A'!F605,'Speed Bin B-A'!F709,'Speed Bin B-A'!F813,'Speed Bin B-A'!F917,'Speed Bin B-A'!F1021,'Speed Bin B-A'!F1125,'Speed Bin B-A'!F1229,'Speed Bin B-A'!F1333,'Speed Bin B-A'!F1437,'Speed Bin B-A'!F1541,'Speed Bin B-A'!F1645,'Speed Bin B-A'!F1749,'Speed Bin B-A'!F1853,'Speed Bin B-A'!F1957,'Speed Bin B-A'!F2061,'Speed Bin B-A'!F2165)</f>
        <v>31</v>
      </c>
      <c r="G390" s="269">
        <f>SUM('Speed Bin B-A'!G85,'Speed Bin B-A'!G189,'Speed Bin B-A'!G293,'Speed Bin B-A'!G397,'Speed Bin B-A'!G501,'Speed Bin B-A'!G605,'Speed Bin B-A'!G709,'Speed Bin B-A'!G813,'Speed Bin B-A'!G917,'Speed Bin B-A'!G1021,'Speed Bin B-A'!G1125,'Speed Bin B-A'!G1229,'Speed Bin B-A'!G1333,'Speed Bin B-A'!G1437,'Speed Bin B-A'!G1541,'Speed Bin B-A'!G1645,'Speed Bin B-A'!G1749,'Speed Bin B-A'!G1853,'Speed Bin B-A'!G1957,'Speed Bin B-A'!G2061,'Speed Bin B-A'!G2165)</f>
        <v>31</v>
      </c>
      <c r="H390" s="269">
        <f>SUM('Speed Bin B-A'!H85,'Speed Bin B-A'!H189,'Speed Bin B-A'!H293,'Speed Bin B-A'!H397,'Speed Bin B-A'!H501,'Speed Bin B-A'!H605,'Speed Bin B-A'!H709,'Speed Bin B-A'!H813,'Speed Bin B-A'!H917,'Speed Bin B-A'!H1021,'Speed Bin B-A'!H1125,'Speed Bin B-A'!H1229,'Speed Bin B-A'!H1333,'Speed Bin B-A'!H1437,'Speed Bin B-A'!H1541,'Speed Bin B-A'!H1645,'Speed Bin B-A'!H1749,'Speed Bin B-A'!H1853,'Speed Bin B-A'!H1957,'Speed Bin B-A'!H2061,'Speed Bin B-A'!H2165)</f>
        <v>4</v>
      </c>
      <c r="I390" s="269">
        <f>SUM('Speed Bin B-A'!I85,'Speed Bin B-A'!I189,'Speed Bin B-A'!I293,'Speed Bin B-A'!I397,'Speed Bin B-A'!I501,'Speed Bin B-A'!I605,'Speed Bin B-A'!I709,'Speed Bin B-A'!I813,'Speed Bin B-A'!I917,'Speed Bin B-A'!I1021,'Speed Bin B-A'!I1125,'Speed Bin B-A'!I1229,'Speed Bin B-A'!I1333,'Speed Bin B-A'!I1437,'Speed Bin B-A'!I1541,'Speed Bin B-A'!I1645,'Speed Bin B-A'!I1749,'Speed Bin B-A'!I1853,'Speed Bin B-A'!I1957,'Speed Bin B-A'!I2061,'Speed Bin B-A'!I2165)</f>
        <v>0</v>
      </c>
      <c r="J390" s="269">
        <f>SUM('Speed Bin B-A'!J85,'Speed Bin B-A'!J189,'Speed Bin B-A'!J293,'Speed Bin B-A'!J397,'Speed Bin B-A'!J501,'Speed Bin B-A'!J605,'Speed Bin B-A'!J709,'Speed Bin B-A'!J813,'Speed Bin B-A'!J917,'Speed Bin B-A'!J1021,'Speed Bin B-A'!J1125,'Speed Bin B-A'!J1229,'Speed Bin B-A'!J1333,'Speed Bin B-A'!J1437,'Speed Bin B-A'!J1541,'Speed Bin B-A'!J1645,'Speed Bin B-A'!J1749,'Speed Bin B-A'!J1853,'Speed Bin B-A'!J1957,'Speed Bin B-A'!J2061,'Speed Bin B-A'!J2165)</f>
        <v>0</v>
      </c>
      <c r="K390" s="269">
        <f>SUM('Speed Bin B-A'!K85,'Speed Bin B-A'!K189,'Speed Bin B-A'!K293,'Speed Bin B-A'!K397,'Speed Bin B-A'!K501,'Speed Bin B-A'!K605,'Speed Bin B-A'!K709,'Speed Bin B-A'!K813,'Speed Bin B-A'!K917,'Speed Bin B-A'!K1021,'Speed Bin B-A'!K1125,'Speed Bin B-A'!K1229,'Speed Bin B-A'!K1333,'Speed Bin B-A'!K1437,'Speed Bin B-A'!K1541,'Speed Bin B-A'!K1645,'Speed Bin B-A'!K1749,'Speed Bin B-A'!K1853,'Speed Bin B-A'!K1957,'Speed Bin B-A'!K2061,'Speed Bin B-A'!K2165)</f>
        <v>0</v>
      </c>
      <c r="L390" s="269">
        <f>SUM('Speed Bin B-A'!L85,'Speed Bin B-A'!L189,'Speed Bin B-A'!L293,'Speed Bin B-A'!L397,'Speed Bin B-A'!L501,'Speed Bin B-A'!L605,'Speed Bin B-A'!L709,'Speed Bin B-A'!L813,'Speed Bin B-A'!L917,'Speed Bin B-A'!L1021,'Speed Bin B-A'!L1125,'Speed Bin B-A'!L1229,'Speed Bin B-A'!L1333,'Speed Bin B-A'!L1437,'Speed Bin B-A'!L1541,'Speed Bin B-A'!L1645,'Speed Bin B-A'!L1749,'Speed Bin B-A'!L1853,'Speed Bin B-A'!L1957,'Speed Bin B-A'!L2061,'Speed Bin B-A'!L2165)</f>
        <v>0</v>
      </c>
      <c r="M390" s="269">
        <f>SUM('Speed Bin B-A'!M85,'Speed Bin B-A'!M189,'Speed Bin B-A'!M293,'Speed Bin B-A'!M397,'Speed Bin B-A'!M501,'Speed Bin B-A'!M605,'Speed Bin B-A'!M709,'Speed Bin B-A'!M813,'Speed Bin B-A'!M917,'Speed Bin B-A'!M1021,'Speed Bin B-A'!M1125,'Speed Bin B-A'!M1229,'Speed Bin B-A'!M1333,'Speed Bin B-A'!M1437,'Speed Bin B-A'!M1541,'Speed Bin B-A'!M1645,'Speed Bin B-A'!M1749,'Speed Bin B-A'!M1853,'Speed Bin B-A'!M1957,'Speed Bin B-A'!M2061,'Speed Bin B-A'!M2165)</f>
        <v>0</v>
      </c>
      <c r="N390" s="269">
        <f>SUM('Speed Bin B-A'!N85,'Speed Bin B-A'!N189,'Speed Bin B-A'!N293,'Speed Bin B-A'!N397,'Speed Bin B-A'!N501,'Speed Bin B-A'!N605,'Speed Bin B-A'!N709,'Speed Bin B-A'!N813,'Speed Bin B-A'!N917,'Speed Bin B-A'!N1021,'Speed Bin B-A'!N1125,'Speed Bin B-A'!N1229,'Speed Bin B-A'!N1333,'Speed Bin B-A'!N1437,'Speed Bin B-A'!N1541,'Speed Bin B-A'!N1645,'Speed Bin B-A'!N1749,'Speed Bin B-A'!N1853,'Speed Bin B-A'!N1957,'Speed Bin B-A'!N2061,'Speed Bin B-A'!N2165)</f>
        <v>0</v>
      </c>
      <c r="O390" s="269">
        <f>SUM('Speed Bin B-A'!O85,'Speed Bin B-A'!O189,'Speed Bin B-A'!O293,'Speed Bin B-A'!O397,'Speed Bin B-A'!O501,'Speed Bin B-A'!O605,'Speed Bin B-A'!O709,'Speed Bin B-A'!O813,'Speed Bin B-A'!O917,'Speed Bin B-A'!O1021,'Speed Bin B-A'!O1125,'Speed Bin B-A'!O1229,'Speed Bin B-A'!O1333,'Speed Bin B-A'!O1437,'Speed Bin B-A'!O1541,'Speed Bin B-A'!O1645,'Speed Bin B-A'!O1749,'Speed Bin B-A'!O1853,'Speed Bin B-A'!O1957,'Speed Bin B-A'!O2061,'Speed Bin B-A'!O2165)</f>
        <v>0</v>
      </c>
      <c r="P390" s="269">
        <f>SUM('Speed Bin B-A'!P85,'Speed Bin B-A'!P189,'Speed Bin B-A'!P293,'Speed Bin B-A'!P397,'Speed Bin B-A'!P501,'Speed Bin B-A'!P605,'Speed Bin B-A'!P709,'Speed Bin B-A'!P813,'Speed Bin B-A'!P917,'Speed Bin B-A'!P1021,'Speed Bin B-A'!P1125,'Speed Bin B-A'!P1229,'Speed Bin B-A'!P1333,'Speed Bin B-A'!P1437,'Speed Bin B-A'!P1541,'Speed Bin B-A'!P1645,'Speed Bin B-A'!P1749,'Speed Bin B-A'!P1853,'Speed Bin B-A'!P1957,'Speed Bin B-A'!P2061,'Speed Bin B-A'!P2165)</f>
        <v>0</v>
      </c>
      <c r="Q390" s="269">
        <f>SUM('Speed Bin B-A'!Q85,'Speed Bin B-A'!Q189,'Speed Bin B-A'!Q293,'Speed Bin B-A'!Q397,'Speed Bin B-A'!Q501,'Speed Bin B-A'!Q605,'Speed Bin B-A'!Q709,'Speed Bin B-A'!Q813,'Speed Bin B-A'!Q917,'Speed Bin B-A'!Q1021,'Speed Bin B-A'!Q1125,'Speed Bin B-A'!Q1229,'Speed Bin B-A'!Q1333,'Speed Bin B-A'!Q1437,'Speed Bin B-A'!Q1541,'Speed Bin B-A'!Q1645,'Speed Bin B-A'!Q1749,'Speed Bin B-A'!Q1853,'Speed Bin B-A'!Q1957,'Speed Bin B-A'!Q2061,'Speed Bin B-A'!Q2165)</f>
        <v>0</v>
      </c>
      <c r="R390" s="269">
        <f>SUM('Speed Bin B-A'!R85,'Speed Bin B-A'!R189,'Speed Bin B-A'!R293,'Speed Bin B-A'!R397,'Speed Bin B-A'!R501,'Speed Bin B-A'!R605,'Speed Bin B-A'!R709,'Speed Bin B-A'!R813,'Speed Bin B-A'!R917,'Speed Bin B-A'!R1021,'Speed Bin B-A'!R1125,'Speed Bin B-A'!R1229,'Speed Bin B-A'!R1333,'Speed Bin B-A'!R1437,'Speed Bin B-A'!R1541,'Speed Bin B-A'!R1645,'Speed Bin B-A'!R1749,'Speed Bin B-A'!R1853,'Speed Bin B-A'!R1957,'Speed Bin B-A'!R2061,'Speed Bin B-A'!R2165)</f>
        <v>0</v>
      </c>
      <c r="S390" s="269">
        <f>SUM('Speed Bin B-A'!S85,'Speed Bin B-A'!S189,'Speed Bin B-A'!S293,'Speed Bin B-A'!S397,'Speed Bin B-A'!S501,'Speed Bin B-A'!S605,'Speed Bin B-A'!S709,'Speed Bin B-A'!S813,'Speed Bin B-A'!S917,'Speed Bin B-A'!S1021,'Speed Bin B-A'!S1125,'Speed Bin B-A'!S1229,'Speed Bin B-A'!S1333,'Speed Bin B-A'!S1437,'Speed Bin B-A'!S1541,'Speed Bin B-A'!S1645,'Speed Bin B-A'!S1749,'Speed Bin B-A'!S1853,'Speed Bin B-A'!S1957,'Speed Bin B-A'!S2061,'Speed Bin B-A'!S2165)</f>
        <v>0</v>
      </c>
      <c r="T390" s="269">
        <f>SUM('Speed Bin B-A'!T85,'Speed Bin B-A'!T189,'Speed Bin B-A'!T293,'Speed Bin B-A'!T397,'Speed Bin B-A'!T501,'Speed Bin B-A'!T605,'Speed Bin B-A'!T709,'Speed Bin B-A'!T813,'Speed Bin B-A'!T917,'Speed Bin B-A'!T1021,'Speed Bin B-A'!T1125,'Speed Bin B-A'!T1229,'Speed Bin B-A'!T1333,'Speed Bin B-A'!T1437,'Speed Bin B-A'!T1541,'Speed Bin B-A'!T1645,'Speed Bin B-A'!T1749,'Speed Bin B-A'!T1853,'Speed Bin B-A'!T1957,'Speed Bin B-A'!T2061,'Speed Bin B-A'!T2165)</f>
        <v>0</v>
      </c>
      <c r="U390" s="269">
        <f>SUM('Speed Bin B-A'!U85,'Speed Bin B-A'!U189,'Speed Bin B-A'!U293,'Speed Bin B-A'!U397,'Speed Bin B-A'!U501,'Speed Bin B-A'!U605,'Speed Bin B-A'!U709,'Speed Bin B-A'!U813,'Speed Bin B-A'!U917,'Speed Bin B-A'!U1021,'Speed Bin B-A'!U1125,'Speed Bin B-A'!U1229,'Speed Bin B-A'!U1333,'Speed Bin B-A'!U1437,'Speed Bin B-A'!U1541,'Speed Bin B-A'!U1645,'Speed Bin B-A'!U1749,'Speed Bin B-A'!U1853,'Speed Bin B-A'!U1957,'Speed Bin B-A'!U2061,'Speed Bin B-A'!U2165)</f>
        <v>0</v>
      </c>
      <c r="V390" s="270">
        <f>IFERROR(AVERAGE('Speed Bin B-A'!V85,'Speed Bin B-A'!V189,'Speed Bin B-A'!V293,'Speed Bin B-A'!V397,'Speed Bin B-A'!V501,'Speed Bin B-A'!V605,'Speed Bin B-A'!V709,'Speed Bin B-A'!V813,'Speed Bin B-A'!V917,'Speed Bin B-A'!V1021,'Speed Bin B-A'!V1125,'Speed Bin B-A'!V1229,'Speed Bin B-A'!V1333,'Speed Bin B-A'!V1437,'Speed Bin B-A'!V1541,'Speed Bin B-A'!V1645,'Speed Bin B-A'!V1749,'Speed Bin B-A'!V1853,'Speed Bin B-A'!V1957,'Speed Bin B-A'!V2061,'Speed Bin B-A'!V2165),"-")</f>
        <v>25.333333333333329</v>
      </c>
      <c r="W390" s="270" t="str">
        <f>IFERROR(AVERAGE('Speed Bin B-A'!W85,'Speed Bin B-A'!W189,'Speed Bin B-A'!W293,'Speed Bin B-A'!W397,'Speed Bin B-A'!W501,'Speed Bin B-A'!W605,'Speed Bin B-A'!W709,'Speed Bin B-A'!W813,'Speed Bin B-A'!W917,'Speed Bin B-A'!W1021,'Speed Bin B-A'!W1125,'Speed Bin B-A'!W1229,'Speed Bin B-A'!W1333,'Speed Bin B-A'!W1437,'Speed Bin B-A'!W1541,'Speed Bin B-A'!W1645,'Speed Bin B-A'!W1749,'Speed Bin B-A'!W1853,'Speed Bin B-A'!W1957,'Speed Bin B-A'!W2061,'Speed Bin B-A'!W2165),"-")</f>
        <v>-</v>
      </c>
      <c r="X390" s="278"/>
      <c r="Y390" s="278"/>
    </row>
    <row r="391" spans="1:25" x14ac:dyDescent="0.2">
      <c r="A391" s="268">
        <v>0.78125</v>
      </c>
      <c r="B391" s="269">
        <f>SUM('Speed Bin B-A'!B86,'Speed Bin B-A'!B190,'Speed Bin B-A'!B294,'Speed Bin B-A'!B398,'Speed Bin B-A'!B502,'Speed Bin B-A'!B606,'Speed Bin B-A'!B710,'Speed Bin B-A'!B814,'Speed Bin B-A'!B918,'Speed Bin B-A'!B1022,'Speed Bin B-A'!B1126,'Speed Bin B-A'!B1230,'Speed Bin B-A'!B1334,'Speed Bin B-A'!B1438,'Speed Bin B-A'!B1542,'Speed Bin B-A'!B1646,'Speed Bin B-A'!B1750,'Speed Bin B-A'!B1854,'Speed Bin B-A'!B1958,'Speed Bin B-A'!B2062,'Speed Bin B-A'!B2166)</f>
        <v>90</v>
      </c>
      <c r="C391" s="269">
        <f>SUM('Speed Bin B-A'!C86,'Speed Bin B-A'!C190,'Speed Bin B-A'!C294,'Speed Bin B-A'!C398,'Speed Bin B-A'!C502,'Speed Bin B-A'!C606,'Speed Bin B-A'!C710,'Speed Bin B-A'!C814,'Speed Bin B-A'!C918,'Speed Bin B-A'!C1022,'Speed Bin B-A'!C1126,'Speed Bin B-A'!C1230,'Speed Bin B-A'!C1334,'Speed Bin B-A'!C1438,'Speed Bin B-A'!C1542,'Speed Bin B-A'!C1646,'Speed Bin B-A'!C1750,'Speed Bin B-A'!C1854,'Speed Bin B-A'!C1958,'Speed Bin B-A'!C2062,'Speed Bin B-A'!C2166)</f>
        <v>0</v>
      </c>
      <c r="D391" s="269">
        <f>SUM('Speed Bin B-A'!D86,'Speed Bin B-A'!D190,'Speed Bin B-A'!D294,'Speed Bin B-A'!D398,'Speed Bin B-A'!D502,'Speed Bin B-A'!D606,'Speed Bin B-A'!D710,'Speed Bin B-A'!D814,'Speed Bin B-A'!D918,'Speed Bin B-A'!D1022,'Speed Bin B-A'!D1126,'Speed Bin B-A'!D1230,'Speed Bin B-A'!D1334,'Speed Bin B-A'!D1438,'Speed Bin B-A'!D1542,'Speed Bin B-A'!D1646,'Speed Bin B-A'!D1750,'Speed Bin B-A'!D1854,'Speed Bin B-A'!D1958,'Speed Bin B-A'!D2062,'Speed Bin B-A'!D2166)</f>
        <v>1</v>
      </c>
      <c r="E391" s="269">
        <f>SUM('Speed Bin B-A'!E86,'Speed Bin B-A'!E190,'Speed Bin B-A'!E294,'Speed Bin B-A'!E398,'Speed Bin B-A'!E502,'Speed Bin B-A'!E606,'Speed Bin B-A'!E710,'Speed Bin B-A'!E814,'Speed Bin B-A'!E918,'Speed Bin B-A'!E1022,'Speed Bin B-A'!E1126,'Speed Bin B-A'!E1230,'Speed Bin B-A'!E1334,'Speed Bin B-A'!E1438,'Speed Bin B-A'!E1542,'Speed Bin B-A'!E1646,'Speed Bin B-A'!E1750,'Speed Bin B-A'!E1854,'Speed Bin B-A'!E1958,'Speed Bin B-A'!E2062,'Speed Bin B-A'!E2166)</f>
        <v>9</v>
      </c>
      <c r="F391" s="269">
        <f>SUM('Speed Bin B-A'!F86,'Speed Bin B-A'!F190,'Speed Bin B-A'!F294,'Speed Bin B-A'!F398,'Speed Bin B-A'!F502,'Speed Bin B-A'!F606,'Speed Bin B-A'!F710,'Speed Bin B-A'!F814,'Speed Bin B-A'!F918,'Speed Bin B-A'!F1022,'Speed Bin B-A'!F1126,'Speed Bin B-A'!F1230,'Speed Bin B-A'!F1334,'Speed Bin B-A'!F1438,'Speed Bin B-A'!F1542,'Speed Bin B-A'!F1646,'Speed Bin B-A'!F1750,'Speed Bin B-A'!F1854,'Speed Bin B-A'!F1958,'Speed Bin B-A'!F2062,'Speed Bin B-A'!F2166)</f>
        <v>38</v>
      </c>
      <c r="G391" s="269">
        <f>SUM('Speed Bin B-A'!G86,'Speed Bin B-A'!G190,'Speed Bin B-A'!G294,'Speed Bin B-A'!G398,'Speed Bin B-A'!G502,'Speed Bin B-A'!G606,'Speed Bin B-A'!G710,'Speed Bin B-A'!G814,'Speed Bin B-A'!G918,'Speed Bin B-A'!G1022,'Speed Bin B-A'!G1126,'Speed Bin B-A'!G1230,'Speed Bin B-A'!G1334,'Speed Bin B-A'!G1438,'Speed Bin B-A'!G1542,'Speed Bin B-A'!G1646,'Speed Bin B-A'!G1750,'Speed Bin B-A'!G1854,'Speed Bin B-A'!G1958,'Speed Bin B-A'!G2062,'Speed Bin B-A'!G2166)</f>
        <v>37</v>
      </c>
      <c r="H391" s="269">
        <f>SUM('Speed Bin B-A'!H86,'Speed Bin B-A'!H190,'Speed Bin B-A'!H294,'Speed Bin B-A'!H398,'Speed Bin B-A'!H502,'Speed Bin B-A'!H606,'Speed Bin B-A'!H710,'Speed Bin B-A'!H814,'Speed Bin B-A'!H918,'Speed Bin B-A'!H1022,'Speed Bin B-A'!H1126,'Speed Bin B-A'!H1230,'Speed Bin B-A'!H1334,'Speed Bin B-A'!H1438,'Speed Bin B-A'!H1542,'Speed Bin B-A'!H1646,'Speed Bin B-A'!H1750,'Speed Bin B-A'!H1854,'Speed Bin B-A'!H1958,'Speed Bin B-A'!H2062,'Speed Bin B-A'!H2166)</f>
        <v>4</v>
      </c>
      <c r="I391" s="269">
        <f>SUM('Speed Bin B-A'!I86,'Speed Bin B-A'!I190,'Speed Bin B-A'!I294,'Speed Bin B-A'!I398,'Speed Bin B-A'!I502,'Speed Bin B-A'!I606,'Speed Bin B-A'!I710,'Speed Bin B-A'!I814,'Speed Bin B-A'!I918,'Speed Bin B-A'!I1022,'Speed Bin B-A'!I1126,'Speed Bin B-A'!I1230,'Speed Bin B-A'!I1334,'Speed Bin B-A'!I1438,'Speed Bin B-A'!I1542,'Speed Bin B-A'!I1646,'Speed Bin B-A'!I1750,'Speed Bin B-A'!I1854,'Speed Bin B-A'!I1958,'Speed Bin B-A'!I2062,'Speed Bin B-A'!I2166)</f>
        <v>1</v>
      </c>
      <c r="J391" s="269">
        <f>SUM('Speed Bin B-A'!J86,'Speed Bin B-A'!J190,'Speed Bin B-A'!J294,'Speed Bin B-A'!J398,'Speed Bin B-A'!J502,'Speed Bin B-A'!J606,'Speed Bin B-A'!J710,'Speed Bin B-A'!J814,'Speed Bin B-A'!J918,'Speed Bin B-A'!J1022,'Speed Bin B-A'!J1126,'Speed Bin B-A'!J1230,'Speed Bin B-A'!J1334,'Speed Bin B-A'!J1438,'Speed Bin B-A'!J1542,'Speed Bin B-A'!J1646,'Speed Bin B-A'!J1750,'Speed Bin B-A'!J1854,'Speed Bin B-A'!J1958,'Speed Bin B-A'!J2062,'Speed Bin B-A'!J2166)</f>
        <v>0</v>
      </c>
      <c r="K391" s="269">
        <f>SUM('Speed Bin B-A'!K86,'Speed Bin B-A'!K190,'Speed Bin B-A'!K294,'Speed Bin B-A'!K398,'Speed Bin B-A'!K502,'Speed Bin B-A'!K606,'Speed Bin B-A'!K710,'Speed Bin B-A'!K814,'Speed Bin B-A'!K918,'Speed Bin B-A'!K1022,'Speed Bin B-A'!K1126,'Speed Bin B-A'!K1230,'Speed Bin B-A'!K1334,'Speed Bin B-A'!K1438,'Speed Bin B-A'!K1542,'Speed Bin B-A'!K1646,'Speed Bin B-A'!K1750,'Speed Bin B-A'!K1854,'Speed Bin B-A'!K1958,'Speed Bin B-A'!K2062,'Speed Bin B-A'!K2166)</f>
        <v>0</v>
      </c>
      <c r="L391" s="269">
        <f>SUM('Speed Bin B-A'!L86,'Speed Bin B-A'!L190,'Speed Bin B-A'!L294,'Speed Bin B-A'!L398,'Speed Bin B-A'!L502,'Speed Bin B-A'!L606,'Speed Bin B-A'!L710,'Speed Bin B-A'!L814,'Speed Bin B-A'!L918,'Speed Bin B-A'!L1022,'Speed Bin B-A'!L1126,'Speed Bin B-A'!L1230,'Speed Bin B-A'!L1334,'Speed Bin B-A'!L1438,'Speed Bin B-A'!L1542,'Speed Bin B-A'!L1646,'Speed Bin B-A'!L1750,'Speed Bin B-A'!L1854,'Speed Bin B-A'!L1958,'Speed Bin B-A'!L2062,'Speed Bin B-A'!L2166)</f>
        <v>0</v>
      </c>
      <c r="M391" s="269">
        <f>SUM('Speed Bin B-A'!M86,'Speed Bin B-A'!M190,'Speed Bin B-A'!M294,'Speed Bin B-A'!M398,'Speed Bin B-A'!M502,'Speed Bin B-A'!M606,'Speed Bin B-A'!M710,'Speed Bin B-A'!M814,'Speed Bin B-A'!M918,'Speed Bin B-A'!M1022,'Speed Bin B-A'!M1126,'Speed Bin B-A'!M1230,'Speed Bin B-A'!M1334,'Speed Bin B-A'!M1438,'Speed Bin B-A'!M1542,'Speed Bin B-A'!M1646,'Speed Bin B-A'!M1750,'Speed Bin B-A'!M1854,'Speed Bin B-A'!M1958,'Speed Bin B-A'!M2062,'Speed Bin B-A'!M2166)</f>
        <v>0</v>
      </c>
      <c r="N391" s="269">
        <f>SUM('Speed Bin B-A'!N86,'Speed Bin B-A'!N190,'Speed Bin B-A'!N294,'Speed Bin B-A'!N398,'Speed Bin B-A'!N502,'Speed Bin B-A'!N606,'Speed Bin B-A'!N710,'Speed Bin B-A'!N814,'Speed Bin B-A'!N918,'Speed Bin B-A'!N1022,'Speed Bin B-A'!N1126,'Speed Bin B-A'!N1230,'Speed Bin B-A'!N1334,'Speed Bin B-A'!N1438,'Speed Bin B-A'!N1542,'Speed Bin B-A'!N1646,'Speed Bin B-A'!N1750,'Speed Bin B-A'!N1854,'Speed Bin B-A'!N1958,'Speed Bin B-A'!N2062,'Speed Bin B-A'!N2166)</f>
        <v>0</v>
      </c>
      <c r="O391" s="269">
        <f>SUM('Speed Bin B-A'!O86,'Speed Bin B-A'!O190,'Speed Bin B-A'!O294,'Speed Bin B-A'!O398,'Speed Bin B-A'!O502,'Speed Bin B-A'!O606,'Speed Bin B-A'!O710,'Speed Bin B-A'!O814,'Speed Bin B-A'!O918,'Speed Bin B-A'!O1022,'Speed Bin B-A'!O1126,'Speed Bin B-A'!O1230,'Speed Bin B-A'!O1334,'Speed Bin B-A'!O1438,'Speed Bin B-A'!O1542,'Speed Bin B-A'!O1646,'Speed Bin B-A'!O1750,'Speed Bin B-A'!O1854,'Speed Bin B-A'!O1958,'Speed Bin B-A'!O2062,'Speed Bin B-A'!O2166)</f>
        <v>0</v>
      </c>
      <c r="P391" s="269">
        <f>SUM('Speed Bin B-A'!P86,'Speed Bin B-A'!P190,'Speed Bin B-A'!P294,'Speed Bin B-A'!P398,'Speed Bin B-A'!P502,'Speed Bin B-A'!P606,'Speed Bin B-A'!P710,'Speed Bin B-A'!P814,'Speed Bin B-A'!P918,'Speed Bin B-A'!P1022,'Speed Bin B-A'!P1126,'Speed Bin B-A'!P1230,'Speed Bin B-A'!P1334,'Speed Bin B-A'!P1438,'Speed Bin B-A'!P1542,'Speed Bin B-A'!P1646,'Speed Bin B-A'!P1750,'Speed Bin B-A'!P1854,'Speed Bin B-A'!P1958,'Speed Bin B-A'!P2062,'Speed Bin B-A'!P2166)</f>
        <v>0</v>
      </c>
      <c r="Q391" s="269">
        <f>SUM('Speed Bin B-A'!Q86,'Speed Bin B-A'!Q190,'Speed Bin B-A'!Q294,'Speed Bin B-A'!Q398,'Speed Bin B-A'!Q502,'Speed Bin B-A'!Q606,'Speed Bin B-A'!Q710,'Speed Bin B-A'!Q814,'Speed Bin B-A'!Q918,'Speed Bin B-A'!Q1022,'Speed Bin B-A'!Q1126,'Speed Bin B-A'!Q1230,'Speed Bin B-A'!Q1334,'Speed Bin B-A'!Q1438,'Speed Bin B-A'!Q1542,'Speed Bin B-A'!Q1646,'Speed Bin B-A'!Q1750,'Speed Bin B-A'!Q1854,'Speed Bin B-A'!Q1958,'Speed Bin B-A'!Q2062,'Speed Bin B-A'!Q2166)</f>
        <v>0</v>
      </c>
      <c r="R391" s="269">
        <f>SUM('Speed Bin B-A'!R86,'Speed Bin B-A'!R190,'Speed Bin B-A'!R294,'Speed Bin B-A'!R398,'Speed Bin B-A'!R502,'Speed Bin B-A'!R606,'Speed Bin B-A'!R710,'Speed Bin B-A'!R814,'Speed Bin B-A'!R918,'Speed Bin B-A'!R1022,'Speed Bin B-A'!R1126,'Speed Bin B-A'!R1230,'Speed Bin B-A'!R1334,'Speed Bin B-A'!R1438,'Speed Bin B-A'!R1542,'Speed Bin B-A'!R1646,'Speed Bin B-A'!R1750,'Speed Bin B-A'!R1854,'Speed Bin B-A'!R1958,'Speed Bin B-A'!R2062,'Speed Bin B-A'!R2166)</f>
        <v>0</v>
      </c>
      <c r="S391" s="269">
        <f>SUM('Speed Bin B-A'!S86,'Speed Bin B-A'!S190,'Speed Bin B-A'!S294,'Speed Bin B-A'!S398,'Speed Bin B-A'!S502,'Speed Bin B-A'!S606,'Speed Bin B-A'!S710,'Speed Bin B-A'!S814,'Speed Bin B-A'!S918,'Speed Bin B-A'!S1022,'Speed Bin B-A'!S1126,'Speed Bin B-A'!S1230,'Speed Bin B-A'!S1334,'Speed Bin B-A'!S1438,'Speed Bin B-A'!S1542,'Speed Bin B-A'!S1646,'Speed Bin B-A'!S1750,'Speed Bin B-A'!S1854,'Speed Bin B-A'!S1958,'Speed Bin B-A'!S2062,'Speed Bin B-A'!S2166)</f>
        <v>0</v>
      </c>
      <c r="T391" s="269">
        <f>SUM('Speed Bin B-A'!T86,'Speed Bin B-A'!T190,'Speed Bin B-A'!T294,'Speed Bin B-A'!T398,'Speed Bin B-A'!T502,'Speed Bin B-A'!T606,'Speed Bin B-A'!T710,'Speed Bin B-A'!T814,'Speed Bin B-A'!T918,'Speed Bin B-A'!T1022,'Speed Bin B-A'!T1126,'Speed Bin B-A'!T1230,'Speed Bin B-A'!T1334,'Speed Bin B-A'!T1438,'Speed Bin B-A'!T1542,'Speed Bin B-A'!T1646,'Speed Bin B-A'!T1750,'Speed Bin B-A'!T1854,'Speed Bin B-A'!T1958,'Speed Bin B-A'!T2062,'Speed Bin B-A'!T2166)</f>
        <v>0</v>
      </c>
      <c r="U391" s="269">
        <f>SUM('Speed Bin B-A'!U86,'Speed Bin B-A'!U190,'Speed Bin B-A'!U294,'Speed Bin B-A'!U398,'Speed Bin B-A'!U502,'Speed Bin B-A'!U606,'Speed Bin B-A'!U710,'Speed Bin B-A'!U814,'Speed Bin B-A'!U918,'Speed Bin B-A'!U1022,'Speed Bin B-A'!U1126,'Speed Bin B-A'!U1230,'Speed Bin B-A'!U1334,'Speed Bin B-A'!U1438,'Speed Bin B-A'!U1542,'Speed Bin B-A'!U1646,'Speed Bin B-A'!U1750,'Speed Bin B-A'!U1854,'Speed Bin B-A'!U1958,'Speed Bin B-A'!U2062,'Speed Bin B-A'!U2166)</f>
        <v>0</v>
      </c>
      <c r="V391" s="270">
        <f>IFERROR(AVERAGE('Speed Bin B-A'!V86,'Speed Bin B-A'!V190,'Speed Bin B-A'!V294,'Speed Bin B-A'!V398,'Speed Bin B-A'!V502,'Speed Bin B-A'!V606,'Speed Bin B-A'!V710,'Speed Bin B-A'!V814,'Speed Bin B-A'!V918,'Speed Bin B-A'!V1022,'Speed Bin B-A'!V1126,'Speed Bin B-A'!V1230,'Speed Bin B-A'!V1334,'Speed Bin B-A'!V1438,'Speed Bin B-A'!V1542,'Speed Bin B-A'!V1646,'Speed Bin B-A'!V1750,'Speed Bin B-A'!V1854,'Speed Bin B-A'!V1958,'Speed Bin B-A'!V2062,'Speed Bin B-A'!V2166),"-")</f>
        <v>24.691666666666666</v>
      </c>
      <c r="W391" s="270">
        <f>IFERROR(AVERAGE('Speed Bin B-A'!W86,'Speed Bin B-A'!W190,'Speed Bin B-A'!W294,'Speed Bin B-A'!W398,'Speed Bin B-A'!W502,'Speed Bin B-A'!W606,'Speed Bin B-A'!W710,'Speed Bin B-A'!W814,'Speed Bin B-A'!W918,'Speed Bin B-A'!W1022,'Speed Bin B-A'!W1126,'Speed Bin B-A'!W1230,'Speed Bin B-A'!W1334,'Speed Bin B-A'!W1438,'Speed Bin B-A'!W1542,'Speed Bin B-A'!W1646,'Speed Bin B-A'!W1750,'Speed Bin B-A'!W1854,'Speed Bin B-A'!W1958,'Speed Bin B-A'!W2062,'Speed Bin B-A'!W2166),"-")</f>
        <v>28.15</v>
      </c>
      <c r="X391" s="278"/>
      <c r="Y391" s="278"/>
    </row>
    <row r="392" spans="1:25" x14ac:dyDescent="0.2">
      <c r="A392" s="268">
        <v>0.79166666666666696</v>
      </c>
      <c r="B392" s="269">
        <f>SUM('Speed Bin B-A'!B87,'Speed Bin B-A'!B191,'Speed Bin B-A'!B295,'Speed Bin B-A'!B399,'Speed Bin B-A'!B503,'Speed Bin B-A'!B607,'Speed Bin B-A'!B711,'Speed Bin B-A'!B815,'Speed Bin B-A'!B919,'Speed Bin B-A'!B1023,'Speed Bin B-A'!B1127,'Speed Bin B-A'!B1231,'Speed Bin B-A'!B1335,'Speed Bin B-A'!B1439,'Speed Bin B-A'!B1543,'Speed Bin B-A'!B1647,'Speed Bin B-A'!B1751,'Speed Bin B-A'!B1855,'Speed Bin B-A'!B1959,'Speed Bin B-A'!B2063,'Speed Bin B-A'!B2167)</f>
        <v>59</v>
      </c>
      <c r="C392" s="269">
        <f>SUM('Speed Bin B-A'!C87,'Speed Bin B-A'!C191,'Speed Bin B-A'!C295,'Speed Bin B-A'!C399,'Speed Bin B-A'!C503,'Speed Bin B-A'!C607,'Speed Bin B-A'!C711,'Speed Bin B-A'!C815,'Speed Bin B-A'!C919,'Speed Bin B-A'!C1023,'Speed Bin B-A'!C1127,'Speed Bin B-A'!C1231,'Speed Bin B-A'!C1335,'Speed Bin B-A'!C1439,'Speed Bin B-A'!C1543,'Speed Bin B-A'!C1647,'Speed Bin B-A'!C1751,'Speed Bin B-A'!C1855,'Speed Bin B-A'!C1959,'Speed Bin B-A'!C2063,'Speed Bin B-A'!C2167)</f>
        <v>1</v>
      </c>
      <c r="D392" s="269">
        <f>SUM('Speed Bin B-A'!D87,'Speed Bin B-A'!D191,'Speed Bin B-A'!D295,'Speed Bin B-A'!D399,'Speed Bin B-A'!D503,'Speed Bin B-A'!D607,'Speed Bin B-A'!D711,'Speed Bin B-A'!D815,'Speed Bin B-A'!D919,'Speed Bin B-A'!D1023,'Speed Bin B-A'!D1127,'Speed Bin B-A'!D1231,'Speed Bin B-A'!D1335,'Speed Bin B-A'!D1439,'Speed Bin B-A'!D1543,'Speed Bin B-A'!D1647,'Speed Bin B-A'!D1751,'Speed Bin B-A'!D1855,'Speed Bin B-A'!D1959,'Speed Bin B-A'!D2063,'Speed Bin B-A'!D2167)</f>
        <v>1</v>
      </c>
      <c r="E392" s="269">
        <f>SUM('Speed Bin B-A'!E87,'Speed Bin B-A'!E191,'Speed Bin B-A'!E295,'Speed Bin B-A'!E399,'Speed Bin B-A'!E503,'Speed Bin B-A'!E607,'Speed Bin B-A'!E711,'Speed Bin B-A'!E815,'Speed Bin B-A'!E919,'Speed Bin B-A'!E1023,'Speed Bin B-A'!E1127,'Speed Bin B-A'!E1231,'Speed Bin B-A'!E1335,'Speed Bin B-A'!E1439,'Speed Bin B-A'!E1543,'Speed Bin B-A'!E1647,'Speed Bin B-A'!E1751,'Speed Bin B-A'!E1855,'Speed Bin B-A'!E1959,'Speed Bin B-A'!E2063,'Speed Bin B-A'!E2167)</f>
        <v>4</v>
      </c>
      <c r="F392" s="269">
        <f>SUM('Speed Bin B-A'!F87,'Speed Bin B-A'!F191,'Speed Bin B-A'!F295,'Speed Bin B-A'!F399,'Speed Bin B-A'!F503,'Speed Bin B-A'!F607,'Speed Bin B-A'!F711,'Speed Bin B-A'!F815,'Speed Bin B-A'!F919,'Speed Bin B-A'!F1023,'Speed Bin B-A'!F1127,'Speed Bin B-A'!F1231,'Speed Bin B-A'!F1335,'Speed Bin B-A'!F1439,'Speed Bin B-A'!F1543,'Speed Bin B-A'!F1647,'Speed Bin B-A'!F1751,'Speed Bin B-A'!F1855,'Speed Bin B-A'!F1959,'Speed Bin B-A'!F2063,'Speed Bin B-A'!F2167)</f>
        <v>21</v>
      </c>
      <c r="G392" s="269">
        <f>SUM('Speed Bin B-A'!G87,'Speed Bin B-A'!G191,'Speed Bin B-A'!G295,'Speed Bin B-A'!G399,'Speed Bin B-A'!G503,'Speed Bin B-A'!G607,'Speed Bin B-A'!G711,'Speed Bin B-A'!G815,'Speed Bin B-A'!G919,'Speed Bin B-A'!G1023,'Speed Bin B-A'!G1127,'Speed Bin B-A'!G1231,'Speed Bin B-A'!G1335,'Speed Bin B-A'!G1439,'Speed Bin B-A'!G1543,'Speed Bin B-A'!G1647,'Speed Bin B-A'!G1751,'Speed Bin B-A'!G1855,'Speed Bin B-A'!G1959,'Speed Bin B-A'!G2063,'Speed Bin B-A'!G2167)</f>
        <v>28</v>
      </c>
      <c r="H392" s="269">
        <f>SUM('Speed Bin B-A'!H87,'Speed Bin B-A'!H191,'Speed Bin B-A'!H295,'Speed Bin B-A'!H399,'Speed Bin B-A'!H503,'Speed Bin B-A'!H607,'Speed Bin B-A'!H711,'Speed Bin B-A'!H815,'Speed Bin B-A'!H919,'Speed Bin B-A'!H1023,'Speed Bin B-A'!H1127,'Speed Bin B-A'!H1231,'Speed Bin B-A'!H1335,'Speed Bin B-A'!H1439,'Speed Bin B-A'!H1543,'Speed Bin B-A'!H1647,'Speed Bin B-A'!H1751,'Speed Bin B-A'!H1855,'Speed Bin B-A'!H1959,'Speed Bin B-A'!H2063,'Speed Bin B-A'!H2167)</f>
        <v>4</v>
      </c>
      <c r="I392" s="269">
        <f>SUM('Speed Bin B-A'!I87,'Speed Bin B-A'!I191,'Speed Bin B-A'!I295,'Speed Bin B-A'!I399,'Speed Bin B-A'!I503,'Speed Bin B-A'!I607,'Speed Bin B-A'!I711,'Speed Bin B-A'!I815,'Speed Bin B-A'!I919,'Speed Bin B-A'!I1023,'Speed Bin B-A'!I1127,'Speed Bin B-A'!I1231,'Speed Bin B-A'!I1335,'Speed Bin B-A'!I1439,'Speed Bin B-A'!I1543,'Speed Bin B-A'!I1647,'Speed Bin B-A'!I1751,'Speed Bin B-A'!I1855,'Speed Bin B-A'!I1959,'Speed Bin B-A'!I2063,'Speed Bin B-A'!I2167)</f>
        <v>0</v>
      </c>
      <c r="J392" s="269">
        <f>SUM('Speed Bin B-A'!J87,'Speed Bin B-A'!J191,'Speed Bin B-A'!J295,'Speed Bin B-A'!J399,'Speed Bin B-A'!J503,'Speed Bin B-A'!J607,'Speed Bin B-A'!J711,'Speed Bin B-A'!J815,'Speed Bin B-A'!J919,'Speed Bin B-A'!J1023,'Speed Bin B-A'!J1127,'Speed Bin B-A'!J1231,'Speed Bin B-A'!J1335,'Speed Bin B-A'!J1439,'Speed Bin B-A'!J1543,'Speed Bin B-A'!J1647,'Speed Bin B-A'!J1751,'Speed Bin B-A'!J1855,'Speed Bin B-A'!J1959,'Speed Bin B-A'!J2063,'Speed Bin B-A'!J2167)</f>
        <v>0</v>
      </c>
      <c r="K392" s="269">
        <f>SUM('Speed Bin B-A'!K87,'Speed Bin B-A'!K191,'Speed Bin B-A'!K295,'Speed Bin B-A'!K399,'Speed Bin B-A'!K503,'Speed Bin B-A'!K607,'Speed Bin B-A'!K711,'Speed Bin B-A'!K815,'Speed Bin B-A'!K919,'Speed Bin B-A'!K1023,'Speed Bin B-A'!K1127,'Speed Bin B-A'!K1231,'Speed Bin B-A'!K1335,'Speed Bin B-A'!K1439,'Speed Bin B-A'!K1543,'Speed Bin B-A'!K1647,'Speed Bin B-A'!K1751,'Speed Bin B-A'!K1855,'Speed Bin B-A'!K1959,'Speed Bin B-A'!K2063,'Speed Bin B-A'!K2167)</f>
        <v>0</v>
      </c>
      <c r="L392" s="269">
        <f>SUM('Speed Bin B-A'!L87,'Speed Bin B-A'!L191,'Speed Bin B-A'!L295,'Speed Bin B-A'!L399,'Speed Bin B-A'!L503,'Speed Bin B-A'!L607,'Speed Bin B-A'!L711,'Speed Bin B-A'!L815,'Speed Bin B-A'!L919,'Speed Bin B-A'!L1023,'Speed Bin B-A'!L1127,'Speed Bin B-A'!L1231,'Speed Bin B-A'!L1335,'Speed Bin B-A'!L1439,'Speed Bin B-A'!L1543,'Speed Bin B-A'!L1647,'Speed Bin B-A'!L1751,'Speed Bin B-A'!L1855,'Speed Bin B-A'!L1959,'Speed Bin B-A'!L2063,'Speed Bin B-A'!L2167)</f>
        <v>0</v>
      </c>
      <c r="M392" s="269">
        <f>SUM('Speed Bin B-A'!M87,'Speed Bin B-A'!M191,'Speed Bin B-A'!M295,'Speed Bin B-A'!M399,'Speed Bin B-A'!M503,'Speed Bin B-A'!M607,'Speed Bin B-A'!M711,'Speed Bin B-A'!M815,'Speed Bin B-A'!M919,'Speed Bin B-A'!M1023,'Speed Bin B-A'!M1127,'Speed Bin B-A'!M1231,'Speed Bin B-A'!M1335,'Speed Bin B-A'!M1439,'Speed Bin B-A'!M1543,'Speed Bin B-A'!M1647,'Speed Bin B-A'!M1751,'Speed Bin B-A'!M1855,'Speed Bin B-A'!M1959,'Speed Bin B-A'!M2063,'Speed Bin B-A'!M2167)</f>
        <v>0</v>
      </c>
      <c r="N392" s="269">
        <f>SUM('Speed Bin B-A'!N87,'Speed Bin B-A'!N191,'Speed Bin B-A'!N295,'Speed Bin B-A'!N399,'Speed Bin B-A'!N503,'Speed Bin B-A'!N607,'Speed Bin B-A'!N711,'Speed Bin B-A'!N815,'Speed Bin B-A'!N919,'Speed Bin B-A'!N1023,'Speed Bin B-A'!N1127,'Speed Bin B-A'!N1231,'Speed Bin B-A'!N1335,'Speed Bin B-A'!N1439,'Speed Bin B-A'!N1543,'Speed Bin B-A'!N1647,'Speed Bin B-A'!N1751,'Speed Bin B-A'!N1855,'Speed Bin B-A'!N1959,'Speed Bin B-A'!N2063,'Speed Bin B-A'!N2167)</f>
        <v>0</v>
      </c>
      <c r="O392" s="269">
        <f>SUM('Speed Bin B-A'!O87,'Speed Bin B-A'!O191,'Speed Bin B-A'!O295,'Speed Bin B-A'!O399,'Speed Bin B-A'!O503,'Speed Bin B-A'!O607,'Speed Bin B-A'!O711,'Speed Bin B-A'!O815,'Speed Bin B-A'!O919,'Speed Bin B-A'!O1023,'Speed Bin B-A'!O1127,'Speed Bin B-A'!O1231,'Speed Bin B-A'!O1335,'Speed Bin B-A'!O1439,'Speed Bin B-A'!O1543,'Speed Bin B-A'!O1647,'Speed Bin B-A'!O1751,'Speed Bin B-A'!O1855,'Speed Bin B-A'!O1959,'Speed Bin B-A'!O2063,'Speed Bin B-A'!O2167)</f>
        <v>0</v>
      </c>
      <c r="P392" s="269">
        <f>SUM('Speed Bin B-A'!P87,'Speed Bin B-A'!P191,'Speed Bin B-A'!P295,'Speed Bin B-A'!P399,'Speed Bin B-A'!P503,'Speed Bin B-A'!P607,'Speed Bin B-A'!P711,'Speed Bin B-A'!P815,'Speed Bin B-A'!P919,'Speed Bin B-A'!P1023,'Speed Bin B-A'!P1127,'Speed Bin B-A'!P1231,'Speed Bin B-A'!P1335,'Speed Bin B-A'!P1439,'Speed Bin B-A'!P1543,'Speed Bin B-A'!P1647,'Speed Bin B-A'!P1751,'Speed Bin B-A'!P1855,'Speed Bin B-A'!P1959,'Speed Bin B-A'!P2063,'Speed Bin B-A'!P2167)</f>
        <v>0</v>
      </c>
      <c r="Q392" s="269">
        <f>SUM('Speed Bin B-A'!Q87,'Speed Bin B-A'!Q191,'Speed Bin B-A'!Q295,'Speed Bin B-A'!Q399,'Speed Bin B-A'!Q503,'Speed Bin B-A'!Q607,'Speed Bin B-A'!Q711,'Speed Bin B-A'!Q815,'Speed Bin B-A'!Q919,'Speed Bin B-A'!Q1023,'Speed Bin B-A'!Q1127,'Speed Bin B-A'!Q1231,'Speed Bin B-A'!Q1335,'Speed Bin B-A'!Q1439,'Speed Bin B-A'!Q1543,'Speed Bin B-A'!Q1647,'Speed Bin B-A'!Q1751,'Speed Bin B-A'!Q1855,'Speed Bin B-A'!Q1959,'Speed Bin B-A'!Q2063,'Speed Bin B-A'!Q2167)</f>
        <v>0</v>
      </c>
      <c r="R392" s="269">
        <f>SUM('Speed Bin B-A'!R87,'Speed Bin B-A'!R191,'Speed Bin B-A'!R295,'Speed Bin B-A'!R399,'Speed Bin B-A'!R503,'Speed Bin B-A'!R607,'Speed Bin B-A'!R711,'Speed Bin B-A'!R815,'Speed Bin B-A'!R919,'Speed Bin B-A'!R1023,'Speed Bin B-A'!R1127,'Speed Bin B-A'!R1231,'Speed Bin B-A'!R1335,'Speed Bin B-A'!R1439,'Speed Bin B-A'!R1543,'Speed Bin B-A'!R1647,'Speed Bin B-A'!R1751,'Speed Bin B-A'!R1855,'Speed Bin B-A'!R1959,'Speed Bin B-A'!R2063,'Speed Bin B-A'!R2167)</f>
        <v>0</v>
      </c>
      <c r="S392" s="269">
        <f>SUM('Speed Bin B-A'!S87,'Speed Bin B-A'!S191,'Speed Bin B-A'!S295,'Speed Bin B-A'!S399,'Speed Bin B-A'!S503,'Speed Bin B-A'!S607,'Speed Bin B-A'!S711,'Speed Bin B-A'!S815,'Speed Bin B-A'!S919,'Speed Bin B-A'!S1023,'Speed Bin B-A'!S1127,'Speed Bin B-A'!S1231,'Speed Bin B-A'!S1335,'Speed Bin B-A'!S1439,'Speed Bin B-A'!S1543,'Speed Bin B-A'!S1647,'Speed Bin B-A'!S1751,'Speed Bin B-A'!S1855,'Speed Bin B-A'!S1959,'Speed Bin B-A'!S2063,'Speed Bin B-A'!S2167)</f>
        <v>0</v>
      </c>
      <c r="T392" s="269">
        <f>SUM('Speed Bin B-A'!T87,'Speed Bin B-A'!T191,'Speed Bin B-A'!T295,'Speed Bin B-A'!T399,'Speed Bin B-A'!T503,'Speed Bin B-A'!T607,'Speed Bin B-A'!T711,'Speed Bin B-A'!T815,'Speed Bin B-A'!T919,'Speed Bin B-A'!T1023,'Speed Bin B-A'!T1127,'Speed Bin B-A'!T1231,'Speed Bin B-A'!T1335,'Speed Bin B-A'!T1439,'Speed Bin B-A'!T1543,'Speed Bin B-A'!T1647,'Speed Bin B-A'!T1751,'Speed Bin B-A'!T1855,'Speed Bin B-A'!T1959,'Speed Bin B-A'!T2063,'Speed Bin B-A'!T2167)</f>
        <v>0</v>
      </c>
      <c r="U392" s="269">
        <f>SUM('Speed Bin B-A'!U87,'Speed Bin B-A'!U191,'Speed Bin B-A'!U295,'Speed Bin B-A'!U399,'Speed Bin B-A'!U503,'Speed Bin B-A'!U607,'Speed Bin B-A'!U711,'Speed Bin B-A'!U815,'Speed Bin B-A'!U919,'Speed Bin B-A'!U1023,'Speed Bin B-A'!U1127,'Speed Bin B-A'!U1231,'Speed Bin B-A'!U1335,'Speed Bin B-A'!U1439,'Speed Bin B-A'!U1543,'Speed Bin B-A'!U1647,'Speed Bin B-A'!U1751,'Speed Bin B-A'!U1855,'Speed Bin B-A'!U1959,'Speed Bin B-A'!U2063,'Speed Bin B-A'!U2167)</f>
        <v>0</v>
      </c>
      <c r="V392" s="270">
        <f>IFERROR(AVERAGE('Speed Bin B-A'!V87,'Speed Bin B-A'!V191,'Speed Bin B-A'!V295,'Speed Bin B-A'!V399,'Speed Bin B-A'!V503,'Speed Bin B-A'!V607,'Speed Bin B-A'!V711,'Speed Bin B-A'!V815,'Speed Bin B-A'!V919,'Speed Bin B-A'!V1023,'Speed Bin B-A'!V1127,'Speed Bin B-A'!V1231,'Speed Bin B-A'!V1335,'Speed Bin B-A'!V1439,'Speed Bin B-A'!V1543,'Speed Bin B-A'!V1647,'Speed Bin B-A'!V1751,'Speed Bin B-A'!V1855,'Speed Bin B-A'!V1959,'Speed Bin B-A'!V2063,'Speed Bin B-A'!V2167),"-")</f>
        <v>24.666666666666668</v>
      </c>
      <c r="W392" s="270" t="str">
        <f>IFERROR(AVERAGE('Speed Bin B-A'!W87,'Speed Bin B-A'!W191,'Speed Bin B-A'!W295,'Speed Bin B-A'!W399,'Speed Bin B-A'!W503,'Speed Bin B-A'!W607,'Speed Bin B-A'!W711,'Speed Bin B-A'!W815,'Speed Bin B-A'!W919,'Speed Bin B-A'!W1023,'Speed Bin B-A'!W1127,'Speed Bin B-A'!W1231,'Speed Bin B-A'!W1335,'Speed Bin B-A'!W1439,'Speed Bin B-A'!W1543,'Speed Bin B-A'!W1647,'Speed Bin B-A'!W1751,'Speed Bin B-A'!W1855,'Speed Bin B-A'!W1959,'Speed Bin B-A'!W2063,'Speed Bin B-A'!W2167),"-")</f>
        <v>-</v>
      </c>
      <c r="X392" s="278"/>
      <c r="Y392" s="278"/>
    </row>
    <row r="393" spans="1:25" x14ac:dyDescent="0.2">
      <c r="A393" s="268">
        <v>0.80208333333333304</v>
      </c>
      <c r="B393" s="269">
        <f>SUM('Speed Bin B-A'!B88,'Speed Bin B-A'!B192,'Speed Bin B-A'!B296,'Speed Bin B-A'!B400,'Speed Bin B-A'!B504,'Speed Bin B-A'!B608,'Speed Bin B-A'!B712,'Speed Bin B-A'!B816,'Speed Bin B-A'!B920,'Speed Bin B-A'!B1024,'Speed Bin B-A'!B1128,'Speed Bin B-A'!B1232,'Speed Bin B-A'!B1336,'Speed Bin B-A'!B1440,'Speed Bin B-A'!B1544,'Speed Bin B-A'!B1648,'Speed Bin B-A'!B1752,'Speed Bin B-A'!B1856,'Speed Bin B-A'!B1960,'Speed Bin B-A'!B2064,'Speed Bin B-A'!B2168)</f>
        <v>59</v>
      </c>
      <c r="C393" s="269">
        <f>SUM('Speed Bin B-A'!C88,'Speed Bin B-A'!C192,'Speed Bin B-A'!C296,'Speed Bin B-A'!C400,'Speed Bin B-A'!C504,'Speed Bin B-A'!C608,'Speed Bin B-A'!C712,'Speed Bin B-A'!C816,'Speed Bin B-A'!C920,'Speed Bin B-A'!C1024,'Speed Bin B-A'!C1128,'Speed Bin B-A'!C1232,'Speed Bin B-A'!C1336,'Speed Bin B-A'!C1440,'Speed Bin B-A'!C1544,'Speed Bin B-A'!C1648,'Speed Bin B-A'!C1752,'Speed Bin B-A'!C1856,'Speed Bin B-A'!C1960,'Speed Bin B-A'!C2064,'Speed Bin B-A'!C2168)</f>
        <v>0</v>
      </c>
      <c r="D393" s="269">
        <f>SUM('Speed Bin B-A'!D88,'Speed Bin B-A'!D192,'Speed Bin B-A'!D296,'Speed Bin B-A'!D400,'Speed Bin B-A'!D504,'Speed Bin B-A'!D608,'Speed Bin B-A'!D712,'Speed Bin B-A'!D816,'Speed Bin B-A'!D920,'Speed Bin B-A'!D1024,'Speed Bin B-A'!D1128,'Speed Bin B-A'!D1232,'Speed Bin B-A'!D1336,'Speed Bin B-A'!D1440,'Speed Bin B-A'!D1544,'Speed Bin B-A'!D1648,'Speed Bin B-A'!D1752,'Speed Bin B-A'!D1856,'Speed Bin B-A'!D1960,'Speed Bin B-A'!D2064,'Speed Bin B-A'!D2168)</f>
        <v>0</v>
      </c>
      <c r="E393" s="269">
        <f>SUM('Speed Bin B-A'!E88,'Speed Bin B-A'!E192,'Speed Bin B-A'!E296,'Speed Bin B-A'!E400,'Speed Bin B-A'!E504,'Speed Bin B-A'!E608,'Speed Bin B-A'!E712,'Speed Bin B-A'!E816,'Speed Bin B-A'!E920,'Speed Bin B-A'!E1024,'Speed Bin B-A'!E1128,'Speed Bin B-A'!E1232,'Speed Bin B-A'!E1336,'Speed Bin B-A'!E1440,'Speed Bin B-A'!E1544,'Speed Bin B-A'!E1648,'Speed Bin B-A'!E1752,'Speed Bin B-A'!E1856,'Speed Bin B-A'!E1960,'Speed Bin B-A'!E2064,'Speed Bin B-A'!E2168)</f>
        <v>3</v>
      </c>
      <c r="F393" s="269">
        <f>SUM('Speed Bin B-A'!F88,'Speed Bin B-A'!F192,'Speed Bin B-A'!F296,'Speed Bin B-A'!F400,'Speed Bin B-A'!F504,'Speed Bin B-A'!F608,'Speed Bin B-A'!F712,'Speed Bin B-A'!F816,'Speed Bin B-A'!F920,'Speed Bin B-A'!F1024,'Speed Bin B-A'!F1128,'Speed Bin B-A'!F1232,'Speed Bin B-A'!F1336,'Speed Bin B-A'!F1440,'Speed Bin B-A'!F1544,'Speed Bin B-A'!F1648,'Speed Bin B-A'!F1752,'Speed Bin B-A'!F1856,'Speed Bin B-A'!F1960,'Speed Bin B-A'!F2064,'Speed Bin B-A'!F2168)</f>
        <v>22</v>
      </c>
      <c r="G393" s="269">
        <f>SUM('Speed Bin B-A'!G88,'Speed Bin B-A'!G192,'Speed Bin B-A'!G296,'Speed Bin B-A'!G400,'Speed Bin B-A'!G504,'Speed Bin B-A'!G608,'Speed Bin B-A'!G712,'Speed Bin B-A'!G816,'Speed Bin B-A'!G920,'Speed Bin B-A'!G1024,'Speed Bin B-A'!G1128,'Speed Bin B-A'!G1232,'Speed Bin B-A'!G1336,'Speed Bin B-A'!G1440,'Speed Bin B-A'!G1544,'Speed Bin B-A'!G1648,'Speed Bin B-A'!G1752,'Speed Bin B-A'!G1856,'Speed Bin B-A'!G1960,'Speed Bin B-A'!G2064,'Speed Bin B-A'!G2168)</f>
        <v>25</v>
      </c>
      <c r="H393" s="269">
        <f>SUM('Speed Bin B-A'!H88,'Speed Bin B-A'!H192,'Speed Bin B-A'!H296,'Speed Bin B-A'!H400,'Speed Bin B-A'!H504,'Speed Bin B-A'!H608,'Speed Bin B-A'!H712,'Speed Bin B-A'!H816,'Speed Bin B-A'!H920,'Speed Bin B-A'!H1024,'Speed Bin B-A'!H1128,'Speed Bin B-A'!H1232,'Speed Bin B-A'!H1336,'Speed Bin B-A'!H1440,'Speed Bin B-A'!H1544,'Speed Bin B-A'!H1648,'Speed Bin B-A'!H1752,'Speed Bin B-A'!H1856,'Speed Bin B-A'!H1960,'Speed Bin B-A'!H2064,'Speed Bin B-A'!H2168)</f>
        <v>5</v>
      </c>
      <c r="I393" s="269">
        <f>SUM('Speed Bin B-A'!I88,'Speed Bin B-A'!I192,'Speed Bin B-A'!I296,'Speed Bin B-A'!I400,'Speed Bin B-A'!I504,'Speed Bin B-A'!I608,'Speed Bin B-A'!I712,'Speed Bin B-A'!I816,'Speed Bin B-A'!I920,'Speed Bin B-A'!I1024,'Speed Bin B-A'!I1128,'Speed Bin B-A'!I1232,'Speed Bin B-A'!I1336,'Speed Bin B-A'!I1440,'Speed Bin B-A'!I1544,'Speed Bin B-A'!I1648,'Speed Bin B-A'!I1752,'Speed Bin B-A'!I1856,'Speed Bin B-A'!I1960,'Speed Bin B-A'!I2064,'Speed Bin B-A'!I2168)</f>
        <v>2</v>
      </c>
      <c r="J393" s="269">
        <f>SUM('Speed Bin B-A'!J88,'Speed Bin B-A'!J192,'Speed Bin B-A'!J296,'Speed Bin B-A'!J400,'Speed Bin B-A'!J504,'Speed Bin B-A'!J608,'Speed Bin B-A'!J712,'Speed Bin B-A'!J816,'Speed Bin B-A'!J920,'Speed Bin B-A'!J1024,'Speed Bin B-A'!J1128,'Speed Bin B-A'!J1232,'Speed Bin B-A'!J1336,'Speed Bin B-A'!J1440,'Speed Bin B-A'!J1544,'Speed Bin B-A'!J1648,'Speed Bin B-A'!J1752,'Speed Bin B-A'!J1856,'Speed Bin B-A'!J1960,'Speed Bin B-A'!J2064,'Speed Bin B-A'!J2168)</f>
        <v>2</v>
      </c>
      <c r="K393" s="269">
        <f>SUM('Speed Bin B-A'!K88,'Speed Bin B-A'!K192,'Speed Bin B-A'!K296,'Speed Bin B-A'!K400,'Speed Bin B-A'!K504,'Speed Bin B-A'!K608,'Speed Bin B-A'!K712,'Speed Bin B-A'!K816,'Speed Bin B-A'!K920,'Speed Bin B-A'!K1024,'Speed Bin B-A'!K1128,'Speed Bin B-A'!K1232,'Speed Bin B-A'!K1336,'Speed Bin B-A'!K1440,'Speed Bin B-A'!K1544,'Speed Bin B-A'!K1648,'Speed Bin B-A'!K1752,'Speed Bin B-A'!K1856,'Speed Bin B-A'!K1960,'Speed Bin B-A'!K2064,'Speed Bin B-A'!K2168)</f>
        <v>0</v>
      </c>
      <c r="L393" s="269">
        <f>SUM('Speed Bin B-A'!L88,'Speed Bin B-A'!L192,'Speed Bin B-A'!L296,'Speed Bin B-A'!L400,'Speed Bin B-A'!L504,'Speed Bin B-A'!L608,'Speed Bin B-A'!L712,'Speed Bin B-A'!L816,'Speed Bin B-A'!L920,'Speed Bin B-A'!L1024,'Speed Bin B-A'!L1128,'Speed Bin B-A'!L1232,'Speed Bin B-A'!L1336,'Speed Bin B-A'!L1440,'Speed Bin B-A'!L1544,'Speed Bin B-A'!L1648,'Speed Bin B-A'!L1752,'Speed Bin B-A'!L1856,'Speed Bin B-A'!L1960,'Speed Bin B-A'!L2064,'Speed Bin B-A'!L2168)</f>
        <v>0</v>
      </c>
      <c r="M393" s="269">
        <f>SUM('Speed Bin B-A'!M88,'Speed Bin B-A'!M192,'Speed Bin B-A'!M296,'Speed Bin B-A'!M400,'Speed Bin B-A'!M504,'Speed Bin B-A'!M608,'Speed Bin B-A'!M712,'Speed Bin B-A'!M816,'Speed Bin B-A'!M920,'Speed Bin B-A'!M1024,'Speed Bin B-A'!M1128,'Speed Bin B-A'!M1232,'Speed Bin B-A'!M1336,'Speed Bin B-A'!M1440,'Speed Bin B-A'!M1544,'Speed Bin B-A'!M1648,'Speed Bin B-A'!M1752,'Speed Bin B-A'!M1856,'Speed Bin B-A'!M1960,'Speed Bin B-A'!M2064,'Speed Bin B-A'!M2168)</f>
        <v>0</v>
      </c>
      <c r="N393" s="269">
        <f>SUM('Speed Bin B-A'!N88,'Speed Bin B-A'!N192,'Speed Bin B-A'!N296,'Speed Bin B-A'!N400,'Speed Bin B-A'!N504,'Speed Bin B-A'!N608,'Speed Bin B-A'!N712,'Speed Bin B-A'!N816,'Speed Bin B-A'!N920,'Speed Bin B-A'!N1024,'Speed Bin B-A'!N1128,'Speed Bin B-A'!N1232,'Speed Bin B-A'!N1336,'Speed Bin B-A'!N1440,'Speed Bin B-A'!N1544,'Speed Bin B-A'!N1648,'Speed Bin B-A'!N1752,'Speed Bin B-A'!N1856,'Speed Bin B-A'!N1960,'Speed Bin B-A'!N2064,'Speed Bin B-A'!N2168)</f>
        <v>0</v>
      </c>
      <c r="O393" s="269">
        <f>SUM('Speed Bin B-A'!O88,'Speed Bin B-A'!O192,'Speed Bin B-A'!O296,'Speed Bin B-A'!O400,'Speed Bin B-A'!O504,'Speed Bin B-A'!O608,'Speed Bin B-A'!O712,'Speed Bin B-A'!O816,'Speed Bin B-A'!O920,'Speed Bin B-A'!O1024,'Speed Bin B-A'!O1128,'Speed Bin B-A'!O1232,'Speed Bin B-A'!O1336,'Speed Bin B-A'!O1440,'Speed Bin B-A'!O1544,'Speed Bin B-A'!O1648,'Speed Bin B-A'!O1752,'Speed Bin B-A'!O1856,'Speed Bin B-A'!O1960,'Speed Bin B-A'!O2064,'Speed Bin B-A'!O2168)</f>
        <v>0</v>
      </c>
      <c r="P393" s="269">
        <f>SUM('Speed Bin B-A'!P88,'Speed Bin B-A'!P192,'Speed Bin B-A'!P296,'Speed Bin B-A'!P400,'Speed Bin B-A'!P504,'Speed Bin B-A'!P608,'Speed Bin B-A'!P712,'Speed Bin B-A'!P816,'Speed Bin B-A'!P920,'Speed Bin B-A'!P1024,'Speed Bin B-A'!P1128,'Speed Bin B-A'!P1232,'Speed Bin B-A'!P1336,'Speed Bin B-A'!P1440,'Speed Bin B-A'!P1544,'Speed Bin B-A'!P1648,'Speed Bin B-A'!P1752,'Speed Bin B-A'!P1856,'Speed Bin B-A'!P1960,'Speed Bin B-A'!P2064,'Speed Bin B-A'!P2168)</f>
        <v>0</v>
      </c>
      <c r="Q393" s="269">
        <f>SUM('Speed Bin B-A'!Q88,'Speed Bin B-A'!Q192,'Speed Bin B-A'!Q296,'Speed Bin B-A'!Q400,'Speed Bin B-A'!Q504,'Speed Bin B-A'!Q608,'Speed Bin B-A'!Q712,'Speed Bin B-A'!Q816,'Speed Bin B-A'!Q920,'Speed Bin B-A'!Q1024,'Speed Bin B-A'!Q1128,'Speed Bin B-A'!Q1232,'Speed Bin B-A'!Q1336,'Speed Bin B-A'!Q1440,'Speed Bin B-A'!Q1544,'Speed Bin B-A'!Q1648,'Speed Bin B-A'!Q1752,'Speed Bin B-A'!Q1856,'Speed Bin B-A'!Q1960,'Speed Bin B-A'!Q2064,'Speed Bin B-A'!Q2168)</f>
        <v>0</v>
      </c>
      <c r="R393" s="269">
        <f>SUM('Speed Bin B-A'!R88,'Speed Bin B-A'!R192,'Speed Bin B-A'!R296,'Speed Bin B-A'!R400,'Speed Bin B-A'!R504,'Speed Bin B-A'!R608,'Speed Bin B-A'!R712,'Speed Bin B-A'!R816,'Speed Bin B-A'!R920,'Speed Bin B-A'!R1024,'Speed Bin B-A'!R1128,'Speed Bin B-A'!R1232,'Speed Bin B-A'!R1336,'Speed Bin B-A'!R1440,'Speed Bin B-A'!R1544,'Speed Bin B-A'!R1648,'Speed Bin B-A'!R1752,'Speed Bin B-A'!R1856,'Speed Bin B-A'!R1960,'Speed Bin B-A'!R2064,'Speed Bin B-A'!R2168)</f>
        <v>0</v>
      </c>
      <c r="S393" s="269">
        <f>SUM('Speed Bin B-A'!S88,'Speed Bin B-A'!S192,'Speed Bin B-A'!S296,'Speed Bin B-A'!S400,'Speed Bin B-A'!S504,'Speed Bin B-A'!S608,'Speed Bin B-A'!S712,'Speed Bin B-A'!S816,'Speed Bin B-A'!S920,'Speed Bin B-A'!S1024,'Speed Bin B-A'!S1128,'Speed Bin B-A'!S1232,'Speed Bin B-A'!S1336,'Speed Bin B-A'!S1440,'Speed Bin B-A'!S1544,'Speed Bin B-A'!S1648,'Speed Bin B-A'!S1752,'Speed Bin B-A'!S1856,'Speed Bin B-A'!S1960,'Speed Bin B-A'!S2064,'Speed Bin B-A'!S2168)</f>
        <v>0</v>
      </c>
      <c r="T393" s="269">
        <f>SUM('Speed Bin B-A'!T88,'Speed Bin B-A'!T192,'Speed Bin B-A'!T296,'Speed Bin B-A'!T400,'Speed Bin B-A'!T504,'Speed Bin B-A'!T608,'Speed Bin B-A'!T712,'Speed Bin B-A'!T816,'Speed Bin B-A'!T920,'Speed Bin B-A'!T1024,'Speed Bin B-A'!T1128,'Speed Bin B-A'!T1232,'Speed Bin B-A'!T1336,'Speed Bin B-A'!T1440,'Speed Bin B-A'!T1544,'Speed Bin B-A'!T1648,'Speed Bin B-A'!T1752,'Speed Bin B-A'!T1856,'Speed Bin B-A'!T1960,'Speed Bin B-A'!T2064,'Speed Bin B-A'!T2168)</f>
        <v>0</v>
      </c>
      <c r="U393" s="269">
        <f>SUM('Speed Bin B-A'!U88,'Speed Bin B-A'!U192,'Speed Bin B-A'!U296,'Speed Bin B-A'!U400,'Speed Bin B-A'!U504,'Speed Bin B-A'!U608,'Speed Bin B-A'!U712,'Speed Bin B-A'!U816,'Speed Bin B-A'!U920,'Speed Bin B-A'!U1024,'Speed Bin B-A'!U1128,'Speed Bin B-A'!U1232,'Speed Bin B-A'!U1336,'Speed Bin B-A'!U1440,'Speed Bin B-A'!U1544,'Speed Bin B-A'!U1648,'Speed Bin B-A'!U1752,'Speed Bin B-A'!U1856,'Speed Bin B-A'!U1960,'Speed Bin B-A'!U2064,'Speed Bin B-A'!U2168)</f>
        <v>0</v>
      </c>
      <c r="V393" s="270">
        <f>IFERROR(AVERAGE('Speed Bin B-A'!V88,'Speed Bin B-A'!V192,'Speed Bin B-A'!V296,'Speed Bin B-A'!V400,'Speed Bin B-A'!V504,'Speed Bin B-A'!V608,'Speed Bin B-A'!V712,'Speed Bin B-A'!V816,'Speed Bin B-A'!V920,'Speed Bin B-A'!V1024,'Speed Bin B-A'!V1128,'Speed Bin B-A'!V1232,'Speed Bin B-A'!V1336,'Speed Bin B-A'!V1440,'Speed Bin B-A'!V1544,'Speed Bin B-A'!V1648,'Speed Bin B-A'!V1752,'Speed Bin B-A'!V1856,'Speed Bin B-A'!V1960,'Speed Bin B-A'!V2064,'Speed Bin B-A'!V2168),"-")</f>
        <v>25.690909090909088</v>
      </c>
      <c r="W393" s="270" t="str">
        <f>IFERROR(AVERAGE('Speed Bin B-A'!W88,'Speed Bin B-A'!W192,'Speed Bin B-A'!W296,'Speed Bin B-A'!W400,'Speed Bin B-A'!W504,'Speed Bin B-A'!W608,'Speed Bin B-A'!W712,'Speed Bin B-A'!W816,'Speed Bin B-A'!W920,'Speed Bin B-A'!W1024,'Speed Bin B-A'!W1128,'Speed Bin B-A'!W1232,'Speed Bin B-A'!W1336,'Speed Bin B-A'!W1440,'Speed Bin B-A'!W1544,'Speed Bin B-A'!W1648,'Speed Bin B-A'!W1752,'Speed Bin B-A'!W1856,'Speed Bin B-A'!W1960,'Speed Bin B-A'!W2064,'Speed Bin B-A'!W2168),"-")</f>
        <v>-</v>
      </c>
      <c r="X393" s="278"/>
      <c r="Y393" s="278"/>
    </row>
    <row r="394" spans="1:25" x14ac:dyDescent="0.2">
      <c r="A394" s="268">
        <v>0.8125</v>
      </c>
      <c r="B394" s="269">
        <f>SUM('Speed Bin B-A'!B89,'Speed Bin B-A'!B193,'Speed Bin B-A'!B297,'Speed Bin B-A'!B401,'Speed Bin B-A'!B505,'Speed Bin B-A'!B609,'Speed Bin B-A'!B713,'Speed Bin B-A'!B817,'Speed Bin B-A'!B921,'Speed Bin B-A'!B1025,'Speed Bin B-A'!B1129,'Speed Bin B-A'!B1233,'Speed Bin B-A'!B1337,'Speed Bin B-A'!B1441,'Speed Bin B-A'!B1545,'Speed Bin B-A'!B1649,'Speed Bin B-A'!B1753,'Speed Bin B-A'!B1857,'Speed Bin B-A'!B1961,'Speed Bin B-A'!B2065,'Speed Bin B-A'!B2169)</f>
        <v>43</v>
      </c>
      <c r="C394" s="269">
        <f>SUM('Speed Bin B-A'!C89,'Speed Bin B-A'!C193,'Speed Bin B-A'!C297,'Speed Bin B-A'!C401,'Speed Bin B-A'!C505,'Speed Bin B-A'!C609,'Speed Bin B-A'!C713,'Speed Bin B-A'!C817,'Speed Bin B-A'!C921,'Speed Bin B-A'!C1025,'Speed Bin B-A'!C1129,'Speed Bin B-A'!C1233,'Speed Bin B-A'!C1337,'Speed Bin B-A'!C1441,'Speed Bin B-A'!C1545,'Speed Bin B-A'!C1649,'Speed Bin B-A'!C1753,'Speed Bin B-A'!C1857,'Speed Bin B-A'!C1961,'Speed Bin B-A'!C2065,'Speed Bin B-A'!C2169)</f>
        <v>0</v>
      </c>
      <c r="D394" s="269">
        <f>SUM('Speed Bin B-A'!D89,'Speed Bin B-A'!D193,'Speed Bin B-A'!D297,'Speed Bin B-A'!D401,'Speed Bin B-A'!D505,'Speed Bin B-A'!D609,'Speed Bin B-A'!D713,'Speed Bin B-A'!D817,'Speed Bin B-A'!D921,'Speed Bin B-A'!D1025,'Speed Bin B-A'!D1129,'Speed Bin B-A'!D1233,'Speed Bin B-A'!D1337,'Speed Bin B-A'!D1441,'Speed Bin B-A'!D1545,'Speed Bin B-A'!D1649,'Speed Bin B-A'!D1753,'Speed Bin B-A'!D1857,'Speed Bin B-A'!D1961,'Speed Bin B-A'!D2065,'Speed Bin B-A'!D2169)</f>
        <v>0</v>
      </c>
      <c r="E394" s="269">
        <f>SUM('Speed Bin B-A'!E89,'Speed Bin B-A'!E193,'Speed Bin B-A'!E297,'Speed Bin B-A'!E401,'Speed Bin B-A'!E505,'Speed Bin B-A'!E609,'Speed Bin B-A'!E713,'Speed Bin B-A'!E817,'Speed Bin B-A'!E921,'Speed Bin B-A'!E1025,'Speed Bin B-A'!E1129,'Speed Bin B-A'!E1233,'Speed Bin B-A'!E1337,'Speed Bin B-A'!E1441,'Speed Bin B-A'!E1545,'Speed Bin B-A'!E1649,'Speed Bin B-A'!E1753,'Speed Bin B-A'!E1857,'Speed Bin B-A'!E1961,'Speed Bin B-A'!E2065,'Speed Bin B-A'!E2169)</f>
        <v>3</v>
      </c>
      <c r="F394" s="269">
        <f>SUM('Speed Bin B-A'!F89,'Speed Bin B-A'!F193,'Speed Bin B-A'!F297,'Speed Bin B-A'!F401,'Speed Bin B-A'!F505,'Speed Bin B-A'!F609,'Speed Bin B-A'!F713,'Speed Bin B-A'!F817,'Speed Bin B-A'!F921,'Speed Bin B-A'!F1025,'Speed Bin B-A'!F1129,'Speed Bin B-A'!F1233,'Speed Bin B-A'!F1337,'Speed Bin B-A'!F1441,'Speed Bin B-A'!F1545,'Speed Bin B-A'!F1649,'Speed Bin B-A'!F1753,'Speed Bin B-A'!F1857,'Speed Bin B-A'!F1961,'Speed Bin B-A'!F2065,'Speed Bin B-A'!F2169)</f>
        <v>13</v>
      </c>
      <c r="G394" s="269">
        <f>SUM('Speed Bin B-A'!G89,'Speed Bin B-A'!G193,'Speed Bin B-A'!G297,'Speed Bin B-A'!G401,'Speed Bin B-A'!G505,'Speed Bin B-A'!G609,'Speed Bin B-A'!G713,'Speed Bin B-A'!G817,'Speed Bin B-A'!G921,'Speed Bin B-A'!G1025,'Speed Bin B-A'!G1129,'Speed Bin B-A'!G1233,'Speed Bin B-A'!G1337,'Speed Bin B-A'!G1441,'Speed Bin B-A'!G1545,'Speed Bin B-A'!G1649,'Speed Bin B-A'!G1753,'Speed Bin B-A'!G1857,'Speed Bin B-A'!G1961,'Speed Bin B-A'!G2065,'Speed Bin B-A'!G2169)</f>
        <v>13</v>
      </c>
      <c r="H394" s="269">
        <f>SUM('Speed Bin B-A'!H89,'Speed Bin B-A'!H193,'Speed Bin B-A'!H297,'Speed Bin B-A'!H401,'Speed Bin B-A'!H505,'Speed Bin B-A'!H609,'Speed Bin B-A'!H713,'Speed Bin B-A'!H817,'Speed Bin B-A'!H921,'Speed Bin B-A'!H1025,'Speed Bin B-A'!H1129,'Speed Bin B-A'!H1233,'Speed Bin B-A'!H1337,'Speed Bin B-A'!H1441,'Speed Bin B-A'!H1545,'Speed Bin B-A'!H1649,'Speed Bin B-A'!H1753,'Speed Bin B-A'!H1857,'Speed Bin B-A'!H1961,'Speed Bin B-A'!H2065,'Speed Bin B-A'!H2169)</f>
        <v>9</v>
      </c>
      <c r="I394" s="269">
        <f>SUM('Speed Bin B-A'!I89,'Speed Bin B-A'!I193,'Speed Bin B-A'!I297,'Speed Bin B-A'!I401,'Speed Bin B-A'!I505,'Speed Bin B-A'!I609,'Speed Bin B-A'!I713,'Speed Bin B-A'!I817,'Speed Bin B-A'!I921,'Speed Bin B-A'!I1025,'Speed Bin B-A'!I1129,'Speed Bin B-A'!I1233,'Speed Bin B-A'!I1337,'Speed Bin B-A'!I1441,'Speed Bin B-A'!I1545,'Speed Bin B-A'!I1649,'Speed Bin B-A'!I1753,'Speed Bin B-A'!I1857,'Speed Bin B-A'!I1961,'Speed Bin B-A'!I2065,'Speed Bin B-A'!I2169)</f>
        <v>3</v>
      </c>
      <c r="J394" s="269">
        <f>SUM('Speed Bin B-A'!J89,'Speed Bin B-A'!J193,'Speed Bin B-A'!J297,'Speed Bin B-A'!J401,'Speed Bin B-A'!J505,'Speed Bin B-A'!J609,'Speed Bin B-A'!J713,'Speed Bin B-A'!J817,'Speed Bin B-A'!J921,'Speed Bin B-A'!J1025,'Speed Bin B-A'!J1129,'Speed Bin B-A'!J1233,'Speed Bin B-A'!J1337,'Speed Bin B-A'!J1441,'Speed Bin B-A'!J1545,'Speed Bin B-A'!J1649,'Speed Bin B-A'!J1753,'Speed Bin B-A'!J1857,'Speed Bin B-A'!J1961,'Speed Bin B-A'!J2065,'Speed Bin B-A'!J2169)</f>
        <v>2</v>
      </c>
      <c r="K394" s="269">
        <f>SUM('Speed Bin B-A'!K89,'Speed Bin B-A'!K193,'Speed Bin B-A'!K297,'Speed Bin B-A'!K401,'Speed Bin B-A'!K505,'Speed Bin B-A'!K609,'Speed Bin B-A'!K713,'Speed Bin B-A'!K817,'Speed Bin B-A'!K921,'Speed Bin B-A'!K1025,'Speed Bin B-A'!K1129,'Speed Bin B-A'!K1233,'Speed Bin B-A'!K1337,'Speed Bin B-A'!K1441,'Speed Bin B-A'!K1545,'Speed Bin B-A'!K1649,'Speed Bin B-A'!K1753,'Speed Bin B-A'!K1857,'Speed Bin B-A'!K1961,'Speed Bin B-A'!K2065,'Speed Bin B-A'!K2169)</f>
        <v>0</v>
      </c>
      <c r="L394" s="269">
        <f>SUM('Speed Bin B-A'!L89,'Speed Bin B-A'!L193,'Speed Bin B-A'!L297,'Speed Bin B-A'!L401,'Speed Bin B-A'!L505,'Speed Bin B-A'!L609,'Speed Bin B-A'!L713,'Speed Bin B-A'!L817,'Speed Bin B-A'!L921,'Speed Bin B-A'!L1025,'Speed Bin B-A'!L1129,'Speed Bin B-A'!L1233,'Speed Bin B-A'!L1337,'Speed Bin B-A'!L1441,'Speed Bin B-A'!L1545,'Speed Bin B-A'!L1649,'Speed Bin B-A'!L1753,'Speed Bin B-A'!L1857,'Speed Bin B-A'!L1961,'Speed Bin B-A'!L2065,'Speed Bin B-A'!L2169)</f>
        <v>0</v>
      </c>
      <c r="M394" s="269">
        <f>SUM('Speed Bin B-A'!M89,'Speed Bin B-A'!M193,'Speed Bin B-A'!M297,'Speed Bin B-A'!M401,'Speed Bin B-A'!M505,'Speed Bin B-A'!M609,'Speed Bin B-A'!M713,'Speed Bin B-A'!M817,'Speed Bin B-A'!M921,'Speed Bin B-A'!M1025,'Speed Bin B-A'!M1129,'Speed Bin B-A'!M1233,'Speed Bin B-A'!M1337,'Speed Bin B-A'!M1441,'Speed Bin B-A'!M1545,'Speed Bin B-A'!M1649,'Speed Bin B-A'!M1753,'Speed Bin B-A'!M1857,'Speed Bin B-A'!M1961,'Speed Bin B-A'!M2065,'Speed Bin B-A'!M2169)</f>
        <v>0</v>
      </c>
      <c r="N394" s="269">
        <f>SUM('Speed Bin B-A'!N89,'Speed Bin B-A'!N193,'Speed Bin B-A'!N297,'Speed Bin B-A'!N401,'Speed Bin B-A'!N505,'Speed Bin B-A'!N609,'Speed Bin B-A'!N713,'Speed Bin B-A'!N817,'Speed Bin B-A'!N921,'Speed Bin B-A'!N1025,'Speed Bin B-A'!N1129,'Speed Bin B-A'!N1233,'Speed Bin B-A'!N1337,'Speed Bin B-A'!N1441,'Speed Bin B-A'!N1545,'Speed Bin B-A'!N1649,'Speed Bin B-A'!N1753,'Speed Bin B-A'!N1857,'Speed Bin B-A'!N1961,'Speed Bin B-A'!N2065,'Speed Bin B-A'!N2169)</f>
        <v>0</v>
      </c>
      <c r="O394" s="269">
        <f>SUM('Speed Bin B-A'!O89,'Speed Bin B-A'!O193,'Speed Bin B-A'!O297,'Speed Bin B-A'!O401,'Speed Bin B-A'!O505,'Speed Bin B-A'!O609,'Speed Bin B-A'!O713,'Speed Bin B-A'!O817,'Speed Bin B-A'!O921,'Speed Bin B-A'!O1025,'Speed Bin B-A'!O1129,'Speed Bin B-A'!O1233,'Speed Bin B-A'!O1337,'Speed Bin B-A'!O1441,'Speed Bin B-A'!O1545,'Speed Bin B-A'!O1649,'Speed Bin B-A'!O1753,'Speed Bin B-A'!O1857,'Speed Bin B-A'!O1961,'Speed Bin B-A'!O2065,'Speed Bin B-A'!O2169)</f>
        <v>0</v>
      </c>
      <c r="P394" s="269">
        <f>SUM('Speed Bin B-A'!P89,'Speed Bin B-A'!P193,'Speed Bin B-A'!P297,'Speed Bin B-A'!P401,'Speed Bin B-A'!P505,'Speed Bin B-A'!P609,'Speed Bin B-A'!P713,'Speed Bin B-A'!P817,'Speed Bin B-A'!P921,'Speed Bin B-A'!P1025,'Speed Bin B-A'!P1129,'Speed Bin B-A'!P1233,'Speed Bin B-A'!P1337,'Speed Bin B-A'!P1441,'Speed Bin B-A'!P1545,'Speed Bin B-A'!P1649,'Speed Bin B-A'!P1753,'Speed Bin B-A'!P1857,'Speed Bin B-A'!P1961,'Speed Bin B-A'!P2065,'Speed Bin B-A'!P2169)</f>
        <v>0</v>
      </c>
      <c r="Q394" s="269">
        <f>SUM('Speed Bin B-A'!Q89,'Speed Bin B-A'!Q193,'Speed Bin B-A'!Q297,'Speed Bin B-A'!Q401,'Speed Bin B-A'!Q505,'Speed Bin B-A'!Q609,'Speed Bin B-A'!Q713,'Speed Bin B-A'!Q817,'Speed Bin B-A'!Q921,'Speed Bin B-A'!Q1025,'Speed Bin B-A'!Q1129,'Speed Bin B-A'!Q1233,'Speed Bin B-A'!Q1337,'Speed Bin B-A'!Q1441,'Speed Bin B-A'!Q1545,'Speed Bin B-A'!Q1649,'Speed Bin B-A'!Q1753,'Speed Bin B-A'!Q1857,'Speed Bin B-A'!Q1961,'Speed Bin B-A'!Q2065,'Speed Bin B-A'!Q2169)</f>
        <v>0</v>
      </c>
      <c r="R394" s="269">
        <f>SUM('Speed Bin B-A'!R89,'Speed Bin B-A'!R193,'Speed Bin B-A'!R297,'Speed Bin B-A'!R401,'Speed Bin B-A'!R505,'Speed Bin B-A'!R609,'Speed Bin B-A'!R713,'Speed Bin B-A'!R817,'Speed Bin B-A'!R921,'Speed Bin B-A'!R1025,'Speed Bin B-A'!R1129,'Speed Bin B-A'!R1233,'Speed Bin B-A'!R1337,'Speed Bin B-A'!R1441,'Speed Bin B-A'!R1545,'Speed Bin B-A'!R1649,'Speed Bin B-A'!R1753,'Speed Bin B-A'!R1857,'Speed Bin B-A'!R1961,'Speed Bin B-A'!R2065,'Speed Bin B-A'!R2169)</f>
        <v>0</v>
      </c>
      <c r="S394" s="269">
        <f>SUM('Speed Bin B-A'!S89,'Speed Bin B-A'!S193,'Speed Bin B-A'!S297,'Speed Bin B-A'!S401,'Speed Bin B-A'!S505,'Speed Bin B-A'!S609,'Speed Bin B-A'!S713,'Speed Bin B-A'!S817,'Speed Bin B-A'!S921,'Speed Bin B-A'!S1025,'Speed Bin B-A'!S1129,'Speed Bin B-A'!S1233,'Speed Bin B-A'!S1337,'Speed Bin B-A'!S1441,'Speed Bin B-A'!S1545,'Speed Bin B-A'!S1649,'Speed Bin B-A'!S1753,'Speed Bin B-A'!S1857,'Speed Bin B-A'!S1961,'Speed Bin B-A'!S2065,'Speed Bin B-A'!S2169)</f>
        <v>0</v>
      </c>
      <c r="T394" s="269">
        <f>SUM('Speed Bin B-A'!T89,'Speed Bin B-A'!T193,'Speed Bin B-A'!T297,'Speed Bin B-A'!T401,'Speed Bin B-A'!T505,'Speed Bin B-A'!T609,'Speed Bin B-A'!T713,'Speed Bin B-A'!T817,'Speed Bin B-A'!T921,'Speed Bin B-A'!T1025,'Speed Bin B-A'!T1129,'Speed Bin B-A'!T1233,'Speed Bin B-A'!T1337,'Speed Bin B-A'!T1441,'Speed Bin B-A'!T1545,'Speed Bin B-A'!T1649,'Speed Bin B-A'!T1753,'Speed Bin B-A'!T1857,'Speed Bin B-A'!T1961,'Speed Bin B-A'!T2065,'Speed Bin B-A'!T2169)</f>
        <v>0</v>
      </c>
      <c r="U394" s="269">
        <f>SUM('Speed Bin B-A'!U89,'Speed Bin B-A'!U193,'Speed Bin B-A'!U297,'Speed Bin B-A'!U401,'Speed Bin B-A'!U505,'Speed Bin B-A'!U609,'Speed Bin B-A'!U713,'Speed Bin B-A'!U817,'Speed Bin B-A'!U921,'Speed Bin B-A'!U1025,'Speed Bin B-A'!U1129,'Speed Bin B-A'!U1233,'Speed Bin B-A'!U1337,'Speed Bin B-A'!U1441,'Speed Bin B-A'!U1545,'Speed Bin B-A'!U1649,'Speed Bin B-A'!U1753,'Speed Bin B-A'!U1857,'Speed Bin B-A'!U1961,'Speed Bin B-A'!U2065,'Speed Bin B-A'!U2169)</f>
        <v>0</v>
      </c>
      <c r="V394" s="270">
        <f>IFERROR(AVERAGE('Speed Bin B-A'!V89,'Speed Bin B-A'!V193,'Speed Bin B-A'!V297,'Speed Bin B-A'!V401,'Speed Bin B-A'!V505,'Speed Bin B-A'!V609,'Speed Bin B-A'!V713,'Speed Bin B-A'!V817,'Speed Bin B-A'!V921,'Speed Bin B-A'!V1025,'Speed Bin B-A'!V1129,'Speed Bin B-A'!V1233,'Speed Bin B-A'!V1337,'Speed Bin B-A'!V1441,'Speed Bin B-A'!V1545,'Speed Bin B-A'!V1649,'Speed Bin B-A'!V1753,'Speed Bin B-A'!V1857,'Speed Bin B-A'!V1961,'Speed Bin B-A'!V2065,'Speed Bin B-A'!V2169),"-")</f>
        <v>27.641666666666666</v>
      </c>
      <c r="W394" s="270" t="str">
        <f>IFERROR(AVERAGE('Speed Bin B-A'!W89,'Speed Bin B-A'!W193,'Speed Bin B-A'!W297,'Speed Bin B-A'!W401,'Speed Bin B-A'!W505,'Speed Bin B-A'!W609,'Speed Bin B-A'!W713,'Speed Bin B-A'!W817,'Speed Bin B-A'!W921,'Speed Bin B-A'!W1025,'Speed Bin B-A'!W1129,'Speed Bin B-A'!W1233,'Speed Bin B-A'!W1337,'Speed Bin B-A'!W1441,'Speed Bin B-A'!W1545,'Speed Bin B-A'!W1649,'Speed Bin B-A'!W1753,'Speed Bin B-A'!W1857,'Speed Bin B-A'!W1961,'Speed Bin B-A'!W2065,'Speed Bin B-A'!W2169),"-")</f>
        <v>-</v>
      </c>
      <c r="X394" s="278"/>
      <c r="Y394" s="278"/>
    </row>
    <row r="395" spans="1:25" x14ac:dyDescent="0.2">
      <c r="A395" s="268">
        <v>0.82291666666666696</v>
      </c>
      <c r="B395" s="269">
        <f>SUM('Speed Bin B-A'!B90,'Speed Bin B-A'!B194,'Speed Bin B-A'!B298,'Speed Bin B-A'!B402,'Speed Bin B-A'!B506,'Speed Bin B-A'!B610,'Speed Bin B-A'!B714,'Speed Bin B-A'!B818,'Speed Bin B-A'!B922,'Speed Bin B-A'!B1026,'Speed Bin B-A'!B1130,'Speed Bin B-A'!B1234,'Speed Bin B-A'!B1338,'Speed Bin B-A'!B1442,'Speed Bin B-A'!B1546,'Speed Bin B-A'!B1650,'Speed Bin B-A'!B1754,'Speed Bin B-A'!B1858,'Speed Bin B-A'!B1962,'Speed Bin B-A'!B2066,'Speed Bin B-A'!B2170)</f>
        <v>58</v>
      </c>
      <c r="C395" s="269">
        <f>SUM('Speed Bin B-A'!C90,'Speed Bin B-A'!C194,'Speed Bin B-A'!C298,'Speed Bin B-A'!C402,'Speed Bin B-A'!C506,'Speed Bin B-A'!C610,'Speed Bin B-A'!C714,'Speed Bin B-A'!C818,'Speed Bin B-A'!C922,'Speed Bin B-A'!C1026,'Speed Bin B-A'!C1130,'Speed Bin B-A'!C1234,'Speed Bin B-A'!C1338,'Speed Bin B-A'!C1442,'Speed Bin B-A'!C1546,'Speed Bin B-A'!C1650,'Speed Bin B-A'!C1754,'Speed Bin B-A'!C1858,'Speed Bin B-A'!C1962,'Speed Bin B-A'!C2066,'Speed Bin B-A'!C2170)</f>
        <v>0</v>
      </c>
      <c r="D395" s="269">
        <f>SUM('Speed Bin B-A'!D90,'Speed Bin B-A'!D194,'Speed Bin B-A'!D298,'Speed Bin B-A'!D402,'Speed Bin B-A'!D506,'Speed Bin B-A'!D610,'Speed Bin B-A'!D714,'Speed Bin B-A'!D818,'Speed Bin B-A'!D922,'Speed Bin B-A'!D1026,'Speed Bin B-A'!D1130,'Speed Bin B-A'!D1234,'Speed Bin B-A'!D1338,'Speed Bin B-A'!D1442,'Speed Bin B-A'!D1546,'Speed Bin B-A'!D1650,'Speed Bin B-A'!D1754,'Speed Bin B-A'!D1858,'Speed Bin B-A'!D1962,'Speed Bin B-A'!D2066,'Speed Bin B-A'!D2170)</f>
        <v>1</v>
      </c>
      <c r="E395" s="269">
        <f>SUM('Speed Bin B-A'!E90,'Speed Bin B-A'!E194,'Speed Bin B-A'!E298,'Speed Bin B-A'!E402,'Speed Bin B-A'!E506,'Speed Bin B-A'!E610,'Speed Bin B-A'!E714,'Speed Bin B-A'!E818,'Speed Bin B-A'!E922,'Speed Bin B-A'!E1026,'Speed Bin B-A'!E1130,'Speed Bin B-A'!E1234,'Speed Bin B-A'!E1338,'Speed Bin B-A'!E1442,'Speed Bin B-A'!E1546,'Speed Bin B-A'!E1650,'Speed Bin B-A'!E1754,'Speed Bin B-A'!E1858,'Speed Bin B-A'!E1962,'Speed Bin B-A'!E2066,'Speed Bin B-A'!E2170)</f>
        <v>1</v>
      </c>
      <c r="F395" s="269">
        <f>SUM('Speed Bin B-A'!F90,'Speed Bin B-A'!F194,'Speed Bin B-A'!F298,'Speed Bin B-A'!F402,'Speed Bin B-A'!F506,'Speed Bin B-A'!F610,'Speed Bin B-A'!F714,'Speed Bin B-A'!F818,'Speed Bin B-A'!F922,'Speed Bin B-A'!F1026,'Speed Bin B-A'!F1130,'Speed Bin B-A'!F1234,'Speed Bin B-A'!F1338,'Speed Bin B-A'!F1442,'Speed Bin B-A'!F1546,'Speed Bin B-A'!F1650,'Speed Bin B-A'!F1754,'Speed Bin B-A'!F1858,'Speed Bin B-A'!F1962,'Speed Bin B-A'!F2066,'Speed Bin B-A'!F2170)</f>
        <v>16</v>
      </c>
      <c r="G395" s="269">
        <f>SUM('Speed Bin B-A'!G90,'Speed Bin B-A'!G194,'Speed Bin B-A'!G298,'Speed Bin B-A'!G402,'Speed Bin B-A'!G506,'Speed Bin B-A'!G610,'Speed Bin B-A'!G714,'Speed Bin B-A'!G818,'Speed Bin B-A'!G922,'Speed Bin B-A'!G1026,'Speed Bin B-A'!G1130,'Speed Bin B-A'!G1234,'Speed Bin B-A'!G1338,'Speed Bin B-A'!G1442,'Speed Bin B-A'!G1546,'Speed Bin B-A'!G1650,'Speed Bin B-A'!G1754,'Speed Bin B-A'!G1858,'Speed Bin B-A'!G1962,'Speed Bin B-A'!G2066,'Speed Bin B-A'!G2170)</f>
        <v>27</v>
      </c>
      <c r="H395" s="269">
        <f>SUM('Speed Bin B-A'!H90,'Speed Bin B-A'!H194,'Speed Bin B-A'!H298,'Speed Bin B-A'!H402,'Speed Bin B-A'!H506,'Speed Bin B-A'!H610,'Speed Bin B-A'!H714,'Speed Bin B-A'!H818,'Speed Bin B-A'!H922,'Speed Bin B-A'!H1026,'Speed Bin B-A'!H1130,'Speed Bin B-A'!H1234,'Speed Bin B-A'!H1338,'Speed Bin B-A'!H1442,'Speed Bin B-A'!H1546,'Speed Bin B-A'!H1650,'Speed Bin B-A'!H1754,'Speed Bin B-A'!H1858,'Speed Bin B-A'!H1962,'Speed Bin B-A'!H2066,'Speed Bin B-A'!H2170)</f>
        <v>11</v>
      </c>
      <c r="I395" s="269">
        <f>SUM('Speed Bin B-A'!I90,'Speed Bin B-A'!I194,'Speed Bin B-A'!I298,'Speed Bin B-A'!I402,'Speed Bin B-A'!I506,'Speed Bin B-A'!I610,'Speed Bin B-A'!I714,'Speed Bin B-A'!I818,'Speed Bin B-A'!I922,'Speed Bin B-A'!I1026,'Speed Bin B-A'!I1130,'Speed Bin B-A'!I1234,'Speed Bin B-A'!I1338,'Speed Bin B-A'!I1442,'Speed Bin B-A'!I1546,'Speed Bin B-A'!I1650,'Speed Bin B-A'!I1754,'Speed Bin B-A'!I1858,'Speed Bin B-A'!I1962,'Speed Bin B-A'!I2066,'Speed Bin B-A'!I2170)</f>
        <v>2</v>
      </c>
      <c r="J395" s="269">
        <f>SUM('Speed Bin B-A'!J90,'Speed Bin B-A'!J194,'Speed Bin B-A'!J298,'Speed Bin B-A'!J402,'Speed Bin B-A'!J506,'Speed Bin B-A'!J610,'Speed Bin B-A'!J714,'Speed Bin B-A'!J818,'Speed Bin B-A'!J922,'Speed Bin B-A'!J1026,'Speed Bin B-A'!J1130,'Speed Bin B-A'!J1234,'Speed Bin B-A'!J1338,'Speed Bin B-A'!J1442,'Speed Bin B-A'!J1546,'Speed Bin B-A'!J1650,'Speed Bin B-A'!J1754,'Speed Bin B-A'!J1858,'Speed Bin B-A'!J1962,'Speed Bin B-A'!J2066,'Speed Bin B-A'!J2170)</f>
        <v>0</v>
      </c>
      <c r="K395" s="269">
        <f>SUM('Speed Bin B-A'!K90,'Speed Bin B-A'!K194,'Speed Bin B-A'!K298,'Speed Bin B-A'!K402,'Speed Bin B-A'!K506,'Speed Bin B-A'!K610,'Speed Bin B-A'!K714,'Speed Bin B-A'!K818,'Speed Bin B-A'!K922,'Speed Bin B-A'!K1026,'Speed Bin B-A'!K1130,'Speed Bin B-A'!K1234,'Speed Bin B-A'!K1338,'Speed Bin B-A'!K1442,'Speed Bin B-A'!K1546,'Speed Bin B-A'!K1650,'Speed Bin B-A'!K1754,'Speed Bin B-A'!K1858,'Speed Bin B-A'!K1962,'Speed Bin B-A'!K2066,'Speed Bin B-A'!K2170)</f>
        <v>0</v>
      </c>
      <c r="L395" s="269">
        <f>SUM('Speed Bin B-A'!L90,'Speed Bin B-A'!L194,'Speed Bin B-A'!L298,'Speed Bin B-A'!L402,'Speed Bin B-A'!L506,'Speed Bin B-A'!L610,'Speed Bin B-A'!L714,'Speed Bin B-A'!L818,'Speed Bin B-A'!L922,'Speed Bin B-A'!L1026,'Speed Bin B-A'!L1130,'Speed Bin B-A'!L1234,'Speed Bin B-A'!L1338,'Speed Bin B-A'!L1442,'Speed Bin B-A'!L1546,'Speed Bin B-A'!L1650,'Speed Bin B-A'!L1754,'Speed Bin B-A'!L1858,'Speed Bin B-A'!L1962,'Speed Bin B-A'!L2066,'Speed Bin B-A'!L2170)</f>
        <v>0</v>
      </c>
      <c r="M395" s="269">
        <f>SUM('Speed Bin B-A'!M90,'Speed Bin B-A'!M194,'Speed Bin B-A'!M298,'Speed Bin B-A'!M402,'Speed Bin B-A'!M506,'Speed Bin B-A'!M610,'Speed Bin B-A'!M714,'Speed Bin B-A'!M818,'Speed Bin B-A'!M922,'Speed Bin B-A'!M1026,'Speed Bin B-A'!M1130,'Speed Bin B-A'!M1234,'Speed Bin B-A'!M1338,'Speed Bin B-A'!M1442,'Speed Bin B-A'!M1546,'Speed Bin B-A'!M1650,'Speed Bin B-A'!M1754,'Speed Bin B-A'!M1858,'Speed Bin B-A'!M1962,'Speed Bin B-A'!M2066,'Speed Bin B-A'!M2170)</f>
        <v>0</v>
      </c>
      <c r="N395" s="269">
        <f>SUM('Speed Bin B-A'!N90,'Speed Bin B-A'!N194,'Speed Bin B-A'!N298,'Speed Bin B-A'!N402,'Speed Bin B-A'!N506,'Speed Bin B-A'!N610,'Speed Bin B-A'!N714,'Speed Bin B-A'!N818,'Speed Bin B-A'!N922,'Speed Bin B-A'!N1026,'Speed Bin B-A'!N1130,'Speed Bin B-A'!N1234,'Speed Bin B-A'!N1338,'Speed Bin B-A'!N1442,'Speed Bin B-A'!N1546,'Speed Bin B-A'!N1650,'Speed Bin B-A'!N1754,'Speed Bin B-A'!N1858,'Speed Bin B-A'!N1962,'Speed Bin B-A'!N2066,'Speed Bin B-A'!N2170)</f>
        <v>0</v>
      </c>
      <c r="O395" s="269">
        <f>SUM('Speed Bin B-A'!O90,'Speed Bin B-A'!O194,'Speed Bin B-A'!O298,'Speed Bin B-A'!O402,'Speed Bin B-A'!O506,'Speed Bin B-A'!O610,'Speed Bin B-A'!O714,'Speed Bin B-A'!O818,'Speed Bin B-A'!O922,'Speed Bin B-A'!O1026,'Speed Bin B-A'!O1130,'Speed Bin B-A'!O1234,'Speed Bin B-A'!O1338,'Speed Bin B-A'!O1442,'Speed Bin B-A'!O1546,'Speed Bin B-A'!O1650,'Speed Bin B-A'!O1754,'Speed Bin B-A'!O1858,'Speed Bin B-A'!O1962,'Speed Bin B-A'!O2066,'Speed Bin B-A'!O2170)</f>
        <v>0</v>
      </c>
      <c r="P395" s="269">
        <f>SUM('Speed Bin B-A'!P90,'Speed Bin B-A'!P194,'Speed Bin B-A'!P298,'Speed Bin B-A'!P402,'Speed Bin B-A'!P506,'Speed Bin B-A'!P610,'Speed Bin B-A'!P714,'Speed Bin B-A'!P818,'Speed Bin B-A'!P922,'Speed Bin B-A'!P1026,'Speed Bin B-A'!P1130,'Speed Bin B-A'!P1234,'Speed Bin B-A'!P1338,'Speed Bin B-A'!P1442,'Speed Bin B-A'!P1546,'Speed Bin B-A'!P1650,'Speed Bin B-A'!P1754,'Speed Bin B-A'!P1858,'Speed Bin B-A'!P1962,'Speed Bin B-A'!P2066,'Speed Bin B-A'!P2170)</f>
        <v>0</v>
      </c>
      <c r="Q395" s="269">
        <f>SUM('Speed Bin B-A'!Q90,'Speed Bin B-A'!Q194,'Speed Bin B-A'!Q298,'Speed Bin B-A'!Q402,'Speed Bin B-A'!Q506,'Speed Bin B-A'!Q610,'Speed Bin B-A'!Q714,'Speed Bin B-A'!Q818,'Speed Bin B-A'!Q922,'Speed Bin B-A'!Q1026,'Speed Bin B-A'!Q1130,'Speed Bin B-A'!Q1234,'Speed Bin B-A'!Q1338,'Speed Bin B-A'!Q1442,'Speed Bin B-A'!Q1546,'Speed Bin B-A'!Q1650,'Speed Bin B-A'!Q1754,'Speed Bin B-A'!Q1858,'Speed Bin B-A'!Q1962,'Speed Bin B-A'!Q2066,'Speed Bin B-A'!Q2170)</f>
        <v>0</v>
      </c>
      <c r="R395" s="269">
        <f>SUM('Speed Bin B-A'!R90,'Speed Bin B-A'!R194,'Speed Bin B-A'!R298,'Speed Bin B-A'!R402,'Speed Bin B-A'!R506,'Speed Bin B-A'!R610,'Speed Bin B-A'!R714,'Speed Bin B-A'!R818,'Speed Bin B-A'!R922,'Speed Bin B-A'!R1026,'Speed Bin B-A'!R1130,'Speed Bin B-A'!R1234,'Speed Bin B-A'!R1338,'Speed Bin B-A'!R1442,'Speed Bin B-A'!R1546,'Speed Bin B-A'!R1650,'Speed Bin B-A'!R1754,'Speed Bin B-A'!R1858,'Speed Bin B-A'!R1962,'Speed Bin B-A'!R2066,'Speed Bin B-A'!R2170)</f>
        <v>0</v>
      </c>
      <c r="S395" s="269">
        <f>SUM('Speed Bin B-A'!S90,'Speed Bin B-A'!S194,'Speed Bin B-A'!S298,'Speed Bin B-A'!S402,'Speed Bin B-A'!S506,'Speed Bin B-A'!S610,'Speed Bin B-A'!S714,'Speed Bin B-A'!S818,'Speed Bin B-A'!S922,'Speed Bin B-A'!S1026,'Speed Bin B-A'!S1130,'Speed Bin B-A'!S1234,'Speed Bin B-A'!S1338,'Speed Bin B-A'!S1442,'Speed Bin B-A'!S1546,'Speed Bin B-A'!S1650,'Speed Bin B-A'!S1754,'Speed Bin B-A'!S1858,'Speed Bin B-A'!S1962,'Speed Bin B-A'!S2066,'Speed Bin B-A'!S2170)</f>
        <v>0</v>
      </c>
      <c r="T395" s="269">
        <f>SUM('Speed Bin B-A'!T90,'Speed Bin B-A'!T194,'Speed Bin B-A'!T298,'Speed Bin B-A'!T402,'Speed Bin B-A'!T506,'Speed Bin B-A'!T610,'Speed Bin B-A'!T714,'Speed Bin B-A'!T818,'Speed Bin B-A'!T922,'Speed Bin B-A'!T1026,'Speed Bin B-A'!T1130,'Speed Bin B-A'!T1234,'Speed Bin B-A'!T1338,'Speed Bin B-A'!T1442,'Speed Bin B-A'!T1546,'Speed Bin B-A'!T1650,'Speed Bin B-A'!T1754,'Speed Bin B-A'!T1858,'Speed Bin B-A'!T1962,'Speed Bin B-A'!T2066,'Speed Bin B-A'!T2170)</f>
        <v>0</v>
      </c>
      <c r="U395" s="269">
        <f>SUM('Speed Bin B-A'!U90,'Speed Bin B-A'!U194,'Speed Bin B-A'!U298,'Speed Bin B-A'!U402,'Speed Bin B-A'!U506,'Speed Bin B-A'!U610,'Speed Bin B-A'!U714,'Speed Bin B-A'!U818,'Speed Bin B-A'!U922,'Speed Bin B-A'!U1026,'Speed Bin B-A'!U1130,'Speed Bin B-A'!U1234,'Speed Bin B-A'!U1338,'Speed Bin B-A'!U1442,'Speed Bin B-A'!U1546,'Speed Bin B-A'!U1650,'Speed Bin B-A'!U1754,'Speed Bin B-A'!U1858,'Speed Bin B-A'!U1962,'Speed Bin B-A'!U2066,'Speed Bin B-A'!U2170)</f>
        <v>0</v>
      </c>
      <c r="V395" s="270">
        <f>IFERROR(AVERAGE('Speed Bin B-A'!V90,'Speed Bin B-A'!V194,'Speed Bin B-A'!V298,'Speed Bin B-A'!V402,'Speed Bin B-A'!V506,'Speed Bin B-A'!V610,'Speed Bin B-A'!V714,'Speed Bin B-A'!V818,'Speed Bin B-A'!V922,'Speed Bin B-A'!V1026,'Speed Bin B-A'!V1130,'Speed Bin B-A'!V1234,'Speed Bin B-A'!V1338,'Speed Bin B-A'!V1442,'Speed Bin B-A'!V1546,'Speed Bin B-A'!V1650,'Speed Bin B-A'!V1754,'Speed Bin B-A'!V1858,'Speed Bin B-A'!V1962,'Speed Bin B-A'!V2066,'Speed Bin B-A'!V2170),"-")</f>
        <v>26.975000000000005</v>
      </c>
      <c r="W395" s="270" t="str">
        <f>IFERROR(AVERAGE('Speed Bin B-A'!W90,'Speed Bin B-A'!W194,'Speed Bin B-A'!W298,'Speed Bin B-A'!W402,'Speed Bin B-A'!W506,'Speed Bin B-A'!W610,'Speed Bin B-A'!W714,'Speed Bin B-A'!W818,'Speed Bin B-A'!W922,'Speed Bin B-A'!W1026,'Speed Bin B-A'!W1130,'Speed Bin B-A'!W1234,'Speed Bin B-A'!W1338,'Speed Bin B-A'!W1442,'Speed Bin B-A'!W1546,'Speed Bin B-A'!W1650,'Speed Bin B-A'!W1754,'Speed Bin B-A'!W1858,'Speed Bin B-A'!W1962,'Speed Bin B-A'!W2066,'Speed Bin B-A'!W2170),"-")</f>
        <v>-</v>
      </c>
      <c r="X395" s="278"/>
      <c r="Y395" s="278"/>
    </row>
    <row r="396" spans="1:25" x14ac:dyDescent="0.2">
      <c r="A396" s="268">
        <v>0.83333333333333304</v>
      </c>
      <c r="B396" s="269">
        <f>SUM('Speed Bin B-A'!B91,'Speed Bin B-A'!B195,'Speed Bin B-A'!B299,'Speed Bin B-A'!B403,'Speed Bin B-A'!B507,'Speed Bin B-A'!B611,'Speed Bin B-A'!B715,'Speed Bin B-A'!B819,'Speed Bin B-A'!B923,'Speed Bin B-A'!B1027,'Speed Bin B-A'!B1131,'Speed Bin B-A'!B1235,'Speed Bin B-A'!B1339,'Speed Bin B-A'!B1443,'Speed Bin B-A'!B1547,'Speed Bin B-A'!B1651,'Speed Bin B-A'!B1755,'Speed Bin B-A'!B1859,'Speed Bin B-A'!B1963,'Speed Bin B-A'!B2067,'Speed Bin B-A'!B2171)</f>
        <v>45</v>
      </c>
      <c r="C396" s="269">
        <f>SUM('Speed Bin B-A'!C91,'Speed Bin B-A'!C195,'Speed Bin B-A'!C299,'Speed Bin B-A'!C403,'Speed Bin B-A'!C507,'Speed Bin B-A'!C611,'Speed Bin B-A'!C715,'Speed Bin B-A'!C819,'Speed Bin B-A'!C923,'Speed Bin B-A'!C1027,'Speed Bin B-A'!C1131,'Speed Bin B-A'!C1235,'Speed Bin B-A'!C1339,'Speed Bin B-A'!C1443,'Speed Bin B-A'!C1547,'Speed Bin B-A'!C1651,'Speed Bin B-A'!C1755,'Speed Bin B-A'!C1859,'Speed Bin B-A'!C1963,'Speed Bin B-A'!C2067,'Speed Bin B-A'!C2171)</f>
        <v>0</v>
      </c>
      <c r="D396" s="269">
        <f>SUM('Speed Bin B-A'!D91,'Speed Bin B-A'!D195,'Speed Bin B-A'!D299,'Speed Bin B-A'!D403,'Speed Bin B-A'!D507,'Speed Bin B-A'!D611,'Speed Bin B-A'!D715,'Speed Bin B-A'!D819,'Speed Bin B-A'!D923,'Speed Bin B-A'!D1027,'Speed Bin B-A'!D1131,'Speed Bin B-A'!D1235,'Speed Bin B-A'!D1339,'Speed Bin B-A'!D1443,'Speed Bin B-A'!D1547,'Speed Bin B-A'!D1651,'Speed Bin B-A'!D1755,'Speed Bin B-A'!D1859,'Speed Bin B-A'!D1963,'Speed Bin B-A'!D2067,'Speed Bin B-A'!D2171)</f>
        <v>0</v>
      </c>
      <c r="E396" s="269">
        <f>SUM('Speed Bin B-A'!E91,'Speed Bin B-A'!E195,'Speed Bin B-A'!E299,'Speed Bin B-A'!E403,'Speed Bin B-A'!E507,'Speed Bin B-A'!E611,'Speed Bin B-A'!E715,'Speed Bin B-A'!E819,'Speed Bin B-A'!E923,'Speed Bin B-A'!E1027,'Speed Bin B-A'!E1131,'Speed Bin B-A'!E1235,'Speed Bin B-A'!E1339,'Speed Bin B-A'!E1443,'Speed Bin B-A'!E1547,'Speed Bin B-A'!E1651,'Speed Bin B-A'!E1755,'Speed Bin B-A'!E1859,'Speed Bin B-A'!E1963,'Speed Bin B-A'!E2067,'Speed Bin B-A'!E2171)</f>
        <v>2</v>
      </c>
      <c r="F396" s="269">
        <f>SUM('Speed Bin B-A'!F91,'Speed Bin B-A'!F195,'Speed Bin B-A'!F299,'Speed Bin B-A'!F403,'Speed Bin B-A'!F507,'Speed Bin B-A'!F611,'Speed Bin B-A'!F715,'Speed Bin B-A'!F819,'Speed Bin B-A'!F923,'Speed Bin B-A'!F1027,'Speed Bin B-A'!F1131,'Speed Bin B-A'!F1235,'Speed Bin B-A'!F1339,'Speed Bin B-A'!F1443,'Speed Bin B-A'!F1547,'Speed Bin B-A'!F1651,'Speed Bin B-A'!F1755,'Speed Bin B-A'!F1859,'Speed Bin B-A'!F1963,'Speed Bin B-A'!F2067,'Speed Bin B-A'!F2171)</f>
        <v>10</v>
      </c>
      <c r="G396" s="269">
        <f>SUM('Speed Bin B-A'!G91,'Speed Bin B-A'!G195,'Speed Bin B-A'!G299,'Speed Bin B-A'!G403,'Speed Bin B-A'!G507,'Speed Bin B-A'!G611,'Speed Bin B-A'!G715,'Speed Bin B-A'!G819,'Speed Bin B-A'!G923,'Speed Bin B-A'!G1027,'Speed Bin B-A'!G1131,'Speed Bin B-A'!G1235,'Speed Bin B-A'!G1339,'Speed Bin B-A'!G1443,'Speed Bin B-A'!G1547,'Speed Bin B-A'!G1651,'Speed Bin B-A'!G1755,'Speed Bin B-A'!G1859,'Speed Bin B-A'!G1963,'Speed Bin B-A'!G2067,'Speed Bin B-A'!G2171)</f>
        <v>22</v>
      </c>
      <c r="H396" s="269">
        <f>SUM('Speed Bin B-A'!H91,'Speed Bin B-A'!H195,'Speed Bin B-A'!H299,'Speed Bin B-A'!H403,'Speed Bin B-A'!H507,'Speed Bin B-A'!H611,'Speed Bin B-A'!H715,'Speed Bin B-A'!H819,'Speed Bin B-A'!H923,'Speed Bin B-A'!H1027,'Speed Bin B-A'!H1131,'Speed Bin B-A'!H1235,'Speed Bin B-A'!H1339,'Speed Bin B-A'!H1443,'Speed Bin B-A'!H1547,'Speed Bin B-A'!H1651,'Speed Bin B-A'!H1755,'Speed Bin B-A'!H1859,'Speed Bin B-A'!H1963,'Speed Bin B-A'!H2067,'Speed Bin B-A'!H2171)</f>
        <v>5</v>
      </c>
      <c r="I396" s="269">
        <f>SUM('Speed Bin B-A'!I91,'Speed Bin B-A'!I195,'Speed Bin B-A'!I299,'Speed Bin B-A'!I403,'Speed Bin B-A'!I507,'Speed Bin B-A'!I611,'Speed Bin B-A'!I715,'Speed Bin B-A'!I819,'Speed Bin B-A'!I923,'Speed Bin B-A'!I1027,'Speed Bin B-A'!I1131,'Speed Bin B-A'!I1235,'Speed Bin B-A'!I1339,'Speed Bin B-A'!I1443,'Speed Bin B-A'!I1547,'Speed Bin B-A'!I1651,'Speed Bin B-A'!I1755,'Speed Bin B-A'!I1859,'Speed Bin B-A'!I1963,'Speed Bin B-A'!I2067,'Speed Bin B-A'!I2171)</f>
        <v>4</v>
      </c>
      <c r="J396" s="269">
        <f>SUM('Speed Bin B-A'!J91,'Speed Bin B-A'!J195,'Speed Bin B-A'!J299,'Speed Bin B-A'!J403,'Speed Bin B-A'!J507,'Speed Bin B-A'!J611,'Speed Bin B-A'!J715,'Speed Bin B-A'!J819,'Speed Bin B-A'!J923,'Speed Bin B-A'!J1027,'Speed Bin B-A'!J1131,'Speed Bin B-A'!J1235,'Speed Bin B-A'!J1339,'Speed Bin B-A'!J1443,'Speed Bin B-A'!J1547,'Speed Bin B-A'!J1651,'Speed Bin B-A'!J1755,'Speed Bin B-A'!J1859,'Speed Bin B-A'!J1963,'Speed Bin B-A'!J2067,'Speed Bin B-A'!J2171)</f>
        <v>1</v>
      </c>
      <c r="K396" s="269">
        <f>SUM('Speed Bin B-A'!K91,'Speed Bin B-A'!K195,'Speed Bin B-A'!K299,'Speed Bin B-A'!K403,'Speed Bin B-A'!K507,'Speed Bin B-A'!K611,'Speed Bin B-A'!K715,'Speed Bin B-A'!K819,'Speed Bin B-A'!K923,'Speed Bin B-A'!K1027,'Speed Bin B-A'!K1131,'Speed Bin B-A'!K1235,'Speed Bin B-A'!K1339,'Speed Bin B-A'!K1443,'Speed Bin B-A'!K1547,'Speed Bin B-A'!K1651,'Speed Bin B-A'!K1755,'Speed Bin B-A'!K1859,'Speed Bin B-A'!K1963,'Speed Bin B-A'!K2067,'Speed Bin B-A'!K2171)</f>
        <v>1</v>
      </c>
      <c r="L396" s="269">
        <f>SUM('Speed Bin B-A'!L91,'Speed Bin B-A'!L195,'Speed Bin B-A'!L299,'Speed Bin B-A'!L403,'Speed Bin B-A'!L507,'Speed Bin B-A'!L611,'Speed Bin B-A'!L715,'Speed Bin B-A'!L819,'Speed Bin B-A'!L923,'Speed Bin B-A'!L1027,'Speed Bin B-A'!L1131,'Speed Bin B-A'!L1235,'Speed Bin B-A'!L1339,'Speed Bin B-A'!L1443,'Speed Bin B-A'!L1547,'Speed Bin B-A'!L1651,'Speed Bin B-A'!L1755,'Speed Bin B-A'!L1859,'Speed Bin B-A'!L1963,'Speed Bin B-A'!L2067,'Speed Bin B-A'!L2171)</f>
        <v>0</v>
      </c>
      <c r="M396" s="269">
        <f>SUM('Speed Bin B-A'!M91,'Speed Bin B-A'!M195,'Speed Bin B-A'!M299,'Speed Bin B-A'!M403,'Speed Bin B-A'!M507,'Speed Bin B-A'!M611,'Speed Bin B-A'!M715,'Speed Bin B-A'!M819,'Speed Bin B-A'!M923,'Speed Bin B-A'!M1027,'Speed Bin B-A'!M1131,'Speed Bin B-A'!M1235,'Speed Bin B-A'!M1339,'Speed Bin B-A'!M1443,'Speed Bin B-A'!M1547,'Speed Bin B-A'!M1651,'Speed Bin B-A'!M1755,'Speed Bin B-A'!M1859,'Speed Bin B-A'!M1963,'Speed Bin B-A'!M2067,'Speed Bin B-A'!M2171)</f>
        <v>0</v>
      </c>
      <c r="N396" s="269">
        <f>SUM('Speed Bin B-A'!N91,'Speed Bin B-A'!N195,'Speed Bin B-A'!N299,'Speed Bin B-A'!N403,'Speed Bin B-A'!N507,'Speed Bin B-A'!N611,'Speed Bin B-A'!N715,'Speed Bin B-A'!N819,'Speed Bin B-A'!N923,'Speed Bin B-A'!N1027,'Speed Bin B-A'!N1131,'Speed Bin B-A'!N1235,'Speed Bin B-A'!N1339,'Speed Bin B-A'!N1443,'Speed Bin B-A'!N1547,'Speed Bin B-A'!N1651,'Speed Bin B-A'!N1755,'Speed Bin B-A'!N1859,'Speed Bin B-A'!N1963,'Speed Bin B-A'!N2067,'Speed Bin B-A'!N2171)</f>
        <v>0</v>
      </c>
      <c r="O396" s="269">
        <f>SUM('Speed Bin B-A'!O91,'Speed Bin B-A'!O195,'Speed Bin B-A'!O299,'Speed Bin B-A'!O403,'Speed Bin B-A'!O507,'Speed Bin B-A'!O611,'Speed Bin B-A'!O715,'Speed Bin B-A'!O819,'Speed Bin B-A'!O923,'Speed Bin B-A'!O1027,'Speed Bin B-A'!O1131,'Speed Bin B-A'!O1235,'Speed Bin B-A'!O1339,'Speed Bin B-A'!O1443,'Speed Bin B-A'!O1547,'Speed Bin B-A'!O1651,'Speed Bin B-A'!O1755,'Speed Bin B-A'!O1859,'Speed Bin B-A'!O1963,'Speed Bin B-A'!O2067,'Speed Bin B-A'!O2171)</f>
        <v>0</v>
      </c>
      <c r="P396" s="269">
        <f>SUM('Speed Bin B-A'!P91,'Speed Bin B-A'!P195,'Speed Bin B-A'!P299,'Speed Bin B-A'!P403,'Speed Bin B-A'!P507,'Speed Bin B-A'!P611,'Speed Bin B-A'!P715,'Speed Bin B-A'!P819,'Speed Bin B-A'!P923,'Speed Bin B-A'!P1027,'Speed Bin B-A'!P1131,'Speed Bin B-A'!P1235,'Speed Bin B-A'!P1339,'Speed Bin B-A'!P1443,'Speed Bin B-A'!P1547,'Speed Bin B-A'!P1651,'Speed Bin B-A'!P1755,'Speed Bin B-A'!P1859,'Speed Bin B-A'!P1963,'Speed Bin B-A'!P2067,'Speed Bin B-A'!P2171)</f>
        <v>0</v>
      </c>
      <c r="Q396" s="269">
        <f>SUM('Speed Bin B-A'!Q91,'Speed Bin B-A'!Q195,'Speed Bin B-A'!Q299,'Speed Bin B-A'!Q403,'Speed Bin B-A'!Q507,'Speed Bin B-A'!Q611,'Speed Bin B-A'!Q715,'Speed Bin B-A'!Q819,'Speed Bin B-A'!Q923,'Speed Bin B-A'!Q1027,'Speed Bin B-A'!Q1131,'Speed Bin B-A'!Q1235,'Speed Bin B-A'!Q1339,'Speed Bin B-A'!Q1443,'Speed Bin B-A'!Q1547,'Speed Bin B-A'!Q1651,'Speed Bin B-A'!Q1755,'Speed Bin B-A'!Q1859,'Speed Bin B-A'!Q1963,'Speed Bin B-A'!Q2067,'Speed Bin B-A'!Q2171)</f>
        <v>0</v>
      </c>
      <c r="R396" s="269">
        <f>SUM('Speed Bin B-A'!R91,'Speed Bin B-A'!R195,'Speed Bin B-A'!R299,'Speed Bin B-A'!R403,'Speed Bin B-A'!R507,'Speed Bin B-A'!R611,'Speed Bin B-A'!R715,'Speed Bin B-A'!R819,'Speed Bin B-A'!R923,'Speed Bin B-A'!R1027,'Speed Bin B-A'!R1131,'Speed Bin B-A'!R1235,'Speed Bin B-A'!R1339,'Speed Bin B-A'!R1443,'Speed Bin B-A'!R1547,'Speed Bin B-A'!R1651,'Speed Bin B-A'!R1755,'Speed Bin B-A'!R1859,'Speed Bin B-A'!R1963,'Speed Bin B-A'!R2067,'Speed Bin B-A'!R2171)</f>
        <v>0</v>
      </c>
      <c r="S396" s="269">
        <f>SUM('Speed Bin B-A'!S91,'Speed Bin B-A'!S195,'Speed Bin B-A'!S299,'Speed Bin B-A'!S403,'Speed Bin B-A'!S507,'Speed Bin B-A'!S611,'Speed Bin B-A'!S715,'Speed Bin B-A'!S819,'Speed Bin B-A'!S923,'Speed Bin B-A'!S1027,'Speed Bin B-A'!S1131,'Speed Bin B-A'!S1235,'Speed Bin B-A'!S1339,'Speed Bin B-A'!S1443,'Speed Bin B-A'!S1547,'Speed Bin B-A'!S1651,'Speed Bin B-A'!S1755,'Speed Bin B-A'!S1859,'Speed Bin B-A'!S1963,'Speed Bin B-A'!S2067,'Speed Bin B-A'!S2171)</f>
        <v>0</v>
      </c>
      <c r="T396" s="269">
        <f>SUM('Speed Bin B-A'!T91,'Speed Bin B-A'!T195,'Speed Bin B-A'!T299,'Speed Bin B-A'!T403,'Speed Bin B-A'!T507,'Speed Bin B-A'!T611,'Speed Bin B-A'!T715,'Speed Bin B-A'!T819,'Speed Bin B-A'!T923,'Speed Bin B-A'!T1027,'Speed Bin B-A'!T1131,'Speed Bin B-A'!T1235,'Speed Bin B-A'!T1339,'Speed Bin B-A'!T1443,'Speed Bin B-A'!T1547,'Speed Bin B-A'!T1651,'Speed Bin B-A'!T1755,'Speed Bin B-A'!T1859,'Speed Bin B-A'!T1963,'Speed Bin B-A'!T2067,'Speed Bin B-A'!T2171)</f>
        <v>0</v>
      </c>
      <c r="U396" s="269">
        <f>SUM('Speed Bin B-A'!U91,'Speed Bin B-A'!U195,'Speed Bin B-A'!U299,'Speed Bin B-A'!U403,'Speed Bin B-A'!U507,'Speed Bin B-A'!U611,'Speed Bin B-A'!U715,'Speed Bin B-A'!U819,'Speed Bin B-A'!U923,'Speed Bin B-A'!U1027,'Speed Bin B-A'!U1131,'Speed Bin B-A'!U1235,'Speed Bin B-A'!U1339,'Speed Bin B-A'!U1443,'Speed Bin B-A'!U1547,'Speed Bin B-A'!U1651,'Speed Bin B-A'!U1755,'Speed Bin B-A'!U1859,'Speed Bin B-A'!U1963,'Speed Bin B-A'!U2067,'Speed Bin B-A'!U2171)</f>
        <v>0</v>
      </c>
      <c r="V396" s="270">
        <f>IFERROR(AVERAGE('Speed Bin B-A'!V91,'Speed Bin B-A'!V195,'Speed Bin B-A'!V299,'Speed Bin B-A'!V403,'Speed Bin B-A'!V507,'Speed Bin B-A'!V611,'Speed Bin B-A'!V715,'Speed Bin B-A'!V819,'Speed Bin B-A'!V923,'Speed Bin B-A'!V1027,'Speed Bin B-A'!V1131,'Speed Bin B-A'!V1235,'Speed Bin B-A'!V1339,'Speed Bin B-A'!V1443,'Speed Bin B-A'!V1547,'Speed Bin B-A'!V1651,'Speed Bin B-A'!V1755,'Speed Bin B-A'!V1859,'Speed Bin B-A'!V1963,'Speed Bin B-A'!V2067,'Speed Bin B-A'!V2171),"-")</f>
        <v>27.954545454545453</v>
      </c>
      <c r="W396" s="270" t="str">
        <f>IFERROR(AVERAGE('Speed Bin B-A'!W91,'Speed Bin B-A'!W195,'Speed Bin B-A'!W299,'Speed Bin B-A'!W403,'Speed Bin B-A'!W507,'Speed Bin B-A'!W611,'Speed Bin B-A'!W715,'Speed Bin B-A'!W819,'Speed Bin B-A'!W923,'Speed Bin B-A'!W1027,'Speed Bin B-A'!W1131,'Speed Bin B-A'!W1235,'Speed Bin B-A'!W1339,'Speed Bin B-A'!W1443,'Speed Bin B-A'!W1547,'Speed Bin B-A'!W1651,'Speed Bin B-A'!W1755,'Speed Bin B-A'!W1859,'Speed Bin B-A'!W1963,'Speed Bin B-A'!W2067,'Speed Bin B-A'!W2171),"-")</f>
        <v>-</v>
      </c>
      <c r="X396" s="278"/>
      <c r="Y396" s="278"/>
    </row>
    <row r="397" spans="1:25" x14ac:dyDescent="0.2">
      <c r="A397" s="268">
        <v>0.84375</v>
      </c>
      <c r="B397" s="269">
        <f>SUM('Speed Bin B-A'!B92,'Speed Bin B-A'!B196,'Speed Bin B-A'!B300,'Speed Bin B-A'!B404,'Speed Bin B-A'!B508,'Speed Bin B-A'!B612,'Speed Bin B-A'!B716,'Speed Bin B-A'!B820,'Speed Bin B-A'!B924,'Speed Bin B-A'!B1028,'Speed Bin B-A'!B1132,'Speed Bin B-A'!B1236,'Speed Bin B-A'!B1340,'Speed Bin B-A'!B1444,'Speed Bin B-A'!B1548,'Speed Bin B-A'!B1652,'Speed Bin B-A'!B1756,'Speed Bin B-A'!B1860,'Speed Bin B-A'!B1964,'Speed Bin B-A'!B2068,'Speed Bin B-A'!B2172)</f>
        <v>34</v>
      </c>
      <c r="C397" s="269">
        <f>SUM('Speed Bin B-A'!C92,'Speed Bin B-A'!C196,'Speed Bin B-A'!C300,'Speed Bin B-A'!C404,'Speed Bin B-A'!C508,'Speed Bin B-A'!C612,'Speed Bin B-A'!C716,'Speed Bin B-A'!C820,'Speed Bin B-A'!C924,'Speed Bin B-A'!C1028,'Speed Bin B-A'!C1132,'Speed Bin B-A'!C1236,'Speed Bin B-A'!C1340,'Speed Bin B-A'!C1444,'Speed Bin B-A'!C1548,'Speed Bin B-A'!C1652,'Speed Bin B-A'!C1756,'Speed Bin B-A'!C1860,'Speed Bin B-A'!C1964,'Speed Bin B-A'!C2068,'Speed Bin B-A'!C2172)</f>
        <v>0</v>
      </c>
      <c r="D397" s="269">
        <f>SUM('Speed Bin B-A'!D92,'Speed Bin B-A'!D196,'Speed Bin B-A'!D300,'Speed Bin B-A'!D404,'Speed Bin B-A'!D508,'Speed Bin B-A'!D612,'Speed Bin B-A'!D716,'Speed Bin B-A'!D820,'Speed Bin B-A'!D924,'Speed Bin B-A'!D1028,'Speed Bin B-A'!D1132,'Speed Bin B-A'!D1236,'Speed Bin B-A'!D1340,'Speed Bin B-A'!D1444,'Speed Bin B-A'!D1548,'Speed Bin B-A'!D1652,'Speed Bin B-A'!D1756,'Speed Bin B-A'!D1860,'Speed Bin B-A'!D1964,'Speed Bin B-A'!D2068,'Speed Bin B-A'!D2172)</f>
        <v>0</v>
      </c>
      <c r="E397" s="269">
        <f>SUM('Speed Bin B-A'!E92,'Speed Bin B-A'!E196,'Speed Bin B-A'!E300,'Speed Bin B-A'!E404,'Speed Bin B-A'!E508,'Speed Bin B-A'!E612,'Speed Bin B-A'!E716,'Speed Bin B-A'!E820,'Speed Bin B-A'!E924,'Speed Bin B-A'!E1028,'Speed Bin B-A'!E1132,'Speed Bin B-A'!E1236,'Speed Bin B-A'!E1340,'Speed Bin B-A'!E1444,'Speed Bin B-A'!E1548,'Speed Bin B-A'!E1652,'Speed Bin B-A'!E1756,'Speed Bin B-A'!E1860,'Speed Bin B-A'!E1964,'Speed Bin B-A'!E2068,'Speed Bin B-A'!E2172)</f>
        <v>1</v>
      </c>
      <c r="F397" s="269">
        <f>SUM('Speed Bin B-A'!F92,'Speed Bin B-A'!F196,'Speed Bin B-A'!F300,'Speed Bin B-A'!F404,'Speed Bin B-A'!F508,'Speed Bin B-A'!F612,'Speed Bin B-A'!F716,'Speed Bin B-A'!F820,'Speed Bin B-A'!F924,'Speed Bin B-A'!F1028,'Speed Bin B-A'!F1132,'Speed Bin B-A'!F1236,'Speed Bin B-A'!F1340,'Speed Bin B-A'!F1444,'Speed Bin B-A'!F1548,'Speed Bin B-A'!F1652,'Speed Bin B-A'!F1756,'Speed Bin B-A'!F1860,'Speed Bin B-A'!F1964,'Speed Bin B-A'!F2068,'Speed Bin B-A'!F2172)</f>
        <v>11</v>
      </c>
      <c r="G397" s="269">
        <f>SUM('Speed Bin B-A'!G92,'Speed Bin B-A'!G196,'Speed Bin B-A'!G300,'Speed Bin B-A'!G404,'Speed Bin B-A'!G508,'Speed Bin B-A'!G612,'Speed Bin B-A'!G716,'Speed Bin B-A'!G820,'Speed Bin B-A'!G924,'Speed Bin B-A'!G1028,'Speed Bin B-A'!G1132,'Speed Bin B-A'!G1236,'Speed Bin B-A'!G1340,'Speed Bin B-A'!G1444,'Speed Bin B-A'!G1548,'Speed Bin B-A'!G1652,'Speed Bin B-A'!G1756,'Speed Bin B-A'!G1860,'Speed Bin B-A'!G1964,'Speed Bin B-A'!G2068,'Speed Bin B-A'!G2172)</f>
        <v>11</v>
      </c>
      <c r="H397" s="269">
        <f>SUM('Speed Bin B-A'!H92,'Speed Bin B-A'!H196,'Speed Bin B-A'!H300,'Speed Bin B-A'!H404,'Speed Bin B-A'!H508,'Speed Bin B-A'!H612,'Speed Bin B-A'!H716,'Speed Bin B-A'!H820,'Speed Bin B-A'!H924,'Speed Bin B-A'!H1028,'Speed Bin B-A'!H1132,'Speed Bin B-A'!H1236,'Speed Bin B-A'!H1340,'Speed Bin B-A'!H1444,'Speed Bin B-A'!H1548,'Speed Bin B-A'!H1652,'Speed Bin B-A'!H1756,'Speed Bin B-A'!H1860,'Speed Bin B-A'!H1964,'Speed Bin B-A'!H2068,'Speed Bin B-A'!H2172)</f>
        <v>8</v>
      </c>
      <c r="I397" s="269">
        <f>SUM('Speed Bin B-A'!I92,'Speed Bin B-A'!I196,'Speed Bin B-A'!I300,'Speed Bin B-A'!I404,'Speed Bin B-A'!I508,'Speed Bin B-A'!I612,'Speed Bin B-A'!I716,'Speed Bin B-A'!I820,'Speed Bin B-A'!I924,'Speed Bin B-A'!I1028,'Speed Bin B-A'!I1132,'Speed Bin B-A'!I1236,'Speed Bin B-A'!I1340,'Speed Bin B-A'!I1444,'Speed Bin B-A'!I1548,'Speed Bin B-A'!I1652,'Speed Bin B-A'!I1756,'Speed Bin B-A'!I1860,'Speed Bin B-A'!I1964,'Speed Bin B-A'!I2068,'Speed Bin B-A'!I2172)</f>
        <v>2</v>
      </c>
      <c r="J397" s="269">
        <f>SUM('Speed Bin B-A'!J92,'Speed Bin B-A'!J196,'Speed Bin B-A'!J300,'Speed Bin B-A'!J404,'Speed Bin B-A'!J508,'Speed Bin B-A'!J612,'Speed Bin B-A'!J716,'Speed Bin B-A'!J820,'Speed Bin B-A'!J924,'Speed Bin B-A'!J1028,'Speed Bin B-A'!J1132,'Speed Bin B-A'!J1236,'Speed Bin B-A'!J1340,'Speed Bin B-A'!J1444,'Speed Bin B-A'!J1548,'Speed Bin B-A'!J1652,'Speed Bin B-A'!J1756,'Speed Bin B-A'!J1860,'Speed Bin B-A'!J1964,'Speed Bin B-A'!J2068,'Speed Bin B-A'!J2172)</f>
        <v>1</v>
      </c>
      <c r="K397" s="269">
        <f>SUM('Speed Bin B-A'!K92,'Speed Bin B-A'!K196,'Speed Bin B-A'!K300,'Speed Bin B-A'!K404,'Speed Bin B-A'!K508,'Speed Bin B-A'!K612,'Speed Bin B-A'!K716,'Speed Bin B-A'!K820,'Speed Bin B-A'!K924,'Speed Bin B-A'!K1028,'Speed Bin B-A'!K1132,'Speed Bin B-A'!K1236,'Speed Bin B-A'!K1340,'Speed Bin B-A'!K1444,'Speed Bin B-A'!K1548,'Speed Bin B-A'!K1652,'Speed Bin B-A'!K1756,'Speed Bin B-A'!K1860,'Speed Bin B-A'!K1964,'Speed Bin B-A'!K2068,'Speed Bin B-A'!K2172)</f>
        <v>0</v>
      </c>
      <c r="L397" s="269">
        <f>SUM('Speed Bin B-A'!L92,'Speed Bin B-A'!L196,'Speed Bin B-A'!L300,'Speed Bin B-A'!L404,'Speed Bin B-A'!L508,'Speed Bin B-A'!L612,'Speed Bin B-A'!L716,'Speed Bin B-A'!L820,'Speed Bin B-A'!L924,'Speed Bin B-A'!L1028,'Speed Bin B-A'!L1132,'Speed Bin B-A'!L1236,'Speed Bin B-A'!L1340,'Speed Bin B-A'!L1444,'Speed Bin B-A'!L1548,'Speed Bin B-A'!L1652,'Speed Bin B-A'!L1756,'Speed Bin B-A'!L1860,'Speed Bin B-A'!L1964,'Speed Bin B-A'!L2068,'Speed Bin B-A'!L2172)</f>
        <v>0</v>
      </c>
      <c r="M397" s="269">
        <f>SUM('Speed Bin B-A'!M92,'Speed Bin B-A'!M196,'Speed Bin B-A'!M300,'Speed Bin B-A'!M404,'Speed Bin B-A'!M508,'Speed Bin B-A'!M612,'Speed Bin B-A'!M716,'Speed Bin B-A'!M820,'Speed Bin B-A'!M924,'Speed Bin B-A'!M1028,'Speed Bin B-A'!M1132,'Speed Bin B-A'!M1236,'Speed Bin B-A'!M1340,'Speed Bin B-A'!M1444,'Speed Bin B-A'!M1548,'Speed Bin B-A'!M1652,'Speed Bin B-A'!M1756,'Speed Bin B-A'!M1860,'Speed Bin B-A'!M1964,'Speed Bin B-A'!M2068,'Speed Bin B-A'!M2172)</f>
        <v>0</v>
      </c>
      <c r="N397" s="269">
        <f>SUM('Speed Bin B-A'!N92,'Speed Bin B-A'!N196,'Speed Bin B-A'!N300,'Speed Bin B-A'!N404,'Speed Bin B-A'!N508,'Speed Bin B-A'!N612,'Speed Bin B-A'!N716,'Speed Bin B-A'!N820,'Speed Bin B-A'!N924,'Speed Bin B-A'!N1028,'Speed Bin B-A'!N1132,'Speed Bin B-A'!N1236,'Speed Bin B-A'!N1340,'Speed Bin B-A'!N1444,'Speed Bin B-A'!N1548,'Speed Bin B-A'!N1652,'Speed Bin B-A'!N1756,'Speed Bin B-A'!N1860,'Speed Bin B-A'!N1964,'Speed Bin B-A'!N2068,'Speed Bin B-A'!N2172)</f>
        <v>0</v>
      </c>
      <c r="O397" s="269">
        <f>SUM('Speed Bin B-A'!O92,'Speed Bin B-A'!O196,'Speed Bin B-A'!O300,'Speed Bin B-A'!O404,'Speed Bin B-A'!O508,'Speed Bin B-A'!O612,'Speed Bin B-A'!O716,'Speed Bin B-A'!O820,'Speed Bin B-A'!O924,'Speed Bin B-A'!O1028,'Speed Bin B-A'!O1132,'Speed Bin B-A'!O1236,'Speed Bin B-A'!O1340,'Speed Bin B-A'!O1444,'Speed Bin B-A'!O1548,'Speed Bin B-A'!O1652,'Speed Bin B-A'!O1756,'Speed Bin B-A'!O1860,'Speed Bin B-A'!O1964,'Speed Bin B-A'!O2068,'Speed Bin B-A'!O2172)</f>
        <v>0</v>
      </c>
      <c r="P397" s="269">
        <f>SUM('Speed Bin B-A'!P92,'Speed Bin B-A'!P196,'Speed Bin B-A'!P300,'Speed Bin B-A'!P404,'Speed Bin B-A'!P508,'Speed Bin B-A'!P612,'Speed Bin B-A'!P716,'Speed Bin B-A'!P820,'Speed Bin B-A'!P924,'Speed Bin B-A'!P1028,'Speed Bin B-A'!P1132,'Speed Bin B-A'!P1236,'Speed Bin B-A'!P1340,'Speed Bin B-A'!P1444,'Speed Bin B-A'!P1548,'Speed Bin B-A'!P1652,'Speed Bin B-A'!P1756,'Speed Bin B-A'!P1860,'Speed Bin B-A'!P1964,'Speed Bin B-A'!P2068,'Speed Bin B-A'!P2172)</f>
        <v>0</v>
      </c>
      <c r="Q397" s="269">
        <f>SUM('Speed Bin B-A'!Q92,'Speed Bin B-A'!Q196,'Speed Bin B-A'!Q300,'Speed Bin B-A'!Q404,'Speed Bin B-A'!Q508,'Speed Bin B-A'!Q612,'Speed Bin B-A'!Q716,'Speed Bin B-A'!Q820,'Speed Bin B-A'!Q924,'Speed Bin B-A'!Q1028,'Speed Bin B-A'!Q1132,'Speed Bin B-A'!Q1236,'Speed Bin B-A'!Q1340,'Speed Bin B-A'!Q1444,'Speed Bin B-A'!Q1548,'Speed Bin B-A'!Q1652,'Speed Bin B-A'!Q1756,'Speed Bin B-A'!Q1860,'Speed Bin B-A'!Q1964,'Speed Bin B-A'!Q2068,'Speed Bin B-A'!Q2172)</f>
        <v>0</v>
      </c>
      <c r="R397" s="269">
        <f>SUM('Speed Bin B-A'!R92,'Speed Bin B-A'!R196,'Speed Bin B-A'!R300,'Speed Bin B-A'!R404,'Speed Bin B-A'!R508,'Speed Bin B-A'!R612,'Speed Bin B-A'!R716,'Speed Bin B-A'!R820,'Speed Bin B-A'!R924,'Speed Bin B-A'!R1028,'Speed Bin B-A'!R1132,'Speed Bin B-A'!R1236,'Speed Bin B-A'!R1340,'Speed Bin B-A'!R1444,'Speed Bin B-A'!R1548,'Speed Bin B-A'!R1652,'Speed Bin B-A'!R1756,'Speed Bin B-A'!R1860,'Speed Bin B-A'!R1964,'Speed Bin B-A'!R2068,'Speed Bin B-A'!R2172)</f>
        <v>0</v>
      </c>
      <c r="S397" s="269">
        <f>SUM('Speed Bin B-A'!S92,'Speed Bin B-A'!S196,'Speed Bin B-A'!S300,'Speed Bin B-A'!S404,'Speed Bin B-A'!S508,'Speed Bin B-A'!S612,'Speed Bin B-A'!S716,'Speed Bin B-A'!S820,'Speed Bin B-A'!S924,'Speed Bin B-A'!S1028,'Speed Bin B-A'!S1132,'Speed Bin B-A'!S1236,'Speed Bin B-A'!S1340,'Speed Bin B-A'!S1444,'Speed Bin B-A'!S1548,'Speed Bin B-A'!S1652,'Speed Bin B-A'!S1756,'Speed Bin B-A'!S1860,'Speed Bin B-A'!S1964,'Speed Bin B-A'!S2068,'Speed Bin B-A'!S2172)</f>
        <v>0</v>
      </c>
      <c r="T397" s="269">
        <f>SUM('Speed Bin B-A'!T92,'Speed Bin B-A'!T196,'Speed Bin B-A'!T300,'Speed Bin B-A'!T404,'Speed Bin B-A'!T508,'Speed Bin B-A'!T612,'Speed Bin B-A'!T716,'Speed Bin B-A'!T820,'Speed Bin B-A'!T924,'Speed Bin B-A'!T1028,'Speed Bin B-A'!T1132,'Speed Bin B-A'!T1236,'Speed Bin B-A'!T1340,'Speed Bin B-A'!T1444,'Speed Bin B-A'!T1548,'Speed Bin B-A'!T1652,'Speed Bin B-A'!T1756,'Speed Bin B-A'!T1860,'Speed Bin B-A'!T1964,'Speed Bin B-A'!T2068,'Speed Bin B-A'!T2172)</f>
        <v>0</v>
      </c>
      <c r="U397" s="269">
        <f>SUM('Speed Bin B-A'!U92,'Speed Bin B-A'!U196,'Speed Bin B-A'!U300,'Speed Bin B-A'!U404,'Speed Bin B-A'!U508,'Speed Bin B-A'!U612,'Speed Bin B-A'!U716,'Speed Bin B-A'!U820,'Speed Bin B-A'!U924,'Speed Bin B-A'!U1028,'Speed Bin B-A'!U1132,'Speed Bin B-A'!U1236,'Speed Bin B-A'!U1340,'Speed Bin B-A'!U1444,'Speed Bin B-A'!U1548,'Speed Bin B-A'!U1652,'Speed Bin B-A'!U1756,'Speed Bin B-A'!U1860,'Speed Bin B-A'!U1964,'Speed Bin B-A'!U2068,'Speed Bin B-A'!U2172)</f>
        <v>0</v>
      </c>
      <c r="V397" s="270">
        <f>IFERROR(AVERAGE('Speed Bin B-A'!V92,'Speed Bin B-A'!V196,'Speed Bin B-A'!V300,'Speed Bin B-A'!V404,'Speed Bin B-A'!V508,'Speed Bin B-A'!V612,'Speed Bin B-A'!V716,'Speed Bin B-A'!V820,'Speed Bin B-A'!V924,'Speed Bin B-A'!V1028,'Speed Bin B-A'!V1132,'Speed Bin B-A'!V1236,'Speed Bin B-A'!V1340,'Speed Bin B-A'!V1444,'Speed Bin B-A'!V1548,'Speed Bin B-A'!V1652,'Speed Bin B-A'!V1756,'Speed Bin B-A'!V1860,'Speed Bin B-A'!V1964,'Speed Bin B-A'!V2068,'Speed Bin B-A'!V2172),"-")</f>
        <v>27.890909090909087</v>
      </c>
      <c r="W397" s="270" t="str">
        <f>IFERROR(AVERAGE('Speed Bin B-A'!W92,'Speed Bin B-A'!W196,'Speed Bin B-A'!W300,'Speed Bin B-A'!W404,'Speed Bin B-A'!W508,'Speed Bin B-A'!W612,'Speed Bin B-A'!W716,'Speed Bin B-A'!W820,'Speed Bin B-A'!W924,'Speed Bin B-A'!W1028,'Speed Bin B-A'!W1132,'Speed Bin B-A'!W1236,'Speed Bin B-A'!W1340,'Speed Bin B-A'!W1444,'Speed Bin B-A'!W1548,'Speed Bin B-A'!W1652,'Speed Bin B-A'!W1756,'Speed Bin B-A'!W1860,'Speed Bin B-A'!W1964,'Speed Bin B-A'!W2068,'Speed Bin B-A'!W2172),"-")</f>
        <v>-</v>
      </c>
      <c r="X397" s="278"/>
      <c r="Y397" s="278"/>
    </row>
    <row r="398" spans="1:25" x14ac:dyDescent="0.2">
      <c r="A398" s="268">
        <v>0.85416666666666696</v>
      </c>
      <c r="B398" s="269">
        <f>SUM('Speed Bin B-A'!B93,'Speed Bin B-A'!B197,'Speed Bin B-A'!B301,'Speed Bin B-A'!B405,'Speed Bin B-A'!B509,'Speed Bin B-A'!B613,'Speed Bin B-A'!B717,'Speed Bin B-A'!B821,'Speed Bin B-A'!B925,'Speed Bin B-A'!B1029,'Speed Bin B-A'!B1133,'Speed Bin B-A'!B1237,'Speed Bin B-A'!B1341,'Speed Bin B-A'!B1445,'Speed Bin B-A'!B1549,'Speed Bin B-A'!B1653,'Speed Bin B-A'!B1757,'Speed Bin B-A'!B1861,'Speed Bin B-A'!B1965,'Speed Bin B-A'!B2069,'Speed Bin B-A'!B2173)</f>
        <v>22</v>
      </c>
      <c r="C398" s="269">
        <f>SUM('Speed Bin B-A'!C93,'Speed Bin B-A'!C197,'Speed Bin B-A'!C301,'Speed Bin B-A'!C405,'Speed Bin B-A'!C509,'Speed Bin B-A'!C613,'Speed Bin B-A'!C717,'Speed Bin B-A'!C821,'Speed Bin B-A'!C925,'Speed Bin B-A'!C1029,'Speed Bin B-A'!C1133,'Speed Bin B-A'!C1237,'Speed Bin B-A'!C1341,'Speed Bin B-A'!C1445,'Speed Bin B-A'!C1549,'Speed Bin B-A'!C1653,'Speed Bin B-A'!C1757,'Speed Bin B-A'!C1861,'Speed Bin B-A'!C1965,'Speed Bin B-A'!C2069,'Speed Bin B-A'!C2173)</f>
        <v>0</v>
      </c>
      <c r="D398" s="269">
        <f>SUM('Speed Bin B-A'!D93,'Speed Bin B-A'!D197,'Speed Bin B-A'!D301,'Speed Bin B-A'!D405,'Speed Bin B-A'!D509,'Speed Bin B-A'!D613,'Speed Bin B-A'!D717,'Speed Bin B-A'!D821,'Speed Bin B-A'!D925,'Speed Bin B-A'!D1029,'Speed Bin B-A'!D1133,'Speed Bin B-A'!D1237,'Speed Bin B-A'!D1341,'Speed Bin B-A'!D1445,'Speed Bin B-A'!D1549,'Speed Bin B-A'!D1653,'Speed Bin B-A'!D1757,'Speed Bin B-A'!D1861,'Speed Bin B-A'!D1965,'Speed Bin B-A'!D2069,'Speed Bin B-A'!D2173)</f>
        <v>0</v>
      </c>
      <c r="E398" s="269">
        <f>SUM('Speed Bin B-A'!E93,'Speed Bin B-A'!E197,'Speed Bin B-A'!E301,'Speed Bin B-A'!E405,'Speed Bin B-A'!E509,'Speed Bin B-A'!E613,'Speed Bin B-A'!E717,'Speed Bin B-A'!E821,'Speed Bin B-A'!E925,'Speed Bin B-A'!E1029,'Speed Bin B-A'!E1133,'Speed Bin B-A'!E1237,'Speed Bin B-A'!E1341,'Speed Bin B-A'!E1445,'Speed Bin B-A'!E1549,'Speed Bin B-A'!E1653,'Speed Bin B-A'!E1757,'Speed Bin B-A'!E1861,'Speed Bin B-A'!E1965,'Speed Bin B-A'!E2069,'Speed Bin B-A'!E2173)</f>
        <v>2</v>
      </c>
      <c r="F398" s="269">
        <f>SUM('Speed Bin B-A'!F93,'Speed Bin B-A'!F197,'Speed Bin B-A'!F301,'Speed Bin B-A'!F405,'Speed Bin B-A'!F509,'Speed Bin B-A'!F613,'Speed Bin B-A'!F717,'Speed Bin B-A'!F821,'Speed Bin B-A'!F925,'Speed Bin B-A'!F1029,'Speed Bin B-A'!F1133,'Speed Bin B-A'!F1237,'Speed Bin B-A'!F1341,'Speed Bin B-A'!F1445,'Speed Bin B-A'!F1549,'Speed Bin B-A'!F1653,'Speed Bin B-A'!F1757,'Speed Bin B-A'!F1861,'Speed Bin B-A'!F1965,'Speed Bin B-A'!F2069,'Speed Bin B-A'!F2173)</f>
        <v>8</v>
      </c>
      <c r="G398" s="269">
        <f>SUM('Speed Bin B-A'!G93,'Speed Bin B-A'!G197,'Speed Bin B-A'!G301,'Speed Bin B-A'!G405,'Speed Bin B-A'!G509,'Speed Bin B-A'!G613,'Speed Bin B-A'!G717,'Speed Bin B-A'!G821,'Speed Bin B-A'!G925,'Speed Bin B-A'!G1029,'Speed Bin B-A'!G1133,'Speed Bin B-A'!G1237,'Speed Bin B-A'!G1341,'Speed Bin B-A'!G1445,'Speed Bin B-A'!G1549,'Speed Bin B-A'!G1653,'Speed Bin B-A'!G1757,'Speed Bin B-A'!G1861,'Speed Bin B-A'!G1965,'Speed Bin B-A'!G2069,'Speed Bin B-A'!G2173)</f>
        <v>9</v>
      </c>
      <c r="H398" s="269">
        <f>SUM('Speed Bin B-A'!H93,'Speed Bin B-A'!H197,'Speed Bin B-A'!H301,'Speed Bin B-A'!H405,'Speed Bin B-A'!H509,'Speed Bin B-A'!H613,'Speed Bin B-A'!H717,'Speed Bin B-A'!H821,'Speed Bin B-A'!H925,'Speed Bin B-A'!H1029,'Speed Bin B-A'!H1133,'Speed Bin B-A'!H1237,'Speed Bin B-A'!H1341,'Speed Bin B-A'!H1445,'Speed Bin B-A'!H1549,'Speed Bin B-A'!H1653,'Speed Bin B-A'!H1757,'Speed Bin B-A'!H1861,'Speed Bin B-A'!H1965,'Speed Bin B-A'!H2069,'Speed Bin B-A'!H2173)</f>
        <v>2</v>
      </c>
      <c r="I398" s="269">
        <f>SUM('Speed Bin B-A'!I93,'Speed Bin B-A'!I197,'Speed Bin B-A'!I301,'Speed Bin B-A'!I405,'Speed Bin B-A'!I509,'Speed Bin B-A'!I613,'Speed Bin B-A'!I717,'Speed Bin B-A'!I821,'Speed Bin B-A'!I925,'Speed Bin B-A'!I1029,'Speed Bin B-A'!I1133,'Speed Bin B-A'!I1237,'Speed Bin B-A'!I1341,'Speed Bin B-A'!I1445,'Speed Bin B-A'!I1549,'Speed Bin B-A'!I1653,'Speed Bin B-A'!I1757,'Speed Bin B-A'!I1861,'Speed Bin B-A'!I1965,'Speed Bin B-A'!I2069,'Speed Bin B-A'!I2173)</f>
        <v>1</v>
      </c>
      <c r="J398" s="269">
        <f>SUM('Speed Bin B-A'!J93,'Speed Bin B-A'!J197,'Speed Bin B-A'!J301,'Speed Bin B-A'!J405,'Speed Bin B-A'!J509,'Speed Bin B-A'!J613,'Speed Bin B-A'!J717,'Speed Bin B-A'!J821,'Speed Bin B-A'!J925,'Speed Bin B-A'!J1029,'Speed Bin B-A'!J1133,'Speed Bin B-A'!J1237,'Speed Bin B-A'!J1341,'Speed Bin B-A'!J1445,'Speed Bin B-A'!J1549,'Speed Bin B-A'!J1653,'Speed Bin B-A'!J1757,'Speed Bin B-A'!J1861,'Speed Bin B-A'!J1965,'Speed Bin B-A'!J2069,'Speed Bin B-A'!J2173)</f>
        <v>0</v>
      </c>
      <c r="K398" s="269">
        <f>SUM('Speed Bin B-A'!K93,'Speed Bin B-A'!K197,'Speed Bin B-A'!K301,'Speed Bin B-A'!K405,'Speed Bin B-A'!K509,'Speed Bin B-A'!K613,'Speed Bin B-A'!K717,'Speed Bin B-A'!K821,'Speed Bin B-A'!K925,'Speed Bin B-A'!K1029,'Speed Bin B-A'!K1133,'Speed Bin B-A'!K1237,'Speed Bin B-A'!K1341,'Speed Bin B-A'!K1445,'Speed Bin B-A'!K1549,'Speed Bin B-A'!K1653,'Speed Bin B-A'!K1757,'Speed Bin B-A'!K1861,'Speed Bin B-A'!K1965,'Speed Bin B-A'!K2069,'Speed Bin B-A'!K2173)</f>
        <v>0</v>
      </c>
      <c r="L398" s="269">
        <f>SUM('Speed Bin B-A'!L93,'Speed Bin B-A'!L197,'Speed Bin B-A'!L301,'Speed Bin B-A'!L405,'Speed Bin B-A'!L509,'Speed Bin B-A'!L613,'Speed Bin B-A'!L717,'Speed Bin B-A'!L821,'Speed Bin B-A'!L925,'Speed Bin B-A'!L1029,'Speed Bin B-A'!L1133,'Speed Bin B-A'!L1237,'Speed Bin B-A'!L1341,'Speed Bin B-A'!L1445,'Speed Bin B-A'!L1549,'Speed Bin B-A'!L1653,'Speed Bin B-A'!L1757,'Speed Bin B-A'!L1861,'Speed Bin B-A'!L1965,'Speed Bin B-A'!L2069,'Speed Bin B-A'!L2173)</f>
        <v>0</v>
      </c>
      <c r="M398" s="269">
        <f>SUM('Speed Bin B-A'!M93,'Speed Bin B-A'!M197,'Speed Bin B-A'!M301,'Speed Bin B-A'!M405,'Speed Bin B-A'!M509,'Speed Bin B-A'!M613,'Speed Bin B-A'!M717,'Speed Bin B-A'!M821,'Speed Bin B-A'!M925,'Speed Bin B-A'!M1029,'Speed Bin B-A'!M1133,'Speed Bin B-A'!M1237,'Speed Bin B-A'!M1341,'Speed Bin B-A'!M1445,'Speed Bin B-A'!M1549,'Speed Bin B-A'!M1653,'Speed Bin B-A'!M1757,'Speed Bin B-A'!M1861,'Speed Bin B-A'!M1965,'Speed Bin B-A'!M2069,'Speed Bin B-A'!M2173)</f>
        <v>0</v>
      </c>
      <c r="N398" s="269">
        <f>SUM('Speed Bin B-A'!N93,'Speed Bin B-A'!N197,'Speed Bin B-A'!N301,'Speed Bin B-A'!N405,'Speed Bin B-A'!N509,'Speed Bin B-A'!N613,'Speed Bin B-A'!N717,'Speed Bin B-A'!N821,'Speed Bin B-A'!N925,'Speed Bin B-A'!N1029,'Speed Bin B-A'!N1133,'Speed Bin B-A'!N1237,'Speed Bin B-A'!N1341,'Speed Bin B-A'!N1445,'Speed Bin B-A'!N1549,'Speed Bin B-A'!N1653,'Speed Bin B-A'!N1757,'Speed Bin B-A'!N1861,'Speed Bin B-A'!N1965,'Speed Bin B-A'!N2069,'Speed Bin B-A'!N2173)</f>
        <v>0</v>
      </c>
      <c r="O398" s="269">
        <f>SUM('Speed Bin B-A'!O93,'Speed Bin B-A'!O197,'Speed Bin B-A'!O301,'Speed Bin B-A'!O405,'Speed Bin B-A'!O509,'Speed Bin B-A'!O613,'Speed Bin B-A'!O717,'Speed Bin B-A'!O821,'Speed Bin B-A'!O925,'Speed Bin B-A'!O1029,'Speed Bin B-A'!O1133,'Speed Bin B-A'!O1237,'Speed Bin B-A'!O1341,'Speed Bin B-A'!O1445,'Speed Bin B-A'!O1549,'Speed Bin B-A'!O1653,'Speed Bin B-A'!O1757,'Speed Bin B-A'!O1861,'Speed Bin B-A'!O1965,'Speed Bin B-A'!O2069,'Speed Bin B-A'!O2173)</f>
        <v>0</v>
      </c>
      <c r="P398" s="269">
        <f>SUM('Speed Bin B-A'!P93,'Speed Bin B-A'!P197,'Speed Bin B-A'!P301,'Speed Bin B-A'!P405,'Speed Bin B-A'!P509,'Speed Bin B-A'!P613,'Speed Bin B-A'!P717,'Speed Bin B-A'!P821,'Speed Bin B-A'!P925,'Speed Bin B-A'!P1029,'Speed Bin B-A'!P1133,'Speed Bin B-A'!P1237,'Speed Bin B-A'!P1341,'Speed Bin B-A'!P1445,'Speed Bin B-A'!P1549,'Speed Bin B-A'!P1653,'Speed Bin B-A'!P1757,'Speed Bin B-A'!P1861,'Speed Bin B-A'!P1965,'Speed Bin B-A'!P2069,'Speed Bin B-A'!P2173)</f>
        <v>0</v>
      </c>
      <c r="Q398" s="269">
        <f>SUM('Speed Bin B-A'!Q93,'Speed Bin B-A'!Q197,'Speed Bin B-A'!Q301,'Speed Bin B-A'!Q405,'Speed Bin B-A'!Q509,'Speed Bin B-A'!Q613,'Speed Bin B-A'!Q717,'Speed Bin B-A'!Q821,'Speed Bin B-A'!Q925,'Speed Bin B-A'!Q1029,'Speed Bin B-A'!Q1133,'Speed Bin B-A'!Q1237,'Speed Bin B-A'!Q1341,'Speed Bin B-A'!Q1445,'Speed Bin B-A'!Q1549,'Speed Bin B-A'!Q1653,'Speed Bin B-A'!Q1757,'Speed Bin B-A'!Q1861,'Speed Bin B-A'!Q1965,'Speed Bin B-A'!Q2069,'Speed Bin B-A'!Q2173)</f>
        <v>0</v>
      </c>
      <c r="R398" s="269">
        <f>SUM('Speed Bin B-A'!R93,'Speed Bin B-A'!R197,'Speed Bin B-A'!R301,'Speed Bin B-A'!R405,'Speed Bin B-A'!R509,'Speed Bin B-A'!R613,'Speed Bin B-A'!R717,'Speed Bin B-A'!R821,'Speed Bin B-A'!R925,'Speed Bin B-A'!R1029,'Speed Bin B-A'!R1133,'Speed Bin B-A'!R1237,'Speed Bin B-A'!R1341,'Speed Bin B-A'!R1445,'Speed Bin B-A'!R1549,'Speed Bin B-A'!R1653,'Speed Bin B-A'!R1757,'Speed Bin B-A'!R1861,'Speed Bin B-A'!R1965,'Speed Bin B-A'!R2069,'Speed Bin B-A'!R2173)</f>
        <v>0</v>
      </c>
      <c r="S398" s="269">
        <f>SUM('Speed Bin B-A'!S93,'Speed Bin B-A'!S197,'Speed Bin B-A'!S301,'Speed Bin B-A'!S405,'Speed Bin B-A'!S509,'Speed Bin B-A'!S613,'Speed Bin B-A'!S717,'Speed Bin B-A'!S821,'Speed Bin B-A'!S925,'Speed Bin B-A'!S1029,'Speed Bin B-A'!S1133,'Speed Bin B-A'!S1237,'Speed Bin B-A'!S1341,'Speed Bin B-A'!S1445,'Speed Bin B-A'!S1549,'Speed Bin B-A'!S1653,'Speed Bin B-A'!S1757,'Speed Bin B-A'!S1861,'Speed Bin B-A'!S1965,'Speed Bin B-A'!S2069,'Speed Bin B-A'!S2173)</f>
        <v>0</v>
      </c>
      <c r="T398" s="269">
        <f>SUM('Speed Bin B-A'!T93,'Speed Bin B-A'!T197,'Speed Bin B-A'!T301,'Speed Bin B-A'!T405,'Speed Bin B-A'!T509,'Speed Bin B-A'!T613,'Speed Bin B-A'!T717,'Speed Bin B-A'!T821,'Speed Bin B-A'!T925,'Speed Bin B-A'!T1029,'Speed Bin B-A'!T1133,'Speed Bin B-A'!T1237,'Speed Bin B-A'!T1341,'Speed Bin B-A'!T1445,'Speed Bin B-A'!T1549,'Speed Bin B-A'!T1653,'Speed Bin B-A'!T1757,'Speed Bin B-A'!T1861,'Speed Bin B-A'!T1965,'Speed Bin B-A'!T2069,'Speed Bin B-A'!T2173)</f>
        <v>0</v>
      </c>
      <c r="U398" s="269">
        <f>SUM('Speed Bin B-A'!U93,'Speed Bin B-A'!U197,'Speed Bin B-A'!U301,'Speed Bin B-A'!U405,'Speed Bin B-A'!U509,'Speed Bin B-A'!U613,'Speed Bin B-A'!U717,'Speed Bin B-A'!U821,'Speed Bin B-A'!U925,'Speed Bin B-A'!U1029,'Speed Bin B-A'!U1133,'Speed Bin B-A'!U1237,'Speed Bin B-A'!U1341,'Speed Bin B-A'!U1445,'Speed Bin B-A'!U1549,'Speed Bin B-A'!U1653,'Speed Bin B-A'!U1757,'Speed Bin B-A'!U1861,'Speed Bin B-A'!U1965,'Speed Bin B-A'!U2069,'Speed Bin B-A'!U2173)</f>
        <v>0</v>
      </c>
      <c r="V398" s="270">
        <f>IFERROR(AVERAGE('Speed Bin B-A'!V93,'Speed Bin B-A'!V197,'Speed Bin B-A'!V301,'Speed Bin B-A'!V405,'Speed Bin B-A'!V509,'Speed Bin B-A'!V613,'Speed Bin B-A'!V717,'Speed Bin B-A'!V821,'Speed Bin B-A'!V925,'Speed Bin B-A'!V1029,'Speed Bin B-A'!V1133,'Speed Bin B-A'!V1237,'Speed Bin B-A'!V1341,'Speed Bin B-A'!V1445,'Speed Bin B-A'!V1549,'Speed Bin B-A'!V1653,'Speed Bin B-A'!V1757,'Speed Bin B-A'!V1861,'Speed Bin B-A'!V1965,'Speed Bin B-A'!V2069,'Speed Bin B-A'!V2173),"-")</f>
        <v>26.444444444444443</v>
      </c>
      <c r="W398" s="270" t="str">
        <f>IFERROR(AVERAGE('Speed Bin B-A'!W93,'Speed Bin B-A'!W197,'Speed Bin B-A'!W301,'Speed Bin B-A'!W405,'Speed Bin B-A'!W509,'Speed Bin B-A'!W613,'Speed Bin B-A'!W717,'Speed Bin B-A'!W821,'Speed Bin B-A'!W925,'Speed Bin B-A'!W1029,'Speed Bin B-A'!W1133,'Speed Bin B-A'!W1237,'Speed Bin B-A'!W1341,'Speed Bin B-A'!W1445,'Speed Bin B-A'!W1549,'Speed Bin B-A'!W1653,'Speed Bin B-A'!W1757,'Speed Bin B-A'!W1861,'Speed Bin B-A'!W1965,'Speed Bin B-A'!W2069,'Speed Bin B-A'!W2173),"-")</f>
        <v>-</v>
      </c>
      <c r="X398" s="278"/>
      <c r="Y398" s="278"/>
    </row>
    <row r="399" spans="1:25" x14ac:dyDescent="0.2">
      <c r="A399" s="268">
        <v>0.86458333333333304</v>
      </c>
      <c r="B399" s="269">
        <f>SUM('Speed Bin B-A'!B94,'Speed Bin B-A'!B198,'Speed Bin B-A'!B302,'Speed Bin B-A'!B406,'Speed Bin B-A'!B510,'Speed Bin B-A'!B614,'Speed Bin B-A'!B718,'Speed Bin B-A'!B822,'Speed Bin B-A'!B926,'Speed Bin B-A'!B1030,'Speed Bin B-A'!B1134,'Speed Bin B-A'!B1238,'Speed Bin B-A'!B1342,'Speed Bin B-A'!B1446,'Speed Bin B-A'!B1550,'Speed Bin B-A'!B1654,'Speed Bin B-A'!B1758,'Speed Bin B-A'!B1862,'Speed Bin B-A'!B1966,'Speed Bin B-A'!B2070,'Speed Bin B-A'!B2174)</f>
        <v>18</v>
      </c>
      <c r="C399" s="269">
        <f>SUM('Speed Bin B-A'!C94,'Speed Bin B-A'!C198,'Speed Bin B-A'!C302,'Speed Bin B-A'!C406,'Speed Bin B-A'!C510,'Speed Bin B-A'!C614,'Speed Bin B-A'!C718,'Speed Bin B-A'!C822,'Speed Bin B-A'!C926,'Speed Bin B-A'!C1030,'Speed Bin B-A'!C1134,'Speed Bin B-A'!C1238,'Speed Bin B-A'!C1342,'Speed Bin B-A'!C1446,'Speed Bin B-A'!C1550,'Speed Bin B-A'!C1654,'Speed Bin B-A'!C1758,'Speed Bin B-A'!C1862,'Speed Bin B-A'!C1966,'Speed Bin B-A'!C2070,'Speed Bin B-A'!C2174)</f>
        <v>0</v>
      </c>
      <c r="D399" s="269">
        <f>SUM('Speed Bin B-A'!D94,'Speed Bin B-A'!D198,'Speed Bin B-A'!D302,'Speed Bin B-A'!D406,'Speed Bin B-A'!D510,'Speed Bin B-A'!D614,'Speed Bin B-A'!D718,'Speed Bin B-A'!D822,'Speed Bin B-A'!D926,'Speed Bin B-A'!D1030,'Speed Bin B-A'!D1134,'Speed Bin B-A'!D1238,'Speed Bin B-A'!D1342,'Speed Bin B-A'!D1446,'Speed Bin B-A'!D1550,'Speed Bin B-A'!D1654,'Speed Bin B-A'!D1758,'Speed Bin B-A'!D1862,'Speed Bin B-A'!D1966,'Speed Bin B-A'!D2070,'Speed Bin B-A'!D2174)</f>
        <v>0</v>
      </c>
      <c r="E399" s="269">
        <f>SUM('Speed Bin B-A'!E94,'Speed Bin B-A'!E198,'Speed Bin B-A'!E302,'Speed Bin B-A'!E406,'Speed Bin B-A'!E510,'Speed Bin B-A'!E614,'Speed Bin B-A'!E718,'Speed Bin B-A'!E822,'Speed Bin B-A'!E926,'Speed Bin B-A'!E1030,'Speed Bin B-A'!E1134,'Speed Bin B-A'!E1238,'Speed Bin B-A'!E1342,'Speed Bin B-A'!E1446,'Speed Bin B-A'!E1550,'Speed Bin B-A'!E1654,'Speed Bin B-A'!E1758,'Speed Bin B-A'!E1862,'Speed Bin B-A'!E1966,'Speed Bin B-A'!E2070,'Speed Bin B-A'!E2174)</f>
        <v>2</v>
      </c>
      <c r="F399" s="269">
        <f>SUM('Speed Bin B-A'!F94,'Speed Bin B-A'!F198,'Speed Bin B-A'!F302,'Speed Bin B-A'!F406,'Speed Bin B-A'!F510,'Speed Bin B-A'!F614,'Speed Bin B-A'!F718,'Speed Bin B-A'!F822,'Speed Bin B-A'!F926,'Speed Bin B-A'!F1030,'Speed Bin B-A'!F1134,'Speed Bin B-A'!F1238,'Speed Bin B-A'!F1342,'Speed Bin B-A'!F1446,'Speed Bin B-A'!F1550,'Speed Bin B-A'!F1654,'Speed Bin B-A'!F1758,'Speed Bin B-A'!F1862,'Speed Bin B-A'!F1966,'Speed Bin B-A'!F2070,'Speed Bin B-A'!F2174)</f>
        <v>6</v>
      </c>
      <c r="G399" s="269">
        <f>SUM('Speed Bin B-A'!G94,'Speed Bin B-A'!G198,'Speed Bin B-A'!G302,'Speed Bin B-A'!G406,'Speed Bin B-A'!G510,'Speed Bin B-A'!G614,'Speed Bin B-A'!G718,'Speed Bin B-A'!G822,'Speed Bin B-A'!G926,'Speed Bin B-A'!G1030,'Speed Bin B-A'!G1134,'Speed Bin B-A'!G1238,'Speed Bin B-A'!G1342,'Speed Bin B-A'!G1446,'Speed Bin B-A'!G1550,'Speed Bin B-A'!G1654,'Speed Bin B-A'!G1758,'Speed Bin B-A'!G1862,'Speed Bin B-A'!G1966,'Speed Bin B-A'!G2070,'Speed Bin B-A'!G2174)</f>
        <v>6</v>
      </c>
      <c r="H399" s="269">
        <f>SUM('Speed Bin B-A'!H94,'Speed Bin B-A'!H198,'Speed Bin B-A'!H302,'Speed Bin B-A'!H406,'Speed Bin B-A'!H510,'Speed Bin B-A'!H614,'Speed Bin B-A'!H718,'Speed Bin B-A'!H822,'Speed Bin B-A'!H926,'Speed Bin B-A'!H1030,'Speed Bin B-A'!H1134,'Speed Bin B-A'!H1238,'Speed Bin B-A'!H1342,'Speed Bin B-A'!H1446,'Speed Bin B-A'!H1550,'Speed Bin B-A'!H1654,'Speed Bin B-A'!H1758,'Speed Bin B-A'!H1862,'Speed Bin B-A'!H1966,'Speed Bin B-A'!H2070,'Speed Bin B-A'!H2174)</f>
        <v>4</v>
      </c>
      <c r="I399" s="269">
        <f>SUM('Speed Bin B-A'!I94,'Speed Bin B-A'!I198,'Speed Bin B-A'!I302,'Speed Bin B-A'!I406,'Speed Bin B-A'!I510,'Speed Bin B-A'!I614,'Speed Bin B-A'!I718,'Speed Bin B-A'!I822,'Speed Bin B-A'!I926,'Speed Bin B-A'!I1030,'Speed Bin B-A'!I1134,'Speed Bin B-A'!I1238,'Speed Bin B-A'!I1342,'Speed Bin B-A'!I1446,'Speed Bin B-A'!I1550,'Speed Bin B-A'!I1654,'Speed Bin B-A'!I1758,'Speed Bin B-A'!I1862,'Speed Bin B-A'!I1966,'Speed Bin B-A'!I2070,'Speed Bin B-A'!I2174)</f>
        <v>0</v>
      </c>
      <c r="J399" s="269">
        <f>SUM('Speed Bin B-A'!J94,'Speed Bin B-A'!J198,'Speed Bin B-A'!J302,'Speed Bin B-A'!J406,'Speed Bin B-A'!J510,'Speed Bin B-A'!J614,'Speed Bin B-A'!J718,'Speed Bin B-A'!J822,'Speed Bin B-A'!J926,'Speed Bin B-A'!J1030,'Speed Bin B-A'!J1134,'Speed Bin B-A'!J1238,'Speed Bin B-A'!J1342,'Speed Bin B-A'!J1446,'Speed Bin B-A'!J1550,'Speed Bin B-A'!J1654,'Speed Bin B-A'!J1758,'Speed Bin B-A'!J1862,'Speed Bin B-A'!J1966,'Speed Bin B-A'!J2070,'Speed Bin B-A'!J2174)</f>
        <v>0</v>
      </c>
      <c r="K399" s="269">
        <f>SUM('Speed Bin B-A'!K94,'Speed Bin B-A'!K198,'Speed Bin B-A'!K302,'Speed Bin B-A'!K406,'Speed Bin B-A'!K510,'Speed Bin B-A'!K614,'Speed Bin B-A'!K718,'Speed Bin B-A'!K822,'Speed Bin B-A'!K926,'Speed Bin B-A'!K1030,'Speed Bin B-A'!K1134,'Speed Bin B-A'!K1238,'Speed Bin B-A'!K1342,'Speed Bin B-A'!K1446,'Speed Bin B-A'!K1550,'Speed Bin B-A'!K1654,'Speed Bin B-A'!K1758,'Speed Bin B-A'!K1862,'Speed Bin B-A'!K1966,'Speed Bin B-A'!K2070,'Speed Bin B-A'!K2174)</f>
        <v>0</v>
      </c>
      <c r="L399" s="269">
        <f>SUM('Speed Bin B-A'!L94,'Speed Bin B-A'!L198,'Speed Bin B-A'!L302,'Speed Bin B-A'!L406,'Speed Bin B-A'!L510,'Speed Bin B-A'!L614,'Speed Bin B-A'!L718,'Speed Bin B-A'!L822,'Speed Bin B-A'!L926,'Speed Bin B-A'!L1030,'Speed Bin B-A'!L1134,'Speed Bin B-A'!L1238,'Speed Bin B-A'!L1342,'Speed Bin B-A'!L1446,'Speed Bin B-A'!L1550,'Speed Bin B-A'!L1654,'Speed Bin B-A'!L1758,'Speed Bin B-A'!L1862,'Speed Bin B-A'!L1966,'Speed Bin B-A'!L2070,'Speed Bin B-A'!L2174)</f>
        <v>0</v>
      </c>
      <c r="M399" s="269">
        <f>SUM('Speed Bin B-A'!M94,'Speed Bin B-A'!M198,'Speed Bin B-A'!M302,'Speed Bin B-A'!M406,'Speed Bin B-A'!M510,'Speed Bin B-A'!M614,'Speed Bin B-A'!M718,'Speed Bin B-A'!M822,'Speed Bin B-A'!M926,'Speed Bin B-A'!M1030,'Speed Bin B-A'!M1134,'Speed Bin B-A'!M1238,'Speed Bin B-A'!M1342,'Speed Bin B-A'!M1446,'Speed Bin B-A'!M1550,'Speed Bin B-A'!M1654,'Speed Bin B-A'!M1758,'Speed Bin B-A'!M1862,'Speed Bin B-A'!M1966,'Speed Bin B-A'!M2070,'Speed Bin B-A'!M2174)</f>
        <v>0</v>
      </c>
      <c r="N399" s="269">
        <f>SUM('Speed Bin B-A'!N94,'Speed Bin B-A'!N198,'Speed Bin B-A'!N302,'Speed Bin B-A'!N406,'Speed Bin B-A'!N510,'Speed Bin B-A'!N614,'Speed Bin B-A'!N718,'Speed Bin B-A'!N822,'Speed Bin B-A'!N926,'Speed Bin B-A'!N1030,'Speed Bin B-A'!N1134,'Speed Bin B-A'!N1238,'Speed Bin B-A'!N1342,'Speed Bin B-A'!N1446,'Speed Bin B-A'!N1550,'Speed Bin B-A'!N1654,'Speed Bin B-A'!N1758,'Speed Bin B-A'!N1862,'Speed Bin B-A'!N1966,'Speed Bin B-A'!N2070,'Speed Bin B-A'!N2174)</f>
        <v>0</v>
      </c>
      <c r="O399" s="269">
        <f>SUM('Speed Bin B-A'!O94,'Speed Bin B-A'!O198,'Speed Bin B-A'!O302,'Speed Bin B-A'!O406,'Speed Bin B-A'!O510,'Speed Bin B-A'!O614,'Speed Bin B-A'!O718,'Speed Bin B-A'!O822,'Speed Bin B-A'!O926,'Speed Bin B-A'!O1030,'Speed Bin B-A'!O1134,'Speed Bin B-A'!O1238,'Speed Bin B-A'!O1342,'Speed Bin B-A'!O1446,'Speed Bin B-A'!O1550,'Speed Bin B-A'!O1654,'Speed Bin B-A'!O1758,'Speed Bin B-A'!O1862,'Speed Bin B-A'!O1966,'Speed Bin B-A'!O2070,'Speed Bin B-A'!O2174)</f>
        <v>0</v>
      </c>
      <c r="P399" s="269">
        <f>SUM('Speed Bin B-A'!P94,'Speed Bin B-A'!P198,'Speed Bin B-A'!P302,'Speed Bin B-A'!P406,'Speed Bin B-A'!P510,'Speed Bin B-A'!P614,'Speed Bin B-A'!P718,'Speed Bin B-A'!P822,'Speed Bin B-A'!P926,'Speed Bin B-A'!P1030,'Speed Bin B-A'!P1134,'Speed Bin B-A'!P1238,'Speed Bin B-A'!P1342,'Speed Bin B-A'!P1446,'Speed Bin B-A'!P1550,'Speed Bin B-A'!P1654,'Speed Bin B-A'!P1758,'Speed Bin B-A'!P1862,'Speed Bin B-A'!P1966,'Speed Bin B-A'!P2070,'Speed Bin B-A'!P2174)</f>
        <v>0</v>
      </c>
      <c r="Q399" s="269">
        <f>SUM('Speed Bin B-A'!Q94,'Speed Bin B-A'!Q198,'Speed Bin B-A'!Q302,'Speed Bin B-A'!Q406,'Speed Bin B-A'!Q510,'Speed Bin B-A'!Q614,'Speed Bin B-A'!Q718,'Speed Bin B-A'!Q822,'Speed Bin B-A'!Q926,'Speed Bin B-A'!Q1030,'Speed Bin B-A'!Q1134,'Speed Bin B-A'!Q1238,'Speed Bin B-A'!Q1342,'Speed Bin B-A'!Q1446,'Speed Bin B-A'!Q1550,'Speed Bin B-A'!Q1654,'Speed Bin B-A'!Q1758,'Speed Bin B-A'!Q1862,'Speed Bin B-A'!Q1966,'Speed Bin B-A'!Q2070,'Speed Bin B-A'!Q2174)</f>
        <v>0</v>
      </c>
      <c r="R399" s="269">
        <f>SUM('Speed Bin B-A'!R94,'Speed Bin B-A'!R198,'Speed Bin B-A'!R302,'Speed Bin B-A'!R406,'Speed Bin B-A'!R510,'Speed Bin B-A'!R614,'Speed Bin B-A'!R718,'Speed Bin B-A'!R822,'Speed Bin B-A'!R926,'Speed Bin B-A'!R1030,'Speed Bin B-A'!R1134,'Speed Bin B-A'!R1238,'Speed Bin B-A'!R1342,'Speed Bin B-A'!R1446,'Speed Bin B-A'!R1550,'Speed Bin B-A'!R1654,'Speed Bin B-A'!R1758,'Speed Bin B-A'!R1862,'Speed Bin B-A'!R1966,'Speed Bin B-A'!R2070,'Speed Bin B-A'!R2174)</f>
        <v>0</v>
      </c>
      <c r="S399" s="269">
        <f>SUM('Speed Bin B-A'!S94,'Speed Bin B-A'!S198,'Speed Bin B-A'!S302,'Speed Bin B-A'!S406,'Speed Bin B-A'!S510,'Speed Bin B-A'!S614,'Speed Bin B-A'!S718,'Speed Bin B-A'!S822,'Speed Bin B-A'!S926,'Speed Bin B-A'!S1030,'Speed Bin B-A'!S1134,'Speed Bin B-A'!S1238,'Speed Bin B-A'!S1342,'Speed Bin B-A'!S1446,'Speed Bin B-A'!S1550,'Speed Bin B-A'!S1654,'Speed Bin B-A'!S1758,'Speed Bin B-A'!S1862,'Speed Bin B-A'!S1966,'Speed Bin B-A'!S2070,'Speed Bin B-A'!S2174)</f>
        <v>0</v>
      </c>
      <c r="T399" s="269">
        <f>SUM('Speed Bin B-A'!T94,'Speed Bin B-A'!T198,'Speed Bin B-A'!T302,'Speed Bin B-A'!T406,'Speed Bin B-A'!T510,'Speed Bin B-A'!T614,'Speed Bin B-A'!T718,'Speed Bin B-A'!T822,'Speed Bin B-A'!T926,'Speed Bin B-A'!T1030,'Speed Bin B-A'!T1134,'Speed Bin B-A'!T1238,'Speed Bin B-A'!T1342,'Speed Bin B-A'!T1446,'Speed Bin B-A'!T1550,'Speed Bin B-A'!T1654,'Speed Bin B-A'!T1758,'Speed Bin B-A'!T1862,'Speed Bin B-A'!T1966,'Speed Bin B-A'!T2070,'Speed Bin B-A'!T2174)</f>
        <v>0</v>
      </c>
      <c r="U399" s="269">
        <f>SUM('Speed Bin B-A'!U94,'Speed Bin B-A'!U198,'Speed Bin B-A'!U302,'Speed Bin B-A'!U406,'Speed Bin B-A'!U510,'Speed Bin B-A'!U614,'Speed Bin B-A'!U718,'Speed Bin B-A'!U822,'Speed Bin B-A'!U926,'Speed Bin B-A'!U1030,'Speed Bin B-A'!U1134,'Speed Bin B-A'!U1238,'Speed Bin B-A'!U1342,'Speed Bin B-A'!U1446,'Speed Bin B-A'!U1550,'Speed Bin B-A'!U1654,'Speed Bin B-A'!U1758,'Speed Bin B-A'!U1862,'Speed Bin B-A'!U1966,'Speed Bin B-A'!U2070,'Speed Bin B-A'!U2174)</f>
        <v>0</v>
      </c>
      <c r="V399" s="270">
        <f>IFERROR(AVERAGE('Speed Bin B-A'!V94,'Speed Bin B-A'!V198,'Speed Bin B-A'!V302,'Speed Bin B-A'!V406,'Speed Bin B-A'!V510,'Speed Bin B-A'!V614,'Speed Bin B-A'!V718,'Speed Bin B-A'!V822,'Speed Bin B-A'!V926,'Speed Bin B-A'!V1030,'Speed Bin B-A'!V1134,'Speed Bin B-A'!V1238,'Speed Bin B-A'!V1342,'Speed Bin B-A'!V1446,'Speed Bin B-A'!V1550,'Speed Bin B-A'!V1654,'Speed Bin B-A'!V1758,'Speed Bin B-A'!V1862,'Speed Bin B-A'!V1966,'Speed Bin B-A'!V2070,'Speed Bin B-A'!V2174),"-")</f>
        <v>25.3</v>
      </c>
      <c r="W399" s="270" t="str">
        <f>IFERROR(AVERAGE('Speed Bin B-A'!W94,'Speed Bin B-A'!W198,'Speed Bin B-A'!W302,'Speed Bin B-A'!W406,'Speed Bin B-A'!W510,'Speed Bin B-A'!W614,'Speed Bin B-A'!W718,'Speed Bin B-A'!W822,'Speed Bin B-A'!W926,'Speed Bin B-A'!W1030,'Speed Bin B-A'!W1134,'Speed Bin B-A'!W1238,'Speed Bin B-A'!W1342,'Speed Bin B-A'!W1446,'Speed Bin B-A'!W1550,'Speed Bin B-A'!W1654,'Speed Bin B-A'!W1758,'Speed Bin B-A'!W1862,'Speed Bin B-A'!W1966,'Speed Bin B-A'!W2070,'Speed Bin B-A'!W2174),"-")</f>
        <v>-</v>
      </c>
      <c r="X399" s="278"/>
      <c r="Y399" s="278"/>
    </row>
    <row r="400" spans="1:25" x14ac:dyDescent="0.2">
      <c r="A400" s="268">
        <v>0.875</v>
      </c>
      <c r="B400" s="269">
        <f>SUM('Speed Bin B-A'!B95,'Speed Bin B-A'!B199,'Speed Bin B-A'!B303,'Speed Bin B-A'!B407,'Speed Bin B-A'!B511,'Speed Bin B-A'!B615,'Speed Bin B-A'!B719,'Speed Bin B-A'!B823,'Speed Bin B-A'!B927,'Speed Bin B-A'!B1031,'Speed Bin B-A'!B1135,'Speed Bin B-A'!B1239,'Speed Bin B-A'!B1343,'Speed Bin B-A'!B1447,'Speed Bin B-A'!B1551,'Speed Bin B-A'!B1655,'Speed Bin B-A'!B1759,'Speed Bin B-A'!B1863,'Speed Bin B-A'!B1967,'Speed Bin B-A'!B2071,'Speed Bin B-A'!B2175)</f>
        <v>18</v>
      </c>
      <c r="C400" s="269">
        <f>SUM('Speed Bin B-A'!C95,'Speed Bin B-A'!C199,'Speed Bin B-A'!C303,'Speed Bin B-A'!C407,'Speed Bin B-A'!C511,'Speed Bin B-A'!C615,'Speed Bin B-A'!C719,'Speed Bin B-A'!C823,'Speed Bin B-A'!C927,'Speed Bin B-A'!C1031,'Speed Bin B-A'!C1135,'Speed Bin B-A'!C1239,'Speed Bin B-A'!C1343,'Speed Bin B-A'!C1447,'Speed Bin B-A'!C1551,'Speed Bin B-A'!C1655,'Speed Bin B-A'!C1759,'Speed Bin B-A'!C1863,'Speed Bin B-A'!C1967,'Speed Bin B-A'!C2071,'Speed Bin B-A'!C2175)</f>
        <v>0</v>
      </c>
      <c r="D400" s="269">
        <f>SUM('Speed Bin B-A'!D95,'Speed Bin B-A'!D199,'Speed Bin B-A'!D303,'Speed Bin B-A'!D407,'Speed Bin B-A'!D511,'Speed Bin B-A'!D615,'Speed Bin B-A'!D719,'Speed Bin B-A'!D823,'Speed Bin B-A'!D927,'Speed Bin B-A'!D1031,'Speed Bin B-A'!D1135,'Speed Bin B-A'!D1239,'Speed Bin B-A'!D1343,'Speed Bin B-A'!D1447,'Speed Bin B-A'!D1551,'Speed Bin B-A'!D1655,'Speed Bin B-A'!D1759,'Speed Bin B-A'!D1863,'Speed Bin B-A'!D1967,'Speed Bin B-A'!D2071,'Speed Bin B-A'!D2175)</f>
        <v>0</v>
      </c>
      <c r="E400" s="269">
        <f>SUM('Speed Bin B-A'!E95,'Speed Bin B-A'!E199,'Speed Bin B-A'!E303,'Speed Bin B-A'!E407,'Speed Bin B-A'!E511,'Speed Bin B-A'!E615,'Speed Bin B-A'!E719,'Speed Bin B-A'!E823,'Speed Bin B-A'!E927,'Speed Bin B-A'!E1031,'Speed Bin B-A'!E1135,'Speed Bin B-A'!E1239,'Speed Bin B-A'!E1343,'Speed Bin B-A'!E1447,'Speed Bin B-A'!E1551,'Speed Bin B-A'!E1655,'Speed Bin B-A'!E1759,'Speed Bin B-A'!E1863,'Speed Bin B-A'!E1967,'Speed Bin B-A'!E2071,'Speed Bin B-A'!E2175)</f>
        <v>0</v>
      </c>
      <c r="F400" s="269">
        <f>SUM('Speed Bin B-A'!F95,'Speed Bin B-A'!F199,'Speed Bin B-A'!F303,'Speed Bin B-A'!F407,'Speed Bin B-A'!F511,'Speed Bin B-A'!F615,'Speed Bin B-A'!F719,'Speed Bin B-A'!F823,'Speed Bin B-A'!F927,'Speed Bin B-A'!F1031,'Speed Bin B-A'!F1135,'Speed Bin B-A'!F1239,'Speed Bin B-A'!F1343,'Speed Bin B-A'!F1447,'Speed Bin B-A'!F1551,'Speed Bin B-A'!F1655,'Speed Bin B-A'!F1759,'Speed Bin B-A'!F1863,'Speed Bin B-A'!F1967,'Speed Bin B-A'!F2071,'Speed Bin B-A'!F2175)</f>
        <v>5</v>
      </c>
      <c r="G400" s="269">
        <f>SUM('Speed Bin B-A'!G95,'Speed Bin B-A'!G199,'Speed Bin B-A'!G303,'Speed Bin B-A'!G407,'Speed Bin B-A'!G511,'Speed Bin B-A'!G615,'Speed Bin B-A'!G719,'Speed Bin B-A'!G823,'Speed Bin B-A'!G927,'Speed Bin B-A'!G1031,'Speed Bin B-A'!G1135,'Speed Bin B-A'!G1239,'Speed Bin B-A'!G1343,'Speed Bin B-A'!G1447,'Speed Bin B-A'!G1551,'Speed Bin B-A'!G1655,'Speed Bin B-A'!G1759,'Speed Bin B-A'!G1863,'Speed Bin B-A'!G1967,'Speed Bin B-A'!G2071,'Speed Bin B-A'!G2175)</f>
        <v>8</v>
      </c>
      <c r="H400" s="269">
        <f>SUM('Speed Bin B-A'!H95,'Speed Bin B-A'!H199,'Speed Bin B-A'!H303,'Speed Bin B-A'!H407,'Speed Bin B-A'!H511,'Speed Bin B-A'!H615,'Speed Bin B-A'!H719,'Speed Bin B-A'!H823,'Speed Bin B-A'!H927,'Speed Bin B-A'!H1031,'Speed Bin B-A'!H1135,'Speed Bin B-A'!H1239,'Speed Bin B-A'!H1343,'Speed Bin B-A'!H1447,'Speed Bin B-A'!H1551,'Speed Bin B-A'!H1655,'Speed Bin B-A'!H1759,'Speed Bin B-A'!H1863,'Speed Bin B-A'!H1967,'Speed Bin B-A'!H2071,'Speed Bin B-A'!H2175)</f>
        <v>4</v>
      </c>
      <c r="I400" s="269">
        <f>SUM('Speed Bin B-A'!I95,'Speed Bin B-A'!I199,'Speed Bin B-A'!I303,'Speed Bin B-A'!I407,'Speed Bin B-A'!I511,'Speed Bin B-A'!I615,'Speed Bin B-A'!I719,'Speed Bin B-A'!I823,'Speed Bin B-A'!I927,'Speed Bin B-A'!I1031,'Speed Bin B-A'!I1135,'Speed Bin B-A'!I1239,'Speed Bin B-A'!I1343,'Speed Bin B-A'!I1447,'Speed Bin B-A'!I1551,'Speed Bin B-A'!I1655,'Speed Bin B-A'!I1759,'Speed Bin B-A'!I1863,'Speed Bin B-A'!I1967,'Speed Bin B-A'!I2071,'Speed Bin B-A'!I2175)</f>
        <v>1</v>
      </c>
      <c r="J400" s="269">
        <f>SUM('Speed Bin B-A'!J95,'Speed Bin B-A'!J199,'Speed Bin B-A'!J303,'Speed Bin B-A'!J407,'Speed Bin B-A'!J511,'Speed Bin B-A'!J615,'Speed Bin B-A'!J719,'Speed Bin B-A'!J823,'Speed Bin B-A'!J927,'Speed Bin B-A'!J1031,'Speed Bin B-A'!J1135,'Speed Bin B-A'!J1239,'Speed Bin B-A'!J1343,'Speed Bin B-A'!J1447,'Speed Bin B-A'!J1551,'Speed Bin B-A'!J1655,'Speed Bin B-A'!J1759,'Speed Bin B-A'!J1863,'Speed Bin B-A'!J1967,'Speed Bin B-A'!J2071,'Speed Bin B-A'!J2175)</f>
        <v>0</v>
      </c>
      <c r="K400" s="269">
        <f>SUM('Speed Bin B-A'!K95,'Speed Bin B-A'!K199,'Speed Bin B-A'!K303,'Speed Bin B-A'!K407,'Speed Bin B-A'!K511,'Speed Bin B-A'!K615,'Speed Bin B-A'!K719,'Speed Bin B-A'!K823,'Speed Bin B-A'!K927,'Speed Bin B-A'!K1031,'Speed Bin B-A'!K1135,'Speed Bin B-A'!K1239,'Speed Bin B-A'!K1343,'Speed Bin B-A'!K1447,'Speed Bin B-A'!K1551,'Speed Bin B-A'!K1655,'Speed Bin B-A'!K1759,'Speed Bin B-A'!K1863,'Speed Bin B-A'!K1967,'Speed Bin B-A'!K2071,'Speed Bin B-A'!K2175)</f>
        <v>0</v>
      </c>
      <c r="L400" s="269">
        <f>SUM('Speed Bin B-A'!L95,'Speed Bin B-A'!L199,'Speed Bin B-A'!L303,'Speed Bin B-A'!L407,'Speed Bin B-A'!L511,'Speed Bin B-A'!L615,'Speed Bin B-A'!L719,'Speed Bin B-A'!L823,'Speed Bin B-A'!L927,'Speed Bin B-A'!L1031,'Speed Bin B-A'!L1135,'Speed Bin B-A'!L1239,'Speed Bin B-A'!L1343,'Speed Bin B-A'!L1447,'Speed Bin B-A'!L1551,'Speed Bin B-A'!L1655,'Speed Bin B-A'!L1759,'Speed Bin B-A'!L1863,'Speed Bin B-A'!L1967,'Speed Bin B-A'!L2071,'Speed Bin B-A'!L2175)</f>
        <v>0</v>
      </c>
      <c r="M400" s="269">
        <f>SUM('Speed Bin B-A'!M95,'Speed Bin B-A'!M199,'Speed Bin B-A'!M303,'Speed Bin B-A'!M407,'Speed Bin B-A'!M511,'Speed Bin B-A'!M615,'Speed Bin B-A'!M719,'Speed Bin B-A'!M823,'Speed Bin B-A'!M927,'Speed Bin B-A'!M1031,'Speed Bin B-A'!M1135,'Speed Bin B-A'!M1239,'Speed Bin B-A'!M1343,'Speed Bin B-A'!M1447,'Speed Bin B-A'!M1551,'Speed Bin B-A'!M1655,'Speed Bin B-A'!M1759,'Speed Bin B-A'!M1863,'Speed Bin B-A'!M1967,'Speed Bin B-A'!M2071,'Speed Bin B-A'!M2175)</f>
        <v>0</v>
      </c>
      <c r="N400" s="269">
        <f>SUM('Speed Bin B-A'!N95,'Speed Bin B-A'!N199,'Speed Bin B-A'!N303,'Speed Bin B-A'!N407,'Speed Bin B-A'!N511,'Speed Bin B-A'!N615,'Speed Bin B-A'!N719,'Speed Bin B-A'!N823,'Speed Bin B-A'!N927,'Speed Bin B-A'!N1031,'Speed Bin B-A'!N1135,'Speed Bin B-A'!N1239,'Speed Bin B-A'!N1343,'Speed Bin B-A'!N1447,'Speed Bin B-A'!N1551,'Speed Bin B-A'!N1655,'Speed Bin B-A'!N1759,'Speed Bin B-A'!N1863,'Speed Bin B-A'!N1967,'Speed Bin B-A'!N2071,'Speed Bin B-A'!N2175)</f>
        <v>0</v>
      </c>
      <c r="O400" s="269">
        <f>SUM('Speed Bin B-A'!O95,'Speed Bin B-A'!O199,'Speed Bin B-A'!O303,'Speed Bin B-A'!O407,'Speed Bin B-A'!O511,'Speed Bin B-A'!O615,'Speed Bin B-A'!O719,'Speed Bin B-A'!O823,'Speed Bin B-A'!O927,'Speed Bin B-A'!O1031,'Speed Bin B-A'!O1135,'Speed Bin B-A'!O1239,'Speed Bin B-A'!O1343,'Speed Bin B-A'!O1447,'Speed Bin B-A'!O1551,'Speed Bin B-A'!O1655,'Speed Bin B-A'!O1759,'Speed Bin B-A'!O1863,'Speed Bin B-A'!O1967,'Speed Bin B-A'!O2071,'Speed Bin B-A'!O2175)</f>
        <v>0</v>
      </c>
      <c r="P400" s="269">
        <f>SUM('Speed Bin B-A'!P95,'Speed Bin B-A'!P199,'Speed Bin B-A'!P303,'Speed Bin B-A'!P407,'Speed Bin B-A'!P511,'Speed Bin B-A'!P615,'Speed Bin B-A'!P719,'Speed Bin B-A'!P823,'Speed Bin B-A'!P927,'Speed Bin B-A'!P1031,'Speed Bin B-A'!P1135,'Speed Bin B-A'!P1239,'Speed Bin B-A'!P1343,'Speed Bin B-A'!P1447,'Speed Bin B-A'!P1551,'Speed Bin B-A'!P1655,'Speed Bin B-A'!P1759,'Speed Bin B-A'!P1863,'Speed Bin B-A'!P1967,'Speed Bin B-A'!P2071,'Speed Bin B-A'!P2175)</f>
        <v>0</v>
      </c>
      <c r="Q400" s="269">
        <f>SUM('Speed Bin B-A'!Q95,'Speed Bin B-A'!Q199,'Speed Bin B-A'!Q303,'Speed Bin B-A'!Q407,'Speed Bin B-A'!Q511,'Speed Bin B-A'!Q615,'Speed Bin B-A'!Q719,'Speed Bin B-A'!Q823,'Speed Bin B-A'!Q927,'Speed Bin B-A'!Q1031,'Speed Bin B-A'!Q1135,'Speed Bin B-A'!Q1239,'Speed Bin B-A'!Q1343,'Speed Bin B-A'!Q1447,'Speed Bin B-A'!Q1551,'Speed Bin B-A'!Q1655,'Speed Bin B-A'!Q1759,'Speed Bin B-A'!Q1863,'Speed Bin B-A'!Q1967,'Speed Bin B-A'!Q2071,'Speed Bin B-A'!Q2175)</f>
        <v>0</v>
      </c>
      <c r="R400" s="269">
        <f>SUM('Speed Bin B-A'!R95,'Speed Bin B-A'!R199,'Speed Bin B-A'!R303,'Speed Bin B-A'!R407,'Speed Bin B-A'!R511,'Speed Bin B-A'!R615,'Speed Bin B-A'!R719,'Speed Bin B-A'!R823,'Speed Bin B-A'!R927,'Speed Bin B-A'!R1031,'Speed Bin B-A'!R1135,'Speed Bin B-A'!R1239,'Speed Bin B-A'!R1343,'Speed Bin B-A'!R1447,'Speed Bin B-A'!R1551,'Speed Bin B-A'!R1655,'Speed Bin B-A'!R1759,'Speed Bin B-A'!R1863,'Speed Bin B-A'!R1967,'Speed Bin B-A'!R2071,'Speed Bin B-A'!R2175)</f>
        <v>0</v>
      </c>
      <c r="S400" s="269">
        <f>SUM('Speed Bin B-A'!S95,'Speed Bin B-A'!S199,'Speed Bin B-A'!S303,'Speed Bin B-A'!S407,'Speed Bin B-A'!S511,'Speed Bin B-A'!S615,'Speed Bin B-A'!S719,'Speed Bin B-A'!S823,'Speed Bin B-A'!S927,'Speed Bin B-A'!S1031,'Speed Bin B-A'!S1135,'Speed Bin B-A'!S1239,'Speed Bin B-A'!S1343,'Speed Bin B-A'!S1447,'Speed Bin B-A'!S1551,'Speed Bin B-A'!S1655,'Speed Bin B-A'!S1759,'Speed Bin B-A'!S1863,'Speed Bin B-A'!S1967,'Speed Bin B-A'!S2071,'Speed Bin B-A'!S2175)</f>
        <v>0</v>
      </c>
      <c r="T400" s="269">
        <f>SUM('Speed Bin B-A'!T95,'Speed Bin B-A'!T199,'Speed Bin B-A'!T303,'Speed Bin B-A'!T407,'Speed Bin B-A'!T511,'Speed Bin B-A'!T615,'Speed Bin B-A'!T719,'Speed Bin B-A'!T823,'Speed Bin B-A'!T927,'Speed Bin B-A'!T1031,'Speed Bin B-A'!T1135,'Speed Bin B-A'!T1239,'Speed Bin B-A'!T1343,'Speed Bin B-A'!T1447,'Speed Bin B-A'!T1551,'Speed Bin B-A'!T1655,'Speed Bin B-A'!T1759,'Speed Bin B-A'!T1863,'Speed Bin B-A'!T1967,'Speed Bin B-A'!T2071,'Speed Bin B-A'!T2175)</f>
        <v>0</v>
      </c>
      <c r="U400" s="269">
        <f>SUM('Speed Bin B-A'!U95,'Speed Bin B-A'!U199,'Speed Bin B-A'!U303,'Speed Bin B-A'!U407,'Speed Bin B-A'!U511,'Speed Bin B-A'!U615,'Speed Bin B-A'!U719,'Speed Bin B-A'!U823,'Speed Bin B-A'!U927,'Speed Bin B-A'!U1031,'Speed Bin B-A'!U1135,'Speed Bin B-A'!U1239,'Speed Bin B-A'!U1343,'Speed Bin B-A'!U1447,'Speed Bin B-A'!U1551,'Speed Bin B-A'!U1655,'Speed Bin B-A'!U1759,'Speed Bin B-A'!U1863,'Speed Bin B-A'!U1967,'Speed Bin B-A'!U2071,'Speed Bin B-A'!U2175)</f>
        <v>0</v>
      </c>
      <c r="V400" s="270">
        <f>IFERROR(AVERAGE('Speed Bin B-A'!V95,'Speed Bin B-A'!V199,'Speed Bin B-A'!V303,'Speed Bin B-A'!V407,'Speed Bin B-A'!V511,'Speed Bin B-A'!V615,'Speed Bin B-A'!V719,'Speed Bin B-A'!V823,'Speed Bin B-A'!V927,'Speed Bin B-A'!V1031,'Speed Bin B-A'!V1135,'Speed Bin B-A'!V1239,'Speed Bin B-A'!V1343,'Speed Bin B-A'!V1447,'Speed Bin B-A'!V1551,'Speed Bin B-A'!V1655,'Speed Bin B-A'!V1759,'Speed Bin B-A'!V1863,'Speed Bin B-A'!V1967,'Speed Bin B-A'!V2071,'Speed Bin B-A'!V2175),"-")</f>
        <v>28.3</v>
      </c>
      <c r="W400" s="270" t="str">
        <f>IFERROR(AVERAGE('Speed Bin B-A'!W95,'Speed Bin B-A'!W199,'Speed Bin B-A'!W303,'Speed Bin B-A'!W407,'Speed Bin B-A'!W511,'Speed Bin B-A'!W615,'Speed Bin B-A'!W719,'Speed Bin B-A'!W823,'Speed Bin B-A'!W927,'Speed Bin B-A'!W1031,'Speed Bin B-A'!W1135,'Speed Bin B-A'!W1239,'Speed Bin B-A'!W1343,'Speed Bin B-A'!W1447,'Speed Bin B-A'!W1551,'Speed Bin B-A'!W1655,'Speed Bin B-A'!W1759,'Speed Bin B-A'!W1863,'Speed Bin B-A'!W1967,'Speed Bin B-A'!W2071,'Speed Bin B-A'!W2175),"-")</f>
        <v>-</v>
      </c>
      <c r="X400" s="278"/>
      <c r="Y400" s="278"/>
    </row>
    <row r="401" spans="1:25" x14ac:dyDescent="0.2">
      <c r="A401" s="268">
        <v>0.88541666666666696</v>
      </c>
      <c r="B401" s="269">
        <f>SUM('Speed Bin B-A'!B96,'Speed Bin B-A'!B200,'Speed Bin B-A'!B304,'Speed Bin B-A'!B408,'Speed Bin B-A'!B512,'Speed Bin B-A'!B616,'Speed Bin B-A'!B720,'Speed Bin B-A'!B824,'Speed Bin B-A'!B928,'Speed Bin B-A'!B1032,'Speed Bin B-A'!B1136,'Speed Bin B-A'!B1240,'Speed Bin B-A'!B1344,'Speed Bin B-A'!B1448,'Speed Bin B-A'!B1552,'Speed Bin B-A'!B1656,'Speed Bin B-A'!B1760,'Speed Bin B-A'!B1864,'Speed Bin B-A'!B1968,'Speed Bin B-A'!B2072,'Speed Bin B-A'!B2176)</f>
        <v>21</v>
      </c>
      <c r="C401" s="269">
        <f>SUM('Speed Bin B-A'!C96,'Speed Bin B-A'!C200,'Speed Bin B-A'!C304,'Speed Bin B-A'!C408,'Speed Bin B-A'!C512,'Speed Bin B-A'!C616,'Speed Bin B-A'!C720,'Speed Bin B-A'!C824,'Speed Bin B-A'!C928,'Speed Bin B-A'!C1032,'Speed Bin B-A'!C1136,'Speed Bin B-A'!C1240,'Speed Bin B-A'!C1344,'Speed Bin B-A'!C1448,'Speed Bin B-A'!C1552,'Speed Bin B-A'!C1656,'Speed Bin B-A'!C1760,'Speed Bin B-A'!C1864,'Speed Bin B-A'!C1968,'Speed Bin B-A'!C2072,'Speed Bin B-A'!C2176)</f>
        <v>0</v>
      </c>
      <c r="D401" s="269">
        <f>SUM('Speed Bin B-A'!D96,'Speed Bin B-A'!D200,'Speed Bin B-A'!D304,'Speed Bin B-A'!D408,'Speed Bin B-A'!D512,'Speed Bin B-A'!D616,'Speed Bin B-A'!D720,'Speed Bin B-A'!D824,'Speed Bin B-A'!D928,'Speed Bin B-A'!D1032,'Speed Bin B-A'!D1136,'Speed Bin B-A'!D1240,'Speed Bin B-A'!D1344,'Speed Bin B-A'!D1448,'Speed Bin B-A'!D1552,'Speed Bin B-A'!D1656,'Speed Bin B-A'!D1760,'Speed Bin B-A'!D1864,'Speed Bin B-A'!D1968,'Speed Bin B-A'!D2072,'Speed Bin B-A'!D2176)</f>
        <v>0</v>
      </c>
      <c r="E401" s="269">
        <f>SUM('Speed Bin B-A'!E96,'Speed Bin B-A'!E200,'Speed Bin B-A'!E304,'Speed Bin B-A'!E408,'Speed Bin B-A'!E512,'Speed Bin B-A'!E616,'Speed Bin B-A'!E720,'Speed Bin B-A'!E824,'Speed Bin B-A'!E928,'Speed Bin B-A'!E1032,'Speed Bin B-A'!E1136,'Speed Bin B-A'!E1240,'Speed Bin B-A'!E1344,'Speed Bin B-A'!E1448,'Speed Bin B-A'!E1552,'Speed Bin B-A'!E1656,'Speed Bin B-A'!E1760,'Speed Bin B-A'!E1864,'Speed Bin B-A'!E1968,'Speed Bin B-A'!E2072,'Speed Bin B-A'!E2176)</f>
        <v>0</v>
      </c>
      <c r="F401" s="269">
        <f>SUM('Speed Bin B-A'!F96,'Speed Bin B-A'!F200,'Speed Bin B-A'!F304,'Speed Bin B-A'!F408,'Speed Bin B-A'!F512,'Speed Bin B-A'!F616,'Speed Bin B-A'!F720,'Speed Bin B-A'!F824,'Speed Bin B-A'!F928,'Speed Bin B-A'!F1032,'Speed Bin B-A'!F1136,'Speed Bin B-A'!F1240,'Speed Bin B-A'!F1344,'Speed Bin B-A'!F1448,'Speed Bin B-A'!F1552,'Speed Bin B-A'!F1656,'Speed Bin B-A'!F1760,'Speed Bin B-A'!F1864,'Speed Bin B-A'!F1968,'Speed Bin B-A'!F2072,'Speed Bin B-A'!F2176)</f>
        <v>7</v>
      </c>
      <c r="G401" s="269">
        <f>SUM('Speed Bin B-A'!G96,'Speed Bin B-A'!G200,'Speed Bin B-A'!G304,'Speed Bin B-A'!G408,'Speed Bin B-A'!G512,'Speed Bin B-A'!G616,'Speed Bin B-A'!G720,'Speed Bin B-A'!G824,'Speed Bin B-A'!G928,'Speed Bin B-A'!G1032,'Speed Bin B-A'!G1136,'Speed Bin B-A'!G1240,'Speed Bin B-A'!G1344,'Speed Bin B-A'!G1448,'Speed Bin B-A'!G1552,'Speed Bin B-A'!G1656,'Speed Bin B-A'!G1760,'Speed Bin B-A'!G1864,'Speed Bin B-A'!G1968,'Speed Bin B-A'!G2072,'Speed Bin B-A'!G2176)</f>
        <v>12</v>
      </c>
      <c r="H401" s="269">
        <f>SUM('Speed Bin B-A'!H96,'Speed Bin B-A'!H200,'Speed Bin B-A'!H304,'Speed Bin B-A'!H408,'Speed Bin B-A'!H512,'Speed Bin B-A'!H616,'Speed Bin B-A'!H720,'Speed Bin B-A'!H824,'Speed Bin B-A'!H928,'Speed Bin B-A'!H1032,'Speed Bin B-A'!H1136,'Speed Bin B-A'!H1240,'Speed Bin B-A'!H1344,'Speed Bin B-A'!H1448,'Speed Bin B-A'!H1552,'Speed Bin B-A'!H1656,'Speed Bin B-A'!H1760,'Speed Bin B-A'!H1864,'Speed Bin B-A'!H1968,'Speed Bin B-A'!H2072,'Speed Bin B-A'!H2176)</f>
        <v>1</v>
      </c>
      <c r="I401" s="269">
        <f>SUM('Speed Bin B-A'!I96,'Speed Bin B-A'!I200,'Speed Bin B-A'!I304,'Speed Bin B-A'!I408,'Speed Bin B-A'!I512,'Speed Bin B-A'!I616,'Speed Bin B-A'!I720,'Speed Bin B-A'!I824,'Speed Bin B-A'!I928,'Speed Bin B-A'!I1032,'Speed Bin B-A'!I1136,'Speed Bin B-A'!I1240,'Speed Bin B-A'!I1344,'Speed Bin B-A'!I1448,'Speed Bin B-A'!I1552,'Speed Bin B-A'!I1656,'Speed Bin B-A'!I1760,'Speed Bin B-A'!I1864,'Speed Bin B-A'!I1968,'Speed Bin B-A'!I2072,'Speed Bin B-A'!I2176)</f>
        <v>1</v>
      </c>
      <c r="J401" s="269">
        <f>SUM('Speed Bin B-A'!J96,'Speed Bin B-A'!J200,'Speed Bin B-A'!J304,'Speed Bin B-A'!J408,'Speed Bin B-A'!J512,'Speed Bin B-A'!J616,'Speed Bin B-A'!J720,'Speed Bin B-A'!J824,'Speed Bin B-A'!J928,'Speed Bin B-A'!J1032,'Speed Bin B-A'!J1136,'Speed Bin B-A'!J1240,'Speed Bin B-A'!J1344,'Speed Bin B-A'!J1448,'Speed Bin B-A'!J1552,'Speed Bin B-A'!J1656,'Speed Bin B-A'!J1760,'Speed Bin B-A'!J1864,'Speed Bin B-A'!J1968,'Speed Bin B-A'!J2072,'Speed Bin B-A'!J2176)</f>
        <v>0</v>
      </c>
      <c r="K401" s="269">
        <f>SUM('Speed Bin B-A'!K96,'Speed Bin B-A'!K200,'Speed Bin B-A'!K304,'Speed Bin B-A'!K408,'Speed Bin B-A'!K512,'Speed Bin B-A'!K616,'Speed Bin B-A'!K720,'Speed Bin B-A'!K824,'Speed Bin B-A'!K928,'Speed Bin B-A'!K1032,'Speed Bin B-A'!K1136,'Speed Bin B-A'!K1240,'Speed Bin B-A'!K1344,'Speed Bin B-A'!K1448,'Speed Bin B-A'!K1552,'Speed Bin B-A'!K1656,'Speed Bin B-A'!K1760,'Speed Bin B-A'!K1864,'Speed Bin B-A'!K1968,'Speed Bin B-A'!K2072,'Speed Bin B-A'!K2176)</f>
        <v>0</v>
      </c>
      <c r="L401" s="269">
        <f>SUM('Speed Bin B-A'!L96,'Speed Bin B-A'!L200,'Speed Bin B-A'!L304,'Speed Bin B-A'!L408,'Speed Bin B-A'!L512,'Speed Bin B-A'!L616,'Speed Bin B-A'!L720,'Speed Bin B-A'!L824,'Speed Bin B-A'!L928,'Speed Bin B-A'!L1032,'Speed Bin B-A'!L1136,'Speed Bin B-A'!L1240,'Speed Bin B-A'!L1344,'Speed Bin B-A'!L1448,'Speed Bin B-A'!L1552,'Speed Bin B-A'!L1656,'Speed Bin B-A'!L1760,'Speed Bin B-A'!L1864,'Speed Bin B-A'!L1968,'Speed Bin B-A'!L2072,'Speed Bin B-A'!L2176)</f>
        <v>0</v>
      </c>
      <c r="M401" s="269">
        <f>SUM('Speed Bin B-A'!M96,'Speed Bin B-A'!M200,'Speed Bin B-A'!M304,'Speed Bin B-A'!M408,'Speed Bin B-A'!M512,'Speed Bin B-A'!M616,'Speed Bin B-A'!M720,'Speed Bin B-A'!M824,'Speed Bin B-A'!M928,'Speed Bin B-A'!M1032,'Speed Bin B-A'!M1136,'Speed Bin B-A'!M1240,'Speed Bin B-A'!M1344,'Speed Bin B-A'!M1448,'Speed Bin B-A'!M1552,'Speed Bin B-A'!M1656,'Speed Bin B-A'!M1760,'Speed Bin B-A'!M1864,'Speed Bin B-A'!M1968,'Speed Bin B-A'!M2072,'Speed Bin B-A'!M2176)</f>
        <v>0</v>
      </c>
      <c r="N401" s="269">
        <f>SUM('Speed Bin B-A'!N96,'Speed Bin B-A'!N200,'Speed Bin B-A'!N304,'Speed Bin B-A'!N408,'Speed Bin B-A'!N512,'Speed Bin B-A'!N616,'Speed Bin B-A'!N720,'Speed Bin B-A'!N824,'Speed Bin B-A'!N928,'Speed Bin B-A'!N1032,'Speed Bin B-A'!N1136,'Speed Bin B-A'!N1240,'Speed Bin B-A'!N1344,'Speed Bin B-A'!N1448,'Speed Bin B-A'!N1552,'Speed Bin B-A'!N1656,'Speed Bin B-A'!N1760,'Speed Bin B-A'!N1864,'Speed Bin B-A'!N1968,'Speed Bin B-A'!N2072,'Speed Bin B-A'!N2176)</f>
        <v>0</v>
      </c>
      <c r="O401" s="269">
        <f>SUM('Speed Bin B-A'!O96,'Speed Bin B-A'!O200,'Speed Bin B-A'!O304,'Speed Bin B-A'!O408,'Speed Bin B-A'!O512,'Speed Bin B-A'!O616,'Speed Bin B-A'!O720,'Speed Bin B-A'!O824,'Speed Bin B-A'!O928,'Speed Bin B-A'!O1032,'Speed Bin B-A'!O1136,'Speed Bin B-A'!O1240,'Speed Bin B-A'!O1344,'Speed Bin B-A'!O1448,'Speed Bin B-A'!O1552,'Speed Bin B-A'!O1656,'Speed Bin B-A'!O1760,'Speed Bin B-A'!O1864,'Speed Bin B-A'!O1968,'Speed Bin B-A'!O2072,'Speed Bin B-A'!O2176)</f>
        <v>0</v>
      </c>
      <c r="P401" s="269">
        <f>SUM('Speed Bin B-A'!P96,'Speed Bin B-A'!P200,'Speed Bin B-A'!P304,'Speed Bin B-A'!P408,'Speed Bin B-A'!P512,'Speed Bin B-A'!P616,'Speed Bin B-A'!P720,'Speed Bin B-A'!P824,'Speed Bin B-A'!P928,'Speed Bin B-A'!P1032,'Speed Bin B-A'!P1136,'Speed Bin B-A'!P1240,'Speed Bin B-A'!P1344,'Speed Bin B-A'!P1448,'Speed Bin B-A'!P1552,'Speed Bin B-A'!P1656,'Speed Bin B-A'!P1760,'Speed Bin B-A'!P1864,'Speed Bin B-A'!P1968,'Speed Bin B-A'!P2072,'Speed Bin B-A'!P2176)</f>
        <v>0</v>
      </c>
      <c r="Q401" s="269">
        <f>SUM('Speed Bin B-A'!Q96,'Speed Bin B-A'!Q200,'Speed Bin B-A'!Q304,'Speed Bin B-A'!Q408,'Speed Bin B-A'!Q512,'Speed Bin B-A'!Q616,'Speed Bin B-A'!Q720,'Speed Bin B-A'!Q824,'Speed Bin B-A'!Q928,'Speed Bin B-A'!Q1032,'Speed Bin B-A'!Q1136,'Speed Bin B-A'!Q1240,'Speed Bin B-A'!Q1344,'Speed Bin B-A'!Q1448,'Speed Bin B-A'!Q1552,'Speed Bin B-A'!Q1656,'Speed Bin B-A'!Q1760,'Speed Bin B-A'!Q1864,'Speed Bin B-A'!Q1968,'Speed Bin B-A'!Q2072,'Speed Bin B-A'!Q2176)</f>
        <v>0</v>
      </c>
      <c r="R401" s="269">
        <f>SUM('Speed Bin B-A'!R96,'Speed Bin B-A'!R200,'Speed Bin B-A'!R304,'Speed Bin B-A'!R408,'Speed Bin B-A'!R512,'Speed Bin B-A'!R616,'Speed Bin B-A'!R720,'Speed Bin B-A'!R824,'Speed Bin B-A'!R928,'Speed Bin B-A'!R1032,'Speed Bin B-A'!R1136,'Speed Bin B-A'!R1240,'Speed Bin B-A'!R1344,'Speed Bin B-A'!R1448,'Speed Bin B-A'!R1552,'Speed Bin B-A'!R1656,'Speed Bin B-A'!R1760,'Speed Bin B-A'!R1864,'Speed Bin B-A'!R1968,'Speed Bin B-A'!R2072,'Speed Bin B-A'!R2176)</f>
        <v>0</v>
      </c>
      <c r="S401" s="269">
        <f>SUM('Speed Bin B-A'!S96,'Speed Bin B-A'!S200,'Speed Bin B-A'!S304,'Speed Bin B-A'!S408,'Speed Bin B-A'!S512,'Speed Bin B-A'!S616,'Speed Bin B-A'!S720,'Speed Bin B-A'!S824,'Speed Bin B-A'!S928,'Speed Bin B-A'!S1032,'Speed Bin B-A'!S1136,'Speed Bin B-A'!S1240,'Speed Bin B-A'!S1344,'Speed Bin B-A'!S1448,'Speed Bin B-A'!S1552,'Speed Bin B-A'!S1656,'Speed Bin B-A'!S1760,'Speed Bin B-A'!S1864,'Speed Bin B-A'!S1968,'Speed Bin B-A'!S2072,'Speed Bin B-A'!S2176)</f>
        <v>0</v>
      </c>
      <c r="T401" s="269">
        <f>SUM('Speed Bin B-A'!T96,'Speed Bin B-A'!T200,'Speed Bin B-A'!T304,'Speed Bin B-A'!T408,'Speed Bin B-A'!T512,'Speed Bin B-A'!T616,'Speed Bin B-A'!T720,'Speed Bin B-A'!T824,'Speed Bin B-A'!T928,'Speed Bin B-A'!T1032,'Speed Bin B-A'!T1136,'Speed Bin B-A'!T1240,'Speed Bin B-A'!T1344,'Speed Bin B-A'!T1448,'Speed Bin B-A'!T1552,'Speed Bin B-A'!T1656,'Speed Bin B-A'!T1760,'Speed Bin B-A'!T1864,'Speed Bin B-A'!T1968,'Speed Bin B-A'!T2072,'Speed Bin B-A'!T2176)</f>
        <v>0</v>
      </c>
      <c r="U401" s="269">
        <f>SUM('Speed Bin B-A'!U96,'Speed Bin B-A'!U200,'Speed Bin B-A'!U304,'Speed Bin B-A'!U408,'Speed Bin B-A'!U512,'Speed Bin B-A'!U616,'Speed Bin B-A'!U720,'Speed Bin B-A'!U824,'Speed Bin B-A'!U928,'Speed Bin B-A'!U1032,'Speed Bin B-A'!U1136,'Speed Bin B-A'!U1240,'Speed Bin B-A'!U1344,'Speed Bin B-A'!U1448,'Speed Bin B-A'!U1552,'Speed Bin B-A'!U1656,'Speed Bin B-A'!U1760,'Speed Bin B-A'!U1864,'Speed Bin B-A'!U1968,'Speed Bin B-A'!U2072,'Speed Bin B-A'!U2176)</f>
        <v>0</v>
      </c>
      <c r="V401" s="270">
        <f>IFERROR(AVERAGE('Speed Bin B-A'!V96,'Speed Bin B-A'!V200,'Speed Bin B-A'!V304,'Speed Bin B-A'!V408,'Speed Bin B-A'!V512,'Speed Bin B-A'!V616,'Speed Bin B-A'!V720,'Speed Bin B-A'!V824,'Speed Bin B-A'!V928,'Speed Bin B-A'!V1032,'Speed Bin B-A'!V1136,'Speed Bin B-A'!V1240,'Speed Bin B-A'!V1344,'Speed Bin B-A'!V1448,'Speed Bin B-A'!V1552,'Speed Bin B-A'!V1656,'Speed Bin B-A'!V1760,'Speed Bin B-A'!V1864,'Speed Bin B-A'!V1968,'Speed Bin B-A'!V2072,'Speed Bin B-A'!V2176),"-")</f>
        <v>26.163636363636364</v>
      </c>
      <c r="W401" s="270" t="str">
        <f>IFERROR(AVERAGE('Speed Bin B-A'!W96,'Speed Bin B-A'!W200,'Speed Bin B-A'!W304,'Speed Bin B-A'!W408,'Speed Bin B-A'!W512,'Speed Bin B-A'!W616,'Speed Bin B-A'!W720,'Speed Bin B-A'!W824,'Speed Bin B-A'!W928,'Speed Bin B-A'!W1032,'Speed Bin B-A'!W1136,'Speed Bin B-A'!W1240,'Speed Bin B-A'!W1344,'Speed Bin B-A'!W1448,'Speed Bin B-A'!W1552,'Speed Bin B-A'!W1656,'Speed Bin B-A'!W1760,'Speed Bin B-A'!W1864,'Speed Bin B-A'!W1968,'Speed Bin B-A'!W2072,'Speed Bin B-A'!W2176),"-")</f>
        <v>-</v>
      </c>
      <c r="X401" s="278"/>
      <c r="Y401" s="278"/>
    </row>
    <row r="402" spans="1:25" x14ac:dyDescent="0.2">
      <c r="A402" s="268">
        <v>0.89583333333333304</v>
      </c>
      <c r="B402" s="269">
        <f>SUM('Speed Bin B-A'!B97,'Speed Bin B-A'!B201,'Speed Bin B-A'!B305,'Speed Bin B-A'!B409,'Speed Bin B-A'!B513,'Speed Bin B-A'!B617,'Speed Bin B-A'!B721,'Speed Bin B-A'!B825,'Speed Bin B-A'!B929,'Speed Bin B-A'!B1033,'Speed Bin B-A'!B1137,'Speed Bin B-A'!B1241,'Speed Bin B-A'!B1345,'Speed Bin B-A'!B1449,'Speed Bin B-A'!B1553,'Speed Bin B-A'!B1657,'Speed Bin B-A'!B1761,'Speed Bin B-A'!B1865,'Speed Bin B-A'!B1969,'Speed Bin B-A'!B2073,'Speed Bin B-A'!B2177)</f>
        <v>28</v>
      </c>
      <c r="C402" s="269">
        <f>SUM('Speed Bin B-A'!C97,'Speed Bin B-A'!C201,'Speed Bin B-A'!C305,'Speed Bin B-A'!C409,'Speed Bin B-A'!C513,'Speed Bin B-A'!C617,'Speed Bin B-A'!C721,'Speed Bin B-A'!C825,'Speed Bin B-A'!C929,'Speed Bin B-A'!C1033,'Speed Bin B-A'!C1137,'Speed Bin B-A'!C1241,'Speed Bin B-A'!C1345,'Speed Bin B-A'!C1449,'Speed Bin B-A'!C1553,'Speed Bin B-A'!C1657,'Speed Bin B-A'!C1761,'Speed Bin B-A'!C1865,'Speed Bin B-A'!C1969,'Speed Bin B-A'!C2073,'Speed Bin B-A'!C2177)</f>
        <v>0</v>
      </c>
      <c r="D402" s="269">
        <f>SUM('Speed Bin B-A'!D97,'Speed Bin B-A'!D201,'Speed Bin B-A'!D305,'Speed Bin B-A'!D409,'Speed Bin B-A'!D513,'Speed Bin B-A'!D617,'Speed Bin B-A'!D721,'Speed Bin B-A'!D825,'Speed Bin B-A'!D929,'Speed Bin B-A'!D1033,'Speed Bin B-A'!D1137,'Speed Bin B-A'!D1241,'Speed Bin B-A'!D1345,'Speed Bin B-A'!D1449,'Speed Bin B-A'!D1553,'Speed Bin B-A'!D1657,'Speed Bin B-A'!D1761,'Speed Bin B-A'!D1865,'Speed Bin B-A'!D1969,'Speed Bin B-A'!D2073,'Speed Bin B-A'!D2177)</f>
        <v>0</v>
      </c>
      <c r="E402" s="269">
        <f>SUM('Speed Bin B-A'!E97,'Speed Bin B-A'!E201,'Speed Bin B-A'!E305,'Speed Bin B-A'!E409,'Speed Bin B-A'!E513,'Speed Bin B-A'!E617,'Speed Bin B-A'!E721,'Speed Bin B-A'!E825,'Speed Bin B-A'!E929,'Speed Bin B-A'!E1033,'Speed Bin B-A'!E1137,'Speed Bin B-A'!E1241,'Speed Bin B-A'!E1345,'Speed Bin B-A'!E1449,'Speed Bin B-A'!E1553,'Speed Bin B-A'!E1657,'Speed Bin B-A'!E1761,'Speed Bin B-A'!E1865,'Speed Bin B-A'!E1969,'Speed Bin B-A'!E2073,'Speed Bin B-A'!E2177)</f>
        <v>1</v>
      </c>
      <c r="F402" s="269">
        <f>SUM('Speed Bin B-A'!F97,'Speed Bin B-A'!F201,'Speed Bin B-A'!F305,'Speed Bin B-A'!F409,'Speed Bin B-A'!F513,'Speed Bin B-A'!F617,'Speed Bin B-A'!F721,'Speed Bin B-A'!F825,'Speed Bin B-A'!F929,'Speed Bin B-A'!F1033,'Speed Bin B-A'!F1137,'Speed Bin B-A'!F1241,'Speed Bin B-A'!F1345,'Speed Bin B-A'!F1449,'Speed Bin B-A'!F1553,'Speed Bin B-A'!F1657,'Speed Bin B-A'!F1761,'Speed Bin B-A'!F1865,'Speed Bin B-A'!F1969,'Speed Bin B-A'!F2073,'Speed Bin B-A'!F2177)</f>
        <v>8</v>
      </c>
      <c r="G402" s="269">
        <f>SUM('Speed Bin B-A'!G97,'Speed Bin B-A'!G201,'Speed Bin B-A'!G305,'Speed Bin B-A'!G409,'Speed Bin B-A'!G513,'Speed Bin B-A'!G617,'Speed Bin B-A'!G721,'Speed Bin B-A'!G825,'Speed Bin B-A'!G929,'Speed Bin B-A'!G1033,'Speed Bin B-A'!G1137,'Speed Bin B-A'!G1241,'Speed Bin B-A'!G1345,'Speed Bin B-A'!G1449,'Speed Bin B-A'!G1553,'Speed Bin B-A'!G1657,'Speed Bin B-A'!G1761,'Speed Bin B-A'!G1865,'Speed Bin B-A'!G1969,'Speed Bin B-A'!G2073,'Speed Bin B-A'!G2177)</f>
        <v>15</v>
      </c>
      <c r="H402" s="269">
        <f>SUM('Speed Bin B-A'!H97,'Speed Bin B-A'!H201,'Speed Bin B-A'!H305,'Speed Bin B-A'!H409,'Speed Bin B-A'!H513,'Speed Bin B-A'!H617,'Speed Bin B-A'!H721,'Speed Bin B-A'!H825,'Speed Bin B-A'!H929,'Speed Bin B-A'!H1033,'Speed Bin B-A'!H1137,'Speed Bin B-A'!H1241,'Speed Bin B-A'!H1345,'Speed Bin B-A'!H1449,'Speed Bin B-A'!H1553,'Speed Bin B-A'!H1657,'Speed Bin B-A'!H1761,'Speed Bin B-A'!H1865,'Speed Bin B-A'!H1969,'Speed Bin B-A'!H2073,'Speed Bin B-A'!H2177)</f>
        <v>4</v>
      </c>
      <c r="I402" s="269">
        <f>SUM('Speed Bin B-A'!I97,'Speed Bin B-A'!I201,'Speed Bin B-A'!I305,'Speed Bin B-A'!I409,'Speed Bin B-A'!I513,'Speed Bin B-A'!I617,'Speed Bin B-A'!I721,'Speed Bin B-A'!I825,'Speed Bin B-A'!I929,'Speed Bin B-A'!I1033,'Speed Bin B-A'!I1137,'Speed Bin B-A'!I1241,'Speed Bin B-A'!I1345,'Speed Bin B-A'!I1449,'Speed Bin B-A'!I1553,'Speed Bin B-A'!I1657,'Speed Bin B-A'!I1761,'Speed Bin B-A'!I1865,'Speed Bin B-A'!I1969,'Speed Bin B-A'!I2073,'Speed Bin B-A'!I2177)</f>
        <v>0</v>
      </c>
      <c r="J402" s="269">
        <f>SUM('Speed Bin B-A'!J97,'Speed Bin B-A'!J201,'Speed Bin B-A'!J305,'Speed Bin B-A'!J409,'Speed Bin B-A'!J513,'Speed Bin B-A'!J617,'Speed Bin B-A'!J721,'Speed Bin B-A'!J825,'Speed Bin B-A'!J929,'Speed Bin B-A'!J1033,'Speed Bin B-A'!J1137,'Speed Bin B-A'!J1241,'Speed Bin B-A'!J1345,'Speed Bin B-A'!J1449,'Speed Bin B-A'!J1553,'Speed Bin B-A'!J1657,'Speed Bin B-A'!J1761,'Speed Bin B-A'!J1865,'Speed Bin B-A'!J1969,'Speed Bin B-A'!J2073,'Speed Bin B-A'!J2177)</f>
        <v>0</v>
      </c>
      <c r="K402" s="269">
        <f>SUM('Speed Bin B-A'!K97,'Speed Bin B-A'!K201,'Speed Bin B-A'!K305,'Speed Bin B-A'!K409,'Speed Bin B-A'!K513,'Speed Bin B-A'!K617,'Speed Bin B-A'!K721,'Speed Bin B-A'!K825,'Speed Bin B-A'!K929,'Speed Bin B-A'!K1033,'Speed Bin B-A'!K1137,'Speed Bin B-A'!K1241,'Speed Bin B-A'!K1345,'Speed Bin B-A'!K1449,'Speed Bin B-A'!K1553,'Speed Bin B-A'!K1657,'Speed Bin B-A'!K1761,'Speed Bin B-A'!K1865,'Speed Bin B-A'!K1969,'Speed Bin B-A'!K2073,'Speed Bin B-A'!K2177)</f>
        <v>0</v>
      </c>
      <c r="L402" s="269">
        <f>SUM('Speed Bin B-A'!L97,'Speed Bin B-A'!L201,'Speed Bin B-A'!L305,'Speed Bin B-A'!L409,'Speed Bin B-A'!L513,'Speed Bin B-A'!L617,'Speed Bin B-A'!L721,'Speed Bin B-A'!L825,'Speed Bin B-A'!L929,'Speed Bin B-A'!L1033,'Speed Bin B-A'!L1137,'Speed Bin B-A'!L1241,'Speed Bin B-A'!L1345,'Speed Bin B-A'!L1449,'Speed Bin B-A'!L1553,'Speed Bin B-A'!L1657,'Speed Bin B-A'!L1761,'Speed Bin B-A'!L1865,'Speed Bin B-A'!L1969,'Speed Bin B-A'!L2073,'Speed Bin B-A'!L2177)</f>
        <v>0</v>
      </c>
      <c r="M402" s="269">
        <f>SUM('Speed Bin B-A'!M97,'Speed Bin B-A'!M201,'Speed Bin B-A'!M305,'Speed Bin B-A'!M409,'Speed Bin B-A'!M513,'Speed Bin B-A'!M617,'Speed Bin B-A'!M721,'Speed Bin B-A'!M825,'Speed Bin B-A'!M929,'Speed Bin B-A'!M1033,'Speed Bin B-A'!M1137,'Speed Bin B-A'!M1241,'Speed Bin B-A'!M1345,'Speed Bin B-A'!M1449,'Speed Bin B-A'!M1553,'Speed Bin B-A'!M1657,'Speed Bin B-A'!M1761,'Speed Bin B-A'!M1865,'Speed Bin B-A'!M1969,'Speed Bin B-A'!M2073,'Speed Bin B-A'!M2177)</f>
        <v>0</v>
      </c>
      <c r="N402" s="269">
        <f>SUM('Speed Bin B-A'!N97,'Speed Bin B-A'!N201,'Speed Bin B-A'!N305,'Speed Bin B-A'!N409,'Speed Bin B-A'!N513,'Speed Bin B-A'!N617,'Speed Bin B-A'!N721,'Speed Bin B-A'!N825,'Speed Bin B-A'!N929,'Speed Bin B-A'!N1033,'Speed Bin B-A'!N1137,'Speed Bin B-A'!N1241,'Speed Bin B-A'!N1345,'Speed Bin B-A'!N1449,'Speed Bin B-A'!N1553,'Speed Bin B-A'!N1657,'Speed Bin B-A'!N1761,'Speed Bin B-A'!N1865,'Speed Bin B-A'!N1969,'Speed Bin B-A'!N2073,'Speed Bin B-A'!N2177)</f>
        <v>0</v>
      </c>
      <c r="O402" s="269">
        <f>SUM('Speed Bin B-A'!O97,'Speed Bin B-A'!O201,'Speed Bin B-A'!O305,'Speed Bin B-A'!O409,'Speed Bin B-A'!O513,'Speed Bin B-A'!O617,'Speed Bin B-A'!O721,'Speed Bin B-A'!O825,'Speed Bin B-A'!O929,'Speed Bin B-A'!O1033,'Speed Bin B-A'!O1137,'Speed Bin B-A'!O1241,'Speed Bin B-A'!O1345,'Speed Bin B-A'!O1449,'Speed Bin B-A'!O1553,'Speed Bin B-A'!O1657,'Speed Bin B-A'!O1761,'Speed Bin B-A'!O1865,'Speed Bin B-A'!O1969,'Speed Bin B-A'!O2073,'Speed Bin B-A'!O2177)</f>
        <v>0</v>
      </c>
      <c r="P402" s="269">
        <f>SUM('Speed Bin B-A'!P97,'Speed Bin B-A'!P201,'Speed Bin B-A'!P305,'Speed Bin B-A'!P409,'Speed Bin B-A'!P513,'Speed Bin B-A'!P617,'Speed Bin B-A'!P721,'Speed Bin B-A'!P825,'Speed Bin B-A'!P929,'Speed Bin B-A'!P1033,'Speed Bin B-A'!P1137,'Speed Bin B-A'!P1241,'Speed Bin B-A'!P1345,'Speed Bin B-A'!P1449,'Speed Bin B-A'!P1553,'Speed Bin B-A'!P1657,'Speed Bin B-A'!P1761,'Speed Bin B-A'!P1865,'Speed Bin B-A'!P1969,'Speed Bin B-A'!P2073,'Speed Bin B-A'!P2177)</f>
        <v>0</v>
      </c>
      <c r="Q402" s="269">
        <f>SUM('Speed Bin B-A'!Q97,'Speed Bin B-A'!Q201,'Speed Bin B-A'!Q305,'Speed Bin B-A'!Q409,'Speed Bin B-A'!Q513,'Speed Bin B-A'!Q617,'Speed Bin B-A'!Q721,'Speed Bin B-A'!Q825,'Speed Bin B-A'!Q929,'Speed Bin B-A'!Q1033,'Speed Bin B-A'!Q1137,'Speed Bin B-A'!Q1241,'Speed Bin B-A'!Q1345,'Speed Bin B-A'!Q1449,'Speed Bin B-A'!Q1553,'Speed Bin B-A'!Q1657,'Speed Bin B-A'!Q1761,'Speed Bin B-A'!Q1865,'Speed Bin B-A'!Q1969,'Speed Bin B-A'!Q2073,'Speed Bin B-A'!Q2177)</f>
        <v>0</v>
      </c>
      <c r="R402" s="269">
        <f>SUM('Speed Bin B-A'!R97,'Speed Bin B-A'!R201,'Speed Bin B-A'!R305,'Speed Bin B-A'!R409,'Speed Bin B-A'!R513,'Speed Bin B-A'!R617,'Speed Bin B-A'!R721,'Speed Bin B-A'!R825,'Speed Bin B-A'!R929,'Speed Bin B-A'!R1033,'Speed Bin B-A'!R1137,'Speed Bin B-A'!R1241,'Speed Bin B-A'!R1345,'Speed Bin B-A'!R1449,'Speed Bin B-A'!R1553,'Speed Bin B-A'!R1657,'Speed Bin B-A'!R1761,'Speed Bin B-A'!R1865,'Speed Bin B-A'!R1969,'Speed Bin B-A'!R2073,'Speed Bin B-A'!R2177)</f>
        <v>0</v>
      </c>
      <c r="S402" s="269">
        <f>SUM('Speed Bin B-A'!S97,'Speed Bin B-A'!S201,'Speed Bin B-A'!S305,'Speed Bin B-A'!S409,'Speed Bin B-A'!S513,'Speed Bin B-A'!S617,'Speed Bin B-A'!S721,'Speed Bin B-A'!S825,'Speed Bin B-A'!S929,'Speed Bin B-A'!S1033,'Speed Bin B-A'!S1137,'Speed Bin B-A'!S1241,'Speed Bin B-A'!S1345,'Speed Bin B-A'!S1449,'Speed Bin B-A'!S1553,'Speed Bin B-A'!S1657,'Speed Bin B-A'!S1761,'Speed Bin B-A'!S1865,'Speed Bin B-A'!S1969,'Speed Bin B-A'!S2073,'Speed Bin B-A'!S2177)</f>
        <v>0</v>
      </c>
      <c r="T402" s="269">
        <f>SUM('Speed Bin B-A'!T97,'Speed Bin B-A'!T201,'Speed Bin B-A'!T305,'Speed Bin B-A'!T409,'Speed Bin B-A'!T513,'Speed Bin B-A'!T617,'Speed Bin B-A'!T721,'Speed Bin B-A'!T825,'Speed Bin B-A'!T929,'Speed Bin B-A'!T1033,'Speed Bin B-A'!T1137,'Speed Bin B-A'!T1241,'Speed Bin B-A'!T1345,'Speed Bin B-A'!T1449,'Speed Bin B-A'!T1553,'Speed Bin B-A'!T1657,'Speed Bin B-A'!T1761,'Speed Bin B-A'!T1865,'Speed Bin B-A'!T1969,'Speed Bin B-A'!T2073,'Speed Bin B-A'!T2177)</f>
        <v>0</v>
      </c>
      <c r="U402" s="269">
        <f>SUM('Speed Bin B-A'!U97,'Speed Bin B-A'!U201,'Speed Bin B-A'!U305,'Speed Bin B-A'!U409,'Speed Bin B-A'!U513,'Speed Bin B-A'!U617,'Speed Bin B-A'!U721,'Speed Bin B-A'!U825,'Speed Bin B-A'!U929,'Speed Bin B-A'!U1033,'Speed Bin B-A'!U1137,'Speed Bin B-A'!U1241,'Speed Bin B-A'!U1345,'Speed Bin B-A'!U1449,'Speed Bin B-A'!U1553,'Speed Bin B-A'!U1657,'Speed Bin B-A'!U1761,'Speed Bin B-A'!U1865,'Speed Bin B-A'!U1969,'Speed Bin B-A'!U2073,'Speed Bin B-A'!U2177)</f>
        <v>0</v>
      </c>
      <c r="V402" s="270">
        <f>IFERROR(AVERAGE('Speed Bin B-A'!V97,'Speed Bin B-A'!V201,'Speed Bin B-A'!V305,'Speed Bin B-A'!V409,'Speed Bin B-A'!V513,'Speed Bin B-A'!V617,'Speed Bin B-A'!V721,'Speed Bin B-A'!V825,'Speed Bin B-A'!V929,'Speed Bin B-A'!V1033,'Speed Bin B-A'!V1137,'Speed Bin B-A'!V1241,'Speed Bin B-A'!V1345,'Speed Bin B-A'!V1449,'Speed Bin B-A'!V1553,'Speed Bin B-A'!V1657,'Speed Bin B-A'!V1761,'Speed Bin B-A'!V1865,'Speed Bin B-A'!V1969,'Speed Bin B-A'!V2073,'Speed Bin B-A'!V2177),"-")</f>
        <v>27.277777777777775</v>
      </c>
      <c r="W402" s="270" t="str">
        <f>IFERROR(AVERAGE('Speed Bin B-A'!W97,'Speed Bin B-A'!W201,'Speed Bin B-A'!W305,'Speed Bin B-A'!W409,'Speed Bin B-A'!W513,'Speed Bin B-A'!W617,'Speed Bin B-A'!W721,'Speed Bin B-A'!W825,'Speed Bin B-A'!W929,'Speed Bin B-A'!W1033,'Speed Bin B-A'!W1137,'Speed Bin B-A'!W1241,'Speed Bin B-A'!W1345,'Speed Bin B-A'!W1449,'Speed Bin B-A'!W1553,'Speed Bin B-A'!W1657,'Speed Bin B-A'!W1761,'Speed Bin B-A'!W1865,'Speed Bin B-A'!W1969,'Speed Bin B-A'!W2073,'Speed Bin B-A'!W2177),"-")</f>
        <v>-</v>
      </c>
      <c r="X402" s="278"/>
      <c r="Y402" s="278"/>
    </row>
    <row r="403" spans="1:25" x14ac:dyDescent="0.2">
      <c r="A403" s="268">
        <v>0.90625</v>
      </c>
      <c r="B403" s="269">
        <f>SUM('Speed Bin B-A'!B98,'Speed Bin B-A'!B202,'Speed Bin B-A'!B306,'Speed Bin B-A'!B410,'Speed Bin B-A'!B514,'Speed Bin B-A'!B618,'Speed Bin B-A'!B722,'Speed Bin B-A'!B826,'Speed Bin B-A'!B930,'Speed Bin B-A'!B1034,'Speed Bin B-A'!B1138,'Speed Bin B-A'!B1242,'Speed Bin B-A'!B1346,'Speed Bin B-A'!B1450,'Speed Bin B-A'!B1554,'Speed Bin B-A'!B1658,'Speed Bin B-A'!B1762,'Speed Bin B-A'!B1866,'Speed Bin B-A'!B1970,'Speed Bin B-A'!B2074,'Speed Bin B-A'!B2178)</f>
        <v>21</v>
      </c>
      <c r="C403" s="269">
        <f>SUM('Speed Bin B-A'!C98,'Speed Bin B-A'!C202,'Speed Bin B-A'!C306,'Speed Bin B-A'!C410,'Speed Bin B-A'!C514,'Speed Bin B-A'!C618,'Speed Bin B-A'!C722,'Speed Bin B-A'!C826,'Speed Bin B-A'!C930,'Speed Bin B-A'!C1034,'Speed Bin B-A'!C1138,'Speed Bin B-A'!C1242,'Speed Bin B-A'!C1346,'Speed Bin B-A'!C1450,'Speed Bin B-A'!C1554,'Speed Bin B-A'!C1658,'Speed Bin B-A'!C1762,'Speed Bin B-A'!C1866,'Speed Bin B-A'!C1970,'Speed Bin B-A'!C2074,'Speed Bin B-A'!C2178)</f>
        <v>0</v>
      </c>
      <c r="D403" s="269">
        <f>SUM('Speed Bin B-A'!D98,'Speed Bin B-A'!D202,'Speed Bin B-A'!D306,'Speed Bin B-A'!D410,'Speed Bin B-A'!D514,'Speed Bin B-A'!D618,'Speed Bin B-A'!D722,'Speed Bin B-A'!D826,'Speed Bin B-A'!D930,'Speed Bin B-A'!D1034,'Speed Bin B-A'!D1138,'Speed Bin B-A'!D1242,'Speed Bin B-A'!D1346,'Speed Bin B-A'!D1450,'Speed Bin B-A'!D1554,'Speed Bin B-A'!D1658,'Speed Bin B-A'!D1762,'Speed Bin B-A'!D1866,'Speed Bin B-A'!D1970,'Speed Bin B-A'!D2074,'Speed Bin B-A'!D2178)</f>
        <v>0</v>
      </c>
      <c r="E403" s="269">
        <f>SUM('Speed Bin B-A'!E98,'Speed Bin B-A'!E202,'Speed Bin B-A'!E306,'Speed Bin B-A'!E410,'Speed Bin B-A'!E514,'Speed Bin B-A'!E618,'Speed Bin B-A'!E722,'Speed Bin B-A'!E826,'Speed Bin B-A'!E930,'Speed Bin B-A'!E1034,'Speed Bin B-A'!E1138,'Speed Bin B-A'!E1242,'Speed Bin B-A'!E1346,'Speed Bin B-A'!E1450,'Speed Bin B-A'!E1554,'Speed Bin B-A'!E1658,'Speed Bin B-A'!E1762,'Speed Bin B-A'!E1866,'Speed Bin B-A'!E1970,'Speed Bin B-A'!E2074,'Speed Bin B-A'!E2178)</f>
        <v>0</v>
      </c>
      <c r="F403" s="269">
        <f>SUM('Speed Bin B-A'!F98,'Speed Bin B-A'!F202,'Speed Bin B-A'!F306,'Speed Bin B-A'!F410,'Speed Bin B-A'!F514,'Speed Bin B-A'!F618,'Speed Bin B-A'!F722,'Speed Bin B-A'!F826,'Speed Bin B-A'!F930,'Speed Bin B-A'!F1034,'Speed Bin B-A'!F1138,'Speed Bin B-A'!F1242,'Speed Bin B-A'!F1346,'Speed Bin B-A'!F1450,'Speed Bin B-A'!F1554,'Speed Bin B-A'!F1658,'Speed Bin B-A'!F1762,'Speed Bin B-A'!F1866,'Speed Bin B-A'!F1970,'Speed Bin B-A'!F2074,'Speed Bin B-A'!F2178)</f>
        <v>6</v>
      </c>
      <c r="G403" s="269">
        <f>SUM('Speed Bin B-A'!G98,'Speed Bin B-A'!G202,'Speed Bin B-A'!G306,'Speed Bin B-A'!G410,'Speed Bin B-A'!G514,'Speed Bin B-A'!G618,'Speed Bin B-A'!G722,'Speed Bin B-A'!G826,'Speed Bin B-A'!G930,'Speed Bin B-A'!G1034,'Speed Bin B-A'!G1138,'Speed Bin B-A'!G1242,'Speed Bin B-A'!G1346,'Speed Bin B-A'!G1450,'Speed Bin B-A'!G1554,'Speed Bin B-A'!G1658,'Speed Bin B-A'!G1762,'Speed Bin B-A'!G1866,'Speed Bin B-A'!G1970,'Speed Bin B-A'!G2074,'Speed Bin B-A'!G2178)</f>
        <v>11</v>
      </c>
      <c r="H403" s="269">
        <f>SUM('Speed Bin B-A'!H98,'Speed Bin B-A'!H202,'Speed Bin B-A'!H306,'Speed Bin B-A'!H410,'Speed Bin B-A'!H514,'Speed Bin B-A'!H618,'Speed Bin B-A'!H722,'Speed Bin B-A'!H826,'Speed Bin B-A'!H930,'Speed Bin B-A'!H1034,'Speed Bin B-A'!H1138,'Speed Bin B-A'!H1242,'Speed Bin B-A'!H1346,'Speed Bin B-A'!H1450,'Speed Bin B-A'!H1554,'Speed Bin B-A'!H1658,'Speed Bin B-A'!H1762,'Speed Bin B-A'!H1866,'Speed Bin B-A'!H1970,'Speed Bin B-A'!H2074,'Speed Bin B-A'!H2178)</f>
        <v>3</v>
      </c>
      <c r="I403" s="269">
        <f>SUM('Speed Bin B-A'!I98,'Speed Bin B-A'!I202,'Speed Bin B-A'!I306,'Speed Bin B-A'!I410,'Speed Bin B-A'!I514,'Speed Bin B-A'!I618,'Speed Bin B-A'!I722,'Speed Bin B-A'!I826,'Speed Bin B-A'!I930,'Speed Bin B-A'!I1034,'Speed Bin B-A'!I1138,'Speed Bin B-A'!I1242,'Speed Bin B-A'!I1346,'Speed Bin B-A'!I1450,'Speed Bin B-A'!I1554,'Speed Bin B-A'!I1658,'Speed Bin B-A'!I1762,'Speed Bin B-A'!I1866,'Speed Bin B-A'!I1970,'Speed Bin B-A'!I2074,'Speed Bin B-A'!I2178)</f>
        <v>1</v>
      </c>
      <c r="J403" s="269">
        <f>SUM('Speed Bin B-A'!J98,'Speed Bin B-A'!J202,'Speed Bin B-A'!J306,'Speed Bin B-A'!J410,'Speed Bin B-A'!J514,'Speed Bin B-A'!J618,'Speed Bin B-A'!J722,'Speed Bin B-A'!J826,'Speed Bin B-A'!J930,'Speed Bin B-A'!J1034,'Speed Bin B-A'!J1138,'Speed Bin B-A'!J1242,'Speed Bin B-A'!J1346,'Speed Bin B-A'!J1450,'Speed Bin B-A'!J1554,'Speed Bin B-A'!J1658,'Speed Bin B-A'!J1762,'Speed Bin B-A'!J1866,'Speed Bin B-A'!J1970,'Speed Bin B-A'!J2074,'Speed Bin B-A'!J2178)</f>
        <v>0</v>
      </c>
      <c r="K403" s="269">
        <f>SUM('Speed Bin B-A'!K98,'Speed Bin B-A'!K202,'Speed Bin B-A'!K306,'Speed Bin B-A'!K410,'Speed Bin B-A'!K514,'Speed Bin B-A'!K618,'Speed Bin B-A'!K722,'Speed Bin B-A'!K826,'Speed Bin B-A'!K930,'Speed Bin B-A'!K1034,'Speed Bin B-A'!K1138,'Speed Bin B-A'!K1242,'Speed Bin B-A'!K1346,'Speed Bin B-A'!K1450,'Speed Bin B-A'!K1554,'Speed Bin B-A'!K1658,'Speed Bin B-A'!K1762,'Speed Bin B-A'!K1866,'Speed Bin B-A'!K1970,'Speed Bin B-A'!K2074,'Speed Bin B-A'!K2178)</f>
        <v>0</v>
      </c>
      <c r="L403" s="269">
        <f>SUM('Speed Bin B-A'!L98,'Speed Bin B-A'!L202,'Speed Bin B-A'!L306,'Speed Bin B-A'!L410,'Speed Bin B-A'!L514,'Speed Bin B-A'!L618,'Speed Bin B-A'!L722,'Speed Bin B-A'!L826,'Speed Bin B-A'!L930,'Speed Bin B-A'!L1034,'Speed Bin B-A'!L1138,'Speed Bin B-A'!L1242,'Speed Bin B-A'!L1346,'Speed Bin B-A'!L1450,'Speed Bin B-A'!L1554,'Speed Bin B-A'!L1658,'Speed Bin B-A'!L1762,'Speed Bin B-A'!L1866,'Speed Bin B-A'!L1970,'Speed Bin B-A'!L2074,'Speed Bin B-A'!L2178)</f>
        <v>0</v>
      </c>
      <c r="M403" s="269">
        <f>SUM('Speed Bin B-A'!M98,'Speed Bin B-A'!M202,'Speed Bin B-A'!M306,'Speed Bin B-A'!M410,'Speed Bin B-A'!M514,'Speed Bin B-A'!M618,'Speed Bin B-A'!M722,'Speed Bin B-A'!M826,'Speed Bin B-A'!M930,'Speed Bin B-A'!M1034,'Speed Bin B-A'!M1138,'Speed Bin B-A'!M1242,'Speed Bin B-A'!M1346,'Speed Bin B-A'!M1450,'Speed Bin B-A'!M1554,'Speed Bin B-A'!M1658,'Speed Bin B-A'!M1762,'Speed Bin B-A'!M1866,'Speed Bin B-A'!M1970,'Speed Bin B-A'!M2074,'Speed Bin B-A'!M2178)</f>
        <v>0</v>
      </c>
      <c r="N403" s="269">
        <f>SUM('Speed Bin B-A'!N98,'Speed Bin B-A'!N202,'Speed Bin B-A'!N306,'Speed Bin B-A'!N410,'Speed Bin B-A'!N514,'Speed Bin B-A'!N618,'Speed Bin B-A'!N722,'Speed Bin B-A'!N826,'Speed Bin B-A'!N930,'Speed Bin B-A'!N1034,'Speed Bin B-A'!N1138,'Speed Bin B-A'!N1242,'Speed Bin B-A'!N1346,'Speed Bin B-A'!N1450,'Speed Bin B-A'!N1554,'Speed Bin B-A'!N1658,'Speed Bin B-A'!N1762,'Speed Bin B-A'!N1866,'Speed Bin B-A'!N1970,'Speed Bin B-A'!N2074,'Speed Bin B-A'!N2178)</f>
        <v>0</v>
      </c>
      <c r="O403" s="269">
        <f>SUM('Speed Bin B-A'!O98,'Speed Bin B-A'!O202,'Speed Bin B-A'!O306,'Speed Bin B-A'!O410,'Speed Bin B-A'!O514,'Speed Bin B-A'!O618,'Speed Bin B-A'!O722,'Speed Bin B-A'!O826,'Speed Bin B-A'!O930,'Speed Bin B-A'!O1034,'Speed Bin B-A'!O1138,'Speed Bin B-A'!O1242,'Speed Bin B-A'!O1346,'Speed Bin B-A'!O1450,'Speed Bin B-A'!O1554,'Speed Bin B-A'!O1658,'Speed Bin B-A'!O1762,'Speed Bin B-A'!O1866,'Speed Bin B-A'!O1970,'Speed Bin B-A'!O2074,'Speed Bin B-A'!O2178)</f>
        <v>0</v>
      </c>
      <c r="P403" s="269">
        <f>SUM('Speed Bin B-A'!P98,'Speed Bin B-A'!P202,'Speed Bin B-A'!P306,'Speed Bin B-A'!P410,'Speed Bin B-A'!P514,'Speed Bin B-A'!P618,'Speed Bin B-A'!P722,'Speed Bin B-A'!P826,'Speed Bin B-A'!P930,'Speed Bin B-A'!P1034,'Speed Bin B-A'!P1138,'Speed Bin B-A'!P1242,'Speed Bin B-A'!P1346,'Speed Bin B-A'!P1450,'Speed Bin B-A'!P1554,'Speed Bin B-A'!P1658,'Speed Bin B-A'!P1762,'Speed Bin B-A'!P1866,'Speed Bin B-A'!P1970,'Speed Bin B-A'!P2074,'Speed Bin B-A'!P2178)</f>
        <v>0</v>
      </c>
      <c r="Q403" s="269">
        <f>SUM('Speed Bin B-A'!Q98,'Speed Bin B-A'!Q202,'Speed Bin B-A'!Q306,'Speed Bin B-A'!Q410,'Speed Bin B-A'!Q514,'Speed Bin B-A'!Q618,'Speed Bin B-A'!Q722,'Speed Bin B-A'!Q826,'Speed Bin B-A'!Q930,'Speed Bin B-A'!Q1034,'Speed Bin B-A'!Q1138,'Speed Bin B-A'!Q1242,'Speed Bin B-A'!Q1346,'Speed Bin B-A'!Q1450,'Speed Bin B-A'!Q1554,'Speed Bin B-A'!Q1658,'Speed Bin B-A'!Q1762,'Speed Bin B-A'!Q1866,'Speed Bin B-A'!Q1970,'Speed Bin B-A'!Q2074,'Speed Bin B-A'!Q2178)</f>
        <v>0</v>
      </c>
      <c r="R403" s="269">
        <f>SUM('Speed Bin B-A'!R98,'Speed Bin B-A'!R202,'Speed Bin B-A'!R306,'Speed Bin B-A'!R410,'Speed Bin B-A'!R514,'Speed Bin B-A'!R618,'Speed Bin B-A'!R722,'Speed Bin B-A'!R826,'Speed Bin B-A'!R930,'Speed Bin B-A'!R1034,'Speed Bin B-A'!R1138,'Speed Bin B-A'!R1242,'Speed Bin B-A'!R1346,'Speed Bin B-A'!R1450,'Speed Bin B-A'!R1554,'Speed Bin B-A'!R1658,'Speed Bin B-A'!R1762,'Speed Bin B-A'!R1866,'Speed Bin B-A'!R1970,'Speed Bin B-A'!R2074,'Speed Bin B-A'!R2178)</f>
        <v>0</v>
      </c>
      <c r="S403" s="269">
        <f>SUM('Speed Bin B-A'!S98,'Speed Bin B-A'!S202,'Speed Bin B-A'!S306,'Speed Bin B-A'!S410,'Speed Bin B-A'!S514,'Speed Bin B-A'!S618,'Speed Bin B-A'!S722,'Speed Bin B-A'!S826,'Speed Bin B-A'!S930,'Speed Bin B-A'!S1034,'Speed Bin B-A'!S1138,'Speed Bin B-A'!S1242,'Speed Bin B-A'!S1346,'Speed Bin B-A'!S1450,'Speed Bin B-A'!S1554,'Speed Bin B-A'!S1658,'Speed Bin B-A'!S1762,'Speed Bin B-A'!S1866,'Speed Bin B-A'!S1970,'Speed Bin B-A'!S2074,'Speed Bin B-A'!S2178)</f>
        <v>0</v>
      </c>
      <c r="T403" s="269">
        <f>SUM('Speed Bin B-A'!T98,'Speed Bin B-A'!T202,'Speed Bin B-A'!T306,'Speed Bin B-A'!T410,'Speed Bin B-A'!T514,'Speed Bin B-A'!T618,'Speed Bin B-A'!T722,'Speed Bin B-A'!T826,'Speed Bin B-A'!T930,'Speed Bin B-A'!T1034,'Speed Bin B-A'!T1138,'Speed Bin B-A'!T1242,'Speed Bin B-A'!T1346,'Speed Bin B-A'!T1450,'Speed Bin B-A'!T1554,'Speed Bin B-A'!T1658,'Speed Bin B-A'!T1762,'Speed Bin B-A'!T1866,'Speed Bin B-A'!T1970,'Speed Bin B-A'!T2074,'Speed Bin B-A'!T2178)</f>
        <v>0</v>
      </c>
      <c r="U403" s="269">
        <f>SUM('Speed Bin B-A'!U98,'Speed Bin B-A'!U202,'Speed Bin B-A'!U306,'Speed Bin B-A'!U410,'Speed Bin B-A'!U514,'Speed Bin B-A'!U618,'Speed Bin B-A'!U722,'Speed Bin B-A'!U826,'Speed Bin B-A'!U930,'Speed Bin B-A'!U1034,'Speed Bin B-A'!U1138,'Speed Bin B-A'!U1242,'Speed Bin B-A'!U1346,'Speed Bin B-A'!U1450,'Speed Bin B-A'!U1554,'Speed Bin B-A'!U1658,'Speed Bin B-A'!U1762,'Speed Bin B-A'!U1866,'Speed Bin B-A'!U1970,'Speed Bin B-A'!U2074,'Speed Bin B-A'!U2178)</f>
        <v>0</v>
      </c>
      <c r="V403" s="270">
        <f>IFERROR(AVERAGE('Speed Bin B-A'!V98,'Speed Bin B-A'!V202,'Speed Bin B-A'!V306,'Speed Bin B-A'!V410,'Speed Bin B-A'!V514,'Speed Bin B-A'!V618,'Speed Bin B-A'!V722,'Speed Bin B-A'!V826,'Speed Bin B-A'!V930,'Speed Bin B-A'!V1034,'Speed Bin B-A'!V1138,'Speed Bin B-A'!V1242,'Speed Bin B-A'!V1346,'Speed Bin B-A'!V1450,'Speed Bin B-A'!V1554,'Speed Bin B-A'!V1658,'Speed Bin B-A'!V1762,'Speed Bin B-A'!V1866,'Speed Bin B-A'!V1970,'Speed Bin B-A'!V2074,'Speed Bin B-A'!V2178),"-")</f>
        <v>27.244444444444444</v>
      </c>
      <c r="W403" s="270" t="str">
        <f>IFERROR(AVERAGE('Speed Bin B-A'!W98,'Speed Bin B-A'!W202,'Speed Bin B-A'!W306,'Speed Bin B-A'!W410,'Speed Bin B-A'!W514,'Speed Bin B-A'!W618,'Speed Bin B-A'!W722,'Speed Bin B-A'!W826,'Speed Bin B-A'!W930,'Speed Bin B-A'!W1034,'Speed Bin B-A'!W1138,'Speed Bin B-A'!W1242,'Speed Bin B-A'!W1346,'Speed Bin B-A'!W1450,'Speed Bin B-A'!W1554,'Speed Bin B-A'!W1658,'Speed Bin B-A'!W1762,'Speed Bin B-A'!W1866,'Speed Bin B-A'!W1970,'Speed Bin B-A'!W2074,'Speed Bin B-A'!W2178),"-")</f>
        <v>-</v>
      </c>
      <c r="X403" s="278"/>
      <c r="Y403" s="278"/>
    </row>
    <row r="404" spans="1:25" x14ac:dyDescent="0.2">
      <c r="A404" s="268">
        <v>0.91666666666666696</v>
      </c>
      <c r="B404" s="269">
        <f>SUM('Speed Bin B-A'!B99,'Speed Bin B-A'!B203,'Speed Bin B-A'!B307,'Speed Bin B-A'!B411,'Speed Bin B-A'!B515,'Speed Bin B-A'!B619,'Speed Bin B-A'!B723,'Speed Bin B-A'!B827,'Speed Bin B-A'!B931,'Speed Bin B-A'!B1035,'Speed Bin B-A'!B1139,'Speed Bin B-A'!B1243,'Speed Bin B-A'!B1347,'Speed Bin B-A'!B1451,'Speed Bin B-A'!B1555,'Speed Bin B-A'!B1659,'Speed Bin B-A'!B1763,'Speed Bin B-A'!B1867,'Speed Bin B-A'!B1971,'Speed Bin B-A'!B2075,'Speed Bin B-A'!B2179)</f>
        <v>19</v>
      </c>
      <c r="C404" s="269">
        <f>SUM('Speed Bin B-A'!C99,'Speed Bin B-A'!C203,'Speed Bin B-A'!C307,'Speed Bin B-A'!C411,'Speed Bin B-A'!C515,'Speed Bin B-A'!C619,'Speed Bin B-A'!C723,'Speed Bin B-A'!C827,'Speed Bin B-A'!C931,'Speed Bin B-A'!C1035,'Speed Bin B-A'!C1139,'Speed Bin B-A'!C1243,'Speed Bin B-A'!C1347,'Speed Bin B-A'!C1451,'Speed Bin B-A'!C1555,'Speed Bin B-A'!C1659,'Speed Bin B-A'!C1763,'Speed Bin B-A'!C1867,'Speed Bin B-A'!C1971,'Speed Bin B-A'!C2075,'Speed Bin B-A'!C2179)</f>
        <v>0</v>
      </c>
      <c r="D404" s="269">
        <f>SUM('Speed Bin B-A'!D99,'Speed Bin B-A'!D203,'Speed Bin B-A'!D307,'Speed Bin B-A'!D411,'Speed Bin B-A'!D515,'Speed Bin B-A'!D619,'Speed Bin B-A'!D723,'Speed Bin B-A'!D827,'Speed Bin B-A'!D931,'Speed Bin B-A'!D1035,'Speed Bin B-A'!D1139,'Speed Bin B-A'!D1243,'Speed Bin B-A'!D1347,'Speed Bin B-A'!D1451,'Speed Bin B-A'!D1555,'Speed Bin B-A'!D1659,'Speed Bin B-A'!D1763,'Speed Bin B-A'!D1867,'Speed Bin B-A'!D1971,'Speed Bin B-A'!D2075,'Speed Bin B-A'!D2179)</f>
        <v>0</v>
      </c>
      <c r="E404" s="269">
        <f>SUM('Speed Bin B-A'!E99,'Speed Bin B-A'!E203,'Speed Bin B-A'!E307,'Speed Bin B-A'!E411,'Speed Bin B-A'!E515,'Speed Bin B-A'!E619,'Speed Bin B-A'!E723,'Speed Bin B-A'!E827,'Speed Bin B-A'!E931,'Speed Bin B-A'!E1035,'Speed Bin B-A'!E1139,'Speed Bin B-A'!E1243,'Speed Bin B-A'!E1347,'Speed Bin B-A'!E1451,'Speed Bin B-A'!E1555,'Speed Bin B-A'!E1659,'Speed Bin B-A'!E1763,'Speed Bin B-A'!E1867,'Speed Bin B-A'!E1971,'Speed Bin B-A'!E2075,'Speed Bin B-A'!E2179)</f>
        <v>2</v>
      </c>
      <c r="F404" s="269">
        <f>SUM('Speed Bin B-A'!F99,'Speed Bin B-A'!F203,'Speed Bin B-A'!F307,'Speed Bin B-A'!F411,'Speed Bin B-A'!F515,'Speed Bin B-A'!F619,'Speed Bin B-A'!F723,'Speed Bin B-A'!F827,'Speed Bin B-A'!F931,'Speed Bin B-A'!F1035,'Speed Bin B-A'!F1139,'Speed Bin B-A'!F1243,'Speed Bin B-A'!F1347,'Speed Bin B-A'!F1451,'Speed Bin B-A'!F1555,'Speed Bin B-A'!F1659,'Speed Bin B-A'!F1763,'Speed Bin B-A'!F1867,'Speed Bin B-A'!F1971,'Speed Bin B-A'!F2075,'Speed Bin B-A'!F2179)</f>
        <v>4</v>
      </c>
      <c r="G404" s="269">
        <f>SUM('Speed Bin B-A'!G99,'Speed Bin B-A'!G203,'Speed Bin B-A'!G307,'Speed Bin B-A'!G411,'Speed Bin B-A'!G515,'Speed Bin B-A'!G619,'Speed Bin B-A'!G723,'Speed Bin B-A'!G827,'Speed Bin B-A'!G931,'Speed Bin B-A'!G1035,'Speed Bin B-A'!G1139,'Speed Bin B-A'!G1243,'Speed Bin B-A'!G1347,'Speed Bin B-A'!G1451,'Speed Bin B-A'!G1555,'Speed Bin B-A'!G1659,'Speed Bin B-A'!G1763,'Speed Bin B-A'!G1867,'Speed Bin B-A'!G1971,'Speed Bin B-A'!G2075,'Speed Bin B-A'!G2179)</f>
        <v>8</v>
      </c>
      <c r="H404" s="269">
        <f>SUM('Speed Bin B-A'!H99,'Speed Bin B-A'!H203,'Speed Bin B-A'!H307,'Speed Bin B-A'!H411,'Speed Bin B-A'!H515,'Speed Bin B-A'!H619,'Speed Bin B-A'!H723,'Speed Bin B-A'!H827,'Speed Bin B-A'!H931,'Speed Bin B-A'!H1035,'Speed Bin B-A'!H1139,'Speed Bin B-A'!H1243,'Speed Bin B-A'!H1347,'Speed Bin B-A'!H1451,'Speed Bin B-A'!H1555,'Speed Bin B-A'!H1659,'Speed Bin B-A'!H1763,'Speed Bin B-A'!H1867,'Speed Bin B-A'!H1971,'Speed Bin B-A'!H2075,'Speed Bin B-A'!H2179)</f>
        <v>4</v>
      </c>
      <c r="I404" s="269">
        <f>SUM('Speed Bin B-A'!I99,'Speed Bin B-A'!I203,'Speed Bin B-A'!I307,'Speed Bin B-A'!I411,'Speed Bin B-A'!I515,'Speed Bin B-A'!I619,'Speed Bin B-A'!I723,'Speed Bin B-A'!I827,'Speed Bin B-A'!I931,'Speed Bin B-A'!I1035,'Speed Bin B-A'!I1139,'Speed Bin B-A'!I1243,'Speed Bin B-A'!I1347,'Speed Bin B-A'!I1451,'Speed Bin B-A'!I1555,'Speed Bin B-A'!I1659,'Speed Bin B-A'!I1763,'Speed Bin B-A'!I1867,'Speed Bin B-A'!I1971,'Speed Bin B-A'!I2075,'Speed Bin B-A'!I2179)</f>
        <v>1</v>
      </c>
      <c r="J404" s="269">
        <f>SUM('Speed Bin B-A'!J99,'Speed Bin B-A'!J203,'Speed Bin B-A'!J307,'Speed Bin B-A'!J411,'Speed Bin B-A'!J515,'Speed Bin B-A'!J619,'Speed Bin B-A'!J723,'Speed Bin B-A'!J827,'Speed Bin B-A'!J931,'Speed Bin B-A'!J1035,'Speed Bin B-A'!J1139,'Speed Bin B-A'!J1243,'Speed Bin B-A'!J1347,'Speed Bin B-A'!J1451,'Speed Bin B-A'!J1555,'Speed Bin B-A'!J1659,'Speed Bin B-A'!J1763,'Speed Bin B-A'!J1867,'Speed Bin B-A'!J1971,'Speed Bin B-A'!J2075,'Speed Bin B-A'!J2179)</f>
        <v>0</v>
      </c>
      <c r="K404" s="269">
        <f>SUM('Speed Bin B-A'!K99,'Speed Bin B-A'!K203,'Speed Bin B-A'!K307,'Speed Bin B-A'!K411,'Speed Bin B-A'!K515,'Speed Bin B-A'!K619,'Speed Bin B-A'!K723,'Speed Bin B-A'!K827,'Speed Bin B-A'!K931,'Speed Bin B-A'!K1035,'Speed Bin B-A'!K1139,'Speed Bin B-A'!K1243,'Speed Bin B-A'!K1347,'Speed Bin B-A'!K1451,'Speed Bin B-A'!K1555,'Speed Bin B-A'!K1659,'Speed Bin B-A'!K1763,'Speed Bin B-A'!K1867,'Speed Bin B-A'!K1971,'Speed Bin B-A'!K2075,'Speed Bin B-A'!K2179)</f>
        <v>0</v>
      </c>
      <c r="L404" s="269">
        <f>SUM('Speed Bin B-A'!L99,'Speed Bin B-A'!L203,'Speed Bin B-A'!L307,'Speed Bin B-A'!L411,'Speed Bin B-A'!L515,'Speed Bin B-A'!L619,'Speed Bin B-A'!L723,'Speed Bin B-A'!L827,'Speed Bin B-A'!L931,'Speed Bin B-A'!L1035,'Speed Bin B-A'!L1139,'Speed Bin B-A'!L1243,'Speed Bin B-A'!L1347,'Speed Bin B-A'!L1451,'Speed Bin B-A'!L1555,'Speed Bin B-A'!L1659,'Speed Bin B-A'!L1763,'Speed Bin B-A'!L1867,'Speed Bin B-A'!L1971,'Speed Bin B-A'!L2075,'Speed Bin B-A'!L2179)</f>
        <v>0</v>
      </c>
      <c r="M404" s="269">
        <f>SUM('Speed Bin B-A'!M99,'Speed Bin B-A'!M203,'Speed Bin B-A'!M307,'Speed Bin B-A'!M411,'Speed Bin B-A'!M515,'Speed Bin B-A'!M619,'Speed Bin B-A'!M723,'Speed Bin B-A'!M827,'Speed Bin B-A'!M931,'Speed Bin B-A'!M1035,'Speed Bin B-A'!M1139,'Speed Bin B-A'!M1243,'Speed Bin B-A'!M1347,'Speed Bin B-A'!M1451,'Speed Bin B-A'!M1555,'Speed Bin B-A'!M1659,'Speed Bin B-A'!M1763,'Speed Bin B-A'!M1867,'Speed Bin B-A'!M1971,'Speed Bin B-A'!M2075,'Speed Bin B-A'!M2179)</f>
        <v>0</v>
      </c>
      <c r="N404" s="269">
        <f>SUM('Speed Bin B-A'!N99,'Speed Bin B-A'!N203,'Speed Bin B-A'!N307,'Speed Bin B-A'!N411,'Speed Bin B-A'!N515,'Speed Bin B-A'!N619,'Speed Bin B-A'!N723,'Speed Bin B-A'!N827,'Speed Bin B-A'!N931,'Speed Bin B-A'!N1035,'Speed Bin B-A'!N1139,'Speed Bin B-A'!N1243,'Speed Bin B-A'!N1347,'Speed Bin B-A'!N1451,'Speed Bin B-A'!N1555,'Speed Bin B-A'!N1659,'Speed Bin B-A'!N1763,'Speed Bin B-A'!N1867,'Speed Bin B-A'!N1971,'Speed Bin B-A'!N2075,'Speed Bin B-A'!N2179)</f>
        <v>0</v>
      </c>
      <c r="O404" s="269">
        <f>SUM('Speed Bin B-A'!O99,'Speed Bin B-A'!O203,'Speed Bin B-A'!O307,'Speed Bin B-A'!O411,'Speed Bin B-A'!O515,'Speed Bin B-A'!O619,'Speed Bin B-A'!O723,'Speed Bin B-A'!O827,'Speed Bin B-A'!O931,'Speed Bin B-A'!O1035,'Speed Bin B-A'!O1139,'Speed Bin B-A'!O1243,'Speed Bin B-A'!O1347,'Speed Bin B-A'!O1451,'Speed Bin B-A'!O1555,'Speed Bin B-A'!O1659,'Speed Bin B-A'!O1763,'Speed Bin B-A'!O1867,'Speed Bin B-A'!O1971,'Speed Bin B-A'!O2075,'Speed Bin B-A'!O2179)</f>
        <v>0</v>
      </c>
      <c r="P404" s="269">
        <f>SUM('Speed Bin B-A'!P99,'Speed Bin B-A'!P203,'Speed Bin B-A'!P307,'Speed Bin B-A'!P411,'Speed Bin B-A'!P515,'Speed Bin B-A'!P619,'Speed Bin B-A'!P723,'Speed Bin B-A'!P827,'Speed Bin B-A'!P931,'Speed Bin B-A'!P1035,'Speed Bin B-A'!P1139,'Speed Bin B-A'!P1243,'Speed Bin B-A'!P1347,'Speed Bin B-A'!P1451,'Speed Bin B-A'!P1555,'Speed Bin B-A'!P1659,'Speed Bin B-A'!P1763,'Speed Bin B-A'!P1867,'Speed Bin B-A'!P1971,'Speed Bin B-A'!P2075,'Speed Bin B-A'!P2179)</f>
        <v>0</v>
      </c>
      <c r="Q404" s="269">
        <f>SUM('Speed Bin B-A'!Q99,'Speed Bin B-A'!Q203,'Speed Bin B-A'!Q307,'Speed Bin B-A'!Q411,'Speed Bin B-A'!Q515,'Speed Bin B-A'!Q619,'Speed Bin B-A'!Q723,'Speed Bin B-A'!Q827,'Speed Bin B-A'!Q931,'Speed Bin B-A'!Q1035,'Speed Bin B-A'!Q1139,'Speed Bin B-A'!Q1243,'Speed Bin B-A'!Q1347,'Speed Bin B-A'!Q1451,'Speed Bin B-A'!Q1555,'Speed Bin B-A'!Q1659,'Speed Bin B-A'!Q1763,'Speed Bin B-A'!Q1867,'Speed Bin B-A'!Q1971,'Speed Bin B-A'!Q2075,'Speed Bin B-A'!Q2179)</f>
        <v>0</v>
      </c>
      <c r="R404" s="269">
        <f>SUM('Speed Bin B-A'!R99,'Speed Bin B-A'!R203,'Speed Bin B-A'!R307,'Speed Bin B-A'!R411,'Speed Bin B-A'!R515,'Speed Bin B-A'!R619,'Speed Bin B-A'!R723,'Speed Bin B-A'!R827,'Speed Bin B-A'!R931,'Speed Bin B-A'!R1035,'Speed Bin B-A'!R1139,'Speed Bin B-A'!R1243,'Speed Bin B-A'!R1347,'Speed Bin B-A'!R1451,'Speed Bin B-A'!R1555,'Speed Bin B-A'!R1659,'Speed Bin B-A'!R1763,'Speed Bin B-A'!R1867,'Speed Bin B-A'!R1971,'Speed Bin B-A'!R2075,'Speed Bin B-A'!R2179)</f>
        <v>0</v>
      </c>
      <c r="S404" s="269">
        <f>SUM('Speed Bin B-A'!S99,'Speed Bin B-A'!S203,'Speed Bin B-A'!S307,'Speed Bin B-A'!S411,'Speed Bin B-A'!S515,'Speed Bin B-A'!S619,'Speed Bin B-A'!S723,'Speed Bin B-A'!S827,'Speed Bin B-A'!S931,'Speed Bin B-A'!S1035,'Speed Bin B-A'!S1139,'Speed Bin B-A'!S1243,'Speed Bin B-A'!S1347,'Speed Bin B-A'!S1451,'Speed Bin B-A'!S1555,'Speed Bin B-A'!S1659,'Speed Bin B-A'!S1763,'Speed Bin B-A'!S1867,'Speed Bin B-A'!S1971,'Speed Bin B-A'!S2075,'Speed Bin B-A'!S2179)</f>
        <v>0</v>
      </c>
      <c r="T404" s="269">
        <f>SUM('Speed Bin B-A'!T99,'Speed Bin B-A'!T203,'Speed Bin B-A'!T307,'Speed Bin B-A'!T411,'Speed Bin B-A'!T515,'Speed Bin B-A'!T619,'Speed Bin B-A'!T723,'Speed Bin B-A'!T827,'Speed Bin B-A'!T931,'Speed Bin B-A'!T1035,'Speed Bin B-A'!T1139,'Speed Bin B-A'!T1243,'Speed Bin B-A'!T1347,'Speed Bin B-A'!T1451,'Speed Bin B-A'!T1555,'Speed Bin B-A'!T1659,'Speed Bin B-A'!T1763,'Speed Bin B-A'!T1867,'Speed Bin B-A'!T1971,'Speed Bin B-A'!T2075,'Speed Bin B-A'!T2179)</f>
        <v>0</v>
      </c>
      <c r="U404" s="269">
        <f>SUM('Speed Bin B-A'!U99,'Speed Bin B-A'!U203,'Speed Bin B-A'!U307,'Speed Bin B-A'!U411,'Speed Bin B-A'!U515,'Speed Bin B-A'!U619,'Speed Bin B-A'!U723,'Speed Bin B-A'!U827,'Speed Bin B-A'!U931,'Speed Bin B-A'!U1035,'Speed Bin B-A'!U1139,'Speed Bin B-A'!U1243,'Speed Bin B-A'!U1347,'Speed Bin B-A'!U1451,'Speed Bin B-A'!U1555,'Speed Bin B-A'!U1659,'Speed Bin B-A'!U1763,'Speed Bin B-A'!U1867,'Speed Bin B-A'!U1971,'Speed Bin B-A'!U2075,'Speed Bin B-A'!U2179)</f>
        <v>0</v>
      </c>
      <c r="V404" s="270">
        <f>IFERROR(AVERAGE('Speed Bin B-A'!V99,'Speed Bin B-A'!V203,'Speed Bin B-A'!V307,'Speed Bin B-A'!V411,'Speed Bin B-A'!V515,'Speed Bin B-A'!V619,'Speed Bin B-A'!V723,'Speed Bin B-A'!V827,'Speed Bin B-A'!V931,'Speed Bin B-A'!V1035,'Speed Bin B-A'!V1139,'Speed Bin B-A'!V1243,'Speed Bin B-A'!V1347,'Speed Bin B-A'!V1451,'Speed Bin B-A'!V1555,'Speed Bin B-A'!V1659,'Speed Bin B-A'!V1763,'Speed Bin B-A'!V1867,'Speed Bin B-A'!V1971,'Speed Bin B-A'!V2075,'Speed Bin B-A'!V2179),"-")</f>
        <v>26.73</v>
      </c>
      <c r="W404" s="270" t="str">
        <f>IFERROR(AVERAGE('Speed Bin B-A'!W99,'Speed Bin B-A'!W203,'Speed Bin B-A'!W307,'Speed Bin B-A'!W411,'Speed Bin B-A'!W515,'Speed Bin B-A'!W619,'Speed Bin B-A'!W723,'Speed Bin B-A'!W827,'Speed Bin B-A'!W931,'Speed Bin B-A'!W1035,'Speed Bin B-A'!W1139,'Speed Bin B-A'!W1243,'Speed Bin B-A'!W1347,'Speed Bin B-A'!W1451,'Speed Bin B-A'!W1555,'Speed Bin B-A'!W1659,'Speed Bin B-A'!W1763,'Speed Bin B-A'!W1867,'Speed Bin B-A'!W1971,'Speed Bin B-A'!W2075,'Speed Bin B-A'!W2179),"-")</f>
        <v>-</v>
      </c>
      <c r="X404" s="278"/>
      <c r="Y404" s="278"/>
    </row>
    <row r="405" spans="1:25" x14ac:dyDescent="0.2">
      <c r="A405" s="268">
        <v>0.92708333333333304</v>
      </c>
      <c r="B405" s="269">
        <f>SUM('Speed Bin B-A'!B100,'Speed Bin B-A'!B204,'Speed Bin B-A'!B308,'Speed Bin B-A'!B412,'Speed Bin B-A'!B516,'Speed Bin B-A'!B620,'Speed Bin B-A'!B724,'Speed Bin B-A'!B828,'Speed Bin B-A'!B932,'Speed Bin B-A'!B1036,'Speed Bin B-A'!B1140,'Speed Bin B-A'!B1244,'Speed Bin B-A'!B1348,'Speed Bin B-A'!B1452,'Speed Bin B-A'!B1556,'Speed Bin B-A'!B1660,'Speed Bin B-A'!B1764,'Speed Bin B-A'!B1868,'Speed Bin B-A'!B1972,'Speed Bin B-A'!B2076,'Speed Bin B-A'!B2180)</f>
        <v>27</v>
      </c>
      <c r="C405" s="269">
        <f>SUM('Speed Bin B-A'!C100,'Speed Bin B-A'!C204,'Speed Bin B-A'!C308,'Speed Bin B-A'!C412,'Speed Bin B-A'!C516,'Speed Bin B-A'!C620,'Speed Bin B-A'!C724,'Speed Bin B-A'!C828,'Speed Bin B-A'!C932,'Speed Bin B-A'!C1036,'Speed Bin B-A'!C1140,'Speed Bin B-A'!C1244,'Speed Bin B-A'!C1348,'Speed Bin B-A'!C1452,'Speed Bin B-A'!C1556,'Speed Bin B-A'!C1660,'Speed Bin B-A'!C1764,'Speed Bin B-A'!C1868,'Speed Bin B-A'!C1972,'Speed Bin B-A'!C2076,'Speed Bin B-A'!C2180)</f>
        <v>0</v>
      </c>
      <c r="D405" s="269">
        <f>SUM('Speed Bin B-A'!D100,'Speed Bin B-A'!D204,'Speed Bin B-A'!D308,'Speed Bin B-A'!D412,'Speed Bin B-A'!D516,'Speed Bin B-A'!D620,'Speed Bin B-A'!D724,'Speed Bin B-A'!D828,'Speed Bin B-A'!D932,'Speed Bin B-A'!D1036,'Speed Bin B-A'!D1140,'Speed Bin B-A'!D1244,'Speed Bin B-A'!D1348,'Speed Bin B-A'!D1452,'Speed Bin B-A'!D1556,'Speed Bin B-A'!D1660,'Speed Bin B-A'!D1764,'Speed Bin B-A'!D1868,'Speed Bin B-A'!D1972,'Speed Bin B-A'!D2076,'Speed Bin B-A'!D2180)</f>
        <v>0</v>
      </c>
      <c r="E405" s="269">
        <f>SUM('Speed Bin B-A'!E100,'Speed Bin B-A'!E204,'Speed Bin B-A'!E308,'Speed Bin B-A'!E412,'Speed Bin B-A'!E516,'Speed Bin B-A'!E620,'Speed Bin B-A'!E724,'Speed Bin B-A'!E828,'Speed Bin B-A'!E932,'Speed Bin B-A'!E1036,'Speed Bin B-A'!E1140,'Speed Bin B-A'!E1244,'Speed Bin B-A'!E1348,'Speed Bin B-A'!E1452,'Speed Bin B-A'!E1556,'Speed Bin B-A'!E1660,'Speed Bin B-A'!E1764,'Speed Bin B-A'!E1868,'Speed Bin B-A'!E1972,'Speed Bin B-A'!E2076,'Speed Bin B-A'!E2180)</f>
        <v>1</v>
      </c>
      <c r="F405" s="269">
        <f>SUM('Speed Bin B-A'!F100,'Speed Bin B-A'!F204,'Speed Bin B-A'!F308,'Speed Bin B-A'!F412,'Speed Bin B-A'!F516,'Speed Bin B-A'!F620,'Speed Bin B-A'!F724,'Speed Bin B-A'!F828,'Speed Bin B-A'!F932,'Speed Bin B-A'!F1036,'Speed Bin B-A'!F1140,'Speed Bin B-A'!F1244,'Speed Bin B-A'!F1348,'Speed Bin B-A'!F1452,'Speed Bin B-A'!F1556,'Speed Bin B-A'!F1660,'Speed Bin B-A'!F1764,'Speed Bin B-A'!F1868,'Speed Bin B-A'!F1972,'Speed Bin B-A'!F2076,'Speed Bin B-A'!F2180)</f>
        <v>7</v>
      </c>
      <c r="G405" s="269">
        <f>SUM('Speed Bin B-A'!G100,'Speed Bin B-A'!G204,'Speed Bin B-A'!G308,'Speed Bin B-A'!G412,'Speed Bin B-A'!G516,'Speed Bin B-A'!G620,'Speed Bin B-A'!G724,'Speed Bin B-A'!G828,'Speed Bin B-A'!G932,'Speed Bin B-A'!G1036,'Speed Bin B-A'!G1140,'Speed Bin B-A'!G1244,'Speed Bin B-A'!G1348,'Speed Bin B-A'!G1452,'Speed Bin B-A'!G1556,'Speed Bin B-A'!G1660,'Speed Bin B-A'!G1764,'Speed Bin B-A'!G1868,'Speed Bin B-A'!G1972,'Speed Bin B-A'!G2076,'Speed Bin B-A'!G2180)</f>
        <v>11</v>
      </c>
      <c r="H405" s="269">
        <f>SUM('Speed Bin B-A'!H100,'Speed Bin B-A'!H204,'Speed Bin B-A'!H308,'Speed Bin B-A'!H412,'Speed Bin B-A'!H516,'Speed Bin B-A'!H620,'Speed Bin B-A'!H724,'Speed Bin B-A'!H828,'Speed Bin B-A'!H932,'Speed Bin B-A'!H1036,'Speed Bin B-A'!H1140,'Speed Bin B-A'!H1244,'Speed Bin B-A'!H1348,'Speed Bin B-A'!H1452,'Speed Bin B-A'!H1556,'Speed Bin B-A'!H1660,'Speed Bin B-A'!H1764,'Speed Bin B-A'!H1868,'Speed Bin B-A'!H1972,'Speed Bin B-A'!H2076,'Speed Bin B-A'!H2180)</f>
        <v>6</v>
      </c>
      <c r="I405" s="269">
        <f>SUM('Speed Bin B-A'!I100,'Speed Bin B-A'!I204,'Speed Bin B-A'!I308,'Speed Bin B-A'!I412,'Speed Bin B-A'!I516,'Speed Bin B-A'!I620,'Speed Bin B-A'!I724,'Speed Bin B-A'!I828,'Speed Bin B-A'!I932,'Speed Bin B-A'!I1036,'Speed Bin B-A'!I1140,'Speed Bin B-A'!I1244,'Speed Bin B-A'!I1348,'Speed Bin B-A'!I1452,'Speed Bin B-A'!I1556,'Speed Bin B-A'!I1660,'Speed Bin B-A'!I1764,'Speed Bin B-A'!I1868,'Speed Bin B-A'!I1972,'Speed Bin B-A'!I2076,'Speed Bin B-A'!I2180)</f>
        <v>0</v>
      </c>
      <c r="J405" s="269">
        <f>SUM('Speed Bin B-A'!J100,'Speed Bin B-A'!J204,'Speed Bin B-A'!J308,'Speed Bin B-A'!J412,'Speed Bin B-A'!J516,'Speed Bin B-A'!J620,'Speed Bin B-A'!J724,'Speed Bin B-A'!J828,'Speed Bin B-A'!J932,'Speed Bin B-A'!J1036,'Speed Bin B-A'!J1140,'Speed Bin B-A'!J1244,'Speed Bin B-A'!J1348,'Speed Bin B-A'!J1452,'Speed Bin B-A'!J1556,'Speed Bin B-A'!J1660,'Speed Bin B-A'!J1764,'Speed Bin B-A'!J1868,'Speed Bin B-A'!J1972,'Speed Bin B-A'!J2076,'Speed Bin B-A'!J2180)</f>
        <v>1</v>
      </c>
      <c r="K405" s="269">
        <f>SUM('Speed Bin B-A'!K100,'Speed Bin B-A'!K204,'Speed Bin B-A'!K308,'Speed Bin B-A'!K412,'Speed Bin B-A'!K516,'Speed Bin B-A'!K620,'Speed Bin B-A'!K724,'Speed Bin B-A'!K828,'Speed Bin B-A'!K932,'Speed Bin B-A'!K1036,'Speed Bin B-A'!K1140,'Speed Bin B-A'!K1244,'Speed Bin B-A'!K1348,'Speed Bin B-A'!K1452,'Speed Bin B-A'!K1556,'Speed Bin B-A'!K1660,'Speed Bin B-A'!K1764,'Speed Bin B-A'!K1868,'Speed Bin B-A'!K1972,'Speed Bin B-A'!K2076,'Speed Bin B-A'!K2180)</f>
        <v>0</v>
      </c>
      <c r="L405" s="269">
        <f>SUM('Speed Bin B-A'!L100,'Speed Bin B-A'!L204,'Speed Bin B-A'!L308,'Speed Bin B-A'!L412,'Speed Bin B-A'!L516,'Speed Bin B-A'!L620,'Speed Bin B-A'!L724,'Speed Bin B-A'!L828,'Speed Bin B-A'!L932,'Speed Bin B-A'!L1036,'Speed Bin B-A'!L1140,'Speed Bin B-A'!L1244,'Speed Bin B-A'!L1348,'Speed Bin B-A'!L1452,'Speed Bin B-A'!L1556,'Speed Bin B-A'!L1660,'Speed Bin B-A'!L1764,'Speed Bin B-A'!L1868,'Speed Bin B-A'!L1972,'Speed Bin B-A'!L2076,'Speed Bin B-A'!L2180)</f>
        <v>1</v>
      </c>
      <c r="M405" s="269">
        <f>SUM('Speed Bin B-A'!M100,'Speed Bin B-A'!M204,'Speed Bin B-A'!M308,'Speed Bin B-A'!M412,'Speed Bin B-A'!M516,'Speed Bin B-A'!M620,'Speed Bin B-A'!M724,'Speed Bin B-A'!M828,'Speed Bin B-A'!M932,'Speed Bin B-A'!M1036,'Speed Bin B-A'!M1140,'Speed Bin B-A'!M1244,'Speed Bin B-A'!M1348,'Speed Bin B-A'!M1452,'Speed Bin B-A'!M1556,'Speed Bin B-A'!M1660,'Speed Bin B-A'!M1764,'Speed Bin B-A'!M1868,'Speed Bin B-A'!M1972,'Speed Bin B-A'!M2076,'Speed Bin B-A'!M2180)</f>
        <v>0</v>
      </c>
      <c r="N405" s="269">
        <f>SUM('Speed Bin B-A'!N100,'Speed Bin B-A'!N204,'Speed Bin B-A'!N308,'Speed Bin B-A'!N412,'Speed Bin B-A'!N516,'Speed Bin B-A'!N620,'Speed Bin B-A'!N724,'Speed Bin B-A'!N828,'Speed Bin B-A'!N932,'Speed Bin B-A'!N1036,'Speed Bin B-A'!N1140,'Speed Bin B-A'!N1244,'Speed Bin B-A'!N1348,'Speed Bin B-A'!N1452,'Speed Bin B-A'!N1556,'Speed Bin B-A'!N1660,'Speed Bin B-A'!N1764,'Speed Bin B-A'!N1868,'Speed Bin B-A'!N1972,'Speed Bin B-A'!N2076,'Speed Bin B-A'!N2180)</f>
        <v>0</v>
      </c>
      <c r="O405" s="269">
        <f>SUM('Speed Bin B-A'!O100,'Speed Bin B-A'!O204,'Speed Bin B-A'!O308,'Speed Bin B-A'!O412,'Speed Bin B-A'!O516,'Speed Bin B-A'!O620,'Speed Bin B-A'!O724,'Speed Bin B-A'!O828,'Speed Bin B-A'!O932,'Speed Bin B-A'!O1036,'Speed Bin B-A'!O1140,'Speed Bin B-A'!O1244,'Speed Bin B-A'!O1348,'Speed Bin B-A'!O1452,'Speed Bin B-A'!O1556,'Speed Bin B-A'!O1660,'Speed Bin B-A'!O1764,'Speed Bin B-A'!O1868,'Speed Bin B-A'!O1972,'Speed Bin B-A'!O2076,'Speed Bin B-A'!O2180)</f>
        <v>0</v>
      </c>
      <c r="P405" s="269">
        <f>SUM('Speed Bin B-A'!P100,'Speed Bin B-A'!P204,'Speed Bin B-A'!P308,'Speed Bin B-A'!P412,'Speed Bin B-A'!P516,'Speed Bin B-A'!P620,'Speed Bin B-A'!P724,'Speed Bin B-A'!P828,'Speed Bin B-A'!P932,'Speed Bin B-A'!P1036,'Speed Bin B-A'!P1140,'Speed Bin B-A'!P1244,'Speed Bin B-A'!P1348,'Speed Bin B-A'!P1452,'Speed Bin B-A'!P1556,'Speed Bin B-A'!P1660,'Speed Bin B-A'!P1764,'Speed Bin B-A'!P1868,'Speed Bin B-A'!P1972,'Speed Bin B-A'!P2076,'Speed Bin B-A'!P2180)</f>
        <v>0</v>
      </c>
      <c r="Q405" s="269">
        <f>SUM('Speed Bin B-A'!Q100,'Speed Bin B-A'!Q204,'Speed Bin B-A'!Q308,'Speed Bin B-A'!Q412,'Speed Bin B-A'!Q516,'Speed Bin B-A'!Q620,'Speed Bin B-A'!Q724,'Speed Bin B-A'!Q828,'Speed Bin B-A'!Q932,'Speed Bin B-A'!Q1036,'Speed Bin B-A'!Q1140,'Speed Bin B-A'!Q1244,'Speed Bin B-A'!Q1348,'Speed Bin B-A'!Q1452,'Speed Bin B-A'!Q1556,'Speed Bin B-A'!Q1660,'Speed Bin B-A'!Q1764,'Speed Bin B-A'!Q1868,'Speed Bin B-A'!Q1972,'Speed Bin B-A'!Q2076,'Speed Bin B-A'!Q2180)</f>
        <v>0</v>
      </c>
      <c r="R405" s="269">
        <f>SUM('Speed Bin B-A'!R100,'Speed Bin B-A'!R204,'Speed Bin B-A'!R308,'Speed Bin B-A'!R412,'Speed Bin B-A'!R516,'Speed Bin B-A'!R620,'Speed Bin B-A'!R724,'Speed Bin B-A'!R828,'Speed Bin B-A'!R932,'Speed Bin B-A'!R1036,'Speed Bin B-A'!R1140,'Speed Bin B-A'!R1244,'Speed Bin B-A'!R1348,'Speed Bin B-A'!R1452,'Speed Bin B-A'!R1556,'Speed Bin B-A'!R1660,'Speed Bin B-A'!R1764,'Speed Bin B-A'!R1868,'Speed Bin B-A'!R1972,'Speed Bin B-A'!R2076,'Speed Bin B-A'!R2180)</f>
        <v>0</v>
      </c>
      <c r="S405" s="269">
        <f>SUM('Speed Bin B-A'!S100,'Speed Bin B-A'!S204,'Speed Bin B-A'!S308,'Speed Bin B-A'!S412,'Speed Bin B-A'!S516,'Speed Bin B-A'!S620,'Speed Bin B-A'!S724,'Speed Bin B-A'!S828,'Speed Bin B-A'!S932,'Speed Bin B-A'!S1036,'Speed Bin B-A'!S1140,'Speed Bin B-A'!S1244,'Speed Bin B-A'!S1348,'Speed Bin B-A'!S1452,'Speed Bin B-A'!S1556,'Speed Bin B-A'!S1660,'Speed Bin B-A'!S1764,'Speed Bin B-A'!S1868,'Speed Bin B-A'!S1972,'Speed Bin B-A'!S2076,'Speed Bin B-A'!S2180)</f>
        <v>0</v>
      </c>
      <c r="T405" s="269">
        <f>SUM('Speed Bin B-A'!T100,'Speed Bin B-A'!T204,'Speed Bin B-A'!T308,'Speed Bin B-A'!T412,'Speed Bin B-A'!T516,'Speed Bin B-A'!T620,'Speed Bin B-A'!T724,'Speed Bin B-A'!T828,'Speed Bin B-A'!T932,'Speed Bin B-A'!T1036,'Speed Bin B-A'!T1140,'Speed Bin B-A'!T1244,'Speed Bin B-A'!T1348,'Speed Bin B-A'!T1452,'Speed Bin B-A'!T1556,'Speed Bin B-A'!T1660,'Speed Bin B-A'!T1764,'Speed Bin B-A'!T1868,'Speed Bin B-A'!T1972,'Speed Bin B-A'!T2076,'Speed Bin B-A'!T2180)</f>
        <v>0</v>
      </c>
      <c r="U405" s="269">
        <f>SUM('Speed Bin B-A'!U100,'Speed Bin B-A'!U204,'Speed Bin B-A'!U308,'Speed Bin B-A'!U412,'Speed Bin B-A'!U516,'Speed Bin B-A'!U620,'Speed Bin B-A'!U724,'Speed Bin B-A'!U828,'Speed Bin B-A'!U932,'Speed Bin B-A'!U1036,'Speed Bin B-A'!U1140,'Speed Bin B-A'!U1244,'Speed Bin B-A'!U1348,'Speed Bin B-A'!U1452,'Speed Bin B-A'!U1556,'Speed Bin B-A'!U1660,'Speed Bin B-A'!U1764,'Speed Bin B-A'!U1868,'Speed Bin B-A'!U1972,'Speed Bin B-A'!U2076,'Speed Bin B-A'!U2180)</f>
        <v>0</v>
      </c>
      <c r="V405" s="270">
        <f>IFERROR(AVERAGE('Speed Bin B-A'!V100,'Speed Bin B-A'!V204,'Speed Bin B-A'!V308,'Speed Bin B-A'!V412,'Speed Bin B-A'!V516,'Speed Bin B-A'!V620,'Speed Bin B-A'!V724,'Speed Bin B-A'!V828,'Speed Bin B-A'!V932,'Speed Bin B-A'!V1036,'Speed Bin B-A'!V1140,'Speed Bin B-A'!V1244,'Speed Bin B-A'!V1348,'Speed Bin B-A'!V1452,'Speed Bin B-A'!V1556,'Speed Bin B-A'!V1660,'Speed Bin B-A'!V1764,'Speed Bin B-A'!V1868,'Speed Bin B-A'!V1972,'Speed Bin B-A'!V2076,'Speed Bin B-A'!V2180),"-")</f>
        <v>31.266666666666666</v>
      </c>
      <c r="W405" s="270">
        <f>IFERROR(AVERAGE('Speed Bin B-A'!W100,'Speed Bin B-A'!W204,'Speed Bin B-A'!W308,'Speed Bin B-A'!W412,'Speed Bin B-A'!W516,'Speed Bin B-A'!W620,'Speed Bin B-A'!W724,'Speed Bin B-A'!W828,'Speed Bin B-A'!W932,'Speed Bin B-A'!W1036,'Speed Bin B-A'!W1140,'Speed Bin B-A'!W1244,'Speed Bin B-A'!W1348,'Speed Bin B-A'!W1452,'Speed Bin B-A'!W1556,'Speed Bin B-A'!W1660,'Speed Bin B-A'!W1764,'Speed Bin B-A'!W1868,'Speed Bin B-A'!W1972,'Speed Bin B-A'!W2076,'Speed Bin B-A'!W2180),"-")</f>
        <v>32.200000000000003</v>
      </c>
      <c r="X405" s="278"/>
      <c r="Y405" s="278"/>
    </row>
    <row r="406" spans="1:25" x14ac:dyDescent="0.2">
      <c r="A406" s="268">
        <v>0.9375</v>
      </c>
      <c r="B406" s="269">
        <f>SUM('Speed Bin B-A'!B101,'Speed Bin B-A'!B205,'Speed Bin B-A'!B309,'Speed Bin B-A'!B413,'Speed Bin B-A'!B517,'Speed Bin B-A'!B621,'Speed Bin B-A'!B725,'Speed Bin B-A'!B829,'Speed Bin B-A'!B933,'Speed Bin B-A'!B1037,'Speed Bin B-A'!B1141,'Speed Bin B-A'!B1245,'Speed Bin B-A'!B1349,'Speed Bin B-A'!B1453,'Speed Bin B-A'!B1557,'Speed Bin B-A'!B1661,'Speed Bin B-A'!B1765,'Speed Bin B-A'!B1869,'Speed Bin B-A'!B1973,'Speed Bin B-A'!B2077,'Speed Bin B-A'!B2181)</f>
        <v>8</v>
      </c>
      <c r="C406" s="269">
        <f>SUM('Speed Bin B-A'!C101,'Speed Bin B-A'!C205,'Speed Bin B-A'!C309,'Speed Bin B-A'!C413,'Speed Bin B-A'!C517,'Speed Bin B-A'!C621,'Speed Bin B-A'!C725,'Speed Bin B-A'!C829,'Speed Bin B-A'!C933,'Speed Bin B-A'!C1037,'Speed Bin B-A'!C1141,'Speed Bin B-A'!C1245,'Speed Bin B-A'!C1349,'Speed Bin B-A'!C1453,'Speed Bin B-A'!C1557,'Speed Bin B-A'!C1661,'Speed Bin B-A'!C1765,'Speed Bin B-A'!C1869,'Speed Bin B-A'!C1973,'Speed Bin B-A'!C2077,'Speed Bin B-A'!C2181)</f>
        <v>0</v>
      </c>
      <c r="D406" s="269">
        <f>SUM('Speed Bin B-A'!D101,'Speed Bin B-A'!D205,'Speed Bin B-A'!D309,'Speed Bin B-A'!D413,'Speed Bin B-A'!D517,'Speed Bin B-A'!D621,'Speed Bin B-A'!D725,'Speed Bin B-A'!D829,'Speed Bin B-A'!D933,'Speed Bin B-A'!D1037,'Speed Bin B-A'!D1141,'Speed Bin B-A'!D1245,'Speed Bin B-A'!D1349,'Speed Bin B-A'!D1453,'Speed Bin B-A'!D1557,'Speed Bin B-A'!D1661,'Speed Bin B-A'!D1765,'Speed Bin B-A'!D1869,'Speed Bin B-A'!D1973,'Speed Bin B-A'!D2077,'Speed Bin B-A'!D2181)</f>
        <v>0</v>
      </c>
      <c r="E406" s="269">
        <f>SUM('Speed Bin B-A'!E101,'Speed Bin B-A'!E205,'Speed Bin B-A'!E309,'Speed Bin B-A'!E413,'Speed Bin B-A'!E517,'Speed Bin B-A'!E621,'Speed Bin B-A'!E725,'Speed Bin B-A'!E829,'Speed Bin B-A'!E933,'Speed Bin B-A'!E1037,'Speed Bin B-A'!E1141,'Speed Bin B-A'!E1245,'Speed Bin B-A'!E1349,'Speed Bin B-A'!E1453,'Speed Bin B-A'!E1557,'Speed Bin B-A'!E1661,'Speed Bin B-A'!E1765,'Speed Bin B-A'!E1869,'Speed Bin B-A'!E1973,'Speed Bin B-A'!E2077,'Speed Bin B-A'!E2181)</f>
        <v>1</v>
      </c>
      <c r="F406" s="269">
        <f>SUM('Speed Bin B-A'!F101,'Speed Bin B-A'!F205,'Speed Bin B-A'!F309,'Speed Bin B-A'!F413,'Speed Bin B-A'!F517,'Speed Bin B-A'!F621,'Speed Bin B-A'!F725,'Speed Bin B-A'!F829,'Speed Bin B-A'!F933,'Speed Bin B-A'!F1037,'Speed Bin B-A'!F1141,'Speed Bin B-A'!F1245,'Speed Bin B-A'!F1349,'Speed Bin B-A'!F1453,'Speed Bin B-A'!F1557,'Speed Bin B-A'!F1661,'Speed Bin B-A'!F1765,'Speed Bin B-A'!F1869,'Speed Bin B-A'!F1973,'Speed Bin B-A'!F2077,'Speed Bin B-A'!F2181)</f>
        <v>1</v>
      </c>
      <c r="G406" s="269">
        <f>SUM('Speed Bin B-A'!G101,'Speed Bin B-A'!G205,'Speed Bin B-A'!G309,'Speed Bin B-A'!G413,'Speed Bin B-A'!G517,'Speed Bin B-A'!G621,'Speed Bin B-A'!G725,'Speed Bin B-A'!G829,'Speed Bin B-A'!G933,'Speed Bin B-A'!G1037,'Speed Bin B-A'!G1141,'Speed Bin B-A'!G1245,'Speed Bin B-A'!G1349,'Speed Bin B-A'!G1453,'Speed Bin B-A'!G1557,'Speed Bin B-A'!G1661,'Speed Bin B-A'!G1765,'Speed Bin B-A'!G1869,'Speed Bin B-A'!G1973,'Speed Bin B-A'!G2077,'Speed Bin B-A'!G2181)</f>
        <v>4</v>
      </c>
      <c r="H406" s="269">
        <f>SUM('Speed Bin B-A'!H101,'Speed Bin B-A'!H205,'Speed Bin B-A'!H309,'Speed Bin B-A'!H413,'Speed Bin B-A'!H517,'Speed Bin B-A'!H621,'Speed Bin B-A'!H725,'Speed Bin B-A'!H829,'Speed Bin B-A'!H933,'Speed Bin B-A'!H1037,'Speed Bin B-A'!H1141,'Speed Bin B-A'!H1245,'Speed Bin B-A'!H1349,'Speed Bin B-A'!H1453,'Speed Bin B-A'!H1557,'Speed Bin B-A'!H1661,'Speed Bin B-A'!H1765,'Speed Bin B-A'!H1869,'Speed Bin B-A'!H1973,'Speed Bin B-A'!H2077,'Speed Bin B-A'!H2181)</f>
        <v>0</v>
      </c>
      <c r="I406" s="269">
        <f>SUM('Speed Bin B-A'!I101,'Speed Bin B-A'!I205,'Speed Bin B-A'!I309,'Speed Bin B-A'!I413,'Speed Bin B-A'!I517,'Speed Bin B-A'!I621,'Speed Bin B-A'!I725,'Speed Bin B-A'!I829,'Speed Bin B-A'!I933,'Speed Bin B-A'!I1037,'Speed Bin B-A'!I1141,'Speed Bin B-A'!I1245,'Speed Bin B-A'!I1349,'Speed Bin B-A'!I1453,'Speed Bin B-A'!I1557,'Speed Bin B-A'!I1661,'Speed Bin B-A'!I1765,'Speed Bin B-A'!I1869,'Speed Bin B-A'!I1973,'Speed Bin B-A'!I2077,'Speed Bin B-A'!I2181)</f>
        <v>1</v>
      </c>
      <c r="J406" s="269">
        <f>SUM('Speed Bin B-A'!J101,'Speed Bin B-A'!J205,'Speed Bin B-A'!J309,'Speed Bin B-A'!J413,'Speed Bin B-A'!J517,'Speed Bin B-A'!J621,'Speed Bin B-A'!J725,'Speed Bin B-A'!J829,'Speed Bin B-A'!J933,'Speed Bin B-A'!J1037,'Speed Bin B-A'!J1141,'Speed Bin B-A'!J1245,'Speed Bin B-A'!J1349,'Speed Bin B-A'!J1453,'Speed Bin B-A'!J1557,'Speed Bin B-A'!J1661,'Speed Bin B-A'!J1765,'Speed Bin B-A'!J1869,'Speed Bin B-A'!J1973,'Speed Bin B-A'!J2077,'Speed Bin B-A'!J2181)</f>
        <v>1</v>
      </c>
      <c r="K406" s="269">
        <f>SUM('Speed Bin B-A'!K101,'Speed Bin B-A'!K205,'Speed Bin B-A'!K309,'Speed Bin B-A'!K413,'Speed Bin B-A'!K517,'Speed Bin B-A'!K621,'Speed Bin B-A'!K725,'Speed Bin B-A'!K829,'Speed Bin B-A'!K933,'Speed Bin B-A'!K1037,'Speed Bin B-A'!K1141,'Speed Bin B-A'!K1245,'Speed Bin B-A'!K1349,'Speed Bin B-A'!K1453,'Speed Bin B-A'!K1557,'Speed Bin B-A'!K1661,'Speed Bin B-A'!K1765,'Speed Bin B-A'!K1869,'Speed Bin B-A'!K1973,'Speed Bin B-A'!K2077,'Speed Bin B-A'!K2181)</f>
        <v>0</v>
      </c>
      <c r="L406" s="269">
        <f>SUM('Speed Bin B-A'!L101,'Speed Bin B-A'!L205,'Speed Bin B-A'!L309,'Speed Bin B-A'!L413,'Speed Bin B-A'!L517,'Speed Bin B-A'!L621,'Speed Bin B-A'!L725,'Speed Bin B-A'!L829,'Speed Bin B-A'!L933,'Speed Bin B-A'!L1037,'Speed Bin B-A'!L1141,'Speed Bin B-A'!L1245,'Speed Bin B-A'!L1349,'Speed Bin B-A'!L1453,'Speed Bin B-A'!L1557,'Speed Bin B-A'!L1661,'Speed Bin B-A'!L1765,'Speed Bin B-A'!L1869,'Speed Bin B-A'!L1973,'Speed Bin B-A'!L2077,'Speed Bin B-A'!L2181)</f>
        <v>0</v>
      </c>
      <c r="M406" s="269">
        <f>SUM('Speed Bin B-A'!M101,'Speed Bin B-A'!M205,'Speed Bin B-A'!M309,'Speed Bin B-A'!M413,'Speed Bin B-A'!M517,'Speed Bin B-A'!M621,'Speed Bin B-A'!M725,'Speed Bin B-A'!M829,'Speed Bin B-A'!M933,'Speed Bin B-A'!M1037,'Speed Bin B-A'!M1141,'Speed Bin B-A'!M1245,'Speed Bin B-A'!M1349,'Speed Bin B-A'!M1453,'Speed Bin B-A'!M1557,'Speed Bin B-A'!M1661,'Speed Bin B-A'!M1765,'Speed Bin B-A'!M1869,'Speed Bin B-A'!M1973,'Speed Bin B-A'!M2077,'Speed Bin B-A'!M2181)</f>
        <v>0</v>
      </c>
      <c r="N406" s="269">
        <f>SUM('Speed Bin B-A'!N101,'Speed Bin B-A'!N205,'Speed Bin B-A'!N309,'Speed Bin B-A'!N413,'Speed Bin B-A'!N517,'Speed Bin B-A'!N621,'Speed Bin B-A'!N725,'Speed Bin B-A'!N829,'Speed Bin B-A'!N933,'Speed Bin B-A'!N1037,'Speed Bin B-A'!N1141,'Speed Bin B-A'!N1245,'Speed Bin B-A'!N1349,'Speed Bin B-A'!N1453,'Speed Bin B-A'!N1557,'Speed Bin B-A'!N1661,'Speed Bin B-A'!N1765,'Speed Bin B-A'!N1869,'Speed Bin B-A'!N1973,'Speed Bin B-A'!N2077,'Speed Bin B-A'!N2181)</f>
        <v>0</v>
      </c>
      <c r="O406" s="269">
        <f>SUM('Speed Bin B-A'!O101,'Speed Bin B-A'!O205,'Speed Bin B-A'!O309,'Speed Bin B-A'!O413,'Speed Bin B-A'!O517,'Speed Bin B-A'!O621,'Speed Bin B-A'!O725,'Speed Bin B-A'!O829,'Speed Bin B-A'!O933,'Speed Bin B-A'!O1037,'Speed Bin B-A'!O1141,'Speed Bin B-A'!O1245,'Speed Bin B-A'!O1349,'Speed Bin B-A'!O1453,'Speed Bin B-A'!O1557,'Speed Bin B-A'!O1661,'Speed Bin B-A'!O1765,'Speed Bin B-A'!O1869,'Speed Bin B-A'!O1973,'Speed Bin B-A'!O2077,'Speed Bin B-A'!O2181)</f>
        <v>0</v>
      </c>
      <c r="P406" s="269">
        <f>SUM('Speed Bin B-A'!P101,'Speed Bin B-A'!P205,'Speed Bin B-A'!P309,'Speed Bin B-A'!P413,'Speed Bin B-A'!P517,'Speed Bin B-A'!P621,'Speed Bin B-A'!P725,'Speed Bin B-A'!P829,'Speed Bin B-A'!P933,'Speed Bin B-A'!P1037,'Speed Bin B-A'!P1141,'Speed Bin B-A'!P1245,'Speed Bin B-A'!P1349,'Speed Bin B-A'!P1453,'Speed Bin B-A'!P1557,'Speed Bin B-A'!P1661,'Speed Bin B-A'!P1765,'Speed Bin B-A'!P1869,'Speed Bin B-A'!P1973,'Speed Bin B-A'!P2077,'Speed Bin B-A'!P2181)</f>
        <v>0</v>
      </c>
      <c r="Q406" s="269">
        <f>SUM('Speed Bin B-A'!Q101,'Speed Bin B-A'!Q205,'Speed Bin B-A'!Q309,'Speed Bin B-A'!Q413,'Speed Bin B-A'!Q517,'Speed Bin B-A'!Q621,'Speed Bin B-A'!Q725,'Speed Bin B-A'!Q829,'Speed Bin B-A'!Q933,'Speed Bin B-A'!Q1037,'Speed Bin B-A'!Q1141,'Speed Bin B-A'!Q1245,'Speed Bin B-A'!Q1349,'Speed Bin B-A'!Q1453,'Speed Bin B-A'!Q1557,'Speed Bin B-A'!Q1661,'Speed Bin B-A'!Q1765,'Speed Bin B-A'!Q1869,'Speed Bin B-A'!Q1973,'Speed Bin B-A'!Q2077,'Speed Bin B-A'!Q2181)</f>
        <v>0</v>
      </c>
      <c r="R406" s="269">
        <f>SUM('Speed Bin B-A'!R101,'Speed Bin B-A'!R205,'Speed Bin B-A'!R309,'Speed Bin B-A'!R413,'Speed Bin B-A'!R517,'Speed Bin B-A'!R621,'Speed Bin B-A'!R725,'Speed Bin B-A'!R829,'Speed Bin B-A'!R933,'Speed Bin B-A'!R1037,'Speed Bin B-A'!R1141,'Speed Bin B-A'!R1245,'Speed Bin B-A'!R1349,'Speed Bin B-A'!R1453,'Speed Bin B-A'!R1557,'Speed Bin B-A'!R1661,'Speed Bin B-A'!R1765,'Speed Bin B-A'!R1869,'Speed Bin B-A'!R1973,'Speed Bin B-A'!R2077,'Speed Bin B-A'!R2181)</f>
        <v>0</v>
      </c>
      <c r="S406" s="269">
        <f>SUM('Speed Bin B-A'!S101,'Speed Bin B-A'!S205,'Speed Bin B-A'!S309,'Speed Bin B-A'!S413,'Speed Bin B-A'!S517,'Speed Bin B-A'!S621,'Speed Bin B-A'!S725,'Speed Bin B-A'!S829,'Speed Bin B-A'!S933,'Speed Bin B-A'!S1037,'Speed Bin B-A'!S1141,'Speed Bin B-A'!S1245,'Speed Bin B-A'!S1349,'Speed Bin B-A'!S1453,'Speed Bin B-A'!S1557,'Speed Bin B-A'!S1661,'Speed Bin B-A'!S1765,'Speed Bin B-A'!S1869,'Speed Bin B-A'!S1973,'Speed Bin B-A'!S2077,'Speed Bin B-A'!S2181)</f>
        <v>0</v>
      </c>
      <c r="T406" s="269">
        <f>SUM('Speed Bin B-A'!T101,'Speed Bin B-A'!T205,'Speed Bin B-A'!T309,'Speed Bin B-A'!T413,'Speed Bin B-A'!T517,'Speed Bin B-A'!T621,'Speed Bin B-A'!T725,'Speed Bin B-A'!T829,'Speed Bin B-A'!T933,'Speed Bin B-A'!T1037,'Speed Bin B-A'!T1141,'Speed Bin B-A'!T1245,'Speed Bin B-A'!T1349,'Speed Bin B-A'!T1453,'Speed Bin B-A'!T1557,'Speed Bin B-A'!T1661,'Speed Bin B-A'!T1765,'Speed Bin B-A'!T1869,'Speed Bin B-A'!T1973,'Speed Bin B-A'!T2077,'Speed Bin B-A'!T2181)</f>
        <v>0</v>
      </c>
      <c r="U406" s="269">
        <f>SUM('Speed Bin B-A'!U101,'Speed Bin B-A'!U205,'Speed Bin B-A'!U309,'Speed Bin B-A'!U413,'Speed Bin B-A'!U517,'Speed Bin B-A'!U621,'Speed Bin B-A'!U725,'Speed Bin B-A'!U829,'Speed Bin B-A'!U933,'Speed Bin B-A'!U1037,'Speed Bin B-A'!U1141,'Speed Bin B-A'!U1245,'Speed Bin B-A'!U1349,'Speed Bin B-A'!U1453,'Speed Bin B-A'!U1557,'Speed Bin B-A'!U1661,'Speed Bin B-A'!U1765,'Speed Bin B-A'!U1869,'Speed Bin B-A'!U1973,'Speed Bin B-A'!U2077,'Speed Bin B-A'!U2181)</f>
        <v>0</v>
      </c>
      <c r="V406" s="270">
        <f>IFERROR(AVERAGE('Speed Bin B-A'!V101,'Speed Bin B-A'!V205,'Speed Bin B-A'!V309,'Speed Bin B-A'!V413,'Speed Bin B-A'!V517,'Speed Bin B-A'!V621,'Speed Bin B-A'!V725,'Speed Bin B-A'!V829,'Speed Bin B-A'!V933,'Speed Bin B-A'!V1037,'Speed Bin B-A'!V1141,'Speed Bin B-A'!V1245,'Speed Bin B-A'!V1349,'Speed Bin B-A'!V1453,'Speed Bin B-A'!V1557,'Speed Bin B-A'!V1661,'Speed Bin B-A'!V1765,'Speed Bin B-A'!V1869,'Speed Bin B-A'!V1973,'Speed Bin B-A'!V2077,'Speed Bin B-A'!V2181),"-")</f>
        <v>30.283333333333331</v>
      </c>
      <c r="W406" s="270" t="str">
        <f>IFERROR(AVERAGE('Speed Bin B-A'!W101,'Speed Bin B-A'!W205,'Speed Bin B-A'!W309,'Speed Bin B-A'!W413,'Speed Bin B-A'!W517,'Speed Bin B-A'!W621,'Speed Bin B-A'!W725,'Speed Bin B-A'!W829,'Speed Bin B-A'!W933,'Speed Bin B-A'!W1037,'Speed Bin B-A'!W1141,'Speed Bin B-A'!W1245,'Speed Bin B-A'!W1349,'Speed Bin B-A'!W1453,'Speed Bin B-A'!W1557,'Speed Bin B-A'!W1661,'Speed Bin B-A'!W1765,'Speed Bin B-A'!W1869,'Speed Bin B-A'!W1973,'Speed Bin B-A'!W2077,'Speed Bin B-A'!W2181),"-")</f>
        <v>-</v>
      </c>
      <c r="X406" s="278"/>
      <c r="Y406" s="278"/>
    </row>
    <row r="407" spans="1:25" x14ac:dyDescent="0.2">
      <c r="A407" s="268">
        <v>0.94791666666666696</v>
      </c>
      <c r="B407" s="269">
        <f>SUM('Speed Bin B-A'!B102,'Speed Bin B-A'!B206,'Speed Bin B-A'!B310,'Speed Bin B-A'!B414,'Speed Bin B-A'!B518,'Speed Bin B-A'!B622,'Speed Bin B-A'!B726,'Speed Bin B-A'!B830,'Speed Bin B-A'!B934,'Speed Bin B-A'!B1038,'Speed Bin B-A'!B1142,'Speed Bin B-A'!B1246,'Speed Bin B-A'!B1350,'Speed Bin B-A'!B1454,'Speed Bin B-A'!B1558,'Speed Bin B-A'!B1662,'Speed Bin B-A'!B1766,'Speed Bin B-A'!B1870,'Speed Bin B-A'!B1974,'Speed Bin B-A'!B2078,'Speed Bin B-A'!B2182)</f>
        <v>12</v>
      </c>
      <c r="C407" s="269">
        <f>SUM('Speed Bin B-A'!C102,'Speed Bin B-A'!C206,'Speed Bin B-A'!C310,'Speed Bin B-A'!C414,'Speed Bin B-A'!C518,'Speed Bin B-A'!C622,'Speed Bin B-A'!C726,'Speed Bin B-A'!C830,'Speed Bin B-A'!C934,'Speed Bin B-A'!C1038,'Speed Bin B-A'!C1142,'Speed Bin B-A'!C1246,'Speed Bin B-A'!C1350,'Speed Bin B-A'!C1454,'Speed Bin B-A'!C1558,'Speed Bin B-A'!C1662,'Speed Bin B-A'!C1766,'Speed Bin B-A'!C1870,'Speed Bin B-A'!C1974,'Speed Bin B-A'!C2078,'Speed Bin B-A'!C2182)</f>
        <v>0</v>
      </c>
      <c r="D407" s="269">
        <f>SUM('Speed Bin B-A'!D102,'Speed Bin B-A'!D206,'Speed Bin B-A'!D310,'Speed Bin B-A'!D414,'Speed Bin B-A'!D518,'Speed Bin B-A'!D622,'Speed Bin B-A'!D726,'Speed Bin B-A'!D830,'Speed Bin B-A'!D934,'Speed Bin B-A'!D1038,'Speed Bin B-A'!D1142,'Speed Bin B-A'!D1246,'Speed Bin B-A'!D1350,'Speed Bin B-A'!D1454,'Speed Bin B-A'!D1558,'Speed Bin B-A'!D1662,'Speed Bin B-A'!D1766,'Speed Bin B-A'!D1870,'Speed Bin B-A'!D1974,'Speed Bin B-A'!D2078,'Speed Bin B-A'!D2182)</f>
        <v>1</v>
      </c>
      <c r="E407" s="269">
        <f>SUM('Speed Bin B-A'!E102,'Speed Bin B-A'!E206,'Speed Bin B-A'!E310,'Speed Bin B-A'!E414,'Speed Bin B-A'!E518,'Speed Bin B-A'!E622,'Speed Bin B-A'!E726,'Speed Bin B-A'!E830,'Speed Bin B-A'!E934,'Speed Bin B-A'!E1038,'Speed Bin B-A'!E1142,'Speed Bin B-A'!E1246,'Speed Bin B-A'!E1350,'Speed Bin B-A'!E1454,'Speed Bin B-A'!E1558,'Speed Bin B-A'!E1662,'Speed Bin B-A'!E1766,'Speed Bin B-A'!E1870,'Speed Bin B-A'!E1974,'Speed Bin B-A'!E2078,'Speed Bin B-A'!E2182)</f>
        <v>1</v>
      </c>
      <c r="F407" s="269">
        <f>SUM('Speed Bin B-A'!F102,'Speed Bin B-A'!F206,'Speed Bin B-A'!F310,'Speed Bin B-A'!F414,'Speed Bin B-A'!F518,'Speed Bin B-A'!F622,'Speed Bin B-A'!F726,'Speed Bin B-A'!F830,'Speed Bin B-A'!F934,'Speed Bin B-A'!F1038,'Speed Bin B-A'!F1142,'Speed Bin B-A'!F1246,'Speed Bin B-A'!F1350,'Speed Bin B-A'!F1454,'Speed Bin B-A'!F1558,'Speed Bin B-A'!F1662,'Speed Bin B-A'!F1766,'Speed Bin B-A'!F1870,'Speed Bin B-A'!F1974,'Speed Bin B-A'!F2078,'Speed Bin B-A'!F2182)</f>
        <v>2</v>
      </c>
      <c r="G407" s="269">
        <f>SUM('Speed Bin B-A'!G102,'Speed Bin B-A'!G206,'Speed Bin B-A'!G310,'Speed Bin B-A'!G414,'Speed Bin B-A'!G518,'Speed Bin B-A'!G622,'Speed Bin B-A'!G726,'Speed Bin B-A'!G830,'Speed Bin B-A'!G934,'Speed Bin B-A'!G1038,'Speed Bin B-A'!G1142,'Speed Bin B-A'!G1246,'Speed Bin B-A'!G1350,'Speed Bin B-A'!G1454,'Speed Bin B-A'!G1558,'Speed Bin B-A'!G1662,'Speed Bin B-A'!G1766,'Speed Bin B-A'!G1870,'Speed Bin B-A'!G1974,'Speed Bin B-A'!G2078,'Speed Bin B-A'!G2182)</f>
        <v>5</v>
      </c>
      <c r="H407" s="269">
        <f>SUM('Speed Bin B-A'!H102,'Speed Bin B-A'!H206,'Speed Bin B-A'!H310,'Speed Bin B-A'!H414,'Speed Bin B-A'!H518,'Speed Bin B-A'!H622,'Speed Bin B-A'!H726,'Speed Bin B-A'!H830,'Speed Bin B-A'!H934,'Speed Bin B-A'!H1038,'Speed Bin B-A'!H1142,'Speed Bin B-A'!H1246,'Speed Bin B-A'!H1350,'Speed Bin B-A'!H1454,'Speed Bin B-A'!H1558,'Speed Bin B-A'!H1662,'Speed Bin B-A'!H1766,'Speed Bin B-A'!H1870,'Speed Bin B-A'!H1974,'Speed Bin B-A'!H2078,'Speed Bin B-A'!H2182)</f>
        <v>2</v>
      </c>
      <c r="I407" s="269">
        <f>SUM('Speed Bin B-A'!I102,'Speed Bin B-A'!I206,'Speed Bin B-A'!I310,'Speed Bin B-A'!I414,'Speed Bin B-A'!I518,'Speed Bin B-A'!I622,'Speed Bin B-A'!I726,'Speed Bin B-A'!I830,'Speed Bin B-A'!I934,'Speed Bin B-A'!I1038,'Speed Bin B-A'!I1142,'Speed Bin B-A'!I1246,'Speed Bin B-A'!I1350,'Speed Bin B-A'!I1454,'Speed Bin B-A'!I1558,'Speed Bin B-A'!I1662,'Speed Bin B-A'!I1766,'Speed Bin B-A'!I1870,'Speed Bin B-A'!I1974,'Speed Bin B-A'!I2078,'Speed Bin B-A'!I2182)</f>
        <v>0</v>
      </c>
      <c r="J407" s="269">
        <f>SUM('Speed Bin B-A'!J102,'Speed Bin B-A'!J206,'Speed Bin B-A'!J310,'Speed Bin B-A'!J414,'Speed Bin B-A'!J518,'Speed Bin B-A'!J622,'Speed Bin B-A'!J726,'Speed Bin B-A'!J830,'Speed Bin B-A'!J934,'Speed Bin B-A'!J1038,'Speed Bin B-A'!J1142,'Speed Bin B-A'!J1246,'Speed Bin B-A'!J1350,'Speed Bin B-A'!J1454,'Speed Bin B-A'!J1558,'Speed Bin B-A'!J1662,'Speed Bin B-A'!J1766,'Speed Bin B-A'!J1870,'Speed Bin B-A'!J1974,'Speed Bin B-A'!J2078,'Speed Bin B-A'!J2182)</f>
        <v>1</v>
      </c>
      <c r="K407" s="269">
        <f>SUM('Speed Bin B-A'!K102,'Speed Bin B-A'!K206,'Speed Bin B-A'!K310,'Speed Bin B-A'!K414,'Speed Bin B-A'!K518,'Speed Bin B-A'!K622,'Speed Bin B-A'!K726,'Speed Bin B-A'!K830,'Speed Bin B-A'!K934,'Speed Bin B-A'!K1038,'Speed Bin B-A'!K1142,'Speed Bin B-A'!K1246,'Speed Bin B-A'!K1350,'Speed Bin B-A'!K1454,'Speed Bin B-A'!K1558,'Speed Bin B-A'!K1662,'Speed Bin B-A'!K1766,'Speed Bin B-A'!K1870,'Speed Bin B-A'!K1974,'Speed Bin B-A'!K2078,'Speed Bin B-A'!K2182)</f>
        <v>0</v>
      </c>
      <c r="L407" s="269">
        <f>SUM('Speed Bin B-A'!L102,'Speed Bin B-A'!L206,'Speed Bin B-A'!L310,'Speed Bin B-A'!L414,'Speed Bin B-A'!L518,'Speed Bin B-A'!L622,'Speed Bin B-A'!L726,'Speed Bin B-A'!L830,'Speed Bin B-A'!L934,'Speed Bin B-A'!L1038,'Speed Bin B-A'!L1142,'Speed Bin B-A'!L1246,'Speed Bin B-A'!L1350,'Speed Bin B-A'!L1454,'Speed Bin B-A'!L1558,'Speed Bin B-A'!L1662,'Speed Bin B-A'!L1766,'Speed Bin B-A'!L1870,'Speed Bin B-A'!L1974,'Speed Bin B-A'!L2078,'Speed Bin B-A'!L2182)</f>
        <v>0</v>
      </c>
      <c r="M407" s="269">
        <f>SUM('Speed Bin B-A'!M102,'Speed Bin B-A'!M206,'Speed Bin B-A'!M310,'Speed Bin B-A'!M414,'Speed Bin B-A'!M518,'Speed Bin B-A'!M622,'Speed Bin B-A'!M726,'Speed Bin B-A'!M830,'Speed Bin B-A'!M934,'Speed Bin B-A'!M1038,'Speed Bin B-A'!M1142,'Speed Bin B-A'!M1246,'Speed Bin B-A'!M1350,'Speed Bin B-A'!M1454,'Speed Bin B-A'!M1558,'Speed Bin B-A'!M1662,'Speed Bin B-A'!M1766,'Speed Bin B-A'!M1870,'Speed Bin B-A'!M1974,'Speed Bin B-A'!M2078,'Speed Bin B-A'!M2182)</f>
        <v>0</v>
      </c>
      <c r="N407" s="269">
        <f>SUM('Speed Bin B-A'!N102,'Speed Bin B-A'!N206,'Speed Bin B-A'!N310,'Speed Bin B-A'!N414,'Speed Bin B-A'!N518,'Speed Bin B-A'!N622,'Speed Bin B-A'!N726,'Speed Bin B-A'!N830,'Speed Bin B-A'!N934,'Speed Bin B-A'!N1038,'Speed Bin B-A'!N1142,'Speed Bin B-A'!N1246,'Speed Bin B-A'!N1350,'Speed Bin B-A'!N1454,'Speed Bin B-A'!N1558,'Speed Bin B-A'!N1662,'Speed Bin B-A'!N1766,'Speed Bin B-A'!N1870,'Speed Bin B-A'!N1974,'Speed Bin B-A'!N2078,'Speed Bin B-A'!N2182)</f>
        <v>0</v>
      </c>
      <c r="O407" s="269">
        <f>SUM('Speed Bin B-A'!O102,'Speed Bin B-A'!O206,'Speed Bin B-A'!O310,'Speed Bin B-A'!O414,'Speed Bin B-A'!O518,'Speed Bin B-A'!O622,'Speed Bin B-A'!O726,'Speed Bin B-A'!O830,'Speed Bin B-A'!O934,'Speed Bin B-A'!O1038,'Speed Bin B-A'!O1142,'Speed Bin B-A'!O1246,'Speed Bin B-A'!O1350,'Speed Bin B-A'!O1454,'Speed Bin B-A'!O1558,'Speed Bin B-A'!O1662,'Speed Bin B-A'!O1766,'Speed Bin B-A'!O1870,'Speed Bin B-A'!O1974,'Speed Bin B-A'!O2078,'Speed Bin B-A'!O2182)</f>
        <v>0</v>
      </c>
      <c r="P407" s="269">
        <f>SUM('Speed Bin B-A'!P102,'Speed Bin B-A'!P206,'Speed Bin B-A'!P310,'Speed Bin B-A'!P414,'Speed Bin B-A'!P518,'Speed Bin B-A'!P622,'Speed Bin B-A'!P726,'Speed Bin B-A'!P830,'Speed Bin B-A'!P934,'Speed Bin B-A'!P1038,'Speed Bin B-A'!P1142,'Speed Bin B-A'!P1246,'Speed Bin B-A'!P1350,'Speed Bin B-A'!P1454,'Speed Bin B-A'!P1558,'Speed Bin B-A'!P1662,'Speed Bin B-A'!P1766,'Speed Bin B-A'!P1870,'Speed Bin B-A'!P1974,'Speed Bin B-A'!P2078,'Speed Bin B-A'!P2182)</f>
        <v>0</v>
      </c>
      <c r="Q407" s="269">
        <f>SUM('Speed Bin B-A'!Q102,'Speed Bin B-A'!Q206,'Speed Bin B-A'!Q310,'Speed Bin B-A'!Q414,'Speed Bin B-A'!Q518,'Speed Bin B-A'!Q622,'Speed Bin B-A'!Q726,'Speed Bin B-A'!Q830,'Speed Bin B-A'!Q934,'Speed Bin B-A'!Q1038,'Speed Bin B-A'!Q1142,'Speed Bin B-A'!Q1246,'Speed Bin B-A'!Q1350,'Speed Bin B-A'!Q1454,'Speed Bin B-A'!Q1558,'Speed Bin B-A'!Q1662,'Speed Bin B-A'!Q1766,'Speed Bin B-A'!Q1870,'Speed Bin B-A'!Q1974,'Speed Bin B-A'!Q2078,'Speed Bin B-A'!Q2182)</f>
        <v>0</v>
      </c>
      <c r="R407" s="269">
        <f>SUM('Speed Bin B-A'!R102,'Speed Bin B-A'!R206,'Speed Bin B-A'!R310,'Speed Bin B-A'!R414,'Speed Bin B-A'!R518,'Speed Bin B-A'!R622,'Speed Bin B-A'!R726,'Speed Bin B-A'!R830,'Speed Bin B-A'!R934,'Speed Bin B-A'!R1038,'Speed Bin B-A'!R1142,'Speed Bin B-A'!R1246,'Speed Bin B-A'!R1350,'Speed Bin B-A'!R1454,'Speed Bin B-A'!R1558,'Speed Bin B-A'!R1662,'Speed Bin B-A'!R1766,'Speed Bin B-A'!R1870,'Speed Bin B-A'!R1974,'Speed Bin B-A'!R2078,'Speed Bin B-A'!R2182)</f>
        <v>0</v>
      </c>
      <c r="S407" s="269">
        <f>SUM('Speed Bin B-A'!S102,'Speed Bin B-A'!S206,'Speed Bin B-A'!S310,'Speed Bin B-A'!S414,'Speed Bin B-A'!S518,'Speed Bin B-A'!S622,'Speed Bin B-A'!S726,'Speed Bin B-A'!S830,'Speed Bin B-A'!S934,'Speed Bin B-A'!S1038,'Speed Bin B-A'!S1142,'Speed Bin B-A'!S1246,'Speed Bin B-A'!S1350,'Speed Bin B-A'!S1454,'Speed Bin B-A'!S1558,'Speed Bin B-A'!S1662,'Speed Bin B-A'!S1766,'Speed Bin B-A'!S1870,'Speed Bin B-A'!S1974,'Speed Bin B-A'!S2078,'Speed Bin B-A'!S2182)</f>
        <v>0</v>
      </c>
      <c r="T407" s="269">
        <f>SUM('Speed Bin B-A'!T102,'Speed Bin B-A'!T206,'Speed Bin B-A'!T310,'Speed Bin B-A'!T414,'Speed Bin B-A'!T518,'Speed Bin B-A'!T622,'Speed Bin B-A'!T726,'Speed Bin B-A'!T830,'Speed Bin B-A'!T934,'Speed Bin B-A'!T1038,'Speed Bin B-A'!T1142,'Speed Bin B-A'!T1246,'Speed Bin B-A'!T1350,'Speed Bin B-A'!T1454,'Speed Bin B-A'!T1558,'Speed Bin B-A'!T1662,'Speed Bin B-A'!T1766,'Speed Bin B-A'!T1870,'Speed Bin B-A'!T1974,'Speed Bin B-A'!T2078,'Speed Bin B-A'!T2182)</f>
        <v>0</v>
      </c>
      <c r="U407" s="269">
        <f>SUM('Speed Bin B-A'!U102,'Speed Bin B-A'!U206,'Speed Bin B-A'!U310,'Speed Bin B-A'!U414,'Speed Bin B-A'!U518,'Speed Bin B-A'!U622,'Speed Bin B-A'!U726,'Speed Bin B-A'!U830,'Speed Bin B-A'!U934,'Speed Bin B-A'!U1038,'Speed Bin B-A'!U1142,'Speed Bin B-A'!U1246,'Speed Bin B-A'!U1350,'Speed Bin B-A'!U1454,'Speed Bin B-A'!U1558,'Speed Bin B-A'!U1662,'Speed Bin B-A'!U1766,'Speed Bin B-A'!U1870,'Speed Bin B-A'!U1974,'Speed Bin B-A'!U2078,'Speed Bin B-A'!U2182)</f>
        <v>0</v>
      </c>
      <c r="V407" s="270">
        <f>IFERROR(AVERAGE('Speed Bin B-A'!V102,'Speed Bin B-A'!V206,'Speed Bin B-A'!V310,'Speed Bin B-A'!V414,'Speed Bin B-A'!V518,'Speed Bin B-A'!V622,'Speed Bin B-A'!V726,'Speed Bin B-A'!V830,'Speed Bin B-A'!V934,'Speed Bin B-A'!V1038,'Speed Bin B-A'!V1142,'Speed Bin B-A'!V1246,'Speed Bin B-A'!V1350,'Speed Bin B-A'!V1454,'Speed Bin B-A'!V1558,'Speed Bin B-A'!V1662,'Speed Bin B-A'!V1766,'Speed Bin B-A'!V1870,'Speed Bin B-A'!V1974,'Speed Bin B-A'!V2078,'Speed Bin B-A'!V2182),"-")</f>
        <v>26.528571428571428</v>
      </c>
      <c r="W407" s="270" t="str">
        <f>IFERROR(AVERAGE('Speed Bin B-A'!W102,'Speed Bin B-A'!W206,'Speed Bin B-A'!W310,'Speed Bin B-A'!W414,'Speed Bin B-A'!W518,'Speed Bin B-A'!W622,'Speed Bin B-A'!W726,'Speed Bin B-A'!W830,'Speed Bin B-A'!W934,'Speed Bin B-A'!W1038,'Speed Bin B-A'!W1142,'Speed Bin B-A'!W1246,'Speed Bin B-A'!W1350,'Speed Bin B-A'!W1454,'Speed Bin B-A'!W1558,'Speed Bin B-A'!W1662,'Speed Bin B-A'!W1766,'Speed Bin B-A'!W1870,'Speed Bin B-A'!W1974,'Speed Bin B-A'!W2078,'Speed Bin B-A'!W2182),"-")</f>
        <v>-</v>
      </c>
      <c r="X407" s="278"/>
      <c r="Y407" s="278"/>
    </row>
    <row r="408" spans="1:25" x14ac:dyDescent="0.2">
      <c r="A408" s="268">
        <v>0.95833333333333304</v>
      </c>
      <c r="B408" s="269">
        <f>SUM('Speed Bin B-A'!B103,'Speed Bin B-A'!B207,'Speed Bin B-A'!B311,'Speed Bin B-A'!B415,'Speed Bin B-A'!B519,'Speed Bin B-A'!B623,'Speed Bin B-A'!B727,'Speed Bin B-A'!B831,'Speed Bin B-A'!B935,'Speed Bin B-A'!B1039,'Speed Bin B-A'!B1143,'Speed Bin B-A'!B1247,'Speed Bin B-A'!B1351,'Speed Bin B-A'!B1455,'Speed Bin B-A'!B1559,'Speed Bin B-A'!B1663,'Speed Bin B-A'!B1767,'Speed Bin B-A'!B1871,'Speed Bin B-A'!B1975,'Speed Bin B-A'!B2079,'Speed Bin B-A'!B2183)</f>
        <v>6</v>
      </c>
      <c r="C408" s="269">
        <f>SUM('Speed Bin B-A'!C103,'Speed Bin B-A'!C207,'Speed Bin B-A'!C311,'Speed Bin B-A'!C415,'Speed Bin B-A'!C519,'Speed Bin B-A'!C623,'Speed Bin B-A'!C727,'Speed Bin B-A'!C831,'Speed Bin B-A'!C935,'Speed Bin B-A'!C1039,'Speed Bin B-A'!C1143,'Speed Bin B-A'!C1247,'Speed Bin B-A'!C1351,'Speed Bin B-A'!C1455,'Speed Bin B-A'!C1559,'Speed Bin B-A'!C1663,'Speed Bin B-A'!C1767,'Speed Bin B-A'!C1871,'Speed Bin B-A'!C1975,'Speed Bin B-A'!C2079,'Speed Bin B-A'!C2183)</f>
        <v>0</v>
      </c>
      <c r="D408" s="269">
        <f>SUM('Speed Bin B-A'!D103,'Speed Bin B-A'!D207,'Speed Bin B-A'!D311,'Speed Bin B-A'!D415,'Speed Bin B-A'!D519,'Speed Bin B-A'!D623,'Speed Bin B-A'!D727,'Speed Bin B-A'!D831,'Speed Bin B-A'!D935,'Speed Bin B-A'!D1039,'Speed Bin B-A'!D1143,'Speed Bin B-A'!D1247,'Speed Bin B-A'!D1351,'Speed Bin B-A'!D1455,'Speed Bin B-A'!D1559,'Speed Bin B-A'!D1663,'Speed Bin B-A'!D1767,'Speed Bin B-A'!D1871,'Speed Bin B-A'!D1975,'Speed Bin B-A'!D2079,'Speed Bin B-A'!D2183)</f>
        <v>0</v>
      </c>
      <c r="E408" s="269">
        <f>SUM('Speed Bin B-A'!E103,'Speed Bin B-A'!E207,'Speed Bin B-A'!E311,'Speed Bin B-A'!E415,'Speed Bin B-A'!E519,'Speed Bin B-A'!E623,'Speed Bin B-A'!E727,'Speed Bin B-A'!E831,'Speed Bin B-A'!E935,'Speed Bin B-A'!E1039,'Speed Bin B-A'!E1143,'Speed Bin B-A'!E1247,'Speed Bin B-A'!E1351,'Speed Bin B-A'!E1455,'Speed Bin B-A'!E1559,'Speed Bin B-A'!E1663,'Speed Bin B-A'!E1767,'Speed Bin B-A'!E1871,'Speed Bin B-A'!E1975,'Speed Bin B-A'!E2079,'Speed Bin B-A'!E2183)</f>
        <v>0</v>
      </c>
      <c r="F408" s="269">
        <f>SUM('Speed Bin B-A'!F103,'Speed Bin B-A'!F207,'Speed Bin B-A'!F311,'Speed Bin B-A'!F415,'Speed Bin B-A'!F519,'Speed Bin B-A'!F623,'Speed Bin B-A'!F727,'Speed Bin B-A'!F831,'Speed Bin B-A'!F935,'Speed Bin B-A'!F1039,'Speed Bin B-A'!F1143,'Speed Bin B-A'!F1247,'Speed Bin B-A'!F1351,'Speed Bin B-A'!F1455,'Speed Bin B-A'!F1559,'Speed Bin B-A'!F1663,'Speed Bin B-A'!F1767,'Speed Bin B-A'!F1871,'Speed Bin B-A'!F1975,'Speed Bin B-A'!F2079,'Speed Bin B-A'!F2183)</f>
        <v>1</v>
      </c>
      <c r="G408" s="269">
        <f>SUM('Speed Bin B-A'!G103,'Speed Bin B-A'!G207,'Speed Bin B-A'!G311,'Speed Bin B-A'!G415,'Speed Bin B-A'!G519,'Speed Bin B-A'!G623,'Speed Bin B-A'!G727,'Speed Bin B-A'!G831,'Speed Bin B-A'!G935,'Speed Bin B-A'!G1039,'Speed Bin B-A'!G1143,'Speed Bin B-A'!G1247,'Speed Bin B-A'!G1351,'Speed Bin B-A'!G1455,'Speed Bin B-A'!G1559,'Speed Bin B-A'!G1663,'Speed Bin B-A'!G1767,'Speed Bin B-A'!G1871,'Speed Bin B-A'!G1975,'Speed Bin B-A'!G2079,'Speed Bin B-A'!G2183)</f>
        <v>3</v>
      </c>
      <c r="H408" s="269">
        <f>SUM('Speed Bin B-A'!H103,'Speed Bin B-A'!H207,'Speed Bin B-A'!H311,'Speed Bin B-A'!H415,'Speed Bin B-A'!H519,'Speed Bin B-A'!H623,'Speed Bin B-A'!H727,'Speed Bin B-A'!H831,'Speed Bin B-A'!H935,'Speed Bin B-A'!H1039,'Speed Bin B-A'!H1143,'Speed Bin B-A'!H1247,'Speed Bin B-A'!H1351,'Speed Bin B-A'!H1455,'Speed Bin B-A'!H1559,'Speed Bin B-A'!H1663,'Speed Bin B-A'!H1767,'Speed Bin B-A'!H1871,'Speed Bin B-A'!H1975,'Speed Bin B-A'!H2079,'Speed Bin B-A'!H2183)</f>
        <v>1</v>
      </c>
      <c r="I408" s="269">
        <f>SUM('Speed Bin B-A'!I103,'Speed Bin B-A'!I207,'Speed Bin B-A'!I311,'Speed Bin B-A'!I415,'Speed Bin B-A'!I519,'Speed Bin B-A'!I623,'Speed Bin B-A'!I727,'Speed Bin B-A'!I831,'Speed Bin B-A'!I935,'Speed Bin B-A'!I1039,'Speed Bin B-A'!I1143,'Speed Bin B-A'!I1247,'Speed Bin B-A'!I1351,'Speed Bin B-A'!I1455,'Speed Bin B-A'!I1559,'Speed Bin B-A'!I1663,'Speed Bin B-A'!I1767,'Speed Bin B-A'!I1871,'Speed Bin B-A'!I1975,'Speed Bin B-A'!I2079,'Speed Bin B-A'!I2183)</f>
        <v>0</v>
      </c>
      <c r="J408" s="269">
        <f>SUM('Speed Bin B-A'!J103,'Speed Bin B-A'!J207,'Speed Bin B-A'!J311,'Speed Bin B-A'!J415,'Speed Bin B-A'!J519,'Speed Bin B-A'!J623,'Speed Bin B-A'!J727,'Speed Bin B-A'!J831,'Speed Bin B-A'!J935,'Speed Bin B-A'!J1039,'Speed Bin B-A'!J1143,'Speed Bin B-A'!J1247,'Speed Bin B-A'!J1351,'Speed Bin B-A'!J1455,'Speed Bin B-A'!J1559,'Speed Bin B-A'!J1663,'Speed Bin B-A'!J1767,'Speed Bin B-A'!J1871,'Speed Bin B-A'!J1975,'Speed Bin B-A'!J2079,'Speed Bin B-A'!J2183)</f>
        <v>1</v>
      </c>
      <c r="K408" s="269">
        <f>SUM('Speed Bin B-A'!K103,'Speed Bin B-A'!K207,'Speed Bin B-A'!K311,'Speed Bin B-A'!K415,'Speed Bin B-A'!K519,'Speed Bin B-A'!K623,'Speed Bin B-A'!K727,'Speed Bin B-A'!K831,'Speed Bin B-A'!K935,'Speed Bin B-A'!K1039,'Speed Bin B-A'!K1143,'Speed Bin B-A'!K1247,'Speed Bin B-A'!K1351,'Speed Bin B-A'!K1455,'Speed Bin B-A'!K1559,'Speed Bin B-A'!K1663,'Speed Bin B-A'!K1767,'Speed Bin B-A'!K1871,'Speed Bin B-A'!K1975,'Speed Bin B-A'!K2079,'Speed Bin B-A'!K2183)</f>
        <v>0</v>
      </c>
      <c r="L408" s="269">
        <f>SUM('Speed Bin B-A'!L103,'Speed Bin B-A'!L207,'Speed Bin B-A'!L311,'Speed Bin B-A'!L415,'Speed Bin B-A'!L519,'Speed Bin B-A'!L623,'Speed Bin B-A'!L727,'Speed Bin B-A'!L831,'Speed Bin B-A'!L935,'Speed Bin B-A'!L1039,'Speed Bin B-A'!L1143,'Speed Bin B-A'!L1247,'Speed Bin B-A'!L1351,'Speed Bin B-A'!L1455,'Speed Bin B-A'!L1559,'Speed Bin B-A'!L1663,'Speed Bin B-A'!L1767,'Speed Bin B-A'!L1871,'Speed Bin B-A'!L1975,'Speed Bin B-A'!L2079,'Speed Bin B-A'!L2183)</f>
        <v>0</v>
      </c>
      <c r="M408" s="269">
        <f>SUM('Speed Bin B-A'!M103,'Speed Bin B-A'!M207,'Speed Bin B-A'!M311,'Speed Bin B-A'!M415,'Speed Bin B-A'!M519,'Speed Bin B-A'!M623,'Speed Bin B-A'!M727,'Speed Bin B-A'!M831,'Speed Bin B-A'!M935,'Speed Bin B-A'!M1039,'Speed Bin B-A'!M1143,'Speed Bin B-A'!M1247,'Speed Bin B-A'!M1351,'Speed Bin B-A'!M1455,'Speed Bin B-A'!M1559,'Speed Bin B-A'!M1663,'Speed Bin B-A'!M1767,'Speed Bin B-A'!M1871,'Speed Bin B-A'!M1975,'Speed Bin B-A'!M2079,'Speed Bin B-A'!M2183)</f>
        <v>0</v>
      </c>
      <c r="N408" s="269">
        <f>SUM('Speed Bin B-A'!N103,'Speed Bin B-A'!N207,'Speed Bin B-A'!N311,'Speed Bin B-A'!N415,'Speed Bin B-A'!N519,'Speed Bin B-A'!N623,'Speed Bin B-A'!N727,'Speed Bin B-A'!N831,'Speed Bin B-A'!N935,'Speed Bin B-A'!N1039,'Speed Bin B-A'!N1143,'Speed Bin B-A'!N1247,'Speed Bin B-A'!N1351,'Speed Bin B-A'!N1455,'Speed Bin B-A'!N1559,'Speed Bin B-A'!N1663,'Speed Bin B-A'!N1767,'Speed Bin B-A'!N1871,'Speed Bin B-A'!N1975,'Speed Bin B-A'!N2079,'Speed Bin B-A'!N2183)</f>
        <v>0</v>
      </c>
      <c r="O408" s="269">
        <f>SUM('Speed Bin B-A'!O103,'Speed Bin B-A'!O207,'Speed Bin B-A'!O311,'Speed Bin B-A'!O415,'Speed Bin B-A'!O519,'Speed Bin B-A'!O623,'Speed Bin B-A'!O727,'Speed Bin B-A'!O831,'Speed Bin B-A'!O935,'Speed Bin B-A'!O1039,'Speed Bin B-A'!O1143,'Speed Bin B-A'!O1247,'Speed Bin B-A'!O1351,'Speed Bin B-A'!O1455,'Speed Bin B-A'!O1559,'Speed Bin B-A'!O1663,'Speed Bin B-A'!O1767,'Speed Bin B-A'!O1871,'Speed Bin B-A'!O1975,'Speed Bin B-A'!O2079,'Speed Bin B-A'!O2183)</f>
        <v>0</v>
      </c>
      <c r="P408" s="269">
        <f>SUM('Speed Bin B-A'!P103,'Speed Bin B-A'!P207,'Speed Bin B-A'!P311,'Speed Bin B-A'!P415,'Speed Bin B-A'!P519,'Speed Bin B-A'!P623,'Speed Bin B-A'!P727,'Speed Bin B-A'!P831,'Speed Bin B-A'!P935,'Speed Bin B-A'!P1039,'Speed Bin B-A'!P1143,'Speed Bin B-A'!P1247,'Speed Bin B-A'!P1351,'Speed Bin B-A'!P1455,'Speed Bin B-A'!P1559,'Speed Bin B-A'!P1663,'Speed Bin B-A'!P1767,'Speed Bin B-A'!P1871,'Speed Bin B-A'!P1975,'Speed Bin B-A'!P2079,'Speed Bin B-A'!P2183)</f>
        <v>0</v>
      </c>
      <c r="Q408" s="269">
        <f>SUM('Speed Bin B-A'!Q103,'Speed Bin B-A'!Q207,'Speed Bin B-A'!Q311,'Speed Bin B-A'!Q415,'Speed Bin B-A'!Q519,'Speed Bin B-A'!Q623,'Speed Bin B-A'!Q727,'Speed Bin B-A'!Q831,'Speed Bin B-A'!Q935,'Speed Bin B-A'!Q1039,'Speed Bin B-A'!Q1143,'Speed Bin B-A'!Q1247,'Speed Bin B-A'!Q1351,'Speed Bin B-A'!Q1455,'Speed Bin B-A'!Q1559,'Speed Bin B-A'!Q1663,'Speed Bin B-A'!Q1767,'Speed Bin B-A'!Q1871,'Speed Bin B-A'!Q1975,'Speed Bin B-A'!Q2079,'Speed Bin B-A'!Q2183)</f>
        <v>0</v>
      </c>
      <c r="R408" s="269">
        <f>SUM('Speed Bin B-A'!R103,'Speed Bin B-A'!R207,'Speed Bin B-A'!R311,'Speed Bin B-A'!R415,'Speed Bin B-A'!R519,'Speed Bin B-A'!R623,'Speed Bin B-A'!R727,'Speed Bin B-A'!R831,'Speed Bin B-A'!R935,'Speed Bin B-A'!R1039,'Speed Bin B-A'!R1143,'Speed Bin B-A'!R1247,'Speed Bin B-A'!R1351,'Speed Bin B-A'!R1455,'Speed Bin B-A'!R1559,'Speed Bin B-A'!R1663,'Speed Bin B-A'!R1767,'Speed Bin B-A'!R1871,'Speed Bin B-A'!R1975,'Speed Bin B-A'!R2079,'Speed Bin B-A'!R2183)</f>
        <v>0</v>
      </c>
      <c r="S408" s="269">
        <f>SUM('Speed Bin B-A'!S103,'Speed Bin B-A'!S207,'Speed Bin B-A'!S311,'Speed Bin B-A'!S415,'Speed Bin B-A'!S519,'Speed Bin B-A'!S623,'Speed Bin B-A'!S727,'Speed Bin B-A'!S831,'Speed Bin B-A'!S935,'Speed Bin B-A'!S1039,'Speed Bin B-A'!S1143,'Speed Bin B-A'!S1247,'Speed Bin B-A'!S1351,'Speed Bin B-A'!S1455,'Speed Bin B-A'!S1559,'Speed Bin B-A'!S1663,'Speed Bin B-A'!S1767,'Speed Bin B-A'!S1871,'Speed Bin B-A'!S1975,'Speed Bin B-A'!S2079,'Speed Bin B-A'!S2183)</f>
        <v>0</v>
      </c>
      <c r="T408" s="269">
        <f>SUM('Speed Bin B-A'!T103,'Speed Bin B-A'!T207,'Speed Bin B-A'!T311,'Speed Bin B-A'!T415,'Speed Bin B-A'!T519,'Speed Bin B-A'!T623,'Speed Bin B-A'!T727,'Speed Bin B-A'!T831,'Speed Bin B-A'!T935,'Speed Bin B-A'!T1039,'Speed Bin B-A'!T1143,'Speed Bin B-A'!T1247,'Speed Bin B-A'!T1351,'Speed Bin B-A'!T1455,'Speed Bin B-A'!T1559,'Speed Bin B-A'!T1663,'Speed Bin B-A'!T1767,'Speed Bin B-A'!T1871,'Speed Bin B-A'!T1975,'Speed Bin B-A'!T2079,'Speed Bin B-A'!T2183)</f>
        <v>0</v>
      </c>
      <c r="U408" s="269">
        <f>SUM('Speed Bin B-A'!U103,'Speed Bin B-A'!U207,'Speed Bin B-A'!U311,'Speed Bin B-A'!U415,'Speed Bin B-A'!U519,'Speed Bin B-A'!U623,'Speed Bin B-A'!U727,'Speed Bin B-A'!U831,'Speed Bin B-A'!U935,'Speed Bin B-A'!U1039,'Speed Bin B-A'!U1143,'Speed Bin B-A'!U1247,'Speed Bin B-A'!U1351,'Speed Bin B-A'!U1455,'Speed Bin B-A'!U1559,'Speed Bin B-A'!U1663,'Speed Bin B-A'!U1767,'Speed Bin B-A'!U1871,'Speed Bin B-A'!U1975,'Speed Bin B-A'!U2079,'Speed Bin B-A'!U2183)</f>
        <v>0</v>
      </c>
      <c r="V408" s="270">
        <f>IFERROR(AVERAGE('Speed Bin B-A'!V103,'Speed Bin B-A'!V207,'Speed Bin B-A'!V311,'Speed Bin B-A'!V415,'Speed Bin B-A'!V519,'Speed Bin B-A'!V623,'Speed Bin B-A'!V727,'Speed Bin B-A'!V831,'Speed Bin B-A'!V935,'Speed Bin B-A'!V1039,'Speed Bin B-A'!V1143,'Speed Bin B-A'!V1247,'Speed Bin B-A'!V1351,'Speed Bin B-A'!V1455,'Speed Bin B-A'!V1559,'Speed Bin B-A'!V1663,'Speed Bin B-A'!V1767,'Speed Bin B-A'!V1871,'Speed Bin B-A'!V1975,'Speed Bin B-A'!V2079,'Speed Bin B-A'!V2183),"-")</f>
        <v>31.339999999999996</v>
      </c>
      <c r="W408" s="270" t="str">
        <f>IFERROR(AVERAGE('Speed Bin B-A'!W103,'Speed Bin B-A'!W207,'Speed Bin B-A'!W311,'Speed Bin B-A'!W415,'Speed Bin B-A'!W519,'Speed Bin B-A'!W623,'Speed Bin B-A'!W727,'Speed Bin B-A'!W831,'Speed Bin B-A'!W935,'Speed Bin B-A'!W1039,'Speed Bin B-A'!W1143,'Speed Bin B-A'!W1247,'Speed Bin B-A'!W1351,'Speed Bin B-A'!W1455,'Speed Bin B-A'!W1559,'Speed Bin B-A'!W1663,'Speed Bin B-A'!W1767,'Speed Bin B-A'!W1871,'Speed Bin B-A'!W1975,'Speed Bin B-A'!W2079,'Speed Bin B-A'!W2183),"-")</f>
        <v>-</v>
      </c>
      <c r="X408" s="278"/>
      <c r="Y408" s="278"/>
    </row>
    <row r="409" spans="1:25" x14ac:dyDescent="0.2">
      <c r="A409" s="268">
        <v>0.96875</v>
      </c>
      <c r="B409" s="269">
        <f>SUM('Speed Bin B-A'!B104,'Speed Bin B-A'!B208,'Speed Bin B-A'!B312,'Speed Bin B-A'!B416,'Speed Bin B-A'!B520,'Speed Bin B-A'!B624,'Speed Bin B-A'!B728,'Speed Bin B-A'!B832,'Speed Bin B-A'!B936,'Speed Bin B-A'!B1040,'Speed Bin B-A'!B1144,'Speed Bin B-A'!B1248,'Speed Bin B-A'!B1352,'Speed Bin B-A'!B1456,'Speed Bin B-A'!B1560,'Speed Bin B-A'!B1664,'Speed Bin B-A'!B1768,'Speed Bin B-A'!B1872,'Speed Bin B-A'!B1976,'Speed Bin B-A'!B2080,'Speed Bin B-A'!B2184)</f>
        <v>8</v>
      </c>
      <c r="C409" s="269">
        <f>SUM('Speed Bin B-A'!C104,'Speed Bin B-A'!C208,'Speed Bin B-A'!C312,'Speed Bin B-A'!C416,'Speed Bin B-A'!C520,'Speed Bin B-A'!C624,'Speed Bin B-A'!C728,'Speed Bin B-A'!C832,'Speed Bin B-A'!C936,'Speed Bin B-A'!C1040,'Speed Bin B-A'!C1144,'Speed Bin B-A'!C1248,'Speed Bin B-A'!C1352,'Speed Bin B-A'!C1456,'Speed Bin B-A'!C1560,'Speed Bin B-A'!C1664,'Speed Bin B-A'!C1768,'Speed Bin B-A'!C1872,'Speed Bin B-A'!C1976,'Speed Bin B-A'!C2080,'Speed Bin B-A'!C2184)</f>
        <v>0</v>
      </c>
      <c r="D409" s="269">
        <f>SUM('Speed Bin B-A'!D104,'Speed Bin B-A'!D208,'Speed Bin B-A'!D312,'Speed Bin B-A'!D416,'Speed Bin B-A'!D520,'Speed Bin B-A'!D624,'Speed Bin B-A'!D728,'Speed Bin B-A'!D832,'Speed Bin B-A'!D936,'Speed Bin B-A'!D1040,'Speed Bin B-A'!D1144,'Speed Bin B-A'!D1248,'Speed Bin B-A'!D1352,'Speed Bin B-A'!D1456,'Speed Bin B-A'!D1560,'Speed Bin B-A'!D1664,'Speed Bin B-A'!D1768,'Speed Bin B-A'!D1872,'Speed Bin B-A'!D1976,'Speed Bin B-A'!D2080,'Speed Bin B-A'!D2184)</f>
        <v>0</v>
      </c>
      <c r="E409" s="269">
        <f>SUM('Speed Bin B-A'!E104,'Speed Bin B-A'!E208,'Speed Bin B-A'!E312,'Speed Bin B-A'!E416,'Speed Bin B-A'!E520,'Speed Bin B-A'!E624,'Speed Bin B-A'!E728,'Speed Bin B-A'!E832,'Speed Bin B-A'!E936,'Speed Bin B-A'!E1040,'Speed Bin B-A'!E1144,'Speed Bin B-A'!E1248,'Speed Bin B-A'!E1352,'Speed Bin B-A'!E1456,'Speed Bin B-A'!E1560,'Speed Bin B-A'!E1664,'Speed Bin B-A'!E1768,'Speed Bin B-A'!E1872,'Speed Bin B-A'!E1976,'Speed Bin B-A'!E2080,'Speed Bin B-A'!E2184)</f>
        <v>1</v>
      </c>
      <c r="F409" s="269">
        <f>SUM('Speed Bin B-A'!F104,'Speed Bin B-A'!F208,'Speed Bin B-A'!F312,'Speed Bin B-A'!F416,'Speed Bin B-A'!F520,'Speed Bin B-A'!F624,'Speed Bin B-A'!F728,'Speed Bin B-A'!F832,'Speed Bin B-A'!F936,'Speed Bin B-A'!F1040,'Speed Bin B-A'!F1144,'Speed Bin B-A'!F1248,'Speed Bin B-A'!F1352,'Speed Bin B-A'!F1456,'Speed Bin B-A'!F1560,'Speed Bin B-A'!F1664,'Speed Bin B-A'!F1768,'Speed Bin B-A'!F1872,'Speed Bin B-A'!F1976,'Speed Bin B-A'!F2080,'Speed Bin B-A'!F2184)</f>
        <v>3</v>
      </c>
      <c r="G409" s="269">
        <f>SUM('Speed Bin B-A'!G104,'Speed Bin B-A'!G208,'Speed Bin B-A'!G312,'Speed Bin B-A'!G416,'Speed Bin B-A'!G520,'Speed Bin B-A'!G624,'Speed Bin B-A'!G728,'Speed Bin B-A'!G832,'Speed Bin B-A'!G936,'Speed Bin B-A'!G1040,'Speed Bin B-A'!G1144,'Speed Bin B-A'!G1248,'Speed Bin B-A'!G1352,'Speed Bin B-A'!G1456,'Speed Bin B-A'!G1560,'Speed Bin B-A'!G1664,'Speed Bin B-A'!G1768,'Speed Bin B-A'!G1872,'Speed Bin B-A'!G1976,'Speed Bin B-A'!G2080,'Speed Bin B-A'!G2184)</f>
        <v>3</v>
      </c>
      <c r="H409" s="269">
        <f>SUM('Speed Bin B-A'!H104,'Speed Bin B-A'!H208,'Speed Bin B-A'!H312,'Speed Bin B-A'!H416,'Speed Bin B-A'!H520,'Speed Bin B-A'!H624,'Speed Bin B-A'!H728,'Speed Bin B-A'!H832,'Speed Bin B-A'!H936,'Speed Bin B-A'!H1040,'Speed Bin B-A'!H1144,'Speed Bin B-A'!H1248,'Speed Bin B-A'!H1352,'Speed Bin B-A'!H1456,'Speed Bin B-A'!H1560,'Speed Bin B-A'!H1664,'Speed Bin B-A'!H1768,'Speed Bin B-A'!H1872,'Speed Bin B-A'!H1976,'Speed Bin B-A'!H2080,'Speed Bin B-A'!H2184)</f>
        <v>0</v>
      </c>
      <c r="I409" s="269">
        <f>SUM('Speed Bin B-A'!I104,'Speed Bin B-A'!I208,'Speed Bin B-A'!I312,'Speed Bin B-A'!I416,'Speed Bin B-A'!I520,'Speed Bin B-A'!I624,'Speed Bin B-A'!I728,'Speed Bin B-A'!I832,'Speed Bin B-A'!I936,'Speed Bin B-A'!I1040,'Speed Bin B-A'!I1144,'Speed Bin B-A'!I1248,'Speed Bin B-A'!I1352,'Speed Bin B-A'!I1456,'Speed Bin B-A'!I1560,'Speed Bin B-A'!I1664,'Speed Bin B-A'!I1768,'Speed Bin B-A'!I1872,'Speed Bin B-A'!I1976,'Speed Bin B-A'!I2080,'Speed Bin B-A'!I2184)</f>
        <v>0</v>
      </c>
      <c r="J409" s="269">
        <f>SUM('Speed Bin B-A'!J104,'Speed Bin B-A'!J208,'Speed Bin B-A'!J312,'Speed Bin B-A'!J416,'Speed Bin B-A'!J520,'Speed Bin B-A'!J624,'Speed Bin B-A'!J728,'Speed Bin B-A'!J832,'Speed Bin B-A'!J936,'Speed Bin B-A'!J1040,'Speed Bin B-A'!J1144,'Speed Bin B-A'!J1248,'Speed Bin B-A'!J1352,'Speed Bin B-A'!J1456,'Speed Bin B-A'!J1560,'Speed Bin B-A'!J1664,'Speed Bin B-A'!J1768,'Speed Bin B-A'!J1872,'Speed Bin B-A'!J1976,'Speed Bin B-A'!J2080,'Speed Bin B-A'!J2184)</f>
        <v>0</v>
      </c>
      <c r="K409" s="269">
        <f>SUM('Speed Bin B-A'!K104,'Speed Bin B-A'!K208,'Speed Bin B-A'!K312,'Speed Bin B-A'!K416,'Speed Bin B-A'!K520,'Speed Bin B-A'!K624,'Speed Bin B-A'!K728,'Speed Bin B-A'!K832,'Speed Bin B-A'!K936,'Speed Bin B-A'!K1040,'Speed Bin B-A'!K1144,'Speed Bin B-A'!K1248,'Speed Bin B-A'!K1352,'Speed Bin B-A'!K1456,'Speed Bin B-A'!K1560,'Speed Bin B-A'!K1664,'Speed Bin B-A'!K1768,'Speed Bin B-A'!K1872,'Speed Bin B-A'!K1976,'Speed Bin B-A'!K2080,'Speed Bin B-A'!K2184)</f>
        <v>1</v>
      </c>
      <c r="L409" s="269">
        <f>SUM('Speed Bin B-A'!L104,'Speed Bin B-A'!L208,'Speed Bin B-A'!L312,'Speed Bin B-A'!L416,'Speed Bin B-A'!L520,'Speed Bin B-A'!L624,'Speed Bin B-A'!L728,'Speed Bin B-A'!L832,'Speed Bin B-A'!L936,'Speed Bin B-A'!L1040,'Speed Bin B-A'!L1144,'Speed Bin B-A'!L1248,'Speed Bin B-A'!L1352,'Speed Bin B-A'!L1456,'Speed Bin B-A'!L1560,'Speed Bin B-A'!L1664,'Speed Bin B-A'!L1768,'Speed Bin B-A'!L1872,'Speed Bin B-A'!L1976,'Speed Bin B-A'!L2080,'Speed Bin B-A'!L2184)</f>
        <v>0</v>
      </c>
      <c r="M409" s="269">
        <f>SUM('Speed Bin B-A'!M104,'Speed Bin B-A'!M208,'Speed Bin B-A'!M312,'Speed Bin B-A'!M416,'Speed Bin B-A'!M520,'Speed Bin B-A'!M624,'Speed Bin B-A'!M728,'Speed Bin B-A'!M832,'Speed Bin B-A'!M936,'Speed Bin B-A'!M1040,'Speed Bin B-A'!M1144,'Speed Bin B-A'!M1248,'Speed Bin B-A'!M1352,'Speed Bin B-A'!M1456,'Speed Bin B-A'!M1560,'Speed Bin B-A'!M1664,'Speed Bin B-A'!M1768,'Speed Bin B-A'!M1872,'Speed Bin B-A'!M1976,'Speed Bin B-A'!M2080,'Speed Bin B-A'!M2184)</f>
        <v>0</v>
      </c>
      <c r="N409" s="269">
        <f>SUM('Speed Bin B-A'!N104,'Speed Bin B-A'!N208,'Speed Bin B-A'!N312,'Speed Bin B-A'!N416,'Speed Bin B-A'!N520,'Speed Bin B-A'!N624,'Speed Bin B-A'!N728,'Speed Bin B-A'!N832,'Speed Bin B-A'!N936,'Speed Bin B-A'!N1040,'Speed Bin B-A'!N1144,'Speed Bin B-A'!N1248,'Speed Bin B-A'!N1352,'Speed Bin B-A'!N1456,'Speed Bin B-A'!N1560,'Speed Bin B-A'!N1664,'Speed Bin B-A'!N1768,'Speed Bin B-A'!N1872,'Speed Bin B-A'!N1976,'Speed Bin B-A'!N2080,'Speed Bin B-A'!N2184)</f>
        <v>0</v>
      </c>
      <c r="O409" s="269">
        <f>SUM('Speed Bin B-A'!O104,'Speed Bin B-A'!O208,'Speed Bin B-A'!O312,'Speed Bin B-A'!O416,'Speed Bin B-A'!O520,'Speed Bin B-A'!O624,'Speed Bin B-A'!O728,'Speed Bin B-A'!O832,'Speed Bin B-A'!O936,'Speed Bin B-A'!O1040,'Speed Bin B-A'!O1144,'Speed Bin B-A'!O1248,'Speed Bin B-A'!O1352,'Speed Bin B-A'!O1456,'Speed Bin B-A'!O1560,'Speed Bin B-A'!O1664,'Speed Bin B-A'!O1768,'Speed Bin B-A'!O1872,'Speed Bin B-A'!O1976,'Speed Bin B-A'!O2080,'Speed Bin B-A'!O2184)</f>
        <v>0</v>
      </c>
      <c r="P409" s="269">
        <f>SUM('Speed Bin B-A'!P104,'Speed Bin B-A'!P208,'Speed Bin B-A'!P312,'Speed Bin B-A'!P416,'Speed Bin B-A'!P520,'Speed Bin B-A'!P624,'Speed Bin B-A'!P728,'Speed Bin B-A'!P832,'Speed Bin B-A'!P936,'Speed Bin B-A'!P1040,'Speed Bin B-A'!P1144,'Speed Bin B-A'!P1248,'Speed Bin B-A'!P1352,'Speed Bin B-A'!P1456,'Speed Bin B-A'!P1560,'Speed Bin B-A'!P1664,'Speed Bin B-A'!P1768,'Speed Bin B-A'!P1872,'Speed Bin B-A'!P1976,'Speed Bin B-A'!P2080,'Speed Bin B-A'!P2184)</f>
        <v>0</v>
      </c>
      <c r="Q409" s="269">
        <f>SUM('Speed Bin B-A'!Q104,'Speed Bin B-A'!Q208,'Speed Bin B-A'!Q312,'Speed Bin B-A'!Q416,'Speed Bin B-A'!Q520,'Speed Bin B-A'!Q624,'Speed Bin B-A'!Q728,'Speed Bin B-A'!Q832,'Speed Bin B-A'!Q936,'Speed Bin B-A'!Q1040,'Speed Bin B-A'!Q1144,'Speed Bin B-A'!Q1248,'Speed Bin B-A'!Q1352,'Speed Bin B-A'!Q1456,'Speed Bin B-A'!Q1560,'Speed Bin B-A'!Q1664,'Speed Bin B-A'!Q1768,'Speed Bin B-A'!Q1872,'Speed Bin B-A'!Q1976,'Speed Bin B-A'!Q2080,'Speed Bin B-A'!Q2184)</f>
        <v>0</v>
      </c>
      <c r="R409" s="269">
        <f>SUM('Speed Bin B-A'!R104,'Speed Bin B-A'!R208,'Speed Bin B-A'!R312,'Speed Bin B-A'!R416,'Speed Bin B-A'!R520,'Speed Bin B-A'!R624,'Speed Bin B-A'!R728,'Speed Bin B-A'!R832,'Speed Bin B-A'!R936,'Speed Bin B-A'!R1040,'Speed Bin B-A'!R1144,'Speed Bin B-A'!R1248,'Speed Bin B-A'!R1352,'Speed Bin B-A'!R1456,'Speed Bin B-A'!R1560,'Speed Bin B-A'!R1664,'Speed Bin B-A'!R1768,'Speed Bin B-A'!R1872,'Speed Bin B-A'!R1976,'Speed Bin B-A'!R2080,'Speed Bin B-A'!R2184)</f>
        <v>0</v>
      </c>
      <c r="S409" s="269">
        <f>SUM('Speed Bin B-A'!S104,'Speed Bin B-A'!S208,'Speed Bin B-A'!S312,'Speed Bin B-A'!S416,'Speed Bin B-A'!S520,'Speed Bin B-A'!S624,'Speed Bin B-A'!S728,'Speed Bin B-A'!S832,'Speed Bin B-A'!S936,'Speed Bin B-A'!S1040,'Speed Bin B-A'!S1144,'Speed Bin B-A'!S1248,'Speed Bin B-A'!S1352,'Speed Bin B-A'!S1456,'Speed Bin B-A'!S1560,'Speed Bin B-A'!S1664,'Speed Bin B-A'!S1768,'Speed Bin B-A'!S1872,'Speed Bin B-A'!S1976,'Speed Bin B-A'!S2080,'Speed Bin B-A'!S2184)</f>
        <v>0</v>
      </c>
      <c r="T409" s="269">
        <f>SUM('Speed Bin B-A'!T104,'Speed Bin B-A'!T208,'Speed Bin B-A'!T312,'Speed Bin B-A'!T416,'Speed Bin B-A'!T520,'Speed Bin B-A'!T624,'Speed Bin B-A'!T728,'Speed Bin B-A'!T832,'Speed Bin B-A'!T936,'Speed Bin B-A'!T1040,'Speed Bin B-A'!T1144,'Speed Bin B-A'!T1248,'Speed Bin B-A'!T1352,'Speed Bin B-A'!T1456,'Speed Bin B-A'!T1560,'Speed Bin B-A'!T1664,'Speed Bin B-A'!T1768,'Speed Bin B-A'!T1872,'Speed Bin B-A'!T1976,'Speed Bin B-A'!T2080,'Speed Bin B-A'!T2184)</f>
        <v>0</v>
      </c>
      <c r="U409" s="269">
        <f>SUM('Speed Bin B-A'!U104,'Speed Bin B-A'!U208,'Speed Bin B-A'!U312,'Speed Bin B-A'!U416,'Speed Bin B-A'!U520,'Speed Bin B-A'!U624,'Speed Bin B-A'!U728,'Speed Bin B-A'!U832,'Speed Bin B-A'!U936,'Speed Bin B-A'!U1040,'Speed Bin B-A'!U1144,'Speed Bin B-A'!U1248,'Speed Bin B-A'!U1352,'Speed Bin B-A'!U1456,'Speed Bin B-A'!U1560,'Speed Bin B-A'!U1664,'Speed Bin B-A'!U1768,'Speed Bin B-A'!U1872,'Speed Bin B-A'!U1976,'Speed Bin B-A'!U2080,'Speed Bin B-A'!U2184)</f>
        <v>0</v>
      </c>
      <c r="V409" s="270">
        <f>IFERROR(AVERAGE('Speed Bin B-A'!V104,'Speed Bin B-A'!V208,'Speed Bin B-A'!V312,'Speed Bin B-A'!V416,'Speed Bin B-A'!V520,'Speed Bin B-A'!V624,'Speed Bin B-A'!V728,'Speed Bin B-A'!V832,'Speed Bin B-A'!V936,'Speed Bin B-A'!V1040,'Speed Bin B-A'!V1144,'Speed Bin B-A'!V1248,'Speed Bin B-A'!V1352,'Speed Bin B-A'!V1456,'Speed Bin B-A'!V1560,'Speed Bin B-A'!V1664,'Speed Bin B-A'!V1768,'Speed Bin B-A'!V1872,'Speed Bin B-A'!V1976,'Speed Bin B-A'!V2080,'Speed Bin B-A'!V2184),"-")</f>
        <v>27.774999999999995</v>
      </c>
      <c r="W409" s="270" t="str">
        <f>IFERROR(AVERAGE('Speed Bin B-A'!W104,'Speed Bin B-A'!W208,'Speed Bin B-A'!W312,'Speed Bin B-A'!W416,'Speed Bin B-A'!W520,'Speed Bin B-A'!W624,'Speed Bin B-A'!W728,'Speed Bin B-A'!W832,'Speed Bin B-A'!W936,'Speed Bin B-A'!W1040,'Speed Bin B-A'!W1144,'Speed Bin B-A'!W1248,'Speed Bin B-A'!W1352,'Speed Bin B-A'!W1456,'Speed Bin B-A'!W1560,'Speed Bin B-A'!W1664,'Speed Bin B-A'!W1768,'Speed Bin B-A'!W1872,'Speed Bin B-A'!W1976,'Speed Bin B-A'!W2080,'Speed Bin B-A'!W2184),"-")</f>
        <v>-</v>
      </c>
      <c r="X409" s="278"/>
      <c r="Y409" s="278"/>
    </row>
    <row r="410" spans="1:25" x14ac:dyDescent="0.2">
      <c r="A410" s="268">
        <v>0.97916666666666696</v>
      </c>
      <c r="B410" s="269">
        <f>SUM('Speed Bin B-A'!B105,'Speed Bin B-A'!B209,'Speed Bin B-A'!B313,'Speed Bin B-A'!B417,'Speed Bin B-A'!B521,'Speed Bin B-A'!B625,'Speed Bin B-A'!B729,'Speed Bin B-A'!B833,'Speed Bin B-A'!B937,'Speed Bin B-A'!B1041,'Speed Bin B-A'!B1145,'Speed Bin B-A'!B1249,'Speed Bin B-A'!B1353,'Speed Bin B-A'!B1457,'Speed Bin B-A'!B1561,'Speed Bin B-A'!B1665,'Speed Bin B-A'!B1769,'Speed Bin B-A'!B1873,'Speed Bin B-A'!B1977,'Speed Bin B-A'!B2081,'Speed Bin B-A'!B2185)</f>
        <v>3</v>
      </c>
      <c r="C410" s="269">
        <f>SUM('Speed Bin B-A'!C105,'Speed Bin B-A'!C209,'Speed Bin B-A'!C313,'Speed Bin B-A'!C417,'Speed Bin B-A'!C521,'Speed Bin B-A'!C625,'Speed Bin B-A'!C729,'Speed Bin B-A'!C833,'Speed Bin B-A'!C937,'Speed Bin B-A'!C1041,'Speed Bin B-A'!C1145,'Speed Bin B-A'!C1249,'Speed Bin B-A'!C1353,'Speed Bin B-A'!C1457,'Speed Bin B-A'!C1561,'Speed Bin B-A'!C1665,'Speed Bin B-A'!C1769,'Speed Bin B-A'!C1873,'Speed Bin B-A'!C1977,'Speed Bin B-A'!C2081,'Speed Bin B-A'!C2185)</f>
        <v>0</v>
      </c>
      <c r="D410" s="269">
        <f>SUM('Speed Bin B-A'!D105,'Speed Bin B-A'!D209,'Speed Bin B-A'!D313,'Speed Bin B-A'!D417,'Speed Bin B-A'!D521,'Speed Bin B-A'!D625,'Speed Bin B-A'!D729,'Speed Bin B-A'!D833,'Speed Bin B-A'!D937,'Speed Bin B-A'!D1041,'Speed Bin B-A'!D1145,'Speed Bin B-A'!D1249,'Speed Bin B-A'!D1353,'Speed Bin B-A'!D1457,'Speed Bin B-A'!D1561,'Speed Bin B-A'!D1665,'Speed Bin B-A'!D1769,'Speed Bin B-A'!D1873,'Speed Bin B-A'!D1977,'Speed Bin B-A'!D2081,'Speed Bin B-A'!D2185)</f>
        <v>0</v>
      </c>
      <c r="E410" s="269">
        <f>SUM('Speed Bin B-A'!E105,'Speed Bin B-A'!E209,'Speed Bin B-A'!E313,'Speed Bin B-A'!E417,'Speed Bin B-A'!E521,'Speed Bin B-A'!E625,'Speed Bin B-A'!E729,'Speed Bin B-A'!E833,'Speed Bin B-A'!E937,'Speed Bin B-A'!E1041,'Speed Bin B-A'!E1145,'Speed Bin B-A'!E1249,'Speed Bin B-A'!E1353,'Speed Bin B-A'!E1457,'Speed Bin B-A'!E1561,'Speed Bin B-A'!E1665,'Speed Bin B-A'!E1769,'Speed Bin B-A'!E1873,'Speed Bin B-A'!E1977,'Speed Bin B-A'!E2081,'Speed Bin B-A'!E2185)</f>
        <v>0</v>
      </c>
      <c r="F410" s="269">
        <f>SUM('Speed Bin B-A'!F105,'Speed Bin B-A'!F209,'Speed Bin B-A'!F313,'Speed Bin B-A'!F417,'Speed Bin B-A'!F521,'Speed Bin B-A'!F625,'Speed Bin B-A'!F729,'Speed Bin B-A'!F833,'Speed Bin B-A'!F937,'Speed Bin B-A'!F1041,'Speed Bin B-A'!F1145,'Speed Bin B-A'!F1249,'Speed Bin B-A'!F1353,'Speed Bin B-A'!F1457,'Speed Bin B-A'!F1561,'Speed Bin B-A'!F1665,'Speed Bin B-A'!F1769,'Speed Bin B-A'!F1873,'Speed Bin B-A'!F1977,'Speed Bin B-A'!F2081,'Speed Bin B-A'!F2185)</f>
        <v>1</v>
      </c>
      <c r="G410" s="269">
        <f>SUM('Speed Bin B-A'!G105,'Speed Bin B-A'!G209,'Speed Bin B-A'!G313,'Speed Bin B-A'!G417,'Speed Bin B-A'!G521,'Speed Bin B-A'!G625,'Speed Bin B-A'!G729,'Speed Bin B-A'!G833,'Speed Bin B-A'!G937,'Speed Bin B-A'!G1041,'Speed Bin B-A'!G1145,'Speed Bin B-A'!G1249,'Speed Bin B-A'!G1353,'Speed Bin B-A'!G1457,'Speed Bin B-A'!G1561,'Speed Bin B-A'!G1665,'Speed Bin B-A'!G1769,'Speed Bin B-A'!G1873,'Speed Bin B-A'!G1977,'Speed Bin B-A'!G2081,'Speed Bin B-A'!G2185)</f>
        <v>2</v>
      </c>
      <c r="H410" s="269">
        <f>SUM('Speed Bin B-A'!H105,'Speed Bin B-A'!H209,'Speed Bin B-A'!H313,'Speed Bin B-A'!H417,'Speed Bin B-A'!H521,'Speed Bin B-A'!H625,'Speed Bin B-A'!H729,'Speed Bin B-A'!H833,'Speed Bin B-A'!H937,'Speed Bin B-A'!H1041,'Speed Bin B-A'!H1145,'Speed Bin B-A'!H1249,'Speed Bin B-A'!H1353,'Speed Bin B-A'!H1457,'Speed Bin B-A'!H1561,'Speed Bin B-A'!H1665,'Speed Bin B-A'!H1769,'Speed Bin B-A'!H1873,'Speed Bin B-A'!H1977,'Speed Bin B-A'!H2081,'Speed Bin B-A'!H2185)</f>
        <v>0</v>
      </c>
      <c r="I410" s="269">
        <f>SUM('Speed Bin B-A'!I105,'Speed Bin B-A'!I209,'Speed Bin B-A'!I313,'Speed Bin B-A'!I417,'Speed Bin B-A'!I521,'Speed Bin B-A'!I625,'Speed Bin B-A'!I729,'Speed Bin B-A'!I833,'Speed Bin B-A'!I937,'Speed Bin B-A'!I1041,'Speed Bin B-A'!I1145,'Speed Bin B-A'!I1249,'Speed Bin B-A'!I1353,'Speed Bin B-A'!I1457,'Speed Bin B-A'!I1561,'Speed Bin B-A'!I1665,'Speed Bin B-A'!I1769,'Speed Bin B-A'!I1873,'Speed Bin B-A'!I1977,'Speed Bin B-A'!I2081,'Speed Bin B-A'!I2185)</f>
        <v>0</v>
      </c>
      <c r="J410" s="269">
        <f>SUM('Speed Bin B-A'!J105,'Speed Bin B-A'!J209,'Speed Bin B-A'!J313,'Speed Bin B-A'!J417,'Speed Bin B-A'!J521,'Speed Bin B-A'!J625,'Speed Bin B-A'!J729,'Speed Bin B-A'!J833,'Speed Bin B-A'!J937,'Speed Bin B-A'!J1041,'Speed Bin B-A'!J1145,'Speed Bin B-A'!J1249,'Speed Bin B-A'!J1353,'Speed Bin B-A'!J1457,'Speed Bin B-A'!J1561,'Speed Bin B-A'!J1665,'Speed Bin B-A'!J1769,'Speed Bin B-A'!J1873,'Speed Bin B-A'!J1977,'Speed Bin B-A'!J2081,'Speed Bin B-A'!J2185)</f>
        <v>0</v>
      </c>
      <c r="K410" s="269">
        <f>SUM('Speed Bin B-A'!K105,'Speed Bin B-A'!K209,'Speed Bin B-A'!K313,'Speed Bin B-A'!K417,'Speed Bin B-A'!K521,'Speed Bin B-A'!K625,'Speed Bin B-A'!K729,'Speed Bin B-A'!K833,'Speed Bin B-A'!K937,'Speed Bin B-A'!K1041,'Speed Bin B-A'!K1145,'Speed Bin B-A'!K1249,'Speed Bin B-A'!K1353,'Speed Bin B-A'!K1457,'Speed Bin B-A'!K1561,'Speed Bin B-A'!K1665,'Speed Bin B-A'!K1769,'Speed Bin B-A'!K1873,'Speed Bin B-A'!K1977,'Speed Bin B-A'!K2081,'Speed Bin B-A'!K2185)</f>
        <v>0</v>
      </c>
      <c r="L410" s="269">
        <f>SUM('Speed Bin B-A'!L105,'Speed Bin B-A'!L209,'Speed Bin B-A'!L313,'Speed Bin B-A'!L417,'Speed Bin B-A'!L521,'Speed Bin B-A'!L625,'Speed Bin B-A'!L729,'Speed Bin B-A'!L833,'Speed Bin B-A'!L937,'Speed Bin B-A'!L1041,'Speed Bin B-A'!L1145,'Speed Bin B-A'!L1249,'Speed Bin B-A'!L1353,'Speed Bin B-A'!L1457,'Speed Bin B-A'!L1561,'Speed Bin B-A'!L1665,'Speed Bin B-A'!L1769,'Speed Bin B-A'!L1873,'Speed Bin B-A'!L1977,'Speed Bin B-A'!L2081,'Speed Bin B-A'!L2185)</f>
        <v>0</v>
      </c>
      <c r="M410" s="269">
        <f>SUM('Speed Bin B-A'!M105,'Speed Bin B-A'!M209,'Speed Bin B-A'!M313,'Speed Bin B-A'!M417,'Speed Bin B-A'!M521,'Speed Bin B-A'!M625,'Speed Bin B-A'!M729,'Speed Bin B-A'!M833,'Speed Bin B-A'!M937,'Speed Bin B-A'!M1041,'Speed Bin B-A'!M1145,'Speed Bin B-A'!M1249,'Speed Bin B-A'!M1353,'Speed Bin B-A'!M1457,'Speed Bin B-A'!M1561,'Speed Bin B-A'!M1665,'Speed Bin B-A'!M1769,'Speed Bin B-A'!M1873,'Speed Bin B-A'!M1977,'Speed Bin B-A'!M2081,'Speed Bin B-A'!M2185)</f>
        <v>0</v>
      </c>
      <c r="N410" s="269">
        <f>SUM('Speed Bin B-A'!N105,'Speed Bin B-A'!N209,'Speed Bin B-A'!N313,'Speed Bin B-A'!N417,'Speed Bin B-A'!N521,'Speed Bin B-A'!N625,'Speed Bin B-A'!N729,'Speed Bin B-A'!N833,'Speed Bin B-A'!N937,'Speed Bin B-A'!N1041,'Speed Bin B-A'!N1145,'Speed Bin B-A'!N1249,'Speed Bin B-A'!N1353,'Speed Bin B-A'!N1457,'Speed Bin B-A'!N1561,'Speed Bin B-A'!N1665,'Speed Bin B-A'!N1769,'Speed Bin B-A'!N1873,'Speed Bin B-A'!N1977,'Speed Bin B-A'!N2081,'Speed Bin B-A'!N2185)</f>
        <v>0</v>
      </c>
      <c r="O410" s="269">
        <f>SUM('Speed Bin B-A'!O105,'Speed Bin B-A'!O209,'Speed Bin B-A'!O313,'Speed Bin B-A'!O417,'Speed Bin B-A'!O521,'Speed Bin B-A'!O625,'Speed Bin B-A'!O729,'Speed Bin B-A'!O833,'Speed Bin B-A'!O937,'Speed Bin B-A'!O1041,'Speed Bin B-A'!O1145,'Speed Bin B-A'!O1249,'Speed Bin B-A'!O1353,'Speed Bin B-A'!O1457,'Speed Bin B-A'!O1561,'Speed Bin B-A'!O1665,'Speed Bin B-A'!O1769,'Speed Bin B-A'!O1873,'Speed Bin B-A'!O1977,'Speed Bin B-A'!O2081,'Speed Bin B-A'!O2185)</f>
        <v>0</v>
      </c>
      <c r="P410" s="269">
        <f>SUM('Speed Bin B-A'!P105,'Speed Bin B-A'!P209,'Speed Bin B-A'!P313,'Speed Bin B-A'!P417,'Speed Bin B-A'!P521,'Speed Bin B-A'!P625,'Speed Bin B-A'!P729,'Speed Bin B-A'!P833,'Speed Bin B-A'!P937,'Speed Bin B-A'!P1041,'Speed Bin B-A'!P1145,'Speed Bin B-A'!P1249,'Speed Bin B-A'!P1353,'Speed Bin B-A'!P1457,'Speed Bin B-A'!P1561,'Speed Bin B-A'!P1665,'Speed Bin B-A'!P1769,'Speed Bin B-A'!P1873,'Speed Bin B-A'!P1977,'Speed Bin B-A'!P2081,'Speed Bin B-A'!P2185)</f>
        <v>0</v>
      </c>
      <c r="Q410" s="269">
        <f>SUM('Speed Bin B-A'!Q105,'Speed Bin B-A'!Q209,'Speed Bin B-A'!Q313,'Speed Bin B-A'!Q417,'Speed Bin B-A'!Q521,'Speed Bin B-A'!Q625,'Speed Bin B-A'!Q729,'Speed Bin B-A'!Q833,'Speed Bin B-A'!Q937,'Speed Bin B-A'!Q1041,'Speed Bin B-A'!Q1145,'Speed Bin B-A'!Q1249,'Speed Bin B-A'!Q1353,'Speed Bin B-A'!Q1457,'Speed Bin B-A'!Q1561,'Speed Bin B-A'!Q1665,'Speed Bin B-A'!Q1769,'Speed Bin B-A'!Q1873,'Speed Bin B-A'!Q1977,'Speed Bin B-A'!Q2081,'Speed Bin B-A'!Q2185)</f>
        <v>0</v>
      </c>
      <c r="R410" s="269">
        <f>SUM('Speed Bin B-A'!R105,'Speed Bin B-A'!R209,'Speed Bin B-A'!R313,'Speed Bin B-A'!R417,'Speed Bin B-A'!R521,'Speed Bin B-A'!R625,'Speed Bin B-A'!R729,'Speed Bin B-A'!R833,'Speed Bin B-A'!R937,'Speed Bin B-A'!R1041,'Speed Bin B-A'!R1145,'Speed Bin B-A'!R1249,'Speed Bin B-A'!R1353,'Speed Bin B-A'!R1457,'Speed Bin B-A'!R1561,'Speed Bin B-A'!R1665,'Speed Bin B-A'!R1769,'Speed Bin B-A'!R1873,'Speed Bin B-A'!R1977,'Speed Bin B-A'!R2081,'Speed Bin B-A'!R2185)</f>
        <v>0</v>
      </c>
      <c r="S410" s="269">
        <f>SUM('Speed Bin B-A'!S105,'Speed Bin B-A'!S209,'Speed Bin B-A'!S313,'Speed Bin B-A'!S417,'Speed Bin B-A'!S521,'Speed Bin B-A'!S625,'Speed Bin B-A'!S729,'Speed Bin B-A'!S833,'Speed Bin B-A'!S937,'Speed Bin B-A'!S1041,'Speed Bin B-A'!S1145,'Speed Bin B-A'!S1249,'Speed Bin B-A'!S1353,'Speed Bin B-A'!S1457,'Speed Bin B-A'!S1561,'Speed Bin B-A'!S1665,'Speed Bin B-A'!S1769,'Speed Bin B-A'!S1873,'Speed Bin B-A'!S1977,'Speed Bin B-A'!S2081,'Speed Bin B-A'!S2185)</f>
        <v>0</v>
      </c>
      <c r="T410" s="269">
        <f>SUM('Speed Bin B-A'!T105,'Speed Bin B-A'!T209,'Speed Bin B-A'!T313,'Speed Bin B-A'!T417,'Speed Bin B-A'!T521,'Speed Bin B-A'!T625,'Speed Bin B-A'!T729,'Speed Bin B-A'!T833,'Speed Bin B-A'!T937,'Speed Bin B-A'!T1041,'Speed Bin B-A'!T1145,'Speed Bin B-A'!T1249,'Speed Bin B-A'!T1353,'Speed Bin B-A'!T1457,'Speed Bin B-A'!T1561,'Speed Bin B-A'!T1665,'Speed Bin B-A'!T1769,'Speed Bin B-A'!T1873,'Speed Bin B-A'!T1977,'Speed Bin B-A'!T2081,'Speed Bin B-A'!T2185)</f>
        <v>0</v>
      </c>
      <c r="U410" s="269">
        <f>SUM('Speed Bin B-A'!U105,'Speed Bin B-A'!U209,'Speed Bin B-A'!U313,'Speed Bin B-A'!U417,'Speed Bin B-A'!U521,'Speed Bin B-A'!U625,'Speed Bin B-A'!U729,'Speed Bin B-A'!U833,'Speed Bin B-A'!U937,'Speed Bin B-A'!U1041,'Speed Bin B-A'!U1145,'Speed Bin B-A'!U1249,'Speed Bin B-A'!U1353,'Speed Bin B-A'!U1457,'Speed Bin B-A'!U1561,'Speed Bin B-A'!U1665,'Speed Bin B-A'!U1769,'Speed Bin B-A'!U1873,'Speed Bin B-A'!U1977,'Speed Bin B-A'!U2081,'Speed Bin B-A'!U2185)</f>
        <v>0</v>
      </c>
      <c r="V410" s="270">
        <f>IFERROR(AVERAGE('Speed Bin B-A'!V105,'Speed Bin B-A'!V209,'Speed Bin B-A'!V313,'Speed Bin B-A'!V417,'Speed Bin B-A'!V521,'Speed Bin B-A'!V625,'Speed Bin B-A'!V729,'Speed Bin B-A'!V833,'Speed Bin B-A'!V937,'Speed Bin B-A'!V1041,'Speed Bin B-A'!V1145,'Speed Bin B-A'!V1249,'Speed Bin B-A'!V1353,'Speed Bin B-A'!V1457,'Speed Bin B-A'!V1561,'Speed Bin B-A'!V1665,'Speed Bin B-A'!V1769,'Speed Bin B-A'!V1873,'Speed Bin B-A'!V1977,'Speed Bin B-A'!V2081,'Speed Bin B-A'!V2185),"-")</f>
        <v>26.5</v>
      </c>
      <c r="W410" s="270" t="str">
        <f>IFERROR(AVERAGE('Speed Bin B-A'!W105,'Speed Bin B-A'!W209,'Speed Bin B-A'!W313,'Speed Bin B-A'!W417,'Speed Bin B-A'!W521,'Speed Bin B-A'!W625,'Speed Bin B-A'!W729,'Speed Bin B-A'!W833,'Speed Bin B-A'!W937,'Speed Bin B-A'!W1041,'Speed Bin B-A'!W1145,'Speed Bin B-A'!W1249,'Speed Bin B-A'!W1353,'Speed Bin B-A'!W1457,'Speed Bin B-A'!W1561,'Speed Bin B-A'!W1665,'Speed Bin B-A'!W1769,'Speed Bin B-A'!W1873,'Speed Bin B-A'!W1977,'Speed Bin B-A'!W2081,'Speed Bin B-A'!W2185),"-")</f>
        <v>-</v>
      </c>
      <c r="X410" s="278"/>
      <c r="Y410" s="278"/>
    </row>
    <row r="411" spans="1:25" ht="13.5" thickBot="1" x14ac:dyDescent="0.25">
      <c r="A411" s="272">
        <v>0.98958333333333304</v>
      </c>
      <c r="B411" s="277">
        <f>SUM('Speed Bin B-A'!B106,'Speed Bin B-A'!B210,'Speed Bin B-A'!B314,'Speed Bin B-A'!B418,'Speed Bin B-A'!B522,'Speed Bin B-A'!B626,'Speed Bin B-A'!B730,'Speed Bin B-A'!B834,'Speed Bin B-A'!B938,'Speed Bin B-A'!B1042,'Speed Bin B-A'!B1146,'Speed Bin B-A'!B1250,'Speed Bin B-A'!B1354,'Speed Bin B-A'!B1458,'Speed Bin B-A'!B1562,'Speed Bin B-A'!B1666,'Speed Bin B-A'!B1770,'Speed Bin B-A'!B1874,'Speed Bin B-A'!B1978,'Speed Bin B-A'!B2082,'Speed Bin B-A'!B2186)</f>
        <v>5</v>
      </c>
      <c r="C411" s="277">
        <f>SUM('Speed Bin B-A'!C106,'Speed Bin B-A'!C210,'Speed Bin B-A'!C314,'Speed Bin B-A'!C418,'Speed Bin B-A'!C522,'Speed Bin B-A'!C626,'Speed Bin B-A'!C730,'Speed Bin B-A'!C834,'Speed Bin B-A'!C938,'Speed Bin B-A'!C1042,'Speed Bin B-A'!C1146,'Speed Bin B-A'!C1250,'Speed Bin B-A'!C1354,'Speed Bin B-A'!C1458,'Speed Bin B-A'!C1562,'Speed Bin B-A'!C1666,'Speed Bin B-A'!C1770,'Speed Bin B-A'!C1874,'Speed Bin B-A'!C1978,'Speed Bin B-A'!C2082,'Speed Bin B-A'!C2186)</f>
        <v>0</v>
      </c>
      <c r="D411" s="277">
        <f>SUM('Speed Bin B-A'!D106,'Speed Bin B-A'!D210,'Speed Bin B-A'!D314,'Speed Bin B-A'!D418,'Speed Bin B-A'!D522,'Speed Bin B-A'!D626,'Speed Bin B-A'!D730,'Speed Bin B-A'!D834,'Speed Bin B-A'!D938,'Speed Bin B-A'!D1042,'Speed Bin B-A'!D1146,'Speed Bin B-A'!D1250,'Speed Bin B-A'!D1354,'Speed Bin B-A'!D1458,'Speed Bin B-A'!D1562,'Speed Bin B-A'!D1666,'Speed Bin B-A'!D1770,'Speed Bin B-A'!D1874,'Speed Bin B-A'!D1978,'Speed Bin B-A'!D2082,'Speed Bin B-A'!D2186)</f>
        <v>0</v>
      </c>
      <c r="E411" s="277">
        <f>SUM('Speed Bin B-A'!E106,'Speed Bin B-A'!E210,'Speed Bin B-A'!E314,'Speed Bin B-A'!E418,'Speed Bin B-A'!E522,'Speed Bin B-A'!E626,'Speed Bin B-A'!E730,'Speed Bin B-A'!E834,'Speed Bin B-A'!E938,'Speed Bin B-A'!E1042,'Speed Bin B-A'!E1146,'Speed Bin B-A'!E1250,'Speed Bin B-A'!E1354,'Speed Bin B-A'!E1458,'Speed Bin B-A'!E1562,'Speed Bin B-A'!E1666,'Speed Bin B-A'!E1770,'Speed Bin B-A'!E1874,'Speed Bin B-A'!E1978,'Speed Bin B-A'!E2082,'Speed Bin B-A'!E2186)</f>
        <v>0</v>
      </c>
      <c r="F411" s="277">
        <f>SUM('Speed Bin B-A'!F106,'Speed Bin B-A'!F210,'Speed Bin B-A'!F314,'Speed Bin B-A'!F418,'Speed Bin B-A'!F522,'Speed Bin B-A'!F626,'Speed Bin B-A'!F730,'Speed Bin B-A'!F834,'Speed Bin B-A'!F938,'Speed Bin B-A'!F1042,'Speed Bin B-A'!F1146,'Speed Bin B-A'!F1250,'Speed Bin B-A'!F1354,'Speed Bin B-A'!F1458,'Speed Bin B-A'!F1562,'Speed Bin B-A'!F1666,'Speed Bin B-A'!F1770,'Speed Bin B-A'!F1874,'Speed Bin B-A'!F1978,'Speed Bin B-A'!F2082,'Speed Bin B-A'!F2186)</f>
        <v>1</v>
      </c>
      <c r="G411" s="277">
        <f>SUM('Speed Bin B-A'!G106,'Speed Bin B-A'!G210,'Speed Bin B-A'!G314,'Speed Bin B-A'!G418,'Speed Bin B-A'!G522,'Speed Bin B-A'!G626,'Speed Bin B-A'!G730,'Speed Bin B-A'!G834,'Speed Bin B-A'!G938,'Speed Bin B-A'!G1042,'Speed Bin B-A'!G1146,'Speed Bin B-A'!G1250,'Speed Bin B-A'!G1354,'Speed Bin B-A'!G1458,'Speed Bin B-A'!G1562,'Speed Bin B-A'!G1666,'Speed Bin B-A'!G1770,'Speed Bin B-A'!G1874,'Speed Bin B-A'!G1978,'Speed Bin B-A'!G2082,'Speed Bin B-A'!G2186)</f>
        <v>3</v>
      </c>
      <c r="H411" s="277">
        <f>SUM('Speed Bin B-A'!H106,'Speed Bin B-A'!H210,'Speed Bin B-A'!H314,'Speed Bin B-A'!H418,'Speed Bin B-A'!H522,'Speed Bin B-A'!H626,'Speed Bin B-A'!H730,'Speed Bin B-A'!H834,'Speed Bin B-A'!H938,'Speed Bin B-A'!H1042,'Speed Bin B-A'!H1146,'Speed Bin B-A'!H1250,'Speed Bin B-A'!H1354,'Speed Bin B-A'!H1458,'Speed Bin B-A'!H1562,'Speed Bin B-A'!H1666,'Speed Bin B-A'!H1770,'Speed Bin B-A'!H1874,'Speed Bin B-A'!H1978,'Speed Bin B-A'!H2082,'Speed Bin B-A'!H2186)</f>
        <v>0</v>
      </c>
      <c r="I411" s="277">
        <f>SUM('Speed Bin B-A'!I106,'Speed Bin B-A'!I210,'Speed Bin B-A'!I314,'Speed Bin B-A'!I418,'Speed Bin B-A'!I522,'Speed Bin B-A'!I626,'Speed Bin B-A'!I730,'Speed Bin B-A'!I834,'Speed Bin B-A'!I938,'Speed Bin B-A'!I1042,'Speed Bin B-A'!I1146,'Speed Bin B-A'!I1250,'Speed Bin B-A'!I1354,'Speed Bin B-A'!I1458,'Speed Bin B-A'!I1562,'Speed Bin B-A'!I1666,'Speed Bin B-A'!I1770,'Speed Bin B-A'!I1874,'Speed Bin B-A'!I1978,'Speed Bin B-A'!I2082,'Speed Bin B-A'!I2186)</f>
        <v>1</v>
      </c>
      <c r="J411" s="277">
        <f>SUM('Speed Bin B-A'!J106,'Speed Bin B-A'!J210,'Speed Bin B-A'!J314,'Speed Bin B-A'!J418,'Speed Bin B-A'!J522,'Speed Bin B-A'!J626,'Speed Bin B-A'!J730,'Speed Bin B-A'!J834,'Speed Bin B-A'!J938,'Speed Bin B-A'!J1042,'Speed Bin B-A'!J1146,'Speed Bin B-A'!J1250,'Speed Bin B-A'!J1354,'Speed Bin B-A'!J1458,'Speed Bin B-A'!J1562,'Speed Bin B-A'!J1666,'Speed Bin B-A'!J1770,'Speed Bin B-A'!J1874,'Speed Bin B-A'!J1978,'Speed Bin B-A'!J2082,'Speed Bin B-A'!J2186)</f>
        <v>0</v>
      </c>
      <c r="K411" s="277">
        <f>SUM('Speed Bin B-A'!K106,'Speed Bin B-A'!K210,'Speed Bin B-A'!K314,'Speed Bin B-A'!K418,'Speed Bin B-A'!K522,'Speed Bin B-A'!K626,'Speed Bin B-A'!K730,'Speed Bin B-A'!K834,'Speed Bin B-A'!K938,'Speed Bin B-A'!K1042,'Speed Bin B-A'!K1146,'Speed Bin B-A'!K1250,'Speed Bin B-A'!K1354,'Speed Bin B-A'!K1458,'Speed Bin B-A'!K1562,'Speed Bin B-A'!K1666,'Speed Bin B-A'!K1770,'Speed Bin B-A'!K1874,'Speed Bin B-A'!K1978,'Speed Bin B-A'!K2082,'Speed Bin B-A'!K2186)</f>
        <v>0</v>
      </c>
      <c r="L411" s="277">
        <f>SUM('Speed Bin B-A'!L106,'Speed Bin B-A'!L210,'Speed Bin B-A'!L314,'Speed Bin B-A'!L418,'Speed Bin B-A'!L522,'Speed Bin B-A'!L626,'Speed Bin B-A'!L730,'Speed Bin B-A'!L834,'Speed Bin B-A'!L938,'Speed Bin B-A'!L1042,'Speed Bin B-A'!L1146,'Speed Bin B-A'!L1250,'Speed Bin B-A'!L1354,'Speed Bin B-A'!L1458,'Speed Bin B-A'!L1562,'Speed Bin B-A'!L1666,'Speed Bin B-A'!L1770,'Speed Bin B-A'!L1874,'Speed Bin B-A'!L1978,'Speed Bin B-A'!L2082,'Speed Bin B-A'!L2186)</f>
        <v>0</v>
      </c>
      <c r="M411" s="277">
        <f>SUM('Speed Bin B-A'!M106,'Speed Bin B-A'!M210,'Speed Bin B-A'!M314,'Speed Bin B-A'!M418,'Speed Bin B-A'!M522,'Speed Bin B-A'!M626,'Speed Bin B-A'!M730,'Speed Bin B-A'!M834,'Speed Bin B-A'!M938,'Speed Bin B-A'!M1042,'Speed Bin B-A'!M1146,'Speed Bin B-A'!M1250,'Speed Bin B-A'!M1354,'Speed Bin B-A'!M1458,'Speed Bin B-A'!M1562,'Speed Bin B-A'!M1666,'Speed Bin B-A'!M1770,'Speed Bin B-A'!M1874,'Speed Bin B-A'!M1978,'Speed Bin B-A'!M2082,'Speed Bin B-A'!M2186)</f>
        <v>0</v>
      </c>
      <c r="N411" s="277">
        <f>SUM('Speed Bin B-A'!N106,'Speed Bin B-A'!N210,'Speed Bin B-A'!N314,'Speed Bin B-A'!N418,'Speed Bin B-A'!N522,'Speed Bin B-A'!N626,'Speed Bin B-A'!N730,'Speed Bin B-A'!N834,'Speed Bin B-A'!N938,'Speed Bin B-A'!N1042,'Speed Bin B-A'!N1146,'Speed Bin B-A'!N1250,'Speed Bin B-A'!N1354,'Speed Bin B-A'!N1458,'Speed Bin B-A'!N1562,'Speed Bin B-A'!N1666,'Speed Bin B-A'!N1770,'Speed Bin B-A'!N1874,'Speed Bin B-A'!N1978,'Speed Bin B-A'!N2082,'Speed Bin B-A'!N2186)</f>
        <v>0</v>
      </c>
      <c r="O411" s="277">
        <f>SUM('Speed Bin B-A'!O106,'Speed Bin B-A'!O210,'Speed Bin B-A'!O314,'Speed Bin B-A'!O418,'Speed Bin B-A'!O522,'Speed Bin B-A'!O626,'Speed Bin B-A'!O730,'Speed Bin B-A'!O834,'Speed Bin B-A'!O938,'Speed Bin B-A'!O1042,'Speed Bin B-A'!O1146,'Speed Bin B-A'!O1250,'Speed Bin B-A'!O1354,'Speed Bin B-A'!O1458,'Speed Bin B-A'!O1562,'Speed Bin B-A'!O1666,'Speed Bin B-A'!O1770,'Speed Bin B-A'!O1874,'Speed Bin B-A'!O1978,'Speed Bin B-A'!O2082,'Speed Bin B-A'!O2186)</f>
        <v>0</v>
      </c>
      <c r="P411" s="277">
        <f>SUM('Speed Bin B-A'!P106,'Speed Bin B-A'!P210,'Speed Bin B-A'!P314,'Speed Bin B-A'!P418,'Speed Bin B-A'!P522,'Speed Bin B-A'!P626,'Speed Bin B-A'!P730,'Speed Bin B-A'!P834,'Speed Bin B-A'!P938,'Speed Bin B-A'!P1042,'Speed Bin B-A'!P1146,'Speed Bin B-A'!P1250,'Speed Bin B-A'!P1354,'Speed Bin B-A'!P1458,'Speed Bin B-A'!P1562,'Speed Bin B-A'!P1666,'Speed Bin B-A'!P1770,'Speed Bin B-A'!P1874,'Speed Bin B-A'!P1978,'Speed Bin B-A'!P2082,'Speed Bin B-A'!P2186)</f>
        <v>0</v>
      </c>
      <c r="Q411" s="277">
        <f>SUM('Speed Bin B-A'!Q106,'Speed Bin B-A'!Q210,'Speed Bin B-A'!Q314,'Speed Bin B-A'!Q418,'Speed Bin B-A'!Q522,'Speed Bin B-A'!Q626,'Speed Bin B-A'!Q730,'Speed Bin B-A'!Q834,'Speed Bin B-A'!Q938,'Speed Bin B-A'!Q1042,'Speed Bin B-A'!Q1146,'Speed Bin B-A'!Q1250,'Speed Bin B-A'!Q1354,'Speed Bin B-A'!Q1458,'Speed Bin B-A'!Q1562,'Speed Bin B-A'!Q1666,'Speed Bin B-A'!Q1770,'Speed Bin B-A'!Q1874,'Speed Bin B-A'!Q1978,'Speed Bin B-A'!Q2082,'Speed Bin B-A'!Q2186)</f>
        <v>0</v>
      </c>
      <c r="R411" s="277">
        <f>SUM('Speed Bin B-A'!R106,'Speed Bin B-A'!R210,'Speed Bin B-A'!R314,'Speed Bin B-A'!R418,'Speed Bin B-A'!R522,'Speed Bin B-A'!R626,'Speed Bin B-A'!R730,'Speed Bin B-A'!R834,'Speed Bin B-A'!R938,'Speed Bin B-A'!R1042,'Speed Bin B-A'!R1146,'Speed Bin B-A'!R1250,'Speed Bin B-A'!R1354,'Speed Bin B-A'!R1458,'Speed Bin B-A'!R1562,'Speed Bin B-A'!R1666,'Speed Bin B-A'!R1770,'Speed Bin B-A'!R1874,'Speed Bin B-A'!R1978,'Speed Bin B-A'!R2082,'Speed Bin B-A'!R2186)</f>
        <v>0</v>
      </c>
      <c r="S411" s="277">
        <f>SUM('Speed Bin B-A'!S106,'Speed Bin B-A'!S210,'Speed Bin B-A'!S314,'Speed Bin B-A'!S418,'Speed Bin B-A'!S522,'Speed Bin B-A'!S626,'Speed Bin B-A'!S730,'Speed Bin B-A'!S834,'Speed Bin B-A'!S938,'Speed Bin B-A'!S1042,'Speed Bin B-A'!S1146,'Speed Bin B-A'!S1250,'Speed Bin B-A'!S1354,'Speed Bin B-A'!S1458,'Speed Bin B-A'!S1562,'Speed Bin B-A'!S1666,'Speed Bin B-A'!S1770,'Speed Bin B-A'!S1874,'Speed Bin B-A'!S1978,'Speed Bin B-A'!S2082,'Speed Bin B-A'!S2186)</f>
        <v>0</v>
      </c>
      <c r="T411" s="277">
        <f>SUM('Speed Bin B-A'!T106,'Speed Bin B-A'!T210,'Speed Bin B-A'!T314,'Speed Bin B-A'!T418,'Speed Bin B-A'!T522,'Speed Bin B-A'!T626,'Speed Bin B-A'!T730,'Speed Bin B-A'!T834,'Speed Bin B-A'!T938,'Speed Bin B-A'!T1042,'Speed Bin B-A'!T1146,'Speed Bin B-A'!T1250,'Speed Bin B-A'!T1354,'Speed Bin B-A'!T1458,'Speed Bin B-A'!T1562,'Speed Bin B-A'!T1666,'Speed Bin B-A'!T1770,'Speed Bin B-A'!T1874,'Speed Bin B-A'!T1978,'Speed Bin B-A'!T2082,'Speed Bin B-A'!T2186)</f>
        <v>0</v>
      </c>
      <c r="U411" s="277">
        <f>SUM('Speed Bin B-A'!U106,'Speed Bin B-A'!U210,'Speed Bin B-A'!U314,'Speed Bin B-A'!U418,'Speed Bin B-A'!U522,'Speed Bin B-A'!U626,'Speed Bin B-A'!U730,'Speed Bin B-A'!U834,'Speed Bin B-A'!U938,'Speed Bin B-A'!U1042,'Speed Bin B-A'!U1146,'Speed Bin B-A'!U1250,'Speed Bin B-A'!U1354,'Speed Bin B-A'!U1458,'Speed Bin B-A'!U1562,'Speed Bin B-A'!U1666,'Speed Bin B-A'!U1770,'Speed Bin B-A'!U1874,'Speed Bin B-A'!U1978,'Speed Bin B-A'!U2082,'Speed Bin B-A'!U2186)</f>
        <v>0</v>
      </c>
      <c r="V411" s="274">
        <f>IFERROR(AVERAGE('Speed Bin B-A'!V106,'Speed Bin B-A'!V210,'Speed Bin B-A'!V314,'Speed Bin B-A'!V418,'Speed Bin B-A'!V522,'Speed Bin B-A'!V626,'Speed Bin B-A'!V730,'Speed Bin B-A'!V834,'Speed Bin B-A'!V938,'Speed Bin B-A'!V1042,'Speed Bin B-A'!V1146,'Speed Bin B-A'!V1250,'Speed Bin B-A'!V1354,'Speed Bin B-A'!V1458,'Speed Bin B-A'!V1562,'Speed Bin B-A'!V1666,'Speed Bin B-A'!V1770,'Speed Bin B-A'!V1874,'Speed Bin B-A'!V1978,'Speed Bin B-A'!V2082,'Speed Bin B-A'!V2186),"-")</f>
        <v>28.374999999999996</v>
      </c>
      <c r="W411" s="274" t="str">
        <f>IFERROR(AVERAGE('Speed Bin B-A'!W106,'Speed Bin B-A'!W210,'Speed Bin B-A'!W314,'Speed Bin B-A'!W418,'Speed Bin B-A'!W522,'Speed Bin B-A'!W626,'Speed Bin B-A'!W730,'Speed Bin B-A'!W834,'Speed Bin B-A'!W938,'Speed Bin B-A'!W1042,'Speed Bin B-A'!W1146,'Speed Bin B-A'!W1250,'Speed Bin B-A'!W1354,'Speed Bin B-A'!W1458,'Speed Bin B-A'!W1562,'Speed Bin B-A'!W1666,'Speed Bin B-A'!W1770,'Speed Bin B-A'!W1874,'Speed Bin B-A'!W1978,'Speed Bin B-A'!W2082,'Speed Bin B-A'!W2186),"-")</f>
        <v>-</v>
      </c>
      <c r="X411" s="278"/>
      <c r="Y411" s="278"/>
    </row>
    <row r="412" spans="1:25" ht="13.5" thickTop="1" x14ac:dyDescent="0.2">
      <c r="A412" s="275" t="s">
        <v>44</v>
      </c>
      <c r="B412" s="265">
        <f>SUM(B344:B391)</f>
        <v>7334</v>
      </c>
      <c r="C412" s="265">
        <f t="shared" ref="C412:U412" si="197">SUM(C344:C391)</f>
        <v>25</v>
      </c>
      <c r="D412" s="265">
        <f t="shared" si="197"/>
        <v>177</v>
      </c>
      <c r="E412" s="265">
        <f t="shared" si="197"/>
        <v>929</v>
      </c>
      <c r="F412" s="265">
        <f t="shared" si="197"/>
        <v>3110</v>
      </c>
      <c r="G412" s="265">
        <f t="shared" si="197"/>
        <v>2652</v>
      </c>
      <c r="H412" s="265">
        <f t="shared" si="197"/>
        <v>393</v>
      </c>
      <c r="I412" s="265">
        <f t="shared" si="197"/>
        <v>38</v>
      </c>
      <c r="J412" s="265">
        <f t="shared" si="197"/>
        <v>9</v>
      </c>
      <c r="K412" s="265">
        <f t="shared" si="197"/>
        <v>1</v>
      </c>
      <c r="L412" s="265">
        <f t="shared" si="197"/>
        <v>0</v>
      </c>
      <c r="M412" s="265">
        <f t="shared" si="197"/>
        <v>0</v>
      </c>
      <c r="N412" s="265">
        <f t="shared" si="197"/>
        <v>0</v>
      </c>
      <c r="O412" s="265">
        <f t="shared" si="197"/>
        <v>0</v>
      </c>
      <c r="P412" s="265">
        <f t="shared" si="197"/>
        <v>0</v>
      </c>
      <c r="Q412" s="265">
        <f t="shared" si="197"/>
        <v>0</v>
      </c>
      <c r="R412" s="265">
        <f t="shared" si="197"/>
        <v>0</v>
      </c>
      <c r="S412" s="265">
        <f t="shared" si="197"/>
        <v>0</v>
      </c>
      <c r="T412" s="265">
        <f t="shared" si="197"/>
        <v>0</v>
      </c>
      <c r="U412" s="265">
        <f t="shared" si="197"/>
        <v>0</v>
      </c>
      <c r="V412" s="266">
        <f>IFERROR(AVERAGE('Speed Bin B-A'!V107,'Speed Bin B-A'!V211,'Speed Bin B-A'!V315,'Speed Bin B-A'!V419,'Speed Bin B-A'!V523,'Speed Bin B-A'!V627,'Speed Bin B-A'!V731,'Speed Bin B-A'!V835,'Speed Bin B-A'!V939,'Speed Bin B-A'!V1043,'Speed Bin B-A'!V1147,'Speed Bin B-A'!V1251,'Speed Bin B-A'!V1355,'Speed Bin B-A'!V1459,'Speed Bin B-A'!V1563,'Speed Bin B-A'!V1667,'Speed Bin B-A'!V1771,'Speed Bin B-A'!V1875,'Speed Bin B-A'!V1979,'Speed Bin B-A'!V2083,'Speed Bin B-A'!V2187),"-")</f>
        <v>24.092307692307692</v>
      </c>
      <c r="W412" s="266">
        <f>IFERROR(AVERAGE('Speed Bin B-A'!W107,'Speed Bin B-A'!W211,'Speed Bin B-A'!W315,'Speed Bin B-A'!W419,'Speed Bin B-A'!W523,'Speed Bin B-A'!W627,'Speed Bin B-A'!W731,'Speed Bin B-A'!W835,'Speed Bin B-A'!W939,'Speed Bin B-A'!W1043,'Speed Bin B-A'!W1147,'Speed Bin B-A'!W1251,'Speed Bin B-A'!W1355,'Speed Bin B-A'!W1459,'Speed Bin B-A'!W1563,'Speed Bin B-A'!W1667,'Speed Bin B-A'!W1771,'Speed Bin B-A'!W1875,'Speed Bin B-A'!W1979,'Speed Bin B-A'!W2083,'Speed Bin B-A'!W2187),"-")</f>
        <v>28.115384615384617</v>
      </c>
      <c r="X412" s="278"/>
      <c r="Y412" s="278"/>
    </row>
    <row r="413" spans="1:25" x14ac:dyDescent="0.2">
      <c r="A413" s="276" t="s">
        <v>45</v>
      </c>
      <c r="B413" s="269">
        <f>SUM(B340:B403)</f>
        <v>8061</v>
      </c>
      <c r="C413" s="269">
        <f t="shared" ref="C413:U413" si="198">SUM(C340:C403)</f>
        <v>26</v>
      </c>
      <c r="D413" s="269">
        <f t="shared" si="198"/>
        <v>180</v>
      </c>
      <c r="E413" s="269">
        <f t="shared" si="198"/>
        <v>957</v>
      </c>
      <c r="F413" s="269">
        <f t="shared" si="198"/>
        <v>3296</v>
      </c>
      <c r="G413" s="269">
        <f t="shared" si="198"/>
        <v>2966</v>
      </c>
      <c r="H413" s="269">
        <f t="shared" si="198"/>
        <v>530</v>
      </c>
      <c r="I413" s="269">
        <f t="shared" si="198"/>
        <v>81</v>
      </c>
      <c r="J413" s="269">
        <f t="shared" si="198"/>
        <v>23</v>
      </c>
      <c r="K413" s="269">
        <f t="shared" si="198"/>
        <v>2</v>
      </c>
      <c r="L413" s="269">
        <f t="shared" si="198"/>
        <v>0</v>
      </c>
      <c r="M413" s="269">
        <f t="shared" si="198"/>
        <v>0</v>
      </c>
      <c r="N413" s="269">
        <f t="shared" si="198"/>
        <v>0</v>
      </c>
      <c r="O413" s="269">
        <f t="shared" si="198"/>
        <v>0</v>
      </c>
      <c r="P413" s="269">
        <f t="shared" si="198"/>
        <v>0</v>
      </c>
      <c r="Q413" s="269">
        <f t="shared" si="198"/>
        <v>0</v>
      </c>
      <c r="R413" s="269">
        <f t="shared" si="198"/>
        <v>0</v>
      </c>
      <c r="S413" s="269">
        <f t="shared" si="198"/>
        <v>0</v>
      </c>
      <c r="T413" s="269">
        <f t="shared" si="198"/>
        <v>0</v>
      </c>
      <c r="U413" s="269">
        <f t="shared" si="198"/>
        <v>0</v>
      </c>
      <c r="V413" s="270">
        <f>IFERROR(AVERAGE('Speed Bin B-A'!V108,'Speed Bin B-A'!V212,'Speed Bin B-A'!V316,'Speed Bin B-A'!V420,'Speed Bin B-A'!V524,'Speed Bin B-A'!V628,'Speed Bin B-A'!V732,'Speed Bin B-A'!V836,'Speed Bin B-A'!V940,'Speed Bin B-A'!V1044,'Speed Bin B-A'!V1148,'Speed Bin B-A'!V1252,'Speed Bin B-A'!V1356,'Speed Bin B-A'!V1460,'Speed Bin B-A'!V1564,'Speed Bin B-A'!V1668,'Speed Bin B-A'!V1772,'Speed Bin B-A'!V1876,'Speed Bin B-A'!V1980,'Speed Bin B-A'!V2084,'Speed Bin B-A'!V2188),"-")</f>
        <v>24.407692307692312</v>
      </c>
      <c r="W413" s="270">
        <f>IFERROR(AVERAGE('Speed Bin B-A'!W108,'Speed Bin B-A'!W212,'Speed Bin B-A'!W316,'Speed Bin B-A'!W420,'Speed Bin B-A'!W524,'Speed Bin B-A'!W628,'Speed Bin B-A'!W732,'Speed Bin B-A'!W836,'Speed Bin B-A'!W940,'Speed Bin B-A'!W1044,'Speed Bin B-A'!W1148,'Speed Bin B-A'!W1252,'Speed Bin B-A'!W1356,'Speed Bin B-A'!W1460,'Speed Bin B-A'!W1564,'Speed Bin B-A'!W1668,'Speed Bin B-A'!W1772,'Speed Bin B-A'!W1876,'Speed Bin B-A'!W1980,'Speed Bin B-A'!W2084,'Speed Bin B-A'!W2188),"-")</f>
        <v>28.492307692307691</v>
      </c>
      <c r="X413" s="278"/>
      <c r="Y413" s="278"/>
    </row>
    <row r="414" spans="1:25" x14ac:dyDescent="0.2">
      <c r="A414" s="269" t="s">
        <v>46</v>
      </c>
      <c r="B414" s="269">
        <f>SUM(B340:B411)</f>
        <v>8149</v>
      </c>
      <c r="C414" s="269">
        <f t="shared" ref="C414:U414" si="199">SUM(C340:C411)</f>
        <v>26</v>
      </c>
      <c r="D414" s="269">
        <f t="shared" si="199"/>
        <v>181</v>
      </c>
      <c r="E414" s="269">
        <f t="shared" si="199"/>
        <v>963</v>
      </c>
      <c r="F414" s="269">
        <f t="shared" si="199"/>
        <v>3316</v>
      </c>
      <c r="G414" s="269">
        <f t="shared" si="199"/>
        <v>3005</v>
      </c>
      <c r="H414" s="269">
        <f t="shared" si="199"/>
        <v>543</v>
      </c>
      <c r="I414" s="269">
        <f t="shared" si="199"/>
        <v>84</v>
      </c>
      <c r="J414" s="269">
        <f t="shared" si="199"/>
        <v>27</v>
      </c>
      <c r="K414" s="269">
        <f t="shared" si="199"/>
        <v>3</v>
      </c>
      <c r="L414" s="269">
        <f t="shared" si="199"/>
        <v>1</v>
      </c>
      <c r="M414" s="269">
        <f t="shared" si="199"/>
        <v>0</v>
      </c>
      <c r="N414" s="269">
        <f t="shared" si="199"/>
        <v>0</v>
      </c>
      <c r="O414" s="269">
        <f t="shared" si="199"/>
        <v>0</v>
      </c>
      <c r="P414" s="269">
        <f t="shared" si="199"/>
        <v>0</v>
      </c>
      <c r="Q414" s="269">
        <f t="shared" si="199"/>
        <v>0</v>
      </c>
      <c r="R414" s="269">
        <f t="shared" si="199"/>
        <v>0</v>
      </c>
      <c r="S414" s="269">
        <f t="shared" si="199"/>
        <v>0</v>
      </c>
      <c r="T414" s="269">
        <f t="shared" si="199"/>
        <v>0</v>
      </c>
      <c r="U414" s="269">
        <f t="shared" si="199"/>
        <v>0</v>
      </c>
      <c r="V414" s="270">
        <f>IFERROR(AVERAGE('Speed Bin B-A'!V109,'Speed Bin B-A'!V213,'Speed Bin B-A'!V317,'Speed Bin B-A'!V421,'Speed Bin B-A'!V525,'Speed Bin B-A'!V629,'Speed Bin B-A'!V733,'Speed Bin B-A'!V837,'Speed Bin B-A'!V941,'Speed Bin B-A'!V1045,'Speed Bin B-A'!V1149,'Speed Bin B-A'!V1253,'Speed Bin B-A'!V1357,'Speed Bin B-A'!V1461,'Speed Bin B-A'!V1565,'Speed Bin B-A'!V1669,'Speed Bin B-A'!V1773,'Speed Bin B-A'!V1877,'Speed Bin B-A'!V1981,'Speed Bin B-A'!V2085,'Speed Bin B-A'!V2189),"-")</f>
        <v>24.430769230769233</v>
      </c>
      <c r="W414" s="270">
        <f>IFERROR(AVERAGE('Speed Bin B-A'!W109,'Speed Bin B-A'!W213,'Speed Bin B-A'!W317,'Speed Bin B-A'!W421,'Speed Bin B-A'!W525,'Speed Bin B-A'!W629,'Speed Bin B-A'!W733,'Speed Bin B-A'!W837,'Speed Bin B-A'!W941,'Speed Bin B-A'!W1045,'Speed Bin B-A'!W1149,'Speed Bin B-A'!W1253,'Speed Bin B-A'!W1357,'Speed Bin B-A'!W1461,'Speed Bin B-A'!W1565,'Speed Bin B-A'!W1669,'Speed Bin B-A'!W1773,'Speed Bin B-A'!W1877,'Speed Bin B-A'!W1981,'Speed Bin B-A'!W2085,'Speed Bin B-A'!W2189),"-")</f>
        <v>28.538461538461544</v>
      </c>
      <c r="X414" s="278"/>
      <c r="Y414" s="278"/>
    </row>
    <row r="415" spans="1:25" ht="13.5" thickBot="1" x14ac:dyDescent="0.25">
      <c r="A415" s="277" t="s">
        <v>47</v>
      </c>
      <c r="B415" s="277">
        <f>SUM(B316:B411)</f>
        <v>8216</v>
      </c>
      <c r="C415" s="277">
        <f t="shared" ref="C415:U415" si="200">SUM(C316:C411)</f>
        <v>27</v>
      </c>
      <c r="D415" s="277">
        <f t="shared" si="200"/>
        <v>181</v>
      </c>
      <c r="E415" s="277">
        <f t="shared" si="200"/>
        <v>964</v>
      </c>
      <c r="F415" s="277">
        <f t="shared" si="200"/>
        <v>3332</v>
      </c>
      <c r="G415" s="277">
        <f t="shared" si="200"/>
        <v>3021</v>
      </c>
      <c r="H415" s="277">
        <f t="shared" si="200"/>
        <v>560</v>
      </c>
      <c r="I415" s="277">
        <f t="shared" si="200"/>
        <v>96</v>
      </c>
      <c r="J415" s="277">
        <f t="shared" si="200"/>
        <v>31</v>
      </c>
      <c r="K415" s="277">
        <f t="shared" si="200"/>
        <v>3</v>
      </c>
      <c r="L415" s="277">
        <f t="shared" si="200"/>
        <v>1</v>
      </c>
      <c r="M415" s="277">
        <f t="shared" si="200"/>
        <v>0</v>
      </c>
      <c r="N415" s="277">
        <f t="shared" si="200"/>
        <v>0</v>
      </c>
      <c r="O415" s="277">
        <f t="shared" si="200"/>
        <v>0</v>
      </c>
      <c r="P415" s="277">
        <f t="shared" si="200"/>
        <v>0</v>
      </c>
      <c r="Q415" s="277">
        <f t="shared" si="200"/>
        <v>0</v>
      </c>
      <c r="R415" s="277">
        <f t="shared" si="200"/>
        <v>0</v>
      </c>
      <c r="S415" s="277">
        <f t="shared" si="200"/>
        <v>0</v>
      </c>
      <c r="T415" s="277">
        <f t="shared" si="200"/>
        <v>0</v>
      </c>
      <c r="U415" s="277">
        <f t="shared" si="200"/>
        <v>0</v>
      </c>
      <c r="V415" s="274">
        <f>IFERROR(AVERAGE('Speed Bin B-A'!V110,'Speed Bin B-A'!V214,'Speed Bin B-A'!V318,'Speed Bin B-A'!V422,'Speed Bin B-A'!V526,'Speed Bin B-A'!V630,'Speed Bin B-A'!V734,'Speed Bin B-A'!V838,'Speed Bin B-A'!V942,'Speed Bin B-A'!V1046,'Speed Bin B-A'!V1150,'Speed Bin B-A'!V1254,'Speed Bin B-A'!V1358,'Speed Bin B-A'!V1462,'Speed Bin B-A'!V1566,'Speed Bin B-A'!V1670,'Speed Bin B-A'!V1774,'Speed Bin B-A'!V1878,'Speed Bin B-A'!V1982,'Speed Bin B-A'!V2086,'Speed Bin B-A'!V2190),"-")</f>
        <v>24.484615384615381</v>
      </c>
      <c r="W415" s="274">
        <f>IFERROR(AVERAGE('Speed Bin B-A'!W110,'Speed Bin B-A'!W214,'Speed Bin B-A'!W318,'Speed Bin B-A'!W422,'Speed Bin B-A'!W526,'Speed Bin B-A'!W630,'Speed Bin B-A'!W734,'Speed Bin B-A'!W838,'Speed Bin B-A'!W942,'Speed Bin B-A'!W1046,'Speed Bin B-A'!W1150,'Speed Bin B-A'!W1254,'Speed Bin B-A'!W1358,'Speed Bin B-A'!W1462,'Speed Bin B-A'!W1566,'Speed Bin B-A'!W1670,'Speed Bin B-A'!W1774,'Speed Bin B-A'!W1878,'Speed Bin B-A'!W1982,'Speed Bin B-A'!W2086,'Speed Bin B-A'!W2190),"-")</f>
        <v>28.592307692307696</v>
      </c>
      <c r="X415" s="278"/>
      <c r="Y415" s="278"/>
    </row>
    <row r="416" spans="1:25" ht="13.5" thickTop="1" x14ac:dyDescent="0.2"/>
    <row r="417" spans="1:47" x14ac:dyDescent="0.2">
      <c r="A417" s="327" t="s">
        <v>145</v>
      </c>
    </row>
    <row r="418" spans="1:47" ht="13.5" thickBot="1" x14ac:dyDescent="0.25"/>
    <row r="419" spans="1:47" ht="14.25" thickTop="1" thickBot="1" x14ac:dyDescent="0.25">
      <c r="A419" s="261" t="s">
        <v>50</v>
      </c>
      <c r="B419" s="261" t="s">
        <v>30</v>
      </c>
      <c r="C419" s="262" t="s">
        <v>91</v>
      </c>
      <c r="D419" s="262" t="s">
        <v>92</v>
      </c>
      <c r="E419" s="262" t="s">
        <v>93</v>
      </c>
      <c r="F419" s="262" t="s">
        <v>94</v>
      </c>
      <c r="G419" s="262" t="s">
        <v>95</v>
      </c>
      <c r="H419" s="262" t="s">
        <v>96</v>
      </c>
      <c r="I419" s="262" t="s">
        <v>97</v>
      </c>
      <c r="J419" s="262" t="s">
        <v>98</v>
      </c>
      <c r="K419" s="262" t="s">
        <v>99</v>
      </c>
      <c r="L419" s="262" t="s">
        <v>100</v>
      </c>
      <c r="M419" s="262" t="s">
        <v>101</v>
      </c>
      <c r="N419" s="262" t="s">
        <v>102</v>
      </c>
      <c r="O419" s="262" t="s">
        <v>103</v>
      </c>
      <c r="P419" s="262" t="s">
        <v>104</v>
      </c>
      <c r="Q419" s="262" t="s">
        <v>105</v>
      </c>
      <c r="R419" s="262" t="s">
        <v>106</v>
      </c>
      <c r="S419" s="262" t="s">
        <v>107</v>
      </c>
      <c r="T419" s="262" t="s">
        <v>108</v>
      </c>
      <c r="U419" s="262" t="s">
        <v>109</v>
      </c>
      <c r="V419" s="261" t="s">
        <v>88</v>
      </c>
      <c r="W419" s="261" t="s">
        <v>110</v>
      </c>
      <c r="X419" s="263"/>
      <c r="Y419" s="263"/>
      <c r="Z419" s="261" t="s">
        <v>50</v>
      </c>
      <c r="AA419" s="262" t="s">
        <v>91</v>
      </c>
      <c r="AB419" s="262" t="s">
        <v>92</v>
      </c>
      <c r="AC419" s="262" t="s">
        <v>93</v>
      </c>
      <c r="AD419" s="262" t="s">
        <v>94</v>
      </c>
      <c r="AE419" s="262" t="s">
        <v>95</v>
      </c>
      <c r="AF419" s="262" t="s">
        <v>96</v>
      </c>
      <c r="AG419" s="262" t="s">
        <v>97</v>
      </c>
      <c r="AH419" s="262" t="s">
        <v>98</v>
      </c>
      <c r="AI419" s="262" t="s">
        <v>99</v>
      </c>
      <c r="AJ419" s="262" t="s">
        <v>100</v>
      </c>
      <c r="AK419" s="262" t="s">
        <v>101</v>
      </c>
      <c r="AL419" s="262" t="s">
        <v>102</v>
      </c>
      <c r="AM419" s="262" t="s">
        <v>103</v>
      </c>
      <c r="AN419" s="262" t="s">
        <v>104</v>
      </c>
      <c r="AO419" s="262" t="s">
        <v>105</v>
      </c>
      <c r="AP419" s="262" t="s">
        <v>106</v>
      </c>
      <c r="AQ419" s="262" t="s">
        <v>107</v>
      </c>
      <c r="AR419" s="262" t="s">
        <v>108</v>
      </c>
      <c r="AS419" s="262" t="s">
        <v>109</v>
      </c>
      <c r="AT419" s="261" t="s">
        <v>88</v>
      </c>
      <c r="AU419" s="261" t="s">
        <v>110</v>
      </c>
    </row>
    <row r="420" spans="1:47" ht="13.5" thickTop="1" x14ac:dyDescent="0.2">
      <c r="A420" s="264">
        <v>0</v>
      </c>
      <c r="B420" s="265">
        <f>B4+B212</f>
        <v>7</v>
      </c>
      <c r="C420" s="265">
        <f t="shared" ref="C420:U420" si="201">C4+C212</f>
        <v>0</v>
      </c>
      <c r="D420" s="265">
        <f t="shared" si="201"/>
        <v>0</v>
      </c>
      <c r="E420" s="265">
        <f t="shared" si="201"/>
        <v>1</v>
      </c>
      <c r="F420" s="265">
        <f t="shared" si="201"/>
        <v>4</v>
      </c>
      <c r="G420" s="265">
        <f t="shared" si="201"/>
        <v>1</v>
      </c>
      <c r="H420" s="265">
        <f t="shared" si="201"/>
        <v>0</v>
      </c>
      <c r="I420" s="265">
        <f t="shared" si="201"/>
        <v>0</v>
      </c>
      <c r="J420" s="265">
        <f t="shared" si="201"/>
        <v>0</v>
      </c>
      <c r="K420" s="265">
        <f t="shared" si="201"/>
        <v>1</v>
      </c>
      <c r="L420" s="265">
        <f t="shared" si="201"/>
        <v>0</v>
      </c>
      <c r="M420" s="265">
        <f t="shared" si="201"/>
        <v>0</v>
      </c>
      <c r="N420" s="265">
        <f t="shared" si="201"/>
        <v>0</v>
      </c>
      <c r="O420" s="265">
        <f t="shared" si="201"/>
        <v>0</v>
      </c>
      <c r="P420" s="265">
        <f t="shared" si="201"/>
        <v>0</v>
      </c>
      <c r="Q420" s="265">
        <f t="shared" si="201"/>
        <v>0</v>
      </c>
      <c r="R420" s="265">
        <f t="shared" si="201"/>
        <v>0</v>
      </c>
      <c r="S420" s="265">
        <f t="shared" si="201"/>
        <v>0</v>
      </c>
      <c r="T420" s="265">
        <f t="shared" si="201"/>
        <v>0</v>
      </c>
      <c r="U420" s="265">
        <f t="shared" si="201"/>
        <v>0</v>
      </c>
      <c r="V420" s="266">
        <f>IFERROR(AVERAGE('Speed Bin A-B'!V11,'Speed Bin A-B'!V115,'Speed Bin A-B'!V219,'Speed Bin A-B'!V323,'Speed Bin A-B'!V427,'Speed Bin A-B'!V739,'Speed Bin A-B'!V843,'Speed Bin A-B'!V947,'Speed Bin A-B'!V1051,'Speed Bin A-B'!V1155,'Speed Bin A-B'!V1467,'Speed Bin A-B'!V1571,'Speed Bin A-B'!V1675,'Speed Bin A-B'!V1779,'Speed Bin A-B'!V1883,'Speed Bin B-A'!V11,'Speed Bin B-A'!V115,'Speed Bin B-A'!V219,'Speed Bin B-A'!V323,'Speed Bin B-A'!V427,'Speed Bin B-A'!V739,'Speed Bin B-A'!V843,'Speed Bin B-A'!V947,'Speed Bin B-A'!V1051,'Speed Bin B-A'!V1155,'Speed Bin B-A'!V1467,'Speed Bin B-A'!V1571,'Speed Bin B-A'!V1675,'Speed Bin B-A'!V1779,'Speed Bin B-A'!V1883),"-")</f>
        <v>25.974999999999998</v>
      </c>
      <c r="W420" s="266" t="str">
        <f>IFERROR(AVERAGE('Speed Bin A-B'!W11,'Speed Bin A-B'!W115,'Speed Bin A-B'!W219,'Speed Bin A-B'!W323,'Speed Bin A-B'!W427,'Speed Bin A-B'!W739,'Speed Bin A-B'!W843,'Speed Bin A-B'!W947,'Speed Bin A-B'!W1051,'Speed Bin A-B'!W1155,'Speed Bin A-B'!W1467,'Speed Bin A-B'!W1571,'Speed Bin A-B'!W1675,'Speed Bin A-B'!W1779,'Speed Bin A-B'!W1883,'Speed Bin B-A'!W11,'Speed Bin B-A'!W115,'Speed Bin B-A'!W219,'Speed Bin B-A'!W323,'Speed Bin B-A'!W427,'Speed Bin B-A'!W739,'Speed Bin B-A'!W843,'Speed Bin B-A'!W947,'Speed Bin B-A'!W1051,'Speed Bin B-A'!W1155,'Speed Bin B-A'!W1467,'Speed Bin B-A'!W1571,'Speed Bin B-A'!W1675,'Speed Bin B-A'!W1779,'Speed Bin B-A'!W1883),"-")</f>
        <v>-</v>
      </c>
      <c r="X420" s="263"/>
      <c r="Y420" s="263"/>
      <c r="Z420" s="264">
        <v>0</v>
      </c>
      <c r="AA420" s="267">
        <f t="shared" ref="AA420" si="202">SUM(C420:C423)</f>
        <v>0</v>
      </c>
      <c r="AB420" s="267">
        <f t="shared" ref="AB420" si="203">SUM(D420:D423)</f>
        <v>0</v>
      </c>
      <c r="AC420" s="267">
        <f t="shared" ref="AC420" si="204">SUM(E420:E423)</f>
        <v>1</v>
      </c>
      <c r="AD420" s="267">
        <f t="shared" ref="AD420" si="205">SUM(F420:F423)</f>
        <v>4</v>
      </c>
      <c r="AE420" s="267">
        <f t="shared" ref="AE420" si="206">SUM(G420:G423)</f>
        <v>4</v>
      </c>
      <c r="AF420" s="267">
        <f t="shared" ref="AF420" si="207">SUM(H420:H423)</f>
        <v>4</v>
      </c>
      <c r="AG420" s="267">
        <f t="shared" ref="AG420" si="208">SUM(I420:I423)</f>
        <v>3</v>
      </c>
      <c r="AH420" s="267">
        <f t="shared" ref="AH420" si="209">SUM(J420:J423)</f>
        <v>0</v>
      </c>
      <c r="AI420" s="267">
        <f t="shared" ref="AI420" si="210">SUM(K420:K423)</f>
        <v>2</v>
      </c>
      <c r="AJ420" s="267">
        <f t="shared" ref="AJ420" si="211">SUM(L420:L423)</f>
        <v>0</v>
      </c>
      <c r="AK420" s="267">
        <f t="shared" ref="AK420" si="212">SUM(M420:M423)</f>
        <v>0</v>
      </c>
      <c r="AL420" s="267">
        <f t="shared" ref="AL420" si="213">SUM(N420:N423)</f>
        <v>0</v>
      </c>
      <c r="AM420" s="267">
        <f t="shared" ref="AM420" si="214">SUM(O420:O423)</f>
        <v>0</v>
      </c>
      <c r="AN420" s="267">
        <f t="shared" ref="AN420" si="215">SUM(P420:P423)</f>
        <v>0</v>
      </c>
      <c r="AO420" s="267">
        <f t="shared" ref="AO420" si="216">SUM(Q420:Q423)</f>
        <v>0</v>
      </c>
      <c r="AP420" s="267">
        <f t="shared" ref="AP420" si="217">SUM(R420:R423)</f>
        <v>0</v>
      </c>
      <c r="AQ420" s="267">
        <f t="shared" ref="AQ420" si="218">SUM(S420:S423)</f>
        <v>0</v>
      </c>
      <c r="AR420" s="267">
        <f t="shared" ref="AR420" si="219">SUM(T420:T423)</f>
        <v>0</v>
      </c>
      <c r="AS420" s="267">
        <f>SUM(U420:U423)</f>
        <v>0</v>
      </c>
      <c r="AT420" s="266">
        <f>IFERROR(AVERAGE(V420:V423),"-")</f>
        <v>32.141666666666666</v>
      </c>
      <c r="AU420" s="266" t="str">
        <f>IFERROR(AVERAGE(W420:W423),"-")</f>
        <v>-</v>
      </c>
    </row>
    <row r="421" spans="1:47" x14ac:dyDescent="0.2">
      <c r="A421" s="268">
        <v>1.0416666666666666E-2</v>
      </c>
      <c r="B421" s="269">
        <f t="shared" ref="B421:U421" si="220">B5+B213</f>
        <v>4</v>
      </c>
      <c r="C421" s="269">
        <f t="shared" si="220"/>
        <v>0</v>
      </c>
      <c r="D421" s="269">
        <f t="shared" si="220"/>
        <v>0</v>
      </c>
      <c r="E421" s="269">
        <f t="shared" si="220"/>
        <v>0</v>
      </c>
      <c r="F421" s="269">
        <f t="shared" si="220"/>
        <v>0</v>
      </c>
      <c r="G421" s="269">
        <f t="shared" si="220"/>
        <v>2</v>
      </c>
      <c r="H421" s="269">
        <f t="shared" si="220"/>
        <v>1</v>
      </c>
      <c r="I421" s="269">
        <f t="shared" si="220"/>
        <v>1</v>
      </c>
      <c r="J421" s="269">
        <f t="shared" si="220"/>
        <v>0</v>
      </c>
      <c r="K421" s="269">
        <f t="shared" si="220"/>
        <v>0</v>
      </c>
      <c r="L421" s="269">
        <f t="shared" si="220"/>
        <v>0</v>
      </c>
      <c r="M421" s="269">
        <f t="shared" si="220"/>
        <v>0</v>
      </c>
      <c r="N421" s="269">
        <f t="shared" si="220"/>
        <v>0</v>
      </c>
      <c r="O421" s="269">
        <f t="shared" si="220"/>
        <v>0</v>
      </c>
      <c r="P421" s="269">
        <f t="shared" si="220"/>
        <v>0</v>
      </c>
      <c r="Q421" s="269">
        <f t="shared" si="220"/>
        <v>0</v>
      </c>
      <c r="R421" s="269">
        <f t="shared" si="220"/>
        <v>0</v>
      </c>
      <c r="S421" s="269">
        <f t="shared" si="220"/>
        <v>0</v>
      </c>
      <c r="T421" s="269">
        <f t="shared" si="220"/>
        <v>0</v>
      </c>
      <c r="U421" s="269">
        <f t="shared" si="220"/>
        <v>0</v>
      </c>
      <c r="V421" s="270">
        <f>IFERROR(AVERAGE('Speed Bin A-B'!V12,'Speed Bin A-B'!V116,'Speed Bin A-B'!V220,'Speed Bin A-B'!V324,'Speed Bin A-B'!V428,'Speed Bin A-B'!V740,'Speed Bin A-B'!V844,'Speed Bin A-B'!V948,'Speed Bin A-B'!V1052,'Speed Bin A-B'!V1156,'Speed Bin A-B'!V1468,'Speed Bin A-B'!V1572,'Speed Bin A-B'!V1676,'Speed Bin A-B'!V1780,'Speed Bin A-B'!V1884,'Speed Bin B-A'!V12,'Speed Bin B-A'!V116,'Speed Bin B-A'!V220,'Speed Bin B-A'!V324,'Speed Bin B-A'!V428,'Speed Bin B-A'!V740,'Speed Bin B-A'!V844,'Speed Bin B-A'!V948,'Speed Bin B-A'!V1052,'Speed Bin B-A'!V1156,'Speed Bin B-A'!V1468,'Speed Bin B-A'!V1572,'Speed Bin B-A'!V1676,'Speed Bin B-A'!V1780,'Speed Bin B-A'!V1884),"-")</f>
        <v>31.274999999999999</v>
      </c>
      <c r="W421" s="270" t="str">
        <f>IFERROR(AVERAGE('Speed Bin A-B'!W12,'Speed Bin A-B'!W116,'Speed Bin A-B'!W220,'Speed Bin A-B'!W324,'Speed Bin A-B'!W428,'Speed Bin A-B'!W740,'Speed Bin A-B'!W844,'Speed Bin A-B'!W948,'Speed Bin A-B'!W1052,'Speed Bin A-B'!W1156,'Speed Bin A-B'!W1468,'Speed Bin A-B'!W1572,'Speed Bin A-B'!W1676,'Speed Bin A-B'!W1780,'Speed Bin A-B'!W1884,'Speed Bin B-A'!W12,'Speed Bin B-A'!W116,'Speed Bin B-A'!W220,'Speed Bin B-A'!W324,'Speed Bin B-A'!W428,'Speed Bin B-A'!W740,'Speed Bin B-A'!W844,'Speed Bin B-A'!W948,'Speed Bin B-A'!W1052,'Speed Bin B-A'!W1156,'Speed Bin B-A'!W1468,'Speed Bin B-A'!W1572,'Speed Bin B-A'!W1676,'Speed Bin B-A'!W1780,'Speed Bin B-A'!W1884),"-")</f>
        <v>-</v>
      </c>
      <c r="X421" s="263"/>
      <c r="Y421" s="263"/>
      <c r="Z421" s="268">
        <v>4.1666666666666664E-2</v>
      </c>
      <c r="AA421" s="271">
        <f t="shared" ref="AA421" si="221">SUM(C424:C427)</f>
        <v>0</v>
      </c>
      <c r="AB421" s="271">
        <f t="shared" ref="AB421" si="222">SUM(D424:D427)</f>
        <v>0</v>
      </c>
      <c r="AC421" s="271">
        <f t="shared" ref="AC421" si="223">SUM(E424:E427)</f>
        <v>0</v>
      </c>
      <c r="AD421" s="271">
        <f t="shared" ref="AD421" si="224">SUM(F424:F427)</f>
        <v>1</v>
      </c>
      <c r="AE421" s="271">
        <f t="shared" ref="AE421" si="225">SUM(G424:G427)</f>
        <v>0</v>
      </c>
      <c r="AF421" s="271">
        <f t="shared" ref="AF421" si="226">SUM(H424:H427)</f>
        <v>2</v>
      </c>
      <c r="AG421" s="271">
        <f t="shared" ref="AG421" si="227">SUM(I424:I427)</f>
        <v>0</v>
      </c>
      <c r="AH421" s="271">
        <f t="shared" ref="AH421" si="228">SUM(J424:J427)</f>
        <v>0</v>
      </c>
      <c r="AI421" s="271">
        <f t="shared" ref="AI421" si="229">SUM(K424:K427)</f>
        <v>0</v>
      </c>
      <c r="AJ421" s="271">
        <f t="shared" ref="AJ421" si="230">SUM(L424:L427)</f>
        <v>0</v>
      </c>
      <c r="AK421" s="271">
        <f t="shared" ref="AK421" si="231">SUM(M424:M427)</f>
        <v>0</v>
      </c>
      <c r="AL421" s="271">
        <f t="shared" ref="AL421" si="232">SUM(N424:N427)</f>
        <v>0</v>
      </c>
      <c r="AM421" s="271">
        <f t="shared" ref="AM421" si="233">SUM(O424:O427)</f>
        <v>0</v>
      </c>
      <c r="AN421" s="271">
        <f t="shared" ref="AN421" si="234">SUM(P424:P427)</f>
        <v>0</v>
      </c>
      <c r="AO421" s="271">
        <f t="shared" ref="AO421" si="235">SUM(Q424:Q427)</f>
        <v>0</v>
      </c>
      <c r="AP421" s="271">
        <f t="shared" ref="AP421" si="236">SUM(R424:R427)</f>
        <v>0</v>
      </c>
      <c r="AQ421" s="271">
        <f t="shared" ref="AQ421" si="237">SUM(S424:S427)</f>
        <v>0</v>
      </c>
      <c r="AR421" s="271">
        <f t="shared" ref="AR421" si="238">SUM(T424:T427)</f>
        <v>0</v>
      </c>
      <c r="AS421" s="271">
        <f>SUM(U424:U427)</f>
        <v>0</v>
      </c>
      <c r="AT421" s="270">
        <f>IFERROR(AVERAGE(V424:V427),"-")</f>
        <v>29.8</v>
      </c>
      <c r="AU421" s="270" t="str">
        <f>IFERROR(AVERAGE(W424:W427),"-")</f>
        <v>-</v>
      </c>
    </row>
    <row r="422" spans="1:47" x14ac:dyDescent="0.2">
      <c r="A422" s="268">
        <v>2.0833333333333332E-2</v>
      </c>
      <c r="B422" s="269">
        <f t="shared" ref="B422:U422" si="239">B6+B214</f>
        <v>3</v>
      </c>
      <c r="C422" s="269">
        <f t="shared" si="239"/>
        <v>0</v>
      </c>
      <c r="D422" s="269">
        <f t="shared" si="239"/>
        <v>0</v>
      </c>
      <c r="E422" s="269">
        <f t="shared" si="239"/>
        <v>0</v>
      </c>
      <c r="F422" s="269">
        <f t="shared" si="239"/>
        <v>0</v>
      </c>
      <c r="G422" s="269">
        <f t="shared" si="239"/>
        <v>1</v>
      </c>
      <c r="H422" s="269">
        <f t="shared" si="239"/>
        <v>0</v>
      </c>
      <c r="I422" s="269">
        <f t="shared" si="239"/>
        <v>1</v>
      </c>
      <c r="J422" s="269">
        <f t="shared" si="239"/>
        <v>0</v>
      </c>
      <c r="K422" s="269">
        <f t="shared" si="239"/>
        <v>1</v>
      </c>
      <c r="L422" s="269">
        <f t="shared" si="239"/>
        <v>0</v>
      </c>
      <c r="M422" s="269">
        <f t="shared" si="239"/>
        <v>0</v>
      </c>
      <c r="N422" s="269">
        <f t="shared" si="239"/>
        <v>0</v>
      </c>
      <c r="O422" s="269">
        <f t="shared" si="239"/>
        <v>0</v>
      </c>
      <c r="P422" s="269">
        <f t="shared" si="239"/>
        <v>0</v>
      </c>
      <c r="Q422" s="269">
        <f t="shared" si="239"/>
        <v>0</v>
      </c>
      <c r="R422" s="269">
        <f t="shared" si="239"/>
        <v>0</v>
      </c>
      <c r="S422" s="269">
        <f t="shared" si="239"/>
        <v>0</v>
      </c>
      <c r="T422" s="269">
        <f t="shared" si="239"/>
        <v>0</v>
      </c>
      <c r="U422" s="269">
        <f t="shared" si="239"/>
        <v>0</v>
      </c>
      <c r="V422" s="270">
        <f>IFERROR(AVERAGE('Speed Bin A-B'!V13,'Speed Bin A-B'!V117,'Speed Bin A-B'!V221,'Speed Bin A-B'!V325,'Speed Bin A-B'!V429,'Speed Bin A-B'!V741,'Speed Bin A-B'!V845,'Speed Bin A-B'!V949,'Speed Bin A-B'!V1053,'Speed Bin A-B'!V1157,'Speed Bin A-B'!V1469,'Speed Bin A-B'!V1573,'Speed Bin A-B'!V1677,'Speed Bin A-B'!V1781,'Speed Bin A-B'!V1885,'Speed Bin B-A'!V13,'Speed Bin B-A'!V117,'Speed Bin B-A'!V221,'Speed Bin B-A'!V325,'Speed Bin B-A'!V429,'Speed Bin B-A'!V741,'Speed Bin B-A'!V845,'Speed Bin B-A'!V949,'Speed Bin B-A'!V1053,'Speed Bin B-A'!V1157,'Speed Bin B-A'!V1469,'Speed Bin B-A'!V1573,'Speed Bin B-A'!V1677,'Speed Bin B-A'!V1781,'Speed Bin B-A'!V1885),"-")</f>
        <v>36.966666666666669</v>
      </c>
      <c r="W422" s="270" t="str">
        <f>IFERROR(AVERAGE('Speed Bin A-B'!W13,'Speed Bin A-B'!W117,'Speed Bin A-B'!W221,'Speed Bin A-B'!W325,'Speed Bin A-B'!W429,'Speed Bin A-B'!W741,'Speed Bin A-B'!W845,'Speed Bin A-B'!W949,'Speed Bin A-B'!W1053,'Speed Bin A-B'!W1157,'Speed Bin A-B'!W1469,'Speed Bin A-B'!W1573,'Speed Bin A-B'!W1677,'Speed Bin A-B'!W1781,'Speed Bin A-B'!W1885,'Speed Bin B-A'!W13,'Speed Bin B-A'!W117,'Speed Bin B-A'!W221,'Speed Bin B-A'!W325,'Speed Bin B-A'!W429,'Speed Bin B-A'!W741,'Speed Bin B-A'!W845,'Speed Bin B-A'!W949,'Speed Bin B-A'!W1053,'Speed Bin B-A'!W1157,'Speed Bin B-A'!W1469,'Speed Bin B-A'!W1573,'Speed Bin B-A'!W1677,'Speed Bin B-A'!W1781,'Speed Bin B-A'!W1885),"-")</f>
        <v>-</v>
      </c>
      <c r="X422" s="263"/>
      <c r="Y422" s="263"/>
      <c r="Z422" s="268">
        <v>8.3333333333333301E-2</v>
      </c>
      <c r="AA422" s="271">
        <f t="shared" ref="AA422" si="240">SUM(C428:C431)</f>
        <v>0</v>
      </c>
      <c r="AB422" s="271">
        <f t="shared" ref="AB422" si="241">SUM(D428:D431)</f>
        <v>0</v>
      </c>
      <c r="AC422" s="271">
        <f t="shared" ref="AC422" si="242">SUM(E428:E431)</f>
        <v>0</v>
      </c>
      <c r="AD422" s="271">
        <f t="shared" ref="AD422" si="243">SUM(F428:F431)</f>
        <v>0</v>
      </c>
      <c r="AE422" s="271">
        <f t="shared" ref="AE422" si="244">SUM(G428:G431)</f>
        <v>3</v>
      </c>
      <c r="AF422" s="271">
        <f t="shared" ref="AF422" si="245">SUM(H428:H431)</f>
        <v>2</v>
      </c>
      <c r="AG422" s="271">
        <f t="shared" ref="AG422" si="246">SUM(I428:I431)</f>
        <v>2</v>
      </c>
      <c r="AH422" s="271">
        <f t="shared" ref="AH422" si="247">SUM(J428:J431)</f>
        <v>0</v>
      </c>
      <c r="AI422" s="271">
        <f t="shared" ref="AI422" si="248">SUM(K428:K431)</f>
        <v>0</v>
      </c>
      <c r="AJ422" s="271">
        <f t="shared" ref="AJ422" si="249">SUM(L428:L431)</f>
        <v>0</v>
      </c>
      <c r="AK422" s="271">
        <f t="shared" ref="AK422" si="250">SUM(M428:M431)</f>
        <v>0</v>
      </c>
      <c r="AL422" s="271">
        <f t="shared" ref="AL422" si="251">SUM(N428:N431)</f>
        <v>0</v>
      </c>
      <c r="AM422" s="271">
        <f t="shared" ref="AM422" si="252">SUM(O428:O431)</f>
        <v>0</v>
      </c>
      <c r="AN422" s="271">
        <f t="shared" ref="AN422" si="253">SUM(P428:P431)</f>
        <v>0</v>
      </c>
      <c r="AO422" s="271">
        <f t="shared" ref="AO422" si="254">SUM(Q428:Q431)</f>
        <v>0</v>
      </c>
      <c r="AP422" s="271">
        <f t="shared" ref="AP422" si="255">SUM(R428:R431)</f>
        <v>0</v>
      </c>
      <c r="AQ422" s="271">
        <f t="shared" ref="AQ422" si="256">SUM(S428:S431)</f>
        <v>0</v>
      </c>
      <c r="AR422" s="271">
        <f t="shared" ref="AR422" si="257">SUM(T428:T431)</f>
        <v>0</v>
      </c>
      <c r="AS422" s="271">
        <f>SUM(U428:U431)</f>
        <v>0</v>
      </c>
      <c r="AT422" s="270">
        <f>IFERROR(AVERAGE(V428:V431),"-")</f>
        <v>32.583333333333336</v>
      </c>
      <c r="AU422" s="270" t="str">
        <f>IFERROR(AVERAGE(W428:W431),"-")</f>
        <v>-</v>
      </c>
    </row>
    <row r="423" spans="1:47" x14ac:dyDescent="0.2">
      <c r="A423" s="268">
        <v>3.125E-2</v>
      </c>
      <c r="B423" s="269">
        <f t="shared" ref="B423:U423" si="258">B7+B215</f>
        <v>4</v>
      </c>
      <c r="C423" s="269">
        <f t="shared" si="258"/>
        <v>0</v>
      </c>
      <c r="D423" s="269">
        <f t="shared" si="258"/>
        <v>0</v>
      </c>
      <c r="E423" s="269">
        <f t="shared" si="258"/>
        <v>0</v>
      </c>
      <c r="F423" s="269">
        <f t="shared" si="258"/>
        <v>0</v>
      </c>
      <c r="G423" s="269">
        <f t="shared" si="258"/>
        <v>0</v>
      </c>
      <c r="H423" s="269">
        <f t="shared" si="258"/>
        <v>3</v>
      </c>
      <c r="I423" s="269">
        <f t="shared" si="258"/>
        <v>1</v>
      </c>
      <c r="J423" s="269">
        <f t="shared" si="258"/>
        <v>0</v>
      </c>
      <c r="K423" s="269">
        <f t="shared" si="258"/>
        <v>0</v>
      </c>
      <c r="L423" s="269">
        <f t="shared" si="258"/>
        <v>0</v>
      </c>
      <c r="M423" s="269">
        <f t="shared" si="258"/>
        <v>0</v>
      </c>
      <c r="N423" s="269">
        <f t="shared" si="258"/>
        <v>0</v>
      </c>
      <c r="O423" s="269">
        <f t="shared" si="258"/>
        <v>0</v>
      </c>
      <c r="P423" s="269">
        <f t="shared" si="258"/>
        <v>0</v>
      </c>
      <c r="Q423" s="269">
        <f t="shared" si="258"/>
        <v>0</v>
      </c>
      <c r="R423" s="269">
        <f t="shared" si="258"/>
        <v>0</v>
      </c>
      <c r="S423" s="269">
        <f t="shared" si="258"/>
        <v>0</v>
      </c>
      <c r="T423" s="269">
        <f t="shared" si="258"/>
        <v>0</v>
      </c>
      <c r="U423" s="269">
        <f t="shared" si="258"/>
        <v>0</v>
      </c>
      <c r="V423" s="270">
        <f>IFERROR(AVERAGE('Speed Bin A-B'!V14,'Speed Bin A-B'!V118,'Speed Bin A-B'!V222,'Speed Bin A-B'!V326,'Speed Bin A-B'!V430,'Speed Bin A-B'!V742,'Speed Bin A-B'!V846,'Speed Bin A-B'!V950,'Speed Bin A-B'!V1054,'Speed Bin A-B'!V1158,'Speed Bin A-B'!V1470,'Speed Bin A-B'!V1574,'Speed Bin A-B'!V1678,'Speed Bin A-B'!V1782,'Speed Bin A-B'!V1886,'Speed Bin B-A'!V14,'Speed Bin B-A'!V118,'Speed Bin B-A'!V222,'Speed Bin B-A'!V326,'Speed Bin B-A'!V430,'Speed Bin B-A'!V742,'Speed Bin B-A'!V846,'Speed Bin B-A'!V950,'Speed Bin B-A'!V1054,'Speed Bin B-A'!V1158,'Speed Bin B-A'!V1470,'Speed Bin B-A'!V1574,'Speed Bin B-A'!V1678,'Speed Bin B-A'!V1782,'Speed Bin B-A'!V1886),"-")</f>
        <v>34.35</v>
      </c>
      <c r="W423" s="270" t="str">
        <f>IFERROR(AVERAGE('Speed Bin A-B'!W14,'Speed Bin A-B'!W118,'Speed Bin A-B'!W222,'Speed Bin A-B'!W326,'Speed Bin A-B'!W430,'Speed Bin A-B'!W742,'Speed Bin A-B'!W846,'Speed Bin A-B'!W950,'Speed Bin A-B'!W1054,'Speed Bin A-B'!W1158,'Speed Bin A-B'!W1470,'Speed Bin A-B'!W1574,'Speed Bin A-B'!W1678,'Speed Bin A-B'!W1782,'Speed Bin A-B'!W1886,'Speed Bin B-A'!W14,'Speed Bin B-A'!W118,'Speed Bin B-A'!W222,'Speed Bin B-A'!W326,'Speed Bin B-A'!W430,'Speed Bin B-A'!W742,'Speed Bin B-A'!W846,'Speed Bin B-A'!W950,'Speed Bin B-A'!W1054,'Speed Bin B-A'!W1158,'Speed Bin B-A'!W1470,'Speed Bin B-A'!W1574,'Speed Bin B-A'!W1678,'Speed Bin B-A'!W1782,'Speed Bin B-A'!W1886),"-")</f>
        <v>-</v>
      </c>
      <c r="X423" s="263"/>
      <c r="Y423" s="263"/>
      <c r="Z423" s="268">
        <v>0.125</v>
      </c>
      <c r="AA423" s="271">
        <f t="shared" ref="AA423" si="259">SUM(C432:C435)</f>
        <v>0</v>
      </c>
      <c r="AB423" s="271">
        <f t="shared" ref="AB423" si="260">SUM(D432:D435)</f>
        <v>0</v>
      </c>
      <c r="AC423" s="271">
        <f t="shared" ref="AC423" si="261">SUM(E432:E435)</f>
        <v>0</v>
      </c>
      <c r="AD423" s="271">
        <f t="shared" ref="AD423" si="262">SUM(F432:F435)</f>
        <v>1</v>
      </c>
      <c r="AE423" s="271">
        <f t="shared" ref="AE423" si="263">SUM(G432:G435)</f>
        <v>3</v>
      </c>
      <c r="AF423" s="271">
        <f t="shared" ref="AF423" si="264">SUM(H432:H435)</f>
        <v>1</v>
      </c>
      <c r="AG423" s="271">
        <f t="shared" ref="AG423" si="265">SUM(I432:I435)</f>
        <v>2</v>
      </c>
      <c r="AH423" s="271">
        <f t="shared" ref="AH423" si="266">SUM(J432:J435)</f>
        <v>1</v>
      </c>
      <c r="AI423" s="271">
        <f t="shared" ref="AI423" si="267">SUM(K432:K435)</f>
        <v>1</v>
      </c>
      <c r="AJ423" s="271">
        <f t="shared" ref="AJ423" si="268">SUM(L432:L435)</f>
        <v>0</v>
      </c>
      <c r="AK423" s="271">
        <f t="shared" ref="AK423" si="269">SUM(M432:M435)</f>
        <v>0</v>
      </c>
      <c r="AL423" s="271">
        <f t="shared" ref="AL423" si="270">SUM(N432:N435)</f>
        <v>0</v>
      </c>
      <c r="AM423" s="271">
        <f t="shared" ref="AM423" si="271">SUM(O432:O435)</f>
        <v>0</v>
      </c>
      <c r="AN423" s="271">
        <f t="shared" ref="AN423" si="272">SUM(P432:P435)</f>
        <v>0</v>
      </c>
      <c r="AO423" s="271">
        <f t="shared" ref="AO423" si="273">SUM(Q432:Q435)</f>
        <v>0</v>
      </c>
      <c r="AP423" s="271">
        <f t="shared" ref="AP423" si="274">SUM(R432:R435)</f>
        <v>0</v>
      </c>
      <c r="AQ423" s="271">
        <f t="shared" ref="AQ423" si="275">SUM(S432:S435)</f>
        <v>0</v>
      </c>
      <c r="AR423" s="271">
        <f t="shared" ref="AR423" si="276">SUM(T432:T435)</f>
        <v>0</v>
      </c>
      <c r="AS423" s="271">
        <f>SUM(U432:U435)</f>
        <v>0</v>
      </c>
      <c r="AT423" s="270">
        <f>IFERROR(AVERAGE(V432:V435),"-")</f>
        <v>31.829166666666666</v>
      </c>
      <c r="AU423" s="270" t="str">
        <f>IFERROR(AVERAGE(W432:W435),"-")</f>
        <v>-</v>
      </c>
    </row>
    <row r="424" spans="1:47" x14ac:dyDescent="0.2">
      <c r="A424" s="268">
        <v>4.1666666666666664E-2</v>
      </c>
      <c r="B424" s="269">
        <f t="shared" ref="B424:U424" si="277">B8+B216</f>
        <v>0</v>
      </c>
      <c r="C424" s="269">
        <f t="shared" si="277"/>
        <v>0</v>
      </c>
      <c r="D424" s="269">
        <f t="shared" si="277"/>
        <v>0</v>
      </c>
      <c r="E424" s="269">
        <f t="shared" si="277"/>
        <v>0</v>
      </c>
      <c r="F424" s="269">
        <f t="shared" si="277"/>
        <v>0</v>
      </c>
      <c r="G424" s="269">
        <f t="shared" si="277"/>
        <v>0</v>
      </c>
      <c r="H424" s="269">
        <f t="shared" si="277"/>
        <v>0</v>
      </c>
      <c r="I424" s="269">
        <f t="shared" si="277"/>
        <v>0</v>
      </c>
      <c r="J424" s="269">
        <f t="shared" si="277"/>
        <v>0</v>
      </c>
      <c r="K424" s="269">
        <f t="shared" si="277"/>
        <v>0</v>
      </c>
      <c r="L424" s="269">
        <f t="shared" si="277"/>
        <v>0</v>
      </c>
      <c r="M424" s="269">
        <f t="shared" si="277"/>
        <v>0</v>
      </c>
      <c r="N424" s="269">
        <f t="shared" si="277"/>
        <v>0</v>
      </c>
      <c r="O424" s="269">
        <f t="shared" si="277"/>
        <v>0</v>
      </c>
      <c r="P424" s="269">
        <f t="shared" si="277"/>
        <v>0</v>
      </c>
      <c r="Q424" s="269">
        <f t="shared" si="277"/>
        <v>0</v>
      </c>
      <c r="R424" s="269">
        <f t="shared" si="277"/>
        <v>0</v>
      </c>
      <c r="S424" s="269">
        <f t="shared" si="277"/>
        <v>0</v>
      </c>
      <c r="T424" s="269">
        <f t="shared" si="277"/>
        <v>0</v>
      </c>
      <c r="U424" s="269">
        <f t="shared" si="277"/>
        <v>0</v>
      </c>
      <c r="V424" s="270" t="str">
        <f>IFERROR(AVERAGE('Speed Bin A-B'!V15,'Speed Bin A-B'!V119,'Speed Bin A-B'!V223,'Speed Bin A-B'!V327,'Speed Bin A-B'!V431,'Speed Bin A-B'!V743,'Speed Bin A-B'!V847,'Speed Bin A-B'!V951,'Speed Bin A-B'!V1055,'Speed Bin A-B'!V1159,'Speed Bin A-B'!V1471,'Speed Bin A-B'!V1575,'Speed Bin A-B'!V1679,'Speed Bin A-B'!V1783,'Speed Bin A-B'!V1887,'Speed Bin B-A'!V15,'Speed Bin B-A'!V119,'Speed Bin B-A'!V223,'Speed Bin B-A'!V327,'Speed Bin B-A'!V431,'Speed Bin B-A'!V743,'Speed Bin B-A'!V847,'Speed Bin B-A'!V951,'Speed Bin B-A'!V1055,'Speed Bin B-A'!V1159,'Speed Bin B-A'!V1471,'Speed Bin B-A'!V1575,'Speed Bin B-A'!V1679,'Speed Bin B-A'!V1783,'Speed Bin B-A'!V1887),"-")</f>
        <v>-</v>
      </c>
      <c r="W424" s="270" t="str">
        <f>IFERROR(AVERAGE('Speed Bin A-B'!W15,'Speed Bin A-B'!W119,'Speed Bin A-B'!W223,'Speed Bin A-B'!W327,'Speed Bin A-B'!W431,'Speed Bin A-B'!W743,'Speed Bin A-B'!W847,'Speed Bin A-B'!W951,'Speed Bin A-B'!W1055,'Speed Bin A-B'!W1159,'Speed Bin A-B'!W1471,'Speed Bin A-B'!W1575,'Speed Bin A-B'!W1679,'Speed Bin A-B'!W1783,'Speed Bin A-B'!W1887,'Speed Bin B-A'!W15,'Speed Bin B-A'!W119,'Speed Bin B-A'!W223,'Speed Bin B-A'!W327,'Speed Bin B-A'!W431,'Speed Bin B-A'!W743,'Speed Bin B-A'!W847,'Speed Bin B-A'!W951,'Speed Bin B-A'!W1055,'Speed Bin B-A'!W1159,'Speed Bin B-A'!W1471,'Speed Bin B-A'!W1575,'Speed Bin B-A'!W1679,'Speed Bin B-A'!W1783,'Speed Bin B-A'!W1887),"-")</f>
        <v>-</v>
      </c>
      <c r="X424" s="263"/>
      <c r="Y424" s="263"/>
      <c r="Z424" s="268">
        <v>0.16666666666666699</v>
      </c>
      <c r="AA424" s="271">
        <f t="shared" ref="AA424" si="278">SUM(C436:C439)</f>
        <v>0</v>
      </c>
      <c r="AB424" s="271">
        <f t="shared" ref="AB424" si="279">SUM(D436:D439)</f>
        <v>0</v>
      </c>
      <c r="AC424" s="271">
        <f t="shared" ref="AC424" si="280">SUM(E436:E439)</f>
        <v>1</v>
      </c>
      <c r="AD424" s="271">
        <f t="shared" ref="AD424" si="281">SUM(F436:F439)</f>
        <v>4</v>
      </c>
      <c r="AE424" s="271">
        <f t="shared" ref="AE424" si="282">SUM(G436:G439)</f>
        <v>2</v>
      </c>
      <c r="AF424" s="271">
        <f t="shared" ref="AF424" si="283">SUM(H436:H439)</f>
        <v>0</v>
      </c>
      <c r="AG424" s="271">
        <f t="shared" ref="AG424" si="284">SUM(I436:I439)</f>
        <v>2</v>
      </c>
      <c r="AH424" s="271">
        <f t="shared" ref="AH424" si="285">SUM(J436:J439)</f>
        <v>0</v>
      </c>
      <c r="AI424" s="271">
        <f t="shared" ref="AI424" si="286">SUM(K436:K439)</f>
        <v>0</v>
      </c>
      <c r="AJ424" s="271">
        <f t="shared" ref="AJ424" si="287">SUM(L436:L439)</f>
        <v>0</v>
      </c>
      <c r="AK424" s="271">
        <f t="shared" ref="AK424" si="288">SUM(M436:M439)</f>
        <v>0</v>
      </c>
      <c r="AL424" s="271">
        <f t="shared" ref="AL424" si="289">SUM(N436:N439)</f>
        <v>0</v>
      </c>
      <c r="AM424" s="271">
        <f t="shared" ref="AM424" si="290">SUM(O436:O439)</f>
        <v>0</v>
      </c>
      <c r="AN424" s="271">
        <f t="shared" ref="AN424" si="291">SUM(P436:P439)</f>
        <v>0</v>
      </c>
      <c r="AO424" s="271">
        <f t="shared" ref="AO424" si="292">SUM(Q436:Q439)</f>
        <v>0</v>
      </c>
      <c r="AP424" s="271">
        <f t="shared" ref="AP424" si="293">SUM(R436:R439)</f>
        <v>0</v>
      </c>
      <c r="AQ424" s="271">
        <f t="shared" ref="AQ424" si="294">SUM(S436:S439)</f>
        <v>0</v>
      </c>
      <c r="AR424" s="271">
        <f t="shared" ref="AR424" si="295">SUM(T436:T439)</f>
        <v>0</v>
      </c>
      <c r="AS424" s="271">
        <f>SUM(U436:U439)</f>
        <v>0</v>
      </c>
      <c r="AT424" s="270">
        <f>IFERROR(AVERAGE(V436:V439),"-")</f>
        <v>25.441666666666666</v>
      </c>
      <c r="AU424" s="270" t="str">
        <f>IFERROR(AVERAGE(W436:W439),"-")</f>
        <v>-</v>
      </c>
    </row>
    <row r="425" spans="1:47" x14ac:dyDescent="0.2">
      <c r="A425" s="268">
        <v>5.2083333333333336E-2</v>
      </c>
      <c r="B425" s="269">
        <f t="shared" ref="B425:U425" si="296">B9+B217</f>
        <v>1</v>
      </c>
      <c r="C425" s="269">
        <f t="shared" si="296"/>
        <v>0</v>
      </c>
      <c r="D425" s="269">
        <f t="shared" si="296"/>
        <v>0</v>
      </c>
      <c r="E425" s="269">
        <f t="shared" si="296"/>
        <v>0</v>
      </c>
      <c r="F425" s="269">
        <f t="shared" si="296"/>
        <v>0</v>
      </c>
      <c r="G425" s="269">
        <f t="shared" si="296"/>
        <v>0</v>
      </c>
      <c r="H425" s="269">
        <f t="shared" si="296"/>
        <v>1</v>
      </c>
      <c r="I425" s="269">
        <f t="shared" si="296"/>
        <v>0</v>
      </c>
      <c r="J425" s="269">
        <f t="shared" si="296"/>
        <v>0</v>
      </c>
      <c r="K425" s="269">
        <f t="shared" si="296"/>
        <v>0</v>
      </c>
      <c r="L425" s="269">
        <f t="shared" si="296"/>
        <v>0</v>
      </c>
      <c r="M425" s="269">
        <f t="shared" si="296"/>
        <v>0</v>
      </c>
      <c r="N425" s="269">
        <f t="shared" si="296"/>
        <v>0</v>
      </c>
      <c r="O425" s="269">
        <f t="shared" si="296"/>
        <v>0</v>
      </c>
      <c r="P425" s="269">
        <f t="shared" si="296"/>
        <v>0</v>
      </c>
      <c r="Q425" s="269">
        <f t="shared" si="296"/>
        <v>0</v>
      </c>
      <c r="R425" s="269">
        <f t="shared" si="296"/>
        <v>0</v>
      </c>
      <c r="S425" s="269">
        <f t="shared" si="296"/>
        <v>0</v>
      </c>
      <c r="T425" s="269">
        <f t="shared" si="296"/>
        <v>0</v>
      </c>
      <c r="U425" s="269">
        <f t="shared" si="296"/>
        <v>0</v>
      </c>
      <c r="V425" s="270">
        <f>IFERROR(AVERAGE('Speed Bin A-B'!V16,'Speed Bin A-B'!V120,'Speed Bin A-B'!V224,'Speed Bin A-B'!V328,'Speed Bin A-B'!V432,'Speed Bin A-B'!V744,'Speed Bin A-B'!V848,'Speed Bin A-B'!V952,'Speed Bin A-B'!V1056,'Speed Bin A-B'!V1160,'Speed Bin A-B'!V1472,'Speed Bin A-B'!V1576,'Speed Bin A-B'!V1680,'Speed Bin A-B'!V1784,'Speed Bin A-B'!V1888,'Speed Bin B-A'!V16,'Speed Bin B-A'!V120,'Speed Bin B-A'!V224,'Speed Bin B-A'!V328,'Speed Bin B-A'!V432,'Speed Bin B-A'!V744,'Speed Bin B-A'!V848,'Speed Bin B-A'!V952,'Speed Bin B-A'!V1056,'Speed Bin B-A'!V1160,'Speed Bin B-A'!V1472,'Speed Bin B-A'!V1576,'Speed Bin B-A'!V1680,'Speed Bin B-A'!V1784,'Speed Bin B-A'!V1888),"-")</f>
        <v>34</v>
      </c>
      <c r="W425" s="270" t="str">
        <f>IFERROR(AVERAGE('Speed Bin A-B'!W16,'Speed Bin A-B'!W120,'Speed Bin A-B'!W224,'Speed Bin A-B'!W328,'Speed Bin A-B'!W432,'Speed Bin A-B'!W744,'Speed Bin A-B'!W848,'Speed Bin A-B'!W952,'Speed Bin A-B'!W1056,'Speed Bin A-B'!W1160,'Speed Bin A-B'!W1472,'Speed Bin A-B'!W1576,'Speed Bin A-B'!W1680,'Speed Bin A-B'!W1784,'Speed Bin A-B'!W1888,'Speed Bin B-A'!W16,'Speed Bin B-A'!W120,'Speed Bin B-A'!W224,'Speed Bin B-A'!W328,'Speed Bin B-A'!W432,'Speed Bin B-A'!W744,'Speed Bin B-A'!W848,'Speed Bin B-A'!W952,'Speed Bin B-A'!W1056,'Speed Bin B-A'!W1160,'Speed Bin B-A'!W1472,'Speed Bin B-A'!W1576,'Speed Bin B-A'!W1680,'Speed Bin B-A'!W1784,'Speed Bin B-A'!W1888),"-")</f>
        <v>-</v>
      </c>
      <c r="X425" s="263"/>
      <c r="Y425" s="263"/>
      <c r="Z425" s="268">
        <v>0.20833333333333301</v>
      </c>
      <c r="AA425" s="271">
        <f t="shared" ref="AA425" si="297">SUM(C440:C443)</f>
        <v>0</v>
      </c>
      <c r="AB425" s="271">
        <f t="shared" ref="AB425" si="298">SUM(D440:D443)</f>
        <v>0</v>
      </c>
      <c r="AC425" s="271">
        <f t="shared" ref="AC425" si="299">SUM(E440:E443)</f>
        <v>0</v>
      </c>
      <c r="AD425" s="271">
        <f t="shared" ref="AD425" si="300">SUM(F440:F443)</f>
        <v>1</v>
      </c>
      <c r="AE425" s="271">
        <f t="shared" ref="AE425" si="301">SUM(G440:G443)</f>
        <v>16</v>
      </c>
      <c r="AF425" s="271">
        <f t="shared" ref="AF425" si="302">SUM(H440:H443)</f>
        <v>24</v>
      </c>
      <c r="AG425" s="271">
        <f t="shared" ref="AG425" si="303">SUM(I440:I443)</f>
        <v>9</v>
      </c>
      <c r="AH425" s="271">
        <f t="shared" ref="AH425" si="304">SUM(J440:J443)</f>
        <v>1</v>
      </c>
      <c r="AI425" s="271">
        <f t="shared" ref="AI425" si="305">SUM(K440:K443)</f>
        <v>0</v>
      </c>
      <c r="AJ425" s="271">
        <f t="shared" ref="AJ425" si="306">SUM(L440:L443)</f>
        <v>0</v>
      </c>
      <c r="AK425" s="271">
        <f t="shared" ref="AK425" si="307">SUM(M440:M443)</f>
        <v>0</v>
      </c>
      <c r="AL425" s="271">
        <f t="shared" ref="AL425" si="308">SUM(N440:N443)</f>
        <v>0</v>
      </c>
      <c r="AM425" s="271">
        <f t="shared" ref="AM425" si="309">SUM(O440:O443)</f>
        <v>0</v>
      </c>
      <c r="AN425" s="271">
        <f t="shared" ref="AN425" si="310">SUM(P440:P443)</f>
        <v>0</v>
      </c>
      <c r="AO425" s="271">
        <f t="shared" ref="AO425" si="311">SUM(Q440:Q443)</f>
        <v>0</v>
      </c>
      <c r="AP425" s="271">
        <f t="shared" ref="AP425" si="312">SUM(R440:R443)</f>
        <v>0</v>
      </c>
      <c r="AQ425" s="271">
        <f t="shared" ref="AQ425" si="313">SUM(S440:S443)</f>
        <v>0</v>
      </c>
      <c r="AR425" s="271">
        <f t="shared" ref="AR425" si="314">SUM(T440:T443)</f>
        <v>0</v>
      </c>
      <c r="AS425" s="271">
        <f>SUM(U440:U443)</f>
        <v>0</v>
      </c>
      <c r="AT425" s="270">
        <f>IFERROR(AVERAGE(V440:V443),"-")</f>
        <v>31.966706349206351</v>
      </c>
      <c r="AU425" s="270" t="str">
        <f>IFERROR(AVERAGE(W440:W443),"-")</f>
        <v>-</v>
      </c>
    </row>
    <row r="426" spans="1:47" x14ac:dyDescent="0.2">
      <c r="A426" s="268">
        <v>6.25E-2</v>
      </c>
      <c r="B426" s="269">
        <f t="shared" ref="B426:U426" si="315">B10+B218</f>
        <v>1</v>
      </c>
      <c r="C426" s="269">
        <f t="shared" si="315"/>
        <v>0</v>
      </c>
      <c r="D426" s="269">
        <f t="shared" si="315"/>
        <v>0</v>
      </c>
      <c r="E426" s="269">
        <f t="shared" si="315"/>
        <v>0</v>
      </c>
      <c r="F426" s="269">
        <f t="shared" si="315"/>
        <v>1</v>
      </c>
      <c r="G426" s="269">
        <f t="shared" si="315"/>
        <v>0</v>
      </c>
      <c r="H426" s="269">
        <f t="shared" si="315"/>
        <v>0</v>
      </c>
      <c r="I426" s="269">
        <f t="shared" si="315"/>
        <v>0</v>
      </c>
      <c r="J426" s="269">
        <f t="shared" si="315"/>
        <v>0</v>
      </c>
      <c r="K426" s="269">
        <f t="shared" si="315"/>
        <v>0</v>
      </c>
      <c r="L426" s="269">
        <f t="shared" si="315"/>
        <v>0</v>
      </c>
      <c r="M426" s="269">
        <f t="shared" si="315"/>
        <v>0</v>
      </c>
      <c r="N426" s="269">
        <f t="shared" si="315"/>
        <v>0</v>
      </c>
      <c r="O426" s="269">
        <f t="shared" si="315"/>
        <v>0</v>
      </c>
      <c r="P426" s="269">
        <f t="shared" si="315"/>
        <v>0</v>
      </c>
      <c r="Q426" s="269">
        <f t="shared" si="315"/>
        <v>0</v>
      </c>
      <c r="R426" s="269">
        <f t="shared" si="315"/>
        <v>0</v>
      </c>
      <c r="S426" s="269">
        <f t="shared" si="315"/>
        <v>0</v>
      </c>
      <c r="T426" s="269">
        <f t="shared" si="315"/>
        <v>0</v>
      </c>
      <c r="U426" s="269">
        <f t="shared" si="315"/>
        <v>0</v>
      </c>
      <c r="V426" s="270">
        <f>IFERROR(AVERAGE('Speed Bin A-B'!V17,'Speed Bin A-B'!V121,'Speed Bin A-B'!V225,'Speed Bin A-B'!V329,'Speed Bin A-B'!V433,'Speed Bin A-B'!V745,'Speed Bin A-B'!V849,'Speed Bin A-B'!V953,'Speed Bin A-B'!V1057,'Speed Bin A-B'!V1161,'Speed Bin A-B'!V1473,'Speed Bin A-B'!V1577,'Speed Bin A-B'!V1681,'Speed Bin A-B'!V1785,'Speed Bin A-B'!V1889,'Speed Bin B-A'!V17,'Speed Bin B-A'!V121,'Speed Bin B-A'!V225,'Speed Bin B-A'!V329,'Speed Bin B-A'!V433,'Speed Bin B-A'!V745,'Speed Bin B-A'!V849,'Speed Bin B-A'!V953,'Speed Bin B-A'!V1057,'Speed Bin B-A'!V1161,'Speed Bin B-A'!V1473,'Speed Bin B-A'!V1577,'Speed Bin B-A'!V1681,'Speed Bin B-A'!V1785,'Speed Bin B-A'!V1889),"-")</f>
        <v>24.5</v>
      </c>
      <c r="W426" s="270" t="str">
        <f>IFERROR(AVERAGE('Speed Bin A-B'!W17,'Speed Bin A-B'!W121,'Speed Bin A-B'!W225,'Speed Bin A-B'!W329,'Speed Bin A-B'!W433,'Speed Bin A-B'!W745,'Speed Bin A-B'!W849,'Speed Bin A-B'!W953,'Speed Bin A-B'!W1057,'Speed Bin A-B'!W1161,'Speed Bin A-B'!W1473,'Speed Bin A-B'!W1577,'Speed Bin A-B'!W1681,'Speed Bin A-B'!W1785,'Speed Bin A-B'!W1889,'Speed Bin B-A'!W17,'Speed Bin B-A'!W121,'Speed Bin B-A'!W225,'Speed Bin B-A'!W329,'Speed Bin B-A'!W433,'Speed Bin B-A'!W745,'Speed Bin B-A'!W849,'Speed Bin B-A'!W953,'Speed Bin B-A'!W1057,'Speed Bin B-A'!W1161,'Speed Bin B-A'!W1473,'Speed Bin B-A'!W1577,'Speed Bin B-A'!W1681,'Speed Bin B-A'!W1785,'Speed Bin B-A'!W1889),"-")</f>
        <v>-</v>
      </c>
      <c r="X426" s="263"/>
      <c r="Y426" s="263"/>
      <c r="Z426" s="268">
        <v>0.25</v>
      </c>
      <c r="AA426" s="271">
        <f t="shared" ref="AA426" si="316">SUM(C444:C447)</f>
        <v>1</v>
      </c>
      <c r="AB426" s="271">
        <f t="shared" ref="AB426" si="317">SUM(D444:D447)</f>
        <v>1</v>
      </c>
      <c r="AC426" s="271">
        <f t="shared" ref="AC426" si="318">SUM(E444:E447)</f>
        <v>9</v>
      </c>
      <c r="AD426" s="271">
        <f t="shared" ref="AD426" si="319">SUM(F444:F447)</f>
        <v>58</v>
      </c>
      <c r="AE426" s="271">
        <f t="shared" ref="AE426" si="320">SUM(G444:G447)</f>
        <v>135</v>
      </c>
      <c r="AF426" s="271">
        <f t="shared" ref="AF426" si="321">SUM(H444:H447)</f>
        <v>76</v>
      </c>
      <c r="AG426" s="271">
        <f t="shared" ref="AG426" si="322">SUM(I444:I447)</f>
        <v>25</v>
      </c>
      <c r="AH426" s="271">
        <f t="shared" ref="AH426" si="323">SUM(J444:J447)</f>
        <v>6</v>
      </c>
      <c r="AI426" s="271">
        <f t="shared" ref="AI426" si="324">SUM(K444:K447)</f>
        <v>0</v>
      </c>
      <c r="AJ426" s="271">
        <f t="shared" ref="AJ426" si="325">SUM(L444:L447)</f>
        <v>0</v>
      </c>
      <c r="AK426" s="271">
        <f t="shared" ref="AK426" si="326">SUM(M444:M447)</f>
        <v>0</v>
      </c>
      <c r="AL426" s="271">
        <f t="shared" ref="AL426" si="327">SUM(N444:N447)</f>
        <v>0</v>
      </c>
      <c r="AM426" s="271">
        <f t="shared" ref="AM426" si="328">SUM(O444:O447)</f>
        <v>0</v>
      </c>
      <c r="AN426" s="271">
        <f t="shared" ref="AN426" si="329">SUM(P444:P447)</f>
        <v>0</v>
      </c>
      <c r="AO426" s="271">
        <f t="shared" ref="AO426" si="330">SUM(Q444:Q447)</f>
        <v>0</v>
      </c>
      <c r="AP426" s="271">
        <f t="shared" ref="AP426" si="331">SUM(R444:R447)</f>
        <v>0</v>
      </c>
      <c r="AQ426" s="271">
        <f t="shared" ref="AQ426" si="332">SUM(S444:S447)</f>
        <v>0</v>
      </c>
      <c r="AR426" s="271">
        <f t="shared" ref="AR426" si="333">SUM(T444:T447)</f>
        <v>0</v>
      </c>
      <c r="AS426" s="271">
        <f>SUM(U444:U447)</f>
        <v>0</v>
      </c>
      <c r="AT426" s="270">
        <f>IFERROR(AVERAGE(V444:V447),"-")</f>
        <v>28.561421703296702</v>
      </c>
      <c r="AU426" s="270">
        <f>IFERROR(AVERAGE(W444:W447),"-")</f>
        <v>34.81428571428571</v>
      </c>
    </row>
    <row r="427" spans="1:47" x14ac:dyDescent="0.2">
      <c r="A427" s="268">
        <v>7.2916666666666699E-2</v>
      </c>
      <c r="B427" s="269">
        <f t="shared" ref="B427:U427" si="334">B11+B219</f>
        <v>1</v>
      </c>
      <c r="C427" s="269">
        <f t="shared" si="334"/>
        <v>0</v>
      </c>
      <c r="D427" s="269">
        <f t="shared" si="334"/>
        <v>0</v>
      </c>
      <c r="E427" s="269">
        <f t="shared" si="334"/>
        <v>0</v>
      </c>
      <c r="F427" s="269">
        <f t="shared" si="334"/>
        <v>0</v>
      </c>
      <c r="G427" s="269">
        <f t="shared" si="334"/>
        <v>0</v>
      </c>
      <c r="H427" s="269">
        <f t="shared" si="334"/>
        <v>1</v>
      </c>
      <c r="I427" s="269">
        <f t="shared" si="334"/>
        <v>0</v>
      </c>
      <c r="J427" s="269">
        <f t="shared" si="334"/>
        <v>0</v>
      </c>
      <c r="K427" s="269">
        <f t="shared" si="334"/>
        <v>0</v>
      </c>
      <c r="L427" s="269">
        <f t="shared" si="334"/>
        <v>0</v>
      </c>
      <c r="M427" s="269">
        <f t="shared" si="334"/>
        <v>0</v>
      </c>
      <c r="N427" s="269">
        <f t="shared" si="334"/>
        <v>0</v>
      </c>
      <c r="O427" s="269">
        <f t="shared" si="334"/>
        <v>0</v>
      </c>
      <c r="P427" s="269">
        <f t="shared" si="334"/>
        <v>0</v>
      </c>
      <c r="Q427" s="269">
        <f t="shared" si="334"/>
        <v>0</v>
      </c>
      <c r="R427" s="269">
        <f t="shared" si="334"/>
        <v>0</v>
      </c>
      <c r="S427" s="269">
        <f t="shared" si="334"/>
        <v>0</v>
      </c>
      <c r="T427" s="269">
        <f t="shared" si="334"/>
        <v>0</v>
      </c>
      <c r="U427" s="269">
        <f t="shared" si="334"/>
        <v>0</v>
      </c>
      <c r="V427" s="270">
        <f>IFERROR(AVERAGE('Speed Bin A-B'!V18,'Speed Bin A-B'!V122,'Speed Bin A-B'!V226,'Speed Bin A-B'!V330,'Speed Bin A-B'!V434,'Speed Bin A-B'!V746,'Speed Bin A-B'!V850,'Speed Bin A-B'!V954,'Speed Bin A-B'!V1058,'Speed Bin A-B'!V1162,'Speed Bin A-B'!V1474,'Speed Bin A-B'!V1578,'Speed Bin A-B'!V1682,'Speed Bin A-B'!V1786,'Speed Bin A-B'!V1890,'Speed Bin B-A'!V18,'Speed Bin B-A'!V122,'Speed Bin B-A'!V226,'Speed Bin B-A'!V330,'Speed Bin B-A'!V434,'Speed Bin B-A'!V746,'Speed Bin B-A'!V850,'Speed Bin B-A'!V954,'Speed Bin B-A'!V1058,'Speed Bin B-A'!V1162,'Speed Bin B-A'!V1474,'Speed Bin B-A'!V1578,'Speed Bin B-A'!V1682,'Speed Bin B-A'!V1786,'Speed Bin B-A'!V1890),"-")</f>
        <v>30.9</v>
      </c>
      <c r="W427" s="270" t="str">
        <f>IFERROR(AVERAGE('Speed Bin A-B'!W18,'Speed Bin A-B'!W122,'Speed Bin A-B'!W226,'Speed Bin A-B'!W330,'Speed Bin A-B'!W434,'Speed Bin A-B'!W746,'Speed Bin A-B'!W850,'Speed Bin A-B'!W954,'Speed Bin A-B'!W1058,'Speed Bin A-B'!W1162,'Speed Bin A-B'!W1474,'Speed Bin A-B'!W1578,'Speed Bin A-B'!W1682,'Speed Bin A-B'!W1786,'Speed Bin A-B'!W1890,'Speed Bin B-A'!W18,'Speed Bin B-A'!W122,'Speed Bin B-A'!W226,'Speed Bin B-A'!W330,'Speed Bin B-A'!W434,'Speed Bin B-A'!W746,'Speed Bin B-A'!W850,'Speed Bin B-A'!W954,'Speed Bin B-A'!W1058,'Speed Bin B-A'!W1162,'Speed Bin B-A'!W1474,'Speed Bin B-A'!W1578,'Speed Bin B-A'!W1682,'Speed Bin B-A'!W1786,'Speed Bin B-A'!W1890),"-")</f>
        <v>-</v>
      </c>
      <c r="X427" s="263"/>
      <c r="Y427" s="263"/>
      <c r="Z427" s="268">
        <v>0.29166666666666702</v>
      </c>
      <c r="AA427" s="271">
        <f t="shared" ref="AA427" si="335">SUM(C448:C451)</f>
        <v>7</v>
      </c>
      <c r="AB427" s="271">
        <f t="shared" ref="AB427" si="336">SUM(D448:D451)</f>
        <v>23</v>
      </c>
      <c r="AC427" s="271">
        <f t="shared" ref="AC427" si="337">SUM(E448:E451)</f>
        <v>88</v>
      </c>
      <c r="AD427" s="271">
        <f t="shared" ref="AD427" si="338">SUM(F448:F451)</f>
        <v>357</v>
      </c>
      <c r="AE427" s="271">
        <f t="shared" ref="AE427" si="339">SUM(G448:G451)</f>
        <v>509</v>
      </c>
      <c r="AF427" s="271">
        <f t="shared" ref="AF427" si="340">SUM(H448:H451)</f>
        <v>111</v>
      </c>
      <c r="AG427" s="271">
        <f t="shared" ref="AG427" si="341">SUM(I448:I451)</f>
        <v>18</v>
      </c>
      <c r="AH427" s="271">
        <f t="shared" ref="AH427" si="342">SUM(J448:J451)</f>
        <v>4</v>
      </c>
      <c r="AI427" s="271">
        <f t="shared" ref="AI427" si="343">SUM(K448:K451)</f>
        <v>1</v>
      </c>
      <c r="AJ427" s="271">
        <f t="shared" ref="AJ427" si="344">SUM(L448:L451)</f>
        <v>0</v>
      </c>
      <c r="AK427" s="271">
        <f t="shared" ref="AK427" si="345">SUM(M448:M451)</f>
        <v>0</v>
      </c>
      <c r="AL427" s="271">
        <f t="shared" ref="AL427" si="346">SUM(N448:N451)</f>
        <v>0</v>
      </c>
      <c r="AM427" s="271">
        <f t="shared" ref="AM427" si="347">SUM(O448:O451)</f>
        <v>0</v>
      </c>
      <c r="AN427" s="271">
        <f t="shared" ref="AN427" si="348">SUM(P448:P451)</f>
        <v>0</v>
      </c>
      <c r="AO427" s="271">
        <f t="shared" ref="AO427" si="349">SUM(Q448:Q451)</f>
        <v>0</v>
      </c>
      <c r="AP427" s="271">
        <f t="shared" ref="AP427" si="350">SUM(R448:R451)</f>
        <v>0</v>
      </c>
      <c r="AQ427" s="271">
        <f t="shared" ref="AQ427" si="351">SUM(S448:S451)</f>
        <v>0</v>
      </c>
      <c r="AR427" s="271">
        <f t="shared" ref="AR427" si="352">SUM(T448:T451)</f>
        <v>0</v>
      </c>
      <c r="AS427" s="271">
        <f>SUM(U448:U451)</f>
        <v>0</v>
      </c>
      <c r="AT427" s="270">
        <f>IFERROR(AVERAGE(V448:V451),"-")</f>
        <v>25.657812500000006</v>
      </c>
      <c r="AU427" s="270">
        <f>IFERROR(AVERAGE(W448:W451),"-")</f>
        <v>30.364103084415586</v>
      </c>
    </row>
    <row r="428" spans="1:47" x14ac:dyDescent="0.2">
      <c r="A428" s="268">
        <v>8.3333333333333301E-2</v>
      </c>
      <c r="B428" s="269">
        <f t="shared" ref="B428:U428" si="353">B12+B220</f>
        <v>1</v>
      </c>
      <c r="C428" s="269">
        <f t="shared" si="353"/>
        <v>0</v>
      </c>
      <c r="D428" s="269">
        <f t="shared" si="353"/>
        <v>0</v>
      </c>
      <c r="E428" s="269">
        <f t="shared" si="353"/>
        <v>0</v>
      </c>
      <c r="F428" s="269">
        <f t="shared" si="353"/>
        <v>0</v>
      </c>
      <c r="G428" s="269">
        <f t="shared" si="353"/>
        <v>0</v>
      </c>
      <c r="H428" s="269">
        <f t="shared" si="353"/>
        <v>1</v>
      </c>
      <c r="I428" s="269">
        <f t="shared" si="353"/>
        <v>0</v>
      </c>
      <c r="J428" s="269">
        <f t="shared" si="353"/>
        <v>0</v>
      </c>
      <c r="K428" s="269">
        <f t="shared" si="353"/>
        <v>0</v>
      </c>
      <c r="L428" s="269">
        <f t="shared" si="353"/>
        <v>0</v>
      </c>
      <c r="M428" s="269">
        <f t="shared" si="353"/>
        <v>0</v>
      </c>
      <c r="N428" s="269">
        <f t="shared" si="353"/>
        <v>0</v>
      </c>
      <c r="O428" s="269">
        <f t="shared" si="353"/>
        <v>0</v>
      </c>
      <c r="P428" s="269">
        <f t="shared" si="353"/>
        <v>0</v>
      </c>
      <c r="Q428" s="269">
        <f t="shared" si="353"/>
        <v>0</v>
      </c>
      <c r="R428" s="269">
        <f t="shared" si="353"/>
        <v>0</v>
      </c>
      <c r="S428" s="269">
        <f t="shared" si="353"/>
        <v>0</v>
      </c>
      <c r="T428" s="269">
        <f t="shared" si="353"/>
        <v>0</v>
      </c>
      <c r="U428" s="269">
        <f t="shared" si="353"/>
        <v>0</v>
      </c>
      <c r="V428" s="270">
        <f>IFERROR(AVERAGE('Speed Bin A-B'!V19,'Speed Bin A-B'!V123,'Speed Bin A-B'!V227,'Speed Bin A-B'!V331,'Speed Bin A-B'!V435,'Speed Bin A-B'!V747,'Speed Bin A-B'!V851,'Speed Bin A-B'!V955,'Speed Bin A-B'!V1059,'Speed Bin A-B'!V1163,'Speed Bin A-B'!V1475,'Speed Bin A-B'!V1579,'Speed Bin A-B'!V1683,'Speed Bin A-B'!V1787,'Speed Bin A-B'!V1891,'Speed Bin B-A'!V19,'Speed Bin B-A'!V123,'Speed Bin B-A'!V227,'Speed Bin B-A'!V331,'Speed Bin B-A'!V435,'Speed Bin B-A'!V747,'Speed Bin B-A'!V851,'Speed Bin B-A'!V955,'Speed Bin B-A'!V1059,'Speed Bin B-A'!V1163,'Speed Bin B-A'!V1475,'Speed Bin B-A'!V1579,'Speed Bin B-A'!V1683,'Speed Bin B-A'!V1787,'Speed Bin B-A'!V1891),"-")</f>
        <v>34.4</v>
      </c>
      <c r="W428" s="270" t="str">
        <f>IFERROR(AVERAGE('Speed Bin A-B'!W19,'Speed Bin A-B'!W123,'Speed Bin A-B'!W227,'Speed Bin A-B'!W331,'Speed Bin A-B'!W435,'Speed Bin A-B'!W747,'Speed Bin A-B'!W851,'Speed Bin A-B'!W955,'Speed Bin A-B'!W1059,'Speed Bin A-B'!W1163,'Speed Bin A-B'!W1475,'Speed Bin A-B'!W1579,'Speed Bin A-B'!W1683,'Speed Bin A-B'!W1787,'Speed Bin A-B'!W1891,'Speed Bin B-A'!W19,'Speed Bin B-A'!W123,'Speed Bin B-A'!W227,'Speed Bin B-A'!W331,'Speed Bin B-A'!W435,'Speed Bin B-A'!W747,'Speed Bin B-A'!W851,'Speed Bin B-A'!W955,'Speed Bin B-A'!W1059,'Speed Bin B-A'!W1163,'Speed Bin B-A'!W1475,'Speed Bin B-A'!W1579,'Speed Bin B-A'!W1683,'Speed Bin B-A'!W1787,'Speed Bin B-A'!W1891),"-")</f>
        <v>-</v>
      </c>
      <c r="X428" s="263"/>
      <c r="Y428" s="263"/>
      <c r="Z428" s="268">
        <v>0.33333333333333298</v>
      </c>
      <c r="AA428" s="271">
        <f t="shared" ref="AA428" si="354">SUM(C452:C455)</f>
        <v>4</v>
      </c>
      <c r="AB428" s="271">
        <f t="shared" ref="AB428" si="355">SUM(D452:D455)</f>
        <v>44</v>
      </c>
      <c r="AC428" s="271">
        <f t="shared" ref="AC428" si="356">SUM(E452:E455)</f>
        <v>205</v>
      </c>
      <c r="AD428" s="271">
        <f t="shared" ref="AD428" si="357">SUM(F452:F455)</f>
        <v>720</v>
      </c>
      <c r="AE428" s="271">
        <f t="shared" ref="AE428" si="358">SUM(G452:G455)</f>
        <v>696</v>
      </c>
      <c r="AF428" s="271">
        <f t="shared" ref="AF428" si="359">SUM(H452:H455)</f>
        <v>98</v>
      </c>
      <c r="AG428" s="271">
        <f t="shared" ref="AG428" si="360">SUM(I452:I455)</f>
        <v>6</v>
      </c>
      <c r="AH428" s="271">
        <f t="shared" ref="AH428" si="361">SUM(J452:J455)</f>
        <v>0</v>
      </c>
      <c r="AI428" s="271">
        <f t="shared" ref="AI428" si="362">SUM(K452:K455)</f>
        <v>0</v>
      </c>
      <c r="AJ428" s="271">
        <f t="shared" ref="AJ428" si="363">SUM(L452:L455)</f>
        <v>0</v>
      </c>
      <c r="AK428" s="271">
        <f t="shared" ref="AK428" si="364">SUM(M452:M455)</f>
        <v>0</v>
      </c>
      <c r="AL428" s="271">
        <f t="shared" ref="AL428" si="365">SUM(N452:N455)</f>
        <v>0</v>
      </c>
      <c r="AM428" s="271">
        <f t="shared" ref="AM428" si="366">SUM(O452:O455)</f>
        <v>0</v>
      </c>
      <c r="AN428" s="271">
        <f t="shared" ref="AN428" si="367">SUM(P452:P455)</f>
        <v>0</v>
      </c>
      <c r="AO428" s="271">
        <f t="shared" ref="AO428" si="368">SUM(Q452:Q455)</f>
        <v>0</v>
      </c>
      <c r="AP428" s="271">
        <f t="shared" ref="AP428" si="369">SUM(R452:R455)</f>
        <v>0</v>
      </c>
      <c r="AQ428" s="271">
        <f t="shared" ref="AQ428" si="370">SUM(S452:S455)</f>
        <v>0</v>
      </c>
      <c r="AR428" s="271">
        <f t="shared" ref="AR428" si="371">SUM(T452:T455)</f>
        <v>0</v>
      </c>
      <c r="AS428" s="271">
        <f>SUM(U452:U455)</f>
        <v>0</v>
      </c>
      <c r="AT428" s="270">
        <f>IFERROR(AVERAGE(V452:V455),"-")</f>
        <v>24.146875000000001</v>
      </c>
      <c r="AU428" s="270">
        <f>IFERROR(AVERAGE(W452:W455),"-")</f>
        <v>28.197544642857146</v>
      </c>
    </row>
    <row r="429" spans="1:47" x14ac:dyDescent="0.2">
      <c r="A429" s="268">
        <v>9.375E-2</v>
      </c>
      <c r="B429" s="269">
        <f t="shared" ref="B429:U429" si="372">B13+B221</f>
        <v>0</v>
      </c>
      <c r="C429" s="269">
        <f t="shared" si="372"/>
        <v>0</v>
      </c>
      <c r="D429" s="269">
        <f t="shared" si="372"/>
        <v>0</v>
      </c>
      <c r="E429" s="269">
        <f t="shared" si="372"/>
        <v>0</v>
      </c>
      <c r="F429" s="269">
        <f t="shared" si="372"/>
        <v>0</v>
      </c>
      <c r="G429" s="269">
        <f t="shared" si="372"/>
        <v>0</v>
      </c>
      <c r="H429" s="269">
        <f t="shared" si="372"/>
        <v>0</v>
      </c>
      <c r="I429" s="269">
        <f t="shared" si="372"/>
        <v>0</v>
      </c>
      <c r="J429" s="269">
        <f t="shared" si="372"/>
        <v>0</v>
      </c>
      <c r="K429" s="269">
        <f t="shared" si="372"/>
        <v>0</v>
      </c>
      <c r="L429" s="269">
        <f t="shared" si="372"/>
        <v>0</v>
      </c>
      <c r="M429" s="269">
        <f t="shared" si="372"/>
        <v>0</v>
      </c>
      <c r="N429" s="269">
        <f t="shared" si="372"/>
        <v>0</v>
      </c>
      <c r="O429" s="269">
        <f t="shared" si="372"/>
        <v>0</v>
      </c>
      <c r="P429" s="269">
        <f t="shared" si="372"/>
        <v>0</v>
      </c>
      <c r="Q429" s="269">
        <f t="shared" si="372"/>
        <v>0</v>
      </c>
      <c r="R429" s="269">
        <f t="shared" si="372"/>
        <v>0</v>
      </c>
      <c r="S429" s="269">
        <f t="shared" si="372"/>
        <v>0</v>
      </c>
      <c r="T429" s="269">
        <f t="shared" si="372"/>
        <v>0</v>
      </c>
      <c r="U429" s="269">
        <f t="shared" si="372"/>
        <v>0</v>
      </c>
      <c r="V429" s="270" t="str">
        <f>IFERROR(AVERAGE('Speed Bin A-B'!V20,'Speed Bin A-B'!V124,'Speed Bin A-B'!V228,'Speed Bin A-B'!V332,'Speed Bin A-B'!V436,'Speed Bin A-B'!V748,'Speed Bin A-B'!V852,'Speed Bin A-B'!V956,'Speed Bin A-B'!V1060,'Speed Bin A-B'!V1164,'Speed Bin A-B'!V1476,'Speed Bin A-B'!V1580,'Speed Bin A-B'!V1684,'Speed Bin A-B'!V1788,'Speed Bin A-B'!V1892,'Speed Bin B-A'!V20,'Speed Bin B-A'!V124,'Speed Bin B-A'!V228,'Speed Bin B-A'!V332,'Speed Bin B-A'!V436,'Speed Bin B-A'!V748,'Speed Bin B-A'!V852,'Speed Bin B-A'!V956,'Speed Bin B-A'!V1060,'Speed Bin B-A'!V1164,'Speed Bin B-A'!V1476,'Speed Bin B-A'!V1580,'Speed Bin B-A'!V1684,'Speed Bin B-A'!V1788,'Speed Bin B-A'!V1892),"-")</f>
        <v>-</v>
      </c>
      <c r="W429" s="270" t="str">
        <f>IFERROR(AVERAGE('Speed Bin A-B'!W20,'Speed Bin A-B'!W124,'Speed Bin A-B'!W228,'Speed Bin A-B'!W332,'Speed Bin A-B'!W436,'Speed Bin A-B'!W748,'Speed Bin A-B'!W852,'Speed Bin A-B'!W956,'Speed Bin A-B'!W1060,'Speed Bin A-B'!W1164,'Speed Bin A-B'!W1476,'Speed Bin A-B'!W1580,'Speed Bin A-B'!W1684,'Speed Bin A-B'!W1788,'Speed Bin A-B'!W1892,'Speed Bin B-A'!W20,'Speed Bin B-A'!W124,'Speed Bin B-A'!W228,'Speed Bin B-A'!W332,'Speed Bin B-A'!W436,'Speed Bin B-A'!W748,'Speed Bin B-A'!W852,'Speed Bin B-A'!W956,'Speed Bin B-A'!W1060,'Speed Bin B-A'!W1164,'Speed Bin B-A'!W1476,'Speed Bin B-A'!W1580,'Speed Bin B-A'!W1684,'Speed Bin B-A'!W1788,'Speed Bin B-A'!W1892),"-")</f>
        <v>-</v>
      </c>
      <c r="X429" s="263"/>
      <c r="Y429" s="263"/>
      <c r="Z429" s="268">
        <v>0.375</v>
      </c>
      <c r="AA429" s="271">
        <f t="shared" ref="AA429" si="373">SUM(C456:C459)</f>
        <v>6</v>
      </c>
      <c r="AB429" s="271">
        <f t="shared" ref="AB429" si="374">SUM(D456:D459)</f>
        <v>27</v>
      </c>
      <c r="AC429" s="271">
        <f t="shared" ref="AC429" si="375">SUM(E456:E459)</f>
        <v>89</v>
      </c>
      <c r="AD429" s="271">
        <f t="shared" ref="AD429" si="376">SUM(F456:F459)</f>
        <v>394</v>
      </c>
      <c r="AE429" s="271">
        <f t="shared" ref="AE429" si="377">SUM(G456:G459)</f>
        <v>330</v>
      </c>
      <c r="AF429" s="271">
        <f t="shared" ref="AF429" si="378">SUM(H456:H459)</f>
        <v>52</v>
      </c>
      <c r="AG429" s="271">
        <f t="shared" ref="AG429" si="379">SUM(I456:I459)</f>
        <v>5</v>
      </c>
      <c r="AH429" s="271">
        <f t="shared" ref="AH429" si="380">SUM(J456:J459)</f>
        <v>1</v>
      </c>
      <c r="AI429" s="271">
        <f t="shared" ref="AI429" si="381">SUM(K456:K459)</f>
        <v>0</v>
      </c>
      <c r="AJ429" s="271">
        <f t="shared" ref="AJ429" si="382">SUM(L456:L459)</f>
        <v>0</v>
      </c>
      <c r="AK429" s="271">
        <f t="shared" ref="AK429" si="383">SUM(M456:M459)</f>
        <v>0</v>
      </c>
      <c r="AL429" s="271">
        <f t="shared" ref="AL429" si="384">SUM(N456:N459)</f>
        <v>0</v>
      </c>
      <c r="AM429" s="271">
        <f t="shared" ref="AM429" si="385">SUM(O456:O459)</f>
        <v>0</v>
      </c>
      <c r="AN429" s="271">
        <f t="shared" ref="AN429" si="386">SUM(P456:P459)</f>
        <v>0</v>
      </c>
      <c r="AO429" s="271">
        <f t="shared" ref="AO429" si="387">SUM(Q456:Q459)</f>
        <v>0</v>
      </c>
      <c r="AP429" s="271">
        <f t="shared" ref="AP429" si="388">SUM(R456:R459)</f>
        <v>0</v>
      </c>
      <c r="AQ429" s="271">
        <f t="shared" ref="AQ429" si="389">SUM(S456:S459)</f>
        <v>0</v>
      </c>
      <c r="AR429" s="271">
        <f t="shared" ref="AR429" si="390">SUM(T456:T459)</f>
        <v>0</v>
      </c>
      <c r="AS429" s="271">
        <f>SUM(U456:U459)</f>
        <v>0</v>
      </c>
      <c r="AT429" s="270">
        <f>IFERROR(AVERAGE(V456:V459),"-")</f>
        <v>24.158680555555559</v>
      </c>
      <c r="AU429" s="270">
        <f>IFERROR(AVERAGE(W456:W459),"-")</f>
        <v>28.03672161172161</v>
      </c>
    </row>
    <row r="430" spans="1:47" x14ac:dyDescent="0.2">
      <c r="A430" s="268">
        <v>0.104166666666667</v>
      </c>
      <c r="B430" s="269">
        <f t="shared" ref="B430:U430" si="391">B14+B222</f>
        <v>2</v>
      </c>
      <c r="C430" s="269">
        <f t="shared" si="391"/>
        <v>0</v>
      </c>
      <c r="D430" s="269">
        <f t="shared" si="391"/>
        <v>0</v>
      </c>
      <c r="E430" s="269">
        <f t="shared" si="391"/>
        <v>0</v>
      </c>
      <c r="F430" s="269">
        <f t="shared" si="391"/>
        <v>0</v>
      </c>
      <c r="G430" s="269">
        <f t="shared" si="391"/>
        <v>1</v>
      </c>
      <c r="H430" s="269">
        <f t="shared" si="391"/>
        <v>1</v>
      </c>
      <c r="I430" s="269">
        <f t="shared" si="391"/>
        <v>0</v>
      </c>
      <c r="J430" s="269">
        <f t="shared" si="391"/>
        <v>0</v>
      </c>
      <c r="K430" s="269">
        <f t="shared" si="391"/>
        <v>0</v>
      </c>
      <c r="L430" s="269">
        <f t="shared" si="391"/>
        <v>0</v>
      </c>
      <c r="M430" s="269">
        <f t="shared" si="391"/>
        <v>0</v>
      </c>
      <c r="N430" s="269">
        <f t="shared" si="391"/>
        <v>0</v>
      </c>
      <c r="O430" s="269">
        <f t="shared" si="391"/>
        <v>0</v>
      </c>
      <c r="P430" s="269">
        <f t="shared" si="391"/>
        <v>0</v>
      </c>
      <c r="Q430" s="269">
        <f t="shared" si="391"/>
        <v>0</v>
      </c>
      <c r="R430" s="269">
        <f t="shared" si="391"/>
        <v>0</v>
      </c>
      <c r="S430" s="269">
        <f t="shared" si="391"/>
        <v>0</v>
      </c>
      <c r="T430" s="269">
        <f t="shared" si="391"/>
        <v>0</v>
      </c>
      <c r="U430" s="269">
        <f t="shared" si="391"/>
        <v>0</v>
      </c>
      <c r="V430" s="270">
        <f>IFERROR(AVERAGE('Speed Bin A-B'!V21,'Speed Bin A-B'!V125,'Speed Bin A-B'!V229,'Speed Bin A-B'!V333,'Speed Bin A-B'!V437,'Speed Bin A-B'!V749,'Speed Bin A-B'!V853,'Speed Bin A-B'!V957,'Speed Bin A-B'!V1061,'Speed Bin A-B'!V1165,'Speed Bin A-B'!V1477,'Speed Bin A-B'!V1581,'Speed Bin A-B'!V1685,'Speed Bin A-B'!V1789,'Speed Bin A-B'!V1893,'Speed Bin B-A'!V21,'Speed Bin B-A'!V125,'Speed Bin B-A'!V229,'Speed Bin B-A'!V333,'Speed Bin B-A'!V437,'Speed Bin B-A'!V749,'Speed Bin B-A'!V853,'Speed Bin B-A'!V957,'Speed Bin B-A'!V1061,'Speed Bin B-A'!V1165,'Speed Bin B-A'!V1477,'Speed Bin B-A'!V1581,'Speed Bin B-A'!V1685,'Speed Bin B-A'!V1789,'Speed Bin B-A'!V1893),"-")</f>
        <v>29.9</v>
      </c>
      <c r="W430" s="270" t="str">
        <f>IFERROR(AVERAGE('Speed Bin A-B'!W21,'Speed Bin A-B'!W125,'Speed Bin A-B'!W229,'Speed Bin A-B'!W333,'Speed Bin A-B'!W437,'Speed Bin A-B'!W749,'Speed Bin A-B'!W853,'Speed Bin A-B'!W957,'Speed Bin A-B'!W1061,'Speed Bin A-B'!W1165,'Speed Bin A-B'!W1477,'Speed Bin A-B'!W1581,'Speed Bin A-B'!W1685,'Speed Bin A-B'!W1789,'Speed Bin A-B'!W1893,'Speed Bin B-A'!W21,'Speed Bin B-A'!W125,'Speed Bin B-A'!W229,'Speed Bin B-A'!W333,'Speed Bin B-A'!W437,'Speed Bin B-A'!W749,'Speed Bin B-A'!W853,'Speed Bin B-A'!W957,'Speed Bin B-A'!W1061,'Speed Bin B-A'!W1165,'Speed Bin B-A'!W1477,'Speed Bin B-A'!W1581,'Speed Bin B-A'!W1685,'Speed Bin B-A'!W1789,'Speed Bin B-A'!W1893),"-")</f>
        <v>-</v>
      </c>
      <c r="X430" s="263"/>
      <c r="Y430" s="263"/>
      <c r="Z430" s="268">
        <v>0.41666666666666702</v>
      </c>
      <c r="AA430" s="271">
        <f t="shared" ref="AA430" si="392">SUM(C460:C463)</f>
        <v>4</v>
      </c>
      <c r="AB430" s="271">
        <f t="shared" ref="AB430" si="393">SUM(D460:D463)</f>
        <v>18</v>
      </c>
      <c r="AC430" s="271">
        <f t="shared" ref="AC430" si="394">SUM(E460:E463)</f>
        <v>67</v>
      </c>
      <c r="AD430" s="271">
        <f t="shared" ref="AD430" si="395">SUM(F460:F463)</f>
        <v>258</v>
      </c>
      <c r="AE430" s="271">
        <f t="shared" ref="AE430" si="396">SUM(G460:G463)</f>
        <v>222</v>
      </c>
      <c r="AF430" s="271">
        <f t="shared" ref="AF430" si="397">SUM(H460:H463)</f>
        <v>45</v>
      </c>
      <c r="AG430" s="271">
        <f t="shared" ref="AG430" si="398">SUM(I460:I463)</f>
        <v>6</v>
      </c>
      <c r="AH430" s="271">
        <f t="shared" ref="AH430" si="399">SUM(J460:J463)</f>
        <v>0</v>
      </c>
      <c r="AI430" s="271">
        <f t="shared" ref="AI430" si="400">SUM(K460:K463)</f>
        <v>0</v>
      </c>
      <c r="AJ430" s="271">
        <f t="shared" ref="AJ430" si="401">SUM(L460:L463)</f>
        <v>0</v>
      </c>
      <c r="AK430" s="271">
        <f t="shared" ref="AK430" si="402">SUM(M460:M463)</f>
        <v>0</v>
      </c>
      <c r="AL430" s="271">
        <f t="shared" ref="AL430" si="403">SUM(N460:N463)</f>
        <v>0</v>
      </c>
      <c r="AM430" s="271">
        <f t="shared" ref="AM430" si="404">SUM(O460:O463)</f>
        <v>0</v>
      </c>
      <c r="AN430" s="271">
        <f t="shared" ref="AN430" si="405">SUM(P460:P463)</f>
        <v>0</v>
      </c>
      <c r="AO430" s="271">
        <f t="shared" ref="AO430" si="406">SUM(Q460:Q463)</f>
        <v>0</v>
      </c>
      <c r="AP430" s="271">
        <f t="shared" ref="AP430" si="407">SUM(R460:R463)</f>
        <v>0</v>
      </c>
      <c r="AQ430" s="271">
        <f t="shared" ref="AQ430" si="408">SUM(S460:S463)</f>
        <v>0</v>
      </c>
      <c r="AR430" s="271">
        <f t="shared" ref="AR430" si="409">SUM(T460:T463)</f>
        <v>0</v>
      </c>
      <c r="AS430" s="271">
        <f>SUM(U460:U463)</f>
        <v>0</v>
      </c>
      <c r="AT430" s="270">
        <f>IFERROR(AVERAGE(V460:V463),"-")</f>
        <v>24.462500000000002</v>
      </c>
      <c r="AU430" s="270">
        <f>IFERROR(AVERAGE(W460:W463),"-")</f>
        <v>29.015000000000001</v>
      </c>
    </row>
    <row r="431" spans="1:47" x14ac:dyDescent="0.2">
      <c r="A431" s="268">
        <v>0.114583333333333</v>
      </c>
      <c r="B431" s="269">
        <f t="shared" ref="B431:U431" si="410">B15+B223</f>
        <v>4</v>
      </c>
      <c r="C431" s="269">
        <f t="shared" si="410"/>
        <v>0</v>
      </c>
      <c r="D431" s="269">
        <f t="shared" si="410"/>
        <v>0</v>
      </c>
      <c r="E431" s="269">
        <f t="shared" si="410"/>
        <v>0</v>
      </c>
      <c r="F431" s="269">
        <f t="shared" si="410"/>
        <v>0</v>
      </c>
      <c r="G431" s="269">
        <f t="shared" si="410"/>
        <v>2</v>
      </c>
      <c r="H431" s="269">
        <f t="shared" si="410"/>
        <v>0</v>
      </c>
      <c r="I431" s="269">
        <f t="shared" si="410"/>
        <v>2</v>
      </c>
      <c r="J431" s="269">
        <f t="shared" si="410"/>
        <v>0</v>
      </c>
      <c r="K431" s="269">
        <f t="shared" si="410"/>
        <v>0</v>
      </c>
      <c r="L431" s="269">
        <f t="shared" si="410"/>
        <v>0</v>
      </c>
      <c r="M431" s="269">
        <f t="shared" si="410"/>
        <v>0</v>
      </c>
      <c r="N431" s="269">
        <f t="shared" si="410"/>
        <v>0</v>
      </c>
      <c r="O431" s="269">
        <f t="shared" si="410"/>
        <v>0</v>
      </c>
      <c r="P431" s="269">
        <f t="shared" si="410"/>
        <v>0</v>
      </c>
      <c r="Q431" s="269">
        <f t="shared" si="410"/>
        <v>0</v>
      </c>
      <c r="R431" s="269">
        <f t="shared" si="410"/>
        <v>0</v>
      </c>
      <c r="S431" s="269">
        <f t="shared" si="410"/>
        <v>0</v>
      </c>
      <c r="T431" s="269">
        <f t="shared" si="410"/>
        <v>0</v>
      </c>
      <c r="U431" s="269">
        <f t="shared" si="410"/>
        <v>0</v>
      </c>
      <c r="V431" s="270">
        <f>IFERROR(AVERAGE('Speed Bin A-B'!V22,'Speed Bin A-B'!V126,'Speed Bin A-B'!V230,'Speed Bin A-B'!V334,'Speed Bin A-B'!V438,'Speed Bin A-B'!V750,'Speed Bin A-B'!V854,'Speed Bin A-B'!V958,'Speed Bin A-B'!V1062,'Speed Bin A-B'!V1166,'Speed Bin A-B'!V1478,'Speed Bin A-B'!V1582,'Speed Bin A-B'!V1686,'Speed Bin A-B'!V1790,'Speed Bin A-B'!V1894,'Speed Bin B-A'!V22,'Speed Bin B-A'!V126,'Speed Bin B-A'!V230,'Speed Bin B-A'!V334,'Speed Bin B-A'!V438,'Speed Bin B-A'!V750,'Speed Bin B-A'!V854,'Speed Bin B-A'!V958,'Speed Bin B-A'!V1062,'Speed Bin B-A'!V1166,'Speed Bin B-A'!V1478,'Speed Bin B-A'!V1582,'Speed Bin B-A'!V1686,'Speed Bin B-A'!V1790,'Speed Bin B-A'!V1894),"-")</f>
        <v>33.450000000000003</v>
      </c>
      <c r="W431" s="270" t="str">
        <f>IFERROR(AVERAGE('Speed Bin A-B'!W22,'Speed Bin A-B'!W126,'Speed Bin A-B'!W230,'Speed Bin A-B'!W334,'Speed Bin A-B'!W438,'Speed Bin A-B'!W750,'Speed Bin A-B'!W854,'Speed Bin A-B'!W958,'Speed Bin A-B'!W1062,'Speed Bin A-B'!W1166,'Speed Bin A-B'!W1478,'Speed Bin A-B'!W1582,'Speed Bin A-B'!W1686,'Speed Bin A-B'!W1790,'Speed Bin A-B'!W1894,'Speed Bin B-A'!W22,'Speed Bin B-A'!W126,'Speed Bin B-A'!W230,'Speed Bin B-A'!W334,'Speed Bin B-A'!W438,'Speed Bin B-A'!W750,'Speed Bin B-A'!W854,'Speed Bin B-A'!W958,'Speed Bin B-A'!W1062,'Speed Bin B-A'!W1166,'Speed Bin B-A'!W1478,'Speed Bin B-A'!W1582,'Speed Bin B-A'!W1686,'Speed Bin B-A'!W1790,'Speed Bin B-A'!W1894),"-")</f>
        <v>-</v>
      </c>
      <c r="X431" s="263"/>
      <c r="Y431" s="263"/>
      <c r="Z431" s="268">
        <v>0.45833333333333298</v>
      </c>
      <c r="AA431" s="271">
        <f t="shared" ref="AA431" si="411">SUM(C464:C467)</f>
        <v>3</v>
      </c>
      <c r="AB431" s="271">
        <f t="shared" ref="AB431" si="412">SUM(D464:D467)</f>
        <v>17</v>
      </c>
      <c r="AC431" s="271">
        <f t="shared" ref="AC431" si="413">SUM(E464:E467)</f>
        <v>74</v>
      </c>
      <c r="AD431" s="271">
        <f t="shared" ref="AD431" si="414">SUM(F464:F467)</f>
        <v>240</v>
      </c>
      <c r="AE431" s="271">
        <f t="shared" ref="AE431" si="415">SUM(G464:G467)</f>
        <v>206</v>
      </c>
      <c r="AF431" s="271">
        <f t="shared" ref="AF431" si="416">SUM(H464:H467)</f>
        <v>46</v>
      </c>
      <c r="AG431" s="271">
        <f t="shared" ref="AG431" si="417">SUM(I464:I467)</f>
        <v>3</v>
      </c>
      <c r="AH431" s="271">
        <f t="shared" ref="AH431" si="418">SUM(J464:J467)</f>
        <v>0</v>
      </c>
      <c r="AI431" s="271">
        <f t="shared" ref="AI431" si="419">SUM(K464:K467)</f>
        <v>0</v>
      </c>
      <c r="AJ431" s="271">
        <f t="shared" ref="AJ431" si="420">SUM(L464:L467)</f>
        <v>0</v>
      </c>
      <c r="AK431" s="271">
        <f t="shared" ref="AK431" si="421">SUM(M464:M467)</f>
        <v>0</v>
      </c>
      <c r="AL431" s="271">
        <f t="shared" ref="AL431" si="422">SUM(N464:N467)</f>
        <v>0</v>
      </c>
      <c r="AM431" s="271">
        <f t="shared" ref="AM431" si="423">SUM(O464:O467)</f>
        <v>0</v>
      </c>
      <c r="AN431" s="271">
        <f t="shared" ref="AN431" si="424">SUM(P464:P467)</f>
        <v>0</v>
      </c>
      <c r="AO431" s="271">
        <f t="shared" ref="AO431" si="425">SUM(Q464:Q467)</f>
        <v>0</v>
      </c>
      <c r="AP431" s="271">
        <f t="shared" ref="AP431" si="426">SUM(R464:R467)</f>
        <v>0</v>
      </c>
      <c r="AQ431" s="271">
        <f t="shared" ref="AQ431" si="427">SUM(S464:S467)</f>
        <v>0</v>
      </c>
      <c r="AR431" s="271">
        <f t="shared" ref="AR431" si="428">SUM(T464:T467)</f>
        <v>0</v>
      </c>
      <c r="AS431" s="271">
        <f>SUM(U464:U467)</f>
        <v>0</v>
      </c>
      <c r="AT431" s="270">
        <f>IFERROR(AVERAGE(V464:V467),"-")</f>
        <v>24.06666666666667</v>
      </c>
      <c r="AU431" s="270">
        <f>IFERROR(AVERAGE(W464:W467),"-")</f>
        <v>29.135416666666664</v>
      </c>
    </row>
    <row r="432" spans="1:47" x14ac:dyDescent="0.2">
      <c r="A432" s="268">
        <v>0.125</v>
      </c>
      <c r="B432" s="269">
        <f t="shared" ref="B432:U432" si="429">B16+B224</f>
        <v>4</v>
      </c>
      <c r="C432" s="269">
        <f t="shared" si="429"/>
        <v>0</v>
      </c>
      <c r="D432" s="269">
        <f t="shared" si="429"/>
        <v>0</v>
      </c>
      <c r="E432" s="269">
        <f t="shared" si="429"/>
        <v>0</v>
      </c>
      <c r="F432" s="269">
        <f t="shared" si="429"/>
        <v>1</v>
      </c>
      <c r="G432" s="269">
        <f t="shared" si="429"/>
        <v>1</v>
      </c>
      <c r="H432" s="269">
        <f t="shared" si="429"/>
        <v>0</v>
      </c>
      <c r="I432" s="269">
        <f t="shared" si="429"/>
        <v>1</v>
      </c>
      <c r="J432" s="269">
        <f t="shared" si="429"/>
        <v>0</v>
      </c>
      <c r="K432" s="269">
        <f t="shared" si="429"/>
        <v>1</v>
      </c>
      <c r="L432" s="269">
        <f t="shared" si="429"/>
        <v>0</v>
      </c>
      <c r="M432" s="269">
        <f t="shared" si="429"/>
        <v>0</v>
      </c>
      <c r="N432" s="269">
        <f t="shared" si="429"/>
        <v>0</v>
      </c>
      <c r="O432" s="269">
        <f t="shared" si="429"/>
        <v>0</v>
      </c>
      <c r="P432" s="269">
        <f t="shared" si="429"/>
        <v>0</v>
      </c>
      <c r="Q432" s="269">
        <f t="shared" si="429"/>
        <v>0</v>
      </c>
      <c r="R432" s="269">
        <f t="shared" si="429"/>
        <v>0</v>
      </c>
      <c r="S432" s="269">
        <f t="shared" si="429"/>
        <v>0</v>
      </c>
      <c r="T432" s="269">
        <f t="shared" si="429"/>
        <v>0</v>
      </c>
      <c r="U432" s="269">
        <f t="shared" si="429"/>
        <v>0</v>
      </c>
      <c r="V432" s="270">
        <f>IFERROR(AVERAGE('Speed Bin A-B'!V23,'Speed Bin A-B'!V127,'Speed Bin A-B'!V231,'Speed Bin A-B'!V335,'Speed Bin A-B'!V439,'Speed Bin A-B'!V751,'Speed Bin A-B'!V855,'Speed Bin A-B'!V959,'Speed Bin A-B'!V1063,'Speed Bin A-B'!V1167,'Speed Bin A-B'!V1479,'Speed Bin A-B'!V1583,'Speed Bin A-B'!V1687,'Speed Bin A-B'!V1791,'Speed Bin A-B'!V1895,'Speed Bin B-A'!V23,'Speed Bin B-A'!V127,'Speed Bin B-A'!V231,'Speed Bin B-A'!V335,'Speed Bin B-A'!V439,'Speed Bin B-A'!V751,'Speed Bin B-A'!V855,'Speed Bin B-A'!V959,'Speed Bin B-A'!V1063,'Speed Bin B-A'!V1167,'Speed Bin B-A'!V1479,'Speed Bin B-A'!V1583,'Speed Bin B-A'!V1687,'Speed Bin B-A'!V1791,'Speed Bin B-A'!V1895),"-")</f>
        <v>32.066666666666663</v>
      </c>
      <c r="W432" s="270" t="str">
        <f>IFERROR(AVERAGE('Speed Bin A-B'!W23,'Speed Bin A-B'!W127,'Speed Bin A-B'!W231,'Speed Bin A-B'!W335,'Speed Bin A-B'!W439,'Speed Bin A-B'!W751,'Speed Bin A-B'!W855,'Speed Bin A-B'!W959,'Speed Bin A-B'!W1063,'Speed Bin A-B'!W1167,'Speed Bin A-B'!W1479,'Speed Bin A-B'!W1583,'Speed Bin A-B'!W1687,'Speed Bin A-B'!W1791,'Speed Bin A-B'!W1895,'Speed Bin B-A'!W23,'Speed Bin B-A'!W127,'Speed Bin B-A'!W231,'Speed Bin B-A'!W335,'Speed Bin B-A'!W439,'Speed Bin B-A'!W751,'Speed Bin B-A'!W855,'Speed Bin B-A'!W959,'Speed Bin B-A'!W1063,'Speed Bin B-A'!W1167,'Speed Bin B-A'!W1479,'Speed Bin B-A'!W1583,'Speed Bin B-A'!W1687,'Speed Bin B-A'!W1791,'Speed Bin B-A'!W1895),"-")</f>
        <v>-</v>
      </c>
      <c r="X432" s="263"/>
      <c r="Y432" s="263"/>
      <c r="Z432" s="268">
        <v>0.5</v>
      </c>
      <c r="AA432" s="271">
        <f t="shared" ref="AA432" si="430">SUM(C468:C471)</f>
        <v>2</v>
      </c>
      <c r="AB432" s="271">
        <f t="shared" ref="AB432" si="431">SUM(D468:D471)</f>
        <v>22</v>
      </c>
      <c r="AC432" s="271">
        <f t="shared" ref="AC432" si="432">SUM(E468:E471)</f>
        <v>52</v>
      </c>
      <c r="AD432" s="271">
        <f t="shared" ref="AD432" si="433">SUM(F468:F471)</f>
        <v>260</v>
      </c>
      <c r="AE432" s="271">
        <f t="shared" ref="AE432" si="434">SUM(G468:G471)</f>
        <v>223</v>
      </c>
      <c r="AF432" s="271">
        <f t="shared" ref="AF432" si="435">SUM(H468:H471)</f>
        <v>43</v>
      </c>
      <c r="AG432" s="271">
        <f t="shared" ref="AG432" si="436">SUM(I468:I471)</f>
        <v>3</v>
      </c>
      <c r="AH432" s="271">
        <f t="shared" ref="AH432" si="437">SUM(J468:J471)</f>
        <v>1</v>
      </c>
      <c r="AI432" s="271">
        <f t="shared" ref="AI432" si="438">SUM(K468:K471)</f>
        <v>0</v>
      </c>
      <c r="AJ432" s="271">
        <f t="shared" ref="AJ432" si="439">SUM(L468:L471)</f>
        <v>0</v>
      </c>
      <c r="AK432" s="271">
        <f t="shared" ref="AK432" si="440">SUM(M468:M471)</f>
        <v>0</v>
      </c>
      <c r="AL432" s="271">
        <f t="shared" ref="AL432" si="441">SUM(N468:N471)</f>
        <v>0</v>
      </c>
      <c r="AM432" s="271">
        <f t="shared" ref="AM432" si="442">SUM(O468:O471)</f>
        <v>0</v>
      </c>
      <c r="AN432" s="271">
        <f t="shared" ref="AN432" si="443">SUM(P468:P471)</f>
        <v>0</v>
      </c>
      <c r="AO432" s="271">
        <f t="shared" ref="AO432" si="444">SUM(Q468:Q471)</f>
        <v>0</v>
      </c>
      <c r="AP432" s="271">
        <f t="shared" ref="AP432" si="445">SUM(R468:R471)</f>
        <v>0</v>
      </c>
      <c r="AQ432" s="271">
        <f t="shared" ref="AQ432" si="446">SUM(S468:S471)</f>
        <v>0</v>
      </c>
      <c r="AR432" s="271">
        <f t="shared" ref="AR432" si="447">SUM(T468:T471)</f>
        <v>0</v>
      </c>
      <c r="AS432" s="271">
        <f>SUM(U468:U471)</f>
        <v>0</v>
      </c>
      <c r="AT432" s="270">
        <f>IFERROR(AVERAGE(V468:V471),"-")</f>
        <v>24.627604166666664</v>
      </c>
      <c r="AU432" s="270">
        <f>IFERROR(AVERAGE(W468:W471),"-")</f>
        <v>28.877499999999998</v>
      </c>
    </row>
    <row r="433" spans="1:47" x14ac:dyDescent="0.2">
      <c r="A433" s="268">
        <v>0.13541666666666699</v>
      </c>
      <c r="B433" s="269">
        <f t="shared" ref="B433:U433" si="448">B17+B225</f>
        <v>1</v>
      </c>
      <c r="C433" s="269">
        <f t="shared" si="448"/>
        <v>0</v>
      </c>
      <c r="D433" s="269">
        <f t="shared" si="448"/>
        <v>0</v>
      </c>
      <c r="E433" s="269">
        <f t="shared" si="448"/>
        <v>0</v>
      </c>
      <c r="F433" s="269">
        <f t="shared" si="448"/>
        <v>0</v>
      </c>
      <c r="G433" s="269">
        <f t="shared" si="448"/>
        <v>1</v>
      </c>
      <c r="H433" s="269">
        <f t="shared" si="448"/>
        <v>0</v>
      </c>
      <c r="I433" s="269">
        <f t="shared" si="448"/>
        <v>0</v>
      </c>
      <c r="J433" s="269">
        <f t="shared" si="448"/>
        <v>0</v>
      </c>
      <c r="K433" s="269">
        <f t="shared" si="448"/>
        <v>0</v>
      </c>
      <c r="L433" s="269">
        <f t="shared" si="448"/>
        <v>0</v>
      </c>
      <c r="M433" s="269">
        <f t="shared" si="448"/>
        <v>0</v>
      </c>
      <c r="N433" s="269">
        <f t="shared" si="448"/>
        <v>0</v>
      </c>
      <c r="O433" s="269">
        <f t="shared" si="448"/>
        <v>0</v>
      </c>
      <c r="P433" s="269">
        <f t="shared" si="448"/>
        <v>0</v>
      </c>
      <c r="Q433" s="269">
        <f t="shared" si="448"/>
        <v>0</v>
      </c>
      <c r="R433" s="269">
        <f t="shared" si="448"/>
        <v>0</v>
      </c>
      <c r="S433" s="269">
        <f t="shared" si="448"/>
        <v>0</v>
      </c>
      <c r="T433" s="269">
        <f t="shared" si="448"/>
        <v>0</v>
      </c>
      <c r="U433" s="269">
        <f t="shared" si="448"/>
        <v>0</v>
      </c>
      <c r="V433" s="270">
        <f>IFERROR(AVERAGE('Speed Bin A-B'!V24,'Speed Bin A-B'!V128,'Speed Bin A-B'!V232,'Speed Bin A-B'!V336,'Speed Bin A-B'!V440,'Speed Bin A-B'!V752,'Speed Bin A-B'!V856,'Speed Bin A-B'!V960,'Speed Bin A-B'!V1064,'Speed Bin A-B'!V1168,'Speed Bin A-B'!V1480,'Speed Bin A-B'!V1584,'Speed Bin A-B'!V1688,'Speed Bin A-B'!V1792,'Speed Bin A-B'!V1896,'Speed Bin B-A'!V24,'Speed Bin B-A'!V128,'Speed Bin B-A'!V232,'Speed Bin B-A'!V336,'Speed Bin B-A'!V440,'Speed Bin B-A'!V752,'Speed Bin B-A'!V856,'Speed Bin B-A'!V960,'Speed Bin B-A'!V1064,'Speed Bin B-A'!V1168,'Speed Bin B-A'!V1480,'Speed Bin B-A'!V1584,'Speed Bin B-A'!V1688,'Speed Bin B-A'!V1792,'Speed Bin B-A'!V1896),"-")</f>
        <v>27.8</v>
      </c>
      <c r="W433" s="270" t="str">
        <f>IFERROR(AVERAGE('Speed Bin A-B'!W24,'Speed Bin A-B'!W128,'Speed Bin A-B'!W232,'Speed Bin A-B'!W336,'Speed Bin A-B'!W440,'Speed Bin A-B'!W752,'Speed Bin A-B'!W856,'Speed Bin A-B'!W960,'Speed Bin A-B'!W1064,'Speed Bin A-B'!W1168,'Speed Bin A-B'!W1480,'Speed Bin A-B'!W1584,'Speed Bin A-B'!W1688,'Speed Bin A-B'!W1792,'Speed Bin A-B'!W1896,'Speed Bin B-A'!W24,'Speed Bin B-A'!W128,'Speed Bin B-A'!W232,'Speed Bin B-A'!W336,'Speed Bin B-A'!W440,'Speed Bin B-A'!W752,'Speed Bin B-A'!W856,'Speed Bin B-A'!W960,'Speed Bin B-A'!W1064,'Speed Bin B-A'!W1168,'Speed Bin B-A'!W1480,'Speed Bin B-A'!W1584,'Speed Bin B-A'!W1688,'Speed Bin B-A'!W1792,'Speed Bin B-A'!W1896),"-")</f>
        <v>-</v>
      </c>
      <c r="X433" s="263"/>
      <c r="Y433" s="263"/>
      <c r="Z433" s="268">
        <v>0.54166666666666696</v>
      </c>
      <c r="AA433" s="271">
        <f t="shared" ref="AA433" si="449">SUM(C472:C475)</f>
        <v>8</v>
      </c>
      <c r="AB433" s="271">
        <f t="shared" ref="AB433" si="450">SUM(D472:D475)</f>
        <v>16</v>
      </c>
      <c r="AC433" s="271">
        <f t="shared" ref="AC433" si="451">SUM(E472:E475)</f>
        <v>60</v>
      </c>
      <c r="AD433" s="271">
        <f t="shared" ref="AD433" si="452">SUM(F472:F475)</f>
        <v>242</v>
      </c>
      <c r="AE433" s="271">
        <f t="shared" ref="AE433" si="453">SUM(G472:G475)</f>
        <v>241</v>
      </c>
      <c r="AF433" s="271">
        <f t="shared" ref="AF433" si="454">SUM(H472:H475)</f>
        <v>42</v>
      </c>
      <c r="AG433" s="271">
        <f t="shared" ref="AG433" si="455">SUM(I472:I475)</f>
        <v>0</v>
      </c>
      <c r="AH433" s="271">
        <f t="shared" ref="AH433" si="456">SUM(J472:J475)</f>
        <v>0</v>
      </c>
      <c r="AI433" s="271">
        <f t="shared" ref="AI433" si="457">SUM(K472:K475)</f>
        <v>0</v>
      </c>
      <c r="AJ433" s="271">
        <f t="shared" ref="AJ433" si="458">SUM(L472:L475)</f>
        <v>0</v>
      </c>
      <c r="AK433" s="271">
        <f t="shared" ref="AK433" si="459">SUM(M472:M475)</f>
        <v>0</v>
      </c>
      <c r="AL433" s="271">
        <f t="shared" ref="AL433" si="460">SUM(N472:N475)</f>
        <v>0</v>
      </c>
      <c r="AM433" s="271">
        <f t="shared" ref="AM433" si="461">SUM(O472:O475)</f>
        <v>0</v>
      </c>
      <c r="AN433" s="271">
        <f t="shared" ref="AN433" si="462">SUM(P472:P475)</f>
        <v>0</v>
      </c>
      <c r="AO433" s="271">
        <f t="shared" ref="AO433" si="463">SUM(Q472:Q475)</f>
        <v>0</v>
      </c>
      <c r="AP433" s="271">
        <f t="shared" ref="AP433" si="464">SUM(R472:R475)</f>
        <v>0</v>
      </c>
      <c r="AQ433" s="271">
        <f t="shared" ref="AQ433" si="465">SUM(S472:S475)</f>
        <v>0</v>
      </c>
      <c r="AR433" s="271">
        <f t="shared" ref="AR433" si="466">SUM(T472:T475)</f>
        <v>0</v>
      </c>
      <c r="AS433" s="271">
        <f>SUM(U472:U475)</f>
        <v>0</v>
      </c>
      <c r="AT433" s="270">
        <f>IFERROR(AVERAGE(V472:V475),"-")</f>
        <v>24.365625000000001</v>
      </c>
      <c r="AU433" s="270">
        <f>IFERROR(AVERAGE(W472:W475),"-")</f>
        <v>28.464047619047619</v>
      </c>
    </row>
    <row r="434" spans="1:47" x14ac:dyDescent="0.2">
      <c r="A434" s="268">
        <v>0.14583333333333301</v>
      </c>
      <c r="B434" s="269">
        <f t="shared" ref="B434:U434" si="467">B18+B226</f>
        <v>2</v>
      </c>
      <c r="C434" s="269">
        <f t="shared" si="467"/>
        <v>0</v>
      </c>
      <c r="D434" s="269">
        <f t="shared" si="467"/>
        <v>0</v>
      </c>
      <c r="E434" s="269">
        <f t="shared" si="467"/>
        <v>0</v>
      </c>
      <c r="F434" s="269">
        <f t="shared" si="467"/>
        <v>0</v>
      </c>
      <c r="G434" s="269">
        <f t="shared" si="467"/>
        <v>0</v>
      </c>
      <c r="H434" s="269">
        <f t="shared" si="467"/>
        <v>1</v>
      </c>
      <c r="I434" s="269">
        <f t="shared" si="467"/>
        <v>1</v>
      </c>
      <c r="J434" s="269">
        <f t="shared" si="467"/>
        <v>0</v>
      </c>
      <c r="K434" s="269">
        <f t="shared" si="467"/>
        <v>0</v>
      </c>
      <c r="L434" s="269">
        <f t="shared" si="467"/>
        <v>0</v>
      </c>
      <c r="M434" s="269">
        <f t="shared" si="467"/>
        <v>0</v>
      </c>
      <c r="N434" s="269">
        <f t="shared" si="467"/>
        <v>0</v>
      </c>
      <c r="O434" s="269">
        <f t="shared" si="467"/>
        <v>0</v>
      </c>
      <c r="P434" s="269">
        <f t="shared" si="467"/>
        <v>0</v>
      </c>
      <c r="Q434" s="269">
        <f t="shared" si="467"/>
        <v>0</v>
      </c>
      <c r="R434" s="269">
        <f t="shared" si="467"/>
        <v>0</v>
      </c>
      <c r="S434" s="269">
        <f t="shared" si="467"/>
        <v>0</v>
      </c>
      <c r="T434" s="269">
        <f t="shared" si="467"/>
        <v>0</v>
      </c>
      <c r="U434" s="269">
        <f t="shared" si="467"/>
        <v>0</v>
      </c>
      <c r="V434" s="270">
        <f>IFERROR(AVERAGE('Speed Bin A-B'!V25,'Speed Bin A-B'!V129,'Speed Bin A-B'!V233,'Speed Bin A-B'!V337,'Speed Bin A-B'!V441,'Speed Bin A-B'!V753,'Speed Bin A-B'!V857,'Speed Bin A-B'!V961,'Speed Bin A-B'!V1065,'Speed Bin A-B'!V1169,'Speed Bin A-B'!V1481,'Speed Bin A-B'!V1585,'Speed Bin A-B'!V1689,'Speed Bin A-B'!V1793,'Speed Bin A-B'!V1897,'Speed Bin B-A'!V25,'Speed Bin B-A'!V129,'Speed Bin B-A'!V233,'Speed Bin B-A'!V337,'Speed Bin B-A'!V441,'Speed Bin B-A'!V753,'Speed Bin B-A'!V857,'Speed Bin B-A'!V961,'Speed Bin B-A'!V1065,'Speed Bin B-A'!V1169,'Speed Bin B-A'!V1481,'Speed Bin B-A'!V1585,'Speed Bin B-A'!V1689,'Speed Bin B-A'!V1793,'Speed Bin B-A'!V1897),"-")</f>
        <v>33.900000000000006</v>
      </c>
      <c r="W434" s="270" t="str">
        <f>IFERROR(AVERAGE('Speed Bin A-B'!W25,'Speed Bin A-B'!W129,'Speed Bin A-B'!W233,'Speed Bin A-B'!W337,'Speed Bin A-B'!W441,'Speed Bin A-B'!W753,'Speed Bin A-B'!W857,'Speed Bin A-B'!W961,'Speed Bin A-B'!W1065,'Speed Bin A-B'!W1169,'Speed Bin A-B'!W1481,'Speed Bin A-B'!W1585,'Speed Bin A-B'!W1689,'Speed Bin A-B'!W1793,'Speed Bin A-B'!W1897,'Speed Bin B-A'!W25,'Speed Bin B-A'!W129,'Speed Bin B-A'!W233,'Speed Bin B-A'!W337,'Speed Bin B-A'!W441,'Speed Bin B-A'!W753,'Speed Bin B-A'!W857,'Speed Bin B-A'!W961,'Speed Bin B-A'!W1065,'Speed Bin B-A'!W1169,'Speed Bin B-A'!W1481,'Speed Bin B-A'!W1585,'Speed Bin B-A'!W1689,'Speed Bin B-A'!W1793,'Speed Bin B-A'!W1897),"-")</f>
        <v>-</v>
      </c>
      <c r="X434" s="263"/>
      <c r="Y434" s="263"/>
      <c r="Z434" s="268">
        <v>0.58333333333333304</v>
      </c>
      <c r="AA434" s="271">
        <f>SUM(C476:C479)</f>
        <v>3</v>
      </c>
      <c r="AB434" s="271">
        <f t="shared" ref="AB434" si="468">SUM(D476:D479)</f>
        <v>22</v>
      </c>
      <c r="AC434" s="271">
        <f t="shared" ref="AC434" si="469">SUM(E476:E479)</f>
        <v>104</v>
      </c>
      <c r="AD434" s="271">
        <f t="shared" ref="AD434" si="470">SUM(F476:F479)</f>
        <v>383</v>
      </c>
      <c r="AE434" s="271">
        <f t="shared" ref="AE434" si="471">SUM(G476:G479)</f>
        <v>349</v>
      </c>
      <c r="AF434" s="271">
        <f t="shared" ref="AF434" si="472">SUM(H476:H479)</f>
        <v>62</v>
      </c>
      <c r="AG434" s="271">
        <f t="shared" ref="AG434" si="473">SUM(I476:I479)</f>
        <v>2</v>
      </c>
      <c r="AH434" s="271">
        <f t="shared" ref="AH434" si="474">SUM(J476:J479)</f>
        <v>1</v>
      </c>
      <c r="AI434" s="271">
        <f t="shared" ref="AI434" si="475">SUM(K476:K479)</f>
        <v>0</v>
      </c>
      <c r="AJ434" s="271">
        <f t="shared" ref="AJ434" si="476">SUM(L476:L479)</f>
        <v>0</v>
      </c>
      <c r="AK434" s="271">
        <f t="shared" ref="AK434" si="477">SUM(M476:M479)</f>
        <v>0</v>
      </c>
      <c r="AL434" s="271">
        <f t="shared" ref="AL434" si="478">SUM(N476:N479)</f>
        <v>0</v>
      </c>
      <c r="AM434" s="271">
        <f t="shared" ref="AM434" si="479">SUM(O476:O479)</f>
        <v>0</v>
      </c>
      <c r="AN434" s="271">
        <f t="shared" ref="AN434" si="480">SUM(P476:P479)</f>
        <v>0</v>
      </c>
      <c r="AO434" s="271">
        <f t="shared" ref="AO434" si="481">SUM(Q476:Q479)</f>
        <v>0</v>
      </c>
      <c r="AP434" s="271">
        <f t="shared" ref="AP434" si="482">SUM(R476:R479)</f>
        <v>0</v>
      </c>
      <c r="AQ434" s="271">
        <f t="shared" ref="AQ434" si="483">SUM(S476:S479)</f>
        <v>0</v>
      </c>
      <c r="AR434" s="271">
        <f t="shared" ref="AR434" si="484">SUM(T476:T479)</f>
        <v>0</v>
      </c>
      <c r="AS434" s="271">
        <f>SUM(U476:U479)</f>
        <v>0</v>
      </c>
      <c r="AT434" s="270">
        <f>IFERROR(AVERAGE(V476:V479),"-")</f>
        <v>24.490625000000001</v>
      </c>
      <c r="AU434" s="270">
        <f>IFERROR(AVERAGE(W476:W479),"-")</f>
        <v>28.858680555555555</v>
      </c>
    </row>
    <row r="435" spans="1:47" x14ac:dyDescent="0.2">
      <c r="A435" s="268">
        <v>0.15625</v>
      </c>
      <c r="B435" s="269">
        <f t="shared" ref="B435:U435" si="485">B19+B227</f>
        <v>2</v>
      </c>
      <c r="C435" s="269">
        <f t="shared" si="485"/>
        <v>0</v>
      </c>
      <c r="D435" s="269">
        <f t="shared" si="485"/>
        <v>0</v>
      </c>
      <c r="E435" s="269">
        <f t="shared" si="485"/>
        <v>0</v>
      </c>
      <c r="F435" s="269">
        <f t="shared" si="485"/>
        <v>0</v>
      </c>
      <c r="G435" s="269">
        <f t="shared" si="485"/>
        <v>1</v>
      </c>
      <c r="H435" s="269">
        <f t="shared" si="485"/>
        <v>0</v>
      </c>
      <c r="I435" s="269">
        <f t="shared" si="485"/>
        <v>0</v>
      </c>
      <c r="J435" s="269">
        <f t="shared" si="485"/>
        <v>1</v>
      </c>
      <c r="K435" s="269">
        <f t="shared" si="485"/>
        <v>0</v>
      </c>
      <c r="L435" s="269">
        <f t="shared" si="485"/>
        <v>0</v>
      </c>
      <c r="M435" s="269">
        <f t="shared" si="485"/>
        <v>0</v>
      </c>
      <c r="N435" s="269">
        <f t="shared" si="485"/>
        <v>0</v>
      </c>
      <c r="O435" s="269">
        <f t="shared" si="485"/>
        <v>0</v>
      </c>
      <c r="P435" s="269">
        <f t="shared" si="485"/>
        <v>0</v>
      </c>
      <c r="Q435" s="269">
        <f t="shared" si="485"/>
        <v>0</v>
      </c>
      <c r="R435" s="269">
        <f t="shared" si="485"/>
        <v>0</v>
      </c>
      <c r="S435" s="269">
        <f t="shared" si="485"/>
        <v>0</v>
      </c>
      <c r="T435" s="269">
        <f t="shared" si="485"/>
        <v>0</v>
      </c>
      <c r="U435" s="269">
        <f t="shared" si="485"/>
        <v>0</v>
      </c>
      <c r="V435" s="270">
        <f>IFERROR(AVERAGE('Speed Bin A-B'!V26,'Speed Bin A-B'!V130,'Speed Bin A-B'!V234,'Speed Bin A-B'!V338,'Speed Bin A-B'!V442,'Speed Bin A-B'!V754,'Speed Bin A-B'!V858,'Speed Bin A-B'!V962,'Speed Bin A-B'!V1066,'Speed Bin A-B'!V1170,'Speed Bin A-B'!V1482,'Speed Bin A-B'!V1586,'Speed Bin A-B'!V1690,'Speed Bin A-B'!V1794,'Speed Bin A-B'!V1898,'Speed Bin B-A'!V26,'Speed Bin B-A'!V130,'Speed Bin B-A'!V234,'Speed Bin B-A'!V338,'Speed Bin B-A'!V442,'Speed Bin B-A'!V754,'Speed Bin B-A'!V858,'Speed Bin B-A'!V962,'Speed Bin B-A'!V1066,'Speed Bin B-A'!V1170,'Speed Bin B-A'!V1482,'Speed Bin B-A'!V1586,'Speed Bin B-A'!V1690,'Speed Bin B-A'!V1794,'Speed Bin B-A'!V1898),"-")</f>
        <v>33.549999999999997</v>
      </c>
      <c r="W435" s="270" t="str">
        <f>IFERROR(AVERAGE('Speed Bin A-B'!W26,'Speed Bin A-B'!W130,'Speed Bin A-B'!W234,'Speed Bin A-B'!W338,'Speed Bin A-B'!W442,'Speed Bin A-B'!W754,'Speed Bin A-B'!W858,'Speed Bin A-B'!W962,'Speed Bin A-B'!W1066,'Speed Bin A-B'!W1170,'Speed Bin A-B'!W1482,'Speed Bin A-B'!W1586,'Speed Bin A-B'!W1690,'Speed Bin A-B'!W1794,'Speed Bin A-B'!W1898,'Speed Bin B-A'!W26,'Speed Bin B-A'!W130,'Speed Bin B-A'!W234,'Speed Bin B-A'!W338,'Speed Bin B-A'!W442,'Speed Bin B-A'!W754,'Speed Bin B-A'!W858,'Speed Bin B-A'!W962,'Speed Bin B-A'!W1066,'Speed Bin B-A'!W1170,'Speed Bin B-A'!W1482,'Speed Bin B-A'!W1586,'Speed Bin B-A'!W1690,'Speed Bin B-A'!W1794,'Speed Bin B-A'!W1898),"-")</f>
        <v>-</v>
      </c>
      <c r="X435" s="263"/>
      <c r="Y435" s="263"/>
      <c r="Z435" s="268">
        <v>0.625</v>
      </c>
      <c r="AA435" s="271">
        <f t="shared" ref="AA435" si="486">SUM(C480:C483)</f>
        <v>5</v>
      </c>
      <c r="AB435" s="271">
        <f t="shared" ref="AB435" si="487">SUM(D480:D483)</f>
        <v>47</v>
      </c>
      <c r="AC435" s="271">
        <f t="shared" ref="AC435" si="488">SUM(E480:E483)</f>
        <v>241</v>
      </c>
      <c r="AD435" s="271">
        <f t="shared" ref="AD435" si="489">SUM(F480:F483)</f>
        <v>580</v>
      </c>
      <c r="AE435" s="271">
        <f t="shared" ref="AE435" si="490">SUM(G480:G483)</f>
        <v>418</v>
      </c>
      <c r="AF435" s="271">
        <f t="shared" ref="AF435" si="491">SUM(H480:H483)</f>
        <v>48</v>
      </c>
      <c r="AG435" s="271">
        <f t="shared" ref="AG435" si="492">SUM(I480:I483)</f>
        <v>2</v>
      </c>
      <c r="AH435" s="271">
        <f t="shared" ref="AH435" si="493">SUM(J480:J483)</f>
        <v>0</v>
      </c>
      <c r="AI435" s="271">
        <f t="shared" ref="AI435" si="494">SUM(K480:K483)</f>
        <v>0</v>
      </c>
      <c r="AJ435" s="271">
        <f t="shared" ref="AJ435" si="495">SUM(L480:L483)</f>
        <v>0</v>
      </c>
      <c r="AK435" s="271">
        <f t="shared" ref="AK435" si="496">SUM(M480:M483)</f>
        <v>0</v>
      </c>
      <c r="AL435" s="271">
        <f t="shared" ref="AL435" si="497">SUM(N480:N483)</f>
        <v>0</v>
      </c>
      <c r="AM435" s="271">
        <f t="shared" ref="AM435" si="498">SUM(O480:O483)</f>
        <v>0</v>
      </c>
      <c r="AN435" s="271">
        <f t="shared" ref="AN435" si="499">SUM(P480:P483)</f>
        <v>0</v>
      </c>
      <c r="AO435" s="271">
        <f t="shared" ref="AO435" si="500">SUM(Q480:Q483)</f>
        <v>0</v>
      </c>
      <c r="AP435" s="271">
        <f t="shared" ref="AP435" si="501">SUM(R480:R483)</f>
        <v>0</v>
      </c>
      <c r="AQ435" s="271">
        <f t="shared" ref="AQ435" si="502">SUM(S480:S483)</f>
        <v>0</v>
      </c>
      <c r="AR435" s="271">
        <f t="shared" ref="AR435" si="503">SUM(T480:T483)</f>
        <v>0</v>
      </c>
      <c r="AS435" s="271">
        <f>SUM(U480:U483)</f>
        <v>0</v>
      </c>
      <c r="AT435" s="270">
        <f>IFERROR(AVERAGE(V480:V483),"-")</f>
        <v>23.115624999999998</v>
      </c>
      <c r="AU435" s="270">
        <f>IFERROR(AVERAGE(W480:W483),"-")</f>
        <v>27.413333333333338</v>
      </c>
    </row>
    <row r="436" spans="1:47" x14ac:dyDescent="0.2">
      <c r="A436" s="268">
        <v>0.16666666666666699</v>
      </c>
      <c r="B436" s="269">
        <f t="shared" ref="B436:U436" si="504">B20+B228</f>
        <v>2</v>
      </c>
      <c r="C436" s="269">
        <f t="shared" si="504"/>
        <v>0</v>
      </c>
      <c r="D436" s="269">
        <f t="shared" si="504"/>
        <v>0</v>
      </c>
      <c r="E436" s="269">
        <f t="shared" si="504"/>
        <v>0</v>
      </c>
      <c r="F436" s="269">
        <f t="shared" si="504"/>
        <v>1</v>
      </c>
      <c r="G436" s="269">
        <f t="shared" si="504"/>
        <v>1</v>
      </c>
      <c r="H436" s="269">
        <f t="shared" si="504"/>
        <v>0</v>
      </c>
      <c r="I436" s="269">
        <f t="shared" si="504"/>
        <v>0</v>
      </c>
      <c r="J436" s="269">
        <f t="shared" si="504"/>
        <v>0</v>
      </c>
      <c r="K436" s="269">
        <f t="shared" si="504"/>
        <v>0</v>
      </c>
      <c r="L436" s="269">
        <f t="shared" si="504"/>
        <v>0</v>
      </c>
      <c r="M436" s="269">
        <f t="shared" si="504"/>
        <v>0</v>
      </c>
      <c r="N436" s="269">
        <f t="shared" si="504"/>
        <v>0</v>
      </c>
      <c r="O436" s="269">
        <f t="shared" si="504"/>
        <v>0</v>
      </c>
      <c r="P436" s="269">
        <f t="shared" si="504"/>
        <v>0</v>
      </c>
      <c r="Q436" s="269">
        <f t="shared" si="504"/>
        <v>0</v>
      </c>
      <c r="R436" s="269">
        <f t="shared" si="504"/>
        <v>0</v>
      </c>
      <c r="S436" s="269">
        <f t="shared" si="504"/>
        <v>0</v>
      </c>
      <c r="T436" s="269">
        <f t="shared" si="504"/>
        <v>0</v>
      </c>
      <c r="U436" s="269">
        <f t="shared" si="504"/>
        <v>0</v>
      </c>
      <c r="V436" s="270">
        <f>IFERROR(AVERAGE('Speed Bin A-B'!V27,'Speed Bin A-B'!V131,'Speed Bin A-B'!V235,'Speed Bin A-B'!V339,'Speed Bin A-B'!V443,'Speed Bin A-B'!V755,'Speed Bin A-B'!V859,'Speed Bin A-B'!V963,'Speed Bin A-B'!V1067,'Speed Bin A-B'!V1171,'Speed Bin A-B'!V1483,'Speed Bin A-B'!V1587,'Speed Bin A-B'!V1691,'Speed Bin A-B'!V1795,'Speed Bin A-B'!V1899,'Speed Bin B-A'!V27,'Speed Bin B-A'!V131,'Speed Bin B-A'!V235,'Speed Bin B-A'!V339,'Speed Bin B-A'!V443,'Speed Bin B-A'!V755,'Speed Bin B-A'!V859,'Speed Bin B-A'!V963,'Speed Bin B-A'!V1067,'Speed Bin B-A'!V1171,'Speed Bin B-A'!V1483,'Speed Bin B-A'!V1587,'Speed Bin B-A'!V1691,'Speed Bin B-A'!V1795,'Speed Bin B-A'!V1899),"-")</f>
        <v>24.7</v>
      </c>
      <c r="W436" s="270" t="str">
        <f>IFERROR(AVERAGE('Speed Bin A-B'!W27,'Speed Bin A-B'!W131,'Speed Bin A-B'!W235,'Speed Bin A-B'!W339,'Speed Bin A-B'!W443,'Speed Bin A-B'!W755,'Speed Bin A-B'!W859,'Speed Bin A-B'!W963,'Speed Bin A-B'!W1067,'Speed Bin A-B'!W1171,'Speed Bin A-B'!W1483,'Speed Bin A-B'!W1587,'Speed Bin A-B'!W1691,'Speed Bin A-B'!W1795,'Speed Bin A-B'!W1899,'Speed Bin B-A'!W27,'Speed Bin B-A'!W131,'Speed Bin B-A'!W235,'Speed Bin B-A'!W339,'Speed Bin B-A'!W443,'Speed Bin B-A'!W755,'Speed Bin B-A'!W859,'Speed Bin B-A'!W963,'Speed Bin B-A'!W1067,'Speed Bin B-A'!W1171,'Speed Bin B-A'!W1483,'Speed Bin B-A'!W1587,'Speed Bin B-A'!W1691,'Speed Bin B-A'!W1795,'Speed Bin B-A'!W1899),"-")</f>
        <v>-</v>
      </c>
      <c r="X436" s="263"/>
      <c r="Y436" s="263"/>
      <c r="Z436" s="268">
        <v>0.66666666666666696</v>
      </c>
      <c r="AA436" s="271">
        <f t="shared" ref="AA436" si="505">SUM(C484:C487)</f>
        <v>13</v>
      </c>
      <c r="AB436" s="271">
        <f t="shared" ref="AB436" si="506">SUM(D484:D487)</f>
        <v>32</v>
      </c>
      <c r="AC436" s="271">
        <f t="shared" ref="AC436" si="507">SUM(E484:E487)</f>
        <v>138</v>
      </c>
      <c r="AD436" s="271">
        <f t="shared" ref="AD436" si="508">SUM(F484:F487)</f>
        <v>545</v>
      </c>
      <c r="AE436" s="271">
        <f t="shared" ref="AE436" si="509">SUM(G484:G487)</f>
        <v>466</v>
      </c>
      <c r="AF436" s="271">
        <f t="shared" ref="AF436" si="510">SUM(H484:H487)</f>
        <v>65</v>
      </c>
      <c r="AG436" s="271">
        <f t="shared" ref="AG436" si="511">SUM(I484:I487)</f>
        <v>5</v>
      </c>
      <c r="AH436" s="271">
        <f t="shared" ref="AH436" si="512">SUM(J484:J487)</f>
        <v>2</v>
      </c>
      <c r="AI436" s="271">
        <f t="shared" ref="AI436" si="513">SUM(K484:K487)</f>
        <v>0</v>
      </c>
      <c r="AJ436" s="271">
        <f t="shared" ref="AJ436" si="514">SUM(L484:L487)</f>
        <v>0</v>
      </c>
      <c r="AK436" s="271">
        <f t="shared" ref="AK436" si="515">SUM(M484:M487)</f>
        <v>0</v>
      </c>
      <c r="AL436" s="271">
        <f t="shared" ref="AL436" si="516">SUM(N484:N487)</f>
        <v>0</v>
      </c>
      <c r="AM436" s="271">
        <f t="shared" ref="AM436" si="517">SUM(O484:O487)</f>
        <v>0</v>
      </c>
      <c r="AN436" s="271">
        <f t="shared" ref="AN436" si="518">SUM(P484:P487)</f>
        <v>0</v>
      </c>
      <c r="AO436" s="271">
        <f t="shared" ref="AO436" si="519">SUM(Q484:Q487)</f>
        <v>0</v>
      </c>
      <c r="AP436" s="271">
        <f t="shared" ref="AP436" si="520">SUM(R484:R487)</f>
        <v>0</v>
      </c>
      <c r="AQ436" s="271">
        <f t="shared" ref="AQ436" si="521">SUM(S484:S487)</f>
        <v>0</v>
      </c>
      <c r="AR436" s="271">
        <f t="shared" ref="AR436" si="522">SUM(T484:T487)</f>
        <v>0</v>
      </c>
      <c r="AS436" s="271">
        <f>SUM(U484:U487)</f>
        <v>0</v>
      </c>
      <c r="AT436" s="270">
        <f>IFERROR(AVERAGE(V484:V487),"-")</f>
        <v>23.90625</v>
      </c>
      <c r="AU436" s="270">
        <f>IFERROR(AVERAGE(W484:W487),"-")</f>
        <v>27.782976190476191</v>
      </c>
    </row>
    <row r="437" spans="1:47" x14ac:dyDescent="0.2">
      <c r="A437" s="268">
        <v>0.17708333333333301</v>
      </c>
      <c r="B437" s="269">
        <f t="shared" ref="B437:U437" si="523">B21+B229</f>
        <v>0</v>
      </c>
      <c r="C437" s="269">
        <f t="shared" si="523"/>
        <v>0</v>
      </c>
      <c r="D437" s="269">
        <f t="shared" si="523"/>
        <v>0</v>
      </c>
      <c r="E437" s="269">
        <f t="shared" si="523"/>
        <v>0</v>
      </c>
      <c r="F437" s="269">
        <f t="shared" si="523"/>
        <v>0</v>
      </c>
      <c r="G437" s="269">
        <f t="shared" si="523"/>
        <v>0</v>
      </c>
      <c r="H437" s="269">
        <f t="shared" si="523"/>
        <v>0</v>
      </c>
      <c r="I437" s="269">
        <f t="shared" si="523"/>
        <v>0</v>
      </c>
      <c r="J437" s="269">
        <f t="shared" si="523"/>
        <v>0</v>
      </c>
      <c r="K437" s="269">
        <f t="shared" si="523"/>
        <v>0</v>
      </c>
      <c r="L437" s="269">
        <f t="shared" si="523"/>
        <v>0</v>
      </c>
      <c r="M437" s="269">
        <f t="shared" si="523"/>
        <v>0</v>
      </c>
      <c r="N437" s="269">
        <f t="shared" si="523"/>
        <v>0</v>
      </c>
      <c r="O437" s="269">
        <f t="shared" si="523"/>
        <v>0</v>
      </c>
      <c r="P437" s="269">
        <f t="shared" si="523"/>
        <v>0</v>
      </c>
      <c r="Q437" s="269">
        <f t="shared" si="523"/>
        <v>0</v>
      </c>
      <c r="R437" s="269">
        <f t="shared" si="523"/>
        <v>0</v>
      </c>
      <c r="S437" s="269">
        <f t="shared" si="523"/>
        <v>0</v>
      </c>
      <c r="T437" s="269">
        <f t="shared" si="523"/>
        <v>0</v>
      </c>
      <c r="U437" s="269">
        <f t="shared" si="523"/>
        <v>0</v>
      </c>
      <c r="V437" s="270" t="str">
        <f>IFERROR(AVERAGE('Speed Bin A-B'!V28,'Speed Bin A-B'!V132,'Speed Bin A-B'!V236,'Speed Bin A-B'!V340,'Speed Bin A-B'!V444,'Speed Bin A-B'!V756,'Speed Bin A-B'!V860,'Speed Bin A-B'!V964,'Speed Bin A-B'!V1068,'Speed Bin A-B'!V1172,'Speed Bin A-B'!V1484,'Speed Bin A-B'!V1588,'Speed Bin A-B'!V1692,'Speed Bin A-B'!V1796,'Speed Bin A-B'!V1900,'Speed Bin B-A'!V28,'Speed Bin B-A'!V132,'Speed Bin B-A'!V236,'Speed Bin B-A'!V340,'Speed Bin B-A'!V444,'Speed Bin B-A'!V756,'Speed Bin B-A'!V860,'Speed Bin B-A'!V964,'Speed Bin B-A'!V1068,'Speed Bin B-A'!V1172,'Speed Bin B-A'!V1484,'Speed Bin B-A'!V1588,'Speed Bin B-A'!V1692,'Speed Bin B-A'!V1796,'Speed Bin B-A'!V1900),"-")</f>
        <v>-</v>
      </c>
      <c r="W437" s="270" t="str">
        <f>IFERROR(AVERAGE('Speed Bin A-B'!W28,'Speed Bin A-B'!W132,'Speed Bin A-B'!W236,'Speed Bin A-B'!W340,'Speed Bin A-B'!W444,'Speed Bin A-B'!W756,'Speed Bin A-B'!W860,'Speed Bin A-B'!W964,'Speed Bin A-B'!W1068,'Speed Bin A-B'!W1172,'Speed Bin A-B'!W1484,'Speed Bin A-B'!W1588,'Speed Bin A-B'!W1692,'Speed Bin A-B'!W1796,'Speed Bin A-B'!W1900,'Speed Bin B-A'!W28,'Speed Bin B-A'!W132,'Speed Bin B-A'!W236,'Speed Bin B-A'!W340,'Speed Bin B-A'!W444,'Speed Bin B-A'!W756,'Speed Bin B-A'!W860,'Speed Bin B-A'!W964,'Speed Bin B-A'!W1068,'Speed Bin B-A'!W1172,'Speed Bin B-A'!W1484,'Speed Bin B-A'!W1588,'Speed Bin B-A'!W1692,'Speed Bin B-A'!W1796,'Speed Bin B-A'!W1900),"-")</f>
        <v>-</v>
      </c>
      <c r="X437" s="263"/>
      <c r="Y437" s="263"/>
      <c r="Z437" s="268">
        <v>0.70833333333333304</v>
      </c>
      <c r="AA437" s="271">
        <f t="shared" ref="AA437" si="524">SUM(C488:C491)</f>
        <v>5</v>
      </c>
      <c r="AB437" s="271">
        <f t="shared" ref="AB437" si="525">SUM(D488:D491)</f>
        <v>33</v>
      </c>
      <c r="AC437" s="271">
        <f t="shared" ref="AC437" si="526">SUM(E488:E491)</f>
        <v>125</v>
      </c>
      <c r="AD437" s="271">
        <f t="shared" ref="AD437" si="527">SUM(F488:F491)</f>
        <v>396</v>
      </c>
      <c r="AE437" s="271">
        <f t="shared" ref="AE437" si="528">SUM(G488:G491)</f>
        <v>405</v>
      </c>
      <c r="AF437" s="271">
        <f t="shared" ref="AF437" si="529">SUM(H488:H491)</f>
        <v>67</v>
      </c>
      <c r="AG437" s="271">
        <f t="shared" ref="AG437" si="530">SUM(I488:I491)</f>
        <v>5</v>
      </c>
      <c r="AH437" s="271">
        <f t="shared" ref="AH437" si="531">SUM(J488:J491)</f>
        <v>1</v>
      </c>
      <c r="AI437" s="271">
        <f t="shared" ref="AI437" si="532">SUM(K488:K491)</f>
        <v>0</v>
      </c>
      <c r="AJ437" s="271">
        <f t="shared" ref="AJ437" si="533">SUM(L488:L491)</f>
        <v>0</v>
      </c>
      <c r="AK437" s="271">
        <f t="shared" ref="AK437" si="534">SUM(M488:M491)</f>
        <v>0</v>
      </c>
      <c r="AL437" s="271">
        <f t="shared" ref="AL437" si="535">SUM(N488:N491)</f>
        <v>0</v>
      </c>
      <c r="AM437" s="271">
        <f t="shared" ref="AM437" si="536">SUM(O488:O491)</f>
        <v>0</v>
      </c>
      <c r="AN437" s="271">
        <f t="shared" ref="AN437" si="537">SUM(P488:P491)</f>
        <v>0</v>
      </c>
      <c r="AO437" s="271">
        <f t="shared" ref="AO437" si="538">SUM(Q488:Q491)</f>
        <v>0</v>
      </c>
      <c r="AP437" s="271">
        <f t="shared" ref="AP437" si="539">SUM(R488:R491)</f>
        <v>0</v>
      </c>
      <c r="AQ437" s="271">
        <f t="shared" ref="AQ437" si="540">SUM(S488:S491)</f>
        <v>0</v>
      </c>
      <c r="AR437" s="271">
        <f t="shared" ref="AR437" si="541">SUM(T488:T491)</f>
        <v>0</v>
      </c>
      <c r="AS437" s="271">
        <f>SUM(U488:U491)</f>
        <v>0</v>
      </c>
      <c r="AT437" s="270">
        <f>IFERROR(AVERAGE(V488:V491),"-")</f>
        <v>24.135937500000001</v>
      </c>
      <c r="AU437" s="270">
        <f>IFERROR(AVERAGE(W488:W491),"-")</f>
        <v>28.621269841269843</v>
      </c>
    </row>
    <row r="438" spans="1:47" x14ac:dyDescent="0.2">
      <c r="A438" s="268">
        <v>0.1875</v>
      </c>
      <c r="B438" s="269">
        <f t="shared" ref="B438:U438" si="542">B22+B230</f>
        <v>2</v>
      </c>
      <c r="C438" s="269">
        <f t="shared" si="542"/>
        <v>0</v>
      </c>
      <c r="D438" s="269">
        <f t="shared" si="542"/>
        <v>0</v>
      </c>
      <c r="E438" s="269">
        <f t="shared" si="542"/>
        <v>1</v>
      </c>
      <c r="F438" s="269">
        <f t="shared" si="542"/>
        <v>0</v>
      </c>
      <c r="G438" s="269">
        <f t="shared" si="542"/>
        <v>1</v>
      </c>
      <c r="H438" s="269">
        <f t="shared" si="542"/>
        <v>0</v>
      </c>
      <c r="I438" s="269">
        <f t="shared" si="542"/>
        <v>0</v>
      </c>
      <c r="J438" s="269">
        <f t="shared" si="542"/>
        <v>0</v>
      </c>
      <c r="K438" s="269">
        <f t="shared" si="542"/>
        <v>0</v>
      </c>
      <c r="L438" s="269">
        <f t="shared" si="542"/>
        <v>0</v>
      </c>
      <c r="M438" s="269">
        <f t="shared" si="542"/>
        <v>0</v>
      </c>
      <c r="N438" s="269">
        <f t="shared" si="542"/>
        <v>0</v>
      </c>
      <c r="O438" s="269">
        <f t="shared" si="542"/>
        <v>0</v>
      </c>
      <c r="P438" s="269">
        <f t="shared" si="542"/>
        <v>0</v>
      </c>
      <c r="Q438" s="269">
        <f t="shared" si="542"/>
        <v>0</v>
      </c>
      <c r="R438" s="269">
        <f t="shared" si="542"/>
        <v>0</v>
      </c>
      <c r="S438" s="269">
        <f t="shared" si="542"/>
        <v>0</v>
      </c>
      <c r="T438" s="269">
        <f t="shared" si="542"/>
        <v>0</v>
      </c>
      <c r="U438" s="269">
        <f t="shared" si="542"/>
        <v>0</v>
      </c>
      <c r="V438" s="270">
        <f>IFERROR(AVERAGE('Speed Bin A-B'!V29,'Speed Bin A-B'!V133,'Speed Bin A-B'!V237,'Speed Bin A-B'!V341,'Speed Bin A-B'!V445,'Speed Bin A-B'!V757,'Speed Bin A-B'!V861,'Speed Bin A-B'!V965,'Speed Bin A-B'!V1069,'Speed Bin A-B'!V1173,'Speed Bin A-B'!V1485,'Speed Bin A-B'!V1589,'Speed Bin A-B'!V1693,'Speed Bin A-B'!V1797,'Speed Bin A-B'!V1901,'Speed Bin B-A'!V29,'Speed Bin B-A'!V133,'Speed Bin B-A'!V237,'Speed Bin B-A'!V341,'Speed Bin B-A'!V445,'Speed Bin B-A'!V757,'Speed Bin B-A'!V861,'Speed Bin B-A'!V965,'Speed Bin B-A'!V1069,'Speed Bin B-A'!V1173,'Speed Bin B-A'!V1485,'Speed Bin B-A'!V1589,'Speed Bin B-A'!V1693,'Speed Bin B-A'!V1797,'Speed Bin B-A'!V1901),"-")</f>
        <v>23.6</v>
      </c>
      <c r="W438" s="270" t="str">
        <f>IFERROR(AVERAGE('Speed Bin A-B'!W29,'Speed Bin A-B'!W133,'Speed Bin A-B'!W237,'Speed Bin A-B'!W341,'Speed Bin A-B'!W445,'Speed Bin A-B'!W757,'Speed Bin A-B'!W861,'Speed Bin A-B'!W965,'Speed Bin A-B'!W1069,'Speed Bin A-B'!W1173,'Speed Bin A-B'!W1485,'Speed Bin A-B'!W1589,'Speed Bin A-B'!W1693,'Speed Bin A-B'!W1797,'Speed Bin A-B'!W1901,'Speed Bin B-A'!W29,'Speed Bin B-A'!W133,'Speed Bin B-A'!W237,'Speed Bin B-A'!W341,'Speed Bin B-A'!W445,'Speed Bin B-A'!W757,'Speed Bin B-A'!W861,'Speed Bin B-A'!W965,'Speed Bin B-A'!W1069,'Speed Bin B-A'!W1173,'Speed Bin B-A'!W1485,'Speed Bin B-A'!W1589,'Speed Bin B-A'!W1693,'Speed Bin B-A'!W1797,'Speed Bin B-A'!W1901),"-")</f>
        <v>-</v>
      </c>
      <c r="X438" s="263"/>
      <c r="Y438" s="263"/>
      <c r="Z438" s="268">
        <v>0.75</v>
      </c>
      <c r="AA438" s="271">
        <f t="shared" ref="AA438" si="543">SUM(C492:C495)</f>
        <v>2</v>
      </c>
      <c r="AB438" s="271">
        <f t="shared" ref="AB438" si="544">SUM(D492:D495)</f>
        <v>10</v>
      </c>
      <c r="AC438" s="271">
        <f t="shared" ref="AC438" si="545">SUM(E492:E495)</f>
        <v>54</v>
      </c>
      <c r="AD438" s="271">
        <f t="shared" ref="AD438" si="546">SUM(F492:F495)</f>
        <v>263</v>
      </c>
      <c r="AE438" s="271">
        <f t="shared" ref="AE438" si="547">SUM(G492:G495)</f>
        <v>239</v>
      </c>
      <c r="AF438" s="271">
        <f t="shared" ref="AF438" si="548">SUM(H492:H495)</f>
        <v>52</v>
      </c>
      <c r="AG438" s="271">
        <f t="shared" ref="AG438" si="549">SUM(I492:I495)</f>
        <v>2</v>
      </c>
      <c r="AH438" s="271">
        <f t="shared" ref="AH438" si="550">SUM(J492:J495)</f>
        <v>0</v>
      </c>
      <c r="AI438" s="271">
        <f t="shared" ref="AI438" si="551">SUM(K492:K495)</f>
        <v>0</v>
      </c>
      <c r="AJ438" s="271">
        <f t="shared" ref="AJ438" si="552">SUM(L492:L495)</f>
        <v>0</v>
      </c>
      <c r="AK438" s="271">
        <f t="shared" ref="AK438" si="553">SUM(M492:M495)</f>
        <v>0</v>
      </c>
      <c r="AL438" s="271">
        <f t="shared" ref="AL438" si="554">SUM(N492:N495)</f>
        <v>0</v>
      </c>
      <c r="AM438" s="271">
        <f t="shared" ref="AM438" si="555">SUM(O492:O495)</f>
        <v>0</v>
      </c>
      <c r="AN438" s="271">
        <f t="shared" ref="AN438" si="556">SUM(P492:P495)</f>
        <v>0</v>
      </c>
      <c r="AO438" s="271">
        <f t="shared" ref="AO438" si="557">SUM(Q492:Q495)</f>
        <v>0</v>
      </c>
      <c r="AP438" s="271">
        <f t="shared" ref="AP438" si="558">SUM(R492:R495)</f>
        <v>0</v>
      </c>
      <c r="AQ438" s="271">
        <f t="shared" ref="AQ438" si="559">SUM(S492:S495)</f>
        <v>0</v>
      </c>
      <c r="AR438" s="271">
        <f t="shared" ref="AR438" si="560">SUM(T492:T495)</f>
        <v>0</v>
      </c>
      <c r="AS438" s="271">
        <f>SUM(U492:U495)</f>
        <v>0</v>
      </c>
      <c r="AT438" s="270">
        <f>IFERROR(AVERAGE(V492:V495),"-")</f>
        <v>24.837499999999995</v>
      </c>
      <c r="AU438" s="270">
        <f>IFERROR(AVERAGE(W492:W495),"-")</f>
        <v>28.970833333333335</v>
      </c>
    </row>
    <row r="439" spans="1:47" x14ac:dyDescent="0.2">
      <c r="A439" s="268">
        <v>0.19791666666666699</v>
      </c>
      <c r="B439" s="269">
        <f t="shared" ref="B439:U439" si="561">B23+B231</f>
        <v>5</v>
      </c>
      <c r="C439" s="269">
        <f t="shared" si="561"/>
        <v>0</v>
      </c>
      <c r="D439" s="269">
        <f t="shared" si="561"/>
        <v>0</v>
      </c>
      <c r="E439" s="269">
        <f t="shared" si="561"/>
        <v>0</v>
      </c>
      <c r="F439" s="269">
        <f t="shared" si="561"/>
        <v>3</v>
      </c>
      <c r="G439" s="269">
        <f t="shared" si="561"/>
        <v>0</v>
      </c>
      <c r="H439" s="269">
        <f t="shared" si="561"/>
        <v>0</v>
      </c>
      <c r="I439" s="269">
        <f t="shared" si="561"/>
        <v>2</v>
      </c>
      <c r="J439" s="269">
        <f t="shared" si="561"/>
        <v>0</v>
      </c>
      <c r="K439" s="269">
        <f t="shared" si="561"/>
        <v>0</v>
      </c>
      <c r="L439" s="269">
        <f t="shared" si="561"/>
        <v>0</v>
      </c>
      <c r="M439" s="269">
        <f t="shared" si="561"/>
        <v>0</v>
      </c>
      <c r="N439" s="269">
        <f t="shared" si="561"/>
        <v>0</v>
      </c>
      <c r="O439" s="269">
        <f t="shared" si="561"/>
        <v>0</v>
      </c>
      <c r="P439" s="269">
        <f t="shared" si="561"/>
        <v>0</v>
      </c>
      <c r="Q439" s="269">
        <f t="shared" si="561"/>
        <v>0</v>
      </c>
      <c r="R439" s="269">
        <f t="shared" si="561"/>
        <v>0</v>
      </c>
      <c r="S439" s="269">
        <f t="shared" si="561"/>
        <v>0</v>
      </c>
      <c r="T439" s="269">
        <f t="shared" si="561"/>
        <v>0</v>
      </c>
      <c r="U439" s="269">
        <f t="shared" si="561"/>
        <v>0</v>
      </c>
      <c r="V439" s="270">
        <f>IFERROR(AVERAGE('Speed Bin A-B'!V30,'Speed Bin A-B'!V134,'Speed Bin A-B'!V238,'Speed Bin A-B'!V342,'Speed Bin A-B'!V446,'Speed Bin A-B'!V758,'Speed Bin A-B'!V862,'Speed Bin A-B'!V966,'Speed Bin A-B'!V1070,'Speed Bin A-B'!V1174,'Speed Bin A-B'!V1486,'Speed Bin A-B'!V1590,'Speed Bin A-B'!V1694,'Speed Bin A-B'!V1798,'Speed Bin A-B'!V1902,'Speed Bin B-A'!V30,'Speed Bin B-A'!V134,'Speed Bin B-A'!V238,'Speed Bin B-A'!V342,'Speed Bin B-A'!V446,'Speed Bin B-A'!V758,'Speed Bin B-A'!V862,'Speed Bin B-A'!V966,'Speed Bin B-A'!V1070,'Speed Bin B-A'!V1174,'Speed Bin B-A'!V1486,'Speed Bin B-A'!V1590,'Speed Bin B-A'!V1694,'Speed Bin B-A'!V1798,'Speed Bin B-A'!V1902),"-")</f>
        <v>28.025000000000002</v>
      </c>
      <c r="W439" s="270" t="str">
        <f>IFERROR(AVERAGE('Speed Bin A-B'!W30,'Speed Bin A-B'!W134,'Speed Bin A-B'!W238,'Speed Bin A-B'!W342,'Speed Bin A-B'!W446,'Speed Bin A-B'!W758,'Speed Bin A-B'!W862,'Speed Bin A-B'!W966,'Speed Bin A-B'!W1070,'Speed Bin A-B'!W1174,'Speed Bin A-B'!W1486,'Speed Bin A-B'!W1590,'Speed Bin A-B'!W1694,'Speed Bin A-B'!W1798,'Speed Bin A-B'!W1902,'Speed Bin B-A'!W30,'Speed Bin B-A'!W134,'Speed Bin B-A'!W238,'Speed Bin B-A'!W342,'Speed Bin B-A'!W446,'Speed Bin B-A'!W758,'Speed Bin B-A'!W862,'Speed Bin B-A'!W966,'Speed Bin B-A'!W1070,'Speed Bin B-A'!W1174,'Speed Bin B-A'!W1486,'Speed Bin B-A'!W1590,'Speed Bin B-A'!W1694,'Speed Bin B-A'!W1798,'Speed Bin B-A'!W1902),"-")</f>
        <v>-</v>
      </c>
      <c r="X439" s="263"/>
      <c r="Y439" s="263"/>
      <c r="Z439" s="268">
        <v>0.79166666666666696</v>
      </c>
      <c r="AA439" s="271">
        <f t="shared" ref="AA439" si="562">SUM(C496:C499)</f>
        <v>1</v>
      </c>
      <c r="AB439" s="271">
        <f t="shared" ref="AB439" si="563">SUM(D496:D499)</f>
        <v>3</v>
      </c>
      <c r="AC439" s="271">
        <f t="shared" ref="AC439" si="564">SUM(E496:E499)</f>
        <v>15</v>
      </c>
      <c r="AD439" s="271">
        <f t="shared" ref="AD439" si="565">SUM(F496:F499)</f>
        <v>101</v>
      </c>
      <c r="AE439" s="271">
        <f t="shared" ref="AE439" si="566">SUM(G496:G499)</f>
        <v>140</v>
      </c>
      <c r="AF439" s="271">
        <f t="shared" ref="AF439" si="567">SUM(H496:H499)</f>
        <v>55</v>
      </c>
      <c r="AG439" s="271">
        <f t="shared" ref="AG439" si="568">SUM(I496:I499)</f>
        <v>8</v>
      </c>
      <c r="AH439" s="271">
        <f t="shared" ref="AH439" si="569">SUM(J496:J499)</f>
        <v>4</v>
      </c>
      <c r="AI439" s="271">
        <f t="shared" ref="AI439" si="570">SUM(K496:K499)</f>
        <v>0</v>
      </c>
      <c r="AJ439" s="271">
        <f t="shared" ref="AJ439" si="571">SUM(L496:L499)</f>
        <v>0</v>
      </c>
      <c r="AK439" s="271">
        <f t="shared" ref="AK439" si="572">SUM(M496:M499)</f>
        <v>0</v>
      </c>
      <c r="AL439" s="271">
        <f t="shared" ref="AL439" si="573">SUM(N496:N499)</f>
        <v>0</v>
      </c>
      <c r="AM439" s="271">
        <f t="shared" ref="AM439" si="574">SUM(O496:O499)</f>
        <v>0</v>
      </c>
      <c r="AN439" s="271">
        <f t="shared" ref="AN439" si="575">SUM(P496:P499)</f>
        <v>0</v>
      </c>
      <c r="AO439" s="271">
        <f t="shared" ref="AO439" si="576">SUM(Q496:Q499)</f>
        <v>0</v>
      </c>
      <c r="AP439" s="271">
        <f t="shared" ref="AP439" si="577">SUM(R496:R499)</f>
        <v>0</v>
      </c>
      <c r="AQ439" s="271">
        <f t="shared" ref="AQ439" si="578">SUM(S496:S499)</f>
        <v>0</v>
      </c>
      <c r="AR439" s="271">
        <f t="shared" ref="AR439" si="579">SUM(T496:T499)</f>
        <v>0</v>
      </c>
      <c r="AS439" s="271">
        <f>SUM(U496:U499)</f>
        <v>0</v>
      </c>
      <c r="AT439" s="270">
        <f>IFERROR(AVERAGE(V496:V499),"-")</f>
        <v>26.652395833333337</v>
      </c>
      <c r="AU439" s="270">
        <f>IFERROR(AVERAGE(W496:W499),"-")</f>
        <v>31.5</v>
      </c>
    </row>
    <row r="440" spans="1:47" x14ac:dyDescent="0.2">
      <c r="A440" s="268">
        <v>0.20833333333333301</v>
      </c>
      <c r="B440" s="269">
        <f t="shared" ref="B440:U440" si="580">B24+B232</f>
        <v>5</v>
      </c>
      <c r="C440" s="269">
        <f t="shared" si="580"/>
        <v>0</v>
      </c>
      <c r="D440" s="269">
        <f t="shared" si="580"/>
        <v>0</v>
      </c>
      <c r="E440" s="269">
        <f t="shared" si="580"/>
        <v>0</v>
      </c>
      <c r="F440" s="269">
        <f t="shared" si="580"/>
        <v>1</v>
      </c>
      <c r="G440" s="269">
        <f t="shared" si="580"/>
        <v>1</v>
      </c>
      <c r="H440" s="269">
        <f t="shared" si="580"/>
        <v>2</v>
      </c>
      <c r="I440" s="269">
        <f t="shared" si="580"/>
        <v>1</v>
      </c>
      <c r="J440" s="269">
        <f t="shared" si="580"/>
        <v>0</v>
      </c>
      <c r="K440" s="269">
        <f t="shared" si="580"/>
        <v>0</v>
      </c>
      <c r="L440" s="269">
        <f t="shared" si="580"/>
        <v>0</v>
      </c>
      <c r="M440" s="269">
        <f t="shared" si="580"/>
        <v>0</v>
      </c>
      <c r="N440" s="269">
        <f t="shared" si="580"/>
        <v>0</v>
      </c>
      <c r="O440" s="269">
        <f t="shared" si="580"/>
        <v>0</v>
      </c>
      <c r="P440" s="269">
        <f t="shared" si="580"/>
        <v>0</v>
      </c>
      <c r="Q440" s="269">
        <f t="shared" si="580"/>
        <v>0</v>
      </c>
      <c r="R440" s="269">
        <f t="shared" si="580"/>
        <v>0</v>
      </c>
      <c r="S440" s="269">
        <f t="shared" si="580"/>
        <v>0</v>
      </c>
      <c r="T440" s="269">
        <f t="shared" si="580"/>
        <v>0</v>
      </c>
      <c r="U440" s="269">
        <f t="shared" si="580"/>
        <v>0</v>
      </c>
      <c r="V440" s="270">
        <f>IFERROR(AVERAGE('Speed Bin A-B'!V31,'Speed Bin A-B'!V135,'Speed Bin A-B'!V239,'Speed Bin A-B'!V343,'Speed Bin A-B'!V447,'Speed Bin A-B'!V759,'Speed Bin A-B'!V863,'Speed Bin A-B'!V967,'Speed Bin A-B'!V1071,'Speed Bin A-B'!V1175,'Speed Bin A-B'!V1487,'Speed Bin A-B'!V1591,'Speed Bin A-B'!V1695,'Speed Bin A-B'!V1799,'Speed Bin A-B'!V1903,'Speed Bin B-A'!V31,'Speed Bin B-A'!V135,'Speed Bin B-A'!V239,'Speed Bin B-A'!V343,'Speed Bin B-A'!V447,'Speed Bin B-A'!V759,'Speed Bin B-A'!V863,'Speed Bin B-A'!V967,'Speed Bin B-A'!V1071,'Speed Bin B-A'!V1175,'Speed Bin B-A'!V1487,'Speed Bin B-A'!V1591,'Speed Bin B-A'!V1695,'Speed Bin B-A'!V1799,'Speed Bin B-A'!V1903),"-")</f>
        <v>30.22</v>
      </c>
      <c r="W440" s="270" t="str">
        <f>IFERROR(AVERAGE('Speed Bin A-B'!W31,'Speed Bin A-B'!W135,'Speed Bin A-B'!W239,'Speed Bin A-B'!W343,'Speed Bin A-B'!W447,'Speed Bin A-B'!W759,'Speed Bin A-B'!W863,'Speed Bin A-B'!W967,'Speed Bin A-B'!W1071,'Speed Bin A-B'!W1175,'Speed Bin A-B'!W1487,'Speed Bin A-B'!W1591,'Speed Bin A-B'!W1695,'Speed Bin A-B'!W1799,'Speed Bin A-B'!W1903,'Speed Bin B-A'!W31,'Speed Bin B-A'!W135,'Speed Bin B-A'!W239,'Speed Bin B-A'!W343,'Speed Bin B-A'!W447,'Speed Bin B-A'!W759,'Speed Bin B-A'!W863,'Speed Bin B-A'!W967,'Speed Bin B-A'!W1071,'Speed Bin B-A'!W1175,'Speed Bin B-A'!W1487,'Speed Bin B-A'!W1591,'Speed Bin B-A'!W1695,'Speed Bin B-A'!W1799,'Speed Bin B-A'!W1903),"-")</f>
        <v>-</v>
      </c>
      <c r="X440" s="263"/>
      <c r="Y440" s="263"/>
      <c r="Z440" s="268">
        <v>0.83333333333333304</v>
      </c>
      <c r="AA440" s="271">
        <f t="shared" ref="AA440" si="581">SUM(C500:C503)</f>
        <v>0</v>
      </c>
      <c r="AB440" s="271">
        <f t="shared" ref="AB440" si="582">SUM(D500:D503)</f>
        <v>0</v>
      </c>
      <c r="AC440" s="271">
        <f t="shared" ref="AC440" si="583">SUM(E500:E503)</f>
        <v>8</v>
      </c>
      <c r="AD440" s="271">
        <f t="shared" ref="AD440" si="584">SUM(F500:F503)</f>
        <v>40</v>
      </c>
      <c r="AE440" s="271">
        <f t="shared" ref="AE440" si="585">SUM(G500:G503)</f>
        <v>55</v>
      </c>
      <c r="AF440" s="271">
        <f t="shared" ref="AF440" si="586">SUM(H500:H503)</f>
        <v>31</v>
      </c>
      <c r="AG440" s="271">
        <f t="shared" ref="AG440" si="587">SUM(I500:I503)</f>
        <v>11</v>
      </c>
      <c r="AH440" s="271">
        <f t="shared" ref="AH440" si="588">SUM(J500:J503)</f>
        <v>3</v>
      </c>
      <c r="AI440" s="271">
        <f t="shared" ref="AI440" si="589">SUM(K500:K503)</f>
        <v>2</v>
      </c>
      <c r="AJ440" s="271">
        <f t="shared" ref="AJ440" si="590">SUM(L500:L503)</f>
        <v>0</v>
      </c>
      <c r="AK440" s="271">
        <f t="shared" ref="AK440" si="591">SUM(M500:M503)</f>
        <v>0</v>
      </c>
      <c r="AL440" s="271">
        <f t="shared" ref="AL440" si="592">SUM(N500:N503)</f>
        <v>0</v>
      </c>
      <c r="AM440" s="271">
        <f t="shared" ref="AM440" si="593">SUM(O500:O503)</f>
        <v>0</v>
      </c>
      <c r="AN440" s="271">
        <f t="shared" ref="AN440" si="594">SUM(P500:P503)</f>
        <v>0</v>
      </c>
      <c r="AO440" s="271">
        <f t="shared" ref="AO440" si="595">SUM(Q500:Q503)</f>
        <v>0</v>
      </c>
      <c r="AP440" s="271">
        <f t="shared" ref="AP440" si="596">SUM(R500:R503)</f>
        <v>0</v>
      </c>
      <c r="AQ440" s="271">
        <f t="shared" ref="AQ440" si="597">SUM(S500:S503)</f>
        <v>0</v>
      </c>
      <c r="AR440" s="271">
        <f t="shared" ref="AR440" si="598">SUM(T500:T503)</f>
        <v>0</v>
      </c>
      <c r="AS440" s="271">
        <f>SUM(U500:U503)</f>
        <v>0</v>
      </c>
      <c r="AT440" s="270">
        <f>IFERROR(AVERAGE(V500:V503),"-")</f>
        <v>28.332832792207792</v>
      </c>
      <c r="AU440" s="270" t="str">
        <f>IFERROR(AVERAGE(W500:W503),"-")</f>
        <v>-</v>
      </c>
    </row>
    <row r="441" spans="1:47" x14ac:dyDescent="0.2">
      <c r="A441" s="268">
        <v>0.21875</v>
      </c>
      <c r="B441" s="269">
        <f t="shared" ref="B441:U441" si="599">B25+B233</f>
        <v>9</v>
      </c>
      <c r="C441" s="269">
        <f t="shared" si="599"/>
        <v>0</v>
      </c>
      <c r="D441" s="269">
        <f t="shared" si="599"/>
        <v>0</v>
      </c>
      <c r="E441" s="269">
        <f t="shared" si="599"/>
        <v>0</v>
      </c>
      <c r="F441" s="269">
        <f t="shared" si="599"/>
        <v>0</v>
      </c>
      <c r="G441" s="269">
        <f t="shared" si="599"/>
        <v>1</v>
      </c>
      <c r="H441" s="269">
        <f t="shared" si="599"/>
        <v>4</v>
      </c>
      <c r="I441" s="269">
        <f t="shared" si="599"/>
        <v>4</v>
      </c>
      <c r="J441" s="269">
        <f t="shared" si="599"/>
        <v>0</v>
      </c>
      <c r="K441" s="269">
        <f t="shared" si="599"/>
        <v>0</v>
      </c>
      <c r="L441" s="269">
        <f t="shared" si="599"/>
        <v>0</v>
      </c>
      <c r="M441" s="269">
        <f t="shared" si="599"/>
        <v>0</v>
      </c>
      <c r="N441" s="269">
        <f t="shared" si="599"/>
        <v>0</v>
      </c>
      <c r="O441" s="269">
        <f t="shared" si="599"/>
        <v>0</v>
      </c>
      <c r="P441" s="269">
        <f t="shared" si="599"/>
        <v>0</v>
      </c>
      <c r="Q441" s="269">
        <f t="shared" si="599"/>
        <v>0</v>
      </c>
      <c r="R441" s="269">
        <f t="shared" si="599"/>
        <v>0</v>
      </c>
      <c r="S441" s="269">
        <f t="shared" si="599"/>
        <v>0</v>
      </c>
      <c r="T441" s="269">
        <f t="shared" si="599"/>
        <v>0</v>
      </c>
      <c r="U441" s="269">
        <f t="shared" si="599"/>
        <v>0</v>
      </c>
      <c r="V441" s="270">
        <f>IFERROR(AVERAGE('Speed Bin A-B'!V32,'Speed Bin A-B'!V136,'Speed Bin A-B'!V240,'Speed Bin A-B'!V344,'Speed Bin A-B'!V448,'Speed Bin A-B'!V760,'Speed Bin A-B'!V864,'Speed Bin A-B'!V968,'Speed Bin A-B'!V1072,'Speed Bin A-B'!V1176,'Speed Bin A-B'!V1488,'Speed Bin A-B'!V1592,'Speed Bin A-B'!V1696,'Speed Bin A-B'!V1800,'Speed Bin A-B'!V1904,'Speed Bin B-A'!V32,'Speed Bin B-A'!V136,'Speed Bin B-A'!V240,'Speed Bin B-A'!V344,'Speed Bin B-A'!V448,'Speed Bin B-A'!V760,'Speed Bin B-A'!V864,'Speed Bin B-A'!V968,'Speed Bin B-A'!V1072,'Speed Bin B-A'!V1176,'Speed Bin B-A'!V1488,'Speed Bin B-A'!V1592,'Speed Bin B-A'!V1696,'Speed Bin B-A'!V1800,'Speed Bin B-A'!V1904),"-")</f>
        <v>34.200000000000003</v>
      </c>
      <c r="W441" s="270" t="str">
        <f>IFERROR(AVERAGE('Speed Bin A-B'!W32,'Speed Bin A-B'!W136,'Speed Bin A-B'!W240,'Speed Bin A-B'!W344,'Speed Bin A-B'!W448,'Speed Bin A-B'!W760,'Speed Bin A-B'!W864,'Speed Bin A-B'!W968,'Speed Bin A-B'!W1072,'Speed Bin A-B'!W1176,'Speed Bin A-B'!W1488,'Speed Bin A-B'!W1592,'Speed Bin A-B'!W1696,'Speed Bin A-B'!W1800,'Speed Bin A-B'!W1904,'Speed Bin B-A'!W32,'Speed Bin B-A'!W136,'Speed Bin B-A'!W240,'Speed Bin B-A'!W344,'Speed Bin B-A'!W448,'Speed Bin B-A'!W760,'Speed Bin B-A'!W864,'Speed Bin B-A'!W968,'Speed Bin B-A'!W1072,'Speed Bin B-A'!W1176,'Speed Bin B-A'!W1488,'Speed Bin B-A'!W1592,'Speed Bin B-A'!W1696,'Speed Bin B-A'!W1800,'Speed Bin B-A'!W1904),"-")</f>
        <v>-</v>
      </c>
      <c r="X441" s="263"/>
      <c r="Y441" s="263"/>
      <c r="Z441" s="268">
        <v>0.875</v>
      </c>
      <c r="AA441" s="271">
        <f t="shared" ref="AA441" si="600">SUM(C504:C507)</f>
        <v>0</v>
      </c>
      <c r="AB441" s="271">
        <f t="shared" ref="AB441" si="601">SUM(D504:D507)</f>
        <v>0</v>
      </c>
      <c r="AC441" s="271">
        <f t="shared" ref="AC441" si="602">SUM(E504:E507)</f>
        <v>2</v>
      </c>
      <c r="AD441" s="271">
        <f t="shared" ref="AD441" si="603">SUM(F504:F507)</f>
        <v>26</v>
      </c>
      <c r="AE441" s="271">
        <f t="shared" ref="AE441" si="604">SUM(G504:G507)</f>
        <v>61</v>
      </c>
      <c r="AF441" s="271">
        <f t="shared" ref="AF441" si="605">SUM(H504:H507)</f>
        <v>22</v>
      </c>
      <c r="AG441" s="271">
        <f t="shared" ref="AG441" si="606">SUM(I504:I507)</f>
        <v>11</v>
      </c>
      <c r="AH441" s="271">
        <f t="shared" ref="AH441" si="607">SUM(J504:J507)</f>
        <v>2</v>
      </c>
      <c r="AI441" s="271">
        <f t="shared" ref="AI441" si="608">SUM(K504:K507)</f>
        <v>1</v>
      </c>
      <c r="AJ441" s="271">
        <f t="shared" ref="AJ441" si="609">SUM(L504:L507)</f>
        <v>0</v>
      </c>
      <c r="AK441" s="271">
        <f t="shared" ref="AK441" si="610">SUM(M504:M507)</f>
        <v>0</v>
      </c>
      <c r="AL441" s="271">
        <f t="shared" ref="AL441" si="611">SUM(N504:N507)</f>
        <v>0</v>
      </c>
      <c r="AM441" s="271">
        <f t="shared" ref="AM441" si="612">SUM(O504:O507)</f>
        <v>0</v>
      </c>
      <c r="AN441" s="271">
        <f t="shared" ref="AN441" si="613">SUM(P504:P507)</f>
        <v>0</v>
      </c>
      <c r="AO441" s="271">
        <f t="shared" ref="AO441" si="614">SUM(Q504:Q507)</f>
        <v>0</v>
      </c>
      <c r="AP441" s="271">
        <f t="shared" ref="AP441" si="615">SUM(R504:R507)</f>
        <v>0</v>
      </c>
      <c r="AQ441" s="271">
        <f t="shared" ref="AQ441" si="616">SUM(S504:S507)</f>
        <v>0</v>
      </c>
      <c r="AR441" s="271">
        <f t="shared" ref="AR441" si="617">SUM(T504:T507)</f>
        <v>0</v>
      </c>
      <c r="AS441" s="271">
        <f>SUM(U504:U507)</f>
        <v>0</v>
      </c>
      <c r="AT441" s="270">
        <f>IFERROR(AVERAGE(V504:V507),"-")</f>
        <v>28.564642857142857</v>
      </c>
      <c r="AU441" s="270" t="str">
        <f>IFERROR(AVERAGE(W504:W507),"-")</f>
        <v>-</v>
      </c>
    </row>
    <row r="442" spans="1:47" x14ac:dyDescent="0.2">
      <c r="A442" s="268">
        <v>0.22916666666666699</v>
      </c>
      <c r="B442" s="269">
        <f t="shared" ref="B442:U442" si="618">B26+B234</f>
        <v>12</v>
      </c>
      <c r="C442" s="269">
        <f t="shared" si="618"/>
        <v>0</v>
      </c>
      <c r="D442" s="269">
        <f t="shared" si="618"/>
        <v>0</v>
      </c>
      <c r="E442" s="269">
        <f t="shared" si="618"/>
        <v>0</v>
      </c>
      <c r="F442" s="269">
        <f t="shared" si="618"/>
        <v>0</v>
      </c>
      <c r="G442" s="269">
        <f t="shared" si="618"/>
        <v>4</v>
      </c>
      <c r="H442" s="269">
        <f t="shared" si="618"/>
        <v>8</v>
      </c>
      <c r="I442" s="269">
        <f t="shared" si="618"/>
        <v>0</v>
      </c>
      <c r="J442" s="269">
        <f t="shared" si="618"/>
        <v>0</v>
      </c>
      <c r="K442" s="269">
        <f t="shared" si="618"/>
        <v>0</v>
      </c>
      <c r="L442" s="269">
        <f t="shared" si="618"/>
        <v>0</v>
      </c>
      <c r="M442" s="269">
        <f t="shared" si="618"/>
        <v>0</v>
      </c>
      <c r="N442" s="269">
        <f t="shared" si="618"/>
        <v>0</v>
      </c>
      <c r="O442" s="269">
        <f t="shared" si="618"/>
        <v>0</v>
      </c>
      <c r="P442" s="269">
        <f t="shared" si="618"/>
        <v>0</v>
      </c>
      <c r="Q442" s="269">
        <f t="shared" si="618"/>
        <v>0</v>
      </c>
      <c r="R442" s="269">
        <f t="shared" si="618"/>
        <v>0</v>
      </c>
      <c r="S442" s="269">
        <f t="shared" si="618"/>
        <v>0</v>
      </c>
      <c r="T442" s="269">
        <f t="shared" si="618"/>
        <v>0</v>
      </c>
      <c r="U442" s="269">
        <f t="shared" si="618"/>
        <v>0</v>
      </c>
      <c r="V442" s="270">
        <f>IFERROR(AVERAGE('Speed Bin A-B'!V33,'Speed Bin A-B'!V137,'Speed Bin A-B'!V241,'Speed Bin A-B'!V345,'Speed Bin A-B'!V449,'Speed Bin A-B'!V761,'Speed Bin A-B'!V865,'Speed Bin A-B'!V969,'Speed Bin A-B'!V1073,'Speed Bin A-B'!V1177,'Speed Bin A-B'!V1489,'Speed Bin A-B'!V1593,'Speed Bin A-B'!V1697,'Speed Bin A-B'!V1801,'Speed Bin A-B'!V1905,'Speed Bin B-A'!V33,'Speed Bin B-A'!V137,'Speed Bin B-A'!V241,'Speed Bin B-A'!V345,'Speed Bin B-A'!V449,'Speed Bin B-A'!V761,'Speed Bin B-A'!V865,'Speed Bin B-A'!V969,'Speed Bin B-A'!V1073,'Speed Bin B-A'!V1177,'Speed Bin B-A'!V1489,'Speed Bin B-A'!V1593,'Speed Bin B-A'!V1697,'Speed Bin B-A'!V1801,'Speed Bin B-A'!V1905),"-")</f>
        <v>31.611111111111111</v>
      </c>
      <c r="W442" s="270" t="str">
        <f>IFERROR(AVERAGE('Speed Bin A-B'!W33,'Speed Bin A-B'!W137,'Speed Bin A-B'!W241,'Speed Bin A-B'!W345,'Speed Bin A-B'!W449,'Speed Bin A-B'!W761,'Speed Bin A-B'!W865,'Speed Bin A-B'!W969,'Speed Bin A-B'!W1073,'Speed Bin A-B'!W1177,'Speed Bin A-B'!W1489,'Speed Bin A-B'!W1593,'Speed Bin A-B'!W1697,'Speed Bin A-B'!W1801,'Speed Bin A-B'!W1905,'Speed Bin B-A'!W33,'Speed Bin B-A'!W137,'Speed Bin B-A'!W241,'Speed Bin B-A'!W345,'Speed Bin B-A'!W449,'Speed Bin B-A'!W761,'Speed Bin B-A'!W865,'Speed Bin B-A'!W969,'Speed Bin B-A'!W1073,'Speed Bin B-A'!W1177,'Speed Bin B-A'!W1489,'Speed Bin B-A'!W1593,'Speed Bin B-A'!W1697,'Speed Bin B-A'!W1801,'Speed Bin B-A'!W1905),"-")</f>
        <v>-</v>
      </c>
      <c r="X442" s="263"/>
      <c r="Y442" s="263"/>
      <c r="Z442" s="268">
        <v>0.91666666666666696</v>
      </c>
      <c r="AA442" s="271">
        <f t="shared" ref="AA442" si="619">SUM(C508:C511)</f>
        <v>0</v>
      </c>
      <c r="AB442" s="271">
        <f t="shared" ref="AB442" si="620">SUM(D508:D511)</f>
        <v>1</v>
      </c>
      <c r="AC442" s="271">
        <f t="shared" ref="AC442" si="621">SUM(E508:E511)</f>
        <v>4</v>
      </c>
      <c r="AD442" s="271">
        <f t="shared" ref="AD442" si="622">SUM(F508:F511)</f>
        <v>14</v>
      </c>
      <c r="AE442" s="271">
        <f t="shared" ref="AE442" si="623">SUM(G508:G511)</f>
        <v>38</v>
      </c>
      <c r="AF442" s="271">
        <f t="shared" ref="AF442" si="624">SUM(H508:H511)</f>
        <v>19</v>
      </c>
      <c r="AG442" s="271">
        <f t="shared" ref="AG442" si="625">SUM(I508:I511)</f>
        <v>5</v>
      </c>
      <c r="AH442" s="271">
        <f t="shared" ref="AH442" si="626">SUM(J508:J511)</f>
        <v>2</v>
      </c>
      <c r="AI442" s="271">
        <f t="shared" ref="AI442" si="627">SUM(K508:K511)</f>
        <v>1</v>
      </c>
      <c r="AJ442" s="271">
        <f t="shared" ref="AJ442" si="628">SUM(L508:L511)</f>
        <v>1</v>
      </c>
      <c r="AK442" s="271">
        <f t="shared" ref="AK442" si="629">SUM(M508:M511)</f>
        <v>0</v>
      </c>
      <c r="AL442" s="271">
        <f t="shared" ref="AL442" si="630">SUM(N508:N511)</f>
        <v>0</v>
      </c>
      <c r="AM442" s="271">
        <f t="shared" ref="AM442" si="631">SUM(O508:O511)</f>
        <v>0</v>
      </c>
      <c r="AN442" s="271">
        <f t="shared" ref="AN442" si="632">SUM(P508:P511)</f>
        <v>0</v>
      </c>
      <c r="AO442" s="271">
        <f t="shared" ref="AO442" si="633">SUM(Q508:Q511)</f>
        <v>0</v>
      </c>
      <c r="AP442" s="271">
        <f t="shared" ref="AP442" si="634">SUM(R508:R511)</f>
        <v>0</v>
      </c>
      <c r="AQ442" s="271">
        <f t="shared" ref="AQ442" si="635">SUM(S508:S511)</f>
        <v>0</v>
      </c>
      <c r="AR442" s="271">
        <f t="shared" ref="AR442" si="636">SUM(T508:T511)</f>
        <v>0</v>
      </c>
      <c r="AS442" s="271">
        <f>SUM(U508:U511)</f>
        <v>0</v>
      </c>
      <c r="AT442" s="270">
        <f>IFERROR(AVERAGE(V508:V511),"-")</f>
        <v>29.018409090909092</v>
      </c>
      <c r="AU442" s="270">
        <f>IFERROR(AVERAGE(W508:W511),"-")</f>
        <v>32.200000000000003</v>
      </c>
    </row>
    <row r="443" spans="1:47" ht="13.5" thickBot="1" x14ac:dyDescent="0.25">
      <c r="A443" s="268">
        <v>0.23958333333333301</v>
      </c>
      <c r="B443" s="269">
        <f t="shared" ref="B443:U443" si="637">B27+B235</f>
        <v>25</v>
      </c>
      <c r="C443" s="269">
        <f t="shared" si="637"/>
        <v>0</v>
      </c>
      <c r="D443" s="269">
        <f t="shared" si="637"/>
        <v>0</v>
      </c>
      <c r="E443" s="269">
        <f t="shared" si="637"/>
        <v>0</v>
      </c>
      <c r="F443" s="269">
        <f t="shared" si="637"/>
        <v>0</v>
      </c>
      <c r="G443" s="269">
        <f t="shared" si="637"/>
        <v>10</v>
      </c>
      <c r="H443" s="269">
        <f t="shared" si="637"/>
        <v>10</v>
      </c>
      <c r="I443" s="269">
        <f t="shared" si="637"/>
        <v>4</v>
      </c>
      <c r="J443" s="269">
        <f t="shared" si="637"/>
        <v>1</v>
      </c>
      <c r="K443" s="269">
        <f t="shared" si="637"/>
        <v>0</v>
      </c>
      <c r="L443" s="269">
        <f t="shared" si="637"/>
        <v>0</v>
      </c>
      <c r="M443" s="269">
        <f t="shared" si="637"/>
        <v>0</v>
      </c>
      <c r="N443" s="269">
        <f t="shared" si="637"/>
        <v>0</v>
      </c>
      <c r="O443" s="269">
        <f t="shared" si="637"/>
        <v>0</v>
      </c>
      <c r="P443" s="269">
        <f t="shared" si="637"/>
        <v>0</v>
      </c>
      <c r="Q443" s="269">
        <f t="shared" si="637"/>
        <v>0</v>
      </c>
      <c r="R443" s="269">
        <f t="shared" si="637"/>
        <v>0</v>
      </c>
      <c r="S443" s="269">
        <f t="shared" si="637"/>
        <v>0</v>
      </c>
      <c r="T443" s="269">
        <f t="shared" si="637"/>
        <v>0</v>
      </c>
      <c r="U443" s="269">
        <f t="shared" si="637"/>
        <v>0</v>
      </c>
      <c r="V443" s="270">
        <f>IFERROR(AVERAGE('Speed Bin A-B'!V34,'Speed Bin A-B'!V138,'Speed Bin A-B'!V242,'Speed Bin A-B'!V346,'Speed Bin A-B'!V450,'Speed Bin A-B'!V762,'Speed Bin A-B'!V866,'Speed Bin A-B'!V970,'Speed Bin A-B'!V1074,'Speed Bin A-B'!V1178,'Speed Bin A-B'!V1490,'Speed Bin A-B'!V1594,'Speed Bin A-B'!V1698,'Speed Bin A-B'!V1802,'Speed Bin A-B'!V1906,'Speed Bin B-A'!V34,'Speed Bin B-A'!V138,'Speed Bin B-A'!V242,'Speed Bin B-A'!V346,'Speed Bin B-A'!V450,'Speed Bin B-A'!V762,'Speed Bin B-A'!V866,'Speed Bin B-A'!V970,'Speed Bin B-A'!V1074,'Speed Bin B-A'!V1178,'Speed Bin B-A'!V1490,'Speed Bin B-A'!V1594,'Speed Bin B-A'!V1698,'Speed Bin B-A'!V1802,'Speed Bin B-A'!V1906),"-")</f>
        <v>31.835714285714289</v>
      </c>
      <c r="W443" s="270" t="str">
        <f>IFERROR(AVERAGE('Speed Bin A-B'!W34,'Speed Bin A-B'!W138,'Speed Bin A-B'!W242,'Speed Bin A-B'!W346,'Speed Bin A-B'!W450,'Speed Bin A-B'!W762,'Speed Bin A-B'!W866,'Speed Bin A-B'!W970,'Speed Bin A-B'!W1074,'Speed Bin A-B'!W1178,'Speed Bin A-B'!W1490,'Speed Bin A-B'!W1594,'Speed Bin A-B'!W1698,'Speed Bin A-B'!W1802,'Speed Bin A-B'!W1906,'Speed Bin B-A'!W34,'Speed Bin B-A'!W138,'Speed Bin B-A'!W242,'Speed Bin B-A'!W346,'Speed Bin B-A'!W450,'Speed Bin B-A'!W762,'Speed Bin B-A'!W866,'Speed Bin B-A'!W970,'Speed Bin B-A'!W1074,'Speed Bin B-A'!W1178,'Speed Bin B-A'!W1490,'Speed Bin B-A'!W1594,'Speed Bin B-A'!W1698,'Speed Bin B-A'!W1802,'Speed Bin B-A'!W1906),"-")</f>
        <v>-</v>
      </c>
      <c r="X443" s="263"/>
      <c r="Y443" s="263"/>
      <c r="Z443" s="272">
        <v>0.95833333333333304</v>
      </c>
      <c r="AA443" s="273">
        <f t="shared" ref="AA443" si="638">SUM(C512:C515)</f>
        <v>0</v>
      </c>
      <c r="AB443" s="273">
        <f t="shared" ref="AB443" si="639">SUM(D512:D515)</f>
        <v>1</v>
      </c>
      <c r="AC443" s="273">
        <f t="shared" ref="AC443" si="640">SUM(E512:E515)</f>
        <v>0</v>
      </c>
      <c r="AD443" s="273">
        <f t="shared" ref="AD443" si="641">SUM(F512:F515)</f>
        <v>3</v>
      </c>
      <c r="AE443" s="273">
        <f t="shared" ref="AE443" si="642">SUM(G512:G515)</f>
        <v>13</v>
      </c>
      <c r="AF443" s="273">
        <f t="shared" ref="AF443" si="643">SUM(H512:H515)</f>
        <v>11</v>
      </c>
      <c r="AG443" s="273">
        <f t="shared" ref="AG443" si="644">SUM(I512:I515)</f>
        <v>1</v>
      </c>
      <c r="AH443" s="273">
        <f t="shared" ref="AH443" si="645">SUM(J512:J515)</f>
        <v>4</v>
      </c>
      <c r="AI443" s="273">
        <f t="shared" ref="AI443" si="646">SUM(K512:K515)</f>
        <v>1</v>
      </c>
      <c r="AJ443" s="273">
        <f t="shared" ref="AJ443" si="647">SUM(L512:L515)</f>
        <v>0</v>
      </c>
      <c r="AK443" s="273">
        <f t="shared" ref="AK443" si="648">SUM(M512:M515)</f>
        <v>0</v>
      </c>
      <c r="AL443" s="273">
        <f t="shared" ref="AL443" si="649">SUM(N512:N515)</f>
        <v>0</v>
      </c>
      <c r="AM443" s="273">
        <f t="shared" ref="AM443" si="650">SUM(O512:O515)</f>
        <v>0</v>
      </c>
      <c r="AN443" s="273">
        <f t="shared" ref="AN443" si="651">SUM(P512:P515)</f>
        <v>0</v>
      </c>
      <c r="AO443" s="273">
        <f t="shared" ref="AO443" si="652">SUM(Q512:Q515)</f>
        <v>0</v>
      </c>
      <c r="AP443" s="273">
        <f t="shared" ref="AP443" si="653">SUM(R512:R515)</f>
        <v>0</v>
      </c>
      <c r="AQ443" s="273">
        <f t="shared" ref="AQ443" si="654">SUM(S512:S515)</f>
        <v>0</v>
      </c>
      <c r="AR443" s="273">
        <f t="shared" ref="AR443" si="655">SUM(T512:T515)</f>
        <v>0</v>
      </c>
      <c r="AS443" s="273">
        <f>SUM(U512:U515)</f>
        <v>0</v>
      </c>
      <c r="AT443" s="274">
        <f>IFERROR(AVERAGE(V512:V515),"-")</f>
        <v>30.232196969696972</v>
      </c>
      <c r="AU443" s="274" t="str">
        <f>IFERROR(AVERAGE(W512:W515),"-")</f>
        <v>-</v>
      </c>
    </row>
    <row r="444" spans="1:47" ht="13.5" thickTop="1" x14ac:dyDescent="0.2">
      <c r="A444" s="268">
        <v>0.25</v>
      </c>
      <c r="B444" s="269">
        <f t="shared" ref="B444:U444" si="656">B28+B236</f>
        <v>45</v>
      </c>
      <c r="C444" s="269">
        <f t="shared" si="656"/>
        <v>0</v>
      </c>
      <c r="D444" s="269">
        <f t="shared" si="656"/>
        <v>0</v>
      </c>
      <c r="E444" s="269">
        <f t="shared" si="656"/>
        <v>0</v>
      </c>
      <c r="F444" s="269">
        <f t="shared" si="656"/>
        <v>2</v>
      </c>
      <c r="G444" s="269">
        <f t="shared" si="656"/>
        <v>22</v>
      </c>
      <c r="H444" s="269">
        <f t="shared" si="656"/>
        <v>13</v>
      </c>
      <c r="I444" s="269">
        <f t="shared" si="656"/>
        <v>4</v>
      </c>
      <c r="J444" s="269">
        <f t="shared" si="656"/>
        <v>4</v>
      </c>
      <c r="K444" s="269">
        <f t="shared" si="656"/>
        <v>0</v>
      </c>
      <c r="L444" s="269">
        <f t="shared" si="656"/>
        <v>0</v>
      </c>
      <c r="M444" s="269">
        <f t="shared" si="656"/>
        <v>0</v>
      </c>
      <c r="N444" s="269">
        <f t="shared" si="656"/>
        <v>0</v>
      </c>
      <c r="O444" s="269">
        <f t="shared" si="656"/>
        <v>0</v>
      </c>
      <c r="P444" s="269">
        <f t="shared" si="656"/>
        <v>0</v>
      </c>
      <c r="Q444" s="269">
        <f t="shared" si="656"/>
        <v>0</v>
      </c>
      <c r="R444" s="269">
        <f t="shared" si="656"/>
        <v>0</v>
      </c>
      <c r="S444" s="269">
        <f t="shared" si="656"/>
        <v>0</v>
      </c>
      <c r="T444" s="269">
        <f t="shared" si="656"/>
        <v>0</v>
      </c>
      <c r="U444" s="269">
        <f t="shared" si="656"/>
        <v>0</v>
      </c>
      <c r="V444" s="270">
        <f>IFERROR(AVERAGE('Speed Bin A-B'!V35,'Speed Bin A-B'!V139,'Speed Bin A-B'!V243,'Speed Bin A-B'!V347,'Speed Bin A-B'!V451,'Speed Bin A-B'!V763,'Speed Bin A-B'!V867,'Speed Bin A-B'!V971,'Speed Bin A-B'!V1075,'Speed Bin A-B'!V1179,'Speed Bin A-B'!V1491,'Speed Bin A-B'!V1595,'Speed Bin A-B'!V1699,'Speed Bin A-B'!V1803,'Speed Bin A-B'!V1907,'Speed Bin B-A'!V35,'Speed Bin B-A'!V139,'Speed Bin B-A'!V243,'Speed Bin B-A'!V347,'Speed Bin B-A'!V451,'Speed Bin B-A'!V763,'Speed Bin B-A'!V867,'Speed Bin B-A'!V971,'Speed Bin B-A'!V1075,'Speed Bin B-A'!V1179,'Speed Bin B-A'!V1491,'Speed Bin B-A'!V1595,'Speed Bin B-A'!V1699,'Speed Bin B-A'!V1803,'Speed Bin B-A'!V1907),"-")</f>
        <v>30.57</v>
      </c>
      <c r="W444" s="270" t="str">
        <f>IFERROR(AVERAGE('Speed Bin A-B'!W35,'Speed Bin A-B'!W139,'Speed Bin A-B'!W243,'Speed Bin A-B'!W347,'Speed Bin A-B'!W451,'Speed Bin A-B'!W763,'Speed Bin A-B'!W867,'Speed Bin A-B'!W971,'Speed Bin A-B'!W1075,'Speed Bin A-B'!W1179,'Speed Bin A-B'!W1491,'Speed Bin A-B'!W1595,'Speed Bin A-B'!W1699,'Speed Bin A-B'!W1803,'Speed Bin A-B'!W1907,'Speed Bin B-A'!W35,'Speed Bin B-A'!W139,'Speed Bin B-A'!W243,'Speed Bin B-A'!W347,'Speed Bin B-A'!W451,'Speed Bin B-A'!W763,'Speed Bin B-A'!W867,'Speed Bin B-A'!W971,'Speed Bin B-A'!W1075,'Speed Bin B-A'!W1179,'Speed Bin B-A'!W1491,'Speed Bin B-A'!W1595,'Speed Bin B-A'!W1699,'Speed Bin B-A'!W1803,'Speed Bin B-A'!W1907),"-")</f>
        <v>-</v>
      </c>
      <c r="X444" s="263"/>
      <c r="Y444" s="263"/>
      <c r="Z444" s="275" t="s">
        <v>44</v>
      </c>
      <c r="AA444" s="267">
        <f>SUM(AA427:AA438)</f>
        <v>62</v>
      </c>
      <c r="AB444" s="267">
        <f t="shared" ref="AB444:AS444" si="657">SUM(AB427:AB438)</f>
        <v>311</v>
      </c>
      <c r="AC444" s="267">
        <f t="shared" si="657"/>
        <v>1297</v>
      </c>
      <c r="AD444" s="267">
        <f t="shared" si="657"/>
        <v>4638</v>
      </c>
      <c r="AE444" s="267">
        <f t="shared" si="657"/>
        <v>4304</v>
      </c>
      <c r="AF444" s="267">
        <f t="shared" si="657"/>
        <v>731</v>
      </c>
      <c r="AG444" s="267">
        <f t="shared" si="657"/>
        <v>57</v>
      </c>
      <c r="AH444" s="267">
        <f t="shared" si="657"/>
        <v>10</v>
      </c>
      <c r="AI444" s="267">
        <f t="shared" si="657"/>
        <v>1</v>
      </c>
      <c r="AJ444" s="267">
        <f t="shared" si="657"/>
        <v>0</v>
      </c>
      <c r="AK444" s="267">
        <f t="shared" si="657"/>
        <v>0</v>
      </c>
      <c r="AL444" s="267">
        <f t="shared" si="657"/>
        <v>0</v>
      </c>
      <c r="AM444" s="267">
        <f t="shared" si="657"/>
        <v>0</v>
      </c>
      <c r="AN444" s="267">
        <f t="shared" si="657"/>
        <v>0</v>
      </c>
      <c r="AO444" s="267">
        <f t="shared" si="657"/>
        <v>0</v>
      </c>
      <c r="AP444" s="267">
        <f t="shared" si="657"/>
        <v>0</v>
      </c>
      <c r="AQ444" s="267">
        <f t="shared" si="657"/>
        <v>0</v>
      </c>
      <c r="AR444" s="267">
        <f t="shared" si="657"/>
        <v>0</v>
      </c>
      <c r="AS444" s="267">
        <f t="shared" si="657"/>
        <v>0</v>
      </c>
      <c r="AT444" s="266">
        <f t="shared" ref="AT444:AT447" si="658">V516</f>
        <v>24.283333333333328</v>
      </c>
      <c r="AU444" s="266">
        <f t="shared" ref="AU444:AU447" si="659">W516</f>
        <v>28.35</v>
      </c>
    </row>
    <row r="445" spans="1:47" x14ac:dyDescent="0.2">
      <c r="A445" s="268">
        <v>0.26041666666666702</v>
      </c>
      <c r="B445" s="269">
        <f t="shared" ref="B445:U445" si="660">B29+B237</f>
        <v>48</v>
      </c>
      <c r="C445" s="269">
        <f t="shared" si="660"/>
        <v>0</v>
      </c>
      <c r="D445" s="269">
        <f t="shared" si="660"/>
        <v>0</v>
      </c>
      <c r="E445" s="269">
        <f t="shared" si="660"/>
        <v>0</v>
      </c>
      <c r="F445" s="269">
        <f t="shared" si="660"/>
        <v>3</v>
      </c>
      <c r="G445" s="269">
        <f t="shared" si="660"/>
        <v>29</v>
      </c>
      <c r="H445" s="269">
        <f t="shared" si="660"/>
        <v>12</v>
      </c>
      <c r="I445" s="269">
        <f t="shared" si="660"/>
        <v>3</v>
      </c>
      <c r="J445" s="269">
        <f t="shared" si="660"/>
        <v>1</v>
      </c>
      <c r="K445" s="269">
        <f t="shared" si="660"/>
        <v>0</v>
      </c>
      <c r="L445" s="269">
        <f t="shared" si="660"/>
        <v>0</v>
      </c>
      <c r="M445" s="269">
        <f t="shared" si="660"/>
        <v>0</v>
      </c>
      <c r="N445" s="269">
        <f t="shared" si="660"/>
        <v>0</v>
      </c>
      <c r="O445" s="269">
        <f t="shared" si="660"/>
        <v>0</v>
      </c>
      <c r="P445" s="269">
        <f t="shared" si="660"/>
        <v>0</v>
      </c>
      <c r="Q445" s="269">
        <f t="shared" si="660"/>
        <v>0</v>
      </c>
      <c r="R445" s="269">
        <f t="shared" si="660"/>
        <v>0</v>
      </c>
      <c r="S445" s="269">
        <f t="shared" si="660"/>
        <v>0</v>
      </c>
      <c r="T445" s="269">
        <f t="shared" si="660"/>
        <v>0</v>
      </c>
      <c r="U445" s="269">
        <f t="shared" si="660"/>
        <v>0</v>
      </c>
      <c r="V445" s="270">
        <f>IFERROR(AVERAGE('Speed Bin A-B'!V36,'Speed Bin A-B'!V140,'Speed Bin A-B'!V244,'Speed Bin A-B'!V348,'Speed Bin A-B'!V452,'Speed Bin A-B'!V764,'Speed Bin A-B'!V868,'Speed Bin A-B'!V972,'Speed Bin A-B'!V1076,'Speed Bin A-B'!V1180,'Speed Bin A-B'!V1492,'Speed Bin A-B'!V1596,'Speed Bin A-B'!V1700,'Speed Bin A-B'!V1804,'Speed Bin A-B'!V1908,'Speed Bin B-A'!V36,'Speed Bin B-A'!V140,'Speed Bin B-A'!V244,'Speed Bin B-A'!V348,'Speed Bin B-A'!V452,'Speed Bin B-A'!V764,'Speed Bin B-A'!V868,'Speed Bin B-A'!V972,'Speed Bin B-A'!V1076,'Speed Bin B-A'!V1180,'Speed Bin B-A'!V1492,'Speed Bin B-A'!V1596,'Speed Bin B-A'!V1700,'Speed Bin B-A'!V1804,'Speed Bin B-A'!V1908),"-")</f>
        <v>29.178571428571427</v>
      </c>
      <c r="W445" s="270" t="str">
        <f>IFERROR(AVERAGE('Speed Bin A-B'!W36,'Speed Bin A-B'!W140,'Speed Bin A-B'!W244,'Speed Bin A-B'!W348,'Speed Bin A-B'!W452,'Speed Bin A-B'!W764,'Speed Bin A-B'!W868,'Speed Bin A-B'!W972,'Speed Bin A-B'!W1076,'Speed Bin A-B'!W1180,'Speed Bin A-B'!W1492,'Speed Bin A-B'!W1596,'Speed Bin A-B'!W1700,'Speed Bin A-B'!W1804,'Speed Bin A-B'!W1908,'Speed Bin B-A'!W36,'Speed Bin B-A'!W140,'Speed Bin B-A'!W244,'Speed Bin B-A'!W348,'Speed Bin B-A'!W452,'Speed Bin B-A'!W764,'Speed Bin B-A'!W868,'Speed Bin B-A'!W972,'Speed Bin B-A'!W1076,'Speed Bin B-A'!W1180,'Speed Bin B-A'!W1492,'Speed Bin B-A'!W1596,'Speed Bin B-A'!W1700,'Speed Bin B-A'!W1804,'Speed Bin B-A'!W1908),"-")</f>
        <v>-</v>
      </c>
      <c r="X445" s="263"/>
      <c r="Y445" s="263"/>
      <c r="Z445" s="276" t="s">
        <v>45</v>
      </c>
      <c r="AA445" s="271">
        <f>SUM(AA426:AA441)</f>
        <v>64</v>
      </c>
      <c r="AB445" s="271">
        <f t="shared" ref="AB445:AS445" si="661">SUM(AB426:AB441)</f>
        <v>315</v>
      </c>
      <c r="AC445" s="271">
        <f t="shared" si="661"/>
        <v>1331</v>
      </c>
      <c r="AD445" s="271">
        <f t="shared" si="661"/>
        <v>4863</v>
      </c>
      <c r="AE445" s="271">
        <f t="shared" si="661"/>
        <v>4695</v>
      </c>
      <c r="AF445" s="271">
        <f t="shared" si="661"/>
        <v>915</v>
      </c>
      <c r="AG445" s="271">
        <f t="shared" si="661"/>
        <v>112</v>
      </c>
      <c r="AH445" s="271">
        <f t="shared" si="661"/>
        <v>25</v>
      </c>
      <c r="AI445" s="271">
        <f t="shared" si="661"/>
        <v>4</v>
      </c>
      <c r="AJ445" s="271">
        <f t="shared" si="661"/>
        <v>0</v>
      </c>
      <c r="AK445" s="271">
        <f t="shared" si="661"/>
        <v>0</v>
      </c>
      <c r="AL445" s="271">
        <f t="shared" si="661"/>
        <v>0</v>
      </c>
      <c r="AM445" s="271">
        <f t="shared" si="661"/>
        <v>0</v>
      </c>
      <c r="AN445" s="271">
        <f t="shared" si="661"/>
        <v>0</v>
      </c>
      <c r="AO445" s="271">
        <f t="shared" si="661"/>
        <v>0</v>
      </c>
      <c r="AP445" s="271">
        <f t="shared" si="661"/>
        <v>0</v>
      </c>
      <c r="AQ445" s="271">
        <f t="shared" si="661"/>
        <v>0</v>
      </c>
      <c r="AR445" s="271">
        <f t="shared" si="661"/>
        <v>0</v>
      </c>
      <c r="AS445" s="271">
        <f t="shared" si="661"/>
        <v>0</v>
      </c>
      <c r="AT445" s="270">
        <f t="shared" si="658"/>
        <v>24.555555555555557</v>
      </c>
      <c r="AU445" s="270">
        <f t="shared" si="659"/>
        <v>28.672222222222217</v>
      </c>
    </row>
    <row r="446" spans="1:47" x14ac:dyDescent="0.2">
      <c r="A446" s="268">
        <v>0.27083333333333298</v>
      </c>
      <c r="B446" s="269">
        <f t="shared" ref="B446:U446" si="662">B30+B238</f>
        <v>69</v>
      </c>
      <c r="C446" s="269">
        <f t="shared" si="662"/>
        <v>0</v>
      </c>
      <c r="D446" s="269">
        <f t="shared" si="662"/>
        <v>0</v>
      </c>
      <c r="E446" s="269">
        <f t="shared" si="662"/>
        <v>3</v>
      </c>
      <c r="F446" s="269">
        <f t="shared" si="662"/>
        <v>11</v>
      </c>
      <c r="G446" s="269">
        <f t="shared" si="662"/>
        <v>28</v>
      </c>
      <c r="H446" s="269">
        <f t="shared" si="662"/>
        <v>22</v>
      </c>
      <c r="I446" s="269">
        <f t="shared" si="662"/>
        <v>5</v>
      </c>
      <c r="J446" s="269">
        <f t="shared" si="662"/>
        <v>0</v>
      </c>
      <c r="K446" s="269">
        <f t="shared" si="662"/>
        <v>0</v>
      </c>
      <c r="L446" s="269">
        <f t="shared" si="662"/>
        <v>0</v>
      </c>
      <c r="M446" s="269">
        <f t="shared" si="662"/>
        <v>0</v>
      </c>
      <c r="N446" s="269">
        <f t="shared" si="662"/>
        <v>0</v>
      </c>
      <c r="O446" s="269">
        <f t="shared" si="662"/>
        <v>0</v>
      </c>
      <c r="P446" s="269">
        <f t="shared" si="662"/>
        <v>0</v>
      </c>
      <c r="Q446" s="269">
        <f t="shared" si="662"/>
        <v>0</v>
      </c>
      <c r="R446" s="269">
        <f t="shared" si="662"/>
        <v>0</v>
      </c>
      <c r="S446" s="269">
        <f t="shared" si="662"/>
        <v>0</v>
      </c>
      <c r="T446" s="269">
        <f t="shared" si="662"/>
        <v>0</v>
      </c>
      <c r="U446" s="269">
        <f t="shared" si="662"/>
        <v>0</v>
      </c>
      <c r="V446" s="270">
        <f>IFERROR(AVERAGE('Speed Bin A-B'!V37,'Speed Bin A-B'!V141,'Speed Bin A-B'!V245,'Speed Bin A-B'!V349,'Speed Bin A-B'!V453,'Speed Bin A-B'!V765,'Speed Bin A-B'!V869,'Speed Bin A-B'!V973,'Speed Bin A-B'!V1077,'Speed Bin A-B'!V1181,'Speed Bin A-B'!V1493,'Speed Bin A-B'!V1597,'Speed Bin A-B'!V1701,'Speed Bin A-B'!V1805,'Speed Bin A-B'!V1909,'Speed Bin B-A'!V37,'Speed Bin B-A'!V141,'Speed Bin B-A'!V245,'Speed Bin B-A'!V349,'Speed Bin B-A'!V453,'Speed Bin B-A'!V765,'Speed Bin B-A'!V869,'Speed Bin B-A'!V973,'Speed Bin B-A'!V1077,'Speed Bin B-A'!V1181,'Speed Bin B-A'!V1493,'Speed Bin B-A'!V1597,'Speed Bin B-A'!V1701,'Speed Bin B-A'!V1805,'Speed Bin B-A'!V1909),"-")</f>
        <v>28.284615384615385</v>
      </c>
      <c r="W446" s="270" t="str">
        <f>IFERROR(AVERAGE('Speed Bin A-B'!W37,'Speed Bin A-B'!W141,'Speed Bin A-B'!W245,'Speed Bin A-B'!W349,'Speed Bin A-B'!W453,'Speed Bin A-B'!W765,'Speed Bin A-B'!W869,'Speed Bin A-B'!W973,'Speed Bin A-B'!W1077,'Speed Bin A-B'!W1181,'Speed Bin A-B'!W1493,'Speed Bin A-B'!W1597,'Speed Bin A-B'!W1701,'Speed Bin A-B'!W1805,'Speed Bin A-B'!W1909,'Speed Bin B-A'!W37,'Speed Bin B-A'!W141,'Speed Bin B-A'!W245,'Speed Bin B-A'!W349,'Speed Bin B-A'!W453,'Speed Bin B-A'!W765,'Speed Bin B-A'!W869,'Speed Bin B-A'!W973,'Speed Bin B-A'!W1077,'Speed Bin B-A'!W1181,'Speed Bin B-A'!W1493,'Speed Bin B-A'!W1597,'Speed Bin B-A'!W1701,'Speed Bin B-A'!W1805,'Speed Bin B-A'!W1909),"-")</f>
        <v>-</v>
      </c>
      <c r="X446" s="263"/>
      <c r="Y446" s="263"/>
      <c r="Z446" s="269" t="s">
        <v>46</v>
      </c>
      <c r="AA446" s="271">
        <f>SUM(AA426:AA443)</f>
        <v>64</v>
      </c>
      <c r="AB446" s="271">
        <f t="shared" ref="AB446:AS446" si="663">SUM(AB426:AB443)</f>
        <v>317</v>
      </c>
      <c r="AC446" s="271">
        <f t="shared" si="663"/>
        <v>1335</v>
      </c>
      <c r="AD446" s="271">
        <f t="shared" si="663"/>
        <v>4880</v>
      </c>
      <c r="AE446" s="271">
        <f t="shared" si="663"/>
        <v>4746</v>
      </c>
      <c r="AF446" s="271">
        <f t="shared" si="663"/>
        <v>945</v>
      </c>
      <c r="AG446" s="271">
        <f t="shared" si="663"/>
        <v>118</v>
      </c>
      <c r="AH446" s="271">
        <f t="shared" si="663"/>
        <v>31</v>
      </c>
      <c r="AI446" s="271">
        <f t="shared" si="663"/>
        <v>6</v>
      </c>
      <c r="AJ446" s="271">
        <f t="shared" si="663"/>
        <v>1</v>
      </c>
      <c r="AK446" s="271">
        <f t="shared" si="663"/>
        <v>0</v>
      </c>
      <c r="AL446" s="271">
        <f t="shared" si="663"/>
        <v>0</v>
      </c>
      <c r="AM446" s="271">
        <f t="shared" si="663"/>
        <v>0</v>
      </c>
      <c r="AN446" s="271">
        <f t="shared" si="663"/>
        <v>0</v>
      </c>
      <c r="AO446" s="271">
        <f t="shared" si="663"/>
        <v>0</v>
      </c>
      <c r="AP446" s="271">
        <f t="shared" si="663"/>
        <v>0</v>
      </c>
      <c r="AQ446" s="271">
        <f t="shared" si="663"/>
        <v>0</v>
      </c>
      <c r="AR446" s="271">
        <f t="shared" si="663"/>
        <v>0</v>
      </c>
      <c r="AS446" s="271">
        <f t="shared" si="663"/>
        <v>0</v>
      </c>
      <c r="AT446" s="270">
        <f t="shared" si="658"/>
        <v>24.588888888888889</v>
      </c>
      <c r="AU446" s="270">
        <f t="shared" si="659"/>
        <v>28.738888888888887</v>
      </c>
    </row>
    <row r="447" spans="1:47" ht="13.5" thickBot="1" x14ac:dyDescent="0.25">
      <c r="A447" s="268">
        <v>0.28125</v>
      </c>
      <c r="B447" s="269">
        <f t="shared" ref="B447:U447" si="664">B31+B239</f>
        <v>149</v>
      </c>
      <c r="C447" s="269">
        <f t="shared" si="664"/>
        <v>1</v>
      </c>
      <c r="D447" s="269">
        <f t="shared" si="664"/>
        <v>1</v>
      </c>
      <c r="E447" s="269">
        <f t="shared" si="664"/>
        <v>6</v>
      </c>
      <c r="F447" s="269">
        <f t="shared" si="664"/>
        <v>42</v>
      </c>
      <c r="G447" s="269">
        <f t="shared" si="664"/>
        <v>56</v>
      </c>
      <c r="H447" s="269">
        <f t="shared" si="664"/>
        <v>29</v>
      </c>
      <c r="I447" s="269">
        <f t="shared" si="664"/>
        <v>13</v>
      </c>
      <c r="J447" s="269">
        <f t="shared" si="664"/>
        <v>1</v>
      </c>
      <c r="K447" s="269">
        <f t="shared" si="664"/>
        <v>0</v>
      </c>
      <c r="L447" s="269">
        <f t="shared" si="664"/>
        <v>0</v>
      </c>
      <c r="M447" s="269">
        <f t="shared" si="664"/>
        <v>0</v>
      </c>
      <c r="N447" s="269">
        <f t="shared" si="664"/>
        <v>0</v>
      </c>
      <c r="O447" s="269">
        <f t="shared" si="664"/>
        <v>0</v>
      </c>
      <c r="P447" s="269">
        <f t="shared" si="664"/>
        <v>0</v>
      </c>
      <c r="Q447" s="269">
        <f t="shared" si="664"/>
        <v>0</v>
      </c>
      <c r="R447" s="269">
        <f t="shared" si="664"/>
        <v>0</v>
      </c>
      <c r="S447" s="269">
        <f t="shared" si="664"/>
        <v>0</v>
      </c>
      <c r="T447" s="269">
        <f t="shared" si="664"/>
        <v>0</v>
      </c>
      <c r="U447" s="269">
        <f t="shared" si="664"/>
        <v>0</v>
      </c>
      <c r="V447" s="270">
        <f>IFERROR(AVERAGE('Speed Bin A-B'!V38,'Speed Bin A-B'!V142,'Speed Bin A-B'!V246,'Speed Bin A-B'!V350,'Speed Bin A-B'!V454,'Speed Bin A-B'!V766,'Speed Bin A-B'!V870,'Speed Bin A-B'!V974,'Speed Bin A-B'!V1078,'Speed Bin A-B'!V1182,'Speed Bin A-B'!V1494,'Speed Bin A-B'!V1598,'Speed Bin A-B'!V1702,'Speed Bin A-B'!V1806,'Speed Bin A-B'!V1910,'Speed Bin B-A'!V38,'Speed Bin B-A'!V142,'Speed Bin B-A'!V246,'Speed Bin B-A'!V350,'Speed Bin B-A'!V454,'Speed Bin B-A'!V766,'Speed Bin B-A'!V870,'Speed Bin B-A'!V974,'Speed Bin B-A'!V1078,'Speed Bin B-A'!V1182,'Speed Bin B-A'!V1494,'Speed Bin B-A'!V1598,'Speed Bin B-A'!V1702,'Speed Bin B-A'!V1806,'Speed Bin B-A'!V1910),"-")</f>
        <v>26.212499999999999</v>
      </c>
      <c r="W447" s="270">
        <f>IFERROR(AVERAGE('Speed Bin A-B'!W38,'Speed Bin A-B'!W142,'Speed Bin A-B'!W246,'Speed Bin A-B'!W350,'Speed Bin A-B'!W454,'Speed Bin A-B'!W766,'Speed Bin A-B'!W870,'Speed Bin A-B'!W974,'Speed Bin A-B'!W1078,'Speed Bin A-B'!W1182,'Speed Bin A-B'!W1494,'Speed Bin A-B'!W1598,'Speed Bin A-B'!W1702,'Speed Bin A-B'!W1806,'Speed Bin A-B'!W1910,'Speed Bin B-A'!W38,'Speed Bin B-A'!W142,'Speed Bin B-A'!W246,'Speed Bin B-A'!W350,'Speed Bin B-A'!W454,'Speed Bin B-A'!W766,'Speed Bin B-A'!W870,'Speed Bin B-A'!W974,'Speed Bin B-A'!W1078,'Speed Bin B-A'!W1182,'Speed Bin B-A'!W1494,'Speed Bin B-A'!W1598,'Speed Bin B-A'!W1702,'Speed Bin B-A'!W1806,'Speed Bin B-A'!W1910),"-")</f>
        <v>34.81428571428571</v>
      </c>
      <c r="X447" s="263"/>
      <c r="Y447" s="263"/>
      <c r="Z447" s="277" t="s">
        <v>47</v>
      </c>
      <c r="AA447" s="273">
        <f>SUM(AA420:AA443)</f>
        <v>64</v>
      </c>
      <c r="AB447" s="273">
        <f t="shared" ref="AB447:AS447" si="665">SUM(AB420:AB443)</f>
        <v>317</v>
      </c>
      <c r="AC447" s="273">
        <f t="shared" si="665"/>
        <v>1337</v>
      </c>
      <c r="AD447" s="273">
        <f t="shared" si="665"/>
        <v>4891</v>
      </c>
      <c r="AE447" s="273">
        <f t="shared" si="665"/>
        <v>4774</v>
      </c>
      <c r="AF447" s="273">
        <f t="shared" si="665"/>
        <v>978</v>
      </c>
      <c r="AG447" s="273">
        <f t="shared" si="665"/>
        <v>136</v>
      </c>
      <c r="AH447" s="273">
        <f t="shared" si="665"/>
        <v>33</v>
      </c>
      <c r="AI447" s="273">
        <f t="shared" si="665"/>
        <v>9</v>
      </c>
      <c r="AJ447" s="273">
        <f t="shared" si="665"/>
        <v>1</v>
      </c>
      <c r="AK447" s="273">
        <f t="shared" si="665"/>
        <v>0</v>
      </c>
      <c r="AL447" s="273">
        <f t="shared" si="665"/>
        <v>0</v>
      </c>
      <c r="AM447" s="273">
        <f t="shared" si="665"/>
        <v>0</v>
      </c>
      <c r="AN447" s="273">
        <f t="shared" si="665"/>
        <v>0</v>
      </c>
      <c r="AO447" s="273">
        <f t="shared" si="665"/>
        <v>0</v>
      </c>
      <c r="AP447" s="273">
        <f t="shared" si="665"/>
        <v>0</v>
      </c>
      <c r="AQ447" s="273">
        <f t="shared" si="665"/>
        <v>0</v>
      </c>
      <c r="AR447" s="273">
        <f t="shared" si="665"/>
        <v>0</v>
      </c>
      <c r="AS447" s="273">
        <f t="shared" si="665"/>
        <v>0</v>
      </c>
      <c r="AT447" s="274">
        <f t="shared" si="658"/>
        <v>24.655555555555555</v>
      </c>
      <c r="AU447" s="274">
        <f t="shared" si="659"/>
        <v>28.827777777777776</v>
      </c>
    </row>
    <row r="448" spans="1:47" ht="13.5" thickTop="1" x14ac:dyDescent="0.2">
      <c r="A448" s="268">
        <v>0.29166666666666702</v>
      </c>
      <c r="B448" s="269">
        <f t="shared" ref="B448:U448" si="666">B32+B240</f>
        <v>174</v>
      </c>
      <c r="C448" s="269">
        <f t="shared" si="666"/>
        <v>3</v>
      </c>
      <c r="D448" s="269">
        <f t="shared" si="666"/>
        <v>0</v>
      </c>
      <c r="E448" s="269">
        <f t="shared" si="666"/>
        <v>4</v>
      </c>
      <c r="F448" s="269">
        <f t="shared" si="666"/>
        <v>45</v>
      </c>
      <c r="G448" s="269">
        <f t="shared" si="666"/>
        <v>80</v>
      </c>
      <c r="H448" s="269">
        <f t="shared" si="666"/>
        <v>30</v>
      </c>
      <c r="I448" s="269">
        <f t="shared" si="666"/>
        <v>10</v>
      </c>
      <c r="J448" s="269">
        <f t="shared" si="666"/>
        <v>2</v>
      </c>
      <c r="K448" s="269">
        <f t="shared" si="666"/>
        <v>0</v>
      </c>
      <c r="L448" s="269">
        <f t="shared" si="666"/>
        <v>0</v>
      </c>
      <c r="M448" s="269">
        <f t="shared" si="666"/>
        <v>0</v>
      </c>
      <c r="N448" s="269">
        <f t="shared" si="666"/>
        <v>0</v>
      </c>
      <c r="O448" s="269">
        <f t="shared" si="666"/>
        <v>0</v>
      </c>
      <c r="P448" s="269">
        <f t="shared" si="666"/>
        <v>0</v>
      </c>
      <c r="Q448" s="269">
        <f t="shared" si="666"/>
        <v>0</v>
      </c>
      <c r="R448" s="269">
        <f t="shared" si="666"/>
        <v>0</v>
      </c>
      <c r="S448" s="269">
        <f t="shared" si="666"/>
        <v>0</v>
      </c>
      <c r="T448" s="269">
        <f t="shared" si="666"/>
        <v>0</v>
      </c>
      <c r="U448" s="269">
        <f t="shared" si="666"/>
        <v>0</v>
      </c>
      <c r="V448" s="270">
        <f>IFERROR(AVERAGE('Speed Bin A-B'!V39,'Speed Bin A-B'!V143,'Speed Bin A-B'!V247,'Speed Bin A-B'!V351,'Speed Bin A-B'!V455,'Speed Bin A-B'!V767,'Speed Bin A-B'!V871,'Speed Bin A-B'!V975,'Speed Bin A-B'!V1079,'Speed Bin A-B'!V1183,'Speed Bin A-B'!V1495,'Speed Bin A-B'!V1599,'Speed Bin A-B'!V1703,'Speed Bin A-B'!V1807,'Speed Bin A-B'!V1911,'Speed Bin B-A'!V39,'Speed Bin B-A'!V143,'Speed Bin B-A'!V247,'Speed Bin B-A'!V351,'Speed Bin B-A'!V455,'Speed Bin B-A'!V767,'Speed Bin B-A'!V871,'Speed Bin B-A'!V975,'Speed Bin B-A'!V1079,'Speed Bin B-A'!V1183,'Speed Bin B-A'!V1495,'Speed Bin B-A'!V1599,'Speed Bin B-A'!V1703,'Speed Bin B-A'!V1807,'Speed Bin B-A'!V1911),"-")</f>
        <v>27.087499999999999</v>
      </c>
      <c r="W448" s="270">
        <f>IFERROR(AVERAGE('Speed Bin A-B'!W39,'Speed Bin A-B'!W143,'Speed Bin A-B'!W247,'Speed Bin A-B'!W351,'Speed Bin A-B'!W455,'Speed Bin A-B'!W767,'Speed Bin A-B'!W871,'Speed Bin A-B'!W975,'Speed Bin A-B'!W1079,'Speed Bin A-B'!W1183,'Speed Bin A-B'!W1495,'Speed Bin A-B'!W1599,'Speed Bin A-B'!W1703,'Speed Bin A-B'!W1807,'Speed Bin A-B'!W1911,'Speed Bin B-A'!W39,'Speed Bin B-A'!W143,'Speed Bin B-A'!W247,'Speed Bin B-A'!W351,'Speed Bin B-A'!W455,'Speed Bin B-A'!W767,'Speed Bin B-A'!W871,'Speed Bin B-A'!W975,'Speed Bin B-A'!W1079,'Speed Bin B-A'!W1183,'Speed Bin B-A'!W1495,'Speed Bin B-A'!W1599,'Speed Bin B-A'!W1703,'Speed Bin B-A'!W1807,'Speed Bin B-A'!W1911),"-")</f>
        <v>33.137500000000003</v>
      </c>
      <c r="X448" s="263"/>
      <c r="Y448" s="263"/>
      <c r="Z448" s="263"/>
      <c r="AT448" s="263"/>
      <c r="AU448" s="263"/>
    </row>
    <row r="449" spans="1:25" x14ac:dyDescent="0.2">
      <c r="A449" s="268">
        <v>0.30208333333333298</v>
      </c>
      <c r="B449" s="269">
        <f t="shared" ref="B449:U449" si="667">B33+B241</f>
        <v>246</v>
      </c>
      <c r="C449" s="269">
        <f t="shared" si="667"/>
        <v>1</v>
      </c>
      <c r="D449" s="269">
        <f t="shared" si="667"/>
        <v>2</v>
      </c>
      <c r="E449" s="269">
        <f t="shared" si="667"/>
        <v>11</v>
      </c>
      <c r="F449" s="269">
        <f t="shared" si="667"/>
        <v>76</v>
      </c>
      <c r="G449" s="269">
        <f t="shared" si="667"/>
        <v>121</v>
      </c>
      <c r="H449" s="269">
        <f t="shared" si="667"/>
        <v>27</v>
      </c>
      <c r="I449" s="269">
        <f t="shared" si="667"/>
        <v>5</v>
      </c>
      <c r="J449" s="269">
        <f t="shared" si="667"/>
        <v>2</v>
      </c>
      <c r="K449" s="269">
        <f t="shared" si="667"/>
        <v>1</v>
      </c>
      <c r="L449" s="269">
        <f t="shared" si="667"/>
        <v>0</v>
      </c>
      <c r="M449" s="269">
        <f t="shared" si="667"/>
        <v>0</v>
      </c>
      <c r="N449" s="269">
        <f t="shared" si="667"/>
        <v>0</v>
      </c>
      <c r="O449" s="269">
        <f t="shared" si="667"/>
        <v>0</v>
      </c>
      <c r="P449" s="269">
        <f t="shared" si="667"/>
        <v>0</v>
      </c>
      <c r="Q449" s="269">
        <f t="shared" si="667"/>
        <v>0</v>
      </c>
      <c r="R449" s="269">
        <f t="shared" si="667"/>
        <v>0</v>
      </c>
      <c r="S449" s="269">
        <f t="shared" si="667"/>
        <v>0</v>
      </c>
      <c r="T449" s="269">
        <f t="shared" si="667"/>
        <v>0</v>
      </c>
      <c r="U449" s="269">
        <f t="shared" si="667"/>
        <v>0</v>
      </c>
      <c r="V449" s="270">
        <f>IFERROR(AVERAGE('Speed Bin A-B'!V40,'Speed Bin A-B'!V144,'Speed Bin A-B'!V248,'Speed Bin A-B'!V352,'Speed Bin A-B'!V456,'Speed Bin A-B'!V768,'Speed Bin A-B'!V872,'Speed Bin A-B'!V976,'Speed Bin A-B'!V1080,'Speed Bin A-B'!V1184,'Speed Bin A-B'!V1496,'Speed Bin A-B'!V1600,'Speed Bin A-B'!V1704,'Speed Bin A-B'!V1808,'Speed Bin A-B'!V1912,'Speed Bin B-A'!V40,'Speed Bin B-A'!V144,'Speed Bin B-A'!V248,'Speed Bin B-A'!V352,'Speed Bin B-A'!V456,'Speed Bin B-A'!V768,'Speed Bin B-A'!V872,'Speed Bin B-A'!V976,'Speed Bin B-A'!V1080,'Speed Bin B-A'!V1184,'Speed Bin B-A'!V1496,'Speed Bin B-A'!V1600,'Speed Bin B-A'!V1704,'Speed Bin B-A'!V1808,'Speed Bin B-A'!V1912),"-")</f>
        <v>26.250000000000007</v>
      </c>
      <c r="W449" s="270">
        <f>IFERROR(AVERAGE('Speed Bin A-B'!W40,'Speed Bin A-B'!W144,'Speed Bin A-B'!W248,'Speed Bin A-B'!W352,'Speed Bin A-B'!W456,'Speed Bin A-B'!W768,'Speed Bin A-B'!W872,'Speed Bin A-B'!W976,'Speed Bin A-B'!W1080,'Speed Bin A-B'!W1184,'Speed Bin A-B'!W1496,'Speed Bin A-B'!W1600,'Speed Bin A-B'!W1704,'Speed Bin A-B'!W1808,'Speed Bin A-B'!W1912,'Speed Bin B-A'!W40,'Speed Bin B-A'!W144,'Speed Bin B-A'!W248,'Speed Bin B-A'!W352,'Speed Bin B-A'!W456,'Speed Bin B-A'!W768,'Speed Bin B-A'!W872,'Speed Bin B-A'!W976,'Speed Bin B-A'!W1080,'Speed Bin B-A'!W1184,'Speed Bin B-A'!W1496,'Speed Bin B-A'!W1600,'Speed Bin B-A'!W1704,'Speed Bin B-A'!W1808,'Speed Bin B-A'!W1912),"-")</f>
        <v>30.509090909090911</v>
      </c>
      <c r="X449" s="263"/>
      <c r="Y449" s="263"/>
    </row>
    <row r="450" spans="1:25" x14ac:dyDescent="0.2">
      <c r="A450" s="268">
        <v>0.3125</v>
      </c>
      <c r="B450" s="269">
        <f t="shared" ref="B450:U450" si="668">B34+B242</f>
        <v>332</v>
      </c>
      <c r="C450" s="269">
        <f t="shared" si="668"/>
        <v>0</v>
      </c>
      <c r="D450" s="269">
        <f t="shared" si="668"/>
        <v>9</v>
      </c>
      <c r="E450" s="269">
        <f t="shared" si="668"/>
        <v>26</v>
      </c>
      <c r="F450" s="269">
        <f t="shared" si="668"/>
        <v>111</v>
      </c>
      <c r="G450" s="269">
        <f t="shared" si="668"/>
        <v>152</v>
      </c>
      <c r="H450" s="269">
        <f t="shared" si="668"/>
        <v>31</v>
      </c>
      <c r="I450" s="269">
        <f t="shared" si="668"/>
        <v>3</v>
      </c>
      <c r="J450" s="269">
        <f t="shared" si="668"/>
        <v>0</v>
      </c>
      <c r="K450" s="269">
        <f t="shared" si="668"/>
        <v>0</v>
      </c>
      <c r="L450" s="269">
        <f t="shared" si="668"/>
        <v>0</v>
      </c>
      <c r="M450" s="269">
        <f t="shared" si="668"/>
        <v>0</v>
      </c>
      <c r="N450" s="269">
        <f t="shared" si="668"/>
        <v>0</v>
      </c>
      <c r="O450" s="269">
        <f t="shared" si="668"/>
        <v>0</v>
      </c>
      <c r="P450" s="269">
        <f t="shared" si="668"/>
        <v>0</v>
      </c>
      <c r="Q450" s="269">
        <f t="shared" si="668"/>
        <v>0</v>
      </c>
      <c r="R450" s="269">
        <f t="shared" si="668"/>
        <v>0</v>
      </c>
      <c r="S450" s="269">
        <f t="shared" si="668"/>
        <v>0</v>
      </c>
      <c r="T450" s="269">
        <f t="shared" si="668"/>
        <v>0</v>
      </c>
      <c r="U450" s="269">
        <f t="shared" si="668"/>
        <v>0</v>
      </c>
      <c r="V450" s="270">
        <f>IFERROR(AVERAGE('Speed Bin A-B'!V41,'Speed Bin A-B'!V145,'Speed Bin A-B'!V249,'Speed Bin A-B'!V353,'Speed Bin A-B'!V457,'Speed Bin A-B'!V769,'Speed Bin A-B'!V873,'Speed Bin A-B'!V977,'Speed Bin A-B'!V1081,'Speed Bin A-B'!V1185,'Speed Bin A-B'!V1497,'Speed Bin A-B'!V1601,'Speed Bin A-B'!V1705,'Speed Bin A-B'!V1809,'Speed Bin A-B'!V1913,'Speed Bin B-A'!V41,'Speed Bin B-A'!V145,'Speed Bin B-A'!V249,'Speed Bin B-A'!V353,'Speed Bin B-A'!V457,'Speed Bin B-A'!V769,'Speed Bin B-A'!V873,'Speed Bin B-A'!V977,'Speed Bin B-A'!V1081,'Speed Bin B-A'!V1185,'Speed Bin B-A'!V1497,'Speed Bin B-A'!V1601,'Speed Bin B-A'!V1705,'Speed Bin B-A'!V1809,'Speed Bin B-A'!V1913),"-")</f>
        <v>25.212500000000002</v>
      </c>
      <c r="W450" s="270">
        <f>IFERROR(AVERAGE('Speed Bin A-B'!W41,'Speed Bin A-B'!W145,'Speed Bin A-B'!W249,'Speed Bin A-B'!W353,'Speed Bin A-B'!W457,'Speed Bin A-B'!W769,'Speed Bin A-B'!W873,'Speed Bin A-B'!W977,'Speed Bin A-B'!W1081,'Speed Bin A-B'!W1185,'Speed Bin A-B'!W1497,'Speed Bin A-B'!W1601,'Speed Bin A-B'!W1705,'Speed Bin A-B'!W1809,'Speed Bin A-B'!W1913,'Speed Bin B-A'!W41,'Speed Bin B-A'!W145,'Speed Bin B-A'!W249,'Speed Bin B-A'!W353,'Speed Bin B-A'!W457,'Speed Bin B-A'!W769,'Speed Bin B-A'!W873,'Speed Bin B-A'!W977,'Speed Bin B-A'!W1081,'Speed Bin B-A'!W1185,'Speed Bin B-A'!W1497,'Speed Bin B-A'!W1601,'Speed Bin B-A'!W1705,'Speed Bin B-A'!W1809,'Speed Bin B-A'!W1913),"-")</f>
        <v>29.478571428571431</v>
      </c>
      <c r="X450" s="263"/>
      <c r="Y450" s="263"/>
    </row>
    <row r="451" spans="1:25" x14ac:dyDescent="0.2">
      <c r="A451" s="268">
        <v>0.32291666666666702</v>
      </c>
      <c r="B451" s="269">
        <f t="shared" ref="B451:U451" si="669">B35+B243</f>
        <v>366</v>
      </c>
      <c r="C451" s="269">
        <f t="shared" si="669"/>
        <v>3</v>
      </c>
      <c r="D451" s="269">
        <f t="shared" si="669"/>
        <v>12</v>
      </c>
      <c r="E451" s="269">
        <f t="shared" si="669"/>
        <v>47</v>
      </c>
      <c r="F451" s="269">
        <f t="shared" si="669"/>
        <v>125</v>
      </c>
      <c r="G451" s="269">
        <f t="shared" si="669"/>
        <v>156</v>
      </c>
      <c r="H451" s="269">
        <f t="shared" si="669"/>
        <v>23</v>
      </c>
      <c r="I451" s="269">
        <f t="shared" si="669"/>
        <v>0</v>
      </c>
      <c r="J451" s="269">
        <f t="shared" si="669"/>
        <v>0</v>
      </c>
      <c r="K451" s="269">
        <f t="shared" si="669"/>
        <v>0</v>
      </c>
      <c r="L451" s="269">
        <f t="shared" si="669"/>
        <v>0</v>
      </c>
      <c r="M451" s="269">
        <f t="shared" si="669"/>
        <v>0</v>
      </c>
      <c r="N451" s="269">
        <f t="shared" si="669"/>
        <v>0</v>
      </c>
      <c r="O451" s="269">
        <f t="shared" si="669"/>
        <v>0</v>
      </c>
      <c r="P451" s="269">
        <f t="shared" si="669"/>
        <v>0</v>
      </c>
      <c r="Q451" s="269">
        <f t="shared" si="669"/>
        <v>0</v>
      </c>
      <c r="R451" s="269">
        <f t="shared" si="669"/>
        <v>0</v>
      </c>
      <c r="S451" s="269">
        <f t="shared" si="669"/>
        <v>0</v>
      </c>
      <c r="T451" s="269">
        <f t="shared" si="669"/>
        <v>0</v>
      </c>
      <c r="U451" s="269">
        <f t="shared" si="669"/>
        <v>0</v>
      </c>
      <c r="V451" s="270">
        <f>IFERROR(AVERAGE('Speed Bin A-B'!V42,'Speed Bin A-B'!V146,'Speed Bin A-B'!V250,'Speed Bin A-B'!V354,'Speed Bin A-B'!V458,'Speed Bin A-B'!V770,'Speed Bin A-B'!V874,'Speed Bin A-B'!V978,'Speed Bin A-B'!V1082,'Speed Bin A-B'!V1186,'Speed Bin A-B'!V1498,'Speed Bin A-B'!V1602,'Speed Bin A-B'!V1706,'Speed Bin A-B'!V1810,'Speed Bin A-B'!V1914,'Speed Bin B-A'!V42,'Speed Bin B-A'!V146,'Speed Bin B-A'!V250,'Speed Bin B-A'!V354,'Speed Bin B-A'!V458,'Speed Bin B-A'!V770,'Speed Bin B-A'!V874,'Speed Bin B-A'!V978,'Speed Bin B-A'!V1082,'Speed Bin B-A'!V1186,'Speed Bin B-A'!V1498,'Speed Bin B-A'!V1602,'Speed Bin B-A'!V1706,'Speed Bin B-A'!V1810,'Speed Bin B-A'!V1914),"-")</f>
        <v>24.081250000000004</v>
      </c>
      <c r="W451" s="270">
        <f>IFERROR(AVERAGE('Speed Bin A-B'!W42,'Speed Bin A-B'!W146,'Speed Bin A-B'!W250,'Speed Bin A-B'!W354,'Speed Bin A-B'!W458,'Speed Bin A-B'!W770,'Speed Bin A-B'!W874,'Speed Bin A-B'!W978,'Speed Bin A-B'!W1082,'Speed Bin A-B'!W1186,'Speed Bin A-B'!W1498,'Speed Bin A-B'!W1602,'Speed Bin A-B'!W1706,'Speed Bin A-B'!W1810,'Speed Bin A-B'!W1914,'Speed Bin B-A'!W42,'Speed Bin B-A'!W146,'Speed Bin B-A'!W250,'Speed Bin B-A'!W354,'Speed Bin B-A'!W458,'Speed Bin B-A'!W770,'Speed Bin B-A'!W874,'Speed Bin B-A'!W978,'Speed Bin B-A'!W1082,'Speed Bin B-A'!W1186,'Speed Bin B-A'!W1498,'Speed Bin B-A'!W1602,'Speed Bin B-A'!W1706,'Speed Bin B-A'!W1810,'Speed Bin B-A'!W1914),"-")</f>
        <v>28.331249999999997</v>
      </c>
      <c r="X451" s="263"/>
      <c r="Y451" s="263"/>
    </row>
    <row r="452" spans="1:25" x14ac:dyDescent="0.2">
      <c r="A452" s="268">
        <v>0.33333333333333298</v>
      </c>
      <c r="B452" s="269">
        <f t="shared" ref="B452:U452" si="670">B36+B244</f>
        <v>327</v>
      </c>
      <c r="C452" s="269">
        <f t="shared" si="670"/>
        <v>0</v>
      </c>
      <c r="D452" s="269">
        <f t="shared" si="670"/>
        <v>2</v>
      </c>
      <c r="E452" s="269">
        <f t="shared" si="670"/>
        <v>26</v>
      </c>
      <c r="F452" s="269">
        <f t="shared" si="670"/>
        <v>136</v>
      </c>
      <c r="G452" s="269">
        <f t="shared" si="670"/>
        <v>140</v>
      </c>
      <c r="H452" s="269">
        <f t="shared" si="670"/>
        <v>22</v>
      </c>
      <c r="I452" s="269">
        <f t="shared" si="670"/>
        <v>1</v>
      </c>
      <c r="J452" s="269">
        <f t="shared" si="670"/>
        <v>0</v>
      </c>
      <c r="K452" s="269">
        <f t="shared" si="670"/>
        <v>0</v>
      </c>
      <c r="L452" s="269">
        <f t="shared" si="670"/>
        <v>0</v>
      </c>
      <c r="M452" s="269">
        <f t="shared" si="670"/>
        <v>0</v>
      </c>
      <c r="N452" s="269">
        <f t="shared" si="670"/>
        <v>0</v>
      </c>
      <c r="O452" s="269">
        <f t="shared" si="670"/>
        <v>0</v>
      </c>
      <c r="P452" s="269">
        <f t="shared" si="670"/>
        <v>0</v>
      </c>
      <c r="Q452" s="269">
        <f t="shared" si="670"/>
        <v>0</v>
      </c>
      <c r="R452" s="269">
        <f t="shared" si="670"/>
        <v>0</v>
      </c>
      <c r="S452" s="269">
        <f t="shared" si="670"/>
        <v>0</v>
      </c>
      <c r="T452" s="269">
        <f t="shared" si="670"/>
        <v>0</v>
      </c>
      <c r="U452" s="269">
        <f t="shared" si="670"/>
        <v>0</v>
      </c>
      <c r="V452" s="270">
        <f>IFERROR(AVERAGE('Speed Bin A-B'!V43,'Speed Bin A-B'!V147,'Speed Bin A-B'!V251,'Speed Bin A-B'!V355,'Speed Bin A-B'!V459,'Speed Bin A-B'!V771,'Speed Bin A-B'!V875,'Speed Bin A-B'!V979,'Speed Bin A-B'!V1083,'Speed Bin A-B'!V1187,'Speed Bin A-B'!V1499,'Speed Bin A-B'!V1603,'Speed Bin A-B'!V1707,'Speed Bin A-B'!V1811,'Speed Bin A-B'!V1915,'Speed Bin B-A'!V43,'Speed Bin B-A'!V147,'Speed Bin B-A'!V251,'Speed Bin B-A'!V355,'Speed Bin B-A'!V459,'Speed Bin B-A'!V771,'Speed Bin B-A'!V875,'Speed Bin B-A'!V979,'Speed Bin B-A'!V1083,'Speed Bin B-A'!V1187,'Speed Bin B-A'!V1499,'Speed Bin B-A'!V1603,'Speed Bin B-A'!V1707,'Speed Bin B-A'!V1811,'Speed Bin B-A'!V1915),"-")</f>
        <v>24.981250000000003</v>
      </c>
      <c r="W452" s="270">
        <f>IFERROR(AVERAGE('Speed Bin A-B'!W43,'Speed Bin A-B'!W147,'Speed Bin A-B'!W251,'Speed Bin A-B'!W355,'Speed Bin A-B'!W459,'Speed Bin A-B'!W771,'Speed Bin A-B'!W875,'Speed Bin A-B'!W979,'Speed Bin A-B'!W1083,'Speed Bin A-B'!W1187,'Speed Bin A-B'!W1499,'Speed Bin A-B'!W1603,'Speed Bin A-B'!W1707,'Speed Bin A-B'!W1811,'Speed Bin A-B'!W1915,'Speed Bin B-A'!W43,'Speed Bin B-A'!W147,'Speed Bin B-A'!W251,'Speed Bin B-A'!W355,'Speed Bin B-A'!W459,'Speed Bin B-A'!W771,'Speed Bin B-A'!W875,'Speed Bin B-A'!W979,'Speed Bin B-A'!W1083,'Speed Bin B-A'!W1187,'Speed Bin B-A'!W1499,'Speed Bin B-A'!W1603,'Speed Bin B-A'!W1707,'Speed Bin B-A'!W1811,'Speed Bin B-A'!W1915),"-")</f>
        <v>28.728571428571431</v>
      </c>
      <c r="X452" s="263"/>
      <c r="Y452" s="263"/>
    </row>
    <row r="453" spans="1:25" x14ac:dyDescent="0.2">
      <c r="A453" s="268">
        <v>0.34375</v>
      </c>
      <c r="B453" s="269">
        <f t="shared" ref="B453:U453" si="671">B37+B245</f>
        <v>591</v>
      </c>
      <c r="C453" s="269">
        <f t="shared" si="671"/>
        <v>2</v>
      </c>
      <c r="D453" s="269">
        <f t="shared" si="671"/>
        <v>24</v>
      </c>
      <c r="E453" s="269">
        <f t="shared" si="671"/>
        <v>90</v>
      </c>
      <c r="F453" s="269">
        <f t="shared" si="671"/>
        <v>230</v>
      </c>
      <c r="G453" s="269">
        <f t="shared" si="671"/>
        <v>227</v>
      </c>
      <c r="H453" s="269">
        <f t="shared" si="671"/>
        <v>18</v>
      </c>
      <c r="I453" s="269">
        <f t="shared" si="671"/>
        <v>0</v>
      </c>
      <c r="J453" s="269">
        <f t="shared" si="671"/>
        <v>0</v>
      </c>
      <c r="K453" s="269">
        <f t="shared" si="671"/>
        <v>0</v>
      </c>
      <c r="L453" s="269">
        <f t="shared" si="671"/>
        <v>0</v>
      </c>
      <c r="M453" s="269">
        <f t="shared" si="671"/>
        <v>0</v>
      </c>
      <c r="N453" s="269">
        <f t="shared" si="671"/>
        <v>0</v>
      </c>
      <c r="O453" s="269">
        <f t="shared" si="671"/>
        <v>0</v>
      </c>
      <c r="P453" s="269">
        <f t="shared" si="671"/>
        <v>0</v>
      </c>
      <c r="Q453" s="269">
        <f t="shared" si="671"/>
        <v>0</v>
      </c>
      <c r="R453" s="269">
        <f t="shared" si="671"/>
        <v>0</v>
      </c>
      <c r="S453" s="269">
        <f t="shared" si="671"/>
        <v>0</v>
      </c>
      <c r="T453" s="269">
        <f t="shared" si="671"/>
        <v>0</v>
      </c>
      <c r="U453" s="269">
        <f t="shared" si="671"/>
        <v>0</v>
      </c>
      <c r="V453" s="270">
        <f>IFERROR(AVERAGE('Speed Bin A-B'!V44,'Speed Bin A-B'!V148,'Speed Bin A-B'!V252,'Speed Bin A-B'!V356,'Speed Bin A-B'!V460,'Speed Bin A-B'!V772,'Speed Bin A-B'!V876,'Speed Bin A-B'!V980,'Speed Bin A-B'!V1084,'Speed Bin A-B'!V1188,'Speed Bin A-B'!V1500,'Speed Bin A-B'!V1604,'Speed Bin A-B'!V1708,'Speed Bin A-B'!V1812,'Speed Bin A-B'!V1916,'Speed Bin B-A'!V44,'Speed Bin B-A'!V148,'Speed Bin B-A'!V252,'Speed Bin B-A'!V356,'Speed Bin B-A'!V460,'Speed Bin B-A'!V772,'Speed Bin B-A'!V876,'Speed Bin B-A'!V980,'Speed Bin B-A'!V1084,'Speed Bin B-A'!V1188,'Speed Bin B-A'!V1500,'Speed Bin B-A'!V1604,'Speed Bin B-A'!V1708,'Speed Bin B-A'!V1812,'Speed Bin B-A'!V1916),"-")</f>
        <v>23.056249999999999</v>
      </c>
      <c r="W453" s="270">
        <f>IFERROR(AVERAGE('Speed Bin A-B'!W44,'Speed Bin A-B'!W148,'Speed Bin A-B'!W252,'Speed Bin A-B'!W356,'Speed Bin A-B'!W460,'Speed Bin A-B'!W772,'Speed Bin A-B'!W876,'Speed Bin A-B'!W980,'Speed Bin A-B'!W1084,'Speed Bin A-B'!W1188,'Speed Bin A-B'!W1500,'Speed Bin A-B'!W1604,'Speed Bin A-B'!W1708,'Speed Bin A-B'!W1812,'Speed Bin A-B'!W1916,'Speed Bin B-A'!W44,'Speed Bin B-A'!W148,'Speed Bin B-A'!W252,'Speed Bin B-A'!W356,'Speed Bin B-A'!W460,'Speed Bin B-A'!W772,'Speed Bin B-A'!W876,'Speed Bin B-A'!W980,'Speed Bin B-A'!W1084,'Speed Bin B-A'!W1188,'Speed Bin B-A'!W1500,'Speed Bin B-A'!W1604,'Speed Bin B-A'!W1708,'Speed Bin B-A'!W1812,'Speed Bin B-A'!W1916),"-")</f>
        <v>27.612500000000004</v>
      </c>
      <c r="X453" s="263"/>
      <c r="Y453" s="263"/>
    </row>
    <row r="454" spans="1:25" x14ac:dyDescent="0.2">
      <c r="A454" s="268">
        <v>0.35416666666666702</v>
      </c>
      <c r="B454" s="269">
        <f t="shared" ref="B454:U454" si="672">B38+B246</f>
        <v>529</v>
      </c>
      <c r="C454" s="269">
        <f t="shared" si="672"/>
        <v>1</v>
      </c>
      <c r="D454" s="269">
        <f t="shared" si="672"/>
        <v>10</v>
      </c>
      <c r="E454" s="269">
        <f t="shared" si="672"/>
        <v>53</v>
      </c>
      <c r="F454" s="269">
        <f t="shared" si="672"/>
        <v>224</v>
      </c>
      <c r="G454" s="269">
        <f t="shared" si="672"/>
        <v>206</v>
      </c>
      <c r="H454" s="269">
        <f t="shared" si="672"/>
        <v>32</v>
      </c>
      <c r="I454" s="269">
        <f t="shared" si="672"/>
        <v>3</v>
      </c>
      <c r="J454" s="269">
        <f t="shared" si="672"/>
        <v>0</v>
      </c>
      <c r="K454" s="269">
        <f t="shared" si="672"/>
        <v>0</v>
      </c>
      <c r="L454" s="269">
        <f t="shared" si="672"/>
        <v>0</v>
      </c>
      <c r="M454" s="269">
        <f t="shared" si="672"/>
        <v>0</v>
      </c>
      <c r="N454" s="269">
        <f t="shared" si="672"/>
        <v>0</v>
      </c>
      <c r="O454" s="269">
        <f t="shared" si="672"/>
        <v>0</v>
      </c>
      <c r="P454" s="269">
        <f t="shared" si="672"/>
        <v>0</v>
      </c>
      <c r="Q454" s="269">
        <f t="shared" si="672"/>
        <v>0</v>
      </c>
      <c r="R454" s="269">
        <f t="shared" si="672"/>
        <v>0</v>
      </c>
      <c r="S454" s="269">
        <f t="shared" si="672"/>
        <v>0</v>
      </c>
      <c r="T454" s="269">
        <f t="shared" si="672"/>
        <v>0</v>
      </c>
      <c r="U454" s="269">
        <f t="shared" si="672"/>
        <v>0</v>
      </c>
      <c r="V454" s="270">
        <f>IFERROR(AVERAGE('Speed Bin A-B'!V45,'Speed Bin A-B'!V149,'Speed Bin A-B'!V253,'Speed Bin A-B'!V357,'Speed Bin A-B'!V461,'Speed Bin A-B'!V773,'Speed Bin A-B'!V877,'Speed Bin A-B'!V981,'Speed Bin A-B'!V1085,'Speed Bin A-B'!V1189,'Speed Bin A-B'!V1501,'Speed Bin A-B'!V1605,'Speed Bin A-B'!V1709,'Speed Bin A-B'!V1813,'Speed Bin A-B'!V1917,'Speed Bin B-A'!V45,'Speed Bin B-A'!V149,'Speed Bin B-A'!V253,'Speed Bin B-A'!V357,'Speed Bin B-A'!V461,'Speed Bin B-A'!V773,'Speed Bin B-A'!V877,'Speed Bin B-A'!V981,'Speed Bin B-A'!V1085,'Speed Bin B-A'!V1189,'Speed Bin B-A'!V1501,'Speed Bin B-A'!V1605,'Speed Bin B-A'!V1709,'Speed Bin B-A'!V1813,'Speed Bin B-A'!V1917),"-")</f>
        <v>24.037499999999998</v>
      </c>
      <c r="W454" s="270">
        <f>IFERROR(AVERAGE('Speed Bin A-B'!W45,'Speed Bin A-B'!W149,'Speed Bin A-B'!W253,'Speed Bin A-B'!W357,'Speed Bin A-B'!W461,'Speed Bin A-B'!W773,'Speed Bin A-B'!W877,'Speed Bin A-B'!W981,'Speed Bin A-B'!W1085,'Speed Bin A-B'!W1189,'Speed Bin A-B'!W1501,'Speed Bin A-B'!W1605,'Speed Bin A-B'!W1709,'Speed Bin A-B'!W1813,'Speed Bin A-B'!W1917,'Speed Bin B-A'!W45,'Speed Bin B-A'!W149,'Speed Bin B-A'!W253,'Speed Bin B-A'!W357,'Speed Bin B-A'!W461,'Speed Bin B-A'!W773,'Speed Bin B-A'!W877,'Speed Bin B-A'!W981,'Speed Bin B-A'!W1085,'Speed Bin B-A'!W1189,'Speed Bin B-A'!W1501,'Speed Bin B-A'!W1605,'Speed Bin B-A'!W1709,'Speed Bin B-A'!W1813,'Speed Bin B-A'!W1917),"-")</f>
        <v>27.542857142857137</v>
      </c>
      <c r="X454" s="263"/>
      <c r="Y454" s="263"/>
    </row>
    <row r="455" spans="1:25" x14ac:dyDescent="0.2">
      <c r="A455" s="268">
        <v>0.36458333333333298</v>
      </c>
      <c r="B455" s="269">
        <f t="shared" ref="B455:U455" si="673">B39+B247</f>
        <v>326</v>
      </c>
      <c r="C455" s="269">
        <f t="shared" si="673"/>
        <v>1</v>
      </c>
      <c r="D455" s="269">
        <f t="shared" si="673"/>
        <v>8</v>
      </c>
      <c r="E455" s="269">
        <f t="shared" si="673"/>
        <v>36</v>
      </c>
      <c r="F455" s="269">
        <f t="shared" si="673"/>
        <v>130</v>
      </c>
      <c r="G455" s="269">
        <f t="shared" si="673"/>
        <v>123</v>
      </c>
      <c r="H455" s="269">
        <f t="shared" si="673"/>
        <v>26</v>
      </c>
      <c r="I455" s="269">
        <f t="shared" si="673"/>
        <v>2</v>
      </c>
      <c r="J455" s="269">
        <f t="shared" si="673"/>
        <v>0</v>
      </c>
      <c r="K455" s="269">
        <f t="shared" si="673"/>
        <v>0</v>
      </c>
      <c r="L455" s="269">
        <f t="shared" si="673"/>
        <v>0</v>
      </c>
      <c r="M455" s="269">
        <f t="shared" si="673"/>
        <v>0</v>
      </c>
      <c r="N455" s="269">
        <f t="shared" si="673"/>
        <v>0</v>
      </c>
      <c r="O455" s="269">
        <f t="shared" si="673"/>
        <v>0</v>
      </c>
      <c r="P455" s="269">
        <f t="shared" si="673"/>
        <v>0</v>
      </c>
      <c r="Q455" s="269">
        <f t="shared" si="673"/>
        <v>0</v>
      </c>
      <c r="R455" s="269">
        <f t="shared" si="673"/>
        <v>0</v>
      </c>
      <c r="S455" s="269">
        <f t="shared" si="673"/>
        <v>0</v>
      </c>
      <c r="T455" s="269">
        <f t="shared" si="673"/>
        <v>0</v>
      </c>
      <c r="U455" s="269">
        <f t="shared" si="673"/>
        <v>0</v>
      </c>
      <c r="V455" s="270">
        <f>IFERROR(AVERAGE('Speed Bin A-B'!V46,'Speed Bin A-B'!V150,'Speed Bin A-B'!V254,'Speed Bin A-B'!V358,'Speed Bin A-B'!V462,'Speed Bin A-B'!V774,'Speed Bin A-B'!V878,'Speed Bin A-B'!V982,'Speed Bin A-B'!V1086,'Speed Bin A-B'!V1190,'Speed Bin A-B'!V1502,'Speed Bin A-B'!V1606,'Speed Bin A-B'!V1710,'Speed Bin A-B'!V1814,'Speed Bin A-B'!V1918,'Speed Bin B-A'!V46,'Speed Bin B-A'!V150,'Speed Bin B-A'!V254,'Speed Bin B-A'!V358,'Speed Bin B-A'!V462,'Speed Bin B-A'!V774,'Speed Bin B-A'!V878,'Speed Bin B-A'!V982,'Speed Bin B-A'!V1086,'Speed Bin B-A'!V1190,'Speed Bin B-A'!V1502,'Speed Bin B-A'!V1606,'Speed Bin B-A'!V1710,'Speed Bin B-A'!V1814,'Speed Bin B-A'!V1918),"-")</f>
        <v>24.512500000000003</v>
      </c>
      <c r="W455" s="270">
        <f>IFERROR(AVERAGE('Speed Bin A-B'!W46,'Speed Bin A-B'!W150,'Speed Bin A-B'!W254,'Speed Bin A-B'!W358,'Speed Bin A-B'!W462,'Speed Bin A-B'!W774,'Speed Bin A-B'!W878,'Speed Bin A-B'!W982,'Speed Bin A-B'!W1086,'Speed Bin A-B'!W1190,'Speed Bin A-B'!W1502,'Speed Bin A-B'!W1606,'Speed Bin A-B'!W1710,'Speed Bin A-B'!W1814,'Speed Bin A-B'!W1918,'Speed Bin B-A'!W46,'Speed Bin B-A'!W150,'Speed Bin B-A'!W254,'Speed Bin B-A'!W358,'Speed Bin B-A'!W462,'Speed Bin B-A'!W774,'Speed Bin B-A'!W878,'Speed Bin B-A'!W982,'Speed Bin B-A'!W1086,'Speed Bin B-A'!W1190,'Speed Bin B-A'!W1502,'Speed Bin B-A'!W1606,'Speed Bin B-A'!W1710,'Speed Bin B-A'!W1814,'Speed Bin B-A'!W1918),"-")</f>
        <v>28.906250000000004</v>
      </c>
      <c r="X455" s="263"/>
      <c r="Y455" s="263"/>
    </row>
    <row r="456" spans="1:25" x14ac:dyDescent="0.2">
      <c r="A456" s="268">
        <v>0.375</v>
      </c>
      <c r="B456" s="269">
        <f t="shared" ref="B456:U456" si="674">B40+B248</f>
        <v>296</v>
      </c>
      <c r="C456" s="269">
        <f t="shared" si="674"/>
        <v>1</v>
      </c>
      <c r="D456" s="269">
        <f t="shared" si="674"/>
        <v>12</v>
      </c>
      <c r="E456" s="269">
        <f t="shared" si="674"/>
        <v>29</v>
      </c>
      <c r="F456" s="269">
        <f t="shared" si="674"/>
        <v>127</v>
      </c>
      <c r="G456" s="269">
        <f t="shared" si="674"/>
        <v>114</v>
      </c>
      <c r="H456" s="269">
        <f t="shared" si="674"/>
        <v>13</v>
      </c>
      <c r="I456" s="269">
        <f t="shared" si="674"/>
        <v>0</v>
      </c>
      <c r="J456" s="269">
        <f t="shared" si="674"/>
        <v>0</v>
      </c>
      <c r="K456" s="269">
        <f t="shared" si="674"/>
        <v>0</v>
      </c>
      <c r="L456" s="269">
        <f t="shared" si="674"/>
        <v>0</v>
      </c>
      <c r="M456" s="269">
        <f t="shared" si="674"/>
        <v>0</v>
      </c>
      <c r="N456" s="269">
        <f t="shared" si="674"/>
        <v>0</v>
      </c>
      <c r="O456" s="269">
        <f t="shared" si="674"/>
        <v>0</v>
      </c>
      <c r="P456" s="269">
        <f t="shared" si="674"/>
        <v>0</v>
      </c>
      <c r="Q456" s="269">
        <f t="shared" si="674"/>
        <v>0</v>
      </c>
      <c r="R456" s="269">
        <f t="shared" si="674"/>
        <v>0</v>
      </c>
      <c r="S456" s="269">
        <f t="shared" si="674"/>
        <v>0</v>
      </c>
      <c r="T456" s="269">
        <f t="shared" si="674"/>
        <v>0</v>
      </c>
      <c r="U456" s="269">
        <f t="shared" si="674"/>
        <v>0</v>
      </c>
      <c r="V456" s="270">
        <f>IFERROR(AVERAGE('Speed Bin A-B'!V47,'Speed Bin A-B'!V151,'Speed Bin A-B'!V255,'Speed Bin A-B'!V359,'Speed Bin A-B'!V463,'Speed Bin A-B'!V775,'Speed Bin A-B'!V879,'Speed Bin A-B'!V983,'Speed Bin A-B'!V1087,'Speed Bin A-B'!V1191,'Speed Bin A-B'!V1503,'Speed Bin A-B'!V1607,'Speed Bin A-B'!V1711,'Speed Bin A-B'!V1815,'Speed Bin A-B'!V1919,'Speed Bin B-A'!V47,'Speed Bin B-A'!V151,'Speed Bin B-A'!V255,'Speed Bin B-A'!V359,'Speed Bin B-A'!V463,'Speed Bin B-A'!V775,'Speed Bin B-A'!V879,'Speed Bin B-A'!V983,'Speed Bin B-A'!V1087,'Speed Bin B-A'!V1191,'Speed Bin B-A'!V1503,'Speed Bin B-A'!V1607,'Speed Bin B-A'!V1711,'Speed Bin B-A'!V1815,'Speed Bin B-A'!V1919),"-")</f>
        <v>23.562499999999996</v>
      </c>
      <c r="W456" s="270">
        <f>IFERROR(AVERAGE('Speed Bin A-B'!W47,'Speed Bin A-B'!W151,'Speed Bin A-B'!W255,'Speed Bin A-B'!W359,'Speed Bin A-B'!W463,'Speed Bin A-B'!W775,'Speed Bin A-B'!W879,'Speed Bin A-B'!W983,'Speed Bin A-B'!W1087,'Speed Bin A-B'!W1191,'Speed Bin A-B'!W1503,'Speed Bin A-B'!W1607,'Speed Bin A-B'!W1711,'Speed Bin A-B'!W1815,'Speed Bin A-B'!W1919,'Speed Bin B-A'!W47,'Speed Bin B-A'!W151,'Speed Bin B-A'!W255,'Speed Bin B-A'!W359,'Speed Bin B-A'!W463,'Speed Bin B-A'!W775,'Speed Bin B-A'!W879,'Speed Bin B-A'!W983,'Speed Bin B-A'!W1087,'Speed Bin B-A'!W1191,'Speed Bin B-A'!W1503,'Speed Bin B-A'!W1607,'Speed Bin B-A'!W1711,'Speed Bin B-A'!W1815,'Speed Bin B-A'!W1919),"-")</f>
        <v>27.771428571428572</v>
      </c>
      <c r="X456" s="263"/>
      <c r="Y456" s="263"/>
    </row>
    <row r="457" spans="1:25" x14ac:dyDescent="0.2">
      <c r="A457" s="268">
        <v>0.38541666666666702</v>
      </c>
      <c r="B457" s="269">
        <f t="shared" ref="B457:U457" si="675">B41+B249</f>
        <v>242</v>
      </c>
      <c r="C457" s="269">
        <f t="shared" si="675"/>
        <v>1</v>
      </c>
      <c r="D457" s="269">
        <f t="shared" si="675"/>
        <v>6</v>
      </c>
      <c r="E457" s="269">
        <f t="shared" si="675"/>
        <v>21</v>
      </c>
      <c r="F457" s="269">
        <f t="shared" si="675"/>
        <v>109</v>
      </c>
      <c r="G457" s="269">
        <f t="shared" si="675"/>
        <v>93</v>
      </c>
      <c r="H457" s="269">
        <f t="shared" si="675"/>
        <v>11</v>
      </c>
      <c r="I457" s="269">
        <f t="shared" si="675"/>
        <v>0</v>
      </c>
      <c r="J457" s="269">
        <f t="shared" si="675"/>
        <v>1</v>
      </c>
      <c r="K457" s="269">
        <f t="shared" si="675"/>
        <v>0</v>
      </c>
      <c r="L457" s="269">
        <f t="shared" si="675"/>
        <v>0</v>
      </c>
      <c r="M457" s="269">
        <f t="shared" si="675"/>
        <v>0</v>
      </c>
      <c r="N457" s="269">
        <f t="shared" si="675"/>
        <v>0</v>
      </c>
      <c r="O457" s="269">
        <f t="shared" si="675"/>
        <v>0</v>
      </c>
      <c r="P457" s="269">
        <f t="shared" si="675"/>
        <v>0</v>
      </c>
      <c r="Q457" s="269">
        <f t="shared" si="675"/>
        <v>0</v>
      </c>
      <c r="R457" s="269">
        <f t="shared" si="675"/>
        <v>0</v>
      </c>
      <c r="S457" s="269">
        <f t="shared" si="675"/>
        <v>0</v>
      </c>
      <c r="T457" s="269">
        <f t="shared" si="675"/>
        <v>0</v>
      </c>
      <c r="U457" s="269">
        <f t="shared" si="675"/>
        <v>0</v>
      </c>
      <c r="V457" s="270">
        <f>IFERROR(AVERAGE('Speed Bin A-B'!V48,'Speed Bin A-B'!V152,'Speed Bin A-B'!V256,'Speed Bin A-B'!V360,'Speed Bin A-B'!V464,'Speed Bin A-B'!V776,'Speed Bin A-B'!V880,'Speed Bin A-B'!V984,'Speed Bin A-B'!V1088,'Speed Bin A-B'!V1192,'Speed Bin A-B'!V1504,'Speed Bin A-B'!V1608,'Speed Bin A-B'!V1712,'Speed Bin A-B'!V1816,'Speed Bin A-B'!V1920,'Speed Bin B-A'!V48,'Speed Bin B-A'!V152,'Speed Bin B-A'!V256,'Speed Bin B-A'!V360,'Speed Bin B-A'!V464,'Speed Bin B-A'!V776,'Speed Bin B-A'!V880,'Speed Bin B-A'!V984,'Speed Bin B-A'!V1088,'Speed Bin B-A'!V1192,'Speed Bin B-A'!V1504,'Speed Bin B-A'!V1608,'Speed Bin B-A'!V1712,'Speed Bin B-A'!V1816,'Speed Bin B-A'!V1920),"-")</f>
        <v>24.366666666666674</v>
      </c>
      <c r="W457" s="270">
        <f>IFERROR(AVERAGE('Speed Bin A-B'!W48,'Speed Bin A-B'!W152,'Speed Bin A-B'!W256,'Speed Bin A-B'!W360,'Speed Bin A-B'!W464,'Speed Bin A-B'!W776,'Speed Bin A-B'!W880,'Speed Bin A-B'!W984,'Speed Bin A-B'!W1088,'Speed Bin A-B'!W1192,'Speed Bin A-B'!W1504,'Speed Bin A-B'!W1608,'Speed Bin A-B'!W1712,'Speed Bin A-B'!W1816,'Speed Bin A-B'!W1920,'Speed Bin B-A'!W48,'Speed Bin B-A'!W152,'Speed Bin B-A'!W256,'Speed Bin B-A'!W360,'Speed Bin B-A'!W464,'Speed Bin B-A'!W776,'Speed Bin B-A'!W880,'Speed Bin B-A'!W984,'Speed Bin B-A'!W1088,'Speed Bin B-A'!W1192,'Speed Bin B-A'!W1504,'Speed Bin B-A'!W1608,'Speed Bin B-A'!W1712,'Speed Bin B-A'!W1816,'Speed Bin B-A'!W1920),"-")</f>
        <v>28.723076923076921</v>
      </c>
      <c r="X457" s="263"/>
      <c r="Y457" s="263"/>
    </row>
    <row r="458" spans="1:25" x14ac:dyDescent="0.2">
      <c r="A458" s="268">
        <v>0.39583333333333298</v>
      </c>
      <c r="B458" s="269">
        <f t="shared" ref="B458:U458" si="676">B42+B250</f>
        <v>195</v>
      </c>
      <c r="C458" s="269">
        <f t="shared" si="676"/>
        <v>3</v>
      </c>
      <c r="D458" s="269">
        <f t="shared" si="676"/>
        <v>4</v>
      </c>
      <c r="E458" s="269">
        <f t="shared" si="676"/>
        <v>19</v>
      </c>
      <c r="F458" s="269">
        <f t="shared" si="676"/>
        <v>94</v>
      </c>
      <c r="G458" s="269">
        <f t="shared" si="676"/>
        <v>57</v>
      </c>
      <c r="H458" s="269">
        <f t="shared" si="676"/>
        <v>15</v>
      </c>
      <c r="I458" s="269">
        <f t="shared" si="676"/>
        <v>3</v>
      </c>
      <c r="J458" s="269">
        <f t="shared" si="676"/>
        <v>0</v>
      </c>
      <c r="K458" s="269">
        <f t="shared" si="676"/>
        <v>0</v>
      </c>
      <c r="L458" s="269">
        <f t="shared" si="676"/>
        <v>0</v>
      </c>
      <c r="M458" s="269">
        <f t="shared" si="676"/>
        <v>0</v>
      </c>
      <c r="N458" s="269">
        <f t="shared" si="676"/>
        <v>0</v>
      </c>
      <c r="O458" s="269">
        <f t="shared" si="676"/>
        <v>0</v>
      </c>
      <c r="P458" s="269">
        <f t="shared" si="676"/>
        <v>0</v>
      </c>
      <c r="Q458" s="269">
        <f t="shared" si="676"/>
        <v>0</v>
      </c>
      <c r="R458" s="269">
        <f t="shared" si="676"/>
        <v>0</v>
      </c>
      <c r="S458" s="269">
        <f t="shared" si="676"/>
        <v>0</v>
      </c>
      <c r="T458" s="269">
        <f t="shared" si="676"/>
        <v>0</v>
      </c>
      <c r="U458" s="269">
        <f t="shared" si="676"/>
        <v>0</v>
      </c>
      <c r="V458" s="270">
        <f>IFERROR(AVERAGE('Speed Bin A-B'!V49,'Speed Bin A-B'!V153,'Speed Bin A-B'!V257,'Speed Bin A-B'!V361,'Speed Bin A-B'!V465,'Speed Bin A-B'!V777,'Speed Bin A-B'!V881,'Speed Bin A-B'!V985,'Speed Bin A-B'!V1089,'Speed Bin A-B'!V1193,'Speed Bin A-B'!V1505,'Speed Bin A-B'!V1609,'Speed Bin A-B'!V1713,'Speed Bin A-B'!V1817,'Speed Bin A-B'!V1921,'Speed Bin B-A'!V49,'Speed Bin B-A'!V153,'Speed Bin B-A'!V257,'Speed Bin B-A'!V361,'Speed Bin B-A'!V465,'Speed Bin B-A'!V777,'Speed Bin B-A'!V881,'Speed Bin B-A'!V985,'Speed Bin B-A'!V1089,'Speed Bin B-A'!V1193,'Speed Bin B-A'!V1505,'Speed Bin B-A'!V1609,'Speed Bin B-A'!V1713,'Speed Bin B-A'!V1817,'Speed Bin B-A'!V1921),"-")</f>
        <v>24.166666666666668</v>
      </c>
      <c r="W458" s="270">
        <f>IFERROR(AVERAGE('Speed Bin A-B'!W49,'Speed Bin A-B'!W153,'Speed Bin A-B'!W257,'Speed Bin A-B'!W361,'Speed Bin A-B'!W465,'Speed Bin A-B'!W777,'Speed Bin A-B'!W881,'Speed Bin A-B'!W985,'Speed Bin A-B'!W1089,'Speed Bin A-B'!W1193,'Speed Bin A-B'!W1505,'Speed Bin A-B'!W1609,'Speed Bin A-B'!W1713,'Speed Bin A-B'!W1817,'Speed Bin A-B'!W1921,'Speed Bin B-A'!W49,'Speed Bin B-A'!W153,'Speed Bin B-A'!W257,'Speed Bin B-A'!W361,'Speed Bin B-A'!W465,'Speed Bin B-A'!W777,'Speed Bin B-A'!W881,'Speed Bin B-A'!W985,'Speed Bin B-A'!W1089,'Speed Bin B-A'!W1193,'Speed Bin B-A'!W1505,'Speed Bin B-A'!W1609,'Speed Bin B-A'!W1713,'Speed Bin B-A'!W1817,'Speed Bin B-A'!W1921),"-")</f>
        <v>27.785714285714285</v>
      </c>
      <c r="X458" s="263"/>
      <c r="Y458" s="263"/>
    </row>
    <row r="459" spans="1:25" x14ac:dyDescent="0.2">
      <c r="A459" s="268">
        <v>0.40625</v>
      </c>
      <c r="B459" s="269">
        <f t="shared" ref="B459:U459" si="677">B43+B251</f>
        <v>171</v>
      </c>
      <c r="C459" s="269">
        <f t="shared" si="677"/>
        <v>1</v>
      </c>
      <c r="D459" s="269">
        <f t="shared" si="677"/>
        <v>5</v>
      </c>
      <c r="E459" s="269">
        <f t="shared" si="677"/>
        <v>20</v>
      </c>
      <c r="F459" s="269">
        <f t="shared" si="677"/>
        <v>64</v>
      </c>
      <c r="G459" s="269">
        <f t="shared" si="677"/>
        <v>66</v>
      </c>
      <c r="H459" s="269">
        <f t="shared" si="677"/>
        <v>13</v>
      </c>
      <c r="I459" s="269">
        <f t="shared" si="677"/>
        <v>2</v>
      </c>
      <c r="J459" s="269">
        <f t="shared" si="677"/>
        <v>0</v>
      </c>
      <c r="K459" s="269">
        <f t="shared" si="677"/>
        <v>0</v>
      </c>
      <c r="L459" s="269">
        <f t="shared" si="677"/>
        <v>0</v>
      </c>
      <c r="M459" s="269">
        <f t="shared" si="677"/>
        <v>0</v>
      </c>
      <c r="N459" s="269">
        <f t="shared" si="677"/>
        <v>0</v>
      </c>
      <c r="O459" s="269">
        <f t="shared" si="677"/>
        <v>0</v>
      </c>
      <c r="P459" s="269">
        <f t="shared" si="677"/>
        <v>0</v>
      </c>
      <c r="Q459" s="269">
        <f t="shared" si="677"/>
        <v>0</v>
      </c>
      <c r="R459" s="269">
        <f t="shared" si="677"/>
        <v>0</v>
      </c>
      <c r="S459" s="269">
        <f t="shared" si="677"/>
        <v>0</v>
      </c>
      <c r="T459" s="269">
        <f t="shared" si="677"/>
        <v>0</v>
      </c>
      <c r="U459" s="269">
        <f t="shared" si="677"/>
        <v>0</v>
      </c>
      <c r="V459" s="270">
        <f>IFERROR(AVERAGE('Speed Bin A-B'!V50,'Speed Bin A-B'!V154,'Speed Bin A-B'!V258,'Speed Bin A-B'!V362,'Speed Bin A-B'!V466,'Speed Bin A-B'!V778,'Speed Bin A-B'!V882,'Speed Bin A-B'!V986,'Speed Bin A-B'!V1090,'Speed Bin A-B'!V1194,'Speed Bin A-B'!V1506,'Speed Bin A-B'!V1610,'Speed Bin A-B'!V1714,'Speed Bin A-B'!V1818,'Speed Bin A-B'!V1922,'Speed Bin B-A'!V50,'Speed Bin B-A'!V154,'Speed Bin B-A'!V258,'Speed Bin B-A'!V362,'Speed Bin B-A'!V466,'Speed Bin B-A'!V778,'Speed Bin B-A'!V882,'Speed Bin B-A'!V986,'Speed Bin B-A'!V1090,'Speed Bin B-A'!V1194,'Speed Bin B-A'!V1506,'Speed Bin B-A'!V1610,'Speed Bin B-A'!V1714,'Speed Bin B-A'!V1818,'Speed Bin B-A'!V1922),"-")</f>
        <v>24.538888888888888</v>
      </c>
      <c r="W459" s="270">
        <f>IFERROR(AVERAGE('Speed Bin A-B'!W50,'Speed Bin A-B'!W154,'Speed Bin A-B'!W258,'Speed Bin A-B'!W362,'Speed Bin A-B'!W466,'Speed Bin A-B'!W778,'Speed Bin A-B'!W882,'Speed Bin A-B'!W986,'Speed Bin A-B'!W1090,'Speed Bin A-B'!W1194,'Speed Bin A-B'!W1506,'Speed Bin A-B'!W1610,'Speed Bin A-B'!W1714,'Speed Bin A-B'!W1818,'Speed Bin A-B'!W1922,'Speed Bin B-A'!W50,'Speed Bin B-A'!W154,'Speed Bin B-A'!W258,'Speed Bin B-A'!W362,'Speed Bin B-A'!W466,'Speed Bin B-A'!W778,'Speed Bin B-A'!W882,'Speed Bin B-A'!W986,'Speed Bin B-A'!W1090,'Speed Bin B-A'!W1194,'Speed Bin B-A'!W1506,'Speed Bin B-A'!W1610,'Speed Bin B-A'!W1714,'Speed Bin B-A'!W1818,'Speed Bin B-A'!W1922),"-")</f>
        <v>27.866666666666671</v>
      </c>
      <c r="X459" s="263"/>
      <c r="Y459" s="263"/>
    </row>
    <row r="460" spans="1:25" x14ac:dyDescent="0.2">
      <c r="A460" s="268">
        <v>0.41666666666666702</v>
      </c>
      <c r="B460" s="269">
        <f t="shared" ref="B460:U460" si="678">B44+B252</f>
        <v>146</v>
      </c>
      <c r="C460" s="269">
        <f t="shared" si="678"/>
        <v>0</v>
      </c>
      <c r="D460" s="269">
        <f t="shared" si="678"/>
        <v>0</v>
      </c>
      <c r="E460" s="269">
        <f t="shared" si="678"/>
        <v>21</v>
      </c>
      <c r="F460" s="269">
        <f t="shared" si="678"/>
        <v>66</v>
      </c>
      <c r="G460" s="269">
        <f t="shared" si="678"/>
        <v>53</v>
      </c>
      <c r="H460" s="269">
        <f t="shared" si="678"/>
        <v>6</v>
      </c>
      <c r="I460" s="269">
        <f t="shared" si="678"/>
        <v>0</v>
      </c>
      <c r="J460" s="269">
        <f t="shared" si="678"/>
        <v>0</v>
      </c>
      <c r="K460" s="269">
        <f t="shared" si="678"/>
        <v>0</v>
      </c>
      <c r="L460" s="269">
        <f t="shared" si="678"/>
        <v>0</v>
      </c>
      <c r="M460" s="269">
        <f t="shared" si="678"/>
        <v>0</v>
      </c>
      <c r="N460" s="269">
        <f t="shared" si="678"/>
        <v>0</v>
      </c>
      <c r="O460" s="269">
        <f t="shared" si="678"/>
        <v>0</v>
      </c>
      <c r="P460" s="269">
        <f t="shared" si="678"/>
        <v>0</v>
      </c>
      <c r="Q460" s="269">
        <f t="shared" si="678"/>
        <v>0</v>
      </c>
      <c r="R460" s="269">
        <f t="shared" si="678"/>
        <v>0</v>
      </c>
      <c r="S460" s="269">
        <f t="shared" si="678"/>
        <v>0</v>
      </c>
      <c r="T460" s="269">
        <f t="shared" si="678"/>
        <v>0</v>
      </c>
      <c r="U460" s="269">
        <f t="shared" si="678"/>
        <v>0</v>
      </c>
      <c r="V460" s="270">
        <f>IFERROR(AVERAGE('Speed Bin A-B'!V51,'Speed Bin A-B'!V155,'Speed Bin A-B'!V259,'Speed Bin A-B'!V363,'Speed Bin A-B'!V467,'Speed Bin A-B'!V779,'Speed Bin A-B'!V883,'Speed Bin A-B'!V987,'Speed Bin A-B'!V1091,'Speed Bin A-B'!V1195,'Speed Bin A-B'!V1507,'Speed Bin A-B'!V1611,'Speed Bin A-B'!V1715,'Speed Bin A-B'!V1819,'Speed Bin A-B'!V1923,'Speed Bin B-A'!V51,'Speed Bin B-A'!V155,'Speed Bin B-A'!V259,'Speed Bin B-A'!V363,'Speed Bin B-A'!V467,'Speed Bin B-A'!V779,'Speed Bin B-A'!V883,'Speed Bin B-A'!V987,'Speed Bin B-A'!V1091,'Speed Bin B-A'!V1195,'Speed Bin B-A'!V1507,'Speed Bin B-A'!V1611,'Speed Bin B-A'!V1715,'Speed Bin B-A'!V1819,'Speed Bin B-A'!V1923),"-")</f>
        <v>24.116666666666664</v>
      </c>
      <c r="W460" s="270">
        <f>IFERROR(AVERAGE('Speed Bin A-B'!W51,'Speed Bin A-B'!W155,'Speed Bin A-B'!W259,'Speed Bin A-B'!W363,'Speed Bin A-B'!W467,'Speed Bin A-B'!W779,'Speed Bin A-B'!W883,'Speed Bin A-B'!W987,'Speed Bin A-B'!W1091,'Speed Bin A-B'!W1195,'Speed Bin A-B'!W1507,'Speed Bin A-B'!W1611,'Speed Bin A-B'!W1715,'Speed Bin A-B'!W1819,'Speed Bin A-B'!W1923,'Speed Bin B-A'!W51,'Speed Bin B-A'!W155,'Speed Bin B-A'!W259,'Speed Bin B-A'!W363,'Speed Bin B-A'!W467,'Speed Bin B-A'!W779,'Speed Bin B-A'!W883,'Speed Bin B-A'!W987,'Speed Bin B-A'!W1091,'Speed Bin B-A'!W1195,'Speed Bin B-A'!W1507,'Speed Bin B-A'!W1611,'Speed Bin B-A'!W1715,'Speed Bin B-A'!W1819,'Speed Bin B-A'!W1923),"-")</f>
        <v>28.65</v>
      </c>
      <c r="X460" s="263"/>
      <c r="Y460" s="263"/>
    </row>
    <row r="461" spans="1:25" x14ac:dyDescent="0.2">
      <c r="A461" s="268">
        <v>0.42708333333333298</v>
      </c>
      <c r="B461" s="269">
        <f t="shared" ref="B461:U461" si="679">B45+B253</f>
        <v>156</v>
      </c>
      <c r="C461" s="269">
        <f t="shared" si="679"/>
        <v>0</v>
      </c>
      <c r="D461" s="269">
        <f t="shared" si="679"/>
        <v>2</v>
      </c>
      <c r="E461" s="269">
        <f t="shared" si="679"/>
        <v>15</v>
      </c>
      <c r="F461" s="269">
        <f t="shared" si="679"/>
        <v>79</v>
      </c>
      <c r="G461" s="269">
        <f t="shared" si="679"/>
        <v>50</v>
      </c>
      <c r="H461" s="269">
        <f t="shared" si="679"/>
        <v>8</v>
      </c>
      <c r="I461" s="269">
        <f t="shared" si="679"/>
        <v>2</v>
      </c>
      <c r="J461" s="269">
        <f t="shared" si="679"/>
        <v>0</v>
      </c>
      <c r="K461" s="269">
        <f t="shared" si="679"/>
        <v>0</v>
      </c>
      <c r="L461" s="269">
        <f t="shared" si="679"/>
        <v>0</v>
      </c>
      <c r="M461" s="269">
        <f t="shared" si="679"/>
        <v>0</v>
      </c>
      <c r="N461" s="269">
        <f t="shared" si="679"/>
        <v>0</v>
      </c>
      <c r="O461" s="269">
        <f t="shared" si="679"/>
        <v>0</v>
      </c>
      <c r="P461" s="269">
        <f t="shared" si="679"/>
        <v>0</v>
      </c>
      <c r="Q461" s="269">
        <f t="shared" si="679"/>
        <v>0</v>
      </c>
      <c r="R461" s="269">
        <f t="shared" si="679"/>
        <v>0</v>
      </c>
      <c r="S461" s="269">
        <f t="shared" si="679"/>
        <v>0</v>
      </c>
      <c r="T461" s="269">
        <f t="shared" si="679"/>
        <v>0</v>
      </c>
      <c r="U461" s="269">
        <f t="shared" si="679"/>
        <v>0</v>
      </c>
      <c r="V461" s="270">
        <f>IFERROR(AVERAGE('Speed Bin A-B'!V52,'Speed Bin A-B'!V156,'Speed Bin A-B'!V260,'Speed Bin A-B'!V364,'Speed Bin A-B'!V468,'Speed Bin A-B'!V780,'Speed Bin A-B'!V884,'Speed Bin A-B'!V988,'Speed Bin A-B'!V1092,'Speed Bin A-B'!V1196,'Speed Bin A-B'!V1508,'Speed Bin A-B'!V1612,'Speed Bin A-B'!V1716,'Speed Bin A-B'!V1820,'Speed Bin A-B'!V1924,'Speed Bin B-A'!V52,'Speed Bin B-A'!V156,'Speed Bin B-A'!V260,'Speed Bin B-A'!V364,'Speed Bin B-A'!V468,'Speed Bin B-A'!V780,'Speed Bin B-A'!V884,'Speed Bin B-A'!V988,'Speed Bin B-A'!V1092,'Speed Bin B-A'!V1196,'Speed Bin B-A'!V1508,'Speed Bin B-A'!V1612,'Speed Bin B-A'!V1716,'Speed Bin B-A'!V1820,'Speed Bin B-A'!V1924),"-")</f>
        <v>24.477777777777781</v>
      </c>
      <c r="W461" s="270">
        <f>IFERROR(AVERAGE('Speed Bin A-B'!W52,'Speed Bin A-B'!W156,'Speed Bin A-B'!W260,'Speed Bin A-B'!W364,'Speed Bin A-B'!W468,'Speed Bin A-B'!W780,'Speed Bin A-B'!W884,'Speed Bin A-B'!W988,'Speed Bin A-B'!W1092,'Speed Bin A-B'!W1196,'Speed Bin A-B'!W1508,'Speed Bin A-B'!W1612,'Speed Bin A-B'!W1716,'Speed Bin A-B'!W1820,'Speed Bin A-B'!W1924,'Speed Bin B-A'!W52,'Speed Bin B-A'!W156,'Speed Bin B-A'!W260,'Speed Bin B-A'!W364,'Speed Bin B-A'!W468,'Speed Bin B-A'!W780,'Speed Bin B-A'!W884,'Speed Bin B-A'!W988,'Speed Bin B-A'!W1092,'Speed Bin B-A'!W1196,'Speed Bin B-A'!W1508,'Speed Bin B-A'!W1612,'Speed Bin B-A'!W1716,'Speed Bin B-A'!W1820,'Speed Bin B-A'!W1924),"-")</f>
        <v>27.340000000000003</v>
      </c>
      <c r="X461" s="263"/>
      <c r="Y461" s="263"/>
    </row>
    <row r="462" spans="1:25" x14ac:dyDescent="0.2">
      <c r="A462" s="268">
        <v>0.4375</v>
      </c>
      <c r="B462" s="269">
        <f t="shared" ref="B462:U462" si="680">B46+B254</f>
        <v>187</v>
      </c>
      <c r="C462" s="269">
        <f t="shared" si="680"/>
        <v>2</v>
      </c>
      <c r="D462" s="269">
        <f t="shared" si="680"/>
        <v>12</v>
      </c>
      <c r="E462" s="269">
        <f t="shared" si="680"/>
        <v>23</v>
      </c>
      <c r="F462" s="269">
        <f t="shared" si="680"/>
        <v>69</v>
      </c>
      <c r="G462" s="269">
        <f t="shared" si="680"/>
        <v>66</v>
      </c>
      <c r="H462" s="269">
        <f t="shared" si="680"/>
        <v>13</v>
      </c>
      <c r="I462" s="269">
        <f t="shared" si="680"/>
        <v>2</v>
      </c>
      <c r="J462" s="269">
        <f t="shared" si="680"/>
        <v>0</v>
      </c>
      <c r="K462" s="269">
        <f t="shared" si="680"/>
        <v>0</v>
      </c>
      <c r="L462" s="269">
        <f t="shared" si="680"/>
        <v>0</v>
      </c>
      <c r="M462" s="269">
        <f t="shared" si="680"/>
        <v>0</v>
      </c>
      <c r="N462" s="269">
        <f t="shared" si="680"/>
        <v>0</v>
      </c>
      <c r="O462" s="269">
        <f t="shared" si="680"/>
        <v>0</v>
      </c>
      <c r="P462" s="269">
        <f t="shared" si="680"/>
        <v>0</v>
      </c>
      <c r="Q462" s="269">
        <f t="shared" si="680"/>
        <v>0</v>
      </c>
      <c r="R462" s="269">
        <f t="shared" si="680"/>
        <v>0</v>
      </c>
      <c r="S462" s="269">
        <f t="shared" si="680"/>
        <v>0</v>
      </c>
      <c r="T462" s="269">
        <f t="shared" si="680"/>
        <v>0</v>
      </c>
      <c r="U462" s="269">
        <f t="shared" si="680"/>
        <v>0</v>
      </c>
      <c r="V462" s="270">
        <f>IFERROR(AVERAGE('Speed Bin A-B'!V53,'Speed Bin A-B'!V157,'Speed Bin A-B'!V261,'Speed Bin A-B'!V365,'Speed Bin A-B'!V469,'Speed Bin A-B'!V781,'Speed Bin A-B'!V885,'Speed Bin A-B'!V989,'Speed Bin A-B'!V1093,'Speed Bin A-B'!V1197,'Speed Bin A-B'!V1509,'Speed Bin A-B'!V1613,'Speed Bin A-B'!V1717,'Speed Bin A-B'!V1821,'Speed Bin A-B'!V1925,'Speed Bin B-A'!V53,'Speed Bin B-A'!V157,'Speed Bin B-A'!V261,'Speed Bin B-A'!V365,'Speed Bin B-A'!V469,'Speed Bin B-A'!V781,'Speed Bin B-A'!V885,'Speed Bin B-A'!V989,'Speed Bin B-A'!V1093,'Speed Bin B-A'!V1197,'Speed Bin B-A'!V1509,'Speed Bin B-A'!V1613,'Speed Bin B-A'!V1717,'Speed Bin B-A'!V1821,'Speed Bin B-A'!V1925),"-")</f>
        <v>23.911111111111111</v>
      </c>
      <c r="W462" s="270">
        <f>IFERROR(AVERAGE('Speed Bin A-B'!W53,'Speed Bin A-B'!W157,'Speed Bin A-B'!W261,'Speed Bin A-B'!W365,'Speed Bin A-B'!W469,'Speed Bin A-B'!W781,'Speed Bin A-B'!W885,'Speed Bin A-B'!W989,'Speed Bin A-B'!W1093,'Speed Bin A-B'!W1197,'Speed Bin A-B'!W1509,'Speed Bin A-B'!W1613,'Speed Bin A-B'!W1717,'Speed Bin A-B'!W1821,'Speed Bin A-B'!W1925,'Speed Bin B-A'!W53,'Speed Bin B-A'!W157,'Speed Bin B-A'!W261,'Speed Bin B-A'!W365,'Speed Bin B-A'!W469,'Speed Bin B-A'!W781,'Speed Bin B-A'!W885,'Speed Bin B-A'!W989,'Speed Bin B-A'!W1093,'Speed Bin B-A'!W1197,'Speed Bin B-A'!W1509,'Speed Bin B-A'!W1613,'Speed Bin B-A'!W1717,'Speed Bin B-A'!W1821,'Speed Bin B-A'!W1925),"-")</f>
        <v>28.82</v>
      </c>
      <c r="X462" s="263"/>
      <c r="Y462" s="263"/>
    </row>
    <row r="463" spans="1:25" x14ac:dyDescent="0.2">
      <c r="A463" s="268">
        <v>0.44791666666666702</v>
      </c>
      <c r="B463" s="269">
        <f t="shared" ref="B463:U463" si="681">B47+B255</f>
        <v>131</v>
      </c>
      <c r="C463" s="269">
        <f t="shared" si="681"/>
        <v>2</v>
      </c>
      <c r="D463" s="269">
        <f t="shared" si="681"/>
        <v>4</v>
      </c>
      <c r="E463" s="269">
        <f t="shared" si="681"/>
        <v>8</v>
      </c>
      <c r="F463" s="269">
        <f t="shared" si="681"/>
        <v>44</v>
      </c>
      <c r="G463" s="269">
        <f t="shared" si="681"/>
        <v>53</v>
      </c>
      <c r="H463" s="269">
        <f t="shared" si="681"/>
        <v>18</v>
      </c>
      <c r="I463" s="269">
        <f t="shared" si="681"/>
        <v>2</v>
      </c>
      <c r="J463" s="269">
        <f t="shared" si="681"/>
        <v>0</v>
      </c>
      <c r="K463" s="269">
        <f t="shared" si="681"/>
        <v>0</v>
      </c>
      <c r="L463" s="269">
        <f t="shared" si="681"/>
        <v>0</v>
      </c>
      <c r="M463" s="269">
        <f t="shared" si="681"/>
        <v>0</v>
      </c>
      <c r="N463" s="269">
        <f t="shared" si="681"/>
        <v>0</v>
      </c>
      <c r="O463" s="269">
        <f t="shared" si="681"/>
        <v>0</v>
      </c>
      <c r="P463" s="269">
        <f t="shared" si="681"/>
        <v>0</v>
      </c>
      <c r="Q463" s="269">
        <f t="shared" si="681"/>
        <v>0</v>
      </c>
      <c r="R463" s="269">
        <f t="shared" si="681"/>
        <v>0</v>
      </c>
      <c r="S463" s="269">
        <f t="shared" si="681"/>
        <v>0</v>
      </c>
      <c r="T463" s="269">
        <f t="shared" si="681"/>
        <v>0</v>
      </c>
      <c r="U463" s="269">
        <f t="shared" si="681"/>
        <v>0</v>
      </c>
      <c r="V463" s="270">
        <f>IFERROR(AVERAGE('Speed Bin A-B'!V54,'Speed Bin A-B'!V158,'Speed Bin A-B'!V262,'Speed Bin A-B'!V366,'Speed Bin A-B'!V470,'Speed Bin A-B'!V782,'Speed Bin A-B'!V886,'Speed Bin A-B'!V990,'Speed Bin A-B'!V1094,'Speed Bin A-B'!V1198,'Speed Bin A-B'!V1510,'Speed Bin A-B'!V1614,'Speed Bin A-B'!V1718,'Speed Bin A-B'!V1822,'Speed Bin A-B'!V1926,'Speed Bin B-A'!V54,'Speed Bin B-A'!V158,'Speed Bin B-A'!V262,'Speed Bin B-A'!V366,'Speed Bin B-A'!V470,'Speed Bin B-A'!V782,'Speed Bin B-A'!V886,'Speed Bin B-A'!V990,'Speed Bin B-A'!V1094,'Speed Bin B-A'!V1198,'Speed Bin B-A'!V1510,'Speed Bin B-A'!V1614,'Speed Bin B-A'!V1718,'Speed Bin B-A'!V1822,'Speed Bin B-A'!V1926),"-")</f>
        <v>25.344444444444445</v>
      </c>
      <c r="W463" s="270">
        <f>IFERROR(AVERAGE('Speed Bin A-B'!W54,'Speed Bin A-B'!W158,'Speed Bin A-B'!W262,'Speed Bin A-B'!W366,'Speed Bin A-B'!W470,'Speed Bin A-B'!W782,'Speed Bin A-B'!W886,'Speed Bin A-B'!W990,'Speed Bin A-B'!W1094,'Speed Bin A-B'!W1198,'Speed Bin A-B'!W1510,'Speed Bin A-B'!W1614,'Speed Bin A-B'!W1718,'Speed Bin A-B'!W1822,'Speed Bin A-B'!W1926,'Speed Bin B-A'!W54,'Speed Bin B-A'!W158,'Speed Bin B-A'!W262,'Speed Bin B-A'!W366,'Speed Bin B-A'!W470,'Speed Bin B-A'!W782,'Speed Bin B-A'!W886,'Speed Bin B-A'!W990,'Speed Bin B-A'!W1094,'Speed Bin B-A'!W1198,'Speed Bin B-A'!W1510,'Speed Bin B-A'!W1614,'Speed Bin B-A'!W1718,'Speed Bin B-A'!W1822,'Speed Bin B-A'!W1926),"-")</f>
        <v>31.25</v>
      </c>
      <c r="X463" s="263"/>
      <c r="Y463" s="263"/>
    </row>
    <row r="464" spans="1:25" x14ac:dyDescent="0.2">
      <c r="A464" s="268">
        <v>0.45833333333333298</v>
      </c>
      <c r="B464" s="269">
        <f t="shared" ref="B464:U464" si="682">B48+B256</f>
        <v>155</v>
      </c>
      <c r="C464" s="269">
        <f t="shared" si="682"/>
        <v>0</v>
      </c>
      <c r="D464" s="269">
        <f t="shared" si="682"/>
        <v>4</v>
      </c>
      <c r="E464" s="269">
        <f t="shared" si="682"/>
        <v>19</v>
      </c>
      <c r="F464" s="269">
        <f t="shared" si="682"/>
        <v>62</v>
      </c>
      <c r="G464" s="269">
        <f t="shared" si="682"/>
        <v>53</v>
      </c>
      <c r="H464" s="269">
        <f t="shared" si="682"/>
        <v>16</v>
      </c>
      <c r="I464" s="269">
        <f t="shared" si="682"/>
        <v>1</v>
      </c>
      <c r="J464" s="269">
        <f t="shared" si="682"/>
        <v>0</v>
      </c>
      <c r="K464" s="269">
        <f t="shared" si="682"/>
        <v>0</v>
      </c>
      <c r="L464" s="269">
        <f t="shared" si="682"/>
        <v>0</v>
      </c>
      <c r="M464" s="269">
        <f t="shared" si="682"/>
        <v>0</v>
      </c>
      <c r="N464" s="269">
        <f t="shared" si="682"/>
        <v>0</v>
      </c>
      <c r="O464" s="269">
        <f t="shared" si="682"/>
        <v>0</v>
      </c>
      <c r="P464" s="269">
        <f t="shared" si="682"/>
        <v>0</v>
      </c>
      <c r="Q464" s="269">
        <f t="shared" si="682"/>
        <v>0</v>
      </c>
      <c r="R464" s="269">
        <f t="shared" si="682"/>
        <v>0</v>
      </c>
      <c r="S464" s="269">
        <f t="shared" si="682"/>
        <v>0</v>
      </c>
      <c r="T464" s="269">
        <f t="shared" si="682"/>
        <v>0</v>
      </c>
      <c r="U464" s="269">
        <f t="shared" si="682"/>
        <v>0</v>
      </c>
      <c r="V464" s="270">
        <f>IFERROR(AVERAGE('Speed Bin A-B'!V55,'Speed Bin A-B'!V159,'Speed Bin A-B'!V263,'Speed Bin A-B'!V367,'Speed Bin A-B'!V471,'Speed Bin A-B'!V783,'Speed Bin A-B'!V887,'Speed Bin A-B'!V991,'Speed Bin A-B'!V1095,'Speed Bin A-B'!V1199,'Speed Bin A-B'!V1511,'Speed Bin A-B'!V1615,'Speed Bin A-B'!V1719,'Speed Bin A-B'!V1823,'Speed Bin A-B'!V1927,'Speed Bin B-A'!V55,'Speed Bin B-A'!V159,'Speed Bin B-A'!V263,'Speed Bin B-A'!V367,'Speed Bin B-A'!V471,'Speed Bin B-A'!V783,'Speed Bin B-A'!V887,'Speed Bin B-A'!V991,'Speed Bin B-A'!V1095,'Speed Bin B-A'!V1199,'Speed Bin B-A'!V1511,'Speed Bin B-A'!V1615,'Speed Bin B-A'!V1719,'Speed Bin B-A'!V1823,'Speed Bin B-A'!V1927),"-")</f>
        <v>24.322222222222226</v>
      </c>
      <c r="W464" s="270">
        <f>IFERROR(AVERAGE('Speed Bin A-B'!W55,'Speed Bin A-B'!W159,'Speed Bin A-B'!W263,'Speed Bin A-B'!W367,'Speed Bin A-B'!W471,'Speed Bin A-B'!W783,'Speed Bin A-B'!W887,'Speed Bin A-B'!W991,'Speed Bin A-B'!W1095,'Speed Bin A-B'!W1199,'Speed Bin A-B'!W1511,'Speed Bin A-B'!W1615,'Speed Bin A-B'!W1719,'Speed Bin A-B'!W1823,'Speed Bin A-B'!W1927,'Speed Bin B-A'!W55,'Speed Bin B-A'!W159,'Speed Bin B-A'!W263,'Speed Bin B-A'!W367,'Speed Bin B-A'!W471,'Speed Bin B-A'!W783,'Speed Bin B-A'!W887,'Speed Bin B-A'!W991,'Speed Bin B-A'!W1095,'Speed Bin B-A'!W1199,'Speed Bin B-A'!W1511,'Speed Bin B-A'!W1615,'Speed Bin B-A'!W1719,'Speed Bin B-A'!W1823,'Speed Bin B-A'!W1927),"-")</f>
        <v>28.924999999999997</v>
      </c>
      <c r="X464" s="263"/>
      <c r="Y464" s="263"/>
    </row>
    <row r="465" spans="1:25" x14ac:dyDescent="0.2">
      <c r="A465" s="268">
        <v>0.46875</v>
      </c>
      <c r="B465" s="269">
        <f t="shared" ref="B465:U465" si="683">B49+B257</f>
        <v>152</v>
      </c>
      <c r="C465" s="269">
        <f t="shared" si="683"/>
        <v>1</v>
      </c>
      <c r="D465" s="269">
        <f t="shared" si="683"/>
        <v>7</v>
      </c>
      <c r="E465" s="269">
        <f t="shared" si="683"/>
        <v>21</v>
      </c>
      <c r="F465" s="269">
        <f t="shared" si="683"/>
        <v>62</v>
      </c>
      <c r="G465" s="269">
        <f t="shared" si="683"/>
        <v>48</v>
      </c>
      <c r="H465" s="269">
        <f t="shared" si="683"/>
        <v>12</v>
      </c>
      <c r="I465" s="269">
        <f t="shared" si="683"/>
        <v>1</v>
      </c>
      <c r="J465" s="269">
        <f t="shared" si="683"/>
        <v>0</v>
      </c>
      <c r="K465" s="269">
        <f t="shared" si="683"/>
        <v>0</v>
      </c>
      <c r="L465" s="269">
        <f t="shared" si="683"/>
        <v>0</v>
      </c>
      <c r="M465" s="269">
        <f t="shared" si="683"/>
        <v>0</v>
      </c>
      <c r="N465" s="269">
        <f t="shared" si="683"/>
        <v>0</v>
      </c>
      <c r="O465" s="269">
        <f t="shared" si="683"/>
        <v>0</v>
      </c>
      <c r="P465" s="269">
        <f t="shared" si="683"/>
        <v>0</v>
      </c>
      <c r="Q465" s="269">
        <f t="shared" si="683"/>
        <v>0</v>
      </c>
      <c r="R465" s="269">
        <f t="shared" si="683"/>
        <v>0</v>
      </c>
      <c r="S465" s="269">
        <f t="shared" si="683"/>
        <v>0</v>
      </c>
      <c r="T465" s="269">
        <f t="shared" si="683"/>
        <v>0</v>
      </c>
      <c r="U465" s="269">
        <f t="shared" si="683"/>
        <v>0</v>
      </c>
      <c r="V465" s="270">
        <f>IFERROR(AVERAGE('Speed Bin A-B'!V56,'Speed Bin A-B'!V160,'Speed Bin A-B'!V264,'Speed Bin A-B'!V368,'Speed Bin A-B'!V472,'Speed Bin A-B'!V784,'Speed Bin A-B'!V888,'Speed Bin A-B'!V992,'Speed Bin A-B'!V1096,'Speed Bin A-B'!V1200,'Speed Bin A-B'!V1512,'Speed Bin A-B'!V1616,'Speed Bin A-B'!V1720,'Speed Bin A-B'!V1824,'Speed Bin A-B'!V1928,'Speed Bin B-A'!V56,'Speed Bin B-A'!V160,'Speed Bin B-A'!V264,'Speed Bin B-A'!V368,'Speed Bin B-A'!V472,'Speed Bin B-A'!V784,'Speed Bin B-A'!V888,'Speed Bin B-A'!V992,'Speed Bin B-A'!V1096,'Speed Bin B-A'!V1200,'Speed Bin B-A'!V1512,'Speed Bin B-A'!V1616,'Speed Bin B-A'!V1720,'Speed Bin B-A'!V1824,'Speed Bin B-A'!V1928),"-")</f>
        <v>24.011111111111113</v>
      </c>
      <c r="W465" s="270">
        <f>IFERROR(AVERAGE('Speed Bin A-B'!W56,'Speed Bin A-B'!W160,'Speed Bin A-B'!W264,'Speed Bin A-B'!W368,'Speed Bin A-B'!W472,'Speed Bin A-B'!W784,'Speed Bin A-B'!W888,'Speed Bin A-B'!W992,'Speed Bin A-B'!W1096,'Speed Bin A-B'!W1200,'Speed Bin A-B'!W1512,'Speed Bin A-B'!W1616,'Speed Bin A-B'!W1720,'Speed Bin A-B'!W1824,'Speed Bin A-B'!W1928,'Speed Bin B-A'!W56,'Speed Bin B-A'!W160,'Speed Bin B-A'!W264,'Speed Bin B-A'!W368,'Speed Bin B-A'!W472,'Speed Bin B-A'!W784,'Speed Bin B-A'!W888,'Speed Bin B-A'!W992,'Speed Bin B-A'!W1096,'Speed Bin B-A'!W1200,'Speed Bin B-A'!W1512,'Speed Bin B-A'!W1616,'Speed Bin B-A'!W1720,'Speed Bin B-A'!W1824,'Speed Bin B-A'!W1928),"-")</f>
        <v>28.016666666666669</v>
      </c>
      <c r="X465" s="263"/>
      <c r="Y465" s="263"/>
    </row>
    <row r="466" spans="1:25" x14ac:dyDescent="0.2">
      <c r="A466" s="268">
        <v>0.47916666666666702</v>
      </c>
      <c r="B466" s="269">
        <f t="shared" ref="B466:U466" si="684">B50+B258</f>
        <v>140</v>
      </c>
      <c r="C466" s="269">
        <f t="shared" si="684"/>
        <v>0</v>
      </c>
      <c r="D466" s="269">
        <f t="shared" si="684"/>
        <v>4</v>
      </c>
      <c r="E466" s="269">
        <f t="shared" si="684"/>
        <v>17</v>
      </c>
      <c r="F466" s="269">
        <f t="shared" si="684"/>
        <v>49</v>
      </c>
      <c r="G466" s="269">
        <f t="shared" si="684"/>
        <v>58</v>
      </c>
      <c r="H466" s="269">
        <f t="shared" si="684"/>
        <v>11</v>
      </c>
      <c r="I466" s="269">
        <f t="shared" si="684"/>
        <v>1</v>
      </c>
      <c r="J466" s="269">
        <f t="shared" si="684"/>
        <v>0</v>
      </c>
      <c r="K466" s="269">
        <f t="shared" si="684"/>
        <v>0</v>
      </c>
      <c r="L466" s="269">
        <f t="shared" si="684"/>
        <v>0</v>
      </c>
      <c r="M466" s="269">
        <f t="shared" si="684"/>
        <v>0</v>
      </c>
      <c r="N466" s="269">
        <f t="shared" si="684"/>
        <v>0</v>
      </c>
      <c r="O466" s="269">
        <f t="shared" si="684"/>
        <v>0</v>
      </c>
      <c r="P466" s="269">
        <f t="shared" si="684"/>
        <v>0</v>
      </c>
      <c r="Q466" s="269">
        <f t="shared" si="684"/>
        <v>0</v>
      </c>
      <c r="R466" s="269">
        <f t="shared" si="684"/>
        <v>0</v>
      </c>
      <c r="S466" s="269">
        <f t="shared" si="684"/>
        <v>0</v>
      </c>
      <c r="T466" s="269">
        <f t="shared" si="684"/>
        <v>0</v>
      </c>
      <c r="U466" s="269">
        <f t="shared" si="684"/>
        <v>0</v>
      </c>
      <c r="V466" s="270">
        <f>IFERROR(AVERAGE('Speed Bin A-B'!V57,'Speed Bin A-B'!V161,'Speed Bin A-B'!V265,'Speed Bin A-B'!V369,'Speed Bin A-B'!V473,'Speed Bin A-B'!V785,'Speed Bin A-B'!V889,'Speed Bin A-B'!V993,'Speed Bin A-B'!V1097,'Speed Bin A-B'!V1201,'Speed Bin A-B'!V1513,'Speed Bin A-B'!V1617,'Speed Bin A-B'!V1721,'Speed Bin A-B'!V1825,'Speed Bin A-B'!V1929,'Speed Bin B-A'!V57,'Speed Bin B-A'!V161,'Speed Bin B-A'!V265,'Speed Bin B-A'!V369,'Speed Bin B-A'!V473,'Speed Bin B-A'!V785,'Speed Bin B-A'!V889,'Speed Bin B-A'!V993,'Speed Bin B-A'!V1097,'Speed Bin B-A'!V1201,'Speed Bin B-A'!V1513,'Speed Bin B-A'!V1617,'Speed Bin B-A'!V1721,'Speed Bin B-A'!V1825,'Speed Bin B-A'!V1929),"-")</f>
        <v>24.466666666666661</v>
      </c>
      <c r="W466" s="270">
        <f>IFERROR(AVERAGE('Speed Bin A-B'!W57,'Speed Bin A-B'!W161,'Speed Bin A-B'!W265,'Speed Bin A-B'!W369,'Speed Bin A-B'!W473,'Speed Bin A-B'!W785,'Speed Bin A-B'!W889,'Speed Bin A-B'!W993,'Speed Bin A-B'!W1097,'Speed Bin A-B'!W1201,'Speed Bin A-B'!W1513,'Speed Bin A-B'!W1617,'Speed Bin A-B'!W1721,'Speed Bin A-B'!W1825,'Speed Bin A-B'!W1929,'Speed Bin B-A'!W57,'Speed Bin B-A'!W161,'Speed Bin B-A'!W265,'Speed Bin B-A'!W369,'Speed Bin B-A'!W473,'Speed Bin B-A'!W785,'Speed Bin B-A'!W889,'Speed Bin B-A'!W993,'Speed Bin B-A'!W1097,'Speed Bin B-A'!W1201,'Speed Bin B-A'!W1513,'Speed Bin B-A'!W1617,'Speed Bin B-A'!W1721,'Speed Bin B-A'!W1825,'Speed Bin B-A'!W1929),"-")</f>
        <v>30.066666666666666</v>
      </c>
      <c r="X466" s="263"/>
      <c r="Y466" s="263"/>
    </row>
    <row r="467" spans="1:25" x14ac:dyDescent="0.2">
      <c r="A467" s="268">
        <v>0.48958333333333298</v>
      </c>
      <c r="B467" s="269">
        <f t="shared" ref="B467:U467" si="685">B51+B259</f>
        <v>142</v>
      </c>
      <c r="C467" s="269">
        <f t="shared" si="685"/>
        <v>2</v>
      </c>
      <c r="D467" s="269">
        <f t="shared" si="685"/>
        <v>2</v>
      </c>
      <c r="E467" s="269">
        <f t="shared" si="685"/>
        <v>17</v>
      </c>
      <c r="F467" s="269">
        <f t="shared" si="685"/>
        <v>67</v>
      </c>
      <c r="G467" s="269">
        <f t="shared" si="685"/>
        <v>47</v>
      </c>
      <c r="H467" s="269">
        <f t="shared" si="685"/>
        <v>7</v>
      </c>
      <c r="I467" s="269">
        <f t="shared" si="685"/>
        <v>0</v>
      </c>
      <c r="J467" s="269">
        <f t="shared" si="685"/>
        <v>0</v>
      </c>
      <c r="K467" s="269">
        <f t="shared" si="685"/>
        <v>0</v>
      </c>
      <c r="L467" s="269">
        <f t="shared" si="685"/>
        <v>0</v>
      </c>
      <c r="M467" s="269">
        <f t="shared" si="685"/>
        <v>0</v>
      </c>
      <c r="N467" s="269">
        <f t="shared" si="685"/>
        <v>0</v>
      </c>
      <c r="O467" s="269">
        <f t="shared" si="685"/>
        <v>0</v>
      </c>
      <c r="P467" s="269">
        <f t="shared" si="685"/>
        <v>0</v>
      </c>
      <c r="Q467" s="269">
        <f t="shared" si="685"/>
        <v>0</v>
      </c>
      <c r="R467" s="269">
        <f t="shared" si="685"/>
        <v>0</v>
      </c>
      <c r="S467" s="269">
        <f t="shared" si="685"/>
        <v>0</v>
      </c>
      <c r="T467" s="269">
        <f t="shared" si="685"/>
        <v>0</v>
      </c>
      <c r="U467" s="269">
        <f t="shared" si="685"/>
        <v>0</v>
      </c>
      <c r="V467" s="270">
        <f>IFERROR(AVERAGE('Speed Bin A-B'!V58,'Speed Bin A-B'!V162,'Speed Bin A-B'!V266,'Speed Bin A-B'!V370,'Speed Bin A-B'!V474,'Speed Bin A-B'!V786,'Speed Bin A-B'!V890,'Speed Bin A-B'!V994,'Speed Bin A-B'!V1098,'Speed Bin A-B'!V1202,'Speed Bin A-B'!V1514,'Speed Bin A-B'!V1618,'Speed Bin A-B'!V1722,'Speed Bin A-B'!V1826,'Speed Bin A-B'!V1930,'Speed Bin B-A'!V58,'Speed Bin B-A'!V162,'Speed Bin B-A'!V266,'Speed Bin B-A'!V370,'Speed Bin B-A'!V474,'Speed Bin B-A'!V786,'Speed Bin B-A'!V890,'Speed Bin B-A'!V994,'Speed Bin B-A'!V1098,'Speed Bin B-A'!V1202,'Speed Bin B-A'!V1514,'Speed Bin B-A'!V1618,'Speed Bin B-A'!V1722,'Speed Bin B-A'!V1826,'Speed Bin B-A'!V1930),"-")</f>
        <v>23.466666666666661</v>
      </c>
      <c r="W467" s="270">
        <f>IFERROR(AVERAGE('Speed Bin A-B'!W58,'Speed Bin A-B'!W162,'Speed Bin A-B'!W266,'Speed Bin A-B'!W370,'Speed Bin A-B'!W474,'Speed Bin A-B'!W786,'Speed Bin A-B'!W890,'Speed Bin A-B'!W994,'Speed Bin A-B'!W1098,'Speed Bin A-B'!W1202,'Speed Bin A-B'!W1514,'Speed Bin A-B'!W1618,'Speed Bin A-B'!W1722,'Speed Bin A-B'!W1826,'Speed Bin A-B'!W1930,'Speed Bin B-A'!W58,'Speed Bin B-A'!W162,'Speed Bin B-A'!W266,'Speed Bin B-A'!W370,'Speed Bin B-A'!W474,'Speed Bin B-A'!W786,'Speed Bin B-A'!W890,'Speed Bin B-A'!W994,'Speed Bin B-A'!W1098,'Speed Bin B-A'!W1202,'Speed Bin B-A'!W1514,'Speed Bin B-A'!W1618,'Speed Bin B-A'!W1722,'Speed Bin B-A'!W1826,'Speed Bin B-A'!W1930),"-")</f>
        <v>29.533333333333331</v>
      </c>
      <c r="X467" s="263"/>
      <c r="Y467" s="263"/>
    </row>
    <row r="468" spans="1:25" x14ac:dyDescent="0.2">
      <c r="A468" s="268">
        <v>0.5</v>
      </c>
      <c r="B468" s="269">
        <f t="shared" ref="B468:U468" si="686">B52+B260</f>
        <v>137</v>
      </c>
      <c r="C468" s="269">
        <f t="shared" si="686"/>
        <v>0</v>
      </c>
      <c r="D468" s="269">
        <f t="shared" si="686"/>
        <v>6</v>
      </c>
      <c r="E468" s="269">
        <f t="shared" si="686"/>
        <v>13</v>
      </c>
      <c r="F468" s="269">
        <f t="shared" si="686"/>
        <v>61</v>
      </c>
      <c r="G468" s="269">
        <f t="shared" si="686"/>
        <v>48</v>
      </c>
      <c r="H468" s="269">
        <f t="shared" si="686"/>
        <v>8</v>
      </c>
      <c r="I468" s="269">
        <f t="shared" si="686"/>
        <v>0</v>
      </c>
      <c r="J468" s="269">
        <f t="shared" si="686"/>
        <v>1</v>
      </c>
      <c r="K468" s="269">
        <f t="shared" si="686"/>
        <v>0</v>
      </c>
      <c r="L468" s="269">
        <f t="shared" si="686"/>
        <v>0</v>
      </c>
      <c r="M468" s="269">
        <f t="shared" si="686"/>
        <v>0</v>
      </c>
      <c r="N468" s="269">
        <f t="shared" si="686"/>
        <v>0</v>
      </c>
      <c r="O468" s="269">
        <f t="shared" si="686"/>
        <v>0</v>
      </c>
      <c r="P468" s="269">
        <f t="shared" si="686"/>
        <v>0</v>
      </c>
      <c r="Q468" s="269">
        <f t="shared" si="686"/>
        <v>0</v>
      </c>
      <c r="R468" s="269">
        <f t="shared" si="686"/>
        <v>0</v>
      </c>
      <c r="S468" s="269">
        <f t="shared" si="686"/>
        <v>0</v>
      </c>
      <c r="T468" s="269">
        <f t="shared" si="686"/>
        <v>0</v>
      </c>
      <c r="U468" s="269">
        <f t="shared" si="686"/>
        <v>0</v>
      </c>
      <c r="V468" s="270">
        <f>IFERROR(AVERAGE('Speed Bin A-B'!V59,'Speed Bin A-B'!V163,'Speed Bin A-B'!V267,'Speed Bin A-B'!V371,'Speed Bin A-B'!V475,'Speed Bin A-B'!V787,'Speed Bin A-B'!V891,'Speed Bin A-B'!V995,'Speed Bin A-B'!V1099,'Speed Bin A-B'!V1203,'Speed Bin A-B'!V1515,'Speed Bin A-B'!V1619,'Speed Bin A-B'!V1723,'Speed Bin A-B'!V1827,'Speed Bin A-B'!V1931,'Speed Bin B-A'!V59,'Speed Bin B-A'!V163,'Speed Bin B-A'!V267,'Speed Bin B-A'!V371,'Speed Bin B-A'!V475,'Speed Bin B-A'!V787,'Speed Bin B-A'!V891,'Speed Bin B-A'!V995,'Speed Bin B-A'!V1099,'Speed Bin B-A'!V1203,'Speed Bin B-A'!V1515,'Speed Bin B-A'!V1619,'Speed Bin B-A'!V1723,'Speed Bin B-A'!V1827,'Speed Bin B-A'!V1931),"-")</f>
        <v>24.266666666666669</v>
      </c>
      <c r="W468" s="270">
        <f>IFERROR(AVERAGE('Speed Bin A-B'!W59,'Speed Bin A-B'!W163,'Speed Bin A-B'!W267,'Speed Bin A-B'!W371,'Speed Bin A-B'!W475,'Speed Bin A-B'!W787,'Speed Bin A-B'!W891,'Speed Bin A-B'!W995,'Speed Bin A-B'!W1099,'Speed Bin A-B'!W1203,'Speed Bin A-B'!W1515,'Speed Bin A-B'!W1619,'Speed Bin A-B'!W1723,'Speed Bin A-B'!W1827,'Speed Bin A-B'!W1931,'Speed Bin B-A'!W59,'Speed Bin B-A'!W163,'Speed Bin B-A'!W267,'Speed Bin B-A'!W371,'Speed Bin B-A'!W475,'Speed Bin B-A'!W787,'Speed Bin B-A'!W891,'Speed Bin B-A'!W995,'Speed Bin B-A'!W1099,'Speed Bin B-A'!W1203,'Speed Bin B-A'!W1515,'Speed Bin B-A'!W1619,'Speed Bin B-A'!W1723,'Speed Bin B-A'!W1827,'Speed Bin B-A'!W1931),"-")</f>
        <v>30.55</v>
      </c>
      <c r="X468" s="263"/>
      <c r="Y468" s="263"/>
    </row>
    <row r="469" spans="1:25" x14ac:dyDescent="0.2">
      <c r="A469" s="268">
        <v>0.51041666666666696</v>
      </c>
      <c r="B469" s="269">
        <f t="shared" ref="B469:U469" si="687">B53+B261</f>
        <v>149</v>
      </c>
      <c r="C469" s="269">
        <f t="shared" si="687"/>
        <v>0</v>
      </c>
      <c r="D469" s="269">
        <f t="shared" si="687"/>
        <v>4</v>
      </c>
      <c r="E469" s="269">
        <f t="shared" si="687"/>
        <v>13</v>
      </c>
      <c r="F469" s="269">
        <f t="shared" si="687"/>
        <v>66</v>
      </c>
      <c r="G469" s="269">
        <f t="shared" si="687"/>
        <v>56</v>
      </c>
      <c r="H469" s="269">
        <f t="shared" si="687"/>
        <v>9</v>
      </c>
      <c r="I469" s="269">
        <f t="shared" si="687"/>
        <v>1</v>
      </c>
      <c r="J469" s="269">
        <f t="shared" si="687"/>
        <v>0</v>
      </c>
      <c r="K469" s="269">
        <f t="shared" si="687"/>
        <v>0</v>
      </c>
      <c r="L469" s="269">
        <f t="shared" si="687"/>
        <v>0</v>
      </c>
      <c r="M469" s="269">
        <f t="shared" si="687"/>
        <v>0</v>
      </c>
      <c r="N469" s="269">
        <f t="shared" si="687"/>
        <v>0</v>
      </c>
      <c r="O469" s="269">
        <f t="shared" si="687"/>
        <v>0</v>
      </c>
      <c r="P469" s="269">
        <f t="shared" si="687"/>
        <v>0</v>
      </c>
      <c r="Q469" s="269">
        <f t="shared" si="687"/>
        <v>0</v>
      </c>
      <c r="R469" s="269">
        <f t="shared" si="687"/>
        <v>0</v>
      </c>
      <c r="S469" s="269">
        <f t="shared" si="687"/>
        <v>0</v>
      </c>
      <c r="T469" s="269">
        <f t="shared" si="687"/>
        <v>0</v>
      </c>
      <c r="U469" s="269">
        <f t="shared" si="687"/>
        <v>0</v>
      </c>
      <c r="V469" s="270">
        <f>IFERROR(AVERAGE('Speed Bin A-B'!V60,'Speed Bin A-B'!V164,'Speed Bin A-B'!V268,'Speed Bin A-B'!V372,'Speed Bin A-B'!V476,'Speed Bin A-B'!V788,'Speed Bin A-B'!V892,'Speed Bin A-B'!V996,'Speed Bin A-B'!V1100,'Speed Bin A-B'!V1204,'Speed Bin A-B'!V1516,'Speed Bin A-B'!V1620,'Speed Bin A-B'!V1724,'Speed Bin A-B'!V1828,'Speed Bin A-B'!V1932,'Speed Bin B-A'!V60,'Speed Bin B-A'!V164,'Speed Bin B-A'!V268,'Speed Bin B-A'!V372,'Speed Bin B-A'!V476,'Speed Bin B-A'!V788,'Speed Bin B-A'!V892,'Speed Bin B-A'!V996,'Speed Bin B-A'!V1100,'Speed Bin B-A'!V1204,'Speed Bin B-A'!V1516,'Speed Bin B-A'!V1620,'Speed Bin B-A'!V1724,'Speed Bin B-A'!V1828,'Speed Bin B-A'!V1932),"-")</f>
        <v>24.95</v>
      </c>
      <c r="W469" s="270">
        <f>IFERROR(AVERAGE('Speed Bin A-B'!W60,'Speed Bin A-B'!W164,'Speed Bin A-B'!W268,'Speed Bin A-B'!W372,'Speed Bin A-B'!W476,'Speed Bin A-B'!W788,'Speed Bin A-B'!W892,'Speed Bin A-B'!W996,'Speed Bin A-B'!W1100,'Speed Bin A-B'!W1204,'Speed Bin A-B'!W1516,'Speed Bin A-B'!W1620,'Speed Bin A-B'!W1724,'Speed Bin A-B'!W1828,'Speed Bin A-B'!W1932,'Speed Bin B-A'!W60,'Speed Bin B-A'!W164,'Speed Bin B-A'!W268,'Speed Bin B-A'!W372,'Speed Bin B-A'!W476,'Speed Bin B-A'!W788,'Speed Bin B-A'!W892,'Speed Bin B-A'!W996,'Speed Bin B-A'!W1100,'Speed Bin B-A'!W1204,'Speed Bin B-A'!W1516,'Speed Bin B-A'!W1620,'Speed Bin B-A'!W1724,'Speed Bin B-A'!W1828,'Speed Bin B-A'!W1932),"-")</f>
        <v>27.359999999999996</v>
      </c>
      <c r="X469" s="263"/>
      <c r="Y469" s="263"/>
    </row>
    <row r="470" spans="1:25" x14ac:dyDescent="0.2">
      <c r="A470" s="268">
        <v>0.52083333333333304</v>
      </c>
      <c r="B470" s="269">
        <f t="shared" ref="B470:U470" si="688">B54+B262</f>
        <v>136</v>
      </c>
      <c r="C470" s="269">
        <f t="shared" si="688"/>
        <v>0</v>
      </c>
      <c r="D470" s="269">
        <f t="shared" si="688"/>
        <v>7</v>
      </c>
      <c r="E470" s="269">
        <f t="shared" si="688"/>
        <v>11</v>
      </c>
      <c r="F470" s="269">
        <f t="shared" si="688"/>
        <v>61</v>
      </c>
      <c r="G470" s="269">
        <f t="shared" si="688"/>
        <v>44</v>
      </c>
      <c r="H470" s="269">
        <f t="shared" si="688"/>
        <v>12</v>
      </c>
      <c r="I470" s="269">
        <f t="shared" si="688"/>
        <v>1</v>
      </c>
      <c r="J470" s="269">
        <f t="shared" si="688"/>
        <v>0</v>
      </c>
      <c r="K470" s="269">
        <f t="shared" si="688"/>
        <v>0</v>
      </c>
      <c r="L470" s="269">
        <f t="shared" si="688"/>
        <v>0</v>
      </c>
      <c r="M470" s="269">
        <f t="shared" si="688"/>
        <v>0</v>
      </c>
      <c r="N470" s="269">
        <f t="shared" si="688"/>
        <v>0</v>
      </c>
      <c r="O470" s="269">
        <f t="shared" si="688"/>
        <v>0</v>
      </c>
      <c r="P470" s="269">
        <f t="shared" si="688"/>
        <v>0</v>
      </c>
      <c r="Q470" s="269">
        <f t="shared" si="688"/>
        <v>0</v>
      </c>
      <c r="R470" s="269">
        <f t="shared" si="688"/>
        <v>0</v>
      </c>
      <c r="S470" s="269">
        <f t="shared" si="688"/>
        <v>0</v>
      </c>
      <c r="T470" s="269">
        <f t="shared" si="688"/>
        <v>0</v>
      </c>
      <c r="U470" s="269">
        <f t="shared" si="688"/>
        <v>0</v>
      </c>
      <c r="V470" s="270">
        <f>IFERROR(AVERAGE('Speed Bin A-B'!V61,'Speed Bin A-B'!V165,'Speed Bin A-B'!V269,'Speed Bin A-B'!V373,'Speed Bin A-B'!V477,'Speed Bin A-B'!V789,'Speed Bin A-B'!V893,'Speed Bin A-B'!V997,'Speed Bin A-B'!V1101,'Speed Bin A-B'!V1205,'Speed Bin A-B'!V1517,'Speed Bin A-B'!V1621,'Speed Bin A-B'!V1725,'Speed Bin A-B'!V1829,'Speed Bin A-B'!V1933,'Speed Bin B-A'!V61,'Speed Bin B-A'!V165,'Speed Bin B-A'!V269,'Speed Bin B-A'!V373,'Speed Bin B-A'!V477,'Speed Bin B-A'!V789,'Speed Bin B-A'!V893,'Speed Bin B-A'!V997,'Speed Bin B-A'!V1101,'Speed Bin B-A'!V1205,'Speed Bin B-A'!V1517,'Speed Bin B-A'!V1621,'Speed Bin B-A'!V1725,'Speed Bin B-A'!V1829,'Speed Bin B-A'!V1933),"-")</f>
        <v>24.537499999999998</v>
      </c>
      <c r="W470" s="270">
        <f>IFERROR(AVERAGE('Speed Bin A-B'!W61,'Speed Bin A-B'!W165,'Speed Bin A-B'!W269,'Speed Bin A-B'!W373,'Speed Bin A-B'!W477,'Speed Bin A-B'!W789,'Speed Bin A-B'!W893,'Speed Bin A-B'!W997,'Speed Bin A-B'!W1101,'Speed Bin A-B'!W1205,'Speed Bin A-B'!W1517,'Speed Bin A-B'!W1621,'Speed Bin A-B'!W1725,'Speed Bin A-B'!W1829,'Speed Bin A-B'!W1933,'Speed Bin B-A'!W61,'Speed Bin B-A'!W165,'Speed Bin B-A'!W269,'Speed Bin B-A'!W373,'Speed Bin B-A'!W477,'Speed Bin B-A'!W789,'Speed Bin B-A'!W893,'Speed Bin B-A'!W997,'Speed Bin B-A'!W1101,'Speed Bin B-A'!W1205,'Speed Bin B-A'!W1517,'Speed Bin B-A'!W1621,'Speed Bin B-A'!W1725,'Speed Bin B-A'!W1829,'Speed Bin B-A'!W1933),"-")</f>
        <v>28.5</v>
      </c>
      <c r="X470" s="263"/>
      <c r="Y470" s="263"/>
    </row>
    <row r="471" spans="1:25" x14ac:dyDescent="0.2">
      <c r="A471" s="268">
        <v>0.53125</v>
      </c>
      <c r="B471" s="269">
        <f t="shared" ref="B471:U471" si="689">B55+B263</f>
        <v>184</v>
      </c>
      <c r="C471" s="269">
        <f t="shared" si="689"/>
        <v>2</v>
      </c>
      <c r="D471" s="269">
        <f t="shared" si="689"/>
        <v>5</v>
      </c>
      <c r="E471" s="269">
        <f t="shared" si="689"/>
        <v>15</v>
      </c>
      <c r="F471" s="269">
        <f t="shared" si="689"/>
        <v>72</v>
      </c>
      <c r="G471" s="269">
        <f t="shared" si="689"/>
        <v>75</v>
      </c>
      <c r="H471" s="269">
        <f t="shared" si="689"/>
        <v>14</v>
      </c>
      <c r="I471" s="269">
        <f t="shared" si="689"/>
        <v>1</v>
      </c>
      <c r="J471" s="269">
        <f t="shared" si="689"/>
        <v>0</v>
      </c>
      <c r="K471" s="269">
        <f t="shared" si="689"/>
        <v>0</v>
      </c>
      <c r="L471" s="269">
        <f t="shared" si="689"/>
        <v>0</v>
      </c>
      <c r="M471" s="269">
        <f t="shared" si="689"/>
        <v>0</v>
      </c>
      <c r="N471" s="269">
        <f t="shared" si="689"/>
        <v>0</v>
      </c>
      <c r="O471" s="269">
        <f t="shared" si="689"/>
        <v>0</v>
      </c>
      <c r="P471" s="269">
        <f t="shared" si="689"/>
        <v>0</v>
      </c>
      <c r="Q471" s="269">
        <f t="shared" si="689"/>
        <v>0</v>
      </c>
      <c r="R471" s="269">
        <f t="shared" si="689"/>
        <v>0</v>
      </c>
      <c r="S471" s="269">
        <f t="shared" si="689"/>
        <v>0</v>
      </c>
      <c r="T471" s="269">
        <f t="shared" si="689"/>
        <v>0</v>
      </c>
      <c r="U471" s="269">
        <f t="shared" si="689"/>
        <v>0</v>
      </c>
      <c r="V471" s="270">
        <f>IFERROR(AVERAGE('Speed Bin A-B'!V62,'Speed Bin A-B'!V166,'Speed Bin A-B'!V270,'Speed Bin A-B'!V374,'Speed Bin A-B'!V478,'Speed Bin A-B'!V790,'Speed Bin A-B'!V894,'Speed Bin A-B'!V998,'Speed Bin A-B'!V1102,'Speed Bin A-B'!V1206,'Speed Bin A-B'!V1518,'Speed Bin A-B'!V1622,'Speed Bin A-B'!V1726,'Speed Bin A-B'!V1830,'Speed Bin A-B'!V1934,'Speed Bin B-A'!V62,'Speed Bin B-A'!V166,'Speed Bin B-A'!V270,'Speed Bin B-A'!V374,'Speed Bin B-A'!V478,'Speed Bin B-A'!V790,'Speed Bin B-A'!V894,'Speed Bin B-A'!V998,'Speed Bin B-A'!V1102,'Speed Bin B-A'!V1206,'Speed Bin B-A'!V1518,'Speed Bin B-A'!V1622,'Speed Bin B-A'!V1726,'Speed Bin B-A'!V1830,'Speed Bin B-A'!V1934),"-")</f>
        <v>24.756249999999998</v>
      </c>
      <c r="W471" s="270">
        <f>IFERROR(AVERAGE('Speed Bin A-B'!W62,'Speed Bin A-B'!W166,'Speed Bin A-B'!W270,'Speed Bin A-B'!W374,'Speed Bin A-B'!W478,'Speed Bin A-B'!W790,'Speed Bin A-B'!W894,'Speed Bin A-B'!W998,'Speed Bin A-B'!W1102,'Speed Bin A-B'!W1206,'Speed Bin A-B'!W1518,'Speed Bin A-B'!W1622,'Speed Bin A-B'!W1726,'Speed Bin A-B'!W1830,'Speed Bin A-B'!W1934,'Speed Bin B-A'!W62,'Speed Bin B-A'!W166,'Speed Bin B-A'!W270,'Speed Bin B-A'!W374,'Speed Bin B-A'!W478,'Speed Bin B-A'!W790,'Speed Bin B-A'!W894,'Speed Bin B-A'!W998,'Speed Bin B-A'!W1102,'Speed Bin B-A'!W1206,'Speed Bin B-A'!W1518,'Speed Bin B-A'!W1622,'Speed Bin B-A'!W1726,'Speed Bin B-A'!W1830,'Speed Bin B-A'!W1934),"-")</f>
        <v>29.099999999999994</v>
      </c>
      <c r="X471" s="263"/>
      <c r="Y471" s="263"/>
    </row>
    <row r="472" spans="1:25" x14ac:dyDescent="0.2">
      <c r="A472" s="268">
        <v>0.54166666666666696</v>
      </c>
      <c r="B472" s="269">
        <f t="shared" ref="B472:U472" si="690">B56+B264</f>
        <v>162</v>
      </c>
      <c r="C472" s="269">
        <f t="shared" si="690"/>
        <v>5</v>
      </c>
      <c r="D472" s="269">
        <f t="shared" si="690"/>
        <v>4</v>
      </c>
      <c r="E472" s="269">
        <f t="shared" si="690"/>
        <v>15</v>
      </c>
      <c r="F472" s="269">
        <f t="shared" si="690"/>
        <v>57</v>
      </c>
      <c r="G472" s="269">
        <f t="shared" si="690"/>
        <v>70</v>
      </c>
      <c r="H472" s="269">
        <f t="shared" si="690"/>
        <v>11</v>
      </c>
      <c r="I472" s="269">
        <f t="shared" si="690"/>
        <v>0</v>
      </c>
      <c r="J472" s="269">
        <f t="shared" si="690"/>
        <v>0</v>
      </c>
      <c r="K472" s="269">
        <f t="shared" si="690"/>
        <v>0</v>
      </c>
      <c r="L472" s="269">
        <f t="shared" si="690"/>
        <v>0</v>
      </c>
      <c r="M472" s="269">
        <f t="shared" si="690"/>
        <v>0</v>
      </c>
      <c r="N472" s="269">
        <f t="shared" si="690"/>
        <v>0</v>
      </c>
      <c r="O472" s="269">
        <f t="shared" si="690"/>
        <v>0</v>
      </c>
      <c r="P472" s="269">
        <f t="shared" si="690"/>
        <v>0</v>
      </c>
      <c r="Q472" s="269">
        <f t="shared" si="690"/>
        <v>0</v>
      </c>
      <c r="R472" s="269">
        <f t="shared" si="690"/>
        <v>0</v>
      </c>
      <c r="S472" s="269">
        <f t="shared" si="690"/>
        <v>0</v>
      </c>
      <c r="T472" s="269">
        <f t="shared" si="690"/>
        <v>0</v>
      </c>
      <c r="U472" s="269">
        <f t="shared" si="690"/>
        <v>0</v>
      </c>
      <c r="V472" s="270">
        <f>IFERROR(AVERAGE('Speed Bin A-B'!V63,'Speed Bin A-B'!V167,'Speed Bin A-B'!V271,'Speed Bin A-B'!V375,'Speed Bin A-B'!V479,'Speed Bin A-B'!V791,'Speed Bin A-B'!V895,'Speed Bin A-B'!V999,'Speed Bin A-B'!V1103,'Speed Bin A-B'!V1207,'Speed Bin A-B'!V1519,'Speed Bin A-B'!V1623,'Speed Bin A-B'!V1727,'Speed Bin A-B'!V1831,'Speed Bin A-B'!V1935,'Speed Bin B-A'!V63,'Speed Bin B-A'!V167,'Speed Bin B-A'!V271,'Speed Bin B-A'!V375,'Speed Bin B-A'!V479,'Speed Bin B-A'!V791,'Speed Bin B-A'!V895,'Speed Bin B-A'!V999,'Speed Bin B-A'!V1103,'Speed Bin B-A'!V1207,'Speed Bin B-A'!V1519,'Speed Bin B-A'!V1623,'Speed Bin B-A'!V1727,'Speed Bin B-A'!V1831,'Speed Bin B-A'!V1935),"-")</f>
        <v>24.262499999999999</v>
      </c>
      <c r="W472" s="270">
        <f>IFERROR(AVERAGE('Speed Bin A-B'!W63,'Speed Bin A-B'!W167,'Speed Bin A-B'!W271,'Speed Bin A-B'!W375,'Speed Bin A-B'!W479,'Speed Bin A-B'!W791,'Speed Bin A-B'!W895,'Speed Bin A-B'!W999,'Speed Bin A-B'!W1103,'Speed Bin A-B'!W1207,'Speed Bin A-B'!W1519,'Speed Bin A-B'!W1623,'Speed Bin A-B'!W1727,'Speed Bin A-B'!W1831,'Speed Bin A-B'!W1935,'Speed Bin B-A'!W63,'Speed Bin B-A'!W167,'Speed Bin B-A'!W271,'Speed Bin B-A'!W375,'Speed Bin B-A'!W479,'Speed Bin B-A'!W791,'Speed Bin B-A'!W895,'Speed Bin B-A'!W999,'Speed Bin B-A'!W1103,'Speed Bin B-A'!W1207,'Speed Bin B-A'!W1519,'Speed Bin B-A'!W1623,'Speed Bin B-A'!W1727,'Speed Bin B-A'!W1831,'Speed Bin B-A'!W1935),"-")</f>
        <v>28.642857142857146</v>
      </c>
      <c r="X472" s="263"/>
      <c r="Y472" s="263"/>
    </row>
    <row r="473" spans="1:25" x14ac:dyDescent="0.2">
      <c r="A473" s="268">
        <v>0.55208333333333304</v>
      </c>
      <c r="B473" s="269">
        <f t="shared" ref="B473:U473" si="691">B57+B265</f>
        <v>139</v>
      </c>
      <c r="C473" s="269">
        <f t="shared" si="691"/>
        <v>0</v>
      </c>
      <c r="D473" s="269">
        <f t="shared" si="691"/>
        <v>4</v>
      </c>
      <c r="E473" s="269">
        <f t="shared" si="691"/>
        <v>19</v>
      </c>
      <c r="F473" s="269">
        <f t="shared" si="691"/>
        <v>64</v>
      </c>
      <c r="G473" s="269">
        <f t="shared" si="691"/>
        <v>44</v>
      </c>
      <c r="H473" s="269">
        <f t="shared" si="691"/>
        <v>8</v>
      </c>
      <c r="I473" s="269">
        <f t="shared" si="691"/>
        <v>0</v>
      </c>
      <c r="J473" s="269">
        <f t="shared" si="691"/>
        <v>0</v>
      </c>
      <c r="K473" s="269">
        <f t="shared" si="691"/>
        <v>0</v>
      </c>
      <c r="L473" s="269">
        <f t="shared" si="691"/>
        <v>0</v>
      </c>
      <c r="M473" s="269">
        <f t="shared" si="691"/>
        <v>0</v>
      </c>
      <c r="N473" s="269">
        <f t="shared" si="691"/>
        <v>0</v>
      </c>
      <c r="O473" s="269">
        <f t="shared" si="691"/>
        <v>0</v>
      </c>
      <c r="P473" s="269">
        <f t="shared" si="691"/>
        <v>0</v>
      </c>
      <c r="Q473" s="269">
        <f t="shared" si="691"/>
        <v>0</v>
      </c>
      <c r="R473" s="269">
        <f t="shared" si="691"/>
        <v>0</v>
      </c>
      <c r="S473" s="269">
        <f t="shared" si="691"/>
        <v>0</v>
      </c>
      <c r="T473" s="269">
        <f t="shared" si="691"/>
        <v>0</v>
      </c>
      <c r="U473" s="269">
        <f t="shared" si="691"/>
        <v>0</v>
      </c>
      <c r="V473" s="270">
        <f>IFERROR(AVERAGE('Speed Bin A-B'!V64,'Speed Bin A-B'!V168,'Speed Bin A-B'!V272,'Speed Bin A-B'!V376,'Speed Bin A-B'!V480,'Speed Bin A-B'!V792,'Speed Bin A-B'!V896,'Speed Bin A-B'!V1000,'Speed Bin A-B'!V1104,'Speed Bin A-B'!V1208,'Speed Bin A-B'!V1520,'Speed Bin A-B'!V1624,'Speed Bin A-B'!V1728,'Speed Bin A-B'!V1832,'Speed Bin A-B'!V1936,'Speed Bin B-A'!V64,'Speed Bin B-A'!V168,'Speed Bin B-A'!V272,'Speed Bin B-A'!V376,'Speed Bin B-A'!V480,'Speed Bin B-A'!V792,'Speed Bin B-A'!V896,'Speed Bin B-A'!V1000,'Speed Bin B-A'!V1104,'Speed Bin B-A'!V1208,'Speed Bin B-A'!V1520,'Speed Bin B-A'!V1624,'Speed Bin B-A'!V1728,'Speed Bin B-A'!V1832,'Speed Bin B-A'!V1936),"-")</f>
        <v>23.993750000000002</v>
      </c>
      <c r="W473" s="270">
        <f>IFERROR(AVERAGE('Speed Bin A-B'!W64,'Speed Bin A-B'!W168,'Speed Bin A-B'!W272,'Speed Bin A-B'!W376,'Speed Bin A-B'!W480,'Speed Bin A-B'!W792,'Speed Bin A-B'!W896,'Speed Bin A-B'!W1000,'Speed Bin A-B'!W1104,'Speed Bin A-B'!W1208,'Speed Bin A-B'!W1520,'Speed Bin A-B'!W1624,'Speed Bin A-B'!W1728,'Speed Bin A-B'!W1832,'Speed Bin A-B'!W1936,'Speed Bin B-A'!W64,'Speed Bin B-A'!W168,'Speed Bin B-A'!W272,'Speed Bin B-A'!W376,'Speed Bin B-A'!W480,'Speed Bin B-A'!W792,'Speed Bin B-A'!W896,'Speed Bin B-A'!W1000,'Speed Bin B-A'!W1104,'Speed Bin B-A'!W1208,'Speed Bin B-A'!W1520,'Speed Bin B-A'!W1624,'Speed Bin B-A'!W1728,'Speed Bin B-A'!W1832,'Speed Bin B-A'!W1936),"-")</f>
        <v>26.48</v>
      </c>
      <c r="X473" s="263"/>
      <c r="Y473" s="263"/>
    </row>
    <row r="474" spans="1:25" x14ac:dyDescent="0.2">
      <c r="A474" s="268">
        <v>0.5625</v>
      </c>
      <c r="B474" s="269">
        <f t="shared" ref="B474:U474" si="692">B58+B266</f>
        <v>131</v>
      </c>
      <c r="C474" s="269">
        <f t="shared" si="692"/>
        <v>1</v>
      </c>
      <c r="D474" s="269">
        <f t="shared" si="692"/>
        <v>0</v>
      </c>
      <c r="E474" s="269">
        <f t="shared" si="692"/>
        <v>5</v>
      </c>
      <c r="F474" s="269">
        <f t="shared" si="692"/>
        <v>58</v>
      </c>
      <c r="G474" s="269">
        <f t="shared" si="692"/>
        <v>55</v>
      </c>
      <c r="H474" s="269">
        <f t="shared" si="692"/>
        <v>12</v>
      </c>
      <c r="I474" s="269">
        <f t="shared" si="692"/>
        <v>0</v>
      </c>
      <c r="J474" s="269">
        <f t="shared" si="692"/>
        <v>0</v>
      </c>
      <c r="K474" s="269">
        <f t="shared" si="692"/>
        <v>0</v>
      </c>
      <c r="L474" s="269">
        <f t="shared" si="692"/>
        <v>0</v>
      </c>
      <c r="M474" s="269">
        <f t="shared" si="692"/>
        <v>0</v>
      </c>
      <c r="N474" s="269">
        <f t="shared" si="692"/>
        <v>0</v>
      </c>
      <c r="O474" s="269">
        <f t="shared" si="692"/>
        <v>0</v>
      </c>
      <c r="P474" s="269">
        <f t="shared" si="692"/>
        <v>0</v>
      </c>
      <c r="Q474" s="269">
        <f t="shared" si="692"/>
        <v>0</v>
      </c>
      <c r="R474" s="269">
        <f t="shared" si="692"/>
        <v>0</v>
      </c>
      <c r="S474" s="269">
        <f t="shared" si="692"/>
        <v>0</v>
      </c>
      <c r="T474" s="269">
        <f t="shared" si="692"/>
        <v>0</v>
      </c>
      <c r="U474" s="269">
        <f t="shared" si="692"/>
        <v>0</v>
      </c>
      <c r="V474" s="270">
        <f>IFERROR(AVERAGE('Speed Bin A-B'!V65,'Speed Bin A-B'!V169,'Speed Bin A-B'!V273,'Speed Bin A-B'!V377,'Speed Bin A-B'!V481,'Speed Bin A-B'!V793,'Speed Bin A-B'!V897,'Speed Bin A-B'!V1001,'Speed Bin A-B'!V1105,'Speed Bin A-B'!V1209,'Speed Bin A-B'!V1521,'Speed Bin A-B'!V1625,'Speed Bin A-B'!V1729,'Speed Bin A-B'!V1833,'Speed Bin A-B'!V1937,'Speed Bin B-A'!V65,'Speed Bin B-A'!V169,'Speed Bin B-A'!V273,'Speed Bin B-A'!V377,'Speed Bin B-A'!V481,'Speed Bin B-A'!V793,'Speed Bin B-A'!V897,'Speed Bin B-A'!V1001,'Speed Bin B-A'!V1105,'Speed Bin B-A'!V1209,'Speed Bin B-A'!V1521,'Speed Bin B-A'!V1625,'Speed Bin B-A'!V1729,'Speed Bin B-A'!V1833,'Speed Bin B-A'!V1937),"-")</f>
        <v>25.300000000000004</v>
      </c>
      <c r="W474" s="270">
        <f>IFERROR(AVERAGE('Speed Bin A-B'!W65,'Speed Bin A-B'!W169,'Speed Bin A-B'!W273,'Speed Bin A-B'!W377,'Speed Bin A-B'!W481,'Speed Bin A-B'!W793,'Speed Bin A-B'!W897,'Speed Bin A-B'!W1001,'Speed Bin A-B'!W1105,'Speed Bin A-B'!W1209,'Speed Bin A-B'!W1521,'Speed Bin A-B'!W1625,'Speed Bin A-B'!W1729,'Speed Bin A-B'!W1833,'Speed Bin A-B'!W1937,'Speed Bin B-A'!W65,'Speed Bin B-A'!W169,'Speed Bin B-A'!W273,'Speed Bin B-A'!W377,'Speed Bin B-A'!W481,'Speed Bin B-A'!W793,'Speed Bin B-A'!W897,'Speed Bin B-A'!W1001,'Speed Bin B-A'!W1105,'Speed Bin B-A'!W1209,'Speed Bin B-A'!W1521,'Speed Bin B-A'!W1625,'Speed Bin B-A'!W1729,'Speed Bin B-A'!W1833,'Speed Bin B-A'!W1937),"-")</f>
        <v>30.633333333333336</v>
      </c>
      <c r="X474" s="263"/>
      <c r="Y474" s="263"/>
    </row>
    <row r="475" spans="1:25" x14ac:dyDescent="0.2">
      <c r="A475" s="268">
        <v>0.57291666666666696</v>
      </c>
      <c r="B475" s="269">
        <f t="shared" ref="B475:U475" si="693">B59+B267</f>
        <v>177</v>
      </c>
      <c r="C475" s="269">
        <f t="shared" si="693"/>
        <v>2</v>
      </c>
      <c r="D475" s="269">
        <f t="shared" si="693"/>
        <v>8</v>
      </c>
      <c r="E475" s="269">
        <f t="shared" si="693"/>
        <v>21</v>
      </c>
      <c r="F475" s="269">
        <f t="shared" si="693"/>
        <v>63</v>
      </c>
      <c r="G475" s="269">
        <f t="shared" si="693"/>
        <v>72</v>
      </c>
      <c r="H475" s="269">
        <f t="shared" si="693"/>
        <v>11</v>
      </c>
      <c r="I475" s="269">
        <f t="shared" si="693"/>
        <v>0</v>
      </c>
      <c r="J475" s="269">
        <f t="shared" si="693"/>
        <v>0</v>
      </c>
      <c r="K475" s="269">
        <f t="shared" si="693"/>
        <v>0</v>
      </c>
      <c r="L475" s="269">
        <f t="shared" si="693"/>
        <v>0</v>
      </c>
      <c r="M475" s="269">
        <f t="shared" si="693"/>
        <v>0</v>
      </c>
      <c r="N475" s="269">
        <f t="shared" si="693"/>
        <v>0</v>
      </c>
      <c r="O475" s="269">
        <f t="shared" si="693"/>
        <v>0</v>
      </c>
      <c r="P475" s="269">
        <f t="shared" si="693"/>
        <v>0</v>
      </c>
      <c r="Q475" s="269">
        <f t="shared" si="693"/>
        <v>0</v>
      </c>
      <c r="R475" s="269">
        <f t="shared" si="693"/>
        <v>0</v>
      </c>
      <c r="S475" s="269">
        <f t="shared" si="693"/>
        <v>0</v>
      </c>
      <c r="T475" s="269">
        <f t="shared" si="693"/>
        <v>0</v>
      </c>
      <c r="U475" s="269">
        <f t="shared" si="693"/>
        <v>0</v>
      </c>
      <c r="V475" s="270">
        <f>IFERROR(AVERAGE('Speed Bin A-B'!V66,'Speed Bin A-B'!V170,'Speed Bin A-B'!V274,'Speed Bin A-B'!V378,'Speed Bin A-B'!V482,'Speed Bin A-B'!V794,'Speed Bin A-B'!V898,'Speed Bin A-B'!V1002,'Speed Bin A-B'!V1106,'Speed Bin A-B'!V1210,'Speed Bin A-B'!V1522,'Speed Bin A-B'!V1626,'Speed Bin A-B'!V1730,'Speed Bin A-B'!V1834,'Speed Bin A-B'!V1938,'Speed Bin B-A'!V66,'Speed Bin B-A'!V170,'Speed Bin B-A'!V274,'Speed Bin B-A'!V378,'Speed Bin B-A'!V482,'Speed Bin B-A'!V794,'Speed Bin B-A'!V898,'Speed Bin B-A'!V1002,'Speed Bin B-A'!V1106,'Speed Bin B-A'!V1210,'Speed Bin B-A'!V1522,'Speed Bin B-A'!V1626,'Speed Bin B-A'!V1730,'Speed Bin B-A'!V1834,'Speed Bin B-A'!V1938),"-")</f>
        <v>23.906249999999993</v>
      </c>
      <c r="W475" s="270">
        <f>IFERROR(AVERAGE('Speed Bin A-B'!W66,'Speed Bin A-B'!W170,'Speed Bin A-B'!W274,'Speed Bin A-B'!W378,'Speed Bin A-B'!W482,'Speed Bin A-B'!W794,'Speed Bin A-B'!W898,'Speed Bin A-B'!W1002,'Speed Bin A-B'!W1106,'Speed Bin A-B'!W1210,'Speed Bin A-B'!W1522,'Speed Bin A-B'!W1626,'Speed Bin A-B'!W1730,'Speed Bin A-B'!W1834,'Speed Bin A-B'!W1938,'Speed Bin B-A'!W66,'Speed Bin B-A'!W170,'Speed Bin B-A'!W274,'Speed Bin B-A'!W378,'Speed Bin B-A'!W482,'Speed Bin B-A'!W794,'Speed Bin B-A'!W898,'Speed Bin B-A'!W1002,'Speed Bin B-A'!W1106,'Speed Bin B-A'!W1210,'Speed Bin B-A'!W1522,'Speed Bin B-A'!W1626,'Speed Bin B-A'!W1730,'Speed Bin B-A'!W1834,'Speed Bin B-A'!W1938),"-")</f>
        <v>28.1</v>
      </c>
      <c r="X475" s="263"/>
      <c r="Y475" s="263"/>
    </row>
    <row r="476" spans="1:25" x14ac:dyDescent="0.2">
      <c r="A476" s="268">
        <v>0.58333333333333304</v>
      </c>
      <c r="B476" s="269">
        <f t="shared" ref="B476:U476" si="694">B60+B268</f>
        <v>171</v>
      </c>
      <c r="C476" s="269">
        <f t="shared" si="694"/>
        <v>0</v>
      </c>
      <c r="D476" s="269">
        <f t="shared" si="694"/>
        <v>3</v>
      </c>
      <c r="E476" s="269">
        <f t="shared" si="694"/>
        <v>18</v>
      </c>
      <c r="F476" s="269">
        <f t="shared" si="694"/>
        <v>71</v>
      </c>
      <c r="G476" s="269">
        <f t="shared" si="694"/>
        <v>61</v>
      </c>
      <c r="H476" s="269">
        <f t="shared" si="694"/>
        <v>17</v>
      </c>
      <c r="I476" s="269">
        <f t="shared" si="694"/>
        <v>1</v>
      </c>
      <c r="J476" s="269">
        <f t="shared" si="694"/>
        <v>0</v>
      </c>
      <c r="K476" s="269">
        <f t="shared" si="694"/>
        <v>0</v>
      </c>
      <c r="L476" s="269">
        <f t="shared" si="694"/>
        <v>0</v>
      </c>
      <c r="M476" s="269">
        <f t="shared" si="694"/>
        <v>0</v>
      </c>
      <c r="N476" s="269">
        <f t="shared" si="694"/>
        <v>0</v>
      </c>
      <c r="O476" s="269">
        <f t="shared" si="694"/>
        <v>0</v>
      </c>
      <c r="P476" s="269">
        <f t="shared" si="694"/>
        <v>0</v>
      </c>
      <c r="Q476" s="269">
        <f t="shared" si="694"/>
        <v>0</v>
      </c>
      <c r="R476" s="269">
        <f t="shared" si="694"/>
        <v>0</v>
      </c>
      <c r="S476" s="269">
        <f t="shared" si="694"/>
        <v>0</v>
      </c>
      <c r="T476" s="269">
        <f t="shared" si="694"/>
        <v>0</v>
      </c>
      <c r="U476" s="269">
        <f t="shared" si="694"/>
        <v>0</v>
      </c>
      <c r="V476" s="270">
        <f>IFERROR(AVERAGE('Speed Bin A-B'!V67,'Speed Bin A-B'!V171,'Speed Bin A-B'!V275,'Speed Bin A-B'!V379,'Speed Bin A-B'!V483,'Speed Bin A-B'!V795,'Speed Bin A-B'!V899,'Speed Bin A-B'!V1003,'Speed Bin A-B'!V1107,'Speed Bin A-B'!V1211,'Speed Bin A-B'!V1523,'Speed Bin A-B'!V1627,'Speed Bin A-B'!V1731,'Speed Bin A-B'!V1835,'Speed Bin A-B'!V1939,'Speed Bin B-A'!V67,'Speed Bin B-A'!V171,'Speed Bin B-A'!V275,'Speed Bin B-A'!V379,'Speed Bin B-A'!V483,'Speed Bin B-A'!V795,'Speed Bin B-A'!V899,'Speed Bin B-A'!V1003,'Speed Bin B-A'!V1107,'Speed Bin B-A'!V1211,'Speed Bin B-A'!V1523,'Speed Bin B-A'!V1627,'Speed Bin B-A'!V1731,'Speed Bin B-A'!V1835,'Speed Bin B-A'!V1939),"-")</f>
        <v>24.781250000000004</v>
      </c>
      <c r="W476" s="270">
        <f>IFERROR(AVERAGE('Speed Bin A-B'!W67,'Speed Bin A-B'!W171,'Speed Bin A-B'!W275,'Speed Bin A-B'!W379,'Speed Bin A-B'!W483,'Speed Bin A-B'!W795,'Speed Bin A-B'!W899,'Speed Bin A-B'!W1003,'Speed Bin A-B'!W1107,'Speed Bin A-B'!W1211,'Speed Bin A-B'!W1523,'Speed Bin A-B'!W1627,'Speed Bin A-B'!W1731,'Speed Bin A-B'!W1835,'Speed Bin A-B'!W1939,'Speed Bin B-A'!W67,'Speed Bin B-A'!W171,'Speed Bin B-A'!W275,'Speed Bin B-A'!W379,'Speed Bin B-A'!W483,'Speed Bin B-A'!W795,'Speed Bin B-A'!W899,'Speed Bin B-A'!W1003,'Speed Bin B-A'!W1107,'Speed Bin B-A'!W1211,'Speed Bin B-A'!W1523,'Speed Bin B-A'!W1627,'Speed Bin B-A'!W1731,'Speed Bin B-A'!W1835,'Speed Bin B-A'!W1939),"-")</f>
        <v>30.262500000000003</v>
      </c>
      <c r="X476" s="263"/>
      <c r="Y476" s="263"/>
    </row>
    <row r="477" spans="1:25" x14ac:dyDescent="0.2">
      <c r="A477" s="268">
        <v>0.59375</v>
      </c>
      <c r="B477" s="269">
        <f t="shared" ref="B477:U477" si="695">B61+B269</f>
        <v>200</v>
      </c>
      <c r="C477" s="269">
        <f t="shared" si="695"/>
        <v>2</v>
      </c>
      <c r="D477" s="269">
        <f t="shared" si="695"/>
        <v>3</v>
      </c>
      <c r="E477" s="269">
        <f t="shared" si="695"/>
        <v>25</v>
      </c>
      <c r="F477" s="269">
        <f t="shared" si="695"/>
        <v>81</v>
      </c>
      <c r="G477" s="269">
        <f t="shared" si="695"/>
        <v>75</v>
      </c>
      <c r="H477" s="269">
        <f t="shared" si="695"/>
        <v>13</v>
      </c>
      <c r="I477" s="269">
        <f t="shared" si="695"/>
        <v>0</v>
      </c>
      <c r="J477" s="269">
        <f t="shared" si="695"/>
        <v>1</v>
      </c>
      <c r="K477" s="269">
        <f t="shared" si="695"/>
        <v>0</v>
      </c>
      <c r="L477" s="269">
        <f t="shared" si="695"/>
        <v>0</v>
      </c>
      <c r="M477" s="269">
        <f t="shared" si="695"/>
        <v>0</v>
      </c>
      <c r="N477" s="269">
        <f t="shared" si="695"/>
        <v>0</v>
      </c>
      <c r="O477" s="269">
        <f t="shared" si="695"/>
        <v>0</v>
      </c>
      <c r="P477" s="269">
        <f t="shared" si="695"/>
        <v>0</v>
      </c>
      <c r="Q477" s="269">
        <f t="shared" si="695"/>
        <v>0</v>
      </c>
      <c r="R477" s="269">
        <f t="shared" si="695"/>
        <v>0</v>
      </c>
      <c r="S477" s="269">
        <f t="shared" si="695"/>
        <v>0</v>
      </c>
      <c r="T477" s="269">
        <f t="shared" si="695"/>
        <v>0</v>
      </c>
      <c r="U477" s="269">
        <f t="shared" si="695"/>
        <v>0</v>
      </c>
      <c r="V477" s="270">
        <f>IFERROR(AVERAGE('Speed Bin A-B'!V68,'Speed Bin A-B'!V172,'Speed Bin A-B'!V276,'Speed Bin A-B'!V380,'Speed Bin A-B'!V484,'Speed Bin A-B'!V796,'Speed Bin A-B'!V900,'Speed Bin A-B'!V1004,'Speed Bin A-B'!V1108,'Speed Bin A-B'!V1212,'Speed Bin A-B'!V1524,'Speed Bin A-B'!V1628,'Speed Bin A-B'!V1732,'Speed Bin A-B'!V1836,'Speed Bin A-B'!V1940,'Speed Bin B-A'!V68,'Speed Bin B-A'!V172,'Speed Bin B-A'!V276,'Speed Bin B-A'!V380,'Speed Bin B-A'!V484,'Speed Bin B-A'!V796,'Speed Bin B-A'!V900,'Speed Bin B-A'!V1004,'Speed Bin B-A'!V1108,'Speed Bin B-A'!V1212,'Speed Bin B-A'!V1524,'Speed Bin B-A'!V1628,'Speed Bin B-A'!V1732,'Speed Bin B-A'!V1836,'Speed Bin B-A'!V1940),"-")</f>
        <v>24.712499999999999</v>
      </c>
      <c r="W477" s="270">
        <f>IFERROR(AVERAGE('Speed Bin A-B'!W68,'Speed Bin A-B'!W172,'Speed Bin A-B'!W276,'Speed Bin A-B'!W380,'Speed Bin A-B'!W484,'Speed Bin A-B'!W796,'Speed Bin A-B'!W900,'Speed Bin A-B'!W1004,'Speed Bin A-B'!W1108,'Speed Bin A-B'!W1212,'Speed Bin A-B'!W1524,'Speed Bin A-B'!W1628,'Speed Bin A-B'!W1732,'Speed Bin A-B'!W1836,'Speed Bin A-B'!W1940,'Speed Bin B-A'!W68,'Speed Bin B-A'!W172,'Speed Bin B-A'!W276,'Speed Bin B-A'!W380,'Speed Bin B-A'!W484,'Speed Bin B-A'!W796,'Speed Bin B-A'!W900,'Speed Bin B-A'!W1004,'Speed Bin B-A'!W1108,'Speed Bin B-A'!W1212,'Speed Bin B-A'!W1524,'Speed Bin B-A'!W1628,'Speed Bin B-A'!W1732,'Speed Bin B-A'!W1836,'Speed Bin B-A'!W1940),"-")</f>
        <v>28.555555555555561</v>
      </c>
      <c r="X477" s="263"/>
      <c r="Y477" s="263"/>
    </row>
    <row r="478" spans="1:25" x14ac:dyDescent="0.2">
      <c r="A478" s="268">
        <v>0.60416666666666696</v>
      </c>
      <c r="B478" s="269">
        <f t="shared" ref="B478:U478" si="696">B62+B270</f>
        <v>247</v>
      </c>
      <c r="C478" s="269">
        <f t="shared" si="696"/>
        <v>0</v>
      </c>
      <c r="D478" s="269">
        <f t="shared" si="696"/>
        <v>8</v>
      </c>
      <c r="E478" s="269">
        <f t="shared" si="696"/>
        <v>23</v>
      </c>
      <c r="F478" s="269">
        <f t="shared" si="696"/>
        <v>110</v>
      </c>
      <c r="G478" s="269">
        <f t="shared" si="696"/>
        <v>91</v>
      </c>
      <c r="H478" s="269">
        <f t="shared" si="696"/>
        <v>15</v>
      </c>
      <c r="I478" s="269">
        <f t="shared" si="696"/>
        <v>0</v>
      </c>
      <c r="J478" s="269">
        <f t="shared" si="696"/>
        <v>0</v>
      </c>
      <c r="K478" s="269">
        <f t="shared" si="696"/>
        <v>0</v>
      </c>
      <c r="L478" s="269">
        <f t="shared" si="696"/>
        <v>0</v>
      </c>
      <c r="M478" s="269">
        <f t="shared" si="696"/>
        <v>0</v>
      </c>
      <c r="N478" s="269">
        <f t="shared" si="696"/>
        <v>0</v>
      </c>
      <c r="O478" s="269">
        <f t="shared" si="696"/>
        <v>0</v>
      </c>
      <c r="P478" s="269">
        <f t="shared" si="696"/>
        <v>0</v>
      </c>
      <c r="Q478" s="269">
        <f t="shared" si="696"/>
        <v>0</v>
      </c>
      <c r="R478" s="269">
        <f t="shared" si="696"/>
        <v>0</v>
      </c>
      <c r="S478" s="269">
        <f t="shared" si="696"/>
        <v>0</v>
      </c>
      <c r="T478" s="269">
        <f t="shared" si="696"/>
        <v>0</v>
      </c>
      <c r="U478" s="269">
        <f t="shared" si="696"/>
        <v>0</v>
      </c>
      <c r="V478" s="270">
        <f>IFERROR(AVERAGE('Speed Bin A-B'!V69,'Speed Bin A-B'!V173,'Speed Bin A-B'!V277,'Speed Bin A-B'!V381,'Speed Bin A-B'!V485,'Speed Bin A-B'!V797,'Speed Bin A-B'!V901,'Speed Bin A-B'!V1005,'Speed Bin A-B'!V1109,'Speed Bin A-B'!V1213,'Speed Bin A-B'!V1525,'Speed Bin A-B'!V1629,'Speed Bin A-B'!V1733,'Speed Bin A-B'!V1837,'Speed Bin A-B'!V1941,'Speed Bin B-A'!V69,'Speed Bin B-A'!V173,'Speed Bin B-A'!V277,'Speed Bin B-A'!V381,'Speed Bin B-A'!V485,'Speed Bin B-A'!V797,'Speed Bin B-A'!V901,'Speed Bin B-A'!V1005,'Speed Bin B-A'!V1109,'Speed Bin B-A'!V1213,'Speed Bin B-A'!V1525,'Speed Bin B-A'!V1629,'Speed Bin B-A'!V1733,'Speed Bin B-A'!V1837,'Speed Bin B-A'!V1941),"-")</f>
        <v>24.306250000000002</v>
      </c>
      <c r="W478" s="270">
        <f>IFERROR(AVERAGE('Speed Bin A-B'!W69,'Speed Bin A-B'!W173,'Speed Bin A-B'!W277,'Speed Bin A-B'!W381,'Speed Bin A-B'!W485,'Speed Bin A-B'!W797,'Speed Bin A-B'!W901,'Speed Bin A-B'!W1005,'Speed Bin A-B'!W1109,'Speed Bin A-B'!W1213,'Speed Bin A-B'!W1525,'Speed Bin A-B'!W1629,'Speed Bin A-B'!W1733,'Speed Bin A-B'!W1837,'Speed Bin A-B'!W1941,'Speed Bin B-A'!W69,'Speed Bin B-A'!W173,'Speed Bin B-A'!W277,'Speed Bin B-A'!W381,'Speed Bin B-A'!W485,'Speed Bin B-A'!W797,'Speed Bin B-A'!W901,'Speed Bin B-A'!W1005,'Speed Bin B-A'!W1109,'Speed Bin B-A'!W1213,'Speed Bin B-A'!W1525,'Speed Bin B-A'!W1629,'Speed Bin B-A'!W1733,'Speed Bin B-A'!W1837,'Speed Bin B-A'!W1941),"-")</f>
        <v>28.299999999999997</v>
      </c>
      <c r="X478" s="263"/>
      <c r="Y478" s="263"/>
    </row>
    <row r="479" spans="1:25" x14ac:dyDescent="0.2">
      <c r="A479" s="268">
        <v>0.61458333333333304</v>
      </c>
      <c r="B479" s="269">
        <f t="shared" ref="B479:U479" si="697">B63+B271</f>
        <v>308</v>
      </c>
      <c r="C479" s="269">
        <f t="shared" si="697"/>
        <v>1</v>
      </c>
      <c r="D479" s="269">
        <f t="shared" si="697"/>
        <v>8</v>
      </c>
      <c r="E479" s="269">
        <f t="shared" si="697"/>
        <v>38</v>
      </c>
      <c r="F479" s="269">
        <f t="shared" si="697"/>
        <v>121</v>
      </c>
      <c r="G479" s="269">
        <f t="shared" si="697"/>
        <v>122</v>
      </c>
      <c r="H479" s="269">
        <f t="shared" si="697"/>
        <v>17</v>
      </c>
      <c r="I479" s="269">
        <f t="shared" si="697"/>
        <v>1</v>
      </c>
      <c r="J479" s="269">
        <f t="shared" si="697"/>
        <v>0</v>
      </c>
      <c r="K479" s="269">
        <f t="shared" si="697"/>
        <v>0</v>
      </c>
      <c r="L479" s="269">
        <f t="shared" si="697"/>
        <v>0</v>
      </c>
      <c r="M479" s="269">
        <f t="shared" si="697"/>
        <v>0</v>
      </c>
      <c r="N479" s="269">
        <f t="shared" si="697"/>
        <v>0</v>
      </c>
      <c r="O479" s="269">
        <f t="shared" si="697"/>
        <v>0</v>
      </c>
      <c r="P479" s="269">
        <f t="shared" si="697"/>
        <v>0</v>
      </c>
      <c r="Q479" s="269">
        <f t="shared" si="697"/>
        <v>0</v>
      </c>
      <c r="R479" s="269">
        <f t="shared" si="697"/>
        <v>0</v>
      </c>
      <c r="S479" s="269">
        <f t="shared" si="697"/>
        <v>0</v>
      </c>
      <c r="T479" s="269">
        <f t="shared" si="697"/>
        <v>0</v>
      </c>
      <c r="U479" s="269">
        <f t="shared" si="697"/>
        <v>0</v>
      </c>
      <c r="V479" s="270">
        <f>IFERROR(AVERAGE('Speed Bin A-B'!V70,'Speed Bin A-B'!V174,'Speed Bin A-B'!V278,'Speed Bin A-B'!V382,'Speed Bin A-B'!V486,'Speed Bin A-B'!V798,'Speed Bin A-B'!V902,'Speed Bin A-B'!V1006,'Speed Bin A-B'!V1110,'Speed Bin A-B'!V1214,'Speed Bin A-B'!V1526,'Speed Bin A-B'!V1630,'Speed Bin A-B'!V1734,'Speed Bin A-B'!V1838,'Speed Bin A-B'!V1942,'Speed Bin B-A'!V70,'Speed Bin B-A'!V174,'Speed Bin B-A'!V278,'Speed Bin B-A'!V382,'Speed Bin B-A'!V486,'Speed Bin B-A'!V798,'Speed Bin B-A'!V902,'Speed Bin B-A'!V1006,'Speed Bin B-A'!V1110,'Speed Bin B-A'!V1214,'Speed Bin B-A'!V1526,'Speed Bin B-A'!V1630,'Speed Bin B-A'!V1734,'Speed Bin B-A'!V1838,'Speed Bin B-A'!V1942),"-")</f>
        <v>24.162500000000001</v>
      </c>
      <c r="W479" s="270">
        <f>IFERROR(AVERAGE('Speed Bin A-B'!W70,'Speed Bin A-B'!W174,'Speed Bin A-B'!W278,'Speed Bin A-B'!W382,'Speed Bin A-B'!W486,'Speed Bin A-B'!W798,'Speed Bin A-B'!W902,'Speed Bin A-B'!W1006,'Speed Bin A-B'!W1110,'Speed Bin A-B'!W1214,'Speed Bin A-B'!W1526,'Speed Bin A-B'!W1630,'Speed Bin A-B'!W1734,'Speed Bin A-B'!W1838,'Speed Bin A-B'!W1942,'Speed Bin B-A'!W70,'Speed Bin B-A'!W174,'Speed Bin B-A'!W278,'Speed Bin B-A'!W382,'Speed Bin B-A'!W486,'Speed Bin B-A'!W798,'Speed Bin B-A'!W902,'Speed Bin B-A'!W1006,'Speed Bin B-A'!W1110,'Speed Bin B-A'!W1214,'Speed Bin B-A'!W1526,'Speed Bin B-A'!W1630,'Speed Bin B-A'!W1734,'Speed Bin B-A'!W1838,'Speed Bin B-A'!W1942),"-")</f>
        <v>28.316666666666666</v>
      </c>
      <c r="X479" s="263"/>
      <c r="Y479" s="263"/>
    </row>
    <row r="480" spans="1:25" x14ac:dyDescent="0.2">
      <c r="A480" s="268">
        <v>0.625</v>
      </c>
      <c r="B480" s="269">
        <f t="shared" ref="B480:U480" si="698">B64+B272</f>
        <v>277</v>
      </c>
      <c r="C480" s="269">
        <f t="shared" si="698"/>
        <v>1</v>
      </c>
      <c r="D480" s="269">
        <f t="shared" si="698"/>
        <v>6</v>
      </c>
      <c r="E480" s="269">
        <f t="shared" si="698"/>
        <v>38</v>
      </c>
      <c r="F480" s="269">
        <f t="shared" si="698"/>
        <v>111</v>
      </c>
      <c r="G480" s="269">
        <f t="shared" si="698"/>
        <v>106</v>
      </c>
      <c r="H480" s="269">
        <f t="shared" si="698"/>
        <v>15</v>
      </c>
      <c r="I480" s="269">
        <f t="shared" si="698"/>
        <v>0</v>
      </c>
      <c r="J480" s="269">
        <f t="shared" si="698"/>
        <v>0</v>
      </c>
      <c r="K480" s="269">
        <f t="shared" si="698"/>
        <v>0</v>
      </c>
      <c r="L480" s="269">
        <f t="shared" si="698"/>
        <v>0</v>
      </c>
      <c r="M480" s="269">
        <f t="shared" si="698"/>
        <v>0</v>
      </c>
      <c r="N480" s="269">
        <f t="shared" si="698"/>
        <v>0</v>
      </c>
      <c r="O480" s="269">
        <f t="shared" si="698"/>
        <v>0</v>
      </c>
      <c r="P480" s="269">
        <f t="shared" si="698"/>
        <v>0</v>
      </c>
      <c r="Q480" s="269">
        <f t="shared" si="698"/>
        <v>0</v>
      </c>
      <c r="R480" s="269">
        <f t="shared" si="698"/>
        <v>0</v>
      </c>
      <c r="S480" s="269">
        <f t="shared" si="698"/>
        <v>0</v>
      </c>
      <c r="T480" s="269">
        <f t="shared" si="698"/>
        <v>0</v>
      </c>
      <c r="U480" s="269">
        <f t="shared" si="698"/>
        <v>0</v>
      </c>
      <c r="V480" s="270">
        <f>IFERROR(AVERAGE('Speed Bin A-B'!V71,'Speed Bin A-B'!V175,'Speed Bin A-B'!V279,'Speed Bin A-B'!V383,'Speed Bin A-B'!V487,'Speed Bin A-B'!V799,'Speed Bin A-B'!V903,'Speed Bin A-B'!V1007,'Speed Bin A-B'!V1111,'Speed Bin A-B'!V1215,'Speed Bin A-B'!V1527,'Speed Bin A-B'!V1631,'Speed Bin A-B'!V1735,'Speed Bin A-B'!V1839,'Speed Bin A-B'!V1943,'Speed Bin B-A'!V71,'Speed Bin B-A'!V175,'Speed Bin B-A'!V279,'Speed Bin B-A'!V383,'Speed Bin B-A'!V487,'Speed Bin B-A'!V799,'Speed Bin B-A'!V903,'Speed Bin B-A'!V1007,'Speed Bin B-A'!V1111,'Speed Bin B-A'!V1215,'Speed Bin B-A'!V1527,'Speed Bin B-A'!V1631,'Speed Bin B-A'!V1735,'Speed Bin B-A'!V1839,'Speed Bin B-A'!V1943),"-")</f>
        <v>24.043749999999996</v>
      </c>
      <c r="W480" s="270">
        <f>IFERROR(AVERAGE('Speed Bin A-B'!W71,'Speed Bin A-B'!W175,'Speed Bin A-B'!W279,'Speed Bin A-B'!W383,'Speed Bin A-B'!W487,'Speed Bin A-B'!W799,'Speed Bin A-B'!W903,'Speed Bin A-B'!W1007,'Speed Bin A-B'!W1111,'Speed Bin A-B'!W1215,'Speed Bin A-B'!W1527,'Speed Bin A-B'!W1631,'Speed Bin A-B'!W1735,'Speed Bin A-B'!W1839,'Speed Bin A-B'!W1943,'Speed Bin B-A'!W71,'Speed Bin B-A'!W175,'Speed Bin B-A'!W279,'Speed Bin B-A'!W383,'Speed Bin B-A'!W487,'Speed Bin B-A'!W799,'Speed Bin B-A'!W903,'Speed Bin B-A'!W1007,'Speed Bin B-A'!W1111,'Speed Bin B-A'!W1215,'Speed Bin B-A'!W1527,'Speed Bin B-A'!W1631,'Speed Bin B-A'!W1735,'Speed Bin B-A'!W1839,'Speed Bin B-A'!W1943),"-")</f>
        <v>28.040000000000006</v>
      </c>
      <c r="X480" s="263"/>
      <c r="Y480" s="263"/>
    </row>
    <row r="481" spans="1:25" x14ac:dyDescent="0.2">
      <c r="A481" s="268">
        <v>0.63541666666666696</v>
      </c>
      <c r="B481" s="269">
        <f t="shared" ref="B481:U481" si="699">B65+B273</f>
        <v>376</v>
      </c>
      <c r="C481" s="269">
        <f t="shared" si="699"/>
        <v>0</v>
      </c>
      <c r="D481" s="269">
        <f t="shared" si="699"/>
        <v>15</v>
      </c>
      <c r="E481" s="269">
        <f t="shared" si="699"/>
        <v>79</v>
      </c>
      <c r="F481" s="269">
        <f t="shared" si="699"/>
        <v>164</v>
      </c>
      <c r="G481" s="269">
        <f t="shared" si="699"/>
        <v>107</v>
      </c>
      <c r="H481" s="269">
        <f t="shared" si="699"/>
        <v>10</v>
      </c>
      <c r="I481" s="269">
        <f t="shared" si="699"/>
        <v>1</v>
      </c>
      <c r="J481" s="269">
        <f t="shared" si="699"/>
        <v>0</v>
      </c>
      <c r="K481" s="269">
        <f t="shared" si="699"/>
        <v>0</v>
      </c>
      <c r="L481" s="269">
        <f t="shared" si="699"/>
        <v>0</v>
      </c>
      <c r="M481" s="269">
        <f t="shared" si="699"/>
        <v>0</v>
      </c>
      <c r="N481" s="269">
        <f t="shared" si="699"/>
        <v>0</v>
      </c>
      <c r="O481" s="269">
        <f t="shared" si="699"/>
        <v>0</v>
      </c>
      <c r="P481" s="269">
        <f t="shared" si="699"/>
        <v>0</v>
      </c>
      <c r="Q481" s="269">
        <f t="shared" si="699"/>
        <v>0</v>
      </c>
      <c r="R481" s="269">
        <f t="shared" si="699"/>
        <v>0</v>
      </c>
      <c r="S481" s="269">
        <f t="shared" si="699"/>
        <v>0</v>
      </c>
      <c r="T481" s="269">
        <f t="shared" si="699"/>
        <v>0</v>
      </c>
      <c r="U481" s="269">
        <f t="shared" si="699"/>
        <v>0</v>
      </c>
      <c r="V481" s="270">
        <f>IFERROR(AVERAGE('Speed Bin A-B'!V72,'Speed Bin A-B'!V176,'Speed Bin A-B'!V280,'Speed Bin A-B'!V384,'Speed Bin A-B'!V488,'Speed Bin A-B'!V800,'Speed Bin A-B'!V904,'Speed Bin A-B'!V1008,'Speed Bin A-B'!V1112,'Speed Bin A-B'!V1216,'Speed Bin A-B'!V1528,'Speed Bin A-B'!V1632,'Speed Bin A-B'!V1736,'Speed Bin A-B'!V1840,'Speed Bin A-B'!V1944,'Speed Bin B-A'!V72,'Speed Bin B-A'!V176,'Speed Bin B-A'!V280,'Speed Bin B-A'!V384,'Speed Bin B-A'!V488,'Speed Bin B-A'!V800,'Speed Bin B-A'!V904,'Speed Bin B-A'!V1008,'Speed Bin B-A'!V1112,'Speed Bin B-A'!V1216,'Speed Bin B-A'!V1528,'Speed Bin B-A'!V1632,'Speed Bin B-A'!V1736,'Speed Bin B-A'!V1840,'Speed Bin B-A'!V1944),"-")</f>
        <v>22.581249999999997</v>
      </c>
      <c r="W481" s="270">
        <f>IFERROR(AVERAGE('Speed Bin A-B'!W72,'Speed Bin A-B'!W176,'Speed Bin A-B'!W280,'Speed Bin A-B'!W384,'Speed Bin A-B'!W488,'Speed Bin A-B'!W800,'Speed Bin A-B'!W904,'Speed Bin A-B'!W1008,'Speed Bin A-B'!W1112,'Speed Bin A-B'!W1216,'Speed Bin A-B'!W1528,'Speed Bin A-B'!W1632,'Speed Bin A-B'!W1736,'Speed Bin A-B'!W1840,'Speed Bin A-B'!W1944,'Speed Bin B-A'!W72,'Speed Bin B-A'!W176,'Speed Bin B-A'!W280,'Speed Bin B-A'!W384,'Speed Bin B-A'!W488,'Speed Bin B-A'!W800,'Speed Bin B-A'!W904,'Speed Bin B-A'!W1008,'Speed Bin B-A'!W1112,'Speed Bin B-A'!W1216,'Speed Bin B-A'!W1528,'Speed Bin B-A'!W1632,'Speed Bin B-A'!W1736,'Speed Bin B-A'!W1840,'Speed Bin B-A'!W1944),"-")</f>
        <v>26.900000000000006</v>
      </c>
      <c r="X481" s="263"/>
      <c r="Y481" s="263"/>
    </row>
    <row r="482" spans="1:25" x14ac:dyDescent="0.2">
      <c r="A482" s="268">
        <v>0.64583333333333304</v>
      </c>
      <c r="B482" s="269">
        <f t="shared" ref="B482:U482" si="700">B66+B274</f>
        <v>421</v>
      </c>
      <c r="C482" s="269">
        <f t="shared" si="700"/>
        <v>2</v>
      </c>
      <c r="D482" s="269">
        <f t="shared" si="700"/>
        <v>18</v>
      </c>
      <c r="E482" s="269">
        <f t="shared" si="700"/>
        <v>71</v>
      </c>
      <c r="F482" s="269">
        <f t="shared" si="700"/>
        <v>199</v>
      </c>
      <c r="G482" s="269">
        <f t="shared" si="700"/>
        <v>119</v>
      </c>
      <c r="H482" s="269">
        <f t="shared" si="700"/>
        <v>11</v>
      </c>
      <c r="I482" s="269">
        <f t="shared" si="700"/>
        <v>1</v>
      </c>
      <c r="J482" s="269">
        <f t="shared" si="700"/>
        <v>0</v>
      </c>
      <c r="K482" s="269">
        <f t="shared" si="700"/>
        <v>0</v>
      </c>
      <c r="L482" s="269">
        <f t="shared" si="700"/>
        <v>0</v>
      </c>
      <c r="M482" s="269">
        <f t="shared" si="700"/>
        <v>0</v>
      </c>
      <c r="N482" s="269">
        <f t="shared" si="700"/>
        <v>0</v>
      </c>
      <c r="O482" s="269">
        <f t="shared" si="700"/>
        <v>0</v>
      </c>
      <c r="P482" s="269">
        <f t="shared" si="700"/>
        <v>0</v>
      </c>
      <c r="Q482" s="269">
        <f t="shared" si="700"/>
        <v>0</v>
      </c>
      <c r="R482" s="269">
        <f t="shared" si="700"/>
        <v>0</v>
      </c>
      <c r="S482" s="269">
        <f t="shared" si="700"/>
        <v>0</v>
      </c>
      <c r="T482" s="269">
        <f t="shared" si="700"/>
        <v>0</v>
      </c>
      <c r="U482" s="269">
        <f t="shared" si="700"/>
        <v>0</v>
      </c>
      <c r="V482" s="270">
        <f>IFERROR(AVERAGE('Speed Bin A-B'!V73,'Speed Bin A-B'!V177,'Speed Bin A-B'!V281,'Speed Bin A-B'!V385,'Speed Bin A-B'!V489,'Speed Bin A-B'!V801,'Speed Bin A-B'!V905,'Speed Bin A-B'!V1009,'Speed Bin A-B'!V1113,'Speed Bin A-B'!V1217,'Speed Bin A-B'!V1529,'Speed Bin A-B'!V1633,'Speed Bin A-B'!V1737,'Speed Bin A-B'!V1841,'Speed Bin A-B'!V1945,'Speed Bin B-A'!V73,'Speed Bin B-A'!V177,'Speed Bin B-A'!V281,'Speed Bin B-A'!V385,'Speed Bin B-A'!V489,'Speed Bin B-A'!V801,'Speed Bin B-A'!V905,'Speed Bin B-A'!V1009,'Speed Bin B-A'!V1113,'Speed Bin B-A'!V1217,'Speed Bin B-A'!V1529,'Speed Bin B-A'!V1633,'Speed Bin B-A'!V1737,'Speed Bin B-A'!V1841,'Speed Bin B-A'!V1945),"-")</f>
        <v>22.668749999999999</v>
      </c>
      <c r="W482" s="270">
        <f>IFERROR(AVERAGE('Speed Bin A-B'!W73,'Speed Bin A-B'!W177,'Speed Bin A-B'!W281,'Speed Bin A-B'!W385,'Speed Bin A-B'!W489,'Speed Bin A-B'!W801,'Speed Bin A-B'!W905,'Speed Bin A-B'!W1009,'Speed Bin A-B'!W1113,'Speed Bin A-B'!W1217,'Speed Bin A-B'!W1529,'Speed Bin A-B'!W1633,'Speed Bin A-B'!W1737,'Speed Bin A-B'!W1841,'Speed Bin A-B'!W1945,'Speed Bin B-A'!W73,'Speed Bin B-A'!W177,'Speed Bin B-A'!W281,'Speed Bin B-A'!W385,'Speed Bin B-A'!W489,'Speed Bin B-A'!W801,'Speed Bin B-A'!W905,'Speed Bin B-A'!W1009,'Speed Bin B-A'!W1113,'Speed Bin B-A'!W1217,'Speed Bin B-A'!W1529,'Speed Bin B-A'!W1633,'Speed Bin B-A'!W1737,'Speed Bin B-A'!W1841,'Speed Bin B-A'!W1945),"-")</f>
        <v>26.86</v>
      </c>
      <c r="X482" s="263"/>
      <c r="Y482" s="263"/>
    </row>
    <row r="483" spans="1:25" x14ac:dyDescent="0.2">
      <c r="A483" s="268">
        <v>0.65625</v>
      </c>
      <c r="B483" s="269">
        <f t="shared" ref="B483:U483" si="701">B67+B275</f>
        <v>267</v>
      </c>
      <c r="C483" s="269">
        <f t="shared" si="701"/>
        <v>2</v>
      </c>
      <c r="D483" s="269">
        <f t="shared" si="701"/>
        <v>8</v>
      </c>
      <c r="E483" s="269">
        <f t="shared" si="701"/>
        <v>53</v>
      </c>
      <c r="F483" s="269">
        <f t="shared" si="701"/>
        <v>106</v>
      </c>
      <c r="G483" s="269">
        <f t="shared" si="701"/>
        <v>86</v>
      </c>
      <c r="H483" s="269">
        <f t="shared" si="701"/>
        <v>12</v>
      </c>
      <c r="I483" s="269">
        <f t="shared" si="701"/>
        <v>0</v>
      </c>
      <c r="J483" s="269">
        <f t="shared" si="701"/>
        <v>0</v>
      </c>
      <c r="K483" s="269">
        <f t="shared" si="701"/>
        <v>0</v>
      </c>
      <c r="L483" s="269">
        <f t="shared" si="701"/>
        <v>0</v>
      </c>
      <c r="M483" s="269">
        <f t="shared" si="701"/>
        <v>0</v>
      </c>
      <c r="N483" s="269">
        <f t="shared" si="701"/>
        <v>0</v>
      </c>
      <c r="O483" s="269">
        <f t="shared" si="701"/>
        <v>0</v>
      </c>
      <c r="P483" s="269">
        <f t="shared" si="701"/>
        <v>0</v>
      </c>
      <c r="Q483" s="269">
        <f t="shared" si="701"/>
        <v>0</v>
      </c>
      <c r="R483" s="269">
        <f t="shared" si="701"/>
        <v>0</v>
      </c>
      <c r="S483" s="269">
        <f t="shared" si="701"/>
        <v>0</v>
      </c>
      <c r="T483" s="269">
        <f t="shared" si="701"/>
        <v>0</v>
      </c>
      <c r="U483" s="269">
        <f t="shared" si="701"/>
        <v>0</v>
      </c>
      <c r="V483" s="270">
        <f>IFERROR(AVERAGE('Speed Bin A-B'!V74,'Speed Bin A-B'!V178,'Speed Bin A-B'!V282,'Speed Bin A-B'!V386,'Speed Bin A-B'!V490,'Speed Bin A-B'!V802,'Speed Bin A-B'!V906,'Speed Bin A-B'!V1010,'Speed Bin A-B'!V1114,'Speed Bin A-B'!V1218,'Speed Bin A-B'!V1530,'Speed Bin A-B'!V1634,'Speed Bin A-B'!V1738,'Speed Bin A-B'!V1842,'Speed Bin A-B'!V1946,'Speed Bin B-A'!V74,'Speed Bin B-A'!V178,'Speed Bin B-A'!V282,'Speed Bin B-A'!V386,'Speed Bin B-A'!V490,'Speed Bin B-A'!V802,'Speed Bin B-A'!V906,'Speed Bin B-A'!V1010,'Speed Bin B-A'!V1114,'Speed Bin B-A'!V1218,'Speed Bin B-A'!V1530,'Speed Bin B-A'!V1634,'Speed Bin B-A'!V1738,'Speed Bin B-A'!V1842,'Speed Bin B-A'!V1946),"-")</f>
        <v>23.168749999999999</v>
      </c>
      <c r="W483" s="270">
        <f>IFERROR(AVERAGE('Speed Bin A-B'!W74,'Speed Bin A-B'!W178,'Speed Bin A-B'!W282,'Speed Bin A-B'!W386,'Speed Bin A-B'!W490,'Speed Bin A-B'!W802,'Speed Bin A-B'!W906,'Speed Bin A-B'!W1010,'Speed Bin A-B'!W1114,'Speed Bin A-B'!W1218,'Speed Bin A-B'!W1530,'Speed Bin A-B'!W1634,'Speed Bin A-B'!W1738,'Speed Bin A-B'!W1842,'Speed Bin A-B'!W1946,'Speed Bin B-A'!W74,'Speed Bin B-A'!W178,'Speed Bin B-A'!W282,'Speed Bin B-A'!W386,'Speed Bin B-A'!W490,'Speed Bin B-A'!W802,'Speed Bin B-A'!W906,'Speed Bin B-A'!W1010,'Speed Bin B-A'!W1114,'Speed Bin B-A'!W1218,'Speed Bin B-A'!W1530,'Speed Bin B-A'!W1634,'Speed Bin B-A'!W1738,'Speed Bin B-A'!W1842,'Speed Bin B-A'!W1946),"-")</f>
        <v>27.853333333333335</v>
      </c>
      <c r="X483" s="263"/>
      <c r="Y483" s="263"/>
    </row>
    <row r="484" spans="1:25" x14ac:dyDescent="0.2">
      <c r="A484" s="268">
        <v>0.66666666666666696</v>
      </c>
      <c r="B484" s="269">
        <f t="shared" ref="B484:U484" si="702">B68+B276</f>
        <v>299</v>
      </c>
      <c r="C484" s="269">
        <f t="shared" si="702"/>
        <v>2</v>
      </c>
      <c r="D484" s="269">
        <f t="shared" si="702"/>
        <v>7</v>
      </c>
      <c r="E484" s="269">
        <f t="shared" si="702"/>
        <v>22</v>
      </c>
      <c r="F484" s="269">
        <f t="shared" si="702"/>
        <v>123</v>
      </c>
      <c r="G484" s="269">
        <f t="shared" si="702"/>
        <v>127</v>
      </c>
      <c r="H484" s="269">
        <f t="shared" si="702"/>
        <v>15</v>
      </c>
      <c r="I484" s="269">
        <f t="shared" si="702"/>
        <v>3</v>
      </c>
      <c r="J484" s="269">
        <f t="shared" si="702"/>
        <v>0</v>
      </c>
      <c r="K484" s="269">
        <f t="shared" si="702"/>
        <v>0</v>
      </c>
      <c r="L484" s="269">
        <f t="shared" si="702"/>
        <v>0</v>
      </c>
      <c r="M484" s="269">
        <f t="shared" si="702"/>
        <v>0</v>
      </c>
      <c r="N484" s="269">
        <f t="shared" si="702"/>
        <v>0</v>
      </c>
      <c r="O484" s="269">
        <f t="shared" si="702"/>
        <v>0</v>
      </c>
      <c r="P484" s="269">
        <f t="shared" si="702"/>
        <v>0</v>
      </c>
      <c r="Q484" s="269">
        <f t="shared" si="702"/>
        <v>0</v>
      </c>
      <c r="R484" s="269">
        <f t="shared" si="702"/>
        <v>0</v>
      </c>
      <c r="S484" s="269">
        <f t="shared" si="702"/>
        <v>0</v>
      </c>
      <c r="T484" s="269">
        <f t="shared" si="702"/>
        <v>0</v>
      </c>
      <c r="U484" s="269">
        <f t="shared" si="702"/>
        <v>0</v>
      </c>
      <c r="V484" s="270">
        <f>IFERROR(AVERAGE('Speed Bin A-B'!V75,'Speed Bin A-B'!V179,'Speed Bin A-B'!V283,'Speed Bin A-B'!V387,'Speed Bin A-B'!V491,'Speed Bin A-B'!V803,'Speed Bin A-B'!V907,'Speed Bin A-B'!V1011,'Speed Bin A-B'!V1115,'Speed Bin A-B'!V1219,'Speed Bin A-B'!V1531,'Speed Bin A-B'!V1635,'Speed Bin A-B'!V1739,'Speed Bin A-B'!V1843,'Speed Bin A-B'!V1947,'Speed Bin B-A'!V75,'Speed Bin B-A'!V179,'Speed Bin B-A'!V283,'Speed Bin B-A'!V387,'Speed Bin B-A'!V491,'Speed Bin B-A'!V803,'Speed Bin B-A'!V907,'Speed Bin B-A'!V1011,'Speed Bin B-A'!V1115,'Speed Bin B-A'!V1219,'Speed Bin B-A'!V1531,'Speed Bin B-A'!V1635,'Speed Bin B-A'!V1739,'Speed Bin B-A'!V1843,'Speed Bin B-A'!V1947),"-")</f>
        <v>24.443750000000001</v>
      </c>
      <c r="W484" s="270">
        <f>IFERROR(AVERAGE('Speed Bin A-B'!W75,'Speed Bin A-B'!W179,'Speed Bin A-B'!W283,'Speed Bin A-B'!W387,'Speed Bin A-B'!W491,'Speed Bin A-B'!W803,'Speed Bin A-B'!W907,'Speed Bin A-B'!W1011,'Speed Bin A-B'!W1115,'Speed Bin A-B'!W1219,'Speed Bin A-B'!W1531,'Speed Bin A-B'!W1635,'Speed Bin A-B'!W1739,'Speed Bin A-B'!W1843,'Speed Bin A-B'!W1947,'Speed Bin B-A'!W75,'Speed Bin B-A'!W179,'Speed Bin B-A'!W283,'Speed Bin B-A'!W387,'Speed Bin B-A'!W491,'Speed Bin B-A'!W803,'Speed Bin B-A'!W907,'Speed Bin B-A'!W1011,'Speed Bin B-A'!W1115,'Speed Bin B-A'!W1219,'Speed Bin B-A'!W1531,'Speed Bin B-A'!W1635,'Speed Bin B-A'!W1739,'Speed Bin B-A'!W1843,'Speed Bin B-A'!W1947),"-")</f>
        <v>28.028571428571432</v>
      </c>
      <c r="X484" s="263"/>
      <c r="Y484" s="263"/>
    </row>
    <row r="485" spans="1:25" x14ac:dyDescent="0.2">
      <c r="A485" s="268">
        <v>0.67708333333333304</v>
      </c>
      <c r="B485" s="269">
        <f t="shared" ref="B485:U485" si="703">B69+B277</f>
        <v>345</v>
      </c>
      <c r="C485" s="269">
        <f t="shared" si="703"/>
        <v>4</v>
      </c>
      <c r="D485" s="269">
        <f t="shared" si="703"/>
        <v>8</v>
      </c>
      <c r="E485" s="269">
        <f t="shared" si="703"/>
        <v>41</v>
      </c>
      <c r="F485" s="269">
        <f t="shared" si="703"/>
        <v>143</v>
      </c>
      <c r="G485" s="269">
        <f t="shared" si="703"/>
        <v>127</v>
      </c>
      <c r="H485" s="269">
        <f t="shared" si="703"/>
        <v>21</v>
      </c>
      <c r="I485" s="269">
        <f t="shared" si="703"/>
        <v>1</v>
      </c>
      <c r="J485" s="269">
        <f t="shared" si="703"/>
        <v>0</v>
      </c>
      <c r="K485" s="269">
        <f t="shared" si="703"/>
        <v>0</v>
      </c>
      <c r="L485" s="269">
        <f t="shared" si="703"/>
        <v>0</v>
      </c>
      <c r="M485" s="269">
        <f t="shared" si="703"/>
        <v>0</v>
      </c>
      <c r="N485" s="269">
        <f t="shared" si="703"/>
        <v>0</v>
      </c>
      <c r="O485" s="269">
        <f t="shared" si="703"/>
        <v>0</v>
      </c>
      <c r="P485" s="269">
        <f t="shared" si="703"/>
        <v>0</v>
      </c>
      <c r="Q485" s="269">
        <f t="shared" si="703"/>
        <v>0</v>
      </c>
      <c r="R485" s="269">
        <f t="shared" si="703"/>
        <v>0</v>
      </c>
      <c r="S485" s="269">
        <f t="shared" si="703"/>
        <v>0</v>
      </c>
      <c r="T485" s="269">
        <f t="shared" si="703"/>
        <v>0</v>
      </c>
      <c r="U485" s="269">
        <f t="shared" si="703"/>
        <v>0</v>
      </c>
      <c r="V485" s="270">
        <f>IFERROR(AVERAGE('Speed Bin A-B'!V76,'Speed Bin A-B'!V180,'Speed Bin A-B'!V284,'Speed Bin A-B'!V388,'Speed Bin A-B'!V492,'Speed Bin A-B'!V804,'Speed Bin A-B'!V908,'Speed Bin A-B'!V1012,'Speed Bin A-B'!V1116,'Speed Bin A-B'!V1220,'Speed Bin A-B'!V1532,'Speed Bin A-B'!V1636,'Speed Bin A-B'!V1740,'Speed Bin A-B'!V1844,'Speed Bin A-B'!V1948,'Speed Bin B-A'!V76,'Speed Bin B-A'!V180,'Speed Bin B-A'!V284,'Speed Bin B-A'!V388,'Speed Bin B-A'!V492,'Speed Bin B-A'!V804,'Speed Bin B-A'!V908,'Speed Bin B-A'!V1012,'Speed Bin B-A'!V1116,'Speed Bin B-A'!V1220,'Speed Bin B-A'!V1532,'Speed Bin B-A'!V1636,'Speed Bin B-A'!V1740,'Speed Bin B-A'!V1844,'Speed Bin B-A'!V1948),"-")</f>
        <v>23.749999999999996</v>
      </c>
      <c r="W485" s="270">
        <f>IFERROR(AVERAGE('Speed Bin A-B'!W76,'Speed Bin A-B'!W180,'Speed Bin A-B'!W284,'Speed Bin A-B'!W388,'Speed Bin A-B'!W492,'Speed Bin A-B'!W804,'Speed Bin A-B'!W908,'Speed Bin A-B'!W1012,'Speed Bin A-B'!W1116,'Speed Bin A-B'!W1220,'Speed Bin A-B'!W1532,'Speed Bin A-B'!W1636,'Speed Bin A-B'!W1740,'Speed Bin A-B'!W1844,'Speed Bin A-B'!W1948,'Speed Bin B-A'!W76,'Speed Bin B-A'!W180,'Speed Bin B-A'!W284,'Speed Bin B-A'!W388,'Speed Bin B-A'!W492,'Speed Bin B-A'!W804,'Speed Bin B-A'!W908,'Speed Bin B-A'!W1012,'Speed Bin B-A'!W1116,'Speed Bin B-A'!W1220,'Speed Bin B-A'!W1532,'Speed Bin B-A'!W1636,'Speed Bin B-A'!W1740,'Speed Bin B-A'!W1844,'Speed Bin B-A'!W1948),"-")</f>
        <v>27.675000000000004</v>
      </c>
      <c r="X485" s="263"/>
      <c r="Y485" s="263"/>
    </row>
    <row r="486" spans="1:25" x14ac:dyDescent="0.2">
      <c r="A486" s="268">
        <v>0.6875</v>
      </c>
      <c r="B486" s="269">
        <f t="shared" ref="B486:U486" si="704">B70+B278</f>
        <v>339</v>
      </c>
      <c r="C486" s="269">
        <f t="shared" si="704"/>
        <v>7</v>
      </c>
      <c r="D486" s="269">
        <f t="shared" si="704"/>
        <v>10</v>
      </c>
      <c r="E486" s="269">
        <f t="shared" si="704"/>
        <v>44</v>
      </c>
      <c r="F486" s="269">
        <f t="shared" si="704"/>
        <v>169</v>
      </c>
      <c r="G486" s="269">
        <f t="shared" si="704"/>
        <v>95</v>
      </c>
      <c r="H486" s="269">
        <f t="shared" si="704"/>
        <v>13</v>
      </c>
      <c r="I486" s="269">
        <f t="shared" si="704"/>
        <v>0</v>
      </c>
      <c r="J486" s="269">
        <f t="shared" si="704"/>
        <v>1</v>
      </c>
      <c r="K486" s="269">
        <f t="shared" si="704"/>
        <v>0</v>
      </c>
      <c r="L486" s="269">
        <f t="shared" si="704"/>
        <v>0</v>
      </c>
      <c r="M486" s="269">
        <f t="shared" si="704"/>
        <v>0</v>
      </c>
      <c r="N486" s="269">
        <f t="shared" si="704"/>
        <v>0</v>
      </c>
      <c r="O486" s="269">
        <f t="shared" si="704"/>
        <v>0</v>
      </c>
      <c r="P486" s="269">
        <f t="shared" si="704"/>
        <v>0</v>
      </c>
      <c r="Q486" s="269">
        <f t="shared" si="704"/>
        <v>0</v>
      </c>
      <c r="R486" s="269">
        <f t="shared" si="704"/>
        <v>0</v>
      </c>
      <c r="S486" s="269">
        <f t="shared" si="704"/>
        <v>0</v>
      </c>
      <c r="T486" s="269">
        <f t="shared" si="704"/>
        <v>0</v>
      </c>
      <c r="U486" s="269">
        <f t="shared" si="704"/>
        <v>0</v>
      </c>
      <c r="V486" s="270">
        <f>IFERROR(AVERAGE('Speed Bin A-B'!V77,'Speed Bin A-B'!V181,'Speed Bin A-B'!V285,'Speed Bin A-B'!V389,'Speed Bin A-B'!V493,'Speed Bin A-B'!V805,'Speed Bin A-B'!V909,'Speed Bin A-B'!V1013,'Speed Bin A-B'!V1117,'Speed Bin A-B'!V1221,'Speed Bin A-B'!V1533,'Speed Bin A-B'!V1637,'Speed Bin A-B'!V1741,'Speed Bin A-B'!V1845,'Speed Bin A-B'!V1949,'Speed Bin B-A'!V77,'Speed Bin B-A'!V181,'Speed Bin B-A'!V285,'Speed Bin B-A'!V389,'Speed Bin B-A'!V493,'Speed Bin B-A'!V805,'Speed Bin B-A'!V909,'Speed Bin B-A'!V1013,'Speed Bin B-A'!V1117,'Speed Bin B-A'!V1221,'Speed Bin B-A'!V1533,'Speed Bin B-A'!V1637,'Speed Bin B-A'!V1741,'Speed Bin B-A'!V1845,'Speed Bin B-A'!V1949),"-")</f>
        <v>23.212499999999999</v>
      </c>
      <c r="W486" s="270">
        <f>IFERROR(AVERAGE('Speed Bin A-B'!W77,'Speed Bin A-B'!W181,'Speed Bin A-B'!W285,'Speed Bin A-B'!W389,'Speed Bin A-B'!W493,'Speed Bin A-B'!W805,'Speed Bin A-B'!W909,'Speed Bin A-B'!W1013,'Speed Bin A-B'!W1117,'Speed Bin A-B'!W1221,'Speed Bin A-B'!W1533,'Speed Bin A-B'!W1637,'Speed Bin A-B'!W1741,'Speed Bin A-B'!W1845,'Speed Bin A-B'!W1949,'Speed Bin B-A'!W77,'Speed Bin B-A'!W181,'Speed Bin B-A'!W285,'Speed Bin B-A'!W389,'Speed Bin B-A'!W493,'Speed Bin B-A'!W805,'Speed Bin B-A'!W909,'Speed Bin B-A'!W1013,'Speed Bin B-A'!W1117,'Speed Bin B-A'!W1221,'Speed Bin B-A'!W1533,'Speed Bin B-A'!W1637,'Speed Bin B-A'!W1741,'Speed Bin B-A'!W1845,'Speed Bin B-A'!W1949),"-")</f>
        <v>26.95333333333333</v>
      </c>
      <c r="X486" s="263"/>
      <c r="Y486" s="263"/>
    </row>
    <row r="487" spans="1:25" x14ac:dyDescent="0.2">
      <c r="A487" s="268">
        <v>0.69791666666666696</v>
      </c>
      <c r="B487" s="269">
        <f t="shared" ref="B487:U487" si="705">B71+B279</f>
        <v>283</v>
      </c>
      <c r="C487" s="269">
        <f t="shared" si="705"/>
        <v>0</v>
      </c>
      <c r="D487" s="269">
        <f t="shared" si="705"/>
        <v>7</v>
      </c>
      <c r="E487" s="269">
        <f t="shared" si="705"/>
        <v>31</v>
      </c>
      <c r="F487" s="269">
        <f t="shared" si="705"/>
        <v>110</v>
      </c>
      <c r="G487" s="269">
        <f t="shared" si="705"/>
        <v>117</v>
      </c>
      <c r="H487" s="269">
        <f t="shared" si="705"/>
        <v>16</v>
      </c>
      <c r="I487" s="269">
        <f t="shared" si="705"/>
        <v>1</v>
      </c>
      <c r="J487" s="269">
        <f t="shared" si="705"/>
        <v>1</v>
      </c>
      <c r="K487" s="269">
        <f t="shared" si="705"/>
        <v>0</v>
      </c>
      <c r="L487" s="269">
        <f t="shared" si="705"/>
        <v>0</v>
      </c>
      <c r="M487" s="269">
        <f t="shared" si="705"/>
        <v>0</v>
      </c>
      <c r="N487" s="269">
        <f t="shared" si="705"/>
        <v>0</v>
      </c>
      <c r="O487" s="269">
        <f t="shared" si="705"/>
        <v>0</v>
      </c>
      <c r="P487" s="269">
        <f t="shared" si="705"/>
        <v>0</v>
      </c>
      <c r="Q487" s="269">
        <f t="shared" si="705"/>
        <v>0</v>
      </c>
      <c r="R487" s="269">
        <f t="shared" si="705"/>
        <v>0</v>
      </c>
      <c r="S487" s="269">
        <f t="shared" si="705"/>
        <v>0</v>
      </c>
      <c r="T487" s="269">
        <f t="shared" si="705"/>
        <v>0</v>
      </c>
      <c r="U487" s="269">
        <f t="shared" si="705"/>
        <v>0</v>
      </c>
      <c r="V487" s="270">
        <f>IFERROR(AVERAGE('Speed Bin A-B'!V78,'Speed Bin A-B'!V182,'Speed Bin A-B'!V286,'Speed Bin A-B'!V390,'Speed Bin A-B'!V494,'Speed Bin A-B'!V806,'Speed Bin A-B'!V910,'Speed Bin A-B'!V1014,'Speed Bin A-B'!V1118,'Speed Bin A-B'!V1222,'Speed Bin A-B'!V1534,'Speed Bin A-B'!V1638,'Speed Bin A-B'!V1742,'Speed Bin A-B'!V1846,'Speed Bin A-B'!V1950,'Speed Bin B-A'!V78,'Speed Bin B-A'!V182,'Speed Bin B-A'!V286,'Speed Bin B-A'!V390,'Speed Bin B-A'!V494,'Speed Bin B-A'!V806,'Speed Bin B-A'!V910,'Speed Bin B-A'!V1014,'Speed Bin B-A'!V1118,'Speed Bin B-A'!V1222,'Speed Bin B-A'!V1534,'Speed Bin B-A'!V1638,'Speed Bin B-A'!V1742,'Speed Bin B-A'!V1846,'Speed Bin B-A'!V1950),"-")</f>
        <v>24.21875</v>
      </c>
      <c r="W487" s="270">
        <f>IFERROR(AVERAGE('Speed Bin A-B'!W78,'Speed Bin A-B'!W182,'Speed Bin A-B'!W286,'Speed Bin A-B'!W390,'Speed Bin A-B'!W494,'Speed Bin A-B'!W806,'Speed Bin A-B'!W910,'Speed Bin A-B'!W1014,'Speed Bin A-B'!W1118,'Speed Bin A-B'!W1222,'Speed Bin A-B'!W1534,'Speed Bin A-B'!W1638,'Speed Bin A-B'!W1742,'Speed Bin A-B'!W1846,'Speed Bin A-B'!W1950,'Speed Bin B-A'!W78,'Speed Bin B-A'!W182,'Speed Bin B-A'!W286,'Speed Bin B-A'!W390,'Speed Bin B-A'!W494,'Speed Bin B-A'!W806,'Speed Bin B-A'!W910,'Speed Bin B-A'!W1014,'Speed Bin B-A'!W1118,'Speed Bin B-A'!W1222,'Speed Bin B-A'!W1534,'Speed Bin B-A'!W1638,'Speed Bin B-A'!W1742,'Speed Bin B-A'!W1846,'Speed Bin B-A'!W1950),"-")</f>
        <v>28.474999999999998</v>
      </c>
      <c r="X487" s="263"/>
      <c r="Y487" s="263"/>
    </row>
    <row r="488" spans="1:25" x14ac:dyDescent="0.2">
      <c r="A488" s="268">
        <v>0.70833333333333304</v>
      </c>
      <c r="B488" s="269">
        <f t="shared" ref="B488:U488" si="706">B72+B280</f>
        <v>320</v>
      </c>
      <c r="C488" s="269">
        <f t="shared" si="706"/>
        <v>1</v>
      </c>
      <c r="D488" s="269">
        <f t="shared" si="706"/>
        <v>9</v>
      </c>
      <c r="E488" s="269">
        <f t="shared" si="706"/>
        <v>32</v>
      </c>
      <c r="F488" s="269">
        <f t="shared" si="706"/>
        <v>130</v>
      </c>
      <c r="G488" s="269">
        <f t="shared" si="706"/>
        <v>117</v>
      </c>
      <c r="H488" s="269">
        <f t="shared" si="706"/>
        <v>27</v>
      </c>
      <c r="I488" s="269">
        <f t="shared" si="706"/>
        <v>3</v>
      </c>
      <c r="J488" s="269">
        <f t="shared" si="706"/>
        <v>1</v>
      </c>
      <c r="K488" s="269">
        <f t="shared" si="706"/>
        <v>0</v>
      </c>
      <c r="L488" s="269">
        <f t="shared" si="706"/>
        <v>0</v>
      </c>
      <c r="M488" s="269">
        <f t="shared" si="706"/>
        <v>0</v>
      </c>
      <c r="N488" s="269">
        <f t="shared" si="706"/>
        <v>0</v>
      </c>
      <c r="O488" s="269">
        <f t="shared" si="706"/>
        <v>0</v>
      </c>
      <c r="P488" s="269">
        <f t="shared" si="706"/>
        <v>0</v>
      </c>
      <c r="Q488" s="269">
        <f t="shared" si="706"/>
        <v>0</v>
      </c>
      <c r="R488" s="269">
        <f t="shared" si="706"/>
        <v>0</v>
      </c>
      <c r="S488" s="269">
        <f t="shared" si="706"/>
        <v>0</v>
      </c>
      <c r="T488" s="269">
        <f t="shared" si="706"/>
        <v>0</v>
      </c>
      <c r="U488" s="269">
        <f t="shared" si="706"/>
        <v>0</v>
      </c>
      <c r="V488" s="270">
        <f>IFERROR(AVERAGE('Speed Bin A-B'!V79,'Speed Bin A-B'!V183,'Speed Bin A-B'!V287,'Speed Bin A-B'!V391,'Speed Bin A-B'!V495,'Speed Bin A-B'!V807,'Speed Bin A-B'!V911,'Speed Bin A-B'!V1015,'Speed Bin A-B'!V1119,'Speed Bin A-B'!V1223,'Speed Bin A-B'!V1535,'Speed Bin A-B'!V1639,'Speed Bin A-B'!V1743,'Speed Bin A-B'!V1847,'Speed Bin A-B'!V1951,'Speed Bin B-A'!V79,'Speed Bin B-A'!V183,'Speed Bin B-A'!V287,'Speed Bin B-A'!V391,'Speed Bin B-A'!V495,'Speed Bin B-A'!V807,'Speed Bin B-A'!V911,'Speed Bin B-A'!V1015,'Speed Bin B-A'!V1119,'Speed Bin B-A'!V1223,'Speed Bin B-A'!V1535,'Speed Bin B-A'!V1639,'Speed Bin B-A'!V1743,'Speed Bin B-A'!V1847,'Speed Bin B-A'!V1951),"-")</f>
        <v>24.387500000000003</v>
      </c>
      <c r="W488" s="270">
        <f>IFERROR(AVERAGE('Speed Bin A-B'!W79,'Speed Bin A-B'!W183,'Speed Bin A-B'!W287,'Speed Bin A-B'!W391,'Speed Bin A-B'!W495,'Speed Bin A-B'!W807,'Speed Bin A-B'!W911,'Speed Bin A-B'!W1015,'Speed Bin A-B'!W1119,'Speed Bin A-B'!W1223,'Speed Bin A-B'!W1535,'Speed Bin A-B'!W1639,'Speed Bin A-B'!W1743,'Speed Bin A-B'!W1847,'Speed Bin A-B'!W1951,'Speed Bin B-A'!W79,'Speed Bin B-A'!W183,'Speed Bin B-A'!W287,'Speed Bin B-A'!W391,'Speed Bin B-A'!W495,'Speed Bin B-A'!W807,'Speed Bin B-A'!W911,'Speed Bin B-A'!W1015,'Speed Bin B-A'!W1119,'Speed Bin B-A'!W1223,'Speed Bin B-A'!W1535,'Speed Bin B-A'!W1639,'Speed Bin B-A'!W1743,'Speed Bin B-A'!W1847,'Speed Bin B-A'!W1951),"-")</f>
        <v>28.853333333333335</v>
      </c>
      <c r="X488" s="263"/>
      <c r="Y488" s="263"/>
    </row>
    <row r="489" spans="1:25" x14ac:dyDescent="0.2">
      <c r="A489" s="268">
        <v>0.71875</v>
      </c>
      <c r="B489" s="269">
        <f t="shared" ref="B489:U489" si="707">B73+B281</f>
        <v>273</v>
      </c>
      <c r="C489" s="269">
        <f t="shared" si="707"/>
        <v>3</v>
      </c>
      <c r="D489" s="269">
        <f t="shared" si="707"/>
        <v>9</v>
      </c>
      <c r="E489" s="269">
        <f t="shared" si="707"/>
        <v>24</v>
      </c>
      <c r="F489" s="269">
        <f t="shared" si="707"/>
        <v>99</v>
      </c>
      <c r="G489" s="269">
        <f t="shared" si="707"/>
        <v>126</v>
      </c>
      <c r="H489" s="269">
        <f t="shared" si="707"/>
        <v>11</v>
      </c>
      <c r="I489" s="269">
        <f t="shared" si="707"/>
        <v>1</v>
      </c>
      <c r="J489" s="269">
        <f t="shared" si="707"/>
        <v>0</v>
      </c>
      <c r="K489" s="269">
        <f t="shared" si="707"/>
        <v>0</v>
      </c>
      <c r="L489" s="269">
        <f t="shared" si="707"/>
        <v>0</v>
      </c>
      <c r="M489" s="269">
        <f t="shared" si="707"/>
        <v>0</v>
      </c>
      <c r="N489" s="269">
        <f t="shared" si="707"/>
        <v>0</v>
      </c>
      <c r="O489" s="269">
        <f t="shared" si="707"/>
        <v>0</v>
      </c>
      <c r="P489" s="269">
        <f t="shared" si="707"/>
        <v>0</v>
      </c>
      <c r="Q489" s="269">
        <f t="shared" si="707"/>
        <v>0</v>
      </c>
      <c r="R489" s="269">
        <f t="shared" si="707"/>
        <v>0</v>
      </c>
      <c r="S489" s="269">
        <f t="shared" si="707"/>
        <v>0</v>
      </c>
      <c r="T489" s="269">
        <f t="shared" si="707"/>
        <v>0</v>
      </c>
      <c r="U489" s="269">
        <f t="shared" si="707"/>
        <v>0</v>
      </c>
      <c r="V489" s="270">
        <f>IFERROR(AVERAGE('Speed Bin A-B'!V80,'Speed Bin A-B'!V184,'Speed Bin A-B'!V288,'Speed Bin A-B'!V392,'Speed Bin A-B'!V496,'Speed Bin A-B'!V808,'Speed Bin A-B'!V912,'Speed Bin A-B'!V1016,'Speed Bin A-B'!V1120,'Speed Bin A-B'!V1224,'Speed Bin A-B'!V1536,'Speed Bin A-B'!V1640,'Speed Bin A-B'!V1744,'Speed Bin A-B'!V1848,'Speed Bin A-B'!V1952,'Speed Bin B-A'!V80,'Speed Bin B-A'!V184,'Speed Bin B-A'!V288,'Speed Bin B-A'!V392,'Speed Bin B-A'!V496,'Speed Bin B-A'!V808,'Speed Bin B-A'!V912,'Speed Bin B-A'!V1016,'Speed Bin B-A'!V1120,'Speed Bin B-A'!V1224,'Speed Bin B-A'!V1536,'Speed Bin B-A'!V1640,'Speed Bin B-A'!V1744,'Speed Bin B-A'!V1848,'Speed Bin B-A'!V1952),"-")</f>
        <v>24.493750000000002</v>
      </c>
      <c r="W489" s="270">
        <f>IFERROR(AVERAGE('Speed Bin A-B'!W80,'Speed Bin A-B'!W184,'Speed Bin A-B'!W288,'Speed Bin A-B'!W392,'Speed Bin A-B'!W496,'Speed Bin A-B'!W808,'Speed Bin A-B'!W912,'Speed Bin A-B'!W1016,'Speed Bin A-B'!W1120,'Speed Bin A-B'!W1224,'Speed Bin A-B'!W1536,'Speed Bin A-B'!W1640,'Speed Bin A-B'!W1744,'Speed Bin A-B'!W1848,'Speed Bin A-B'!W1952,'Speed Bin B-A'!W80,'Speed Bin B-A'!W184,'Speed Bin B-A'!W288,'Speed Bin B-A'!W392,'Speed Bin B-A'!W496,'Speed Bin B-A'!W808,'Speed Bin B-A'!W912,'Speed Bin B-A'!W1016,'Speed Bin B-A'!W1120,'Speed Bin B-A'!W1224,'Speed Bin B-A'!W1536,'Speed Bin B-A'!W1640,'Speed Bin B-A'!W1744,'Speed Bin B-A'!W1848,'Speed Bin B-A'!W1952),"-")</f>
        <v>28.507142857142863</v>
      </c>
      <c r="X489" s="263"/>
      <c r="Y489" s="263"/>
    </row>
    <row r="490" spans="1:25" x14ac:dyDescent="0.2">
      <c r="A490" s="268">
        <v>0.72916666666666696</v>
      </c>
      <c r="B490" s="269">
        <f t="shared" ref="B490:U490" si="708">B74+B282</f>
        <v>236</v>
      </c>
      <c r="C490" s="269">
        <f t="shared" si="708"/>
        <v>0</v>
      </c>
      <c r="D490" s="269">
        <f t="shared" si="708"/>
        <v>4</v>
      </c>
      <c r="E490" s="269">
        <f t="shared" si="708"/>
        <v>44</v>
      </c>
      <c r="F490" s="269">
        <f t="shared" si="708"/>
        <v>94</v>
      </c>
      <c r="G490" s="269">
        <f t="shared" si="708"/>
        <v>83</v>
      </c>
      <c r="H490" s="269">
        <f t="shared" si="708"/>
        <v>11</v>
      </c>
      <c r="I490" s="269">
        <f t="shared" si="708"/>
        <v>0</v>
      </c>
      <c r="J490" s="269">
        <f t="shared" si="708"/>
        <v>0</v>
      </c>
      <c r="K490" s="269">
        <f t="shared" si="708"/>
        <v>0</v>
      </c>
      <c r="L490" s="269">
        <f t="shared" si="708"/>
        <v>0</v>
      </c>
      <c r="M490" s="269">
        <f t="shared" si="708"/>
        <v>0</v>
      </c>
      <c r="N490" s="269">
        <f t="shared" si="708"/>
        <v>0</v>
      </c>
      <c r="O490" s="269">
        <f t="shared" si="708"/>
        <v>0</v>
      </c>
      <c r="P490" s="269">
        <f t="shared" si="708"/>
        <v>0</v>
      </c>
      <c r="Q490" s="269">
        <f t="shared" si="708"/>
        <v>0</v>
      </c>
      <c r="R490" s="269">
        <f t="shared" si="708"/>
        <v>0</v>
      </c>
      <c r="S490" s="269">
        <f t="shared" si="708"/>
        <v>0</v>
      </c>
      <c r="T490" s="269">
        <f t="shared" si="708"/>
        <v>0</v>
      </c>
      <c r="U490" s="269">
        <f t="shared" si="708"/>
        <v>0</v>
      </c>
      <c r="V490" s="270">
        <f>IFERROR(AVERAGE('Speed Bin A-B'!V81,'Speed Bin A-B'!V185,'Speed Bin A-B'!V289,'Speed Bin A-B'!V393,'Speed Bin A-B'!V497,'Speed Bin A-B'!V809,'Speed Bin A-B'!V913,'Speed Bin A-B'!V1017,'Speed Bin A-B'!V1121,'Speed Bin A-B'!V1225,'Speed Bin A-B'!V1537,'Speed Bin A-B'!V1641,'Speed Bin A-B'!V1745,'Speed Bin A-B'!V1849,'Speed Bin A-B'!V1953,'Speed Bin B-A'!V81,'Speed Bin B-A'!V185,'Speed Bin B-A'!V289,'Speed Bin B-A'!V393,'Speed Bin B-A'!V497,'Speed Bin B-A'!V809,'Speed Bin B-A'!V913,'Speed Bin B-A'!V1017,'Speed Bin B-A'!V1121,'Speed Bin B-A'!V1225,'Speed Bin B-A'!V1537,'Speed Bin B-A'!V1641,'Speed Bin B-A'!V1745,'Speed Bin B-A'!V1849,'Speed Bin B-A'!V1953),"-")</f>
        <v>23.643750000000001</v>
      </c>
      <c r="W490" s="270">
        <f>IFERROR(AVERAGE('Speed Bin A-B'!W81,'Speed Bin A-B'!W185,'Speed Bin A-B'!W289,'Speed Bin A-B'!W393,'Speed Bin A-B'!W497,'Speed Bin A-B'!W809,'Speed Bin A-B'!W913,'Speed Bin A-B'!W1017,'Speed Bin A-B'!W1121,'Speed Bin A-B'!W1225,'Speed Bin A-B'!W1537,'Speed Bin A-B'!W1641,'Speed Bin A-B'!W1745,'Speed Bin A-B'!W1849,'Speed Bin A-B'!W1953,'Speed Bin B-A'!W81,'Speed Bin B-A'!W185,'Speed Bin B-A'!W289,'Speed Bin B-A'!W393,'Speed Bin B-A'!W497,'Speed Bin B-A'!W809,'Speed Bin B-A'!W913,'Speed Bin B-A'!W1017,'Speed Bin B-A'!W1121,'Speed Bin B-A'!W1225,'Speed Bin B-A'!W1537,'Speed Bin B-A'!W1641,'Speed Bin B-A'!W1745,'Speed Bin B-A'!W1849,'Speed Bin B-A'!W1953),"-")</f>
        <v>27.735714285714284</v>
      </c>
      <c r="X490" s="263"/>
      <c r="Y490" s="263"/>
    </row>
    <row r="491" spans="1:25" x14ac:dyDescent="0.2">
      <c r="A491" s="268">
        <v>0.73958333333333304</v>
      </c>
      <c r="B491" s="269">
        <f t="shared" ref="B491:U491" si="709">B75+B283</f>
        <v>208</v>
      </c>
      <c r="C491" s="269">
        <f t="shared" si="709"/>
        <v>1</v>
      </c>
      <c r="D491" s="269">
        <f t="shared" si="709"/>
        <v>11</v>
      </c>
      <c r="E491" s="269">
        <f t="shared" si="709"/>
        <v>25</v>
      </c>
      <c r="F491" s="269">
        <f t="shared" si="709"/>
        <v>73</v>
      </c>
      <c r="G491" s="269">
        <f t="shared" si="709"/>
        <v>79</v>
      </c>
      <c r="H491" s="269">
        <f t="shared" si="709"/>
        <v>18</v>
      </c>
      <c r="I491" s="269">
        <f t="shared" si="709"/>
        <v>1</v>
      </c>
      <c r="J491" s="269">
        <f t="shared" si="709"/>
        <v>0</v>
      </c>
      <c r="K491" s="269">
        <f t="shared" si="709"/>
        <v>0</v>
      </c>
      <c r="L491" s="269">
        <f t="shared" si="709"/>
        <v>0</v>
      </c>
      <c r="M491" s="269">
        <f t="shared" si="709"/>
        <v>0</v>
      </c>
      <c r="N491" s="269">
        <f t="shared" si="709"/>
        <v>0</v>
      </c>
      <c r="O491" s="269">
        <f t="shared" si="709"/>
        <v>0</v>
      </c>
      <c r="P491" s="269">
        <f t="shared" si="709"/>
        <v>0</v>
      </c>
      <c r="Q491" s="269">
        <f t="shared" si="709"/>
        <v>0</v>
      </c>
      <c r="R491" s="269">
        <f t="shared" si="709"/>
        <v>0</v>
      </c>
      <c r="S491" s="269">
        <f t="shared" si="709"/>
        <v>0</v>
      </c>
      <c r="T491" s="269">
        <f t="shared" si="709"/>
        <v>0</v>
      </c>
      <c r="U491" s="269">
        <f t="shared" si="709"/>
        <v>0</v>
      </c>
      <c r="V491" s="270">
        <f>IFERROR(AVERAGE('Speed Bin A-B'!V82,'Speed Bin A-B'!V186,'Speed Bin A-B'!V290,'Speed Bin A-B'!V394,'Speed Bin A-B'!V498,'Speed Bin A-B'!V810,'Speed Bin A-B'!V914,'Speed Bin A-B'!V1018,'Speed Bin A-B'!V1122,'Speed Bin A-B'!V1226,'Speed Bin A-B'!V1538,'Speed Bin A-B'!V1642,'Speed Bin A-B'!V1746,'Speed Bin A-B'!V1850,'Speed Bin A-B'!V1954,'Speed Bin B-A'!V82,'Speed Bin B-A'!V186,'Speed Bin B-A'!V290,'Speed Bin B-A'!V394,'Speed Bin B-A'!V498,'Speed Bin B-A'!V810,'Speed Bin B-A'!V914,'Speed Bin B-A'!V1018,'Speed Bin B-A'!V1122,'Speed Bin B-A'!V1226,'Speed Bin B-A'!V1538,'Speed Bin B-A'!V1642,'Speed Bin B-A'!V1746,'Speed Bin B-A'!V1850,'Speed Bin B-A'!V1954),"-")</f>
        <v>24.018750000000001</v>
      </c>
      <c r="W491" s="270">
        <f>IFERROR(AVERAGE('Speed Bin A-B'!W82,'Speed Bin A-B'!W186,'Speed Bin A-B'!W290,'Speed Bin A-B'!W394,'Speed Bin A-B'!W498,'Speed Bin A-B'!W810,'Speed Bin A-B'!W914,'Speed Bin A-B'!W1018,'Speed Bin A-B'!W1122,'Speed Bin A-B'!W1226,'Speed Bin A-B'!W1538,'Speed Bin A-B'!W1642,'Speed Bin A-B'!W1746,'Speed Bin A-B'!W1850,'Speed Bin A-B'!W1954,'Speed Bin B-A'!W82,'Speed Bin B-A'!W186,'Speed Bin B-A'!W290,'Speed Bin B-A'!W394,'Speed Bin B-A'!W498,'Speed Bin B-A'!W810,'Speed Bin B-A'!W914,'Speed Bin B-A'!W1018,'Speed Bin B-A'!W1122,'Speed Bin B-A'!W1226,'Speed Bin B-A'!W1538,'Speed Bin B-A'!W1642,'Speed Bin B-A'!W1746,'Speed Bin B-A'!W1850,'Speed Bin B-A'!W1954),"-")</f>
        <v>29.388888888888889</v>
      </c>
      <c r="X491" s="263"/>
      <c r="Y491" s="263"/>
    </row>
    <row r="492" spans="1:25" x14ac:dyDescent="0.2">
      <c r="A492" s="268">
        <v>0.75</v>
      </c>
      <c r="B492" s="269">
        <f t="shared" ref="B492:U492" si="710">B76+B284</f>
        <v>193</v>
      </c>
      <c r="C492" s="269">
        <f t="shared" si="710"/>
        <v>0</v>
      </c>
      <c r="D492" s="269">
        <f t="shared" si="710"/>
        <v>5</v>
      </c>
      <c r="E492" s="269">
        <f t="shared" si="710"/>
        <v>18</v>
      </c>
      <c r="F492" s="269">
        <f t="shared" si="710"/>
        <v>87</v>
      </c>
      <c r="G492" s="269">
        <f t="shared" si="710"/>
        <v>69</v>
      </c>
      <c r="H492" s="269">
        <f t="shared" si="710"/>
        <v>14</v>
      </c>
      <c r="I492" s="269">
        <f t="shared" si="710"/>
        <v>0</v>
      </c>
      <c r="J492" s="269">
        <f t="shared" si="710"/>
        <v>0</v>
      </c>
      <c r="K492" s="269">
        <f t="shared" si="710"/>
        <v>0</v>
      </c>
      <c r="L492" s="269">
        <f t="shared" si="710"/>
        <v>0</v>
      </c>
      <c r="M492" s="269">
        <f t="shared" si="710"/>
        <v>0</v>
      </c>
      <c r="N492" s="269">
        <f t="shared" si="710"/>
        <v>0</v>
      </c>
      <c r="O492" s="269">
        <f t="shared" si="710"/>
        <v>0</v>
      </c>
      <c r="P492" s="269">
        <f t="shared" si="710"/>
        <v>0</v>
      </c>
      <c r="Q492" s="269">
        <f t="shared" si="710"/>
        <v>0</v>
      </c>
      <c r="R492" s="269">
        <f t="shared" si="710"/>
        <v>0</v>
      </c>
      <c r="S492" s="269">
        <f t="shared" si="710"/>
        <v>0</v>
      </c>
      <c r="T492" s="269">
        <f t="shared" si="710"/>
        <v>0</v>
      </c>
      <c r="U492" s="269">
        <f t="shared" si="710"/>
        <v>0</v>
      </c>
      <c r="V492" s="270">
        <f>IFERROR(AVERAGE('Speed Bin A-B'!V83,'Speed Bin A-B'!V187,'Speed Bin A-B'!V291,'Speed Bin A-B'!V395,'Speed Bin A-B'!V499,'Speed Bin A-B'!V811,'Speed Bin A-B'!V915,'Speed Bin A-B'!V1019,'Speed Bin A-B'!V1123,'Speed Bin A-B'!V1227,'Speed Bin A-B'!V1539,'Speed Bin A-B'!V1643,'Speed Bin A-B'!V1747,'Speed Bin A-B'!V1851,'Speed Bin A-B'!V1955,'Speed Bin B-A'!V83,'Speed Bin B-A'!V187,'Speed Bin B-A'!V291,'Speed Bin B-A'!V395,'Speed Bin B-A'!V499,'Speed Bin B-A'!V811,'Speed Bin B-A'!V915,'Speed Bin B-A'!V1019,'Speed Bin B-A'!V1123,'Speed Bin B-A'!V1227,'Speed Bin B-A'!V1539,'Speed Bin B-A'!V1643,'Speed Bin B-A'!V1747,'Speed Bin B-A'!V1851,'Speed Bin B-A'!V1955),"-")</f>
        <v>24.268749999999997</v>
      </c>
      <c r="W492" s="270">
        <f>IFERROR(AVERAGE('Speed Bin A-B'!W83,'Speed Bin A-B'!W187,'Speed Bin A-B'!W291,'Speed Bin A-B'!W395,'Speed Bin A-B'!W499,'Speed Bin A-B'!W811,'Speed Bin A-B'!W915,'Speed Bin A-B'!W1019,'Speed Bin A-B'!W1123,'Speed Bin A-B'!W1227,'Speed Bin A-B'!W1539,'Speed Bin A-B'!W1643,'Speed Bin A-B'!W1747,'Speed Bin A-B'!W1851,'Speed Bin A-B'!W1955,'Speed Bin B-A'!W83,'Speed Bin B-A'!W187,'Speed Bin B-A'!W291,'Speed Bin B-A'!W395,'Speed Bin B-A'!W499,'Speed Bin B-A'!W811,'Speed Bin B-A'!W915,'Speed Bin B-A'!W1019,'Speed Bin B-A'!W1123,'Speed Bin B-A'!W1227,'Speed Bin B-A'!W1539,'Speed Bin B-A'!W1643,'Speed Bin B-A'!W1747,'Speed Bin B-A'!W1851,'Speed Bin B-A'!W1955),"-")</f>
        <v>28.483333333333338</v>
      </c>
      <c r="X492" s="263"/>
      <c r="Y492" s="263"/>
    </row>
    <row r="493" spans="1:25" x14ac:dyDescent="0.2">
      <c r="A493" s="268">
        <v>0.76041666666666696</v>
      </c>
      <c r="B493" s="269">
        <f t="shared" ref="B493:U493" si="711">B77+B285</f>
        <v>171</v>
      </c>
      <c r="C493" s="269">
        <f t="shared" si="711"/>
        <v>0</v>
      </c>
      <c r="D493" s="269">
        <f t="shared" si="711"/>
        <v>3</v>
      </c>
      <c r="E493" s="269">
        <f t="shared" si="711"/>
        <v>18</v>
      </c>
      <c r="F493" s="269">
        <f t="shared" si="711"/>
        <v>69</v>
      </c>
      <c r="G493" s="269">
        <f t="shared" si="711"/>
        <v>62</v>
      </c>
      <c r="H493" s="269">
        <f t="shared" si="711"/>
        <v>18</v>
      </c>
      <c r="I493" s="269">
        <f t="shared" si="711"/>
        <v>1</v>
      </c>
      <c r="J493" s="269">
        <f t="shared" si="711"/>
        <v>0</v>
      </c>
      <c r="K493" s="269">
        <f t="shared" si="711"/>
        <v>0</v>
      </c>
      <c r="L493" s="269">
        <f t="shared" si="711"/>
        <v>0</v>
      </c>
      <c r="M493" s="269">
        <f t="shared" si="711"/>
        <v>0</v>
      </c>
      <c r="N493" s="269">
        <f t="shared" si="711"/>
        <v>0</v>
      </c>
      <c r="O493" s="269">
        <f t="shared" si="711"/>
        <v>0</v>
      </c>
      <c r="P493" s="269">
        <f t="shared" si="711"/>
        <v>0</v>
      </c>
      <c r="Q493" s="269">
        <f t="shared" si="711"/>
        <v>0</v>
      </c>
      <c r="R493" s="269">
        <f t="shared" si="711"/>
        <v>0</v>
      </c>
      <c r="S493" s="269">
        <f t="shared" si="711"/>
        <v>0</v>
      </c>
      <c r="T493" s="269">
        <f t="shared" si="711"/>
        <v>0</v>
      </c>
      <c r="U493" s="269">
        <f t="shared" si="711"/>
        <v>0</v>
      </c>
      <c r="V493" s="270">
        <f>IFERROR(AVERAGE('Speed Bin A-B'!V84,'Speed Bin A-B'!V188,'Speed Bin A-B'!V292,'Speed Bin A-B'!V396,'Speed Bin A-B'!V500,'Speed Bin A-B'!V812,'Speed Bin A-B'!V916,'Speed Bin A-B'!V1020,'Speed Bin A-B'!V1124,'Speed Bin A-B'!V1228,'Speed Bin A-B'!V1540,'Speed Bin A-B'!V1644,'Speed Bin A-B'!V1748,'Speed Bin A-B'!V1852,'Speed Bin A-B'!V1956,'Speed Bin B-A'!V84,'Speed Bin B-A'!V188,'Speed Bin B-A'!V292,'Speed Bin B-A'!V396,'Speed Bin B-A'!V500,'Speed Bin B-A'!V812,'Speed Bin B-A'!V916,'Speed Bin B-A'!V1020,'Speed Bin B-A'!V1124,'Speed Bin B-A'!V1228,'Speed Bin B-A'!V1540,'Speed Bin B-A'!V1644,'Speed Bin B-A'!V1748,'Speed Bin B-A'!V1852,'Speed Bin B-A'!V1956),"-")</f>
        <v>24.712499999999995</v>
      </c>
      <c r="W493" s="270">
        <f>IFERROR(AVERAGE('Speed Bin A-B'!W84,'Speed Bin A-B'!W188,'Speed Bin A-B'!W292,'Speed Bin A-B'!W396,'Speed Bin A-B'!W500,'Speed Bin A-B'!W812,'Speed Bin A-B'!W916,'Speed Bin A-B'!W1020,'Speed Bin A-B'!W1124,'Speed Bin A-B'!W1228,'Speed Bin A-B'!W1540,'Speed Bin A-B'!W1644,'Speed Bin A-B'!W1748,'Speed Bin A-B'!W1852,'Speed Bin A-B'!W1956,'Speed Bin B-A'!W84,'Speed Bin B-A'!W188,'Speed Bin B-A'!W292,'Speed Bin B-A'!W396,'Speed Bin B-A'!W500,'Speed Bin B-A'!W812,'Speed Bin B-A'!W916,'Speed Bin B-A'!W1020,'Speed Bin B-A'!W1124,'Speed Bin B-A'!W1228,'Speed Bin B-A'!W1540,'Speed Bin B-A'!W1644,'Speed Bin B-A'!W1748,'Speed Bin B-A'!W1852,'Speed Bin B-A'!W1956),"-")</f>
        <v>29.2</v>
      </c>
      <c r="X493" s="263"/>
      <c r="Y493" s="263"/>
    </row>
    <row r="494" spans="1:25" x14ac:dyDescent="0.2">
      <c r="A494" s="268">
        <v>0.77083333333333304</v>
      </c>
      <c r="B494" s="269">
        <f t="shared" ref="B494:U494" si="712">B78+B286</f>
        <v>133</v>
      </c>
      <c r="C494" s="269">
        <f t="shared" si="712"/>
        <v>0</v>
      </c>
      <c r="D494" s="269">
        <f t="shared" si="712"/>
        <v>0</v>
      </c>
      <c r="E494" s="269">
        <f t="shared" si="712"/>
        <v>9</v>
      </c>
      <c r="F494" s="269">
        <f t="shared" si="712"/>
        <v>54</v>
      </c>
      <c r="G494" s="269">
        <f t="shared" si="712"/>
        <v>55</v>
      </c>
      <c r="H494" s="269">
        <f t="shared" si="712"/>
        <v>15</v>
      </c>
      <c r="I494" s="269">
        <f t="shared" si="712"/>
        <v>0</v>
      </c>
      <c r="J494" s="269">
        <f t="shared" si="712"/>
        <v>0</v>
      </c>
      <c r="K494" s="269">
        <f t="shared" si="712"/>
        <v>0</v>
      </c>
      <c r="L494" s="269">
        <f t="shared" si="712"/>
        <v>0</v>
      </c>
      <c r="M494" s="269">
        <f t="shared" si="712"/>
        <v>0</v>
      </c>
      <c r="N494" s="269">
        <f t="shared" si="712"/>
        <v>0</v>
      </c>
      <c r="O494" s="269">
        <f t="shared" si="712"/>
        <v>0</v>
      </c>
      <c r="P494" s="269">
        <f t="shared" si="712"/>
        <v>0</v>
      </c>
      <c r="Q494" s="269">
        <f t="shared" si="712"/>
        <v>0</v>
      </c>
      <c r="R494" s="269">
        <f t="shared" si="712"/>
        <v>0</v>
      </c>
      <c r="S494" s="269">
        <f t="shared" si="712"/>
        <v>0</v>
      </c>
      <c r="T494" s="269">
        <f t="shared" si="712"/>
        <v>0</v>
      </c>
      <c r="U494" s="269">
        <f t="shared" si="712"/>
        <v>0</v>
      </c>
      <c r="V494" s="270">
        <f>IFERROR(AVERAGE('Speed Bin A-B'!V85,'Speed Bin A-B'!V189,'Speed Bin A-B'!V293,'Speed Bin A-B'!V397,'Speed Bin A-B'!V501,'Speed Bin A-B'!V813,'Speed Bin A-B'!V917,'Speed Bin A-B'!V1021,'Speed Bin A-B'!V1125,'Speed Bin A-B'!V1229,'Speed Bin A-B'!V1541,'Speed Bin A-B'!V1645,'Speed Bin A-B'!V1749,'Speed Bin A-B'!V1853,'Speed Bin A-B'!V1957,'Speed Bin B-A'!V85,'Speed Bin B-A'!V189,'Speed Bin B-A'!V293,'Speed Bin B-A'!V397,'Speed Bin B-A'!V501,'Speed Bin B-A'!V813,'Speed Bin B-A'!V917,'Speed Bin B-A'!V1021,'Speed Bin B-A'!V1125,'Speed Bin B-A'!V1229,'Speed Bin B-A'!V1541,'Speed Bin B-A'!V1645,'Speed Bin B-A'!V1749,'Speed Bin B-A'!V1853,'Speed Bin B-A'!V1957),"-")</f>
        <v>25.443749999999998</v>
      </c>
      <c r="W494" s="270">
        <f>IFERROR(AVERAGE('Speed Bin A-B'!W85,'Speed Bin A-B'!W189,'Speed Bin A-B'!W293,'Speed Bin A-B'!W397,'Speed Bin A-B'!W501,'Speed Bin A-B'!W813,'Speed Bin A-B'!W917,'Speed Bin A-B'!W1021,'Speed Bin A-B'!W1125,'Speed Bin A-B'!W1229,'Speed Bin A-B'!W1541,'Speed Bin A-B'!W1645,'Speed Bin A-B'!W1749,'Speed Bin A-B'!W1853,'Speed Bin A-B'!W1957,'Speed Bin B-A'!W85,'Speed Bin B-A'!W189,'Speed Bin B-A'!W293,'Speed Bin B-A'!W397,'Speed Bin B-A'!W501,'Speed Bin B-A'!W813,'Speed Bin B-A'!W917,'Speed Bin B-A'!W1021,'Speed Bin B-A'!W1125,'Speed Bin B-A'!W1229,'Speed Bin B-A'!W1541,'Speed Bin B-A'!W1645,'Speed Bin B-A'!W1749,'Speed Bin B-A'!W1853,'Speed Bin B-A'!W1957),"-")</f>
        <v>30.166666666666668</v>
      </c>
      <c r="X494" s="263"/>
      <c r="Y494" s="263"/>
    </row>
    <row r="495" spans="1:25" x14ac:dyDescent="0.2">
      <c r="A495" s="268">
        <v>0.78125</v>
      </c>
      <c r="B495" s="269">
        <f t="shared" ref="B495:U495" si="713">B79+B287</f>
        <v>125</v>
      </c>
      <c r="C495" s="269">
        <f t="shared" si="713"/>
        <v>2</v>
      </c>
      <c r="D495" s="269">
        <f t="shared" si="713"/>
        <v>2</v>
      </c>
      <c r="E495" s="269">
        <f t="shared" si="713"/>
        <v>9</v>
      </c>
      <c r="F495" s="269">
        <f t="shared" si="713"/>
        <v>53</v>
      </c>
      <c r="G495" s="269">
        <f t="shared" si="713"/>
        <v>53</v>
      </c>
      <c r="H495" s="269">
        <f t="shared" si="713"/>
        <v>5</v>
      </c>
      <c r="I495" s="269">
        <f t="shared" si="713"/>
        <v>1</v>
      </c>
      <c r="J495" s="269">
        <f t="shared" si="713"/>
        <v>0</v>
      </c>
      <c r="K495" s="269">
        <f t="shared" si="713"/>
        <v>0</v>
      </c>
      <c r="L495" s="269">
        <f t="shared" si="713"/>
        <v>0</v>
      </c>
      <c r="M495" s="269">
        <f t="shared" si="713"/>
        <v>0</v>
      </c>
      <c r="N495" s="269">
        <f t="shared" si="713"/>
        <v>0</v>
      </c>
      <c r="O495" s="269">
        <f t="shared" si="713"/>
        <v>0</v>
      </c>
      <c r="P495" s="269">
        <f t="shared" si="713"/>
        <v>0</v>
      </c>
      <c r="Q495" s="269">
        <f t="shared" si="713"/>
        <v>0</v>
      </c>
      <c r="R495" s="269">
        <f t="shared" si="713"/>
        <v>0</v>
      </c>
      <c r="S495" s="269">
        <f t="shared" si="713"/>
        <v>0</v>
      </c>
      <c r="T495" s="269">
        <f t="shared" si="713"/>
        <v>0</v>
      </c>
      <c r="U495" s="269">
        <f t="shared" si="713"/>
        <v>0</v>
      </c>
      <c r="V495" s="270">
        <f>IFERROR(AVERAGE('Speed Bin A-B'!V86,'Speed Bin A-B'!V190,'Speed Bin A-B'!V294,'Speed Bin A-B'!V398,'Speed Bin A-B'!V502,'Speed Bin A-B'!V814,'Speed Bin A-B'!V918,'Speed Bin A-B'!V1022,'Speed Bin A-B'!V1126,'Speed Bin A-B'!V1230,'Speed Bin A-B'!V1542,'Speed Bin A-B'!V1646,'Speed Bin A-B'!V1750,'Speed Bin A-B'!V1854,'Speed Bin A-B'!V1958,'Speed Bin B-A'!V86,'Speed Bin B-A'!V190,'Speed Bin B-A'!V294,'Speed Bin B-A'!V398,'Speed Bin B-A'!V502,'Speed Bin B-A'!V814,'Speed Bin B-A'!V918,'Speed Bin B-A'!V1022,'Speed Bin B-A'!V1126,'Speed Bin B-A'!V1230,'Speed Bin B-A'!V1542,'Speed Bin B-A'!V1646,'Speed Bin B-A'!V1750,'Speed Bin B-A'!V1854,'Speed Bin B-A'!V1958),"-")</f>
        <v>24.925000000000001</v>
      </c>
      <c r="W495" s="270">
        <f>IFERROR(AVERAGE('Speed Bin A-B'!W86,'Speed Bin A-B'!W190,'Speed Bin A-B'!W294,'Speed Bin A-B'!W398,'Speed Bin A-B'!W502,'Speed Bin A-B'!W814,'Speed Bin A-B'!W918,'Speed Bin A-B'!W1022,'Speed Bin A-B'!W1126,'Speed Bin A-B'!W1230,'Speed Bin A-B'!W1542,'Speed Bin A-B'!W1646,'Speed Bin A-B'!W1750,'Speed Bin A-B'!W1854,'Speed Bin A-B'!W1958,'Speed Bin B-A'!W86,'Speed Bin B-A'!W190,'Speed Bin B-A'!W294,'Speed Bin B-A'!W398,'Speed Bin B-A'!W502,'Speed Bin B-A'!W814,'Speed Bin B-A'!W918,'Speed Bin B-A'!W1022,'Speed Bin B-A'!W1126,'Speed Bin B-A'!W1230,'Speed Bin B-A'!W1542,'Speed Bin B-A'!W1646,'Speed Bin B-A'!W1750,'Speed Bin B-A'!W1854,'Speed Bin B-A'!W1958),"-")</f>
        <v>28.033333333333331</v>
      </c>
      <c r="X495" s="263"/>
      <c r="Y495" s="263"/>
    </row>
    <row r="496" spans="1:25" x14ac:dyDescent="0.2">
      <c r="A496" s="268">
        <v>0.79166666666666696</v>
      </c>
      <c r="B496" s="269">
        <f t="shared" ref="B496:U496" si="714">B80+B288</f>
        <v>109</v>
      </c>
      <c r="C496" s="269">
        <f t="shared" si="714"/>
        <v>1</v>
      </c>
      <c r="D496" s="269">
        <f t="shared" si="714"/>
        <v>2</v>
      </c>
      <c r="E496" s="269">
        <f t="shared" si="714"/>
        <v>6</v>
      </c>
      <c r="F496" s="269">
        <f t="shared" si="714"/>
        <v>31</v>
      </c>
      <c r="G496" s="269">
        <f t="shared" si="714"/>
        <v>53</v>
      </c>
      <c r="H496" s="269">
        <f t="shared" si="714"/>
        <v>15</v>
      </c>
      <c r="I496" s="269">
        <f t="shared" si="714"/>
        <v>1</v>
      </c>
      <c r="J496" s="269">
        <f t="shared" si="714"/>
        <v>0</v>
      </c>
      <c r="K496" s="269">
        <f t="shared" si="714"/>
        <v>0</v>
      </c>
      <c r="L496" s="269">
        <f t="shared" si="714"/>
        <v>0</v>
      </c>
      <c r="M496" s="269">
        <f t="shared" si="714"/>
        <v>0</v>
      </c>
      <c r="N496" s="269">
        <f t="shared" si="714"/>
        <v>0</v>
      </c>
      <c r="O496" s="269">
        <f t="shared" si="714"/>
        <v>0</v>
      </c>
      <c r="P496" s="269">
        <f t="shared" si="714"/>
        <v>0</v>
      </c>
      <c r="Q496" s="269">
        <f t="shared" si="714"/>
        <v>0</v>
      </c>
      <c r="R496" s="269">
        <f t="shared" si="714"/>
        <v>0</v>
      </c>
      <c r="S496" s="269">
        <f t="shared" si="714"/>
        <v>0</v>
      </c>
      <c r="T496" s="269">
        <f t="shared" si="714"/>
        <v>0</v>
      </c>
      <c r="U496" s="269">
        <f t="shared" si="714"/>
        <v>0</v>
      </c>
      <c r="V496" s="270">
        <f>IFERROR(AVERAGE('Speed Bin A-B'!V87,'Speed Bin A-B'!V191,'Speed Bin A-B'!V295,'Speed Bin A-B'!V399,'Speed Bin A-B'!V503,'Speed Bin A-B'!V815,'Speed Bin A-B'!V919,'Speed Bin A-B'!V1023,'Speed Bin A-B'!V1127,'Speed Bin A-B'!V1231,'Speed Bin A-B'!V1543,'Speed Bin A-B'!V1647,'Speed Bin A-B'!V1751,'Speed Bin A-B'!V1855,'Speed Bin A-B'!V1959,'Speed Bin B-A'!V87,'Speed Bin B-A'!V191,'Speed Bin B-A'!V295,'Speed Bin B-A'!V399,'Speed Bin B-A'!V503,'Speed Bin B-A'!V815,'Speed Bin B-A'!V919,'Speed Bin B-A'!V1023,'Speed Bin B-A'!V1127,'Speed Bin B-A'!V1231,'Speed Bin B-A'!V1543,'Speed Bin B-A'!V1647,'Speed Bin B-A'!V1751,'Speed Bin B-A'!V1855,'Speed Bin B-A'!V1959),"-")</f>
        <v>25.506249999999998</v>
      </c>
      <c r="W496" s="270">
        <f>IFERROR(AVERAGE('Speed Bin A-B'!W87,'Speed Bin A-B'!W191,'Speed Bin A-B'!W295,'Speed Bin A-B'!W399,'Speed Bin A-B'!W503,'Speed Bin A-B'!W815,'Speed Bin A-B'!W919,'Speed Bin A-B'!W1023,'Speed Bin A-B'!W1127,'Speed Bin A-B'!W1231,'Speed Bin A-B'!W1543,'Speed Bin A-B'!W1647,'Speed Bin A-B'!W1751,'Speed Bin A-B'!W1855,'Speed Bin A-B'!W1959,'Speed Bin B-A'!W87,'Speed Bin B-A'!W191,'Speed Bin B-A'!W295,'Speed Bin B-A'!W399,'Speed Bin B-A'!W503,'Speed Bin B-A'!W815,'Speed Bin B-A'!W919,'Speed Bin B-A'!W1023,'Speed Bin B-A'!W1127,'Speed Bin B-A'!W1231,'Speed Bin B-A'!W1543,'Speed Bin B-A'!W1647,'Speed Bin B-A'!W1751,'Speed Bin B-A'!W1855,'Speed Bin B-A'!W1959),"-")</f>
        <v>31.5</v>
      </c>
      <c r="X496" s="263"/>
      <c r="Y496" s="263"/>
    </row>
    <row r="497" spans="1:25" x14ac:dyDescent="0.2">
      <c r="A497" s="268">
        <v>0.80208333333333304</v>
      </c>
      <c r="B497" s="269">
        <f t="shared" ref="B497:U497" si="715">B81+B289</f>
        <v>83</v>
      </c>
      <c r="C497" s="269">
        <f t="shared" si="715"/>
        <v>0</v>
      </c>
      <c r="D497" s="269">
        <f t="shared" si="715"/>
        <v>1</v>
      </c>
      <c r="E497" s="269">
        <f t="shared" si="715"/>
        <v>4</v>
      </c>
      <c r="F497" s="269">
        <f t="shared" si="715"/>
        <v>31</v>
      </c>
      <c r="G497" s="269">
        <f t="shared" si="715"/>
        <v>29</v>
      </c>
      <c r="H497" s="269">
        <f t="shared" si="715"/>
        <v>15</v>
      </c>
      <c r="I497" s="269">
        <f t="shared" si="715"/>
        <v>1</v>
      </c>
      <c r="J497" s="269">
        <f t="shared" si="715"/>
        <v>2</v>
      </c>
      <c r="K497" s="269">
        <f t="shared" si="715"/>
        <v>0</v>
      </c>
      <c r="L497" s="269">
        <f t="shared" si="715"/>
        <v>0</v>
      </c>
      <c r="M497" s="269">
        <f t="shared" si="715"/>
        <v>0</v>
      </c>
      <c r="N497" s="269">
        <f t="shared" si="715"/>
        <v>0</v>
      </c>
      <c r="O497" s="269">
        <f t="shared" si="715"/>
        <v>0</v>
      </c>
      <c r="P497" s="269">
        <f t="shared" si="715"/>
        <v>0</v>
      </c>
      <c r="Q497" s="269">
        <f t="shared" si="715"/>
        <v>0</v>
      </c>
      <c r="R497" s="269">
        <f t="shared" si="715"/>
        <v>0</v>
      </c>
      <c r="S497" s="269">
        <f t="shared" si="715"/>
        <v>0</v>
      </c>
      <c r="T497" s="269">
        <f t="shared" si="715"/>
        <v>0</v>
      </c>
      <c r="U497" s="269">
        <f t="shared" si="715"/>
        <v>0</v>
      </c>
      <c r="V497" s="270">
        <f>IFERROR(AVERAGE('Speed Bin A-B'!V88,'Speed Bin A-B'!V192,'Speed Bin A-B'!V296,'Speed Bin A-B'!V400,'Speed Bin A-B'!V504,'Speed Bin A-B'!V816,'Speed Bin A-B'!V920,'Speed Bin A-B'!V1024,'Speed Bin A-B'!V1128,'Speed Bin A-B'!V1232,'Speed Bin A-B'!V1544,'Speed Bin A-B'!V1648,'Speed Bin A-B'!V1752,'Speed Bin A-B'!V1856,'Speed Bin A-B'!V1960,'Speed Bin B-A'!V88,'Speed Bin B-A'!V192,'Speed Bin B-A'!V296,'Speed Bin B-A'!V400,'Speed Bin B-A'!V504,'Speed Bin B-A'!V816,'Speed Bin B-A'!V920,'Speed Bin B-A'!V1024,'Speed Bin B-A'!V1128,'Speed Bin B-A'!V1232,'Speed Bin B-A'!V1544,'Speed Bin B-A'!V1648,'Speed Bin B-A'!V1752,'Speed Bin B-A'!V1856,'Speed Bin B-A'!V1960),"-")</f>
        <v>26.150000000000002</v>
      </c>
      <c r="W497" s="270" t="str">
        <f>IFERROR(AVERAGE('Speed Bin A-B'!W88,'Speed Bin A-B'!W192,'Speed Bin A-B'!W296,'Speed Bin A-B'!W400,'Speed Bin A-B'!W504,'Speed Bin A-B'!W816,'Speed Bin A-B'!W920,'Speed Bin A-B'!W1024,'Speed Bin A-B'!W1128,'Speed Bin A-B'!W1232,'Speed Bin A-B'!W1544,'Speed Bin A-B'!W1648,'Speed Bin A-B'!W1752,'Speed Bin A-B'!W1856,'Speed Bin A-B'!W1960,'Speed Bin B-A'!W88,'Speed Bin B-A'!W192,'Speed Bin B-A'!W296,'Speed Bin B-A'!W400,'Speed Bin B-A'!W504,'Speed Bin B-A'!W816,'Speed Bin B-A'!W920,'Speed Bin B-A'!W1024,'Speed Bin B-A'!W1128,'Speed Bin B-A'!W1232,'Speed Bin B-A'!W1544,'Speed Bin B-A'!W1648,'Speed Bin B-A'!W1752,'Speed Bin B-A'!W1856,'Speed Bin B-A'!W1960),"-")</f>
        <v>-</v>
      </c>
      <c r="X497" s="263"/>
      <c r="Y497" s="263"/>
    </row>
    <row r="498" spans="1:25" x14ac:dyDescent="0.2">
      <c r="A498" s="268">
        <v>0.8125</v>
      </c>
      <c r="B498" s="269">
        <f t="shared" ref="B498:U498" si="716">B82+B290</f>
        <v>67</v>
      </c>
      <c r="C498" s="269">
        <f t="shared" si="716"/>
        <v>0</v>
      </c>
      <c r="D498" s="269">
        <f t="shared" si="716"/>
        <v>0</v>
      </c>
      <c r="E498" s="269">
        <f t="shared" si="716"/>
        <v>3</v>
      </c>
      <c r="F498" s="269">
        <f t="shared" si="716"/>
        <v>21</v>
      </c>
      <c r="G498" s="269">
        <f t="shared" si="716"/>
        <v>24</v>
      </c>
      <c r="H498" s="269">
        <f t="shared" si="716"/>
        <v>15</v>
      </c>
      <c r="I498" s="269">
        <f t="shared" si="716"/>
        <v>2</v>
      </c>
      <c r="J498" s="269">
        <f t="shared" si="716"/>
        <v>2</v>
      </c>
      <c r="K498" s="269">
        <f t="shared" si="716"/>
        <v>0</v>
      </c>
      <c r="L498" s="269">
        <f t="shared" si="716"/>
        <v>0</v>
      </c>
      <c r="M498" s="269">
        <f t="shared" si="716"/>
        <v>0</v>
      </c>
      <c r="N498" s="269">
        <f t="shared" si="716"/>
        <v>0</v>
      </c>
      <c r="O498" s="269">
        <f t="shared" si="716"/>
        <v>0</v>
      </c>
      <c r="P498" s="269">
        <f t="shared" si="716"/>
        <v>0</v>
      </c>
      <c r="Q498" s="269">
        <f t="shared" si="716"/>
        <v>0</v>
      </c>
      <c r="R498" s="269">
        <f t="shared" si="716"/>
        <v>0</v>
      </c>
      <c r="S498" s="269">
        <f t="shared" si="716"/>
        <v>0</v>
      </c>
      <c r="T498" s="269">
        <f t="shared" si="716"/>
        <v>0</v>
      </c>
      <c r="U498" s="269">
        <f t="shared" si="716"/>
        <v>0</v>
      </c>
      <c r="V498" s="270">
        <f>IFERROR(AVERAGE('Speed Bin A-B'!V89,'Speed Bin A-B'!V193,'Speed Bin A-B'!V297,'Speed Bin A-B'!V401,'Speed Bin A-B'!V505,'Speed Bin A-B'!V817,'Speed Bin A-B'!V921,'Speed Bin A-B'!V1025,'Speed Bin A-B'!V1129,'Speed Bin A-B'!V1233,'Speed Bin A-B'!V1545,'Speed Bin A-B'!V1649,'Speed Bin A-B'!V1753,'Speed Bin A-B'!V1857,'Speed Bin A-B'!V1961,'Speed Bin B-A'!V89,'Speed Bin B-A'!V193,'Speed Bin B-A'!V297,'Speed Bin B-A'!V401,'Speed Bin B-A'!V505,'Speed Bin B-A'!V817,'Speed Bin B-A'!V921,'Speed Bin B-A'!V1025,'Speed Bin B-A'!V1129,'Speed Bin B-A'!V1233,'Speed Bin B-A'!V1545,'Speed Bin B-A'!V1649,'Speed Bin B-A'!V1753,'Speed Bin B-A'!V1857,'Speed Bin B-A'!V1961),"-")</f>
        <v>27.573333333333334</v>
      </c>
      <c r="W498" s="270" t="str">
        <f>IFERROR(AVERAGE('Speed Bin A-B'!W89,'Speed Bin A-B'!W193,'Speed Bin A-B'!W297,'Speed Bin A-B'!W401,'Speed Bin A-B'!W505,'Speed Bin A-B'!W817,'Speed Bin A-B'!W921,'Speed Bin A-B'!W1025,'Speed Bin A-B'!W1129,'Speed Bin A-B'!W1233,'Speed Bin A-B'!W1545,'Speed Bin A-B'!W1649,'Speed Bin A-B'!W1753,'Speed Bin A-B'!W1857,'Speed Bin A-B'!W1961,'Speed Bin B-A'!W89,'Speed Bin B-A'!W193,'Speed Bin B-A'!W297,'Speed Bin B-A'!W401,'Speed Bin B-A'!W505,'Speed Bin B-A'!W817,'Speed Bin B-A'!W921,'Speed Bin B-A'!W1025,'Speed Bin B-A'!W1129,'Speed Bin B-A'!W1233,'Speed Bin B-A'!W1545,'Speed Bin B-A'!W1649,'Speed Bin B-A'!W1753,'Speed Bin B-A'!W1857,'Speed Bin B-A'!W1961),"-")</f>
        <v>-</v>
      </c>
      <c r="X498" s="263"/>
      <c r="Y498" s="263"/>
    </row>
    <row r="499" spans="1:25" x14ac:dyDescent="0.2">
      <c r="A499" s="268">
        <v>0.82291666666666696</v>
      </c>
      <c r="B499" s="269">
        <f t="shared" ref="B499:U499" si="717">B83+B291</f>
        <v>68</v>
      </c>
      <c r="C499" s="269">
        <f t="shared" si="717"/>
        <v>0</v>
      </c>
      <c r="D499" s="269">
        <f t="shared" si="717"/>
        <v>0</v>
      </c>
      <c r="E499" s="269">
        <f t="shared" si="717"/>
        <v>2</v>
      </c>
      <c r="F499" s="269">
        <f t="shared" si="717"/>
        <v>18</v>
      </c>
      <c r="G499" s="269">
        <f t="shared" si="717"/>
        <v>34</v>
      </c>
      <c r="H499" s="269">
        <f t="shared" si="717"/>
        <v>10</v>
      </c>
      <c r="I499" s="269">
        <f t="shared" si="717"/>
        <v>4</v>
      </c>
      <c r="J499" s="269">
        <f t="shared" si="717"/>
        <v>0</v>
      </c>
      <c r="K499" s="269">
        <f t="shared" si="717"/>
        <v>0</v>
      </c>
      <c r="L499" s="269">
        <f t="shared" si="717"/>
        <v>0</v>
      </c>
      <c r="M499" s="269">
        <f t="shared" si="717"/>
        <v>0</v>
      </c>
      <c r="N499" s="269">
        <f t="shared" si="717"/>
        <v>0</v>
      </c>
      <c r="O499" s="269">
        <f t="shared" si="717"/>
        <v>0</v>
      </c>
      <c r="P499" s="269">
        <f t="shared" si="717"/>
        <v>0</v>
      </c>
      <c r="Q499" s="269">
        <f t="shared" si="717"/>
        <v>0</v>
      </c>
      <c r="R499" s="269">
        <f t="shared" si="717"/>
        <v>0</v>
      </c>
      <c r="S499" s="269">
        <f t="shared" si="717"/>
        <v>0</v>
      </c>
      <c r="T499" s="269">
        <f t="shared" si="717"/>
        <v>0</v>
      </c>
      <c r="U499" s="269">
        <f t="shared" si="717"/>
        <v>0</v>
      </c>
      <c r="V499" s="270">
        <f>IFERROR(AVERAGE('Speed Bin A-B'!V90,'Speed Bin A-B'!V194,'Speed Bin A-B'!V298,'Speed Bin A-B'!V402,'Speed Bin A-B'!V506,'Speed Bin A-B'!V818,'Speed Bin A-B'!V922,'Speed Bin A-B'!V1026,'Speed Bin A-B'!V1130,'Speed Bin A-B'!V1234,'Speed Bin A-B'!V1546,'Speed Bin A-B'!V1650,'Speed Bin A-B'!V1754,'Speed Bin A-B'!V1858,'Speed Bin A-B'!V1962,'Speed Bin B-A'!V90,'Speed Bin B-A'!V194,'Speed Bin B-A'!V298,'Speed Bin B-A'!V402,'Speed Bin B-A'!V506,'Speed Bin B-A'!V818,'Speed Bin B-A'!V922,'Speed Bin B-A'!V1026,'Speed Bin B-A'!V1130,'Speed Bin B-A'!V1234,'Speed Bin B-A'!V1546,'Speed Bin B-A'!V1650,'Speed Bin B-A'!V1754,'Speed Bin B-A'!V1858,'Speed Bin B-A'!V1962),"-")</f>
        <v>27.380000000000003</v>
      </c>
      <c r="W499" s="270" t="str">
        <f>IFERROR(AVERAGE('Speed Bin A-B'!W90,'Speed Bin A-B'!W194,'Speed Bin A-B'!W298,'Speed Bin A-B'!W402,'Speed Bin A-B'!W506,'Speed Bin A-B'!W818,'Speed Bin A-B'!W922,'Speed Bin A-B'!W1026,'Speed Bin A-B'!W1130,'Speed Bin A-B'!W1234,'Speed Bin A-B'!W1546,'Speed Bin A-B'!W1650,'Speed Bin A-B'!W1754,'Speed Bin A-B'!W1858,'Speed Bin A-B'!W1962,'Speed Bin B-A'!W90,'Speed Bin B-A'!W194,'Speed Bin B-A'!W298,'Speed Bin B-A'!W402,'Speed Bin B-A'!W506,'Speed Bin B-A'!W818,'Speed Bin B-A'!W922,'Speed Bin B-A'!W1026,'Speed Bin B-A'!W1130,'Speed Bin B-A'!W1234,'Speed Bin B-A'!W1546,'Speed Bin B-A'!W1650,'Speed Bin B-A'!W1754,'Speed Bin B-A'!W1858,'Speed Bin B-A'!W1962),"-")</f>
        <v>-</v>
      </c>
      <c r="X499" s="263"/>
      <c r="Y499" s="263"/>
    </row>
    <row r="500" spans="1:25" x14ac:dyDescent="0.2">
      <c r="A500" s="268">
        <v>0.83333333333333304</v>
      </c>
      <c r="B500" s="269">
        <f t="shared" ref="B500:U500" si="718">B84+B292</f>
        <v>60</v>
      </c>
      <c r="C500" s="269">
        <f t="shared" si="718"/>
        <v>0</v>
      </c>
      <c r="D500" s="269">
        <f t="shared" si="718"/>
        <v>0</v>
      </c>
      <c r="E500" s="269">
        <f t="shared" si="718"/>
        <v>4</v>
      </c>
      <c r="F500" s="269">
        <f t="shared" si="718"/>
        <v>14</v>
      </c>
      <c r="G500" s="269">
        <f t="shared" si="718"/>
        <v>25</v>
      </c>
      <c r="H500" s="269">
        <f t="shared" si="718"/>
        <v>9</v>
      </c>
      <c r="I500" s="269">
        <f t="shared" si="718"/>
        <v>6</v>
      </c>
      <c r="J500" s="269">
        <f t="shared" si="718"/>
        <v>1</v>
      </c>
      <c r="K500" s="269">
        <f t="shared" si="718"/>
        <v>1</v>
      </c>
      <c r="L500" s="269">
        <f t="shared" si="718"/>
        <v>0</v>
      </c>
      <c r="M500" s="269">
        <f t="shared" si="718"/>
        <v>0</v>
      </c>
      <c r="N500" s="269">
        <f t="shared" si="718"/>
        <v>0</v>
      </c>
      <c r="O500" s="269">
        <f t="shared" si="718"/>
        <v>0</v>
      </c>
      <c r="P500" s="269">
        <f t="shared" si="718"/>
        <v>0</v>
      </c>
      <c r="Q500" s="269">
        <f t="shared" si="718"/>
        <v>0</v>
      </c>
      <c r="R500" s="269">
        <f t="shared" si="718"/>
        <v>0</v>
      </c>
      <c r="S500" s="269">
        <f t="shared" si="718"/>
        <v>0</v>
      </c>
      <c r="T500" s="269">
        <f t="shared" si="718"/>
        <v>0</v>
      </c>
      <c r="U500" s="269">
        <f t="shared" si="718"/>
        <v>0</v>
      </c>
      <c r="V500" s="270">
        <f>IFERROR(AVERAGE('Speed Bin A-B'!V91,'Speed Bin A-B'!V195,'Speed Bin A-B'!V299,'Speed Bin A-B'!V403,'Speed Bin A-B'!V507,'Speed Bin A-B'!V819,'Speed Bin A-B'!V923,'Speed Bin A-B'!V1027,'Speed Bin A-B'!V1131,'Speed Bin A-B'!V1235,'Speed Bin A-B'!V1547,'Speed Bin A-B'!V1651,'Speed Bin A-B'!V1755,'Speed Bin A-B'!V1859,'Speed Bin A-B'!V1963,'Speed Bin B-A'!V91,'Speed Bin B-A'!V195,'Speed Bin B-A'!V299,'Speed Bin B-A'!V403,'Speed Bin B-A'!V507,'Speed Bin B-A'!V819,'Speed Bin B-A'!V923,'Speed Bin B-A'!V1027,'Speed Bin B-A'!V1131,'Speed Bin B-A'!V1235,'Speed Bin B-A'!V1547,'Speed Bin B-A'!V1651,'Speed Bin B-A'!V1755,'Speed Bin B-A'!V1859,'Speed Bin B-A'!V1963),"-")</f>
        <v>27.612500000000001</v>
      </c>
      <c r="W500" s="270" t="str">
        <f>IFERROR(AVERAGE('Speed Bin A-B'!W91,'Speed Bin A-B'!W195,'Speed Bin A-B'!W299,'Speed Bin A-B'!W403,'Speed Bin A-B'!W507,'Speed Bin A-B'!W819,'Speed Bin A-B'!W923,'Speed Bin A-B'!W1027,'Speed Bin A-B'!W1131,'Speed Bin A-B'!W1235,'Speed Bin A-B'!W1547,'Speed Bin A-B'!W1651,'Speed Bin A-B'!W1755,'Speed Bin A-B'!W1859,'Speed Bin A-B'!W1963,'Speed Bin B-A'!W91,'Speed Bin B-A'!W195,'Speed Bin B-A'!W299,'Speed Bin B-A'!W403,'Speed Bin B-A'!W507,'Speed Bin B-A'!W819,'Speed Bin B-A'!W923,'Speed Bin B-A'!W1027,'Speed Bin B-A'!W1131,'Speed Bin B-A'!W1235,'Speed Bin B-A'!W1547,'Speed Bin B-A'!W1651,'Speed Bin B-A'!W1755,'Speed Bin B-A'!W1859,'Speed Bin B-A'!W1963),"-")</f>
        <v>-</v>
      </c>
      <c r="X500" s="263"/>
      <c r="Y500" s="263"/>
    </row>
    <row r="501" spans="1:25" x14ac:dyDescent="0.2">
      <c r="A501" s="268">
        <v>0.84375</v>
      </c>
      <c r="B501" s="269">
        <f t="shared" ref="B501:U501" si="719">B85+B293</f>
        <v>35</v>
      </c>
      <c r="C501" s="269">
        <f t="shared" si="719"/>
        <v>0</v>
      </c>
      <c r="D501" s="269">
        <f t="shared" si="719"/>
        <v>0</v>
      </c>
      <c r="E501" s="269">
        <f t="shared" si="719"/>
        <v>1</v>
      </c>
      <c r="F501" s="269">
        <f t="shared" si="719"/>
        <v>12</v>
      </c>
      <c r="G501" s="269">
        <f t="shared" si="719"/>
        <v>12</v>
      </c>
      <c r="H501" s="269">
        <f t="shared" si="719"/>
        <v>5</v>
      </c>
      <c r="I501" s="269">
        <f t="shared" si="719"/>
        <v>3</v>
      </c>
      <c r="J501" s="269">
        <f t="shared" si="719"/>
        <v>1</v>
      </c>
      <c r="K501" s="269">
        <f t="shared" si="719"/>
        <v>1</v>
      </c>
      <c r="L501" s="269">
        <f t="shared" si="719"/>
        <v>0</v>
      </c>
      <c r="M501" s="269">
        <f t="shared" si="719"/>
        <v>0</v>
      </c>
      <c r="N501" s="269">
        <f t="shared" si="719"/>
        <v>0</v>
      </c>
      <c r="O501" s="269">
        <f t="shared" si="719"/>
        <v>0</v>
      </c>
      <c r="P501" s="269">
        <f t="shared" si="719"/>
        <v>0</v>
      </c>
      <c r="Q501" s="269">
        <f t="shared" si="719"/>
        <v>0</v>
      </c>
      <c r="R501" s="269">
        <f t="shared" si="719"/>
        <v>0</v>
      </c>
      <c r="S501" s="269">
        <f t="shared" si="719"/>
        <v>0</v>
      </c>
      <c r="T501" s="269">
        <f t="shared" si="719"/>
        <v>0</v>
      </c>
      <c r="U501" s="269">
        <f t="shared" si="719"/>
        <v>0</v>
      </c>
      <c r="V501" s="270">
        <f>IFERROR(AVERAGE('Speed Bin A-B'!V92,'Speed Bin A-B'!V196,'Speed Bin A-B'!V300,'Speed Bin A-B'!V404,'Speed Bin A-B'!V508,'Speed Bin A-B'!V820,'Speed Bin A-B'!V924,'Speed Bin A-B'!V1028,'Speed Bin A-B'!V1132,'Speed Bin A-B'!V1236,'Speed Bin A-B'!V1548,'Speed Bin A-B'!V1652,'Speed Bin A-B'!V1756,'Speed Bin A-B'!V1860,'Speed Bin A-B'!V1964,'Speed Bin B-A'!V92,'Speed Bin B-A'!V196,'Speed Bin B-A'!V300,'Speed Bin B-A'!V404,'Speed Bin B-A'!V508,'Speed Bin B-A'!V820,'Speed Bin B-A'!V924,'Speed Bin B-A'!V1028,'Speed Bin B-A'!V1132,'Speed Bin B-A'!V1236,'Speed Bin B-A'!V1548,'Speed Bin B-A'!V1652,'Speed Bin B-A'!V1756,'Speed Bin B-A'!V1860,'Speed Bin B-A'!V1964),"-")</f>
        <v>28.664285714285715</v>
      </c>
      <c r="W501" s="270" t="str">
        <f>IFERROR(AVERAGE('Speed Bin A-B'!W92,'Speed Bin A-B'!W196,'Speed Bin A-B'!W300,'Speed Bin A-B'!W404,'Speed Bin A-B'!W508,'Speed Bin A-B'!W820,'Speed Bin A-B'!W924,'Speed Bin A-B'!W1028,'Speed Bin A-B'!W1132,'Speed Bin A-B'!W1236,'Speed Bin A-B'!W1548,'Speed Bin A-B'!W1652,'Speed Bin A-B'!W1756,'Speed Bin A-B'!W1860,'Speed Bin A-B'!W1964,'Speed Bin B-A'!W92,'Speed Bin B-A'!W196,'Speed Bin B-A'!W300,'Speed Bin B-A'!W404,'Speed Bin B-A'!W508,'Speed Bin B-A'!W820,'Speed Bin B-A'!W924,'Speed Bin B-A'!W1028,'Speed Bin B-A'!W1132,'Speed Bin B-A'!W1236,'Speed Bin B-A'!W1548,'Speed Bin B-A'!W1652,'Speed Bin B-A'!W1756,'Speed Bin B-A'!W1860,'Speed Bin B-A'!W1964),"-")</f>
        <v>-</v>
      </c>
      <c r="X501" s="263"/>
      <c r="Y501" s="263"/>
    </row>
    <row r="502" spans="1:25" x14ac:dyDescent="0.2">
      <c r="A502" s="268">
        <v>0.85416666666666696</v>
      </c>
      <c r="B502" s="269">
        <f t="shared" ref="B502:U502" si="720">B86+B294</f>
        <v>26</v>
      </c>
      <c r="C502" s="269">
        <f t="shared" si="720"/>
        <v>0</v>
      </c>
      <c r="D502" s="269">
        <f t="shared" si="720"/>
        <v>0</v>
      </c>
      <c r="E502" s="269">
        <f t="shared" si="720"/>
        <v>2</v>
      </c>
      <c r="F502" s="269">
        <f t="shared" si="720"/>
        <v>8</v>
      </c>
      <c r="G502" s="269">
        <f t="shared" si="720"/>
        <v>9</v>
      </c>
      <c r="H502" s="269">
        <f t="shared" si="720"/>
        <v>6</v>
      </c>
      <c r="I502" s="269">
        <f t="shared" si="720"/>
        <v>1</v>
      </c>
      <c r="J502" s="269">
        <f t="shared" si="720"/>
        <v>0</v>
      </c>
      <c r="K502" s="269">
        <f t="shared" si="720"/>
        <v>0</v>
      </c>
      <c r="L502" s="269">
        <f t="shared" si="720"/>
        <v>0</v>
      </c>
      <c r="M502" s="269">
        <f t="shared" si="720"/>
        <v>0</v>
      </c>
      <c r="N502" s="269">
        <f t="shared" si="720"/>
        <v>0</v>
      </c>
      <c r="O502" s="269">
        <f t="shared" si="720"/>
        <v>0</v>
      </c>
      <c r="P502" s="269">
        <f t="shared" si="720"/>
        <v>0</v>
      </c>
      <c r="Q502" s="269">
        <f t="shared" si="720"/>
        <v>0</v>
      </c>
      <c r="R502" s="269">
        <f t="shared" si="720"/>
        <v>0</v>
      </c>
      <c r="S502" s="269">
        <f t="shared" si="720"/>
        <v>0</v>
      </c>
      <c r="T502" s="269">
        <f t="shared" si="720"/>
        <v>0</v>
      </c>
      <c r="U502" s="269">
        <f t="shared" si="720"/>
        <v>0</v>
      </c>
      <c r="V502" s="270">
        <f>IFERROR(AVERAGE('Speed Bin A-B'!V93,'Speed Bin A-B'!V197,'Speed Bin A-B'!V301,'Speed Bin A-B'!V405,'Speed Bin A-B'!V509,'Speed Bin A-B'!V821,'Speed Bin A-B'!V925,'Speed Bin A-B'!V1029,'Speed Bin A-B'!V1133,'Speed Bin A-B'!V1237,'Speed Bin A-B'!V1549,'Speed Bin A-B'!V1653,'Speed Bin A-B'!V1757,'Speed Bin A-B'!V1861,'Speed Bin A-B'!V1965,'Speed Bin B-A'!V93,'Speed Bin B-A'!V197,'Speed Bin B-A'!V301,'Speed Bin B-A'!V405,'Speed Bin B-A'!V509,'Speed Bin B-A'!V821,'Speed Bin B-A'!V925,'Speed Bin B-A'!V1029,'Speed Bin B-A'!V1133,'Speed Bin B-A'!V1237,'Speed Bin B-A'!V1549,'Speed Bin B-A'!V1653,'Speed Bin B-A'!V1757,'Speed Bin B-A'!V1861,'Speed Bin B-A'!V1965),"-")</f>
        <v>28.354545454545448</v>
      </c>
      <c r="W502" s="270" t="str">
        <f>IFERROR(AVERAGE('Speed Bin A-B'!W93,'Speed Bin A-B'!W197,'Speed Bin A-B'!W301,'Speed Bin A-B'!W405,'Speed Bin A-B'!W509,'Speed Bin A-B'!W821,'Speed Bin A-B'!W925,'Speed Bin A-B'!W1029,'Speed Bin A-B'!W1133,'Speed Bin A-B'!W1237,'Speed Bin A-B'!W1549,'Speed Bin A-B'!W1653,'Speed Bin A-B'!W1757,'Speed Bin A-B'!W1861,'Speed Bin A-B'!W1965,'Speed Bin B-A'!W93,'Speed Bin B-A'!W197,'Speed Bin B-A'!W301,'Speed Bin B-A'!W405,'Speed Bin B-A'!W509,'Speed Bin B-A'!W821,'Speed Bin B-A'!W925,'Speed Bin B-A'!W1029,'Speed Bin B-A'!W1133,'Speed Bin B-A'!W1237,'Speed Bin B-A'!W1549,'Speed Bin B-A'!W1653,'Speed Bin B-A'!W1757,'Speed Bin B-A'!W1861,'Speed Bin B-A'!W1965),"-")</f>
        <v>-</v>
      </c>
      <c r="X502" s="263"/>
      <c r="Y502" s="263"/>
    </row>
    <row r="503" spans="1:25" x14ac:dyDescent="0.2">
      <c r="A503" s="268">
        <v>0.86458333333333304</v>
      </c>
      <c r="B503" s="269">
        <f t="shared" ref="B503:U503" si="721">B87+B295</f>
        <v>29</v>
      </c>
      <c r="C503" s="269">
        <f t="shared" si="721"/>
        <v>0</v>
      </c>
      <c r="D503" s="269">
        <f t="shared" si="721"/>
        <v>0</v>
      </c>
      <c r="E503" s="269">
        <f t="shared" si="721"/>
        <v>1</v>
      </c>
      <c r="F503" s="269">
        <f t="shared" si="721"/>
        <v>6</v>
      </c>
      <c r="G503" s="269">
        <f t="shared" si="721"/>
        <v>9</v>
      </c>
      <c r="H503" s="269">
        <f t="shared" si="721"/>
        <v>11</v>
      </c>
      <c r="I503" s="269">
        <f t="shared" si="721"/>
        <v>1</v>
      </c>
      <c r="J503" s="269">
        <f t="shared" si="721"/>
        <v>1</v>
      </c>
      <c r="K503" s="269">
        <f t="shared" si="721"/>
        <v>0</v>
      </c>
      <c r="L503" s="269">
        <f t="shared" si="721"/>
        <v>0</v>
      </c>
      <c r="M503" s="269">
        <f t="shared" si="721"/>
        <v>0</v>
      </c>
      <c r="N503" s="269">
        <f t="shared" si="721"/>
        <v>0</v>
      </c>
      <c r="O503" s="269">
        <f t="shared" si="721"/>
        <v>0</v>
      </c>
      <c r="P503" s="269">
        <f t="shared" si="721"/>
        <v>0</v>
      </c>
      <c r="Q503" s="269">
        <f t="shared" si="721"/>
        <v>0</v>
      </c>
      <c r="R503" s="269">
        <f t="shared" si="721"/>
        <v>0</v>
      </c>
      <c r="S503" s="269">
        <f t="shared" si="721"/>
        <v>0</v>
      </c>
      <c r="T503" s="269">
        <f t="shared" si="721"/>
        <v>0</v>
      </c>
      <c r="U503" s="269">
        <f t="shared" si="721"/>
        <v>0</v>
      </c>
      <c r="V503" s="270">
        <f>IFERROR(AVERAGE('Speed Bin A-B'!V94,'Speed Bin A-B'!V198,'Speed Bin A-B'!V302,'Speed Bin A-B'!V406,'Speed Bin A-B'!V510,'Speed Bin A-B'!V822,'Speed Bin A-B'!V926,'Speed Bin A-B'!V1030,'Speed Bin A-B'!V1134,'Speed Bin A-B'!V1238,'Speed Bin A-B'!V1550,'Speed Bin A-B'!V1654,'Speed Bin A-B'!V1758,'Speed Bin A-B'!V1862,'Speed Bin A-B'!V1966,'Speed Bin B-A'!V94,'Speed Bin B-A'!V198,'Speed Bin B-A'!V302,'Speed Bin B-A'!V406,'Speed Bin B-A'!V510,'Speed Bin B-A'!V822,'Speed Bin B-A'!V926,'Speed Bin B-A'!V1030,'Speed Bin B-A'!V1134,'Speed Bin B-A'!V1238,'Speed Bin B-A'!V1550,'Speed Bin B-A'!V1654,'Speed Bin B-A'!V1758,'Speed Bin B-A'!V1862,'Speed Bin B-A'!V1966),"-")</f>
        <v>28.700000000000006</v>
      </c>
      <c r="W503" s="270" t="str">
        <f>IFERROR(AVERAGE('Speed Bin A-B'!W94,'Speed Bin A-B'!W198,'Speed Bin A-B'!W302,'Speed Bin A-B'!W406,'Speed Bin A-B'!W510,'Speed Bin A-B'!W822,'Speed Bin A-B'!W926,'Speed Bin A-B'!W1030,'Speed Bin A-B'!W1134,'Speed Bin A-B'!W1238,'Speed Bin A-B'!W1550,'Speed Bin A-B'!W1654,'Speed Bin A-B'!W1758,'Speed Bin A-B'!W1862,'Speed Bin A-B'!W1966,'Speed Bin B-A'!W94,'Speed Bin B-A'!W198,'Speed Bin B-A'!W302,'Speed Bin B-A'!W406,'Speed Bin B-A'!W510,'Speed Bin B-A'!W822,'Speed Bin B-A'!W926,'Speed Bin B-A'!W1030,'Speed Bin B-A'!W1134,'Speed Bin B-A'!W1238,'Speed Bin B-A'!W1550,'Speed Bin B-A'!W1654,'Speed Bin B-A'!W1758,'Speed Bin B-A'!W1862,'Speed Bin B-A'!W1966),"-")</f>
        <v>-</v>
      </c>
      <c r="X503" s="263"/>
      <c r="Y503" s="263"/>
    </row>
    <row r="504" spans="1:25" x14ac:dyDescent="0.2">
      <c r="A504" s="268">
        <v>0.875</v>
      </c>
      <c r="B504" s="269">
        <f t="shared" ref="B504:U504" si="722">B88+B296</f>
        <v>29</v>
      </c>
      <c r="C504" s="269">
        <f t="shared" si="722"/>
        <v>0</v>
      </c>
      <c r="D504" s="269">
        <f t="shared" si="722"/>
        <v>0</v>
      </c>
      <c r="E504" s="269">
        <f t="shared" si="722"/>
        <v>0</v>
      </c>
      <c r="F504" s="269">
        <f t="shared" si="722"/>
        <v>5</v>
      </c>
      <c r="G504" s="269">
        <f t="shared" si="722"/>
        <v>9</v>
      </c>
      <c r="H504" s="269">
        <f t="shared" si="722"/>
        <v>9</v>
      </c>
      <c r="I504" s="269">
        <f t="shared" si="722"/>
        <v>5</v>
      </c>
      <c r="J504" s="269">
        <f t="shared" si="722"/>
        <v>1</v>
      </c>
      <c r="K504" s="269">
        <f t="shared" si="722"/>
        <v>0</v>
      </c>
      <c r="L504" s="269">
        <f t="shared" si="722"/>
        <v>0</v>
      </c>
      <c r="M504" s="269">
        <f t="shared" si="722"/>
        <v>0</v>
      </c>
      <c r="N504" s="269">
        <f t="shared" si="722"/>
        <v>0</v>
      </c>
      <c r="O504" s="269">
        <f t="shared" si="722"/>
        <v>0</v>
      </c>
      <c r="P504" s="269">
        <f t="shared" si="722"/>
        <v>0</v>
      </c>
      <c r="Q504" s="269">
        <f t="shared" si="722"/>
        <v>0</v>
      </c>
      <c r="R504" s="269">
        <f t="shared" si="722"/>
        <v>0</v>
      </c>
      <c r="S504" s="269">
        <f t="shared" si="722"/>
        <v>0</v>
      </c>
      <c r="T504" s="269">
        <f t="shared" si="722"/>
        <v>0</v>
      </c>
      <c r="U504" s="269">
        <f t="shared" si="722"/>
        <v>0</v>
      </c>
      <c r="V504" s="270">
        <f>IFERROR(AVERAGE('Speed Bin A-B'!V95,'Speed Bin A-B'!V199,'Speed Bin A-B'!V303,'Speed Bin A-B'!V407,'Speed Bin A-B'!V511,'Speed Bin A-B'!V823,'Speed Bin A-B'!V927,'Speed Bin A-B'!V1031,'Speed Bin A-B'!V1135,'Speed Bin A-B'!V1239,'Speed Bin A-B'!V1551,'Speed Bin A-B'!V1655,'Speed Bin A-B'!V1759,'Speed Bin A-B'!V1863,'Speed Bin A-B'!V1967,'Speed Bin B-A'!V95,'Speed Bin B-A'!V199,'Speed Bin B-A'!V303,'Speed Bin B-A'!V407,'Speed Bin B-A'!V511,'Speed Bin B-A'!V823,'Speed Bin B-A'!V927,'Speed Bin B-A'!V1031,'Speed Bin B-A'!V1135,'Speed Bin B-A'!V1239,'Speed Bin B-A'!V1551,'Speed Bin B-A'!V1655,'Speed Bin B-A'!V1759,'Speed Bin B-A'!V1863,'Speed Bin B-A'!V1967),"-")</f>
        <v>29.68</v>
      </c>
      <c r="W504" s="270" t="str">
        <f>IFERROR(AVERAGE('Speed Bin A-B'!W95,'Speed Bin A-B'!W199,'Speed Bin A-B'!W303,'Speed Bin A-B'!W407,'Speed Bin A-B'!W511,'Speed Bin A-B'!W823,'Speed Bin A-B'!W927,'Speed Bin A-B'!W1031,'Speed Bin A-B'!W1135,'Speed Bin A-B'!W1239,'Speed Bin A-B'!W1551,'Speed Bin A-B'!W1655,'Speed Bin A-B'!W1759,'Speed Bin A-B'!W1863,'Speed Bin A-B'!W1967,'Speed Bin B-A'!W95,'Speed Bin B-A'!W199,'Speed Bin B-A'!W303,'Speed Bin B-A'!W407,'Speed Bin B-A'!W511,'Speed Bin B-A'!W823,'Speed Bin B-A'!W927,'Speed Bin B-A'!W1031,'Speed Bin B-A'!W1135,'Speed Bin B-A'!W1239,'Speed Bin B-A'!W1551,'Speed Bin B-A'!W1655,'Speed Bin B-A'!W1759,'Speed Bin B-A'!W1863,'Speed Bin B-A'!W1967),"-")</f>
        <v>-</v>
      </c>
      <c r="X504" s="263"/>
      <c r="Y504" s="263"/>
    </row>
    <row r="505" spans="1:25" x14ac:dyDescent="0.2">
      <c r="A505" s="268">
        <v>0.88541666666666696</v>
      </c>
      <c r="B505" s="269">
        <f t="shared" ref="B505:U505" si="723">B89+B297</f>
        <v>29</v>
      </c>
      <c r="C505" s="269">
        <f t="shared" si="723"/>
        <v>0</v>
      </c>
      <c r="D505" s="269">
        <f t="shared" si="723"/>
        <v>0</v>
      </c>
      <c r="E505" s="269">
        <f t="shared" si="723"/>
        <v>0</v>
      </c>
      <c r="F505" s="269">
        <f t="shared" si="723"/>
        <v>6</v>
      </c>
      <c r="G505" s="269">
        <f t="shared" si="723"/>
        <v>17</v>
      </c>
      <c r="H505" s="269">
        <f t="shared" si="723"/>
        <v>3</v>
      </c>
      <c r="I505" s="269">
        <f t="shared" si="723"/>
        <v>3</v>
      </c>
      <c r="J505" s="269">
        <f t="shared" si="723"/>
        <v>0</v>
      </c>
      <c r="K505" s="269">
        <f t="shared" si="723"/>
        <v>0</v>
      </c>
      <c r="L505" s="269">
        <f t="shared" si="723"/>
        <v>0</v>
      </c>
      <c r="M505" s="269">
        <f t="shared" si="723"/>
        <v>0</v>
      </c>
      <c r="N505" s="269">
        <f t="shared" si="723"/>
        <v>0</v>
      </c>
      <c r="O505" s="269">
        <f t="shared" si="723"/>
        <v>0</v>
      </c>
      <c r="P505" s="269">
        <f t="shared" si="723"/>
        <v>0</v>
      </c>
      <c r="Q505" s="269">
        <f t="shared" si="723"/>
        <v>0</v>
      </c>
      <c r="R505" s="269">
        <f t="shared" si="723"/>
        <v>0</v>
      </c>
      <c r="S505" s="269">
        <f t="shared" si="723"/>
        <v>0</v>
      </c>
      <c r="T505" s="269">
        <f t="shared" si="723"/>
        <v>0</v>
      </c>
      <c r="U505" s="269">
        <f t="shared" si="723"/>
        <v>0</v>
      </c>
      <c r="V505" s="270">
        <f>IFERROR(AVERAGE('Speed Bin A-B'!V96,'Speed Bin A-B'!V200,'Speed Bin A-B'!V304,'Speed Bin A-B'!V408,'Speed Bin A-B'!V512,'Speed Bin A-B'!V824,'Speed Bin A-B'!V928,'Speed Bin A-B'!V1032,'Speed Bin A-B'!V1136,'Speed Bin A-B'!V1240,'Speed Bin A-B'!V1552,'Speed Bin A-B'!V1656,'Speed Bin A-B'!V1760,'Speed Bin A-B'!V1864,'Speed Bin A-B'!V1968,'Speed Bin B-A'!V96,'Speed Bin B-A'!V200,'Speed Bin B-A'!V304,'Speed Bin B-A'!V408,'Speed Bin B-A'!V512,'Speed Bin B-A'!V824,'Speed Bin B-A'!V928,'Speed Bin B-A'!V1032,'Speed Bin B-A'!V1136,'Speed Bin B-A'!V1240,'Speed Bin B-A'!V1552,'Speed Bin B-A'!V1656,'Speed Bin B-A'!V1760,'Speed Bin B-A'!V1864,'Speed Bin B-A'!V1968),"-")</f>
        <v>27.5</v>
      </c>
      <c r="W505" s="270" t="str">
        <f>IFERROR(AVERAGE('Speed Bin A-B'!W96,'Speed Bin A-B'!W200,'Speed Bin A-B'!W304,'Speed Bin A-B'!W408,'Speed Bin A-B'!W512,'Speed Bin A-B'!W824,'Speed Bin A-B'!W928,'Speed Bin A-B'!W1032,'Speed Bin A-B'!W1136,'Speed Bin A-B'!W1240,'Speed Bin A-B'!W1552,'Speed Bin A-B'!W1656,'Speed Bin A-B'!W1760,'Speed Bin A-B'!W1864,'Speed Bin A-B'!W1968,'Speed Bin B-A'!W96,'Speed Bin B-A'!W200,'Speed Bin B-A'!W304,'Speed Bin B-A'!W408,'Speed Bin B-A'!W512,'Speed Bin B-A'!W824,'Speed Bin B-A'!W928,'Speed Bin B-A'!W1032,'Speed Bin B-A'!W1136,'Speed Bin B-A'!W1240,'Speed Bin B-A'!W1552,'Speed Bin B-A'!W1656,'Speed Bin B-A'!W1760,'Speed Bin B-A'!W1864,'Speed Bin B-A'!W1968),"-")</f>
        <v>-</v>
      </c>
      <c r="X505" s="263"/>
      <c r="Y505" s="263"/>
    </row>
    <row r="506" spans="1:25" x14ac:dyDescent="0.2">
      <c r="A506" s="268">
        <v>0.89583333333333304</v>
      </c>
      <c r="B506" s="269">
        <f t="shared" ref="B506:U506" si="724">B90+B298</f>
        <v>35</v>
      </c>
      <c r="C506" s="269">
        <f t="shared" si="724"/>
        <v>0</v>
      </c>
      <c r="D506" s="269">
        <f t="shared" si="724"/>
        <v>0</v>
      </c>
      <c r="E506" s="269">
        <f t="shared" si="724"/>
        <v>1</v>
      </c>
      <c r="F506" s="269">
        <f t="shared" si="724"/>
        <v>7</v>
      </c>
      <c r="G506" s="269">
        <f t="shared" si="724"/>
        <v>17</v>
      </c>
      <c r="H506" s="269">
        <f t="shared" si="724"/>
        <v>7</v>
      </c>
      <c r="I506" s="269">
        <f t="shared" si="724"/>
        <v>2</v>
      </c>
      <c r="J506" s="269">
        <f t="shared" si="724"/>
        <v>0</v>
      </c>
      <c r="K506" s="269">
        <f t="shared" si="724"/>
        <v>1</v>
      </c>
      <c r="L506" s="269">
        <f t="shared" si="724"/>
        <v>0</v>
      </c>
      <c r="M506" s="269">
        <f t="shared" si="724"/>
        <v>0</v>
      </c>
      <c r="N506" s="269">
        <f t="shared" si="724"/>
        <v>0</v>
      </c>
      <c r="O506" s="269">
        <f t="shared" si="724"/>
        <v>0</v>
      </c>
      <c r="P506" s="269">
        <f t="shared" si="724"/>
        <v>0</v>
      </c>
      <c r="Q506" s="269">
        <f t="shared" si="724"/>
        <v>0</v>
      </c>
      <c r="R506" s="269">
        <f t="shared" si="724"/>
        <v>0</v>
      </c>
      <c r="S506" s="269">
        <f t="shared" si="724"/>
        <v>0</v>
      </c>
      <c r="T506" s="269">
        <f t="shared" si="724"/>
        <v>0</v>
      </c>
      <c r="U506" s="269">
        <f t="shared" si="724"/>
        <v>0</v>
      </c>
      <c r="V506" s="270">
        <f>IFERROR(AVERAGE('Speed Bin A-B'!V97,'Speed Bin A-B'!V201,'Speed Bin A-B'!V305,'Speed Bin A-B'!V409,'Speed Bin A-B'!V513,'Speed Bin A-B'!V825,'Speed Bin A-B'!V929,'Speed Bin A-B'!V1033,'Speed Bin A-B'!V1137,'Speed Bin A-B'!V1241,'Speed Bin A-B'!V1553,'Speed Bin A-B'!V1657,'Speed Bin A-B'!V1761,'Speed Bin A-B'!V1865,'Speed Bin A-B'!V1969,'Speed Bin B-A'!V97,'Speed Bin B-A'!V201,'Speed Bin B-A'!V305,'Speed Bin B-A'!V409,'Speed Bin B-A'!V513,'Speed Bin B-A'!V825,'Speed Bin B-A'!V929,'Speed Bin B-A'!V1033,'Speed Bin B-A'!V1137,'Speed Bin B-A'!V1241,'Speed Bin B-A'!V1553,'Speed Bin B-A'!V1657,'Speed Bin B-A'!V1761,'Speed Bin B-A'!V1865,'Speed Bin B-A'!V1969),"-")</f>
        <v>29.342857142857145</v>
      </c>
      <c r="W506" s="270" t="str">
        <f>IFERROR(AVERAGE('Speed Bin A-B'!W97,'Speed Bin A-B'!W201,'Speed Bin A-B'!W305,'Speed Bin A-B'!W409,'Speed Bin A-B'!W513,'Speed Bin A-B'!W825,'Speed Bin A-B'!W929,'Speed Bin A-B'!W1033,'Speed Bin A-B'!W1137,'Speed Bin A-B'!W1241,'Speed Bin A-B'!W1553,'Speed Bin A-B'!W1657,'Speed Bin A-B'!W1761,'Speed Bin A-B'!W1865,'Speed Bin A-B'!W1969,'Speed Bin B-A'!W97,'Speed Bin B-A'!W201,'Speed Bin B-A'!W305,'Speed Bin B-A'!W409,'Speed Bin B-A'!W513,'Speed Bin B-A'!W825,'Speed Bin B-A'!W929,'Speed Bin B-A'!W1033,'Speed Bin B-A'!W1137,'Speed Bin B-A'!W1241,'Speed Bin B-A'!W1553,'Speed Bin B-A'!W1657,'Speed Bin B-A'!W1761,'Speed Bin B-A'!W1865,'Speed Bin B-A'!W1969),"-")</f>
        <v>-</v>
      </c>
      <c r="X506" s="263"/>
      <c r="Y506" s="263"/>
    </row>
    <row r="507" spans="1:25" x14ac:dyDescent="0.2">
      <c r="A507" s="268">
        <v>0.90625</v>
      </c>
      <c r="B507" s="269">
        <f t="shared" ref="B507:U507" si="725">B91+B299</f>
        <v>32</v>
      </c>
      <c r="C507" s="269">
        <f t="shared" si="725"/>
        <v>0</v>
      </c>
      <c r="D507" s="269">
        <f t="shared" si="725"/>
        <v>0</v>
      </c>
      <c r="E507" s="269">
        <f t="shared" si="725"/>
        <v>1</v>
      </c>
      <c r="F507" s="269">
        <f t="shared" si="725"/>
        <v>8</v>
      </c>
      <c r="G507" s="269">
        <f t="shared" si="725"/>
        <v>18</v>
      </c>
      <c r="H507" s="269">
        <f t="shared" si="725"/>
        <v>3</v>
      </c>
      <c r="I507" s="269">
        <f t="shared" si="725"/>
        <v>1</v>
      </c>
      <c r="J507" s="269">
        <f t="shared" si="725"/>
        <v>1</v>
      </c>
      <c r="K507" s="269">
        <f t="shared" si="725"/>
        <v>0</v>
      </c>
      <c r="L507" s="269">
        <f t="shared" si="725"/>
        <v>0</v>
      </c>
      <c r="M507" s="269">
        <f t="shared" si="725"/>
        <v>0</v>
      </c>
      <c r="N507" s="269">
        <f t="shared" si="725"/>
        <v>0</v>
      </c>
      <c r="O507" s="269">
        <f t="shared" si="725"/>
        <v>0</v>
      </c>
      <c r="P507" s="269">
        <f t="shared" si="725"/>
        <v>0</v>
      </c>
      <c r="Q507" s="269">
        <f t="shared" si="725"/>
        <v>0</v>
      </c>
      <c r="R507" s="269">
        <f t="shared" si="725"/>
        <v>0</v>
      </c>
      <c r="S507" s="269">
        <f t="shared" si="725"/>
        <v>0</v>
      </c>
      <c r="T507" s="269">
        <f t="shared" si="725"/>
        <v>0</v>
      </c>
      <c r="U507" s="269">
        <f t="shared" si="725"/>
        <v>0</v>
      </c>
      <c r="V507" s="270">
        <f>IFERROR(AVERAGE('Speed Bin A-B'!V98,'Speed Bin A-B'!V202,'Speed Bin A-B'!V306,'Speed Bin A-B'!V410,'Speed Bin A-B'!V514,'Speed Bin A-B'!V826,'Speed Bin A-B'!V930,'Speed Bin A-B'!V1034,'Speed Bin A-B'!V1138,'Speed Bin A-B'!V1242,'Speed Bin A-B'!V1554,'Speed Bin A-B'!V1658,'Speed Bin A-B'!V1762,'Speed Bin A-B'!V1866,'Speed Bin A-B'!V1970,'Speed Bin B-A'!V98,'Speed Bin B-A'!V202,'Speed Bin B-A'!V306,'Speed Bin B-A'!V410,'Speed Bin B-A'!V514,'Speed Bin B-A'!V826,'Speed Bin B-A'!V930,'Speed Bin B-A'!V1034,'Speed Bin B-A'!V1138,'Speed Bin B-A'!V1242,'Speed Bin B-A'!V1554,'Speed Bin B-A'!V1658,'Speed Bin B-A'!V1762,'Speed Bin B-A'!V1866,'Speed Bin B-A'!V1970),"-")</f>
        <v>27.735714285714288</v>
      </c>
      <c r="W507" s="270" t="str">
        <f>IFERROR(AVERAGE('Speed Bin A-B'!W98,'Speed Bin A-B'!W202,'Speed Bin A-B'!W306,'Speed Bin A-B'!W410,'Speed Bin A-B'!W514,'Speed Bin A-B'!W826,'Speed Bin A-B'!W930,'Speed Bin A-B'!W1034,'Speed Bin A-B'!W1138,'Speed Bin A-B'!W1242,'Speed Bin A-B'!W1554,'Speed Bin A-B'!W1658,'Speed Bin A-B'!W1762,'Speed Bin A-B'!W1866,'Speed Bin A-B'!W1970,'Speed Bin B-A'!W98,'Speed Bin B-A'!W202,'Speed Bin B-A'!W306,'Speed Bin B-A'!W410,'Speed Bin B-A'!W514,'Speed Bin B-A'!W826,'Speed Bin B-A'!W930,'Speed Bin B-A'!W1034,'Speed Bin B-A'!W1138,'Speed Bin B-A'!W1242,'Speed Bin B-A'!W1554,'Speed Bin B-A'!W1658,'Speed Bin B-A'!W1762,'Speed Bin B-A'!W1866,'Speed Bin B-A'!W1970),"-")</f>
        <v>-</v>
      </c>
      <c r="X507" s="263"/>
      <c r="Y507" s="263"/>
    </row>
    <row r="508" spans="1:25" x14ac:dyDescent="0.2">
      <c r="A508" s="268">
        <v>0.91666666666666696</v>
      </c>
      <c r="B508" s="269">
        <f t="shared" ref="B508:U508" si="726">B92+B300</f>
        <v>21</v>
      </c>
      <c r="C508" s="269">
        <f t="shared" si="726"/>
        <v>0</v>
      </c>
      <c r="D508" s="269">
        <f t="shared" si="726"/>
        <v>0</v>
      </c>
      <c r="E508" s="269">
        <f t="shared" si="726"/>
        <v>1</v>
      </c>
      <c r="F508" s="269">
        <f t="shared" si="726"/>
        <v>2</v>
      </c>
      <c r="G508" s="269">
        <f t="shared" si="726"/>
        <v>9</v>
      </c>
      <c r="H508" s="269">
        <f t="shared" si="726"/>
        <v>6</v>
      </c>
      <c r="I508" s="269">
        <f t="shared" si="726"/>
        <v>2</v>
      </c>
      <c r="J508" s="269">
        <f t="shared" si="726"/>
        <v>0</v>
      </c>
      <c r="K508" s="269">
        <f t="shared" si="726"/>
        <v>1</v>
      </c>
      <c r="L508" s="269">
        <f t="shared" si="726"/>
        <v>0</v>
      </c>
      <c r="M508" s="269">
        <f t="shared" si="726"/>
        <v>0</v>
      </c>
      <c r="N508" s="269">
        <f t="shared" si="726"/>
        <v>0</v>
      </c>
      <c r="O508" s="269">
        <f t="shared" si="726"/>
        <v>0</v>
      </c>
      <c r="P508" s="269">
        <f t="shared" si="726"/>
        <v>0</v>
      </c>
      <c r="Q508" s="269">
        <f t="shared" si="726"/>
        <v>0</v>
      </c>
      <c r="R508" s="269">
        <f t="shared" si="726"/>
        <v>0</v>
      </c>
      <c r="S508" s="269">
        <f t="shared" si="726"/>
        <v>0</v>
      </c>
      <c r="T508" s="269">
        <f t="shared" si="726"/>
        <v>0</v>
      </c>
      <c r="U508" s="269">
        <f t="shared" si="726"/>
        <v>0</v>
      </c>
      <c r="V508" s="270">
        <f>IFERROR(AVERAGE('Speed Bin A-B'!V99,'Speed Bin A-B'!V203,'Speed Bin A-B'!V307,'Speed Bin A-B'!V411,'Speed Bin A-B'!V515,'Speed Bin A-B'!V827,'Speed Bin A-B'!V931,'Speed Bin A-B'!V1035,'Speed Bin A-B'!V1139,'Speed Bin A-B'!V1243,'Speed Bin A-B'!V1555,'Speed Bin A-B'!V1659,'Speed Bin A-B'!V1763,'Speed Bin A-B'!V1867,'Speed Bin A-B'!V1971,'Speed Bin B-A'!V99,'Speed Bin B-A'!V203,'Speed Bin B-A'!V307,'Speed Bin B-A'!V411,'Speed Bin B-A'!V515,'Speed Bin B-A'!V827,'Speed Bin B-A'!V931,'Speed Bin B-A'!V1035,'Speed Bin B-A'!V1139,'Speed Bin B-A'!V1243,'Speed Bin B-A'!V1555,'Speed Bin B-A'!V1659,'Speed Bin B-A'!V1763,'Speed Bin B-A'!V1867,'Speed Bin B-A'!V1971),"-")</f>
        <v>29.572727272727274</v>
      </c>
      <c r="W508" s="270" t="str">
        <f>IFERROR(AVERAGE('Speed Bin A-B'!W99,'Speed Bin A-B'!W203,'Speed Bin A-B'!W307,'Speed Bin A-B'!W411,'Speed Bin A-B'!W515,'Speed Bin A-B'!W827,'Speed Bin A-B'!W931,'Speed Bin A-B'!W1035,'Speed Bin A-B'!W1139,'Speed Bin A-B'!W1243,'Speed Bin A-B'!W1555,'Speed Bin A-B'!W1659,'Speed Bin A-B'!W1763,'Speed Bin A-B'!W1867,'Speed Bin A-B'!W1971,'Speed Bin B-A'!W99,'Speed Bin B-A'!W203,'Speed Bin B-A'!W307,'Speed Bin B-A'!W411,'Speed Bin B-A'!W515,'Speed Bin B-A'!W827,'Speed Bin B-A'!W931,'Speed Bin B-A'!W1035,'Speed Bin B-A'!W1139,'Speed Bin B-A'!W1243,'Speed Bin B-A'!W1555,'Speed Bin B-A'!W1659,'Speed Bin B-A'!W1763,'Speed Bin B-A'!W1867,'Speed Bin B-A'!W1971),"-")</f>
        <v>-</v>
      </c>
      <c r="X508" s="263"/>
      <c r="Y508" s="263"/>
    </row>
    <row r="509" spans="1:25" x14ac:dyDescent="0.2">
      <c r="A509" s="268">
        <v>0.92708333333333304</v>
      </c>
      <c r="B509" s="269">
        <f t="shared" ref="B509:U509" si="727">B93+B301</f>
        <v>32</v>
      </c>
      <c r="C509" s="269">
        <f t="shared" si="727"/>
        <v>0</v>
      </c>
      <c r="D509" s="269">
        <f t="shared" si="727"/>
        <v>0</v>
      </c>
      <c r="E509" s="269">
        <f t="shared" si="727"/>
        <v>1</v>
      </c>
      <c r="F509" s="269">
        <f t="shared" si="727"/>
        <v>8</v>
      </c>
      <c r="G509" s="269">
        <f t="shared" si="727"/>
        <v>14</v>
      </c>
      <c r="H509" s="269">
        <f t="shared" si="727"/>
        <v>6</v>
      </c>
      <c r="I509" s="269">
        <f t="shared" si="727"/>
        <v>1</v>
      </c>
      <c r="J509" s="269">
        <f t="shared" si="727"/>
        <v>1</v>
      </c>
      <c r="K509" s="269">
        <f t="shared" si="727"/>
        <v>0</v>
      </c>
      <c r="L509" s="269">
        <f t="shared" si="727"/>
        <v>1</v>
      </c>
      <c r="M509" s="269">
        <f t="shared" si="727"/>
        <v>0</v>
      </c>
      <c r="N509" s="269">
        <f t="shared" si="727"/>
        <v>0</v>
      </c>
      <c r="O509" s="269">
        <f t="shared" si="727"/>
        <v>0</v>
      </c>
      <c r="P509" s="269">
        <f t="shared" si="727"/>
        <v>0</v>
      </c>
      <c r="Q509" s="269">
        <f t="shared" si="727"/>
        <v>0</v>
      </c>
      <c r="R509" s="269">
        <f t="shared" si="727"/>
        <v>0</v>
      </c>
      <c r="S509" s="269">
        <f t="shared" si="727"/>
        <v>0</v>
      </c>
      <c r="T509" s="269">
        <f t="shared" si="727"/>
        <v>0</v>
      </c>
      <c r="U509" s="269">
        <f t="shared" si="727"/>
        <v>0</v>
      </c>
      <c r="V509" s="270">
        <f>IFERROR(AVERAGE('Speed Bin A-B'!V100,'Speed Bin A-B'!V204,'Speed Bin A-B'!V308,'Speed Bin A-B'!V412,'Speed Bin A-B'!V516,'Speed Bin A-B'!V828,'Speed Bin A-B'!V932,'Speed Bin A-B'!V1036,'Speed Bin A-B'!V1140,'Speed Bin A-B'!V1244,'Speed Bin A-B'!V1556,'Speed Bin A-B'!V1660,'Speed Bin A-B'!V1764,'Speed Bin A-B'!V1868,'Speed Bin A-B'!V1972,'Speed Bin B-A'!V100,'Speed Bin B-A'!V204,'Speed Bin B-A'!V308,'Speed Bin B-A'!V412,'Speed Bin B-A'!V516,'Speed Bin B-A'!V828,'Speed Bin B-A'!V932,'Speed Bin B-A'!V1036,'Speed Bin B-A'!V1140,'Speed Bin B-A'!V1244,'Speed Bin B-A'!V1556,'Speed Bin B-A'!V1660,'Speed Bin B-A'!V1764,'Speed Bin B-A'!V1868,'Speed Bin B-A'!V1972),"-")</f>
        <v>30.481818181818184</v>
      </c>
      <c r="W509" s="270">
        <f>IFERROR(AVERAGE('Speed Bin A-B'!W100,'Speed Bin A-B'!W204,'Speed Bin A-B'!W308,'Speed Bin A-B'!W412,'Speed Bin A-B'!W516,'Speed Bin A-B'!W828,'Speed Bin A-B'!W932,'Speed Bin A-B'!W1036,'Speed Bin A-B'!W1140,'Speed Bin A-B'!W1244,'Speed Bin A-B'!W1556,'Speed Bin A-B'!W1660,'Speed Bin A-B'!W1764,'Speed Bin A-B'!W1868,'Speed Bin A-B'!W1972,'Speed Bin B-A'!W100,'Speed Bin B-A'!W204,'Speed Bin B-A'!W308,'Speed Bin B-A'!W412,'Speed Bin B-A'!W516,'Speed Bin B-A'!W828,'Speed Bin B-A'!W932,'Speed Bin B-A'!W1036,'Speed Bin B-A'!W1140,'Speed Bin B-A'!W1244,'Speed Bin B-A'!W1556,'Speed Bin B-A'!W1660,'Speed Bin B-A'!W1764,'Speed Bin B-A'!W1868,'Speed Bin B-A'!W1972),"-")</f>
        <v>32.200000000000003</v>
      </c>
      <c r="X509" s="263"/>
      <c r="Y509" s="263"/>
    </row>
    <row r="510" spans="1:25" x14ac:dyDescent="0.2">
      <c r="A510" s="268">
        <v>0.9375</v>
      </c>
      <c r="B510" s="269">
        <f t="shared" ref="B510:U510" si="728">B94+B302</f>
        <v>16</v>
      </c>
      <c r="C510" s="269">
        <f t="shared" si="728"/>
        <v>0</v>
      </c>
      <c r="D510" s="269">
        <f t="shared" si="728"/>
        <v>0</v>
      </c>
      <c r="E510" s="269">
        <f t="shared" si="728"/>
        <v>1</v>
      </c>
      <c r="F510" s="269">
        <f t="shared" si="728"/>
        <v>2</v>
      </c>
      <c r="G510" s="269">
        <f t="shared" si="728"/>
        <v>8</v>
      </c>
      <c r="H510" s="269">
        <f t="shared" si="728"/>
        <v>3</v>
      </c>
      <c r="I510" s="269">
        <f t="shared" si="728"/>
        <v>2</v>
      </c>
      <c r="J510" s="269">
        <f t="shared" si="728"/>
        <v>0</v>
      </c>
      <c r="K510" s="269">
        <f t="shared" si="728"/>
        <v>0</v>
      </c>
      <c r="L510" s="269">
        <f t="shared" si="728"/>
        <v>0</v>
      </c>
      <c r="M510" s="269">
        <f t="shared" si="728"/>
        <v>0</v>
      </c>
      <c r="N510" s="269">
        <f t="shared" si="728"/>
        <v>0</v>
      </c>
      <c r="O510" s="269">
        <f t="shared" si="728"/>
        <v>0</v>
      </c>
      <c r="P510" s="269">
        <f t="shared" si="728"/>
        <v>0</v>
      </c>
      <c r="Q510" s="269">
        <f t="shared" si="728"/>
        <v>0</v>
      </c>
      <c r="R510" s="269">
        <f t="shared" si="728"/>
        <v>0</v>
      </c>
      <c r="S510" s="269">
        <f t="shared" si="728"/>
        <v>0</v>
      </c>
      <c r="T510" s="269">
        <f t="shared" si="728"/>
        <v>0</v>
      </c>
      <c r="U510" s="269">
        <f t="shared" si="728"/>
        <v>0</v>
      </c>
      <c r="V510" s="270">
        <f>IFERROR(AVERAGE('Speed Bin A-B'!V101,'Speed Bin A-B'!V205,'Speed Bin A-B'!V309,'Speed Bin A-B'!V413,'Speed Bin A-B'!V517,'Speed Bin A-B'!V829,'Speed Bin A-B'!V933,'Speed Bin A-B'!V1037,'Speed Bin A-B'!V1141,'Speed Bin A-B'!V1245,'Speed Bin A-B'!V1557,'Speed Bin A-B'!V1661,'Speed Bin A-B'!V1765,'Speed Bin A-B'!V1869,'Speed Bin A-B'!V1973,'Speed Bin B-A'!V101,'Speed Bin B-A'!V205,'Speed Bin B-A'!V309,'Speed Bin B-A'!V413,'Speed Bin B-A'!V517,'Speed Bin B-A'!V829,'Speed Bin B-A'!V933,'Speed Bin B-A'!V1037,'Speed Bin B-A'!V1141,'Speed Bin B-A'!V1245,'Speed Bin B-A'!V1557,'Speed Bin B-A'!V1661,'Speed Bin B-A'!V1765,'Speed Bin B-A'!V1869,'Speed Bin B-A'!V1973),"-")</f>
        <v>28.609999999999996</v>
      </c>
      <c r="W510" s="270" t="str">
        <f>IFERROR(AVERAGE('Speed Bin A-B'!W101,'Speed Bin A-B'!W205,'Speed Bin A-B'!W309,'Speed Bin A-B'!W413,'Speed Bin A-B'!W517,'Speed Bin A-B'!W829,'Speed Bin A-B'!W933,'Speed Bin A-B'!W1037,'Speed Bin A-B'!W1141,'Speed Bin A-B'!W1245,'Speed Bin A-B'!W1557,'Speed Bin A-B'!W1661,'Speed Bin A-B'!W1765,'Speed Bin A-B'!W1869,'Speed Bin A-B'!W1973,'Speed Bin B-A'!W101,'Speed Bin B-A'!W205,'Speed Bin B-A'!W309,'Speed Bin B-A'!W413,'Speed Bin B-A'!W517,'Speed Bin B-A'!W829,'Speed Bin B-A'!W933,'Speed Bin B-A'!W1037,'Speed Bin B-A'!W1141,'Speed Bin B-A'!W1245,'Speed Bin B-A'!W1557,'Speed Bin B-A'!W1661,'Speed Bin B-A'!W1765,'Speed Bin B-A'!W1869,'Speed Bin B-A'!W1973),"-")</f>
        <v>-</v>
      </c>
      <c r="X510" s="263"/>
      <c r="Y510" s="263"/>
    </row>
    <row r="511" spans="1:25" x14ac:dyDescent="0.2">
      <c r="A511" s="268">
        <v>0.94791666666666696</v>
      </c>
      <c r="B511" s="269">
        <f t="shared" ref="B511:U511" si="729">B95+B303</f>
        <v>16</v>
      </c>
      <c r="C511" s="269">
        <f t="shared" si="729"/>
        <v>0</v>
      </c>
      <c r="D511" s="269">
        <f t="shared" si="729"/>
        <v>1</v>
      </c>
      <c r="E511" s="269">
        <f t="shared" si="729"/>
        <v>1</v>
      </c>
      <c r="F511" s="269">
        <f t="shared" si="729"/>
        <v>2</v>
      </c>
      <c r="G511" s="269">
        <f t="shared" si="729"/>
        <v>7</v>
      </c>
      <c r="H511" s="269">
        <f t="shared" si="729"/>
        <v>4</v>
      </c>
      <c r="I511" s="269">
        <f t="shared" si="729"/>
        <v>0</v>
      </c>
      <c r="J511" s="269">
        <f t="shared" si="729"/>
        <v>1</v>
      </c>
      <c r="K511" s="269">
        <f t="shared" si="729"/>
        <v>0</v>
      </c>
      <c r="L511" s="269">
        <f t="shared" si="729"/>
        <v>0</v>
      </c>
      <c r="M511" s="269">
        <f t="shared" si="729"/>
        <v>0</v>
      </c>
      <c r="N511" s="269">
        <f t="shared" si="729"/>
        <v>0</v>
      </c>
      <c r="O511" s="269">
        <f t="shared" si="729"/>
        <v>0</v>
      </c>
      <c r="P511" s="269">
        <f t="shared" si="729"/>
        <v>0</v>
      </c>
      <c r="Q511" s="269">
        <f t="shared" si="729"/>
        <v>0</v>
      </c>
      <c r="R511" s="269">
        <f t="shared" si="729"/>
        <v>0</v>
      </c>
      <c r="S511" s="269">
        <f t="shared" si="729"/>
        <v>0</v>
      </c>
      <c r="T511" s="269">
        <f t="shared" si="729"/>
        <v>0</v>
      </c>
      <c r="U511" s="269">
        <f t="shared" si="729"/>
        <v>0</v>
      </c>
      <c r="V511" s="270">
        <f>IFERROR(AVERAGE('Speed Bin A-B'!V102,'Speed Bin A-B'!V206,'Speed Bin A-B'!V310,'Speed Bin A-B'!V414,'Speed Bin A-B'!V518,'Speed Bin A-B'!V830,'Speed Bin A-B'!V934,'Speed Bin A-B'!V1038,'Speed Bin A-B'!V1142,'Speed Bin A-B'!V1246,'Speed Bin A-B'!V1558,'Speed Bin A-B'!V1662,'Speed Bin A-B'!V1766,'Speed Bin A-B'!V1870,'Speed Bin A-B'!V1974,'Speed Bin B-A'!V102,'Speed Bin B-A'!V206,'Speed Bin B-A'!V310,'Speed Bin B-A'!V414,'Speed Bin B-A'!V518,'Speed Bin B-A'!V830,'Speed Bin B-A'!V934,'Speed Bin B-A'!V1038,'Speed Bin B-A'!V1142,'Speed Bin B-A'!V1246,'Speed Bin B-A'!V1558,'Speed Bin B-A'!V1662,'Speed Bin B-A'!V1766,'Speed Bin B-A'!V1870,'Speed Bin B-A'!V1974),"-")</f>
        <v>27.40909090909091</v>
      </c>
      <c r="W511" s="270" t="str">
        <f>IFERROR(AVERAGE('Speed Bin A-B'!W102,'Speed Bin A-B'!W206,'Speed Bin A-B'!W310,'Speed Bin A-B'!W414,'Speed Bin A-B'!W518,'Speed Bin A-B'!W830,'Speed Bin A-B'!W934,'Speed Bin A-B'!W1038,'Speed Bin A-B'!W1142,'Speed Bin A-B'!W1246,'Speed Bin A-B'!W1558,'Speed Bin A-B'!W1662,'Speed Bin A-B'!W1766,'Speed Bin A-B'!W1870,'Speed Bin A-B'!W1974,'Speed Bin B-A'!W102,'Speed Bin B-A'!W206,'Speed Bin B-A'!W310,'Speed Bin B-A'!W414,'Speed Bin B-A'!W518,'Speed Bin B-A'!W830,'Speed Bin B-A'!W934,'Speed Bin B-A'!W1038,'Speed Bin B-A'!W1142,'Speed Bin B-A'!W1246,'Speed Bin B-A'!W1558,'Speed Bin B-A'!W1662,'Speed Bin B-A'!W1766,'Speed Bin B-A'!W1870,'Speed Bin B-A'!W1974),"-")</f>
        <v>-</v>
      </c>
      <c r="X511" s="263"/>
      <c r="Y511" s="263"/>
    </row>
    <row r="512" spans="1:25" x14ac:dyDescent="0.2">
      <c r="A512" s="268">
        <v>0.95833333333333304</v>
      </c>
      <c r="B512" s="269">
        <f t="shared" ref="B512:U512" si="730">B96+B304</f>
        <v>10</v>
      </c>
      <c r="C512" s="269">
        <f t="shared" si="730"/>
        <v>0</v>
      </c>
      <c r="D512" s="269">
        <f t="shared" si="730"/>
        <v>1</v>
      </c>
      <c r="E512" s="269">
        <f t="shared" si="730"/>
        <v>0</v>
      </c>
      <c r="F512" s="269">
        <f t="shared" si="730"/>
        <v>0</v>
      </c>
      <c r="G512" s="269">
        <f t="shared" si="730"/>
        <v>3</v>
      </c>
      <c r="H512" s="269">
        <f t="shared" si="730"/>
        <v>4</v>
      </c>
      <c r="I512" s="269">
        <f t="shared" si="730"/>
        <v>1</v>
      </c>
      <c r="J512" s="269">
        <f t="shared" si="730"/>
        <v>1</v>
      </c>
      <c r="K512" s="269">
        <f t="shared" si="730"/>
        <v>0</v>
      </c>
      <c r="L512" s="269">
        <f t="shared" si="730"/>
        <v>0</v>
      </c>
      <c r="M512" s="269">
        <f t="shared" si="730"/>
        <v>0</v>
      </c>
      <c r="N512" s="269">
        <f t="shared" si="730"/>
        <v>0</v>
      </c>
      <c r="O512" s="269">
        <f t="shared" si="730"/>
        <v>0</v>
      </c>
      <c r="P512" s="269">
        <f t="shared" si="730"/>
        <v>0</v>
      </c>
      <c r="Q512" s="269">
        <f t="shared" si="730"/>
        <v>0</v>
      </c>
      <c r="R512" s="269">
        <f t="shared" si="730"/>
        <v>0</v>
      </c>
      <c r="S512" s="269">
        <f t="shared" si="730"/>
        <v>0</v>
      </c>
      <c r="T512" s="269">
        <f t="shared" si="730"/>
        <v>0</v>
      </c>
      <c r="U512" s="269">
        <f t="shared" si="730"/>
        <v>0</v>
      </c>
      <c r="V512" s="270">
        <f>IFERROR(AVERAGE('Speed Bin A-B'!V103,'Speed Bin A-B'!V207,'Speed Bin A-B'!V311,'Speed Bin A-B'!V415,'Speed Bin A-B'!V519,'Speed Bin A-B'!V831,'Speed Bin A-B'!V935,'Speed Bin A-B'!V1039,'Speed Bin A-B'!V1143,'Speed Bin A-B'!V1247,'Speed Bin A-B'!V1559,'Speed Bin A-B'!V1663,'Speed Bin A-B'!V1767,'Speed Bin A-B'!V1871,'Speed Bin A-B'!V1975,'Speed Bin B-A'!V103,'Speed Bin B-A'!V207,'Speed Bin B-A'!V311,'Speed Bin B-A'!V415,'Speed Bin B-A'!V519,'Speed Bin B-A'!V831,'Speed Bin B-A'!V935,'Speed Bin B-A'!V1039,'Speed Bin B-A'!V1143,'Speed Bin B-A'!V1247,'Speed Bin B-A'!V1559,'Speed Bin B-A'!V1663,'Speed Bin B-A'!V1767,'Speed Bin B-A'!V1871,'Speed Bin B-A'!V1975),"-")</f>
        <v>31.400000000000002</v>
      </c>
      <c r="W512" s="270" t="str">
        <f>IFERROR(AVERAGE('Speed Bin A-B'!W103,'Speed Bin A-B'!W207,'Speed Bin A-B'!W311,'Speed Bin A-B'!W415,'Speed Bin A-B'!W519,'Speed Bin A-B'!W831,'Speed Bin A-B'!W935,'Speed Bin A-B'!W1039,'Speed Bin A-B'!W1143,'Speed Bin A-B'!W1247,'Speed Bin A-B'!W1559,'Speed Bin A-B'!W1663,'Speed Bin A-B'!W1767,'Speed Bin A-B'!W1871,'Speed Bin A-B'!W1975,'Speed Bin B-A'!W103,'Speed Bin B-A'!W207,'Speed Bin B-A'!W311,'Speed Bin B-A'!W415,'Speed Bin B-A'!W519,'Speed Bin B-A'!W831,'Speed Bin B-A'!W935,'Speed Bin B-A'!W1039,'Speed Bin B-A'!W1143,'Speed Bin B-A'!W1247,'Speed Bin B-A'!W1559,'Speed Bin B-A'!W1663,'Speed Bin B-A'!W1767,'Speed Bin B-A'!W1871,'Speed Bin B-A'!W1975),"-")</f>
        <v>-</v>
      </c>
      <c r="X512" s="263"/>
      <c r="Y512" s="263"/>
    </row>
    <row r="513" spans="1:47" x14ac:dyDescent="0.2">
      <c r="A513" s="268">
        <v>0.96875</v>
      </c>
      <c r="B513" s="269">
        <f t="shared" ref="B513:U513" si="731">B97+B305</f>
        <v>13</v>
      </c>
      <c r="C513" s="269">
        <f t="shared" si="731"/>
        <v>0</v>
      </c>
      <c r="D513" s="269">
        <f t="shared" si="731"/>
        <v>0</v>
      </c>
      <c r="E513" s="269">
        <f t="shared" si="731"/>
        <v>0</v>
      </c>
      <c r="F513" s="269">
        <f t="shared" si="731"/>
        <v>2</v>
      </c>
      <c r="G513" s="269">
        <f t="shared" si="731"/>
        <v>4</v>
      </c>
      <c r="H513" s="269">
        <f t="shared" si="731"/>
        <v>4</v>
      </c>
      <c r="I513" s="269">
        <f t="shared" si="731"/>
        <v>0</v>
      </c>
      <c r="J513" s="269">
        <f t="shared" si="731"/>
        <v>2</v>
      </c>
      <c r="K513" s="269">
        <f t="shared" si="731"/>
        <v>1</v>
      </c>
      <c r="L513" s="269">
        <f t="shared" si="731"/>
        <v>0</v>
      </c>
      <c r="M513" s="269">
        <f t="shared" si="731"/>
        <v>0</v>
      </c>
      <c r="N513" s="269">
        <f t="shared" si="731"/>
        <v>0</v>
      </c>
      <c r="O513" s="269">
        <f t="shared" si="731"/>
        <v>0</v>
      </c>
      <c r="P513" s="269">
        <f t="shared" si="731"/>
        <v>0</v>
      </c>
      <c r="Q513" s="269">
        <f t="shared" si="731"/>
        <v>0</v>
      </c>
      <c r="R513" s="269">
        <f t="shared" si="731"/>
        <v>0</v>
      </c>
      <c r="S513" s="269">
        <f t="shared" si="731"/>
        <v>0</v>
      </c>
      <c r="T513" s="269">
        <f t="shared" si="731"/>
        <v>0</v>
      </c>
      <c r="U513" s="269">
        <f t="shared" si="731"/>
        <v>0</v>
      </c>
      <c r="V513" s="270">
        <f>IFERROR(AVERAGE('Speed Bin A-B'!V104,'Speed Bin A-B'!V208,'Speed Bin A-B'!V312,'Speed Bin A-B'!V416,'Speed Bin A-B'!V520,'Speed Bin A-B'!V832,'Speed Bin A-B'!V936,'Speed Bin A-B'!V1040,'Speed Bin A-B'!V1144,'Speed Bin A-B'!V1248,'Speed Bin A-B'!V1560,'Speed Bin A-B'!V1664,'Speed Bin A-B'!V1768,'Speed Bin A-B'!V1872,'Speed Bin A-B'!V1976,'Speed Bin B-A'!V104,'Speed Bin B-A'!V208,'Speed Bin B-A'!V312,'Speed Bin B-A'!V416,'Speed Bin B-A'!V520,'Speed Bin B-A'!V832,'Speed Bin B-A'!V936,'Speed Bin B-A'!V1040,'Speed Bin B-A'!V1144,'Speed Bin B-A'!V1248,'Speed Bin B-A'!V1560,'Speed Bin B-A'!V1664,'Speed Bin B-A'!V1768,'Speed Bin B-A'!V1872,'Speed Bin B-A'!V1976),"-")</f>
        <v>31.945454545454549</v>
      </c>
      <c r="W513" s="270" t="str">
        <f>IFERROR(AVERAGE('Speed Bin A-B'!W104,'Speed Bin A-B'!W208,'Speed Bin A-B'!W312,'Speed Bin A-B'!W416,'Speed Bin A-B'!W520,'Speed Bin A-B'!W832,'Speed Bin A-B'!W936,'Speed Bin A-B'!W1040,'Speed Bin A-B'!W1144,'Speed Bin A-B'!W1248,'Speed Bin A-B'!W1560,'Speed Bin A-B'!W1664,'Speed Bin A-B'!W1768,'Speed Bin A-B'!W1872,'Speed Bin A-B'!W1976,'Speed Bin B-A'!W104,'Speed Bin B-A'!W208,'Speed Bin B-A'!W312,'Speed Bin B-A'!W416,'Speed Bin B-A'!W520,'Speed Bin B-A'!W832,'Speed Bin B-A'!W936,'Speed Bin B-A'!W1040,'Speed Bin B-A'!W1144,'Speed Bin B-A'!W1248,'Speed Bin B-A'!W1560,'Speed Bin B-A'!W1664,'Speed Bin B-A'!W1768,'Speed Bin B-A'!W1872,'Speed Bin B-A'!W1976),"-")</f>
        <v>-</v>
      </c>
      <c r="X513" s="263"/>
      <c r="Y513" s="263"/>
    </row>
    <row r="514" spans="1:47" x14ac:dyDescent="0.2">
      <c r="A514" s="268">
        <v>0.97916666666666696</v>
      </c>
      <c r="B514" s="269">
        <f t="shared" ref="B514:U514" si="732">B98+B306</f>
        <v>8</v>
      </c>
      <c r="C514" s="269">
        <f t="shared" si="732"/>
        <v>0</v>
      </c>
      <c r="D514" s="269">
        <f t="shared" si="732"/>
        <v>0</v>
      </c>
      <c r="E514" s="269">
        <f t="shared" si="732"/>
        <v>0</v>
      </c>
      <c r="F514" s="269">
        <f t="shared" si="732"/>
        <v>1</v>
      </c>
      <c r="G514" s="269">
        <f t="shared" si="732"/>
        <v>4</v>
      </c>
      <c r="H514" s="269">
        <f t="shared" si="732"/>
        <v>2</v>
      </c>
      <c r="I514" s="269">
        <f t="shared" si="732"/>
        <v>0</v>
      </c>
      <c r="J514" s="269">
        <f t="shared" si="732"/>
        <v>1</v>
      </c>
      <c r="K514" s="269">
        <f t="shared" si="732"/>
        <v>0</v>
      </c>
      <c r="L514" s="269">
        <f t="shared" si="732"/>
        <v>0</v>
      </c>
      <c r="M514" s="269">
        <f t="shared" si="732"/>
        <v>0</v>
      </c>
      <c r="N514" s="269">
        <f t="shared" si="732"/>
        <v>0</v>
      </c>
      <c r="O514" s="269">
        <f t="shared" si="732"/>
        <v>0</v>
      </c>
      <c r="P514" s="269">
        <f t="shared" si="732"/>
        <v>0</v>
      </c>
      <c r="Q514" s="269">
        <f t="shared" si="732"/>
        <v>0</v>
      </c>
      <c r="R514" s="269">
        <f t="shared" si="732"/>
        <v>0</v>
      </c>
      <c r="S514" s="269">
        <f t="shared" si="732"/>
        <v>0</v>
      </c>
      <c r="T514" s="269">
        <f t="shared" si="732"/>
        <v>0</v>
      </c>
      <c r="U514" s="269">
        <f t="shared" si="732"/>
        <v>0</v>
      </c>
      <c r="V514" s="270">
        <f>IFERROR(AVERAGE('Speed Bin A-B'!V105,'Speed Bin A-B'!V209,'Speed Bin A-B'!V313,'Speed Bin A-B'!V417,'Speed Bin A-B'!V521,'Speed Bin A-B'!V833,'Speed Bin A-B'!V937,'Speed Bin A-B'!V1041,'Speed Bin A-B'!V1145,'Speed Bin A-B'!V1249,'Speed Bin A-B'!V1561,'Speed Bin A-B'!V1665,'Speed Bin A-B'!V1769,'Speed Bin A-B'!V1873,'Speed Bin A-B'!V1977,'Speed Bin B-A'!V105,'Speed Bin B-A'!V209,'Speed Bin B-A'!V313,'Speed Bin B-A'!V417,'Speed Bin B-A'!V521,'Speed Bin B-A'!V833,'Speed Bin B-A'!V937,'Speed Bin B-A'!V1041,'Speed Bin B-A'!V1145,'Speed Bin B-A'!V1249,'Speed Bin B-A'!V1561,'Speed Bin B-A'!V1665,'Speed Bin B-A'!V1769,'Speed Bin B-A'!V1873,'Speed Bin B-A'!V1977),"-")</f>
        <v>28.650000000000002</v>
      </c>
      <c r="W514" s="270" t="str">
        <f>IFERROR(AVERAGE('Speed Bin A-B'!W105,'Speed Bin A-B'!W209,'Speed Bin A-B'!W313,'Speed Bin A-B'!W417,'Speed Bin A-B'!W521,'Speed Bin A-B'!W833,'Speed Bin A-B'!W937,'Speed Bin A-B'!W1041,'Speed Bin A-B'!W1145,'Speed Bin A-B'!W1249,'Speed Bin A-B'!W1561,'Speed Bin A-B'!W1665,'Speed Bin A-B'!W1769,'Speed Bin A-B'!W1873,'Speed Bin A-B'!W1977,'Speed Bin B-A'!W105,'Speed Bin B-A'!W209,'Speed Bin B-A'!W313,'Speed Bin B-A'!W417,'Speed Bin B-A'!W521,'Speed Bin B-A'!W833,'Speed Bin B-A'!W937,'Speed Bin B-A'!W1041,'Speed Bin B-A'!W1145,'Speed Bin B-A'!W1249,'Speed Bin B-A'!W1561,'Speed Bin B-A'!W1665,'Speed Bin B-A'!W1769,'Speed Bin B-A'!W1873,'Speed Bin B-A'!W1977),"-")</f>
        <v>-</v>
      </c>
      <c r="X514" s="263"/>
      <c r="Y514" s="263"/>
    </row>
    <row r="515" spans="1:47" ht="13.5" thickBot="1" x14ac:dyDescent="0.25">
      <c r="A515" s="272">
        <v>0.98958333333333304</v>
      </c>
      <c r="B515" s="277">
        <f t="shared" ref="B515:U515" si="733">B99+B307</f>
        <v>3</v>
      </c>
      <c r="C515" s="277">
        <f t="shared" si="733"/>
        <v>0</v>
      </c>
      <c r="D515" s="277">
        <f t="shared" si="733"/>
        <v>0</v>
      </c>
      <c r="E515" s="277">
        <f t="shared" si="733"/>
        <v>0</v>
      </c>
      <c r="F515" s="277">
        <f t="shared" si="733"/>
        <v>0</v>
      </c>
      <c r="G515" s="277">
        <f t="shared" si="733"/>
        <v>2</v>
      </c>
      <c r="H515" s="277">
        <f t="shared" si="733"/>
        <v>1</v>
      </c>
      <c r="I515" s="277">
        <f t="shared" si="733"/>
        <v>0</v>
      </c>
      <c r="J515" s="277">
        <f t="shared" si="733"/>
        <v>0</v>
      </c>
      <c r="K515" s="277">
        <f t="shared" si="733"/>
        <v>0</v>
      </c>
      <c r="L515" s="277">
        <f t="shared" si="733"/>
        <v>0</v>
      </c>
      <c r="M515" s="277">
        <f t="shared" si="733"/>
        <v>0</v>
      </c>
      <c r="N515" s="277">
        <f t="shared" si="733"/>
        <v>0</v>
      </c>
      <c r="O515" s="277">
        <f t="shared" si="733"/>
        <v>0</v>
      </c>
      <c r="P515" s="277">
        <f t="shared" si="733"/>
        <v>0</v>
      </c>
      <c r="Q515" s="277">
        <f t="shared" si="733"/>
        <v>0</v>
      </c>
      <c r="R515" s="277">
        <f t="shared" si="733"/>
        <v>0</v>
      </c>
      <c r="S515" s="277">
        <f t="shared" si="733"/>
        <v>0</v>
      </c>
      <c r="T515" s="277">
        <f t="shared" si="733"/>
        <v>0</v>
      </c>
      <c r="U515" s="277">
        <f t="shared" si="733"/>
        <v>0</v>
      </c>
      <c r="V515" s="274">
        <f>IFERROR(AVERAGE('Speed Bin A-B'!V106,'Speed Bin A-B'!V210,'Speed Bin A-B'!V314,'Speed Bin A-B'!V418,'Speed Bin A-B'!V522,'Speed Bin A-B'!V834,'Speed Bin A-B'!V938,'Speed Bin A-B'!V1042,'Speed Bin A-B'!V1146,'Speed Bin A-B'!V1250,'Speed Bin A-B'!V1562,'Speed Bin A-B'!V1666,'Speed Bin A-B'!V1770,'Speed Bin A-B'!V1874,'Speed Bin A-B'!V1978,'Speed Bin B-A'!V106,'Speed Bin B-A'!V210,'Speed Bin B-A'!V314,'Speed Bin B-A'!V418,'Speed Bin B-A'!V522,'Speed Bin B-A'!V834,'Speed Bin B-A'!V938,'Speed Bin B-A'!V1042,'Speed Bin B-A'!V1146,'Speed Bin B-A'!V1250,'Speed Bin B-A'!V1562,'Speed Bin B-A'!V1666,'Speed Bin B-A'!V1770,'Speed Bin B-A'!V1874,'Speed Bin B-A'!V1978),"-")</f>
        <v>28.933333333333334</v>
      </c>
      <c r="W515" s="274" t="str">
        <f>IFERROR(AVERAGE('Speed Bin A-B'!W106,'Speed Bin A-B'!W210,'Speed Bin A-B'!W314,'Speed Bin A-B'!W418,'Speed Bin A-B'!W522,'Speed Bin A-B'!W834,'Speed Bin A-B'!W938,'Speed Bin A-B'!W1042,'Speed Bin A-B'!W1146,'Speed Bin A-B'!W1250,'Speed Bin A-B'!W1562,'Speed Bin A-B'!W1666,'Speed Bin A-B'!W1770,'Speed Bin A-B'!W1874,'Speed Bin A-B'!W1978,'Speed Bin B-A'!W106,'Speed Bin B-A'!W210,'Speed Bin B-A'!W314,'Speed Bin B-A'!W418,'Speed Bin B-A'!W522,'Speed Bin B-A'!W834,'Speed Bin B-A'!W938,'Speed Bin B-A'!W1042,'Speed Bin B-A'!W1146,'Speed Bin B-A'!W1250,'Speed Bin B-A'!W1562,'Speed Bin B-A'!W1666,'Speed Bin B-A'!W1770,'Speed Bin B-A'!W1874,'Speed Bin B-A'!W1978),"-")</f>
        <v>-</v>
      </c>
      <c r="X515" s="263"/>
      <c r="Y515" s="263"/>
    </row>
    <row r="516" spans="1:47" ht="13.5" thickTop="1" x14ac:dyDescent="0.2">
      <c r="A516" s="275" t="s">
        <v>44</v>
      </c>
      <c r="B516" s="265">
        <f>SUM(B448:B495)</f>
        <v>11411</v>
      </c>
      <c r="C516" s="265">
        <f t="shared" ref="C516:U516" si="734">SUM(C448:C495)</f>
        <v>62</v>
      </c>
      <c r="D516" s="265">
        <f t="shared" si="734"/>
        <v>311</v>
      </c>
      <c r="E516" s="265">
        <f t="shared" si="734"/>
        <v>1297</v>
      </c>
      <c r="F516" s="265">
        <f t="shared" si="734"/>
        <v>4638</v>
      </c>
      <c r="G516" s="265">
        <f t="shared" si="734"/>
        <v>4304</v>
      </c>
      <c r="H516" s="265">
        <f t="shared" si="734"/>
        <v>731</v>
      </c>
      <c r="I516" s="265">
        <f t="shared" si="734"/>
        <v>57</v>
      </c>
      <c r="J516" s="265">
        <f t="shared" si="734"/>
        <v>10</v>
      </c>
      <c r="K516" s="265">
        <f t="shared" si="734"/>
        <v>1</v>
      </c>
      <c r="L516" s="265">
        <f t="shared" si="734"/>
        <v>0</v>
      </c>
      <c r="M516" s="265">
        <f t="shared" si="734"/>
        <v>0</v>
      </c>
      <c r="N516" s="265">
        <f t="shared" si="734"/>
        <v>0</v>
      </c>
      <c r="O516" s="265">
        <f t="shared" si="734"/>
        <v>0</v>
      </c>
      <c r="P516" s="265">
        <f t="shared" si="734"/>
        <v>0</v>
      </c>
      <c r="Q516" s="265">
        <f t="shared" si="734"/>
        <v>0</v>
      </c>
      <c r="R516" s="265">
        <f t="shared" si="734"/>
        <v>0</v>
      </c>
      <c r="S516" s="265">
        <f t="shared" si="734"/>
        <v>0</v>
      </c>
      <c r="T516" s="265">
        <f t="shared" si="734"/>
        <v>0</v>
      </c>
      <c r="U516" s="265">
        <f t="shared" si="734"/>
        <v>0</v>
      </c>
      <c r="V516" s="266">
        <f>IFERROR(AVERAGE('Speed Bin A-B'!V107,'Speed Bin A-B'!V211,'Speed Bin A-B'!V315,'Speed Bin A-B'!V419,'Speed Bin A-B'!V523,'Speed Bin A-B'!V835,'Speed Bin A-B'!V939,'Speed Bin A-B'!V1043,'Speed Bin A-B'!V1147,'Speed Bin A-B'!V1251,'Speed Bin A-B'!V1563,'Speed Bin A-B'!V1667,'Speed Bin A-B'!V1771,'Speed Bin A-B'!V1875,'Speed Bin A-B'!V1979,'Speed Bin B-A'!V107,'Speed Bin B-A'!V211,'Speed Bin B-A'!V315,'Speed Bin B-A'!V419,'Speed Bin B-A'!V523,'Speed Bin B-A'!V835,'Speed Bin B-A'!V939,'Speed Bin B-A'!V1043,'Speed Bin B-A'!V1147,'Speed Bin B-A'!V1251,'Speed Bin B-A'!V1563,'Speed Bin B-A'!V1667,'Speed Bin B-A'!V1771,'Speed Bin B-A'!V1875,'Speed Bin B-A'!V1979),"-")</f>
        <v>24.283333333333328</v>
      </c>
      <c r="W516" s="266">
        <f>IFERROR(AVERAGE('Speed Bin A-B'!W107,'Speed Bin A-B'!W211,'Speed Bin A-B'!W315,'Speed Bin A-B'!W419,'Speed Bin A-B'!W523,'Speed Bin A-B'!W835,'Speed Bin A-B'!W939,'Speed Bin A-B'!W1043,'Speed Bin A-B'!W1147,'Speed Bin A-B'!W1251,'Speed Bin A-B'!W1563,'Speed Bin A-B'!W1667,'Speed Bin A-B'!W1771,'Speed Bin A-B'!W1875,'Speed Bin A-B'!W1979,'Speed Bin B-A'!W107,'Speed Bin B-A'!W211,'Speed Bin B-A'!W315,'Speed Bin B-A'!W419,'Speed Bin B-A'!W523,'Speed Bin B-A'!W835,'Speed Bin B-A'!W939,'Speed Bin B-A'!W1043,'Speed Bin B-A'!W1147,'Speed Bin B-A'!W1251,'Speed Bin B-A'!W1563,'Speed Bin B-A'!W1667,'Speed Bin B-A'!W1771,'Speed Bin B-A'!W1875,'Speed Bin B-A'!W1979),"-")</f>
        <v>28.35</v>
      </c>
      <c r="X516" s="263"/>
      <c r="Y516" s="263"/>
    </row>
    <row r="517" spans="1:47" x14ac:dyDescent="0.2">
      <c r="A517" s="276" t="s">
        <v>45</v>
      </c>
      <c r="B517" s="269">
        <f>SUM(B444:B507)</f>
        <v>12324</v>
      </c>
      <c r="C517" s="269">
        <f t="shared" ref="C517:U517" si="735">SUM(C444:C507)</f>
        <v>64</v>
      </c>
      <c r="D517" s="269">
        <f t="shared" si="735"/>
        <v>315</v>
      </c>
      <c r="E517" s="269">
        <f t="shared" si="735"/>
        <v>1331</v>
      </c>
      <c r="F517" s="269">
        <f t="shared" si="735"/>
        <v>4863</v>
      </c>
      <c r="G517" s="269">
        <f t="shared" si="735"/>
        <v>4695</v>
      </c>
      <c r="H517" s="269">
        <f t="shared" si="735"/>
        <v>915</v>
      </c>
      <c r="I517" s="269">
        <f t="shared" si="735"/>
        <v>112</v>
      </c>
      <c r="J517" s="269">
        <f t="shared" si="735"/>
        <v>25</v>
      </c>
      <c r="K517" s="269">
        <f t="shared" si="735"/>
        <v>4</v>
      </c>
      <c r="L517" s="269">
        <f t="shared" si="735"/>
        <v>0</v>
      </c>
      <c r="M517" s="269">
        <f t="shared" si="735"/>
        <v>0</v>
      </c>
      <c r="N517" s="269">
        <f t="shared" si="735"/>
        <v>0</v>
      </c>
      <c r="O517" s="269">
        <f t="shared" si="735"/>
        <v>0</v>
      </c>
      <c r="P517" s="269">
        <f t="shared" si="735"/>
        <v>0</v>
      </c>
      <c r="Q517" s="269">
        <f t="shared" si="735"/>
        <v>0</v>
      </c>
      <c r="R517" s="269">
        <f t="shared" si="735"/>
        <v>0</v>
      </c>
      <c r="S517" s="269">
        <f t="shared" si="735"/>
        <v>0</v>
      </c>
      <c r="T517" s="269">
        <f t="shared" si="735"/>
        <v>0</v>
      </c>
      <c r="U517" s="269">
        <f t="shared" si="735"/>
        <v>0</v>
      </c>
      <c r="V517" s="270">
        <f>IFERROR(AVERAGE('Speed Bin A-B'!V108,'Speed Bin A-B'!V212,'Speed Bin A-B'!V316,'Speed Bin A-B'!V420,'Speed Bin A-B'!V524,'Speed Bin A-B'!V836,'Speed Bin A-B'!V940,'Speed Bin A-B'!V1044,'Speed Bin A-B'!V1148,'Speed Bin A-B'!V1252,'Speed Bin A-B'!V1564,'Speed Bin A-B'!V1668,'Speed Bin A-B'!V1772,'Speed Bin A-B'!V1876,'Speed Bin A-B'!V1980,'Speed Bin B-A'!V108,'Speed Bin B-A'!V212,'Speed Bin B-A'!V316,'Speed Bin B-A'!V420,'Speed Bin B-A'!V524,'Speed Bin B-A'!V836,'Speed Bin B-A'!V940,'Speed Bin B-A'!V1044,'Speed Bin B-A'!V1148,'Speed Bin B-A'!V1252,'Speed Bin B-A'!V1564,'Speed Bin B-A'!V1668,'Speed Bin B-A'!V1772,'Speed Bin B-A'!V1876,'Speed Bin B-A'!V1980),"-")</f>
        <v>24.555555555555557</v>
      </c>
      <c r="W517" s="270">
        <f>IFERROR(AVERAGE('Speed Bin A-B'!W108,'Speed Bin A-B'!W212,'Speed Bin A-B'!W316,'Speed Bin A-B'!W420,'Speed Bin A-B'!W524,'Speed Bin A-B'!W836,'Speed Bin A-B'!W940,'Speed Bin A-B'!W1044,'Speed Bin A-B'!W1148,'Speed Bin A-B'!W1252,'Speed Bin A-B'!W1564,'Speed Bin A-B'!W1668,'Speed Bin A-B'!W1772,'Speed Bin A-B'!W1876,'Speed Bin A-B'!W1980,'Speed Bin B-A'!W108,'Speed Bin B-A'!W212,'Speed Bin B-A'!W316,'Speed Bin B-A'!W420,'Speed Bin B-A'!W524,'Speed Bin B-A'!W836,'Speed Bin B-A'!W940,'Speed Bin B-A'!W1044,'Speed Bin B-A'!W1148,'Speed Bin B-A'!W1252,'Speed Bin B-A'!W1564,'Speed Bin B-A'!W1668,'Speed Bin B-A'!W1772,'Speed Bin B-A'!W1876,'Speed Bin B-A'!W1980),"-")</f>
        <v>28.672222222222217</v>
      </c>
      <c r="X517" s="263"/>
      <c r="Y517" s="263"/>
    </row>
    <row r="518" spans="1:47" x14ac:dyDescent="0.2">
      <c r="A518" s="269" t="s">
        <v>46</v>
      </c>
      <c r="B518" s="269">
        <f>SUM(B444:B515)</f>
        <v>12443</v>
      </c>
      <c r="C518" s="269">
        <f t="shared" ref="C518:U518" si="736">SUM(C444:C515)</f>
        <v>64</v>
      </c>
      <c r="D518" s="269">
        <f t="shared" si="736"/>
        <v>317</v>
      </c>
      <c r="E518" s="269">
        <f t="shared" si="736"/>
        <v>1335</v>
      </c>
      <c r="F518" s="269">
        <f t="shared" si="736"/>
        <v>4880</v>
      </c>
      <c r="G518" s="269">
        <f t="shared" si="736"/>
        <v>4746</v>
      </c>
      <c r="H518" s="269">
        <f t="shared" si="736"/>
        <v>945</v>
      </c>
      <c r="I518" s="269">
        <f t="shared" si="736"/>
        <v>118</v>
      </c>
      <c r="J518" s="269">
        <f t="shared" si="736"/>
        <v>31</v>
      </c>
      <c r="K518" s="269">
        <f t="shared" si="736"/>
        <v>6</v>
      </c>
      <c r="L518" s="269">
        <f t="shared" si="736"/>
        <v>1</v>
      </c>
      <c r="M518" s="269">
        <f t="shared" si="736"/>
        <v>0</v>
      </c>
      <c r="N518" s="269">
        <f t="shared" si="736"/>
        <v>0</v>
      </c>
      <c r="O518" s="269">
        <f t="shared" si="736"/>
        <v>0</v>
      </c>
      <c r="P518" s="269">
        <f t="shared" si="736"/>
        <v>0</v>
      </c>
      <c r="Q518" s="269">
        <f t="shared" si="736"/>
        <v>0</v>
      </c>
      <c r="R518" s="269">
        <f t="shared" si="736"/>
        <v>0</v>
      </c>
      <c r="S518" s="269">
        <f t="shared" si="736"/>
        <v>0</v>
      </c>
      <c r="T518" s="269">
        <f t="shared" si="736"/>
        <v>0</v>
      </c>
      <c r="U518" s="269">
        <f t="shared" si="736"/>
        <v>0</v>
      </c>
      <c r="V518" s="270">
        <f>IFERROR(AVERAGE('Speed Bin A-B'!V109,'Speed Bin A-B'!V213,'Speed Bin A-B'!V317,'Speed Bin A-B'!V421,'Speed Bin A-B'!V525,'Speed Bin A-B'!V837,'Speed Bin A-B'!V941,'Speed Bin A-B'!V1045,'Speed Bin A-B'!V1149,'Speed Bin A-B'!V1253,'Speed Bin A-B'!V1565,'Speed Bin A-B'!V1669,'Speed Bin A-B'!V1773,'Speed Bin A-B'!V1877,'Speed Bin A-B'!V1981,'Speed Bin B-A'!V109,'Speed Bin B-A'!V213,'Speed Bin B-A'!V317,'Speed Bin B-A'!V421,'Speed Bin B-A'!V525,'Speed Bin B-A'!V837,'Speed Bin B-A'!V941,'Speed Bin B-A'!V1045,'Speed Bin B-A'!V1149,'Speed Bin B-A'!V1253,'Speed Bin B-A'!V1565,'Speed Bin B-A'!V1669,'Speed Bin B-A'!V1773,'Speed Bin B-A'!V1877,'Speed Bin B-A'!V1981),"-")</f>
        <v>24.588888888888889</v>
      </c>
      <c r="W518" s="270">
        <f>IFERROR(AVERAGE('Speed Bin A-B'!W109,'Speed Bin A-B'!W213,'Speed Bin A-B'!W317,'Speed Bin A-B'!W421,'Speed Bin A-B'!W525,'Speed Bin A-B'!W837,'Speed Bin A-B'!W941,'Speed Bin A-B'!W1045,'Speed Bin A-B'!W1149,'Speed Bin A-B'!W1253,'Speed Bin A-B'!W1565,'Speed Bin A-B'!W1669,'Speed Bin A-B'!W1773,'Speed Bin A-B'!W1877,'Speed Bin A-B'!W1981,'Speed Bin B-A'!W109,'Speed Bin B-A'!W213,'Speed Bin B-A'!W317,'Speed Bin B-A'!W421,'Speed Bin B-A'!W525,'Speed Bin B-A'!W837,'Speed Bin B-A'!W941,'Speed Bin B-A'!W1045,'Speed Bin B-A'!W1149,'Speed Bin B-A'!W1253,'Speed Bin B-A'!W1565,'Speed Bin B-A'!W1669,'Speed Bin B-A'!W1773,'Speed Bin B-A'!W1877,'Speed Bin B-A'!W1981),"-")</f>
        <v>28.738888888888887</v>
      </c>
      <c r="X518" s="263"/>
      <c r="Y518" s="263"/>
    </row>
    <row r="519" spans="1:47" ht="13.5" thickBot="1" x14ac:dyDescent="0.25">
      <c r="A519" s="277" t="s">
        <v>47</v>
      </c>
      <c r="B519" s="277">
        <f>SUM(B420:B515)</f>
        <v>12540</v>
      </c>
      <c r="C519" s="277">
        <f t="shared" ref="C519:U519" si="737">SUM(C420:C515)</f>
        <v>64</v>
      </c>
      <c r="D519" s="277">
        <f t="shared" si="737"/>
        <v>317</v>
      </c>
      <c r="E519" s="277">
        <f t="shared" si="737"/>
        <v>1337</v>
      </c>
      <c r="F519" s="277">
        <f t="shared" si="737"/>
        <v>4891</v>
      </c>
      <c r="G519" s="277">
        <f t="shared" si="737"/>
        <v>4774</v>
      </c>
      <c r="H519" s="277">
        <f t="shared" si="737"/>
        <v>978</v>
      </c>
      <c r="I519" s="277">
        <f t="shared" si="737"/>
        <v>136</v>
      </c>
      <c r="J519" s="277">
        <f t="shared" si="737"/>
        <v>33</v>
      </c>
      <c r="K519" s="277">
        <f t="shared" si="737"/>
        <v>9</v>
      </c>
      <c r="L519" s="277">
        <f t="shared" si="737"/>
        <v>1</v>
      </c>
      <c r="M519" s="277">
        <f t="shared" si="737"/>
        <v>0</v>
      </c>
      <c r="N519" s="277">
        <f t="shared" si="737"/>
        <v>0</v>
      </c>
      <c r="O519" s="277">
        <f t="shared" si="737"/>
        <v>0</v>
      </c>
      <c r="P519" s="277">
        <f t="shared" si="737"/>
        <v>0</v>
      </c>
      <c r="Q519" s="277">
        <f t="shared" si="737"/>
        <v>0</v>
      </c>
      <c r="R519" s="277">
        <f t="shared" si="737"/>
        <v>0</v>
      </c>
      <c r="S519" s="277">
        <f t="shared" si="737"/>
        <v>0</v>
      </c>
      <c r="T519" s="277">
        <f t="shared" si="737"/>
        <v>0</v>
      </c>
      <c r="U519" s="277">
        <f t="shared" si="737"/>
        <v>0</v>
      </c>
      <c r="V519" s="274">
        <f>IFERROR(AVERAGE('Speed Bin A-B'!V110,'Speed Bin A-B'!V214,'Speed Bin A-B'!V318,'Speed Bin A-B'!V422,'Speed Bin A-B'!V526,'Speed Bin A-B'!V838,'Speed Bin A-B'!V942,'Speed Bin A-B'!V1046,'Speed Bin A-B'!V1150,'Speed Bin A-B'!V1254,'Speed Bin A-B'!V1566,'Speed Bin A-B'!V1670,'Speed Bin A-B'!V1774,'Speed Bin A-B'!V1878,'Speed Bin A-B'!V1982,'Speed Bin B-A'!V110,'Speed Bin B-A'!V214,'Speed Bin B-A'!V318,'Speed Bin B-A'!V422,'Speed Bin B-A'!V526,'Speed Bin B-A'!V838,'Speed Bin B-A'!V942,'Speed Bin B-A'!V1046,'Speed Bin B-A'!V1150,'Speed Bin B-A'!V1254,'Speed Bin B-A'!V1566,'Speed Bin B-A'!V1670,'Speed Bin B-A'!V1774,'Speed Bin B-A'!V1878,'Speed Bin B-A'!V1982),"-")</f>
        <v>24.655555555555555</v>
      </c>
      <c r="W519" s="274">
        <f>IFERROR(AVERAGE('Speed Bin A-B'!W110,'Speed Bin A-B'!W214,'Speed Bin A-B'!W318,'Speed Bin A-B'!W422,'Speed Bin A-B'!W526,'Speed Bin A-B'!W838,'Speed Bin A-B'!W942,'Speed Bin A-B'!W1046,'Speed Bin A-B'!W1150,'Speed Bin A-B'!W1254,'Speed Bin A-B'!W1566,'Speed Bin A-B'!W1670,'Speed Bin A-B'!W1774,'Speed Bin A-B'!W1878,'Speed Bin A-B'!W1982,'Speed Bin B-A'!W110,'Speed Bin B-A'!W214,'Speed Bin B-A'!W318,'Speed Bin B-A'!W422,'Speed Bin B-A'!W526,'Speed Bin B-A'!W838,'Speed Bin B-A'!W942,'Speed Bin B-A'!W1046,'Speed Bin B-A'!W1150,'Speed Bin B-A'!W1254,'Speed Bin B-A'!W1566,'Speed Bin B-A'!W1670,'Speed Bin B-A'!W1774,'Speed Bin B-A'!W1878,'Speed Bin B-A'!W1982),"-")</f>
        <v>28.827777777777776</v>
      </c>
      <c r="X519" s="263"/>
      <c r="Y519" s="263"/>
    </row>
    <row r="520" spans="1:47" ht="13.5" thickTop="1" x14ac:dyDescent="0.2"/>
    <row r="521" spans="1:47" x14ac:dyDescent="0.2">
      <c r="A521" s="327" t="s">
        <v>146</v>
      </c>
    </row>
    <row r="522" spans="1:47" ht="13.5" thickBot="1" x14ac:dyDescent="0.25"/>
    <row r="523" spans="1:47" ht="14.25" thickTop="1" thickBot="1" x14ac:dyDescent="0.25">
      <c r="A523" s="261" t="s">
        <v>50</v>
      </c>
      <c r="B523" s="261" t="s">
        <v>30</v>
      </c>
      <c r="C523" s="262" t="s">
        <v>91</v>
      </c>
      <c r="D523" s="262" t="s">
        <v>92</v>
      </c>
      <c r="E523" s="262" t="s">
        <v>93</v>
      </c>
      <c r="F523" s="262" t="s">
        <v>94</v>
      </c>
      <c r="G523" s="262" t="s">
        <v>95</v>
      </c>
      <c r="H523" s="262" t="s">
        <v>96</v>
      </c>
      <c r="I523" s="262" t="s">
        <v>97</v>
      </c>
      <c r="J523" s="262" t="s">
        <v>98</v>
      </c>
      <c r="K523" s="262" t="s">
        <v>99</v>
      </c>
      <c r="L523" s="262" t="s">
        <v>100</v>
      </c>
      <c r="M523" s="262" t="s">
        <v>101</v>
      </c>
      <c r="N523" s="262" t="s">
        <v>102</v>
      </c>
      <c r="O523" s="262" t="s">
        <v>103</v>
      </c>
      <c r="P523" s="262" t="s">
        <v>104</v>
      </c>
      <c r="Q523" s="262" t="s">
        <v>105</v>
      </c>
      <c r="R523" s="262" t="s">
        <v>106</v>
      </c>
      <c r="S523" s="262" t="s">
        <v>107</v>
      </c>
      <c r="T523" s="262" t="s">
        <v>108</v>
      </c>
      <c r="U523" s="262" t="s">
        <v>109</v>
      </c>
      <c r="V523" s="261" t="s">
        <v>88</v>
      </c>
      <c r="W523" s="261" t="s">
        <v>110</v>
      </c>
      <c r="X523" s="263"/>
      <c r="Y523" s="263"/>
      <c r="Z523" s="261" t="s">
        <v>50</v>
      </c>
      <c r="AA523" s="262" t="s">
        <v>91</v>
      </c>
      <c r="AB523" s="262" t="s">
        <v>92</v>
      </c>
      <c r="AC523" s="262" t="s">
        <v>93</v>
      </c>
      <c r="AD523" s="262" t="s">
        <v>94</v>
      </c>
      <c r="AE523" s="262" t="s">
        <v>95</v>
      </c>
      <c r="AF523" s="262" t="s">
        <v>96</v>
      </c>
      <c r="AG523" s="262" t="s">
        <v>97</v>
      </c>
      <c r="AH523" s="262" t="s">
        <v>98</v>
      </c>
      <c r="AI523" s="262" t="s">
        <v>99</v>
      </c>
      <c r="AJ523" s="262" t="s">
        <v>100</v>
      </c>
      <c r="AK523" s="262" t="s">
        <v>101</v>
      </c>
      <c r="AL523" s="262" t="s">
        <v>102</v>
      </c>
      <c r="AM523" s="262" t="s">
        <v>103</v>
      </c>
      <c r="AN523" s="262" t="s">
        <v>104</v>
      </c>
      <c r="AO523" s="262" t="s">
        <v>105</v>
      </c>
      <c r="AP523" s="262" t="s">
        <v>106</v>
      </c>
      <c r="AQ523" s="262" t="s">
        <v>107</v>
      </c>
      <c r="AR523" s="262" t="s">
        <v>108</v>
      </c>
      <c r="AS523" s="262" t="s">
        <v>109</v>
      </c>
      <c r="AT523" s="261" t="s">
        <v>88</v>
      </c>
      <c r="AU523" s="261" t="s">
        <v>110</v>
      </c>
    </row>
    <row r="524" spans="1:47" ht="13.5" thickTop="1" x14ac:dyDescent="0.2">
      <c r="A524" s="264">
        <v>0</v>
      </c>
      <c r="B524" s="265">
        <f>B108+B316</f>
        <v>15</v>
      </c>
      <c r="C524" s="265">
        <f t="shared" ref="C524:U524" si="738">C108+C316</f>
        <v>0</v>
      </c>
      <c r="D524" s="265">
        <f t="shared" si="738"/>
        <v>0</v>
      </c>
      <c r="E524" s="265">
        <f t="shared" si="738"/>
        <v>1</v>
      </c>
      <c r="F524" s="265">
        <f t="shared" si="738"/>
        <v>4</v>
      </c>
      <c r="G524" s="265">
        <f t="shared" si="738"/>
        <v>5</v>
      </c>
      <c r="H524" s="265">
        <f t="shared" si="738"/>
        <v>4</v>
      </c>
      <c r="I524" s="265">
        <f t="shared" si="738"/>
        <v>0</v>
      </c>
      <c r="J524" s="265">
        <f t="shared" si="738"/>
        <v>0</v>
      </c>
      <c r="K524" s="265">
        <f t="shared" si="738"/>
        <v>1</v>
      </c>
      <c r="L524" s="265">
        <f t="shared" si="738"/>
        <v>0</v>
      </c>
      <c r="M524" s="265">
        <f t="shared" si="738"/>
        <v>0</v>
      </c>
      <c r="N524" s="265">
        <f t="shared" si="738"/>
        <v>0</v>
      </c>
      <c r="O524" s="265">
        <f t="shared" si="738"/>
        <v>0</v>
      </c>
      <c r="P524" s="265">
        <f t="shared" si="738"/>
        <v>0</v>
      </c>
      <c r="Q524" s="265">
        <f t="shared" si="738"/>
        <v>0</v>
      </c>
      <c r="R524" s="265">
        <f t="shared" si="738"/>
        <v>0</v>
      </c>
      <c r="S524" s="265">
        <f t="shared" si="738"/>
        <v>0</v>
      </c>
      <c r="T524" s="265">
        <f t="shared" si="738"/>
        <v>0</v>
      </c>
      <c r="U524" s="265">
        <f t="shared" si="738"/>
        <v>0</v>
      </c>
      <c r="V524" s="266">
        <f>IFERROR(AVERAGE('Speed Bin A-B'!V11,'Speed Bin A-B'!V115,'Speed Bin A-B'!V219,'Speed Bin A-B'!V323,'Speed Bin A-B'!V427,'Speed Bin A-B'!V531,'Speed Bin A-B'!V635,'Speed Bin A-B'!V739,'Speed Bin A-B'!V843,'Speed Bin A-B'!V947,'Speed Bin A-B'!V1051,'Speed Bin A-B'!V1155,'Speed Bin A-B'!V1259,'Speed Bin A-B'!V1363,'Speed Bin A-B'!V1467,'Speed Bin A-B'!V1571,'Speed Bin A-B'!V1675,'Speed Bin A-B'!V1779,'Speed Bin A-B'!V1883,'Speed Bin A-B'!V1987,'Speed Bin A-B'!V2091,'Speed Bin B-A'!V11,'Speed Bin B-A'!V115,'Speed Bin B-A'!V219,'Speed Bin B-A'!V323,'Speed Bin B-A'!V427,'Speed Bin B-A'!V531,'Speed Bin B-A'!V635,'Speed Bin B-A'!V739,'Speed Bin B-A'!V843,'Speed Bin B-A'!V947,'Speed Bin B-A'!V1051,'Speed Bin B-A'!V1155,'Speed Bin B-A'!V1259,'Speed Bin B-A'!V1363,'Speed Bin B-A'!V1467,'Speed Bin B-A'!V1571,'Speed Bin B-A'!V1675,'Speed Bin B-A'!V1779,'Speed Bin B-A'!V1883,'Speed Bin B-A'!V1987,'Speed Bin B-A'!V2091),"-")</f>
        <v>28.955555555555559</v>
      </c>
      <c r="W524" s="266" t="str">
        <f>IFERROR(AVERAGE('Speed Bin A-B'!W11,'Speed Bin A-B'!W115,'Speed Bin A-B'!W219,'Speed Bin A-B'!W323,'Speed Bin A-B'!W427,'Speed Bin A-B'!W531,'Speed Bin A-B'!W635,'Speed Bin A-B'!W739,'Speed Bin A-B'!W843,'Speed Bin A-B'!W947,'Speed Bin A-B'!W1051,'Speed Bin A-B'!W1155,'Speed Bin A-B'!W1259,'Speed Bin A-B'!W1363,'Speed Bin A-B'!W1467,'Speed Bin A-B'!W1571,'Speed Bin A-B'!W1675,'Speed Bin A-B'!W1779,'Speed Bin A-B'!W1883,'Speed Bin A-B'!W1987,'Speed Bin A-B'!W2091,'Speed Bin B-A'!W11,'Speed Bin B-A'!W115,'Speed Bin B-A'!W219,'Speed Bin B-A'!W323,'Speed Bin B-A'!W427,'Speed Bin B-A'!W531,'Speed Bin B-A'!W635,'Speed Bin B-A'!W739,'Speed Bin B-A'!W843,'Speed Bin B-A'!W947,'Speed Bin B-A'!W1051,'Speed Bin B-A'!W1155,'Speed Bin B-A'!W1259,'Speed Bin B-A'!W1363,'Speed Bin B-A'!W1467,'Speed Bin B-A'!W1571,'Speed Bin B-A'!W1675,'Speed Bin B-A'!W1779,'Speed Bin B-A'!W1883,'Speed Bin B-A'!W1987,'Speed Bin B-A'!W2091),"-")</f>
        <v>-</v>
      </c>
      <c r="X524" s="278"/>
      <c r="Y524" s="278"/>
      <c r="Z524" s="264">
        <v>0</v>
      </c>
      <c r="AA524" s="267">
        <f t="shared" ref="AA524" si="739">SUM(C524:C527)</f>
        <v>0</v>
      </c>
      <c r="AB524" s="267">
        <f t="shared" ref="AB524" si="740">SUM(D524:D527)</f>
        <v>0</v>
      </c>
      <c r="AC524" s="267">
        <f t="shared" ref="AC524" si="741">SUM(E524:E527)</f>
        <v>1</v>
      </c>
      <c r="AD524" s="267">
        <f t="shared" ref="AD524" si="742">SUM(F524:F527)</f>
        <v>5</v>
      </c>
      <c r="AE524" s="267">
        <f t="shared" ref="AE524" si="743">SUM(G524:G527)</f>
        <v>10</v>
      </c>
      <c r="AF524" s="267">
        <f t="shared" ref="AF524" si="744">SUM(H524:H527)</f>
        <v>14</v>
      </c>
      <c r="AG524" s="267">
        <f t="shared" ref="AG524" si="745">SUM(I524:I527)</f>
        <v>4</v>
      </c>
      <c r="AH524" s="267">
        <f t="shared" ref="AH524" si="746">SUM(J524:J527)</f>
        <v>3</v>
      </c>
      <c r="AI524" s="267">
        <f t="shared" ref="AI524" si="747">SUM(K524:K527)</f>
        <v>2</v>
      </c>
      <c r="AJ524" s="267">
        <f t="shared" ref="AJ524" si="748">SUM(L524:L527)</f>
        <v>0</v>
      </c>
      <c r="AK524" s="267">
        <f t="shared" ref="AK524" si="749">SUM(M524:M527)</f>
        <v>0</v>
      </c>
      <c r="AL524" s="267">
        <f t="shared" ref="AL524" si="750">SUM(N524:N527)</f>
        <v>0</v>
      </c>
      <c r="AM524" s="267">
        <f t="shared" ref="AM524" si="751">SUM(O524:O527)</f>
        <v>0</v>
      </c>
      <c r="AN524" s="267">
        <f t="shared" ref="AN524" si="752">SUM(P524:P527)</f>
        <v>0</v>
      </c>
      <c r="AO524" s="267">
        <f t="shared" ref="AO524" si="753">SUM(Q524:Q527)</f>
        <v>0</v>
      </c>
      <c r="AP524" s="267">
        <f t="shared" ref="AP524" si="754">SUM(R524:R527)</f>
        <v>0</v>
      </c>
      <c r="AQ524" s="267">
        <f t="shared" ref="AQ524" si="755">SUM(S524:S527)</f>
        <v>0</v>
      </c>
      <c r="AR524" s="267">
        <f t="shared" ref="AR524" si="756">SUM(T524:T527)</f>
        <v>0</v>
      </c>
      <c r="AS524" s="267">
        <f>SUM(U524:U527)</f>
        <v>0</v>
      </c>
      <c r="AT524" s="266">
        <f>IFERROR(AVERAGE(V524:V527),"-")</f>
        <v>33.078710317460313</v>
      </c>
      <c r="AU524" s="266" t="str">
        <f>IFERROR(AVERAGE(W524:W527),"-")</f>
        <v>-</v>
      </c>
    </row>
    <row r="525" spans="1:47" x14ac:dyDescent="0.2">
      <c r="A525" s="268">
        <v>1.0416666666666666E-2</v>
      </c>
      <c r="B525" s="269">
        <f t="shared" ref="B525:U525" si="757">B109+B317</f>
        <v>10</v>
      </c>
      <c r="C525" s="269">
        <f t="shared" si="757"/>
        <v>0</v>
      </c>
      <c r="D525" s="269">
        <f t="shared" si="757"/>
        <v>0</v>
      </c>
      <c r="E525" s="269">
        <f t="shared" si="757"/>
        <v>0</v>
      </c>
      <c r="F525" s="269">
        <f t="shared" si="757"/>
        <v>1</v>
      </c>
      <c r="G525" s="269">
        <f t="shared" si="757"/>
        <v>4</v>
      </c>
      <c r="H525" s="269">
        <f t="shared" si="757"/>
        <v>2</v>
      </c>
      <c r="I525" s="269">
        <f t="shared" si="757"/>
        <v>1</v>
      </c>
      <c r="J525" s="269">
        <f t="shared" si="757"/>
        <v>2</v>
      </c>
      <c r="K525" s="269">
        <f t="shared" si="757"/>
        <v>0</v>
      </c>
      <c r="L525" s="269">
        <f t="shared" si="757"/>
        <v>0</v>
      </c>
      <c r="M525" s="269">
        <f t="shared" si="757"/>
        <v>0</v>
      </c>
      <c r="N525" s="269">
        <f t="shared" si="757"/>
        <v>0</v>
      </c>
      <c r="O525" s="269">
        <f t="shared" si="757"/>
        <v>0</v>
      </c>
      <c r="P525" s="269">
        <f t="shared" si="757"/>
        <v>0</v>
      </c>
      <c r="Q525" s="269">
        <f t="shared" si="757"/>
        <v>0</v>
      </c>
      <c r="R525" s="269">
        <f t="shared" si="757"/>
        <v>0</v>
      </c>
      <c r="S525" s="269">
        <f t="shared" si="757"/>
        <v>0</v>
      </c>
      <c r="T525" s="269">
        <f t="shared" si="757"/>
        <v>0</v>
      </c>
      <c r="U525" s="269">
        <f t="shared" si="757"/>
        <v>0</v>
      </c>
      <c r="V525" s="270">
        <f>IFERROR(AVERAGE('Speed Bin A-B'!V12,'Speed Bin A-B'!V116,'Speed Bin A-B'!V220,'Speed Bin A-B'!V324,'Speed Bin A-B'!V428,'Speed Bin A-B'!V532,'Speed Bin A-B'!V636,'Speed Bin A-B'!V740,'Speed Bin A-B'!V844,'Speed Bin A-B'!V948,'Speed Bin A-B'!V1052,'Speed Bin A-B'!V1156,'Speed Bin A-B'!V1260,'Speed Bin A-B'!V1364,'Speed Bin A-B'!V1468,'Speed Bin A-B'!V1572,'Speed Bin A-B'!V1676,'Speed Bin A-B'!V1780,'Speed Bin A-B'!V1884,'Speed Bin A-B'!V1988,'Speed Bin A-B'!V2092,'Speed Bin B-A'!V12,'Speed Bin B-A'!V116,'Speed Bin B-A'!V220,'Speed Bin B-A'!V324,'Speed Bin B-A'!V428,'Speed Bin B-A'!V532,'Speed Bin B-A'!V636,'Speed Bin B-A'!V740,'Speed Bin B-A'!V844,'Speed Bin B-A'!V948,'Speed Bin B-A'!V1052,'Speed Bin B-A'!V1156,'Speed Bin B-A'!V1260,'Speed Bin B-A'!V1364,'Speed Bin B-A'!V1468,'Speed Bin B-A'!V1572,'Speed Bin B-A'!V1676,'Speed Bin B-A'!V1780,'Speed Bin B-A'!V1884,'Speed Bin B-A'!V1988,'Speed Bin B-A'!V2092),"-")</f>
        <v>32.524999999999999</v>
      </c>
      <c r="W525" s="270" t="str">
        <f>IFERROR(AVERAGE('Speed Bin A-B'!W12,'Speed Bin A-B'!W116,'Speed Bin A-B'!W220,'Speed Bin A-B'!W324,'Speed Bin A-B'!W428,'Speed Bin A-B'!W532,'Speed Bin A-B'!W636,'Speed Bin A-B'!W740,'Speed Bin A-B'!W844,'Speed Bin A-B'!W948,'Speed Bin A-B'!W1052,'Speed Bin A-B'!W1156,'Speed Bin A-B'!W1260,'Speed Bin A-B'!W1364,'Speed Bin A-B'!W1468,'Speed Bin A-B'!W1572,'Speed Bin A-B'!W1676,'Speed Bin A-B'!W1780,'Speed Bin A-B'!W1884,'Speed Bin A-B'!W1988,'Speed Bin A-B'!W2092,'Speed Bin B-A'!W12,'Speed Bin B-A'!W116,'Speed Bin B-A'!W220,'Speed Bin B-A'!W324,'Speed Bin B-A'!W428,'Speed Bin B-A'!W532,'Speed Bin B-A'!W636,'Speed Bin B-A'!W740,'Speed Bin B-A'!W844,'Speed Bin B-A'!W948,'Speed Bin B-A'!W1052,'Speed Bin B-A'!W1156,'Speed Bin B-A'!W1260,'Speed Bin B-A'!W1364,'Speed Bin B-A'!W1468,'Speed Bin B-A'!W1572,'Speed Bin B-A'!W1676,'Speed Bin B-A'!W1780,'Speed Bin B-A'!W1884,'Speed Bin B-A'!W1988,'Speed Bin B-A'!W2092),"-")</f>
        <v>-</v>
      </c>
      <c r="X525" s="278"/>
      <c r="Y525" s="278"/>
      <c r="Z525" s="268">
        <v>4.1666666666666664E-2</v>
      </c>
      <c r="AA525" s="271">
        <f t="shared" ref="AA525" si="758">SUM(C528:C531)</f>
        <v>0</v>
      </c>
      <c r="AB525" s="271">
        <f t="shared" ref="AB525" si="759">SUM(D528:D531)</f>
        <v>0</v>
      </c>
      <c r="AC525" s="271">
        <f t="shared" ref="AC525" si="760">SUM(E528:E531)</f>
        <v>0</v>
      </c>
      <c r="AD525" s="271">
        <f t="shared" ref="AD525" si="761">SUM(F528:F531)</f>
        <v>4</v>
      </c>
      <c r="AE525" s="271">
        <f t="shared" ref="AE525" si="762">SUM(G528:G531)</f>
        <v>5</v>
      </c>
      <c r="AF525" s="271">
        <f t="shared" ref="AF525" si="763">SUM(H528:H531)</f>
        <v>5</v>
      </c>
      <c r="AG525" s="271">
        <f t="shared" ref="AG525" si="764">SUM(I528:I531)</f>
        <v>3</v>
      </c>
      <c r="AH525" s="271">
        <f t="shared" ref="AH525" si="765">SUM(J528:J531)</f>
        <v>0</v>
      </c>
      <c r="AI525" s="271">
        <f t="shared" ref="AI525" si="766">SUM(K528:K531)</f>
        <v>0</v>
      </c>
      <c r="AJ525" s="271">
        <f t="shared" ref="AJ525" si="767">SUM(L528:L531)</f>
        <v>0</v>
      </c>
      <c r="AK525" s="271">
        <f t="shared" ref="AK525" si="768">SUM(M528:M531)</f>
        <v>0</v>
      </c>
      <c r="AL525" s="271">
        <f t="shared" ref="AL525" si="769">SUM(N528:N531)</f>
        <v>0</v>
      </c>
      <c r="AM525" s="271">
        <f t="shared" ref="AM525" si="770">SUM(O528:O531)</f>
        <v>0</v>
      </c>
      <c r="AN525" s="271">
        <f t="shared" ref="AN525" si="771">SUM(P528:P531)</f>
        <v>0</v>
      </c>
      <c r="AO525" s="271">
        <f t="shared" ref="AO525" si="772">SUM(Q528:Q531)</f>
        <v>0</v>
      </c>
      <c r="AP525" s="271">
        <f t="shared" ref="AP525" si="773">SUM(R528:R531)</f>
        <v>0</v>
      </c>
      <c r="AQ525" s="271">
        <f t="shared" ref="AQ525" si="774">SUM(S528:S531)</f>
        <v>0</v>
      </c>
      <c r="AR525" s="271">
        <f t="shared" ref="AR525" si="775">SUM(T528:T531)</f>
        <v>0</v>
      </c>
      <c r="AS525" s="271">
        <f>SUM(U528:U531)</f>
        <v>0</v>
      </c>
      <c r="AT525" s="270">
        <f>IFERROR(AVERAGE(V528:V531),"-")</f>
        <v>29.322916666666668</v>
      </c>
      <c r="AU525" s="270" t="str">
        <f>IFERROR(AVERAGE(W528:W531),"-")</f>
        <v>-</v>
      </c>
    </row>
    <row r="526" spans="1:47" x14ac:dyDescent="0.2">
      <c r="A526" s="268">
        <v>2.0833333333333332E-2</v>
      </c>
      <c r="B526" s="269">
        <f t="shared" ref="B526:U526" si="776">B110+B318</f>
        <v>8</v>
      </c>
      <c r="C526" s="269">
        <f t="shared" si="776"/>
        <v>0</v>
      </c>
      <c r="D526" s="269">
        <f t="shared" si="776"/>
        <v>0</v>
      </c>
      <c r="E526" s="269">
        <f t="shared" si="776"/>
        <v>0</v>
      </c>
      <c r="F526" s="269">
        <f t="shared" si="776"/>
        <v>0</v>
      </c>
      <c r="G526" s="269">
        <f t="shared" si="776"/>
        <v>1</v>
      </c>
      <c r="H526" s="269">
        <f t="shared" si="776"/>
        <v>4</v>
      </c>
      <c r="I526" s="269">
        <f t="shared" si="776"/>
        <v>1</v>
      </c>
      <c r="J526" s="269">
        <f t="shared" si="776"/>
        <v>1</v>
      </c>
      <c r="K526" s="269">
        <f t="shared" si="776"/>
        <v>1</v>
      </c>
      <c r="L526" s="269">
        <f t="shared" si="776"/>
        <v>0</v>
      </c>
      <c r="M526" s="269">
        <f t="shared" si="776"/>
        <v>0</v>
      </c>
      <c r="N526" s="269">
        <f t="shared" si="776"/>
        <v>0</v>
      </c>
      <c r="O526" s="269">
        <f t="shared" si="776"/>
        <v>0</v>
      </c>
      <c r="P526" s="269">
        <f t="shared" si="776"/>
        <v>0</v>
      </c>
      <c r="Q526" s="269">
        <f t="shared" si="776"/>
        <v>0</v>
      </c>
      <c r="R526" s="269">
        <f t="shared" si="776"/>
        <v>0</v>
      </c>
      <c r="S526" s="269">
        <f t="shared" si="776"/>
        <v>0</v>
      </c>
      <c r="T526" s="269">
        <f t="shared" si="776"/>
        <v>0</v>
      </c>
      <c r="U526" s="269">
        <f t="shared" si="776"/>
        <v>0</v>
      </c>
      <c r="V526" s="270">
        <f>IFERROR(AVERAGE('Speed Bin A-B'!V13,'Speed Bin A-B'!V117,'Speed Bin A-B'!V221,'Speed Bin A-B'!V325,'Speed Bin A-B'!V429,'Speed Bin A-B'!V533,'Speed Bin A-B'!V637,'Speed Bin A-B'!V741,'Speed Bin A-B'!V845,'Speed Bin A-B'!V949,'Speed Bin A-B'!V1053,'Speed Bin A-B'!V1157,'Speed Bin A-B'!V1261,'Speed Bin A-B'!V1365,'Speed Bin A-B'!V1469,'Speed Bin A-B'!V1573,'Speed Bin A-B'!V1677,'Speed Bin A-B'!V1781,'Speed Bin A-B'!V1885,'Speed Bin A-B'!V1989,'Speed Bin A-B'!V2093,'Speed Bin B-A'!V13,'Speed Bin B-A'!V117,'Speed Bin B-A'!V221,'Speed Bin B-A'!V325,'Speed Bin B-A'!V429,'Speed Bin B-A'!V533,'Speed Bin B-A'!V637,'Speed Bin B-A'!V741,'Speed Bin B-A'!V845,'Speed Bin B-A'!V949,'Speed Bin B-A'!V1053,'Speed Bin B-A'!V1157,'Speed Bin B-A'!V1261,'Speed Bin B-A'!V1365,'Speed Bin B-A'!V1469,'Speed Bin B-A'!V1573,'Speed Bin B-A'!V1677,'Speed Bin B-A'!V1781,'Speed Bin B-A'!V1885,'Speed Bin B-A'!V1989,'Speed Bin B-A'!V2093),"-")</f>
        <v>36.414285714285718</v>
      </c>
      <c r="W526" s="270" t="str">
        <f>IFERROR(AVERAGE('Speed Bin A-B'!W13,'Speed Bin A-B'!W117,'Speed Bin A-B'!W221,'Speed Bin A-B'!W325,'Speed Bin A-B'!W429,'Speed Bin A-B'!W533,'Speed Bin A-B'!W637,'Speed Bin A-B'!W741,'Speed Bin A-B'!W845,'Speed Bin A-B'!W949,'Speed Bin A-B'!W1053,'Speed Bin A-B'!W1157,'Speed Bin A-B'!W1261,'Speed Bin A-B'!W1365,'Speed Bin A-B'!W1469,'Speed Bin A-B'!W1573,'Speed Bin A-B'!W1677,'Speed Bin A-B'!W1781,'Speed Bin A-B'!W1885,'Speed Bin A-B'!W1989,'Speed Bin A-B'!W2093,'Speed Bin B-A'!W13,'Speed Bin B-A'!W117,'Speed Bin B-A'!W221,'Speed Bin B-A'!W325,'Speed Bin B-A'!W429,'Speed Bin B-A'!W533,'Speed Bin B-A'!W637,'Speed Bin B-A'!W741,'Speed Bin B-A'!W845,'Speed Bin B-A'!W949,'Speed Bin B-A'!W1053,'Speed Bin B-A'!W1157,'Speed Bin B-A'!W1261,'Speed Bin B-A'!W1365,'Speed Bin B-A'!W1469,'Speed Bin B-A'!W1573,'Speed Bin B-A'!W1677,'Speed Bin B-A'!W1781,'Speed Bin B-A'!W1885,'Speed Bin B-A'!W1989,'Speed Bin B-A'!W2093),"-")</f>
        <v>-</v>
      </c>
      <c r="X526" s="278"/>
      <c r="Y526" s="278"/>
      <c r="Z526" s="268">
        <v>8.3333333333333301E-2</v>
      </c>
      <c r="AA526" s="271">
        <f t="shared" ref="AA526" si="777">SUM(C532:C535)</f>
        <v>1</v>
      </c>
      <c r="AB526" s="271">
        <f t="shared" ref="AB526" si="778">SUM(D532:D535)</f>
        <v>0</v>
      </c>
      <c r="AC526" s="271">
        <f t="shared" ref="AC526" si="779">SUM(E532:E535)</f>
        <v>0</v>
      </c>
      <c r="AD526" s="271">
        <f t="shared" ref="AD526" si="780">SUM(F532:F535)</f>
        <v>2</v>
      </c>
      <c r="AE526" s="271">
        <f t="shared" ref="AE526" si="781">SUM(G532:G535)</f>
        <v>5</v>
      </c>
      <c r="AF526" s="271">
        <f t="shared" ref="AF526" si="782">SUM(H532:H535)</f>
        <v>5</v>
      </c>
      <c r="AG526" s="271">
        <f t="shared" ref="AG526" si="783">SUM(I532:I535)</f>
        <v>4</v>
      </c>
      <c r="AH526" s="271">
        <f t="shared" ref="AH526" si="784">SUM(J532:J535)</f>
        <v>0</v>
      </c>
      <c r="AI526" s="271">
        <f t="shared" ref="AI526" si="785">SUM(K532:K535)</f>
        <v>0</v>
      </c>
      <c r="AJ526" s="271">
        <f t="shared" ref="AJ526" si="786">SUM(L532:L535)</f>
        <v>0</v>
      </c>
      <c r="AK526" s="271">
        <f t="shared" ref="AK526" si="787">SUM(M532:M535)</f>
        <v>0</v>
      </c>
      <c r="AL526" s="271">
        <f t="shared" ref="AL526" si="788">SUM(N532:N535)</f>
        <v>0</v>
      </c>
      <c r="AM526" s="271">
        <f t="shared" ref="AM526" si="789">SUM(O532:O535)</f>
        <v>0</v>
      </c>
      <c r="AN526" s="271">
        <f t="shared" ref="AN526" si="790">SUM(P532:P535)</f>
        <v>0</v>
      </c>
      <c r="AO526" s="271">
        <f t="shared" ref="AO526" si="791">SUM(Q532:Q535)</f>
        <v>0</v>
      </c>
      <c r="AP526" s="271">
        <f t="shared" ref="AP526" si="792">SUM(R532:R535)</f>
        <v>0</v>
      </c>
      <c r="AQ526" s="271">
        <f t="shared" ref="AQ526" si="793">SUM(S532:S535)</f>
        <v>0</v>
      </c>
      <c r="AR526" s="271">
        <f t="shared" ref="AR526" si="794">SUM(T532:T535)</f>
        <v>0</v>
      </c>
      <c r="AS526" s="271">
        <f>SUM(U532:U535)</f>
        <v>0</v>
      </c>
      <c r="AT526" s="270">
        <f>IFERROR(AVERAGE(V532:V535),"-")</f>
        <v>29.683750000000003</v>
      </c>
      <c r="AU526" s="270" t="str">
        <f>IFERROR(AVERAGE(W532:W535),"-")</f>
        <v>-</v>
      </c>
    </row>
    <row r="527" spans="1:47" x14ac:dyDescent="0.2">
      <c r="A527" s="268">
        <v>3.125E-2</v>
      </c>
      <c r="B527" s="269">
        <f t="shared" ref="B527:U527" si="795">B111+B319</f>
        <v>6</v>
      </c>
      <c r="C527" s="269">
        <f t="shared" si="795"/>
        <v>0</v>
      </c>
      <c r="D527" s="269">
        <f t="shared" si="795"/>
        <v>0</v>
      </c>
      <c r="E527" s="269">
        <f t="shared" si="795"/>
        <v>0</v>
      </c>
      <c r="F527" s="269">
        <f t="shared" si="795"/>
        <v>0</v>
      </c>
      <c r="G527" s="269">
        <f t="shared" si="795"/>
        <v>0</v>
      </c>
      <c r="H527" s="269">
        <f t="shared" si="795"/>
        <v>4</v>
      </c>
      <c r="I527" s="269">
        <f t="shared" si="795"/>
        <v>2</v>
      </c>
      <c r="J527" s="269">
        <f t="shared" si="795"/>
        <v>0</v>
      </c>
      <c r="K527" s="269">
        <f t="shared" si="795"/>
        <v>0</v>
      </c>
      <c r="L527" s="269">
        <f t="shared" si="795"/>
        <v>0</v>
      </c>
      <c r="M527" s="269">
        <f t="shared" si="795"/>
        <v>0</v>
      </c>
      <c r="N527" s="269">
        <f t="shared" si="795"/>
        <v>0</v>
      </c>
      <c r="O527" s="269">
        <f t="shared" si="795"/>
        <v>0</v>
      </c>
      <c r="P527" s="269">
        <f t="shared" si="795"/>
        <v>0</v>
      </c>
      <c r="Q527" s="269">
        <f t="shared" si="795"/>
        <v>0</v>
      </c>
      <c r="R527" s="269">
        <f t="shared" si="795"/>
        <v>0</v>
      </c>
      <c r="S527" s="269">
        <f t="shared" si="795"/>
        <v>0</v>
      </c>
      <c r="T527" s="269">
        <f t="shared" si="795"/>
        <v>0</v>
      </c>
      <c r="U527" s="269">
        <f t="shared" si="795"/>
        <v>0</v>
      </c>
      <c r="V527" s="270">
        <f>IFERROR(AVERAGE('Speed Bin A-B'!V14,'Speed Bin A-B'!V118,'Speed Bin A-B'!V222,'Speed Bin A-B'!V326,'Speed Bin A-B'!V430,'Speed Bin A-B'!V534,'Speed Bin A-B'!V638,'Speed Bin A-B'!V742,'Speed Bin A-B'!V846,'Speed Bin A-B'!V950,'Speed Bin A-B'!V1054,'Speed Bin A-B'!V1158,'Speed Bin A-B'!V1262,'Speed Bin A-B'!V1366,'Speed Bin A-B'!V1470,'Speed Bin A-B'!V1574,'Speed Bin A-B'!V1678,'Speed Bin A-B'!V1782,'Speed Bin A-B'!V1886,'Speed Bin A-B'!V1990,'Speed Bin A-B'!V2094,'Speed Bin B-A'!V14,'Speed Bin B-A'!V118,'Speed Bin B-A'!V222,'Speed Bin B-A'!V326,'Speed Bin B-A'!V430,'Speed Bin B-A'!V534,'Speed Bin B-A'!V638,'Speed Bin B-A'!V742,'Speed Bin B-A'!V846,'Speed Bin B-A'!V950,'Speed Bin B-A'!V1054,'Speed Bin B-A'!V1158,'Speed Bin B-A'!V1262,'Speed Bin B-A'!V1366,'Speed Bin B-A'!V1470,'Speed Bin B-A'!V1574,'Speed Bin B-A'!V1678,'Speed Bin B-A'!V1782,'Speed Bin B-A'!V1886,'Speed Bin B-A'!V1990,'Speed Bin B-A'!V2094),"-")</f>
        <v>34.419999999999995</v>
      </c>
      <c r="W527" s="270" t="str">
        <f>IFERROR(AVERAGE('Speed Bin A-B'!W14,'Speed Bin A-B'!W118,'Speed Bin A-B'!W222,'Speed Bin A-B'!W326,'Speed Bin A-B'!W430,'Speed Bin A-B'!W534,'Speed Bin A-B'!W638,'Speed Bin A-B'!W742,'Speed Bin A-B'!W846,'Speed Bin A-B'!W950,'Speed Bin A-B'!W1054,'Speed Bin A-B'!W1158,'Speed Bin A-B'!W1262,'Speed Bin A-B'!W1366,'Speed Bin A-B'!W1470,'Speed Bin A-B'!W1574,'Speed Bin A-B'!W1678,'Speed Bin A-B'!W1782,'Speed Bin A-B'!W1886,'Speed Bin A-B'!W1990,'Speed Bin A-B'!W2094,'Speed Bin B-A'!W14,'Speed Bin B-A'!W118,'Speed Bin B-A'!W222,'Speed Bin B-A'!W326,'Speed Bin B-A'!W430,'Speed Bin B-A'!W534,'Speed Bin B-A'!W638,'Speed Bin B-A'!W742,'Speed Bin B-A'!W846,'Speed Bin B-A'!W950,'Speed Bin B-A'!W1054,'Speed Bin B-A'!W1158,'Speed Bin B-A'!W1262,'Speed Bin B-A'!W1366,'Speed Bin B-A'!W1470,'Speed Bin B-A'!W1574,'Speed Bin B-A'!W1678,'Speed Bin B-A'!W1782,'Speed Bin B-A'!W1886,'Speed Bin B-A'!W1990,'Speed Bin B-A'!W2094),"-")</f>
        <v>-</v>
      </c>
      <c r="X527" s="278"/>
      <c r="Y527" s="278"/>
      <c r="Z527" s="268">
        <v>0.125</v>
      </c>
      <c r="AA527" s="271">
        <f t="shared" ref="AA527" si="796">SUM(C536:C539)</f>
        <v>0</v>
      </c>
      <c r="AB527" s="271">
        <f t="shared" ref="AB527" si="797">SUM(D536:D539)</f>
        <v>0</v>
      </c>
      <c r="AC527" s="271">
        <f t="shared" ref="AC527" si="798">SUM(E536:E539)</f>
        <v>0</v>
      </c>
      <c r="AD527" s="271">
        <f t="shared" ref="AD527" si="799">SUM(F536:F539)</f>
        <v>2</v>
      </c>
      <c r="AE527" s="271">
        <f t="shared" ref="AE527" si="800">SUM(G536:G539)</f>
        <v>4</v>
      </c>
      <c r="AF527" s="271">
        <f t="shared" ref="AF527" si="801">SUM(H536:H539)</f>
        <v>5</v>
      </c>
      <c r="AG527" s="271">
        <f t="shared" ref="AG527" si="802">SUM(I536:I539)</f>
        <v>2</v>
      </c>
      <c r="AH527" s="271">
        <f t="shared" ref="AH527" si="803">SUM(J536:J539)</f>
        <v>1</v>
      </c>
      <c r="AI527" s="271">
        <f t="shared" ref="AI527" si="804">SUM(K536:K539)</f>
        <v>1</v>
      </c>
      <c r="AJ527" s="271">
        <f t="shared" ref="AJ527" si="805">SUM(L536:L539)</f>
        <v>0</v>
      </c>
      <c r="AK527" s="271">
        <f t="shared" ref="AK527" si="806">SUM(M536:M539)</f>
        <v>0</v>
      </c>
      <c r="AL527" s="271">
        <f t="shared" ref="AL527" si="807">SUM(N536:N539)</f>
        <v>0</v>
      </c>
      <c r="AM527" s="271">
        <f t="shared" ref="AM527" si="808">SUM(O536:O539)</f>
        <v>0</v>
      </c>
      <c r="AN527" s="271">
        <f t="shared" ref="AN527" si="809">SUM(P536:P539)</f>
        <v>0</v>
      </c>
      <c r="AO527" s="271">
        <f t="shared" ref="AO527" si="810">SUM(Q536:Q539)</f>
        <v>0</v>
      </c>
      <c r="AP527" s="271">
        <f t="shared" ref="AP527" si="811">SUM(R536:R539)</f>
        <v>0</v>
      </c>
      <c r="AQ527" s="271">
        <f t="shared" ref="AQ527" si="812">SUM(S536:S539)</f>
        <v>0</v>
      </c>
      <c r="AR527" s="271">
        <f t="shared" ref="AR527" si="813">SUM(T536:T539)</f>
        <v>0</v>
      </c>
      <c r="AS527" s="271">
        <f>SUM(U536:U539)</f>
        <v>0</v>
      </c>
      <c r="AT527" s="270">
        <f>IFERROR(AVERAGE(V536:V539),"-")</f>
        <v>30.822916666666664</v>
      </c>
      <c r="AU527" s="270" t="str">
        <f>IFERROR(AVERAGE(W536:W539),"-")</f>
        <v>-</v>
      </c>
    </row>
    <row r="528" spans="1:47" x14ac:dyDescent="0.2">
      <c r="A528" s="268">
        <v>4.1666666666666664E-2</v>
      </c>
      <c r="B528" s="269">
        <f t="shared" ref="B528:U528" si="814">B112+B320</f>
        <v>5</v>
      </c>
      <c r="C528" s="269">
        <f t="shared" si="814"/>
        <v>0</v>
      </c>
      <c r="D528" s="269">
        <f t="shared" si="814"/>
        <v>0</v>
      </c>
      <c r="E528" s="269">
        <f t="shared" si="814"/>
        <v>0</v>
      </c>
      <c r="F528" s="269">
        <f t="shared" si="814"/>
        <v>0</v>
      </c>
      <c r="G528" s="269">
        <f t="shared" si="814"/>
        <v>2</v>
      </c>
      <c r="H528" s="269">
        <f t="shared" si="814"/>
        <v>1</v>
      </c>
      <c r="I528" s="269">
        <f t="shared" si="814"/>
        <v>2</v>
      </c>
      <c r="J528" s="269">
        <f t="shared" si="814"/>
        <v>0</v>
      </c>
      <c r="K528" s="269">
        <f t="shared" si="814"/>
        <v>0</v>
      </c>
      <c r="L528" s="269">
        <f t="shared" si="814"/>
        <v>0</v>
      </c>
      <c r="M528" s="269">
        <f t="shared" si="814"/>
        <v>0</v>
      </c>
      <c r="N528" s="269">
        <f t="shared" si="814"/>
        <v>0</v>
      </c>
      <c r="O528" s="269">
        <f t="shared" si="814"/>
        <v>0</v>
      </c>
      <c r="P528" s="269">
        <f t="shared" si="814"/>
        <v>0</v>
      </c>
      <c r="Q528" s="269">
        <f t="shared" si="814"/>
        <v>0</v>
      </c>
      <c r="R528" s="269">
        <f t="shared" si="814"/>
        <v>0</v>
      </c>
      <c r="S528" s="269">
        <f t="shared" si="814"/>
        <v>0</v>
      </c>
      <c r="T528" s="269">
        <f t="shared" si="814"/>
        <v>0</v>
      </c>
      <c r="U528" s="269">
        <f t="shared" si="814"/>
        <v>0</v>
      </c>
      <c r="V528" s="270">
        <f>IFERROR(AVERAGE('Speed Bin A-B'!V15,'Speed Bin A-B'!V119,'Speed Bin A-B'!V223,'Speed Bin A-B'!V327,'Speed Bin A-B'!V431,'Speed Bin A-B'!V535,'Speed Bin A-B'!V639,'Speed Bin A-B'!V743,'Speed Bin A-B'!V847,'Speed Bin A-B'!V951,'Speed Bin A-B'!V1055,'Speed Bin A-B'!V1159,'Speed Bin A-B'!V1263,'Speed Bin A-B'!V1367,'Speed Bin A-B'!V1471,'Speed Bin A-B'!V1575,'Speed Bin A-B'!V1679,'Speed Bin A-B'!V1783,'Speed Bin A-B'!V1887,'Speed Bin A-B'!V1991,'Speed Bin A-B'!V2095,'Speed Bin B-A'!V15,'Speed Bin B-A'!V119,'Speed Bin B-A'!V223,'Speed Bin B-A'!V327,'Speed Bin B-A'!V431,'Speed Bin B-A'!V535,'Speed Bin B-A'!V639,'Speed Bin B-A'!V743,'Speed Bin B-A'!V847,'Speed Bin B-A'!V951,'Speed Bin B-A'!V1055,'Speed Bin B-A'!V1159,'Speed Bin B-A'!V1263,'Speed Bin B-A'!V1367,'Speed Bin B-A'!V1471,'Speed Bin B-A'!V1575,'Speed Bin B-A'!V1679,'Speed Bin B-A'!V1783,'Speed Bin B-A'!V1887,'Speed Bin B-A'!V1991,'Speed Bin B-A'!V2095),"-")</f>
        <v>32.966666666666669</v>
      </c>
      <c r="W528" s="270" t="str">
        <f>IFERROR(AVERAGE('Speed Bin A-B'!W15,'Speed Bin A-B'!W119,'Speed Bin A-B'!W223,'Speed Bin A-B'!W327,'Speed Bin A-B'!W431,'Speed Bin A-B'!W535,'Speed Bin A-B'!W639,'Speed Bin A-B'!W743,'Speed Bin A-B'!W847,'Speed Bin A-B'!W951,'Speed Bin A-B'!W1055,'Speed Bin A-B'!W1159,'Speed Bin A-B'!W1263,'Speed Bin A-B'!W1367,'Speed Bin A-B'!W1471,'Speed Bin A-B'!W1575,'Speed Bin A-B'!W1679,'Speed Bin A-B'!W1783,'Speed Bin A-B'!W1887,'Speed Bin A-B'!W1991,'Speed Bin A-B'!W2095,'Speed Bin B-A'!W15,'Speed Bin B-A'!W119,'Speed Bin B-A'!W223,'Speed Bin B-A'!W327,'Speed Bin B-A'!W431,'Speed Bin B-A'!W535,'Speed Bin B-A'!W639,'Speed Bin B-A'!W743,'Speed Bin B-A'!W847,'Speed Bin B-A'!W951,'Speed Bin B-A'!W1055,'Speed Bin B-A'!W1159,'Speed Bin B-A'!W1263,'Speed Bin B-A'!W1367,'Speed Bin B-A'!W1471,'Speed Bin B-A'!W1575,'Speed Bin B-A'!W1679,'Speed Bin B-A'!W1783,'Speed Bin B-A'!W1887,'Speed Bin B-A'!W1991,'Speed Bin B-A'!W2095),"-")</f>
        <v>-</v>
      </c>
      <c r="X528" s="278"/>
      <c r="Y528" s="278"/>
      <c r="Z528" s="268">
        <v>0.16666666666666699</v>
      </c>
      <c r="AA528" s="271">
        <f t="shared" ref="AA528" si="815">SUM(C540:C543)</f>
        <v>0</v>
      </c>
      <c r="AB528" s="271">
        <f t="shared" ref="AB528" si="816">SUM(D540:D543)</f>
        <v>0</v>
      </c>
      <c r="AC528" s="271">
        <f t="shared" ref="AC528" si="817">SUM(E540:E543)</f>
        <v>2</v>
      </c>
      <c r="AD528" s="271">
        <f t="shared" ref="AD528" si="818">SUM(F540:F543)</f>
        <v>6</v>
      </c>
      <c r="AE528" s="271">
        <f t="shared" ref="AE528" si="819">SUM(G540:G543)</f>
        <v>2</v>
      </c>
      <c r="AF528" s="271">
        <f t="shared" ref="AF528" si="820">SUM(H540:H543)</f>
        <v>0</v>
      </c>
      <c r="AG528" s="271">
        <f t="shared" ref="AG528" si="821">SUM(I540:I543)</f>
        <v>2</v>
      </c>
      <c r="AH528" s="271">
        <f t="shared" ref="AH528" si="822">SUM(J540:J543)</f>
        <v>0</v>
      </c>
      <c r="AI528" s="271">
        <f t="shared" ref="AI528" si="823">SUM(K540:K543)</f>
        <v>0</v>
      </c>
      <c r="AJ528" s="271">
        <f t="shared" ref="AJ528" si="824">SUM(L540:L543)</f>
        <v>0</v>
      </c>
      <c r="AK528" s="271">
        <f t="shared" ref="AK528" si="825">SUM(M540:M543)</f>
        <v>0</v>
      </c>
      <c r="AL528" s="271">
        <f t="shared" ref="AL528" si="826">SUM(N540:N543)</f>
        <v>0</v>
      </c>
      <c r="AM528" s="271">
        <f t="shared" ref="AM528" si="827">SUM(O540:O543)</f>
        <v>0</v>
      </c>
      <c r="AN528" s="271">
        <f t="shared" ref="AN528" si="828">SUM(P540:P543)</f>
        <v>0</v>
      </c>
      <c r="AO528" s="271">
        <f t="shared" ref="AO528" si="829">SUM(Q540:Q543)</f>
        <v>0</v>
      </c>
      <c r="AP528" s="271">
        <f t="shared" ref="AP528" si="830">SUM(R540:R543)</f>
        <v>0</v>
      </c>
      <c r="AQ528" s="271">
        <f t="shared" ref="AQ528" si="831">SUM(S540:S543)</f>
        <v>0</v>
      </c>
      <c r="AR528" s="271">
        <f t="shared" ref="AR528" si="832">SUM(T540:T543)</f>
        <v>0</v>
      </c>
      <c r="AS528" s="271">
        <f>SUM(U540:U543)</f>
        <v>0</v>
      </c>
      <c r="AT528" s="270">
        <f>IFERROR(AVERAGE(V540:V543),"-")</f>
        <v>24.524444444444445</v>
      </c>
      <c r="AU528" s="270" t="str">
        <f>IFERROR(AVERAGE(W540:W543),"-")</f>
        <v>-</v>
      </c>
    </row>
    <row r="529" spans="1:47" x14ac:dyDescent="0.2">
      <c r="A529" s="268">
        <v>5.2083333333333336E-2</v>
      </c>
      <c r="B529" s="269">
        <f t="shared" ref="B529:U529" si="833">B113+B321</f>
        <v>5</v>
      </c>
      <c r="C529" s="269">
        <f t="shared" si="833"/>
        <v>0</v>
      </c>
      <c r="D529" s="269">
        <f t="shared" si="833"/>
        <v>0</v>
      </c>
      <c r="E529" s="269">
        <f t="shared" si="833"/>
        <v>0</v>
      </c>
      <c r="F529" s="269">
        <f t="shared" si="833"/>
        <v>3</v>
      </c>
      <c r="G529" s="269">
        <f t="shared" si="833"/>
        <v>0</v>
      </c>
      <c r="H529" s="269">
        <f t="shared" si="833"/>
        <v>2</v>
      </c>
      <c r="I529" s="269">
        <f t="shared" si="833"/>
        <v>0</v>
      </c>
      <c r="J529" s="269">
        <f t="shared" si="833"/>
        <v>0</v>
      </c>
      <c r="K529" s="269">
        <f t="shared" si="833"/>
        <v>0</v>
      </c>
      <c r="L529" s="269">
        <f t="shared" si="833"/>
        <v>0</v>
      </c>
      <c r="M529" s="269">
        <f t="shared" si="833"/>
        <v>0</v>
      </c>
      <c r="N529" s="269">
        <f t="shared" si="833"/>
        <v>0</v>
      </c>
      <c r="O529" s="269">
        <f t="shared" si="833"/>
        <v>0</v>
      </c>
      <c r="P529" s="269">
        <f t="shared" si="833"/>
        <v>0</v>
      </c>
      <c r="Q529" s="269">
        <f t="shared" si="833"/>
        <v>0</v>
      </c>
      <c r="R529" s="269">
        <f t="shared" si="833"/>
        <v>0</v>
      </c>
      <c r="S529" s="269">
        <f t="shared" si="833"/>
        <v>0</v>
      </c>
      <c r="T529" s="269">
        <f t="shared" si="833"/>
        <v>0</v>
      </c>
      <c r="U529" s="269">
        <f t="shared" si="833"/>
        <v>0</v>
      </c>
      <c r="V529" s="270">
        <f>IFERROR(AVERAGE('Speed Bin A-B'!V16,'Speed Bin A-B'!V120,'Speed Bin A-B'!V224,'Speed Bin A-B'!V328,'Speed Bin A-B'!V432,'Speed Bin A-B'!V536,'Speed Bin A-B'!V640,'Speed Bin A-B'!V744,'Speed Bin A-B'!V848,'Speed Bin A-B'!V952,'Speed Bin A-B'!V1056,'Speed Bin A-B'!V1160,'Speed Bin A-B'!V1264,'Speed Bin A-B'!V1368,'Speed Bin A-B'!V1472,'Speed Bin A-B'!V1576,'Speed Bin A-B'!V1680,'Speed Bin A-B'!V1784,'Speed Bin A-B'!V1888,'Speed Bin A-B'!V1992,'Speed Bin A-B'!V2096,'Speed Bin B-A'!V16,'Speed Bin B-A'!V120,'Speed Bin B-A'!V224,'Speed Bin B-A'!V328,'Speed Bin B-A'!V432,'Speed Bin B-A'!V536,'Speed Bin B-A'!V640,'Speed Bin B-A'!V744,'Speed Bin B-A'!V848,'Speed Bin B-A'!V952,'Speed Bin B-A'!V1056,'Speed Bin B-A'!V1160,'Speed Bin B-A'!V1264,'Speed Bin B-A'!V1368,'Speed Bin B-A'!V1472,'Speed Bin B-A'!V1576,'Speed Bin B-A'!V1680,'Speed Bin B-A'!V1784,'Speed Bin B-A'!V1888,'Speed Bin B-A'!V1992,'Speed Bin B-A'!V2096),"-")</f>
        <v>27.125</v>
      </c>
      <c r="W529" s="270" t="str">
        <f>IFERROR(AVERAGE('Speed Bin A-B'!W16,'Speed Bin A-B'!W120,'Speed Bin A-B'!W224,'Speed Bin A-B'!W328,'Speed Bin A-B'!W432,'Speed Bin A-B'!W536,'Speed Bin A-B'!W640,'Speed Bin A-B'!W744,'Speed Bin A-B'!W848,'Speed Bin A-B'!W952,'Speed Bin A-B'!W1056,'Speed Bin A-B'!W1160,'Speed Bin A-B'!W1264,'Speed Bin A-B'!W1368,'Speed Bin A-B'!W1472,'Speed Bin A-B'!W1576,'Speed Bin A-B'!W1680,'Speed Bin A-B'!W1784,'Speed Bin A-B'!W1888,'Speed Bin A-B'!W1992,'Speed Bin A-B'!W2096,'Speed Bin B-A'!W16,'Speed Bin B-A'!W120,'Speed Bin B-A'!W224,'Speed Bin B-A'!W328,'Speed Bin B-A'!W432,'Speed Bin B-A'!W536,'Speed Bin B-A'!W640,'Speed Bin B-A'!W744,'Speed Bin B-A'!W848,'Speed Bin B-A'!W952,'Speed Bin B-A'!W1056,'Speed Bin B-A'!W1160,'Speed Bin B-A'!W1264,'Speed Bin B-A'!W1368,'Speed Bin B-A'!W1472,'Speed Bin B-A'!W1576,'Speed Bin B-A'!W1680,'Speed Bin B-A'!W1784,'Speed Bin B-A'!W1888,'Speed Bin B-A'!W1992,'Speed Bin B-A'!W2096),"-")</f>
        <v>-</v>
      </c>
      <c r="X529" s="278"/>
      <c r="Y529" s="278"/>
      <c r="Z529" s="268">
        <v>0.20833333333333301</v>
      </c>
      <c r="AA529" s="271">
        <f t="shared" ref="AA529" si="834">SUM(C544:C547)</f>
        <v>0</v>
      </c>
      <c r="AB529" s="271">
        <f t="shared" ref="AB529" si="835">SUM(D544:D547)</f>
        <v>0</v>
      </c>
      <c r="AC529" s="271">
        <f t="shared" ref="AC529" si="836">SUM(E544:E547)</f>
        <v>0</v>
      </c>
      <c r="AD529" s="271">
        <f t="shared" ref="AD529" si="837">SUM(F544:F547)</f>
        <v>4</v>
      </c>
      <c r="AE529" s="271">
        <f t="shared" ref="AE529" si="838">SUM(G544:G547)</f>
        <v>18</v>
      </c>
      <c r="AF529" s="271">
        <f t="shared" ref="AF529" si="839">SUM(H544:H547)</f>
        <v>26</v>
      </c>
      <c r="AG529" s="271">
        <f t="shared" ref="AG529" si="840">SUM(I544:I547)</f>
        <v>11</v>
      </c>
      <c r="AH529" s="271">
        <f t="shared" ref="AH529" si="841">SUM(J544:J547)</f>
        <v>1</v>
      </c>
      <c r="AI529" s="271">
        <f t="shared" ref="AI529" si="842">SUM(K544:K547)</f>
        <v>0</v>
      </c>
      <c r="AJ529" s="271">
        <f t="shared" ref="AJ529" si="843">SUM(L544:L547)</f>
        <v>0</v>
      </c>
      <c r="AK529" s="271">
        <f t="shared" ref="AK529" si="844">SUM(M544:M547)</f>
        <v>0</v>
      </c>
      <c r="AL529" s="271">
        <f t="shared" ref="AL529" si="845">SUM(N544:N547)</f>
        <v>0</v>
      </c>
      <c r="AM529" s="271">
        <f t="shared" ref="AM529" si="846">SUM(O544:O547)</f>
        <v>0</v>
      </c>
      <c r="AN529" s="271">
        <f t="shared" ref="AN529" si="847">SUM(P544:P547)</f>
        <v>0</v>
      </c>
      <c r="AO529" s="271">
        <f t="shared" ref="AO529" si="848">SUM(Q544:Q547)</f>
        <v>0</v>
      </c>
      <c r="AP529" s="271">
        <f t="shared" ref="AP529" si="849">SUM(R544:R547)</f>
        <v>0</v>
      </c>
      <c r="AQ529" s="271">
        <f t="shared" ref="AQ529" si="850">SUM(S544:S547)</f>
        <v>0</v>
      </c>
      <c r="AR529" s="271">
        <f t="shared" ref="AR529" si="851">SUM(T544:T547)</f>
        <v>0</v>
      </c>
      <c r="AS529" s="271">
        <f>SUM(U544:U547)</f>
        <v>0</v>
      </c>
      <c r="AT529" s="270">
        <f>IFERROR(AVERAGE(V544:V547),"-")</f>
        <v>31.396527777777777</v>
      </c>
      <c r="AU529" s="270" t="str">
        <f>IFERROR(AVERAGE(W544:W547),"-")</f>
        <v>-</v>
      </c>
    </row>
    <row r="530" spans="1:47" x14ac:dyDescent="0.2">
      <c r="A530" s="268">
        <v>6.25E-2</v>
      </c>
      <c r="B530" s="269">
        <f t="shared" ref="B530:U530" si="852">B114+B322</f>
        <v>2</v>
      </c>
      <c r="C530" s="269">
        <f t="shared" si="852"/>
        <v>0</v>
      </c>
      <c r="D530" s="269">
        <f t="shared" si="852"/>
        <v>0</v>
      </c>
      <c r="E530" s="269">
        <f t="shared" si="852"/>
        <v>0</v>
      </c>
      <c r="F530" s="269">
        <f t="shared" si="852"/>
        <v>1</v>
      </c>
      <c r="G530" s="269">
        <f t="shared" si="852"/>
        <v>1</v>
      </c>
      <c r="H530" s="269">
        <f t="shared" si="852"/>
        <v>0</v>
      </c>
      <c r="I530" s="269">
        <f t="shared" si="852"/>
        <v>0</v>
      </c>
      <c r="J530" s="269">
        <f t="shared" si="852"/>
        <v>0</v>
      </c>
      <c r="K530" s="269">
        <f t="shared" si="852"/>
        <v>0</v>
      </c>
      <c r="L530" s="269">
        <f t="shared" si="852"/>
        <v>0</v>
      </c>
      <c r="M530" s="269">
        <f t="shared" si="852"/>
        <v>0</v>
      </c>
      <c r="N530" s="269">
        <f t="shared" si="852"/>
        <v>0</v>
      </c>
      <c r="O530" s="269">
        <f t="shared" si="852"/>
        <v>0</v>
      </c>
      <c r="P530" s="269">
        <f t="shared" si="852"/>
        <v>0</v>
      </c>
      <c r="Q530" s="269">
        <f t="shared" si="852"/>
        <v>0</v>
      </c>
      <c r="R530" s="269">
        <f t="shared" si="852"/>
        <v>0</v>
      </c>
      <c r="S530" s="269">
        <f t="shared" si="852"/>
        <v>0</v>
      </c>
      <c r="T530" s="269">
        <f t="shared" si="852"/>
        <v>0</v>
      </c>
      <c r="U530" s="269">
        <f t="shared" si="852"/>
        <v>0</v>
      </c>
      <c r="V530" s="270">
        <f>IFERROR(AVERAGE('Speed Bin A-B'!V17,'Speed Bin A-B'!V121,'Speed Bin A-B'!V225,'Speed Bin A-B'!V329,'Speed Bin A-B'!V433,'Speed Bin A-B'!V537,'Speed Bin A-B'!V641,'Speed Bin A-B'!V745,'Speed Bin A-B'!V849,'Speed Bin A-B'!V953,'Speed Bin A-B'!V1057,'Speed Bin A-B'!V1161,'Speed Bin A-B'!V1265,'Speed Bin A-B'!V1369,'Speed Bin A-B'!V1473,'Speed Bin A-B'!V1577,'Speed Bin A-B'!V1681,'Speed Bin A-B'!V1785,'Speed Bin A-B'!V1889,'Speed Bin A-B'!V1993,'Speed Bin A-B'!V2097,'Speed Bin B-A'!V17,'Speed Bin B-A'!V121,'Speed Bin B-A'!V225,'Speed Bin B-A'!V329,'Speed Bin B-A'!V433,'Speed Bin B-A'!V537,'Speed Bin B-A'!V641,'Speed Bin B-A'!V745,'Speed Bin B-A'!V849,'Speed Bin B-A'!V953,'Speed Bin B-A'!V1057,'Speed Bin B-A'!V1161,'Speed Bin B-A'!V1265,'Speed Bin B-A'!V1369,'Speed Bin B-A'!V1473,'Speed Bin B-A'!V1577,'Speed Bin B-A'!V1681,'Speed Bin B-A'!V1785,'Speed Bin B-A'!V1889,'Speed Bin B-A'!V1993,'Speed Bin B-A'!V2097),"-")</f>
        <v>26.4</v>
      </c>
      <c r="W530" s="270" t="str">
        <f>IFERROR(AVERAGE('Speed Bin A-B'!W17,'Speed Bin A-B'!W121,'Speed Bin A-B'!W225,'Speed Bin A-B'!W329,'Speed Bin A-B'!W433,'Speed Bin A-B'!W537,'Speed Bin A-B'!W641,'Speed Bin A-B'!W745,'Speed Bin A-B'!W849,'Speed Bin A-B'!W953,'Speed Bin A-B'!W1057,'Speed Bin A-B'!W1161,'Speed Bin A-B'!W1265,'Speed Bin A-B'!W1369,'Speed Bin A-B'!W1473,'Speed Bin A-B'!W1577,'Speed Bin A-B'!W1681,'Speed Bin A-B'!W1785,'Speed Bin A-B'!W1889,'Speed Bin A-B'!W1993,'Speed Bin A-B'!W2097,'Speed Bin B-A'!W17,'Speed Bin B-A'!W121,'Speed Bin B-A'!W225,'Speed Bin B-A'!W329,'Speed Bin B-A'!W433,'Speed Bin B-A'!W537,'Speed Bin B-A'!W641,'Speed Bin B-A'!W745,'Speed Bin B-A'!W849,'Speed Bin B-A'!W953,'Speed Bin B-A'!W1057,'Speed Bin B-A'!W1161,'Speed Bin B-A'!W1265,'Speed Bin B-A'!W1369,'Speed Bin B-A'!W1473,'Speed Bin B-A'!W1577,'Speed Bin B-A'!W1681,'Speed Bin B-A'!W1785,'Speed Bin B-A'!W1889,'Speed Bin B-A'!W1993,'Speed Bin B-A'!W2097),"-")</f>
        <v>-</v>
      </c>
      <c r="X530" s="278"/>
      <c r="Y530" s="278"/>
      <c r="Z530" s="268">
        <v>0.25</v>
      </c>
      <c r="AA530" s="271">
        <f t="shared" ref="AA530" si="853">SUM(C548:C551)</f>
        <v>2</v>
      </c>
      <c r="AB530" s="271">
        <f t="shared" ref="AB530" si="854">SUM(D548:D551)</f>
        <v>2</v>
      </c>
      <c r="AC530" s="271">
        <f t="shared" ref="AC530" si="855">SUM(E548:E551)</f>
        <v>12</v>
      </c>
      <c r="AD530" s="271">
        <f t="shared" ref="AD530" si="856">SUM(F548:F551)</f>
        <v>69</v>
      </c>
      <c r="AE530" s="271">
        <f t="shared" ref="AE530" si="857">SUM(G548:G551)</f>
        <v>153</v>
      </c>
      <c r="AF530" s="271">
        <f t="shared" ref="AF530" si="858">SUM(H548:H551)</f>
        <v>87</v>
      </c>
      <c r="AG530" s="271">
        <f t="shared" ref="AG530" si="859">SUM(I548:I551)</f>
        <v>29</v>
      </c>
      <c r="AH530" s="271">
        <f t="shared" ref="AH530" si="860">SUM(J548:J551)</f>
        <v>8</v>
      </c>
      <c r="AI530" s="271">
        <f t="shared" ref="AI530" si="861">SUM(K548:K551)</f>
        <v>0</v>
      </c>
      <c r="AJ530" s="271">
        <f t="shared" ref="AJ530" si="862">SUM(L548:L551)</f>
        <v>0</v>
      </c>
      <c r="AK530" s="271">
        <f t="shared" ref="AK530" si="863">SUM(M548:M551)</f>
        <v>0</v>
      </c>
      <c r="AL530" s="271">
        <f t="shared" ref="AL530" si="864">SUM(N548:N551)</f>
        <v>0</v>
      </c>
      <c r="AM530" s="271">
        <f t="shared" ref="AM530" si="865">SUM(O548:O551)</f>
        <v>0</v>
      </c>
      <c r="AN530" s="271">
        <f t="shared" ref="AN530" si="866">SUM(P548:P551)</f>
        <v>0</v>
      </c>
      <c r="AO530" s="271">
        <f t="shared" ref="AO530" si="867">SUM(Q548:Q551)</f>
        <v>0</v>
      </c>
      <c r="AP530" s="271">
        <f t="shared" ref="AP530" si="868">SUM(R548:R551)</f>
        <v>0</v>
      </c>
      <c r="AQ530" s="271">
        <f t="shared" ref="AQ530" si="869">SUM(S548:S551)</f>
        <v>0</v>
      </c>
      <c r="AR530" s="271">
        <f t="shared" ref="AR530" si="870">SUM(T548:T551)</f>
        <v>0</v>
      </c>
      <c r="AS530" s="271">
        <f>SUM(U548:U551)</f>
        <v>0</v>
      </c>
      <c r="AT530" s="270">
        <f>IFERROR(AVERAGE(V548:V551),"-")</f>
        <v>28.602971589813691</v>
      </c>
      <c r="AU530" s="270">
        <f>IFERROR(AVERAGE(W548:W551),"-")</f>
        <v>34.81428571428571</v>
      </c>
    </row>
    <row r="531" spans="1:47" x14ac:dyDescent="0.2">
      <c r="A531" s="268">
        <v>7.2916666666666699E-2</v>
      </c>
      <c r="B531" s="269">
        <f t="shared" ref="B531:U531" si="871">B115+B323</f>
        <v>5</v>
      </c>
      <c r="C531" s="269">
        <f t="shared" si="871"/>
        <v>0</v>
      </c>
      <c r="D531" s="269">
        <f t="shared" si="871"/>
        <v>0</v>
      </c>
      <c r="E531" s="269">
        <f t="shared" si="871"/>
        <v>0</v>
      </c>
      <c r="F531" s="269">
        <f t="shared" si="871"/>
        <v>0</v>
      </c>
      <c r="G531" s="269">
        <f t="shared" si="871"/>
        <v>2</v>
      </c>
      <c r="H531" s="269">
        <f t="shared" si="871"/>
        <v>2</v>
      </c>
      <c r="I531" s="269">
        <f t="shared" si="871"/>
        <v>1</v>
      </c>
      <c r="J531" s="269">
        <f t="shared" si="871"/>
        <v>0</v>
      </c>
      <c r="K531" s="269">
        <f t="shared" si="871"/>
        <v>0</v>
      </c>
      <c r="L531" s="269">
        <f t="shared" si="871"/>
        <v>0</v>
      </c>
      <c r="M531" s="269">
        <f t="shared" si="871"/>
        <v>0</v>
      </c>
      <c r="N531" s="269">
        <f t="shared" si="871"/>
        <v>0</v>
      </c>
      <c r="O531" s="269">
        <f t="shared" si="871"/>
        <v>0</v>
      </c>
      <c r="P531" s="269">
        <f t="shared" si="871"/>
        <v>0</v>
      </c>
      <c r="Q531" s="269">
        <f t="shared" si="871"/>
        <v>0</v>
      </c>
      <c r="R531" s="269">
        <f t="shared" si="871"/>
        <v>0</v>
      </c>
      <c r="S531" s="269">
        <f t="shared" si="871"/>
        <v>0</v>
      </c>
      <c r="T531" s="269">
        <f t="shared" si="871"/>
        <v>0</v>
      </c>
      <c r="U531" s="269">
        <f t="shared" si="871"/>
        <v>0</v>
      </c>
      <c r="V531" s="270">
        <f>IFERROR(AVERAGE('Speed Bin A-B'!V18,'Speed Bin A-B'!V122,'Speed Bin A-B'!V226,'Speed Bin A-B'!V330,'Speed Bin A-B'!V434,'Speed Bin A-B'!V538,'Speed Bin A-B'!V642,'Speed Bin A-B'!V746,'Speed Bin A-B'!V850,'Speed Bin A-B'!V954,'Speed Bin A-B'!V1058,'Speed Bin A-B'!V1162,'Speed Bin A-B'!V1266,'Speed Bin A-B'!V1370,'Speed Bin A-B'!V1474,'Speed Bin A-B'!V1578,'Speed Bin A-B'!V1682,'Speed Bin A-B'!V1786,'Speed Bin A-B'!V1890,'Speed Bin A-B'!V1994,'Speed Bin A-B'!V2098,'Speed Bin B-A'!V18,'Speed Bin B-A'!V122,'Speed Bin B-A'!V226,'Speed Bin B-A'!V330,'Speed Bin B-A'!V434,'Speed Bin B-A'!V538,'Speed Bin B-A'!V642,'Speed Bin B-A'!V746,'Speed Bin B-A'!V850,'Speed Bin B-A'!V954,'Speed Bin B-A'!V1058,'Speed Bin B-A'!V1162,'Speed Bin B-A'!V1266,'Speed Bin B-A'!V1370,'Speed Bin B-A'!V1474,'Speed Bin B-A'!V1578,'Speed Bin B-A'!V1682,'Speed Bin B-A'!V1786,'Speed Bin B-A'!V1890,'Speed Bin B-A'!V1994,'Speed Bin B-A'!V2098),"-")</f>
        <v>30.799999999999997</v>
      </c>
      <c r="W531" s="270" t="str">
        <f>IFERROR(AVERAGE('Speed Bin A-B'!W18,'Speed Bin A-B'!W122,'Speed Bin A-B'!W226,'Speed Bin A-B'!W330,'Speed Bin A-B'!W434,'Speed Bin A-B'!W538,'Speed Bin A-B'!W642,'Speed Bin A-B'!W746,'Speed Bin A-B'!W850,'Speed Bin A-B'!W954,'Speed Bin A-B'!W1058,'Speed Bin A-B'!W1162,'Speed Bin A-B'!W1266,'Speed Bin A-B'!W1370,'Speed Bin A-B'!W1474,'Speed Bin A-B'!W1578,'Speed Bin A-B'!W1682,'Speed Bin A-B'!W1786,'Speed Bin A-B'!W1890,'Speed Bin A-B'!W1994,'Speed Bin A-B'!W2098,'Speed Bin B-A'!W18,'Speed Bin B-A'!W122,'Speed Bin B-A'!W226,'Speed Bin B-A'!W330,'Speed Bin B-A'!W434,'Speed Bin B-A'!W538,'Speed Bin B-A'!W642,'Speed Bin B-A'!W746,'Speed Bin B-A'!W850,'Speed Bin B-A'!W954,'Speed Bin B-A'!W1058,'Speed Bin B-A'!W1162,'Speed Bin B-A'!W1266,'Speed Bin B-A'!W1370,'Speed Bin B-A'!W1474,'Speed Bin B-A'!W1578,'Speed Bin B-A'!W1682,'Speed Bin B-A'!W1786,'Speed Bin B-A'!W1890,'Speed Bin B-A'!W1994,'Speed Bin B-A'!W2098),"-")</f>
        <v>-</v>
      </c>
      <c r="X531" s="278"/>
      <c r="Y531" s="278"/>
      <c r="Z531" s="268">
        <v>0.29166666666666702</v>
      </c>
      <c r="AA531" s="271">
        <f t="shared" ref="AA531" si="872">SUM(C552:C555)</f>
        <v>7</v>
      </c>
      <c r="AB531" s="271">
        <f t="shared" ref="AB531" si="873">SUM(D552:D555)</f>
        <v>32</v>
      </c>
      <c r="AC531" s="271">
        <f t="shared" ref="AC531" si="874">SUM(E552:E555)</f>
        <v>90</v>
      </c>
      <c r="AD531" s="271">
        <f t="shared" ref="AD531" si="875">SUM(F552:F555)</f>
        <v>371</v>
      </c>
      <c r="AE531" s="271">
        <f t="shared" ref="AE531" si="876">SUM(G552:G555)</f>
        <v>547</v>
      </c>
      <c r="AF531" s="271">
        <f t="shared" ref="AF531" si="877">SUM(H552:H555)</f>
        <v>128</v>
      </c>
      <c r="AG531" s="271">
        <f t="shared" ref="AG531" si="878">SUM(I552:I555)</f>
        <v>20</v>
      </c>
      <c r="AH531" s="271">
        <f t="shared" ref="AH531" si="879">SUM(J552:J555)</f>
        <v>6</v>
      </c>
      <c r="AI531" s="271">
        <f t="shared" ref="AI531" si="880">SUM(K552:K555)</f>
        <v>1</v>
      </c>
      <c r="AJ531" s="271">
        <f t="shared" ref="AJ531" si="881">SUM(L552:L555)</f>
        <v>0</v>
      </c>
      <c r="AK531" s="271">
        <f t="shared" ref="AK531" si="882">SUM(M552:M555)</f>
        <v>0</v>
      </c>
      <c r="AL531" s="271">
        <f t="shared" ref="AL531" si="883">SUM(N552:N555)</f>
        <v>0</v>
      </c>
      <c r="AM531" s="271">
        <f t="shared" ref="AM531" si="884">SUM(O552:O555)</f>
        <v>0</v>
      </c>
      <c r="AN531" s="271">
        <f t="shared" ref="AN531" si="885">SUM(P552:P555)</f>
        <v>0</v>
      </c>
      <c r="AO531" s="271">
        <f t="shared" ref="AO531" si="886">SUM(Q552:Q555)</f>
        <v>0</v>
      </c>
      <c r="AP531" s="271">
        <f t="shared" ref="AP531" si="887">SUM(R552:R555)</f>
        <v>0</v>
      </c>
      <c r="AQ531" s="271">
        <f t="shared" ref="AQ531" si="888">SUM(S552:S555)</f>
        <v>0</v>
      </c>
      <c r="AR531" s="271">
        <f t="shared" ref="AR531" si="889">SUM(T552:T555)</f>
        <v>0</v>
      </c>
      <c r="AS531" s="271">
        <f>SUM(U552:U555)</f>
        <v>0</v>
      </c>
      <c r="AT531" s="270">
        <f>IFERROR(AVERAGE(V552:V555),"-")</f>
        <v>25.746121541501974</v>
      </c>
      <c r="AU531" s="270">
        <f>IFERROR(AVERAGE(W552:W555),"-")</f>
        <v>30.364103084415586</v>
      </c>
    </row>
    <row r="532" spans="1:47" x14ac:dyDescent="0.2">
      <c r="A532" s="268">
        <v>8.3333333333333301E-2</v>
      </c>
      <c r="B532" s="269">
        <f t="shared" ref="B532:U532" si="890">B116+B324</f>
        <v>6</v>
      </c>
      <c r="C532" s="269">
        <f t="shared" si="890"/>
        <v>1</v>
      </c>
      <c r="D532" s="269">
        <f t="shared" si="890"/>
        <v>0</v>
      </c>
      <c r="E532" s="269">
        <f t="shared" si="890"/>
        <v>0</v>
      </c>
      <c r="F532" s="269">
        <f t="shared" si="890"/>
        <v>1</v>
      </c>
      <c r="G532" s="269">
        <f t="shared" si="890"/>
        <v>0</v>
      </c>
      <c r="H532" s="269">
        <f t="shared" si="890"/>
        <v>3</v>
      </c>
      <c r="I532" s="269">
        <f t="shared" si="890"/>
        <v>1</v>
      </c>
      <c r="J532" s="269">
        <f t="shared" si="890"/>
        <v>0</v>
      </c>
      <c r="K532" s="269">
        <f t="shared" si="890"/>
        <v>0</v>
      </c>
      <c r="L532" s="269">
        <f t="shared" si="890"/>
        <v>0</v>
      </c>
      <c r="M532" s="269">
        <f t="shared" si="890"/>
        <v>0</v>
      </c>
      <c r="N532" s="269">
        <f t="shared" si="890"/>
        <v>0</v>
      </c>
      <c r="O532" s="269">
        <f t="shared" si="890"/>
        <v>0</v>
      </c>
      <c r="P532" s="269">
        <f t="shared" si="890"/>
        <v>0</v>
      </c>
      <c r="Q532" s="269">
        <f t="shared" si="890"/>
        <v>0</v>
      </c>
      <c r="R532" s="269">
        <f t="shared" si="890"/>
        <v>0</v>
      </c>
      <c r="S532" s="269">
        <f t="shared" si="890"/>
        <v>0</v>
      </c>
      <c r="T532" s="269">
        <f t="shared" si="890"/>
        <v>0</v>
      </c>
      <c r="U532" s="269">
        <f t="shared" si="890"/>
        <v>0</v>
      </c>
      <c r="V532" s="270">
        <f>IFERROR(AVERAGE('Speed Bin A-B'!V19,'Speed Bin A-B'!V123,'Speed Bin A-B'!V227,'Speed Bin A-B'!V331,'Speed Bin A-B'!V435,'Speed Bin A-B'!V539,'Speed Bin A-B'!V643,'Speed Bin A-B'!V747,'Speed Bin A-B'!V851,'Speed Bin A-B'!V955,'Speed Bin A-B'!V1059,'Speed Bin A-B'!V1163,'Speed Bin A-B'!V1267,'Speed Bin A-B'!V1371,'Speed Bin A-B'!V1475,'Speed Bin A-B'!V1579,'Speed Bin A-B'!V1683,'Speed Bin A-B'!V1787,'Speed Bin A-B'!V1891,'Speed Bin A-B'!V1995,'Speed Bin A-B'!V2099,'Speed Bin B-A'!V19,'Speed Bin B-A'!V123,'Speed Bin B-A'!V227,'Speed Bin B-A'!V331,'Speed Bin B-A'!V435,'Speed Bin B-A'!V539,'Speed Bin B-A'!V643,'Speed Bin B-A'!V747,'Speed Bin B-A'!V851,'Speed Bin B-A'!V955,'Speed Bin B-A'!V1059,'Speed Bin B-A'!V1163,'Speed Bin B-A'!V1267,'Speed Bin B-A'!V1371,'Speed Bin B-A'!V1475,'Speed Bin B-A'!V1579,'Speed Bin B-A'!V1683,'Speed Bin B-A'!V1787,'Speed Bin B-A'!V1891,'Speed Bin B-A'!V1995,'Speed Bin B-A'!V2099),"-")</f>
        <v>25.360000000000003</v>
      </c>
      <c r="W532" s="270" t="str">
        <f>IFERROR(AVERAGE('Speed Bin A-B'!W19,'Speed Bin A-B'!W123,'Speed Bin A-B'!W227,'Speed Bin A-B'!W331,'Speed Bin A-B'!W435,'Speed Bin A-B'!W539,'Speed Bin A-B'!W643,'Speed Bin A-B'!W747,'Speed Bin A-B'!W851,'Speed Bin A-B'!W955,'Speed Bin A-B'!W1059,'Speed Bin A-B'!W1163,'Speed Bin A-B'!W1267,'Speed Bin A-B'!W1371,'Speed Bin A-B'!W1475,'Speed Bin A-B'!W1579,'Speed Bin A-B'!W1683,'Speed Bin A-B'!W1787,'Speed Bin A-B'!W1891,'Speed Bin A-B'!W1995,'Speed Bin A-B'!W2099,'Speed Bin B-A'!W19,'Speed Bin B-A'!W123,'Speed Bin B-A'!W227,'Speed Bin B-A'!W331,'Speed Bin B-A'!W435,'Speed Bin B-A'!W539,'Speed Bin B-A'!W643,'Speed Bin B-A'!W747,'Speed Bin B-A'!W851,'Speed Bin B-A'!W955,'Speed Bin B-A'!W1059,'Speed Bin B-A'!W1163,'Speed Bin B-A'!W1267,'Speed Bin B-A'!W1371,'Speed Bin B-A'!W1475,'Speed Bin B-A'!W1579,'Speed Bin B-A'!W1683,'Speed Bin B-A'!W1787,'Speed Bin B-A'!W1891,'Speed Bin B-A'!W1995,'Speed Bin B-A'!W2099),"-")</f>
        <v>-</v>
      </c>
      <c r="X532" s="278"/>
      <c r="Y532" s="278"/>
      <c r="Z532" s="268">
        <v>0.33333333333333298</v>
      </c>
      <c r="AA532" s="271">
        <f t="shared" ref="AA532" si="891">SUM(C556:C559)</f>
        <v>4</v>
      </c>
      <c r="AB532" s="271">
        <f t="shared" ref="AB532" si="892">SUM(D556:D559)</f>
        <v>51</v>
      </c>
      <c r="AC532" s="271">
        <f t="shared" ref="AC532" si="893">SUM(E556:E559)</f>
        <v>213</v>
      </c>
      <c r="AD532" s="271">
        <f t="shared" ref="AD532" si="894">SUM(F556:F559)</f>
        <v>760</v>
      </c>
      <c r="AE532" s="271">
        <f t="shared" ref="AE532" si="895">SUM(G556:G559)</f>
        <v>756</v>
      </c>
      <c r="AF532" s="271">
        <f t="shared" ref="AF532" si="896">SUM(H556:H559)</f>
        <v>121</v>
      </c>
      <c r="AG532" s="271">
        <f t="shared" ref="AG532" si="897">SUM(I556:I559)</f>
        <v>11</v>
      </c>
      <c r="AH532" s="271">
        <f t="shared" ref="AH532" si="898">SUM(J556:J559)</f>
        <v>1</v>
      </c>
      <c r="AI532" s="271">
        <f t="shared" ref="AI532" si="899">SUM(K556:K559)</f>
        <v>0</v>
      </c>
      <c r="AJ532" s="271">
        <f t="shared" ref="AJ532" si="900">SUM(L556:L559)</f>
        <v>0</v>
      </c>
      <c r="AK532" s="271">
        <f t="shared" ref="AK532" si="901">SUM(M556:M559)</f>
        <v>0</v>
      </c>
      <c r="AL532" s="271">
        <f t="shared" ref="AL532" si="902">SUM(N556:N559)</f>
        <v>0</v>
      </c>
      <c r="AM532" s="271">
        <f t="shared" ref="AM532" si="903">SUM(O556:O559)</f>
        <v>0</v>
      </c>
      <c r="AN532" s="271">
        <f t="shared" ref="AN532" si="904">SUM(P556:P559)</f>
        <v>0</v>
      </c>
      <c r="AO532" s="271">
        <f t="shared" ref="AO532" si="905">SUM(Q556:Q559)</f>
        <v>0</v>
      </c>
      <c r="AP532" s="271">
        <f t="shared" ref="AP532" si="906">SUM(R556:R559)</f>
        <v>0</v>
      </c>
      <c r="AQ532" s="271">
        <f t="shared" ref="AQ532" si="907">SUM(S556:S559)</f>
        <v>0</v>
      </c>
      <c r="AR532" s="271">
        <f t="shared" ref="AR532" si="908">SUM(T556:T559)</f>
        <v>0</v>
      </c>
      <c r="AS532" s="271">
        <f>SUM(U556:U559)</f>
        <v>0</v>
      </c>
      <c r="AT532" s="270">
        <f>IFERROR(AVERAGE(V556:V559),"-")</f>
        <v>24.872418478260865</v>
      </c>
      <c r="AU532" s="270">
        <f>IFERROR(AVERAGE(W556:W559),"-")</f>
        <v>28.354917717086835</v>
      </c>
    </row>
    <row r="533" spans="1:47" x14ac:dyDescent="0.2">
      <c r="A533" s="268">
        <v>9.375E-2</v>
      </c>
      <c r="B533" s="269">
        <f t="shared" ref="B533:U533" si="909">B117+B325</f>
        <v>1</v>
      </c>
      <c r="C533" s="269">
        <f t="shared" si="909"/>
        <v>0</v>
      </c>
      <c r="D533" s="269">
        <f t="shared" si="909"/>
        <v>0</v>
      </c>
      <c r="E533" s="269">
        <f t="shared" si="909"/>
        <v>0</v>
      </c>
      <c r="F533" s="269">
        <f t="shared" si="909"/>
        <v>0</v>
      </c>
      <c r="G533" s="269">
        <f t="shared" si="909"/>
        <v>0</v>
      </c>
      <c r="H533" s="269">
        <f t="shared" si="909"/>
        <v>1</v>
      </c>
      <c r="I533" s="269">
        <f t="shared" si="909"/>
        <v>0</v>
      </c>
      <c r="J533" s="269">
        <f t="shared" si="909"/>
        <v>0</v>
      </c>
      <c r="K533" s="269">
        <f t="shared" si="909"/>
        <v>0</v>
      </c>
      <c r="L533" s="269">
        <f t="shared" si="909"/>
        <v>0</v>
      </c>
      <c r="M533" s="269">
        <f t="shared" si="909"/>
        <v>0</v>
      </c>
      <c r="N533" s="269">
        <f t="shared" si="909"/>
        <v>0</v>
      </c>
      <c r="O533" s="269">
        <f t="shared" si="909"/>
        <v>0</v>
      </c>
      <c r="P533" s="269">
        <f t="shared" si="909"/>
        <v>0</v>
      </c>
      <c r="Q533" s="269">
        <f t="shared" si="909"/>
        <v>0</v>
      </c>
      <c r="R533" s="269">
        <f t="shared" si="909"/>
        <v>0</v>
      </c>
      <c r="S533" s="269">
        <f t="shared" si="909"/>
        <v>0</v>
      </c>
      <c r="T533" s="269">
        <f t="shared" si="909"/>
        <v>0</v>
      </c>
      <c r="U533" s="269">
        <f t="shared" si="909"/>
        <v>0</v>
      </c>
      <c r="V533" s="270">
        <f>IFERROR(AVERAGE('Speed Bin A-B'!V20,'Speed Bin A-B'!V124,'Speed Bin A-B'!V228,'Speed Bin A-B'!V332,'Speed Bin A-B'!V436,'Speed Bin A-B'!V540,'Speed Bin A-B'!V644,'Speed Bin A-B'!V748,'Speed Bin A-B'!V852,'Speed Bin A-B'!V956,'Speed Bin A-B'!V1060,'Speed Bin A-B'!V1164,'Speed Bin A-B'!V1268,'Speed Bin A-B'!V1372,'Speed Bin A-B'!V1476,'Speed Bin A-B'!V1580,'Speed Bin A-B'!V1684,'Speed Bin A-B'!V1788,'Speed Bin A-B'!V1892,'Speed Bin A-B'!V1996,'Speed Bin A-B'!V2100,'Speed Bin B-A'!V20,'Speed Bin B-A'!V124,'Speed Bin B-A'!V228,'Speed Bin B-A'!V332,'Speed Bin B-A'!V436,'Speed Bin B-A'!V540,'Speed Bin B-A'!V644,'Speed Bin B-A'!V748,'Speed Bin B-A'!V852,'Speed Bin B-A'!V956,'Speed Bin B-A'!V1060,'Speed Bin B-A'!V1164,'Speed Bin B-A'!V1268,'Speed Bin B-A'!V1372,'Speed Bin B-A'!V1476,'Speed Bin B-A'!V1580,'Speed Bin B-A'!V1684,'Speed Bin B-A'!V1788,'Speed Bin B-A'!V1892,'Speed Bin B-A'!V1996,'Speed Bin B-A'!V2100),"-")</f>
        <v>32.1</v>
      </c>
      <c r="W533" s="270" t="str">
        <f>IFERROR(AVERAGE('Speed Bin A-B'!W20,'Speed Bin A-B'!W124,'Speed Bin A-B'!W228,'Speed Bin A-B'!W332,'Speed Bin A-B'!W436,'Speed Bin A-B'!W540,'Speed Bin A-B'!W644,'Speed Bin A-B'!W748,'Speed Bin A-B'!W852,'Speed Bin A-B'!W956,'Speed Bin A-B'!W1060,'Speed Bin A-B'!W1164,'Speed Bin A-B'!W1268,'Speed Bin A-B'!W1372,'Speed Bin A-B'!W1476,'Speed Bin A-B'!W1580,'Speed Bin A-B'!W1684,'Speed Bin A-B'!W1788,'Speed Bin A-B'!W1892,'Speed Bin A-B'!W1996,'Speed Bin A-B'!W2100,'Speed Bin B-A'!W20,'Speed Bin B-A'!W124,'Speed Bin B-A'!W228,'Speed Bin B-A'!W332,'Speed Bin B-A'!W436,'Speed Bin B-A'!W540,'Speed Bin B-A'!W644,'Speed Bin B-A'!W748,'Speed Bin B-A'!W852,'Speed Bin B-A'!W956,'Speed Bin B-A'!W1060,'Speed Bin B-A'!W1164,'Speed Bin B-A'!W1268,'Speed Bin B-A'!W1372,'Speed Bin B-A'!W1476,'Speed Bin B-A'!W1580,'Speed Bin B-A'!W1684,'Speed Bin B-A'!W1788,'Speed Bin B-A'!W1892,'Speed Bin B-A'!W1996,'Speed Bin B-A'!W2100),"-")</f>
        <v>-</v>
      </c>
      <c r="X533" s="278"/>
      <c r="Y533" s="278"/>
      <c r="Z533" s="268">
        <v>0.375</v>
      </c>
      <c r="AA533" s="271">
        <f t="shared" ref="AA533" si="910">SUM(C560:C563)</f>
        <v>9</v>
      </c>
      <c r="AB533" s="271">
        <f t="shared" ref="AB533" si="911">SUM(D560:D563)</f>
        <v>35</v>
      </c>
      <c r="AC533" s="271">
        <f t="shared" ref="AC533" si="912">SUM(E560:E563)</f>
        <v>104</v>
      </c>
      <c r="AD533" s="271">
        <f t="shared" ref="AD533" si="913">SUM(F560:F563)</f>
        <v>483</v>
      </c>
      <c r="AE533" s="271">
        <f t="shared" ref="AE533" si="914">SUM(G560:G563)</f>
        <v>426</v>
      </c>
      <c r="AF533" s="271">
        <f t="shared" ref="AF533" si="915">SUM(H560:H563)</f>
        <v>61</v>
      </c>
      <c r="AG533" s="271">
        <f t="shared" ref="AG533" si="916">SUM(I560:I563)</f>
        <v>7</v>
      </c>
      <c r="AH533" s="271">
        <f t="shared" ref="AH533" si="917">SUM(J560:J563)</f>
        <v>1</v>
      </c>
      <c r="AI533" s="271">
        <f t="shared" ref="AI533" si="918">SUM(K560:K563)</f>
        <v>0</v>
      </c>
      <c r="AJ533" s="271">
        <f t="shared" ref="AJ533" si="919">SUM(L560:L563)</f>
        <v>0</v>
      </c>
      <c r="AK533" s="271">
        <f t="shared" ref="AK533" si="920">SUM(M560:M563)</f>
        <v>0</v>
      </c>
      <c r="AL533" s="271">
        <f t="shared" ref="AL533" si="921">SUM(N560:N563)</f>
        <v>0</v>
      </c>
      <c r="AM533" s="271">
        <f t="shared" ref="AM533" si="922">SUM(O560:O563)</f>
        <v>0</v>
      </c>
      <c r="AN533" s="271">
        <f t="shared" ref="AN533" si="923">SUM(P560:P563)</f>
        <v>0</v>
      </c>
      <c r="AO533" s="271">
        <f t="shared" ref="AO533" si="924">SUM(Q560:Q563)</f>
        <v>0</v>
      </c>
      <c r="AP533" s="271">
        <f t="shared" ref="AP533" si="925">SUM(R560:R563)</f>
        <v>0</v>
      </c>
      <c r="AQ533" s="271">
        <f t="shared" ref="AQ533" si="926">SUM(S560:S563)</f>
        <v>0</v>
      </c>
      <c r="AR533" s="271">
        <f t="shared" ref="AR533" si="927">SUM(T560:T563)</f>
        <v>0</v>
      </c>
      <c r="AS533" s="271">
        <f>SUM(U560:U563)</f>
        <v>0</v>
      </c>
      <c r="AT533" s="270">
        <f>IFERROR(AVERAGE(V560:V563),"-")</f>
        <v>24.301923076923075</v>
      </c>
      <c r="AU533" s="270">
        <f>IFERROR(AVERAGE(W560:W563),"-")</f>
        <v>28.034449786324785</v>
      </c>
    </row>
    <row r="534" spans="1:47" x14ac:dyDescent="0.2">
      <c r="A534" s="268">
        <v>0.104166666666667</v>
      </c>
      <c r="B534" s="269">
        <f t="shared" ref="B534:U534" si="928">B118+B326</f>
        <v>4</v>
      </c>
      <c r="C534" s="269">
        <f t="shared" si="928"/>
        <v>0</v>
      </c>
      <c r="D534" s="269">
        <f t="shared" si="928"/>
        <v>0</v>
      </c>
      <c r="E534" s="269">
        <f t="shared" si="928"/>
        <v>0</v>
      </c>
      <c r="F534" s="269">
        <f t="shared" si="928"/>
        <v>1</v>
      </c>
      <c r="G534" s="269">
        <f t="shared" si="928"/>
        <v>1</v>
      </c>
      <c r="H534" s="269">
        <f t="shared" si="928"/>
        <v>1</v>
      </c>
      <c r="I534" s="269">
        <f t="shared" si="928"/>
        <v>1</v>
      </c>
      <c r="J534" s="269">
        <f t="shared" si="928"/>
        <v>0</v>
      </c>
      <c r="K534" s="269">
        <f t="shared" si="928"/>
        <v>0</v>
      </c>
      <c r="L534" s="269">
        <f t="shared" si="928"/>
        <v>0</v>
      </c>
      <c r="M534" s="269">
        <f t="shared" si="928"/>
        <v>0</v>
      </c>
      <c r="N534" s="269">
        <f t="shared" si="928"/>
        <v>0</v>
      </c>
      <c r="O534" s="269">
        <f t="shared" si="928"/>
        <v>0</v>
      </c>
      <c r="P534" s="269">
        <f t="shared" si="928"/>
        <v>0</v>
      </c>
      <c r="Q534" s="269">
        <f t="shared" si="928"/>
        <v>0</v>
      </c>
      <c r="R534" s="269">
        <f t="shared" si="928"/>
        <v>0</v>
      </c>
      <c r="S534" s="269">
        <f t="shared" si="928"/>
        <v>0</v>
      </c>
      <c r="T534" s="269">
        <f t="shared" si="928"/>
        <v>0</v>
      </c>
      <c r="U534" s="269">
        <f t="shared" si="928"/>
        <v>0</v>
      </c>
      <c r="V534" s="270">
        <f>IFERROR(AVERAGE('Speed Bin A-B'!V21,'Speed Bin A-B'!V125,'Speed Bin A-B'!V229,'Speed Bin A-B'!V333,'Speed Bin A-B'!V437,'Speed Bin A-B'!V541,'Speed Bin A-B'!V645,'Speed Bin A-B'!V749,'Speed Bin A-B'!V853,'Speed Bin A-B'!V957,'Speed Bin A-B'!V1061,'Speed Bin A-B'!V1165,'Speed Bin A-B'!V1269,'Speed Bin A-B'!V1373,'Speed Bin A-B'!V1477,'Speed Bin A-B'!V1581,'Speed Bin A-B'!V1685,'Speed Bin A-B'!V1789,'Speed Bin A-B'!V1893,'Speed Bin A-B'!V1997,'Speed Bin A-B'!V2101,'Speed Bin B-A'!V21,'Speed Bin B-A'!V125,'Speed Bin B-A'!V229,'Speed Bin B-A'!V333,'Speed Bin B-A'!V437,'Speed Bin B-A'!V541,'Speed Bin B-A'!V645,'Speed Bin B-A'!V749,'Speed Bin B-A'!V853,'Speed Bin B-A'!V957,'Speed Bin B-A'!V1061,'Speed Bin B-A'!V1165,'Speed Bin B-A'!V1269,'Speed Bin B-A'!V1373,'Speed Bin B-A'!V1477,'Speed Bin B-A'!V1581,'Speed Bin B-A'!V1685,'Speed Bin B-A'!V1789,'Speed Bin B-A'!V1893,'Speed Bin B-A'!V1997,'Speed Bin B-A'!V2101),"-")</f>
        <v>29.125</v>
      </c>
      <c r="W534" s="270" t="str">
        <f>IFERROR(AVERAGE('Speed Bin A-B'!W21,'Speed Bin A-B'!W125,'Speed Bin A-B'!W229,'Speed Bin A-B'!W333,'Speed Bin A-B'!W437,'Speed Bin A-B'!W541,'Speed Bin A-B'!W645,'Speed Bin A-B'!W749,'Speed Bin A-B'!W853,'Speed Bin A-B'!W957,'Speed Bin A-B'!W1061,'Speed Bin A-B'!W1165,'Speed Bin A-B'!W1269,'Speed Bin A-B'!W1373,'Speed Bin A-B'!W1477,'Speed Bin A-B'!W1581,'Speed Bin A-B'!W1685,'Speed Bin A-B'!W1789,'Speed Bin A-B'!W1893,'Speed Bin A-B'!W1997,'Speed Bin A-B'!W2101,'Speed Bin B-A'!W21,'Speed Bin B-A'!W125,'Speed Bin B-A'!W229,'Speed Bin B-A'!W333,'Speed Bin B-A'!W437,'Speed Bin B-A'!W541,'Speed Bin B-A'!W645,'Speed Bin B-A'!W749,'Speed Bin B-A'!W853,'Speed Bin B-A'!W957,'Speed Bin B-A'!W1061,'Speed Bin B-A'!W1165,'Speed Bin B-A'!W1269,'Speed Bin B-A'!W1373,'Speed Bin B-A'!W1477,'Speed Bin B-A'!W1581,'Speed Bin B-A'!W1685,'Speed Bin B-A'!W1789,'Speed Bin B-A'!W1893,'Speed Bin B-A'!W1997,'Speed Bin B-A'!W2101),"-")</f>
        <v>-</v>
      </c>
      <c r="X534" s="278"/>
      <c r="Y534" s="278"/>
      <c r="Z534" s="268">
        <v>0.41666666666666702</v>
      </c>
      <c r="AA534" s="271">
        <f t="shared" ref="AA534" si="929">SUM(C564:C567)</f>
        <v>10</v>
      </c>
      <c r="AB534" s="271">
        <f t="shared" ref="AB534" si="930">SUM(D564:D567)</f>
        <v>29</v>
      </c>
      <c r="AC534" s="271">
        <f t="shared" ref="AC534" si="931">SUM(E564:E567)</f>
        <v>90</v>
      </c>
      <c r="AD534" s="271">
        <f t="shared" ref="AD534" si="932">SUM(F564:F567)</f>
        <v>377</v>
      </c>
      <c r="AE534" s="271">
        <f t="shared" ref="AE534" si="933">SUM(G564:G567)</f>
        <v>327</v>
      </c>
      <c r="AF534" s="271">
        <f t="shared" ref="AF534" si="934">SUM(H564:H567)</f>
        <v>59</v>
      </c>
      <c r="AG534" s="271">
        <f t="shared" ref="AG534" si="935">SUM(I564:I567)</f>
        <v>9</v>
      </c>
      <c r="AH534" s="271">
        <f t="shared" ref="AH534" si="936">SUM(J564:J567)</f>
        <v>0</v>
      </c>
      <c r="AI534" s="271">
        <f t="shared" ref="AI534" si="937">SUM(K564:K567)</f>
        <v>0</v>
      </c>
      <c r="AJ534" s="271">
        <f t="shared" ref="AJ534" si="938">SUM(L564:L567)</f>
        <v>0</v>
      </c>
      <c r="AK534" s="271">
        <f t="shared" ref="AK534" si="939">SUM(M564:M567)</f>
        <v>0</v>
      </c>
      <c r="AL534" s="271">
        <f t="shared" ref="AL534" si="940">SUM(N564:N567)</f>
        <v>0</v>
      </c>
      <c r="AM534" s="271">
        <f t="shared" ref="AM534" si="941">SUM(O564:O567)</f>
        <v>0</v>
      </c>
      <c r="AN534" s="271">
        <f t="shared" ref="AN534" si="942">SUM(P564:P567)</f>
        <v>0</v>
      </c>
      <c r="AO534" s="271">
        <f t="shared" ref="AO534" si="943">SUM(Q564:Q567)</f>
        <v>0</v>
      </c>
      <c r="AP534" s="271">
        <f t="shared" ref="AP534" si="944">SUM(R564:R567)</f>
        <v>0</v>
      </c>
      <c r="AQ534" s="271">
        <f t="shared" ref="AQ534" si="945">SUM(S564:S567)</f>
        <v>0</v>
      </c>
      <c r="AR534" s="271">
        <f t="shared" ref="AR534" si="946">SUM(T564:T567)</f>
        <v>0</v>
      </c>
      <c r="AS534" s="271">
        <f>SUM(U564:U567)</f>
        <v>0</v>
      </c>
      <c r="AT534" s="270">
        <f>IFERROR(AVERAGE(V564:V567),"-")</f>
        <v>24.324999999999999</v>
      </c>
      <c r="AU534" s="270">
        <f>IFERROR(AVERAGE(W564:W567),"-")</f>
        <v>28.536527777777778</v>
      </c>
    </row>
    <row r="535" spans="1:47" x14ac:dyDescent="0.2">
      <c r="A535" s="268">
        <v>0.114583333333333</v>
      </c>
      <c r="B535" s="269">
        <f t="shared" ref="B535:U535" si="947">B119+B327</f>
        <v>6</v>
      </c>
      <c r="C535" s="269">
        <f t="shared" si="947"/>
        <v>0</v>
      </c>
      <c r="D535" s="269">
        <f t="shared" si="947"/>
        <v>0</v>
      </c>
      <c r="E535" s="269">
        <f t="shared" si="947"/>
        <v>0</v>
      </c>
      <c r="F535" s="269">
        <f t="shared" si="947"/>
        <v>0</v>
      </c>
      <c r="G535" s="269">
        <f t="shared" si="947"/>
        <v>4</v>
      </c>
      <c r="H535" s="269">
        <f t="shared" si="947"/>
        <v>0</v>
      </c>
      <c r="I535" s="269">
        <f t="shared" si="947"/>
        <v>2</v>
      </c>
      <c r="J535" s="269">
        <f t="shared" si="947"/>
        <v>0</v>
      </c>
      <c r="K535" s="269">
        <f t="shared" si="947"/>
        <v>0</v>
      </c>
      <c r="L535" s="269">
        <f t="shared" si="947"/>
        <v>0</v>
      </c>
      <c r="M535" s="269">
        <f t="shared" si="947"/>
        <v>0</v>
      </c>
      <c r="N535" s="269">
        <f t="shared" si="947"/>
        <v>0</v>
      </c>
      <c r="O535" s="269">
        <f t="shared" si="947"/>
        <v>0</v>
      </c>
      <c r="P535" s="269">
        <f t="shared" si="947"/>
        <v>0</v>
      </c>
      <c r="Q535" s="269">
        <f t="shared" si="947"/>
        <v>0</v>
      </c>
      <c r="R535" s="269">
        <f t="shared" si="947"/>
        <v>0</v>
      </c>
      <c r="S535" s="269">
        <f t="shared" si="947"/>
        <v>0</v>
      </c>
      <c r="T535" s="269">
        <f t="shared" si="947"/>
        <v>0</v>
      </c>
      <c r="U535" s="269">
        <f t="shared" si="947"/>
        <v>0</v>
      </c>
      <c r="V535" s="270">
        <f>IFERROR(AVERAGE('Speed Bin A-B'!V22,'Speed Bin A-B'!V126,'Speed Bin A-B'!V230,'Speed Bin A-B'!V334,'Speed Bin A-B'!V438,'Speed Bin A-B'!V542,'Speed Bin A-B'!V646,'Speed Bin A-B'!V750,'Speed Bin A-B'!V854,'Speed Bin A-B'!V958,'Speed Bin A-B'!V1062,'Speed Bin A-B'!V1166,'Speed Bin A-B'!V1270,'Speed Bin A-B'!V1374,'Speed Bin A-B'!V1478,'Speed Bin A-B'!V1582,'Speed Bin A-B'!V1686,'Speed Bin A-B'!V1790,'Speed Bin A-B'!V1894,'Speed Bin A-B'!V1998,'Speed Bin A-B'!V2102,'Speed Bin B-A'!V22,'Speed Bin B-A'!V126,'Speed Bin B-A'!V230,'Speed Bin B-A'!V334,'Speed Bin B-A'!V438,'Speed Bin B-A'!V542,'Speed Bin B-A'!V646,'Speed Bin B-A'!V750,'Speed Bin B-A'!V854,'Speed Bin B-A'!V958,'Speed Bin B-A'!V1062,'Speed Bin B-A'!V1166,'Speed Bin B-A'!V1270,'Speed Bin B-A'!V1374,'Speed Bin B-A'!V1478,'Speed Bin B-A'!V1582,'Speed Bin B-A'!V1686,'Speed Bin B-A'!V1790,'Speed Bin B-A'!V1894,'Speed Bin B-A'!V1998,'Speed Bin B-A'!V2102),"-")</f>
        <v>32.15</v>
      </c>
      <c r="W535" s="270" t="str">
        <f>IFERROR(AVERAGE('Speed Bin A-B'!W22,'Speed Bin A-B'!W126,'Speed Bin A-B'!W230,'Speed Bin A-B'!W334,'Speed Bin A-B'!W438,'Speed Bin A-B'!W542,'Speed Bin A-B'!W646,'Speed Bin A-B'!W750,'Speed Bin A-B'!W854,'Speed Bin A-B'!W958,'Speed Bin A-B'!W1062,'Speed Bin A-B'!W1166,'Speed Bin A-B'!W1270,'Speed Bin A-B'!W1374,'Speed Bin A-B'!W1478,'Speed Bin A-B'!W1582,'Speed Bin A-B'!W1686,'Speed Bin A-B'!W1790,'Speed Bin A-B'!W1894,'Speed Bin A-B'!W1998,'Speed Bin A-B'!W2102,'Speed Bin B-A'!W22,'Speed Bin B-A'!W126,'Speed Bin B-A'!W230,'Speed Bin B-A'!W334,'Speed Bin B-A'!W438,'Speed Bin B-A'!W542,'Speed Bin B-A'!W646,'Speed Bin B-A'!W750,'Speed Bin B-A'!W854,'Speed Bin B-A'!W958,'Speed Bin B-A'!W1062,'Speed Bin B-A'!W1166,'Speed Bin B-A'!W1270,'Speed Bin B-A'!W1374,'Speed Bin B-A'!W1478,'Speed Bin B-A'!W1582,'Speed Bin B-A'!W1686,'Speed Bin B-A'!W1790,'Speed Bin B-A'!W1894,'Speed Bin B-A'!W1998,'Speed Bin B-A'!W2102),"-")</f>
        <v>-</v>
      </c>
      <c r="X535" s="278"/>
      <c r="Y535" s="278"/>
      <c r="Z535" s="268">
        <v>0.45833333333333298</v>
      </c>
      <c r="AA535" s="271">
        <f t="shared" ref="AA535" si="948">SUM(C568:C571)</f>
        <v>6</v>
      </c>
      <c r="AB535" s="271">
        <f t="shared" ref="AB535" si="949">SUM(D568:D571)</f>
        <v>33</v>
      </c>
      <c r="AC535" s="271">
        <f t="shared" ref="AC535" si="950">SUM(E568:E571)</f>
        <v>109</v>
      </c>
      <c r="AD535" s="271">
        <f t="shared" ref="AD535" si="951">SUM(F568:F571)</f>
        <v>361</v>
      </c>
      <c r="AE535" s="271">
        <f t="shared" ref="AE535" si="952">SUM(G568:G571)</f>
        <v>297</v>
      </c>
      <c r="AF535" s="271">
        <f t="shared" ref="AF535" si="953">SUM(H568:H571)</f>
        <v>64</v>
      </c>
      <c r="AG535" s="271">
        <f t="shared" ref="AG535" si="954">SUM(I568:I571)</f>
        <v>5</v>
      </c>
      <c r="AH535" s="271">
        <f t="shared" ref="AH535" si="955">SUM(J568:J571)</f>
        <v>0</v>
      </c>
      <c r="AI535" s="271">
        <f t="shared" ref="AI535" si="956">SUM(K568:K571)</f>
        <v>0</v>
      </c>
      <c r="AJ535" s="271">
        <f t="shared" ref="AJ535" si="957">SUM(L568:L571)</f>
        <v>0</v>
      </c>
      <c r="AK535" s="271">
        <f t="shared" ref="AK535" si="958">SUM(M568:M571)</f>
        <v>0</v>
      </c>
      <c r="AL535" s="271">
        <f t="shared" ref="AL535" si="959">SUM(N568:N571)</f>
        <v>0</v>
      </c>
      <c r="AM535" s="271">
        <f t="shared" ref="AM535" si="960">SUM(O568:O571)</f>
        <v>0</v>
      </c>
      <c r="AN535" s="271">
        <f t="shared" ref="AN535" si="961">SUM(P568:P571)</f>
        <v>0</v>
      </c>
      <c r="AO535" s="271">
        <f t="shared" ref="AO535" si="962">SUM(Q568:Q571)</f>
        <v>0</v>
      </c>
      <c r="AP535" s="271">
        <f t="shared" ref="AP535" si="963">SUM(R568:R571)</f>
        <v>0</v>
      </c>
      <c r="AQ535" s="271">
        <f t="shared" ref="AQ535" si="964">SUM(S568:S571)</f>
        <v>0</v>
      </c>
      <c r="AR535" s="271">
        <f t="shared" ref="AR535" si="965">SUM(T568:T571)</f>
        <v>0</v>
      </c>
      <c r="AS535" s="271">
        <f>SUM(U568:U571)</f>
        <v>0</v>
      </c>
      <c r="AT535" s="270">
        <f>IFERROR(AVERAGE(V568:V571),"-")</f>
        <v>23.958653846153847</v>
      </c>
      <c r="AU535" s="270">
        <f>IFERROR(AVERAGE(W568:W571),"-")</f>
        <v>29.194761904761904</v>
      </c>
    </row>
    <row r="536" spans="1:47" x14ac:dyDescent="0.2">
      <c r="A536" s="268">
        <v>0.125</v>
      </c>
      <c r="B536" s="269">
        <f t="shared" ref="B536:U536" si="966">B120+B328</f>
        <v>4</v>
      </c>
      <c r="C536" s="269">
        <f t="shared" si="966"/>
        <v>0</v>
      </c>
      <c r="D536" s="269">
        <f t="shared" si="966"/>
        <v>0</v>
      </c>
      <c r="E536" s="269">
        <f t="shared" si="966"/>
        <v>0</v>
      </c>
      <c r="F536" s="269">
        <f t="shared" si="966"/>
        <v>1</v>
      </c>
      <c r="G536" s="269">
        <f t="shared" si="966"/>
        <v>1</v>
      </c>
      <c r="H536" s="269">
        <f t="shared" si="966"/>
        <v>0</v>
      </c>
      <c r="I536" s="269">
        <f t="shared" si="966"/>
        <v>1</v>
      </c>
      <c r="J536" s="269">
        <f t="shared" si="966"/>
        <v>0</v>
      </c>
      <c r="K536" s="269">
        <f t="shared" si="966"/>
        <v>1</v>
      </c>
      <c r="L536" s="269">
        <f t="shared" si="966"/>
        <v>0</v>
      </c>
      <c r="M536" s="269">
        <f t="shared" si="966"/>
        <v>0</v>
      </c>
      <c r="N536" s="269">
        <f t="shared" si="966"/>
        <v>0</v>
      </c>
      <c r="O536" s="269">
        <f t="shared" si="966"/>
        <v>0</v>
      </c>
      <c r="P536" s="269">
        <f t="shared" si="966"/>
        <v>0</v>
      </c>
      <c r="Q536" s="269">
        <f t="shared" si="966"/>
        <v>0</v>
      </c>
      <c r="R536" s="269">
        <f t="shared" si="966"/>
        <v>0</v>
      </c>
      <c r="S536" s="269">
        <f t="shared" si="966"/>
        <v>0</v>
      </c>
      <c r="T536" s="269">
        <f t="shared" si="966"/>
        <v>0</v>
      </c>
      <c r="U536" s="269">
        <f t="shared" si="966"/>
        <v>0</v>
      </c>
      <c r="V536" s="270">
        <f>IFERROR(AVERAGE('Speed Bin A-B'!V23,'Speed Bin A-B'!V127,'Speed Bin A-B'!V231,'Speed Bin A-B'!V335,'Speed Bin A-B'!V439,'Speed Bin A-B'!V543,'Speed Bin A-B'!V647,'Speed Bin A-B'!V751,'Speed Bin A-B'!V855,'Speed Bin A-B'!V959,'Speed Bin A-B'!V1063,'Speed Bin A-B'!V1167,'Speed Bin A-B'!V1271,'Speed Bin A-B'!V1375,'Speed Bin A-B'!V1479,'Speed Bin A-B'!V1583,'Speed Bin A-B'!V1687,'Speed Bin A-B'!V1791,'Speed Bin A-B'!V1895,'Speed Bin A-B'!V1999,'Speed Bin A-B'!V2103,'Speed Bin B-A'!V23,'Speed Bin B-A'!V127,'Speed Bin B-A'!V231,'Speed Bin B-A'!V335,'Speed Bin B-A'!V439,'Speed Bin B-A'!V543,'Speed Bin B-A'!V647,'Speed Bin B-A'!V751,'Speed Bin B-A'!V855,'Speed Bin B-A'!V959,'Speed Bin B-A'!V1063,'Speed Bin B-A'!V1167,'Speed Bin B-A'!V1271,'Speed Bin B-A'!V1375,'Speed Bin B-A'!V1479,'Speed Bin B-A'!V1583,'Speed Bin B-A'!V1687,'Speed Bin B-A'!V1791,'Speed Bin B-A'!V1895,'Speed Bin B-A'!V1999,'Speed Bin B-A'!V2103),"-")</f>
        <v>32.066666666666663</v>
      </c>
      <c r="W536" s="270" t="str">
        <f>IFERROR(AVERAGE('Speed Bin A-B'!W23,'Speed Bin A-B'!W127,'Speed Bin A-B'!W231,'Speed Bin A-B'!W335,'Speed Bin A-B'!W439,'Speed Bin A-B'!W543,'Speed Bin A-B'!W647,'Speed Bin A-B'!W751,'Speed Bin A-B'!W855,'Speed Bin A-B'!W959,'Speed Bin A-B'!W1063,'Speed Bin A-B'!W1167,'Speed Bin A-B'!W1271,'Speed Bin A-B'!W1375,'Speed Bin A-B'!W1479,'Speed Bin A-B'!W1583,'Speed Bin A-B'!W1687,'Speed Bin A-B'!W1791,'Speed Bin A-B'!W1895,'Speed Bin A-B'!W1999,'Speed Bin A-B'!W2103,'Speed Bin B-A'!W23,'Speed Bin B-A'!W127,'Speed Bin B-A'!W231,'Speed Bin B-A'!W335,'Speed Bin B-A'!W439,'Speed Bin B-A'!W543,'Speed Bin B-A'!W647,'Speed Bin B-A'!W751,'Speed Bin B-A'!W855,'Speed Bin B-A'!W959,'Speed Bin B-A'!W1063,'Speed Bin B-A'!W1167,'Speed Bin B-A'!W1271,'Speed Bin B-A'!W1375,'Speed Bin B-A'!W1479,'Speed Bin B-A'!W1583,'Speed Bin B-A'!W1687,'Speed Bin B-A'!W1791,'Speed Bin B-A'!W1895,'Speed Bin B-A'!W1999,'Speed Bin B-A'!W2103),"-")</f>
        <v>-</v>
      </c>
      <c r="X536" s="278"/>
      <c r="Y536" s="278"/>
      <c r="Z536" s="268">
        <v>0.5</v>
      </c>
      <c r="AA536" s="271">
        <f t="shared" ref="AA536" si="967">SUM(C572:C575)</f>
        <v>4</v>
      </c>
      <c r="AB536" s="271">
        <f t="shared" ref="AB536" si="968">SUM(D572:D575)</f>
        <v>28</v>
      </c>
      <c r="AC536" s="271">
        <f t="shared" ref="AC536" si="969">SUM(E572:E575)</f>
        <v>81</v>
      </c>
      <c r="AD536" s="271">
        <f t="shared" ref="AD536" si="970">SUM(F572:F575)</f>
        <v>417</v>
      </c>
      <c r="AE536" s="271">
        <f t="shared" ref="AE536" si="971">SUM(G572:G575)</f>
        <v>370</v>
      </c>
      <c r="AF536" s="271">
        <f t="shared" ref="AF536" si="972">SUM(H572:H575)</f>
        <v>66</v>
      </c>
      <c r="AG536" s="271">
        <f t="shared" ref="AG536" si="973">SUM(I572:I575)</f>
        <v>5</v>
      </c>
      <c r="AH536" s="271">
        <f t="shared" ref="AH536" si="974">SUM(J572:J575)</f>
        <v>1</v>
      </c>
      <c r="AI536" s="271">
        <f t="shared" ref="AI536" si="975">SUM(K572:K575)</f>
        <v>0</v>
      </c>
      <c r="AJ536" s="271">
        <f t="shared" ref="AJ536" si="976">SUM(L572:L575)</f>
        <v>0</v>
      </c>
      <c r="AK536" s="271">
        <f t="shared" ref="AK536" si="977">SUM(M572:M575)</f>
        <v>0</v>
      </c>
      <c r="AL536" s="271">
        <f t="shared" ref="AL536" si="978">SUM(N572:N575)</f>
        <v>0</v>
      </c>
      <c r="AM536" s="271">
        <f t="shared" ref="AM536" si="979">SUM(O572:O575)</f>
        <v>0</v>
      </c>
      <c r="AN536" s="271">
        <f t="shared" ref="AN536" si="980">SUM(P572:P575)</f>
        <v>0</v>
      </c>
      <c r="AO536" s="271">
        <f t="shared" ref="AO536" si="981">SUM(Q572:Q575)</f>
        <v>0</v>
      </c>
      <c r="AP536" s="271">
        <f t="shared" ref="AP536" si="982">SUM(R572:R575)</f>
        <v>0</v>
      </c>
      <c r="AQ536" s="271">
        <f t="shared" ref="AQ536" si="983">SUM(S572:S575)</f>
        <v>0</v>
      </c>
      <c r="AR536" s="271">
        <f t="shared" ref="AR536" si="984">SUM(T572:T575)</f>
        <v>0</v>
      </c>
      <c r="AS536" s="271">
        <f>SUM(U572:U575)</f>
        <v>0</v>
      </c>
      <c r="AT536" s="270">
        <f>IFERROR(AVERAGE(V572:V575),"-")</f>
        <v>24.578846153846154</v>
      </c>
      <c r="AU536" s="270">
        <f>IFERROR(AVERAGE(W572:W575),"-")</f>
        <v>28.81869658119658</v>
      </c>
    </row>
    <row r="537" spans="1:47" x14ac:dyDescent="0.2">
      <c r="A537" s="268">
        <v>0.13541666666666699</v>
      </c>
      <c r="B537" s="269">
        <f t="shared" ref="B537:U537" si="985">B121+B329</f>
        <v>3</v>
      </c>
      <c r="C537" s="269">
        <f t="shared" si="985"/>
        <v>0</v>
      </c>
      <c r="D537" s="269">
        <f t="shared" si="985"/>
        <v>0</v>
      </c>
      <c r="E537" s="269">
        <f t="shared" si="985"/>
        <v>0</v>
      </c>
      <c r="F537" s="269">
        <f t="shared" si="985"/>
        <v>0</v>
      </c>
      <c r="G537" s="269">
        <f t="shared" si="985"/>
        <v>2</v>
      </c>
      <c r="H537" s="269">
        <f t="shared" si="985"/>
        <v>1</v>
      </c>
      <c r="I537" s="269">
        <f t="shared" si="985"/>
        <v>0</v>
      </c>
      <c r="J537" s="269">
        <f t="shared" si="985"/>
        <v>0</v>
      </c>
      <c r="K537" s="269">
        <f t="shared" si="985"/>
        <v>0</v>
      </c>
      <c r="L537" s="269">
        <f t="shared" si="985"/>
        <v>0</v>
      </c>
      <c r="M537" s="269">
        <f t="shared" si="985"/>
        <v>0</v>
      </c>
      <c r="N537" s="269">
        <f t="shared" si="985"/>
        <v>0</v>
      </c>
      <c r="O537" s="269">
        <f t="shared" si="985"/>
        <v>0</v>
      </c>
      <c r="P537" s="269">
        <f t="shared" si="985"/>
        <v>0</v>
      </c>
      <c r="Q537" s="269">
        <f t="shared" si="985"/>
        <v>0</v>
      </c>
      <c r="R537" s="269">
        <f t="shared" si="985"/>
        <v>0</v>
      </c>
      <c r="S537" s="269">
        <f t="shared" si="985"/>
        <v>0</v>
      </c>
      <c r="T537" s="269">
        <f t="shared" si="985"/>
        <v>0</v>
      </c>
      <c r="U537" s="269">
        <f t="shared" si="985"/>
        <v>0</v>
      </c>
      <c r="V537" s="270">
        <f>IFERROR(AVERAGE('Speed Bin A-B'!V24,'Speed Bin A-B'!V128,'Speed Bin A-B'!V232,'Speed Bin A-B'!V336,'Speed Bin A-B'!V440,'Speed Bin A-B'!V544,'Speed Bin A-B'!V648,'Speed Bin A-B'!V752,'Speed Bin A-B'!V856,'Speed Bin A-B'!V960,'Speed Bin A-B'!V1064,'Speed Bin A-B'!V1168,'Speed Bin A-B'!V1272,'Speed Bin A-B'!V1376,'Speed Bin A-B'!V1480,'Speed Bin A-B'!V1584,'Speed Bin A-B'!V1688,'Speed Bin A-B'!V1792,'Speed Bin A-B'!V1896,'Speed Bin A-B'!V2000,'Speed Bin A-B'!V2104,'Speed Bin B-A'!V24,'Speed Bin B-A'!V128,'Speed Bin B-A'!V232,'Speed Bin B-A'!V336,'Speed Bin B-A'!V440,'Speed Bin B-A'!V544,'Speed Bin B-A'!V648,'Speed Bin B-A'!V752,'Speed Bin B-A'!V856,'Speed Bin B-A'!V960,'Speed Bin B-A'!V1064,'Speed Bin B-A'!V1168,'Speed Bin B-A'!V1272,'Speed Bin B-A'!V1376,'Speed Bin B-A'!V1480,'Speed Bin B-A'!V1584,'Speed Bin B-A'!V1688,'Speed Bin B-A'!V1792,'Speed Bin B-A'!V1896,'Speed Bin B-A'!V2000,'Speed Bin B-A'!V2104),"-")</f>
        <v>28.1</v>
      </c>
      <c r="W537" s="270" t="str">
        <f>IFERROR(AVERAGE('Speed Bin A-B'!W24,'Speed Bin A-B'!W128,'Speed Bin A-B'!W232,'Speed Bin A-B'!W336,'Speed Bin A-B'!W440,'Speed Bin A-B'!W544,'Speed Bin A-B'!W648,'Speed Bin A-B'!W752,'Speed Bin A-B'!W856,'Speed Bin A-B'!W960,'Speed Bin A-B'!W1064,'Speed Bin A-B'!W1168,'Speed Bin A-B'!W1272,'Speed Bin A-B'!W1376,'Speed Bin A-B'!W1480,'Speed Bin A-B'!W1584,'Speed Bin A-B'!W1688,'Speed Bin A-B'!W1792,'Speed Bin A-B'!W1896,'Speed Bin A-B'!W2000,'Speed Bin A-B'!W2104,'Speed Bin B-A'!W24,'Speed Bin B-A'!W128,'Speed Bin B-A'!W232,'Speed Bin B-A'!W336,'Speed Bin B-A'!W440,'Speed Bin B-A'!W544,'Speed Bin B-A'!W648,'Speed Bin B-A'!W752,'Speed Bin B-A'!W856,'Speed Bin B-A'!W960,'Speed Bin B-A'!W1064,'Speed Bin B-A'!W1168,'Speed Bin B-A'!W1272,'Speed Bin B-A'!W1376,'Speed Bin B-A'!W1480,'Speed Bin B-A'!W1584,'Speed Bin B-A'!W1688,'Speed Bin B-A'!W1792,'Speed Bin B-A'!W1896,'Speed Bin B-A'!W2000,'Speed Bin B-A'!W2104),"-")</f>
        <v>-</v>
      </c>
      <c r="X537" s="278"/>
      <c r="Y537" s="278"/>
      <c r="Z537" s="268">
        <v>0.54166666666666696</v>
      </c>
      <c r="AA537" s="271">
        <f t="shared" ref="AA537" si="986">SUM(C576:C579)</f>
        <v>11</v>
      </c>
      <c r="AB537" s="271">
        <f t="shared" ref="AB537" si="987">SUM(D576:D579)</f>
        <v>24</v>
      </c>
      <c r="AC537" s="271">
        <f t="shared" ref="AC537" si="988">SUM(E576:E579)</f>
        <v>91</v>
      </c>
      <c r="AD537" s="271">
        <f t="shared" ref="AD537" si="989">SUM(F576:F579)</f>
        <v>372</v>
      </c>
      <c r="AE537" s="271">
        <f t="shared" ref="AE537" si="990">SUM(G576:G579)</f>
        <v>388</v>
      </c>
      <c r="AF537" s="271">
        <f t="shared" ref="AF537" si="991">SUM(H576:H579)</f>
        <v>69</v>
      </c>
      <c r="AG537" s="271">
        <f t="shared" ref="AG537" si="992">SUM(I576:I579)</f>
        <v>1</v>
      </c>
      <c r="AH537" s="271">
        <f t="shared" ref="AH537" si="993">SUM(J576:J579)</f>
        <v>0</v>
      </c>
      <c r="AI537" s="271">
        <f t="shared" ref="AI537" si="994">SUM(K576:K579)</f>
        <v>0</v>
      </c>
      <c r="AJ537" s="271">
        <f t="shared" ref="AJ537" si="995">SUM(L576:L579)</f>
        <v>0</v>
      </c>
      <c r="AK537" s="271">
        <f t="shared" ref="AK537" si="996">SUM(M576:M579)</f>
        <v>0</v>
      </c>
      <c r="AL537" s="271">
        <f t="shared" ref="AL537" si="997">SUM(N576:N579)</f>
        <v>0</v>
      </c>
      <c r="AM537" s="271">
        <f t="shared" ref="AM537" si="998">SUM(O576:O579)</f>
        <v>0</v>
      </c>
      <c r="AN537" s="271">
        <f t="shared" ref="AN537" si="999">SUM(P576:P579)</f>
        <v>0</v>
      </c>
      <c r="AO537" s="271">
        <f t="shared" ref="AO537" si="1000">SUM(Q576:Q579)</f>
        <v>0</v>
      </c>
      <c r="AP537" s="271">
        <f t="shared" ref="AP537" si="1001">SUM(R576:R579)</f>
        <v>0</v>
      </c>
      <c r="AQ537" s="271">
        <f t="shared" ref="AQ537" si="1002">SUM(S576:S579)</f>
        <v>0</v>
      </c>
      <c r="AR537" s="271">
        <f t="shared" ref="AR537" si="1003">SUM(T576:T579)</f>
        <v>0</v>
      </c>
      <c r="AS537" s="271">
        <f>SUM(U576:U579)</f>
        <v>0</v>
      </c>
      <c r="AT537" s="270">
        <f>IFERROR(AVERAGE(V576:V579),"-")</f>
        <v>24.368749999999999</v>
      </c>
      <c r="AU537" s="270">
        <f>IFERROR(AVERAGE(W576:W579),"-")</f>
        <v>28.672064393939394</v>
      </c>
    </row>
    <row r="538" spans="1:47" x14ac:dyDescent="0.2">
      <c r="A538" s="268">
        <v>0.14583333333333301</v>
      </c>
      <c r="B538" s="269">
        <f t="shared" ref="B538:U538" si="1004">B122+B330</f>
        <v>4</v>
      </c>
      <c r="C538" s="269">
        <f t="shared" si="1004"/>
        <v>0</v>
      </c>
      <c r="D538" s="269">
        <f t="shared" si="1004"/>
        <v>0</v>
      </c>
      <c r="E538" s="269">
        <f t="shared" si="1004"/>
        <v>0</v>
      </c>
      <c r="F538" s="269">
        <f t="shared" si="1004"/>
        <v>0</v>
      </c>
      <c r="G538" s="269">
        <f t="shared" si="1004"/>
        <v>0</v>
      </c>
      <c r="H538" s="269">
        <f t="shared" si="1004"/>
        <v>3</v>
      </c>
      <c r="I538" s="269">
        <f t="shared" si="1004"/>
        <v>1</v>
      </c>
      <c r="J538" s="269">
        <f t="shared" si="1004"/>
        <v>0</v>
      </c>
      <c r="K538" s="269">
        <f t="shared" si="1004"/>
        <v>0</v>
      </c>
      <c r="L538" s="269">
        <f t="shared" si="1004"/>
        <v>0</v>
      </c>
      <c r="M538" s="269">
        <f t="shared" si="1004"/>
        <v>0</v>
      </c>
      <c r="N538" s="269">
        <f t="shared" si="1004"/>
        <v>0</v>
      </c>
      <c r="O538" s="269">
        <f t="shared" si="1004"/>
        <v>0</v>
      </c>
      <c r="P538" s="269">
        <f t="shared" si="1004"/>
        <v>0</v>
      </c>
      <c r="Q538" s="269">
        <f t="shared" si="1004"/>
        <v>0</v>
      </c>
      <c r="R538" s="269">
        <f t="shared" si="1004"/>
        <v>0</v>
      </c>
      <c r="S538" s="269">
        <f t="shared" si="1004"/>
        <v>0</v>
      </c>
      <c r="T538" s="269">
        <f t="shared" si="1004"/>
        <v>0</v>
      </c>
      <c r="U538" s="269">
        <f t="shared" si="1004"/>
        <v>0</v>
      </c>
      <c r="V538" s="270">
        <f>IFERROR(AVERAGE('Speed Bin A-B'!V25,'Speed Bin A-B'!V129,'Speed Bin A-B'!V233,'Speed Bin A-B'!V337,'Speed Bin A-B'!V441,'Speed Bin A-B'!V545,'Speed Bin A-B'!V649,'Speed Bin A-B'!V753,'Speed Bin A-B'!V857,'Speed Bin A-B'!V961,'Speed Bin A-B'!V1065,'Speed Bin A-B'!V1169,'Speed Bin A-B'!V1273,'Speed Bin A-B'!V1377,'Speed Bin A-B'!V1481,'Speed Bin A-B'!V1585,'Speed Bin A-B'!V1689,'Speed Bin A-B'!V1793,'Speed Bin A-B'!V1897,'Speed Bin A-B'!V2001,'Speed Bin A-B'!V2105,'Speed Bin B-A'!V25,'Speed Bin B-A'!V129,'Speed Bin B-A'!V233,'Speed Bin B-A'!V337,'Speed Bin B-A'!V441,'Speed Bin B-A'!V545,'Speed Bin B-A'!V649,'Speed Bin B-A'!V753,'Speed Bin B-A'!V857,'Speed Bin B-A'!V961,'Speed Bin B-A'!V1065,'Speed Bin B-A'!V1169,'Speed Bin B-A'!V1273,'Speed Bin B-A'!V1377,'Speed Bin B-A'!V1481,'Speed Bin B-A'!V1585,'Speed Bin B-A'!V1689,'Speed Bin B-A'!V1793,'Speed Bin B-A'!V1897,'Speed Bin B-A'!V2001,'Speed Bin B-A'!V2105),"-")</f>
        <v>32.5</v>
      </c>
      <c r="W538" s="270" t="str">
        <f>IFERROR(AVERAGE('Speed Bin A-B'!W25,'Speed Bin A-B'!W129,'Speed Bin A-B'!W233,'Speed Bin A-B'!W337,'Speed Bin A-B'!W441,'Speed Bin A-B'!W545,'Speed Bin A-B'!W649,'Speed Bin A-B'!W753,'Speed Bin A-B'!W857,'Speed Bin A-B'!W961,'Speed Bin A-B'!W1065,'Speed Bin A-B'!W1169,'Speed Bin A-B'!W1273,'Speed Bin A-B'!W1377,'Speed Bin A-B'!W1481,'Speed Bin A-B'!W1585,'Speed Bin A-B'!W1689,'Speed Bin A-B'!W1793,'Speed Bin A-B'!W1897,'Speed Bin A-B'!W2001,'Speed Bin A-B'!W2105,'Speed Bin B-A'!W25,'Speed Bin B-A'!W129,'Speed Bin B-A'!W233,'Speed Bin B-A'!W337,'Speed Bin B-A'!W441,'Speed Bin B-A'!W545,'Speed Bin B-A'!W649,'Speed Bin B-A'!W753,'Speed Bin B-A'!W857,'Speed Bin B-A'!W961,'Speed Bin B-A'!W1065,'Speed Bin B-A'!W1169,'Speed Bin B-A'!W1273,'Speed Bin B-A'!W1377,'Speed Bin B-A'!W1481,'Speed Bin B-A'!W1585,'Speed Bin B-A'!W1689,'Speed Bin B-A'!W1793,'Speed Bin B-A'!W1897,'Speed Bin B-A'!W2001,'Speed Bin B-A'!W2105),"-")</f>
        <v>-</v>
      </c>
      <c r="X538" s="278"/>
      <c r="Y538" s="278"/>
      <c r="Z538" s="268">
        <v>0.58333333333333304</v>
      </c>
      <c r="AA538" s="271">
        <f>SUM(C580:C583)</f>
        <v>8</v>
      </c>
      <c r="AB538" s="271">
        <f t="shared" ref="AB538" si="1005">SUM(D580:D583)</f>
        <v>26</v>
      </c>
      <c r="AC538" s="271">
        <f t="shared" ref="AC538" si="1006">SUM(E580:E583)</f>
        <v>131</v>
      </c>
      <c r="AD538" s="271">
        <f t="shared" ref="AD538" si="1007">SUM(F580:F583)</f>
        <v>497</v>
      </c>
      <c r="AE538" s="271">
        <f t="shared" ref="AE538" si="1008">SUM(G580:G583)</f>
        <v>464</v>
      </c>
      <c r="AF538" s="271">
        <f t="shared" ref="AF538" si="1009">SUM(H580:H583)</f>
        <v>78</v>
      </c>
      <c r="AG538" s="271">
        <f t="shared" ref="AG538" si="1010">SUM(I580:I583)</f>
        <v>3</v>
      </c>
      <c r="AH538" s="271">
        <f t="shared" ref="AH538" si="1011">SUM(J580:J583)</f>
        <v>2</v>
      </c>
      <c r="AI538" s="271">
        <f t="shared" ref="AI538" si="1012">SUM(K580:K583)</f>
        <v>0</v>
      </c>
      <c r="AJ538" s="271">
        <f t="shared" ref="AJ538" si="1013">SUM(L580:L583)</f>
        <v>0</v>
      </c>
      <c r="AK538" s="271">
        <f t="shared" ref="AK538" si="1014">SUM(M580:M583)</f>
        <v>0</v>
      </c>
      <c r="AL538" s="271">
        <f t="shared" ref="AL538" si="1015">SUM(N580:N583)</f>
        <v>0</v>
      </c>
      <c r="AM538" s="271">
        <f t="shared" ref="AM538" si="1016">SUM(O580:O583)</f>
        <v>0</v>
      </c>
      <c r="AN538" s="271">
        <f t="shared" ref="AN538" si="1017">SUM(P580:P583)</f>
        <v>0</v>
      </c>
      <c r="AO538" s="271">
        <f t="shared" ref="AO538" si="1018">SUM(Q580:Q583)</f>
        <v>0</v>
      </c>
      <c r="AP538" s="271">
        <f t="shared" ref="AP538" si="1019">SUM(R580:R583)</f>
        <v>0</v>
      </c>
      <c r="AQ538" s="271">
        <f t="shared" ref="AQ538" si="1020">SUM(S580:S583)</f>
        <v>0</v>
      </c>
      <c r="AR538" s="271">
        <f t="shared" ref="AR538" si="1021">SUM(T580:T583)</f>
        <v>0</v>
      </c>
      <c r="AS538" s="271">
        <f>SUM(U580:U583)</f>
        <v>0</v>
      </c>
      <c r="AT538" s="270">
        <f>IFERROR(AVERAGE(V580:V583),"-")</f>
        <v>24.447916666666668</v>
      </c>
      <c r="AU538" s="270">
        <f>IFERROR(AVERAGE(W580:W583),"-")</f>
        <v>28.700937499999998</v>
      </c>
    </row>
    <row r="539" spans="1:47" x14ac:dyDescent="0.2">
      <c r="A539" s="268">
        <v>0.15625</v>
      </c>
      <c r="B539" s="269">
        <f t="shared" ref="B539:U539" si="1022">B123+B331</f>
        <v>4</v>
      </c>
      <c r="C539" s="269">
        <f t="shared" si="1022"/>
        <v>0</v>
      </c>
      <c r="D539" s="269">
        <f t="shared" si="1022"/>
        <v>0</v>
      </c>
      <c r="E539" s="269">
        <f t="shared" si="1022"/>
        <v>0</v>
      </c>
      <c r="F539" s="269">
        <f t="shared" si="1022"/>
        <v>1</v>
      </c>
      <c r="G539" s="269">
        <f t="shared" si="1022"/>
        <v>1</v>
      </c>
      <c r="H539" s="269">
        <f t="shared" si="1022"/>
        <v>1</v>
      </c>
      <c r="I539" s="269">
        <f t="shared" si="1022"/>
        <v>0</v>
      </c>
      <c r="J539" s="269">
        <f t="shared" si="1022"/>
        <v>1</v>
      </c>
      <c r="K539" s="269">
        <f t="shared" si="1022"/>
        <v>0</v>
      </c>
      <c r="L539" s="269">
        <f t="shared" si="1022"/>
        <v>0</v>
      </c>
      <c r="M539" s="269">
        <f t="shared" si="1022"/>
        <v>0</v>
      </c>
      <c r="N539" s="269">
        <f t="shared" si="1022"/>
        <v>0</v>
      </c>
      <c r="O539" s="269">
        <f t="shared" si="1022"/>
        <v>0</v>
      </c>
      <c r="P539" s="269">
        <f t="shared" si="1022"/>
        <v>0</v>
      </c>
      <c r="Q539" s="269">
        <f t="shared" si="1022"/>
        <v>0</v>
      </c>
      <c r="R539" s="269">
        <f t="shared" si="1022"/>
        <v>0</v>
      </c>
      <c r="S539" s="269">
        <f t="shared" si="1022"/>
        <v>0</v>
      </c>
      <c r="T539" s="269">
        <f t="shared" si="1022"/>
        <v>0</v>
      </c>
      <c r="U539" s="269">
        <f t="shared" si="1022"/>
        <v>0</v>
      </c>
      <c r="V539" s="270">
        <f>IFERROR(AVERAGE('Speed Bin A-B'!V26,'Speed Bin A-B'!V130,'Speed Bin A-B'!V234,'Speed Bin A-B'!V338,'Speed Bin A-B'!V442,'Speed Bin A-B'!V546,'Speed Bin A-B'!V650,'Speed Bin A-B'!V754,'Speed Bin A-B'!V858,'Speed Bin A-B'!V962,'Speed Bin A-B'!V1066,'Speed Bin A-B'!V1170,'Speed Bin A-B'!V1274,'Speed Bin A-B'!V1378,'Speed Bin A-B'!V1482,'Speed Bin A-B'!V1586,'Speed Bin A-B'!V1690,'Speed Bin A-B'!V1794,'Speed Bin A-B'!V1898,'Speed Bin A-B'!V2002,'Speed Bin A-B'!V2106,'Speed Bin B-A'!V26,'Speed Bin B-A'!V130,'Speed Bin B-A'!V234,'Speed Bin B-A'!V338,'Speed Bin B-A'!V442,'Speed Bin B-A'!V546,'Speed Bin B-A'!V650,'Speed Bin B-A'!V754,'Speed Bin B-A'!V858,'Speed Bin B-A'!V962,'Speed Bin B-A'!V1066,'Speed Bin B-A'!V1170,'Speed Bin B-A'!V1274,'Speed Bin B-A'!V1378,'Speed Bin B-A'!V1482,'Speed Bin B-A'!V1586,'Speed Bin B-A'!V1690,'Speed Bin B-A'!V1794,'Speed Bin B-A'!V1898,'Speed Bin B-A'!V2002,'Speed Bin B-A'!V2106),"-")</f>
        <v>30.625</v>
      </c>
      <c r="W539" s="270" t="str">
        <f>IFERROR(AVERAGE('Speed Bin A-B'!W26,'Speed Bin A-B'!W130,'Speed Bin A-B'!W234,'Speed Bin A-B'!W338,'Speed Bin A-B'!W442,'Speed Bin A-B'!W546,'Speed Bin A-B'!W650,'Speed Bin A-B'!W754,'Speed Bin A-B'!W858,'Speed Bin A-B'!W962,'Speed Bin A-B'!W1066,'Speed Bin A-B'!W1170,'Speed Bin A-B'!W1274,'Speed Bin A-B'!W1378,'Speed Bin A-B'!W1482,'Speed Bin A-B'!W1586,'Speed Bin A-B'!W1690,'Speed Bin A-B'!W1794,'Speed Bin A-B'!W1898,'Speed Bin A-B'!W2002,'Speed Bin A-B'!W2106,'Speed Bin B-A'!W26,'Speed Bin B-A'!W130,'Speed Bin B-A'!W234,'Speed Bin B-A'!W338,'Speed Bin B-A'!W442,'Speed Bin B-A'!W546,'Speed Bin B-A'!W650,'Speed Bin B-A'!W754,'Speed Bin B-A'!W858,'Speed Bin B-A'!W962,'Speed Bin B-A'!W1066,'Speed Bin B-A'!W1170,'Speed Bin B-A'!W1274,'Speed Bin B-A'!W1378,'Speed Bin B-A'!W1482,'Speed Bin B-A'!W1586,'Speed Bin B-A'!W1690,'Speed Bin B-A'!W1794,'Speed Bin B-A'!W1898,'Speed Bin B-A'!W2002,'Speed Bin B-A'!W2106),"-")</f>
        <v>-</v>
      </c>
      <c r="X539" s="278"/>
      <c r="Y539" s="278"/>
      <c r="Z539" s="268">
        <v>0.625</v>
      </c>
      <c r="AA539" s="271">
        <f t="shared" ref="AA539" si="1023">SUM(C584:C587)</f>
        <v>7</v>
      </c>
      <c r="AB539" s="271">
        <f t="shared" ref="AB539" si="1024">SUM(D584:D587)</f>
        <v>56</v>
      </c>
      <c r="AC539" s="271">
        <f t="shared" ref="AC539" si="1025">SUM(E584:E587)</f>
        <v>265</v>
      </c>
      <c r="AD539" s="271">
        <f t="shared" ref="AD539" si="1026">SUM(F584:F587)</f>
        <v>676</v>
      </c>
      <c r="AE539" s="271">
        <f t="shared" ref="AE539" si="1027">SUM(G584:G587)</f>
        <v>506</v>
      </c>
      <c r="AF539" s="271">
        <f t="shared" ref="AF539" si="1028">SUM(H584:H587)</f>
        <v>62</v>
      </c>
      <c r="AG539" s="271">
        <f t="shared" ref="AG539" si="1029">SUM(I584:I587)</f>
        <v>2</v>
      </c>
      <c r="AH539" s="271">
        <f t="shared" ref="AH539" si="1030">SUM(J584:J587)</f>
        <v>1</v>
      </c>
      <c r="AI539" s="271">
        <f t="shared" ref="AI539" si="1031">SUM(K584:K587)</f>
        <v>0</v>
      </c>
      <c r="AJ539" s="271">
        <f t="shared" ref="AJ539" si="1032">SUM(L584:L587)</f>
        <v>0</v>
      </c>
      <c r="AK539" s="271">
        <f t="shared" ref="AK539" si="1033">SUM(M584:M587)</f>
        <v>0</v>
      </c>
      <c r="AL539" s="271">
        <f t="shared" ref="AL539" si="1034">SUM(N584:N587)</f>
        <v>0</v>
      </c>
      <c r="AM539" s="271">
        <f t="shared" ref="AM539" si="1035">SUM(O584:O587)</f>
        <v>0</v>
      </c>
      <c r="AN539" s="271">
        <f t="shared" ref="AN539" si="1036">SUM(P584:P587)</f>
        <v>0</v>
      </c>
      <c r="AO539" s="271">
        <f t="shared" ref="AO539" si="1037">SUM(Q584:Q587)</f>
        <v>0</v>
      </c>
      <c r="AP539" s="271">
        <f t="shared" ref="AP539" si="1038">SUM(R584:R587)</f>
        <v>0</v>
      </c>
      <c r="AQ539" s="271">
        <f t="shared" ref="AQ539" si="1039">SUM(S584:S587)</f>
        <v>0</v>
      </c>
      <c r="AR539" s="271">
        <f t="shared" ref="AR539" si="1040">SUM(T584:T587)</f>
        <v>0</v>
      </c>
      <c r="AS539" s="271">
        <f>SUM(U584:U587)</f>
        <v>0</v>
      </c>
      <c r="AT539" s="270">
        <f>IFERROR(AVERAGE(V584:V587),"-")</f>
        <v>23.456249999999997</v>
      </c>
      <c r="AU539" s="270">
        <f>IFERROR(AVERAGE(W584:W587),"-")</f>
        <v>27.427308006535952</v>
      </c>
    </row>
    <row r="540" spans="1:47" x14ac:dyDescent="0.2">
      <c r="A540" s="268">
        <v>0.16666666666666699</v>
      </c>
      <c r="B540" s="269">
        <f t="shared" ref="B540:U540" si="1041">B124+B332</f>
        <v>2</v>
      </c>
      <c r="C540" s="269">
        <f t="shared" si="1041"/>
        <v>0</v>
      </c>
      <c r="D540" s="269">
        <f t="shared" si="1041"/>
        <v>0</v>
      </c>
      <c r="E540" s="269">
        <f t="shared" si="1041"/>
        <v>0</v>
      </c>
      <c r="F540" s="269">
        <f t="shared" si="1041"/>
        <v>1</v>
      </c>
      <c r="G540" s="269">
        <f t="shared" si="1041"/>
        <v>1</v>
      </c>
      <c r="H540" s="269">
        <f t="shared" si="1041"/>
        <v>0</v>
      </c>
      <c r="I540" s="269">
        <f t="shared" si="1041"/>
        <v>0</v>
      </c>
      <c r="J540" s="269">
        <f t="shared" si="1041"/>
        <v>0</v>
      </c>
      <c r="K540" s="269">
        <f t="shared" si="1041"/>
        <v>0</v>
      </c>
      <c r="L540" s="269">
        <f t="shared" si="1041"/>
        <v>0</v>
      </c>
      <c r="M540" s="269">
        <f t="shared" si="1041"/>
        <v>0</v>
      </c>
      <c r="N540" s="269">
        <f t="shared" si="1041"/>
        <v>0</v>
      </c>
      <c r="O540" s="269">
        <f t="shared" si="1041"/>
        <v>0</v>
      </c>
      <c r="P540" s="269">
        <f t="shared" si="1041"/>
        <v>0</v>
      </c>
      <c r="Q540" s="269">
        <f t="shared" si="1041"/>
        <v>0</v>
      </c>
      <c r="R540" s="269">
        <f t="shared" si="1041"/>
        <v>0</v>
      </c>
      <c r="S540" s="269">
        <f t="shared" si="1041"/>
        <v>0</v>
      </c>
      <c r="T540" s="269">
        <f t="shared" si="1041"/>
        <v>0</v>
      </c>
      <c r="U540" s="269">
        <f t="shared" si="1041"/>
        <v>0</v>
      </c>
      <c r="V540" s="270">
        <f>IFERROR(AVERAGE('Speed Bin A-B'!V27,'Speed Bin A-B'!V131,'Speed Bin A-B'!V235,'Speed Bin A-B'!V339,'Speed Bin A-B'!V443,'Speed Bin A-B'!V547,'Speed Bin A-B'!V651,'Speed Bin A-B'!V755,'Speed Bin A-B'!V859,'Speed Bin A-B'!V963,'Speed Bin A-B'!V1067,'Speed Bin A-B'!V1171,'Speed Bin A-B'!V1275,'Speed Bin A-B'!V1379,'Speed Bin A-B'!V1483,'Speed Bin A-B'!V1587,'Speed Bin A-B'!V1691,'Speed Bin A-B'!V1795,'Speed Bin A-B'!V1899,'Speed Bin A-B'!V2003,'Speed Bin A-B'!V2107,'Speed Bin B-A'!V27,'Speed Bin B-A'!V131,'Speed Bin B-A'!V235,'Speed Bin B-A'!V339,'Speed Bin B-A'!V443,'Speed Bin B-A'!V547,'Speed Bin B-A'!V651,'Speed Bin B-A'!V755,'Speed Bin B-A'!V859,'Speed Bin B-A'!V963,'Speed Bin B-A'!V1067,'Speed Bin B-A'!V1171,'Speed Bin B-A'!V1275,'Speed Bin B-A'!V1379,'Speed Bin B-A'!V1483,'Speed Bin B-A'!V1587,'Speed Bin B-A'!V1691,'Speed Bin B-A'!V1795,'Speed Bin B-A'!V1899,'Speed Bin B-A'!V2003,'Speed Bin B-A'!V2107),"-")</f>
        <v>24.7</v>
      </c>
      <c r="W540" s="270" t="str">
        <f>IFERROR(AVERAGE('Speed Bin A-B'!W27,'Speed Bin A-B'!W131,'Speed Bin A-B'!W235,'Speed Bin A-B'!W339,'Speed Bin A-B'!W443,'Speed Bin A-B'!W547,'Speed Bin A-B'!W651,'Speed Bin A-B'!W755,'Speed Bin A-B'!W859,'Speed Bin A-B'!W963,'Speed Bin A-B'!W1067,'Speed Bin A-B'!W1171,'Speed Bin A-B'!W1275,'Speed Bin A-B'!W1379,'Speed Bin A-B'!W1483,'Speed Bin A-B'!W1587,'Speed Bin A-B'!W1691,'Speed Bin A-B'!W1795,'Speed Bin A-B'!W1899,'Speed Bin A-B'!W2003,'Speed Bin A-B'!W2107,'Speed Bin B-A'!W27,'Speed Bin B-A'!W131,'Speed Bin B-A'!W235,'Speed Bin B-A'!W339,'Speed Bin B-A'!W443,'Speed Bin B-A'!W547,'Speed Bin B-A'!W651,'Speed Bin B-A'!W755,'Speed Bin B-A'!W859,'Speed Bin B-A'!W963,'Speed Bin B-A'!W1067,'Speed Bin B-A'!W1171,'Speed Bin B-A'!W1275,'Speed Bin B-A'!W1379,'Speed Bin B-A'!W1483,'Speed Bin B-A'!W1587,'Speed Bin B-A'!W1691,'Speed Bin B-A'!W1795,'Speed Bin B-A'!W1899,'Speed Bin B-A'!W2003,'Speed Bin B-A'!W2107),"-")</f>
        <v>-</v>
      </c>
      <c r="X540" s="278"/>
      <c r="Y540" s="278"/>
      <c r="Z540" s="268">
        <v>0.66666666666666696</v>
      </c>
      <c r="AA540" s="271">
        <f t="shared" ref="AA540" si="1042">SUM(C588:C591)</f>
        <v>15</v>
      </c>
      <c r="AB540" s="271">
        <f t="shared" ref="AB540" si="1043">SUM(D588:D591)</f>
        <v>42</v>
      </c>
      <c r="AC540" s="271">
        <f t="shared" ref="AC540" si="1044">SUM(E588:E591)</f>
        <v>163</v>
      </c>
      <c r="AD540" s="271">
        <f t="shared" ref="AD540" si="1045">SUM(F588:F591)</f>
        <v>646</v>
      </c>
      <c r="AE540" s="271">
        <f t="shared" ref="AE540" si="1046">SUM(G588:G591)</f>
        <v>569</v>
      </c>
      <c r="AF540" s="271">
        <f t="shared" ref="AF540" si="1047">SUM(H588:H591)</f>
        <v>77</v>
      </c>
      <c r="AG540" s="271">
        <f t="shared" ref="AG540" si="1048">SUM(I588:I591)</f>
        <v>9</v>
      </c>
      <c r="AH540" s="271">
        <f t="shared" ref="AH540" si="1049">SUM(J588:J591)</f>
        <v>3</v>
      </c>
      <c r="AI540" s="271">
        <f t="shared" ref="AI540" si="1050">SUM(K588:K591)</f>
        <v>0</v>
      </c>
      <c r="AJ540" s="271">
        <f t="shared" ref="AJ540" si="1051">SUM(L588:L591)</f>
        <v>0</v>
      </c>
      <c r="AK540" s="271">
        <f t="shared" ref="AK540" si="1052">SUM(M588:M591)</f>
        <v>0</v>
      </c>
      <c r="AL540" s="271">
        <f t="shared" ref="AL540" si="1053">SUM(N588:N591)</f>
        <v>0</v>
      </c>
      <c r="AM540" s="271">
        <f t="shared" ref="AM540" si="1054">SUM(O588:O591)</f>
        <v>0</v>
      </c>
      <c r="AN540" s="271">
        <f t="shared" ref="AN540" si="1055">SUM(P588:P591)</f>
        <v>0</v>
      </c>
      <c r="AO540" s="271">
        <f t="shared" ref="AO540" si="1056">SUM(Q588:Q591)</f>
        <v>0</v>
      </c>
      <c r="AP540" s="271">
        <f t="shared" ref="AP540" si="1057">SUM(R588:R591)</f>
        <v>0</v>
      </c>
      <c r="AQ540" s="271">
        <f t="shared" ref="AQ540" si="1058">SUM(S588:S591)</f>
        <v>0</v>
      </c>
      <c r="AR540" s="271">
        <f t="shared" ref="AR540" si="1059">SUM(T588:T591)</f>
        <v>0</v>
      </c>
      <c r="AS540" s="271">
        <f>SUM(U588:U591)</f>
        <v>0</v>
      </c>
      <c r="AT540" s="270">
        <f>IFERROR(AVERAGE(V588:V591),"-")</f>
        <v>24.011458333333337</v>
      </c>
      <c r="AU540" s="270">
        <f>IFERROR(AVERAGE(W588:W591),"-")</f>
        <v>27.864404761904762</v>
      </c>
    </row>
    <row r="541" spans="1:47" x14ac:dyDescent="0.2">
      <c r="A541" s="268">
        <v>0.17708333333333301</v>
      </c>
      <c r="B541" s="269">
        <f t="shared" ref="B541:U541" si="1060">B125+B333</f>
        <v>0</v>
      </c>
      <c r="C541" s="269">
        <f t="shared" si="1060"/>
        <v>0</v>
      </c>
      <c r="D541" s="269">
        <f t="shared" si="1060"/>
        <v>0</v>
      </c>
      <c r="E541" s="269">
        <f t="shared" si="1060"/>
        <v>0</v>
      </c>
      <c r="F541" s="269">
        <f t="shared" si="1060"/>
        <v>0</v>
      </c>
      <c r="G541" s="269">
        <f t="shared" si="1060"/>
        <v>0</v>
      </c>
      <c r="H541" s="269">
        <f t="shared" si="1060"/>
        <v>0</v>
      </c>
      <c r="I541" s="269">
        <f t="shared" si="1060"/>
        <v>0</v>
      </c>
      <c r="J541" s="269">
        <f t="shared" si="1060"/>
        <v>0</v>
      </c>
      <c r="K541" s="269">
        <f t="shared" si="1060"/>
        <v>0</v>
      </c>
      <c r="L541" s="269">
        <f t="shared" si="1060"/>
        <v>0</v>
      </c>
      <c r="M541" s="269">
        <f t="shared" si="1060"/>
        <v>0</v>
      </c>
      <c r="N541" s="269">
        <f t="shared" si="1060"/>
        <v>0</v>
      </c>
      <c r="O541" s="269">
        <f t="shared" si="1060"/>
        <v>0</v>
      </c>
      <c r="P541" s="269">
        <f t="shared" si="1060"/>
        <v>0</v>
      </c>
      <c r="Q541" s="269">
        <f t="shared" si="1060"/>
        <v>0</v>
      </c>
      <c r="R541" s="269">
        <f t="shared" si="1060"/>
        <v>0</v>
      </c>
      <c r="S541" s="269">
        <f t="shared" si="1060"/>
        <v>0</v>
      </c>
      <c r="T541" s="269">
        <f t="shared" si="1060"/>
        <v>0</v>
      </c>
      <c r="U541" s="269">
        <f t="shared" si="1060"/>
        <v>0</v>
      </c>
      <c r="V541" s="270" t="str">
        <f>IFERROR(AVERAGE('Speed Bin A-B'!V28,'Speed Bin A-B'!V132,'Speed Bin A-B'!V236,'Speed Bin A-B'!V340,'Speed Bin A-B'!V444,'Speed Bin A-B'!V548,'Speed Bin A-B'!V652,'Speed Bin A-B'!V756,'Speed Bin A-B'!V860,'Speed Bin A-B'!V964,'Speed Bin A-B'!V1068,'Speed Bin A-B'!V1172,'Speed Bin A-B'!V1276,'Speed Bin A-B'!V1380,'Speed Bin A-B'!V1484,'Speed Bin A-B'!V1588,'Speed Bin A-B'!V1692,'Speed Bin A-B'!V1796,'Speed Bin A-B'!V1900,'Speed Bin A-B'!V2004,'Speed Bin A-B'!V2108,'Speed Bin B-A'!V28,'Speed Bin B-A'!V132,'Speed Bin B-A'!V236,'Speed Bin B-A'!V340,'Speed Bin B-A'!V444,'Speed Bin B-A'!V548,'Speed Bin B-A'!V652,'Speed Bin B-A'!V756,'Speed Bin B-A'!V860,'Speed Bin B-A'!V964,'Speed Bin B-A'!V1068,'Speed Bin B-A'!V1172,'Speed Bin B-A'!V1276,'Speed Bin B-A'!V1380,'Speed Bin B-A'!V1484,'Speed Bin B-A'!V1588,'Speed Bin B-A'!V1692,'Speed Bin B-A'!V1796,'Speed Bin B-A'!V1900,'Speed Bin B-A'!V2004,'Speed Bin B-A'!V2108),"-")</f>
        <v>-</v>
      </c>
      <c r="W541" s="270" t="str">
        <f>IFERROR(AVERAGE('Speed Bin A-B'!W28,'Speed Bin A-B'!W132,'Speed Bin A-B'!W236,'Speed Bin A-B'!W340,'Speed Bin A-B'!W444,'Speed Bin A-B'!W548,'Speed Bin A-B'!W652,'Speed Bin A-B'!W756,'Speed Bin A-B'!W860,'Speed Bin A-B'!W964,'Speed Bin A-B'!W1068,'Speed Bin A-B'!W1172,'Speed Bin A-B'!W1276,'Speed Bin A-B'!W1380,'Speed Bin A-B'!W1484,'Speed Bin A-B'!W1588,'Speed Bin A-B'!W1692,'Speed Bin A-B'!W1796,'Speed Bin A-B'!W1900,'Speed Bin A-B'!W2004,'Speed Bin A-B'!W2108,'Speed Bin B-A'!W28,'Speed Bin B-A'!W132,'Speed Bin B-A'!W236,'Speed Bin B-A'!W340,'Speed Bin B-A'!W444,'Speed Bin B-A'!W548,'Speed Bin B-A'!W652,'Speed Bin B-A'!W756,'Speed Bin B-A'!W860,'Speed Bin B-A'!W964,'Speed Bin B-A'!W1068,'Speed Bin B-A'!W1172,'Speed Bin B-A'!W1276,'Speed Bin B-A'!W1380,'Speed Bin B-A'!W1484,'Speed Bin B-A'!W1588,'Speed Bin B-A'!W1692,'Speed Bin B-A'!W1796,'Speed Bin B-A'!W1900,'Speed Bin B-A'!W2004,'Speed Bin B-A'!W2108),"-")</f>
        <v>-</v>
      </c>
      <c r="X541" s="278"/>
      <c r="Y541" s="278"/>
      <c r="Z541" s="268">
        <v>0.70833333333333304</v>
      </c>
      <c r="AA541" s="271">
        <f t="shared" ref="AA541" si="1061">SUM(C592:C595)</f>
        <v>6</v>
      </c>
      <c r="AB541" s="271">
        <f t="shared" ref="AB541" si="1062">SUM(D592:D595)</f>
        <v>40</v>
      </c>
      <c r="AC541" s="271">
        <f t="shared" ref="AC541" si="1063">SUM(E592:E595)</f>
        <v>150</v>
      </c>
      <c r="AD541" s="271">
        <f t="shared" ref="AD541" si="1064">SUM(F592:F595)</f>
        <v>488</v>
      </c>
      <c r="AE541" s="271">
        <f t="shared" ref="AE541" si="1065">SUM(G592:G595)</f>
        <v>488</v>
      </c>
      <c r="AF541" s="271">
        <f t="shared" ref="AF541" si="1066">SUM(H592:H595)</f>
        <v>79</v>
      </c>
      <c r="AG541" s="271">
        <f t="shared" ref="AG541" si="1067">SUM(I592:I595)</f>
        <v>7</v>
      </c>
      <c r="AH541" s="271">
        <f t="shared" ref="AH541" si="1068">SUM(J592:J595)</f>
        <v>1</v>
      </c>
      <c r="AI541" s="271">
        <f t="shared" ref="AI541" si="1069">SUM(K592:K595)</f>
        <v>0</v>
      </c>
      <c r="AJ541" s="271">
        <f t="shared" ref="AJ541" si="1070">SUM(L592:L595)</f>
        <v>0</v>
      </c>
      <c r="AK541" s="271">
        <f t="shared" ref="AK541" si="1071">SUM(M592:M595)</f>
        <v>0</v>
      </c>
      <c r="AL541" s="271">
        <f t="shared" ref="AL541" si="1072">SUM(N592:N595)</f>
        <v>0</v>
      </c>
      <c r="AM541" s="271">
        <f t="shared" ref="AM541" si="1073">SUM(O592:O595)</f>
        <v>0</v>
      </c>
      <c r="AN541" s="271">
        <f t="shared" ref="AN541" si="1074">SUM(P592:P595)</f>
        <v>0</v>
      </c>
      <c r="AO541" s="271">
        <f t="shared" ref="AO541" si="1075">SUM(Q592:Q595)</f>
        <v>0</v>
      </c>
      <c r="AP541" s="271">
        <f t="shared" ref="AP541" si="1076">SUM(R592:R595)</f>
        <v>0</v>
      </c>
      <c r="AQ541" s="271">
        <f t="shared" ref="AQ541" si="1077">SUM(S592:S595)</f>
        <v>0</v>
      </c>
      <c r="AR541" s="271">
        <f t="shared" ref="AR541" si="1078">SUM(T592:T595)</f>
        <v>0</v>
      </c>
      <c r="AS541" s="271">
        <f>SUM(U592:U595)</f>
        <v>0</v>
      </c>
      <c r="AT541" s="270">
        <f>IFERROR(AVERAGE(V592:V595),"-")</f>
        <v>24.152083333333334</v>
      </c>
      <c r="AU541" s="270">
        <f>IFERROR(AVERAGE(W592:W595),"-")</f>
        <v>28.615276318860879</v>
      </c>
    </row>
    <row r="542" spans="1:47" x14ac:dyDescent="0.2">
      <c r="A542" s="268">
        <v>0.1875</v>
      </c>
      <c r="B542" s="269">
        <f t="shared" ref="B542:U542" si="1079">B126+B334</f>
        <v>3</v>
      </c>
      <c r="C542" s="269">
        <f t="shared" si="1079"/>
        <v>0</v>
      </c>
      <c r="D542" s="269">
        <f t="shared" si="1079"/>
        <v>0</v>
      </c>
      <c r="E542" s="269">
        <f t="shared" si="1079"/>
        <v>2</v>
      </c>
      <c r="F542" s="269">
        <f t="shared" si="1079"/>
        <v>0</v>
      </c>
      <c r="G542" s="269">
        <f t="shared" si="1079"/>
        <v>1</v>
      </c>
      <c r="H542" s="269">
        <f t="shared" si="1079"/>
        <v>0</v>
      </c>
      <c r="I542" s="269">
        <f t="shared" si="1079"/>
        <v>0</v>
      </c>
      <c r="J542" s="269">
        <f t="shared" si="1079"/>
        <v>0</v>
      </c>
      <c r="K542" s="269">
        <f t="shared" si="1079"/>
        <v>0</v>
      </c>
      <c r="L542" s="269">
        <f t="shared" si="1079"/>
        <v>0</v>
      </c>
      <c r="M542" s="269">
        <f t="shared" si="1079"/>
        <v>0</v>
      </c>
      <c r="N542" s="269">
        <f t="shared" si="1079"/>
        <v>0</v>
      </c>
      <c r="O542" s="269">
        <f t="shared" si="1079"/>
        <v>0</v>
      </c>
      <c r="P542" s="269">
        <f t="shared" si="1079"/>
        <v>0</v>
      </c>
      <c r="Q542" s="269">
        <f t="shared" si="1079"/>
        <v>0</v>
      </c>
      <c r="R542" s="269">
        <f t="shared" si="1079"/>
        <v>0</v>
      </c>
      <c r="S542" s="269">
        <f t="shared" si="1079"/>
        <v>0</v>
      </c>
      <c r="T542" s="269">
        <f t="shared" si="1079"/>
        <v>0</v>
      </c>
      <c r="U542" s="269">
        <f t="shared" si="1079"/>
        <v>0</v>
      </c>
      <c r="V542" s="270">
        <f>IFERROR(AVERAGE('Speed Bin A-B'!V29,'Speed Bin A-B'!V133,'Speed Bin A-B'!V237,'Speed Bin A-B'!V341,'Speed Bin A-B'!V445,'Speed Bin A-B'!V549,'Speed Bin A-B'!V653,'Speed Bin A-B'!V757,'Speed Bin A-B'!V861,'Speed Bin A-B'!V965,'Speed Bin A-B'!V1069,'Speed Bin A-B'!V1173,'Speed Bin A-B'!V1277,'Speed Bin A-B'!V1381,'Speed Bin A-B'!V1485,'Speed Bin A-B'!V1589,'Speed Bin A-B'!V1693,'Speed Bin A-B'!V1797,'Speed Bin A-B'!V1901,'Speed Bin A-B'!V2005,'Speed Bin A-B'!V2109,'Speed Bin B-A'!V29,'Speed Bin B-A'!V133,'Speed Bin B-A'!V237,'Speed Bin B-A'!V341,'Speed Bin B-A'!V445,'Speed Bin B-A'!V549,'Speed Bin B-A'!V653,'Speed Bin B-A'!V757,'Speed Bin B-A'!V861,'Speed Bin B-A'!V965,'Speed Bin B-A'!V1069,'Speed Bin B-A'!V1173,'Speed Bin B-A'!V1277,'Speed Bin B-A'!V1381,'Speed Bin B-A'!V1485,'Speed Bin B-A'!V1589,'Speed Bin B-A'!V1693,'Speed Bin B-A'!V1797,'Speed Bin B-A'!V1901,'Speed Bin B-A'!V2005,'Speed Bin B-A'!V2109),"-")</f>
        <v>22.033333333333331</v>
      </c>
      <c r="W542" s="270" t="str">
        <f>IFERROR(AVERAGE('Speed Bin A-B'!W29,'Speed Bin A-B'!W133,'Speed Bin A-B'!W237,'Speed Bin A-B'!W341,'Speed Bin A-B'!W445,'Speed Bin A-B'!W549,'Speed Bin A-B'!W653,'Speed Bin A-B'!W757,'Speed Bin A-B'!W861,'Speed Bin A-B'!W965,'Speed Bin A-B'!W1069,'Speed Bin A-B'!W1173,'Speed Bin A-B'!W1277,'Speed Bin A-B'!W1381,'Speed Bin A-B'!W1485,'Speed Bin A-B'!W1589,'Speed Bin A-B'!W1693,'Speed Bin A-B'!W1797,'Speed Bin A-B'!W1901,'Speed Bin A-B'!W2005,'Speed Bin A-B'!W2109,'Speed Bin B-A'!W29,'Speed Bin B-A'!W133,'Speed Bin B-A'!W237,'Speed Bin B-A'!W341,'Speed Bin B-A'!W445,'Speed Bin B-A'!W549,'Speed Bin B-A'!W653,'Speed Bin B-A'!W757,'Speed Bin B-A'!W861,'Speed Bin B-A'!W965,'Speed Bin B-A'!W1069,'Speed Bin B-A'!W1173,'Speed Bin B-A'!W1277,'Speed Bin B-A'!W1381,'Speed Bin B-A'!W1485,'Speed Bin B-A'!W1589,'Speed Bin B-A'!W1693,'Speed Bin B-A'!W1797,'Speed Bin B-A'!W1901,'Speed Bin B-A'!W2005,'Speed Bin B-A'!W2109),"-")</f>
        <v>-</v>
      </c>
      <c r="X542" s="278"/>
      <c r="Y542" s="278"/>
      <c r="Z542" s="268">
        <v>0.75</v>
      </c>
      <c r="AA542" s="271">
        <f t="shared" ref="AA542" si="1080">SUM(C596:C599)</f>
        <v>2</v>
      </c>
      <c r="AB542" s="271">
        <f t="shared" ref="AB542" si="1081">SUM(D596:D599)</f>
        <v>14</v>
      </c>
      <c r="AC542" s="271">
        <f t="shared" ref="AC542" si="1082">SUM(E596:E599)</f>
        <v>66</v>
      </c>
      <c r="AD542" s="271">
        <f t="shared" ref="AD542" si="1083">SUM(F596:F599)</f>
        <v>328</v>
      </c>
      <c r="AE542" s="271">
        <f t="shared" ref="AE542" si="1084">SUM(G596:G599)</f>
        <v>311</v>
      </c>
      <c r="AF542" s="271">
        <f t="shared" ref="AF542" si="1085">SUM(H596:H599)</f>
        <v>70</v>
      </c>
      <c r="AG542" s="271">
        <f t="shared" ref="AG542" si="1086">SUM(I596:I599)</f>
        <v>4</v>
      </c>
      <c r="AH542" s="271">
        <f t="shared" ref="AH542" si="1087">SUM(J596:J599)</f>
        <v>0</v>
      </c>
      <c r="AI542" s="271">
        <f t="shared" ref="AI542" si="1088">SUM(K596:K599)</f>
        <v>0</v>
      </c>
      <c r="AJ542" s="271">
        <f t="shared" ref="AJ542" si="1089">SUM(L596:L599)</f>
        <v>0</v>
      </c>
      <c r="AK542" s="271">
        <f t="shared" ref="AK542" si="1090">SUM(M596:M599)</f>
        <v>0</v>
      </c>
      <c r="AL542" s="271">
        <f t="shared" ref="AL542" si="1091">SUM(N596:N599)</f>
        <v>0</v>
      </c>
      <c r="AM542" s="271">
        <f t="shared" ref="AM542" si="1092">SUM(O596:O599)</f>
        <v>0</v>
      </c>
      <c r="AN542" s="271">
        <f t="shared" ref="AN542" si="1093">SUM(P596:P599)</f>
        <v>0</v>
      </c>
      <c r="AO542" s="271">
        <f t="shared" ref="AO542" si="1094">SUM(Q596:Q599)</f>
        <v>0</v>
      </c>
      <c r="AP542" s="271">
        <f t="shared" ref="AP542" si="1095">SUM(R596:R599)</f>
        <v>0</v>
      </c>
      <c r="AQ542" s="271">
        <f t="shared" ref="AQ542" si="1096">SUM(S596:S599)</f>
        <v>0</v>
      </c>
      <c r="AR542" s="271">
        <f t="shared" ref="AR542" si="1097">SUM(T596:T599)</f>
        <v>0</v>
      </c>
      <c r="AS542" s="271">
        <f>SUM(U596:U599)</f>
        <v>0</v>
      </c>
      <c r="AT542" s="270">
        <f>IFERROR(AVERAGE(V596:V599),"-")</f>
        <v>24.947916666666668</v>
      </c>
      <c r="AU542" s="270">
        <f>IFERROR(AVERAGE(W596:W599),"-")</f>
        <v>29.030769230769234</v>
      </c>
    </row>
    <row r="543" spans="1:47" x14ac:dyDescent="0.2">
      <c r="A543" s="268">
        <v>0.19791666666666699</v>
      </c>
      <c r="B543" s="269">
        <f t="shared" ref="B543:U543" si="1098">B127+B335</f>
        <v>7</v>
      </c>
      <c r="C543" s="269">
        <f t="shared" si="1098"/>
        <v>0</v>
      </c>
      <c r="D543" s="269">
        <f t="shared" si="1098"/>
        <v>0</v>
      </c>
      <c r="E543" s="269">
        <f t="shared" si="1098"/>
        <v>0</v>
      </c>
      <c r="F543" s="269">
        <f t="shared" si="1098"/>
        <v>5</v>
      </c>
      <c r="G543" s="269">
        <f t="shared" si="1098"/>
        <v>0</v>
      </c>
      <c r="H543" s="269">
        <f t="shared" si="1098"/>
        <v>0</v>
      </c>
      <c r="I543" s="269">
        <f t="shared" si="1098"/>
        <v>2</v>
      </c>
      <c r="J543" s="269">
        <f t="shared" si="1098"/>
        <v>0</v>
      </c>
      <c r="K543" s="269">
        <f t="shared" si="1098"/>
        <v>0</v>
      </c>
      <c r="L543" s="269">
        <f t="shared" si="1098"/>
        <v>0</v>
      </c>
      <c r="M543" s="269">
        <f t="shared" si="1098"/>
        <v>0</v>
      </c>
      <c r="N543" s="269">
        <f t="shared" si="1098"/>
        <v>0</v>
      </c>
      <c r="O543" s="269">
        <f t="shared" si="1098"/>
        <v>0</v>
      </c>
      <c r="P543" s="269">
        <f t="shared" si="1098"/>
        <v>0</v>
      </c>
      <c r="Q543" s="269">
        <f t="shared" si="1098"/>
        <v>0</v>
      </c>
      <c r="R543" s="269">
        <f t="shared" si="1098"/>
        <v>0</v>
      </c>
      <c r="S543" s="269">
        <f t="shared" si="1098"/>
        <v>0</v>
      </c>
      <c r="T543" s="269">
        <f t="shared" si="1098"/>
        <v>0</v>
      </c>
      <c r="U543" s="269">
        <f t="shared" si="1098"/>
        <v>0</v>
      </c>
      <c r="V543" s="270">
        <f>IFERROR(AVERAGE('Speed Bin A-B'!V30,'Speed Bin A-B'!V134,'Speed Bin A-B'!V238,'Speed Bin A-B'!V342,'Speed Bin A-B'!V446,'Speed Bin A-B'!V550,'Speed Bin A-B'!V654,'Speed Bin A-B'!V758,'Speed Bin A-B'!V862,'Speed Bin A-B'!V966,'Speed Bin A-B'!V1070,'Speed Bin A-B'!V1174,'Speed Bin A-B'!V1278,'Speed Bin A-B'!V1382,'Speed Bin A-B'!V1486,'Speed Bin A-B'!V1590,'Speed Bin A-B'!V1694,'Speed Bin A-B'!V1798,'Speed Bin A-B'!V1902,'Speed Bin A-B'!V2006,'Speed Bin A-B'!V2110,'Speed Bin B-A'!V30,'Speed Bin B-A'!V134,'Speed Bin B-A'!V238,'Speed Bin B-A'!V342,'Speed Bin B-A'!V446,'Speed Bin B-A'!V550,'Speed Bin B-A'!V654,'Speed Bin B-A'!V758,'Speed Bin B-A'!V862,'Speed Bin B-A'!V966,'Speed Bin B-A'!V1070,'Speed Bin B-A'!V1174,'Speed Bin B-A'!V1278,'Speed Bin B-A'!V1382,'Speed Bin B-A'!V1486,'Speed Bin B-A'!V1590,'Speed Bin B-A'!V1694,'Speed Bin B-A'!V1798,'Speed Bin B-A'!V1902,'Speed Bin B-A'!V2006,'Speed Bin B-A'!V2110),"-")</f>
        <v>26.840000000000003</v>
      </c>
      <c r="W543" s="270" t="str">
        <f>IFERROR(AVERAGE('Speed Bin A-B'!W30,'Speed Bin A-B'!W134,'Speed Bin A-B'!W238,'Speed Bin A-B'!W342,'Speed Bin A-B'!W446,'Speed Bin A-B'!W550,'Speed Bin A-B'!W654,'Speed Bin A-B'!W758,'Speed Bin A-B'!W862,'Speed Bin A-B'!W966,'Speed Bin A-B'!W1070,'Speed Bin A-B'!W1174,'Speed Bin A-B'!W1278,'Speed Bin A-B'!W1382,'Speed Bin A-B'!W1486,'Speed Bin A-B'!W1590,'Speed Bin A-B'!W1694,'Speed Bin A-B'!W1798,'Speed Bin A-B'!W1902,'Speed Bin A-B'!W2006,'Speed Bin A-B'!W2110,'Speed Bin B-A'!W30,'Speed Bin B-A'!W134,'Speed Bin B-A'!W238,'Speed Bin B-A'!W342,'Speed Bin B-A'!W446,'Speed Bin B-A'!W550,'Speed Bin B-A'!W654,'Speed Bin B-A'!W758,'Speed Bin B-A'!W862,'Speed Bin B-A'!W966,'Speed Bin B-A'!W1070,'Speed Bin B-A'!W1174,'Speed Bin B-A'!W1278,'Speed Bin B-A'!W1382,'Speed Bin B-A'!W1486,'Speed Bin B-A'!W1590,'Speed Bin B-A'!W1694,'Speed Bin B-A'!W1798,'Speed Bin B-A'!W1902,'Speed Bin B-A'!W2006,'Speed Bin B-A'!W2110),"-")</f>
        <v>-</v>
      </c>
      <c r="X543" s="278"/>
      <c r="Y543" s="278"/>
      <c r="Z543" s="268">
        <v>0.79166666666666696</v>
      </c>
      <c r="AA543" s="271">
        <f t="shared" ref="AA543" si="1099">SUM(C600:C603)</f>
        <v>1</v>
      </c>
      <c r="AB543" s="271">
        <f t="shared" ref="AB543" si="1100">SUM(D600:D603)</f>
        <v>6</v>
      </c>
      <c r="AC543" s="271">
        <f t="shared" ref="AC543" si="1101">SUM(E600:E603)</f>
        <v>18</v>
      </c>
      <c r="AD543" s="271">
        <f t="shared" ref="AD543" si="1102">SUM(F600:F603)</f>
        <v>129</v>
      </c>
      <c r="AE543" s="271">
        <f t="shared" ref="AE543" si="1103">SUM(G600:G603)</f>
        <v>184</v>
      </c>
      <c r="AF543" s="271">
        <f t="shared" ref="AF543" si="1104">SUM(H600:H603)</f>
        <v>73</v>
      </c>
      <c r="AG543" s="271">
        <f t="shared" ref="AG543" si="1105">SUM(I600:I603)</f>
        <v>15</v>
      </c>
      <c r="AH543" s="271">
        <f t="shared" ref="AH543" si="1106">SUM(J600:J603)</f>
        <v>6</v>
      </c>
      <c r="AI543" s="271">
        <f t="shared" ref="AI543" si="1107">SUM(K600:K603)</f>
        <v>0</v>
      </c>
      <c r="AJ543" s="271">
        <f t="shared" ref="AJ543" si="1108">SUM(L600:L603)</f>
        <v>0</v>
      </c>
      <c r="AK543" s="271">
        <f t="shared" ref="AK543" si="1109">SUM(M600:M603)</f>
        <v>0</v>
      </c>
      <c r="AL543" s="271">
        <f t="shared" ref="AL543" si="1110">SUM(N600:N603)</f>
        <v>0</v>
      </c>
      <c r="AM543" s="271">
        <f t="shared" ref="AM543" si="1111">SUM(O600:O603)</f>
        <v>0</v>
      </c>
      <c r="AN543" s="271">
        <f t="shared" ref="AN543" si="1112">SUM(P600:P603)</f>
        <v>0</v>
      </c>
      <c r="AO543" s="271">
        <f t="shared" ref="AO543" si="1113">SUM(Q600:Q603)</f>
        <v>0</v>
      </c>
      <c r="AP543" s="271">
        <f t="shared" ref="AP543" si="1114">SUM(R600:R603)</f>
        <v>0</v>
      </c>
      <c r="AQ543" s="271">
        <f t="shared" ref="AQ543" si="1115">SUM(S600:S603)</f>
        <v>0</v>
      </c>
      <c r="AR543" s="271">
        <f t="shared" ref="AR543" si="1116">SUM(T600:T603)</f>
        <v>0</v>
      </c>
      <c r="AS543" s="271">
        <f>SUM(U600:U603)</f>
        <v>0</v>
      </c>
      <c r="AT543" s="270">
        <f>IFERROR(AVERAGE(V600:V603),"-")</f>
        <v>26.858967391304347</v>
      </c>
      <c r="AU543" s="270">
        <f>IFERROR(AVERAGE(W600:W603),"-")</f>
        <v>31.5</v>
      </c>
    </row>
    <row r="544" spans="1:47" x14ac:dyDescent="0.2">
      <c r="A544" s="268">
        <v>0.20833333333333301</v>
      </c>
      <c r="B544" s="269">
        <f t="shared" ref="B544:U544" si="1117">B128+B336</f>
        <v>9</v>
      </c>
      <c r="C544" s="269">
        <f t="shared" si="1117"/>
        <v>0</v>
      </c>
      <c r="D544" s="269">
        <f t="shared" si="1117"/>
        <v>0</v>
      </c>
      <c r="E544" s="269">
        <f t="shared" si="1117"/>
        <v>0</v>
      </c>
      <c r="F544" s="269">
        <f t="shared" si="1117"/>
        <v>3</v>
      </c>
      <c r="G544" s="269">
        <f t="shared" si="1117"/>
        <v>2</v>
      </c>
      <c r="H544" s="269">
        <f t="shared" si="1117"/>
        <v>3</v>
      </c>
      <c r="I544" s="269">
        <f t="shared" si="1117"/>
        <v>1</v>
      </c>
      <c r="J544" s="269">
        <f t="shared" si="1117"/>
        <v>0</v>
      </c>
      <c r="K544" s="269">
        <f t="shared" si="1117"/>
        <v>0</v>
      </c>
      <c r="L544" s="269">
        <f t="shared" si="1117"/>
        <v>0</v>
      </c>
      <c r="M544" s="269">
        <f t="shared" si="1117"/>
        <v>0</v>
      </c>
      <c r="N544" s="269">
        <f t="shared" si="1117"/>
        <v>0</v>
      </c>
      <c r="O544" s="269">
        <f t="shared" si="1117"/>
        <v>0</v>
      </c>
      <c r="P544" s="269">
        <f t="shared" si="1117"/>
        <v>0</v>
      </c>
      <c r="Q544" s="269">
        <f t="shared" si="1117"/>
        <v>0</v>
      </c>
      <c r="R544" s="269">
        <f t="shared" si="1117"/>
        <v>0</v>
      </c>
      <c r="S544" s="269">
        <f t="shared" si="1117"/>
        <v>0</v>
      </c>
      <c r="T544" s="269">
        <f t="shared" si="1117"/>
        <v>0</v>
      </c>
      <c r="U544" s="269">
        <f t="shared" si="1117"/>
        <v>0</v>
      </c>
      <c r="V544" s="270">
        <f>IFERROR(AVERAGE('Speed Bin A-B'!V31,'Speed Bin A-B'!V135,'Speed Bin A-B'!V239,'Speed Bin A-B'!V343,'Speed Bin A-B'!V447,'Speed Bin A-B'!V551,'Speed Bin A-B'!V655,'Speed Bin A-B'!V759,'Speed Bin A-B'!V863,'Speed Bin A-B'!V967,'Speed Bin A-B'!V1071,'Speed Bin A-B'!V1175,'Speed Bin A-B'!V1279,'Speed Bin A-B'!V1383,'Speed Bin A-B'!V1487,'Speed Bin A-B'!V1591,'Speed Bin A-B'!V1695,'Speed Bin A-B'!V1799,'Speed Bin A-B'!V1903,'Speed Bin A-B'!V2007,'Speed Bin A-B'!V2111,'Speed Bin B-A'!V31,'Speed Bin B-A'!V135,'Speed Bin B-A'!V239,'Speed Bin B-A'!V343,'Speed Bin B-A'!V447,'Speed Bin B-A'!V551,'Speed Bin B-A'!V655,'Speed Bin B-A'!V759,'Speed Bin B-A'!V863,'Speed Bin B-A'!V967,'Speed Bin B-A'!V1071,'Speed Bin B-A'!V1175,'Speed Bin B-A'!V1279,'Speed Bin B-A'!V1383,'Speed Bin B-A'!V1487,'Speed Bin B-A'!V1591,'Speed Bin B-A'!V1695,'Speed Bin B-A'!V1799,'Speed Bin B-A'!V1903,'Speed Bin B-A'!V2007,'Speed Bin B-A'!V2111),"-")</f>
        <v>28.575000000000003</v>
      </c>
      <c r="W544" s="270" t="str">
        <f>IFERROR(AVERAGE('Speed Bin A-B'!W31,'Speed Bin A-B'!W135,'Speed Bin A-B'!W239,'Speed Bin A-B'!W343,'Speed Bin A-B'!W447,'Speed Bin A-B'!W551,'Speed Bin A-B'!W655,'Speed Bin A-B'!W759,'Speed Bin A-B'!W863,'Speed Bin A-B'!W967,'Speed Bin A-B'!W1071,'Speed Bin A-B'!W1175,'Speed Bin A-B'!W1279,'Speed Bin A-B'!W1383,'Speed Bin A-B'!W1487,'Speed Bin A-B'!W1591,'Speed Bin A-B'!W1695,'Speed Bin A-B'!W1799,'Speed Bin A-B'!W1903,'Speed Bin A-B'!W2007,'Speed Bin A-B'!W2111,'Speed Bin B-A'!W31,'Speed Bin B-A'!W135,'Speed Bin B-A'!W239,'Speed Bin B-A'!W343,'Speed Bin B-A'!W447,'Speed Bin B-A'!W551,'Speed Bin B-A'!W655,'Speed Bin B-A'!W759,'Speed Bin B-A'!W863,'Speed Bin B-A'!W967,'Speed Bin B-A'!W1071,'Speed Bin B-A'!W1175,'Speed Bin B-A'!W1279,'Speed Bin B-A'!W1383,'Speed Bin B-A'!W1487,'Speed Bin B-A'!W1591,'Speed Bin B-A'!W1695,'Speed Bin B-A'!W1799,'Speed Bin B-A'!W1903,'Speed Bin B-A'!W2007,'Speed Bin B-A'!W2111),"-")</f>
        <v>-</v>
      </c>
      <c r="X544" s="278"/>
      <c r="Y544" s="278"/>
      <c r="Z544" s="268">
        <v>0.83333333333333304</v>
      </c>
      <c r="AA544" s="271">
        <f t="shared" ref="AA544" si="1118">SUM(C604:C607)</f>
        <v>0</v>
      </c>
      <c r="AB544" s="271">
        <f t="shared" ref="AB544" si="1119">SUM(D604:D607)</f>
        <v>1</v>
      </c>
      <c r="AC544" s="271">
        <f t="shared" ref="AC544" si="1120">SUM(E604:E607)</f>
        <v>9</v>
      </c>
      <c r="AD544" s="271">
        <f t="shared" ref="AD544" si="1121">SUM(F604:F607)</f>
        <v>53</v>
      </c>
      <c r="AE544" s="271">
        <f t="shared" ref="AE544" si="1122">SUM(G604:G607)</f>
        <v>83</v>
      </c>
      <c r="AF544" s="271">
        <f t="shared" ref="AF544" si="1123">SUM(H604:H607)</f>
        <v>44</v>
      </c>
      <c r="AG544" s="271">
        <f t="shared" ref="AG544" si="1124">SUM(I604:I607)</f>
        <v>14</v>
      </c>
      <c r="AH544" s="271">
        <f t="shared" ref="AH544" si="1125">SUM(J604:J607)</f>
        <v>3</v>
      </c>
      <c r="AI544" s="271">
        <f t="shared" ref="AI544" si="1126">SUM(K604:K607)</f>
        <v>2</v>
      </c>
      <c r="AJ544" s="271">
        <f t="shared" ref="AJ544" si="1127">SUM(L604:L607)</f>
        <v>0</v>
      </c>
      <c r="AK544" s="271">
        <f t="shared" ref="AK544" si="1128">SUM(M604:M607)</f>
        <v>0</v>
      </c>
      <c r="AL544" s="271">
        <f t="shared" ref="AL544" si="1129">SUM(N604:N607)</f>
        <v>0</v>
      </c>
      <c r="AM544" s="271">
        <f t="shared" ref="AM544" si="1130">SUM(O604:O607)</f>
        <v>0</v>
      </c>
      <c r="AN544" s="271">
        <f t="shared" ref="AN544" si="1131">SUM(P604:P607)</f>
        <v>0</v>
      </c>
      <c r="AO544" s="271">
        <f t="shared" ref="AO544" si="1132">SUM(Q604:Q607)</f>
        <v>0</v>
      </c>
      <c r="AP544" s="271">
        <f t="shared" ref="AP544" si="1133">SUM(R604:R607)</f>
        <v>0</v>
      </c>
      <c r="AQ544" s="271">
        <f t="shared" ref="AQ544" si="1134">SUM(S604:S607)</f>
        <v>0</v>
      </c>
      <c r="AR544" s="271">
        <f t="shared" ref="AR544" si="1135">SUM(T604:T607)</f>
        <v>0</v>
      </c>
      <c r="AS544" s="271">
        <f>SUM(U604:U607)</f>
        <v>0</v>
      </c>
      <c r="AT544" s="270">
        <f>IFERROR(AVERAGE(V604:V607),"-")</f>
        <v>27.930183825836</v>
      </c>
      <c r="AU544" s="270" t="str">
        <f>IFERROR(AVERAGE(W604:W607),"-")</f>
        <v>-</v>
      </c>
    </row>
    <row r="545" spans="1:47" x14ac:dyDescent="0.2">
      <c r="A545" s="268">
        <v>0.21875</v>
      </c>
      <c r="B545" s="269">
        <f t="shared" ref="B545:U545" si="1136">B129+B337</f>
        <v>11</v>
      </c>
      <c r="C545" s="269">
        <f t="shared" si="1136"/>
        <v>0</v>
      </c>
      <c r="D545" s="269">
        <f t="shared" si="1136"/>
        <v>0</v>
      </c>
      <c r="E545" s="269">
        <f t="shared" si="1136"/>
        <v>0</v>
      </c>
      <c r="F545" s="269">
        <f t="shared" si="1136"/>
        <v>0</v>
      </c>
      <c r="G545" s="269">
        <f t="shared" si="1136"/>
        <v>1</v>
      </c>
      <c r="H545" s="269">
        <f t="shared" si="1136"/>
        <v>4</v>
      </c>
      <c r="I545" s="269">
        <f t="shared" si="1136"/>
        <v>6</v>
      </c>
      <c r="J545" s="269">
        <f t="shared" si="1136"/>
        <v>0</v>
      </c>
      <c r="K545" s="269">
        <f t="shared" si="1136"/>
        <v>0</v>
      </c>
      <c r="L545" s="269">
        <f t="shared" si="1136"/>
        <v>0</v>
      </c>
      <c r="M545" s="269">
        <f t="shared" si="1136"/>
        <v>0</v>
      </c>
      <c r="N545" s="269">
        <f t="shared" si="1136"/>
        <v>0</v>
      </c>
      <c r="O545" s="269">
        <f t="shared" si="1136"/>
        <v>0</v>
      </c>
      <c r="P545" s="269">
        <f t="shared" si="1136"/>
        <v>0</v>
      </c>
      <c r="Q545" s="269">
        <f t="shared" si="1136"/>
        <v>0</v>
      </c>
      <c r="R545" s="269">
        <f t="shared" si="1136"/>
        <v>0</v>
      </c>
      <c r="S545" s="269">
        <f t="shared" si="1136"/>
        <v>0</v>
      </c>
      <c r="T545" s="269">
        <f t="shared" si="1136"/>
        <v>0</v>
      </c>
      <c r="U545" s="269">
        <f t="shared" si="1136"/>
        <v>0</v>
      </c>
      <c r="V545" s="270">
        <f>IFERROR(AVERAGE('Speed Bin A-B'!V32,'Speed Bin A-B'!V136,'Speed Bin A-B'!V240,'Speed Bin A-B'!V344,'Speed Bin A-B'!V448,'Speed Bin A-B'!V552,'Speed Bin A-B'!V656,'Speed Bin A-B'!V760,'Speed Bin A-B'!V864,'Speed Bin A-B'!V968,'Speed Bin A-B'!V1072,'Speed Bin A-B'!V1176,'Speed Bin A-B'!V1280,'Speed Bin A-B'!V1384,'Speed Bin A-B'!V1488,'Speed Bin A-B'!V1592,'Speed Bin A-B'!V1696,'Speed Bin A-B'!V1800,'Speed Bin A-B'!V1904,'Speed Bin A-B'!V2008,'Speed Bin A-B'!V2112,'Speed Bin B-A'!V32,'Speed Bin B-A'!V136,'Speed Bin B-A'!V240,'Speed Bin B-A'!V344,'Speed Bin B-A'!V448,'Speed Bin B-A'!V552,'Speed Bin B-A'!V656,'Speed Bin B-A'!V760,'Speed Bin B-A'!V864,'Speed Bin B-A'!V968,'Speed Bin B-A'!V1072,'Speed Bin B-A'!V1176,'Speed Bin B-A'!V1280,'Speed Bin B-A'!V1384,'Speed Bin B-A'!V1488,'Speed Bin B-A'!V1592,'Speed Bin B-A'!V1696,'Speed Bin B-A'!V1800,'Speed Bin B-A'!V1904,'Speed Bin B-A'!V2008,'Speed Bin B-A'!V2112),"-")</f>
        <v>34.811111111111103</v>
      </c>
      <c r="W545" s="270" t="str">
        <f>IFERROR(AVERAGE('Speed Bin A-B'!W32,'Speed Bin A-B'!W136,'Speed Bin A-B'!W240,'Speed Bin A-B'!W344,'Speed Bin A-B'!W448,'Speed Bin A-B'!W552,'Speed Bin A-B'!W656,'Speed Bin A-B'!W760,'Speed Bin A-B'!W864,'Speed Bin A-B'!W968,'Speed Bin A-B'!W1072,'Speed Bin A-B'!W1176,'Speed Bin A-B'!W1280,'Speed Bin A-B'!W1384,'Speed Bin A-B'!W1488,'Speed Bin A-B'!W1592,'Speed Bin A-B'!W1696,'Speed Bin A-B'!W1800,'Speed Bin A-B'!W1904,'Speed Bin A-B'!W2008,'Speed Bin A-B'!W2112,'Speed Bin B-A'!W32,'Speed Bin B-A'!W136,'Speed Bin B-A'!W240,'Speed Bin B-A'!W344,'Speed Bin B-A'!W448,'Speed Bin B-A'!W552,'Speed Bin B-A'!W656,'Speed Bin B-A'!W760,'Speed Bin B-A'!W864,'Speed Bin B-A'!W968,'Speed Bin B-A'!W1072,'Speed Bin B-A'!W1176,'Speed Bin B-A'!W1280,'Speed Bin B-A'!W1384,'Speed Bin B-A'!W1488,'Speed Bin B-A'!W1592,'Speed Bin B-A'!W1696,'Speed Bin B-A'!W1800,'Speed Bin B-A'!W1904,'Speed Bin B-A'!W2008,'Speed Bin B-A'!W2112),"-")</f>
        <v>-</v>
      </c>
      <c r="X545" s="278"/>
      <c r="Y545" s="278"/>
      <c r="Z545" s="268">
        <v>0.875</v>
      </c>
      <c r="AA545" s="271">
        <f t="shared" ref="AA545" si="1137">SUM(C608:C611)</f>
        <v>0</v>
      </c>
      <c r="AB545" s="271">
        <f t="shared" ref="AB545" si="1138">SUM(D608:D611)</f>
        <v>0</v>
      </c>
      <c r="AC545" s="271">
        <f t="shared" ref="AC545" si="1139">SUM(E608:E611)</f>
        <v>2</v>
      </c>
      <c r="AD545" s="271">
        <f t="shared" ref="AD545" si="1140">SUM(F608:F611)</f>
        <v>36</v>
      </c>
      <c r="AE545" s="271">
        <f t="shared" ref="AE545" si="1141">SUM(G608:G611)</f>
        <v>82</v>
      </c>
      <c r="AF545" s="271">
        <f t="shared" ref="AF545" si="1142">SUM(H608:H611)</f>
        <v>32</v>
      </c>
      <c r="AG545" s="271">
        <f t="shared" ref="AG545" si="1143">SUM(I608:I611)</f>
        <v>13</v>
      </c>
      <c r="AH545" s="271">
        <f t="shared" ref="AH545" si="1144">SUM(J608:J611)</f>
        <v>2</v>
      </c>
      <c r="AI545" s="271">
        <f t="shared" ref="AI545" si="1145">SUM(K608:K611)</f>
        <v>1</v>
      </c>
      <c r="AJ545" s="271">
        <f t="shared" ref="AJ545" si="1146">SUM(L608:L611)</f>
        <v>0</v>
      </c>
      <c r="AK545" s="271">
        <f t="shared" ref="AK545" si="1147">SUM(M608:M611)</f>
        <v>0</v>
      </c>
      <c r="AL545" s="271">
        <f t="shared" ref="AL545" si="1148">SUM(N608:N611)</f>
        <v>0</v>
      </c>
      <c r="AM545" s="271">
        <f t="shared" ref="AM545" si="1149">SUM(O608:O611)</f>
        <v>0</v>
      </c>
      <c r="AN545" s="271">
        <f t="shared" ref="AN545" si="1150">SUM(P608:P611)</f>
        <v>0</v>
      </c>
      <c r="AO545" s="271">
        <f t="shared" ref="AO545" si="1151">SUM(Q608:Q611)</f>
        <v>0</v>
      </c>
      <c r="AP545" s="271">
        <f t="shared" ref="AP545" si="1152">SUM(R608:R611)</f>
        <v>0</v>
      </c>
      <c r="AQ545" s="271">
        <f t="shared" ref="AQ545" si="1153">SUM(S608:S611)</f>
        <v>0</v>
      </c>
      <c r="AR545" s="271">
        <f t="shared" ref="AR545" si="1154">SUM(T608:T611)</f>
        <v>0</v>
      </c>
      <c r="AS545" s="271">
        <f>SUM(U608:U611)</f>
        <v>0</v>
      </c>
      <c r="AT545" s="270">
        <f>IFERROR(AVERAGE(V608:V611),"-")</f>
        <v>28.648222829801774</v>
      </c>
      <c r="AU545" s="270" t="str">
        <f>IFERROR(AVERAGE(W608:W611),"-")</f>
        <v>-</v>
      </c>
    </row>
    <row r="546" spans="1:47" x14ac:dyDescent="0.2">
      <c r="A546" s="268">
        <v>0.22916666666666699</v>
      </c>
      <c r="B546" s="269">
        <f t="shared" ref="B546:U546" si="1155">B130+B338</f>
        <v>13</v>
      </c>
      <c r="C546" s="269">
        <f t="shared" si="1155"/>
        <v>0</v>
      </c>
      <c r="D546" s="269">
        <f t="shared" si="1155"/>
        <v>0</v>
      </c>
      <c r="E546" s="269">
        <f t="shared" si="1155"/>
        <v>0</v>
      </c>
      <c r="F546" s="269">
        <f t="shared" si="1155"/>
        <v>1</v>
      </c>
      <c r="G546" s="269">
        <f t="shared" si="1155"/>
        <v>4</v>
      </c>
      <c r="H546" s="269">
        <f t="shared" si="1155"/>
        <v>8</v>
      </c>
      <c r="I546" s="269">
        <f t="shared" si="1155"/>
        <v>0</v>
      </c>
      <c r="J546" s="269">
        <f t="shared" si="1155"/>
        <v>0</v>
      </c>
      <c r="K546" s="269">
        <f t="shared" si="1155"/>
        <v>0</v>
      </c>
      <c r="L546" s="269">
        <f t="shared" si="1155"/>
        <v>0</v>
      </c>
      <c r="M546" s="269">
        <f t="shared" si="1155"/>
        <v>0</v>
      </c>
      <c r="N546" s="269">
        <f t="shared" si="1155"/>
        <v>0</v>
      </c>
      <c r="O546" s="269">
        <f t="shared" si="1155"/>
        <v>0</v>
      </c>
      <c r="P546" s="269">
        <f t="shared" si="1155"/>
        <v>0</v>
      </c>
      <c r="Q546" s="269">
        <f t="shared" si="1155"/>
        <v>0</v>
      </c>
      <c r="R546" s="269">
        <f t="shared" si="1155"/>
        <v>0</v>
      </c>
      <c r="S546" s="269">
        <f t="shared" si="1155"/>
        <v>0</v>
      </c>
      <c r="T546" s="269">
        <f t="shared" si="1155"/>
        <v>0</v>
      </c>
      <c r="U546" s="269">
        <f t="shared" si="1155"/>
        <v>0</v>
      </c>
      <c r="V546" s="270">
        <f>IFERROR(AVERAGE('Speed Bin A-B'!V33,'Speed Bin A-B'!V137,'Speed Bin A-B'!V241,'Speed Bin A-B'!V345,'Speed Bin A-B'!V449,'Speed Bin A-B'!V553,'Speed Bin A-B'!V657,'Speed Bin A-B'!V761,'Speed Bin A-B'!V865,'Speed Bin A-B'!V969,'Speed Bin A-B'!V1073,'Speed Bin A-B'!V1177,'Speed Bin A-B'!V1281,'Speed Bin A-B'!V1385,'Speed Bin A-B'!V1489,'Speed Bin A-B'!V1593,'Speed Bin A-B'!V1697,'Speed Bin A-B'!V1801,'Speed Bin A-B'!V1905,'Speed Bin A-B'!V2009,'Speed Bin A-B'!V2113,'Speed Bin B-A'!V33,'Speed Bin B-A'!V137,'Speed Bin B-A'!V241,'Speed Bin B-A'!V345,'Speed Bin B-A'!V449,'Speed Bin B-A'!V553,'Speed Bin B-A'!V657,'Speed Bin B-A'!V761,'Speed Bin B-A'!V865,'Speed Bin B-A'!V969,'Speed Bin B-A'!V1073,'Speed Bin B-A'!V1177,'Speed Bin B-A'!V1281,'Speed Bin B-A'!V1385,'Speed Bin B-A'!V1489,'Speed Bin B-A'!V1593,'Speed Bin B-A'!V1697,'Speed Bin B-A'!V1801,'Speed Bin B-A'!V1905,'Speed Bin B-A'!V2009,'Speed Bin B-A'!V2113),"-")</f>
        <v>30.54</v>
      </c>
      <c r="W546" s="270" t="str">
        <f>IFERROR(AVERAGE('Speed Bin A-B'!W33,'Speed Bin A-B'!W137,'Speed Bin A-B'!W241,'Speed Bin A-B'!W345,'Speed Bin A-B'!W449,'Speed Bin A-B'!W553,'Speed Bin A-B'!W657,'Speed Bin A-B'!W761,'Speed Bin A-B'!W865,'Speed Bin A-B'!W969,'Speed Bin A-B'!W1073,'Speed Bin A-B'!W1177,'Speed Bin A-B'!W1281,'Speed Bin A-B'!W1385,'Speed Bin A-B'!W1489,'Speed Bin A-B'!W1593,'Speed Bin A-B'!W1697,'Speed Bin A-B'!W1801,'Speed Bin A-B'!W1905,'Speed Bin A-B'!W2009,'Speed Bin A-B'!W2113,'Speed Bin B-A'!W33,'Speed Bin B-A'!W137,'Speed Bin B-A'!W241,'Speed Bin B-A'!W345,'Speed Bin B-A'!W449,'Speed Bin B-A'!W553,'Speed Bin B-A'!W657,'Speed Bin B-A'!W761,'Speed Bin B-A'!W865,'Speed Bin B-A'!W969,'Speed Bin B-A'!W1073,'Speed Bin B-A'!W1177,'Speed Bin B-A'!W1281,'Speed Bin B-A'!W1385,'Speed Bin B-A'!W1489,'Speed Bin B-A'!W1593,'Speed Bin B-A'!W1697,'Speed Bin B-A'!W1801,'Speed Bin B-A'!W1905,'Speed Bin B-A'!W2009,'Speed Bin B-A'!W2113),"-")</f>
        <v>-</v>
      </c>
      <c r="X546" s="278"/>
      <c r="Y546" s="278"/>
      <c r="Z546" s="268">
        <v>0.91666666666666696</v>
      </c>
      <c r="AA546" s="271">
        <f t="shared" ref="AA546" si="1156">SUM(C612:C615)</f>
        <v>0</v>
      </c>
      <c r="AB546" s="271">
        <f t="shared" ref="AB546" si="1157">SUM(D612:D615)</f>
        <v>1</v>
      </c>
      <c r="AC546" s="271">
        <f t="shared" ref="AC546" si="1158">SUM(E612:E615)</f>
        <v>7</v>
      </c>
      <c r="AD546" s="271">
        <f t="shared" ref="AD546" si="1159">SUM(F612:F615)</f>
        <v>22</v>
      </c>
      <c r="AE546" s="271">
        <f t="shared" ref="AE546" si="1160">SUM(G612:G615)</f>
        <v>53</v>
      </c>
      <c r="AF546" s="271">
        <f t="shared" ref="AF546" si="1161">SUM(H612:H615)</f>
        <v>25</v>
      </c>
      <c r="AG546" s="271">
        <f t="shared" ref="AG546" si="1162">SUM(I612:I615)</f>
        <v>7</v>
      </c>
      <c r="AH546" s="271">
        <f t="shared" ref="AH546" si="1163">SUM(J612:J615)</f>
        <v>4</v>
      </c>
      <c r="AI546" s="271">
        <f t="shared" ref="AI546" si="1164">SUM(K612:K615)</f>
        <v>1</v>
      </c>
      <c r="AJ546" s="271">
        <f t="shared" ref="AJ546" si="1165">SUM(L612:L615)</f>
        <v>1</v>
      </c>
      <c r="AK546" s="271">
        <f t="shared" ref="AK546" si="1166">SUM(M612:M615)</f>
        <v>0</v>
      </c>
      <c r="AL546" s="271">
        <f t="shared" ref="AL546" si="1167">SUM(N612:N615)</f>
        <v>0</v>
      </c>
      <c r="AM546" s="271">
        <f t="shared" ref="AM546" si="1168">SUM(O612:O615)</f>
        <v>0</v>
      </c>
      <c r="AN546" s="271">
        <f t="shared" ref="AN546" si="1169">SUM(P612:P615)</f>
        <v>0</v>
      </c>
      <c r="AO546" s="271">
        <f t="shared" ref="AO546" si="1170">SUM(Q612:Q615)</f>
        <v>0</v>
      </c>
      <c r="AP546" s="271">
        <f t="shared" ref="AP546" si="1171">SUM(R612:R615)</f>
        <v>0</v>
      </c>
      <c r="AQ546" s="271">
        <f t="shared" ref="AQ546" si="1172">SUM(S612:S615)</f>
        <v>0</v>
      </c>
      <c r="AR546" s="271">
        <f t="shared" ref="AR546" si="1173">SUM(T612:T615)</f>
        <v>0</v>
      </c>
      <c r="AS546" s="271">
        <f>SUM(U612:U615)</f>
        <v>0</v>
      </c>
      <c r="AT546" s="270">
        <f>IFERROR(AVERAGE(V612:V615),"-")</f>
        <v>29.00966939407342</v>
      </c>
      <c r="AU546" s="270">
        <f>IFERROR(AVERAGE(W612:W615),"-")</f>
        <v>32.200000000000003</v>
      </c>
    </row>
    <row r="547" spans="1:47" ht="13.5" thickBot="1" x14ac:dyDescent="0.25">
      <c r="A547" s="268">
        <v>0.23958333333333301</v>
      </c>
      <c r="B547" s="269">
        <f t="shared" ref="B547:U547" si="1174">B131+B339</f>
        <v>27</v>
      </c>
      <c r="C547" s="269">
        <f t="shared" si="1174"/>
        <v>0</v>
      </c>
      <c r="D547" s="269">
        <f t="shared" si="1174"/>
        <v>0</v>
      </c>
      <c r="E547" s="269">
        <f t="shared" si="1174"/>
        <v>0</v>
      </c>
      <c r="F547" s="269">
        <f t="shared" si="1174"/>
        <v>0</v>
      </c>
      <c r="G547" s="269">
        <f t="shared" si="1174"/>
        <v>11</v>
      </c>
      <c r="H547" s="269">
        <f t="shared" si="1174"/>
        <v>11</v>
      </c>
      <c r="I547" s="269">
        <f t="shared" si="1174"/>
        <v>4</v>
      </c>
      <c r="J547" s="269">
        <f t="shared" si="1174"/>
        <v>1</v>
      </c>
      <c r="K547" s="269">
        <f t="shared" si="1174"/>
        <v>0</v>
      </c>
      <c r="L547" s="269">
        <f t="shared" si="1174"/>
        <v>0</v>
      </c>
      <c r="M547" s="269">
        <f t="shared" si="1174"/>
        <v>0</v>
      </c>
      <c r="N547" s="269">
        <f t="shared" si="1174"/>
        <v>0</v>
      </c>
      <c r="O547" s="269">
        <f t="shared" si="1174"/>
        <v>0</v>
      </c>
      <c r="P547" s="269">
        <f t="shared" si="1174"/>
        <v>0</v>
      </c>
      <c r="Q547" s="269">
        <f t="shared" si="1174"/>
        <v>0</v>
      </c>
      <c r="R547" s="269">
        <f t="shared" si="1174"/>
        <v>0</v>
      </c>
      <c r="S547" s="269">
        <f t="shared" si="1174"/>
        <v>0</v>
      </c>
      <c r="T547" s="269">
        <f t="shared" si="1174"/>
        <v>0</v>
      </c>
      <c r="U547" s="269">
        <f t="shared" si="1174"/>
        <v>0</v>
      </c>
      <c r="V547" s="270">
        <f>IFERROR(AVERAGE('Speed Bin A-B'!V34,'Speed Bin A-B'!V138,'Speed Bin A-B'!V242,'Speed Bin A-B'!V346,'Speed Bin A-B'!V450,'Speed Bin A-B'!V554,'Speed Bin A-B'!V658,'Speed Bin A-B'!V762,'Speed Bin A-B'!V866,'Speed Bin A-B'!V970,'Speed Bin A-B'!V1074,'Speed Bin A-B'!V1178,'Speed Bin A-B'!V1282,'Speed Bin A-B'!V1386,'Speed Bin A-B'!V1490,'Speed Bin A-B'!V1594,'Speed Bin A-B'!V1698,'Speed Bin A-B'!V1802,'Speed Bin A-B'!V1906,'Speed Bin A-B'!V2010,'Speed Bin A-B'!V2114,'Speed Bin B-A'!V34,'Speed Bin B-A'!V138,'Speed Bin B-A'!V242,'Speed Bin B-A'!V346,'Speed Bin B-A'!V450,'Speed Bin B-A'!V554,'Speed Bin B-A'!V658,'Speed Bin B-A'!V762,'Speed Bin B-A'!V866,'Speed Bin B-A'!V970,'Speed Bin B-A'!V1074,'Speed Bin B-A'!V1178,'Speed Bin B-A'!V1282,'Speed Bin B-A'!V1386,'Speed Bin B-A'!V1490,'Speed Bin B-A'!V1594,'Speed Bin B-A'!V1698,'Speed Bin B-A'!V1802,'Speed Bin B-A'!V1906,'Speed Bin B-A'!V2010,'Speed Bin B-A'!V2114),"-")</f>
        <v>31.660000000000004</v>
      </c>
      <c r="W547" s="270" t="str">
        <f>IFERROR(AVERAGE('Speed Bin A-B'!W34,'Speed Bin A-B'!W138,'Speed Bin A-B'!W242,'Speed Bin A-B'!W346,'Speed Bin A-B'!W450,'Speed Bin A-B'!W554,'Speed Bin A-B'!W658,'Speed Bin A-B'!W762,'Speed Bin A-B'!W866,'Speed Bin A-B'!W970,'Speed Bin A-B'!W1074,'Speed Bin A-B'!W1178,'Speed Bin A-B'!W1282,'Speed Bin A-B'!W1386,'Speed Bin A-B'!W1490,'Speed Bin A-B'!W1594,'Speed Bin A-B'!W1698,'Speed Bin A-B'!W1802,'Speed Bin A-B'!W1906,'Speed Bin A-B'!W2010,'Speed Bin A-B'!W2114,'Speed Bin B-A'!W34,'Speed Bin B-A'!W138,'Speed Bin B-A'!W242,'Speed Bin B-A'!W346,'Speed Bin B-A'!W450,'Speed Bin B-A'!W554,'Speed Bin B-A'!W658,'Speed Bin B-A'!W762,'Speed Bin B-A'!W866,'Speed Bin B-A'!W970,'Speed Bin B-A'!W1074,'Speed Bin B-A'!W1178,'Speed Bin B-A'!W1282,'Speed Bin B-A'!W1386,'Speed Bin B-A'!W1490,'Speed Bin B-A'!W1594,'Speed Bin B-A'!W1698,'Speed Bin B-A'!W1802,'Speed Bin B-A'!W1906,'Speed Bin B-A'!W2010,'Speed Bin B-A'!W2114),"-")</f>
        <v>-</v>
      </c>
      <c r="X547" s="278"/>
      <c r="Y547" s="278"/>
      <c r="Z547" s="272">
        <v>0.95833333333333304</v>
      </c>
      <c r="AA547" s="273">
        <f t="shared" ref="AA547" si="1175">SUM(C616:C619)</f>
        <v>0</v>
      </c>
      <c r="AB547" s="273">
        <f t="shared" ref="AB547" si="1176">SUM(D616:D619)</f>
        <v>1</v>
      </c>
      <c r="AC547" s="273">
        <f t="shared" ref="AC547" si="1177">SUM(E616:E619)</f>
        <v>1</v>
      </c>
      <c r="AD547" s="273">
        <f t="shared" ref="AD547" si="1178">SUM(F616:F619)</f>
        <v>9</v>
      </c>
      <c r="AE547" s="273">
        <f t="shared" ref="AE547" si="1179">SUM(G616:G619)</f>
        <v>18</v>
      </c>
      <c r="AF547" s="273">
        <f t="shared" ref="AF547" si="1180">SUM(H616:H619)</f>
        <v>13</v>
      </c>
      <c r="AG547" s="273">
        <f t="shared" ref="AG547" si="1181">SUM(I616:I619)</f>
        <v>4</v>
      </c>
      <c r="AH547" s="273">
        <f t="shared" ref="AH547" si="1182">SUM(J616:J619)</f>
        <v>5</v>
      </c>
      <c r="AI547" s="273">
        <f t="shared" ref="AI547" si="1183">SUM(K616:K619)</f>
        <v>1</v>
      </c>
      <c r="AJ547" s="273">
        <f t="shared" ref="AJ547" si="1184">SUM(L616:L619)</f>
        <v>0</v>
      </c>
      <c r="AK547" s="273">
        <f t="shared" ref="AK547" si="1185">SUM(M616:M619)</f>
        <v>0</v>
      </c>
      <c r="AL547" s="273">
        <f t="shared" ref="AL547" si="1186">SUM(N616:N619)</f>
        <v>0</v>
      </c>
      <c r="AM547" s="273">
        <f t="shared" ref="AM547" si="1187">SUM(O616:O619)</f>
        <v>0</v>
      </c>
      <c r="AN547" s="273">
        <f t="shared" ref="AN547" si="1188">SUM(P616:P619)</f>
        <v>0</v>
      </c>
      <c r="AO547" s="273">
        <f t="shared" ref="AO547" si="1189">SUM(Q616:Q619)</f>
        <v>0</v>
      </c>
      <c r="AP547" s="273">
        <f t="shared" ref="AP547" si="1190">SUM(R616:R619)</f>
        <v>0</v>
      </c>
      <c r="AQ547" s="273">
        <f t="shared" ref="AQ547" si="1191">SUM(S616:S619)</f>
        <v>0</v>
      </c>
      <c r="AR547" s="273">
        <f t="shared" ref="AR547" si="1192">SUM(T616:T619)</f>
        <v>0</v>
      </c>
      <c r="AS547" s="273">
        <f>SUM(U616:U619)</f>
        <v>0</v>
      </c>
      <c r="AT547" s="274">
        <f>IFERROR(AVERAGE(V616:V619),"-")</f>
        <v>29.574938725490195</v>
      </c>
      <c r="AU547" s="274" t="str">
        <f>IFERROR(AVERAGE(W616:W619),"-")</f>
        <v>-</v>
      </c>
    </row>
    <row r="548" spans="1:47" ht="13.5" thickTop="1" x14ac:dyDescent="0.2">
      <c r="A548" s="268">
        <v>0.25</v>
      </c>
      <c r="B548" s="269">
        <f t="shared" ref="B548:U548" si="1193">B132+B340</f>
        <v>56</v>
      </c>
      <c r="C548" s="269">
        <f t="shared" si="1193"/>
        <v>0</v>
      </c>
      <c r="D548" s="269">
        <f t="shared" si="1193"/>
        <v>0</v>
      </c>
      <c r="E548" s="269">
        <f t="shared" si="1193"/>
        <v>1</v>
      </c>
      <c r="F548" s="269">
        <f t="shared" si="1193"/>
        <v>3</v>
      </c>
      <c r="G548" s="269">
        <f t="shared" si="1193"/>
        <v>27</v>
      </c>
      <c r="H548" s="269">
        <f t="shared" si="1193"/>
        <v>15</v>
      </c>
      <c r="I548" s="269">
        <f t="shared" si="1193"/>
        <v>5</v>
      </c>
      <c r="J548" s="269">
        <f t="shared" si="1193"/>
        <v>5</v>
      </c>
      <c r="K548" s="269">
        <f t="shared" si="1193"/>
        <v>0</v>
      </c>
      <c r="L548" s="269">
        <f t="shared" si="1193"/>
        <v>0</v>
      </c>
      <c r="M548" s="269">
        <f t="shared" si="1193"/>
        <v>0</v>
      </c>
      <c r="N548" s="269">
        <f t="shared" si="1193"/>
        <v>0</v>
      </c>
      <c r="O548" s="269">
        <f t="shared" si="1193"/>
        <v>0</v>
      </c>
      <c r="P548" s="269">
        <f t="shared" si="1193"/>
        <v>0</v>
      </c>
      <c r="Q548" s="269">
        <f t="shared" si="1193"/>
        <v>0</v>
      </c>
      <c r="R548" s="269">
        <f t="shared" si="1193"/>
        <v>0</v>
      </c>
      <c r="S548" s="269">
        <f t="shared" si="1193"/>
        <v>0</v>
      </c>
      <c r="T548" s="269">
        <f t="shared" si="1193"/>
        <v>0</v>
      </c>
      <c r="U548" s="269">
        <f t="shared" si="1193"/>
        <v>0</v>
      </c>
      <c r="V548" s="270">
        <f>IFERROR(AVERAGE('Speed Bin A-B'!V35,'Speed Bin A-B'!V139,'Speed Bin A-B'!V243,'Speed Bin A-B'!V347,'Speed Bin A-B'!V451,'Speed Bin A-B'!V555,'Speed Bin A-B'!V659,'Speed Bin A-B'!V763,'Speed Bin A-B'!V867,'Speed Bin A-B'!V971,'Speed Bin A-B'!V1075,'Speed Bin A-B'!V1179,'Speed Bin A-B'!V1283,'Speed Bin A-B'!V1387,'Speed Bin A-B'!V1491,'Speed Bin A-B'!V1595,'Speed Bin A-B'!V1699,'Speed Bin A-B'!V1803,'Speed Bin A-B'!V1907,'Speed Bin A-B'!V2011,'Speed Bin A-B'!V2115,'Speed Bin B-A'!V35,'Speed Bin B-A'!V139,'Speed Bin B-A'!V243,'Speed Bin B-A'!V347,'Speed Bin B-A'!V451,'Speed Bin B-A'!V555,'Speed Bin B-A'!V659,'Speed Bin B-A'!V763,'Speed Bin B-A'!V867,'Speed Bin B-A'!V971,'Speed Bin B-A'!V1075,'Speed Bin B-A'!V1179,'Speed Bin B-A'!V1283,'Speed Bin B-A'!V1387,'Speed Bin B-A'!V1491,'Speed Bin B-A'!V1595,'Speed Bin B-A'!V1699,'Speed Bin B-A'!V1803,'Speed Bin B-A'!V1907,'Speed Bin B-A'!V2011,'Speed Bin B-A'!V2115),"-")</f>
        <v>30.246153846153842</v>
      </c>
      <c r="W548" s="270" t="str">
        <f>IFERROR(AVERAGE('Speed Bin A-B'!W35,'Speed Bin A-B'!W139,'Speed Bin A-B'!W243,'Speed Bin A-B'!W347,'Speed Bin A-B'!W451,'Speed Bin A-B'!W555,'Speed Bin A-B'!W659,'Speed Bin A-B'!W763,'Speed Bin A-B'!W867,'Speed Bin A-B'!W971,'Speed Bin A-B'!W1075,'Speed Bin A-B'!W1179,'Speed Bin A-B'!W1283,'Speed Bin A-B'!W1387,'Speed Bin A-B'!W1491,'Speed Bin A-B'!W1595,'Speed Bin A-B'!W1699,'Speed Bin A-B'!W1803,'Speed Bin A-B'!W1907,'Speed Bin A-B'!W2011,'Speed Bin A-B'!W2115,'Speed Bin B-A'!W35,'Speed Bin B-A'!W139,'Speed Bin B-A'!W243,'Speed Bin B-A'!W347,'Speed Bin B-A'!W451,'Speed Bin B-A'!W555,'Speed Bin B-A'!W659,'Speed Bin B-A'!W763,'Speed Bin B-A'!W867,'Speed Bin B-A'!W971,'Speed Bin B-A'!W1075,'Speed Bin B-A'!W1179,'Speed Bin B-A'!W1283,'Speed Bin B-A'!W1387,'Speed Bin B-A'!W1491,'Speed Bin B-A'!W1595,'Speed Bin B-A'!W1699,'Speed Bin B-A'!W1803,'Speed Bin B-A'!W1907,'Speed Bin B-A'!W2011,'Speed Bin B-A'!W2115),"-")</f>
        <v>-</v>
      </c>
      <c r="X548" s="278"/>
      <c r="Y548" s="278"/>
      <c r="Z548" s="275" t="s">
        <v>44</v>
      </c>
      <c r="AA548" s="267">
        <f>SUM(AA531:AA542)</f>
        <v>89</v>
      </c>
      <c r="AB548" s="267">
        <f t="shared" ref="AB548:AS548" si="1194">SUM(AB531:AB542)</f>
        <v>410</v>
      </c>
      <c r="AC548" s="267">
        <f t="shared" si="1194"/>
        <v>1553</v>
      </c>
      <c r="AD548" s="267">
        <f t="shared" si="1194"/>
        <v>5776</v>
      </c>
      <c r="AE548" s="267">
        <f t="shared" si="1194"/>
        <v>5449</v>
      </c>
      <c r="AF548" s="267">
        <f t="shared" si="1194"/>
        <v>934</v>
      </c>
      <c r="AG548" s="267">
        <f t="shared" si="1194"/>
        <v>83</v>
      </c>
      <c r="AH548" s="267">
        <f t="shared" si="1194"/>
        <v>16</v>
      </c>
      <c r="AI548" s="267">
        <f t="shared" si="1194"/>
        <v>1</v>
      </c>
      <c r="AJ548" s="267">
        <f t="shared" si="1194"/>
        <v>0</v>
      </c>
      <c r="AK548" s="267">
        <f t="shared" si="1194"/>
        <v>0</v>
      </c>
      <c r="AL548" s="267">
        <f t="shared" si="1194"/>
        <v>0</v>
      </c>
      <c r="AM548" s="267">
        <f t="shared" si="1194"/>
        <v>0</v>
      </c>
      <c r="AN548" s="267">
        <f t="shared" si="1194"/>
        <v>0</v>
      </c>
      <c r="AO548" s="267">
        <f t="shared" si="1194"/>
        <v>0</v>
      </c>
      <c r="AP548" s="267">
        <f t="shared" si="1194"/>
        <v>0</v>
      </c>
      <c r="AQ548" s="267">
        <f t="shared" si="1194"/>
        <v>0</v>
      </c>
      <c r="AR548" s="267">
        <f t="shared" si="1194"/>
        <v>0</v>
      </c>
      <c r="AS548" s="267">
        <f t="shared" si="1194"/>
        <v>0</v>
      </c>
      <c r="AT548" s="266">
        <f t="shared" ref="AT548:AT551" si="1195">V620</f>
        <v>24.342307692307696</v>
      </c>
      <c r="AU548" s="266">
        <f t="shared" ref="AU548:AU551" si="1196">W620</f>
        <v>28.446153846153848</v>
      </c>
    </row>
    <row r="549" spans="1:47" x14ac:dyDescent="0.2">
      <c r="A549" s="268">
        <v>0.26041666666666702</v>
      </c>
      <c r="B549" s="269">
        <f t="shared" ref="B549:U549" si="1197">B133+B341</f>
        <v>58</v>
      </c>
      <c r="C549" s="269">
        <f t="shared" si="1197"/>
        <v>0</v>
      </c>
      <c r="D549" s="269">
        <f t="shared" si="1197"/>
        <v>0</v>
      </c>
      <c r="E549" s="269">
        <f t="shared" si="1197"/>
        <v>0</v>
      </c>
      <c r="F549" s="269">
        <f t="shared" si="1197"/>
        <v>4</v>
      </c>
      <c r="G549" s="269">
        <f t="shared" si="1197"/>
        <v>33</v>
      </c>
      <c r="H549" s="269">
        <f t="shared" si="1197"/>
        <v>15</v>
      </c>
      <c r="I549" s="269">
        <f t="shared" si="1197"/>
        <v>4</v>
      </c>
      <c r="J549" s="269">
        <f t="shared" si="1197"/>
        <v>2</v>
      </c>
      <c r="K549" s="269">
        <f t="shared" si="1197"/>
        <v>0</v>
      </c>
      <c r="L549" s="269">
        <f t="shared" si="1197"/>
        <v>0</v>
      </c>
      <c r="M549" s="269">
        <f t="shared" si="1197"/>
        <v>0</v>
      </c>
      <c r="N549" s="269">
        <f t="shared" si="1197"/>
        <v>0</v>
      </c>
      <c r="O549" s="269">
        <f t="shared" si="1197"/>
        <v>0</v>
      </c>
      <c r="P549" s="269">
        <f t="shared" si="1197"/>
        <v>0</v>
      </c>
      <c r="Q549" s="269">
        <f t="shared" si="1197"/>
        <v>0</v>
      </c>
      <c r="R549" s="269">
        <f t="shared" si="1197"/>
        <v>0</v>
      </c>
      <c r="S549" s="269">
        <f t="shared" si="1197"/>
        <v>0</v>
      </c>
      <c r="T549" s="269">
        <f t="shared" si="1197"/>
        <v>0</v>
      </c>
      <c r="U549" s="269">
        <f t="shared" si="1197"/>
        <v>0</v>
      </c>
      <c r="V549" s="270">
        <f>IFERROR(AVERAGE('Speed Bin A-B'!V36,'Speed Bin A-B'!V140,'Speed Bin A-B'!V244,'Speed Bin A-B'!V348,'Speed Bin A-B'!V452,'Speed Bin A-B'!V556,'Speed Bin A-B'!V660,'Speed Bin A-B'!V764,'Speed Bin A-B'!V868,'Speed Bin A-B'!V972,'Speed Bin A-B'!V1076,'Speed Bin A-B'!V1180,'Speed Bin A-B'!V1284,'Speed Bin A-B'!V1388,'Speed Bin A-B'!V1492,'Speed Bin A-B'!V1596,'Speed Bin A-B'!V1700,'Speed Bin A-B'!V1804,'Speed Bin A-B'!V1908,'Speed Bin A-B'!V2012,'Speed Bin A-B'!V2116,'Speed Bin B-A'!V36,'Speed Bin B-A'!V140,'Speed Bin B-A'!V244,'Speed Bin B-A'!V348,'Speed Bin B-A'!V452,'Speed Bin B-A'!V556,'Speed Bin B-A'!V660,'Speed Bin B-A'!V764,'Speed Bin B-A'!V868,'Speed Bin B-A'!V972,'Speed Bin B-A'!V1076,'Speed Bin B-A'!V1180,'Speed Bin B-A'!V1284,'Speed Bin B-A'!V1388,'Speed Bin B-A'!V1492,'Speed Bin B-A'!V1596,'Speed Bin B-A'!V1700,'Speed Bin B-A'!V1804,'Speed Bin B-A'!V1908,'Speed Bin B-A'!V2012,'Speed Bin B-A'!V2116),"-")</f>
        <v>29.861904761904757</v>
      </c>
      <c r="W549" s="270" t="str">
        <f>IFERROR(AVERAGE('Speed Bin A-B'!W36,'Speed Bin A-B'!W140,'Speed Bin A-B'!W244,'Speed Bin A-B'!W348,'Speed Bin A-B'!W452,'Speed Bin A-B'!W556,'Speed Bin A-B'!W660,'Speed Bin A-B'!W764,'Speed Bin A-B'!W868,'Speed Bin A-B'!W972,'Speed Bin A-B'!W1076,'Speed Bin A-B'!W1180,'Speed Bin A-B'!W1284,'Speed Bin A-B'!W1388,'Speed Bin A-B'!W1492,'Speed Bin A-B'!W1596,'Speed Bin A-B'!W1700,'Speed Bin A-B'!W1804,'Speed Bin A-B'!W1908,'Speed Bin A-B'!W2012,'Speed Bin A-B'!W2116,'Speed Bin B-A'!W36,'Speed Bin B-A'!W140,'Speed Bin B-A'!W244,'Speed Bin B-A'!W348,'Speed Bin B-A'!W452,'Speed Bin B-A'!W556,'Speed Bin B-A'!W660,'Speed Bin B-A'!W764,'Speed Bin B-A'!W868,'Speed Bin B-A'!W972,'Speed Bin B-A'!W1076,'Speed Bin B-A'!W1180,'Speed Bin B-A'!W1284,'Speed Bin B-A'!W1388,'Speed Bin B-A'!W1492,'Speed Bin B-A'!W1596,'Speed Bin B-A'!W1700,'Speed Bin B-A'!W1804,'Speed Bin B-A'!W1908,'Speed Bin B-A'!W2012,'Speed Bin B-A'!W2116),"-")</f>
        <v>-</v>
      </c>
      <c r="X549" s="278"/>
      <c r="Y549" s="278"/>
      <c r="Z549" s="276" t="s">
        <v>45</v>
      </c>
      <c r="AA549" s="271">
        <f>SUM(AA530:AA545)</f>
        <v>92</v>
      </c>
      <c r="AB549" s="271">
        <f t="shared" ref="AB549:AS549" si="1198">SUM(AB530:AB545)</f>
        <v>419</v>
      </c>
      <c r="AC549" s="271">
        <f t="shared" si="1198"/>
        <v>1594</v>
      </c>
      <c r="AD549" s="271">
        <f t="shared" si="1198"/>
        <v>6063</v>
      </c>
      <c r="AE549" s="271">
        <f t="shared" si="1198"/>
        <v>5951</v>
      </c>
      <c r="AF549" s="271">
        <f t="shared" si="1198"/>
        <v>1170</v>
      </c>
      <c r="AG549" s="271">
        <f t="shared" si="1198"/>
        <v>154</v>
      </c>
      <c r="AH549" s="271">
        <f t="shared" si="1198"/>
        <v>35</v>
      </c>
      <c r="AI549" s="271">
        <f t="shared" si="1198"/>
        <v>4</v>
      </c>
      <c r="AJ549" s="271">
        <f t="shared" si="1198"/>
        <v>0</v>
      </c>
      <c r="AK549" s="271">
        <f t="shared" si="1198"/>
        <v>0</v>
      </c>
      <c r="AL549" s="271">
        <f t="shared" si="1198"/>
        <v>0</v>
      </c>
      <c r="AM549" s="271">
        <f t="shared" si="1198"/>
        <v>0</v>
      </c>
      <c r="AN549" s="271">
        <f t="shared" si="1198"/>
        <v>0</v>
      </c>
      <c r="AO549" s="271">
        <f t="shared" si="1198"/>
        <v>0</v>
      </c>
      <c r="AP549" s="271">
        <f t="shared" si="1198"/>
        <v>0</v>
      </c>
      <c r="AQ549" s="271">
        <f t="shared" si="1198"/>
        <v>0</v>
      </c>
      <c r="AR549" s="271">
        <f t="shared" si="1198"/>
        <v>0</v>
      </c>
      <c r="AS549" s="271">
        <f t="shared" si="1198"/>
        <v>0</v>
      </c>
      <c r="AT549" s="270">
        <f t="shared" si="1195"/>
        <v>24.603846153846153</v>
      </c>
      <c r="AU549" s="270">
        <f t="shared" si="1196"/>
        <v>28.776923076923079</v>
      </c>
    </row>
    <row r="550" spans="1:47" x14ac:dyDescent="0.2">
      <c r="A550" s="268">
        <v>0.27083333333333298</v>
      </c>
      <c r="B550" s="269">
        <f t="shared" ref="B550:U550" si="1199">B134+B342</f>
        <v>82</v>
      </c>
      <c r="C550" s="269">
        <f t="shared" si="1199"/>
        <v>0</v>
      </c>
      <c r="D550" s="269">
        <f t="shared" si="1199"/>
        <v>0</v>
      </c>
      <c r="E550" s="269">
        <f t="shared" si="1199"/>
        <v>3</v>
      </c>
      <c r="F550" s="269">
        <f t="shared" si="1199"/>
        <v>16</v>
      </c>
      <c r="G550" s="269">
        <f t="shared" si="1199"/>
        <v>32</v>
      </c>
      <c r="H550" s="269">
        <f t="shared" si="1199"/>
        <v>24</v>
      </c>
      <c r="I550" s="269">
        <f t="shared" si="1199"/>
        <v>7</v>
      </c>
      <c r="J550" s="269">
        <f t="shared" si="1199"/>
        <v>0</v>
      </c>
      <c r="K550" s="269">
        <f t="shared" si="1199"/>
        <v>0</v>
      </c>
      <c r="L550" s="269">
        <f t="shared" si="1199"/>
        <v>0</v>
      </c>
      <c r="M550" s="269">
        <f t="shared" si="1199"/>
        <v>0</v>
      </c>
      <c r="N550" s="269">
        <f t="shared" si="1199"/>
        <v>0</v>
      </c>
      <c r="O550" s="269">
        <f t="shared" si="1199"/>
        <v>0</v>
      </c>
      <c r="P550" s="269">
        <f t="shared" si="1199"/>
        <v>0</v>
      </c>
      <c r="Q550" s="269">
        <f t="shared" si="1199"/>
        <v>0</v>
      </c>
      <c r="R550" s="269">
        <f t="shared" si="1199"/>
        <v>0</v>
      </c>
      <c r="S550" s="269">
        <f t="shared" si="1199"/>
        <v>0</v>
      </c>
      <c r="T550" s="269">
        <f t="shared" si="1199"/>
        <v>0</v>
      </c>
      <c r="U550" s="269">
        <f t="shared" si="1199"/>
        <v>0</v>
      </c>
      <c r="V550" s="270">
        <f>IFERROR(AVERAGE('Speed Bin A-B'!V37,'Speed Bin A-B'!V141,'Speed Bin A-B'!V245,'Speed Bin A-B'!V349,'Speed Bin A-B'!V453,'Speed Bin A-B'!V557,'Speed Bin A-B'!V661,'Speed Bin A-B'!V765,'Speed Bin A-B'!V869,'Speed Bin A-B'!V973,'Speed Bin A-B'!V1077,'Speed Bin A-B'!V1181,'Speed Bin A-B'!V1285,'Speed Bin A-B'!V1389,'Speed Bin A-B'!V1493,'Speed Bin A-B'!V1597,'Speed Bin A-B'!V1701,'Speed Bin A-B'!V1805,'Speed Bin A-B'!V1909,'Speed Bin A-B'!V2013,'Speed Bin A-B'!V2117,'Speed Bin B-A'!V37,'Speed Bin B-A'!V141,'Speed Bin B-A'!V245,'Speed Bin B-A'!V349,'Speed Bin B-A'!V453,'Speed Bin B-A'!V557,'Speed Bin B-A'!V661,'Speed Bin B-A'!V765,'Speed Bin B-A'!V869,'Speed Bin B-A'!V973,'Speed Bin B-A'!V1077,'Speed Bin B-A'!V1181,'Speed Bin B-A'!V1285,'Speed Bin B-A'!V1389,'Speed Bin B-A'!V1493,'Speed Bin B-A'!V1597,'Speed Bin B-A'!V1701,'Speed Bin B-A'!V1805,'Speed Bin B-A'!V1909,'Speed Bin B-A'!V2013,'Speed Bin B-A'!V2117),"-")</f>
        <v>28.394736842105264</v>
      </c>
      <c r="W550" s="270" t="str">
        <f>IFERROR(AVERAGE('Speed Bin A-B'!W37,'Speed Bin A-B'!W141,'Speed Bin A-B'!W245,'Speed Bin A-B'!W349,'Speed Bin A-B'!W453,'Speed Bin A-B'!W557,'Speed Bin A-B'!W661,'Speed Bin A-B'!W765,'Speed Bin A-B'!W869,'Speed Bin A-B'!W973,'Speed Bin A-B'!W1077,'Speed Bin A-B'!W1181,'Speed Bin A-B'!W1285,'Speed Bin A-B'!W1389,'Speed Bin A-B'!W1493,'Speed Bin A-B'!W1597,'Speed Bin A-B'!W1701,'Speed Bin A-B'!W1805,'Speed Bin A-B'!W1909,'Speed Bin A-B'!W2013,'Speed Bin A-B'!W2117,'Speed Bin B-A'!W37,'Speed Bin B-A'!W141,'Speed Bin B-A'!W245,'Speed Bin B-A'!W349,'Speed Bin B-A'!W453,'Speed Bin B-A'!W557,'Speed Bin B-A'!W661,'Speed Bin B-A'!W765,'Speed Bin B-A'!W869,'Speed Bin B-A'!W973,'Speed Bin B-A'!W1077,'Speed Bin B-A'!W1181,'Speed Bin B-A'!W1285,'Speed Bin B-A'!W1389,'Speed Bin B-A'!W1493,'Speed Bin B-A'!W1597,'Speed Bin B-A'!W1701,'Speed Bin B-A'!W1805,'Speed Bin B-A'!W1909,'Speed Bin B-A'!W2013,'Speed Bin B-A'!W2117),"-")</f>
        <v>-</v>
      </c>
      <c r="X550" s="278"/>
      <c r="Y550" s="278"/>
      <c r="Z550" s="269" t="s">
        <v>46</v>
      </c>
      <c r="AA550" s="271">
        <f>SUM(AA530:AA547)</f>
        <v>92</v>
      </c>
      <c r="AB550" s="271">
        <f t="shared" ref="AB550:AS550" si="1200">SUM(AB530:AB547)</f>
        <v>421</v>
      </c>
      <c r="AC550" s="271">
        <f t="shared" si="1200"/>
        <v>1602</v>
      </c>
      <c r="AD550" s="271">
        <f t="shared" si="1200"/>
        <v>6094</v>
      </c>
      <c r="AE550" s="271">
        <f t="shared" si="1200"/>
        <v>6022</v>
      </c>
      <c r="AF550" s="271">
        <f t="shared" si="1200"/>
        <v>1208</v>
      </c>
      <c r="AG550" s="271">
        <f t="shared" si="1200"/>
        <v>165</v>
      </c>
      <c r="AH550" s="271">
        <f t="shared" si="1200"/>
        <v>44</v>
      </c>
      <c r="AI550" s="271">
        <f t="shared" si="1200"/>
        <v>6</v>
      </c>
      <c r="AJ550" s="271">
        <f t="shared" si="1200"/>
        <v>1</v>
      </c>
      <c r="AK550" s="271">
        <f t="shared" si="1200"/>
        <v>0</v>
      </c>
      <c r="AL550" s="271">
        <f t="shared" si="1200"/>
        <v>0</v>
      </c>
      <c r="AM550" s="271">
        <f t="shared" si="1200"/>
        <v>0</v>
      </c>
      <c r="AN550" s="271">
        <f t="shared" si="1200"/>
        <v>0</v>
      </c>
      <c r="AO550" s="271">
        <f t="shared" si="1200"/>
        <v>0</v>
      </c>
      <c r="AP550" s="271">
        <f t="shared" si="1200"/>
        <v>0</v>
      </c>
      <c r="AQ550" s="271">
        <f t="shared" si="1200"/>
        <v>0</v>
      </c>
      <c r="AR550" s="271">
        <f t="shared" si="1200"/>
        <v>0</v>
      </c>
      <c r="AS550" s="271">
        <f t="shared" si="1200"/>
        <v>0</v>
      </c>
      <c r="AT550" s="270">
        <f t="shared" si="1195"/>
        <v>24.646153846153844</v>
      </c>
      <c r="AU550" s="270">
        <f t="shared" si="1196"/>
        <v>28.834615384615386</v>
      </c>
    </row>
    <row r="551" spans="1:47" ht="13.5" thickBot="1" x14ac:dyDescent="0.25">
      <c r="A551" s="268">
        <v>0.28125</v>
      </c>
      <c r="B551" s="269">
        <f t="shared" ref="B551:U551" si="1201">B135+B343</f>
        <v>166</v>
      </c>
      <c r="C551" s="269">
        <f t="shared" si="1201"/>
        <v>2</v>
      </c>
      <c r="D551" s="269">
        <f t="shared" si="1201"/>
        <v>2</v>
      </c>
      <c r="E551" s="269">
        <f t="shared" si="1201"/>
        <v>8</v>
      </c>
      <c r="F551" s="269">
        <f t="shared" si="1201"/>
        <v>46</v>
      </c>
      <c r="G551" s="269">
        <f t="shared" si="1201"/>
        <v>61</v>
      </c>
      <c r="H551" s="269">
        <f t="shared" si="1201"/>
        <v>33</v>
      </c>
      <c r="I551" s="269">
        <f t="shared" si="1201"/>
        <v>13</v>
      </c>
      <c r="J551" s="269">
        <f t="shared" si="1201"/>
        <v>1</v>
      </c>
      <c r="K551" s="269">
        <f t="shared" si="1201"/>
        <v>0</v>
      </c>
      <c r="L551" s="269">
        <f t="shared" si="1201"/>
        <v>0</v>
      </c>
      <c r="M551" s="269">
        <f t="shared" si="1201"/>
        <v>0</v>
      </c>
      <c r="N551" s="269">
        <f t="shared" si="1201"/>
        <v>0</v>
      </c>
      <c r="O551" s="269">
        <f t="shared" si="1201"/>
        <v>0</v>
      </c>
      <c r="P551" s="269">
        <f t="shared" si="1201"/>
        <v>0</v>
      </c>
      <c r="Q551" s="269">
        <f t="shared" si="1201"/>
        <v>0</v>
      </c>
      <c r="R551" s="269">
        <f t="shared" si="1201"/>
        <v>0</v>
      </c>
      <c r="S551" s="269">
        <f t="shared" si="1201"/>
        <v>0</v>
      </c>
      <c r="T551" s="269">
        <f t="shared" si="1201"/>
        <v>0</v>
      </c>
      <c r="U551" s="269">
        <f t="shared" si="1201"/>
        <v>0</v>
      </c>
      <c r="V551" s="270">
        <f>IFERROR(AVERAGE('Speed Bin A-B'!V38,'Speed Bin A-B'!V142,'Speed Bin A-B'!V246,'Speed Bin A-B'!V350,'Speed Bin A-B'!V454,'Speed Bin A-B'!V558,'Speed Bin A-B'!V662,'Speed Bin A-B'!V766,'Speed Bin A-B'!V870,'Speed Bin A-B'!V974,'Speed Bin A-B'!V1078,'Speed Bin A-B'!V1182,'Speed Bin A-B'!V1286,'Speed Bin A-B'!V1390,'Speed Bin A-B'!V1494,'Speed Bin A-B'!V1598,'Speed Bin A-B'!V1702,'Speed Bin A-B'!V1806,'Speed Bin A-B'!V1910,'Speed Bin A-B'!V2014,'Speed Bin A-B'!V2118,'Speed Bin B-A'!V38,'Speed Bin B-A'!V142,'Speed Bin B-A'!V246,'Speed Bin B-A'!V350,'Speed Bin B-A'!V454,'Speed Bin B-A'!V558,'Speed Bin B-A'!V662,'Speed Bin B-A'!V766,'Speed Bin B-A'!V870,'Speed Bin B-A'!V974,'Speed Bin B-A'!V1078,'Speed Bin B-A'!V1182,'Speed Bin B-A'!V1286,'Speed Bin B-A'!V1390,'Speed Bin B-A'!V1494,'Speed Bin B-A'!V1598,'Speed Bin B-A'!V1702,'Speed Bin B-A'!V1806,'Speed Bin B-A'!V1910,'Speed Bin B-A'!V2014,'Speed Bin B-A'!V2118),"-")</f>
        <v>25.909090909090903</v>
      </c>
      <c r="W551" s="270">
        <f>IFERROR(AVERAGE('Speed Bin A-B'!W38,'Speed Bin A-B'!W142,'Speed Bin A-B'!W246,'Speed Bin A-B'!W350,'Speed Bin A-B'!W454,'Speed Bin A-B'!W558,'Speed Bin A-B'!W662,'Speed Bin A-B'!W766,'Speed Bin A-B'!W870,'Speed Bin A-B'!W974,'Speed Bin A-B'!W1078,'Speed Bin A-B'!W1182,'Speed Bin A-B'!W1286,'Speed Bin A-B'!W1390,'Speed Bin A-B'!W1494,'Speed Bin A-B'!W1598,'Speed Bin A-B'!W1702,'Speed Bin A-B'!W1806,'Speed Bin A-B'!W1910,'Speed Bin A-B'!W2014,'Speed Bin A-B'!W2118,'Speed Bin B-A'!W38,'Speed Bin B-A'!W142,'Speed Bin B-A'!W246,'Speed Bin B-A'!W350,'Speed Bin B-A'!W454,'Speed Bin B-A'!W558,'Speed Bin B-A'!W662,'Speed Bin B-A'!W766,'Speed Bin B-A'!W870,'Speed Bin B-A'!W974,'Speed Bin B-A'!W1078,'Speed Bin B-A'!W1182,'Speed Bin B-A'!W1286,'Speed Bin B-A'!W1390,'Speed Bin B-A'!W1494,'Speed Bin B-A'!W1598,'Speed Bin B-A'!W1702,'Speed Bin B-A'!W1806,'Speed Bin B-A'!W1910,'Speed Bin B-A'!W2014,'Speed Bin B-A'!W2118),"-")</f>
        <v>34.81428571428571</v>
      </c>
      <c r="X551" s="278"/>
      <c r="Y551" s="278"/>
      <c r="Z551" s="277" t="s">
        <v>47</v>
      </c>
      <c r="AA551" s="273">
        <f>SUM(AA524:AA547)</f>
        <v>93</v>
      </c>
      <c r="AB551" s="273">
        <f t="shared" ref="AB551:AS551" si="1202">SUM(AB524:AB547)</f>
        <v>421</v>
      </c>
      <c r="AC551" s="273">
        <f t="shared" si="1202"/>
        <v>1605</v>
      </c>
      <c r="AD551" s="273">
        <f t="shared" si="1202"/>
        <v>6117</v>
      </c>
      <c r="AE551" s="273">
        <f t="shared" si="1202"/>
        <v>6066</v>
      </c>
      <c r="AF551" s="273">
        <f t="shared" si="1202"/>
        <v>1263</v>
      </c>
      <c r="AG551" s="273">
        <f t="shared" si="1202"/>
        <v>191</v>
      </c>
      <c r="AH551" s="273">
        <f t="shared" si="1202"/>
        <v>49</v>
      </c>
      <c r="AI551" s="273">
        <f t="shared" si="1202"/>
        <v>9</v>
      </c>
      <c r="AJ551" s="273">
        <f t="shared" si="1202"/>
        <v>1</v>
      </c>
      <c r="AK551" s="273">
        <f t="shared" si="1202"/>
        <v>0</v>
      </c>
      <c r="AL551" s="273">
        <f t="shared" si="1202"/>
        <v>0</v>
      </c>
      <c r="AM551" s="273">
        <f t="shared" si="1202"/>
        <v>0</v>
      </c>
      <c r="AN551" s="273">
        <f t="shared" si="1202"/>
        <v>0</v>
      </c>
      <c r="AO551" s="273">
        <f t="shared" si="1202"/>
        <v>0</v>
      </c>
      <c r="AP551" s="273">
        <f t="shared" si="1202"/>
        <v>0</v>
      </c>
      <c r="AQ551" s="273">
        <f t="shared" si="1202"/>
        <v>0</v>
      </c>
      <c r="AR551" s="273">
        <f t="shared" si="1202"/>
        <v>0</v>
      </c>
      <c r="AS551" s="273">
        <f t="shared" si="1202"/>
        <v>0</v>
      </c>
      <c r="AT551" s="274">
        <f t="shared" si="1195"/>
        <v>24.715384615384615</v>
      </c>
      <c r="AU551" s="274">
        <f t="shared" si="1196"/>
        <v>28.946153846153852</v>
      </c>
    </row>
    <row r="552" spans="1:47" ht="13.5" thickTop="1" x14ac:dyDescent="0.2">
      <c r="A552" s="268">
        <v>0.29166666666666702</v>
      </c>
      <c r="B552" s="269">
        <f t="shared" ref="B552:U552" si="1203">B136+B344</f>
        <v>192</v>
      </c>
      <c r="C552" s="269">
        <f t="shared" si="1203"/>
        <v>3</v>
      </c>
      <c r="D552" s="269">
        <f t="shared" si="1203"/>
        <v>1</v>
      </c>
      <c r="E552" s="269">
        <f t="shared" si="1203"/>
        <v>4</v>
      </c>
      <c r="F552" s="269">
        <f t="shared" si="1203"/>
        <v>46</v>
      </c>
      <c r="G552" s="269">
        <f t="shared" si="1203"/>
        <v>88</v>
      </c>
      <c r="H552" s="269">
        <f t="shared" si="1203"/>
        <v>36</v>
      </c>
      <c r="I552" s="269">
        <f t="shared" si="1203"/>
        <v>12</v>
      </c>
      <c r="J552" s="269">
        <f t="shared" si="1203"/>
        <v>2</v>
      </c>
      <c r="K552" s="269">
        <f t="shared" si="1203"/>
        <v>0</v>
      </c>
      <c r="L552" s="269">
        <f t="shared" si="1203"/>
        <v>0</v>
      </c>
      <c r="M552" s="269">
        <f t="shared" si="1203"/>
        <v>0</v>
      </c>
      <c r="N552" s="269">
        <f t="shared" si="1203"/>
        <v>0</v>
      </c>
      <c r="O552" s="269">
        <f t="shared" si="1203"/>
        <v>0</v>
      </c>
      <c r="P552" s="269">
        <f t="shared" si="1203"/>
        <v>0</v>
      </c>
      <c r="Q552" s="269">
        <f t="shared" si="1203"/>
        <v>0</v>
      </c>
      <c r="R552" s="269">
        <f t="shared" si="1203"/>
        <v>0</v>
      </c>
      <c r="S552" s="269">
        <f t="shared" si="1203"/>
        <v>0</v>
      </c>
      <c r="T552" s="269">
        <f t="shared" si="1203"/>
        <v>0</v>
      </c>
      <c r="U552" s="269">
        <f t="shared" si="1203"/>
        <v>0</v>
      </c>
      <c r="V552" s="270">
        <f>IFERROR(AVERAGE('Speed Bin A-B'!V39,'Speed Bin A-B'!V143,'Speed Bin A-B'!V247,'Speed Bin A-B'!V351,'Speed Bin A-B'!V455,'Speed Bin A-B'!V559,'Speed Bin A-B'!V663,'Speed Bin A-B'!V767,'Speed Bin A-B'!V871,'Speed Bin A-B'!V975,'Speed Bin A-B'!V1079,'Speed Bin A-B'!V1183,'Speed Bin A-B'!V1287,'Speed Bin A-B'!V1391,'Speed Bin A-B'!V1495,'Speed Bin A-B'!V1599,'Speed Bin A-B'!V1703,'Speed Bin A-B'!V1807,'Speed Bin A-B'!V1911,'Speed Bin A-B'!V2015,'Speed Bin A-B'!V2119,'Speed Bin B-A'!V39,'Speed Bin B-A'!V143,'Speed Bin B-A'!V247,'Speed Bin B-A'!V351,'Speed Bin B-A'!V455,'Speed Bin B-A'!V559,'Speed Bin B-A'!V663,'Speed Bin B-A'!V767,'Speed Bin B-A'!V871,'Speed Bin B-A'!V975,'Speed Bin B-A'!V1079,'Speed Bin B-A'!V1183,'Speed Bin B-A'!V1287,'Speed Bin B-A'!V1391,'Speed Bin B-A'!V1495,'Speed Bin B-A'!V1599,'Speed Bin B-A'!V1703,'Speed Bin B-A'!V1807,'Speed Bin B-A'!V1911,'Speed Bin B-A'!V2015,'Speed Bin B-A'!V2119),"-")</f>
        <v>27.668181818181814</v>
      </c>
      <c r="W552" s="270">
        <f>IFERROR(AVERAGE('Speed Bin A-B'!W39,'Speed Bin A-B'!W143,'Speed Bin A-B'!W247,'Speed Bin A-B'!W351,'Speed Bin A-B'!W455,'Speed Bin A-B'!W559,'Speed Bin A-B'!W663,'Speed Bin A-B'!W767,'Speed Bin A-B'!W871,'Speed Bin A-B'!W975,'Speed Bin A-B'!W1079,'Speed Bin A-B'!W1183,'Speed Bin A-B'!W1287,'Speed Bin A-B'!W1391,'Speed Bin A-B'!W1495,'Speed Bin A-B'!W1599,'Speed Bin A-B'!W1703,'Speed Bin A-B'!W1807,'Speed Bin A-B'!W1911,'Speed Bin A-B'!W2015,'Speed Bin A-B'!W2119,'Speed Bin B-A'!W39,'Speed Bin B-A'!W143,'Speed Bin B-A'!W247,'Speed Bin B-A'!W351,'Speed Bin B-A'!W455,'Speed Bin B-A'!W559,'Speed Bin B-A'!W663,'Speed Bin B-A'!W767,'Speed Bin B-A'!W871,'Speed Bin B-A'!W975,'Speed Bin B-A'!W1079,'Speed Bin B-A'!W1183,'Speed Bin B-A'!W1287,'Speed Bin B-A'!W1391,'Speed Bin B-A'!W1495,'Speed Bin B-A'!W1599,'Speed Bin B-A'!W1703,'Speed Bin B-A'!W1807,'Speed Bin B-A'!W1911,'Speed Bin B-A'!W2015,'Speed Bin B-A'!W2119),"-")</f>
        <v>33.137500000000003</v>
      </c>
      <c r="X552" s="278"/>
      <c r="Y552" s="278"/>
      <c r="Z552" s="263"/>
      <c r="AT552" s="263"/>
      <c r="AU552" s="263"/>
    </row>
    <row r="553" spans="1:47" x14ac:dyDescent="0.2">
      <c r="A553" s="268">
        <v>0.30208333333333298</v>
      </c>
      <c r="B553" s="269">
        <f t="shared" ref="B553:U553" si="1204">B137+B345</f>
        <v>261</v>
      </c>
      <c r="C553" s="269">
        <f t="shared" si="1204"/>
        <v>1</v>
      </c>
      <c r="D553" s="269">
        <f t="shared" si="1204"/>
        <v>7</v>
      </c>
      <c r="E553" s="269">
        <f t="shared" si="1204"/>
        <v>12</v>
      </c>
      <c r="F553" s="269">
        <f t="shared" si="1204"/>
        <v>79</v>
      </c>
      <c r="G553" s="269">
        <f t="shared" si="1204"/>
        <v>124</v>
      </c>
      <c r="H553" s="269">
        <f t="shared" si="1204"/>
        <v>30</v>
      </c>
      <c r="I553" s="269">
        <f t="shared" si="1204"/>
        <v>5</v>
      </c>
      <c r="J553" s="269">
        <f t="shared" si="1204"/>
        <v>2</v>
      </c>
      <c r="K553" s="269">
        <f t="shared" si="1204"/>
        <v>1</v>
      </c>
      <c r="L553" s="269">
        <f t="shared" si="1204"/>
        <v>0</v>
      </c>
      <c r="M553" s="269">
        <f t="shared" si="1204"/>
        <v>0</v>
      </c>
      <c r="N553" s="269">
        <f t="shared" si="1204"/>
        <v>0</v>
      </c>
      <c r="O553" s="269">
        <f t="shared" si="1204"/>
        <v>0</v>
      </c>
      <c r="P553" s="269">
        <f t="shared" si="1204"/>
        <v>0</v>
      </c>
      <c r="Q553" s="269">
        <f t="shared" si="1204"/>
        <v>0</v>
      </c>
      <c r="R553" s="269">
        <f t="shared" si="1204"/>
        <v>0</v>
      </c>
      <c r="S553" s="269">
        <f t="shared" si="1204"/>
        <v>0</v>
      </c>
      <c r="T553" s="269">
        <f t="shared" si="1204"/>
        <v>0</v>
      </c>
      <c r="U553" s="269">
        <f t="shared" si="1204"/>
        <v>0</v>
      </c>
      <c r="V553" s="270">
        <f>IFERROR(AVERAGE('Speed Bin A-B'!V40,'Speed Bin A-B'!V144,'Speed Bin A-B'!V248,'Speed Bin A-B'!V352,'Speed Bin A-B'!V456,'Speed Bin A-B'!V560,'Speed Bin A-B'!V664,'Speed Bin A-B'!V768,'Speed Bin A-B'!V872,'Speed Bin A-B'!V976,'Speed Bin A-B'!V1080,'Speed Bin A-B'!V1184,'Speed Bin A-B'!V1288,'Speed Bin A-B'!V1392,'Speed Bin A-B'!V1496,'Speed Bin A-B'!V1600,'Speed Bin A-B'!V1704,'Speed Bin A-B'!V1808,'Speed Bin A-B'!V1912,'Speed Bin A-B'!V2016,'Speed Bin A-B'!V2120,'Speed Bin B-A'!V40,'Speed Bin B-A'!V144,'Speed Bin B-A'!V248,'Speed Bin B-A'!V352,'Speed Bin B-A'!V456,'Speed Bin B-A'!V560,'Speed Bin B-A'!V664,'Speed Bin B-A'!V768,'Speed Bin B-A'!V872,'Speed Bin B-A'!V976,'Speed Bin B-A'!V1080,'Speed Bin B-A'!V1184,'Speed Bin B-A'!V1288,'Speed Bin B-A'!V1392,'Speed Bin B-A'!V1496,'Speed Bin B-A'!V1600,'Speed Bin B-A'!V1704,'Speed Bin B-A'!V1808,'Speed Bin B-A'!V1912,'Speed Bin B-A'!V2016,'Speed Bin B-A'!V2120),"-")</f>
        <v>24.791304347826095</v>
      </c>
      <c r="W553" s="270">
        <f>IFERROR(AVERAGE('Speed Bin A-B'!W40,'Speed Bin A-B'!W144,'Speed Bin A-B'!W248,'Speed Bin A-B'!W352,'Speed Bin A-B'!W456,'Speed Bin A-B'!W560,'Speed Bin A-B'!W664,'Speed Bin A-B'!W768,'Speed Bin A-B'!W872,'Speed Bin A-B'!W976,'Speed Bin A-B'!W1080,'Speed Bin A-B'!W1184,'Speed Bin A-B'!W1288,'Speed Bin A-B'!W1392,'Speed Bin A-B'!W1496,'Speed Bin A-B'!W1600,'Speed Bin A-B'!W1704,'Speed Bin A-B'!W1808,'Speed Bin A-B'!W1912,'Speed Bin A-B'!W2016,'Speed Bin A-B'!W2120,'Speed Bin B-A'!W40,'Speed Bin B-A'!W144,'Speed Bin B-A'!W248,'Speed Bin B-A'!W352,'Speed Bin B-A'!W456,'Speed Bin B-A'!W560,'Speed Bin B-A'!W664,'Speed Bin B-A'!W768,'Speed Bin B-A'!W872,'Speed Bin B-A'!W976,'Speed Bin B-A'!W1080,'Speed Bin B-A'!W1184,'Speed Bin B-A'!W1288,'Speed Bin B-A'!W1392,'Speed Bin B-A'!W1496,'Speed Bin B-A'!W1600,'Speed Bin B-A'!W1704,'Speed Bin B-A'!W1808,'Speed Bin B-A'!W1912,'Speed Bin B-A'!W2016,'Speed Bin B-A'!W2120),"-")</f>
        <v>30.509090909090911</v>
      </c>
      <c r="X553" s="278"/>
      <c r="Y553" s="278"/>
    </row>
    <row r="554" spans="1:47" x14ac:dyDescent="0.2">
      <c r="A554" s="268">
        <v>0.3125</v>
      </c>
      <c r="B554" s="269">
        <f t="shared" ref="B554:U554" si="1205">B138+B346</f>
        <v>354</v>
      </c>
      <c r="C554" s="269">
        <f t="shared" si="1205"/>
        <v>0</v>
      </c>
      <c r="D554" s="269">
        <f t="shared" si="1205"/>
        <v>9</v>
      </c>
      <c r="E554" s="269">
        <f t="shared" si="1205"/>
        <v>26</v>
      </c>
      <c r="F554" s="269">
        <f t="shared" si="1205"/>
        <v>115</v>
      </c>
      <c r="G554" s="269">
        <f t="shared" si="1205"/>
        <v>163</v>
      </c>
      <c r="H554" s="269">
        <f t="shared" si="1205"/>
        <v>37</v>
      </c>
      <c r="I554" s="269">
        <f t="shared" si="1205"/>
        <v>3</v>
      </c>
      <c r="J554" s="269">
        <f t="shared" si="1205"/>
        <v>1</v>
      </c>
      <c r="K554" s="269">
        <f t="shared" si="1205"/>
        <v>0</v>
      </c>
      <c r="L554" s="269">
        <f t="shared" si="1205"/>
        <v>0</v>
      </c>
      <c r="M554" s="269">
        <f t="shared" si="1205"/>
        <v>0</v>
      </c>
      <c r="N554" s="269">
        <f t="shared" si="1205"/>
        <v>0</v>
      </c>
      <c r="O554" s="269">
        <f t="shared" si="1205"/>
        <v>0</v>
      </c>
      <c r="P554" s="269">
        <f t="shared" si="1205"/>
        <v>0</v>
      </c>
      <c r="Q554" s="269">
        <f t="shared" si="1205"/>
        <v>0</v>
      </c>
      <c r="R554" s="269">
        <f t="shared" si="1205"/>
        <v>0</v>
      </c>
      <c r="S554" s="269">
        <f t="shared" si="1205"/>
        <v>0</v>
      </c>
      <c r="T554" s="269">
        <f t="shared" si="1205"/>
        <v>0</v>
      </c>
      <c r="U554" s="269">
        <f t="shared" si="1205"/>
        <v>0</v>
      </c>
      <c r="V554" s="270">
        <f>IFERROR(AVERAGE('Speed Bin A-B'!V41,'Speed Bin A-B'!V145,'Speed Bin A-B'!V249,'Speed Bin A-B'!V353,'Speed Bin A-B'!V457,'Speed Bin A-B'!V561,'Speed Bin A-B'!V665,'Speed Bin A-B'!V769,'Speed Bin A-B'!V873,'Speed Bin A-B'!V977,'Speed Bin A-B'!V1081,'Speed Bin A-B'!V1185,'Speed Bin A-B'!V1289,'Speed Bin A-B'!V1393,'Speed Bin A-B'!V1497,'Speed Bin A-B'!V1601,'Speed Bin A-B'!V1705,'Speed Bin A-B'!V1809,'Speed Bin A-B'!V1913,'Speed Bin A-B'!V2017,'Speed Bin A-B'!V2121,'Speed Bin B-A'!V41,'Speed Bin B-A'!V145,'Speed Bin B-A'!V249,'Speed Bin B-A'!V353,'Speed Bin B-A'!V457,'Speed Bin B-A'!V561,'Speed Bin B-A'!V665,'Speed Bin B-A'!V769,'Speed Bin B-A'!V873,'Speed Bin B-A'!V977,'Speed Bin B-A'!V1081,'Speed Bin B-A'!V1185,'Speed Bin B-A'!V1289,'Speed Bin B-A'!V1393,'Speed Bin B-A'!V1497,'Speed Bin B-A'!V1601,'Speed Bin B-A'!V1705,'Speed Bin B-A'!V1809,'Speed Bin B-A'!V1913,'Speed Bin B-A'!V2017,'Speed Bin B-A'!V2121),"-")</f>
        <v>26.099999999999998</v>
      </c>
      <c r="W554" s="270">
        <f>IFERROR(AVERAGE('Speed Bin A-B'!W41,'Speed Bin A-B'!W145,'Speed Bin A-B'!W249,'Speed Bin A-B'!W353,'Speed Bin A-B'!W457,'Speed Bin A-B'!W561,'Speed Bin A-B'!W665,'Speed Bin A-B'!W769,'Speed Bin A-B'!W873,'Speed Bin A-B'!W977,'Speed Bin A-B'!W1081,'Speed Bin A-B'!W1185,'Speed Bin A-B'!W1289,'Speed Bin A-B'!W1393,'Speed Bin A-B'!W1497,'Speed Bin A-B'!W1601,'Speed Bin A-B'!W1705,'Speed Bin A-B'!W1809,'Speed Bin A-B'!W1913,'Speed Bin A-B'!W2017,'Speed Bin A-B'!W2121,'Speed Bin B-A'!W41,'Speed Bin B-A'!W145,'Speed Bin B-A'!W249,'Speed Bin B-A'!W353,'Speed Bin B-A'!W457,'Speed Bin B-A'!W561,'Speed Bin B-A'!W665,'Speed Bin B-A'!W769,'Speed Bin B-A'!W873,'Speed Bin B-A'!W977,'Speed Bin B-A'!W1081,'Speed Bin B-A'!W1185,'Speed Bin B-A'!W1289,'Speed Bin B-A'!W1393,'Speed Bin B-A'!W1497,'Speed Bin B-A'!W1601,'Speed Bin B-A'!W1705,'Speed Bin B-A'!W1809,'Speed Bin B-A'!W1913,'Speed Bin B-A'!W2017,'Speed Bin B-A'!W2121),"-")</f>
        <v>29.478571428571431</v>
      </c>
      <c r="X554" s="278"/>
      <c r="Y554" s="278"/>
    </row>
    <row r="555" spans="1:47" x14ac:dyDescent="0.2">
      <c r="A555" s="268">
        <v>0.32291666666666702</v>
      </c>
      <c r="B555" s="269">
        <f t="shared" ref="B555:U555" si="1206">B139+B347</f>
        <v>395</v>
      </c>
      <c r="C555" s="269">
        <f t="shared" si="1206"/>
        <v>3</v>
      </c>
      <c r="D555" s="269">
        <f t="shared" si="1206"/>
        <v>15</v>
      </c>
      <c r="E555" s="269">
        <f t="shared" si="1206"/>
        <v>48</v>
      </c>
      <c r="F555" s="269">
        <f t="shared" si="1206"/>
        <v>131</v>
      </c>
      <c r="G555" s="269">
        <f t="shared" si="1206"/>
        <v>172</v>
      </c>
      <c r="H555" s="269">
        <f t="shared" si="1206"/>
        <v>25</v>
      </c>
      <c r="I555" s="269">
        <f t="shared" si="1206"/>
        <v>0</v>
      </c>
      <c r="J555" s="269">
        <f t="shared" si="1206"/>
        <v>1</v>
      </c>
      <c r="K555" s="269">
        <f t="shared" si="1206"/>
        <v>0</v>
      </c>
      <c r="L555" s="269">
        <f t="shared" si="1206"/>
        <v>0</v>
      </c>
      <c r="M555" s="269">
        <f t="shared" si="1206"/>
        <v>0</v>
      </c>
      <c r="N555" s="269">
        <f t="shared" si="1206"/>
        <v>0</v>
      </c>
      <c r="O555" s="269">
        <f t="shared" si="1206"/>
        <v>0</v>
      </c>
      <c r="P555" s="269">
        <f t="shared" si="1206"/>
        <v>0</v>
      </c>
      <c r="Q555" s="269">
        <f t="shared" si="1206"/>
        <v>0</v>
      </c>
      <c r="R555" s="269">
        <f t="shared" si="1206"/>
        <v>0</v>
      </c>
      <c r="S555" s="269">
        <f t="shared" si="1206"/>
        <v>0</v>
      </c>
      <c r="T555" s="269">
        <f t="shared" si="1206"/>
        <v>0</v>
      </c>
      <c r="U555" s="269">
        <f t="shared" si="1206"/>
        <v>0</v>
      </c>
      <c r="V555" s="270">
        <f>IFERROR(AVERAGE('Speed Bin A-B'!V42,'Speed Bin A-B'!V146,'Speed Bin A-B'!V250,'Speed Bin A-B'!V354,'Speed Bin A-B'!V458,'Speed Bin A-B'!V562,'Speed Bin A-B'!V666,'Speed Bin A-B'!V770,'Speed Bin A-B'!V874,'Speed Bin A-B'!V978,'Speed Bin A-B'!V1082,'Speed Bin A-B'!V1186,'Speed Bin A-B'!V1290,'Speed Bin A-B'!V1394,'Speed Bin A-B'!V1498,'Speed Bin A-B'!V1602,'Speed Bin A-B'!V1706,'Speed Bin A-B'!V1810,'Speed Bin A-B'!V1914,'Speed Bin A-B'!V2018,'Speed Bin A-B'!V2122,'Speed Bin B-A'!V42,'Speed Bin B-A'!V146,'Speed Bin B-A'!V250,'Speed Bin B-A'!V354,'Speed Bin B-A'!V458,'Speed Bin B-A'!V562,'Speed Bin B-A'!V666,'Speed Bin B-A'!V770,'Speed Bin B-A'!V874,'Speed Bin B-A'!V978,'Speed Bin B-A'!V1082,'Speed Bin B-A'!V1186,'Speed Bin B-A'!V1290,'Speed Bin B-A'!V1394,'Speed Bin B-A'!V1498,'Speed Bin B-A'!V1602,'Speed Bin B-A'!V1706,'Speed Bin B-A'!V1810,'Speed Bin B-A'!V1914,'Speed Bin B-A'!V2018,'Speed Bin B-A'!V2122),"-")</f>
        <v>24.425000000000001</v>
      </c>
      <c r="W555" s="270">
        <f>IFERROR(AVERAGE('Speed Bin A-B'!W42,'Speed Bin A-B'!W146,'Speed Bin A-B'!W250,'Speed Bin A-B'!W354,'Speed Bin A-B'!W458,'Speed Bin A-B'!W562,'Speed Bin A-B'!W666,'Speed Bin A-B'!W770,'Speed Bin A-B'!W874,'Speed Bin A-B'!W978,'Speed Bin A-B'!W1082,'Speed Bin A-B'!W1186,'Speed Bin A-B'!W1290,'Speed Bin A-B'!W1394,'Speed Bin A-B'!W1498,'Speed Bin A-B'!W1602,'Speed Bin A-B'!W1706,'Speed Bin A-B'!W1810,'Speed Bin A-B'!W1914,'Speed Bin A-B'!W2018,'Speed Bin A-B'!W2122,'Speed Bin B-A'!W42,'Speed Bin B-A'!W146,'Speed Bin B-A'!W250,'Speed Bin B-A'!W354,'Speed Bin B-A'!W458,'Speed Bin B-A'!W562,'Speed Bin B-A'!W666,'Speed Bin B-A'!W770,'Speed Bin B-A'!W874,'Speed Bin B-A'!W978,'Speed Bin B-A'!W1082,'Speed Bin B-A'!W1186,'Speed Bin B-A'!W1290,'Speed Bin B-A'!W1394,'Speed Bin B-A'!W1498,'Speed Bin B-A'!W1602,'Speed Bin B-A'!W1706,'Speed Bin B-A'!W1810,'Speed Bin B-A'!W1914,'Speed Bin B-A'!W2018,'Speed Bin B-A'!W2122),"-")</f>
        <v>28.331249999999997</v>
      </c>
      <c r="X555" s="278"/>
      <c r="Y555" s="278"/>
    </row>
    <row r="556" spans="1:47" x14ac:dyDescent="0.2">
      <c r="A556" s="268">
        <v>0.33333333333333298</v>
      </c>
      <c r="B556" s="269">
        <f t="shared" ref="B556:U556" si="1207">B140+B348</f>
        <v>360</v>
      </c>
      <c r="C556" s="269">
        <f t="shared" si="1207"/>
        <v>0</v>
      </c>
      <c r="D556" s="269">
        <f t="shared" si="1207"/>
        <v>2</v>
      </c>
      <c r="E556" s="269">
        <f t="shared" si="1207"/>
        <v>26</v>
      </c>
      <c r="F556" s="269">
        <f t="shared" si="1207"/>
        <v>145</v>
      </c>
      <c r="G556" s="269">
        <f t="shared" si="1207"/>
        <v>155</v>
      </c>
      <c r="H556" s="269">
        <f t="shared" si="1207"/>
        <v>28</v>
      </c>
      <c r="I556" s="269">
        <f t="shared" si="1207"/>
        <v>3</v>
      </c>
      <c r="J556" s="269">
        <f t="shared" si="1207"/>
        <v>1</v>
      </c>
      <c r="K556" s="269">
        <f t="shared" si="1207"/>
        <v>0</v>
      </c>
      <c r="L556" s="269">
        <f t="shared" si="1207"/>
        <v>0</v>
      </c>
      <c r="M556" s="269">
        <f t="shared" si="1207"/>
        <v>0</v>
      </c>
      <c r="N556" s="269">
        <f t="shared" si="1207"/>
        <v>0</v>
      </c>
      <c r="O556" s="269">
        <f t="shared" si="1207"/>
        <v>0</v>
      </c>
      <c r="P556" s="269">
        <f t="shared" si="1207"/>
        <v>0</v>
      </c>
      <c r="Q556" s="269">
        <f t="shared" si="1207"/>
        <v>0</v>
      </c>
      <c r="R556" s="269">
        <f t="shared" si="1207"/>
        <v>0</v>
      </c>
      <c r="S556" s="269">
        <f t="shared" si="1207"/>
        <v>0</v>
      </c>
      <c r="T556" s="269">
        <f t="shared" si="1207"/>
        <v>0</v>
      </c>
      <c r="U556" s="269">
        <f t="shared" si="1207"/>
        <v>0</v>
      </c>
      <c r="V556" s="270">
        <f>IFERROR(AVERAGE('Speed Bin A-B'!V43,'Speed Bin A-B'!V147,'Speed Bin A-B'!V251,'Speed Bin A-B'!V355,'Speed Bin A-B'!V459,'Speed Bin A-B'!V563,'Speed Bin A-B'!V667,'Speed Bin A-B'!V771,'Speed Bin A-B'!V875,'Speed Bin A-B'!V979,'Speed Bin A-B'!V1083,'Speed Bin A-B'!V1187,'Speed Bin A-B'!V1291,'Speed Bin A-B'!V1395,'Speed Bin A-B'!V1499,'Speed Bin A-B'!V1603,'Speed Bin A-B'!V1707,'Speed Bin A-B'!V1811,'Speed Bin A-B'!V1915,'Speed Bin A-B'!V2019,'Speed Bin A-B'!V2123,'Speed Bin B-A'!V43,'Speed Bin B-A'!V147,'Speed Bin B-A'!V251,'Speed Bin B-A'!V355,'Speed Bin B-A'!V459,'Speed Bin B-A'!V563,'Speed Bin B-A'!V667,'Speed Bin B-A'!V771,'Speed Bin B-A'!V875,'Speed Bin B-A'!V979,'Speed Bin B-A'!V1083,'Speed Bin B-A'!V1187,'Speed Bin B-A'!V1291,'Speed Bin B-A'!V1395,'Speed Bin B-A'!V1499,'Speed Bin B-A'!V1603,'Speed Bin B-A'!V1707,'Speed Bin B-A'!V1811,'Speed Bin B-A'!V1915,'Speed Bin B-A'!V2019,'Speed Bin B-A'!V2123),"-")</f>
        <v>26.391666666666662</v>
      </c>
      <c r="W556" s="270">
        <f>IFERROR(AVERAGE('Speed Bin A-B'!W43,'Speed Bin A-B'!W147,'Speed Bin A-B'!W251,'Speed Bin A-B'!W355,'Speed Bin A-B'!W459,'Speed Bin A-B'!W563,'Speed Bin A-B'!W667,'Speed Bin A-B'!W771,'Speed Bin A-B'!W875,'Speed Bin A-B'!W979,'Speed Bin A-B'!W1083,'Speed Bin A-B'!W1187,'Speed Bin A-B'!W1291,'Speed Bin A-B'!W1395,'Speed Bin A-B'!W1499,'Speed Bin A-B'!W1603,'Speed Bin A-B'!W1707,'Speed Bin A-B'!W1811,'Speed Bin A-B'!W1915,'Speed Bin A-B'!W2019,'Speed Bin A-B'!W2123,'Speed Bin B-A'!W43,'Speed Bin B-A'!W147,'Speed Bin B-A'!W251,'Speed Bin B-A'!W355,'Speed Bin B-A'!W459,'Speed Bin B-A'!W563,'Speed Bin B-A'!W667,'Speed Bin B-A'!W771,'Speed Bin B-A'!W875,'Speed Bin B-A'!W979,'Speed Bin B-A'!W1083,'Speed Bin B-A'!W1187,'Speed Bin B-A'!W1291,'Speed Bin B-A'!W1395,'Speed Bin B-A'!W1499,'Speed Bin B-A'!W1603,'Speed Bin B-A'!W1707,'Speed Bin B-A'!W1811,'Speed Bin B-A'!W1915,'Speed Bin B-A'!W2019,'Speed Bin B-A'!W2123),"-")</f>
        <v>29.04666666666667</v>
      </c>
      <c r="X556" s="278"/>
      <c r="Y556" s="278"/>
    </row>
    <row r="557" spans="1:47" x14ac:dyDescent="0.2">
      <c r="A557" s="268">
        <v>0.34375</v>
      </c>
      <c r="B557" s="269">
        <f t="shared" ref="B557:U557" si="1208">B141+B349</f>
        <v>620</v>
      </c>
      <c r="C557" s="269">
        <f t="shared" si="1208"/>
        <v>2</v>
      </c>
      <c r="D557" s="269">
        <f t="shared" si="1208"/>
        <v>27</v>
      </c>
      <c r="E557" s="269">
        <f t="shared" si="1208"/>
        <v>91</v>
      </c>
      <c r="F557" s="269">
        <f t="shared" si="1208"/>
        <v>235</v>
      </c>
      <c r="G557" s="269">
        <f t="shared" si="1208"/>
        <v>240</v>
      </c>
      <c r="H557" s="269">
        <f t="shared" si="1208"/>
        <v>24</v>
      </c>
      <c r="I557" s="269">
        <f t="shared" si="1208"/>
        <v>1</v>
      </c>
      <c r="J557" s="269">
        <f t="shared" si="1208"/>
        <v>0</v>
      </c>
      <c r="K557" s="269">
        <f t="shared" si="1208"/>
        <v>0</v>
      </c>
      <c r="L557" s="269">
        <f t="shared" si="1208"/>
        <v>0</v>
      </c>
      <c r="M557" s="269">
        <f t="shared" si="1208"/>
        <v>0</v>
      </c>
      <c r="N557" s="269">
        <f t="shared" si="1208"/>
        <v>0</v>
      </c>
      <c r="O557" s="269">
        <f t="shared" si="1208"/>
        <v>0</v>
      </c>
      <c r="P557" s="269">
        <f t="shared" si="1208"/>
        <v>0</v>
      </c>
      <c r="Q557" s="269">
        <f t="shared" si="1208"/>
        <v>0</v>
      </c>
      <c r="R557" s="269">
        <f t="shared" si="1208"/>
        <v>0</v>
      </c>
      <c r="S557" s="269">
        <f t="shared" si="1208"/>
        <v>0</v>
      </c>
      <c r="T557" s="269">
        <f t="shared" si="1208"/>
        <v>0</v>
      </c>
      <c r="U557" s="269">
        <f t="shared" si="1208"/>
        <v>0</v>
      </c>
      <c r="V557" s="270">
        <f>IFERROR(AVERAGE('Speed Bin A-B'!V44,'Speed Bin A-B'!V148,'Speed Bin A-B'!V252,'Speed Bin A-B'!V356,'Speed Bin A-B'!V460,'Speed Bin A-B'!V564,'Speed Bin A-B'!V668,'Speed Bin A-B'!V772,'Speed Bin A-B'!V876,'Speed Bin A-B'!V980,'Speed Bin A-B'!V1084,'Speed Bin A-B'!V1188,'Speed Bin A-B'!V1292,'Speed Bin A-B'!V1396,'Speed Bin A-B'!V1500,'Speed Bin A-B'!V1604,'Speed Bin A-B'!V1708,'Speed Bin A-B'!V1812,'Speed Bin A-B'!V1916,'Speed Bin A-B'!V2020,'Speed Bin A-B'!V2124,'Speed Bin B-A'!V44,'Speed Bin B-A'!V148,'Speed Bin B-A'!V252,'Speed Bin B-A'!V356,'Speed Bin B-A'!V460,'Speed Bin B-A'!V564,'Speed Bin B-A'!V668,'Speed Bin B-A'!V772,'Speed Bin B-A'!V876,'Speed Bin B-A'!V980,'Speed Bin B-A'!V1084,'Speed Bin B-A'!V1188,'Speed Bin B-A'!V1292,'Speed Bin B-A'!V1396,'Speed Bin B-A'!V1500,'Speed Bin B-A'!V1604,'Speed Bin B-A'!V1708,'Speed Bin B-A'!V1812,'Speed Bin B-A'!V1916,'Speed Bin B-A'!V2020,'Speed Bin B-A'!V2124),"-")</f>
        <v>23.85217391304348</v>
      </c>
      <c r="W557" s="270">
        <f>IFERROR(AVERAGE('Speed Bin A-B'!W44,'Speed Bin A-B'!W148,'Speed Bin A-B'!W252,'Speed Bin A-B'!W356,'Speed Bin A-B'!W460,'Speed Bin A-B'!W564,'Speed Bin A-B'!W668,'Speed Bin A-B'!W772,'Speed Bin A-B'!W876,'Speed Bin A-B'!W980,'Speed Bin A-B'!W1084,'Speed Bin A-B'!W1188,'Speed Bin A-B'!W1292,'Speed Bin A-B'!W1396,'Speed Bin A-B'!W1500,'Speed Bin A-B'!W1604,'Speed Bin A-B'!W1708,'Speed Bin A-B'!W1812,'Speed Bin A-B'!W1916,'Speed Bin A-B'!W2020,'Speed Bin A-B'!W2124,'Speed Bin B-A'!W44,'Speed Bin B-A'!W148,'Speed Bin B-A'!W252,'Speed Bin B-A'!W356,'Speed Bin B-A'!W460,'Speed Bin B-A'!W564,'Speed Bin B-A'!W668,'Speed Bin B-A'!W772,'Speed Bin B-A'!W876,'Speed Bin B-A'!W980,'Speed Bin B-A'!W1084,'Speed Bin B-A'!W1188,'Speed Bin B-A'!W1292,'Speed Bin B-A'!W1396,'Speed Bin B-A'!W1500,'Speed Bin B-A'!W1604,'Speed Bin B-A'!W1708,'Speed Bin B-A'!W1812,'Speed Bin B-A'!W1916,'Speed Bin B-A'!W2020,'Speed Bin B-A'!W2124),"-")</f>
        <v>27.612500000000004</v>
      </c>
      <c r="X557" s="278"/>
      <c r="Y557" s="278"/>
    </row>
    <row r="558" spans="1:47" x14ac:dyDescent="0.2">
      <c r="A558" s="268">
        <v>0.35416666666666702</v>
      </c>
      <c r="B558" s="269">
        <f t="shared" ref="B558:U558" si="1209">B142+B350</f>
        <v>565</v>
      </c>
      <c r="C558" s="269">
        <f t="shared" si="1209"/>
        <v>1</v>
      </c>
      <c r="D558" s="269">
        <f t="shared" si="1209"/>
        <v>13</v>
      </c>
      <c r="E558" s="269">
        <f t="shared" si="1209"/>
        <v>56</v>
      </c>
      <c r="F558" s="269">
        <f t="shared" si="1209"/>
        <v>234</v>
      </c>
      <c r="G558" s="269">
        <f t="shared" si="1209"/>
        <v>222</v>
      </c>
      <c r="H558" s="269">
        <f t="shared" si="1209"/>
        <v>35</v>
      </c>
      <c r="I558" s="269">
        <f t="shared" si="1209"/>
        <v>4</v>
      </c>
      <c r="J558" s="269">
        <f t="shared" si="1209"/>
        <v>0</v>
      </c>
      <c r="K558" s="269">
        <f t="shared" si="1209"/>
        <v>0</v>
      </c>
      <c r="L558" s="269">
        <f t="shared" si="1209"/>
        <v>0</v>
      </c>
      <c r="M558" s="269">
        <f t="shared" si="1209"/>
        <v>0</v>
      </c>
      <c r="N558" s="269">
        <f t="shared" si="1209"/>
        <v>0</v>
      </c>
      <c r="O558" s="269">
        <f t="shared" si="1209"/>
        <v>0</v>
      </c>
      <c r="P558" s="269">
        <f t="shared" si="1209"/>
        <v>0</v>
      </c>
      <c r="Q558" s="269">
        <f t="shared" si="1209"/>
        <v>0</v>
      </c>
      <c r="R558" s="269">
        <f t="shared" si="1209"/>
        <v>0</v>
      </c>
      <c r="S558" s="269">
        <f t="shared" si="1209"/>
        <v>0</v>
      </c>
      <c r="T558" s="269">
        <f t="shared" si="1209"/>
        <v>0</v>
      </c>
      <c r="U558" s="269">
        <f t="shared" si="1209"/>
        <v>0</v>
      </c>
      <c r="V558" s="270">
        <f>IFERROR(AVERAGE('Speed Bin A-B'!V45,'Speed Bin A-B'!V149,'Speed Bin A-B'!V253,'Speed Bin A-B'!V357,'Speed Bin A-B'!V461,'Speed Bin A-B'!V565,'Speed Bin A-B'!V669,'Speed Bin A-B'!V773,'Speed Bin A-B'!V877,'Speed Bin A-B'!V981,'Speed Bin A-B'!V1085,'Speed Bin A-B'!V1189,'Speed Bin A-B'!V1293,'Speed Bin A-B'!V1397,'Speed Bin A-B'!V1501,'Speed Bin A-B'!V1605,'Speed Bin A-B'!V1709,'Speed Bin A-B'!V1813,'Speed Bin A-B'!V1917,'Speed Bin A-B'!V2021,'Speed Bin A-B'!V2125,'Speed Bin B-A'!V45,'Speed Bin B-A'!V149,'Speed Bin B-A'!V253,'Speed Bin B-A'!V357,'Speed Bin B-A'!V461,'Speed Bin B-A'!V565,'Speed Bin B-A'!V669,'Speed Bin B-A'!V773,'Speed Bin B-A'!V877,'Speed Bin B-A'!V981,'Speed Bin B-A'!V1085,'Speed Bin B-A'!V1189,'Speed Bin B-A'!V1293,'Speed Bin B-A'!V1397,'Speed Bin B-A'!V1501,'Speed Bin B-A'!V1605,'Speed Bin B-A'!V1709,'Speed Bin B-A'!V1813,'Speed Bin B-A'!V1917,'Speed Bin B-A'!V2021,'Speed Bin B-A'!V2125),"-")</f>
        <v>24.458333333333332</v>
      </c>
      <c r="W558" s="270">
        <f>IFERROR(AVERAGE('Speed Bin A-B'!W45,'Speed Bin A-B'!W149,'Speed Bin A-B'!W253,'Speed Bin A-B'!W357,'Speed Bin A-B'!W461,'Speed Bin A-B'!W565,'Speed Bin A-B'!W669,'Speed Bin A-B'!W773,'Speed Bin A-B'!W877,'Speed Bin A-B'!W981,'Speed Bin A-B'!W1085,'Speed Bin A-B'!W1189,'Speed Bin A-B'!W1293,'Speed Bin A-B'!W1397,'Speed Bin A-B'!W1501,'Speed Bin A-B'!W1605,'Speed Bin A-B'!W1709,'Speed Bin A-B'!W1813,'Speed Bin A-B'!W1917,'Speed Bin A-B'!W2021,'Speed Bin A-B'!W2125,'Speed Bin B-A'!W45,'Speed Bin B-A'!W149,'Speed Bin B-A'!W253,'Speed Bin B-A'!W357,'Speed Bin B-A'!W461,'Speed Bin B-A'!W565,'Speed Bin B-A'!W669,'Speed Bin B-A'!W773,'Speed Bin B-A'!W877,'Speed Bin B-A'!W981,'Speed Bin B-A'!W1085,'Speed Bin B-A'!W1189,'Speed Bin B-A'!W1293,'Speed Bin B-A'!W1397,'Speed Bin B-A'!W1501,'Speed Bin B-A'!W1605,'Speed Bin B-A'!W1709,'Speed Bin B-A'!W1813,'Speed Bin B-A'!W1917,'Speed Bin B-A'!W2021,'Speed Bin B-A'!W2125),"-")</f>
        <v>27.542857142857137</v>
      </c>
      <c r="X558" s="278"/>
      <c r="Y558" s="278"/>
    </row>
    <row r="559" spans="1:47" x14ac:dyDescent="0.2">
      <c r="A559" s="268">
        <v>0.36458333333333298</v>
      </c>
      <c r="B559" s="269">
        <f t="shared" ref="B559:U559" si="1210">B143+B351</f>
        <v>372</v>
      </c>
      <c r="C559" s="269">
        <f t="shared" si="1210"/>
        <v>1</v>
      </c>
      <c r="D559" s="269">
        <f t="shared" si="1210"/>
        <v>9</v>
      </c>
      <c r="E559" s="269">
        <f t="shared" si="1210"/>
        <v>40</v>
      </c>
      <c r="F559" s="269">
        <f t="shared" si="1210"/>
        <v>146</v>
      </c>
      <c r="G559" s="269">
        <f t="shared" si="1210"/>
        <v>139</v>
      </c>
      <c r="H559" s="269">
        <f t="shared" si="1210"/>
        <v>34</v>
      </c>
      <c r="I559" s="269">
        <f t="shared" si="1210"/>
        <v>3</v>
      </c>
      <c r="J559" s="269">
        <f t="shared" si="1210"/>
        <v>0</v>
      </c>
      <c r="K559" s="269">
        <f t="shared" si="1210"/>
        <v>0</v>
      </c>
      <c r="L559" s="269">
        <f t="shared" si="1210"/>
        <v>0</v>
      </c>
      <c r="M559" s="269">
        <f t="shared" si="1210"/>
        <v>0</v>
      </c>
      <c r="N559" s="269">
        <f t="shared" si="1210"/>
        <v>0</v>
      </c>
      <c r="O559" s="269">
        <f t="shared" si="1210"/>
        <v>0</v>
      </c>
      <c r="P559" s="269">
        <f t="shared" si="1210"/>
        <v>0</v>
      </c>
      <c r="Q559" s="269">
        <f t="shared" si="1210"/>
        <v>0</v>
      </c>
      <c r="R559" s="269">
        <f t="shared" si="1210"/>
        <v>0</v>
      </c>
      <c r="S559" s="269">
        <f t="shared" si="1210"/>
        <v>0</v>
      </c>
      <c r="T559" s="269">
        <f t="shared" si="1210"/>
        <v>0</v>
      </c>
      <c r="U559" s="269">
        <f t="shared" si="1210"/>
        <v>0</v>
      </c>
      <c r="V559" s="270">
        <f>IFERROR(AVERAGE('Speed Bin A-B'!V46,'Speed Bin A-B'!V150,'Speed Bin A-B'!V254,'Speed Bin A-B'!V358,'Speed Bin A-B'!V462,'Speed Bin A-B'!V566,'Speed Bin A-B'!V670,'Speed Bin A-B'!V774,'Speed Bin A-B'!V878,'Speed Bin A-B'!V982,'Speed Bin A-B'!V1086,'Speed Bin A-B'!V1190,'Speed Bin A-B'!V1294,'Speed Bin A-B'!V1398,'Speed Bin A-B'!V1502,'Speed Bin A-B'!V1606,'Speed Bin A-B'!V1710,'Speed Bin A-B'!V1814,'Speed Bin A-B'!V1918,'Speed Bin A-B'!V2022,'Speed Bin A-B'!V2126,'Speed Bin B-A'!V46,'Speed Bin B-A'!V150,'Speed Bin B-A'!V254,'Speed Bin B-A'!V358,'Speed Bin B-A'!V462,'Speed Bin B-A'!V566,'Speed Bin B-A'!V670,'Speed Bin B-A'!V774,'Speed Bin B-A'!V878,'Speed Bin B-A'!V982,'Speed Bin B-A'!V1086,'Speed Bin B-A'!V1190,'Speed Bin B-A'!V1294,'Speed Bin B-A'!V1398,'Speed Bin B-A'!V1502,'Speed Bin B-A'!V1606,'Speed Bin B-A'!V1710,'Speed Bin B-A'!V1814,'Speed Bin B-A'!V1918,'Speed Bin B-A'!V2022,'Speed Bin B-A'!V2126),"-")</f>
        <v>24.787499999999998</v>
      </c>
      <c r="W559" s="270">
        <f>IFERROR(AVERAGE('Speed Bin A-B'!W46,'Speed Bin A-B'!W150,'Speed Bin A-B'!W254,'Speed Bin A-B'!W358,'Speed Bin A-B'!W462,'Speed Bin A-B'!W566,'Speed Bin A-B'!W670,'Speed Bin A-B'!W774,'Speed Bin A-B'!W878,'Speed Bin A-B'!W982,'Speed Bin A-B'!W1086,'Speed Bin A-B'!W1190,'Speed Bin A-B'!W1294,'Speed Bin A-B'!W1398,'Speed Bin A-B'!W1502,'Speed Bin A-B'!W1606,'Speed Bin A-B'!W1710,'Speed Bin A-B'!W1814,'Speed Bin A-B'!W1918,'Speed Bin A-B'!W2022,'Speed Bin A-B'!W2126,'Speed Bin B-A'!W46,'Speed Bin B-A'!W150,'Speed Bin B-A'!W254,'Speed Bin B-A'!W358,'Speed Bin B-A'!W462,'Speed Bin B-A'!W566,'Speed Bin B-A'!W670,'Speed Bin B-A'!W774,'Speed Bin B-A'!W878,'Speed Bin B-A'!W982,'Speed Bin B-A'!W1086,'Speed Bin B-A'!W1190,'Speed Bin B-A'!W1294,'Speed Bin B-A'!W1398,'Speed Bin B-A'!W1502,'Speed Bin B-A'!W1606,'Speed Bin B-A'!W1710,'Speed Bin B-A'!W1814,'Speed Bin B-A'!W1918,'Speed Bin B-A'!W2022,'Speed Bin B-A'!W2126),"-")</f>
        <v>29.21764705882353</v>
      </c>
      <c r="X559" s="278"/>
      <c r="Y559" s="278"/>
    </row>
    <row r="560" spans="1:47" x14ac:dyDescent="0.2">
      <c r="A560" s="268">
        <v>0.375</v>
      </c>
      <c r="B560" s="269">
        <f t="shared" ref="B560:U560" si="1211">B144+B352</f>
        <v>342</v>
      </c>
      <c r="C560" s="269">
        <f t="shared" si="1211"/>
        <v>1</v>
      </c>
      <c r="D560" s="269">
        <f t="shared" si="1211"/>
        <v>13</v>
      </c>
      <c r="E560" s="269">
        <f t="shared" si="1211"/>
        <v>32</v>
      </c>
      <c r="F560" s="269">
        <f t="shared" si="1211"/>
        <v>149</v>
      </c>
      <c r="G560" s="269">
        <f t="shared" si="1211"/>
        <v>131</v>
      </c>
      <c r="H560" s="269">
        <f t="shared" si="1211"/>
        <v>16</v>
      </c>
      <c r="I560" s="269">
        <f t="shared" si="1211"/>
        <v>0</v>
      </c>
      <c r="J560" s="269">
        <f t="shared" si="1211"/>
        <v>0</v>
      </c>
      <c r="K560" s="269">
        <f t="shared" si="1211"/>
        <v>0</v>
      </c>
      <c r="L560" s="269">
        <f t="shared" si="1211"/>
        <v>0</v>
      </c>
      <c r="M560" s="269">
        <f t="shared" si="1211"/>
        <v>0</v>
      </c>
      <c r="N560" s="269">
        <f t="shared" si="1211"/>
        <v>0</v>
      </c>
      <c r="O560" s="269">
        <f t="shared" si="1211"/>
        <v>0</v>
      </c>
      <c r="P560" s="269">
        <f t="shared" si="1211"/>
        <v>0</v>
      </c>
      <c r="Q560" s="269">
        <f t="shared" si="1211"/>
        <v>0</v>
      </c>
      <c r="R560" s="269">
        <f t="shared" si="1211"/>
        <v>0</v>
      </c>
      <c r="S560" s="269">
        <f t="shared" si="1211"/>
        <v>0</v>
      </c>
      <c r="T560" s="269">
        <f t="shared" si="1211"/>
        <v>0</v>
      </c>
      <c r="U560" s="269">
        <f t="shared" si="1211"/>
        <v>0</v>
      </c>
      <c r="V560" s="270">
        <f>IFERROR(AVERAGE('Speed Bin A-B'!V47,'Speed Bin A-B'!V151,'Speed Bin A-B'!V255,'Speed Bin A-B'!V359,'Speed Bin A-B'!V463,'Speed Bin A-B'!V567,'Speed Bin A-B'!V671,'Speed Bin A-B'!V775,'Speed Bin A-B'!V879,'Speed Bin A-B'!V983,'Speed Bin A-B'!V1087,'Speed Bin A-B'!V1191,'Speed Bin A-B'!V1295,'Speed Bin A-B'!V1399,'Speed Bin A-B'!V1503,'Speed Bin A-B'!V1607,'Speed Bin A-B'!V1711,'Speed Bin A-B'!V1815,'Speed Bin A-B'!V1919,'Speed Bin A-B'!V2023,'Speed Bin A-B'!V2127,'Speed Bin B-A'!V47,'Speed Bin B-A'!V151,'Speed Bin B-A'!V255,'Speed Bin B-A'!V359,'Speed Bin B-A'!V463,'Speed Bin B-A'!V567,'Speed Bin B-A'!V671,'Speed Bin B-A'!V775,'Speed Bin B-A'!V879,'Speed Bin B-A'!V983,'Speed Bin B-A'!V1087,'Speed Bin B-A'!V1191,'Speed Bin B-A'!V1295,'Speed Bin B-A'!V1399,'Speed Bin B-A'!V1503,'Speed Bin B-A'!V1607,'Speed Bin B-A'!V1711,'Speed Bin B-A'!V1815,'Speed Bin B-A'!V1919,'Speed Bin B-A'!V2023,'Speed Bin B-A'!V2127),"-")</f>
        <v>23.649999999999995</v>
      </c>
      <c r="W560" s="270">
        <f>IFERROR(AVERAGE('Speed Bin A-B'!W47,'Speed Bin A-B'!W151,'Speed Bin A-B'!W255,'Speed Bin A-B'!W359,'Speed Bin A-B'!W463,'Speed Bin A-B'!W567,'Speed Bin A-B'!W671,'Speed Bin A-B'!W775,'Speed Bin A-B'!W879,'Speed Bin A-B'!W983,'Speed Bin A-B'!W1087,'Speed Bin A-B'!W1191,'Speed Bin A-B'!W1295,'Speed Bin A-B'!W1399,'Speed Bin A-B'!W1503,'Speed Bin A-B'!W1607,'Speed Bin A-B'!W1711,'Speed Bin A-B'!W1815,'Speed Bin A-B'!W1919,'Speed Bin A-B'!W2023,'Speed Bin A-B'!W2127,'Speed Bin B-A'!W47,'Speed Bin B-A'!W151,'Speed Bin B-A'!W255,'Speed Bin B-A'!W359,'Speed Bin B-A'!W463,'Speed Bin B-A'!W567,'Speed Bin B-A'!W671,'Speed Bin B-A'!W775,'Speed Bin B-A'!W879,'Speed Bin B-A'!W983,'Speed Bin B-A'!W1087,'Speed Bin B-A'!W1191,'Speed Bin B-A'!W1295,'Speed Bin B-A'!W1399,'Speed Bin B-A'!W1503,'Speed Bin B-A'!W1607,'Speed Bin B-A'!W1711,'Speed Bin B-A'!W1815,'Speed Bin B-A'!W1919,'Speed Bin B-A'!W2023,'Speed Bin B-A'!W2127),"-")</f>
        <v>27.846666666666668</v>
      </c>
      <c r="X560" s="278"/>
      <c r="Y560" s="278"/>
    </row>
    <row r="561" spans="1:25" x14ac:dyDescent="0.2">
      <c r="A561" s="268">
        <v>0.38541666666666702</v>
      </c>
      <c r="B561" s="269">
        <f t="shared" ref="B561:U561" si="1212">B145+B353</f>
        <v>289</v>
      </c>
      <c r="C561" s="269">
        <f t="shared" si="1212"/>
        <v>1</v>
      </c>
      <c r="D561" s="269">
        <f t="shared" si="1212"/>
        <v>6</v>
      </c>
      <c r="E561" s="269">
        <f t="shared" si="1212"/>
        <v>24</v>
      </c>
      <c r="F561" s="269">
        <f t="shared" si="1212"/>
        <v>130</v>
      </c>
      <c r="G561" s="269">
        <f t="shared" si="1212"/>
        <v>115</v>
      </c>
      <c r="H561" s="269">
        <f t="shared" si="1212"/>
        <v>12</v>
      </c>
      <c r="I561" s="269">
        <f t="shared" si="1212"/>
        <v>0</v>
      </c>
      <c r="J561" s="269">
        <f t="shared" si="1212"/>
        <v>1</v>
      </c>
      <c r="K561" s="269">
        <f t="shared" si="1212"/>
        <v>0</v>
      </c>
      <c r="L561" s="269">
        <f t="shared" si="1212"/>
        <v>0</v>
      </c>
      <c r="M561" s="269">
        <f t="shared" si="1212"/>
        <v>0</v>
      </c>
      <c r="N561" s="269">
        <f t="shared" si="1212"/>
        <v>0</v>
      </c>
      <c r="O561" s="269">
        <f t="shared" si="1212"/>
        <v>0</v>
      </c>
      <c r="P561" s="269">
        <f t="shared" si="1212"/>
        <v>0</v>
      </c>
      <c r="Q561" s="269">
        <f t="shared" si="1212"/>
        <v>0</v>
      </c>
      <c r="R561" s="269">
        <f t="shared" si="1212"/>
        <v>0</v>
      </c>
      <c r="S561" s="269">
        <f t="shared" si="1212"/>
        <v>0</v>
      </c>
      <c r="T561" s="269">
        <f t="shared" si="1212"/>
        <v>0</v>
      </c>
      <c r="U561" s="269">
        <f t="shared" si="1212"/>
        <v>0</v>
      </c>
      <c r="V561" s="270">
        <f>IFERROR(AVERAGE('Speed Bin A-B'!V48,'Speed Bin A-B'!V152,'Speed Bin A-B'!V256,'Speed Bin A-B'!V360,'Speed Bin A-B'!V464,'Speed Bin A-B'!V568,'Speed Bin A-B'!V672,'Speed Bin A-B'!V776,'Speed Bin A-B'!V880,'Speed Bin A-B'!V984,'Speed Bin A-B'!V1088,'Speed Bin A-B'!V1192,'Speed Bin A-B'!V1296,'Speed Bin A-B'!V1400,'Speed Bin A-B'!V1504,'Speed Bin A-B'!V1608,'Speed Bin A-B'!V1712,'Speed Bin A-B'!V1816,'Speed Bin A-B'!V1920,'Speed Bin A-B'!V2024,'Speed Bin A-B'!V2128,'Speed Bin B-A'!V48,'Speed Bin B-A'!V152,'Speed Bin B-A'!V256,'Speed Bin B-A'!V360,'Speed Bin B-A'!V464,'Speed Bin B-A'!V568,'Speed Bin B-A'!V672,'Speed Bin B-A'!V776,'Speed Bin B-A'!V880,'Speed Bin B-A'!V984,'Speed Bin B-A'!V1088,'Speed Bin B-A'!V1192,'Speed Bin B-A'!V1296,'Speed Bin B-A'!V1400,'Speed Bin B-A'!V1504,'Speed Bin B-A'!V1608,'Speed Bin B-A'!V1712,'Speed Bin B-A'!V1816,'Speed Bin B-A'!V1920,'Speed Bin B-A'!V2024,'Speed Bin B-A'!V2128),"-")</f>
        <v>24.580769230769231</v>
      </c>
      <c r="W561" s="270">
        <f>IFERROR(AVERAGE('Speed Bin A-B'!W48,'Speed Bin A-B'!W152,'Speed Bin A-B'!W256,'Speed Bin A-B'!W360,'Speed Bin A-B'!W464,'Speed Bin A-B'!W568,'Speed Bin A-B'!W672,'Speed Bin A-B'!W776,'Speed Bin A-B'!W880,'Speed Bin A-B'!W984,'Speed Bin A-B'!W1088,'Speed Bin A-B'!W1192,'Speed Bin A-B'!W1296,'Speed Bin A-B'!W1400,'Speed Bin A-B'!W1504,'Speed Bin A-B'!W1608,'Speed Bin A-B'!W1712,'Speed Bin A-B'!W1816,'Speed Bin A-B'!W1920,'Speed Bin A-B'!W2024,'Speed Bin A-B'!W2128,'Speed Bin B-A'!W48,'Speed Bin B-A'!W152,'Speed Bin B-A'!W256,'Speed Bin B-A'!W360,'Speed Bin B-A'!W464,'Speed Bin B-A'!W568,'Speed Bin B-A'!W672,'Speed Bin B-A'!W776,'Speed Bin B-A'!W880,'Speed Bin B-A'!W984,'Speed Bin B-A'!W1088,'Speed Bin B-A'!W1192,'Speed Bin B-A'!W1296,'Speed Bin B-A'!W1400,'Speed Bin B-A'!W1504,'Speed Bin B-A'!W1608,'Speed Bin B-A'!W1712,'Speed Bin B-A'!W1816,'Speed Bin B-A'!W1920,'Speed Bin B-A'!W2024,'Speed Bin B-A'!W2128),"-")</f>
        <v>28.723076923076921</v>
      </c>
      <c r="X561" s="278"/>
      <c r="Y561" s="278"/>
    </row>
    <row r="562" spans="1:25" x14ac:dyDescent="0.2">
      <c r="A562" s="268">
        <v>0.39583333333333298</v>
      </c>
      <c r="B562" s="269">
        <f t="shared" ref="B562:U562" si="1213">B146+B354</f>
        <v>258</v>
      </c>
      <c r="C562" s="269">
        <f t="shared" si="1213"/>
        <v>6</v>
      </c>
      <c r="D562" s="269">
        <f t="shared" si="1213"/>
        <v>10</v>
      </c>
      <c r="E562" s="269">
        <f t="shared" si="1213"/>
        <v>23</v>
      </c>
      <c r="F562" s="269">
        <f t="shared" si="1213"/>
        <v>115</v>
      </c>
      <c r="G562" s="269">
        <f t="shared" si="1213"/>
        <v>84</v>
      </c>
      <c r="H562" s="269">
        <f t="shared" si="1213"/>
        <v>16</v>
      </c>
      <c r="I562" s="269">
        <f t="shared" si="1213"/>
        <v>4</v>
      </c>
      <c r="J562" s="269">
        <f t="shared" si="1213"/>
        <v>0</v>
      </c>
      <c r="K562" s="269">
        <f t="shared" si="1213"/>
        <v>0</v>
      </c>
      <c r="L562" s="269">
        <f t="shared" si="1213"/>
        <v>0</v>
      </c>
      <c r="M562" s="269">
        <f t="shared" si="1213"/>
        <v>0</v>
      </c>
      <c r="N562" s="269">
        <f t="shared" si="1213"/>
        <v>0</v>
      </c>
      <c r="O562" s="269">
        <f t="shared" si="1213"/>
        <v>0</v>
      </c>
      <c r="P562" s="269">
        <f t="shared" si="1213"/>
        <v>0</v>
      </c>
      <c r="Q562" s="269">
        <f t="shared" si="1213"/>
        <v>0</v>
      </c>
      <c r="R562" s="269">
        <f t="shared" si="1213"/>
        <v>0</v>
      </c>
      <c r="S562" s="269">
        <f t="shared" si="1213"/>
        <v>0</v>
      </c>
      <c r="T562" s="269">
        <f t="shared" si="1213"/>
        <v>0</v>
      </c>
      <c r="U562" s="269">
        <f t="shared" si="1213"/>
        <v>0</v>
      </c>
      <c r="V562" s="270">
        <f>IFERROR(AVERAGE('Speed Bin A-B'!V49,'Speed Bin A-B'!V153,'Speed Bin A-B'!V257,'Speed Bin A-B'!V361,'Speed Bin A-B'!V465,'Speed Bin A-B'!V569,'Speed Bin A-B'!V673,'Speed Bin A-B'!V777,'Speed Bin A-B'!V881,'Speed Bin A-B'!V985,'Speed Bin A-B'!V1089,'Speed Bin A-B'!V1193,'Speed Bin A-B'!V1297,'Speed Bin A-B'!V1401,'Speed Bin A-B'!V1505,'Speed Bin A-B'!V1609,'Speed Bin A-B'!V1713,'Speed Bin A-B'!V1817,'Speed Bin A-B'!V1921,'Speed Bin A-B'!V2025,'Speed Bin A-B'!V2129,'Speed Bin B-A'!V49,'Speed Bin B-A'!V153,'Speed Bin B-A'!V257,'Speed Bin B-A'!V361,'Speed Bin B-A'!V465,'Speed Bin B-A'!V569,'Speed Bin B-A'!V673,'Speed Bin B-A'!V777,'Speed Bin B-A'!V881,'Speed Bin B-A'!V985,'Speed Bin B-A'!V1089,'Speed Bin B-A'!V1193,'Speed Bin B-A'!V1297,'Speed Bin B-A'!V1401,'Speed Bin B-A'!V1505,'Speed Bin B-A'!V1609,'Speed Bin B-A'!V1713,'Speed Bin B-A'!V1817,'Speed Bin B-A'!V1921,'Speed Bin B-A'!V2025,'Speed Bin B-A'!V2129),"-")</f>
        <v>24.15384615384615</v>
      </c>
      <c r="W562" s="270">
        <f>IFERROR(AVERAGE('Speed Bin A-B'!W49,'Speed Bin A-B'!W153,'Speed Bin A-B'!W257,'Speed Bin A-B'!W361,'Speed Bin A-B'!W465,'Speed Bin A-B'!W569,'Speed Bin A-B'!W673,'Speed Bin A-B'!W777,'Speed Bin A-B'!W881,'Speed Bin A-B'!W985,'Speed Bin A-B'!W1089,'Speed Bin A-B'!W1193,'Speed Bin A-B'!W1297,'Speed Bin A-B'!W1401,'Speed Bin A-B'!W1505,'Speed Bin A-B'!W1609,'Speed Bin A-B'!W1713,'Speed Bin A-B'!W1817,'Speed Bin A-B'!W1921,'Speed Bin A-B'!W2025,'Speed Bin A-B'!W2129,'Speed Bin B-A'!W49,'Speed Bin B-A'!W153,'Speed Bin B-A'!W257,'Speed Bin B-A'!W361,'Speed Bin B-A'!W465,'Speed Bin B-A'!W569,'Speed Bin B-A'!W673,'Speed Bin B-A'!W777,'Speed Bin B-A'!W881,'Speed Bin B-A'!W985,'Speed Bin B-A'!W1089,'Speed Bin B-A'!W1193,'Speed Bin B-A'!W1297,'Speed Bin B-A'!W1401,'Speed Bin B-A'!W1505,'Speed Bin B-A'!W1609,'Speed Bin B-A'!W1713,'Speed Bin B-A'!W1817,'Speed Bin B-A'!W1921,'Speed Bin B-A'!W2025,'Speed Bin B-A'!W2129),"-")</f>
        <v>27.655555555555555</v>
      </c>
      <c r="X562" s="278"/>
      <c r="Y562" s="278"/>
    </row>
    <row r="563" spans="1:25" x14ac:dyDescent="0.2">
      <c r="A563" s="268">
        <v>0.40625</v>
      </c>
      <c r="B563" s="269">
        <f t="shared" ref="B563:U563" si="1214">B147+B355</f>
        <v>237</v>
      </c>
      <c r="C563" s="269">
        <f t="shared" si="1214"/>
        <v>1</v>
      </c>
      <c r="D563" s="269">
        <f t="shared" si="1214"/>
        <v>6</v>
      </c>
      <c r="E563" s="269">
        <f t="shared" si="1214"/>
        <v>25</v>
      </c>
      <c r="F563" s="269">
        <f t="shared" si="1214"/>
        <v>89</v>
      </c>
      <c r="G563" s="269">
        <f t="shared" si="1214"/>
        <v>96</v>
      </c>
      <c r="H563" s="269">
        <f t="shared" si="1214"/>
        <v>17</v>
      </c>
      <c r="I563" s="269">
        <f t="shared" si="1214"/>
        <v>3</v>
      </c>
      <c r="J563" s="269">
        <f t="shared" si="1214"/>
        <v>0</v>
      </c>
      <c r="K563" s="269">
        <f t="shared" si="1214"/>
        <v>0</v>
      </c>
      <c r="L563" s="269">
        <f t="shared" si="1214"/>
        <v>0</v>
      </c>
      <c r="M563" s="269">
        <f t="shared" si="1214"/>
        <v>0</v>
      </c>
      <c r="N563" s="269">
        <f t="shared" si="1214"/>
        <v>0</v>
      </c>
      <c r="O563" s="269">
        <f t="shared" si="1214"/>
        <v>0</v>
      </c>
      <c r="P563" s="269">
        <f t="shared" si="1214"/>
        <v>0</v>
      </c>
      <c r="Q563" s="269">
        <f t="shared" si="1214"/>
        <v>0</v>
      </c>
      <c r="R563" s="269">
        <f t="shared" si="1214"/>
        <v>0</v>
      </c>
      <c r="S563" s="269">
        <f t="shared" si="1214"/>
        <v>0</v>
      </c>
      <c r="T563" s="269">
        <f t="shared" si="1214"/>
        <v>0</v>
      </c>
      <c r="U563" s="269">
        <f t="shared" si="1214"/>
        <v>0</v>
      </c>
      <c r="V563" s="270">
        <f>IFERROR(AVERAGE('Speed Bin A-B'!V50,'Speed Bin A-B'!V154,'Speed Bin A-B'!V258,'Speed Bin A-B'!V362,'Speed Bin A-B'!V466,'Speed Bin A-B'!V570,'Speed Bin A-B'!V674,'Speed Bin A-B'!V778,'Speed Bin A-B'!V882,'Speed Bin A-B'!V986,'Speed Bin A-B'!V1090,'Speed Bin A-B'!V1194,'Speed Bin A-B'!V1298,'Speed Bin A-B'!V1402,'Speed Bin A-B'!V1506,'Speed Bin A-B'!V1610,'Speed Bin A-B'!V1714,'Speed Bin A-B'!V1818,'Speed Bin A-B'!V1922,'Speed Bin A-B'!V2026,'Speed Bin A-B'!V2130,'Speed Bin B-A'!V50,'Speed Bin B-A'!V154,'Speed Bin B-A'!V258,'Speed Bin B-A'!V362,'Speed Bin B-A'!V466,'Speed Bin B-A'!V570,'Speed Bin B-A'!V674,'Speed Bin B-A'!V778,'Speed Bin B-A'!V882,'Speed Bin B-A'!V986,'Speed Bin B-A'!V1090,'Speed Bin B-A'!V1194,'Speed Bin B-A'!V1298,'Speed Bin B-A'!V1402,'Speed Bin B-A'!V1506,'Speed Bin B-A'!V1610,'Speed Bin B-A'!V1714,'Speed Bin B-A'!V1818,'Speed Bin B-A'!V1922,'Speed Bin B-A'!V2026,'Speed Bin B-A'!V2130),"-")</f>
        <v>24.823076923076925</v>
      </c>
      <c r="W563" s="270">
        <f>IFERROR(AVERAGE('Speed Bin A-B'!W50,'Speed Bin A-B'!W154,'Speed Bin A-B'!W258,'Speed Bin A-B'!W362,'Speed Bin A-B'!W466,'Speed Bin A-B'!W570,'Speed Bin A-B'!W674,'Speed Bin A-B'!W778,'Speed Bin A-B'!W882,'Speed Bin A-B'!W986,'Speed Bin A-B'!W1090,'Speed Bin A-B'!W1194,'Speed Bin A-B'!W1298,'Speed Bin A-B'!W1402,'Speed Bin A-B'!W1506,'Speed Bin A-B'!W1610,'Speed Bin A-B'!W1714,'Speed Bin A-B'!W1818,'Speed Bin A-B'!W1922,'Speed Bin A-B'!W2026,'Speed Bin A-B'!W2130,'Speed Bin B-A'!W50,'Speed Bin B-A'!W154,'Speed Bin B-A'!W258,'Speed Bin B-A'!W362,'Speed Bin B-A'!W466,'Speed Bin B-A'!W570,'Speed Bin B-A'!W674,'Speed Bin B-A'!W778,'Speed Bin B-A'!W882,'Speed Bin B-A'!W986,'Speed Bin B-A'!W1090,'Speed Bin B-A'!W1194,'Speed Bin B-A'!W1298,'Speed Bin B-A'!W1402,'Speed Bin B-A'!W1506,'Speed Bin B-A'!W1610,'Speed Bin B-A'!W1714,'Speed Bin B-A'!W1818,'Speed Bin B-A'!W1922,'Speed Bin B-A'!W2026,'Speed Bin B-A'!W2130),"-")</f>
        <v>27.912500000000001</v>
      </c>
      <c r="X563" s="278"/>
      <c r="Y563" s="278"/>
    </row>
    <row r="564" spans="1:25" x14ac:dyDescent="0.2">
      <c r="A564" s="268">
        <v>0.41666666666666702</v>
      </c>
      <c r="B564" s="269">
        <f t="shared" ref="B564:U564" si="1215">B148+B356</f>
        <v>210</v>
      </c>
      <c r="C564" s="269">
        <f t="shared" si="1215"/>
        <v>3</v>
      </c>
      <c r="D564" s="269">
        <f t="shared" si="1215"/>
        <v>3</v>
      </c>
      <c r="E564" s="269">
        <f t="shared" si="1215"/>
        <v>29</v>
      </c>
      <c r="F564" s="269">
        <f t="shared" si="1215"/>
        <v>90</v>
      </c>
      <c r="G564" s="269">
        <f t="shared" si="1215"/>
        <v>75</v>
      </c>
      <c r="H564" s="269">
        <f t="shared" si="1215"/>
        <v>10</v>
      </c>
      <c r="I564" s="269">
        <f t="shared" si="1215"/>
        <v>0</v>
      </c>
      <c r="J564" s="269">
        <f t="shared" si="1215"/>
        <v>0</v>
      </c>
      <c r="K564" s="269">
        <f t="shared" si="1215"/>
        <v>0</v>
      </c>
      <c r="L564" s="269">
        <f t="shared" si="1215"/>
        <v>0</v>
      </c>
      <c r="M564" s="269">
        <f t="shared" si="1215"/>
        <v>0</v>
      </c>
      <c r="N564" s="269">
        <f t="shared" si="1215"/>
        <v>0</v>
      </c>
      <c r="O564" s="269">
        <f t="shared" si="1215"/>
        <v>0</v>
      </c>
      <c r="P564" s="269">
        <f t="shared" si="1215"/>
        <v>0</v>
      </c>
      <c r="Q564" s="269">
        <f t="shared" si="1215"/>
        <v>0</v>
      </c>
      <c r="R564" s="269">
        <f t="shared" si="1215"/>
        <v>0</v>
      </c>
      <c r="S564" s="269">
        <f t="shared" si="1215"/>
        <v>0</v>
      </c>
      <c r="T564" s="269">
        <f t="shared" si="1215"/>
        <v>0</v>
      </c>
      <c r="U564" s="269">
        <f t="shared" si="1215"/>
        <v>0</v>
      </c>
      <c r="V564" s="270">
        <f>IFERROR(AVERAGE('Speed Bin A-B'!V51,'Speed Bin A-B'!V155,'Speed Bin A-B'!V259,'Speed Bin A-B'!V363,'Speed Bin A-B'!V467,'Speed Bin A-B'!V571,'Speed Bin A-B'!V675,'Speed Bin A-B'!V779,'Speed Bin A-B'!V883,'Speed Bin A-B'!V987,'Speed Bin A-B'!V1091,'Speed Bin A-B'!V1195,'Speed Bin A-B'!V1299,'Speed Bin A-B'!V1403,'Speed Bin A-B'!V1507,'Speed Bin A-B'!V1611,'Speed Bin A-B'!V1715,'Speed Bin A-B'!V1819,'Speed Bin A-B'!V1923,'Speed Bin A-B'!V2027,'Speed Bin A-B'!V2131,'Speed Bin B-A'!V51,'Speed Bin B-A'!V155,'Speed Bin B-A'!V259,'Speed Bin B-A'!V363,'Speed Bin B-A'!V467,'Speed Bin B-A'!V571,'Speed Bin B-A'!V675,'Speed Bin B-A'!V779,'Speed Bin B-A'!V883,'Speed Bin B-A'!V987,'Speed Bin B-A'!V1091,'Speed Bin B-A'!V1195,'Speed Bin B-A'!V1299,'Speed Bin B-A'!V1403,'Speed Bin B-A'!V1507,'Speed Bin B-A'!V1611,'Speed Bin B-A'!V1715,'Speed Bin B-A'!V1819,'Speed Bin B-A'!V1923,'Speed Bin B-A'!V2027,'Speed Bin B-A'!V2131),"-")</f>
        <v>23.861538461538455</v>
      </c>
      <c r="W564" s="270">
        <f>IFERROR(AVERAGE('Speed Bin A-B'!W51,'Speed Bin A-B'!W155,'Speed Bin A-B'!W259,'Speed Bin A-B'!W363,'Speed Bin A-B'!W467,'Speed Bin A-B'!W571,'Speed Bin A-B'!W675,'Speed Bin A-B'!W779,'Speed Bin A-B'!W883,'Speed Bin A-B'!W987,'Speed Bin A-B'!W1091,'Speed Bin A-B'!W1195,'Speed Bin A-B'!W1299,'Speed Bin A-B'!W1403,'Speed Bin A-B'!W1507,'Speed Bin A-B'!W1611,'Speed Bin A-B'!W1715,'Speed Bin A-B'!W1819,'Speed Bin A-B'!W1923,'Speed Bin A-B'!W2027,'Speed Bin A-B'!W2131,'Speed Bin B-A'!W51,'Speed Bin B-A'!W155,'Speed Bin B-A'!W259,'Speed Bin B-A'!W363,'Speed Bin B-A'!W467,'Speed Bin B-A'!W571,'Speed Bin B-A'!W675,'Speed Bin B-A'!W779,'Speed Bin B-A'!W883,'Speed Bin B-A'!W987,'Speed Bin B-A'!W1091,'Speed Bin B-A'!W1195,'Speed Bin B-A'!W1299,'Speed Bin B-A'!W1403,'Speed Bin B-A'!W1507,'Speed Bin B-A'!W1611,'Speed Bin B-A'!W1715,'Speed Bin B-A'!W1819,'Speed Bin B-A'!W1923,'Speed Bin B-A'!W2027,'Speed Bin B-A'!W2131),"-")</f>
        <v>28.65</v>
      </c>
      <c r="X564" s="278"/>
      <c r="Y564" s="278"/>
    </row>
    <row r="565" spans="1:25" x14ac:dyDescent="0.2">
      <c r="A565" s="268">
        <v>0.42708333333333298</v>
      </c>
      <c r="B565" s="269">
        <f t="shared" ref="B565:U565" si="1216">B149+B357</f>
        <v>230</v>
      </c>
      <c r="C565" s="269">
        <f t="shared" si="1216"/>
        <v>1</v>
      </c>
      <c r="D565" s="269">
        <f t="shared" si="1216"/>
        <v>5</v>
      </c>
      <c r="E565" s="269">
        <f t="shared" si="1216"/>
        <v>23</v>
      </c>
      <c r="F565" s="269">
        <f t="shared" si="1216"/>
        <v>109</v>
      </c>
      <c r="G565" s="269">
        <f t="shared" si="1216"/>
        <v>79</v>
      </c>
      <c r="H565" s="269">
        <f t="shared" si="1216"/>
        <v>10</v>
      </c>
      <c r="I565" s="269">
        <f t="shared" si="1216"/>
        <v>3</v>
      </c>
      <c r="J565" s="269">
        <f t="shared" si="1216"/>
        <v>0</v>
      </c>
      <c r="K565" s="269">
        <f t="shared" si="1216"/>
        <v>0</v>
      </c>
      <c r="L565" s="269">
        <f t="shared" si="1216"/>
        <v>0</v>
      </c>
      <c r="M565" s="269">
        <f t="shared" si="1216"/>
        <v>0</v>
      </c>
      <c r="N565" s="269">
        <f t="shared" si="1216"/>
        <v>0</v>
      </c>
      <c r="O565" s="269">
        <f t="shared" si="1216"/>
        <v>0</v>
      </c>
      <c r="P565" s="269">
        <f t="shared" si="1216"/>
        <v>0</v>
      </c>
      <c r="Q565" s="269">
        <f t="shared" si="1216"/>
        <v>0</v>
      </c>
      <c r="R565" s="269">
        <f t="shared" si="1216"/>
        <v>0</v>
      </c>
      <c r="S565" s="269">
        <f t="shared" si="1216"/>
        <v>0</v>
      </c>
      <c r="T565" s="269">
        <f t="shared" si="1216"/>
        <v>0</v>
      </c>
      <c r="U565" s="269">
        <f t="shared" si="1216"/>
        <v>0</v>
      </c>
      <c r="V565" s="270">
        <f>IFERROR(AVERAGE('Speed Bin A-B'!V52,'Speed Bin A-B'!V156,'Speed Bin A-B'!V260,'Speed Bin A-B'!V364,'Speed Bin A-B'!V468,'Speed Bin A-B'!V572,'Speed Bin A-B'!V676,'Speed Bin A-B'!V780,'Speed Bin A-B'!V884,'Speed Bin A-B'!V988,'Speed Bin A-B'!V1092,'Speed Bin A-B'!V1196,'Speed Bin A-B'!V1300,'Speed Bin A-B'!V1404,'Speed Bin A-B'!V1508,'Speed Bin A-B'!V1612,'Speed Bin A-B'!V1716,'Speed Bin A-B'!V1820,'Speed Bin A-B'!V1924,'Speed Bin A-B'!V2028,'Speed Bin A-B'!V2132,'Speed Bin B-A'!V52,'Speed Bin B-A'!V156,'Speed Bin B-A'!V260,'Speed Bin B-A'!V364,'Speed Bin B-A'!V468,'Speed Bin B-A'!V572,'Speed Bin B-A'!V676,'Speed Bin B-A'!V780,'Speed Bin B-A'!V884,'Speed Bin B-A'!V988,'Speed Bin B-A'!V1092,'Speed Bin B-A'!V1196,'Speed Bin B-A'!V1300,'Speed Bin B-A'!V1404,'Speed Bin B-A'!V1508,'Speed Bin B-A'!V1612,'Speed Bin B-A'!V1716,'Speed Bin B-A'!V1820,'Speed Bin B-A'!V1924,'Speed Bin B-A'!V2028,'Speed Bin B-A'!V2132),"-")</f>
        <v>24.369230769230764</v>
      </c>
      <c r="W565" s="270">
        <f>IFERROR(AVERAGE('Speed Bin A-B'!W52,'Speed Bin A-B'!W156,'Speed Bin A-B'!W260,'Speed Bin A-B'!W364,'Speed Bin A-B'!W468,'Speed Bin A-B'!W572,'Speed Bin A-B'!W676,'Speed Bin A-B'!W780,'Speed Bin A-B'!W884,'Speed Bin A-B'!W988,'Speed Bin A-B'!W1092,'Speed Bin A-B'!W1196,'Speed Bin A-B'!W1300,'Speed Bin A-B'!W1404,'Speed Bin A-B'!W1508,'Speed Bin A-B'!W1612,'Speed Bin A-B'!W1716,'Speed Bin A-B'!W1820,'Speed Bin A-B'!W1924,'Speed Bin A-B'!W2028,'Speed Bin A-B'!W2132,'Speed Bin B-A'!W52,'Speed Bin B-A'!W156,'Speed Bin B-A'!W260,'Speed Bin B-A'!W364,'Speed Bin B-A'!W468,'Speed Bin B-A'!W572,'Speed Bin B-A'!W676,'Speed Bin B-A'!W780,'Speed Bin B-A'!W884,'Speed Bin B-A'!W988,'Speed Bin B-A'!W1092,'Speed Bin B-A'!W1196,'Speed Bin B-A'!W1300,'Speed Bin B-A'!W1404,'Speed Bin B-A'!W1508,'Speed Bin B-A'!W1612,'Speed Bin B-A'!W1716,'Speed Bin B-A'!W1820,'Speed Bin B-A'!W1924,'Speed Bin B-A'!W2028,'Speed Bin B-A'!W2132),"-")</f>
        <v>27.811111111111114</v>
      </c>
      <c r="X565" s="278"/>
      <c r="Y565" s="278"/>
    </row>
    <row r="566" spans="1:25" x14ac:dyDescent="0.2">
      <c r="A566" s="268">
        <v>0.4375</v>
      </c>
      <c r="B566" s="269">
        <f t="shared" ref="B566:U566" si="1217">B150+B358</f>
        <v>260</v>
      </c>
      <c r="C566" s="269">
        <f t="shared" si="1217"/>
        <v>4</v>
      </c>
      <c r="D566" s="269">
        <f t="shared" si="1217"/>
        <v>15</v>
      </c>
      <c r="E566" s="269">
        <f t="shared" si="1217"/>
        <v>27</v>
      </c>
      <c r="F566" s="269">
        <f t="shared" si="1217"/>
        <v>102</v>
      </c>
      <c r="G566" s="269">
        <f t="shared" si="1217"/>
        <v>92</v>
      </c>
      <c r="H566" s="269">
        <f t="shared" si="1217"/>
        <v>16</v>
      </c>
      <c r="I566" s="269">
        <f t="shared" si="1217"/>
        <v>4</v>
      </c>
      <c r="J566" s="269">
        <f t="shared" si="1217"/>
        <v>0</v>
      </c>
      <c r="K566" s="269">
        <f t="shared" si="1217"/>
        <v>0</v>
      </c>
      <c r="L566" s="269">
        <f t="shared" si="1217"/>
        <v>0</v>
      </c>
      <c r="M566" s="269">
        <f t="shared" si="1217"/>
        <v>0</v>
      </c>
      <c r="N566" s="269">
        <f t="shared" si="1217"/>
        <v>0</v>
      </c>
      <c r="O566" s="269">
        <f t="shared" si="1217"/>
        <v>0</v>
      </c>
      <c r="P566" s="269">
        <f t="shared" si="1217"/>
        <v>0</v>
      </c>
      <c r="Q566" s="269">
        <f t="shared" si="1217"/>
        <v>0</v>
      </c>
      <c r="R566" s="269">
        <f t="shared" si="1217"/>
        <v>0</v>
      </c>
      <c r="S566" s="269">
        <f t="shared" si="1217"/>
        <v>0</v>
      </c>
      <c r="T566" s="269">
        <f t="shared" si="1217"/>
        <v>0</v>
      </c>
      <c r="U566" s="269">
        <f t="shared" si="1217"/>
        <v>0</v>
      </c>
      <c r="V566" s="270">
        <f>IFERROR(AVERAGE('Speed Bin A-B'!V53,'Speed Bin A-B'!V157,'Speed Bin A-B'!V261,'Speed Bin A-B'!V365,'Speed Bin A-B'!V469,'Speed Bin A-B'!V573,'Speed Bin A-B'!V677,'Speed Bin A-B'!V781,'Speed Bin A-B'!V885,'Speed Bin A-B'!V989,'Speed Bin A-B'!V1093,'Speed Bin A-B'!V1197,'Speed Bin A-B'!V1301,'Speed Bin A-B'!V1405,'Speed Bin A-B'!V1509,'Speed Bin A-B'!V1613,'Speed Bin A-B'!V1717,'Speed Bin A-B'!V1821,'Speed Bin A-B'!V1925,'Speed Bin A-B'!V2029,'Speed Bin A-B'!V2133,'Speed Bin B-A'!V53,'Speed Bin B-A'!V157,'Speed Bin B-A'!V261,'Speed Bin B-A'!V365,'Speed Bin B-A'!V469,'Speed Bin B-A'!V573,'Speed Bin B-A'!V677,'Speed Bin B-A'!V781,'Speed Bin B-A'!V885,'Speed Bin B-A'!V989,'Speed Bin B-A'!V1093,'Speed Bin B-A'!V1197,'Speed Bin B-A'!V1301,'Speed Bin B-A'!V1405,'Speed Bin B-A'!V1509,'Speed Bin B-A'!V1613,'Speed Bin B-A'!V1717,'Speed Bin B-A'!V1821,'Speed Bin B-A'!V1925,'Speed Bin B-A'!V2029,'Speed Bin B-A'!V2133),"-")</f>
        <v>23.988461538461536</v>
      </c>
      <c r="W566" s="270">
        <f>IFERROR(AVERAGE('Speed Bin A-B'!W53,'Speed Bin A-B'!W157,'Speed Bin A-B'!W261,'Speed Bin A-B'!W365,'Speed Bin A-B'!W469,'Speed Bin A-B'!W573,'Speed Bin A-B'!W677,'Speed Bin A-B'!W781,'Speed Bin A-B'!W885,'Speed Bin A-B'!W989,'Speed Bin A-B'!W1093,'Speed Bin A-B'!W1197,'Speed Bin A-B'!W1301,'Speed Bin A-B'!W1405,'Speed Bin A-B'!W1509,'Speed Bin A-B'!W1613,'Speed Bin A-B'!W1717,'Speed Bin A-B'!W1821,'Speed Bin A-B'!W1925,'Speed Bin A-B'!W2029,'Speed Bin A-B'!W2133,'Speed Bin B-A'!W53,'Speed Bin B-A'!W157,'Speed Bin B-A'!W261,'Speed Bin B-A'!W365,'Speed Bin B-A'!W469,'Speed Bin B-A'!W573,'Speed Bin B-A'!W677,'Speed Bin B-A'!W781,'Speed Bin B-A'!W885,'Speed Bin B-A'!W989,'Speed Bin B-A'!W1093,'Speed Bin B-A'!W1197,'Speed Bin B-A'!W1301,'Speed Bin B-A'!W1405,'Speed Bin B-A'!W1509,'Speed Bin B-A'!W1613,'Speed Bin B-A'!W1717,'Speed Bin B-A'!W1821,'Speed Bin B-A'!W1925,'Speed Bin B-A'!W2029,'Speed Bin B-A'!W2133),"-")</f>
        <v>28.625</v>
      </c>
      <c r="X566" s="278"/>
      <c r="Y566" s="278"/>
    </row>
    <row r="567" spans="1:25" x14ac:dyDescent="0.2">
      <c r="A567" s="268">
        <v>0.44791666666666702</v>
      </c>
      <c r="B567" s="269">
        <f t="shared" ref="B567:U567" si="1218">B151+B359</f>
        <v>201</v>
      </c>
      <c r="C567" s="269">
        <f t="shared" si="1218"/>
        <v>2</v>
      </c>
      <c r="D567" s="269">
        <f t="shared" si="1218"/>
        <v>6</v>
      </c>
      <c r="E567" s="269">
        <f t="shared" si="1218"/>
        <v>11</v>
      </c>
      <c r="F567" s="269">
        <f t="shared" si="1218"/>
        <v>76</v>
      </c>
      <c r="G567" s="269">
        <f t="shared" si="1218"/>
        <v>81</v>
      </c>
      <c r="H567" s="269">
        <f t="shared" si="1218"/>
        <v>23</v>
      </c>
      <c r="I567" s="269">
        <f t="shared" si="1218"/>
        <v>2</v>
      </c>
      <c r="J567" s="269">
        <f t="shared" si="1218"/>
        <v>0</v>
      </c>
      <c r="K567" s="269">
        <f t="shared" si="1218"/>
        <v>0</v>
      </c>
      <c r="L567" s="269">
        <f t="shared" si="1218"/>
        <v>0</v>
      </c>
      <c r="M567" s="269">
        <f t="shared" si="1218"/>
        <v>0</v>
      </c>
      <c r="N567" s="269">
        <f t="shared" si="1218"/>
        <v>0</v>
      </c>
      <c r="O567" s="269">
        <f t="shared" si="1218"/>
        <v>0</v>
      </c>
      <c r="P567" s="269">
        <f t="shared" si="1218"/>
        <v>0</v>
      </c>
      <c r="Q567" s="269">
        <f t="shared" si="1218"/>
        <v>0</v>
      </c>
      <c r="R567" s="269">
        <f t="shared" si="1218"/>
        <v>0</v>
      </c>
      <c r="S567" s="269">
        <f t="shared" si="1218"/>
        <v>0</v>
      </c>
      <c r="T567" s="269">
        <f t="shared" si="1218"/>
        <v>0</v>
      </c>
      <c r="U567" s="269">
        <f t="shared" si="1218"/>
        <v>0</v>
      </c>
      <c r="V567" s="270">
        <f>IFERROR(AVERAGE('Speed Bin A-B'!V54,'Speed Bin A-B'!V158,'Speed Bin A-B'!V262,'Speed Bin A-B'!V366,'Speed Bin A-B'!V470,'Speed Bin A-B'!V574,'Speed Bin A-B'!V678,'Speed Bin A-B'!V782,'Speed Bin A-B'!V886,'Speed Bin A-B'!V990,'Speed Bin A-B'!V1094,'Speed Bin A-B'!V1198,'Speed Bin A-B'!V1302,'Speed Bin A-B'!V1406,'Speed Bin A-B'!V1510,'Speed Bin A-B'!V1614,'Speed Bin A-B'!V1718,'Speed Bin A-B'!V1822,'Speed Bin A-B'!V1926,'Speed Bin A-B'!V2030,'Speed Bin A-B'!V2134,'Speed Bin B-A'!V54,'Speed Bin B-A'!V158,'Speed Bin B-A'!V262,'Speed Bin B-A'!V366,'Speed Bin B-A'!V470,'Speed Bin B-A'!V574,'Speed Bin B-A'!V678,'Speed Bin B-A'!V782,'Speed Bin B-A'!V886,'Speed Bin B-A'!V990,'Speed Bin B-A'!V1094,'Speed Bin B-A'!V1198,'Speed Bin B-A'!V1302,'Speed Bin B-A'!V1406,'Speed Bin B-A'!V1510,'Speed Bin B-A'!V1614,'Speed Bin B-A'!V1718,'Speed Bin B-A'!V1822,'Speed Bin B-A'!V1926,'Speed Bin B-A'!V2030,'Speed Bin B-A'!V2134),"-")</f>
        <v>25.080769230769231</v>
      </c>
      <c r="W567" s="270">
        <f>IFERROR(AVERAGE('Speed Bin A-B'!W54,'Speed Bin A-B'!W158,'Speed Bin A-B'!W262,'Speed Bin A-B'!W366,'Speed Bin A-B'!W470,'Speed Bin A-B'!W574,'Speed Bin A-B'!W678,'Speed Bin A-B'!W782,'Speed Bin A-B'!W886,'Speed Bin A-B'!W990,'Speed Bin A-B'!W1094,'Speed Bin A-B'!W1198,'Speed Bin A-B'!W1302,'Speed Bin A-B'!W1406,'Speed Bin A-B'!W1510,'Speed Bin A-B'!W1614,'Speed Bin A-B'!W1718,'Speed Bin A-B'!W1822,'Speed Bin A-B'!W1926,'Speed Bin A-B'!W2030,'Speed Bin A-B'!W2134,'Speed Bin B-A'!W54,'Speed Bin B-A'!W158,'Speed Bin B-A'!W262,'Speed Bin B-A'!W366,'Speed Bin B-A'!W470,'Speed Bin B-A'!W574,'Speed Bin B-A'!W678,'Speed Bin B-A'!W782,'Speed Bin B-A'!W886,'Speed Bin B-A'!W990,'Speed Bin B-A'!W1094,'Speed Bin B-A'!W1198,'Speed Bin B-A'!W1302,'Speed Bin B-A'!W1406,'Speed Bin B-A'!W1510,'Speed Bin B-A'!W1614,'Speed Bin B-A'!W1718,'Speed Bin B-A'!W1822,'Speed Bin B-A'!W1926,'Speed Bin B-A'!W2030,'Speed Bin B-A'!W2134),"-")</f>
        <v>29.059999999999995</v>
      </c>
      <c r="X567" s="278"/>
      <c r="Y567" s="278"/>
    </row>
    <row r="568" spans="1:25" x14ac:dyDescent="0.2">
      <c r="A568" s="268">
        <v>0.45833333333333298</v>
      </c>
      <c r="B568" s="269">
        <f t="shared" ref="B568:U568" si="1219">B152+B360</f>
        <v>228</v>
      </c>
      <c r="C568" s="269">
        <f t="shared" si="1219"/>
        <v>0</v>
      </c>
      <c r="D568" s="269">
        <f t="shared" si="1219"/>
        <v>11</v>
      </c>
      <c r="E568" s="269">
        <f t="shared" si="1219"/>
        <v>29</v>
      </c>
      <c r="F568" s="269">
        <f t="shared" si="1219"/>
        <v>95</v>
      </c>
      <c r="G568" s="269">
        <f t="shared" si="1219"/>
        <v>69</v>
      </c>
      <c r="H568" s="269">
        <f t="shared" si="1219"/>
        <v>23</v>
      </c>
      <c r="I568" s="269">
        <f t="shared" si="1219"/>
        <v>1</v>
      </c>
      <c r="J568" s="269">
        <f t="shared" si="1219"/>
        <v>0</v>
      </c>
      <c r="K568" s="269">
        <f t="shared" si="1219"/>
        <v>0</v>
      </c>
      <c r="L568" s="269">
        <f t="shared" si="1219"/>
        <v>0</v>
      </c>
      <c r="M568" s="269">
        <f t="shared" si="1219"/>
        <v>0</v>
      </c>
      <c r="N568" s="269">
        <f t="shared" si="1219"/>
        <v>0</v>
      </c>
      <c r="O568" s="269">
        <f t="shared" si="1219"/>
        <v>0</v>
      </c>
      <c r="P568" s="269">
        <f t="shared" si="1219"/>
        <v>0</v>
      </c>
      <c r="Q568" s="269">
        <f t="shared" si="1219"/>
        <v>0</v>
      </c>
      <c r="R568" s="269">
        <f t="shared" si="1219"/>
        <v>0</v>
      </c>
      <c r="S568" s="269">
        <f t="shared" si="1219"/>
        <v>0</v>
      </c>
      <c r="T568" s="269">
        <f t="shared" si="1219"/>
        <v>0</v>
      </c>
      <c r="U568" s="269">
        <f t="shared" si="1219"/>
        <v>0</v>
      </c>
      <c r="V568" s="270">
        <f>IFERROR(AVERAGE('Speed Bin A-B'!V55,'Speed Bin A-B'!V159,'Speed Bin A-B'!V263,'Speed Bin A-B'!V367,'Speed Bin A-B'!V471,'Speed Bin A-B'!V575,'Speed Bin A-B'!V679,'Speed Bin A-B'!V783,'Speed Bin A-B'!V887,'Speed Bin A-B'!V991,'Speed Bin A-B'!V1095,'Speed Bin A-B'!V1199,'Speed Bin A-B'!V1303,'Speed Bin A-B'!V1407,'Speed Bin A-B'!V1511,'Speed Bin A-B'!V1615,'Speed Bin A-B'!V1719,'Speed Bin A-B'!V1823,'Speed Bin A-B'!V1927,'Speed Bin A-B'!V2031,'Speed Bin A-B'!V2135,'Speed Bin B-A'!V55,'Speed Bin B-A'!V159,'Speed Bin B-A'!V263,'Speed Bin B-A'!V367,'Speed Bin B-A'!V471,'Speed Bin B-A'!V575,'Speed Bin B-A'!V679,'Speed Bin B-A'!V783,'Speed Bin B-A'!V887,'Speed Bin B-A'!V991,'Speed Bin B-A'!V1095,'Speed Bin B-A'!V1199,'Speed Bin B-A'!V1303,'Speed Bin B-A'!V1407,'Speed Bin B-A'!V1511,'Speed Bin B-A'!V1615,'Speed Bin B-A'!V1719,'Speed Bin B-A'!V1823,'Speed Bin B-A'!V1927,'Speed Bin B-A'!V2031,'Speed Bin B-A'!V2135),"-")</f>
        <v>24.080769230769231</v>
      </c>
      <c r="W568" s="270">
        <f>IFERROR(AVERAGE('Speed Bin A-B'!W55,'Speed Bin A-B'!W159,'Speed Bin A-B'!W263,'Speed Bin A-B'!W367,'Speed Bin A-B'!W471,'Speed Bin A-B'!W575,'Speed Bin A-B'!W679,'Speed Bin A-B'!W783,'Speed Bin A-B'!W887,'Speed Bin A-B'!W991,'Speed Bin A-B'!W1095,'Speed Bin A-B'!W1199,'Speed Bin A-B'!W1303,'Speed Bin A-B'!W1407,'Speed Bin A-B'!W1511,'Speed Bin A-B'!W1615,'Speed Bin A-B'!W1719,'Speed Bin A-B'!W1823,'Speed Bin A-B'!W1927,'Speed Bin A-B'!W2031,'Speed Bin A-B'!W2135,'Speed Bin B-A'!W55,'Speed Bin B-A'!W159,'Speed Bin B-A'!W263,'Speed Bin B-A'!W367,'Speed Bin B-A'!W471,'Speed Bin B-A'!W575,'Speed Bin B-A'!W679,'Speed Bin B-A'!W783,'Speed Bin B-A'!W887,'Speed Bin B-A'!W991,'Speed Bin B-A'!W1095,'Speed Bin B-A'!W1199,'Speed Bin B-A'!W1303,'Speed Bin B-A'!W1407,'Speed Bin B-A'!W1511,'Speed Bin B-A'!W1615,'Speed Bin B-A'!W1719,'Speed Bin B-A'!W1823,'Speed Bin B-A'!W1927,'Speed Bin B-A'!W2031,'Speed Bin B-A'!W2135),"-")</f>
        <v>29.185714285714287</v>
      </c>
      <c r="X568" s="278"/>
      <c r="Y568" s="278"/>
    </row>
    <row r="569" spans="1:25" x14ac:dyDescent="0.2">
      <c r="A569" s="268">
        <v>0.46875</v>
      </c>
      <c r="B569" s="269">
        <f t="shared" ref="B569:U569" si="1220">B153+B361</f>
        <v>231</v>
      </c>
      <c r="C569" s="269">
        <f t="shared" si="1220"/>
        <v>3</v>
      </c>
      <c r="D569" s="269">
        <f t="shared" si="1220"/>
        <v>10</v>
      </c>
      <c r="E569" s="269">
        <f t="shared" si="1220"/>
        <v>29</v>
      </c>
      <c r="F569" s="269">
        <f t="shared" si="1220"/>
        <v>96</v>
      </c>
      <c r="G569" s="269">
        <f t="shared" si="1220"/>
        <v>74</v>
      </c>
      <c r="H569" s="269">
        <f t="shared" si="1220"/>
        <v>18</v>
      </c>
      <c r="I569" s="269">
        <f t="shared" si="1220"/>
        <v>1</v>
      </c>
      <c r="J569" s="269">
        <f t="shared" si="1220"/>
        <v>0</v>
      </c>
      <c r="K569" s="269">
        <f t="shared" si="1220"/>
        <v>0</v>
      </c>
      <c r="L569" s="269">
        <f t="shared" si="1220"/>
        <v>0</v>
      </c>
      <c r="M569" s="269">
        <f t="shared" si="1220"/>
        <v>0</v>
      </c>
      <c r="N569" s="269">
        <f t="shared" si="1220"/>
        <v>0</v>
      </c>
      <c r="O569" s="269">
        <f t="shared" si="1220"/>
        <v>0</v>
      </c>
      <c r="P569" s="269">
        <f t="shared" si="1220"/>
        <v>0</v>
      </c>
      <c r="Q569" s="269">
        <f t="shared" si="1220"/>
        <v>0</v>
      </c>
      <c r="R569" s="269">
        <f t="shared" si="1220"/>
        <v>0</v>
      </c>
      <c r="S569" s="269">
        <f t="shared" si="1220"/>
        <v>0</v>
      </c>
      <c r="T569" s="269">
        <f t="shared" si="1220"/>
        <v>0</v>
      </c>
      <c r="U569" s="269">
        <f t="shared" si="1220"/>
        <v>0</v>
      </c>
      <c r="V569" s="270">
        <f>IFERROR(AVERAGE('Speed Bin A-B'!V56,'Speed Bin A-B'!V160,'Speed Bin A-B'!V264,'Speed Bin A-B'!V368,'Speed Bin A-B'!V472,'Speed Bin A-B'!V576,'Speed Bin A-B'!V680,'Speed Bin A-B'!V784,'Speed Bin A-B'!V888,'Speed Bin A-B'!V992,'Speed Bin A-B'!V1096,'Speed Bin A-B'!V1200,'Speed Bin A-B'!V1304,'Speed Bin A-B'!V1408,'Speed Bin A-B'!V1512,'Speed Bin A-B'!V1616,'Speed Bin A-B'!V1720,'Speed Bin A-B'!V1824,'Speed Bin A-B'!V1928,'Speed Bin A-B'!V2032,'Speed Bin A-B'!V2136,'Speed Bin B-A'!V56,'Speed Bin B-A'!V160,'Speed Bin B-A'!V264,'Speed Bin B-A'!V368,'Speed Bin B-A'!V472,'Speed Bin B-A'!V576,'Speed Bin B-A'!V680,'Speed Bin B-A'!V784,'Speed Bin B-A'!V888,'Speed Bin B-A'!V992,'Speed Bin B-A'!V1096,'Speed Bin B-A'!V1200,'Speed Bin B-A'!V1304,'Speed Bin B-A'!V1408,'Speed Bin B-A'!V1512,'Speed Bin B-A'!V1616,'Speed Bin B-A'!V1720,'Speed Bin B-A'!V1824,'Speed Bin B-A'!V1928,'Speed Bin B-A'!V2032,'Speed Bin B-A'!V2136),"-")</f>
        <v>23.907692307692304</v>
      </c>
      <c r="W569" s="270">
        <f>IFERROR(AVERAGE('Speed Bin A-B'!W56,'Speed Bin A-B'!W160,'Speed Bin A-B'!W264,'Speed Bin A-B'!W368,'Speed Bin A-B'!W472,'Speed Bin A-B'!W576,'Speed Bin A-B'!W680,'Speed Bin A-B'!W784,'Speed Bin A-B'!W888,'Speed Bin A-B'!W992,'Speed Bin A-B'!W1096,'Speed Bin A-B'!W1200,'Speed Bin A-B'!W1304,'Speed Bin A-B'!W1408,'Speed Bin A-B'!W1512,'Speed Bin A-B'!W1616,'Speed Bin A-B'!W1720,'Speed Bin A-B'!W1824,'Speed Bin A-B'!W1928,'Speed Bin A-B'!W2032,'Speed Bin A-B'!W2136,'Speed Bin B-A'!W56,'Speed Bin B-A'!W160,'Speed Bin B-A'!W264,'Speed Bin B-A'!W368,'Speed Bin B-A'!W472,'Speed Bin B-A'!W576,'Speed Bin B-A'!W680,'Speed Bin B-A'!W784,'Speed Bin B-A'!W888,'Speed Bin B-A'!W992,'Speed Bin B-A'!W1096,'Speed Bin B-A'!W1200,'Speed Bin B-A'!W1304,'Speed Bin B-A'!W1408,'Speed Bin B-A'!W1512,'Speed Bin B-A'!W1616,'Speed Bin B-A'!W1720,'Speed Bin B-A'!W1824,'Speed Bin B-A'!W1928,'Speed Bin B-A'!W2032,'Speed Bin B-A'!W2136),"-")</f>
        <v>28.309999999999995</v>
      </c>
      <c r="X569" s="278"/>
      <c r="Y569" s="278"/>
    </row>
    <row r="570" spans="1:25" x14ac:dyDescent="0.2">
      <c r="A570" s="268">
        <v>0.47916666666666702</v>
      </c>
      <c r="B570" s="269">
        <f t="shared" ref="B570:U570" si="1221">B154+B362</f>
        <v>203</v>
      </c>
      <c r="C570" s="269">
        <f t="shared" si="1221"/>
        <v>0</v>
      </c>
      <c r="D570" s="269">
        <f t="shared" si="1221"/>
        <v>7</v>
      </c>
      <c r="E570" s="269">
        <f t="shared" si="1221"/>
        <v>25</v>
      </c>
      <c r="F570" s="269">
        <f t="shared" si="1221"/>
        <v>77</v>
      </c>
      <c r="G570" s="269">
        <f t="shared" si="1221"/>
        <v>80</v>
      </c>
      <c r="H570" s="269">
        <f t="shared" si="1221"/>
        <v>13</v>
      </c>
      <c r="I570" s="269">
        <f t="shared" si="1221"/>
        <v>1</v>
      </c>
      <c r="J570" s="269">
        <f t="shared" si="1221"/>
        <v>0</v>
      </c>
      <c r="K570" s="269">
        <f t="shared" si="1221"/>
        <v>0</v>
      </c>
      <c r="L570" s="269">
        <f t="shared" si="1221"/>
        <v>0</v>
      </c>
      <c r="M570" s="269">
        <f t="shared" si="1221"/>
        <v>0</v>
      </c>
      <c r="N570" s="269">
        <f t="shared" si="1221"/>
        <v>0</v>
      </c>
      <c r="O570" s="269">
        <f t="shared" si="1221"/>
        <v>0</v>
      </c>
      <c r="P570" s="269">
        <f t="shared" si="1221"/>
        <v>0</v>
      </c>
      <c r="Q570" s="269">
        <f t="shared" si="1221"/>
        <v>0</v>
      </c>
      <c r="R570" s="269">
        <f t="shared" si="1221"/>
        <v>0</v>
      </c>
      <c r="S570" s="269">
        <f t="shared" si="1221"/>
        <v>0</v>
      </c>
      <c r="T570" s="269">
        <f t="shared" si="1221"/>
        <v>0</v>
      </c>
      <c r="U570" s="269">
        <f t="shared" si="1221"/>
        <v>0</v>
      </c>
      <c r="V570" s="270">
        <f>IFERROR(AVERAGE('Speed Bin A-B'!V57,'Speed Bin A-B'!V161,'Speed Bin A-B'!V265,'Speed Bin A-B'!V369,'Speed Bin A-B'!V473,'Speed Bin A-B'!V577,'Speed Bin A-B'!V681,'Speed Bin A-B'!V785,'Speed Bin A-B'!V889,'Speed Bin A-B'!V993,'Speed Bin A-B'!V1097,'Speed Bin A-B'!V1201,'Speed Bin A-B'!V1305,'Speed Bin A-B'!V1409,'Speed Bin A-B'!V1513,'Speed Bin A-B'!V1617,'Speed Bin A-B'!V1721,'Speed Bin A-B'!V1825,'Speed Bin A-B'!V1929,'Speed Bin A-B'!V2033,'Speed Bin A-B'!V2137,'Speed Bin B-A'!V57,'Speed Bin B-A'!V161,'Speed Bin B-A'!V265,'Speed Bin B-A'!V369,'Speed Bin B-A'!V473,'Speed Bin B-A'!V577,'Speed Bin B-A'!V681,'Speed Bin B-A'!V785,'Speed Bin B-A'!V889,'Speed Bin B-A'!V993,'Speed Bin B-A'!V1097,'Speed Bin B-A'!V1201,'Speed Bin B-A'!V1305,'Speed Bin B-A'!V1409,'Speed Bin B-A'!V1513,'Speed Bin B-A'!V1617,'Speed Bin B-A'!V1721,'Speed Bin B-A'!V1825,'Speed Bin B-A'!V1929,'Speed Bin B-A'!V2033,'Speed Bin B-A'!V2137),"-")</f>
        <v>24.130769230769225</v>
      </c>
      <c r="W570" s="270">
        <f>IFERROR(AVERAGE('Speed Bin A-B'!W57,'Speed Bin A-B'!W161,'Speed Bin A-B'!W265,'Speed Bin A-B'!W369,'Speed Bin A-B'!W473,'Speed Bin A-B'!W577,'Speed Bin A-B'!W681,'Speed Bin A-B'!W785,'Speed Bin A-B'!W889,'Speed Bin A-B'!W993,'Speed Bin A-B'!W1097,'Speed Bin A-B'!W1201,'Speed Bin A-B'!W1305,'Speed Bin A-B'!W1409,'Speed Bin A-B'!W1513,'Speed Bin A-B'!W1617,'Speed Bin A-B'!W1721,'Speed Bin A-B'!W1825,'Speed Bin A-B'!W1929,'Speed Bin A-B'!W2033,'Speed Bin A-B'!W2137,'Speed Bin B-A'!W57,'Speed Bin B-A'!W161,'Speed Bin B-A'!W265,'Speed Bin B-A'!W369,'Speed Bin B-A'!W473,'Speed Bin B-A'!W577,'Speed Bin B-A'!W681,'Speed Bin B-A'!W785,'Speed Bin B-A'!W889,'Speed Bin B-A'!W993,'Speed Bin B-A'!W1097,'Speed Bin B-A'!W1201,'Speed Bin B-A'!W1305,'Speed Bin B-A'!W1409,'Speed Bin B-A'!W1513,'Speed Bin B-A'!W1617,'Speed Bin B-A'!W1721,'Speed Bin B-A'!W1825,'Speed Bin B-A'!W1929,'Speed Bin B-A'!W2033,'Speed Bin B-A'!W2137),"-")</f>
        <v>30.066666666666666</v>
      </c>
      <c r="X570" s="278"/>
      <c r="Y570" s="278"/>
    </row>
    <row r="571" spans="1:25" x14ac:dyDescent="0.2">
      <c r="A571" s="268">
        <v>0.48958333333333298</v>
      </c>
      <c r="B571" s="269">
        <f t="shared" ref="B571:U571" si="1222">B155+B363</f>
        <v>213</v>
      </c>
      <c r="C571" s="269">
        <f t="shared" si="1222"/>
        <v>3</v>
      </c>
      <c r="D571" s="269">
        <f t="shared" si="1222"/>
        <v>5</v>
      </c>
      <c r="E571" s="269">
        <f t="shared" si="1222"/>
        <v>26</v>
      </c>
      <c r="F571" s="269">
        <f t="shared" si="1222"/>
        <v>93</v>
      </c>
      <c r="G571" s="269">
        <f t="shared" si="1222"/>
        <v>74</v>
      </c>
      <c r="H571" s="269">
        <f t="shared" si="1222"/>
        <v>10</v>
      </c>
      <c r="I571" s="269">
        <f t="shared" si="1222"/>
        <v>2</v>
      </c>
      <c r="J571" s="269">
        <f t="shared" si="1222"/>
        <v>0</v>
      </c>
      <c r="K571" s="269">
        <f t="shared" si="1222"/>
        <v>0</v>
      </c>
      <c r="L571" s="269">
        <f t="shared" si="1222"/>
        <v>0</v>
      </c>
      <c r="M571" s="269">
        <f t="shared" si="1222"/>
        <v>0</v>
      </c>
      <c r="N571" s="269">
        <f t="shared" si="1222"/>
        <v>0</v>
      </c>
      <c r="O571" s="269">
        <f t="shared" si="1222"/>
        <v>0</v>
      </c>
      <c r="P571" s="269">
        <f t="shared" si="1222"/>
        <v>0</v>
      </c>
      <c r="Q571" s="269">
        <f t="shared" si="1222"/>
        <v>0</v>
      </c>
      <c r="R571" s="269">
        <f t="shared" si="1222"/>
        <v>0</v>
      </c>
      <c r="S571" s="269">
        <f t="shared" si="1222"/>
        <v>0</v>
      </c>
      <c r="T571" s="269">
        <f t="shared" si="1222"/>
        <v>0</v>
      </c>
      <c r="U571" s="269">
        <f t="shared" si="1222"/>
        <v>0</v>
      </c>
      <c r="V571" s="270">
        <f>IFERROR(AVERAGE('Speed Bin A-B'!V58,'Speed Bin A-B'!V162,'Speed Bin A-B'!V266,'Speed Bin A-B'!V370,'Speed Bin A-B'!V474,'Speed Bin A-B'!V578,'Speed Bin A-B'!V682,'Speed Bin A-B'!V786,'Speed Bin A-B'!V890,'Speed Bin A-B'!V994,'Speed Bin A-B'!V1098,'Speed Bin A-B'!V1202,'Speed Bin A-B'!V1306,'Speed Bin A-B'!V1410,'Speed Bin A-B'!V1514,'Speed Bin A-B'!V1618,'Speed Bin A-B'!V1722,'Speed Bin A-B'!V1826,'Speed Bin A-B'!V1930,'Speed Bin A-B'!V2034,'Speed Bin A-B'!V2138,'Speed Bin B-A'!V58,'Speed Bin B-A'!V162,'Speed Bin B-A'!V266,'Speed Bin B-A'!V370,'Speed Bin B-A'!V474,'Speed Bin B-A'!V578,'Speed Bin B-A'!V682,'Speed Bin B-A'!V786,'Speed Bin B-A'!V890,'Speed Bin B-A'!V994,'Speed Bin B-A'!V1098,'Speed Bin B-A'!V1202,'Speed Bin B-A'!V1306,'Speed Bin B-A'!V1410,'Speed Bin B-A'!V1514,'Speed Bin B-A'!V1618,'Speed Bin B-A'!V1722,'Speed Bin B-A'!V1826,'Speed Bin B-A'!V1930,'Speed Bin B-A'!V2034,'Speed Bin B-A'!V2138),"-")</f>
        <v>23.715384615384625</v>
      </c>
      <c r="W571" s="270">
        <f>IFERROR(AVERAGE('Speed Bin A-B'!W58,'Speed Bin A-B'!W162,'Speed Bin A-B'!W266,'Speed Bin A-B'!W370,'Speed Bin A-B'!W474,'Speed Bin A-B'!W578,'Speed Bin A-B'!W682,'Speed Bin A-B'!W786,'Speed Bin A-B'!W890,'Speed Bin A-B'!W994,'Speed Bin A-B'!W1098,'Speed Bin A-B'!W1202,'Speed Bin A-B'!W1306,'Speed Bin A-B'!W1410,'Speed Bin A-B'!W1514,'Speed Bin A-B'!W1618,'Speed Bin A-B'!W1722,'Speed Bin A-B'!W1826,'Speed Bin A-B'!W1930,'Speed Bin A-B'!W2034,'Speed Bin A-B'!W2138,'Speed Bin B-A'!W58,'Speed Bin B-A'!W162,'Speed Bin B-A'!W266,'Speed Bin B-A'!W370,'Speed Bin B-A'!W474,'Speed Bin B-A'!W578,'Speed Bin B-A'!W682,'Speed Bin B-A'!W786,'Speed Bin B-A'!W890,'Speed Bin B-A'!W994,'Speed Bin B-A'!W1098,'Speed Bin B-A'!W1202,'Speed Bin B-A'!W1306,'Speed Bin B-A'!W1410,'Speed Bin B-A'!W1514,'Speed Bin B-A'!W1618,'Speed Bin B-A'!W1722,'Speed Bin B-A'!W1826,'Speed Bin B-A'!W1930,'Speed Bin B-A'!W2034,'Speed Bin B-A'!W2138),"-")</f>
        <v>29.216666666666669</v>
      </c>
      <c r="X571" s="278"/>
      <c r="Y571" s="278"/>
    </row>
    <row r="572" spans="1:25" x14ac:dyDescent="0.2">
      <c r="A572" s="268">
        <v>0.5</v>
      </c>
      <c r="B572" s="269">
        <f t="shared" ref="B572:U572" si="1223">B156+B364</f>
        <v>235</v>
      </c>
      <c r="C572" s="269">
        <f t="shared" si="1223"/>
        <v>0</v>
      </c>
      <c r="D572" s="269">
        <f t="shared" si="1223"/>
        <v>9</v>
      </c>
      <c r="E572" s="269">
        <f t="shared" si="1223"/>
        <v>23</v>
      </c>
      <c r="F572" s="269">
        <f t="shared" si="1223"/>
        <v>101</v>
      </c>
      <c r="G572" s="269">
        <f t="shared" si="1223"/>
        <v>86</v>
      </c>
      <c r="H572" s="269">
        <f t="shared" si="1223"/>
        <v>15</v>
      </c>
      <c r="I572" s="269">
        <f t="shared" si="1223"/>
        <v>0</v>
      </c>
      <c r="J572" s="269">
        <f t="shared" si="1223"/>
        <v>1</v>
      </c>
      <c r="K572" s="269">
        <f t="shared" si="1223"/>
        <v>0</v>
      </c>
      <c r="L572" s="269">
        <f t="shared" si="1223"/>
        <v>0</v>
      </c>
      <c r="M572" s="269">
        <f t="shared" si="1223"/>
        <v>0</v>
      </c>
      <c r="N572" s="269">
        <f t="shared" si="1223"/>
        <v>0</v>
      </c>
      <c r="O572" s="269">
        <f t="shared" si="1223"/>
        <v>0</v>
      </c>
      <c r="P572" s="269">
        <f t="shared" si="1223"/>
        <v>0</v>
      </c>
      <c r="Q572" s="269">
        <f t="shared" si="1223"/>
        <v>0</v>
      </c>
      <c r="R572" s="269">
        <f t="shared" si="1223"/>
        <v>0</v>
      </c>
      <c r="S572" s="269">
        <f t="shared" si="1223"/>
        <v>0</v>
      </c>
      <c r="T572" s="269">
        <f t="shared" si="1223"/>
        <v>0</v>
      </c>
      <c r="U572" s="269">
        <f t="shared" si="1223"/>
        <v>0</v>
      </c>
      <c r="V572" s="270">
        <f>IFERROR(AVERAGE('Speed Bin A-B'!V59,'Speed Bin A-B'!V163,'Speed Bin A-B'!V267,'Speed Bin A-B'!V371,'Speed Bin A-B'!V475,'Speed Bin A-B'!V579,'Speed Bin A-B'!V683,'Speed Bin A-B'!V787,'Speed Bin A-B'!V891,'Speed Bin A-B'!V995,'Speed Bin A-B'!V1099,'Speed Bin A-B'!V1203,'Speed Bin A-B'!V1307,'Speed Bin A-B'!V1411,'Speed Bin A-B'!V1515,'Speed Bin A-B'!V1619,'Speed Bin A-B'!V1723,'Speed Bin A-B'!V1827,'Speed Bin A-B'!V1931,'Speed Bin A-B'!V2035,'Speed Bin A-B'!V2139,'Speed Bin B-A'!V59,'Speed Bin B-A'!V163,'Speed Bin B-A'!V267,'Speed Bin B-A'!V371,'Speed Bin B-A'!V475,'Speed Bin B-A'!V579,'Speed Bin B-A'!V683,'Speed Bin B-A'!V787,'Speed Bin B-A'!V891,'Speed Bin B-A'!V995,'Speed Bin B-A'!V1099,'Speed Bin B-A'!V1203,'Speed Bin B-A'!V1307,'Speed Bin B-A'!V1411,'Speed Bin B-A'!V1515,'Speed Bin B-A'!V1619,'Speed Bin B-A'!V1723,'Speed Bin B-A'!V1827,'Speed Bin B-A'!V1931,'Speed Bin B-A'!V2035,'Speed Bin B-A'!V2139),"-")</f>
        <v>24.265384615384615</v>
      </c>
      <c r="W572" s="270">
        <f>IFERROR(AVERAGE('Speed Bin A-B'!W59,'Speed Bin A-B'!W163,'Speed Bin A-B'!W267,'Speed Bin A-B'!W371,'Speed Bin A-B'!W475,'Speed Bin A-B'!W579,'Speed Bin A-B'!W683,'Speed Bin A-B'!W787,'Speed Bin A-B'!W891,'Speed Bin A-B'!W995,'Speed Bin A-B'!W1099,'Speed Bin A-B'!W1203,'Speed Bin A-B'!W1307,'Speed Bin A-B'!W1411,'Speed Bin A-B'!W1515,'Speed Bin A-B'!W1619,'Speed Bin A-B'!W1723,'Speed Bin A-B'!W1827,'Speed Bin A-B'!W1931,'Speed Bin A-B'!W2035,'Speed Bin A-B'!W2139,'Speed Bin B-A'!W59,'Speed Bin B-A'!W163,'Speed Bin B-A'!W267,'Speed Bin B-A'!W371,'Speed Bin B-A'!W475,'Speed Bin B-A'!W579,'Speed Bin B-A'!W683,'Speed Bin B-A'!W787,'Speed Bin B-A'!W891,'Speed Bin B-A'!W995,'Speed Bin B-A'!W1099,'Speed Bin B-A'!W1203,'Speed Bin B-A'!W1307,'Speed Bin B-A'!W1411,'Speed Bin B-A'!W1515,'Speed Bin B-A'!W1619,'Speed Bin B-A'!W1723,'Speed Bin B-A'!W1827,'Speed Bin B-A'!W1931,'Speed Bin B-A'!W2035,'Speed Bin B-A'!W2139),"-")</f>
        <v>29.644444444444446</v>
      </c>
      <c r="X572" s="278"/>
      <c r="Y572" s="278"/>
    </row>
    <row r="573" spans="1:25" x14ac:dyDescent="0.2">
      <c r="A573" s="268">
        <v>0.51041666666666696</v>
      </c>
      <c r="B573" s="269">
        <f t="shared" ref="B573:U573" si="1224">B157+B365</f>
        <v>237</v>
      </c>
      <c r="C573" s="269">
        <f t="shared" si="1224"/>
        <v>0</v>
      </c>
      <c r="D573" s="269">
        <f t="shared" si="1224"/>
        <v>6</v>
      </c>
      <c r="E573" s="269">
        <f t="shared" si="1224"/>
        <v>21</v>
      </c>
      <c r="F573" s="269">
        <f t="shared" si="1224"/>
        <v>100</v>
      </c>
      <c r="G573" s="269">
        <f t="shared" si="1224"/>
        <v>94</v>
      </c>
      <c r="H573" s="269">
        <f t="shared" si="1224"/>
        <v>15</v>
      </c>
      <c r="I573" s="269">
        <f t="shared" si="1224"/>
        <v>1</v>
      </c>
      <c r="J573" s="269">
        <f t="shared" si="1224"/>
        <v>0</v>
      </c>
      <c r="K573" s="269">
        <f t="shared" si="1224"/>
        <v>0</v>
      </c>
      <c r="L573" s="269">
        <f t="shared" si="1224"/>
        <v>0</v>
      </c>
      <c r="M573" s="269">
        <f t="shared" si="1224"/>
        <v>0</v>
      </c>
      <c r="N573" s="269">
        <f t="shared" si="1224"/>
        <v>0</v>
      </c>
      <c r="O573" s="269">
        <f t="shared" si="1224"/>
        <v>0</v>
      </c>
      <c r="P573" s="269">
        <f t="shared" si="1224"/>
        <v>0</v>
      </c>
      <c r="Q573" s="269">
        <f t="shared" si="1224"/>
        <v>0</v>
      </c>
      <c r="R573" s="269">
        <f t="shared" si="1224"/>
        <v>0</v>
      </c>
      <c r="S573" s="269">
        <f t="shared" si="1224"/>
        <v>0</v>
      </c>
      <c r="T573" s="269">
        <f t="shared" si="1224"/>
        <v>0</v>
      </c>
      <c r="U573" s="269">
        <f t="shared" si="1224"/>
        <v>0</v>
      </c>
      <c r="V573" s="270">
        <f>IFERROR(AVERAGE('Speed Bin A-B'!V60,'Speed Bin A-B'!V164,'Speed Bin A-B'!V268,'Speed Bin A-B'!V372,'Speed Bin A-B'!V476,'Speed Bin A-B'!V580,'Speed Bin A-B'!V684,'Speed Bin A-B'!V788,'Speed Bin A-B'!V892,'Speed Bin A-B'!V996,'Speed Bin A-B'!V1100,'Speed Bin A-B'!V1204,'Speed Bin A-B'!V1308,'Speed Bin A-B'!V1412,'Speed Bin A-B'!V1516,'Speed Bin A-B'!V1620,'Speed Bin A-B'!V1724,'Speed Bin A-B'!V1828,'Speed Bin A-B'!V1932,'Speed Bin A-B'!V2036,'Speed Bin A-B'!V2140,'Speed Bin B-A'!V60,'Speed Bin B-A'!V164,'Speed Bin B-A'!V268,'Speed Bin B-A'!V372,'Speed Bin B-A'!V476,'Speed Bin B-A'!V580,'Speed Bin B-A'!V684,'Speed Bin B-A'!V788,'Speed Bin B-A'!V892,'Speed Bin B-A'!V996,'Speed Bin B-A'!V1100,'Speed Bin B-A'!V1204,'Speed Bin B-A'!V1308,'Speed Bin B-A'!V1412,'Speed Bin B-A'!V1516,'Speed Bin B-A'!V1620,'Speed Bin B-A'!V1724,'Speed Bin B-A'!V1828,'Speed Bin B-A'!V1932,'Speed Bin B-A'!V2036,'Speed Bin B-A'!V2140),"-")</f>
        <v>24.941666666666666</v>
      </c>
      <c r="W573" s="270">
        <f>IFERROR(AVERAGE('Speed Bin A-B'!W60,'Speed Bin A-B'!W164,'Speed Bin A-B'!W268,'Speed Bin A-B'!W372,'Speed Bin A-B'!W476,'Speed Bin A-B'!W580,'Speed Bin A-B'!W684,'Speed Bin A-B'!W788,'Speed Bin A-B'!W892,'Speed Bin A-B'!W996,'Speed Bin A-B'!W1100,'Speed Bin A-B'!W1204,'Speed Bin A-B'!W1308,'Speed Bin A-B'!W1412,'Speed Bin A-B'!W1516,'Speed Bin A-B'!W1620,'Speed Bin A-B'!W1724,'Speed Bin A-B'!W1828,'Speed Bin A-B'!W1932,'Speed Bin A-B'!W2036,'Speed Bin A-B'!W2140,'Speed Bin B-A'!W60,'Speed Bin B-A'!W164,'Speed Bin B-A'!W268,'Speed Bin B-A'!W372,'Speed Bin B-A'!W476,'Speed Bin B-A'!W580,'Speed Bin B-A'!W684,'Speed Bin B-A'!W788,'Speed Bin B-A'!W892,'Speed Bin B-A'!W996,'Speed Bin B-A'!W1100,'Speed Bin B-A'!W1204,'Speed Bin B-A'!W1308,'Speed Bin B-A'!W1412,'Speed Bin B-A'!W1516,'Speed Bin B-A'!W1620,'Speed Bin B-A'!W1724,'Speed Bin B-A'!W1828,'Speed Bin B-A'!W1932,'Speed Bin B-A'!W2036,'Speed Bin B-A'!W2140),"-")</f>
        <v>27.977777777777778</v>
      </c>
      <c r="X573" s="278"/>
      <c r="Y573" s="278"/>
    </row>
    <row r="574" spans="1:25" x14ac:dyDescent="0.2">
      <c r="A574" s="268">
        <v>0.52083333333333304</v>
      </c>
      <c r="B574" s="269">
        <f t="shared" ref="B574:U574" si="1225">B158+B366</f>
        <v>235</v>
      </c>
      <c r="C574" s="269">
        <f t="shared" si="1225"/>
        <v>0</v>
      </c>
      <c r="D574" s="269">
        <f t="shared" si="1225"/>
        <v>7</v>
      </c>
      <c r="E574" s="269">
        <f t="shared" si="1225"/>
        <v>17</v>
      </c>
      <c r="F574" s="269">
        <f t="shared" si="1225"/>
        <v>109</v>
      </c>
      <c r="G574" s="269">
        <f t="shared" si="1225"/>
        <v>84</v>
      </c>
      <c r="H574" s="269">
        <f t="shared" si="1225"/>
        <v>16</v>
      </c>
      <c r="I574" s="269">
        <f t="shared" si="1225"/>
        <v>2</v>
      </c>
      <c r="J574" s="269">
        <f t="shared" si="1225"/>
        <v>0</v>
      </c>
      <c r="K574" s="269">
        <f t="shared" si="1225"/>
        <v>0</v>
      </c>
      <c r="L574" s="269">
        <f t="shared" si="1225"/>
        <v>0</v>
      </c>
      <c r="M574" s="269">
        <f t="shared" si="1225"/>
        <v>0</v>
      </c>
      <c r="N574" s="269">
        <f t="shared" si="1225"/>
        <v>0</v>
      </c>
      <c r="O574" s="269">
        <f t="shared" si="1225"/>
        <v>0</v>
      </c>
      <c r="P574" s="269">
        <f t="shared" si="1225"/>
        <v>0</v>
      </c>
      <c r="Q574" s="269">
        <f t="shared" si="1225"/>
        <v>0</v>
      </c>
      <c r="R574" s="269">
        <f t="shared" si="1225"/>
        <v>0</v>
      </c>
      <c r="S574" s="269">
        <f t="shared" si="1225"/>
        <v>0</v>
      </c>
      <c r="T574" s="269">
        <f t="shared" si="1225"/>
        <v>0</v>
      </c>
      <c r="U574" s="269">
        <f t="shared" si="1225"/>
        <v>0</v>
      </c>
      <c r="V574" s="270">
        <f>IFERROR(AVERAGE('Speed Bin A-B'!V61,'Speed Bin A-B'!V165,'Speed Bin A-B'!V269,'Speed Bin A-B'!V373,'Speed Bin A-B'!V477,'Speed Bin A-B'!V581,'Speed Bin A-B'!V685,'Speed Bin A-B'!V789,'Speed Bin A-B'!V893,'Speed Bin A-B'!V997,'Speed Bin A-B'!V1101,'Speed Bin A-B'!V1205,'Speed Bin A-B'!V1309,'Speed Bin A-B'!V1413,'Speed Bin A-B'!V1517,'Speed Bin A-B'!V1621,'Speed Bin A-B'!V1725,'Speed Bin A-B'!V1829,'Speed Bin A-B'!V1933,'Speed Bin A-B'!V2037,'Speed Bin A-B'!V2141,'Speed Bin B-A'!V61,'Speed Bin B-A'!V165,'Speed Bin B-A'!V269,'Speed Bin B-A'!V373,'Speed Bin B-A'!V477,'Speed Bin B-A'!V581,'Speed Bin B-A'!V685,'Speed Bin B-A'!V789,'Speed Bin B-A'!V893,'Speed Bin B-A'!V997,'Speed Bin B-A'!V1101,'Speed Bin B-A'!V1205,'Speed Bin B-A'!V1309,'Speed Bin B-A'!V1413,'Speed Bin B-A'!V1517,'Speed Bin B-A'!V1621,'Speed Bin B-A'!V1725,'Speed Bin B-A'!V1829,'Speed Bin B-A'!V1933,'Speed Bin B-A'!V2037,'Speed Bin B-A'!V2141),"-")</f>
        <v>24.504166666666666</v>
      </c>
      <c r="W574" s="270">
        <f>IFERROR(AVERAGE('Speed Bin A-B'!W61,'Speed Bin A-B'!W165,'Speed Bin A-B'!W269,'Speed Bin A-B'!W373,'Speed Bin A-B'!W477,'Speed Bin A-B'!W581,'Speed Bin A-B'!W685,'Speed Bin A-B'!W789,'Speed Bin A-B'!W893,'Speed Bin A-B'!W997,'Speed Bin A-B'!W1101,'Speed Bin A-B'!W1205,'Speed Bin A-B'!W1309,'Speed Bin A-B'!W1413,'Speed Bin A-B'!W1517,'Speed Bin A-B'!W1621,'Speed Bin A-B'!W1725,'Speed Bin A-B'!W1829,'Speed Bin A-B'!W1933,'Speed Bin A-B'!W2037,'Speed Bin A-B'!W2141,'Speed Bin B-A'!W61,'Speed Bin B-A'!W165,'Speed Bin B-A'!W269,'Speed Bin B-A'!W373,'Speed Bin B-A'!W477,'Speed Bin B-A'!W581,'Speed Bin B-A'!W685,'Speed Bin B-A'!W789,'Speed Bin B-A'!W893,'Speed Bin B-A'!W997,'Speed Bin B-A'!W1101,'Speed Bin B-A'!W1205,'Speed Bin B-A'!W1309,'Speed Bin B-A'!W1413,'Speed Bin B-A'!W1517,'Speed Bin B-A'!W1621,'Speed Bin B-A'!W1725,'Speed Bin B-A'!W1829,'Speed Bin B-A'!W1933,'Speed Bin B-A'!W2037,'Speed Bin B-A'!W2141),"-")</f>
        <v>28.583333333333332</v>
      </c>
      <c r="X574" s="278"/>
      <c r="Y574" s="278"/>
    </row>
    <row r="575" spans="1:25" x14ac:dyDescent="0.2">
      <c r="A575" s="268">
        <v>0.53125</v>
      </c>
      <c r="B575" s="269">
        <f t="shared" ref="B575:U575" si="1226">B159+B367</f>
        <v>265</v>
      </c>
      <c r="C575" s="269">
        <f t="shared" si="1226"/>
        <v>4</v>
      </c>
      <c r="D575" s="269">
        <f t="shared" si="1226"/>
        <v>6</v>
      </c>
      <c r="E575" s="269">
        <f t="shared" si="1226"/>
        <v>20</v>
      </c>
      <c r="F575" s="269">
        <f t="shared" si="1226"/>
        <v>107</v>
      </c>
      <c r="G575" s="269">
        <f t="shared" si="1226"/>
        <v>106</v>
      </c>
      <c r="H575" s="269">
        <f t="shared" si="1226"/>
        <v>20</v>
      </c>
      <c r="I575" s="269">
        <f t="shared" si="1226"/>
        <v>2</v>
      </c>
      <c r="J575" s="269">
        <f t="shared" si="1226"/>
        <v>0</v>
      </c>
      <c r="K575" s="269">
        <f t="shared" si="1226"/>
        <v>0</v>
      </c>
      <c r="L575" s="269">
        <f t="shared" si="1226"/>
        <v>0</v>
      </c>
      <c r="M575" s="269">
        <f t="shared" si="1226"/>
        <v>0</v>
      </c>
      <c r="N575" s="269">
        <f t="shared" si="1226"/>
        <v>0</v>
      </c>
      <c r="O575" s="269">
        <f t="shared" si="1226"/>
        <v>0</v>
      </c>
      <c r="P575" s="269">
        <f t="shared" si="1226"/>
        <v>0</v>
      </c>
      <c r="Q575" s="269">
        <f t="shared" si="1226"/>
        <v>0</v>
      </c>
      <c r="R575" s="269">
        <f t="shared" si="1226"/>
        <v>0</v>
      </c>
      <c r="S575" s="269">
        <f t="shared" si="1226"/>
        <v>0</v>
      </c>
      <c r="T575" s="269">
        <f t="shared" si="1226"/>
        <v>0</v>
      </c>
      <c r="U575" s="269">
        <f t="shared" si="1226"/>
        <v>0</v>
      </c>
      <c r="V575" s="270">
        <f>IFERROR(AVERAGE('Speed Bin A-B'!V62,'Speed Bin A-B'!V166,'Speed Bin A-B'!V270,'Speed Bin A-B'!V374,'Speed Bin A-B'!V478,'Speed Bin A-B'!V582,'Speed Bin A-B'!V686,'Speed Bin A-B'!V790,'Speed Bin A-B'!V894,'Speed Bin A-B'!V998,'Speed Bin A-B'!V1102,'Speed Bin A-B'!V1206,'Speed Bin A-B'!V1310,'Speed Bin A-B'!V1414,'Speed Bin A-B'!V1518,'Speed Bin A-B'!V1622,'Speed Bin A-B'!V1726,'Speed Bin A-B'!V1830,'Speed Bin A-B'!V1934,'Speed Bin A-B'!V2038,'Speed Bin A-B'!V2142,'Speed Bin B-A'!V62,'Speed Bin B-A'!V166,'Speed Bin B-A'!V270,'Speed Bin B-A'!V374,'Speed Bin B-A'!V478,'Speed Bin B-A'!V582,'Speed Bin B-A'!V686,'Speed Bin B-A'!V790,'Speed Bin B-A'!V894,'Speed Bin B-A'!V998,'Speed Bin B-A'!V1102,'Speed Bin B-A'!V1206,'Speed Bin B-A'!V1310,'Speed Bin B-A'!V1414,'Speed Bin B-A'!V1518,'Speed Bin B-A'!V1622,'Speed Bin B-A'!V1726,'Speed Bin B-A'!V1830,'Speed Bin B-A'!V1934,'Speed Bin B-A'!V2038,'Speed Bin B-A'!V2142),"-")</f>
        <v>24.604166666666668</v>
      </c>
      <c r="W575" s="270">
        <f>IFERROR(AVERAGE('Speed Bin A-B'!W62,'Speed Bin A-B'!W166,'Speed Bin A-B'!W270,'Speed Bin A-B'!W374,'Speed Bin A-B'!W478,'Speed Bin A-B'!W582,'Speed Bin A-B'!W686,'Speed Bin A-B'!W790,'Speed Bin A-B'!W894,'Speed Bin A-B'!W998,'Speed Bin A-B'!W1102,'Speed Bin A-B'!W1206,'Speed Bin A-B'!W1310,'Speed Bin A-B'!W1414,'Speed Bin A-B'!W1518,'Speed Bin A-B'!W1622,'Speed Bin A-B'!W1726,'Speed Bin A-B'!W1830,'Speed Bin A-B'!W1934,'Speed Bin A-B'!W2038,'Speed Bin A-B'!W2142,'Speed Bin B-A'!W62,'Speed Bin B-A'!W166,'Speed Bin B-A'!W270,'Speed Bin B-A'!W374,'Speed Bin B-A'!W478,'Speed Bin B-A'!W582,'Speed Bin B-A'!W686,'Speed Bin B-A'!W790,'Speed Bin B-A'!W894,'Speed Bin B-A'!W998,'Speed Bin B-A'!W1102,'Speed Bin B-A'!W1206,'Speed Bin B-A'!W1310,'Speed Bin B-A'!W1414,'Speed Bin B-A'!W1518,'Speed Bin B-A'!W1622,'Speed Bin B-A'!W1726,'Speed Bin B-A'!W1830,'Speed Bin B-A'!W1934,'Speed Bin B-A'!W2038,'Speed Bin B-A'!W2142),"-")</f>
        <v>29.069230769230767</v>
      </c>
      <c r="X575" s="278"/>
      <c r="Y575" s="278"/>
    </row>
    <row r="576" spans="1:25" x14ac:dyDescent="0.2">
      <c r="A576" s="268">
        <v>0.54166666666666696</v>
      </c>
      <c r="B576" s="269">
        <f t="shared" ref="B576:U576" si="1227">B160+B368</f>
        <v>256</v>
      </c>
      <c r="C576" s="269">
        <f t="shared" si="1227"/>
        <v>5</v>
      </c>
      <c r="D576" s="269">
        <f t="shared" si="1227"/>
        <v>9</v>
      </c>
      <c r="E576" s="269">
        <f t="shared" si="1227"/>
        <v>23</v>
      </c>
      <c r="F576" s="269">
        <f t="shared" si="1227"/>
        <v>93</v>
      </c>
      <c r="G576" s="269">
        <f t="shared" si="1227"/>
        <v>108</v>
      </c>
      <c r="H576" s="269">
        <f t="shared" si="1227"/>
        <v>18</v>
      </c>
      <c r="I576" s="269">
        <f t="shared" si="1227"/>
        <v>0</v>
      </c>
      <c r="J576" s="269">
        <f t="shared" si="1227"/>
        <v>0</v>
      </c>
      <c r="K576" s="269">
        <f t="shared" si="1227"/>
        <v>0</v>
      </c>
      <c r="L576" s="269">
        <f t="shared" si="1227"/>
        <v>0</v>
      </c>
      <c r="M576" s="269">
        <f t="shared" si="1227"/>
        <v>0</v>
      </c>
      <c r="N576" s="269">
        <f t="shared" si="1227"/>
        <v>0</v>
      </c>
      <c r="O576" s="269">
        <f t="shared" si="1227"/>
        <v>0</v>
      </c>
      <c r="P576" s="269">
        <f t="shared" si="1227"/>
        <v>0</v>
      </c>
      <c r="Q576" s="269">
        <f t="shared" si="1227"/>
        <v>0</v>
      </c>
      <c r="R576" s="269">
        <f t="shared" si="1227"/>
        <v>0</v>
      </c>
      <c r="S576" s="269">
        <f t="shared" si="1227"/>
        <v>0</v>
      </c>
      <c r="T576" s="269">
        <f t="shared" si="1227"/>
        <v>0</v>
      </c>
      <c r="U576" s="269">
        <f t="shared" si="1227"/>
        <v>0</v>
      </c>
      <c r="V576" s="270">
        <f>IFERROR(AVERAGE('Speed Bin A-B'!V63,'Speed Bin A-B'!V167,'Speed Bin A-B'!V271,'Speed Bin A-B'!V375,'Speed Bin A-B'!V479,'Speed Bin A-B'!V583,'Speed Bin A-B'!V687,'Speed Bin A-B'!V791,'Speed Bin A-B'!V895,'Speed Bin A-B'!V999,'Speed Bin A-B'!V1103,'Speed Bin A-B'!V1207,'Speed Bin A-B'!V1311,'Speed Bin A-B'!V1415,'Speed Bin A-B'!V1519,'Speed Bin A-B'!V1623,'Speed Bin A-B'!V1727,'Speed Bin A-B'!V1831,'Speed Bin A-B'!V1935,'Speed Bin A-B'!V2039,'Speed Bin A-B'!V2143,'Speed Bin B-A'!V63,'Speed Bin B-A'!V167,'Speed Bin B-A'!V271,'Speed Bin B-A'!V375,'Speed Bin B-A'!V479,'Speed Bin B-A'!V583,'Speed Bin B-A'!V687,'Speed Bin B-A'!V791,'Speed Bin B-A'!V895,'Speed Bin B-A'!V999,'Speed Bin B-A'!V1103,'Speed Bin B-A'!V1207,'Speed Bin B-A'!V1311,'Speed Bin B-A'!V1415,'Speed Bin B-A'!V1519,'Speed Bin B-A'!V1623,'Speed Bin B-A'!V1727,'Speed Bin B-A'!V1831,'Speed Bin B-A'!V1935,'Speed Bin B-A'!V2039,'Speed Bin B-A'!V2143),"-")</f>
        <v>24.3125</v>
      </c>
      <c r="W576" s="270">
        <f>IFERROR(AVERAGE('Speed Bin A-B'!W63,'Speed Bin A-B'!W167,'Speed Bin A-B'!W271,'Speed Bin A-B'!W375,'Speed Bin A-B'!W479,'Speed Bin A-B'!W583,'Speed Bin A-B'!W687,'Speed Bin A-B'!W791,'Speed Bin A-B'!W895,'Speed Bin A-B'!W999,'Speed Bin A-B'!W1103,'Speed Bin A-B'!W1207,'Speed Bin A-B'!W1311,'Speed Bin A-B'!W1415,'Speed Bin A-B'!W1519,'Speed Bin A-B'!W1623,'Speed Bin A-B'!W1727,'Speed Bin A-B'!W1831,'Speed Bin A-B'!W1935,'Speed Bin A-B'!W2039,'Speed Bin A-B'!W2143,'Speed Bin B-A'!W63,'Speed Bin B-A'!W167,'Speed Bin B-A'!W271,'Speed Bin B-A'!W375,'Speed Bin B-A'!W479,'Speed Bin B-A'!W583,'Speed Bin B-A'!W687,'Speed Bin B-A'!W791,'Speed Bin B-A'!W895,'Speed Bin B-A'!W999,'Speed Bin B-A'!W1103,'Speed Bin B-A'!W1207,'Speed Bin B-A'!W1311,'Speed Bin B-A'!W1415,'Speed Bin B-A'!W1519,'Speed Bin B-A'!W1623,'Speed Bin B-A'!W1727,'Speed Bin B-A'!W1831,'Speed Bin B-A'!W1935,'Speed Bin B-A'!W2039,'Speed Bin B-A'!W2143),"-")</f>
        <v>28.809090909090909</v>
      </c>
      <c r="X576" s="278"/>
      <c r="Y576" s="278"/>
    </row>
    <row r="577" spans="1:25" x14ac:dyDescent="0.2">
      <c r="A577" s="268">
        <v>0.55208333333333304</v>
      </c>
      <c r="B577" s="269">
        <f t="shared" ref="B577:U577" si="1228">B161+B369</f>
        <v>234</v>
      </c>
      <c r="C577" s="269">
        <f t="shared" si="1228"/>
        <v>3</v>
      </c>
      <c r="D577" s="269">
        <f t="shared" si="1228"/>
        <v>6</v>
      </c>
      <c r="E577" s="269">
        <f t="shared" si="1228"/>
        <v>29</v>
      </c>
      <c r="F577" s="269">
        <f t="shared" si="1228"/>
        <v>103</v>
      </c>
      <c r="G577" s="269">
        <f t="shared" si="1228"/>
        <v>81</v>
      </c>
      <c r="H577" s="269">
        <f t="shared" si="1228"/>
        <v>12</v>
      </c>
      <c r="I577" s="269">
        <f t="shared" si="1228"/>
        <v>0</v>
      </c>
      <c r="J577" s="269">
        <f t="shared" si="1228"/>
        <v>0</v>
      </c>
      <c r="K577" s="269">
        <f t="shared" si="1228"/>
        <v>0</v>
      </c>
      <c r="L577" s="269">
        <f t="shared" si="1228"/>
        <v>0</v>
      </c>
      <c r="M577" s="269">
        <f t="shared" si="1228"/>
        <v>0</v>
      </c>
      <c r="N577" s="269">
        <f t="shared" si="1228"/>
        <v>0</v>
      </c>
      <c r="O577" s="269">
        <f t="shared" si="1228"/>
        <v>0</v>
      </c>
      <c r="P577" s="269">
        <f t="shared" si="1228"/>
        <v>0</v>
      </c>
      <c r="Q577" s="269">
        <f t="shared" si="1228"/>
        <v>0</v>
      </c>
      <c r="R577" s="269">
        <f t="shared" si="1228"/>
        <v>0</v>
      </c>
      <c r="S577" s="269">
        <f t="shared" si="1228"/>
        <v>0</v>
      </c>
      <c r="T577" s="269">
        <f t="shared" si="1228"/>
        <v>0</v>
      </c>
      <c r="U577" s="269">
        <f t="shared" si="1228"/>
        <v>0</v>
      </c>
      <c r="V577" s="270">
        <f>IFERROR(AVERAGE('Speed Bin A-B'!V64,'Speed Bin A-B'!V168,'Speed Bin A-B'!V272,'Speed Bin A-B'!V376,'Speed Bin A-B'!V480,'Speed Bin A-B'!V584,'Speed Bin A-B'!V688,'Speed Bin A-B'!V792,'Speed Bin A-B'!V896,'Speed Bin A-B'!V1000,'Speed Bin A-B'!V1104,'Speed Bin A-B'!V1208,'Speed Bin A-B'!V1312,'Speed Bin A-B'!V1416,'Speed Bin A-B'!V1520,'Speed Bin A-B'!V1624,'Speed Bin A-B'!V1728,'Speed Bin A-B'!V1832,'Speed Bin A-B'!V1936,'Speed Bin A-B'!V2040,'Speed Bin A-B'!V2144,'Speed Bin B-A'!V64,'Speed Bin B-A'!V168,'Speed Bin B-A'!V272,'Speed Bin B-A'!V376,'Speed Bin B-A'!V480,'Speed Bin B-A'!V584,'Speed Bin B-A'!V688,'Speed Bin B-A'!V792,'Speed Bin B-A'!V896,'Speed Bin B-A'!V1000,'Speed Bin B-A'!V1104,'Speed Bin B-A'!V1208,'Speed Bin B-A'!V1312,'Speed Bin B-A'!V1416,'Speed Bin B-A'!V1520,'Speed Bin B-A'!V1624,'Speed Bin B-A'!V1728,'Speed Bin B-A'!V1832,'Speed Bin B-A'!V1936,'Speed Bin B-A'!V2040,'Speed Bin B-A'!V2144),"-")</f>
        <v>23.675000000000001</v>
      </c>
      <c r="W577" s="270">
        <f>IFERROR(AVERAGE('Speed Bin A-B'!W64,'Speed Bin A-B'!W168,'Speed Bin A-B'!W272,'Speed Bin A-B'!W376,'Speed Bin A-B'!W480,'Speed Bin A-B'!W584,'Speed Bin A-B'!W688,'Speed Bin A-B'!W792,'Speed Bin A-B'!W896,'Speed Bin A-B'!W1000,'Speed Bin A-B'!W1104,'Speed Bin A-B'!W1208,'Speed Bin A-B'!W1312,'Speed Bin A-B'!W1416,'Speed Bin A-B'!W1520,'Speed Bin A-B'!W1624,'Speed Bin A-B'!W1728,'Speed Bin A-B'!W1832,'Speed Bin A-B'!W1936,'Speed Bin A-B'!W2040,'Speed Bin A-B'!W2144,'Speed Bin B-A'!W64,'Speed Bin B-A'!W168,'Speed Bin B-A'!W272,'Speed Bin B-A'!W376,'Speed Bin B-A'!W480,'Speed Bin B-A'!W584,'Speed Bin B-A'!W688,'Speed Bin B-A'!W792,'Speed Bin B-A'!W896,'Speed Bin B-A'!W1000,'Speed Bin B-A'!W1104,'Speed Bin B-A'!W1208,'Speed Bin B-A'!W1312,'Speed Bin B-A'!W1416,'Speed Bin B-A'!W1520,'Speed Bin B-A'!W1624,'Speed Bin B-A'!W1728,'Speed Bin B-A'!W1832,'Speed Bin B-A'!W1936,'Speed Bin B-A'!W2040,'Speed Bin B-A'!W2144),"-")</f>
        <v>27.012499999999999</v>
      </c>
      <c r="X577" s="278"/>
      <c r="Y577" s="278"/>
    </row>
    <row r="578" spans="1:25" x14ac:dyDescent="0.2">
      <c r="A578" s="268">
        <v>0.5625</v>
      </c>
      <c r="B578" s="269">
        <f t="shared" ref="B578:U578" si="1229">B162+B370</f>
        <v>209</v>
      </c>
      <c r="C578" s="269">
        <f t="shared" si="1229"/>
        <v>1</v>
      </c>
      <c r="D578" s="269">
        <f t="shared" si="1229"/>
        <v>0</v>
      </c>
      <c r="E578" s="269">
        <f t="shared" si="1229"/>
        <v>9</v>
      </c>
      <c r="F578" s="269">
        <f t="shared" si="1229"/>
        <v>86</v>
      </c>
      <c r="G578" s="269">
        <f t="shared" si="1229"/>
        <v>90</v>
      </c>
      <c r="H578" s="269">
        <f t="shared" si="1229"/>
        <v>23</v>
      </c>
      <c r="I578" s="269">
        <f t="shared" si="1229"/>
        <v>0</v>
      </c>
      <c r="J578" s="269">
        <f t="shared" si="1229"/>
        <v>0</v>
      </c>
      <c r="K578" s="269">
        <f t="shared" si="1229"/>
        <v>0</v>
      </c>
      <c r="L578" s="269">
        <f t="shared" si="1229"/>
        <v>0</v>
      </c>
      <c r="M578" s="269">
        <f t="shared" si="1229"/>
        <v>0</v>
      </c>
      <c r="N578" s="269">
        <f t="shared" si="1229"/>
        <v>0</v>
      </c>
      <c r="O578" s="269">
        <f t="shared" si="1229"/>
        <v>0</v>
      </c>
      <c r="P578" s="269">
        <f t="shared" si="1229"/>
        <v>0</v>
      </c>
      <c r="Q578" s="269">
        <f t="shared" si="1229"/>
        <v>0</v>
      </c>
      <c r="R578" s="269">
        <f t="shared" si="1229"/>
        <v>0</v>
      </c>
      <c r="S578" s="269">
        <f t="shared" si="1229"/>
        <v>0</v>
      </c>
      <c r="T578" s="269">
        <f t="shared" si="1229"/>
        <v>0</v>
      </c>
      <c r="U578" s="269">
        <f t="shared" si="1229"/>
        <v>0</v>
      </c>
      <c r="V578" s="270">
        <f>IFERROR(AVERAGE('Speed Bin A-B'!V65,'Speed Bin A-B'!V169,'Speed Bin A-B'!V273,'Speed Bin A-B'!V377,'Speed Bin A-B'!V481,'Speed Bin A-B'!V585,'Speed Bin A-B'!V689,'Speed Bin A-B'!V793,'Speed Bin A-B'!V897,'Speed Bin A-B'!V1001,'Speed Bin A-B'!V1105,'Speed Bin A-B'!V1209,'Speed Bin A-B'!V1313,'Speed Bin A-B'!V1417,'Speed Bin A-B'!V1521,'Speed Bin A-B'!V1625,'Speed Bin A-B'!V1729,'Speed Bin A-B'!V1833,'Speed Bin A-B'!V1937,'Speed Bin A-B'!V2041,'Speed Bin A-B'!V2145,'Speed Bin B-A'!V65,'Speed Bin B-A'!V169,'Speed Bin B-A'!V273,'Speed Bin B-A'!V377,'Speed Bin B-A'!V481,'Speed Bin B-A'!V585,'Speed Bin B-A'!V689,'Speed Bin B-A'!V793,'Speed Bin B-A'!V897,'Speed Bin B-A'!V1001,'Speed Bin B-A'!V1105,'Speed Bin B-A'!V1209,'Speed Bin B-A'!V1313,'Speed Bin B-A'!V1417,'Speed Bin B-A'!V1521,'Speed Bin B-A'!V1625,'Speed Bin B-A'!V1729,'Speed Bin B-A'!V1833,'Speed Bin B-A'!V1937,'Speed Bin B-A'!V2041,'Speed Bin B-A'!V2145),"-")</f>
        <v>25.320833333333336</v>
      </c>
      <c r="W578" s="270">
        <f>IFERROR(AVERAGE('Speed Bin A-B'!W65,'Speed Bin A-B'!W169,'Speed Bin A-B'!W273,'Speed Bin A-B'!W377,'Speed Bin A-B'!W481,'Speed Bin A-B'!W585,'Speed Bin A-B'!W689,'Speed Bin A-B'!W793,'Speed Bin A-B'!W897,'Speed Bin A-B'!W1001,'Speed Bin A-B'!W1105,'Speed Bin A-B'!W1209,'Speed Bin A-B'!W1313,'Speed Bin A-B'!W1417,'Speed Bin A-B'!W1521,'Speed Bin A-B'!W1625,'Speed Bin A-B'!W1729,'Speed Bin A-B'!W1833,'Speed Bin A-B'!W1937,'Speed Bin A-B'!W2041,'Speed Bin A-B'!W2145,'Speed Bin B-A'!W65,'Speed Bin B-A'!W169,'Speed Bin B-A'!W273,'Speed Bin B-A'!W377,'Speed Bin B-A'!W481,'Speed Bin B-A'!W585,'Speed Bin B-A'!W689,'Speed Bin B-A'!W793,'Speed Bin B-A'!W897,'Speed Bin B-A'!W1001,'Speed Bin B-A'!W1105,'Speed Bin B-A'!W1209,'Speed Bin B-A'!W1313,'Speed Bin B-A'!W1417,'Speed Bin B-A'!W1521,'Speed Bin B-A'!W1625,'Speed Bin B-A'!W1729,'Speed Bin B-A'!W1833,'Speed Bin B-A'!W1937,'Speed Bin B-A'!W2041,'Speed Bin B-A'!W2145),"-")</f>
        <v>30.216666666666669</v>
      </c>
      <c r="X578" s="278"/>
      <c r="Y578" s="278"/>
    </row>
    <row r="579" spans="1:25" x14ac:dyDescent="0.2">
      <c r="A579" s="268">
        <v>0.57291666666666696</v>
      </c>
      <c r="B579" s="269">
        <f t="shared" ref="B579:U579" si="1230">B163+B371</f>
        <v>257</v>
      </c>
      <c r="C579" s="269">
        <f t="shared" si="1230"/>
        <v>2</v>
      </c>
      <c r="D579" s="269">
        <f t="shared" si="1230"/>
        <v>9</v>
      </c>
      <c r="E579" s="269">
        <f t="shared" si="1230"/>
        <v>30</v>
      </c>
      <c r="F579" s="269">
        <f t="shared" si="1230"/>
        <v>90</v>
      </c>
      <c r="G579" s="269">
        <f t="shared" si="1230"/>
        <v>109</v>
      </c>
      <c r="H579" s="269">
        <f t="shared" si="1230"/>
        <v>16</v>
      </c>
      <c r="I579" s="269">
        <f t="shared" si="1230"/>
        <v>1</v>
      </c>
      <c r="J579" s="269">
        <f t="shared" si="1230"/>
        <v>0</v>
      </c>
      <c r="K579" s="269">
        <f t="shared" si="1230"/>
        <v>0</v>
      </c>
      <c r="L579" s="269">
        <f t="shared" si="1230"/>
        <v>0</v>
      </c>
      <c r="M579" s="269">
        <f t="shared" si="1230"/>
        <v>0</v>
      </c>
      <c r="N579" s="269">
        <f t="shared" si="1230"/>
        <v>0</v>
      </c>
      <c r="O579" s="269">
        <f t="shared" si="1230"/>
        <v>0</v>
      </c>
      <c r="P579" s="269">
        <f t="shared" si="1230"/>
        <v>0</v>
      </c>
      <c r="Q579" s="269">
        <f t="shared" si="1230"/>
        <v>0</v>
      </c>
      <c r="R579" s="269">
        <f t="shared" si="1230"/>
        <v>0</v>
      </c>
      <c r="S579" s="269">
        <f t="shared" si="1230"/>
        <v>0</v>
      </c>
      <c r="T579" s="269">
        <f t="shared" si="1230"/>
        <v>0</v>
      </c>
      <c r="U579" s="269">
        <f t="shared" si="1230"/>
        <v>0</v>
      </c>
      <c r="V579" s="270">
        <f>IFERROR(AVERAGE('Speed Bin A-B'!V66,'Speed Bin A-B'!V170,'Speed Bin A-B'!V274,'Speed Bin A-B'!V378,'Speed Bin A-B'!V482,'Speed Bin A-B'!V586,'Speed Bin A-B'!V690,'Speed Bin A-B'!V794,'Speed Bin A-B'!V898,'Speed Bin A-B'!V1002,'Speed Bin A-B'!V1106,'Speed Bin A-B'!V1210,'Speed Bin A-B'!V1314,'Speed Bin A-B'!V1418,'Speed Bin A-B'!V1522,'Speed Bin A-B'!V1626,'Speed Bin A-B'!V1730,'Speed Bin A-B'!V1834,'Speed Bin A-B'!V1938,'Speed Bin A-B'!V2042,'Speed Bin A-B'!V2146,'Speed Bin B-A'!V66,'Speed Bin B-A'!V170,'Speed Bin B-A'!V274,'Speed Bin B-A'!V378,'Speed Bin B-A'!V482,'Speed Bin B-A'!V586,'Speed Bin B-A'!V690,'Speed Bin B-A'!V794,'Speed Bin B-A'!V898,'Speed Bin B-A'!V1002,'Speed Bin B-A'!V1106,'Speed Bin B-A'!V1210,'Speed Bin B-A'!V1314,'Speed Bin B-A'!V1418,'Speed Bin B-A'!V1522,'Speed Bin B-A'!V1626,'Speed Bin B-A'!V1730,'Speed Bin B-A'!V1834,'Speed Bin B-A'!V1938,'Speed Bin B-A'!V2042,'Speed Bin B-A'!V2146),"-")</f>
        <v>24.166666666666657</v>
      </c>
      <c r="W579" s="270">
        <f>IFERROR(AVERAGE('Speed Bin A-B'!W66,'Speed Bin A-B'!W170,'Speed Bin A-B'!W274,'Speed Bin A-B'!W378,'Speed Bin A-B'!W482,'Speed Bin A-B'!W586,'Speed Bin A-B'!W690,'Speed Bin A-B'!W794,'Speed Bin A-B'!W898,'Speed Bin A-B'!W1002,'Speed Bin A-B'!W1106,'Speed Bin A-B'!W1210,'Speed Bin A-B'!W1314,'Speed Bin A-B'!W1418,'Speed Bin A-B'!W1522,'Speed Bin A-B'!W1626,'Speed Bin A-B'!W1730,'Speed Bin A-B'!W1834,'Speed Bin A-B'!W1938,'Speed Bin A-B'!W2042,'Speed Bin A-B'!W2146,'Speed Bin B-A'!W66,'Speed Bin B-A'!W170,'Speed Bin B-A'!W274,'Speed Bin B-A'!W378,'Speed Bin B-A'!W482,'Speed Bin B-A'!W586,'Speed Bin B-A'!W690,'Speed Bin B-A'!W794,'Speed Bin B-A'!W898,'Speed Bin B-A'!W1002,'Speed Bin B-A'!W1106,'Speed Bin B-A'!W1210,'Speed Bin B-A'!W1314,'Speed Bin B-A'!W1418,'Speed Bin B-A'!W1522,'Speed Bin B-A'!W1626,'Speed Bin B-A'!W1730,'Speed Bin B-A'!W1834,'Speed Bin B-A'!W1938,'Speed Bin B-A'!W2042,'Speed Bin B-A'!W2146),"-")</f>
        <v>28.650000000000006</v>
      </c>
      <c r="X579" s="278"/>
      <c r="Y579" s="278"/>
    </row>
    <row r="580" spans="1:25" x14ac:dyDescent="0.2">
      <c r="A580" s="268">
        <v>0.58333333333333304</v>
      </c>
      <c r="B580" s="269">
        <f t="shared" ref="B580:U580" si="1231">B164+B372</f>
        <v>240</v>
      </c>
      <c r="C580" s="269">
        <f t="shared" si="1231"/>
        <v>0</v>
      </c>
      <c r="D580" s="269">
        <f t="shared" si="1231"/>
        <v>3</v>
      </c>
      <c r="E580" s="269">
        <f t="shared" si="1231"/>
        <v>26</v>
      </c>
      <c r="F580" s="269">
        <f t="shared" si="1231"/>
        <v>99</v>
      </c>
      <c r="G580" s="269">
        <f t="shared" si="1231"/>
        <v>93</v>
      </c>
      <c r="H580" s="269">
        <f t="shared" si="1231"/>
        <v>17</v>
      </c>
      <c r="I580" s="269">
        <f t="shared" si="1231"/>
        <v>2</v>
      </c>
      <c r="J580" s="269">
        <f t="shared" si="1231"/>
        <v>0</v>
      </c>
      <c r="K580" s="269">
        <f t="shared" si="1231"/>
        <v>0</v>
      </c>
      <c r="L580" s="269">
        <f t="shared" si="1231"/>
        <v>0</v>
      </c>
      <c r="M580" s="269">
        <f t="shared" si="1231"/>
        <v>0</v>
      </c>
      <c r="N580" s="269">
        <f t="shared" si="1231"/>
        <v>0</v>
      </c>
      <c r="O580" s="269">
        <f t="shared" si="1231"/>
        <v>0</v>
      </c>
      <c r="P580" s="269">
        <f t="shared" si="1231"/>
        <v>0</v>
      </c>
      <c r="Q580" s="269">
        <f t="shared" si="1231"/>
        <v>0</v>
      </c>
      <c r="R580" s="269">
        <f t="shared" si="1231"/>
        <v>0</v>
      </c>
      <c r="S580" s="269">
        <f t="shared" si="1231"/>
        <v>0</v>
      </c>
      <c r="T580" s="269">
        <f t="shared" si="1231"/>
        <v>0</v>
      </c>
      <c r="U580" s="269">
        <f t="shared" si="1231"/>
        <v>0</v>
      </c>
      <c r="V580" s="270">
        <f>IFERROR(AVERAGE('Speed Bin A-B'!V67,'Speed Bin A-B'!V171,'Speed Bin A-B'!V275,'Speed Bin A-B'!V379,'Speed Bin A-B'!V483,'Speed Bin A-B'!V587,'Speed Bin A-B'!V691,'Speed Bin A-B'!V795,'Speed Bin A-B'!V899,'Speed Bin A-B'!V1003,'Speed Bin A-B'!V1107,'Speed Bin A-B'!V1211,'Speed Bin A-B'!V1315,'Speed Bin A-B'!V1419,'Speed Bin A-B'!V1523,'Speed Bin A-B'!V1627,'Speed Bin A-B'!V1731,'Speed Bin A-B'!V1835,'Speed Bin A-B'!V1939,'Speed Bin A-B'!V2043,'Speed Bin A-B'!V2147,'Speed Bin B-A'!V67,'Speed Bin B-A'!V171,'Speed Bin B-A'!V275,'Speed Bin B-A'!V379,'Speed Bin B-A'!V483,'Speed Bin B-A'!V587,'Speed Bin B-A'!V691,'Speed Bin B-A'!V795,'Speed Bin B-A'!V899,'Speed Bin B-A'!V1003,'Speed Bin B-A'!V1107,'Speed Bin B-A'!V1211,'Speed Bin B-A'!V1315,'Speed Bin B-A'!V1419,'Speed Bin B-A'!V1523,'Speed Bin B-A'!V1627,'Speed Bin B-A'!V1731,'Speed Bin B-A'!V1835,'Speed Bin B-A'!V1939,'Speed Bin B-A'!V2043,'Speed Bin B-A'!V2147),"-")</f>
        <v>24.720833333333335</v>
      </c>
      <c r="W580" s="270">
        <f>IFERROR(AVERAGE('Speed Bin A-B'!W67,'Speed Bin A-B'!W171,'Speed Bin A-B'!W275,'Speed Bin A-B'!W379,'Speed Bin A-B'!W483,'Speed Bin A-B'!W587,'Speed Bin A-B'!W691,'Speed Bin A-B'!W795,'Speed Bin A-B'!W899,'Speed Bin A-B'!W1003,'Speed Bin A-B'!W1107,'Speed Bin A-B'!W1211,'Speed Bin A-B'!W1315,'Speed Bin A-B'!W1419,'Speed Bin A-B'!W1523,'Speed Bin A-B'!W1627,'Speed Bin A-B'!W1731,'Speed Bin A-B'!W1835,'Speed Bin A-B'!W1939,'Speed Bin A-B'!W2043,'Speed Bin A-B'!W2147,'Speed Bin B-A'!W67,'Speed Bin B-A'!W171,'Speed Bin B-A'!W275,'Speed Bin B-A'!W379,'Speed Bin B-A'!W483,'Speed Bin B-A'!W587,'Speed Bin B-A'!W691,'Speed Bin B-A'!W795,'Speed Bin B-A'!W899,'Speed Bin B-A'!W1003,'Speed Bin B-A'!W1107,'Speed Bin B-A'!W1211,'Speed Bin B-A'!W1315,'Speed Bin B-A'!W1419,'Speed Bin B-A'!W1523,'Speed Bin B-A'!W1627,'Speed Bin B-A'!W1731,'Speed Bin B-A'!W1835,'Speed Bin B-A'!W1939,'Speed Bin B-A'!W2043,'Speed Bin B-A'!W2147),"-")</f>
        <v>29.74</v>
      </c>
      <c r="X580" s="278"/>
      <c r="Y580" s="278"/>
    </row>
    <row r="581" spans="1:25" x14ac:dyDescent="0.2">
      <c r="A581" s="268">
        <v>0.59375</v>
      </c>
      <c r="B581" s="269">
        <f t="shared" ref="B581:U581" si="1232">B165+B373</f>
        <v>265</v>
      </c>
      <c r="C581" s="269">
        <f t="shared" si="1232"/>
        <v>2</v>
      </c>
      <c r="D581" s="269">
        <f t="shared" si="1232"/>
        <v>5</v>
      </c>
      <c r="E581" s="269">
        <f t="shared" si="1232"/>
        <v>30</v>
      </c>
      <c r="F581" s="269">
        <f t="shared" si="1232"/>
        <v>108</v>
      </c>
      <c r="G581" s="269">
        <f t="shared" si="1232"/>
        <v>101</v>
      </c>
      <c r="H581" s="269">
        <f t="shared" si="1232"/>
        <v>17</v>
      </c>
      <c r="I581" s="269">
        <f t="shared" si="1232"/>
        <v>0</v>
      </c>
      <c r="J581" s="269">
        <f t="shared" si="1232"/>
        <v>2</v>
      </c>
      <c r="K581" s="269">
        <f t="shared" si="1232"/>
        <v>0</v>
      </c>
      <c r="L581" s="269">
        <f t="shared" si="1232"/>
        <v>0</v>
      </c>
      <c r="M581" s="269">
        <f t="shared" si="1232"/>
        <v>0</v>
      </c>
      <c r="N581" s="269">
        <f t="shared" si="1232"/>
        <v>0</v>
      </c>
      <c r="O581" s="269">
        <f t="shared" si="1232"/>
        <v>0</v>
      </c>
      <c r="P581" s="269">
        <f t="shared" si="1232"/>
        <v>0</v>
      </c>
      <c r="Q581" s="269">
        <f t="shared" si="1232"/>
        <v>0</v>
      </c>
      <c r="R581" s="269">
        <f t="shared" si="1232"/>
        <v>0</v>
      </c>
      <c r="S581" s="269">
        <f t="shared" si="1232"/>
        <v>0</v>
      </c>
      <c r="T581" s="269">
        <f t="shared" si="1232"/>
        <v>0</v>
      </c>
      <c r="U581" s="269">
        <f t="shared" si="1232"/>
        <v>0</v>
      </c>
      <c r="V581" s="270">
        <f>IFERROR(AVERAGE('Speed Bin A-B'!V68,'Speed Bin A-B'!V172,'Speed Bin A-B'!V276,'Speed Bin A-B'!V380,'Speed Bin A-B'!V484,'Speed Bin A-B'!V588,'Speed Bin A-B'!V692,'Speed Bin A-B'!V796,'Speed Bin A-B'!V900,'Speed Bin A-B'!V1004,'Speed Bin A-B'!V1108,'Speed Bin A-B'!V1212,'Speed Bin A-B'!V1316,'Speed Bin A-B'!V1420,'Speed Bin A-B'!V1524,'Speed Bin A-B'!V1628,'Speed Bin A-B'!V1732,'Speed Bin A-B'!V1836,'Speed Bin A-B'!V1940,'Speed Bin A-B'!V2044,'Speed Bin A-B'!V2148,'Speed Bin B-A'!V68,'Speed Bin B-A'!V172,'Speed Bin B-A'!V276,'Speed Bin B-A'!V380,'Speed Bin B-A'!V484,'Speed Bin B-A'!V588,'Speed Bin B-A'!V692,'Speed Bin B-A'!V796,'Speed Bin B-A'!V900,'Speed Bin B-A'!V1004,'Speed Bin B-A'!V1108,'Speed Bin B-A'!V1212,'Speed Bin B-A'!V1316,'Speed Bin B-A'!V1420,'Speed Bin B-A'!V1524,'Speed Bin B-A'!V1628,'Speed Bin B-A'!V1732,'Speed Bin B-A'!V1836,'Speed Bin B-A'!V1940,'Speed Bin B-A'!V2044,'Speed Bin B-A'!V2148),"-")</f>
        <v>24.679166666666664</v>
      </c>
      <c r="W581" s="270">
        <f>IFERROR(AVERAGE('Speed Bin A-B'!W68,'Speed Bin A-B'!W172,'Speed Bin A-B'!W276,'Speed Bin A-B'!W380,'Speed Bin A-B'!W484,'Speed Bin A-B'!W588,'Speed Bin A-B'!W692,'Speed Bin A-B'!W796,'Speed Bin A-B'!W900,'Speed Bin A-B'!W1004,'Speed Bin A-B'!W1108,'Speed Bin A-B'!W1212,'Speed Bin A-B'!W1316,'Speed Bin A-B'!W1420,'Speed Bin A-B'!W1524,'Speed Bin A-B'!W1628,'Speed Bin A-B'!W1732,'Speed Bin A-B'!W1836,'Speed Bin A-B'!W1940,'Speed Bin A-B'!W2044,'Speed Bin A-B'!W2148,'Speed Bin B-A'!W68,'Speed Bin B-A'!W172,'Speed Bin B-A'!W276,'Speed Bin B-A'!W380,'Speed Bin B-A'!W484,'Speed Bin B-A'!W588,'Speed Bin B-A'!W692,'Speed Bin B-A'!W796,'Speed Bin B-A'!W900,'Speed Bin B-A'!W1004,'Speed Bin B-A'!W1108,'Speed Bin B-A'!W1212,'Speed Bin B-A'!W1316,'Speed Bin B-A'!W1420,'Speed Bin B-A'!W1524,'Speed Bin B-A'!W1628,'Speed Bin B-A'!W1732,'Speed Bin B-A'!W1836,'Speed Bin B-A'!W1940,'Speed Bin B-A'!W2044,'Speed Bin B-A'!W2148),"-")</f>
        <v>28.46</v>
      </c>
      <c r="X581" s="278"/>
      <c r="Y581" s="278"/>
    </row>
    <row r="582" spans="1:25" x14ac:dyDescent="0.2">
      <c r="A582" s="268">
        <v>0.60416666666666696</v>
      </c>
      <c r="B582" s="269">
        <f t="shared" ref="B582:U582" si="1233">B166+B374</f>
        <v>309</v>
      </c>
      <c r="C582" s="269">
        <f t="shared" si="1233"/>
        <v>0</v>
      </c>
      <c r="D582" s="269">
        <f t="shared" si="1233"/>
        <v>9</v>
      </c>
      <c r="E582" s="269">
        <f t="shared" si="1233"/>
        <v>27</v>
      </c>
      <c r="F582" s="269">
        <f t="shared" si="1233"/>
        <v>131</v>
      </c>
      <c r="G582" s="269">
        <f t="shared" si="1233"/>
        <v>122</v>
      </c>
      <c r="H582" s="269">
        <f t="shared" si="1233"/>
        <v>20</v>
      </c>
      <c r="I582" s="269">
        <f t="shared" si="1233"/>
        <v>0</v>
      </c>
      <c r="J582" s="269">
        <f t="shared" si="1233"/>
        <v>0</v>
      </c>
      <c r="K582" s="269">
        <f t="shared" si="1233"/>
        <v>0</v>
      </c>
      <c r="L582" s="269">
        <f t="shared" si="1233"/>
        <v>0</v>
      </c>
      <c r="M582" s="269">
        <f t="shared" si="1233"/>
        <v>0</v>
      </c>
      <c r="N582" s="269">
        <f t="shared" si="1233"/>
        <v>0</v>
      </c>
      <c r="O582" s="269">
        <f t="shared" si="1233"/>
        <v>0</v>
      </c>
      <c r="P582" s="269">
        <f t="shared" si="1233"/>
        <v>0</v>
      </c>
      <c r="Q582" s="269">
        <f t="shared" si="1233"/>
        <v>0</v>
      </c>
      <c r="R582" s="269">
        <f t="shared" si="1233"/>
        <v>0</v>
      </c>
      <c r="S582" s="269">
        <f t="shared" si="1233"/>
        <v>0</v>
      </c>
      <c r="T582" s="269">
        <f t="shared" si="1233"/>
        <v>0</v>
      </c>
      <c r="U582" s="269">
        <f t="shared" si="1233"/>
        <v>0</v>
      </c>
      <c r="V582" s="270">
        <f>IFERROR(AVERAGE('Speed Bin A-B'!V69,'Speed Bin A-B'!V173,'Speed Bin A-B'!V277,'Speed Bin A-B'!V381,'Speed Bin A-B'!V485,'Speed Bin A-B'!V589,'Speed Bin A-B'!V693,'Speed Bin A-B'!V797,'Speed Bin A-B'!V901,'Speed Bin A-B'!V1005,'Speed Bin A-B'!V1109,'Speed Bin A-B'!V1213,'Speed Bin A-B'!V1317,'Speed Bin A-B'!V1421,'Speed Bin A-B'!V1525,'Speed Bin A-B'!V1629,'Speed Bin A-B'!V1733,'Speed Bin A-B'!V1837,'Speed Bin A-B'!V1941,'Speed Bin A-B'!V2045,'Speed Bin A-B'!V2149,'Speed Bin B-A'!V69,'Speed Bin B-A'!V173,'Speed Bin B-A'!V277,'Speed Bin B-A'!V381,'Speed Bin B-A'!V485,'Speed Bin B-A'!V589,'Speed Bin B-A'!V693,'Speed Bin B-A'!V797,'Speed Bin B-A'!V901,'Speed Bin B-A'!V1005,'Speed Bin B-A'!V1109,'Speed Bin B-A'!V1213,'Speed Bin B-A'!V1317,'Speed Bin B-A'!V1421,'Speed Bin B-A'!V1525,'Speed Bin B-A'!V1629,'Speed Bin B-A'!V1733,'Speed Bin B-A'!V1837,'Speed Bin B-A'!V1941,'Speed Bin B-A'!V2045,'Speed Bin B-A'!V2149),"-")</f>
        <v>24.475000000000005</v>
      </c>
      <c r="W582" s="270">
        <f>IFERROR(AVERAGE('Speed Bin A-B'!W69,'Speed Bin A-B'!W173,'Speed Bin A-B'!W277,'Speed Bin A-B'!W381,'Speed Bin A-B'!W485,'Speed Bin A-B'!W589,'Speed Bin A-B'!W693,'Speed Bin A-B'!W797,'Speed Bin A-B'!W901,'Speed Bin A-B'!W1005,'Speed Bin A-B'!W1109,'Speed Bin A-B'!W1213,'Speed Bin A-B'!W1317,'Speed Bin A-B'!W1421,'Speed Bin A-B'!W1525,'Speed Bin A-B'!W1629,'Speed Bin A-B'!W1733,'Speed Bin A-B'!W1837,'Speed Bin A-B'!W1941,'Speed Bin A-B'!W2045,'Speed Bin A-B'!W2149,'Speed Bin B-A'!W69,'Speed Bin B-A'!W173,'Speed Bin B-A'!W277,'Speed Bin B-A'!W381,'Speed Bin B-A'!W485,'Speed Bin B-A'!W589,'Speed Bin B-A'!W693,'Speed Bin B-A'!W797,'Speed Bin B-A'!W901,'Speed Bin B-A'!W1005,'Speed Bin B-A'!W1109,'Speed Bin B-A'!W1213,'Speed Bin B-A'!W1317,'Speed Bin B-A'!W1421,'Speed Bin B-A'!W1525,'Speed Bin B-A'!W1629,'Speed Bin B-A'!W1733,'Speed Bin B-A'!W1837,'Speed Bin B-A'!W1941,'Speed Bin B-A'!W2045,'Speed Bin B-A'!W2149),"-")</f>
        <v>28.459999999999997</v>
      </c>
      <c r="X582" s="278"/>
      <c r="Y582" s="278"/>
    </row>
    <row r="583" spans="1:25" x14ac:dyDescent="0.2">
      <c r="A583" s="268">
        <v>0.61458333333333304</v>
      </c>
      <c r="B583" s="269">
        <f t="shared" ref="B583:U583" si="1234">B167+B375</f>
        <v>395</v>
      </c>
      <c r="C583" s="269">
        <f t="shared" si="1234"/>
        <v>6</v>
      </c>
      <c r="D583" s="269">
        <f t="shared" si="1234"/>
        <v>9</v>
      </c>
      <c r="E583" s="269">
        <f t="shared" si="1234"/>
        <v>48</v>
      </c>
      <c r="F583" s="269">
        <f t="shared" si="1234"/>
        <v>159</v>
      </c>
      <c r="G583" s="269">
        <f t="shared" si="1234"/>
        <v>148</v>
      </c>
      <c r="H583" s="269">
        <f t="shared" si="1234"/>
        <v>24</v>
      </c>
      <c r="I583" s="269">
        <f t="shared" si="1234"/>
        <v>1</v>
      </c>
      <c r="J583" s="269">
        <f t="shared" si="1234"/>
        <v>0</v>
      </c>
      <c r="K583" s="269">
        <f t="shared" si="1234"/>
        <v>0</v>
      </c>
      <c r="L583" s="269">
        <f t="shared" si="1234"/>
        <v>0</v>
      </c>
      <c r="M583" s="269">
        <f t="shared" si="1234"/>
        <v>0</v>
      </c>
      <c r="N583" s="269">
        <f t="shared" si="1234"/>
        <v>0</v>
      </c>
      <c r="O583" s="269">
        <f t="shared" si="1234"/>
        <v>0</v>
      </c>
      <c r="P583" s="269">
        <f t="shared" si="1234"/>
        <v>0</v>
      </c>
      <c r="Q583" s="269">
        <f t="shared" si="1234"/>
        <v>0</v>
      </c>
      <c r="R583" s="269">
        <f t="shared" si="1234"/>
        <v>0</v>
      </c>
      <c r="S583" s="269">
        <f t="shared" si="1234"/>
        <v>0</v>
      </c>
      <c r="T583" s="269">
        <f t="shared" si="1234"/>
        <v>0</v>
      </c>
      <c r="U583" s="269">
        <f t="shared" si="1234"/>
        <v>0</v>
      </c>
      <c r="V583" s="270">
        <f>IFERROR(AVERAGE('Speed Bin A-B'!V70,'Speed Bin A-B'!V174,'Speed Bin A-B'!V278,'Speed Bin A-B'!V382,'Speed Bin A-B'!V486,'Speed Bin A-B'!V590,'Speed Bin A-B'!V694,'Speed Bin A-B'!V798,'Speed Bin A-B'!V902,'Speed Bin A-B'!V1006,'Speed Bin A-B'!V1110,'Speed Bin A-B'!V1214,'Speed Bin A-B'!V1318,'Speed Bin A-B'!V1422,'Speed Bin A-B'!V1526,'Speed Bin A-B'!V1630,'Speed Bin A-B'!V1734,'Speed Bin A-B'!V1838,'Speed Bin A-B'!V1942,'Speed Bin A-B'!V2046,'Speed Bin A-B'!V2150,'Speed Bin B-A'!V70,'Speed Bin B-A'!V174,'Speed Bin B-A'!V278,'Speed Bin B-A'!V382,'Speed Bin B-A'!V486,'Speed Bin B-A'!V590,'Speed Bin B-A'!V694,'Speed Bin B-A'!V798,'Speed Bin B-A'!V902,'Speed Bin B-A'!V1006,'Speed Bin B-A'!V1110,'Speed Bin B-A'!V1214,'Speed Bin B-A'!V1318,'Speed Bin B-A'!V1422,'Speed Bin B-A'!V1526,'Speed Bin B-A'!V1630,'Speed Bin B-A'!V1734,'Speed Bin B-A'!V1838,'Speed Bin B-A'!V1942,'Speed Bin B-A'!V2046,'Speed Bin B-A'!V2150),"-")</f>
        <v>23.916666666666671</v>
      </c>
      <c r="W583" s="270">
        <f>IFERROR(AVERAGE('Speed Bin A-B'!W70,'Speed Bin A-B'!W174,'Speed Bin A-B'!W278,'Speed Bin A-B'!W382,'Speed Bin A-B'!W486,'Speed Bin A-B'!W590,'Speed Bin A-B'!W694,'Speed Bin A-B'!W798,'Speed Bin A-B'!W902,'Speed Bin A-B'!W1006,'Speed Bin A-B'!W1110,'Speed Bin A-B'!W1214,'Speed Bin A-B'!W1318,'Speed Bin A-B'!W1422,'Speed Bin A-B'!W1526,'Speed Bin A-B'!W1630,'Speed Bin A-B'!W1734,'Speed Bin A-B'!W1838,'Speed Bin A-B'!W1942,'Speed Bin A-B'!W2046,'Speed Bin A-B'!W2150,'Speed Bin B-A'!W70,'Speed Bin B-A'!W174,'Speed Bin B-A'!W278,'Speed Bin B-A'!W382,'Speed Bin B-A'!W486,'Speed Bin B-A'!W590,'Speed Bin B-A'!W694,'Speed Bin B-A'!W798,'Speed Bin B-A'!W902,'Speed Bin B-A'!W1006,'Speed Bin B-A'!W1110,'Speed Bin B-A'!W1214,'Speed Bin B-A'!W1318,'Speed Bin B-A'!W1422,'Speed Bin B-A'!W1526,'Speed Bin B-A'!W1630,'Speed Bin B-A'!W1734,'Speed Bin B-A'!W1838,'Speed Bin B-A'!W1942,'Speed Bin B-A'!W2046,'Speed Bin B-A'!W2150),"-")</f>
        <v>28.143750000000001</v>
      </c>
      <c r="X583" s="278"/>
      <c r="Y583" s="278"/>
    </row>
    <row r="584" spans="1:25" x14ac:dyDescent="0.2">
      <c r="A584" s="268">
        <v>0.625</v>
      </c>
      <c r="B584" s="269">
        <f t="shared" ref="B584:U584" si="1235">B168+B376</f>
        <v>328</v>
      </c>
      <c r="C584" s="269">
        <f t="shared" si="1235"/>
        <v>1</v>
      </c>
      <c r="D584" s="269">
        <f t="shared" si="1235"/>
        <v>9</v>
      </c>
      <c r="E584" s="269">
        <f t="shared" si="1235"/>
        <v>43</v>
      </c>
      <c r="F584" s="269">
        <f t="shared" si="1235"/>
        <v>126</v>
      </c>
      <c r="G584" s="269">
        <f t="shared" si="1235"/>
        <v>130</v>
      </c>
      <c r="H584" s="269">
        <f t="shared" si="1235"/>
        <v>19</v>
      </c>
      <c r="I584" s="269">
        <f t="shared" si="1235"/>
        <v>0</v>
      </c>
      <c r="J584" s="269">
        <f t="shared" si="1235"/>
        <v>0</v>
      </c>
      <c r="K584" s="269">
        <f t="shared" si="1235"/>
        <v>0</v>
      </c>
      <c r="L584" s="269">
        <f t="shared" si="1235"/>
        <v>0</v>
      </c>
      <c r="M584" s="269">
        <f t="shared" si="1235"/>
        <v>0</v>
      </c>
      <c r="N584" s="269">
        <f t="shared" si="1235"/>
        <v>0</v>
      </c>
      <c r="O584" s="269">
        <f t="shared" si="1235"/>
        <v>0</v>
      </c>
      <c r="P584" s="269">
        <f t="shared" si="1235"/>
        <v>0</v>
      </c>
      <c r="Q584" s="269">
        <f t="shared" si="1235"/>
        <v>0</v>
      </c>
      <c r="R584" s="269">
        <f t="shared" si="1235"/>
        <v>0</v>
      </c>
      <c r="S584" s="269">
        <f t="shared" si="1235"/>
        <v>0</v>
      </c>
      <c r="T584" s="269">
        <f t="shared" si="1235"/>
        <v>0</v>
      </c>
      <c r="U584" s="269">
        <f t="shared" si="1235"/>
        <v>0</v>
      </c>
      <c r="V584" s="270">
        <f>IFERROR(AVERAGE('Speed Bin A-B'!V71,'Speed Bin A-B'!V175,'Speed Bin A-B'!V279,'Speed Bin A-B'!V383,'Speed Bin A-B'!V487,'Speed Bin A-B'!V591,'Speed Bin A-B'!V695,'Speed Bin A-B'!V799,'Speed Bin A-B'!V903,'Speed Bin A-B'!V1007,'Speed Bin A-B'!V1111,'Speed Bin A-B'!V1215,'Speed Bin A-B'!V1319,'Speed Bin A-B'!V1423,'Speed Bin A-B'!V1527,'Speed Bin A-B'!V1631,'Speed Bin A-B'!V1735,'Speed Bin A-B'!V1839,'Speed Bin A-B'!V1943,'Speed Bin A-B'!V2047,'Speed Bin A-B'!V2151,'Speed Bin B-A'!V71,'Speed Bin B-A'!V175,'Speed Bin B-A'!V279,'Speed Bin B-A'!V383,'Speed Bin B-A'!V487,'Speed Bin B-A'!V591,'Speed Bin B-A'!V695,'Speed Bin B-A'!V799,'Speed Bin B-A'!V903,'Speed Bin B-A'!V1007,'Speed Bin B-A'!V1111,'Speed Bin B-A'!V1215,'Speed Bin B-A'!V1319,'Speed Bin B-A'!V1423,'Speed Bin B-A'!V1527,'Speed Bin B-A'!V1631,'Speed Bin B-A'!V1735,'Speed Bin B-A'!V1839,'Speed Bin B-A'!V1943,'Speed Bin B-A'!V2047,'Speed Bin B-A'!V2151),"-")</f>
        <v>24.133333333333326</v>
      </c>
      <c r="W584" s="270">
        <f>IFERROR(AVERAGE('Speed Bin A-B'!W71,'Speed Bin A-B'!W175,'Speed Bin A-B'!W279,'Speed Bin A-B'!W383,'Speed Bin A-B'!W487,'Speed Bin A-B'!W591,'Speed Bin A-B'!W695,'Speed Bin A-B'!W799,'Speed Bin A-B'!W903,'Speed Bin A-B'!W1007,'Speed Bin A-B'!W1111,'Speed Bin A-B'!W1215,'Speed Bin A-B'!W1319,'Speed Bin A-B'!W1423,'Speed Bin A-B'!W1527,'Speed Bin A-B'!W1631,'Speed Bin A-B'!W1735,'Speed Bin A-B'!W1839,'Speed Bin A-B'!W1943,'Speed Bin A-B'!W2047,'Speed Bin A-B'!W2151,'Speed Bin B-A'!W71,'Speed Bin B-A'!W175,'Speed Bin B-A'!W279,'Speed Bin B-A'!W383,'Speed Bin B-A'!W487,'Speed Bin B-A'!W591,'Speed Bin B-A'!W695,'Speed Bin B-A'!W799,'Speed Bin B-A'!W903,'Speed Bin B-A'!W1007,'Speed Bin B-A'!W1111,'Speed Bin B-A'!W1215,'Speed Bin B-A'!W1319,'Speed Bin B-A'!W1423,'Speed Bin B-A'!W1527,'Speed Bin B-A'!W1631,'Speed Bin B-A'!W1735,'Speed Bin B-A'!W1839,'Speed Bin B-A'!W1943,'Speed Bin B-A'!W2047,'Speed Bin B-A'!W2151),"-")</f>
        <v>28.131250000000005</v>
      </c>
      <c r="X584" s="278"/>
      <c r="Y584" s="278"/>
    </row>
    <row r="585" spans="1:25" x14ac:dyDescent="0.2">
      <c r="A585" s="268">
        <v>0.63541666666666696</v>
      </c>
      <c r="B585" s="269">
        <f t="shared" ref="B585:U585" si="1236">B169+B377</f>
        <v>434</v>
      </c>
      <c r="C585" s="269">
        <f t="shared" si="1236"/>
        <v>0</v>
      </c>
      <c r="D585" s="269">
        <f t="shared" si="1236"/>
        <v>16</v>
      </c>
      <c r="E585" s="269">
        <f t="shared" si="1236"/>
        <v>86</v>
      </c>
      <c r="F585" s="269">
        <f t="shared" si="1236"/>
        <v>188</v>
      </c>
      <c r="G585" s="269">
        <f t="shared" si="1236"/>
        <v>130</v>
      </c>
      <c r="H585" s="269">
        <f t="shared" si="1236"/>
        <v>12</v>
      </c>
      <c r="I585" s="269">
        <f t="shared" si="1236"/>
        <v>1</v>
      </c>
      <c r="J585" s="269">
        <f t="shared" si="1236"/>
        <v>1</v>
      </c>
      <c r="K585" s="269">
        <f t="shared" si="1236"/>
        <v>0</v>
      </c>
      <c r="L585" s="269">
        <f t="shared" si="1236"/>
        <v>0</v>
      </c>
      <c r="M585" s="269">
        <f t="shared" si="1236"/>
        <v>0</v>
      </c>
      <c r="N585" s="269">
        <f t="shared" si="1236"/>
        <v>0</v>
      </c>
      <c r="O585" s="269">
        <f t="shared" si="1236"/>
        <v>0</v>
      </c>
      <c r="P585" s="269">
        <f t="shared" si="1236"/>
        <v>0</v>
      </c>
      <c r="Q585" s="269">
        <f t="shared" si="1236"/>
        <v>0</v>
      </c>
      <c r="R585" s="269">
        <f t="shared" si="1236"/>
        <v>0</v>
      </c>
      <c r="S585" s="269">
        <f t="shared" si="1236"/>
        <v>0</v>
      </c>
      <c r="T585" s="269">
        <f t="shared" si="1236"/>
        <v>0</v>
      </c>
      <c r="U585" s="269">
        <f t="shared" si="1236"/>
        <v>0</v>
      </c>
      <c r="V585" s="270">
        <f>IFERROR(AVERAGE('Speed Bin A-B'!V72,'Speed Bin A-B'!V176,'Speed Bin A-B'!V280,'Speed Bin A-B'!V384,'Speed Bin A-B'!V488,'Speed Bin A-B'!V592,'Speed Bin A-B'!V696,'Speed Bin A-B'!V800,'Speed Bin A-B'!V904,'Speed Bin A-B'!V1008,'Speed Bin A-B'!V1112,'Speed Bin A-B'!V1216,'Speed Bin A-B'!V1320,'Speed Bin A-B'!V1424,'Speed Bin A-B'!V1528,'Speed Bin A-B'!V1632,'Speed Bin A-B'!V1736,'Speed Bin A-B'!V1840,'Speed Bin A-B'!V1944,'Speed Bin A-B'!V2048,'Speed Bin A-B'!V2152,'Speed Bin B-A'!V72,'Speed Bin B-A'!V176,'Speed Bin B-A'!V280,'Speed Bin B-A'!V384,'Speed Bin B-A'!V488,'Speed Bin B-A'!V592,'Speed Bin B-A'!V696,'Speed Bin B-A'!V800,'Speed Bin B-A'!V904,'Speed Bin B-A'!V1008,'Speed Bin B-A'!V1112,'Speed Bin B-A'!V1216,'Speed Bin B-A'!V1320,'Speed Bin B-A'!V1424,'Speed Bin B-A'!V1528,'Speed Bin B-A'!V1632,'Speed Bin B-A'!V1736,'Speed Bin B-A'!V1840,'Speed Bin B-A'!V1944,'Speed Bin B-A'!V2048,'Speed Bin B-A'!V2152),"-")</f>
        <v>23.270833333333332</v>
      </c>
      <c r="W585" s="270">
        <f>IFERROR(AVERAGE('Speed Bin A-B'!W72,'Speed Bin A-B'!W176,'Speed Bin A-B'!W280,'Speed Bin A-B'!W384,'Speed Bin A-B'!W488,'Speed Bin A-B'!W592,'Speed Bin A-B'!W696,'Speed Bin A-B'!W800,'Speed Bin A-B'!W904,'Speed Bin A-B'!W1008,'Speed Bin A-B'!W1112,'Speed Bin A-B'!W1216,'Speed Bin A-B'!W1320,'Speed Bin A-B'!W1424,'Speed Bin A-B'!W1528,'Speed Bin A-B'!W1632,'Speed Bin A-B'!W1736,'Speed Bin A-B'!W1840,'Speed Bin A-B'!W1944,'Speed Bin A-B'!W2048,'Speed Bin A-B'!W2152,'Speed Bin B-A'!W72,'Speed Bin B-A'!W176,'Speed Bin B-A'!W280,'Speed Bin B-A'!W384,'Speed Bin B-A'!W488,'Speed Bin B-A'!W592,'Speed Bin B-A'!W696,'Speed Bin B-A'!W800,'Speed Bin B-A'!W904,'Speed Bin B-A'!W1008,'Speed Bin B-A'!W1112,'Speed Bin B-A'!W1216,'Speed Bin B-A'!W1320,'Speed Bin B-A'!W1424,'Speed Bin B-A'!W1528,'Speed Bin B-A'!W1632,'Speed Bin B-A'!W1736,'Speed Bin B-A'!W1840,'Speed Bin B-A'!W1944,'Speed Bin B-A'!W2048,'Speed Bin B-A'!W2152),"-")</f>
        <v>26.805555555555557</v>
      </c>
      <c r="X585" s="278"/>
      <c r="Y585" s="278"/>
    </row>
    <row r="586" spans="1:25" x14ac:dyDescent="0.2">
      <c r="A586" s="268">
        <v>0.64583333333333304</v>
      </c>
      <c r="B586" s="269">
        <f t="shared" ref="B586:U586" si="1237">B170+B378</f>
        <v>481</v>
      </c>
      <c r="C586" s="269">
        <f t="shared" si="1237"/>
        <v>2</v>
      </c>
      <c r="D586" s="269">
        <f t="shared" si="1237"/>
        <v>19</v>
      </c>
      <c r="E586" s="269">
        <f t="shared" si="1237"/>
        <v>76</v>
      </c>
      <c r="F586" s="269">
        <f t="shared" si="1237"/>
        <v>222</v>
      </c>
      <c r="G586" s="269">
        <f t="shared" si="1237"/>
        <v>145</v>
      </c>
      <c r="H586" s="269">
        <f t="shared" si="1237"/>
        <v>16</v>
      </c>
      <c r="I586" s="269">
        <f t="shared" si="1237"/>
        <v>1</v>
      </c>
      <c r="J586" s="269">
        <f t="shared" si="1237"/>
        <v>0</v>
      </c>
      <c r="K586" s="269">
        <f t="shared" si="1237"/>
        <v>0</v>
      </c>
      <c r="L586" s="269">
        <f t="shared" si="1237"/>
        <v>0</v>
      </c>
      <c r="M586" s="269">
        <f t="shared" si="1237"/>
        <v>0</v>
      </c>
      <c r="N586" s="269">
        <f t="shared" si="1237"/>
        <v>0</v>
      </c>
      <c r="O586" s="269">
        <f t="shared" si="1237"/>
        <v>0</v>
      </c>
      <c r="P586" s="269">
        <f t="shared" si="1237"/>
        <v>0</v>
      </c>
      <c r="Q586" s="269">
        <f t="shared" si="1237"/>
        <v>0</v>
      </c>
      <c r="R586" s="269">
        <f t="shared" si="1237"/>
        <v>0</v>
      </c>
      <c r="S586" s="269">
        <f t="shared" si="1237"/>
        <v>0</v>
      </c>
      <c r="T586" s="269">
        <f t="shared" si="1237"/>
        <v>0</v>
      </c>
      <c r="U586" s="269">
        <f t="shared" si="1237"/>
        <v>0</v>
      </c>
      <c r="V586" s="270">
        <f>IFERROR(AVERAGE('Speed Bin A-B'!V73,'Speed Bin A-B'!V177,'Speed Bin A-B'!V281,'Speed Bin A-B'!V385,'Speed Bin A-B'!V489,'Speed Bin A-B'!V593,'Speed Bin A-B'!V697,'Speed Bin A-B'!V801,'Speed Bin A-B'!V905,'Speed Bin A-B'!V1009,'Speed Bin A-B'!V1113,'Speed Bin A-B'!V1217,'Speed Bin A-B'!V1321,'Speed Bin A-B'!V1425,'Speed Bin A-B'!V1529,'Speed Bin A-B'!V1633,'Speed Bin A-B'!V1737,'Speed Bin A-B'!V1841,'Speed Bin A-B'!V1945,'Speed Bin A-B'!V2049,'Speed Bin A-B'!V2153,'Speed Bin B-A'!V73,'Speed Bin B-A'!V177,'Speed Bin B-A'!V281,'Speed Bin B-A'!V385,'Speed Bin B-A'!V489,'Speed Bin B-A'!V593,'Speed Bin B-A'!V697,'Speed Bin B-A'!V801,'Speed Bin B-A'!V905,'Speed Bin B-A'!V1009,'Speed Bin B-A'!V1113,'Speed Bin B-A'!V1217,'Speed Bin B-A'!V1321,'Speed Bin B-A'!V1425,'Speed Bin B-A'!V1529,'Speed Bin B-A'!V1633,'Speed Bin B-A'!V1737,'Speed Bin B-A'!V1841,'Speed Bin B-A'!V1945,'Speed Bin B-A'!V2049,'Speed Bin B-A'!V2153),"-")</f>
        <v>23.395833333333329</v>
      </c>
      <c r="W586" s="270">
        <f>IFERROR(AVERAGE('Speed Bin A-B'!W73,'Speed Bin A-B'!W177,'Speed Bin A-B'!W281,'Speed Bin A-B'!W385,'Speed Bin A-B'!W489,'Speed Bin A-B'!W593,'Speed Bin A-B'!W697,'Speed Bin A-B'!W801,'Speed Bin A-B'!W905,'Speed Bin A-B'!W1009,'Speed Bin A-B'!W1113,'Speed Bin A-B'!W1217,'Speed Bin A-B'!W1321,'Speed Bin A-B'!W1425,'Speed Bin A-B'!W1529,'Speed Bin A-B'!W1633,'Speed Bin A-B'!W1737,'Speed Bin A-B'!W1841,'Speed Bin A-B'!W1945,'Speed Bin A-B'!W2049,'Speed Bin A-B'!W2153,'Speed Bin B-A'!W73,'Speed Bin B-A'!W177,'Speed Bin B-A'!W281,'Speed Bin B-A'!W385,'Speed Bin B-A'!W489,'Speed Bin B-A'!W593,'Speed Bin B-A'!W697,'Speed Bin B-A'!W801,'Speed Bin B-A'!W905,'Speed Bin B-A'!W1009,'Speed Bin B-A'!W1113,'Speed Bin B-A'!W1217,'Speed Bin B-A'!W1321,'Speed Bin B-A'!W1425,'Speed Bin B-A'!W1529,'Speed Bin B-A'!W1633,'Speed Bin B-A'!W1737,'Speed Bin B-A'!W1841,'Speed Bin B-A'!W1945,'Speed Bin B-A'!W2049,'Speed Bin B-A'!W2153),"-")</f>
        <v>26.931249999999999</v>
      </c>
      <c r="X586" s="278"/>
      <c r="Y586" s="278"/>
    </row>
    <row r="587" spans="1:25" x14ac:dyDescent="0.2">
      <c r="A587" s="268">
        <v>0.65625</v>
      </c>
      <c r="B587" s="269">
        <f t="shared" ref="B587:U587" si="1238">B171+B379</f>
        <v>332</v>
      </c>
      <c r="C587" s="269">
        <f t="shared" si="1238"/>
        <v>4</v>
      </c>
      <c r="D587" s="269">
        <f t="shared" si="1238"/>
        <v>12</v>
      </c>
      <c r="E587" s="269">
        <f t="shared" si="1238"/>
        <v>60</v>
      </c>
      <c r="F587" s="269">
        <f t="shared" si="1238"/>
        <v>140</v>
      </c>
      <c r="G587" s="269">
        <f t="shared" si="1238"/>
        <v>101</v>
      </c>
      <c r="H587" s="269">
        <f t="shared" si="1238"/>
        <v>15</v>
      </c>
      <c r="I587" s="269">
        <f t="shared" si="1238"/>
        <v>0</v>
      </c>
      <c r="J587" s="269">
        <f t="shared" si="1238"/>
        <v>0</v>
      </c>
      <c r="K587" s="269">
        <f t="shared" si="1238"/>
        <v>0</v>
      </c>
      <c r="L587" s="269">
        <f t="shared" si="1238"/>
        <v>0</v>
      </c>
      <c r="M587" s="269">
        <f t="shared" si="1238"/>
        <v>0</v>
      </c>
      <c r="N587" s="269">
        <f t="shared" si="1238"/>
        <v>0</v>
      </c>
      <c r="O587" s="269">
        <f t="shared" si="1238"/>
        <v>0</v>
      </c>
      <c r="P587" s="269">
        <f t="shared" si="1238"/>
        <v>0</v>
      </c>
      <c r="Q587" s="269">
        <f t="shared" si="1238"/>
        <v>0</v>
      </c>
      <c r="R587" s="269">
        <f t="shared" si="1238"/>
        <v>0</v>
      </c>
      <c r="S587" s="269">
        <f t="shared" si="1238"/>
        <v>0</v>
      </c>
      <c r="T587" s="269">
        <f t="shared" si="1238"/>
        <v>0</v>
      </c>
      <c r="U587" s="269">
        <f t="shared" si="1238"/>
        <v>0</v>
      </c>
      <c r="V587" s="270">
        <f>IFERROR(AVERAGE('Speed Bin A-B'!V74,'Speed Bin A-B'!V178,'Speed Bin A-B'!V282,'Speed Bin A-B'!V386,'Speed Bin A-B'!V490,'Speed Bin A-B'!V594,'Speed Bin A-B'!V698,'Speed Bin A-B'!V802,'Speed Bin A-B'!V906,'Speed Bin A-B'!V1010,'Speed Bin A-B'!V1114,'Speed Bin A-B'!V1218,'Speed Bin A-B'!V1322,'Speed Bin A-B'!V1426,'Speed Bin A-B'!V1530,'Speed Bin A-B'!V1634,'Speed Bin A-B'!V1738,'Speed Bin A-B'!V1842,'Speed Bin A-B'!V1946,'Speed Bin A-B'!V2050,'Speed Bin A-B'!V2154,'Speed Bin B-A'!V74,'Speed Bin B-A'!V178,'Speed Bin B-A'!V282,'Speed Bin B-A'!V386,'Speed Bin B-A'!V490,'Speed Bin B-A'!V594,'Speed Bin B-A'!V698,'Speed Bin B-A'!V802,'Speed Bin B-A'!V906,'Speed Bin B-A'!V1010,'Speed Bin B-A'!V1114,'Speed Bin B-A'!V1218,'Speed Bin B-A'!V1322,'Speed Bin B-A'!V1426,'Speed Bin B-A'!V1530,'Speed Bin B-A'!V1634,'Speed Bin B-A'!V1738,'Speed Bin B-A'!V1842,'Speed Bin B-A'!V1946,'Speed Bin B-A'!V2050,'Speed Bin B-A'!V2154),"-")</f>
        <v>23.025000000000002</v>
      </c>
      <c r="W587" s="270">
        <f>IFERROR(AVERAGE('Speed Bin A-B'!W74,'Speed Bin A-B'!W178,'Speed Bin A-B'!W282,'Speed Bin A-B'!W386,'Speed Bin A-B'!W490,'Speed Bin A-B'!W594,'Speed Bin A-B'!W698,'Speed Bin A-B'!W802,'Speed Bin A-B'!W906,'Speed Bin A-B'!W1010,'Speed Bin A-B'!W1114,'Speed Bin A-B'!W1218,'Speed Bin A-B'!W1322,'Speed Bin A-B'!W1426,'Speed Bin A-B'!W1530,'Speed Bin A-B'!W1634,'Speed Bin A-B'!W1738,'Speed Bin A-B'!W1842,'Speed Bin A-B'!W1946,'Speed Bin A-B'!W2050,'Speed Bin A-B'!W2154,'Speed Bin B-A'!W74,'Speed Bin B-A'!W178,'Speed Bin B-A'!W282,'Speed Bin B-A'!W386,'Speed Bin B-A'!W490,'Speed Bin B-A'!W594,'Speed Bin B-A'!W698,'Speed Bin B-A'!W802,'Speed Bin B-A'!W906,'Speed Bin B-A'!W1010,'Speed Bin B-A'!W1114,'Speed Bin B-A'!W1218,'Speed Bin B-A'!W1322,'Speed Bin B-A'!W1426,'Speed Bin B-A'!W1530,'Speed Bin B-A'!W1634,'Speed Bin B-A'!W1738,'Speed Bin B-A'!W1842,'Speed Bin B-A'!W1946,'Speed Bin B-A'!W2050,'Speed Bin B-A'!W2154),"-")</f>
        <v>27.841176470588234</v>
      </c>
      <c r="X587" s="278"/>
      <c r="Y587" s="278"/>
    </row>
    <row r="588" spans="1:25" x14ac:dyDescent="0.2">
      <c r="A588" s="268">
        <v>0.66666666666666696</v>
      </c>
      <c r="B588" s="269">
        <f t="shared" ref="B588:U588" si="1239">B172+B380</f>
        <v>373</v>
      </c>
      <c r="C588" s="269">
        <f t="shared" si="1239"/>
        <v>3</v>
      </c>
      <c r="D588" s="269">
        <f t="shared" si="1239"/>
        <v>13</v>
      </c>
      <c r="E588" s="269">
        <f t="shared" si="1239"/>
        <v>27</v>
      </c>
      <c r="F588" s="269">
        <f t="shared" si="1239"/>
        <v>149</v>
      </c>
      <c r="G588" s="269">
        <f t="shared" si="1239"/>
        <v>159</v>
      </c>
      <c r="H588" s="269">
        <f t="shared" si="1239"/>
        <v>17</v>
      </c>
      <c r="I588" s="269">
        <f t="shared" si="1239"/>
        <v>5</v>
      </c>
      <c r="J588" s="269">
        <f t="shared" si="1239"/>
        <v>0</v>
      </c>
      <c r="K588" s="269">
        <f t="shared" si="1239"/>
        <v>0</v>
      </c>
      <c r="L588" s="269">
        <f t="shared" si="1239"/>
        <v>0</v>
      </c>
      <c r="M588" s="269">
        <f t="shared" si="1239"/>
        <v>0</v>
      </c>
      <c r="N588" s="269">
        <f t="shared" si="1239"/>
        <v>0</v>
      </c>
      <c r="O588" s="269">
        <f t="shared" si="1239"/>
        <v>0</v>
      </c>
      <c r="P588" s="269">
        <f t="shared" si="1239"/>
        <v>0</v>
      </c>
      <c r="Q588" s="269">
        <f t="shared" si="1239"/>
        <v>0</v>
      </c>
      <c r="R588" s="269">
        <f t="shared" si="1239"/>
        <v>0</v>
      </c>
      <c r="S588" s="269">
        <f t="shared" si="1239"/>
        <v>0</v>
      </c>
      <c r="T588" s="269">
        <f t="shared" si="1239"/>
        <v>0</v>
      </c>
      <c r="U588" s="269">
        <f t="shared" si="1239"/>
        <v>0</v>
      </c>
      <c r="V588" s="270">
        <f>IFERROR(AVERAGE('Speed Bin A-B'!V75,'Speed Bin A-B'!V179,'Speed Bin A-B'!V283,'Speed Bin A-B'!V387,'Speed Bin A-B'!V491,'Speed Bin A-B'!V595,'Speed Bin A-B'!V699,'Speed Bin A-B'!V803,'Speed Bin A-B'!V907,'Speed Bin A-B'!V1011,'Speed Bin A-B'!V1115,'Speed Bin A-B'!V1219,'Speed Bin A-B'!V1323,'Speed Bin A-B'!V1427,'Speed Bin A-B'!V1531,'Speed Bin A-B'!V1635,'Speed Bin A-B'!V1739,'Speed Bin A-B'!V1843,'Speed Bin A-B'!V1947,'Speed Bin A-B'!V2051,'Speed Bin A-B'!V2155,'Speed Bin B-A'!V75,'Speed Bin B-A'!V179,'Speed Bin B-A'!V283,'Speed Bin B-A'!V387,'Speed Bin B-A'!V491,'Speed Bin B-A'!V595,'Speed Bin B-A'!V699,'Speed Bin B-A'!V803,'Speed Bin B-A'!V907,'Speed Bin B-A'!V1011,'Speed Bin B-A'!V1115,'Speed Bin B-A'!V1219,'Speed Bin B-A'!V1323,'Speed Bin B-A'!V1427,'Speed Bin B-A'!V1531,'Speed Bin B-A'!V1635,'Speed Bin B-A'!V1739,'Speed Bin B-A'!V1843,'Speed Bin B-A'!V1947,'Speed Bin B-A'!V2051,'Speed Bin B-A'!V2155),"-")</f>
        <v>24.366666666666671</v>
      </c>
      <c r="W588" s="270">
        <f>IFERROR(AVERAGE('Speed Bin A-B'!W75,'Speed Bin A-B'!W179,'Speed Bin A-B'!W283,'Speed Bin A-B'!W387,'Speed Bin A-B'!W491,'Speed Bin A-B'!W595,'Speed Bin A-B'!W699,'Speed Bin A-B'!W803,'Speed Bin A-B'!W907,'Speed Bin A-B'!W1011,'Speed Bin A-B'!W1115,'Speed Bin A-B'!W1219,'Speed Bin A-B'!W1323,'Speed Bin A-B'!W1427,'Speed Bin A-B'!W1531,'Speed Bin A-B'!W1635,'Speed Bin A-B'!W1739,'Speed Bin A-B'!W1843,'Speed Bin A-B'!W1947,'Speed Bin A-B'!W2051,'Speed Bin A-B'!W2155,'Speed Bin B-A'!W75,'Speed Bin B-A'!W179,'Speed Bin B-A'!W283,'Speed Bin B-A'!W387,'Speed Bin B-A'!W491,'Speed Bin B-A'!W595,'Speed Bin B-A'!W699,'Speed Bin B-A'!W803,'Speed Bin B-A'!W907,'Speed Bin B-A'!W1011,'Speed Bin B-A'!W1115,'Speed Bin B-A'!W1219,'Speed Bin B-A'!W1323,'Speed Bin B-A'!W1427,'Speed Bin B-A'!W1531,'Speed Bin B-A'!W1635,'Speed Bin B-A'!W1739,'Speed Bin B-A'!W1843,'Speed Bin B-A'!W1947,'Speed Bin B-A'!W2051,'Speed Bin B-A'!W2155),"-")</f>
        <v>28.106666666666669</v>
      </c>
      <c r="X588" s="278"/>
      <c r="Y588" s="278"/>
    </row>
    <row r="589" spans="1:25" x14ac:dyDescent="0.2">
      <c r="A589" s="268">
        <v>0.67708333333333304</v>
      </c>
      <c r="B589" s="269">
        <f t="shared" ref="B589:U589" si="1240">B173+B381</f>
        <v>407</v>
      </c>
      <c r="C589" s="269">
        <f t="shared" si="1240"/>
        <v>5</v>
      </c>
      <c r="D589" s="269">
        <f t="shared" si="1240"/>
        <v>9</v>
      </c>
      <c r="E589" s="269">
        <f t="shared" si="1240"/>
        <v>46</v>
      </c>
      <c r="F589" s="269">
        <f t="shared" si="1240"/>
        <v>173</v>
      </c>
      <c r="G589" s="269">
        <f t="shared" si="1240"/>
        <v>150</v>
      </c>
      <c r="H589" s="269">
        <f t="shared" si="1240"/>
        <v>23</v>
      </c>
      <c r="I589" s="269">
        <f t="shared" si="1240"/>
        <v>1</v>
      </c>
      <c r="J589" s="269">
        <f t="shared" si="1240"/>
        <v>0</v>
      </c>
      <c r="K589" s="269">
        <f t="shared" si="1240"/>
        <v>0</v>
      </c>
      <c r="L589" s="269">
        <f t="shared" si="1240"/>
        <v>0</v>
      </c>
      <c r="M589" s="269">
        <f t="shared" si="1240"/>
        <v>0</v>
      </c>
      <c r="N589" s="269">
        <f t="shared" si="1240"/>
        <v>0</v>
      </c>
      <c r="O589" s="269">
        <f t="shared" si="1240"/>
        <v>0</v>
      </c>
      <c r="P589" s="269">
        <f t="shared" si="1240"/>
        <v>0</v>
      </c>
      <c r="Q589" s="269">
        <f t="shared" si="1240"/>
        <v>0</v>
      </c>
      <c r="R589" s="269">
        <f t="shared" si="1240"/>
        <v>0</v>
      </c>
      <c r="S589" s="269">
        <f t="shared" si="1240"/>
        <v>0</v>
      </c>
      <c r="T589" s="269">
        <f t="shared" si="1240"/>
        <v>0</v>
      </c>
      <c r="U589" s="269">
        <f t="shared" si="1240"/>
        <v>0</v>
      </c>
      <c r="V589" s="270">
        <f>IFERROR(AVERAGE('Speed Bin A-B'!V76,'Speed Bin A-B'!V180,'Speed Bin A-B'!V284,'Speed Bin A-B'!V388,'Speed Bin A-B'!V492,'Speed Bin A-B'!V596,'Speed Bin A-B'!V700,'Speed Bin A-B'!V804,'Speed Bin A-B'!V908,'Speed Bin A-B'!V1012,'Speed Bin A-B'!V1116,'Speed Bin A-B'!V1220,'Speed Bin A-B'!V1324,'Speed Bin A-B'!V1428,'Speed Bin A-B'!V1532,'Speed Bin A-B'!V1636,'Speed Bin A-B'!V1740,'Speed Bin A-B'!V1844,'Speed Bin A-B'!V1948,'Speed Bin A-B'!V2052,'Speed Bin A-B'!V2156,'Speed Bin B-A'!V76,'Speed Bin B-A'!V180,'Speed Bin B-A'!V284,'Speed Bin B-A'!V388,'Speed Bin B-A'!V492,'Speed Bin B-A'!V596,'Speed Bin B-A'!V700,'Speed Bin B-A'!V804,'Speed Bin B-A'!V908,'Speed Bin B-A'!V1012,'Speed Bin B-A'!V1116,'Speed Bin B-A'!V1220,'Speed Bin B-A'!V1324,'Speed Bin B-A'!V1428,'Speed Bin B-A'!V1532,'Speed Bin B-A'!V1636,'Speed Bin B-A'!V1740,'Speed Bin B-A'!V1844,'Speed Bin B-A'!V1948,'Speed Bin B-A'!V2052,'Speed Bin B-A'!V2156),"-")</f>
        <v>23.770833333333329</v>
      </c>
      <c r="W589" s="270">
        <f>IFERROR(AVERAGE('Speed Bin A-B'!W76,'Speed Bin A-B'!W180,'Speed Bin A-B'!W284,'Speed Bin A-B'!W388,'Speed Bin A-B'!W492,'Speed Bin A-B'!W596,'Speed Bin A-B'!W700,'Speed Bin A-B'!W804,'Speed Bin A-B'!W908,'Speed Bin A-B'!W1012,'Speed Bin A-B'!W1116,'Speed Bin A-B'!W1220,'Speed Bin A-B'!W1324,'Speed Bin A-B'!W1428,'Speed Bin A-B'!W1532,'Speed Bin A-B'!W1636,'Speed Bin A-B'!W1740,'Speed Bin A-B'!W1844,'Speed Bin A-B'!W1948,'Speed Bin A-B'!W2052,'Speed Bin A-B'!W2156,'Speed Bin B-A'!W76,'Speed Bin B-A'!W180,'Speed Bin B-A'!W284,'Speed Bin B-A'!W388,'Speed Bin B-A'!W492,'Speed Bin B-A'!W596,'Speed Bin B-A'!W700,'Speed Bin B-A'!W804,'Speed Bin B-A'!W908,'Speed Bin B-A'!W1012,'Speed Bin B-A'!W1116,'Speed Bin B-A'!W1220,'Speed Bin B-A'!W1324,'Speed Bin B-A'!W1428,'Speed Bin B-A'!W1532,'Speed Bin B-A'!W1636,'Speed Bin B-A'!W1740,'Speed Bin B-A'!W1844,'Speed Bin B-A'!W1948,'Speed Bin B-A'!W2052,'Speed Bin B-A'!W2156),"-")</f>
        <v>27.783333333333339</v>
      </c>
      <c r="X589" s="278"/>
      <c r="Y589" s="278"/>
    </row>
    <row r="590" spans="1:25" x14ac:dyDescent="0.2">
      <c r="A590" s="268">
        <v>0.6875</v>
      </c>
      <c r="B590" s="269">
        <f t="shared" ref="B590:U590" si="1241">B174+B382</f>
        <v>388</v>
      </c>
      <c r="C590" s="269">
        <f t="shared" si="1241"/>
        <v>7</v>
      </c>
      <c r="D590" s="269">
        <f t="shared" si="1241"/>
        <v>12</v>
      </c>
      <c r="E590" s="269">
        <f t="shared" si="1241"/>
        <v>53</v>
      </c>
      <c r="F590" s="269">
        <f t="shared" si="1241"/>
        <v>185</v>
      </c>
      <c r="G590" s="269">
        <f t="shared" si="1241"/>
        <v>112</v>
      </c>
      <c r="H590" s="269">
        <f t="shared" si="1241"/>
        <v>16</v>
      </c>
      <c r="I590" s="269">
        <f t="shared" si="1241"/>
        <v>1</v>
      </c>
      <c r="J590" s="269">
        <f t="shared" si="1241"/>
        <v>2</v>
      </c>
      <c r="K590" s="269">
        <f t="shared" si="1241"/>
        <v>0</v>
      </c>
      <c r="L590" s="269">
        <f t="shared" si="1241"/>
        <v>0</v>
      </c>
      <c r="M590" s="269">
        <f t="shared" si="1241"/>
        <v>0</v>
      </c>
      <c r="N590" s="269">
        <f t="shared" si="1241"/>
        <v>0</v>
      </c>
      <c r="O590" s="269">
        <f t="shared" si="1241"/>
        <v>0</v>
      </c>
      <c r="P590" s="269">
        <f t="shared" si="1241"/>
        <v>0</v>
      </c>
      <c r="Q590" s="269">
        <f t="shared" si="1241"/>
        <v>0</v>
      </c>
      <c r="R590" s="269">
        <f t="shared" si="1241"/>
        <v>0</v>
      </c>
      <c r="S590" s="269">
        <f t="shared" si="1241"/>
        <v>0</v>
      </c>
      <c r="T590" s="269">
        <f t="shared" si="1241"/>
        <v>0</v>
      </c>
      <c r="U590" s="269">
        <f t="shared" si="1241"/>
        <v>0</v>
      </c>
      <c r="V590" s="270">
        <f>IFERROR(AVERAGE('Speed Bin A-B'!V77,'Speed Bin A-B'!V181,'Speed Bin A-B'!V285,'Speed Bin A-B'!V389,'Speed Bin A-B'!V493,'Speed Bin A-B'!V597,'Speed Bin A-B'!V701,'Speed Bin A-B'!V805,'Speed Bin A-B'!V909,'Speed Bin A-B'!V1013,'Speed Bin A-B'!V1117,'Speed Bin A-B'!V1221,'Speed Bin A-B'!V1325,'Speed Bin A-B'!V1429,'Speed Bin A-B'!V1533,'Speed Bin A-B'!V1637,'Speed Bin A-B'!V1741,'Speed Bin A-B'!V1845,'Speed Bin A-B'!V1949,'Speed Bin A-B'!V2053,'Speed Bin A-B'!V2157,'Speed Bin B-A'!V77,'Speed Bin B-A'!V181,'Speed Bin B-A'!V285,'Speed Bin B-A'!V389,'Speed Bin B-A'!V493,'Speed Bin B-A'!V597,'Speed Bin B-A'!V701,'Speed Bin B-A'!V805,'Speed Bin B-A'!V909,'Speed Bin B-A'!V1013,'Speed Bin B-A'!V1117,'Speed Bin B-A'!V1221,'Speed Bin B-A'!V1325,'Speed Bin B-A'!V1429,'Speed Bin B-A'!V1533,'Speed Bin B-A'!V1637,'Speed Bin B-A'!V1741,'Speed Bin B-A'!V1845,'Speed Bin B-A'!V1949,'Speed Bin B-A'!V2053,'Speed Bin B-A'!V2157),"-")</f>
        <v>23.45</v>
      </c>
      <c r="W590" s="270">
        <f>IFERROR(AVERAGE('Speed Bin A-B'!W77,'Speed Bin A-B'!W181,'Speed Bin A-B'!W285,'Speed Bin A-B'!W389,'Speed Bin A-B'!W493,'Speed Bin A-B'!W597,'Speed Bin A-B'!W701,'Speed Bin A-B'!W805,'Speed Bin A-B'!W909,'Speed Bin A-B'!W1013,'Speed Bin A-B'!W1117,'Speed Bin A-B'!W1221,'Speed Bin A-B'!W1325,'Speed Bin A-B'!W1429,'Speed Bin A-B'!W1533,'Speed Bin A-B'!W1637,'Speed Bin A-B'!W1741,'Speed Bin A-B'!W1845,'Speed Bin A-B'!W1949,'Speed Bin A-B'!W2053,'Speed Bin A-B'!W2157,'Speed Bin B-A'!W77,'Speed Bin B-A'!W181,'Speed Bin B-A'!W285,'Speed Bin B-A'!W389,'Speed Bin B-A'!W493,'Speed Bin B-A'!W597,'Speed Bin B-A'!W701,'Speed Bin B-A'!W805,'Speed Bin B-A'!W909,'Speed Bin B-A'!W1013,'Speed Bin B-A'!W1117,'Speed Bin B-A'!W1221,'Speed Bin B-A'!W1325,'Speed Bin B-A'!W1429,'Speed Bin B-A'!W1533,'Speed Bin B-A'!W1637,'Speed Bin B-A'!W1741,'Speed Bin B-A'!W1845,'Speed Bin B-A'!W1949,'Speed Bin B-A'!W2053,'Speed Bin B-A'!W2157),"-")</f>
        <v>26.95333333333333</v>
      </c>
      <c r="X590" s="278"/>
      <c r="Y590" s="278"/>
    </row>
    <row r="591" spans="1:25" x14ac:dyDescent="0.2">
      <c r="A591" s="268">
        <v>0.69791666666666696</v>
      </c>
      <c r="B591" s="269">
        <f t="shared" ref="B591:U591" si="1242">B175+B383</f>
        <v>356</v>
      </c>
      <c r="C591" s="269">
        <f t="shared" si="1242"/>
        <v>0</v>
      </c>
      <c r="D591" s="269">
        <f t="shared" si="1242"/>
        <v>8</v>
      </c>
      <c r="E591" s="269">
        <f t="shared" si="1242"/>
        <v>37</v>
      </c>
      <c r="F591" s="269">
        <f t="shared" si="1242"/>
        <v>139</v>
      </c>
      <c r="G591" s="269">
        <f t="shared" si="1242"/>
        <v>148</v>
      </c>
      <c r="H591" s="269">
        <f t="shared" si="1242"/>
        <v>21</v>
      </c>
      <c r="I591" s="269">
        <f t="shared" si="1242"/>
        <v>2</v>
      </c>
      <c r="J591" s="269">
        <f t="shared" si="1242"/>
        <v>1</v>
      </c>
      <c r="K591" s="269">
        <f t="shared" si="1242"/>
        <v>0</v>
      </c>
      <c r="L591" s="269">
        <f t="shared" si="1242"/>
        <v>0</v>
      </c>
      <c r="M591" s="269">
        <f t="shared" si="1242"/>
        <v>0</v>
      </c>
      <c r="N591" s="269">
        <f t="shared" si="1242"/>
        <v>0</v>
      </c>
      <c r="O591" s="269">
        <f t="shared" si="1242"/>
        <v>0</v>
      </c>
      <c r="P591" s="269">
        <f t="shared" si="1242"/>
        <v>0</v>
      </c>
      <c r="Q591" s="269">
        <f t="shared" si="1242"/>
        <v>0</v>
      </c>
      <c r="R591" s="269">
        <f t="shared" si="1242"/>
        <v>0</v>
      </c>
      <c r="S591" s="269">
        <f t="shared" si="1242"/>
        <v>0</v>
      </c>
      <c r="T591" s="269">
        <f t="shared" si="1242"/>
        <v>0</v>
      </c>
      <c r="U591" s="269">
        <f t="shared" si="1242"/>
        <v>0</v>
      </c>
      <c r="V591" s="270">
        <f>IFERROR(AVERAGE('Speed Bin A-B'!V78,'Speed Bin A-B'!V182,'Speed Bin A-B'!V286,'Speed Bin A-B'!V390,'Speed Bin A-B'!V494,'Speed Bin A-B'!V598,'Speed Bin A-B'!V702,'Speed Bin A-B'!V806,'Speed Bin A-B'!V910,'Speed Bin A-B'!V1014,'Speed Bin A-B'!V1118,'Speed Bin A-B'!V1222,'Speed Bin A-B'!V1326,'Speed Bin A-B'!V1430,'Speed Bin A-B'!V1534,'Speed Bin A-B'!V1638,'Speed Bin A-B'!V1742,'Speed Bin A-B'!V1846,'Speed Bin A-B'!V1950,'Speed Bin A-B'!V2054,'Speed Bin A-B'!V2158,'Speed Bin B-A'!V78,'Speed Bin B-A'!V182,'Speed Bin B-A'!V286,'Speed Bin B-A'!V390,'Speed Bin B-A'!V494,'Speed Bin B-A'!V598,'Speed Bin B-A'!V702,'Speed Bin B-A'!V806,'Speed Bin B-A'!V910,'Speed Bin B-A'!V1014,'Speed Bin B-A'!V1118,'Speed Bin B-A'!V1222,'Speed Bin B-A'!V1326,'Speed Bin B-A'!V1430,'Speed Bin B-A'!V1534,'Speed Bin B-A'!V1638,'Speed Bin B-A'!V1742,'Speed Bin B-A'!V1846,'Speed Bin B-A'!V1950,'Speed Bin B-A'!V2054,'Speed Bin B-A'!V2158),"-")</f>
        <v>24.458333333333339</v>
      </c>
      <c r="W591" s="270">
        <f>IFERROR(AVERAGE('Speed Bin A-B'!W78,'Speed Bin A-B'!W182,'Speed Bin A-B'!W286,'Speed Bin A-B'!W390,'Speed Bin A-B'!W494,'Speed Bin A-B'!W598,'Speed Bin A-B'!W702,'Speed Bin A-B'!W806,'Speed Bin A-B'!W910,'Speed Bin A-B'!W1014,'Speed Bin A-B'!W1118,'Speed Bin A-B'!W1222,'Speed Bin A-B'!W1326,'Speed Bin A-B'!W1430,'Speed Bin A-B'!W1534,'Speed Bin A-B'!W1638,'Speed Bin A-B'!W1742,'Speed Bin A-B'!W1846,'Speed Bin A-B'!W1950,'Speed Bin A-B'!W2054,'Speed Bin A-B'!W2158,'Speed Bin B-A'!W78,'Speed Bin B-A'!W182,'Speed Bin B-A'!W286,'Speed Bin B-A'!W390,'Speed Bin B-A'!W494,'Speed Bin B-A'!W598,'Speed Bin B-A'!W702,'Speed Bin B-A'!W806,'Speed Bin B-A'!W910,'Speed Bin B-A'!W1014,'Speed Bin B-A'!W1118,'Speed Bin B-A'!W1222,'Speed Bin B-A'!W1326,'Speed Bin B-A'!W1430,'Speed Bin B-A'!W1534,'Speed Bin B-A'!W1638,'Speed Bin B-A'!W1742,'Speed Bin B-A'!W1846,'Speed Bin B-A'!W1950,'Speed Bin B-A'!W2054,'Speed Bin B-A'!W2158),"-")</f>
        <v>28.614285714285717</v>
      </c>
      <c r="X591" s="278"/>
      <c r="Y591" s="278"/>
    </row>
    <row r="592" spans="1:25" x14ac:dyDescent="0.2">
      <c r="A592" s="268">
        <v>0.70833333333333304</v>
      </c>
      <c r="B592" s="269">
        <f t="shared" ref="B592:U592" si="1243">B176+B384</f>
        <v>391</v>
      </c>
      <c r="C592" s="269">
        <f t="shared" si="1243"/>
        <v>1</v>
      </c>
      <c r="D592" s="269">
        <f t="shared" si="1243"/>
        <v>12</v>
      </c>
      <c r="E592" s="269">
        <f t="shared" si="1243"/>
        <v>39</v>
      </c>
      <c r="F592" s="269">
        <f t="shared" si="1243"/>
        <v>160</v>
      </c>
      <c r="G592" s="269">
        <f t="shared" si="1243"/>
        <v>145</v>
      </c>
      <c r="H592" s="269">
        <f t="shared" si="1243"/>
        <v>30</v>
      </c>
      <c r="I592" s="269">
        <f t="shared" si="1243"/>
        <v>3</v>
      </c>
      <c r="J592" s="269">
        <f t="shared" si="1243"/>
        <v>1</v>
      </c>
      <c r="K592" s="269">
        <f t="shared" si="1243"/>
        <v>0</v>
      </c>
      <c r="L592" s="269">
        <f t="shared" si="1243"/>
        <v>0</v>
      </c>
      <c r="M592" s="269">
        <f t="shared" si="1243"/>
        <v>0</v>
      </c>
      <c r="N592" s="269">
        <f t="shared" si="1243"/>
        <v>0</v>
      </c>
      <c r="O592" s="269">
        <f t="shared" si="1243"/>
        <v>0</v>
      </c>
      <c r="P592" s="269">
        <f t="shared" si="1243"/>
        <v>0</v>
      </c>
      <c r="Q592" s="269">
        <f t="shared" si="1243"/>
        <v>0</v>
      </c>
      <c r="R592" s="269">
        <f t="shared" si="1243"/>
        <v>0</v>
      </c>
      <c r="S592" s="269">
        <f t="shared" si="1243"/>
        <v>0</v>
      </c>
      <c r="T592" s="269">
        <f t="shared" si="1243"/>
        <v>0</v>
      </c>
      <c r="U592" s="269">
        <f t="shared" si="1243"/>
        <v>0</v>
      </c>
      <c r="V592" s="270">
        <f>IFERROR(AVERAGE('Speed Bin A-B'!V79,'Speed Bin A-B'!V183,'Speed Bin A-B'!V287,'Speed Bin A-B'!V391,'Speed Bin A-B'!V495,'Speed Bin A-B'!V599,'Speed Bin A-B'!V703,'Speed Bin A-B'!V807,'Speed Bin A-B'!V911,'Speed Bin A-B'!V1015,'Speed Bin A-B'!V1119,'Speed Bin A-B'!V1223,'Speed Bin A-B'!V1327,'Speed Bin A-B'!V1431,'Speed Bin A-B'!V1535,'Speed Bin A-B'!V1639,'Speed Bin A-B'!V1743,'Speed Bin A-B'!V1847,'Speed Bin A-B'!V1951,'Speed Bin A-B'!V2055,'Speed Bin A-B'!V2159,'Speed Bin B-A'!V79,'Speed Bin B-A'!V183,'Speed Bin B-A'!V287,'Speed Bin B-A'!V391,'Speed Bin B-A'!V495,'Speed Bin B-A'!V599,'Speed Bin B-A'!V703,'Speed Bin B-A'!V807,'Speed Bin B-A'!V911,'Speed Bin B-A'!V1015,'Speed Bin B-A'!V1119,'Speed Bin B-A'!V1223,'Speed Bin B-A'!V1327,'Speed Bin B-A'!V1431,'Speed Bin B-A'!V1535,'Speed Bin B-A'!V1639,'Speed Bin B-A'!V1743,'Speed Bin B-A'!V1847,'Speed Bin B-A'!V1951,'Speed Bin B-A'!V2055,'Speed Bin B-A'!V2159),"-")</f>
        <v>24.187500000000004</v>
      </c>
      <c r="W592" s="270">
        <f>IFERROR(AVERAGE('Speed Bin A-B'!W79,'Speed Bin A-B'!W183,'Speed Bin A-B'!W287,'Speed Bin A-B'!W391,'Speed Bin A-B'!W495,'Speed Bin A-B'!W599,'Speed Bin A-B'!W703,'Speed Bin A-B'!W807,'Speed Bin A-B'!W911,'Speed Bin A-B'!W1015,'Speed Bin A-B'!W1119,'Speed Bin A-B'!W1223,'Speed Bin A-B'!W1327,'Speed Bin A-B'!W1431,'Speed Bin A-B'!W1535,'Speed Bin A-B'!W1639,'Speed Bin A-B'!W1743,'Speed Bin A-B'!W1847,'Speed Bin A-B'!W1951,'Speed Bin A-B'!W2055,'Speed Bin A-B'!W2159,'Speed Bin B-A'!W79,'Speed Bin B-A'!W183,'Speed Bin B-A'!W287,'Speed Bin B-A'!W391,'Speed Bin B-A'!W495,'Speed Bin B-A'!W599,'Speed Bin B-A'!W703,'Speed Bin B-A'!W807,'Speed Bin B-A'!W911,'Speed Bin B-A'!W1015,'Speed Bin B-A'!W1119,'Speed Bin B-A'!W1223,'Speed Bin B-A'!W1327,'Speed Bin B-A'!W1431,'Speed Bin B-A'!W1535,'Speed Bin B-A'!W1639,'Speed Bin B-A'!W1743,'Speed Bin B-A'!W1847,'Speed Bin B-A'!W1951,'Speed Bin B-A'!W2055,'Speed Bin B-A'!W2159),"-")</f>
        <v>28.758823529411767</v>
      </c>
      <c r="X592" s="278"/>
      <c r="Y592" s="278"/>
    </row>
    <row r="593" spans="1:25" x14ac:dyDescent="0.2">
      <c r="A593" s="268">
        <v>0.71875</v>
      </c>
      <c r="B593" s="269">
        <f t="shared" ref="B593:U593" si="1244">B177+B385</f>
        <v>318</v>
      </c>
      <c r="C593" s="269">
        <f t="shared" si="1244"/>
        <v>4</v>
      </c>
      <c r="D593" s="269">
        <f t="shared" si="1244"/>
        <v>11</v>
      </c>
      <c r="E593" s="269">
        <f t="shared" si="1244"/>
        <v>29</v>
      </c>
      <c r="F593" s="269">
        <f t="shared" si="1244"/>
        <v>117</v>
      </c>
      <c r="G593" s="269">
        <f t="shared" si="1244"/>
        <v>142</v>
      </c>
      <c r="H593" s="269">
        <f t="shared" si="1244"/>
        <v>14</v>
      </c>
      <c r="I593" s="269">
        <f t="shared" si="1244"/>
        <v>1</v>
      </c>
      <c r="J593" s="269">
        <f t="shared" si="1244"/>
        <v>0</v>
      </c>
      <c r="K593" s="269">
        <f t="shared" si="1244"/>
        <v>0</v>
      </c>
      <c r="L593" s="269">
        <f t="shared" si="1244"/>
        <v>0</v>
      </c>
      <c r="M593" s="269">
        <f t="shared" si="1244"/>
        <v>0</v>
      </c>
      <c r="N593" s="269">
        <f t="shared" si="1244"/>
        <v>0</v>
      </c>
      <c r="O593" s="269">
        <f t="shared" si="1244"/>
        <v>0</v>
      </c>
      <c r="P593" s="269">
        <f t="shared" si="1244"/>
        <v>0</v>
      </c>
      <c r="Q593" s="269">
        <f t="shared" si="1244"/>
        <v>0</v>
      </c>
      <c r="R593" s="269">
        <f t="shared" si="1244"/>
        <v>0</v>
      </c>
      <c r="S593" s="269">
        <f t="shared" si="1244"/>
        <v>0</v>
      </c>
      <c r="T593" s="269">
        <f t="shared" si="1244"/>
        <v>0</v>
      </c>
      <c r="U593" s="269">
        <f t="shared" si="1244"/>
        <v>0</v>
      </c>
      <c r="V593" s="270">
        <f>IFERROR(AVERAGE('Speed Bin A-B'!V80,'Speed Bin A-B'!V184,'Speed Bin A-B'!V288,'Speed Bin A-B'!V392,'Speed Bin A-B'!V496,'Speed Bin A-B'!V600,'Speed Bin A-B'!V704,'Speed Bin A-B'!V808,'Speed Bin A-B'!V912,'Speed Bin A-B'!V1016,'Speed Bin A-B'!V1120,'Speed Bin A-B'!V1224,'Speed Bin A-B'!V1328,'Speed Bin A-B'!V1432,'Speed Bin A-B'!V1536,'Speed Bin A-B'!V1640,'Speed Bin A-B'!V1744,'Speed Bin A-B'!V1848,'Speed Bin A-B'!V1952,'Speed Bin A-B'!V2056,'Speed Bin A-B'!V2160,'Speed Bin B-A'!V80,'Speed Bin B-A'!V184,'Speed Bin B-A'!V288,'Speed Bin B-A'!V392,'Speed Bin B-A'!V496,'Speed Bin B-A'!V600,'Speed Bin B-A'!V704,'Speed Bin B-A'!V808,'Speed Bin B-A'!V912,'Speed Bin B-A'!V1016,'Speed Bin B-A'!V1120,'Speed Bin B-A'!V1224,'Speed Bin B-A'!V1328,'Speed Bin B-A'!V1432,'Speed Bin B-A'!V1536,'Speed Bin B-A'!V1640,'Speed Bin B-A'!V1744,'Speed Bin B-A'!V1848,'Speed Bin B-A'!V1952,'Speed Bin B-A'!V2056,'Speed Bin B-A'!V2160),"-")</f>
        <v>24.166666666666668</v>
      </c>
      <c r="W593" s="270">
        <f>IFERROR(AVERAGE('Speed Bin A-B'!W80,'Speed Bin A-B'!W184,'Speed Bin A-B'!W288,'Speed Bin A-B'!W392,'Speed Bin A-B'!W496,'Speed Bin A-B'!W600,'Speed Bin A-B'!W704,'Speed Bin A-B'!W808,'Speed Bin A-B'!W912,'Speed Bin A-B'!W1016,'Speed Bin A-B'!W1120,'Speed Bin A-B'!W1224,'Speed Bin A-B'!W1328,'Speed Bin A-B'!W1432,'Speed Bin A-B'!W1536,'Speed Bin A-B'!W1640,'Speed Bin A-B'!W1744,'Speed Bin A-B'!W1848,'Speed Bin A-B'!W1952,'Speed Bin A-B'!W2056,'Speed Bin A-B'!W2160,'Speed Bin B-A'!W80,'Speed Bin B-A'!W184,'Speed Bin B-A'!W288,'Speed Bin B-A'!W392,'Speed Bin B-A'!W496,'Speed Bin B-A'!W600,'Speed Bin B-A'!W704,'Speed Bin B-A'!W808,'Speed Bin B-A'!W912,'Speed Bin B-A'!W1016,'Speed Bin B-A'!W1120,'Speed Bin B-A'!W1224,'Speed Bin B-A'!W1328,'Speed Bin B-A'!W1432,'Speed Bin B-A'!W1536,'Speed Bin B-A'!W1640,'Speed Bin B-A'!W1744,'Speed Bin B-A'!W1848,'Speed Bin B-A'!W1952,'Speed Bin B-A'!W2056,'Speed Bin B-A'!W2160),"-")</f>
        <v>28.507142857142863</v>
      </c>
      <c r="X593" s="278"/>
      <c r="Y593" s="278"/>
    </row>
    <row r="594" spans="1:25" x14ac:dyDescent="0.2">
      <c r="A594" s="268">
        <v>0.72916666666666696</v>
      </c>
      <c r="B594" s="269">
        <f t="shared" ref="B594:U594" si="1245">B178+B386</f>
        <v>294</v>
      </c>
      <c r="C594" s="269">
        <f t="shared" si="1245"/>
        <v>0</v>
      </c>
      <c r="D594" s="269">
        <f t="shared" si="1245"/>
        <v>5</v>
      </c>
      <c r="E594" s="269">
        <f t="shared" si="1245"/>
        <v>52</v>
      </c>
      <c r="F594" s="269">
        <f t="shared" si="1245"/>
        <v>120</v>
      </c>
      <c r="G594" s="269">
        <f t="shared" si="1245"/>
        <v>102</v>
      </c>
      <c r="H594" s="269">
        <f t="shared" si="1245"/>
        <v>14</v>
      </c>
      <c r="I594" s="269">
        <f t="shared" si="1245"/>
        <v>1</v>
      </c>
      <c r="J594" s="269">
        <f t="shared" si="1245"/>
        <v>0</v>
      </c>
      <c r="K594" s="269">
        <f t="shared" si="1245"/>
        <v>0</v>
      </c>
      <c r="L594" s="269">
        <f t="shared" si="1245"/>
        <v>0</v>
      </c>
      <c r="M594" s="269">
        <f t="shared" si="1245"/>
        <v>0</v>
      </c>
      <c r="N594" s="269">
        <f t="shared" si="1245"/>
        <v>0</v>
      </c>
      <c r="O594" s="269">
        <f t="shared" si="1245"/>
        <v>0</v>
      </c>
      <c r="P594" s="269">
        <f t="shared" si="1245"/>
        <v>0</v>
      </c>
      <c r="Q594" s="269">
        <f t="shared" si="1245"/>
        <v>0</v>
      </c>
      <c r="R594" s="269">
        <f t="shared" si="1245"/>
        <v>0</v>
      </c>
      <c r="S594" s="269">
        <f t="shared" si="1245"/>
        <v>0</v>
      </c>
      <c r="T594" s="269">
        <f t="shared" si="1245"/>
        <v>0</v>
      </c>
      <c r="U594" s="269">
        <f t="shared" si="1245"/>
        <v>0</v>
      </c>
      <c r="V594" s="270">
        <f>IFERROR(AVERAGE('Speed Bin A-B'!V81,'Speed Bin A-B'!V185,'Speed Bin A-B'!V289,'Speed Bin A-B'!V393,'Speed Bin A-B'!V497,'Speed Bin A-B'!V601,'Speed Bin A-B'!V705,'Speed Bin A-B'!V809,'Speed Bin A-B'!V913,'Speed Bin A-B'!V1017,'Speed Bin A-B'!V1121,'Speed Bin A-B'!V1225,'Speed Bin A-B'!V1329,'Speed Bin A-B'!V1433,'Speed Bin A-B'!V1537,'Speed Bin A-B'!V1641,'Speed Bin A-B'!V1745,'Speed Bin A-B'!V1849,'Speed Bin A-B'!V1953,'Speed Bin A-B'!V2057,'Speed Bin A-B'!V2161,'Speed Bin B-A'!V81,'Speed Bin B-A'!V185,'Speed Bin B-A'!V289,'Speed Bin B-A'!V393,'Speed Bin B-A'!V497,'Speed Bin B-A'!V601,'Speed Bin B-A'!V705,'Speed Bin B-A'!V809,'Speed Bin B-A'!V913,'Speed Bin B-A'!V1017,'Speed Bin B-A'!V1121,'Speed Bin B-A'!V1225,'Speed Bin B-A'!V1329,'Speed Bin B-A'!V1433,'Speed Bin B-A'!V1537,'Speed Bin B-A'!V1641,'Speed Bin B-A'!V1745,'Speed Bin B-A'!V1849,'Speed Bin B-A'!V1953,'Speed Bin B-A'!V2057,'Speed Bin B-A'!V2161),"-")</f>
        <v>24.033333333333331</v>
      </c>
      <c r="W594" s="270">
        <f>IFERROR(AVERAGE('Speed Bin A-B'!W81,'Speed Bin A-B'!W185,'Speed Bin A-B'!W289,'Speed Bin A-B'!W393,'Speed Bin A-B'!W497,'Speed Bin A-B'!W601,'Speed Bin A-B'!W705,'Speed Bin A-B'!W809,'Speed Bin A-B'!W913,'Speed Bin A-B'!W1017,'Speed Bin A-B'!W1121,'Speed Bin A-B'!W1225,'Speed Bin A-B'!W1329,'Speed Bin A-B'!W1433,'Speed Bin A-B'!W1537,'Speed Bin A-B'!W1641,'Speed Bin A-B'!W1745,'Speed Bin A-B'!W1849,'Speed Bin A-B'!W1953,'Speed Bin A-B'!W2057,'Speed Bin A-B'!W2161,'Speed Bin B-A'!W81,'Speed Bin B-A'!W185,'Speed Bin B-A'!W289,'Speed Bin B-A'!W393,'Speed Bin B-A'!W497,'Speed Bin B-A'!W601,'Speed Bin B-A'!W705,'Speed Bin B-A'!W809,'Speed Bin B-A'!W913,'Speed Bin B-A'!W1017,'Speed Bin B-A'!W1121,'Speed Bin B-A'!W1225,'Speed Bin B-A'!W1329,'Speed Bin B-A'!W1433,'Speed Bin B-A'!W1537,'Speed Bin B-A'!W1641,'Speed Bin B-A'!W1745,'Speed Bin B-A'!W1849,'Speed Bin B-A'!W1953,'Speed Bin B-A'!W2057,'Speed Bin B-A'!W2161),"-")</f>
        <v>27.806249999999999</v>
      </c>
      <c r="X594" s="278"/>
      <c r="Y594" s="278"/>
    </row>
    <row r="595" spans="1:25" x14ac:dyDescent="0.2">
      <c r="A595" s="268">
        <v>0.73958333333333304</v>
      </c>
      <c r="B595" s="269">
        <f t="shared" ref="B595:U595" si="1246">B179+B387</f>
        <v>256</v>
      </c>
      <c r="C595" s="269">
        <f t="shared" si="1246"/>
        <v>1</v>
      </c>
      <c r="D595" s="269">
        <f t="shared" si="1246"/>
        <v>12</v>
      </c>
      <c r="E595" s="269">
        <f t="shared" si="1246"/>
        <v>30</v>
      </c>
      <c r="F595" s="269">
        <f t="shared" si="1246"/>
        <v>91</v>
      </c>
      <c r="G595" s="269">
        <f t="shared" si="1246"/>
        <v>99</v>
      </c>
      <c r="H595" s="269">
        <f t="shared" si="1246"/>
        <v>21</v>
      </c>
      <c r="I595" s="269">
        <f t="shared" si="1246"/>
        <v>2</v>
      </c>
      <c r="J595" s="269">
        <f t="shared" si="1246"/>
        <v>0</v>
      </c>
      <c r="K595" s="269">
        <f t="shared" si="1246"/>
        <v>0</v>
      </c>
      <c r="L595" s="269">
        <f t="shared" si="1246"/>
        <v>0</v>
      </c>
      <c r="M595" s="269">
        <f t="shared" si="1246"/>
        <v>0</v>
      </c>
      <c r="N595" s="269">
        <f t="shared" si="1246"/>
        <v>0</v>
      </c>
      <c r="O595" s="269">
        <f t="shared" si="1246"/>
        <v>0</v>
      </c>
      <c r="P595" s="269">
        <f t="shared" si="1246"/>
        <v>0</v>
      </c>
      <c r="Q595" s="269">
        <f t="shared" si="1246"/>
        <v>0</v>
      </c>
      <c r="R595" s="269">
        <f t="shared" si="1246"/>
        <v>0</v>
      </c>
      <c r="S595" s="269">
        <f t="shared" si="1246"/>
        <v>0</v>
      </c>
      <c r="T595" s="269">
        <f t="shared" si="1246"/>
        <v>0</v>
      </c>
      <c r="U595" s="269">
        <f t="shared" si="1246"/>
        <v>0</v>
      </c>
      <c r="V595" s="270">
        <f>IFERROR(AVERAGE('Speed Bin A-B'!V82,'Speed Bin A-B'!V186,'Speed Bin A-B'!V290,'Speed Bin A-B'!V394,'Speed Bin A-B'!V498,'Speed Bin A-B'!V602,'Speed Bin A-B'!V706,'Speed Bin A-B'!V810,'Speed Bin A-B'!V914,'Speed Bin A-B'!V1018,'Speed Bin A-B'!V1122,'Speed Bin A-B'!V1226,'Speed Bin A-B'!V1330,'Speed Bin A-B'!V1434,'Speed Bin A-B'!V1538,'Speed Bin A-B'!V1642,'Speed Bin A-B'!V1746,'Speed Bin A-B'!V1850,'Speed Bin A-B'!V1954,'Speed Bin A-B'!V2058,'Speed Bin A-B'!V2162,'Speed Bin B-A'!V82,'Speed Bin B-A'!V186,'Speed Bin B-A'!V290,'Speed Bin B-A'!V394,'Speed Bin B-A'!V498,'Speed Bin B-A'!V602,'Speed Bin B-A'!V706,'Speed Bin B-A'!V810,'Speed Bin B-A'!V914,'Speed Bin B-A'!V1018,'Speed Bin B-A'!V1122,'Speed Bin B-A'!V1226,'Speed Bin B-A'!V1330,'Speed Bin B-A'!V1434,'Speed Bin B-A'!V1538,'Speed Bin B-A'!V1642,'Speed Bin B-A'!V1746,'Speed Bin B-A'!V1850,'Speed Bin B-A'!V1954,'Speed Bin B-A'!V2058,'Speed Bin B-A'!V2162),"-")</f>
        <v>24.220833333333331</v>
      </c>
      <c r="W595" s="270">
        <f>IFERROR(AVERAGE('Speed Bin A-B'!W82,'Speed Bin A-B'!W186,'Speed Bin A-B'!W290,'Speed Bin A-B'!W394,'Speed Bin A-B'!W498,'Speed Bin A-B'!W602,'Speed Bin A-B'!W706,'Speed Bin A-B'!W810,'Speed Bin A-B'!W914,'Speed Bin A-B'!W1018,'Speed Bin A-B'!W1122,'Speed Bin A-B'!W1226,'Speed Bin A-B'!W1330,'Speed Bin A-B'!W1434,'Speed Bin A-B'!W1538,'Speed Bin A-B'!W1642,'Speed Bin A-B'!W1746,'Speed Bin A-B'!W1850,'Speed Bin A-B'!W1954,'Speed Bin A-B'!W2058,'Speed Bin A-B'!W2162,'Speed Bin B-A'!W82,'Speed Bin B-A'!W186,'Speed Bin B-A'!W290,'Speed Bin B-A'!W394,'Speed Bin B-A'!W498,'Speed Bin B-A'!W602,'Speed Bin B-A'!W706,'Speed Bin B-A'!W810,'Speed Bin B-A'!W914,'Speed Bin B-A'!W1018,'Speed Bin B-A'!W1122,'Speed Bin B-A'!W1226,'Speed Bin B-A'!W1330,'Speed Bin B-A'!W1434,'Speed Bin B-A'!W1538,'Speed Bin B-A'!W1642,'Speed Bin B-A'!W1746,'Speed Bin B-A'!W1850,'Speed Bin B-A'!W1954,'Speed Bin B-A'!W2058,'Speed Bin B-A'!W2162),"-")</f>
        <v>29.388888888888889</v>
      </c>
      <c r="X595" s="278"/>
      <c r="Y595" s="278"/>
    </row>
    <row r="596" spans="1:25" x14ac:dyDescent="0.2">
      <c r="A596" s="268">
        <v>0.75</v>
      </c>
      <c r="B596" s="269">
        <f t="shared" ref="B596:U596" si="1247">B180+B388</f>
        <v>240</v>
      </c>
      <c r="C596" s="269">
        <f t="shared" si="1247"/>
        <v>0</v>
      </c>
      <c r="D596" s="269">
        <f t="shared" si="1247"/>
        <v>5</v>
      </c>
      <c r="E596" s="269">
        <f t="shared" si="1247"/>
        <v>22</v>
      </c>
      <c r="F596" s="269">
        <f t="shared" si="1247"/>
        <v>107</v>
      </c>
      <c r="G596" s="269">
        <f t="shared" si="1247"/>
        <v>87</v>
      </c>
      <c r="H596" s="269">
        <f t="shared" si="1247"/>
        <v>18</v>
      </c>
      <c r="I596" s="269">
        <f t="shared" si="1247"/>
        <v>1</v>
      </c>
      <c r="J596" s="269">
        <f t="shared" si="1247"/>
        <v>0</v>
      </c>
      <c r="K596" s="269">
        <f t="shared" si="1247"/>
        <v>0</v>
      </c>
      <c r="L596" s="269">
        <f t="shared" si="1247"/>
        <v>0</v>
      </c>
      <c r="M596" s="269">
        <f t="shared" si="1247"/>
        <v>0</v>
      </c>
      <c r="N596" s="269">
        <f t="shared" si="1247"/>
        <v>0</v>
      </c>
      <c r="O596" s="269">
        <f t="shared" si="1247"/>
        <v>0</v>
      </c>
      <c r="P596" s="269">
        <f t="shared" si="1247"/>
        <v>0</v>
      </c>
      <c r="Q596" s="269">
        <f t="shared" si="1247"/>
        <v>0</v>
      </c>
      <c r="R596" s="269">
        <f t="shared" si="1247"/>
        <v>0</v>
      </c>
      <c r="S596" s="269">
        <f t="shared" si="1247"/>
        <v>0</v>
      </c>
      <c r="T596" s="269">
        <f t="shared" si="1247"/>
        <v>0</v>
      </c>
      <c r="U596" s="269">
        <f t="shared" si="1247"/>
        <v>0</v>
      </c>
      <c r="V596" s="270">
        <f>IFERROR(AVERAGE('Speed Bin A-B'!V83,'Speed Bin A-B'!V187,'Speed Bin A-B'!V291,'Speed Bin A-B'!V395,'Speed Bin A-B'!V499,'Speed Bin A-B'!V603,'Speed Bin A-B'!V707,'Speed Bin A-B'!V811,'Speed Bin A-B'!V915,'Speed Bin A-B'!V1019,'Speed Bin A-B'!V1123,'Speed Bin A-B'!V1227,'Speed Bin A-B'!V1331,'Speed Bin A-B'!V1435,'Speed Bin A-B'!V1539,'Speed Bin A-B'!V1643,'Speed Bin A-B'!V1747,'Speed Bin A-B'!V1851,'Speed Bin A-B'!V1955,'Speed Bin A-B'!V2059,'Speed Bin A-B'!V2163,'Speed Bin B-A'!V83,'Speed Bin B-A'!V187,'Speed Bin B-A'!V291,'Speed Bin B-A'!V395,'Speed Bin B-A'!V499,'Speed Bin B-A'!V603,'Speed Bin B-A'!V707,'Speed Bin B-A'!V811,'Speed Bin B-A'!V915,'Speed Bin B-A'!V1019,'Speed Bin B-A'!V1123,'Speed Bin B-A'!V1227,'Speed Bin B-A'!V1331,'Speed Bin B-A'!V1435,'Speed Bin B-A'!V1539,'Speed Bin B-A'!V1643,'Speed Bin B-A'!V1747,'Speed Bin B-A'!V1851,'Speed Bin B-A'!V1955,'Speed Bin B-A'!V2059,'Speed Bin B-A'!V2163),"-")</f>
        <v>24.504166666666663</v>
      </c>
      <c r="W596" s="270">
        <f>IFERROR(AVERAGE('Speed Bin A-B'!W83,'Speed Bin A-B'!W187,'Speed Bin A-B'!W291,'Speed Bin A-B'!W395,'Speed Bin A-B'!W499,'Speed Bin A-B'!W603,'Speed Bin A-B'!W707,'Speed Bin A-B'!W811,'Speed Bin A-B'!W915,'Speed Bin A-B'!W1019,'Speed Bin A-B'!W1123,'Speed Bin A-B'!W1227,'Speed Bin A-B'!W1331,'Speed Bin A-B'!W1435,'Speed Bin A-B'!W1539,'Speed Bin A-B'!W1643,'Speed Bin A-B'!W1747,'Speed Bin A-B'!W1851,'Speed Bin A-B'!W1955,'Speed Bin A-B'!W2059,'Speed Bin A-B'!W2163,'Speed Bin B-A'!W83,'Speed Bin B-A'!W187,'Speed Bin B-A'!W291,'Speed Bin B-A'!W395,'Speed Bin B-A'!W499,'Speed Bin B-A'!W603,'Speed Bin B-A'!W707,'Speed Bin B-A'!W811,'Speed Bin B-A'!W915,'Speed Bin B-A'!W1019,'Speed Bin B-A'!W1123,'Speed Bin B-A'!W1227,'Speed Bin B-A'!W1331,'Speed Bin B-A'!W1435,'Speed Bin B-A'!W1539,'Speed Bin B-A'!W1643,'Speed Bin B-A'!W1747,'Speed Bin B-A'!W1851,'Speed Bin B-A'!W1955,'Speed Bin B-A'!W2059,'Speed Bin B-A'!W2163),"-")</f>
        <v>28.723076923076931</v>
      </c>
      <c r="X596" s="278"/>
      <c r="Y596" s="278"/>
    </row>
    <row r="597" spans="1:25" x14ac:dyDescent="0.2">
      <c r="A597" s="268">
        <v>0.76041666666666696</v>
      </c>
      <c r="B597" s="269">
        <f t="shared" ref="B597:U597" si="1248">B181+B389</f>
        <v>218</v>
      </c>
      <c r="C597" s="269">
        <f t="shared" si="1248"/>
        <v>0</v>
      </c>
      <c r="D597" s="269">
        <f t="shared" si="1248"/>
        <v>5</v>
      </c>
      <c r="E597" s="269">
        <f t="shared" si="1248"/>
        <v>20</v>
      </c>
      <c r="F597" s="269">
        <f t="shared" si="1248"/>
        <v>84</v>
      </c>
      <c r="G597" s="269">
        <f t="shared" si="1248"/>
        <v>81</v>
      </c>
      <c r="H597" s="269">
        <f t="shared" si="1248"/>
        <v>27</v>
      </c>
      <c r="I597" s="269">
        <f t="shared" si="1248"/>
        <v>1</v>
      </c>
      <c r="J597" s="269">
        <f t="shared" si="1248"/>
        <v>0</v>
      </c>
      <c r="K597" s="269">
        <f t="shared" si="1248"/>
        <v>0</v>
      </c>
      <c r="L597" s="269">
        <f t="shared" si="1248"/>
        <v>0</v>
      </c>
      <c r="M597" s="269">
        <f t="shared" si="1248"/>
        <v>0</v>
      </c>
      <c r="N597" s="269">
        <f t="shared" si="1248"/>
        <v>0</v>
      </c>
      <c r="O597" s="269">
        <f t="shared" si="1248"/>
        <v>0</v>
      </c>
      <c r="P597" s="269">
        <f t="shared" si="1248"/>
        <v>0</v>
      </c>
      <c r="Q597" s="269">
        <f t="shared" si="1248"/>
        <v>0</v>
      </c>
      <c r="R597" s="269">
        <f t="shared" si="1248"/>
        <v>0</v>
      </c>
      <c r="S597" s="269">
        <f t="shared" si="1248"/>
        <v>0</v>
      </c>
      <c r="T597" s="269">
        <f t="shared" si="1248"/>
        <v>0</v>
      </c>
      <c r="U597" s="269">
        <f t="shared" si="1248"/>
        <v>0</v>
      </c>
      <c r="V597" s="270">
        <f>IFERROR(AVERAGE('Speed Bin A-B'!V84,'Speed Bin A-B'!V188,'Speed Bin A-B'!V292,'Speed Bin A-B'!V396,'Speed Bin A-B'!V500,'Speed Bin A-B'!V604,'Speed Bin A-B'!V708,'Speed Bin A-B'!V812,'Speed Bin A-B'!V916,'Speed Bin A-B'!V1020,'Speed Bin A-B'!V1124,'Speed Bin A-B'!V1228,'Speed Bin A-B'!V1332,'Speed Bin A-B'!V1436,'Speed Bin A-B'!V1540,'Speed Bin A-B'!V1644,'Speed Bin A-B'!V1748,'Speed Bin A-B'!V1852,'Speed Bin A-B'!V1956,'Speed Bin A-B'!V2060,'Speed Bin A-B'!V2164,'Speed Bin B-A'!V84,'Speed Bin B-A'!V188,'Speed Bin B-A'!V292,'Speed Bin B-A'!V396,'Speed Bin B-A'!V500,'Speed Bin B-A'!V604,'Speed Bin B-A'!V708,'Speed Bin B-A'!V812,'Speed Bin B-A'!V916,'Speed Bin B-A'!V1020,'Speed Bin B-A'!V1124,'Speed Bin B-A'!V1228,'Speed Bin B-A'!V1332,'Speed Bin B-A'!V1436,'Speed Bin B-A'!V1540,'Speed Bin B-A'!V1644,'Speed Bin B-A'!V1748,'Speed Bin B-A'!V1852,'Speed Bin B-A'!V1956,'Speed Bin B-A'!V2060,'Speed Bin B-A'!V2164),"-")</f>
        <v>24.900000000000002</v>
      </c>
      <c r="W597" s="270">
        <f>IFERROR(AVERAGE('Speed Bin A-B'!W84,'Speed Bin A-B'!W188,'Speed Bin A-B'!W292,'Speed Bin A-B'!W396,'Speed Bin A-B'!W500,'Speed Bin A-B'!W604,'Speed Bin A-B'!W708,'Speed Bin A-B'!W812,'Speed Bin A-B'!W916,'Speed Bin A-B'!W1020,'Speed Bin A-B'!W1124,'Speed Bin A-B'!W1228,'Speed Bin A-B'!W1332,'Speed Bin A-B'!W1436,'Speed Bin A-B'!W1540,'Speed Bin A-B'!W1644,'Speed Bin A-B'!W1748,'Speed Bin A-B'!W1852,'Speed Bin A-B'!W1956,'Speed Bin A-B'!W2060,'Speed Bin A-B'!W2164,'Speed Bin B-A'!W84,'Speed Bin B-A'!W188,'Speed Bin B-A'!W292,'Speed Bin B-A'!W396,'Speed Bin B-A'!W500,'Speed Bin B-A'!W604,'Speed Bin B-A'!W708,'Speed Bin B-A'!W812,'Speed Bin B-A'!W916,'Speed Bin B-A'!W1020,'Speed Bin B-A'!W1124,'Speed Bin B-A'!W1228,'Speed Bin B-A'!W1332,'Speed Bin B-A'!W1436,'Speed Bin B-A'!W1540,'Speed Bin B-A'!W1644,'Speed Bin B-A'!W1748,'Speed Bin B-A'!W1852,'Speed Bin B-A'!W1956,'Speed Bin B-A'!W2060,'Speed Bin B-A'!W2164),"-")</f>
        <v>29.2</v>
      </c>
      <c r="X597" s="278"/>
      <c r="Y597" s="278"/>
    </row>
    <row r="598" spans="1:25" x14ac:dyDescent="0.2">
      <c r="A598" s="268">
        <v>0.77083333333333304</v>
      </c>
      <c r="B598" s="269">
        <f t="shared" ref="B598:U598" si="1249">B182+B390</f>
        <v>179</v>
      </c>
      <c r="C598" s="269">
        <f t="shared" si="1249"/>
        <v>0</v>
      </c>
      <c r="D598" s="269">
        <f t="shared" si="1249"/>
        <v>2</v>
      </c>
      <c r="E598" s="269">
        <f t="shared" si="1249"/>
        <v>14</v>
      </c>
      <c r="F598" s="269">
        <f t="shared" si="1249"/>
        <v>71</v>
      </c>
      <c r="G598" s="269">
        <f t="shared" si="1249"/>
        <v>75</v>
      </c>
      <c r="H598" s="269">
        <f t="shared" si="1249"/>
        <v>17</v>
      </c>
      <c r="I598" s="269">
        <f t="shared" si="1249"/>
        <v>0</v>
      </c>
      <c r="J598" s="269">
        <f t="shared" si="1249"/>
        <v>0</v>
      </c>
      <c r="K598" s="269">
        <f t="shared" si="1249"/>
        <v>0</v>
      </c>
      <c r="L598" s="269">
        <f t="shared" si="1249"/>
        <v>0</v>
      </c>
      <c r="M598" s="269">
        <f t="shared" si="1249"/>
        <v>0</v>
      </c>
      <c r="N598" s="269">
        <f t="shared" si="1249"/>
        <v>0</v>
      </c>
      <c r="O598" s="269">
        <f t="shared" si="1249"/>
        <v>0</v>
      </c>
      <c r="P598" s="269">
        <f t="shared" si="1249"/>
        <v>0</v>
      </c>
      <c r="Q598" s="269">
        <f t="shared" si="1249"/>
        <v>0</v>
      </c>
      <c r="R598" s="269">
        <f t="shared" si="1249"/>
        <v>0</v>
      </c>
      <c r="S598" s="269">
        <f t="shared" si="1249"/>
        <v>0</v>
      </c>
      <c r="T598" s="269">
        <f t="shared" si="1249"/>
        <v>0</v>
      </c>
      <c r="U598" s="269">
        <f t="shared" si="1249"/>
        <v>0</v>
      </c>
      <c r="V598" s="270">
        <f>IFERROR(AVERAGE('Speed Bin A-B'!V85,'Speed Bin A-B'!V189,'Speed Bin A-B'!V293,'Speed Bin A-B'!V397,'Speed Bin A-B'!V501,'Speed Bin A-B'!V605,'Speed Bin A-B'!V709,'Speed Bin A-B'!V813,'Speed Bin A-B'!V917,'Speed Bin A-B'!V1021,'Speed Bin A-B'!V1125,'Speed Bin A-B'!V1229,'Speed Bin A-B'!V1333,'Speed Bin A-B'!V1437,'Speed Bin A-B'!V1541,'Speed Bin A-B'!V1645,'Speed Bin A-B'!V1749,'Speed Bin A-B'!V1853,'Speed Bin A-B'!V1957,'Speed Bin A-B'!V2061,'Speed Bin A-B'!V2165,'Speed Bin B-A'!V85,'Speed Bin B-A'!V189,'Speed Bin B-A'!V293,'Speed Bin B-A'!V397,'Speed Bin B-A'!V501,'Speed Bin B-A'!V605,'Speed Bin B-A'!V709,'Speed Bin B-A'!V813,'Speed Bin B-A'!V917,'Speed Bin B-A'!V1021,'Speed Bin B-A'!V1125,'Speed Bin B-A'!V1229,'Speed Bin B-A'!V1333,'Speed Bin B-A'!V1437,'Speed Bin B-A'!V1541,'Speed Bin B-A'!V1645,'Speed Bin B-A'!V1749,'Speed Bin B-A'!V1853,'Speed Bin B-A'!V1957,'Speed Bin B-A'!V2061,'Speed Bin B-A'!V2165),"-")</f>
        <v>25.145833333333332</v>
      </c>
      <c r="W598" s="270">
        <f>IFERROR(AVERAGE('Speed Bin A-B'!W85,'Speed Bin A-B'!W189,'Speed Bin A-B'!W293,'Speed Bin A-B'!W397,'Speed Bin A-B'!W501,'Speed Bin A-B'!W605,'Speed Bin A-B'!W709,'Speed Bin A-B'!W813,'Speed Bin A-B'!W917,'Speed Bin A-B'!W1021,'Speed Bin A-B'!W1125,'Speed Bin A-B'!W1229,'Speed Bin A-B'!W1333,'Speed Bin A-B'!W1437,'Speed Bin A-B'!W1541,'Speed Bin A-B'!W1645,'Speed Bin A-B'!W1749,'Speed Bin A-B'!W1853,'Speed Bin A-B'!W1957,'Speed Bin A-B'!W2061,'Speed Bin A-B'!W2165,'Speed Bin B-A'!W85,'Speed Bin B-A'!W189,'Speed Bin B-A'!W293,'Speed Bin B-A'!W397,'Speed Bin B-A'!W501,'Speed Bin B-A'!W605,'Speed Bin B-A'!W709,'Speed Bin B-A'!W813,'Speed Bin B-A'!W917,'Speed Bin B-A'!W1021,'Speed Bin B-A'!W1125,'Speed Bin B-A'!W1229,'Speed Bin B-A'!W1333,'Speed Bin B-A'!W1437,'Speed Bin B-A'!W1541,'Speed Bin B-A'!W1645,'Speed Bin B-A'!W1749,'Speed Bin B-A'!W1853,'Speed Bin B-A'!W1957,'Speed Bin B-A'!W2061,'Speed Bin B-A'!W2165),"-")</f>
        <v>30.166666666666668</v>
      </c>
      <c r="X598" s="278"/>
      <c r="Y598" s="278"/>
    </row>
    <row r="599" spans="1:25" x14ac:dyDescent="0.2">
      <c r="A599" s="268">
        <v>0.78125</v>
      </c>
      <c r="B599" s="269">
        <f t="shared" ref="B599:U599" si="1250">B183+B391</f>
        <v>158</v>
      </c>
      <c r="C599" s="269">
        <f t="shared" si="1250"/>
        <v>2</v>
      </c>
      <c r="D599" s="269">
        <f t="shared" si="1250"/>
        <v>2</v>
      </c>
      <c r="E599" s="269">
        <f t="shared" si="1250"/>
        <v>10</v>
      </c>
      <c r="F599" s="269">
        <f t="shared" si="1250"/>
        <v>66</v>
      </c>
      <c r="G599" s="269">
        <f t="shared" si="1250"/>
        <v>68</v>
      </c>
      <c r="H599" s="269">
        <f t="shared" si="1250"/>
        <v>8</v>
      </c>
      <c r="I599" s="269">
        <f t="shared" si="1250"/>
        <v>2</v>
      </c>
      <c r="J599" s="269">
        <f t="shared" si="1250"/>
        <v>0</v>
      </c>
      <c r="K599" s="269">
        <f t="shared" si="1250"/>
        <v>0</v>
      </c>
      <c r="L599" s="269">
        <f t="shared" si="1250"/>
        <v>0</v>
      </c>
      <c r="M599" s="269">
        <f t="shared" si="1250"/>
        <v>0</v>
      </c>
      <c r="N599" s="269">
        <f t="shared" si="1250"/>
        <v>0</v>
      </c>
      <c r="O599" s="269">
        <f t="shared" si="1250"/>
        <v>0</v>
      </c>
      <c r="P599" s="269">
        <f t="shared" si="1250"/>
        <v>0</v>
      </c>
      <c r="Q599" s="269">
        <f t="shared" si="1250"/>
        <v>0</v>
      </c>
      <c r="R599" s="269">
        <f t="shared" si="1250"/>
        <v>0</v>
      </c>
      <c r="S599" s="269">
        <f t="shared" si="1250"/>
        <v>0</v>
      </c>
      <c r="T599" s="269">
        <f t="shared" si="1250"/>
        <v>0</v>
      </c>
      <c r="U599" s="269">
        <f t="shared" si="1250"/>
        <v>0</v>
      </c>
      <c r="V599" s="270">
        <f>IFERROR(AVERAGE('Speed Bin A-B'!V86,'Speed Bin A-B'!V190,'Speed Bin A-B'!V294,'Speed Bin A-B'!V398,'Speed Bin A-B'!V502,'Speed Bin A-B'!V606,'Speed Bin A-B'!V710,'Speed Bin A-B'!V814,'Speed Bin A-B'!V918,'Speed Bin A-B'!V1022,'Speed Bin A-B'!V1126,'Speed Bin A-B'!V1230,'Speed Bin A-B'!V1334,'Speed Bin A-B'!V1438,'Speed Bin A-B'!V1542,'Speed Bin A-B'!V1646,'Speed Bin A-B'!V1750,'Speed Bin A-B'!V1854,'Speed Bin A-B'!V1958,'Speed Bin A-B'!V2062,'Speed Bin A-B'!V2166,'Speed Bin B-A'!V86,'Speed Bin B-A'!V190,'Speed Bin B-A'!V294,'Speed Bin B-A'!V398,'Speed Bin B-A'!V502,'Speed Bin B-A'!V606,'Speed Bin B-A'!V710,'Speed Bin B-A'!V814,'Speed Bin B-A'!V918,'Speed Bin B-A'!V1022,'Speed Bin B-A'!V1126,'Speed Bin B-A'!V1230,'Speed Bin B-A'!V1334,'Speed Bin B-A'!V1438,'Speed Bin B-A'!V1542,'Speed Bin B-A'!V1646,'Speed Bin B-A'!V1750,'Speed Bin B-A'!V1854,'Speed Bin B-A'!V1958,'Speed Bin B-A'!V2062,'Speed Bin B-A'!V2166),"-")</f>
        <v>25.241666666666671</v>
      </c>
      <c r="W599" s="270">
        <f>IFERROR(AVERAGE('Speed Bin A-B'!W86,'Speed Bin A-B'!W190,'Speed Bin A-B'!W294,'Speed Bin A-B'!W398,'Speed Bin A-B'!W502,'Speed Bin A-B'!W606,'Speed Bin A-B'!W710,'Speed Bin A-B'!W814,'Speed Bin A-B'!W918,'Speed Bin A-B'!W1022,'Speed Bin A-B'!W1126,'Speed Bin A-B'!W1230,'Speed Bin A-B'!W1334,'Speed Bin A-B'!W1438,'Speed Bin A-B'!W1542,'Speed Bin A-B'!W1646,'Speed Bin A-B'!W1750,'Speed Bin A-B'!W1854,'Speed Bin A-B'!W1958,'Speed Bin A-B'!W2062,'Speed Bin A-B'!W2166,'Speed Bin B-A'!W86,'Speed Bin B-A'!W190,'Speed Bin B-A'!W294,'Speed Bin B-A'!W398,'Speed Bin B-A'!W502,'Speed Bin B-A'!W606,'Speed Bin B-A'!W710,'Speed Bin B-A'!W814,'Speed Bin B-A'!W918,'Speed Bin B-A'!W1022,'Speed Bin B-A'!W1126,'Speed Bin B-A'!W1230,'Speed Bin B-A'!W1334,'Speed Bin B-A'!W1438,'Speed Bin B-A'!W1542,'Speed Bin B-A'!W1646,'Speed Bin B-A'!W1750,'Speed Bin B-A'!W1854,'Speed Bin B-A'!W1958,'Speed Bin B-A'!W2062,'Speed Bin B-A'!W2166),"-")</f>
        <v>28.033333333333331</v>
      </c>
      <c r="X599" s="278"/>
      <c r="Y599" s="278"/>
    </row>
    <row r="600" spans="1:25" x14ac:dyDescent="0.2">
      <c r="A600" s="268">
        <v>0.79166666666666696</v>
      </c>
      <c r="B600" s="269">
        <f t="shared" ref="B600:U600" si="1251">B184+B392</f>
        <v>143</v>
      </c>
      <c r="C600" s="269">
        <f t="shared" si="1251"/>
        <v>1</v>
      </c>
      <c r="D600" s="269">
        <f t="shared" si="1251"/>
        <v>3</v>
      </c>
      <c r="E600" s="269">
        <f t="shared" si="1251"/>
        <v>6</v>
      </c>
      <c r="F600" s="269">
        <f t="shared" si="1251"/>
        <v>46</v>
      </c>
      <c r="G600" s="269">
        <f t="shared" si="1251"/>
        <v>69</v>
      </c>
      <c r="H600" s="269">
        <f t="shared" si="1251"/>
        <v>17</v>
      </c>
      <c r="I600" s="269">
        <f t="shared" si="1251"/>
        <v>1</v>
      </c>
      <c r="J600" s="269">
        <f t="shared" si="1251"/>
        <v>0</v>
      </c>
      <c r="K600" s="269">
        <f t="shared" si="1251"/>
        <v>0</v>
      </c>
      <c r="L600" s="269">
        <f t="shared" si="1251"/>
        <v>0</v>
      </c>
      <c r="M600" s="269">
        <f t="shared" si="1251"/>
        <v>0</v>
      </c>
      <c r="N600" s="269">
        <f t="shared" si="1251"/>
        <v>0</v>
      </c>
      <c r="O600" s="269">
        <f t="shared" si="1251"/>
        <v>0</v>
      </c>
      <c r="P600" s="269">
        <f t="shared" si="1251"/>
        <v>0</v>
      </c>
      <c r="Q600" s="269">
        <f t="shared" si="1251"/>
        <v>0</v>
      </c>
      <c r="R600" s="269">
        <f t="shared" si="1251"/>
        <v>0</v>
      </c>
      <c r="S600" s="269">
        <f t="shared" si="1251"/>
        <v>0</v>
      </c>
      <c r="T600" s="269">
        <f t="shared" si="1251"/>
        <v>0</v>
      </c>
      <c r="U600" s="269">
        <f t="shared" si="1251"/>
        <v>0</v>
      </c>
      <c r="V600" s="270">
        <f>IFERROR(AVERAGE('Speed Bin A-B'!V87,'Speed Bin A-B'!V191,'Speed Bin A-B'!V295,'Speed Bin A-B'!V399,'Speed Bin A-B'!V503,'Speed Bin A-B'!V607,'Speed Bin A-B'!V711,'Speed Bin A-B'!V815,'Speed Bin A-B'!V919,'Speed Bin A-B'!V1023,'Speed Bin A-B'!V1127,'Speed Bin A-B'!V1231,'Speed Bin A-B'!V1335,'Speed Bin A-B'!V1439,'Speed Bin A-B'!V1543,'Speed Bin A-B'!V1647,'Speed Bin A-B'!V1751,'Speed Bin A-B'!V1855,'Speed Bin A-B'!V1959,'Speed Bin A-B'!V2063,'Speed Bin A-B'!V2167,'Speed Bin B-A'!V87,'Speed Bin B-A'!V191,'Speed Bin B-A'!V295,'Speed Bin B-A'!V399,'Speed Bin B-A'!V503,'Speed Bin B-A'!V607,'Speed Bin B-A'!V711,'Speed Bin B-A'!V815,'Speed Bin B-A'!V919,'Speed Bin B-A'!V1023,'Speed Bin B-A'!V1127,'Speed Bin B-A'!V1231,'Speed Bin B-A'!V1335,'Speed Bin B-A'!V1439,'Speed Bin B-A'!V1543,'Speed Bin B-A'!V1647,'Speed Bin B-A'!V1751,'Speed Bin B-A'!V1855,'Speed Bin B-A'!V1959,'Speed Bin B-A'!V2063,'Speed Bin B-A'!V2167),"-")</f>
        <v>25.375</v>
      </c>
      <c r="W600" s="270">
        <f>IFERROR(AVERAGE('Speed Bin A-B'!W87,'Speed Bin A-B'!W191,'Speed Bin A-B'!W295,'Speed Bin A-B'!W399,'Speed Bin A-B'!W503,'Speed Bin A-B'!W607,'Speed Bin A-B'!W711,'Speed Bin A-B'!W815,'Speed Bin A-B'!W919,'Speed Bin A-B'!W1023,'Speed Bin A-B'!W1127,'Speed Bin A-B'!W1231,'Speed Bin A-B'!W1335,'Speed Bin A-B'!W1439,'Speed Bin A-B'!W1543,'Speed Bin A-B'!W1647,'Speed Bin A-B'!W1751,'Speed Bin A-B'!W1855,'Speed Bin A-B'!W1959,'Speed Bin A-B'!W2063,'Speed Bin A-B'!W2167,'Speed Bin B-A'!W87,'Speed Bin B-A'!W191,'Speed Bin B-A'!W295,'Speed Bin B-A'!W399,'Speed Bin B-A'!W503,'Speed Bin B-A'!W607,'Speed Bin B-A'!W711,'Speed Bin B-A'!W815,'Speed Bin B-A'!W919,'Speed Bin B-A'!W1023,'Speed Bin B-A'!W1127,'Speed Bin B-A'!W1231,'Speed Bin B-A'!W1335,'Speed Bin B-A'!W1439,'Speed Bin B-A'!W1543,'Speed Bin B-A'!W1647,'Speed Bin B-A'!W1751,'Speed Bin B-A'!W1855,'Speed Bin B-A'!W1959,'Speed Bin B-A'!W2063,'Speed Bin B-A'!W2167),"-")</f>
        <v>31.5</v>
      </c>
      <c r="X600" s="278"/>
      <c r="Y600" s="278"/>
    </row>
    <row r="601" spans="1:25" x14ac:dyDescent="0.2">
      <c r="A601" s="268">
        <v>0.80208333333333304</v>
      </c>
      <c r="B601" s="269">
        <f t="shared" ref="B601:U601" si="1252">B185+B393</f>
        <v>110</v>
      </c>
      <c r="C601" s="269">
        <f t="shared" si="1252"/>
        <v>0</v>
      </c>
      <c r="D601" s="269">
        <f t="shared" si="1252"/>
        <v>2</v>
      </c>
      <c r="E601" s="269">
        <f t="shared" si="1252"/>
        <v>5</v>
      </c>
      <c r="F601" s="269">
        <f t="shared" si="1252"/>
        <v>36</v>
      </c>
      <c r="G601" s="269">
        <f t="shared" si="1252"/>
        <v>42</v>
      </c>
      <c r="H601" s="269">
        <f t="shared" si="1252"/>
        <v>18</v>
      </c>
      <c r="I601" s="269">
        <f t="shared" si="1252"/>
        <v>5</v>
      </c>
      <c r="J601" s="269">
        <f t="shared" si="1252"/>
        <v>2</v>
      </c>
      <c r="K601" s="269">
        <f t="shared" si="1252"/>
        <v>0</v>
      </c>
      <c r="L601" s="269">
        <f t="shared" si="1252"/>
        <v>0</v>
      </c>
      <c r="M601" s="269">
        <f t="shared" si="1252"/>
        <v>0</v>
      </c>
      <c r="N601" s="269">
        <f t="shared" si="1252"/>
        <v>0</v>
      </c>
      <c r="O601" s="269">
        <f t="shared" si="1252"/>
        <v>0</v>
      </c>
      <c r="P601" s="269">
        <f t="shared" si="1252"/>
        <v>0</v>
      </c>
      <c r="Q601" s="269">
        <f t="shared" si="1252"/>
        <v>0</v>
      </c>
      <c r="R601" s="269">
        <f t="shared" si="1252"/>
        <v>0</v>
      </c>
      <c r="S601" s="269">
        <f t="shared" si="1252"/>
        <v>0</v>
      </c>
      <c r="T601" s="269">
        <f t="shared" si="1252"/>
        <v>0</v>
      </c>
      <c r="U601" s="269">
        <f t="shared" si="1252"/>
        <v>0</v>
      </c>
      <c r="V601" s="270">
        <f>IFERROR(AVERAGE('Speed Bin A-B'!V88,'Speed Bin A-B'!V192,'Speed Bin A-B'!V296,'Speed Bin A-B'!V400,'Speed Bin A-B'!V504,'Speed Bin A-B'!V608,'Speed Bin A-B'!V712,'Speed Bin A-B'!V816,'Speed Bin A-B'!V920,'Speed Bin A-B'!V1024,'Speed Bin A-B'!V1128,'Speed Bin A-B'!V1232,'Speed Bin A-B'!V1336,'Speed Bin A-B'!V1440,'Speed Bin A-B'!V1544,'Speed Bin A-B'!V1648,'Speed Bin A-B'!V1752,'Speed Bin A-B'!V1856,'Speed Bin A-B'!V1960,'Speed Bin A-B'!V2064,'Speed Bin A-B'!V2168,'Speed Bin B-A'!V88,'Speed Bin B-A'!V192,'Speed Bin B-A'!V296,'Speed Bin B-A'!V400,'Speed Bin B-A'!V504,'Speed Bin B-A'!V608,'Speed Bin B-A'!V712,'Speed Bin B-A'!V816,'Speed Bin B-A'!V920,'Speed Bin B-A'!V1024,'Speed Bin B-A'!V1128,'Speed Bin B-A'!V1232,'Speed Bin B-A'!V1336,'Speed Bin B-A'!V1440,'Speed Bin B-A'!V1544,'Speed Bin B-A'!V1648,'Speed Bin B-A'!V1752,'Speed Bin B-A'!V1856,'Speed Bin B-A'!V1960,'Speed Bin B-A'!V2064,'Speed Bin B-A'!V2168),"-")</f>
        <v>26.282608695652179</v>
      </c>
      <c r="W601" s="270" t="str">
        <f>IFERROR(AVERAGE('Speed Bin A-B'!W88,'Speed Bin A-B'!W192,'Speed Bin A-B'!W296,'Speed Bin A-B'!W400,'Speed Bin A-B'!W504,'Speed Bin A-B'!W608,'Speed Bin A-B'!W712,'Speed Bin A-B'!W816,'Speed Bin A-B'!W920,'Speed Bin A-B'!W1024,'Speed Bin A-B'!W1128,'Speed Bin A-B'!W1232,'Speed Bin A-B'!W1336,'Speed Bin A-B'!W1440,'Speed Bin A-B'!W1544,'Speed Bin A-B'!W1648,'Speed Bin A-B'!W1752,'Speed Bin A-B'!W1856,'Speed Bin A-B'!W1960,'Speed Bin A-B'!W2064,'Speed Bin A-B'!W2168,'Speed Bin B-A'!W88,'Speed Bin B-A'!W192,'Speed Bin B-A'!W296,'Speed Bin B-A'!W400,'Speed Bin B-A'!W504,'Speed Bin B-A'!W608,'Speed Bin B-A'!W712,'Speed Bin B-A'!W816,'Speed Bin B-A'!W920,'Speed Bin B-A'!W1024,'Speed Bin B-A'!W1128,'Speed Bin B-A'!W1232,'Speed Bin B-A'!W1336,'Speed Bin B-A'!W1440,'Speed Bin B-A'!W1544,'Speed Bin B-A'!W1648,'Speed Bin B-A'!W1752,'Speed Bin B-A'!W1856,'Speed Bin B-A'!W1960,'Speed Bin B-A'!W2064,'Speed Bin B-A'!W2168),"-")</f>
        <v>-</v>
      </c>
      <c r="X601" s="278"/>
      <c r="Y601" s="278"/>
    </row>
    <row r="602" spans="1:25" x14ac:dyDescent="0.2">
      <c r="A602" s="268">
        <v>0.8125</v>
      </c>
      <c r="B602" s="269">
        <f t="shared" ref="B602:U602" si="1253">B186+B394</f>
        <v>87</v>
      </c>
      <c r="C602" s="269">
        <f t="shared" si="1253"/>
        <v>0</v>
      </c>
      <c r="D602" s="269">
        <f t="shared" si="1253"/>
        <v>0</v>
      </c>
      <c r="E602" s="269">
        <f t="shared" si="1253"/>
        <v>5</v>
      </c>
      <c r="F602" s="269">
        <f t="shared" si="1253"/>
        <v>24</v>
      </c>
      <c r="G602" s="269">
        <f t="shared" si="1253"/>
        <v>31</v>
      </c>
      <c r="H602" s="269">
        <f t="shared" si="1253"/>
        <v>20</v>
      </c>
      <c r="I602" s="269">
        <f t="shared" si="1253"/>
        <v>4</v>
      </c>
      <c r="J602" s="269">
        <f t="shared" si="1253"/>
        <v>3</v>
      </c>
      <c r="K602" s="269">
        <f t="shared" si="1253"/>
        <v>0</v>
      </c>
      <c r="L602" s="269">
        <f t="shared" si="1253"/>
        <v>0</v>
      </c>
      <c r="M602" s="269">
        <f t="shared" si="1253"/>
        <v>0</v>
      </c>
      <c r="N602" s="269">
        <f t="shared" si="1253"/>
        <v>0</v>
      </c>
      <c r="O602" s="269">
        <f t="shared" si="1253"/>
        <v>0</v>
      </c>
      <c r="P602" s="269">
        <f t="shared" si="1253"/>
        <v>0</v>
      </c>
      <c r="Q602" s="269">
        <f t="shared" si="1253"/>
        <v>0</v>
      </c>
      <c r="R602" s="269">
        <f t="shared" si="1253"/>
        <v>0</v>
      </c>
      <c r="S602" s="269">
        <f t="shared" si="1253"/>
        <v>0</v>
      </c>
      <c r="T602" s="269">
        <f t="shared" si="1253"/>
        <v>0</v>
      </c>
      <c r="U602" s="269">
        <f t="shared" si="1253"/>
        <v>0</v>
      </c>
      <c r="V602" s="270">
        <f>IFERROR(AVERAGE('Speed Bin A-B'!V89,'Speed Bin A-B'!V193,'Speed Bin A-B'!V297,'Speed Bin A-B'!V401,'Speed Bin A-B'!V505,'Speed Bin A-B'!V609,'Speed Bin A-B'!V713,'Speed Bin A-B'!V817,'Speed Bin A-B'!V921,'Speed Bin A-B'!V1025,'Speed Bin A-B'!V1129,'Speed Bin A-B'!V1233,'Speed Bin A-B'!V1337,'Speed Bin A-B'!V1441,'Speed Bin A-B'!V1545,'Speed Bin A-B'!V1649,'Speed Bin A-B'!V1753,'Speed Bin A-B'!V1857,'Speed Bin A-B'!V1961,'Speed Bin A-B'!V2065,'Speed Bin A-B'!V2169,'Speed Bin B-A'!V89,'Speed Bin B-A'!V193,'Speed Bin B-A'!V297,'Speed Bin B-A'!V401,'Speed Bin B-A'!V505,'Speed Bin B-A'!V609,'Speed Bin B-A'!V713,'Speed Bin B-A'!V817,'Speed Bin B-A'!V921,'Speed Bin B-A'!V1025,'Speed Bin B-A'!V1129,'Speed Bin B-A'!V1233,'Speed Bin B-A'!V1337,'Speed Bin B-A'!V1441,'Speed Bin B-A'!V1545,'Speed Bin B-A'!V1649,'Speed Bin B-A'!V1753,'Speed Bin B-A'!V1857,'Speed Bin B-A'!V1961,'Speed Bin B-A'!V2065,'Speed Bin B-A'!V2169),"-")</f>
        <v>27.904347826086951</v>
      </c>
      <c r="W602" s="270" t="str">
        <f>IFERROR(AVERAGE('Speed Bin A-B'!W89,'Speed Bin A-B'!W193,'Speed Bin A-B'!W297,'Speed Bin A-B'!W401,'Speed Bin A-B'!W505,'Speed Bin A-B'!W609,'Speed Bin A-B'!W713,'Speed Bin A-B'!W817,'Speed Bin A-B'!W921,'Speed Bin A-B'!W1025,'Speed Bin A-B'!W1129,'Speed Bin A-B'!W1233,'Speed Bin A-B'!W1337,'Speed Bin A-B'!W1441,'Speed Bin A-B'!W1545,'Speed Bin A-B'!W1649,'Speed Bin A-B'!W1753,'Speed Bin A-B'!W1857,'Speed Bin A-B'!W1961,'Speed Bin A-B'!W2065,'Speed Bin A-B'!W2169,'Speed Bin B-A'!W89,'Speed Bin B-A'!W193,'Speed Bin B-A'!W297,'Speed Bin B-A'!W401,'Speed Bin B-A'!W505,'Speed Bin B-A'!W609,'Speed Bin B-A'!W713,'Speed Bin B-A'!W817,'Speed Bin B-A'!W921,'Speed Bin B-A'!W1025,'Speed Bin B-A'!W1129,'Speed Bin B-A'!W1233,'Speed Bin B-A'!W1337,'Speed Bin B-A'!W1441,'Speed Bin B-A'!W1545,'Speed Bin B-A'!W1649,'Speed Bin B-A'!W1753,'Speed Bin B-A'!W1857,'Speed Bin B-A'!W1961,'Speed Bin B-A'!W2065,'Speed Bin B-A'!W2169),"-")</f>
        <v>-</v>
      </c>
      <c r="X602" s="278"/>
      <c r="Y602" s="278"/>
    </row>
    <row r="603" spans="1:25" x14ac:dyDescent="0.2">
      <c r="A603" s="268">
        <v>0.82291666666666696</v>
      </c>
      <c r="B603" s="269">
        <f t="shared" ref="B603:U603" si="1254">B187+B395</f>
        <v>92</v>
      </c>
      <c r="C603" s="269">
        <f t="shared" si="1254"/>
        <v>0</v>
      </c>
      <c r="D603" s="269">
        <f t="shared" si="1254"/>
        <v>1</v>
      </c>
      <c r="E603" s="269">
        <f t="shared" si="1254"/>
        <v>2</v>
      </c>
      <c r="F603" s="269">
        <f t="shared" si="1254"/>
        <v>23</v>
      </c>
      <c r="G603" s="269">
        <f t="shared" si="1254"/>
        <v>42</v>
      </c>
      <c r="H603" s="269">
        <f t="shared" si="1254"/>
        <v>18</v>
      </c>
      <c r="I603" s="269">
        <f t="shared" si="1254"/>
        <v>5</v>
      </c>
      <c r="J603" s="269">
        <f t="shared" si="1254"/>
        <v>1</v>
      </c>
      <c r="K603" s="269">
        <f t="shared" si="1254"/>
        <v>0</v>
      </c>
      <c r="L603" s="269">
        <f t="shared" si="1254"/>
        <v>0</v>
      </c>
      <c r="M603" s="269">
        <f t="shared" si="1254"/>
        <v>0</v>
      </c>
      <c r="N603" s="269">
        <f t="shared" si="1254"/>
        <v>0</v>
      </c>
      <c r="O603" s="269">
        <f t="shared" si="1254"/>
        <v>0</v>
      </c>
      <c r="P603" s="269">
        <f t="shared" si="1254"/>
        <v>0</v>
      </c>
      <c r="Q603" s="269">
        <f t="shared" si="1254"/>
        <v>0</v>
      </c>
      <c r="R603" s="269">
        <f t="shared" si="1254"/>
        <v>0</v>
      </c>
      <c r="S603" s="269">
        <f t="shared" si="1254"/>
        <v>0</v>
      </c>
      <c r="T603" s="269">
        <f t="shared" si="1254"/>
        <v>0</v>
      </c>
      <c r="U603" s="269">
        <f t="shared" si="1254"/>
        <v>0</v>
      </c>
      <c r="V603" s="270">
        <f>IFERROR(AVERAGE('Speed Bin A-B'!V90,'Speed Bin A-B'!V194,'Speed Bin A-B'!V298,'Speed Bin A-B'!V402,'Speed Bin A-B'!V506,'Speed Bin A-B'!V610,'Speed Bin A-B'!V714,'Speed Bin A-B'!V818,'Speed Bin A-B'!V922,'Speed Bin A-B'!V1026,'Speed Bin A-B'!V1130,'Speed Bin A-B'!V1234,'Speed Bin A-B'!V1338,'Speed Bin A-B'!V1442,'Speed Bin A-B'!V1546,'Speed Bin A-B'!V1650,'Speed Bin A-B'!V1754,'Speed Bin A-B'!V1858,'Speed Bin A-B'!V1962,'Speed Bin A-B'!V2066,'Speed Bin A-B'!V2170,'Speed Bin B-A'!V90,'Speed Bin B-A'!V194,'Speed Bin B-A'!V298,'Speed Bin B-A'!V402,'Speed Bin B-A'!V506,'Speed Bin B-A'!V610,'Speed Bin B-A'!V714,'Speed Bin B-A'!V818,'Speed Bin B-A'!V922,'Speed Bin B-A'!V1026,'Speed Bin B-A'!V1130,'Speed Bin B-A'!V1234,'Speed Bin B-A'!V1338,'Speed Bin B-A'!V1442,'Speed Bin B-A'!V1546,'Speed Bin B-A'!V1650,'Speed Bin B-A'!V1754,'Speed Bin B-A'!V1858,'Speed Bin B-A'!V1962,'Speed Bin B-A'!V2066,'Speed Bin B-A'!V2170),"-")</f>
        <v>27.873913043478257</v>
      </c>
      <c r="W603" s="270" t="str">
        <f>IFERROR(AVERAGE('Speed Bin A-B'!W90,'Speed Bin A-B'!W194,'Speed Bin A-B'!W298,'Speed Bin A-B'!W402,'Speed Bin A-B'!W506,'Speed Bin A-B'!W610,'Speed Bin A-B'!W714,'Speed Bin A-B'!W818,'Speed Bin A-B'!W922,'Speed Bin A-B'!W1026,'Speed Bin A-B'!W1130,'Speed Bin A-B'!W1234,'Speed Bin A-B'!W1338,'Speed Bin A-B'!W1442,'Speed Bin A-B'!W1546,'Speed Bin A-B'!W1650,'Speed Bin A-B'!W1754,'Speed Bin A-B'!W1858,'Speed Bin A-B'!W1962,'Speed Bin A-B'!W2066,'Speed Bin A-B'!W2170,'Speed Bin B-A'!W90,'Speed Bin B-A'!W194,'Speed Bin B-A'!W298,'Speed Bin B-A'!W402,'Speed Bin B-A'!W506,'Speed Bin B-A'!W610,'Speed Bin B-A'!W714,'Speed Bin B-A'!W818,'Speed Bin B-A'!W922,'Speed Bin B-A'!W1026,'Speed Bin B-A'!W1130,'Speed Bin B-A'!W1234,'Speed Bin B-A'!W1338,'Speed Bin B-A'!W1442,'Speed Bin B-A'!W1546,'Speed Bin B-A'!W1650,'Speed Bin B-A'!W1754,'Speed Bin B-A'!W1858,'Speed Bin B-A'!W1962,'Speed Bin B-A'!W2066,'Speed Bin B-A'!W2170),"-")</f>
        <v>-</v>
      </c>
      <c r="X603" s="278"/>
      <c r="Y603" s="278"/>
    </row>
    <row r="604" spans="1:25" x14ac:dyDescent="0.2">
      <c r="A604" s="268">
        <v>0.83333333333333304</v>
      </c>
      <c r="B604" s="269">
        <f t="shared" ref="B604:U604" si="1255">B188+B396</f>
        <v>77</v>
      </c>
      <c r="C604" s="269">
        <f t="shared" si="1255"/>
        <v>0</v>
      </c>
      <c r="D604" s="269">
        <f t="shared" si="1255"/>
        <v>0</v>
      </c>
      <c r="E604" s="269">
        <f t="shared" si="1255"/>
        <v>4</v>
      </c>
      <c r="F604" s="269">
        <f t="shared" si="1255"/>
        <v>16</v>
      </c>
      <c r="G604" s="269">
        <f t="shared" si="1255"/>
        <v>35</v>
      </c>
      <c r="H604" s="269">
        <f t="shared" si="1255"/>
        <v>13</v>
      </c>
      <c r="I604" s="269">
        <f t="shared" si="1255"/>
        <v>7</v>
      </c>
      <c r="J604" s="269">
        <f t="shared" si="1255"/>
        <v>1</v>
      </c>
      <c r="K604" s="269">
        <f t="shared" si="1255"/>
        <v>1</v>
      </c>
      <c r="L604" s="269">
        <f t="shared" si="1255"/>
        <v>0</v>
      </c>
      <c r="M604" s="269">
        <f t="shared" si="1255"/>
        <v>0</v>
      </c>
      <c r="N604" s="269">
        <f t="shared" si="1255"/>
        <v>0</v>
      </c>
      <c r="O604" s="269">
        <f t="shared" si="1255"/>
        <v>0</v>
      </c>
      <c r="P604" s="269">
        <f t="shared" si="1255"/>
        <v>0</v>
      </c>
      <c r="Q604" s="269">
        <f t="shared" si="1255"/>
        <v>0</v>
      </c>
      <c r="R604" s="269">
        <f t="shared" si="1255"/>
        <v>0</v>
      </c>
      <c r="S604" s="269">
        <f t="shared" si="1255"/>
        <v>0</v>
      </c>
      <c r="T604" s="269">
        <f t="shared" si="1255"/>
        <v>0</v>
      </c>
      <c r="U604" s="269">
        <f t="shared" si="1255"/>
        <v>0</v>
      </c>
      <c r="V604" s="270">
        <f>IFERROR(AVERAGE('Speed Bin A-B'!V91,'Speed Bin A-B'!V195,'Speed Bin A-B'!V299,'Speed Bin A-B'!V403,'Speed Bin A-B'!V507,'Speed Bin A-B'!V611,'Speed Bin A-B'!V715,'Speed Bin A-B'!V819,'Speed Bin A-B'!V923,'Speed Bin A-B'!V1027,'Speed Bin A-B'!V1131,'Speed Bin A-B'!V1235,'Speed Bin A-B'!V1339,'Speed Bin A-B'!V1443,'Speed Bin A-B'!V1547,'Speed Bin A-B'!V1651,'Speed Bin A-B'!V1755,'Speed Bin A-B'!V1859,'Speed Bin A-B'!V1963,'Speed Bin A-B'!V2067,'Speed Bin A-B'!V2171,'Speed Bin B-A'!V91,'Speed Bin B-A'!V195,'Speed Bin B-A'!V299,'Speed Bin B-A'!V403,'Speed Bin B-A'!V507,'Speed Bin B-A'!V611,'Speed Bin B-A'!V715,'Speed Bin B-A'!V819,'Speed Bin B-A'!V923,'Speed Bin B-A'!V1027,'Speed Bin B-A'!V1131,'Speed Bin B-A'!V1235,'Speed Bin B-A'!V1339,'Speed Bin B-A'!V1443,'Speed Bin B-A'!V1547,'Speed Bin B-A'!V1651,'Speed Bin B-A'!V1755,'Speed Bin B-A'!V1859,'Speed Bin B-A'!V1963,'Speed Bin B-A'!V2067,'Speed Bin B-A'!V2171),"-")</f>
        <v>27.95652173913043</v>
      </c>
      <c r="W604" s="270" t="str">
        <f>IFERROR(AVERAGE('Speed Bin A-B'!W91,'Speed Bin A-B'!W195,'Speed Bin A-B'!W299,'Speed Bin A-B'!W403,'Speed Bin A-B'!W507,'Speed Bin A-B'!W611,'Speed Bin A-B'!W715,'Speed Bin A-B'!W819,'Speed Bin A-B'!W923,'Speed Bin A-B'!W1027,'Speed Bin A-B'!W1131,'Speed Bin A-B'!W1235,'Speed Bin A-B'!W1339,'Speed Bin A-B'!W1443,'Speed Bin A-B'!W1547,'Speed Bin A-B'!W1651,'Speed Bin A-B'!W1755,'Speed Bin A-B'!W1859,'Speed Bin A-B'!W1963,'Speed Bin A-B'!W2067,'Speed Bin A-B'!W2171,'Speed Bin B-A'!W91,'Speed Bin B-A'!W195,'Speed Bin B-A'!W299,'Speed Bin B-A'!W403,'Speed Bin B-A'!W507,'Speed Bin B-A'!W611,'Speed Bin B-A'!W715,'Speed Bin B-A'!W819,'Speed Bin B-A'!W923,'Speed Bin B-A'!W1027,'Speed Bin B-A'!W1131,'Speed Bin B-A'!W1235,'Speed Bin B-A'!W1339,'Speed Bin B-A'!W1443,'Speed Bin B-A'!W1547,'Speed Bin B-A'!W1651,'Speed Bin B-A'!W1755,'Speed Bin B-A'!W1859,'Speed Bin B-A'!W1963,'Speed Bin B-A'!W2067,'Speed Bin B-A'!W2171),"-")</f>
        <v>-</v>
      </c>
      <c r="X604" s="278"/>
      <c r="Y604" s="278"/>
    </row>
    <row r="605" spans="1:25" x14ac:dyDescent="0.2">
      <c r="A605" s="268">
        <v>0.84375</v>
      </c>
      <c r="B605" s="269">
        <f t="shared" ref="B605:U605" si="1256">B189+B397</f>
        <v>53</v>
      </c>
      <c r="C605" s="269">
        <f t="shared" si="1256"/>
        <v>0</v>
      </c>
      <c r="D605" s="269">
        <f t="shared" si="1256"/>
        <v>0</v>
      </c>
      <c r="E605" s="269">
        <f t="shared" si="1256"/>
        <v>1</v>
      </c>
      <c r="F605" s="269">
        <f t="shared" si="1256"/>
        <v>16</v>
      </c>
      <c r="G605" s="269">
        <f t="shared" si="1256"/>
        <v>19</v>
      </c>
      <c r="H605" s="269">
        <f t="shared" si="1256"/>
        <v>11</v>
      </c>
      <c r="I605" s="269">
        <f t="shared" si="1256"/>
        <v>4</v>
      </c>
      <c r="J605" s="269">
        <f t="shared" si="1256"/>
        <v>1</v>
      </c>
      <c r="K605" s="269">
        <f t="shared" si="1256"/>
        <v>1</v>
      </c>
      <c r="L605" s="269">
        <f t="shared" si="1256"/>
        <v>0</v>
      </c>
      <c r="M605" s="269">
        <f t="shared" si="1256"/>
        <v>0</v>
      </c>
      <c r="N605" s="269">
        <f t="shared" si="1256"/>
        <v>0</v>
      </c>
      <c r="O605" s="269">
        <f t="shared" si="1256"/>
        <v>0</v>
      </c>
      <c r="P605" s="269">
        <f t="shared" si="1256"/>
        <v>0</v>
      </c>
      <c r="Q605" s="269">
        <f t="shared" si="1256"/>
        <v>0</v>
      </c>
      <c r="R605" s="269">
        <f t="shared" si="1256"/>
        <v>0</v>
      </c>
      <c r="S605" s="269">
        <f t="shared" si="1256"/>
        <v>0</v>
      </c>
      <c r="T605" s="269">
        <f t="shared" si="1256"/>
        <v>0</v>
      </c>
      <c r="U605" s="269">
        <f t="shared" si="1256"/>
        <v>0</v>
      </c>
      <c r="V605" s="270">
        <f>IFERROR(AVERAGE('Speed Bin A-B'!V92,'Speed Bin A-B'!V196,'Speed Bin A-B'!V300,'Speed Bin A-B'!V404,'Speed Bin A-B'!V508,'Speed Bin A-B'!V612,'Speed Bin A-B'!V716,'Speed Bin A-B'!V820,'Speed Bin A-B'!V924,'Speed Bin A-B'!V1028,'Speed Bin A-B'!V1132,'Speed Bin A-B'!V1236,'Speed Bin A-B'!V1340,'Speed Bin A-B'!V1444,'Speed Bin A-B'!V1548,'Speed Bin A-B'!V1652,'Speed Bin A-B'!V1756,'Speed Bin A-B'!V1860,'Speed Bin A-B'!V1964,'Speed Bin A-B'!V2068,'Speed Bin A-B'!V2172,'Speed Bin B-A'!V92,'Speed Bin B-A'!V196,'Speed Bin B-A'!V300,'Speed Bin B-A'!V404,'Speed Bin B-A'!V508,'Speed Bin B-A'!V612,'Speed Bin B-A'!V716,'Speed Bin B-A'!V820,'Speed Bin B-A'!V924,'Speed Bin B-A'!V1028,'Speed Bin B-A'!V1132,'Speed Bin B-A'!V1236,'Speed Bin B-A'!V1340,'Speed Bin B-A'!V1444,'Speed Bin B-A'!V1548,'Speed Bin B-A'!V1652,'Speed Bin B-A'!V1756,'Speed Bin B-A'!V1860,'Speed Bin B-A'!V1964,'Speed Bin B-A'!V2068,'Speed Bin B-A'!V2172),"-")</f>
        <v>28.418181818181822</v>
      </c>
      <c r="W605" s="270" t="str">
        <f>IFERROR(AVERAGE('Speed Bin A-B'!W92,'Speed Bin A-B'!W196,'Speed Bin A-B'!W300,'Speed Bin A-B'!W404,'Speed Bin A-B'!W508,'Speed Bin A-B'!W612,'Speed Bin A-B'!W716,'Speed Bin A-B'!W820,'Speed Bin A-B'!W924,'Speed Bin A-B'!W1028,'Speed Bin A-B'!W1132,'Speed Bin A-B'!W1236,'Speed Bin A-B'!W1340,'Speed Bin A-B'!W1444,'Speed Bin A-B'!W1548,'Speed Bin A-B'!W1652,'Speed Bin A-B'!W1756,'Speed Bin A-B'!W1860,'Speed Bin A-B'!W1964,'Speed Bin A-B'!W2068,'Speed Bin A-B'!W2172,'Speed Bin B-A'!W92,'Speed Bin B-A'!W196,'Speed Bin B-A'!W300,'Speed Bin B-A'!W404,'Speed Bin B-A'!W508,'Speed Bin B-A'!W612,'Speed Bin B-A'!W716,'Speed Bin B-A'!W820,'Speed Bin B-A'!W924,'Speed Bin B-A'!W1028,'Speed Bin B-A'!W1132,'Speed Bin B-A'!W1236,'Speed Bin B-A'!W1340,'Speed Bin B-A'!W1444,'Speed Bin B-A'!W1548,'Speed Bin B-A'!W1652,'Speed Bin B-A'!W1756,'Speed Bin B-A'!W1860,'Speed Bin B-A'!W1964,'Speed Bin B-A'!W2068,'Speed Bin B-A'!W2172),"-")</f>
        <v>-</v>
      </c>
      <c r="X605" s="278"/>
      <c r="Y605" s="278"/>
    </row>
    <row r="606" spans="1:25" x14ac:dyDescent="0.2">
      <c r="A606" s="268">
        <v>0.85416666666666696</v>
      </c>
      <c r="B606" s="269">
        <f t="shared" ref="B606:U606" si="1257">B190+B398</f>
        <v>38</v>
      </c>
      <c r="C606" s="269">
        <f t="shared" si="1257"/>
        <v>0</v>
      </c>
      <c r="D606" s="269">
        <f t="shared" si="1257"/>
        <v>0</v>
      </c>
      <c r="E606" s="269">
        <f t="shared" si="1257"/>
        <v>2</v>
      </c>
      <c r="F606" s="269">
        <f t="shared" si="1257"/>
        <v>13</v>
      </c>
      <c r="G606" s="269">
        <f t="shared" si="1257"/>
        <v>15</v>
      </c>
      <c r="H606" s="269">
        <f t="shared" si="1257"/>
        <v>6</v>
      </c>
      <c r="I606" s="269">
        <f t="shared" si="1257"/>
        <v>2</v>
      </c>
      <c r="J606" s="269">
        <f t="shared" si="1257"/>
        <v>0</v>
      </c>
      <c r="K606" s="269">
        <f t="shared" si="1257"/>
        <v>0</v>
      </c>
      <c r="L606" s="269">
        <f t="shared" si="1257"/>
        <v>0</v>
      </c>
      <c r="M606" s="269">
        <f t="shared" si="1257"/>
        <v>0</v>
      </c>
      <c r="N606" s="269">
        <f t="shared" si="1257"/>
        <v>0</v>
      </c>
      <c r="O606" s="269">
        <f t="shared" si="1257"/>
        <v>0</v>
      </c>
      <c r="P606" s="269">
        <f t="shared" si="1257"/>
        <v>0</v>
      </c>
      <c r="Q606" s="269">
        <f t="shared" si="1257"/>
        <v>0</v>
      </c>
      <c r="R606" s="269">
        <f t="shared" si="1257"/>
        <v>0</v>
      </c>
      <c r="S606" s="269">
        <f t="shared" si="1257"/>
        <v>0</v>
      </c>
      <c r="T606" s="269">
        <f t="shared" si="1257"/>
        <v>0</v>
      </c>
      <c r="U606" s="269">
        <f t="shared" si="1257"/>
        <v>0</v>
      </c>
      <c r="V606" s="270">
        <f>IFERROR(AVERAGE('Speed Bin A-B'!V93,'Speed Bin A-B'!V197,'Speed Bin A-B'!V301,'Speed Bin A-B'!V405,'Speed Bin A-B'!V509,'Speed Bin A-B'!V613,'Speed Bin A-B'!V717,'Speed Bin A-B'!V821,'Speed Bin A-B'!V925,'Speed Bin A-B'!V1029,'Speed Bin A-B'!V1133,'Speed Bin A-B'!V1237,'Speed Bin A-B'!V1341,'Speed Bin A-B'!V1445,'Speed Bin A-B'!V1549,'Speed Bin A-B'!V1653,'Speed Bin A-B'!V1757,'Speed Bin A-B'!V1861,'Speed Bin A-B'!V1965,'Speed Bin A-B'!V2069,'Speed Bin A-B'!V2173,'Speed Bin B-A'!V93,'Speed Bin B-A'!V197,'Speed Bin B-A'!V301,'Speed Bin B-A'!V405,'Speed Bin B-A'!V509,'Speed Bin B-A'!V613,'Speed Bin B-A'!V717,'Speed Bin B-A'!V821,'Speed Bin B-A'!V925,'Speed Bin B-A'!V1029,'Speed Bin B-A'!V1133,'Speed Bin B-A'!V1237,'Speed Bin B-A'!V1341,'Speed Bin B-A'!V1445,'Speed Bin B-A'!V1549,'Speed Bin B-A'!V1653,'Speed Bin B-A'!V1757,'Speed Bin B-A'!V1861,'Speed Bin B-A'!V1965,'Speed Bin B-A'!V2069,'Speed Bin B-A'!V2173),"-")</f>
        <v>27.755555555555556</v>
      </c>
      <c r="W606" s="270" t="str">
        <f>IFERROR(AVERAGE('Speed Bin A-B'!W93,'Speed Bin A-B'!W197,'Speed Bin A-B'!W301,'Speed Bin A-B'!W405,'Speed Bin A-B'!W509,'Speed Bin A-B'!W613,'Speed Bin A-B'!W717,'Speed Bin A-B'!W821,'Speed Bin A-B'!W925,'Speed Bin A-B'!W1029,'Speed Bin A-B'!W1133,'Speed Bin A-B'!W1237,'Speed Bin A-B'!W1341,'Speed Bin A-B'!W1445,'Speed Bin A-B'!W1549,'Speed Bin A-B'!W1653,'Speed Bin A-B'!W1757,'Speed Bin A-B'!W1861,'Speed Bin A-B'!W1965,'Speed Bin A-B'!W2069,'Speed Bin A-B'!W2173,'Speed Bin B-A'!W93,'Speed Bin B-A'!W197,'Speed Bin B-A'!W301,'Speed Bin B-A'!W405,'Speed Bin B-A'!W509,'Speed Bin B-A'!W613,'Speed Bin B-A'!W717,'Speed Bin B-A'!W821,'Speed Bin B-A'!W925,'Speed Bin B-A'!W1029,'Speed Bin B-A'!W1133,'Speed Bin B-A'!W1237,'Speed Bin B-A'!W1341,'Speed Bin B-A'!W1445,'Speed Bin B-A'!W1549,'Speed Bin B-A'!W1653,'Speed Bin B-A'!W1757,'Speed Bin B-A'!W1861,'Speed Bin B-A'!W1965,'Speed Bin B-A'!W2069,'Speed Bin B-A'!W2173),"-")</f>
        <v>-</v>
      </c>
      <c r="X606" s="278"/>
      <c r="Y606" s="278"/>
    </row>
    <row r="607" spans="1:25" x14ac:dyDescent="0.2">
      <c r="A607" s="268">
        <v>0.86458333333333304</v>
      </c>
      <c r="B607" s="269">
        <f t="shared" ref="B607:U607" si="1258">B191+B399</f>
        <v>41</v>
      </c>
      <c r="C607" s="269">
        <f t="shared" si="1258"/>
        <v>0</v>
      </c>
      <c r="D607" s="269">
        <f t="shared" si="1258"/>
        <v>1</v>
      </c>
      <c r="E607" s="269">
        <f t="shared" si="1258"/>
        <v>2</v>
      </c>
      <c r="F607" s="269">
        <f t="shared" si="1258"/>
        <v>8</v>
      </c>
      <c r="G607" s="269">
        <f t="shared" si="1258"/>
        <v>14</v>
      </c>
      <c r="H607" s="269">
        <f t="shared" si="1258"/>
        <v>14</v>
      </c>
      <c r="I607" s="269">
        <f t="shared" si="1258"/>
        <v>1</v>
      </c>
      <c r="J607" s="269">
        <f t="shared" si="1258"/>
        <v>1</v>
      </c>
      <c r="K607" s="269">
        <f t="shared" si="1258"/>
        <v>0</v>
      </c>
      <c r="L607" s="269">
        <f t="shared" si="1258"/>
        <v>0</v>
      </c>
      <c r="M607" s="269">
        <f t="shared" si="1258"/>
        <v>0</v>
      </c>
      <c r="N607" s="269">
        <f t="shared" si="1258"/>
        <v>0</v>
      </c>
      <c r="O607" s="269">
        <f t="shared" si="1258"/>
        <v>0</v>
      </c>
      <c r="P607" s="269">
        <f t="shared" si="1258"/>
        <v>0</v>
      </c>
      <c r="Q607" s="269">
        <f t="shared" si="1258"/>
        <v>0</v>
      </c>
      <c r="R607" s="269">
        <f t="shared" si="1258"/>
        <v>0</v>
      </c>
      <c r="S607" s="269">
        <f t="shared" si="1258"/>
        <v>0</v>
      </c>
      <c r="T607" s="269">
        <f t="shared" si="1258"/>
        <v>0</v>
      </c>
      <c r="U607" s="269">
        <f t="shared" si="1258"/>
        <v>0</v>
      </c>
      <c r="V607" s="270">
        <f>IFERROR(AVERAGE('Speed Bin A-B'!V94,'Speed Bin A-B'!V198,'Speed Bin A-B'!V302,'Speed Bin A-B'!V406,'Speed Bin A-B'!V510,'Speed Bin A-B'!V614,'Speed Bin A-B'!V718,'Speed Bin A-B'!V822,'Speed Bin A-B'!V926,'Speed Bin A-B'!V1030,'Speed Bin A-B'!V1134,'Speed Bin A-B'!V1238,'Speed Bin A-B'!V1342,'Speed Bin A-B'!V1446,'Speed Bin A-B'!V1550,'Speed Bin A-B'!V1654,'Speed Bin A-B'!V1758,'Speed Bin A-B'!V1862,'Speed Bin A-B'!V1966,'Speed Bin A-B'!V2070,'Speed Bin A-B'!V2174,'Speed Bin B-A'!V94,'Speed Bin B-A'!V198,'Speed Bin B-A'!V302,'Speed Bin B-A'!V406,'Speed Bin B-A'!V510,'Speed Bin B-A'!V614,'Speed Bin B-A'!V718,'Speed Bin B-A'!V822,'Speed Bin B-A'!V926,'Speed Bin B-A'!V1030,'Speed Bin B-A'!V1134,'Speed Bin B-A'!V1238,'Speed Bin B-A'!V1342,'Speed Bin B-A'!V1446,'Speed Bin B-A'!V1550,'Speed Bin B-A'!V1654,'Speed Bin B-A'!V1758,'Speed Bin B-A'!V1862,'Speed Bin B-A'!V1966,'Speed Bin B-A'!V2070,'Speed Bin B-A'!V2174),"-")</f>
        <v>27.590476190476195</v>
      </c>
      <c r="W607" s="270" t="str">
        <f>IFERROR(AVERAGE('Speed Bin A-B'!W94,'Speed Bin A-B'!W198,'Speed Bin A-B'!W302,'Speed Bin A-B'!W406,'Speed Bin A-B'!W510,'Speed Bin A-B'!W614,'Speed Bin A-B'!W718,'Speed Bin A-B'!W822,'Speed Bin A-B'!W926,'Speed Bin A-B'!W1030,'Speed Bin A-B'!W1134,'Speed Bin A-B'!W1238,'Speed Bin A-B'!W1342,'Speed Bin A-B'!W1446,'Speed Bin A-B'!W1550,'Speed Bin A-B'!W1654,'Speed Bin A-B'!W1758,'Speed Bin A-B'!W1862,'Speed Bin A-B'!W1966,'Speed Bin A-B'!W2070,'Speed Bin A-B'!W2174,'Speed Bin B-A'!W94,'Speed Bin B-A'!W198,'Speed Bin B-A'!W302,'Speed Bin B-A'!W406,'Speed Bin B-A'!W510,'Speed Bin B-A'!W614,'Speed Bin B-A'!W718,'Speed Bin B-A'!W822,'Speed Bin B-A'!W926,'Speed Bin B-A'!W1030,'Speed Bin B-A'!W1134,'Speed Bin B-A'!W1238,'Speed Bin B-A'!W1342,'Speed Bin B-A'!W1446,'Speed Bin B-A'!W1550,'Speed Bin B-A'!W1654,'Speed Bin B-A'!W1758,'Speed Bin B-A'!W1862,'Speed Bin B-A'!W1966,'Speed Bin B-A'!W2070,'Speed Bin B-A'!W2174),"-")</f>
        <v>-</v>
      </c>
      <c r="X607" s="278"/>
      <c r="Y607" s="278"/>
    </row>
    <row r="608" spans="1:25" x14ac:dyDescent="0.2">
      <c r="A608" s="268">
        <v>0.875</v>
      </c>
      <c r="B608" s="269">
        <f t="shared" ref="B608:U608" si="1259">B192+B400</f>
        <v>43</v>
      </c>
      <c r="C608" s="269">
        <f t="shared" si="1259"/>
        <v>0</v>
      </c>
      <c r="D608" s="269">
        <f t="shared" si="1259"/>
        <v>0</v>
      </c>
      <c r="E608" s="269">
        <f t="shared" si="1259"/>
        <v>0</v>
      </c>
      <c r="F608" s="269">
        <f t="shared" si="1259"/>
        <v>8</v>
      </c>
      <c r="G608" s="269">
        <f t="shared" si="1259"/>
        <v>15</v>
      </c>
      <c r="H608" s="269">
        <f t="shared" si="1259"/>
        <v>13</v>
      </c>
      <c r="I608" s="269">
        <f t="shared" si="1259"/>
        <v>6</v>
      </c>
      <c r="J608" s="269">
        <f t="shared" si="1259"/>
        <v>1</v>
      </c>
      <c r="K608" s="269">
        <f t="shared" si="1259"/>
        <v>0</v>
      </c>
      <c r="L608" s="269">
        <f t="shared" si="1259"/>
        <v>0</v>
      </c>
      <c r="M608" s="269">
        <f t="shared" si="1259"/>
        <v>0</v>
      </c>
      <c r="N608" s="269">
        <f t="shared" si="1259"/>
        <v>0</v>
      </c>
      <c r="O608" s="269">
        <f t="shared" si="1259"/>
        <v>0</v>
      </c>
      <c r="P608" s="269">
        <f t="shared" si="1259"/>
        <v>0</v>
      </c>
      <c r="Q608" s="269">
        <f t="shared" si="1259"/>
        <v>0</v>
      </c>
      <c r="R608" s="269">
        <f t="shared" si="1259"/>
        <v>0</v>
      </c>
      <c r="S608" s="269">
        <f t="shared" si="1259"/>
        <v>0</v>
      </c>
      <c r="T608" s="269">
        <f t="shared" si="1259"/>
        <v>0</v>
      </c>
      <c r="U608" s="269">
        <f t="shared" si="1259"/>
        <v>0</v>
      </c>
      <c r="V608" s="270">
        <f>IFERROR(AVERAGE('Speed Bin A-B'!V95,'Speed Bin A-B'!V199,'Speed Bin A-B'!V303,'Speed Bin A-B'!V407,'Speed Bin A-B'!V511,'Speed Bin A-B'!V615,'Speed Bin A-B'!V719,'Speed Bin A-B'!V823,'Speed Bin A-B'!V927,'Speed Bin A-B'!V1031,'Speed Bin A-B'!V1135,'Speed Bin A-B'!V1239,'Speed Bin A-B'!V1343,'Speed Bin A-B'!V1447,'Speed Bin A-B'!V1551,'Speed Bin A-B'!V1655,'Speed Bin A-B'!V1759,'Speed Bin A-B'!V1863,'Speed Bin A-B'!V1967,'Speed Bin A-B'!V2071,'Speed Bin A-B'!V2175,'Speed Bin B-A'!V95,'Speed Bin B-A'!V199,'Speed Bin B-A'!V303,'Speed Bin B-A'!V407,'Speed Bin B-A'!V511,'Speed Bin B-A'!V615,'Speed Bin B-A'!V719,'Speed Bin B-A'!V823,'Speed Bin B-A'!V927,'Speed Bin B-A'!V1031,'Speed Bin B-A'!V1135,'Speed Bin B-A'!V1239,'Speed Bin B-A'!V1343,'Speed Bin B-A'!V1447,'Speed Bin B-A'!V1551,'Speed Bin B-A'!V1655,'Speed Bin B-A'!V1759,'Speed Bin B-A'!V1863,'Speed Bin B-A'!V1967,'Speed Bin B-A'!V2071,'Speed Bin B-A'!V2175),"-")</f>
        <v>29.70454545454545</v>
      </c>
      <c r="W608" s="270" t="str">
        <f>IFERROR(AVERAGE('Speed Bin A-B'!W95,'Speed Bin A-B'!W199,'Speed Bin A-B'!W303,'Speed Bin A-B'!W407,'Speed Bin A-B'!W511,'Speed Bin A-B'!W615,'Speed Bin A-B'!W719,'Speed Bin A-B'!W823,'Speed Bin A-B'!W927,'Speed Bin A-B'!W1031,'Speed Bin A-B'!W1135,'Speed Bin A-B'!W1239,'Speed Bin A-B'!W1343,'Speed Bin A-B'!W1447,'Speed Bin A-B'!W1551,'Speed Bin A-B'!W1655,'Speed Bin A-B'!W1759,'Speed Bin A-B'!W1863,'Speed Bin A-B'!W1967,'Speed Bin A-B'!W2071,'Speed Bin A-B'!W2175,'Speed Bin B-A'!W95,'Speed Bin B-A'!W199,'Speed Bin B-A'!W303,'Speed Bin B-A'!W407,'Speed Bin B-A'!W511,'Speed Bin B-A'!W615,'Speed Bin B-A'!W719,'Speed Bin B-A'!W823,'Speed Bin B-A'!W927,'Speed Bin B-A'!W1031,'Speed Bin B-A'!W1135,'Speed Bin B-A'!W1239,'Speed Bin B-A'!W1343,'Speed Bin B-A'!W1447,'Speed Bin B-A'!W1551,'Speed Bin B-A'!W1655,'Speed Bin B-A'!W1759,'Speed Bin B-A'!W1863,'Speed Bin B-A'!W1967,'Speed Bin B-A'!W2071,'Speed Bin B-A'!W2175),"-")</f>
        <v>-</v>
      </c>
      <c r="X608" s="278"/>
      <c r="Y608" s="278"/>
    </row>
    <row r="609" spans="1:25" x14ac:dyDescent="0.2">
      <c r="A609" s="268">
        <v>0.88541666666666696</v>
      </c>
      <c r="B609" s="269">
        <f t="shared" ref="B609:U609" si="1260">B193+B401</f>
        <v>39</v>
      </c>
      <c r="C609" s="269">
        <f t="shared" si="1260"/>
        <v>0</v>
      </c>
      <c r="D609" s="269">
        <f t="shared" si="1260"/>
        <v>0</v>
      </c>
      <c r="E609" s="269">
        <f t="shared" si="1260"/>
        <v>0</v>
      </c>
      <c r="F609" s="269">
        <f t="shared" si="1260"/>
        <v>8</v>
      </c>
      <c r="G609" s="269">
        <f t="shared" si="1260"/>
        <v>24</v>
      </c>
      <c r="H609" s="269">
        <f t="shared" si="1260"/>
        <v>4</v>
      </c>
      <c r="I609" s="269">
        <f t="shared" si="1260"/>
        <v>3</v>
      </c>
      <c r="J609" s="269">
        <f t="shared" si="1260"/>
        <v>0</v>
      </c>
      <c r="K609" s="269">
        <f t="shared" si="1260"/>
        <v>0</v>
      </c>
      <c r="L609" s="269">
        <f t="shared" si="1260"/>
        <v>0</v>
      </c>
      <c r="M609" s="269">
        <f t="shared" si="1260"/>
        <v>0</v>
      </c>
      <c r="N609" s="269">
        <f t="shared" si="1260"/>
        <v>0</v>
      </c>
      <c r="O609" s="269">
        <f t="shared" si="1260"/>
        <v>0</v>
      </c>
      <c r="P609" s="269">
        <f t="shared" si="1260"/>
        <v>0</v>
      </c>
      <c r="Q609" s="269">
        <f t="shared" si="1260"/>
        <v>0</v>
      </c>
      <c r="R609" s="269">
        <f t="shared" si="1260"/>
        <v>0</v>
      </c>
      <c r="S609" s="269">
        <f t="shared" si="1260"/>
        <v>0</v>
      </c>
      <c r="T609" s="269">
        <f t="shared" si="1260"/>
        <v>0</v>
      </c>
      <c r="U609" s="269">
        <f t="shared" si="1260"/>
        <v>0</v>
      </c>
      <c r="V609" s="270">
        <f>IFERROR(AVERAGE('Speed Bin A-B'!V96,'Speed Bin A-B'!V200,'Speed Bin A-B'!V304,'Speed Bin A-B'!V408,'Speed Bin A-B'!V512,'Speed Bin A-B'!V616,'Speed Bin A-B'!V720,'Speed Bin A-B'!V824,'Speed Bin A-B'!V928,'Speed Bin A-B'!V1032,'Speed Bin A-B'!V1136,'Speed Bin A-B'!V1240,'Speed Bin A-B'!V1344,'Speed Bin A-B'!V1448,'Speed Bin A-B'!V1552,'Speed Bin A-B'!V1656,'Speed Bin A-B'!V1760,'Speed Bin A-B'!V1864,'Speed Bin A-B'!V1968,'Speed Bin A-B'!V2072,'Speed Bin A-B'!V2176,'Speed Bin B-A'!V96,'Speed Bin B-A'!V200,'Speed Bin B-A'!V304,'Speed Bin B-A'!V408,'Speed Bin B-A'!V512,'Speed Bin B-A'!V616,'Speed Bin B-A'!V720,'Speed Bin B-A'!V824,'Speed Bin B-A'!V928,'Speed Bin B-A'!V1032,'Speed Bin B-A'!V1136,'Speed Bin B-A'!V1240,'Speed Bin B-A'!V1344,'Speed Bin B-A'!V1448,'Speed Bin B-A'!V1552,'Speed Bin B-A'!V1656,'Speed Bin B-A'!V1760,'Speed Bin B-A'!V1864,'Speed Bin B-A'!V1968,'Speed Bin B-A'!V2072,'Speed Bin B-A'!V2176),"-")</f>
        <v>27.719047619047622</v>
      </c>
      <c r="W609" s="270" t="str">
        <f>IFERROR(AVERAGE('Speed Bin A-B'!W96,'Speed Bin A-B'!W200,'Speed Bin A-B'!W304,'Speed Bin A-B'!W408,'Speed Bin A-B'!W512,'Speed Bin A-B'!W616,'Speed Bin A-B'!W720,'Speed Bin A-B'!W824,'Speed Bin A-B'!W928,'Speed Bin A-B'!W1032,'Speed Bin A-B'!W1136,'Speed Bin A-B'!W1240,'Speed Bin A-B'!W1344,'Speed Bin A-B'!W1448,'Speed Bin A-B'!W1552,'Speed Bin A-B'!W1656,'Speed Bin A-B'!W1760,'Speed Bin A-B'!W1864,'Speed Bin A-B'!W1968,'Speed Bin A-B'!W2072,'Speed Bin A-B'!W2176,'Speed Bin B-A'!W96,'Speed Bin B-A'!W200,'Speed Bin B-A'!W304,'Speed Bin B-A'!W408,'Speed Bin B-A'!W512,'Speed Bin B-A'!W616,'Speed Bin B-A'!W720,'Speed Bin B-A'!W824,'Speed Bin B-A'!W928,'Speed Bin B-A'!W1032,'Speed Bin B-A'!W1136,'Speed Bin B-A'!W1240,'Speed Bin B-A'!W1344,'Speed Bin B-A'!W1448,'Speed Bin B-A'!W1552,'Speed Bin B-A'!W1656,'Speed Bin B-A'!W1760,'Speed Bin B-A'!W1864,'Speed Bin B-A'!W1968,'Speed Bin B-A'!W2072,'Speed Bin B-A'!W2176),"-")</f>
        <v>-</v>
      </c>
      <c r="X609" s="278"/>
      <c r="Y609" s="278"/>
    </row>
    <row r="610" spans="1:25" x14ac:dyDescent="0.2">
      <c r="A610" s="268">
        <v>0.89583333333333304</v>
      </c>
      <c r="B610" s="269">
        <f t="shared" ref="B610:U610" si="1261">B194+B402</f>
        <v>45</v>
      </c>
      <c r="C610" s="269">
        <f t="shared" si="1261"/>
        <v>0</v>
      </c>
      <c r="D610" s="269">
        <f t="shared" si="1261"/>
        <v>0</v>
      </c>
      <c r="E610" s="269">
        <f t="shared" si="1261"/>
        <v>1</v>
      </c>
      <c r="F610" s="269">
        <f t="shared" si="1261"/>
        <v>9</v>
      </c>
      <c r="G610" s="269">
        <f t="shared" si="1261"/>
        <v>22</v>
      </c>
      <c r="H610" s="269">
        <f t="shared" si="1261"/>
        <v>10</v>
      </c>
      <c r="I610" s="269">
        <f t="shared" si="1261"/>
        <v>2</v>
      </c>
      <c r="J610" s="269">
        <f t="shared" si="1261"/>
        <v>0</v>
      </c>
      <c r="K610" s="269">
        <f t="shared" si="1261"/>
        <v>1</v>
      </c>
      <c r="L610" s="269">
        <f t="shared" si="1261"/>
        <v>0</v>
      </c>
      <c r="M610" s="269">
        <f t="shared" si="1261"/>
        <v>0</v>
      </c>
      <c r="N610" s="269">
        <f t="shared" si="1261"/>
        <v>0</v>
      </c>
      <c r="O610" s="269">
        <f t="shared" si="1261"/>
        <v>0</v>
      </c>
      <c r="P610" s="269">
        <f t="shared" si="1261"/>
        <v>0</v>
      </c>
      <c r="Q610" s="269">
        <f t="shared" si="1261"/>
        <v>0</v>
      </c>
      <c r="R610" s="269">
        <f t="shared" si="1261"/>
        <v>0</v>
      </c>
      <c r="S610" s="269">
        <f t="shared" si="1261"/>
        <v>0</v>
      </c>
      <c r="T610" s="269">
        <f t="shared" si="1261"/>
        <v>0</v>
      </c>
      <c r="U610" s="269">
        <f t="shared" si="1261"/>
        <v>0</v>
      </c>
      <c r="V610" s="270">
        <f>IFERROR(AVERAGE('Speed Bin A-B'!V97,'Speed Bin A-B'!V201,'Speed Bin A-B'!V305,'Speed Bin A-B'!V409,'Speed Bin A-B'!V513,'Speed Bin A-B'!V617,'Speed Bin A-B'!V721,'Speed Bin A-B'!V825,'Speed Bin A-B'!V929,'Speed Bin A-B'!V1033,'Speed Bin A-B'!V1137,'Speed Bin A-B'!V1241,'Speed Bin A-B'!V1345,'Speed Bin A-B'!V1449,'Speed Bin A-B'!V1553,'Speed Bin A-B'!V1657,'Speed Bin A-B'!V1761,'Speed Bin A-B'!V1865,'Speed Bin A-B'!V1969,'Speed Bin A-B'!V2073,'Speed Bin A-B'!V2177,'Speed Bin B-A'!V97,'Speed Bin B-A'!V201,'Speed Bin B-A'!V305,'Speed Bin B-A'!V409,'Speed Bin B-A'!V513,'Speed Bin B-A'!V617,'Speed Bin B-A'!V721,'Speed Bin B-A'!V825,'Speed Bin B-A'!V929,'Speed Bin B-A'!V1033,'Speed Bin B-A'!V1137,'Speed Bin B-A'!V1241,'Speed Bin B-A'!V1345,'Speed Bin B-A'!V1449,'Speed Bin B-A'!V1553,'Speed Bin B-A'!V1657,'Speed Bin B-A'!V1761,'Speed Bin B-A'!V1865,'Speed Bin B-A'!V1969,'Speed Bin B-A'!V2073,'Speed Bin B-A'!V2177),"-")</f>
        <v>28.916666666666671</v>
      </c>
      <c r="W610" s="270" t="str">
        <f>IFERROR(AVERAGE('Speed Bin A-B'!W97,'Speed Bin A-B'!W201,'Speed Bin A-B'!W305,'Speed Bin A-B'!W409,'Speed Bin A-B'!W513,'Speed Bin A-B'!W617,'Speed Bin A-B'!W721,'Speed Bin A-B'!W825,'Speed Bin A-B'!W929,'Speed Bin A-B'!W1033,'Speed Bin A-B'!W1137,'Speed Bin A-B'!W1241,'Speed Bin A-B'!W1345,'Speed Bin A-B'!W1449,'Speed Bin A-B'!W1553,'Speed Bin A-B'!W1657,'Speed Bin A-B'!W1761,'Speed Bin A-B'!W1865,'Speed Bin A-B'!W1969,'Speed Bin A-B'!W2073,'Speed Bin A-B'!W2177,'Speed Bin B-A'!W97,'Speed Bin B-A'!W201,'Speed Bin B-A'!W305,'Speed Bin B-A'!W409,'Speed Bin B-A'!W513,'Speed Bin B-A'!W617,'Speed Bin B-A'!W721,'Speed Bin B-A'!W825,'Speed Bin B-A'!W929,'Speed Bin B-A'!W1033,'Speed Bin B-A'!W1137,'Speed Bin B-A'!W1241,'Speed Bin B-A'!W1345,'Speed Bin B-A'!W1449,'Speed Bin B-A'!W1553,'Speed Bin B-A'!W1657,'Speed Bin B-A'!W1761,'Speed Bin B-A'!W1865,'Speed Bin B-A'!W1969,'Speed Bin B-A'!W2073,'Speed Bin B-A'!W2177),"-")</f>
        <v>-</v>
      </c>
      <c r="X610" s="278"/>
      <c r="Y610" s="278"/>
    </row>
    <row r="611" spans="1:25" x14ac:dyDescent="0.2">
      <c r="A611" s="268">
        <v>0.90625</v>
      </c>
      <c r="B611" s="269">
        <f t="shared" ref="B611:U611" si="1262">B195+B403</f>
        <v>41</v>
      </c>
      <c r="C611" s="269">
        <f t="shared" si="1262"/>
        <v>0</v>
      </c>
      <c r="D611" s="269">
        <f t="shared" si="1262"/>
        <v>0</v>
      </c>
      <c r="E611" s="269">
        <f t="shared" si="1262"/>
        <v>1</v>
      </c>
      <c r="F611" s="269">
        <f t="shared" si="1262"/>
        <v>11</v>
      </c>
      <c r="G611" s="269">
        <f t="shared" si="1262"/>
        <v>21</v>
      </c>
      <c r="H611" s="269">
        <f t="shared" si="1262"/>
        <v>5</v>
      </c>
      <c r="I611" s="269">
        <f t="shared" si="1262"/>
        <v>2</v>
      </c>
      <c r="J611" s="269">
        <f t="shared" si="1262"/>
        <v>1</v>
      </c>
      <c r="K611" s="269">
        <f t="shared" si="1262"/>
        <v>0</v>
      </c>
      <c r="L611" s="269">
        <f t="shared" si="1262"/>
        <v>0</v>
      </c>
      <c r="M611" s="269">
        <f t="shared" si="1262"/>
        <v>0</v>
      </c>
      <c r="N611" s="269">
        <f t="shared" si="1262"/>
        <v>0</v>
      </c>
      <c r="O611" s="269">
        <f t="shared" si="1262"/>
        <v>0</v>
      </c>
      <c r="P611" s="269">
        <f t="shared" si="1262"/>
        <v>0</v>
      </c>
      <c r="Q611" s="269">
        <f t="shared" si="1262"/>
        <v>0</v>
      </c>
      <c r="R611" s="269">
        <f t="shared" si="1262"/>
        <v>0</v>
      </c>
      <c r="S611" s="269">
        <f t="shared" si="1262"/>
        <v>0</v>
      </c>
      <c r="T611" s="269">
        <f t="shared" si="1262"/>
        <v>0</v>
      </c>
      <c r="U611" s="269">
        <f t="shared" si="1262"/>
        <v>0</v>
      </c>
      <c r="V611" s="270">
        <f>IFERROR(AVERAGE('Speed Bin A-B'!V98,'Speed Bin A-B'!V202,'Speed Bin A-B'!V306,'Speed Bin A-B'!V410,'Speed Bin A-B'!V514,'Speed Bin A-B'!V618,'Speed Bin A-B'!V722,'Speed Bin A-B'!V826,'Speed Bin A-B'!V930,'Speed Bin A-B'!V1034,'Speed Bin A-B'!V1138,'Speed Bin A-B'!V1242,'Speed Bin A-B'!V1346,'Speed Bin A-B'!V1450,'Speed Bin A-B'!V1554,'Speed Bin A-B'!V1658,'Speed Bin A-B'!V1762,'Speed Bin A-B'!V1866,'Speed Bin A-B'!V1970,'Speed Bin A-B'!V2074,'Speed Bin A-B'!V2178,'Speed Bin B-A'!V98,'Speed Bin B-A'!V202,'Speed Bin B-A'!V306,'Speed Bin B-A'!V410,'Speed Bin B-A'!V514,'Speed Bin B-A'!V618,'Speed Bin B-A'!V722,'Speed Bin B-A'!V826,'Speed Bin B-A'!V930,'Speed Bin B-A'!V1034,'Speed Bin B-A'!V1138,'Speed Bin B-A'!V1242,'Speed Bin B-A'!V1346,'Speed Bin B-A'!V1450,'Speed Bin B-A'!V1554,'Speed Bin B-A'!V1658,'Speed Bin B-A'!V1762,'Speed Bin B-A'!V1866,'Speed Bin B-A'!V1970,'Speed Bin B-A'!V2074,'Speed Bin B-A'!V2178),"-")</f>
        <v>28.252631578947366</v>
      </c>
      <c r="W611" s="270" t="str">
        <f>IFERROR(AVERAGE('Speed Bin A-B'!W98,'Speed Bin A-B'!W202,'Speed Bin A-B'!W306,'Speed Bin A-B'!W410,'Speed Bin A-B'!W514,'Speed Bin A-B'!W618,'Speed Bin A-B'!W722,'Speed Bin A-B'!W826,'Speed Bin A-B'!W930,'Speed Bin A-B'!W1034,'Speed Bin A-B'!W1138,'Speed Bin A-B'!W1242,'Speed Bin A-B'!W1346,'Speed Bin A-B'!W1450,'Speed Bin A-B'!W1554,'Speed Bin A-B'!W1658,'Speed Bin A-B'!W1762,'Speed Bin A-B'!W1866,'Speed Bin A-B'!W1970,'Speed Bin A-B'!W2074,'Speed Bin A-B'!W2178,'Speed Bin B-A'!W98,'Speed Bin B-A'!W202,'Speed Bin B-A'!W306,'Speed Bin B-A'!W410,'Speed Bin B-A'!W514,'Speed Bin B-A'!W618,'Speed Bin B-A'!W722,'Speed Bin B-A'!W826,'Speed Bin B-A'!W930,'Speed Bin B-A'!W1034,'Speed Bin B-A'!W1138,'Speed Bin B-A'!W1242,'Speed Bin B-A'!W1346,'Speed Bin B-A'!W1450,'Speed Bin B-A'!W1554,'Speed Bin B-A'!W1658,'Speed Bin B-A'!W1762,'Speed Bin B-A'!W1866,'Speed Bin B-A'!W1970,'Speed Bin B-A'!W2074,'Speed Bin B-A'!W2178),"-")</f>
        <v>-</v>
      </c>
      <c r="X611" s="278"/>
      <c r="Y611" s="278"/>
    </row>
    <row r="612" spans="1:25" x14ac:dyDescent="0.2">
      <c r="A612" s="268">
        <v>0.91666666666666696</v>
      </c>
      <c r="B612" s="269">
        <f t="shared" ref="B612:U612" si="1263">B196+B404</f>
        <v>33</v>
      </c>
      <c r="C612" s="269">
        <f t="shared" si="1263"/>
        <v>0</v>
      </c>
      <c r="D612" s="269">
        <f t="shared" si="1263"/>
        <v>0</v>
      </c>
      <c r="E612" s="269">
        <f t="shared" si="1263"/>
        <v>2</v>
      </c>
      <c r="F612" s="269">
        <f t="shared" si="1263"/>
        <v>6</v>
      </c>
      <c r="G612" s="269">
        <f t="shared" si="1263"/>
        <v>14</v>
      </c>
      <c r="H612" s="269">
        <f t="shared" si="1263"/>
        <v>8</v>
      </c>
      <c r="I612" s="269">
        <f t="shared" si="1263"/>
        <v>2</v>
      </c>
      <c r="J612" s="269">
        <f t="shared" si="1263"/>
        <v>0</v>
      </c>
      <c r="K612" s="269">
        <f t="shared" si="1263"/>
        <v>1</v>
      </c>
      <c r="L612" s="269">
        <f t="shared" si="1263"/>
        <v>0</v>
      </c>
      <c r="M612" s="269">
        <f t="shared" si="1263"/>
        <v>0</v>
      </c>
      <c r="N612" s="269">
        <f t="shared" si="1263"/>
        <v>0</v>
      </c>
      <c r="O612" s="269">
        <f t="shared" si="1263"/>
        <v>0</v>
      </c>
      <c r="P612" s="269">
        <f t="shared" si="1263"/>
        <v>0</v>
      </c>
      <c r="Q612" s="269">
        <f t="shared" si="1263"/>
        <v>0</v>
      </c>
      <c r="R612" s="269">
        <f t="shared" si="1263"/>
        <v>0</v>
      </c>
      <c r="S612" s="269">
        <f t="shared" si="1263"/>
        <v>0</v>
      </c>
      <c r="T612" s="269">
        <f t="shared" si="1263"/>
        <v>0</v>
      </c>
      <c r="U612" s="269">
        <f t="shared" si="1263"/>
        <v>0</v>
      </c>
      <c r="V612" s="270">
        <f>IFERROR(AVERAGE('Speed Bin A-B'!V99,'Speed Bin A-B'!V203,'Speed Bin A-B'!V307,'Speed Bin A-B'!V411,'Speed Bin A-B'!V515,'Speed Bin A-B'!V619,'Speed Bin A-B'!V723,'Speed Bin A-B'!V827,'Speed Bin A-B'!V931,'Speed Bin A-B'!V1035,'Speed Bin A-B'!V1139,'Speed Bin A-B'!V1243,'Speed Bin A-B'!V1347,'Speed Bin A-B'!V1451,'Speed Bin A-B'!V1555,'Speed Bin A-B'!V1659,'Speed Bin A-B'!V1763,'Speed Bin A-B'!V1867,'Speed Bin A-B'!V1971,'Speed Bin A-B'!V2075,'Speed Bin A-B'!V2179,'Speed Bin B-A'!V99,'Speed Bin B-A'!V203,'Speed Bin B-A'!V307,'Speed Bin B-A'!V411,'Speed Bin B-A'!V515,'Speed Bin B-A'!V619,'Speed Bin B-A'!V723,'Speed Bin B-A'!V827,'Speed Bin B-A'!V931,'Speed Bin B-A'!V1035,'Speed Bin B-A'!V1139,'Speed Bin B-A'!V1243,'Speed Bin B-A'!V1347,'Speed Bin B-A'!V1451,'Speed Bin B-A'!V1555,'Speed Bin B-A'!V1659,'Speed Bin B-A'!V1763,'Speed Bin B-A'!V1867,'Speed Bin B-A'!V1971,'Speed Bin B-A'!V2075,'Speed Bin B-A'!V2179),"-")</f>
        <v>28.235294117647058</v>
      </c>
      <c r="W612" s="270" t="str">
        <f>IFERROR(AVERAGE('Speed Bin A-B'!W99,'Speed Bin A-B'!W203,'Speed Bin A-B'!W307,'Speed Bin A-B'!W411,'Speed Bin A-B'!W515,'Speed Bin A-B'!W619,'Speed Bin A-B'!W723,'Speed Bin A-B'!W827,'Speed Bin A-B'!W931,'Speed Bin A-B'!W1035,'Speed Bin A-B'!W1139,'Speed Bin A-B'!W1243,'Speed Bin A-B'!W1347,'Speed Bin A-B'!W1451,'Speed Bin A-B'!W1555,'Speed Bin A-B'!W1659,'Speed Bin A-B'!W1763,'Speed Bin A-B'!W1867,'Speed Bin A-B'!W1971,'Speed Bin A-B'!W2075,'Speed Bin A-B'!W2179,'Speed Bin B-A'!W99,'Speed Bin B-A'!W203,'Speed Bin B-A'!W307,'Speed Bin B-A'!W411,'Speed Bin B-A'!W515,'Speed Bin B-A'!W619,'Speed Bin B-A'!W723,'Speed Bin B-A'!W827,'Speed Bin B-A'!W931,'Speed Bin B-A'!W1035,'Speed Bin B-A'!W1139,'Speed Bin B-A'!W1243,'Speed Bin B-A'!W1347,'Speed Bin B-A'!W1451,'Speed Bin B-A'!W1555,'Speed Bin B-A'!W1659,'Speed Bin B-A'!W1763,'Speed Bin B-A'!W1867,'Speed Bin B-A'!W1971,'Speed Bin B-A'!W2075,'Speed Bin B-A'!W2179),"-")</f>
        <v>-</v>
      </c>
      <c r="X612" s="278"/>
      <c r="Y612" s="278"/>
    </row>
    <row r="613" spans="1:25" x14ac:dyDescent="0.2">
      <c r="A613" s="268">
        <v>0.92708333333333304</v>
      </c>
      <c r="B613" s="269">
        <f t="shared" ref="B613:U613" si="1264">B197+B405</f>
        <v>46</v>
      </c>
      <c r="C613" s="269">
        <f t="shared" si="1264"/>
        <v>0</v>
      </c>
      <c r="D613" s="269">
        <f t="shared" si="1264"/>
        <v>0</v>
      </c>
      <c r="E613" s="269">
        <f t="shared" si="1264"/>
        <v>2</v>
      </c>
      <c r="F613" s="269">
        <f t="shared" si="1264"/>
        <v>11</v>
      </c>
      <c r="G613" s="269">
        <f t="shared" si="1264"/>
        <v>20</v>
      </c>
      <c r="H613" s="269">
        <f t="shared" si="1264"/>
        <v>8</v>
      </c>
      <c r="I613" s="269">
        <f t="shared" si="1264"/>
        <v>2</v>
      </c>
      <c r="J613" s="269">
        <f t="shared" si="1264"/>
        <v>2</v>
      </c>
      <c r="K613" s="269">
        <f t="shared" si="1264"/>
        <v>0</v>
      </c>
      <c r="L613" s="269">
        <f t="shared" si="1264"/>
        <v>1</v>
      </c>
      <c r="M613" s="269">
        <f t="shared" si="1264"/>
        <v>0</v>
      </c>
      <c r="N613" s="269">
        <f t="shared" si="1264"/>
        <v>0</v>
      </c>
      <c r="O613" s="269">
        <f t="shared" si="1264"/>
        <v>0</v>
      </c>
      <c r="P613" s="269">
        <f t="shared" si="1264"/>
        <v>0</v>
      </c>
      <c r="Q613" s="269">
        <f t="shared" si="1264"/>
        <v>0</v>
      </c>
      <c r="R613" s="269">
        <f t="shared" si="1264"/>
        <v>0</v>
      </c>
      <c r="S613" s="269">
        <f t="shared" si="1264"/>
        <v>0</v>
      </c>
      <c r="T613" s="269">
        <f t="shared" si="1264"/>
        <v>0</v>
      </c>
      <c r="U613" s="269">
        <f t="shared" si="1264"/>
        <v>0</v>
      </c>
      <c r="V613" s="270">
        <f>IFERROR(AVERAGE('Speed Bin A-B'!V100,'Speed Bin A-B'!V204,'Speed Bin A-B'!V308,'Speed Bin A-B'!V412,'Speed Bin A-B'!V516,'Speed Bin A-B'!V620,'Speed Bin A-B'!V724,'Speed Bin A-B'!V828,'Speed Bin A-B'!V932,'Speed Bin A-B'!V1036,'Speed Bin A-B'!V1140,'Speed Bin A-B'!V1244,'Speed Bin A-B'!V1348,'Speed Bin A-B'!V1452,'Speed Bin A-B'!V1556,'Speed Bin A-B'!V1660,'Speed Bin A-B'!V1764,'Speed Bin A-B'!V1868,'Speed Bin A-B'!V1972,'Speed Bin A-B'!V2076,'Speed Bin A-B'!V2180,'Speed Bin B-A'!V100,'Speed Bin B-A'!V204,'Speed Bin B-A'!V308,'Speed Bin B-A'!V412,'Speed Bin B-A'!V516,'Speed Bin B-A'!V620,'Speed Bin B-A'!V724,'Speed Bin B-A'!V828,'Speed Bin B-A'!V932,'Speed Bin B-A'!V1036,'Speed Bin B-A'!V1140,'Speed Bin B-A'!V1244,'Speed Bin B-A'!V1348,'Speed Bin B-A'!V1452,'Speed Bin B-A'!V1556,'Speed Bin B-A'!V1660,'Speed Bin B-A'!V1764,'Speed Bin B-A'!V1868,'Speed Bin B-A'!V1972,'Speed Bin B-A'!V2076,'Speed Bin B-A'!V2180),"-")</f>
        <v>30.310526315789474</v>
      </c>
      <c r="W613" s="270">
        <f>IFERROR(AVERAGE('Speed Bin A-B'!W100,'Speed Bin A-B'!W204,'Speed Bin A-B'!W308,'Speed Bin A-B'!W412,'Speed Bin A-B'!W516,'Speed Bin A-B'!W620,'Speed Bin A-B'!W724,'Speed Bin A-B'!W828,'Speed Bin A-B'!W932,'Speed Bin A-B'!W1036,'Speed Bin A-B'!W1140,'Speed Bin A-B'!W1244,'Speed Bin A-B'!W1348,'Speed Bin A-B'!W1452,'Speed Bin A-B'!W1556,'Speed Bin A-B'!W1660,'Speed Bin A-B'!W1764,'Speed Bin A-B'!W1868,'Speed Bin A-B'!W1972,'Speed Bin A-B'!W2076,'Speed Bin A-B'!W2180,'Speed Bin B-A'!W100,'Speed Bin B-A'!W204,'Speed Bin B-A'!W308,'Speed Bin B-A'!W412,'Speed Bin B-A'!W516,'Speed Bin B-A'!W620,'Speed Bin B-A'!W724,'Speed Bin B-A'!W828,'Speed Bin B-A'!W932,'Speed Bin B-A'!W1036,'Speed Bin B-A'!W1140,'Speed Bin B-A'!W1244,'Speed Bin B-A'!W1348,'Speed Bin B-A'!W1452,'Speed Bin B-A'!W1556,'Speed Bin B-A'!W1660,'Speed Bin B-A'!W1764,'Speed Bin B-A'!W1868,'Speed Bin B-A'!W1972,'Speed Bin B-A'!W2076,'Speed Bin B-A'!W2180),"-")</f>
        <v>32.200000000000003</v>
      </c>
      <c r="X613" s="278"/>
      <c r="Y613" s="278"/>
    </row>
    <row r="614" spans="1:25" x14ac:dyDescent="0.2">
      <c r="A614" s="268">
        <v>0.9375</v>
      </c>
      <c r="B614" s="269">
        <f t="shared" ref="B614:U614" si="1265">B198+B406</f>
        <v>22</v>
      </c>
      <c r="C614" s="269">
        <f t="shared" si="1265"/>
        <v>0</v>
      </c>
      <c r="D614" s="269">
        <f t="shared" si="1265"/>
        <v>0</v>
      </c>
      <c r="E614" s="269">
        <f t="shared" si="1265"/>
        <v>2</v>
      </c>
      <c r="F614" s="269">
        <f t="shared" si="1265"/>
        <v>2</v>
      </c>
      <c r="G614" s="269">
        <f t="shared" si="1265"/>
        <v>11</v>
      </c>
      <c r="H614" s="269">
        <f t="shared" si="1265"/>
        <v>4</v>
      </c>
      <c r="I614" s="269">
        <f t="shared" si="1265"/>
        <v>2</v>
      </c>
      <c r="J614" s="269">
        <f t="shared" si="1265"/>
        <v>1</v>
      </c>
      <c r="K614" s="269">
        <f t="shared" si="1265"/>
        <v>0</v>
      </c>
      <c r="L614" s="269">
        <f t="shared" si="1265"/>
        <v>0</v>
      </c>
      <c r="M614" s="269">
        <f t="shared" si="1265"/>
        <v>0</v>
      </c>
      <c r="N614" s="269">
        <f t="shared" si="1265"/>
        <v>0</v>
      </c>
      <c r="O614" s="269">
        <f t="shared" si="1265"/>
        <v>0</v>
      </c>
      <c r="P614" s="269">
        <f t="shared" si="1265"/>
        <v>0</v>
      </c>
      <c r="Q614" s="269">
        <f t="shared" si="1265"/>
        <v>0</v>
      </c>
      <c r="R614" s="269">
        <f t="shared" si="1265"/>
        <v>0</v>
      </c>
      <c r="S614" s="269">
        <f t="shared" si="1265"/>
        <v>0</v>
      </c>
      <c r="T614" s="269">
        <f t="shared" si="1265"/>
        <v>0</v>
      </c>
      <c r="U614" s="269">
        <f t="shared" si="1265"/>
        <v>0</v>
      </c>
      <c r="V614" s="270">
        <f>IFERROR(AVERAGE('Speed Bin A-B'!V101,'Speed Bin A-B'!V205,'Speed Bin A-B'!V309,'Speed Bin A-B'!V413,'Speed Bin A-B'!V517,'Speed Bin A-B'!V621,'Speed Bin A-B'!V725,'Speed Bin A-B'!V829,'Speed Bin A-B'!V933,'Speed Bin A-B'!V1037,'Speed Bin A-B'!V1141,'Speed Bin A-B'!V1245,'Speed Bin A-B'!V1349,'Speed Bin A-B'!V1453,'Speed Bin A-B'!V1557,'Speed Bin A-B'!V1661,'Speed Bin A-B'!V1765,'Speed Bin A-B'!V1869,'Speed Bin A-B'!V1973,'Speed Bin A-B'!V2077,'Speed Bin A-B'!V2181,'Speed Bin B-A'!V101,'Speed Bin B-A'!V205,'Speed Bin B-A'!V309,'Speed Bin B-A'!V413,'Speed Bin B-A'!V517,'Speed Bin B-A'!V621,'Speed Bin B-A'!V725,'Speed Bin B-A'!V829,'Speed Bin B-A'!V933,'Speed Bin B-A'!V1037,'Speed Bin B-A'!V1141,'Speed Bin B-A'!V1245,'Speed Bin B-A'!V1349,'Speed Bin B-A'!V1453,'Speed Bin B-A'!V1557,'Speed Bin B-A'!V1661,'Speed Bin B-A'!V1765,'Speed Bin B-A'!V1869,'Speed Bin B-A'!V1973,'Speed Bin B-A'!V2077,'Speed Bin B-A'!V2181),"-")</f>
        <v>29.157142857142855</v>
      </c>
      <c r="W614" s="270" t="str">
        <f>IFERROR(AVERAGE('Speed Bin A-B'!W101,'Speed Bin A-B'!W205,'Speed Bin A-B'!W309,'Speed Bin A-B'!W413,'Speed Bin A-B'!W517,'Speed Bin A-B'!W621,'Speed Bin A-B'!W725,'Speed Bin A-B'!W829,'Speed Bin A-B'!W933,'Speed Bin A-B'!W1037,'Speed Bin A-B'!W1141,'Speed Bin A-B'!W1245,'Speed Bin A-B'!W1349,'Speed Bin A-B'!W1453,'Speed Bin A-B'!W1557,'Speed Bin A-B'!W1661,'Speed Bin A-B'!W1765,'Speed Bin A-B'!W1869,'Speed Bin A-B'!W1973,'Speed Bin A-B'!W2077,'Speed Bin A-B'!W2181,'Speed Bin B-A'!W101,'Speed Bin B-A'!W205,'Speed Bin B-A'!W309,'Speed Bin B-A'!W413,'Speed Bin B-A'!W517,'Speed Bin B-A'!W621,'Speed Bin B-A'!W725,'Speed Bin B-A'!W829,'Speed Bin B-A'!W933,'Speed Bin B-A'!W1037,'Speed Bin B-A'!W1141,'Speed Bin B-A'!W1245,'Speed Bin B-A'!W1349,'Speed Bin B-A'!W1453,'Speed Bin B-A'!W1557,'Speed Bin B-A'!W1661,'Speed Bin B-A'!W1765,'Speed Bin B-A'!W1869,'Speed Bin B-A'!W1973,'Speed Bin B-A'!W2077,'Speed Bin B-A'!W2181),"-")</f>
        <v>-</v>
      </c>
      <c r="X614" s="278"/>
      <c r="Y614" s="278"/>
    </row>
    <row r="615" spans="1:25" x14ac:dyDescent="0.2">
      <c r="A615" s="268">
        <v>0.94791666666666696</v>
      </c>
      <c r="B615" s="269">
        <f t="shared" ref="B615:U615" si="1266">B199+B407</f>
        <v>20</v>
      </c>
      <c r="C615" s="269">
        <f t="shared" si="1266"/>
        <v>0</v>
      </c>
      <c r="D615" s="269">
        <f t="shared" si="1266"/>
        <v>1</v>
      </c>
      <c r="E615" s="269">
        <f t="shared" si="1266"/>
        <v>1</v>
      </c>
      <c r="F615" s="269">
        <f t="shared" si="1266"/>
        <v>3</v>
      </c>
      <c r="G615" s="269">
        <f t="shared" si="1266"/>
        <v>8</v>
      </c>
      <c r="H615" s="269">
        <f t="shared" si="1266"/>
        <v>5</v>
      </c>
      <c r="I615" s="269">
        <f t="shared" si="1266"/>
        <v>1</v>
      </c>
      <c r="J615" s="269">
        <f t="shared" si="1266"/>
        <v>1</v>
      </c>
      <c r="K615" s="269">
        <f t="shared" si="1266"/>
        <v>0</v>
      </c>
      <c r="L615" s="269">
        <f t="shared" si="1266"/>
        <v>0</v>
      </c>
      <c r="M615" s="269">
        <f t="shared" si="1266"/>
        <v>0</v>
      </c>
      <c r="N615" s="269">
        <f t="shared" si="1266"/>
        <v>0</v>
      </c>
      <c r="O615" s="269">
        <f t="shared" si="1266"/>
        <v>0</v>
      </c>
      <c r="P615" s="269">
        <f t="shared" si="1266"/>
        <v>0</v>
      </c>
      <c r="Q615" s="269">
        <f t="shared" si="1266"/>
        <v>0</v>
      </c>
      <c r="R615" s="269">
        <f t="shared" si="1266"/>
        <v>0</v>
      </c>
      <c r="S615" s="269">
        <f t="shared" si="1266"/>
        <v>0</v>
      </c>
      <c r="T615" s="269">
        <f t="shared" si="1266"/>
        <v>0</v>
      </c>
      <c r="U615" s="269">
        <f t="shared" si="1266"/>
        <v>0</v>
      </c>
      <c r="V615" s="270">
        <f>IFERROR(AVERAGE('Speed Bin A-B'!V102,'Speed Bin A-B'!V206,'Speed Bin A-B'!V310,'Speed Bin A-B'!V414,'Speed Bin A-B'!V518,'Speed Bin A-B'!V622,'Speed Bin A-B'!V726,'Speed Bin A-B'!V830,'Speed Bin A-B'!V934,'Speed Bin A-B'!V1038,'Speed Bin A-B'!V1142,'Speed Bin A-B'!V1246,'Speed Bin A-B'!V1350,'Speed Bin A-B'!V1454,'Speed Bin A-B'!V1558,'Speed Bin A-B'!V1662,'Speed Bin A-B'!V1766,'Speed Bin A-B'!V1870,'Speed Bin A-B'!V1974,'Speed Bin A-B'!V2078,'Speed Bin A-B'!V2182,'Speed Bin B-A'!V102,'Speed Bin B-A'!V206,'Speed Bin B-A'!V310,'Speed Bin B-A'!V414,'Speed Bin B-A'!V518,'Speed Bin B-A'!V622,'Speed Bin B-A'!V726,'Speed Bin B-A'!V830,'Speed Bin B-A'!V934,'Speed Bin B-A'!V1038,'Speed Bin B-A'!V1142,'Speed Bin B-A'!V1246,'Speed Bin B-A'!V1350,'Speed Bin B-A'!V1454,'Speed Bin B-A'!V1558,'Speed Bin B-A'!V1662,'Speed Bin B-A'!V1766,'Speed Bin B-A'!V1870,'Speed Bin B-A'!V1974,'Speed Bin B-A'!V2078,'Speed Bin B-A'!V2182),"-")</f>
        <v>28.335714285714289</v>
      </c>
      <c r="W615" s="270" t="str">
        <f>IFERROR(AVERAGE('Speed Bin A-B'!W102,'Speed Bin A-B'!W206,'Speed Bin A-B'!W310,'Speed Bin A-B'!W414,'Speed Bin A-B'!W518,'Speed Bin A-B'!W622,'Speed Bin A-B'!W726,'Speed Bin A-B'!W830,'Speed Bin A-B'!W934,'Speed Bin A-B'!W1038,'Speed Bin A-B'!W1142,'Speed Bin A-B'!W1246,'Speed Bin A-B'!W1350,'Speed Bin A-B'!W1454,'Speed Bin A-B'!W1558,'Speed Bin A-B'!W1662,'Speed Bin A-B'!W1766,'Speed Bin A-B'!W1870,'Speed Bin A-B'!W1974,'Speed Bin A-B'!W2078,'Speed Bin A-B'!W2182,'Speed Bin B-A'!W102,'Speed Bin B-A'!W206,'Speed Bin B-A'!W310,'Speed Bin B-A'!W414,'Speed Bin B-A'!W518,'Speed Bin B-A'!W622,'Speed Bin B-A'!W726,'Speed Bin B-A'!W830,'Speed Bin B-A'!W934,'Speed Bin B-A'!W1038,'Speed Bin B-A'!W1142,'Speed Bin B-A'!W1246,'Speed Bin B-A'!W1350,'Speed Bin B-A'!W1454,'Speed Bin B-A'!W1558,'Speed Bin B-A'!W1662,'Speed Bin B-A'!W1766,'Speed Bin B-A'!W1870,'Speed Bin B-A'!W1974,'Speed Bin B-A'!W2078,'Speed Bin B-A'!W2182),"-")</f>
        <v>-</v>
      </c>
      <c r="X615" s="278"/>
      <c r="Y615" s="278"/>
    </row>
    <row r="616" spans="1:25" x14ac:dyDescent="0.2">
      <c r="A616" s="268">
        <v>0.95833333333333304</v>
      </c>
      <c r="B616" s="269">
        <f t="shared" ref="B616:U616" si="1267">B200+B408</f>
        <v>15</v>
      </c>
      <c r="C616" s="269">
        <f t="shared" si="1267"/>
        <v>0</v>
      </c>
      <c r="D616" s="269">
        <f t="shared" si="1267"/>
        <v>1</v>
      </c>
      <c r="E616" s="269">
        <f t="shared" si="1267"/>
        <v>0</v>
      </c>
      <c r="F616" s="269">
        <f t="shared" si="1267"/>
        <v>1</v>
      </c>
      <c r="G616" s="269">
        <f t="shared" si="1267"/>
        <v>5</v>
      </c>
      <c r="H616" s="269">
        <f t="shared" si="1267"/>
        <v>4</v>
      </c>
      <c r="I616" s="269">
        <f t="shared" si="1267"/>
        <v>3</v>
      </c>
      <c r="J616" s="269">
        <f t="shared" si="1267"/>
        <v>1</v>
      </c>
      <c r="K616" s="269">
        <f t="shared" si="1267"/>
        <v>0</v>
      </c>
      <c r="L616" s="269">
        <f t="shared" si="1267"/>
        <v>0</v>
      </c>
      <c r="M616" s="269">
        <f t="shared" si="1267"/>
        <v>0</v>
      </c>
      <c r="N616" s="269">
        <f t="shared" si="1267"/>
        <v>0</v>
      </c>
      <c r="O616" s="269">
        <f t="shared" si="1267"/>
        <v>0</v>
      </c>
      <c r="P616" s="269">
        <f t="shared" si="1267"/>
        <v>0</v>
      </c>
      <c r="Q616" s="269">
        <f t="shared" si="1267"/>
        <v>0</v>
      </c>
      <c r="R616" s="269">
        <f t="shared" si="1267"/>
        <v>0</v>
      </c>
      <c r="S616" s="269">
        <f t="shared" si="1267"/>
        <v>0</v>
      </c>
      <c r="T616" s="269">
        <f t="shared" si="1267"/>
        <v>0</v>
      </c>
      <c r="U616" s="269">
        <f t="shared" si="1267"/>
        <v>0</v>
      </c>
      <c r="V616" s="270">
        <f>IFERROR(AVERAGE('Speed Bin A-B'!V103,'Speed Bin A-B'!V207,'Speed Bin A-B'!V311,'Speed Bin A-B'!V415,'Speed Bin A-B'!V519,'Speed Bin A-B'!V623,'Speed Bin A-B'!V727,'Speed Bin A-B'!V831,'Speed Bin A-B'!V935,'Speed Bin A-B'!V1039,'Speed Bin A-B'!V1143,'Speed Bin A-B'!V1247,'Speed Bin A-B'!V1351,'Speed Bin A-B'!V1455,'Speed Bin A-B'!V1559,'Speed Bin A-B'!V1663,'Speed Bin A-B'!V1767,'Speed Bin A-B'!V1871,'Speed Bin A-B'!V1975,'Speed Bin A-B'!V2079,'Speed Bin A-B'!V2183,'Speed Bin B-A'!V103,'Speed Bin B-A'!V207,'Speed Bin B-A'!V311,'Speed Bin B-A'!V415,'Speed Bin B-A'!V519,'Speed Bin B-A'!V623,'Speed Bin B-A'!V727,'Speed Bin B-A'!V831,'Speed Bin B-A'!V935,'Speed Bin B-A'!V1039,'Speed Bin B-A'!V1143,'Speed Bin B-A'!V1247,'Speed Bin B-A'!V1351,'Speed Bin B-A'!V1455,'Speed Bin B-A'!V1559,'Speed Bin B-A'!V1663,'Speed Bin B-A'!V1767,'Speed Bin B-A'!V1871,'Speed Bin B-A'!V1975,'Speed Bin B-A'!V2079,'Speed Bin B-A'!V2183),"-")</f>
        <v>31.4</v>
      </c>
      <c r="W616" s="270" t="str">
        <f>IFERROR(AVERAGE('Speed Bin A-B'!W103,'Speed Bin A-B'!W207,'Speed Bin A-B'!W311,'Speed Bin A-B'!W415,'Speed Bin A-B'!W519,'Speed Bin A-B'!W623,'Speed Bin A-B'!W727,'Speed Bin A-B'!W831,'Speed Bin A-B'!W935,'Speed Bin A-B'!W1039,'Speed Bin A-B'!W1143,'Speed Bin A-B'!W1247,'Speed Bin A-B'!W1351,'Speed Bin A-B'!W1455,'Speed Bin A-B'!W1559,'Speed Bin A-B'!W1663,'Speed Bin A-B'!W1767,'Speed Bin A-B'!W1871,'Speed Bin A-B'!W1975,'Speed Bin A-B'!W2079,'Speed Bin A-B'!W2183,'Speed Bin B-A'!W103,'Speed Bin B-A'!W207,'Speed Bin B-A'!W311,'Speed Bin B-A'!W415,'Speed Bin B-A'!W519,'Speed Bin B-A'!W623,'Speed Bin B-A'!W727,'Speed Bin B-A'!W831,'Speed Bin B-A'!W935,'Speed Bin B-A'!W1039,'Speed Bin B-A'!W1143,'Speed Bin B-A'!W1247,'Speed Bin B-A'!W1351,'Speed Bin B-A'!W1455,'Speed Bin B-A'!W1559,'Speed Bin B-A'!W1663,'Speed Bin B-A'!W1767,'Speed Bin B-A'!W1871,'Speed Bin B-A'!W1975,'Speed Bin B-A'!W2079,'Speed Bin B-A'!W2183),"-")</f>
        <v>-</v>
      </c>
      <c r="X616" s="278"/>
      <c r="Y616" s="278"/>
    </row>
    <row r="617" spans="1:25" x14ac:dyDescent="0.2">
      <c r="A617" s="268">
        <v>0.96875</v>
      </c>
      <c r="B617" s="269">
        <f t="shared" ref="B617:U617" si="1268">B201+B409</f>
        <v>20</v>
      </c>
      <c r="C617" s="269">
        <f t="shared" si="1268"/>
        <v>0</v>
      </c>
      <c r="D617" s="269">
        <f t="shared" si="1268"/>
        <v>0</v>
      </c>
      <c r="E617" s="269">
        <f t="shared" si="1268"/>
        <v>1</v>
      </c>
      <c r="F617" s="269">
        <f t="shared" si="1268"/>
        <v>4</v>
      </c>
      <c r="G617" s="269">
        <f t="shared" si="1268"/>
        <v>5</v>
      </c>
      <c r="H617" s="269">
        <f t="shared" si="1268"/>
        <v>6</v>
      </c>
      <c r="I617" s="269">
        <f t="shared" si="1268"/>
        <v>0</v>
      </c>
      <c r="J617" s="269">
        <f t="shared" si="1268"/>
        <v>3</v>
      </c>
      <c r="K617" s="269">
        <f t="shared" si="1268"/>
        <v>1</v>
      </c>
      <c r="L617" s="269">
        <f t="shared" si="1268"/>
        <v>0</v>
      </c>
      <c r="M617" s="269">
        <f t="shared" si="1268"/>
        <v>0</v>
      </c>
      <c r="N617" s="269">
        <f t="shared" si="1268"/>
        <v>0</v>
      </c>
      <c r="O617" s="269">
        <f t="shared" si="1268"/>
        <v>0</v>
      </c>
      <c r="P617" s="269">
        <f t="shared" si="1268"/>
        <v>0</v>
      </c>
      <c r="Q617" s="269">
        <f t="shared" si="1268"/>
        <v>0</v>
      </c>
      <c r="R617" s="269">
        <f t="shared" si="1268"/>
        <v>0</v>
      </c>
      <c r="S617" s="269">
        <f t="shared" si="1268"/>
        <v>0</v>
      </c>
      <c r="T617" s="269">
        <f t="shared" si="1268"/>
        <v>0</v>
      </c>
      <c r="U617" s="269">
        <f t="shared" si="1268"/>
        <v>0</v>
      </c>
      <c r="V617" s="270">
        <f>IFERROR(AVERAGE('Speed Bin A-B'!V104,'Speed Bin A-B'!V208,'Speed Bin A-B'!V312,'Speed Bin A-B'!V416,'Speed Bin A-B'!V520,'Speed Bin A-B'!V624,'Speed Bin A-B'!V728,'Speed Bin A-B'!V832,'Speed Bin A-B'!V936,'Speed Bin A-B'!V1040,'Speed Bin A-B'!V1144,'Speed Bin A-B'!V1248,'Speed Bin A-B'!V1352,'Speed Bin A-B'!V1456,'Speed Bin A-B'!V1560,'Speed Bin A-B'!V1664,'Speed Bin A-B'!V1768,'Speed Bin A-B'!V1872,'Speed Bin A-B'!V1976,'Speed Bin A-B'!V2080,'Speed Bin A-B'!V2184,'Speed Bin B-A'!V104,'Speed Bin B-A'!V208,'Speed Bin B-A'!V312,'Speed Bin B-A'!V416,'Speed Bin B-A'!V520,'Speed Bin B-A'!V624,'Speed Bin B-A'!V728,'Speed Bin B-A'!V832,'Speed Bin B-A'!V936,'Speed Bin B-A'!V1040,'Speed Bin B-A'!V1144,'Speed Bin B-A'!V1248,'Speed Bin B-A'!V1352,'Speed Bin B-A'!V1456,'Speed Bin B-A'!V1560,'Speed Bin B-A'!V1664,'Speed Bin B-A'!V1768,'Speed Bin B-A'!V1872,'Speed Bin B-A'!V1976,'Speed Bin B-A'!V2080,'Speed Bin B-A'!V2184),"-")</f>
        <v>30.670588235294115</v>
      </c>
      <c r="W617" s="270" t="str">
        <f>IFERROR(AVERAGE('Speed Bin A-B'!W104,'Speed Bin A-B'!W208,'Speed Bin A-B'!W312,'Speed Bin A-B'!W416,'Speed Bin A-B'!W520,'Speed Bin A-B'!W624,'Speed Bin A-B'!W728,'Speed Bin A-B'!W832,'Speed Bin A-B'!W936,'Speed Bin A-B'!W1040,'Speed Bin A-B'!W1144,'Speed Bin A-B'!W1248,'Speed Bin A-B'!W1352,'Speed Bin A-B'!W1456,'Speed Bin A-B'!W1560,'Speed Bin A-B'!W1664,'Speed Bin A-B'!W1768,'Speed Bin A-B'!W1872,'Speed Bin A-B'!W1976,'Speed Bin A-B'!W2080,'Speed Bin A-B'!W2184,'Speed Bin B-A'!W104,'Speed Bin B-A'!W208,'Speed Bin B-A'!W312,'Speed Bin B-A'!W416,'Speed Bin B-A'!W520,'Speed Bin B-A'!W624,'Speed Bin B-A'!W728,'Speed Bin B-A'!W832,'Speed Bin B-A'!W936,'Speed Bin B-A'!W1040,'Speed Bin B-A'!W1144,'Speed Bin B-A'!W1248,'Speed Bin B-A'!W1352,'Speed Bin B-A'!W1456,'Speed Bin B-A'!W1560,'Speed Bin B-A'!W1664,'Speed Bin B-A'!W1768,'Speed Bin B-A'!W1872,'Speed Bin B-A'!W1976,'Speed Bin B-A'!W2080,'Speed Bin B-A'!W2184),"-")</f>
        <v>-</v>
      </c>
      <c r="X617" s="278"/>
      <c r="Y617" s="278"/>
    </row>
    <row r="618" spans="1:25" x14ac:dyDescent="0.2">
      <c r="A618" s="268">
        <v>0.97916666666666696</v>
      </c>
      <c r="B618" s="269">
        <f t="shared" ref="B618:U618" si="1269">B202+B410</f>
        <v>10</v>
      </c>
      <c r="C618" s="269">
        <f t="shared" si="1269"/>
        <v>0</v>
      </c>
      <c r="D618" s="269">
        <f t="shared" si="1269"/>
        <v>0</v>
      </c>
      <c r="E618" s="269">
        <f t="shared" si="1269"/>
        <v>0</v>
      </c>
      <c r="F618" s="269">
        <f t="shared" si="1269"/>
        <v>3</v>
      </c>
      <c r="G618" s="269">
        <f t="shared" si="1269"/>
        <v>4</v>
      </c>
      <c r="H618" s="269">
        <f t="shared" si="1269"/>
        <v>2</v>
      </c>
      <c r="I618" s="269">
        <f t="shared" si="1269"/>
        <v>0</v>
      </c>
      <c r="J618" s="269">
        <f t="shared" si="1269"/>
        <v>1</v>
      </c>
      <c r="K618" s="269">
        <f t="shared" si="1269"/>
        <v>0</v>
      </c>
      <c r="L618" s="269">
        <f t="shared" si="1269"/>
        <v>0</v>
      </c>
      <c r="M618" s="269">
        <f t="shared" si="1269"/>
        <v>0</v>
      </c>
      <c r="N618" s="269">
        <f t="shared" si="1269"/>
        <v>0</v>
      </c>
      <c r="O618" s="269">
        <f t="shared" si="1269"/>
        <v>0</v>
      </c>
      <c r="P618" s="269">
        <f t="shared" si="1269"/>
        <v>0</v>
      </c>
      <c r="Q618" s="269">
        <f t="shared" si="1269"/>
        <v>0</v>
      </c>
      <c r="R618" s="269">
        <f t="shared" si="1269"/>
        <v>0</v>
      </c>
      <c r="S618" s="269">
        <f t="shared" si="1269"/>
        <v>0</v>
      </c>
      <c r="T618" s="269">
        <f t="shared" si="1269"/>
        <v>0</v>
      </c>
      <c r="U618" s="269">
        <f t="shared" si="1269"/>
        <v>0</v>
      </c>
      <c r="V618" s="270">
        <f>IFERROR(AVERAGE('Speed Bin A-B'!V105,'Speed Bin A-B'!V209,'Speed Bin A-B'!V313,'Speed Bin A-B'!V417,'Speed Bin A-B'!V521,'Speed Bin A-B'!V625,'Speed Bin A-B'!V729,'Speed Bin A-B'!V833,'Speed Bin A-B'!V937,'Speed Bin A-B'!V1041,'Speed Bin A-B'!V1145,'Speed Bin A-B'!V1249,'Speed Bin A-B'!V1353,'Speed Bin A-B'!V1457,'Speed Bin A-B'!V1561,'Speed Bin A-B'!V1665,'Speed Bin A-B'!V1769,'Speed Bin A-B'!V1873,'Speed Bin A-B'!V1977,'Speed Bin A-B'!V2081,'Speed Bin A-B'!V2185,'Speed Bin B-A'!V105,'Speed Bin B-A'!V209,'Speed Bin B-A'!V313,'Speed Bin B-A'!V417,'Speed Bin B-A'!V521,'Speed Bin B-A'!V625,'Speed Bin B-A'!V729,'Speed Bin B-A'!V833,'Speed Bin B-A'!V937,'Speed Bin B-A'!V1041,'Speed Bin B-A'!V1145,'Speed Bin B-A'!V1249,'Speed Bin B-A'!V1353,'Speed Bin B-A'!V1457,'Speed Bin B-A'!V1561,'Speed Bin B-A'!V1665,'Speed Bin B-A'!V1769,'Speed Bin B-A'!V1873,'Speed Bin B-A'!V1977,'Speed Bin B-A'!V2081,'Speed Bin B-A'!V2185),"-")</f>
        <v>27.3125</v>
      </c>
      <c r="W618" s="270" t="str">
        <f>IFERROR(AVERAGE('Speed Bin A-B'!W105,'Speed Bin A-B'!W209,'Speed Bin A-B'!W313,'Speed Bin A-B'!W417,'Speed Bin A-B'!W521,'Speed Bin A-B'!W625,'Speed Bin A-B'!W729,'Speed Bin A-B'!W833,'Speed Bin A-B'!W937,'Speed Bin A-B'!W1041,'Speed Bin A-B'!W1145,'Speed Bin A-B'!W1249,'Speed Bin A-B'!W1353,'Speed Bin A-B'!W1457,'Speed Bin A-B'!W1561,'Speed Bin A-B'!W1665,'Speed Bin A-B'!W1769,'Speed Bin A-B'!W1873,'Speed Bin A-B'!W1977,'Speed Bin A-B'!W2081,'Speed Bin A-B'!W2185,'Speed Bin B-A'!W105,'Speed Bin B-A'!W209,'Speed Bin B-A'!W313,'Speed Bin B-A'!W417,'Speed Bin B-A'!W521,'Speed Bin B-A'!W625,'Speed Bin B-A'!W729,'Speed Bin B-A'!W833,'Speed Bin B-A'!W937,'Speed Bin B-A'!W1041,'Speed Bin B-A'!W1145,'Speed Bin B-A'!W1249,'Speed Bin B-A'!W1353,'Speed Bin B-A'!W1457,'Speed Bin B-A'!W1561,'Speed Bin B-A'!W1665,'Speed Bin B-A'!W1769,'Speed Bin B-A'!W1873,'Speed Bin B-A'!W1977,'Speed Bin B-A'!W2081,'Speed Bin B-A'!W2185),"-")</f>
        <v>-</v>
      </c>
      <c r="X618" s="278"/>
      <c r="Y618" s="278"/>
    </row>
    <row r="619" spans="1:25" ht="13.5" thickBot="1" x14ac:dyDescent="0.25">
      <c r="A619" s="272">
        <v>0.98958333333333304</v>
      </c>
      <c r="B619" s="277">
        <f t="shared" ref="B619:U619" si="1270">B203+B411</f>
        <v>7</v>
      </c>
      <c r="C619" s="277">
        <f t="shared" si="1270"/>
        <v>0</v>
      </c>
      <c r="D619" s="277">
        <f t="shared" si="1270"/>
        <v>0</v>
      </c>
      <c r="E619" s="277">
        <f t="shared" si="1270"/>
        <v>0</v>
      </c>
      <c r="F619" s="277">
        <f t="shared" si="1270"/>
        <v>1</v>
      </c>
      <c r="G619" s="277">
        <f t="shared" si="1270"/>
        <v>4</v>
      </c>
      <c r="H619" s="277">
        <f t="shared" si="1270"/>
        <v>1</v>
      </c>
      <c r="I619" s="277">
        <f t="shared" si="1270"/>
        <v>1</v>
      </c>
      <c r="J619" s="277">
        <f t="shared" si="1270"/>
        <v>0</v>
      </c>
      <c r="K619" s="277">
        <f t="shared" si="1270"/>
        <v>0</v>
      </c>
      <c r="L619" s="277">
        <f t="shared" si="1270"/>
        <v>0</v>
      </c>
      <c r="M619" s="277">
        <f t="shared" si="1270"/>
        <v>0</v>
      </c>
      <c r="N619" s="277">
        <f t="shared" si="1270"/>
        <v>0</v>
      </c>
      <c r="O619" s="277">
        <f t="shared" si="1270"/>
        <v>0</v>
      </c>
      <c r="P619" s="277">
        <f t="shared" si="1270"/>
        <v>0</v>
      </c>
      <c r="Q619" s="277">
        <f t="shared" si="1270"/>
        <v>0</v>
      </c>
      <c r="R619" s="277">
        <f t="shared" si="1270"/>
        <v>0</v>
      </c>
      <c r="S619" s="277">
        <f t="shared" si="1270"/>
        <v>0</v>
      </c>
      <c r="T619" s="277">
        <f t="shared" si="1270"/>
        <v>0</v>
      </c>
      <c r="U619" s="277">
        <f t="shared" si="1270"/>
        <v>0</v>
      </c>
      <c r="V619" s="274">
        <f>IFERROR(AVERAGE('Speed Bin A-B'!V106,'Speed Bin A-B'!V210,'Speed Bin A-B'!V314,'Speed Bin A-B'!V418,'Speed Bin A-B'!V522,'Speed Bin A-B'!V626,'Speed Bin A-B'!V730,'Speed Bin A-B'!V834,'Speed Bin A-B'!V938,'Speed Bin A-B'!V1042,'Speed Bin A-B'!V1146,'Speed Bin A-B'!V1250,'Speed Bin A-B'!V1354,'Speed Bin A-B'!V1458,'Speed Bin A-B'!V1562,'Speed Bin A-B'!V1666,'Speed Bin A-B'!V1770,'Speed Bin A-B'!V1874,'Speed Bin A-B'!V1978,'Speed Bin A-B'!V2082,'Speed Bin A-B'!V2186,'Speed Bin B-A'!V106,'Speed Bin B-A'!V210,'Speed Bin B-A'!V314,'Speed Bin B-A'!V418,'Speed Bin B-A'!V522,'Speed Bin B-A'!V626,'Speed Bin B-A'!V730,'Speed Bin B-A'!V834,'Speed Bin B-A'!V938,'Speed Bin B-A'!V1042,'Speed Bin B-A'!V1146,'Speed Bin B-A'!V1250,'Speed Bin B-A'!V1354,'Speed Bin B-A'!V1458,'Speed Bin B-A'!V1562,'Speed Bin B-A'!V1666,'Speed Bin B-A'!V1770,'Speed Bin B-A'!V1874,'Speed Bin B-A'!V1978,'Speed Bin B-A'!V2082,'Speed Bin B-A'!V2186),"-")</f>
        <v>28.916666666666668</v>
      </c>
      <c r="W619" s="274" t="str">
        <f>IFERROR(AVERAGE('Speed Bin A-B'!W106,'Speed Bin A-B'!W210,'Speed Bin A-B'!W314,'Speed Bin A-B'!W418,'Speed Bin A-B'!W522,'Speed Bin A-B'!W626,'Speed Bin A-B'!W730,'Speed Bin A-B'!W834,'Speed Bin A-B'!W938,'Speed Bin A-B'!W1042,'Speed Bin A-B'!W1146,'Speed Bin A-B'!W1250,'Speed Bin A-B'!W1354,'Speed Bin A-B'!W1458,'Speed Bin A-B'!W1562,'Speed Bin A-B'!W1666,'Speed Bin A-B'!W1770,'Speed Bin A-B'!W1874,'Speed Bin A-B'!W1978,'Speed Bin A-B'!W2082,'Speed Bin A-B'!W2186,'Speed Bin B-A'!W106,'Speed Bin B-A'!W210,'Speed Bin B-A'!W314,'Speed Bin B-A'!W418,'Speed Bin B-A'!W522,'Speed Bin B-A'!W626,'Speed Bin B-A'!W730,'Speed Bin B-A'!W834,'Speed Bin B-A'!W938,'Speed Bin B-A'!W1042,'Speed Bin B-A'!W1146,'Speed Bin B-A'!W1250,'Speed Bin B-A'!W1354,'Speed Bin B-A'!W1458,'Speed Bin B-A'!W1562,'Speed Bin B-A'!W1666,'Speed Bin B-A'!W1770,'Speed Bin B-A'!W1874,'Speed Bin B-A'!W1978,'Speed Bin B-A'!W2082,'Speed Bin B-A'!W2186),"-")</f>
        <v>-</v>
      </c>
      <c r="X619" s="278"/>
      <c r="Y619" s="278"/>
    </row>
    <row r="620" spans="1:25" ht="13.5" thickTop="1" x14ac:dyDescent="0.2">
      <c r="A620" s="275" t="s">
        <v>44</v>
      </c>
      <c r="B620" s="265">
        <f>SUM(B552:B599)</f>
        <v>14311</v>
      </c>
      <c r="C620" s="265">
        <f t="shared" ref="C620:U620" si="1271">SUM(C552:C599)</f>
        <v>89</v>
      </c>
      <c r="D620" s="265">
        <f t="shared" si="1271"/>
        <v>410</v>
      </c>
      <c r="E620" s="265">
        <f t="shared" si="1271"/>
        <v>1553</v>
      </c>
      <c r="F620" s="265">
        <f t="shared" si="1271"/>
        <v>5776</v>
      </c>
      <c r="G620" s="265">
        <f t="shared" si="1271"/>
        <v>5449</v>
      </c>
      <c r="H620" s="265">
        <f t="shared" si="1271"/>
        <v>934</v>
      </c>
      <c r="I620" s="265">
        <f t="shared" si="1271"/>
        <v>83</v>
      </c>
      <c r="J620" s="265">
        <f t="shared" si="1271"/>
        <v>16</v>
      </c>
      <c r="K620" s="265">
        <f t="shared" si="1271"/>
        <v>1</v>
      </c>
      <c r="L620" s="265">
        <f t="shared" si="1271"/>
        <v>0</v>
      </c>
      <c r="M620" s="265">
        <f t="shared" si="1271"/>
        <v>0</v>
      </c>
      <c r="N620" s="265">
        <f t="shared" si="1271"/>
        <v>0</v>
      </c>
      <c r="O620" s="265">
        <f t="shared" si="1271"/>
        <v>0</v>
      </c>
      <c r="P620" s="265">
        <f t="shared" si="1271"/>
        <v>0</v>
      </c>
      <c r="Q620" s="265">
        <f t="shared" si="1271"/>
        <v>0</v>
      </c>
      <c r="R620" s="265">
        <f t="shared" si="1271"/>
        <v>0</v>
      </c>
      <c r="S620" s="265">
        <f t="shared" si="1271"/>
        <v>0</v>
      </c>
      <c r="T620" s="265">
        <f t="shared" si="1271"/>
        <v>0</v>
      </c>
      <c r="U620" s="265">
        <f t="shared" si="1271"/>
        <v>0</v>
      </c>
      <c r="V620" s="266">
        <f>IFERROR(AVERAGE('Speed Bin A-B'!V107,'Speed Bin A-B'!V211,'Speed Bin A-B'!V315,'Speed Bin A-B'!V419,'Speed Bin A-B'!V523,'Speed Bin A-B'!V627,'Speed Bin A-B'!V731,'Speed Bin A-B'!V835,'Speed Bin A-B'!V939,'Speed Bin A-B'!V1043,'Speed Bin A-B'!V1147,'Speed Bin A-B'!V1251,'Speed Bin A-B'!V1355,'Speed Bin A-B'!V1459,'Speed Bin A-B'!V1563,'Speed Bin A-B'!V1667,'Speed Bin A-B'!V1771,'Speed Bin A-B'!V1875,'Speed Bin A-B'!V1979,'Speed Bin A-B'!V2083,'Speed Bin A-B'!V2187,'Speed Bin B-A'!V107,'Speed Bin B-A'!V211,'Speed Bin B-A'!V315,'Speed Bin B-A'!V419,'Speed Bin B-A'!V523,'Speed Bin B-A'!V627,'Speed Bin B-A'!V731,'Speed Bin B-A'!V835,'Speed Bin B-A'!V939,'Speed Bin B-A'!V1043,'Speed Bin B-A'!V1147,'Speed Bin B-A'!V1251,'Speed Bin B-A'!V1355,'Speed Bin B-A'!V1459,'Speed Bin B-A'!V1563,'Speed Bin B-A'!V1667,'Speed Bin B-A'!V1771,'Speed Bin B-A'!V1875,'Speed Bin B-A'!V1979,'Speed Bin B-A'!V2083,'Speed Bin B-A'!V2187),"-")</f>
        <v>24.342307692307696</v>
      </c>
      <c r="W620" s="266">
        <f>IFERROR(AVERAGE('Speed Bin A-B'!W107,'Speed Bin A-B'!W211,'Speed Bin A-B'!W315,'Speed Bin A-B'!W419,'Speed Bin A-B'!W523,'Speed Bin A-B'!W627,'Speed Bin A-B'!W731,'Speed Bin A-B'!W835,'Speed Bin A-B'!W939,'Speed Bin A-B'!W1043,'Speed Bin A-B'!W1147,'Speed Bin A-B'!W1251,'Speed Bin A-B'!W1355,'Speed Bin A-B'!W1459,'Speed Bin A-B'!W1563,'Speed Bin A-B'!W1667,'Speed Bin A-B'!W1771,'Speed Bin A-B'!W1875,'Speed Bin A-B'!W1979,'Speed Bin A-B'!W2083,'Speed Bin A-B'!W2187,'Speed Bin B-A'!W107,'Speed Bin B-A'!W211,'Speed Bin B-A'!W315,'Speed Bin B-A'!W419,'Speed Bin B-A'!W523,'Speed Bin B-A'!W627,'Speed Bin B-A'!W731,'Speed Bin B-A'!W835,'Speed Bin B-A'!W939,'Speed Bin B-A'!W1043,'Speed Bin B-A'!W1147,'Speed Bin B-A'!W1251,'Speed Bin B-A'!W1355,'Speed Bin B-A'!W1459,'Speed Bin B-A'!W1563,'Speed Bin B-A'!W1667,'Speed Bin B-A'!W1771,'Speed Bin B-A'!W1875,'Speed Bin B-A'!W1979,'Speed Bin B-A'!W2083,'Speed Bin B-A'!W2187),"-")</f>
        <v>28.446153846153848</v>
      </c>
      <c r="X620" s="278"/>
      <c r="Y620" s="278"/>
    </row>
    <row r="621" spans="1:25" x14ac:dyDescent="0.2">
      <c r="A621" s="276" t="s">
        <v>45</v>
      </c>
      <c r="B621" s="269">
        <f>SUM(B548:B611)</f>
        <v>15482</v>
      </c>
      <c r="C621" s="269">
        <f t="shared" ref="C621:U621" si="1272">SUM(C548:C611)</f>
        <v>92</v>
      </c>
      <c r="D621" s="269">
        <f t="shared" si="1272"/>
        <v>419</v>
      </c>
      <c r="E621" s="269">
        <f t="shared" si="1272"/>
        <v>1594</v>
      </c>
      <c r="F621" s="269">
        <f t="shared" si="1272"/>
        <v>6063</v>
      </c>
      <c r="G621" s="269">
        <f t="shared" si="1272"/>
        <v>5951</v>
      </c>
      <c r="H621" s="269">
        <f t="shared" si="1272"/>
        <v>1170</v>
      </c>
      <c r="I621" s="269">
        <f t="shared" si="1272"/>
        <v>154</v>
      </c>
      <c r="J621" s="269">
        <f t="shared" si="1272"/>
        <v>35</v>
      </c>
      <c r="K621" s="269">
        <f t="shared" si="1272"/>
        <v>4</v>
      </c>
      <c r="L621" s="269">
        <f t="shared" si="1272"/>
        <v>0</v>
      </c>
      <c r="M621" s="269">
        <f t="shared" si="1272"/>
        <v>0</v>
      </c>
      <c r="N621" s="269">
        <f t="shared" si="1272"/>
        <v>0</v>
      </c>
      <c r="O621" s="269">
        <f t="shared" si="1272"/>
        <v>0</v>
      </c>
      <c r="P621" s="269">
        <f t="shared" si="1272"/>
        <v>0</v>
      </c>
      <c r="Q621" s="269">
        <f t="shared" si="1272"/>
        <v>0</v>
      </c>
      <c r="R621" s="269">
        <f t="shared" si="1272"/>
        <v>0</v>
      </c>
      <c r="S621" s="269">
        <f t="shared" si="1272"/>
        <v>0</v>
      </c>
      <c r="T621" s="269">
        <f t="shared" si="1272"/>
        <v>0</v>
      </c>
      <c r="U621" s="269">
        <f t="shared" si="1272"/>
        <v>0</v>
      </c>
      <c r="V621" s="270">
        <f>IFERROR(AVERAGE('Speed Bin A-B'!V108,'Speed Bin A-B'!V212,'Speed Bin A-B'!V316,'Speed Bin A-B'!V420,'Speed Bin A-B'!V524,'Speed Bin A-B'!V628,'Speed Bin A-B'!V732,'Speed Bin A-B'!V836,'Speed Bin A-B'!V940,'Speed Bin A-B'!V1044,'Speed Bin A-B'!V1148,'Speed Bin A-B'!V1252,'Speed Bin A-B'!V1356,'Speed Bin A-B'!V1460,'Speed Bin A-B'!V1564,'Speed Bin A-B'!V1668,'Speed Bin A-B'!V1772,'Speed Bin A-B'!V1876,'Speed Bin A-B'!V1980,'Speed Bin A-B'!V2084,'Speed Bin A-B'!V2188,'Speed Bin B-A'!V108,'Speed Bin B-A'!V212,'Speed Bin B-A'!V316,'Speed Bin B-A'!V420,'Speed Bin B-A'!V524,'Speed Bin B-A'!V628,'Speed Bin B-A'!V732,'Speed Bin B-A'!V836,'Speed Bin B-A'!V940,'Speed Bin B-A'!V1044,'Speed Bin B-A'!V1148,'Speed Bin B-A'!V1252,'Speed Bin B-A'!V1356,'Speed Bin B-A'!V1460,'Speed Bin B-A'!V1564,'Speed Bin B-A'!V1668,'Speed Bin B-A'!V1772,'Speed Bin B-A'!V1876,'Speed Bin B-A'!V1980,'Speed Bin B-A'!V2084,'Speed Bin B-A'!V2188),"-")</f>
        <v>24.603846153846153</v>
      </c>
      <c r="W621" s="270">
        <f>IFERROR(AVERAGE('Speed Bin A-B'!W108,'Speed Bin A-B'!W212,'Speed Bin A-B'!W316,'Speed Bin A-B'!W420,'Speed Bin A-B'!W524,'Speed Bin A-B'!W628,'Speed Bin A-B'!W732,'Speed Bin A-B'!W836,'Speed Bin A-B'!W940,'Speed Bin A-B'!W1044,'Speed Bin A-B'!W1148,'Speed Bin A-B'!W1252,'Speed Bin A-B'!W1356,'Speed Bin A-B'!W1460,'Speed Bin A-B'!W1564,'Speed Bin A-B'!W1668,'Speed Bin A-B'!W1772,'Speed Bin A-B'!W1876,'Speed Bin A-B'!W1980,'Speed Bin A-B'!W2084,'Speed Bin A-B'!W2188,'Speed Bin B-A'!W108,'Speed Bin B-A'!W212,'Speed Bin B-A'!W316,'Speed Bin B-A'!W420,'Speed Bin B-A'!W524,'Speed Bin B-A'!W628,'Speed Bin B-A'!W732,'Speed Bin B-A'!W836,'Speed Bin B-A'!W940,'Speed Bin B-A'!W1044,'Speed Bin B-A'!W1148,'Speed Bin B-A'!W1252,'Speed Bin B-A'!W1356,'Speed Bin B-A'!W1460,'Speed Bin B-A'!W1564,'Speed Bin B-A'!W1668,'Speed Bin B-A'!W1772,'Speed Bin B-A'!W1876,'Speed Bin B-A'!W1980,'Speed Bin B-A'!W2084,'Speed Bin B-A'!W2188),"-")</f>
        <v>28.776923076923079</v>
      </c>
      <c r="X621" s="278"/>
      <c r="Y621" s="278"/>
    </row>
    <row r="622" spans="1:25" x14ac:dyDescent="0.2">
      <c r="A622" s="269" t="s">
        <v>46</v>
      </c>
      <c r="B622" s="269">
        <f>SUM(B548:B619)</f>
        <v>15655</v>
      </c>
      <c r="C622" s="269">
        <f t="shared" ref="C622:U622" si="1273">SUM(C548:C619)</f>
        <v>92</v>
      </c>
      <c r="D622" s="269">
        <f t="shared" si="1273"/>
        <v>421</v>
      </c>
      <c r="E622" s="269">
        <f t="shared" si="1273"/>
        <v>1602</v>
      </c>
      <c r="F622" s="269">
        <f t="shared" si="1273"/>
        <v>6094</v>
      </c>
      <c r="G622" s="269">
        <f t="shared" si="1273"/>
        <v>6022</v>
      </c>
      <c r="H622" s="269">
        <f t="shared" si="1273"/>
        <v>1208</v>
      </c>
      <c r="I622" s="269">
        <f t="shared" si="1273"/>
        <v>165</v>
      </c>
      <c r="J622" s="269">
        <f t="shared" si="1273"/>
        <v>44</v>
      </c>
      <c r="K622" s="269">
        <f t="shared" si="1273"/>
        <v>6</v>
      </c>
      <c r="L622" s="269">
        <f t="shared" si="1273"/>
        <v>1</v>
      </c>
      <c r="M622" s="269">
        <f t="shared" si="1273"/>
        <v>0</v>
      </c>
      <c r="N622" s="269">
        <f t="shared" si="1273"/>
        <v>0</v>
      </c>
      <c r="O622" s="269">
        <f t="shared" si="1273"/>
        <v>0</v>
      </c>
      <c r="P622" s="269">
        <f t="shared" si="1273"/>
        <v>0</v>
      </c>
      <c r="Q622" s="269">
        <f t="shared" si="1273"/>
        <v>0</v>
      </c>
      <c r="R622" s="269">
        <f t="shared" si="1273"/>
        <v>0</v>
      </c>
      <c r="S622" s="269">
        <f t="shared" si="1273"/>
        <v>0</v>
      </c>
      <c r="T622" s="269">
        <f t="shared" si="1273"/>
        <v>0</v>
      </c>
      <c r="U622" s="269">
        <f t="shared" si="1273"/>
        <v>0</v>
      </c>
      <c r="V622" s="270">
        <f>IFERROR(AVERAGE('Speed Bin A-B'!V109,'Speed Bin A-B'!V213,'Speed Bin A-B'!V317,'Speed Bin A-B'!V421,'Speed Bin A-B'!V525,'Speed Bin A-B'!V629,'Speed Bin A-B'!V733,'Speed Bin A-B'!V837,'Speed Bin A-B'!V941,'Speed Bin A-B'!V1045,'Speed Bin A-B'!V1149,'Speed Bin A-B'!V1253,'Speed Bin A-B'!V1357,'Speed Bin A-B'!V1461,'Speed Bin A-B'!V1565,'Speed Bin A-B'!V1669,'Speed Bin A-B'!V1773,'Speed Bin A-B'!V1877,'Speed Bin A-B'!V1981,'Speed Bin A-B'!V2085,'Speed Bin A-B'!V2189,'Speed Bin B-A'!V109,'Speed Bin B-A'!V213,'Speed Bin B-A'!V317,'Speed Bin B-A'!V421,'Speed Bin B-A'!V525,'Speed Bin B-A'!V629,'Speed Bin B-A'!V733,'Speed Bin B-A'!V837,'Speed Bin B-A'!V941,'Speed Bin B-A'!V1045,'Speed Bin B-A'!V1149,'Speed Bin B-A'!V1253,'Speed Bin B-A'!V1357,'Speed Bin B-A'!V1461,'Speed Bin B-A'!V1565,'Speed Bin B-A'!V1669,'Speed Bin B-A'!V1773,'Speed Bin B-A'!V1877,'Speed Bin B-A'!V1981,'Speed Bin B-A'!V2085,'Speed Bin B-A'!V2189),"-")</f>
        <v>24.646153846153844</v>
      </c>
      <c r="W622" s="270">
        <f>IFERROR(AVERAGE('Speed Bin A-B'!W109,'Speed Bin A-B'!W213,'Speed Bin A-B'!W317,'Speed Bin A-B'!W421,'Speed Bin A-B'!W525,'Speed Bin A-B'!W629,'Speed Bin A-B'!W733,'Speed Bin A-B'!W837,'Speed Bin A-B'!W941,'Speed Bin A-B'!W1045,'Speed Bin A-B'!W1149,'Speed Bin A-B'!W1253,'Speed Bin A-B'!W1357,'Speed Bin A-B'!W1461,'Speed Bin A-B'!W1565,'Speed Bin A-B'!W1669,'Speed Bin A-B'!W1773,'Speed Bin A-B'!W1877,'Speed Bin A-B'!W1981,'Speed Bin A-B'!W2085,'Speed Bin A-B'!W2189,'Speed Bin B-A'!W109,'Speed Bin B-A'!W213,'Speed Bin B-A'!W317,'Speed Bin B-A'!W421,'Speed Bin B-A'!W525,'Speed Bin B-A'!W629,'Speed Bin B-A'!W733,'Speed Bin B-A'!W837,'Speed Bin B-A'!W941,'Speed Bin B-A'!W1045,'Speed Bin B-A'!W1149,'Speed Bin B-A'!W1253,'Speed Bin B-A'!W1357,'Speed Bin B-A'!W1461,'Speed Bin B-A'!W1565,'Speed Bin B-A'!W1669,'Speed Bin B-A'!W1773,'Speed Bin B-A'!W1877,'Speed Bin B-A'!W1981,'Speed Bin B-A'!W2085,'Speed Bin B-A'!W2189),"-")</f>
        <v>28.834615384615386</v>
      </c>
      <c r="X622" s="278"/>
      <c r="Y622" s="278"/>
    </row>
    <row r="623" spans="1:25" ht="13.5" thickBot="1" x14ac:dyDescent="0.25">
      <c r="A623" s="277" t="s">
        <v>47</v>
      </c>
      <c r="B623" s="277">
        <f>SUM(B524:B619)</f>
        <v>15815</v>
      </c>
      <c r="C623" s="277">
        <f t="shared" ref="C623:U623" si="1274">SUM(C524:C619)</f>
        <v>93</v>
      </c>
      <c r="D623" s="277">
        <f t="shared" si="1274"/>
        <v>421</v>
      </c>
      <c r="E623" s="277">
        <f t="shared" si="1274"/>
        <v>1605</v>
      </c>
      <c r="F623" s="277">
        <f t="shared" si="1274"/>
        <v>6117</v>
      </c>
      <c r="G623" s="277">
        <f t="shared" si="1274"/>
        <v>6066</v>
      </c>
      <c r="H623" s="277">
        <f t="shared" si="1274"/>
        <v>1263</v>
      </c>
      <c r="I623" s="277">
        <f t="shared" si="1274"/>
        <v>191</v>
      </c>
      <c r="J623" s="277">
        <f t="shared" si="1274"/>
        <v>49</v>
      </c>
      <c r="K623" s="277">
        <f t="shared" si="1274"/>
        <v>9</v>
      </c>
      <c r="L623" s="277">
        <f t="shared" si="1274"/>
        <v>1</v>
      </c>
      <c r="M623" s="277">
        <f t="shared" si="1274"/>
        <v>0</v>
      </c>
      <c r="N623" s="277">
        <f t="shared" si="1274"/>
        <v>0</v>
      </c>
      <c r="O623" s="277">
        <f t="shared" si="1274"/>
        <v>0</v>
      </c>
      <c r="P623" s="277">
        <f t="shared" si="1274"/>
        <v>0</v>
      </c>
      <c r="Q623" s="277">
        <f t="shared" si="1274"/>
        <v>0</v>
      </c>
      <c r="R623" s="277">
        <f t="shared" si="1274"/>
        <v>0</v>
      </c>
      <c r="S623" s="277">
        <f t="shared" si="1274"/>
        <v>0</v>
      </c>
      <c r="T623" s="277">
        <f t="shared" si="1274"/>
        <v>0</v>
      </c>
      <c r="U623" s="277">
        <f t="shared" si="1274"/>
        <v>0</v>
      </c>
      <c r="V623" s="274">
        <f>IFERROR(AVERAGE('Speed Bin A-B'!V110,'Speed Bin A-B'!V214,'Speed Bin A-B'!V318,'Speed Bin A-B'!V422,'Speed Bin A-B'!V526,'Speed Bin A-B'!V630,'Speed Bin A-B'!V734,'Speed Bin A-B'!V838,'Speed Bin A-B'!V942,'Speed Bin A-B'!V1046,'Speed Bin A-B'!V1150,'Speed Bin A-B'!V1254,'Speed Bin A-B'!V1358,'Speed Bin A-B'!V1462,'Speed Bin A-B'!V1566,'Speed Bin A-B'!V1670,'Speed Bin A-B'!V1774,'Speed Bin A-B'!V1878,'Speed Bin A-B'!V1982,'Speed Bin A-B'!V2086,'Speed Bin A-B'!V2190,'Speed Bin B-A'!V110,'Speed Bin B-A'!V214,'Speed Bin B-A'!V318,'Speed Bin B-A'!V422,'Speed Bin B-A'!V526,'Speed Bin B-A'!V630,'Speed Bin B-A'!V734,'Speed Bin B-A'!V838,'Speed Bin B-A'!V942,'Speed Bin B-A'!V1046,'Speed Bin B-A'!V1150,'Speed Bin B-A'!V1254,'Speed Bin B-A'!V1358,'Speed Bin B-A'!V1462,'Speed Bin B-A'!V1566,'Speed Bin B-A'!V1670,'Speed Bin B-A'!V1774,'Speed Bin B-A'!V1878,'Speed Bin B-A'!V1982,'Speed Bin B-A'!V2086,'Speed Bin B-A'!V2190),"-")</f>
        <v>24.715384615384615</v>
      </c>
      <c r="W623" s="274">
        <f>IFERROR(AVERAGE('Speed Bin A-B'!W110,'Speed Bin A-B'!W214,'Speed Bin A-B'!W318,'Speed Bin A-B'!W422,'Speed Bin A-B'!W526,'Speed Bin A-B'!W630,'Speed Bin A-B'!W734,'Speed Bin A-B'!W838,'Speed Bin A-B'!W942,'Speed Bin A-B'!W1046,'Speed Bin A-B'!W1150,'Speed Bin A-B'!W1254,'Speed Bin A-B'!W1358,'Speed Bin A-B'!W1462,'Speed Bin A-B'!W1566,'Speed Bin A-B'!W1670,'Speed Bin A-B'!W1774,'Speed Bin A-B'!W1878,'Speed Bin A-B'!W1982,'Speed Bin A-B'!W2086,'Speed Bin A-B'!W2190,'Speed Bin B-A'!W110,'Speed Bin B-A'!W214,'Speed Bin B-A'!W318,'Speed Bin B-A'!W422,'Speed Bin B-A'!W526,'Speed Bin B-A'!W630,'Speed Bin B-A'!W734,'Speed Bin B-A'!W838,'Speed Bin B-A'!W942,'Speed Bin B-A'!W1046,'Speed Bin B-A'!W1150,'Speed Bin B-A'!W1254,'Speed Bin B-A'!W1358,'Speed Bin B-A'!W1462,'Speed Bin B-A'!W1566,'Speed Bin B-A'!W1670,'Speed Bin B-A'!W1774,'Speed Bin B-A'!W1878,'Speed Bin B-A'!W1982,'Speed Bin B-A'!W2086,'Speed Bin B-A'!W2190),"-")</f>
        <v>28.946153846153852</v>
      </c>
      <c r="X623" s="278"/>
      <c r="Y623" s="278"/>
    </row>
    <row r="624" spans="1:25" ht="13.5" thickTop="1" x14ac:dyDescent="0.2"/>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23738-11BD-40DC-97AF-EAD917D22C37}">
  <dimension ref="A1:W71"/>
  <sheetViews>
    <sheetView view="pageBreakPreview" zoomScale="80" zoomScaleSheetLayoutView="80" workbookViewId="0"/>
  </sheetViews>
  <sheetFormatPr defaultColWidth="9.140625" defaultRowHeight="14.25" x14ac:dyDescent="0.2"/>
  <cols>
    <col min="1" max="1" width="23.85546875" style="328" customWidth="1"/>
    <col min="2" max="15" width="9.140625" style="328" customWidth="1"/>
    <col min="16" max="16384" width="9.140625" style="328"/>
  </cols>
  <sheetData>
    <row r="1" spans="1:23" ht="25.5" customHeight="1" x14ac:dyDescent="0.2">
      <c r="A1" s="179" t="s">
        <v>5</v>
      </c>
      <c r="B1" s="322"/>
      <c r="C1" s="322"/>
      <c r="D1" s="322"/>
      <c r="E1" s="322"/>
      <c r="F1" s="322"/>
      <c r="G1" s="322"/>
      <c r="H1" s="227"/>
      <c r="I1" s="227"/>
      <c r="J1" s="228"/>
      <c r="K1" s="227"/>
      <c r="L1" s="227"/>
      <c r="M1" s="227"/>
      <c r="N1" s="227"/>
      <c r="O1" s="227"/>
      <c r="P1" s="227"/>
      <c r="Q1" s="227"/>
      <c r="R1" s="227"/>
      <c r="S1" s="227"/>
      <c r="T1" s="227"/>
      <c r="U1" s="227"/>
      <c r="V1" s="227"/>
      <c r="W1" s="227"/>
    </row>
    <row r="2" spans="1:23" ht="14.25" customHeight="1" x14ac:dyDescent="0.2">
      <c r="A2" s="322"/>
      <c r="B2" s="322"/>
      <c r="C2" s="322"/>
      <c r="D2" s="322"/>
      <c r="E2" s="322"/>
      <c r="F2" s="322"/>
      <c r="G2" s="322"/>
      <c r="H2" s="227"/>
      <c r="I2" s="227"/>
      <c r="J2" s="228"/>
      <c r="K2" s="227"/>
      <c r="L2" s="227"/>
      <c r="M2" s="227"/>
      <c r="N2" s="227"/>
      <c r="O2" s="227"/>
      <c r="P2" s="227"/>
      <c r="Q2" s="227"/>
      <c r="R2" s="227"/>
      <c r="S2" s="227"/>
      <c r="T2" s="227"/>
      <c r="U2" s="227"/>
      <c r="V2" s="227"/>
      <c r="W2" s="227"/>
    </row>
    <row r="3" spans="1:23" ht="14.25" customHeight="1" x14ac:dyDescent="0.2">
      <c r="A3" s="318" t="s">
        <v>48</v>
      </c>
      <c r="B3" s="323" t="str">
        <f>'Front Cover'!C27</f>
        <v>Bath &amp; North East Somerset Council</v>
      </c>
      <c r="C3" s="322"/>
      <c r="D3" s="323"/>
      <c r="E3" s="322"/>
      <c r="F3" s="322"/>
      <c r="G3" s="322"/>
      <c r="H3" s="227"/>
      <c r="I3" s="227"/>
      <c r="J3" s="228"/>
      <c r="K3" s="227"/>
      <c r="L3" s="227"/>
      <c r="M3" s="227"/>
      <c r="N3" s="227"/>
      <c r="O3" s="227"/>
      <c r="P3" s="227"/>
      <c r="Q3" s="227"/>
      <c r="R3" s="227"/>
      <c r="S3" s="227"/>
      <c r="T3" s="227"/>
      <c r="U3" s="227"/>
      <c r="V3" s="227"/>
      <c r="W3" s="227"/>
    </row>
    <row r="4" spans="1:23" ht="14.25" customHeight="1" x14ac:dyDescent="0.2">
      <c r="A4" s="318" t="s">
        <v>6</v>
      </c>
      <c r="B4" s="323" t="str">
        <f>'Front Cover'!C28</f>
        <v>ID06720</v>
      </c>
      <c r="C4" s="322"/>
      <c r="D4" s="323"/>
      <c r="E4" s="322"/>
      <c r="F4" s="322"/>
      <c r="G4" s="322"/>
      <c r="H4" s="227"/>
      <c r="I4" s="227"/>
      <c r="J4" s="228"/>
      <c r="K4" s="227"/>
      <c r="L4" s="227"/>
      <c r="M4" s="227"/>
      <c r="N4" s="227"/>
      <c r="O4" s="227"/>
      <c r="P4" s="227"/>
      <c r="Q4" s="227"/>
      <c r="R4" s="227"/>
      <c r="S4" s="227"/>
      <c r="T4" s="227"/>
      <c r="U4" s="227"/>
      <c r="V4" s="227"/>
      <c r="W4" s="227"/>
    </row>
    <row r="5" spans="1:23" ht="14.25" customHeight="1" x14ac:dyDescent="0.2">
      <c r="A5" s="318" t="s">
        <v>17</v>
      </c>
      <c r="B5" s="323" t="str">
        <f>'Front Cover'!C29</f>
        <v>Site 5a</v>
      </c>
      <c r="C5" s="322"/>
      <c r="D5" s="323"/>
      <c r="E5" s="322"/>
      <c r="F5" s="322"/>
      <c r="G5" s="322"/>
      <c r="H5" s="227"/>
      <c r="I5" s="227"/>
      <c r="J5" s="228"/>
      <c r="K5" s="227"/>
      <c r="L5" s="227"/>
      <c r="M5" s="227"/>
      <c r="N5" s="227"/>
      <c r="O5" s="227"/>
      <c r="P5" s="227"/>
      <c r="Q5" s="227"/>
      <c r="R5" s="227"/>
      <c r="S5" s="227"/>
      <c r="T5" s="227"/>
      <c r="U5" s="227"/>
      <c r="V5" s="227"/>
      <c r="W5" s="227"/>
    </row>
    <row r="6" spans="1:23" ht="14.25" customHeight="1" x14ac:dyDescent="0.2">
      <c r="A6" s="325" t="s">
        <v>49</v>
      </c>
      <c r="B6" s="555" t="str">
        <f>'Front Cover'!D33</f>
        <v>Charlton Road (W)</v>
      </c>
      <c r="C6" s="555"/>
      <c r="D6" s="325" t="s">
        <v>3</v>
      </c>
      <c r="E6" s="323" t="str">
        <f>'Front Cover'!H33</f>
        <v>Chewton Road (E)</v>
      </c>
      <c r="F6" s="323"/>
      <c r="G6" s="322"/>
      <c r="H6" s="227"/>
      <c r="I6" s="227"/>
      <c r="J6" s="228"/>
      <c r="K6" s="227"/>
      <c r="L6" s="227"/>
      <c r="M6" s="227"/>
      <c r="N6" s="227"/>
      <c r="O6" s="227"/>
      <c r="P6" s="227"/>
      <c r="Q6" s="227"/>
      <c r="R6" s="227"/>
      <c r="S6" s="227"/>
      <c r="T6" s="227"/>
      <c r="U6" s="227"/>
      <c r="V6" s="227"/>
      <c r="W6" s="227"/>
    </row>
    <row r="7" spans="1:23" ht="13.35" customHeight="1" x14ac:dyDescent="0.2">
      <c r="A7" s="329"/>
      <c r="B7" s="329"/>
      <c r="C7" s="329"/>
      <c r="D7" s="329"/>
      <c r="E7" s="329"/>
      <c r="F7" s="329"/>
      <c r="G7" s="329"/>
      <c r="H7" s="329"/>
      <c r="I7" s="329"/>
      <c r="J7" s="329"/>
      <c r="K7" s="329"/>
      <c r="L7" s="329"/>
      <c r="M7" s="329"/>
      <c r="N7" s="329"/>
      <c r="O7" s="329"/>
      <c r="P7" s="329"/>
      <c r="Q7" s="329"/>
      <c r="R7" s="329"/>
      <c r="S7" s="329"/>
      <c r="T7" s="329"/>
      <c r="U7" s="329"/>
      <c r="V7" s="329"/>
      <c r="W7" s="329"/>
    </row>
    <row r="8" spans="1:23" ht="13.35" customHeight="1" thickBot="1" x14ac:dyDescent="0.25">
      <c r="A8" s="326" t="s">
        <v>143</v>
      </c>
    </row>
    <row r="9" spans="1:23" ht="13.35" customHeight="1" thickTop="1" thickBot="1" x14ac:dyDescent="0.25">
      <c r="A9" s="326"/>
      <c r="B9" s="559" t="s">
        <v>90</v>
      </c>
      <c r="C9" s="560"/>
      <c r="D9" s="560"/>
      <c r="E9" s="560"/>
      <c r="F9" s="560"/>
      <c r="G9" s="560"/>
      <c r="H9" s="560"/>
      <c r="I9" s="560"/>
      <c r="J9" s="560"/>
      <c r="K9" s="560"/>
      <c r="L9" s="560"/>
      <c r="M9" s="560"/>
      <c r="N9" s="560"/>
      <c r="O9" s="560"/>
      <c r="P9" s="560"/>
      <c r="Q9" s="560"/>
      <c r="R9" s="560"/>
      <c r="S9" s="560"/>
      <c r="T9" s="560"/>
      <c r="U9" s="560"/>
      <c r="V9" s="561"/>
    </row>
    <row r="10" spans="1:23" ht="13.35" customHeight="1" thickTop="1" thickBot="1" x14ac:dyDescent="0.25">
      <c r="A10" s="234" t="s">
        <v>50</v>
      </c>
      <c r="B10" s="235" t="s">
        <v>91</v>
      </c>
      <c r="C10" s="235" t="s">
        <v>92</v>
      </c>
      <c r="D10" s="235" t="s">
        <v>93</v>
      </c>
      <c r="E10" s="235" t="s">
        <v>94</v>
      </c>
      <c r="F10" s="235" t="s">
        <v>95</v>
      </c>
      <c r="G10" s="235" t="s">
        <v>96</v>
      </c>
      <c r="H10" s="235" t="s">
        <v>97</v>
      </c>
      <c r="I10" s="235" t="s">
        <v>98</v>
      </c>
      <c r="J10" s="235" t="s">
        <v>99</v>
      </c>
      <c r="K10" s="235" t="s">
        <v>100</v>
      </c>
      <c r="L10" s="235" t="s">
        <v>101</v>
      </c>
      <c r="M10" s="235" t="s">
        <v>102</v>
      </c>
      <c r="N10" s="235" t="s">
        <v>103</v>
      </c>
      <c r="O10" s="235" t="s">
        <v>104</v>
      </c>
      <c r="P10" s="235" t="s">
        <v>105</v>
      </c>
      <c r="Q10" s="235" t="s">
        <v>106</v>
      </c>
      <c r="R10" s="235" t="s">
        <v>107</v>
      </c>
      <c r="S10" s="235" t="s">
        <v>108</v>
      </c>
      <c r="T10" s="235" t="s">
        <v>109</v>
      </c>
      <c r="U10" s="234" t="s">
        <v>88</v>
      </c>
      <c r="V10" s="234" t="s">
        <v>110</v>
      </c>
    </row>
    <row r="11" spans="1:23" ht="13.35" customHeight="1" thickTop="1" x14ac:dyDescent="0.2">
      <c r="A11" s="279">
        <v>0</v>
      </c>
      <c r="B11" s="280">
        <f>'Calculation Sheet'!AA4</f>
        <v>0</v>
      </c>
      <c r="C11" s="280">
        <f>'Calculation Sheet'!AB4</f>
        <v>0</v>
      </c>
      <c r="D11" s="280">
        <f>'Calculation Sheet'!AC4</f>
        <v>1</v>
      </c>
      <c r="E11" s="280">
        <f>'Calculation Sheet'!AD4</f>
        <v>1</v>
      </c>
      <c r="F11" s="280">
        <f>'Calculation Sheet'!AE4</f>
        <v>1</v>
      </c>
      <c r="G11" s="280">
        <f>'Calculation Sheet'!AF4</f>
        <v>3</v>
      </c>
      <c r="H11" s="280">
        <f>'Calculation Sheet'!AG4</f>
        <v>0</v>
      </c>
      <c r="I11" s="280">
        <f>'Calculation Sheet'!AH4</f>
        <v>0</v>
      </c>
      <c r="J11" s="280">
        <f>'Calculation Sheet'!AI4</f>
        <v>2</v>
      </c>
      <c r="K11" s="280">
        <f>'Calculation Sheet'!AJ4</f>
        <v>0</v>
      </c>
      <c r="L11" s="280">
        <f>'Calculation Sheet'!AK4</f>
        <v>0</v>
      </c>
      <c r="M11" s="280">
        <f>'Calculation Sheet'!AL4</f>
        <v>0</v>
      </c>
      <c r="N11" s="280">
        <f>'Calculation Sheet'!AM4</f>
        <v>0</v>
      </c>
      <c r="O11" s="280">
        <f>'Calculation Sheet'!AN4</f>
        <v>0</v>
      </c>
      <c r="P11" s="280">
        <f>'Calculation Sheet'!AO4</f>
        <v>0</v>
      </c>
      <c r="Q11" s="280">
        <f>'Calculation Sheet'!AP4</f>
        <v>0</v>
      </c>
      <c r="R11" s="280">
        <f>'Calculation Sheet'!AQ4</f>
        <v>0</v>
      </c>
      <c r="S11" s="280">
        <f>'Calculation Sheet'!AR4</f>
        <v>0</v>
      </c>
      <c r="T11" s="280">
        <f>'Calculation Sheet'!AS4</f>
        <v>0</v>
      </c>
      <c r="U11" s="281">
        <f>'Calculation Sheet'!AT4</f>
        <v>34.549999999999997</v>
      </c>
      <c r="V11" s="281" t="str">
        <f>'Calculation Sheet'!AU4</f>
        <v>-</v>
      </c>
    </row>
    <row r="12" spans="1:23" ht="13.35" customHeight="1" x14ac:dyDescent="0.2">
      <c r="A12" s="170">
        <v>4.1666666666666664E-2</v>
      </c>
      <c r="B12" s="282">
        <f>'Calculation Sheet'!AA5</f>
        <v>0</v>
      </c>
      <c r="C12" s="282">
        <f>'Calculation Sheet'!AB5</f>
        <v>0</v>
      </c>
      <c r="D12" s="282">
        <f>'Calculation Sheet'!AC5</f>
        <v>0</v>
      </c>
      <c r="E12" s="282">
        <f>'Calculation Sheet'!AD5</f>
        <v>0</v>
      </c>
      <c r="F12" s="282">
        <f>'Calculation Sheet'!AE5</f>
        <v>0</v>
      </c>
      <c r="G12" s="282">
        <f>'Calculation Sheet'!AF5</f>
        <v>2</v>
      </c>
      <c r="H12" s="282">
        <f>'Calculation Sheet'!AG5</f>
        <v>0</v>
      </c>
      <c r="I12" s="282">
        <f>'Calculation Sheet'!AH5</f>
        <v>0</v>
      </c>
      <c r="J12" s="282">
        <f>'Calculation Sheet'!AI5</f>
        <v>0</v>
      </c>
      <c r="K12" s="282">
        <f>'Calculation Sheet'!AJ5</f>
        <v>0</v>
      </c>
      <c r="L12" s="282">
        <f>'Calculation Sheet'!AK5</f>
        <v>0</v>
      </c>
      <c r="M12" s="282">
        <f>'Calculation Sheet'!AL5</f>
        <v>0</v>
      </c>
      <c r="N12" s="282">
        <f>'Calculation Sheet'!AM5</f>
        <v>0</v>
      </c>
      <c r="O12" s="282">
        <f>'Calculation Sheet'!AN5</f>
        <v>0</v>
      </c>
      <c r="P12" s="282">
        <f>'Calculation Sheet'!AO5</f>
        <v>0</v>
      </c>
      <c r="Q12" s="282">
        <f>'Calculation Sheet'!AP5</f>
        <v>0</v>
      </c>
      <c r="R12" s="282">
        <f>'Calculation Sheet'!AQ5</f>
        <v>0</v>
      </c>
      <c r="S12" s="282">
        <f>'Calculation Sheet'!AR5</f>
        <v>0</v>
      </c>
      <c r="T12" s="282">
        <f>'Calculation Sheet'!AS5</f>
        <v>0</v>
      </c>
      <c r="U12" s="283">
        <f>'Calculation Sheet'!AT5</f>
        <v>32.450000000000003</v>
      </c>
      <c r="V12" s="283" t="str">
        <f>'Calculation Sheet'!AU5</f>
        <v>-</v>
      </c>
    </row>
    <row r="13" spans="1:23" ht="13.35" customHeight="1" x14ac:dyDescent="0.2">
      <c r="A13" s="170">
        <v>8.3333333333333301E-2</v>
      </c>
      <c r="B13" s="282">
        <f>'Calculation Sheet'!AA6</f>
        <v>0</v>
      </c>
      <c r="C13" s="282">
        <f>'Calculation Sheet'!AB6</f>
        <v>0</v>
      </c>
      <c r="D13" s="282">
        <f>'Calculation Sheet'!AC6</f>
        <v>0</v>
      </c>
      <c r="E13" s="282">
        <f>'Calculation Sheet'!AD6</f>
        <v>0</v>
      </c>
      <c r="F13" s="282">
        <f>'Calculation Sheet'!AE6</f>
        <v>3</v>
      </c>
      <c r="G13" s="282">
        <f>'Calculation Sheet'!AF6</f>
        <v>2</v>
      </c>
      <c r="H13" s="282">
        <f>'Calculation Sheet'!AG6</f>
        <v>1</v>
      </c>
      <c r="I13" s="282">
        <f>'Calculation Sheet'!AH6</f>
        <v>0</v>
      </c>
      <c r="J13" s="282">
        <f>'Calculation Sheet'!AI6</f>
        <v>0</v>
      </c>
      <c r="K13" s="282">
        <f>'Calculation Sheet'!AJ6</f>
        <v>0</v>
      </c>
      <c r="L13" s="282">
        <f>'Calculation Sheet'!AK6</f>
        <v>0</v>
      </c>
      <c r="M13" s="282">
        <f>'Calculation Sheet'!AL6</f>
        <v>0</v>
      </c>
      <c r="N13" s="282">
        <f>'Calculation Sheet'!AM6</f>
        <v>0</v>
      </c>
      <c r="O13" s="282">
        <f>'Calculation Sheet'!AN6</f>
        <v>0</v>
      </c>
      <c r="P13" s="282">
        <f>'Calculation Sheet'!AO6</f>
        <v>0</v>
      </c>
      <c r="Q13" s="282">
        <f>'Calculation Sheet'!AP6</f>
        <v>0</v>
      </c>
      <c r="R13" s="282">
        <f>'Calculation Sheet'!AQ6</f>
        <v>0</v>
      </c>
      <c r="S13" s="282">
        <f>'Calculation Sheet'!AR6</f>
        <v>0</v>
      </c>
      <c r="T13" s="282">
        <f>'Calculation Sheet'!AS6</f>
        <v>0</v>
      </c>
      <c r="U13" s="283">
        <f>'Calculation Sheet'!AT6</f>
        <v>31.988888888888891</v>
      </c>
      <c r="V13" s="283" t="str">
        <f>'Calculation Sheet'!AU6</f>
        <v>-</v>
      </c>
    </row>
    <row r="14" spans="1:23" ht="13.35" customHeight="1" x14ac:dyDescent="0.2">
      <c r="A14" s="170">
        <v>0.125</v>
      </c>
      <c r="B14" s="282">
        <f>'Calculation Sheet'!AA7</f>
        <v>0</v>
      </c>
      <c r="C14" s="282">
        <f>'Calculation Sheet'!AB7</f>
        <v>0</v>
      </c>
      <c r="D14" s="282">
        <f>'Calculation Sheet'!AC7</f>
        <v>0</v>
      </c>
      <c r="E14" s="282">
        <f>'Calculation Sheet'!AD7</f>
        <v>1</v>
      </c>
      <c r="F14" s="282">
        <f>'Calculation Sheet'!AE7</f>
        <v>2</v>
      </c>
      <c r="G14" s="282">
        <f>'Calculation Sheet'!AF7</f>
        <v>0</v>
      </c>
      <c r="H14" s="282">
        <f>'Calculation Sheet'!AG7</f>
        <v>2</v>
      </c>
      <c r="I14" s="282">
        <f>'Calculation Sheet'!AH7</f>
        <v>0</v>
      </c>
      <c r="J14" s="282">
        <f>'Calculation Sheet'!AI7</f>
        <v>1</v>
      </c>
      <c r="K14" s="282">
        <f>'Calculation Sheet'!AJ7</f>
        <v>0</v>
      </c>
      <c r="L14" s="282">
        <f>'Calculation Sheet'!AK7</f>
        <v>0</v>
      </c>
      <c r="M14" s="282">
        <f>'Calculation Sheet'!AL7</f>
        <v>0</v>
      </c>
      <c r="N14" s="282">
        <f>'Calculation Sheet'!AM7</f>
        <v>0</v>
      </c>
      <c r="O14" s="282">
        <f>'Calculation Sheet'!AN7</f>
        <v>0</v>
      </c>
      <c r="P14" s="282">
        <f>'Calculation Sheet'!AO7</f>
        <v>0</v>
      </c>
      <c r="Q14" s="282">
        <f>'Calculation Sheet'!AP7</f>
        <v>0</v>
      </c>
      <c r="R14" s="282">
        <f>'Calculation Sheet'!AQ7</f>
        <v>0</v>
      </c>
      <c r="S14" s="282">
        <f>'Calculation Sheet'!AR7</f>
        <v>0</v>
      </c>
      <c r="T14" s="282">
        <f>'Calculation Sheet'!AS7</f>
        <v>0</v>
      </c>
      <c r="U14" s="283">
        <f>'Calculation Sheet'!AT7</f>
        <v>32.18888888888889</v>
      </c>
      <c r="V14" s="283" t="str">
        <f>'Calculation Sheet'!AU7</f>
        <v>-</v>
      </c>
    </row>
    <row r="15" spans="1:23" ht="13.35" customHeight="1" x14ac:dyDescent="0.2">
      <c r="A15" s="170">
        <v>0.16666666666666699</v>
      </c>
      <c r="B15" s="282">
        <f>'Calculation Sheet'!AA8</f>
        <v>0</v>
      </c>
      <c r="C15" s="282">
        <f>'Calculation Sheet'!AB8</f>
        <v>0</v>
      </c>
      <c r="D15" s="282">
        <f>'Calculation Sheet'!AC8</f>
        <v>1</v>
      </c>
      <c r="E15" s="282">
        <f>'Calculation Sheet'!AD8</f>
        <v>0</v>
      </c>
      <c r="F15" s="282">
        <f>'Calculation Sheet'!AE8</f>
        <v>1</v>
      </c>
      <c r="G15" s="282">
        <f>'Calculation Sheet'!AF8</f>
        <v>0</v>
      </c>
      <c r="H15" s="282">
        <f>'Calculation Sheet'!AG8</f>
        <v>0</v>
      </c>
      <c r="I15" s="282">
        <f>'Calculation Sheet'!AH8</f>
        <v>0</v>
      </c>
      <c r="J15" s="282">
        <f>'Calculation Sheet'!AI8</f>
        <v>0</v>
      </c>
      <c r="K15" s="282">
        <f>'Calculation Sheet'!AJ8</f>
        <v>0</v>
      </c>
      <c r="L15" s="282">
        <f>'Calculation Sheet'!AK8</f>
        <v>0</v>
      </c>
      <c r="M15" s="282">
        <f>'Calculation Sheet'!AL8</f>
        <v>0</v>
      </c>
      <c r="N15" s="282">
        <f>'Calculation Sheet'!AM8</f>
        <v>0</v>
      </c>
      <c r="O15" s="282">
        <f>'Calculation Sheet'!AN8</f>
        <v>0</v>
      </c>
      <c r="P15" s="282">
        <f>'Calculation Sheet'!AO8</f>
        <v>0</v>
      </c>
      <c r="Q15" s="282">
        <f>'Calculation Sheet'!AP8</f>
        <v>0</v>
      </c>
      <c r="R15" s="282">
        <f>'Calculation Sheet'!AQ8</f>
        <v>0</v>
      </c>
      <c r="S15" s="282">
        <f>'Calculation Sheet'!AR8</f>
        <v>0</v>
      </c>
      <c r="T15" s="282">
        <f>'Calculation Sheet'!AS8</f>
        <v>0</v>
      </c>
      <c r="U15" s="283">
        <f>'Calculation Sheet'!AT8</f>
        <v>23.6</v>
      </c>
      <c r="V15" s="283" t="str">
        <f>'Calculation Sheet'!AU8</f>
        <v>-</v>
      </c>
    </row>
    <row r="16" spans="1:23" ht="13.35" customHeight="1" x14ac:dyDescent="0.2">
      <c r="A16" s="170">
        <v>0.20833333333333301</v>
      </c>
      <c r="B16" s="282">
        <f>'Calculation Sheet'!AA9</f>
        <v>0</v>
      </c>
      <c r="C16" s="282">
        <f>'Calculation Sheet'!AB9</f>
        <v>0</v>
      </c>
      <c r="D16" s="282">
        <f>'Calculation Sheet'!AC9</f>
        <v>0</v>
      </c>
      <c r="E16" s="282">
        <f>'Calculation Sheet'!AD9</f>
        <v>0</v>
      </c>
      <c r="F16" s="282">
        <f>'Calculation Sheet'!AE9</f>
        <v>7</v>
      </c>
      <c r="G16" s="282">
        <f>'Calculation Sheet'!AF9</f>
        <v>15</v>
      </c>
      <c r="H16" s="282">
        <f>'Calculation Sheet'!AG9</f>
        <v>5</v>
      </c>
      <c r="I16" s="282">
        <f>'Calculation Sheet'!AH9</f>
        <v>0</v>
      </c>
      <c r="J16" s="282">
        <f>'Calculation Sheet'!AI9</f>
        <v>0</v>
      </c>
      <c r="K16" s="282">
        <f>'Calculation Sheet'!AJ9</f>
        <v>0</v>
      </c>
      <c r="L16" s="282">
        <f>'Calculation Sheet'!AK9</f>
        <v>0</v>
      </c>
      <c r="M16" s="282">
        <f>'Calculation Sheet'!AL9</f>
        <v>0</v>
      </c>
      <c r="N16" s="282">
        <f>'Calculation Sheet'!AM9</f>
        <v>0</v>
      </c>
      <c r="O16" s="282">
        <f>'Calculation Sheet'!AN9</f>
        <v>0</v>
      </c>
      <c r="P16" s="282">
        <f>'Calculation Sheet'!AO9</f>
        <v>0</v>
      </c>
      <c r="Q16" s="282">
        <f>'Calculation Sheet'!AP9</f>
        <v>0</v>
      </c>
      <c r="R16" s="282">
        <f>'Calculation Sheet'!AQ9</f>
        <v>0</v>
      </c>
      <c r="S16" s="282">
        <f>'Calculation Sheet'!AR9</f>
        <v>0</v>
      </c>
      <c r="T16" s="282">
        <f>'Calculation Sheet'!AS9</f>
        <v>0</v>
      </c>
      <c r="U16" s="283">
        <f>'Calculation Sheet'!AT9</f>
        <v>32.321130952380955</v>
      </c>
      <c r="V16" s="283" t="str">
        <f>'Calculation Sheet'!AU9</f>
        <v>-</v>
      </c>
    </row>
    <row r="17" spans="1:22" ht="13.35" customHeight="1" x14ac:dyDescent="0.2">
      <c r="A17" s="170">
        <v>0.25</v>
      </c>
      <c r="B17" s="282">
        <f>'Calculation Sheet'!AA10</f>
        <v>1</v>
      </c>
      <c r="C17" s="282">
        <f>'Calculation Sheet'!AB10</f>
        <v>1</v>
      </c>
      <c r="D17" s="282">
        <f>'Calculation Sheet'!AC10</f>
        <v>3</v>
      </c>
      <c r="E17" s="282">
        <f>'Calculation Sheet'!AD10</f>
        <v>15</v>
      </c>
      <c r="F17" s="282">
        <f>'Calculation Sheet'!AE10</f>
        <v>23</v>
      </c>
      <c r="G17" s="282">
        <f>'Calculation Sheet'!AF10</f>
        <v>6</v>
      </c>
      <c r="H17" s="282">
        <f>'Calculation Sheet'!AG10</f>
        <v>2</v>
      </c>
      <c r="I17" s="282">
        <f>'Calculation Sheet'!AH10</f>
        <v>0</v>
      </c>
      <c r="J17" s="282">
        <f>'Calculation Sheet'!AI10</f>
        <v>0</v>
      </c>
      <c r="K17" s="282">
        <f>'Calculation Sheet'!AJ10</f>
        <v>0</v>
      </c>
      <c r="L17" s="282">
        <f>'Calculation Sheet'!AK10</f>
        <v>0</v>
      </c>
      <c r="M17" s="282">
        <f>'Calculation Sheet'!AL10</f>
        <v>0</v>
      </c>
      <c r="N17" s="282">
        <f>'Calculation Sheet'!AM10</f>
        <v>0</v>
      </c>
      <c r="O17" s="282">
        <f>'Calculation Sheet'!AN10</f>
        <v>0</v>
      </c>
      <c r="P17" s="282">
        <f>'Calculation Sheet'!AO10</f>
        <v>0</v>
      </c>
      <c r="Q17" s="282">
        <f>'Calculation Sheet'!AP10</f>
        <v>0</v>
      </c>
      <c r="R17" s="282">
        <f>'Calculation Sheet'!AQ10</f>
        <v>0</v>
      </c>
      <c r="S17" s="282">
        <f>'Calculation Sheet'!AR10</f>
        <v>0</v>
      </c>
      <c r="T17" s="282">
        <f>'Calculation Sheet'!AS10</f>
        <v>0</v>
      </c>
      <c r="U17" s="283">
        <f>'Calculation Sheet'!AT10</f>
        <v>27.078958333333333</v>
      </c>
      <c r="V17" s="283" t="str">
        <f>'Calculation Sheet'!AU10</f>
        <v>-</v>
      </c>
    </row>
    <row r="18" spans="1:22" ht="13.35" customHeight="1" x14ac:dyDescent="0.2">
      <c r="A18" s="170">
        <v>0.29166666666666702</v>
      </c>
      <c r="B18" s="282">
        <f>'Calculation Sheet'!AA11</f>
        <v>4</v>
      </c>
      <c r="C18" s="282">
        <f>'Calculation Sheet'!AB11</f>
        <v>12</v>
      </c>
      <c r="D18" s="282">
        <f>'Calculation Sheet'!AC11</f>
        <v>37</v>
      </c>
      <c r="E18" s="282">
        <f>'Calculation Sheet'!AD11</f>
        <v>124</v>
      </c>
      <c r="F18" s="282">
        <f>'Calculation Sheet'!AE11</f>
        <v>187</v>
      </c>
      <c r="G18" s="282">
        <f>'Calculation Sheet'!AF11</f>
        <v>37</v>
      </c>
      <c r="H18" s="282">
        <f>'Calculation Sheet'!AG11</f>
        <v>3</v>
      </c>
      <c r="I18" s="282">
        <f>'Calculation Sheet'!AH11</f>
        <v>0</v>
      </c>
      <c r="J18" s="282">
        <f>'Calculation Sheet'!AI11</f>
        <v>0</v>
      </c>
      <c r="K18" s="282">
        <f>'Calculation Sheet'!AJ11</f>
        <v>0</v>
      </c>
      <c r="L18" s="282">
        <f>'Calculation Sheet'!AK11</f>
        <v>0</v>
      </c>
      <c r="M18" s="282">
        <f>'Calculation Sheet'!AL11</f>
        <v>0</v>
      </c>
      <c r="N18" s="282">
        <f>'Calculation Sheet'!AM11</f>
        <v>0</v>
      </c>
      <c r="O18" s="282">
        <f>'Calculation Sheet'!AN11</f>
        <v>0</v>
      </c>
      <c r="P18" s="282">
        <f>'Calculation Sheet'!AO11</f>
        <v>0</v>
      </c>
      <c r="Q18" s="282">
        <f>'Calculation Sheet'!AP11</f>
        <v>0</v>
      </c>
      <c r="R18" s="282">
        <f>'Calculation Sheet'!AQ11</f>
        <v>0</v>
      </c>
      <c r="S18" s="282">
        <f>'Calculation Sheet'!AR11</f>
        <v>0</v>
      </c>
      <c r="T18" s="282">
        <f>'Calculation Sheet'!AS11</f>
        <v>0</v>
      </c>
      <c r="U18" s="283">
        <f>'Calculation Sheet'!AT11</f>
        <v>25.368749999999999</v>
      </c>
      <c r="V18" s="283">
        <f>'Calculation Sheet'!AU11</f>
        <v>29.094444444444445</v>
      </c>
    </row>
    <row r="19" spans="1:22" ht="13.35" customHeight="1" x14ac:dyDescent="0.2">
      <c r="A19" s="170">
        <v>0.33333333333333298</v>
      </c>
      <c r="B19" s="282">
        <f>'Calculation Sheet'!AA12</f>
        <v>4</v>
      </c>
      <c r="C19" s="282">
        <f>'Calculation Sheet'!AB12</f>
        <v>28</v>
      </c>
      <c r="D19" s="282">
        <f>'Calculation Sheet'!AC12</f>
        <v>72</v>
      </c>
      <c r="E19" s="282">
        <f>'Calculation Sheet'!AD12</f>
        <v>237</v>
      </c>
      <c r="F19" s="282">
        <f>'Calculation Sheet'!AE12</f>
        <v>201</v>
      </c>
      <c r="G19" s="282">
        <f>'Calculation Sheet'!AF12</f>
        <v>40</v>
      </c>
      <c r="H19" s="282">
        <f>'Calculation Sheet'!AG12</f>
        <v>2</v>
      </c>
      <c r="I19" s="282">
        <f>'Calculation Sheet'!AH12</f>
        <v>0</v>
      </c>
      <c r="J19" s="282">
        <f>'Calculation Sheet'!AI12</f>
        <v>0</v>
      </c>
      <c r="K19" s="282">
        <f>'Calculation Sheet'!AJ12</f>
        <v>0</v>
      </c>
      <c r="L19" s="282">
        <f>'Calculation Sheet'!AK12</f>
        <v>0</v>
      </c>
      <c r="M19" s="282">
        <f>'Calculation Sheet'!AL12</f>
        <v>0</v>
      </c>
      <c r="N19" s="282">
        <f>'Calculation Sheet'!AM12</f>
        <v>0</v>
      </c>
      <c r="O19" s="282">
        <f>'Calculation Sheet'!AN12</f>
        <v>0</v>
      </c>
      <c r="P19" s="282">
        <f>'Calculation Sheet'!AO12</f>
        <v>0</v>
      </c>
      <c r="Q19" s="282">
        <f>'Calculation Sheet'!AP12</f>
        <v>0</v>
      </c>
      <c r="R19" s="282">
        <f>'Calculation Sheet'!AQ12</f>
        <v>0</v>
      </c>
      <c r="S19" s="282">
        <f>'Calculation Sheet'!AR12</f>
        <v>0</v>
      </c>
      <c r="T19" s="282">
        <f>'Calculation Sheet'!AS12</f>
        <v>0</v>
      </c>
      <c r="U19" s="283">
        <f>'Calculation Sheet'!AT12</f>
        <v>23.950000000000003</v>
      </c>
      <c r="V19" s="283">
        <f>'Calculation Sheet'!AU12</f>
        <v>28.533333333333335</v>
      </c>
    </row>
    <row r="20" spans="1:22" ht="13.35" customHeight="1" x14ac:dyDescent="0.2">
      <c r="A20" s="170">
        <v>0.375</v>
      </c>
      <c r="B20" s="282">
        <f>'Calculation Sheet'!AA13</f>
        <v>4</v>
      </c>
      <c r="C20" s="282">
        <f>'Calculation Sheet'!AB13</f>
        <v>16</v>
      </c>
      <c r="D20" s="282">
        <f>'Calculation Sheet'!AC13</f>
        <v>34</v>
      </c>
      <c r="E20" s="282">
        <f>'Calculation Sheet'!AD13</f>
        <v>211</v>
      </c>
      <c r="F20" s="282">
        <f>'Calculation Sheet'!AE13</f>
        <v>187</v>
      </c>
      <c r="G20" s="282">
        <f>'Calculation Sheet'!AF13</f>
        <v>33</v>
      </c>
      <c r="H20" s="282">
        <f>'Calculation Sheet'!AG13</f>
        <v>2</v>
      </c>
      <c r="I20" s="282">
        <f>'Calculation Sheet'!AH13</f>
        <v>0</v>
      </c>
      <c r="J20" s="282">
        <f>'Calculation Sheet'!AI13</f>
        <v>0</v>
      </c>
      <c r="K20" s="282">
        <f>'Calculation Sheet'!AJ13</f>
        <v>0</v>
      </c>
      <c r="L20" s="282">
        <f>'Calculation Sheet'!AK13</f>
        <v>0</v>
      </c>
      <c r="M20" s="282">
        <f>'Calculation Sheet'!AL13</f>
        <v>0</v>
      </c>
      <c r="N20" s="282">
        <f>'Calculation Sheet'!AM13</f>
        <v>0</v>
      </c>
      <c r="O20" s="282">
        <f>'Calculation Sheet'!AN13</f>
        <v>0</v>
      </c>
      <c r="P20" s="282">
        <f>'Calculation Sheet'!AO13</f>
        <v>0</v>
      </c>
      <c r="Q20" s="282">
        <f>'Calculation Sheet'!AP13</f>
        <v>0</v>
      </c>
      <c r="R20" s="282">
        <f>'Calculation Sheet'!AQ13</f>
        <v>0</v>
      </c>
      <c r="S20" s="282">
        <f>'Calculation Sheet'!AR13</f>
        <v>0</v>
      </c>
      <c r="T20" s="282">
        <f>'Calculation Sheet'!AS13</f>
        <v>0</v>
      </c>
      <c r="U20" s="283">
        <f>'Calculation Sheet'!AT13</f>
        <v>24.651736111111113</v>
      </c>
      <c r="V20" s="283">
        <f>'Calculation Sheet'!AU13</f>
        <v>28.142708333333335</v>
      </c>
    </row>
    <row r="21" spans="1:22" ht="13.35" customHeight="1" x14ac:dyDescent="0.2">
      <c r="A21" s="170">
        <v>0.41666666666666702</v>
      </c>
      <c r="B21" s="282">
        <f>'Calculation Sheet'!AA14</f>
        <v>3</v>
      </c>
      <c r="C21" s="282">
        <f>'Calculation Sheet'!AB14</f>
        <v>7</v>
      </c>
      <c r="D21" s="282">
        <f>'Calculation Sheet'!AC14</f>
        <v>28</v>
      </c>
      <c r="E21" s="282">
        <f>'Calculation Sheet'!AD14</f>
        <v>126</v>
      </c>
      <c r="F21" s="282">
        <f>'Calculation Sheet'!AE14</f>
        <v>121</v>
      </c>
      <c r="G21" s="282">
        <f>'Calculation Sheet'!AF14</f>
        <v>31</v>
      </c>
      <c r="H21" s="282">
        <f>'Calculation Sheet'!AG14</f>
        <v>5</v>
      </c>
      <c r="I21" s="282">
        <f>'Calculation Sheet'!AH14</f>
        <v>0</v>
      </c>
      <c r="J21" s="282">
        <f>'Calculation Sheet'!AI14</f>
        <v>0</v>
      </c>
      <c r="K21" s="282">
        <f>'Calculation Sheet'!AJ14</f>
        <v>0</v>
      </c>
      <c r="L21" s="282">
        <f>'Calculation Sheet'!AK14</f>
        <v>0</v>
      </c>
      <c r="M21" s="282">
        <f>'Calculation Sheet'!AL14</f>
        <v>0</v>
      </c>
      <c r="N21" s="282">
        <f>'Calculation Sheet'!AM14</f>
        <v>0</v>
      </c>
      <c r="O21" s="282">
        <f>'Calculation Sheet'!AN14</f>
        <v>0</v>
      </c>
      <c r="P21" s="282">
        <f>'Calculation Sheet'!AO14</f>
        <v>0</v>
      </c>
      <c r="Q21" s="282">
        <f>'Calculation Sheet'!AP14</f>
        <v>0</v>
      </c>
      <c r="R21" s="282">
        <f>'Calculation Sheet'!AQ14</f>
        <v>0</v>
      </c>
      <c r="S21" s="282">
        <f>'Calculation Sheet'!AR14</f>
        <v>0</v>
      </c>
      <c r="T21" s="282">
        <f>'Calculation Sheet'!AS14</f>
        <v>0</v>
      </c>
      <c r="U21" s="283">
        <f>'Calculation Sheet'!AT14</f>
        <v>24.908333333333335</v>
      </c>
      <c r="V21" s="283">
        <f>'Calculation Sheet'!AU14</f>
        <v>30.412500000000001</v>
      </c>
    </row>
    <row r="22" spans="1:22" ht="13.35" customHeight="1" x14ac:dyDescent="0.2">
      <c r="A22" s="170">
        <v>0.45833333333333298</v>
      </c>
      <c r="B22" s="282">
        <f>'Calculation Sheet'!AA15</f>
        <v>2</v>
      </c>
      <c r="C22" s="282">
        <f>'Calculation Sheet'!AB15</f>
        <v>12</v>
      </c>
      <c r="D22" s="282">
        <f>'Calculation Sheet'!AC15</f>
        <v>26</v>
      </c>
      <c r="E22" s="282">
        <f>'Calculation Sheet'!AD15</f>
        <v>107</v>
      </c>
      <c r="F22" s="282">
        <f>'Calculation Sheet'!AE15</f>
        <v>130</v>
      </c>
      <c r="G22" s="282">
        <f>'Calculation Sheet'!AF15</f>
        <v>32</v>
      </c>
      <c r="H22" s="282">
        <f>'Calculation Sheet'!AG15</f>
        <v>3</v>
      </c>
      <c r="I22" s="282">
        <f>'Calculation Sheet'!AH15</f>
        <v>0</v>
      </c>
      <c r="J22" s="282">
        <f>'Calculation Sheet'!AI15</f>
        <v>0</v>
      </c>
      <c r="K22" s="282">
        <f>'Calculation Sheet'!AJ15</f>
        <v>0</v>
      </c>
      <c r="L22" s="282">
        <f>'Calculation Sheet'!AK15</f>
        <v>0</v>
      </c>
      <c r="M22" s="282">
        <f>'Calculation Sheet'!AL15</f>
        <v>0</v>
      </c>
      <c r="N22" s="282">
        <f>'Calculation Sheet'!AM15</f>
        <v>0</v>
      </c>
      <c r="O22" s="282">
        <f>'Calculation Sheet'!AN15</f>
        <v>0</v>
      </c>
      <c r="P22" s="282">
        <f>'Calculation Sheet'!AO15</f>
        <v>0</v>
      </c>
      <c r="Q22" s="282">
        <f>'Calculation Sheet'!AP15</f>
        <v>0</v>
      </c>
      <c r="R22" s="282">
        <f>'Calculation Sheet'!AQ15</f>
        <v>0</v>
      </c>
      <c r="S22" s="282">
        <f>'Calculation Sheet'!AR15</f>
        <v>0</v>
      </c>
      <c r="T22" s="282">
        <f>'Calculation Sheet'!AS15</f>
        <v>0</v>
      </c>
      <c r="U22" s="283">
        <f>'Calculation Sheet'!AT15</f>
        <v>24.975000000000001</v>
      </c>
      <c r="V22" s="283">
        <f>'Calculation Sheet'!AU15</f>
        <v>30.349999999999998</v>
      </c>
    </row>
    <row r="23" spans="1:22" ht="13.35" customHeight="1" x14ac:dyDescent="0.2">
      <c r="A23" s="170">
        <v>0.5</v>
      </c>
      <c r="B23" s="282">
        <f>'Calculation Sheet'!AA16</f>
        <v>1</v>
      </c>
      <c r="C23" s="282">
        <f>'Calculation Sheet'!AB16</f>
        <v>8</v>
      </c>
      <c r="D23" s="282">
        <f>'Calculation Sheet'!AC16</f>
        <v>24</v>
      </c>
      <c r="E23" s="282">
        <f>'Calculation Sheet'!AD16</f>
        <v>101</v>
      </c>
      <c r="F23" s="282">
        <f>'Calculation Sheet'!AE16</f>
        <v>113</v>
      </c>
      <c r="G23" s="282">
        <f>'Calculation Sheet'!AF16</f>
        <v>28</v>
      </c>
      <c r="H23" s="282">
        <f>'Calculation Sheet'!AG16</f>
        <v>1</v>
      </c>
      <c r="I23" s="282">
        <f>'Calculation Sheet'!AH16</f>
        <v>1</v>
      </c>
      <c r="J23" s="282">
        <f>'Calculation Sheet'!AI16</f>
        <v>0</v>
      </c>
      <c r="K23" s="282">
        <f>'Calculation Sheet'!AJ16</f>
        <v>0</v>
      </c>
      <c r="L23" s="282">
        <f>'Calculation Sheet'!AK16</f>
        <v>0</v>
      </c>
      <c r="M23" s="282">
        <f>'Calculation Sheet'!AL16</f>
        <v>0</v>
      </c>
      <c r="N23" s="282">
        <f>'Calculation Sheet'!AM16</f>
        <v>0</v>
      </c>
      <c r="O23" s="282">
        <f>'Calculation Sheet'!AN16</f>
        <v>0</v>
      </c>
      <c r="P23" s="282">
        <f>'Calculation Sheet'!AO16</f>
        <v>0</v>
      </c>
      <c r="Q23" s="282">
        <f>'Calculation Sheet'!AP16</f>
        <v>0</v>
      </c>
      <c r="R23" s="282">
        <f>'Calculation Sheet'!AQ16</f>
        <v>0</v>
      </c>
      <c r="S23" s="282">
        <f>'Calculation Sheet'!AR16</f>
        <v>0</v>
      </c>
      <c r="T23" s="282">
        <f>'Calculation Sheet'!AS16</f>
        <v>0</v>
      </c>
      <c r="U23" s="283">
        <f>'Calculation Sheet'!AT16</f>
        <v>25.180902777777778</v>
      </c>
      <c r="V23" s="283">
        <f>'Calculation Sheet'!AU16</f>
        <v>30.759999999999998</v>
      </c>
    </row>
    <row r="24" spans="1:22" ht="13.35" customHeight="1" x14ac:dyDescent="0.2">
      <c r="A24" s="170">
        <v>0.54166666666666696</v>
      </c>
      <c r="B24" s="282">
        <f>'Calculation Sheet'!AA17</f>
        <v>5</v>
      </c>
      <c r="C24" s="282">
        <f>'Calculation Sheet'!AB17</f>
        <v>5</v>
      </c>
      <c r="D24" s="282">
        <f>'Calculation Sheet'!AC17</f>
        <v>17</v>
      </c>
      <c r="E24" s="282">
        <f>'Calculation Sheet'!AD17</f>
        <v>101</v>
      </c>
      <c r="F24" s="282">
        <f>'Calculation Sheet'!AE17</f>
        <v>129</v>
      </c>
      <c r="G24" s="282">
        <f>'Calculation Sheet'!AF17</f>
        <v>31</v>
      </c>
      <c r="H24" s="282">
        <f>'Calculation Sheet'!AG17</f>
        <v>0</v>
      </c>
      <c r="I24" s="282">
        <f>'Calculation Sheet'!AH17</f>
        <v>0</v>
      </c>
      <c r="J24" s="282">
        <f>'Calculation Sheet'!AI17</f>
        <v>0</v>
      </c>
      <c r="K24" s="282">
        <f>'Calculation Sheet'!AJ17</f>
        <v>0</v>
      </c>
      <c r="L24" s="282">
        <f>'Calculation Sheet'!AK17</f>
        <v>0</v>
      </c>
      <c r="M24" s="282">
        <f>'Calculation Sheet'!AL17</f>
        <v>0</v>
      </c>
      <c r="N24" s="282">
        <f>'Calculation Sheet'!AM17</f>
        <v>0</v>
      </c>
      <c r="O24" s="282">
        <f>'Calculation Sheet'!AN17</f>
        <v>0</v>
      </c>
      <c r="P24" s="282">
        <f>'Calculation Sheet'!AO17</f>
        <v>0</v>
      </c>
      <c r="Q24" s="282">
        <f>'Calculation Sheet'!AP17</f>
        <v>0</v>
      </c>
      <c r="R24" s="282">
        <f>'Calculation Sheet'!AQ17</f>
        <v>0</v>
      </c>
      <c r="S24" s="282">
        <f>'Calculation Sheet'!AR17</f>
        <v>0</v>
      </c>
      <c r="T24" s="282">
        <f>'Calculation Sheet'!AS17</f>
        <v>0</v>
      </c>
      <c r="U24" s="283">
        <f>'Calculation Sheet'!AT17</f>
        <v>25.128125000000001</v>
      </c>
      <c r="V24" s="283">
        <f>'Calculation Sheet'!AU17</f>
        <v>29.302083333333332</v>
      </c>
    </row>
    <row r="25" spans="1:22" ht="13.35" customHeight="1" x14ac:dyDescent="0.2">
      <c r="A25" s="170">
        <v>0.58333333333333304</v>
      </c>
      <c r="B25" s="282">
        <f>'Calculation Sheet'!AA18</f>
        <v>2</v>
      </c>
      <c r="C25" s="282">
        <f>'Calculation Sheet'!AB18</f>
        <v>9</v>
      </c>
      <c r="D25" s="282">
        <f>'Calculation Sheet'!AC18</f>
        <v>32</v>
      </c>
      <c r="E25" s="282">
        <f>'Calculation Sheet'!AD18</f>
        <v>139</v>
      </c>
      <c r="F25" s="282">
        <f>'Calculation Sheet'!AE18</f>
        <v>130</v>
      </c>
      <c r="G25" s="282">
        <f>'Calculation Sheet'!AF18</f>
        <v>26</v>
      </c>
      <c r="H25" s="282">
        <f>'Calculation Sheet'!AG18</f>
        <v>2</v>
      </c>
      <c r="I25" s="282">
        <f>'Calculation Sheet'!AH18</f>
        <v>1</v>
      </c>
      <c r="J25" s="282">
        <f>'Calculation Sheet'!AI18</f>
        <v>0</v>
      </c>
      <c r="K25" s="282">
        <f>'Calculation Sheet'!AJ18</f>
        <v>0</v>
      </c>
      <c r="L25" s="282">
        <f>'Calculation Sheet'!AK18</f>
        <v>0</v>
      </c>
      <c r="M25" s="282">
        <f>'Calculation Sheet'!AL18</f>
        <v>0</v>
      </c>
      <c r="N25" s="282">
        <f>'Calculation Sheet'!AM18</f>
        <v>0</v>
      </c>
      <c r="O25" s="282">
        <f>'Calculation Sheet'!AN18</f>
        <v>0</v>
      </c>
      <c r="P25" s="282">
        <f>'Calculation Sheet'!AO18</f>
        <v>0</v>
      </c>
      <c r="Q25" s="282">
        <f>'Calculation Sheet'!AP18</f>
        <v>0</v>
      </c>
      <c r="R25" s="282">
        <f>'Calculation Sheet'!AQ18</f>
        <v>0</v>
      </c>
      <c r="S25" s="282">
        <f>'Calculation Sheet'!AR18</f>
        <v>0</v>
      </c>
      <c r="T25" s="282">
        <f>'Calculation Sheet'!AS18</f>
        <v>0</v>
      </c>
      <c r="U25" s="283">
        <f>'Calculation Sheet'!AT18</f>
        <v>24.881249999999998</v>
      </c>
      <c r="V25" s="283">
        <f>'Calculation Sheet'!AU18</f>
        <v>29.175000000000001</v>
      </c>
    </row>
    <row r="26" spans="1:22" ht="13.35" customHeight="1" x14ac:dyDescent="0.2">
      <c r="A26" s="170">
        <v>0.625</v>
      </c>
      <c r="B26" s="282">
        <f>'Calculation Sheet'!AA19</f>
        <v>3</v>
      </c>
      <c r="C26" s="282">
        <f>'Calculation Sheet'!AB19</f>
        <v>28</v>
      </c>
      <c r="D26" s="282">
        <f>'Calculation Sheet'!AC19</f>
        <v>115</v>
      </c>
      <c r="E26" s="282">
        <f>'Calculation Sheet'!AD19</f>
        <v>368</v>
      </c>
      <c r="F26" s="282">
        <f>'Calculation Sheet'!AE19</f>
        <v>279</v>
      </c>
      <c r="G26" s="282">
        <f>'Calculation Sheet'!AF19</f>
        <v>35</v>
      </c>
      <c r="H26" s="282">
        <f>'Calculation Sheet'!AG19</f>
        <v>2</v>
      </c>
      <c r="I26" s="282">
        <f>'Calculation Sheet'!AH19</f>
        <v>0</v>
      </c>
      <c r="J26" s="282">
        <f>'Calculation Sheet'!AI19</f>
        <v>0</v>
      </c>
      <c r="K26" s="282">
        <f>'Calculation Sheet'!AJ19</f>
        <v>0</v>
      </c>
      <c r="L26" s="282">
        <f>'Calculation Sheet'!AK19</f>
        <v>0</v>
      </c>
      <c r="M26" s="282">
        <f>'Calculation Sheet'!AL19</f>
        <v>0</v>
      </c>
      <c r="N26" s="282">
        <f>'Calculation Sheet'!AM19</f>
        <v>0</v>
      </c>
      <c r="O26" s="282">
        <f>'Calculation Sheet'!AN19</f>
        <v>0</v>
      </c>
      <c r="P26" s="282">
        <f>'Calculation Sheet'!AO19</f>
        <v>0</v>
      </c>
      <c r="Q26" s="282">
        <f>'Calculation Sheet'!AP19</f>
        <v>0</v>
      </c>
      <c r="R26" s="282">
        <f>'Calculation Sheet'!AQ19</f>
        <v>0</v>
      </c>
      <c r="S26" s="282">
        <f>'Calculation Sheet'!AR19</f>
        <v>0</v>
      </c>
      <c r="T26" s="282">
        <f>'Calculation Sheet'!AS19</f>
        <v>0</v>
      </c>
      <c r="U26" s="283">
        <f>'Calculation Sheet'!AT19</f>
        <v>23.690625000000004</v>
      </c>
      <c r="V26" s="283">
        <f>'Calculation Sheet'!AU19</f>
        <v>27.821428571428569</v>
      </c>
    </row>
    <row r="27" spans="1:22" ht="13.35" customHeight="1" x14ac:dyDescent="0.2">
      <c r="A27" s="170">
        <v>0.66666666666666696</v>
      </c>
      <c r="B27" s="282">
        <f>'Calculation Sheet'!AA20</f>
        <v>9</v>
      </c>
      <c r="C27" s="282">
        <f>'Calculation Sheet'!AB20</f>
        <v>25</v>
      </c>
      <c r="D27" s="282">
        <f>'Calculation Sheet'!AC20</f>
        <v>64</v>
      </c>
      <c r="E27" s="282">
        <f>'Calculation Sheet'!AD20</f>
        <v>308</v>
      </c>
      <c r="F27" s="282">
        <f>'Calculation Sheet'!AE20</f>
        <v>315</v>
      </c>
      <c r="G27" s="282">
        <f>'Calculation Sheet'!AF20</f>
        <v>54</v>
      </c>
      <c r="H27" s="282">
        <f>'Calculation Sheet'!AG20</f>
        <v>4</v>
      </c>
      <c r="I27" s="282">
        <f>'Calculation Sheet'!AH20</f>
        <v>2</v>
      </c>
      <c r="J27" s="282">
        <f>'Calculation Sheet'!AI20</f>
        <v>0</v>
      </c>
      <c r="K27" s="282">
        <f>'Calculation Sheet'!AJ20</f>
        <v>0</v>
      </c>
      <c r="L27" s="282">
        <f>'Calculation Sheet'!AK20</f>
        <v>0</v>
      </c>
      <c r="M27" s="282">
        <f>'Calculation Sheet'!AL20</f>
        <v>0</v>
      </c>
      <c r="N27" s="282">
        <f>'Calculation Sheet'!AM20</f>
        <v>0</v>
      </c>
      <c r="O27" s="282">
        <f>'Calculation Sheet'!AN20</f>
        <v>0</v>
      </c>
      <c r="P27" s="282">
        <f>'Calculation Sheet'!AO20</f>
        <v>0</v>
      </c>
      <c r="Q27" s="282">
        <f>'Calculation Sheet'!AP20</f>
        <v>0</v>
      </c>
      <c r="R27" s="282">
        <f>'Calculation Sheet'!AQ20</f>
        <v>0</v>
      </c>
      <c r="S27" s="282">
        <f>'Calculation Sheet'!AR20</f>
        <v>0</v>
      </c>
      <c r="T27" s="282">
        <f>'Calculation Sheet'!AS20</f>
        <v>0</v>
      </c>
      <c r="U27" s="283">
        <f>'Calculation Sheet'!AT20</f>
        <v>24.496874999999996</v>
      </c>
      <c r="V27" s="283">
        <f>'Calculation Sheet'!AU20</f>
        <v>28.196874999999999</v>
      </c>
    </row>
    <row r="28" spans="1:22" ht="13.35" customHeight="1" x14ac:dyDescent="0.2">
      <c r="A28" s="170">
        <v>0.70833333333333304</v>
      </c>
      <c r="B28" s="282">
        <f>'Calculation Sheet'!AA21</f>
        <v>5</v>
      </c>
      <c r="C28" s="282">
        <f>'Calculation Sheet'!AB21</f>
        <v>21</v>
      </c>
      <c r="D28" s="282">
        <f>'Calculation Sheet'!AC21</f>
        <v>63</v>
      </c>
      <c r="E28" s="282">
        <f>'Calculation Sheet'!AD21</f>
        <v>209</v>
      </c>
      <c r="F28" s="282">
        <f>'Calculation Sheet'!AE21</f>
        <v>243</v>
      </c>
      <c r="G28" s="282">
        <f>'Calculation Sheet'!AF21</f>
        <v>41</v>
      </c>
      <c r="H28" s="282">
        <f>'Calculation Sheet'!AG21</f>
        <v>4</v>
      </c>
      <c r="I28" s="282">
        <f>'Calculation Sheet'!AH21</f>
        <v>0</v>
      </c>
      <c r="J28" s="282">
        <f>'Calculation Sheet'!AI21</f>
        <v>0</v>
      </c>
      <c r="K28" s="282">
        <f>'Calculation Sheet'!AJ21</f>
        <v>0</v>
      </c>
      <c r="L28" s="282">
        <f>'Calculation Sheet'!AK21</f>
        <v>0</v>
      </c>
      <c r="M28" s="282">
        <f>'Calculation Sheet'!AL21</f>
        <v>0</v>
      </c>
      <c r="N28" s="282">
        <f>'Calculation Sheet'!AM21</f>
        <v>0</v>
      </c>
      <c r="O28" s="282">
        <f>'Calculation Sheet'!AN21</f>
        <v>0</v>
      </c>
      <c r="P28" s="282">
        <f>'Calculation Sheet'!AO21</f>
        <v>0</v>
      </c>
      <c r="Q28" s="282">
        <f>'Calculation Sheet'!AP21</f>
        <v>0</v>
      </c>
      <c r="R28" s="282">
        <f>'Calculation Sheet'!AQ21</f>
        <v>0</v>
      </c>
      <c r="S28" s="282">
        <f>'Calculation Sheet'!AR21</f>
        <v>0</v>
      </c>
      <c r="T28" s="282">
        <f>'Calculation Sheet'!AS21</f>
        <v>0</v>
      </c>
      <c r="U28" s="283">
        <f>'Calculation Sheet'!AT21</f>
        <v>24.259374999999999</v>
      </c>
      <c r="V28" s="283">
        <f>'Calculation Sheet'!AU21</f>
        <v>28.854464285714286</v>
      </c>
    </row>
    <row r="29" spans="1:22" ht="13.35" customHeight="1" x14ac:dyDescent="0.2">
      <c r="A29" s="170">
        <v>0.75</v>
      </c>
      <c r="B29" s="282">
        <f>'Calculation Sheet'!AA22</f>
        <v>2</v>
      </c>
      <c r="C29" s="282">
        <f>'Calculation Sheet'!AB22</f>
        <v>8</v>
      </c>
      <c r="D29" s="282">
        <f>'Calculation Sheet'!AC22</f>
        <v>19</v>
      </c>
      <c r="E29" s="282">
        <f>'Calculation Sheet'!AD22</f>
        <v>129</v>
      </c>
      <c r="F29" s="282">
        <f>'Calculation Sheet'!AE22</f>
        <v>126</v>
      </c>
      <c r="G29" s="282">
        <f>'Calculation Sheet'!AF22</f>
        <v>41</v>
      </c>
      <c r="H29" s="282">
        <f>'Calculation Sheet'!AG22</f>
        <v>0</v>
      </c>
      <c r="I29" s="282">
        <f>'Calculation Sheet'!AH22</f>
        <v>0</v>
      </c>
      <c r="J29" s="282">
        <f>'Calculation Sheet'!AI22</f>
        <v>0</v>
      </c>
      <c r="K29" s="282">
        <f>'Calculation Sheet'!AJ22</f>
        <v>0</v>
      </c>
      <c r="L29" s="282">
        <f>'Calculation Sheet'!AK22</f>
        <v>0</v>
      </c>
      <c r="M29" s="282">
        <f>'Calculation Sheet'!AL22</f>
        <v>0</v>
      </c>
      <c r="N29" s="282">
        <f>'Calculation Sheet'!AM22</f>
        <v>0</v>
      </c>
      <c r="O29" s="282">
        <f>'Calculation Sheet'!AN22</f>
        <v>0</v>
      </c>
      <c r="P29" s="282">
        <f>'Calculation Sheet'!AO22</f>
        <v>0</v>
      </c>
      <c r="Q29" s="282">
        <f>'Calculation Sheet'!AP22</f>
        <v>0</v>
      </c>
      <c r="R29" s="282">
        <f>'Calculation Sheet'!AQ22</f>
        <v>0</v>
      </c>
      <c r="S29" s="282">
        <f>'Calculation Sheet'!AR22</f>
        <v>0</v>
      </c>
      <c r="T29" s="282">
        <f>'Calculation Sheet'!AS22</f>
        <v>0</v>
      </c>
      <c r="U29" s="283">
        <f>'Calculation Sheet'!AT22</f>
        <v>25.293750000000003</v>
      </c>
      <c r="V29" s="283">
        <f>'Calculation Sheet'!AU22</f>
        <v>29.408333333333335</v>
      </c>
    </row>
    <row r="30" spans="1:22" ht="13.35" customHeight="1" x14ac:dyDescent="0.2">
      <c r="A30" s="170">
        <v>0.79166666666666696</v>
      </c>
      <c r="B30" s="282">
        <f>'Calculation Sheet'!AA23</f>
        <v>0</v>
      </c>
      <c r="C30" s="282">
        <f>'Calculation Sheet'!AB23</f>
        <v>3</v>
      </c>
      <c r="D30" s="282">
        <f>'Calculation Sheet'!AC23</f>
        <v>6</v>
      </c>
      <c r="E30" s="282">
        <f>'Calculation Sheet'!AD23</f>
        <v>44</v>
      </c>
      <c r="F30" s="282">
        <f>'Calculation Sheet'!AE23</f>
        <v>67</v>
      </c>
      <c r="G30" s="282">
        <f>'Calculation Sheet'!AF23</f>
        <v>35</v>
      </c>
      <c r="H30" s="282">
        <f>'Calculation Sheet'!AG23</f>
        <v>3</v>
      </c>
      <c r="I30" s="282">
        <f>'Calculation Sheet'!AH23</f>
        <v>1</v>
      </c>
      <c r="J30" s="282">
        <f>'Calculation Sheet'!AI23</f>
        <v>0</v>
      </c>
      <c r="K30" s="282">
        <f>'Calculation Sheet'!AJ23</f>
        <v>0</v>
      </c>
      <c r="L30" s="282">
        <f>'Calculation Sheet'!AK23</f>
        <v>0</v>
      </c>
      <c r="M30" s="282">
        <f>'Calculation Sheet'!AL23</f>
        <v>0</v>
      </c>
      <c r="N30" s="282">
        <f>'Calculation Sheet'!AM23</f>
        <v>0</v>
      </c>
      <c r="O30" s="282">
        <f>'Calculation Sheet'!AN23</f>
        <v>0</v>
      </c>
      <c r="P30" s="282">
        <f>'Calculation Sheet'!AO23</f>
        <v>0</v>
      </c>
      <c r="Q30" s="282">
        <f>'Calculation Sheet'!AP23</f>
        <v>0</v>
      </c>
      <c r="R30" s="282">
        <f>'Calculation Sheet'!AQ23</f>
        <v>0</v>
      </c>
      <c r="S30" s="282">
        <f>'Calculation Sheet'!AR23</f>
        <v>0</v>
      </c>
      <c r="T30" s="282">
        <f>'Calculation Sheet'!AS23</f>
        <v>0</v>
      </c>
      <c r="U30" s="283">
        <f>'Calculation Sheet'!AT23</f>
        <v>27.196428571428573</v>
      </c>
      <c r="V30" s="283">
        <f>'Calculation Sheet'!AU23</f>
        <v>31.5</v>
      </c>
    </row>
    <row r="31" spans="1:22" ht="13.35" customHeight="1" x14ac:dyDescent="0.2">
      <c r="A31" s="170">
        <v>0.83333333333333304</v>
      </c>
      <c r="B31" s="282">
        <f>'Calculation Sheet'!AA24</f>
        <v>0</v>
      </c>
      <c r="C31" s="282">
        <f>'Calculation Sheet'!AB24</f>
        <v>0</v>
      </c>
      <c r="D31" s="282">
        <f>'Calculation Sheet'!AC24</f>
        <v>2</v>
      </c>
      <c r="E31" s="282">
        <f>'Calculation Sheet'!AD24</f>
        <v>12</v>
      </c>
      <c r="F31" s="282">
        <f>'Calculation Sheet'!AE24</f>
        <v>19</v>
      </c>
      <c r="G31" s="282">
        <f>'Calculation Sheet'!AF24</f>
        <v>18</v>
      </c>
      <c r="H31" s="282">
        <f>'Calculation Sheet'!AG24</f>
        <v>4</v>
      </c>
      <c r="I31" s="282">
        <f>'Calculation Sheet'!AH24</f>
        <v>1</v>
      </c>
      <c r="J31" s="282">
        <f>'Calculation Sheet'!AI24</f>
        <v>1</v>
      </c>
      <c r="K31" s="282">
        <f>'Calculation Sheet'!AJ24</f>
        <v>0</v>
      </c>
      <c r="L31" s="282">
        <f>'Calculation Sheet'!AK24</f>
        <v>0</v>
      </c>
      <c r="M31" s="282">
        <f>'Calculation Sheet'!AL24</f>
        <v>0</v>
      </c>
      <c r="N31" s="282">
        <f>'Calculation Sheet'!AM24</f>
        <v>0</v>
      </c>
      <c r="O31" s="282">
        <f>'Calculation Sheet'!AN24</f>
        <v>0</v>
      </c>
      <c r="P31" s="282">
        <f>'Calculation Sheet'!AO24</f>
        <v>0</v>
      </c>
      <c r="Q31" s="282">
        <f>'Calculation Sheet'!AP24</f>
        <v>0</v>
      </c>
      <c r="R31" s="282">
        <f>'Calculation Sheet'!AQ24</f>
        <v>0</v>
      </c>
      <c r="S31" s="282">
        <f>'Calculation Sheet'!AR24</f>
        <v>0</v>
      </c>
      <c r="T31" s="282">
        <f>'Calculation Sheet'!AS24</f>
        <v>0</v>
      </c>
      <c r="U31" s="283">
        <f>'Calculation Sheet'!AT24</f>
        <v>29.539017857142856</v>
      </c>
      <c r="V31" s="283" t="str">
        <f>'Calculation Sheet'!AU24</f>
        <v>-</v>
      </c>
    </row>
    <row r="32" spans="1:22" ht="13.35" customHeight="1" x14ac:dyDescent="0.2">
      <c r="A32" s="170">
        <v>0.875</v>
      </c>
      <c r="B32" s="282">
        <f>'Calculation Sheet'!AA25</f>
        <v>0</v>
      </c>
      <c r="C32" s="282">
        <f>'Calculation Sheet'!AB25</f>
        <v>0</v>
      </c>
      <c r="D32" s="282">
        <f>'Calculation Sheet'!AC25</f>
        <v>1</v>
      </c>
      <c r="E32" s="282">
        <f>'Calculation Sheet'!AD25</f>
        <v>7</v>
      </c>
      <c r="F32" s="282">
        <f>'Calculation Sheet'!AE25</f>
        <v>28</v>
      </c>
      <c r="G32" s="282">
        <f>'Calculation Sheet'!AF25</f>
        <v>13</v>
      </c>
      <c r="H32" s="282">
        <f>'Calculation Sheet'!AG25</f>
        <v>8</v>
      </c>
      <c r="I32" s="282">
        <f>'Calculation Sheet'!AH25</f>
        <v>2</v>
      </c>
      <c r="J32" s="282">
        <f>'Calculation Sheet'!AI25</f>
        <v>1</v>
      </c>
      <c r="K32" s="282">
        <f>'Calculation Sheet'!AJ25</f>
        <v>0</v>
      </c>
      <c r="L32" s="282">
        <f>'Calculation Sheet'!AK25</f>
        <v>0</v>
      </c>
      <c r="M32" s="282">
        <f>'Calculation Sheet'!AL25</f>
        <v>0</v>
      </c>
      <c r="N32" s="282">
        <f>'Calculation Sheet'!AM25</f>
        <v>0</v>
      </c>
      <c r="O32" s="282">
        <f>'Calculation Sheet'!AN25</f>
        <v>0</v>
      </c>
      <c r="P32" s="282">
        <f>'Calculation Sheet'!AO25</f>
        <v>0</v>
      </c>
      <c r="Q32" s="282">
        <f>'Calculation Sheet'!AP25</f>
        <v>0</v>
      </c>
      <c r="R32" s="282">
        <f>'Calculation Sheet'!AQ25</f>
        <v>0</v>
      </c>
      <c r="S32" s="282">
        <f>'Calculation Sheet'!AR25</f>
        <v>0</v>
      </c>
      <c r="T32" s="282">
        <f>'Calculation Sheet'!AS25</f>
        <v>0</v>
      </c>
      <c r="U32" s="283">
        <f>'Calculation Sheet'!AT25</f>
        <v>30.065029761904761</v>
      </c>
      <c r="V32" s="283" t="str">
        <f>'Calculation Sheet'!AU25</f>
        <v>-</v>
      </c>
    </row>
    <row r="33" spans="1:22" ht="13.35" customHeight="1" x14ac:dyDescent="0.2">
      <c r="A33" s="170">
        <v>0.91666666666666696</v>
      </c>
      <c r="B33" s="282">
        <f>'Calculation Sheet'!AA26</f>
        <v>0</v>
      </c>
      <c r="C33" s="282">
        <f>'Calculation Sheet'!AB26</f>
        <v>0</v>
      </c>
      <c r="D33" s="282">
        <f>'Calculation Sheet'!AC26</f>
        <v>1</v>
      </c>
      <c r="E33" s="282">
        <f>'Calculation Sheet'!AD26</f>
        <v>7</v>
      </c>
      <c r="F33" s="282">
        <f>'Calculation Sheet'!AE26</f>
        <v>18</v>
      </c>
      <c r="G33" s="282">
        <f>'Calculation Sheet'!AF26</f>
        <v>8</v>
      </c>
      <c r="H33" s="282">
        <f>'Calculation Sheet'!AG26</f>
        <v>3</v>
      </c>
      <c r="I33" s="282">
        <f>'Calculation Sheet'!AH26</f>
        <v>1</v>
      </c>
      <c r="J33" s="282">
        <f>'Calculation Sheet'!AI26</f>
        <v>1</v>
      </c>
      <c r="K33" s="282">
        <f>'Calculation Sheet'!AJ26</f>
        <v>0</v>
      </c>
      <c r="L33" s="282">
        <f>'Calculation Sheet'!AK26</f>
        <v>0</v>
      </c>
      <c r="M33" s="282">
        <f>'Calculation Sheet'!AL26</f>
        <v>0</v>
      </c>
      <c r="N33" s="282">
        <f>'Calculation Sheet'!AM26</f>
        <v>0</v>
      </c>
      <c r="O33" s="282">
        <f>'Calculation Sheet'!AN26</f>
        <v>0</v>
      </c>
      <c r="P33" s="282">
        <f>'Calculation Sheet'!AO26</f>
        <v>0</v>
      </c>
      <c r="Q33" s="282">
        <f>'Calculation Sheet'!AP26</f>
        <v>0</v>
      </c>
      <c r="R33" s="282">
        <f>'Calculation Sheet'!AQ26</f>
        <v>0</v>
      </c>
      <c r="S33" s="282">
        <f>'Calculation Sheet'!AR26</f>
        <v>0</v>
      </c>
      <c r="T33" s="282">
        <f>'Calculation Sheet'!AS26</f>
        <v>0</v>
      </c>
      <c r="U33" s="283">
        <f>'Calculation Sheet'!AT26</f>
        <v>29.223333333333333</v>
      </c>
      <c r="V33" s="283" t="str">
        <f>'Calculation Sheet'!AU26</f>
        <v>-</v>
      </c>
    </row>
    <row r="34" spans="1:22" ht="13.35" customHeight="1" thickBot="1" x14ac:dyDescent="0.25">
      <c r="A34" s="171">
        <v>0.95833333333333304</v>
      </c>
      <c r="B34" s="284">
        <f>'Calculation Sheet'!AA27</f>
        <v>0</v>
      </c>
      <c r="C34" s="284">
        <f>'Calculation Sheet'!AB27</f>
        <v>1</v>
      </c>
      <c r="D34" s="284">
        <f>'Calculation Sheet'!AC27</f>
        <v>0</v>
      </c>
      <c r="E34" s="284">
        <f>'Calculation Sheet'!AD27</f>
        <v>2</v>
      </c>
      <c r="F34" s="284">
        <f>'Calculation Sheet'!AE27</f>
        <v>5</v>
      </c>
      <c r="G34" s="284">
        <f>'Calculation Sheet'!AF27</f>
        <v>10</v>
      </c>
      <c r="H34" s="284">
        <f>'Calculation Sheet'!AG27</f>
        <v>1</v>
      </c>
      <c r="I34" s="284">
        <f>'Calculation Sheet'!AH27</f>
        <v>3</v>
      </c>
      <c r="J34" s="284">
        <f>'Calculation Sheet'!AI27</f>
        <v>0</v>
      </c>
      <c r="K34" s="284">
        <f>'Calculation Sheet'!AJ27</f>
        <v>0</v>
      </c>
      <c r="L34" s="284">
        <f>'Calculation Sheet'!AK27</f>
        <v>0</v>
      </c>
      <c r="M34" s="284">
        <f>'Calculation Sheet'!AL27</f>
        <v>0</v>
      </c>
      <c r="N34" s="284">
        <f>'Calculation Sheet'!AM27</f>
        <v>0</v>
      </c>
      <c r="O34" s="284">
        <f>'Calculation Sheet'!AN27</f>
        <v>0</v>
      </c>
      <c r="P34" s="284">
        <f>'Calculation Sheet'!AO27</f>
        <v>0</v>
      </c>
      <c r="Q34" s="284">
        <f>'Calculation Sheet'!AP27</f>
        <v>0</v>
      </c>
      <c r="R34" s="284">
        <f>'Calculation Sheet'!AQ27</f>
        <v>0</v>
      </c>
      <c r="S34" s="284">
        <f>'Calculation Sheet'!AR27</f>
        <v>0</v>
      </c>
      <c r="T34" s="284">
        <f>'Calculation Sheet'!AS27</f>
        <v>0</v>
      </c>
      <c r="U34" s="285">
        <f>'Calculation Sheet'!AT27</f>
        <v>31.043749999999999</v>
      </c>
      <c r="V34" s="285" t="str">
        <f>'Calculation Sheet'!AU27</f>
        <v>-</v>
      </c>
    </row>
    <row r="35" spans="1:22" ht="13.35" customHeight="1" thickTop="1" x14ac:dyDescent="0.2">
      <c r="A35" s="286" t="s">
        <v>111</v>
      </c>
      <c r="B35" s="280">
        <f>'Calculation Sheet'!AA28</f>
        <v>44</v>
      </c>
      <c r="C35" s="280">
        <f>'Calculation Sheet'!AB28</f>
        <v>179</v>
      </c>
      <c r="D35" s="280">
        <f>'Calculation Sheet'!AC28</f>
        <v>531</v>
      </c>
      <c r="E35" s="280">
        <f>'Calculation Sheet'!AD28</f>
        <v>2160</v>
      </c>
      <c r="F35" s="280">
        <f>'Calculation Sheet'!AE28</f>
        <v>2161</v>
      </c>
      <c r="G35" s="280">
        <f>'Calculation Sheet'!AF28</f>
        <v>429</v>
      </c>
      <c r="H35" s="280">
        <f>'Calculation Sheet'!AG28</f>
        <v>28</v>
      </c>
      <c r="I35" s="280">
        <f>'Calculation Sheet'!AH28</f>
        <v>4</v>
      </c>
      <c r="J35" s="280">
        <f>'Calculation Sheet'!AI28</f>
        <v>0</v>
      </c>
      <c r="K35" s="280">
        <f>'Calculation Sheet'!AJ28</f>
        <v>0</v>
      </c>
      <c r="L35" s="280">
        <f>'Calculation Sheet'!AK28</f>
        <v>0</v>
      </c>
      <c r="M35" s="280">
        <f>'Calculation Sheet'!AL28</f>
        <v>0</v>
      </c>
      <c r="N35" s="280">
        <f>'Calculation Sheet'!AM28</f>
        <v>0</v>
      </c>
      <c r="O35" s="280">
        <f>'Calculation Sheet'!AN28</f>
        <v>0</v>
      </c>
      <c r="P35" s="280">
        <f>'Calculation Sheet'!AO28</f>
        <v>0</v>
      </c>
      <c r="Q35" s="280">
        <f>'Calculation Sheet'!AP28</f>
        <v>0</v>
      </c>
      <c r="R35" s="280">
        <f>'Calculation Sheet'!AQ28</f>
        <v>0</v>
      </c>
      <c r="S35" s="280">
        <f>'Calculation Sheet'!AR28</f>
        <v>0</v>
      </c>
      <c r="T35" s="280">
        <f>'Calculation Sheet'!AS28</f>
        <v>0</v>
      </c>
      <c r="U35" s="281">
        <f>'Calculation Sheet'!AT28</f>
        <v>24.499999999999996</v>
      </c>
      <c r="V35" s="281">
        <f>'Calculation Sheet'!AU28</f>
        <v>28.722222222222221</v>
      </c>
    </row>
    <row r="36" spans="1:22" ht="13.35" customHeight="1" x14ac:dyDescent="0.2">
      <c r="A36" s="287" t="s">
        <v>112</v>
      </c>
      <c r="B36" s="282">
        <f>'Calculation Sheet'!AA29</f>
        <v>45</v>
      </c>
      <c r="C36" s="282">
        <f>'Calculation Sheet'!AB29</f>
        <v>183</v>
      </c>
      <c r="D36" s="282">
        <f>'Calculation Sheet'!AC29</f>
        <v>543</v>
      </c>
      <c r="E36" s="282">
        <f>'Calculation Sheet'!AD29</f>
        <v>2238</v>
      </c>
      <c r="F36" s="282">
        <f>'Calculation Sheet'!AE29</f>
        <v>2298</v>
      </c>
      <c r="G36" s="282">
        <f>'Calculation Sheet'!AF29</f>
        <v>501</v>
      </c>
      <c r="H36" s="282">
        <f>'Calculation Sheet'!AG29</f>
        <v>45</v>
      </c>
      <c r="I36" s="282">
        <f>'Calculation Sheet'!AH29</f>
        <v>8</v>
      </c>
      <c r="J36" s="282">
        <f>'Calculation Sheet'!AI29</f>
        <v>2</v>
      </c>
      <c r="K36" s="282">
        <f>'Calculation Sheet'!AJ29</f>
        <v>0</v>
      </c>
      <c r="L36" s="282">
        <f>'Calculation Sheet'!AK29</f>
        <v>0</v>
      </c>
      <c r="M36" s="282">
        <f>'Calculation Sheet'!AL29</f>
        <v>0</v>
      </c>
      <c r="N36" s="282">
        <f>'Calculation Sheet'!AM29</f>
        <v>0</v>
      </c>
      <c r="O36" s="282">
        <f>'Calculation Sheet'!AN29</f>
        <v>0</v>
      </c>
      <c r="P36" s="282">
        <f>'Calculation Sheet'!AO29</f>
        <v>0</v>
      </c>
      <c r="Q36" s="282">
        <f>'Calculation Sheet'!AP29</f>
        <v>0</v>
      </c>
      <c r="R36" s="282">
        <f>'Calculation Sheet'!AQ29</f>
        <v>0</v>
      </c>
      <c r="S36" s="282">
        <f>'Calculation Sheet'!AR29</f>
        <v>0</v>
      </c>
      <c r="T36" s="282">
        <f>'Calculation Sheet'!AS29</f>
        <v>0</v>
      </c>
      <c r="U36" s="283">
        <f>'Calculation Sheet'!AT29</f>
        <v>24.68888888888889</v>
      </c>
      <c r="V36" s="283">
        <f>'Calculation Sheet'!AU29</f>
        <v>28.944444444444443</v>
      </c>
    </row>
    <row r="37" spans="1:22" ht="13.35" customHeight="1" x14ac:dyDescent="0.2">
      <c r="A37" s="118" t="s">
        <v>113</v>
      </c>
      <c r="B37" s="282">
        <f>'Calculation Sheet'!AA30</f>
        <v>45</v>
      </c>
      <c r="C37" s="282">
        <f>'Calculation Sheet'!AB30</f>
        <v>184</v>
      </c>
      <c r="D37" s="282">
        <f>'Calculation Sheet'!AC30</f>
        <v>544</v>
      </c>
      <c r="E37" s="282">
        <f>'Calculation Sheet'!AD30</f>
        <v>2247</v>
      </c>
      <c r="F37" s="282">
        <f>'Calculation Sheet'!AE30</f>
        <v>2321</v>
      </c>
      <c r="G37" s="282">
        <f>'Calculation Sheet'!AF30</f>
        <v>519</v>
      </c>
      <c r="H37" s="282">
        <f>'Calculation Sheet'!AG30</f>
        <v>49</v>
      </c>
      <c r="I37" s="282">
        <f>'Calculation Sheet'!AH30</f>
        <v>12</v>
      </c>
      <c r="J37" s="282">
        <f>'Calculation Sheet'!AI30</f>
        <v>3</v>
      </c>
      <c r="K37" s="282">
        <f>'Calculation Sheet'!AJ30</f>
        <v>0</v>
      </c>
      <c r="L37" s="282">
        <f>'Calculation Sheet'!AK30</f>
        <v>0</v>
      </c>
      <c r="M37" s="282">
        <f>'Calculation Sheet'!AL30</f>
        <v>0</v>
      </c>
      <c r="N37" s="282">
        <f>'Calculation Sheet'!AM30</f>
        <v>0</v>
      </c>
      <c r="O37" s="282">
        <f>'Calculation Sheet'!AN30</f>
        <v>0</v>
      </c>
      <c r="P37" s="282">
        <f>'Calculation Sheet'!AO30</f>
        <v>0</v>
      </c>
      <c r="Q37" s="282">
        <f>'Calculation Sheet'!AP30</f>
        <v>0</v>
      </c>
      <c r="R37" s="282">
        <f>'Calculation Sheet'!AQ30</f>
        <v>0</v>
      </c>
      <c r="S37" s="282">
        <f>'Calculation Sheet'!AR30</f>
        <v>0</v>
      </c>
      <c r="T37" s="282">
        <f>'Calculation Sheet'!AS30</f>
        <v>0</v>
      </c>
      <c r="U37" s="283">
        <f>'Calculation Sheet'!AT30</f>
        <v>24.744444444444447</v>
      </c>
      <c r="V37" s="283">
        <f>'Calculation Sheet'!AU30</f>
        <v>29.022222222222222</v>
      </c>
    </row>
    <row r="38" spans="1:22" ht="13.35" customHeight="1" thickBot="1" x14ac:dyDescent="0.25">
      <c r="A38" s="120" t="s">
        <v>114</v>
      </c>
      <c r="B38" s="284">
        <f>'Calculation Sheet'!AA31</f>
        <v>45</v>
      </c>
      <c r="C38" s="284">
        <f>'Calculation Sheet'!AB31</f>
        <v>184</v>
      </c>
      <c r="D38" s="284">
        <f>'Calculation Sheet'!AC31</f>
        <v>546</v>
      </c>
      <c r="E38" s="284">
        <f>'Calculation Sheet'!AD31</f>
        <v>2249</v>
      </c>
      <c r="F38" s="284">
        <f>'Calculation Sheet'!AE31</f>
        <v>2335</v>
      </c>
      <c r="G38" s="284">
        <f>'Calculation Sheet'!AF31</f>
        <v>541</v>
      </c>
      <c r="H38" s="284">
        <f>'Calculation Sheet'!AG31</f>
        <v>57</v>
      </c>
      <c r="I38" s="284">
        <f>'Calculation Sheet'!AH31</f>
        <v>12</v>
      </c>
      <c r="J38" s="284">
        <f>'Calculation Sheet'!AI31</f>
        <v>6</v>
      </c>
      <c r="K38" s="284">
        <f>'Calculation Sheet'!AJ31</f>
        <v>0</v>
      </c>
      <c r="L38" s="284">
        <f>'Calculation Sheet'!AK31</f>
        <v>0</v>
      </c>
      <c r="M38" s="284">
        <f>'Calculation Sheet'!AL31</f>
        <v>0</v>
      </c>
      <c r="N38" s="284">
        <f>'Calculation Sheet'!AM31</f>
        <v>0</v>
      </c>
      <c r="O38" s="284">
        <f>'Calculation Sheet'!AN31</f>
        <v>0</v>
      </c>
      <c r="P38" s="284">
        <f>'Calculation Sheet'!AO31</f>
        <v>0</v>
      </c>
      <c r="Q38" s="284">
        <f>'Calculation Sheet'!AP31</f>
        <v>0</v>
      </c>
      <c r="R38" s="284">
        <f>'Calculation Sheet'!AQ31</f>
        <v>0</v>
      </c>
      <c r="S38" s="284">
        <f>'Calculation Sheet'!AR31</f>
        <v>0</v>
      </c>
      <c r="T38" s="284">
        <f>'Calculation Sheet'!AS31</f>
        <v>0</v>
      </c>
      <c r="U38" s="285">
        <f>'Calculation Sheet'!AT31</f>
        <v>24.811111111111114</v>
      </c>
      <c r="V38" s="285">
        <f>'Calculation Sheet'!AU31</f>
        <v>29.155555555555559</v>
      </c>
    </row>
    <row r="39" spans="1:22" ht="13.35" customHeight="1" thickTop="1" x14ac:dyDescent="0.2">
      <c r="S39" s="329" t="str">
        <f>CONCATENATE("Mean Speed (mph)"," - ",ROUND(U38,2))</f>
        <v>Mean Speed (mph) - 24.81</v>
      </c>
      <c r="T39" s="329"/>
      <c r="U39" s="329"/>
      <c r="V39" s="330"/>
    </row>
    <row r="40" spans="1:22" ht="13.35" customHeight="1" thickBot="1" x14ac:dyDescent="0.25">
      <c r="A40" s="326" t="s">
        <v>144</v>
      </c>
    </row>
    <row r="41" spans="1:22" ht="12.75" customHeight="1" thickTop="1" thickBot="1" x14ac:dyDescent="0.25">
      <c r="A41" s="243"/>
      <c r="B41" s="559" t="s">
        <v>90</v>
      </c>
      <c r="C41" s="560"/>
      <c r="D41" s="560"/>
      <c r="E41" s="560"/>
      <c r="F41" s="560"/>
      <c r="G41" s="560"/>
      <c r="H41" s="560"/>
      <c r="I41" s="560"/>
      <c r="J41" s="560"/>
      <c r="K41" s="560"/>
      <c r="L41" s="560"/>
      <c r="M41" s="560"/>
      <c r="N41" s="560"/>
      <c r="O41" s="560"/>
      <c r="P41" s="560"/>
      <c r="Q41" s="560"/>
      <c r="R41" s="560"/>
      <c r="S41" s="560"/>
      <c r="T41" s="560"/>
      <c r="U41" s="560"/>
      <c r="V41" s="561"/>
    </row>
    <row r="42" spans="1:22" ht="13.35" customHeight="1" thickTop="1" thickBot="1" x14ac:dyDescent="0.25">
      <c r="A42" s="169" t="s">
        <v>50</v>
      </c>
      <c r="B42" s="331" t="s">
        <v>91</v>
      </c>
      <c r="C42" s="331" t="s">
        <v>92</v>
      </c>
      <c r="D42" s="331" t="s">
        <v>93</v>
      </c>
      <c r="E42" s="331" t="s">
        <v>94</v>
      </c>
      <c r="F42" s="331" t="s">
        <v>95</v>
      </c>
      <c r="G42" s="331" t="s">
        <v>96</v>
      </c>
      <c r="H42" s="331" t="s">
        <v>97</v>
      </c>
      <c r="I42" s="331" t="s">
        <v>98</v>
      </c>
      <c r="J42" s="331" t="s">
        <v>99</v>
      </c>
      <c r="K42" s="331" t="s">
        <v>100</v>
      </c>
      <c r="L42" s="331" t="s">
        <v>101</v>
      </c>
      <c r="M42" s="331" t="s">
        <v>102</v>
      </c>
      <c r="N42" s="331" t="s">
        <v>103</v>
      </c>
      <c r="O42" s="331" t="s">
        <v>104</v>
      </c>
      <c r="P42" s="331" t="s">
        <v>105</v>
      </c>
      <c r="Q42" s="331" t="s">
        <v>106</v>
      </c>
      <c r="R42" s="331" t="s">
        <v>107</v>
      </c>
      <c r="S42" s="331" t="s">
        <v>108</v>
      </c>
      <c r="T42" s="331" t="s">
        <v>109</v>
      </c>
      <c r="U42" s="169" t="s">
        <v>88</v>
      </c>
      <c r="V42" s="169" t="s">
        <v>110</v>
      </c>
    </row>
    <row r="43" spans="1:22" ht="13.35" customHeight="1" thickTop="1" x14ac:dyDescent="0.2">
      <c r="A43" s="279">
        <v>0</v>
      </c>
      <c r="B43" s="280">
        <f>'Calculation Sheet'!AA108</f>
        <v>0</v>
      </c>
      <c r="C43" s="280">
        <f>'Calculation Sheet'!AB108</f>
        <v>0</v>
      </c>
      <c r="D43" s="280">
        <f>'Calculation Sheet'!AC108</f>
        <v>1</v>
      </c>
      <c r="E43" s="280">
        <f>'Calculation Sheet'!AD108</f>
        <v>2</v>
      </c>
      <c r="F43" s="280">
        <f>'Calculation Sheet'!AE108</f>
        <v>7</v>
      </c>
      <c r="G43" s="280">
        <f>'Calculation Sheet'!AF108</f>
        <v>12</v>
      </c>
      <c r="H43" s="280">
        <f>'Calculation Sheet'!AG108</f>
        <v>1</v>
      </c>
      <c r="I43" s="280">
        <f>'Calculation Sheet'!AH108</f>
        <v>1</v>
      </c>
      <c r="J43" s="280">
        <f>'Calculation Sheet'!AI108</f>
        <v>2</v>
      </c>
      <c r="K43" s="280">
        <f>'Calculation Sheet'!AJ108</f>
        <v>0</v>
      </c>
      <c r="L43" s="280">
        <f>'Calculation Sheet'!AK108</f>
        <v>0</v>
      </c>
      <c r="M43" s="280">
        <f>'Calculation Sheet'!AL108</f>
        <v>0</v>
      </c>
      <c r="N43" s="280">
        <f>'Calculation Sheet'!AM108</f>
        <v>0</v>
      </c>
      <c r="O43" s="280">
        <f>'Calculation Sheet'!AN108</f>
        <v>0</v>
      </c>
      <c r="P43" s="280">
        <f>'Calculation Sheet'!AO108</f>
        <v>0</v>
      </c>
      <c r="Q43" s="280">
        <f>'Calculation Sheet'!AP108</f>
        <v>0</v>
      </c>
      <c r="R43" s="280">
        <f>'Calculation Sheet'!AQ108</f>
        <v>0</v>
      </c>
      <c r="S43" s="280">
        <f>'Calculation Sheet'!AR108</f>
        <v>0</v>
      </c>
      <c r="T43" s="280">
        <f>'Calculation Sheet'!AS108</f>
        <v>0</v>
      </c>
      <c r="U43" s="281">
        <f>'Calculation Sheet'!AT108</f>
        <v>32.772083333333335</v>
      </c>
      <c r="V43" s="281" t="str">
        <f>'Calculation Sheet'!AU108</f>
        <v>-</v>
      </c>
    </row>
    <row r="44" spans="1:22" ht="13.35" customHeight="1" x14ac:dyDescent="0.2">
      <c r="A44" s="170">
        <v>4.1666666666666664E-2</v>
      </c>
      <c r="B44" s="282">
        <f>'Calculation Sheet'!AA109</f>
        <v>0</v>
      </c>
      <c r="C44" s="282">
        <f>'Calculation Sheet'!AB109</f>
        <v>0</v>
      </c>
      <c r="D44" s="282">
        <f>'Calculation Sheet'!AC109</f>
        <v>0</v>
      </c>
      <c r="E44" s="282">
        <f>'Calculation Sheet'!AD109</f>
        <v>1</v>
      </c>
      <c r="F44" s="282">
        <f>'Calculation Sheet'!AE109</f>
        <v>4</v>
      </c>
      <c r="G44" s="282">
        <f>'Calculation Sheet'!AF109</f>
        <v>3</v>
      </c>
      <c r="H44" s="282">
        <f>'Calculation Sheet'!AG109</f>
        <v>2</v>
      </c>
      <c r="I44" s="282">
        <f>'Calculation Sheet'!AH109</f>
        <v>0</v>
      </c>
      <c r="J44" s="282">
        <f>'Calculation Sheet'!AI109</f>
        <v>0</v>
      </c>
      <c r="K44" s="282">
        <f>'Calculation Sheet'!AJ109</f>
        <v>0</v>
      </c>
      <c r="L44" s="282">
        <f>'Calculation Sheet'!AK109</f>
        <v>0</v>
      </c>
      <c r="M44" s="282">
        <f>'Calculation Sheet'!AL109</f>
        <v>0</v>
      </c>
      <c r="N44" s="282">
        <f>'Calculation Sheet'!AM109</f>
        <v>0</v>
      </c>
      <c r="O44" s="282">
        <f>'Calculation Sheet'!AN109</f>
        <v>0</v>
      </c>
      <c r="P44" s="282">
        <f>'Calculation Sheet'!AO109</f>
        <v>0</v>
      </c>
      <c r="Q44" s="282">
        <f>'Calculation Sheet'!AP109</f>
        <v>0</v>
      </c>
      <c r="R44" s="282">
        <f>'Calculation Sheet'!AQ109</f>
        <v>0</v>
      </c>
      <c r="S44" s="282">
        <f>'Calculation Sheet'!AR109</f>
        <v>0</v>
      </c>
      <c r="T44" s="282">
        <f>'Calculation Sheet'!AS109</f>
        <v>0</v>
      </c>
      <c r="U44" s="283">
        <f>'Calculation Sheet'!AT109</f>
        <v>29.924999999999997</v>
      </c>
      <c r="V44" s="283" t="str">
        <f>'Calculation Sheet'!AU109</f>
        <v>-</v>
      </c>
    </row>
    <row r="45" spans="1:22" ht="13.35" customHeight="1" x14ac:dyDescent="0.2">
      <c r="A45" s="170">
        <v>8.3333333333333301E-2</v>
      </c>
      <c r="B45" s="282">
        <f>'Calculation Sheet'!AA110</f>
        <v>0</v>
      </c>
      <c r="C45" s="282">
        <f>'Calculation Sheet'!AB110</f>
        <v>0</v>
      </c>
      <c r="D45" s="282">
        <f>'Calculation Sheet'!AC110</f>
        <v>0</v>
      </c>
      <c r="E45" s="282">
        <f>'Calculation Sheet'!AD110</f>
        <v>1</v>
      </c>
      <c r="F45" s="282">
        <f>'Calculation Sheet'!AE110</f>
        <v>5</v>
      </c>
      <c r="G45" s="282">
        <f>'Calculation Sheet'!AF110</f>
        <v>4</v>
      </c>
      <c r="H45" s="282">
        <f>'Calculation Sheet'!AG110</f>
        <v>2</v>
      </c>
      <c r="I45" s="282">
        <f>'Calculation Sheet'!AH110</f>
        <v>0</v>
      </c>
      <c r="J45" s="282">
        <f>'Calculation Sheet'!AI110</f>
        <v>0</v>
      </c>
      <c r="K45" s="282">
        <f>'Calculation Sheet'!AJ110</f>
        <v>0</v>
      </c>
      <c r="L45" s="282">
        <f>'Calculation Sheet'!AK110</f>
        <v>0</v>
      </c>
      <c r="M45" s="282">
        <f>'Calculation Sheet'!AL110</f>
        <v>0</v>
      </c>
      <c r="N45" s="282">
        <f>'Calculation Sheet'!AM110</f>
        <v>0</v>
      </c>
      <c r="O45" s="282">
        <f>'Calculation Sheet'!AN110</f>
        <v>0</v>
      </c>
      <c r="P45" s="282">
        <f>'Calculation Sheet'!AO110</f>
        <v>0</v>
      </c>
      <c r="Q45" s="282">
        <f>'Calculation Sheet'!AP110</f>
        <v>0</v>
      </c>
      <c r="R45" s="282">
        <f>'Calculation Sheet'!AQ110</f>
        <v>0</v>
      </c>
      <c r="S45" s="282">
        <f>'Calculation Sheet'!AR110</f>
        <v>0</v>
      </c>
      <c r="T45" s="282">
        <f>'Calculation Sheet'!AS110</f>
        <v>0</v>
      </c>
      <c r="U45" s="283">
        <f>'Calculation Sheet'!AT110</f>
        <v>31.186250000000001</v>
      </c>
      <c r="V45" s="283" t="str">
        <f>'Calculation Sheet'!AU110</f>
        <v>-</v>
      </c>
    </row>
    <row r="46" spans="1:22" ht="13.35" customHeight="1" x14ac:dyDescent="0.2">
      <c r="A46" s="170">
        <v>0.125</v>
      </c>
      <c r="B46" s="282">
        <f>'Calculation Sheet'!AA111</f>
        <v>0</v>
      </c>
      <c r="C46" s="282">
        <f>'Calculation Sheet'!AB111</f>
        <v>0</v>
      </c>
      <c r="D46" s="282">
        <f>'Calculation Sheet'!AC111</f>
        <v>0</v>
      </c>
      <c r="E46" s="282">
        <f>'Calculation Sheet'!AD111</f>
        <v>2</v>
      </c>
      <c r="F46" s="282">
        <f>'Calculation Sheet'!AE111</f>
        <v>3</v>
      </c>
      <c r="G46" s="282">
        <f>'Calculation Sheet'!AF111</f>
        <v>3</v>
      </c>
      <c r="H46" s="282">
        <f>'Calculation Sheet'!AG111</f>
        <v>2</v>
      </c>
      <c r="I46" s="282">
        <f>'Calculation Sheet'!AH111</f>
        <v>0</v>
      </c>
      <c r="J46" s="282">
        <f>'Calculation Sheet'!AI111</f>
        <v>1</v>
      </c>
      <c r="K46" s="282">
        <f>'Calculation Sheet'!AJ111</f>
        <v>0</v>
      </c>
      <c r="L46" s="282">
        <f>'Calculation Sheet'!AK111</f>
        <v>0</v>
      </c>
      <c r="M46" s="282">
        <f>'Calculation Sheet'!AL111</f>
        <v>0</v>
      </c>
      <c r="N46" s="282">
        <f>'Calculation Sheet'!AM111</f>
        <v>0</v>
      </c>
      <c r="O46" s="282">
        <f>'Calculation Sheet'!AN111</f>
        <v>0</v>
      </c>
      <c r="P46" s="282">
        <f>'Calculation Sheet'!AO111</f>
        <v>0</v>
      </c>
      <c r="Q46" s="282">
        <f>'Calculation Sheet'!AP111</f>
        <v>0</v>
      </c>
      <c r="R46" s="282">
        <f>'Calculation Sheet'!AQ111</f>
        <v>0</v>
      </c>
      <c r="S46" s="282">
        <f>'Calculation Sheet'!AR111</f>
        <v>0</v>
      </c>
      <c r="T46" s="282">
        <f>'Calculation Sheet'!AS111</f>
        <v>0</v>
      </c>
      <c r="U46" s="283">
        <f>'Calculation Sheet'!AT111</f>
        <v>30.329166666666669</v>
      </c>
      <c r="V46" s="283" t="str">
        <f>'Calculation Sheet'!AU111</f>
        <v>-</v>
      </c>
    </row>
    <row r="47" spans="1:22" ht="13.35" customHeight="1" x14ac:dyDescent="0.2">
      <c r="A47" s="170">
        <v>0.16666666666666699</v>
      </c>
      <c r="B47" s="282">
        <f>'Calculation Sheet'!AA112</f>
        <v>0</v>
      </c>
      <c r="C47" s="282">
        <f>'Calculation Sheet'!AB112</f>
        <v>0</v>
      </c>
      <c r="D47" s="282">
        <f>'Calculation Sheet'!AC112</f>
        <v>1</v>
      </c>
      <c r="E47" s="282">
        <f>'Calculation Sheet'!AD112</f>
        <v>0</v>
      </c>
      <c r="F47" s="282">
        <f>'Calculation Sheet'!AE112</f>
        <v>1</v>
      </c>
      <c r="G47" s="282">
        <f>'Calculation Sheet'!AF112</f>
        <v>0</v>
      </c>
      <c r="H47" s="282">
        <f>'Calculation Sheet'!AG112</f>
        <v>0</v>
      </c>
      <c r="I47" s="282">
        <f>'Calculation Sheet'!AH112</f>
        <v>0</v>
      </c>
      <c r="J47" s="282">
        <f>'Calculation Sheet'!AI112</f>
        <v>0</v>
      </c>
      <c r="K47" s="282">
        <f>'Calculation Sheet'!AJ112</f>
        <v>0</v>
      </c>
      <c r="L47" s="282">
        <f>'Calculation Sheet'!AK112</f>
        <v>0</v>
      </c>
      <c r="M47" s="282">
        <f>'Calculation Sheet'!AL112</f>
        <v>0</v>
      </c>
      <c r="N47" s="282">
        <f>'Calculation Sheet'!AM112</f>
        <v>0</v>
      </c>
      <c r="O47" s="282">
        <f>'Calculation Sheet'!AN112</f>
        <v>0</v>
      </c>
      <c r="P47" s="282">
        <f>'Calculation Sheet'!AO112</f>
        <v>0</v>
      </c>
      <c r="Q47" s="282">
        <f>'Calculation Sheet'!AP112</f>
        <v>0</v>
      </c>
      <c r="R47" s="282">
        <f>'Calculation Sheet'!AQ112</f>
        <v>0</v>
      </c>
      <c r="S47" s="282">
        <f>'Calculation Sheet'!AR112</f>
        <v>0</v>
      </c>
      <c r="T47" s="282">
        <f>'Calculation Sheet'!AS112</f>
        <v>0</v>
      </c>
      <c r="U47" s="283">
        <f>'Calculation Sheet'!AT112</f>
        <v>23.6</v>
      </c>
      <c r="V47" s="283" t="str">
        <f>'Calculation Sheet'!AU112</f>
        <v>-</v>
      </c>
    </row>
    <row r="48" spans="1:22" ht="13.35" customHeight="1" x14ac:dyDescent="0.2">
      <c r="A48" s="170">
        <v>0.20833333333333301</v>
      </c>
      <c r="B48" s="282">
        <f>'Calculation Sheet'!AA113</f>
        <v>0</v>
      </c>
      <c r="C48" s="282">
        <f>'Calculation Sheet'!AB113</f>
        <v>0</v>
      </c>
      <c r="D48" s="282">
        <f>'Calculation Sheet'!AC113</f>
        <v>0</v>
      </c>
      <c r="E48" s="282">
        <f>'Calculation Sheet'!AD113</f>
        <v>1</v>
      </c>
      <c r="F48" s="282">
        <f>'Calculation Sheet'!AE113</f>
        <v>8</v>
      </c>
      <c r="G48" s="282">
        <f>'Calculation Sheet'!AF113</f>
        <v>16</v>
      </c>
      <c r="H48" s="282">
        <f>'Calculation Sheet'!AG113</f>
        <v>7</v>
      </c>
      <c r="I48" s="282">
        <f>'Calculation Sheet'!AH113</f>
        <v>0</v>
      </c>
      <c r="J48" s="282">
        <f>'Calculation Sheet'!AI113</f>
        <v>0</v>
      </c>
      <c r="K48" s="282">
        <f>'Calculation Sheet'!AJ113</f>
        <v>0</v>
      </c>
      <c r="L48" s="282">
        <f>'Calculation Sheet'!AK113</f>
        <v>0</v>
      </c>
      <c r="M48" s="282">
        <f>'Calculation Sheet'!AL113</f>
        <v>0</v>
      </c>
      <c r="N48" s="282">
        <f>'Calculation Sheet'!AM113</f>
        <v>0</v>
      </c>
      <c r="O48" s="282">
        <f>'Calculation Sheet'!AN113</f>
        <v>0</v>
      </c>
      <c r="P48" s="282">
        <f>'Calculation Sheet'!AO113</f>
        <v>0</v>
      </c>
      <c r="Q48" s="282">
        <f>'Calculation Sheet'!AP113</f>
        <v>0</v>
      </c>
      <c r="R48" s="282">
        <f>'Calculation Sheet'!AQ113</f>
        <v>0</v>
      </c>
      <c r="S48" s="282">
        <f>'Calculation Sheet'!AR113</f>
        <v>0</v>
      </c>
      <c r="T48" s="282">
        <f>'Calculation Sheet'!AS113</f>
        <v>0</v>
      </c>
      <c r="U48" s="283">
        <f>'Calculation Sheet'!AT113</f>
        <v>32.038541666666667</v>
      </c>
      <c r="V48" s="283" t="str">
        <f>'Calculation Sheet'!AU113</f>
        <v>-</v>
      </c>
    </row>
    <row r="49" spans="1:22" ht="13.35" customHeight="1" x14ac:dyDescent="0.2">
      <c r="A49" s="170">
        <v>0.25</v>
      </c>
      <c r="B49" s="282">
        <f>'Calculation Sheet'!AA114</f>
        <v>2</v>
      </c>
      <c r="C49" s="282">
        <f>'Calculation Sheet'!AB114</f>
        <v>1</v>
      </c>
      <c r="D49" s="282">
        <f>'Calculation Sheet'!AC114</f>
        <v>3</v>
      </c>
      <c r="E49" s="282">
        <f>'Calculation Sheet'!AD114</f>
        <v>16</v>
      </c>
      <c r="F49" s="282">
        <f>'Calculation Sheet'!AE114</f>
        <v>26</v>
      </c>
      <c r="G49" s="282">
        <f>'Calculation Sheet'!AF114</f>
        <v>10</v>
      </c>
      <c r="H49" s="282">
        <f>'Calculation Sheet'!AG114</f>
        <v>3</v>
      </c>
      <c r="I49" s="282">
        <f>'Calculation Sheet'!AH114</f>
        <v>0</v>
      </c>
      <c r="J49" s="282">
        <f>'Calculation Sheet'!AI114</f>
        <v>0</v>
      </c>
      <c r="K49" s="282">
        <f>'Calculation Sheet'!AJ114</f>
        <v>0</v>
      </c>
      <c r="L49" s="282">
        <f>'Calculation Sheet'!AK114</f>
        <v>0</v>
      </c>
      <c r="M49" s="282">
        <f>'Calculation Sheet'!AL114</f>
        <v>0</v>
      </c>
      <c r="N49" s="282">
        <f>'Calculation Sheet'!AM114</f>
        <v>0</v>
      </c>
      <c r="O49" s="282">
        <f>'Calculation Sheet'!AN114</f>
        <v>0</v>
      </c>
      <c r="P49" s="282">
        <f>'Calculation Sheet'!AO114</f>
        <v>0</v>
      </c>
      <c r="Q49" s="282">
        <f>'Calculation Sheet'!AP114</f>
        <v>0</v>
      </c>
      <c r="R49" s="282">
        <f>'Calculation Sheet'!AQ114</f>
        <v>0</v>
      </c>
      <c r="S49" s="282">
        <f>'Calculation Sheet'!AR114</f>
        <v>0</v>
      </c>
      <c r="T49" s="282">
        <f>'Calculation Sheet'!AS114</f>
        <v>0</v>
      </c>
      <c r="U49" s="283">
        <f>'Calculation Sheet'!AT114</f>
        <v>27.375634920634919</v>
      </c>
      <c r="V49" s="283" t="str">
        <f>'Calculation Sheet'!AU114</f>
        <v>-</v>
      </c>
    </row>
    <row r="50" spans="1:22" ht="13.35" customHeight="1" x14ac:dyDescent="0.2">
      <c r="A50" s="170">
        <v>0.29166666666666702</v>
      </c>
      <c r="B50" s="282">
        <f>'Calculation Sheet'!AA115</f>
        <v>4</v>
      </c>
      <c r="C50" s="282">
        <f>'Calculation Sheet'!AB115</f>
        <v>19</v>
      </c>
      <c r="D50" s="282">
        <f>'Calculation Sheet'!AC115</f>
        <v>38</v>
      </c>
      <c r="E50" s="282">
        <f>'Calculation Sheet'!AD115</f>
        <v>129</v>
      </c>
      <c r="F50" s="282">
        <f>'Calculation Sheet'!AE115</f>
        <v>207</v>
      </c>
      <c r="G50" s="282">
        <f>'Calculation Sheet'!AF115</f>
        <v>44</v>
      </c>
      <c r="H50" s="282">
        <f>'Calculation Sheet'!AG115</f>
        <v>4</v>
      </c>
      <c r="I50" s="282">
        <f>'Calculation Sheet'!AH115</f>
        <v>1</v>
      </c>
      <c r="J50" s="282">
        <f>'Calculation Sheet'!AI115</f>
        <v>0</v>
      </c>
      <c r="K50" s="282">
        <f>'Calculation Sheet'!AJ115</f>
        <v>0</v>
      </c>
      <c r="L50" s="282">
        <f>'Calculation Sheet'!AK115</f>
        <v>0</v>
      </c>
      <c r="M50" s="282">
        <f>'Calculation Sheet'!AL115</f>
        <v>0</v>
      </c>
      <c r="N50" s="282">
        <f>'Calculation Sheet'!AM115</f>
        <v>0</v>
      </c>
      <c r="O50" s="282">
        <f>'Calculation Sheet'!AN115</f>
        <v>0</v>
      </c>
      <c r="P50" s="282">
        <f>'Calculation Sheet'!AO115</f>
        <v>0</v>
      </c>
      <c r="Q50" s="282">
        <f>'Calculation Sheet'!AP115</f>
        <v>0</v>
      </c>
      <c r="R50" s="282">
        <f>'Calculation Sheet'!AQ115</f>
        <v>0</v>
      </c>
      <c r="S50" s="282">
        <f>'Calculation Sheet'!AR115</f>
        <v>0</v>
      </c>
      <c r="T50" s="282">
        <f>'Calculation Sheet'!AS115</f>
        <v>0</v>
      </c>
      <c r="U50" s="283">
        <f>'Calculation Sheet'!AT115</f>
        <v>25.227537878787878</v>
      </c>
      <c r="V50" s="283">
        <f>'Calculation Sheet'!AU115</f>
        <v>29.094444444444445</v>
      </c>
    </row>
    <row r="51" spans="1:22" ht="13.35" customHeight="1" x14ac:dyDescent="0.2">
      <c r="A51" s="170">
        <v>0.33333333333333298</v>
      </c>
      <c r="B51" s="282">
        <f>'Calculation Sheet'!AA116</f>
        <v>4</v>
      </c>
      <c r="C51" s="282">
        <f>'Calculation Sheet'!AB116</f>
        <v>29</v>
      </c>
      <c r="D51" s="282">
        <f>'Calculation Sheet'!AC116</f>
        <v>74</v>
      </c>
      <c r="E51" s="282">
        <f>'Calculation Sheet'!AD116</f>
        <v>251</v>
      </c>
      <c r="F51" s="282">
        <f>'Calculation Sheet'!AE116</f>
        <v>228</v>
      </c>
      <c r="G51" s="282">
        <f>'Calculation Sheet'!AF116</f>
        <v>54</v>
      </c>
      <c r="H51" s="282">
        <f>'Calculation Sheet'!AG116</f>
        <v>5</v>
      </c>
      <c r="I51" s="282">
        <f>'Calculation Sheet'!AH116</f>
        <v>0</v>
      </c>
      <c r="J51" s="282">
        <f>'Calculation Sheet'!AI116</f>
        <v>0</v>
      </c>
      <c r="K51" s="282">
        <f>'Calculation Sheet'!AJ116</f>
        <v>0</v>
      </c>
      <c r="L51" s="282">
        <f>'Calculation Sheet'!AK116</f>
        <v>0</v>
      </c>
      <c r="M51" s="282">
        <f>'Calculation Sheet'!AL116</f>
        <v>0</v>
      </c>
      <c r="N51" s="282">
        <f>'Calculation Sheet'!AM116</f>
        <v>0</v>
      </c>
      <c r="O51" s="282">
        <f>'Calculation Sheet'!AN116</f>
        <v>0</v>
      </c>
      <c r="P51" s="282">
        <f>'Calculation Sheet'!AO116</f>
        <v>0</v>
      </c>
      <c r="Q51" s="282">
        <f>'Calculation Sheet'!AP116</f>
        <v>0</v>
      </c>
      <c r="R51" s="282">
        <f>'Calculation Sheet'!AQ116</f>
        <v>0</v>
      </c>
      <c r="S51" s="282">
        <f>'Calculation Sheet'!AR116</f>
        <v>0</v>
      </c>
      <c r="T51" s="282">
        <f>'Calculation Sheet'!AS116</f>
        <v>0</v>
      </c>
      <c r="U51" s="283">
        <f>'Calculation Sheet'!AT116</f>
        <v>25.137499999999999</v>
      </c>
      <c r="V51" s="283">
        <f>'Calculation Sheet'!AU116</f>
        <v>28.533333333333335</v>
      </c>
    </row>
    <row r="52" spans="1:22" ht="13.35" customHeight="1" x14ac:dyDescent="0.2">
      <c r="A52" s="170">
        <v>0.375</v>
      </c>
      <c r="B52" s="282">
        <f>'Calculation Sheet'!AA117</f>
        <v>7</v>
      </c>
      <c r="C52" s="282">
        <f>'Calculation Sheet'!AB117</f>
        <v>23</v>
      </c>
      <c r="D52" s="282">
        <f>'Calculation Sheet'!AC117</f>
        <v>40</v>
      </c>
      <c r="E52" s="282">
        <f>'Calculation Sheet'!AD117</f>
        <v>252</v>
      </c>
      <c r="F52" s="282">
        <f>'Calculation Sheet'!AE117</f>
        <v>238</v>
      </c>
      <c r="G52" s="282">
        <f>'Calculation Sheet'!AF117</f>
        <v>39</v>
      </c>
      <c r="H52" s="282">
        <f>'Calculation Sheet'!AG117</f>
        <v>3</v>
      </c>
      <c r="I52" s="282">
        <f>'Calculation Sheet'!AH117</f>
        <v>0</v>
      </c>
      <c r="J52" s="282">
        <f>'Calculation Sheet'!AI117</f>
        <v>0</v>
      </c>
      <c r="K52" s="282">
        <f>'Calculation Sheet'!AJ117</f>
        <v>0</v>
      </c>
      <c r="L52" s="282">
        <f>'Calculation Sheet'!AK117</f>
        <v>0</v>
      </c>
      <c r="M52" s="282">
        <f>'Calculation Sheet'!AL117</f>
        <v>0</v>
      </c>
      <c r="N52" s="282">
        <f>'Calculation Sheet'!AM117</f>
        <v>0</v>
      </c>
      <c r="O52" s="282">
        <f>'Calculation Sheet'!AN117</f>
        <v>0</v>
      </c>
      <c r="P52" s="282">
        <f>'Calculation Sheet'!AO117</f>
        <v>0</v>
      </c>
      <c r="Q52" s="282">
        <f>'Calculation Sheet'!AP117</f>
        <v>0</v>
      </c>
      <c r="R52" s="282">
        <f>'Calculation Sheet'!AQ117</f>
        <v>0</v>
      </c>
      <c r="S52" s="282">
        <f>'Calculation Sheet'!AR117</f>
        <v>0</v>
      </c>
      <c r="T52" s="282">
        <f>'Calculation Sheet'!AS117</f>
        <v>0</v>
      </c>
      <c r="U52" s="283">
        <f>'Calculation Sheet'!AT117</f>
        <v>24.571634615384614</v>
      </c>
      <c r="V52" s="283">
        <f>'Calculation Sheet'!AU117</f>
        <v>28.071874999999999</v>
      </c>
    </row>
    <row r="53" spans="1:22" ht="13.35" customHeight="1" x14ac:dyDescent="0.2">
      <c r="A53" s="170">
        <v>0.41666666666666702</v>
      </c>
      <c r="B53" s="282">
        <f>'Calculation Sheet'!AA118</f>
        <v>8</v>
      </c>
      <c r="C53" s="282">
        <f>'Calculation Sheet'!AB118</f>
        <v>10</v>
      </c>
      <c r="D53" s="282">
        <f>'Calculation Sheet'!AC118</f>
        <v>35</v>
      </c>
      <c r="E53" s="282">
        <f>'Calculation Sheet'!AD118</f>
        <v>187</v>
      </c>
      <c r="F53" s="282">
        <f>'Calculation Sheet'!AE118</f>
        <v>176</v>
      </c>
      <c r="G53" s="282">
        <f>'Calculation Sheet'!AF118</f>
        <v>41</v>
      </c>
      <c r="H53" s="282">
        <f>'Calculation Sheet'!AG118</f>
        <v>8</v>
      </c>
      <c r="I53" s="282">
        <f>'Calculation Sheet'!AH118</f>
        <v>0</v>
      </c>
      <c r="J53" s="282">
        <f>'Calculation Sheet'!AI118</f>
        <v>0</v>
      </c>
      <c r="K53" s="282">
        <f>'Calculation Sheet'!AJ118</f>
        <v>0</v>
      </c>
      <c r="L53" s="282">
        <f>'Calculation Sheet'!AK118</f>
        <v>0</v>
      </c>
      <c r="M53" s="282">
        <f>'Calculation Sheet'!AL118</f>
        <v>0</v>
      </c>
      <c r="N53" s="282">
        <f>'Calculation Sheet'!AM118</f>
        <v>0</v>
      </c>
      <c r="O53" s="282">
        <f>'Calculation Sheet'!AN118</f>
        <v>0</v>
      </c>
      <c r="P53" s="282">
        <f>'Calculation Sheet'!AO118</f>
        <v>0</v>
      </c>
      <c r="Q53" s="282">
        <f>'Calculation Sheet'!AP118</f>
        <v>0</v>
      </c>
      <c r="R53" s="282">
        <f>'Calculation Sheet'!AQ118</f>
        <v>0</v>
      </c>
      <c r="S53" s="282">
        <f>'Calculation Sheet'!AR118</f>
        <v>0</v>
      </c>
      <c r="T53" s="282">
        <f>'Calculation Sheet'!AS118</f>
        <v>0</v>
      </c>
      <c r="U53" s="283">
        <f>'Calculation Sheet'!AT118</f>
        <v>24.826923076923077</v>
      </c>
      <c r="V53" s="283">
        <f>'Calculation Sheet'!AU118</f>
        <v>29.139880952380953</v>
      </c>
    </row>
    <row r="54" spans="1:22" ht="13.35" customHeight="1" x14ac:dyDescent="0.2">
      <c r="A54" s="170">
        <v>0.45833333333333298</v>
      </c>
      <c r="B54" s="282">
        <f>'Calculation Sheet'!AA119</f>
        <v>4</v>
      </c>
      <c r="C54" s="282">
        <f>'Calculation Sheet'!AB119</f>
        <v>18</v>
      </c>
      <c r="D54" s="282">
        <f>'Calculation Sheet'!AC119</f>
        <v>36</v>
      </c>
      <c r="E54" s="282">
        <f>'Calculation Sheet'!AD119</f>
        <v>159</v>
      </c>
      <c r="F54" s="282">
        <f>'Calculation Sheet'!AE119</f>
        <v>177</v>
      </c>
      <c r="G54" s="282">
        <f>'Calculation Sheet'!AF119</f>
        <v>41</v>
      </c>
      <c r="H54" s="282">
        <f>'Calculation Sheet'!AG119</f>
        <v>5</v>
      </c>
      <c r="I54" s="282">
        <f>'Calculation Sheet'!AH119</f>
        <v>0</v>
      </c>
      <c r="J54" s="282">
        <f>'Calculation Sheet'!AI119</f>
        <v>0</v>
      </c>
      <c r="K54" s="282">
        <f>'Calculation Sheet'!AJ119</f>
        <v>0</v>
      </c>
      <c r="L54" s="282">
        <f>'Calculation Sheet'!AK119</f>
        <v>0</v>
      </c>
      <c r="M54" s="282">
        <f>'Calculation Sheet'!AL119</f>
        <v>0</v>
      </c>
      <c r="N54" s="282">
        <f>'Calculation Sheet'!AM119</f>
        <v>0</v>
      </c>
      <c r="O54" s="282">
        <f>'Calculation Sheet'!AN119</f>
        <v>0</v>
      </c>
      <c r="P54" s="282">
        <f>'Calculation Sheet'!AO119</f>
        <v>0</v>
      </c>
      <c r="Q54" s="282">
        <f>'Calculation Sheet'!AP119</f>
        <v>0</v>
      </c>
      <c r="R54" s="282">
        <f>'Calculation Sheet'!AQ119</f>
        <v>0</v>
      </c>
      <c r="S54" s="282">
        <f>'Calculation Sheet'!AR119</f>
        <v>0</v>
      </c>
      <c r="T54" s="282">
        <f>'Calculation Sheet'!AS119</f>
        <v>0</v>
      </c>
      <c r="U54" s="283">
        <f>'Calculation Sheet'!AT119</f>
        <v>24.701923076923077</v>
      </c>
      <c r="V54" s="283">
        <f>'Calculation Sheet'!AU119</f>
        <v>30.333333333333332</v>
      </c>
    </row>
    <row r="55" spans="1:22" ht="13.35" customHeight="1" x14ac:dyDescent="0.2">
      <c r="A55" s="170">
        <v>0.5</v>
      </c>
      <c r="B55" s="282">
        <f>'Calculation Sheet'!AA120</f>
        <v>2</v>
      </c>
      <c r="C55" s="282">
        <f>'Calculation Sheet'!AB120</f>
        <v>12</v>
      </c>
      <c r="D55" s="282">
        <f>'Calculation Sheet'!AC120</f>
        <v>35</v>
      </c>
      <c r="E55" s="282">
        <f>'Calculation Sheet'!AD120</f>
        <v>171</v>
      </c>
      <c r="F55" s="282">
        <f>'Calculation Sheet'!AE120</f>
        <v>207</v>
      </c>
      <c r="G55" s="282">
        <f>'Calculation Sheet'!AF120</f>
        <v>37</v>
      </c>
      <c r="H55" s="282">
        <f>'Calculation Sheet'!AG120</f>
        <v>2</v>
      </c>
      <c r="I55" s="282">
        <f>'Calculation Sheet'!AH120</f>
        <v>1</v>
      </c>
      <c r="J55" s="282">
        <f>'Calculation Sheet'!AI120</f>
        <v>0</v>
      </c>
      <c r="K55" s="282">
        <f>'Calculation Sheet'!AJ120</f>
        <v>0</v>
      </c>
      <c r="L55" s="282">
        <f>'Calculation Sheet'!AK120</f>
        <v>0</v>
      </c>
      <c r="M55" s="282">
        <f>'Calculation Sheet'!AL120</f>
        <v>0</v>
      </c>
      <c r="N55" s="282">
        <f>'Calculation Sheet'!AM120</f>
        <v>0</v>
      </c>
      <c r="O55" s="282">
        <f>'Calculation Sheet'!AN120</f>
        <v>0</v>
      </c>
      <c r="P55" s="282">
        <f>'Calculation Sheet'!AO120</f>
        <v>0</v>
      </c>
      <c r="Q55" s="282">
        <f>'Calculation Sheet'!AP120</f>
        <v>0</v>
      </c>
      <c r="R55" s="282">
        <f>'Calculation Sheet'!AQ120</f>
        <v>0</v>
      </c>
      <c r="S55" s="282">
        <f>'Calculation Sheet'!AR120</f>
        <v>0</v>
      </c>
      <c r="T55" s="282">
        <f>'Calculation Sheet'!AS120</f>
        <v>0</v>
      </c>
      <c r="U55" s="283">
        <f>'Calculation Sheet'!AT120</f>
        <v>25.131730769230767</v>
      </c>
      <c r="V55" s="283">
        <f>'Calculation Sheet'!AU120</f>
        <v>29.279166666666665</v>
      </c>
    </row>
    <row r="56" spans="1:22" ht="13.35" customHeight="1" x14ac:dyDescent="0.2">
      <c r="A56" s="170">
        <v>0.54166666666666696</v>
      </c>
      <c r="B56" s="282">
        <f>'Calculation Sheet'!AA121</f>
        <v>8</v>
      </c>
      <c r="C56" s="282">
        <f>'Calculation Sheet'!AB121</f>
        <v>11</v>
      </c>
      <c r="D56" s="282">
        <f>'Calculation Sheet'!AC121</f>
        <v>27</v>
      </c>
      <c r="E56" s="282">
        <f>'Calculation Sheet'!AD121</f>
        <v>159</v>
      </c>
      <c r="F56" s="282">
        <f>'Calculation Sheet'!AE121</f>
        <v>223</v>
      </c>
      <c r="G56" s="282">
        <f>'Calculation Sheet'!AF121</f>
        <v>49</v>
      </c>
      <c r="H56" s="282">
        <f>'Calculation Sheet'!AG121</f>
        <v>0</v>
      </c>
      <c r="I56" s="282">
        <f>'Calculation Sheet'!AH121</f>
        <v>0</v>
      </c>
      <c r="J56" s="282">
        <f>'Calculation Sheet'!AI121</f>
        <v>0</v>
      </c>
      <c r="K56" s="282">
        <f>'Calculation Sheet'!AJ121</f>
        <v>0</v>
      </c>
      <c r="L56" s="282">
        <f>'Calculation Sheet'!AK121</f>
        <v>0</v>
      </c>
      <c r="M56" s="282">
        <f>'Calculation Sheet'!AL121</f>
        <v>0</v>
      </c>
      <c r="N56" s="282">
        <f>'Calculation Sheet'!AM121</f>
        <v>0</v>
      </c>
      <c r="O56" s="282">
        <f>'Calculation Sheet'!AN121</f>
        <v>0</v>
      </c>
      <c r="P56" s="282">
        <f>'Calculation Sheet'!AO121</f>
        <v>0</v>
      </c>
      <c r="Q56" s="282">
        <f>'Calculation Sheet'!AP121</f>
        <v>0</v>
      </c>
      <c r="R56" s="282">
        <f>'Calculation Sheet'!AQ121</f>
        <v>0</v>
      </c>
      <c r="S56" s="282">
        <f>'Calculation Sheet'!AR121</f>
        <v>0</v>
      </c>
      <c r="T56" s="282">
        <f>'Calculation Sheet'!AS121</f>
        <v>0</v>
      </c>
      <c r="U56" s="283">
        <f>'Calculation Sheet'!AT121</f>
        <v>25.079166666666669</v>
      </c>
      <c r="V56" s="283">
        <f>'Calculation Sheet'!AU121</f>
        <v>29.200595238095239</v>
      </c>
    </row>
    <row r="57" spans="1:22" ht="13.35" customHeight="1" x14ac:dyDescent="0.2">
      <c r="A57" s="170">
        <v>0.58333333333333304</v>
      </c>
      <c r="B57" s="282">
        <f>'Calculation Sheet'!AA122</f>
        <v>5</v>
      </c>
      <c r="C57" s="282">
        <f>'Calculation Sheet'!AB122</f>
        <v>12</v>
      </c>
      <c r="D57" s="282">
        <f>'Calculation Sheet'!AC122</f>
        <v>40</v>
      </c>
      <c r="E57" s="282">
        <f>'Calculation Sheet'!AD122</f>
        <v>208</v>
      </c>
      <c r="F57" s="282">
        <f>'Calculation Sheet'!AE122</f>
        <v>198</v>
      </c>
      <c r="G57" s="282">
        <f>'Calculation Sheet'!AF122</f>
        <v>34</v>
      </c>
      <c r="H57" s="282">
        <f>'Calculation Sheet'!AG122</f>
        <v>3</v>
      </c>
      <c r="I57" s="282">
        <f>'Calculation Sheet'!AH122</f>
        <v>2</v>
      </c>
      <c r="J57" s="282">
        <f>'Calculation Sheet'!AI122</f>
        <v>0</v>
      </c>
      <c r="K57" s="282">
        <f>'Calculation Sheet'!AJ122</f>
        <v>0</v>
      </c>
      <c r="L57" s="282">
        <f>'Calculation Sheet'!AK122</f>
        <v>0</v>
      </c>
      <c r="M57" s="282">
        <f>'Calculation Sheet'!AL122</f>
        <v>0</v>
      </c>
      <c r="N57" s="282">
        <f>'Calculation Sheet'!AM122</f>
        <v>0</v>
      </c>
      <c r="O57" s="282">
        <f>'Calculation Sheet'!AN122</f>
        <v>0</v>
      </c>
      <c r="P57" s="282">
        <f>'Calculation Sheet'!AO122</f>
        <v>0</v>
      </c>
      <c r="Q57" s="282">
        <f>'Calculation Sheet'!AP122</f>
        <v>0</v>
      </c>
      <c r="R57" s="282">
        <f>'Calculation Sheet'!AQ122</f>
        <v>0</v>
      </c>
      <c r="S57" s="282">
        <f>'Calculation Sheet'!AR122</f>
        <v>0</v>
      </c>
      <c r="T57" s="282">
        <f>'Calculation Sheet'!AS122</f>
        <v>0</v>
      </c>
      <c r="U57" s="283">
        <f>'Calculation Sheet'!AT122</f>
        <v>24.808333333333334</v>
      </c>
      <c r="V57" s="283">
        <f>'Calculation Sheet'!AU122</f>
        <v>28.87559523809524</v>
      </c>
    </row>
    <row r="58" spans="1:22" ht="13.35" customHeight="1" x14ac:dyDescent="0.2">
      <c r="A58" s="170">
        <v>0.625</v>
      </c>
      <c r="B58" s="282">
        <f>'Calculation Sheet'!AA123</f>
        <v>4</v>
      </c>
      <c r="C58" s="282">
        <f>'Calculation Sheet'!AB123</f>
        <v>31</v>
      </c>
      <c r="D58" s="282">
        <f>'Calculation Sheet'!AC123</f>
        <v>125</v>
      </c>
      <c r="E58" s="282">
        <f>'Calculation Sheet'!AD123</f>
        <v>403</v>
      </c>
      <c r="F58" s="282">
        <f>'Calculation Sheet'!AE123</f>
        <v>330</v>
      </c>
      <c r="G58" s="282">
        <f>'Calculation Sheet'!AF123</f>
        <v>46</v>
      </c>
      <c r="H58" s="282">
        <f>'Calculation Sheet'!AG123</f>
        <v>2</v>
      </c>
      <c r="I58" s="282">
        <f>'Calculation Sheet'!AH123</f>
        <v>1</v>
      </c>
      <c r="J58" s="282">
        <f>'Calculation Sheet'!AI123</f>
        <v>0</v>
      </c>
      <c r="K58" s="282">
        <f>'Calculation Sheet'!AJ123</f>
        <v>0</v>
      </c>
      <c r="L58" s="282">
        <f>'Calculation Sheet'!AK123</f>
        <v>0</v>
      </c>
      <c r="M58" s="282">
        <f>'Calculation Sheet'!AL123</f>
        <v>0</v>
      </c>
      <c r="N58" s="282">
        <f>'Calculation Sheet'!AM123</f>
        <v>0</v>
      </c>
      <c r="O58" s="282">
        <f>'Calculation Sheet'!AN123</f>
        <v>0</v>
      </c>
      <c r="P58" s="282">
        <f>'Calculation Sheet'!AO123</f>
        <v>0</v>
      </c>
      <c r="Q58" s="282">
        <f>'Calculation Sheet'!AP123</f>
        <v>0</v>
      </c>
      <c r="R58" s="282">
        <f>'Calculation Sheet'!AQ123</f>
        <v>0</v>
      </c>
      <c r="S58" s="282">
        <f>'Calculation Sheet'!AR123</f>
        <v>0</v>
      </c>
      <c r="T58" s="282">
        <f>'Calculation Sheet'!AS123</f>
        <v>0</v>
      </c>
      <c r="U58" s="283">
        <f>'Calculation Sheet'!AT123</f>
        <v>24.137500000000003</v>
      </c>
      <c r="V58" s="283">
        <f>'Calculation Sheet'!AU123</f>
        <v>27.90486111111111</v>
      </c>
    </row>
    <row r="59" spans="1:22" ht="13.35" customHeight="1" x14ac:dyDescent="0.2">
      <c r="A59" s="170">
        <v>0.66666666666666696</v>
      </c>
      <c r="B59" s="282">
        <f>'Calculation Sheet'!AA124</f>
        <v>11</v>
      </c>
      <c r="C59" s="282">
        <f>'Calculation Sheet'!AB124</f>
        <v>32</v>
      </c>
      <c r="D59" s="282">
        <f>'Calculation Sheet'!AC124</f>
        <v>74</v>
      </c>
      <c r="E59" s="282">
        <f>'Calculation Sheet'!AD124</f>
        <v>349</v>
      </c>
      <c r="F59" s="282">
        <f>'Calculation Sheet'!AE124</f>
        <v>366</v>
      </c>
      <c r="G59" s="282">
        <f>'Calculation Sheet'!AF124</f>
        <v>60</v>
      </c>
      <c r="H59" s="282">
        <f>'Calculation Sheet'!AG124</f>
        <v>7</v>
      </c>
      <c r="I59" s="282">
        <f>'Calculation Sheet'!AH124</f>
        <v>2</v>
      </c>
      <c r="J59" s="282">
        <f>'Calculation Sheet'!AI124</f>
        <v>0</v>
      </c>
      <c r="K59" s="282">
        <f>'Calculation Sheet'!AJ124</f>
        <v>0</v>
      </c>
      <c r="L59" s="282">
        <f>'Calculation Sheet'!AK124</f>
        <v>0</v>
      </c>
      <c r="M59" s="282">
        <f>'Calculation Sheet'!AL124</f>
        <v>0</v>
      </c>
      <c r="N59" s="282">
        <f>'Calculation Sheet'!AM124</f>
        <v>0</v>
      </c>
      <c r="O59" s="282">
        <f>'Calculation Sheet'!AN124</f>
        <v>0</v>
      </c>
      <c r="P59" s="282">
        <f>'Calculation Sheet'!AO124</f>
        <v>0</v>
      </c>
      <c r="Q59" s="282">
        <f>'Calculation Sheet'!AP124</f>
        <v>0</v>
      </c>
      <c r="R59" s="282">
        <f>'Calculation Sheet'!AQ124</f>
        <v>0</v>
      </c>
      <c r="S59" s="282">
        <f>'Calculation Sheet'!AR124</f>
        <v>0</v>
      </c>
      <c r="T59" s="282">
        <f>'Calculation Sheet'!AS124</f>
        <v>0</v>
      </c>
      <c r="U59" s="283">
        <f>'Calculation Sheet'!AT124</f>
        <v>24.266666666666666</v>
      </c>
      <c r="V59" s="283">
        <f>'Calculation Sheet'!AU124</f>
        <v>28.229375000000001</v>
      </c>
    </row>
    <row r="60" spans="1:22" ht="13.35" customHeight="1" x14ac:dyDescent="0.2">
      <c r="A60" s="170">
        <v>0.70833333333333304</v>
      </c>
      <c r="B60" s="282">
        <f>'Calculation Sheet'!AA125</f>
        <v>5</v>
      </c>
      <c r="C60" s="282">
        <f>'Calculation Sheet'!AB125</f>
        <v>26</v>
      </c>
      <c r="D60" s="282">
        <f>'Calculation Sheet'!AC125</f>
        <v>75</v>
      </c>
      <c r="E60" s="282">
        <f>'Calculation Sheet'!AD125</f>
        <v>242</v>
      </c>
      <c r="F60" s="282">
        <f>'Calculation Sheet'!AE125</f>
        <v>285</v>
      </c>
      <c r="G60" s="282">
        <f>'Calculation Sheet'!AF125</f>
        <v>47</v>
      </c>
      <c r="H60" s="282">
        <f>'Calculation Sheet'!AG125</f>
        <v>5</v>
      </c>
      <c r="I60" s="282">
        <f>'Calculation Sheet'!AH125</f>
        <v>0</v>
      </c>
      <c r="J60" s="282">
        <f>'Calculation Sheet'!AI125</f>
        <v>0</v>
      </c>
      <c r="K60" s="282">
        <f>'Calculation Sheet'!AJ125</f>
        <v>0</v>
      </c>
      <c r="L60" s="282">
        <f>'Calculation Sheet'!AK125</f>
        <v>0</v>
      </c>
      <c r="M60" s="282">
        <f>'Calculation Sheet'!AL125</f>
        <v>0</v>
      </c>
      <c r="N60" s="282">
        <f>'Calculation Sheet'!AM125</f>
        <v>0</v>
      </c>
      <c r="O60" s="282">
        <f>'Calculation Sheet'!AN125</f>
        <v>0</v>
      </c>
      <c r="P60" s="282">
        <f>'Calculation Sheet'!AO125</f>
        <v>0</v>
      </c>
      <c r="Q60" s="282">
        <f>'Calculation Sheet'!AP125</f>
        <v>0</v>
      </c>
      <c r="R60" s="282">
        <f>'Calculation Sheet'!AQ125</f>
        <v>0</v>
      </c>
      <c r="S60" s="282">
        <f>'Calculation Sheet'!AR125</f>
        <v>0</v>
      </c>
      <c r="T60" s="282">
        <f>'Calculation Sheet'!AS125</f>
        <v>0</v>
      </c>
      <c r="U60" s="283">
        <f>'Calculation Sheet'!AT125</f>
        <v>24.277083333333334</v>
      </c>
      <c r="V60" s="283">
        <f>'Calculation Sheet'!AU125</f>
        <v>28.854464285714286</v>
      </c>
    </row>
    <row r="61" spans="1:22" ht="13.35" customHeight="1" x14ac:dyDescent="0.2">
      <c r="A61" s="170">
        <v>0.75</v>
      </c>
      <c r="B61" s="282">
        <f>'Calculation Sheet'!AA126</f>
        <v>2</v>
      </c>
      <c r="C61" s="282">
        <f>'Calculation Sheet'!AB126</f>
        <v>10</v>
      </c>
      <c r="D61" s="282">
        <f>'Calculation Sheet'!AC126</f>
        <v>25</v>
      </c>
      <c r="E61" s="282">
        <f>'Calculation Sheet'!AD126</f>
        <v>156</v>
      </c>
      <c r="F61" s="282">
        <f>'Calculation Sheet'!AE126</f>
        <v>162</v>
      </c>
      <c r="G61" s="282">
        <f>'Calculation Sheet'!AF126</f>
        <v>49</v>
      </c>
      <c r="H61" s="282">
        <f>'Calculation Sheet'!AG126</f>
        <v>1</v>
      </c>
      <c r="I61" s="282">
        <f>'Calculation Sheet'!AH126</f>
        <v>0</v>
      </c>
      <c r="J61" s="282">
        <f>'Calculation Sheet'!AI126</f>
        <v>0</v>
      </c>
      <c r="K61" s="282">
        <f>'Calculation Sheet'!AJ126</f>
        <v>0</v>
      </c>
      <c r="L61" s="282">
        <f>'Calculation Sheet'!AK126</f>
        <v>0</v>
      </c>
      <c r="M61" s="282">
        <f>'Calculation Sheet'!AL126</f>
        <v>0</v>
      </c>
      <c r="N61" s="282">
        <f>'Calculation Sheet'!AM126</f>
        <v>0</v>
      </c>
      <c r="O61" s="282">
        <f>'Calculation Sheet'!AN126</f>
        <v>0</v>
      </c>
      <c r="P61" s="282">
        <f>'Calculation Sheet'!AO126</f>
        <v>0</v>
      </c>
      <c r="Q61" s="282">
        <f>'Calculation Sheet'!AP126</f>
        <v>0</v>
      </c>
      <c r="R61" s="282">
        <f>'Calculation Sheet'!AQ126</f>
        <v>0</v>
      </c>
      <c r="S61" s="282">
        <f>'Calculation Sheet'!AR126</f>
        <v>0</v>
      </c>
      <c r="T61" s="282">
        <f>'Calculation Sheet'!AS126</f>
        <v>0</v>
      </c>
      <c r="U61" s="283">
        <f>'Calculation Sheet'!AT126</f>
        <v>25.366666666666667</v>
      </c>
      <c r="V61" s="283">
        <f>'Calculation Sheet'!AU126</f>
        <v>29.408333333333335</v>
      </c>
    </row>
    <row r="62" spans="1:22" ht="13.35" customHeight="1" x14ac:dyDescent="0.2">
      <c r="A62" s="170">
        <v>0.79166666666666696</v>
      </c>
      <c r="B62" s="282">
        <f>'Calculation Sheet'!AA127</f>
        <v>0</v>
      </c>
      <c r="C62" s="282">
        <f>'Calculation Sheet'!AB127</f>
        <v>4</v>
      </c>
      <c r="D62" s="282">
        <f>'Calculation Sheet'!AC127</f>
        <v>7</v>
      </c>
      <c r="E62" s="282">
        <f>'Calculation Sheet'!AD127</f>
        <v>57</v>
      </c>
      <c r="F62" s="282">
        <f>'Calculation Sheet'!AE127</f>
        <v>91</v>
      </c>
      <c r="G62" s="282">
        <f>'Calculation Sheet'!AF127</f>
        <v>44</v>
      </c>
      <c r="H62" s="282">
        <f>'Calculation Sheet'!AG127</f>
        <v>8</v>
      </c>
      <c r="I62" s="282">
        <f>'Calculation Sheet'!AH127</f>
        <v>2</v>
      </c>
      <c r="J62" s="282">
        <f>'Calculation Sheet'!AI127</f>
        <v>0</v>
      </c>
      <c r="K62" s="282">
        <f>'Calculation Sheet'!AJ127</f>
        <v>0</v>
      </c>
      <c r="L62" s="282">
        <f>'Calculation Sheet'!AK127</f>
        <v>0</v>
      </c>
      <c r="M62" s="282">
        <f>'Calculation Sheet'!AL127</f>
        <v>0</v>
      </c>
      <c r="N62" s="282">
        <f>'Calculation Sheet'!AM127</f>
        <v>0</v>
      </c>
      <c r="O62" s="282">
        <f>'Calculation Sheet'!AN127</f>
        <v>0</v>
      </c>
      <c r="P62" s="282">
        <f>'Calculation Sheet'!AO127</f>
        <v>0</v>
      </c>
      <c r="Q62" s="282">
        <f>'Calculation Sheet'!AP127</f>
        <v>0</v>
      </c>
      <c r="R62" s="282">
        <f>'Calculation Sheet'!AQ127</f>
        <v>0</v>
      </c>
      <c r="S62" s="282">
        <f>'Calculation Sheet'!AR127</f>
        <v>0</v>
      </c>
      <c r="T62" s="282">
        <f>'Calculation Sheet'!AS127</f>
        <v>0</v>
      </c>
      <c r="U62" s="283">
        <f>'Calculation Sheet'!AT127</f>
        <v>27.48844696969697</v>
      </c>
      <c r="V62" s="283">
        <f>'Calculation Sheet'!AU127</f>
        <v>31.5</v>
      </c>
    </row>
    <row r="63" spans="1:22" ht="13.35" customHeight="1" x14ac:dyDescent="0.2">
      <c r="A63" s="170">
        <v>0.83333333333333304</v>
      </c>
      <c r="B63" s="282">
        <f>'Calculation Sheet'!AA128</f>
        <v>0</v>
      </c>
      <c r="C63" s="282">
        <f>'Calculation Sheet'!AB128</f>
        <v>1</v>
      </c>
      <c r="D63" s="282">
        <f>'Calculation Sheet'!AC128</f>
        <v>2</v>
      </c>
      <c r="E63" s="282">
        <f>'Calculation Sheet'!AD128</f>
        <v>18</v>
      </c>
      <c r="F63" s="282">
        <f>'Calculation Sheet'!AE128</f>
        <v>35</v>
      </c>
      <c r="G63" s="282">
        <f>'Calculation Sheet'!AF128</f>
        <v>25</v>
      </c>
      <c r="H63" s="282">
        <f>'Calculation Sheet'!AG128</f>
        <v>7</v>
      </c>
      <c r="I63" s="282">
        <f>'Calculation Sheet'!AH128</f>
        <v>1</v>
      </c>
      <c r="J63" s="282">
        <f>'Calculation Sheet'!AI128</f>
        <v>1</v>
      </c>
      <c r="K63" s="282">
        <f>'Calculation Sheet'!AJ128</f>
        <v>0</v>
      </c>
      <c r="L63" s="282">
        <f>'Calculation Sheet'!AK128</f>
        <v>0</v>
      </c>
      <c r="M63" s="282">
        <f>'Calculation Sheet'!AL128</f>
        <v>0</v>
      </c>
      <c r="N63" s="282">
        <f>'Calculation Sheet'!AM128</f>
        <v>0</v>
      </c>
      <c r="O63" s="282">
        <f>'Calculation Sheet'!AN128</f>
        <v>0</v>
      </c>
      <c r="P63" s="282">
        <f>'Calculation Sheet'!AO128</f>
        <v>0</v>
      </c>
      <c r="Q63" s="282">
        <f>'Calculation Sheet'!AP128</f>
        <v>0</v>
      </c>
      <c r="R63" s="282">
        <f>'Calculation Sheet'!AQ128</f>
        <v>0</v>
      </c>
      <c r="S63" s="282">
        <f>'Calculation Sheet'!AR128</f>
        <v>0</v>
      </c>
      <c r="T63" s="282">
        <f>'Calculation Sheet'!AS128</f>
        <v>0</v>
      </c>
      <c r="U63" s="283">
        <f>'Calculation Sheet'!AT128</f>
        <v>28.910795454545454</v>
      </c>
      <c r="V63" s="283" t="str">
        <f>'Calculation Sheet'!AU128</f>
        <v>-</v>
      </c>
    </row>
    <row r="64" spans="1:22" ht="13.35" customHeight="1" x14ac:dyDescent="0.2">
      <c r="A64" s="170">
        <v>0.875</v>
      </c>
      <c r="B64" s="282">
        <f>'Calculation Sheet'!AA129</f>
        <v>0</v>
      </c>
      <c r="C64" s="282">
        <f>'Calculation Sheet'!AB129</f>
        <v>0</v>
      </c>
      <c r="D64" s="282">
        <f>'Calculation Sheet'!AC129</f>
        <v>1</v>
      </c>
      <c r="E64" s="282">
        <f>'Calculation Sheet'!AD129</f>
        <v>10</v>
      </c>
      <c r="F64" s="282">
        <f>'Calculation Sheet'!AE129</f>
        <v>36</v>
      </c>
      <c r="G64" s="282">
        <f>'Calculation Sheet'!AF129</f>
        <v>20</v>
      </c>
      <c r="H64" s="282">
        <f>'Calculation Sheet'!AG129</f>
        <v>10</v>
      </c>
      <c r="I64" s="282">
        <f>'Calculation Sheet'!AH129</f>
        <v>2</v>
      </c>
      <c r="J64" s="282">
        <f>'Calculation Sheet'!AI129</f>
        <v>1</v>
      </c>
      <c r="K64" s="282">
        <f>'Calculation Sheet'!AJ129</f>
        <v>0</v>
      </c>
      <c r="L64" s="282">
        <f>'Calculation Sheet'!AK129</f>
        <v>0</v>
      </c>
      <c r="M64" s="282">
        <f>'Calculation Sheet'!AL129</f>
        <v>0</v>
      </c>
      <c r="N64" s="282">
        <f>'Calculation Sheet'!AM129</f>
        <v>0</v>
      </c>
      <c r="O64" s="282">
        <f>'Calculation Sheet'!AN129</f>
        <v>0</v>
      </c>
      <c r="P64" s="282">
        <f>'Calculation Sheet'!AO129</f>
        <v>0</v>
      </c>
      <c r="Q64" s="282">
        <f>'Calculation Sheet'!AP129</f>
        <v>0</v>
      </c>
      <c r="R64" s="282">
        <f>'Calculation Sheet'!AQ129</f>
        <v>0</v>
      </c>
      <c r="S64" s="282">
        <f>'Calculation Sheet'!AR129</f>
        <v>0</v>
      </c>
      <c r="T64" s="282">
        <f>'Calculation Sheet'!AS129</f>
        <v>0</v>
      </c>
      <c r="U64" s="283">
        <f>'Calculation Sheet'!AT129</f>
        <v>30.005138888888894</v>
      </c>
      <c r="V64" s="283" t="str">
        <f>'Calculation Sheet'!AU129</f>
        <v>-</v>
      </c>
    </row>
    <row r="65" spans="1:22" ht="13.35" customHeight="1" x14ac:dyDescent="0.2">
      <c r="A65" s="170">
        <v>0.91666666666666696</v>
      </c>
      <c r="B65" s="282">
        <f>'Calculation Sheet'!AA130</f>
        <v>0</v>
      </c>
      <c r="C65" s="282">
        <f>'Calculation Sheet'!AB130</f>
        <v>0</v>
      </c>
      <c r="D65" s="282">
        <f>'Calculation Sheet'!AC130</f>
        <v>2</v>
      </c>
      <c r="E65" s="282">
        <f>'Calculation Sheet'!AD130</f>
        <v>8</v>
      </c>
      <c r="F65" s="282">
        <f>'Calculation Sheet'!AE130</f>
        <v>25</v>
      </c>
      <c r="G65" s="282">
        <f>'Calculation Sheet'!AF130</f>
        <v>13</v>
      </c>
      <c r="H65" s="282">
        <f>'Calculation Sheet'!AG130</f>
        <v>5</v>
      </c>
      <c r="I65" s="282">
        <f>'Calculation Sheet'!AH130</f>
        <v>1</v>
      </c>
      <c r="J65" s="282">
        <f>'Calculation Sheet'!AI130</f>
        <v>1</v>
      </c>
      <c r="K65" s="282">
        <f>'Calculation Sheet'!AJ130</f>
        <v>0</v>
      </c>
      <c r="L65" s="282">
        <f>'Calculation Sheet'!AK130</f>
        <v>0</v>
      </c>
      <c r="M65" s="282">
        <f>'Calculation Sheet'!AL130</f>
        <v>0</v>
      </c>
      <c r="N65" s="282">
        <f>'Calculation Sheet'!AM130</f>
        <v>0</v>
      </c>
      <c r="O65" s="282">
        <f>'Calculation Sheet'!AN130</f>
        <v>0</v>
      </c>
      <c r="P65" s="282">
        <f>'Calculation Sheet'!AO130</f>
        <v>0</v>
      </c>
      <c r="Q65" s="282">
        <f>'Calculation Sheet'!AP130</f>
        <v>0</v>
      </c>
      <c r="R65" s="282">
        <f>'Calculation Sheet'!AQ130</f>
        <v>0</v>
      </c>
      <c r="S65" s="282">
        <f>'Calculation Sheet'!AR130</f>
        <v>0</v>
      </c>
      <c r="T65" s="282">
        <f>'Calculation Sheet'!AS130</f>
        <v>0</v>
      </c>
      <c r="U65" s="283">
        <f>'Calculation Sheet'!AT130</f>
        <v>29.572767857142857</v>
      </c>
      <c r="V65" s="283" t="str">
        <f>'Calculation Sheet'!AU130</f>
        <v>-</v>
      </c>
    </row>
    <row r="66" spans="1:22" ht="13.35" customHeight="1" thickBot="1" x14ac:dyDescent="0.25">
      <c r="A66" s="171">
        <v>0.95833333333333304</v>
      </c>
      <c r="B66" s="284">
        <f>'Calculation Sheet'!AA131</f>
        <v>0</v>
      </c>
      <c r="C66" s="284">
        <f>'Calculation Sheet'!AB131</f>
        <v>1</v>
      </c>
      <c r="D66" s="284">
        <f>'Calculation Sheet'!AC131</f>
        <v>0</v>
      </c>
      <c r="E66" s="284">
        <f>'Calculation Sheet'!AD131</f>
        <v>3</v>
      </c>
      <c r="F66" s="284">
        <f>'Calculation Sheet'!AE131</f>
        <v>7</v>
      </c>
      <c r="G66" s="284">
        <f>'Calculation Sheet'!AF131</f>
        <v>12</v>
      </c>
      <c r="H66" s="284">
        <f>'Calculation Sheet'!AG131</f>
        <v>3</v>
      </c>
      <c r="I66" s="284">
        <f>'Calculation Sheet'!AH131</f>
        <v>4</v>
      </c>
      <c r="J66" s="284">
        <f>'Calculation Sheet'!AI131</f>
        <v>0</v>
      </c>
      <c r="K66" s="284">
        <f>'Calculation Sheet'!AJ131</f>
        <v>0</v>
      </c>
      <c r="L66" s="284">
        <f>'Calculation Sheet'!AK131</f>
        <v>0</v>
      </c>
      <c r="M66" s="284">
        <f>'Calculation Sheet'!AL131</f>
        <v>0</v>
      </c>
      <c r="N66" s="284">
        <f>'Calculation Sheet'!AM131</f>
        <v>0</v>
      </c>
      <c r="O66" s="284">
        <f>'Calculation Sheet'!AN131</f>
        <v>0</v>
      </c>
      <c r="P66" s="284">
        <f>'Calculation Sheet'!AO131</f>
        <v>0</v>
      </c>
      <c r="Q66" s="284">
        <f>'Calculation Sheet'!AP131</f>
        <v>0</v>
      </c>
      <c r="R66" s="284">
        <f>'Calculation Sheet'!AQ131</f>
        <v>0</v>
      </c>
      <c r="S66" s="284">
        <f>'Calculation Sheet'!AR131</f>
        <v>0</v>
      </c>
      <c r="T66" s="284">
        <f>'Calculation Sheet'!AS131</f>
        <v>0</v>
      </c>
      <c r="U66" s="285">
        <f>'Calculation Sheet'!AT131</f>
        <v>30.62361111111111</v>
      </c>
      <c r="V66" s="285" t="str">
        <f>'Calculation Sheet'!AU131</f>
        <v>-</v>
      </c>
    </row>
    <row r="67" spans="1:22" ht="13.35" customHeight="1" thickTop="1" x14ac:dyDescent="0.2">
      <c r="A67" s="286" t="s">
        <v>111</v>
      </c>
      <c r="B67" s="280">
        <f>'Calculation Sheet'!AA132</f>
        <v>64</v>
      </c>
      <c r="C67" s="280">
        <f>'Calculation Sheet'!AB132</f>
        <v>233</v>
      </c>
      <c r="D67" s="280">
        <f>'Calculation Sheet'!AC132</f>
        <v>624</v>
      </c>
      <c r="E67" s="280">
        <f>'Calculation Sheet'!AD132</f>
        <v>2666</v>
      </c>
      <c r="F67" s="280">
        <f>'Calculation Sheet'!AE132</f>
        <v>2797</v>
      </c>
      <c r="G67" s="280">
        <f>'Calculation Sheet'!AF132</f>
        <v>541</v>
      </c>
      <c r="H67" s="280">
        <f>'Calculation Sheet'!AG132</f>
        <v>45</v>
      </c>
      <c r="I67" s="280">
        <f>'Calculation Sheet'!AH132</f>
        <v>7</v>
      </c>
      <c r="J67" s="280">
        <f>'Calculation Sheet'!AI132</f>
        <v>0</v>
      </c>
      <c r="K67" s="280">
        <f>'Calculation Sheet'!AJ132</f>
        <v>0</v>
      </c>
      <c r="L67" s="280">
        <f>'Calculation Sheet'!AK132</f>
        <v>0</v>
      </c>
      <c r="M67" s="280">
        <f>'Calculation Sheet'!AL132</f>
        <v>0</v>
      </c>
      <c r="N67" s="280">
        <f>'Calculation Sheet'!AM132</f>
        <v>0</v>
      </c>
      <c r="O67" s="280">
        <f>'Calculation Sheet'!AN132</f>
        <v>0</v>
      </c>
      <c r="P67" s="280">
        <f>'Calculation Sheet'!AO132</f>
        <v>0</v>
      </c>
      <c r="Q67" s="280">
        <f>'Calculation Sheet'!AP132</f>
        <v>0</v>
      </c>
      <c r="R67" s="280">
        <f>'Calculation Sheet'!AQ132</f>
        <v>0</v>
      </c>
      <c r="S67" s="280">
        <f>'Calculation Sheet'!AR132</f>
        <v>0</v>
      </c>
      <c r="T67" s="280">
        <f>'Calculation Sheet'!AS132</f>
        <v>0</v>
      </c>
      <c r="U67" s="281">
        <f>'Calculation Sheet'!AT132</f>
        <v>24.592307692307692</v>
      </c>
      <c r="V67" s="281">
        <f>'Calculation Sheet'!AU132</f>
        <v>28.776923076923079</v>
      </c>
    </row>
    <row r="68" spans="1:22" ht="13.35" customHeight="1" x14ac:dyDescent="0.2">
      <c r="A68" s="287" t="s">
        <v>112</v>
      </c>
      <c r="B68" s="282">
        <f>'Calculation Sheet'!AA133</f>
        <v>66</v>
      </c>
      <c r="C68" s="282">
        <f>'Calculation Sheet'!AB133</f>
        <v>239</v>
      </c>
      <c r="D68" s="282">
        <f>'Calculation Sheet'!AC133</f>
        <v>637</v>
      </c>
      <c r="E68" s="282">
        <f>'Calculation Sheet'!AD133</f>
        <v>2767</v>
      </c>
      <c r="F68" s="282">
        <f>'Calculation Sheet'!AE133</f>
        <v>2985</v>
      </c>
      <c r="G68" s="282">
        <f>'Calculation Sheet'!AF133</f>
        <v>640</v>
      </c>
      <c r="H68" s="282">
        <f>'Calculation Sheet'!AG133</f>
        <v>73</v>
      </c>
      <c r="I68" s="282">
        <f>'Calculation Sheet'!AH133</f>
        <v>12</v>
      </c>
      <c r="J68" s="282">
        <f>'Calculation Sheet'!AI133</f>
        <v>2</v>
      </c>
      <c r="K68" s="282">
        <f>'Calculation Sheet'!AJ133</f>
        <v>0</v>
      </c>
      <c r="L68" s="282">
        <f>'Calculation Sheet'!AK133</f>
        <v>0</v>
      </c>
      <c r="M68" s="282">
        <f>'Calculation Sheet'!AL133</f>
        <v>0</v>
      </c>
      <c r="N68" s="282">
        <f>'Calculation Sheet'!AM133</f>
        <v>0</v>
      </c>
      <c r="O68" s="282">
        <f>'Calculation Sheet'!AN133</f>
        <v>0</v>
      </c>
      <c r="P68" s="282">
        <f>'Calculation Sheet'!AO133</f>
        <v>0</v>
      </c>
      <c r="Q68" s="282">
        <f>'Calculation Sheet'!AP133</f>
        <v>0</v>
      </c>
      <c r="R68" s="282">
        <f>'Calculation Sheet'!AQ133</f>
        <v>0</v>
      </c>
      <c r="S68" s="282">
        <f>'Calculation Sheet'!AR133</f>
        <v>0</v>
      </c>
      <c r="T68" s="282">
        <f>'Calculation Sheet'!AS133</f>
        <v>0</v>
      </c>
      <c r="U68" s="283">
        <f>'Calculation Sheet'!AT133</f>
        <v>24.799999999999997</v>
      </c>
      <c r="V68" s="283">
        <f>'Calculation Sheet'!AU133</f>
        <v>29.061538461538458</v>
      </c>
    </row>
    <row r="69" spans="1:22" ht="13.35" customHeight="1" x14ac:dyDescent="0.2">
      <c r="A69" s="118" t="s">
        <v>113</v>
      </c>
      <c r="B69" s="282">
        <f>'Calculation Sheet'!AA134</f>
        <v>66</v>
      </c>
      <c r="C69" s="282">
        <f>'Calculation Sheet'!AB134</f>
        <v>240</v>
      </c>
      <c r="D69" s="282">
        <f>'Calculation Sheet'!AC134</f>
        <v>639</v>
      </c>
      <c r="E69" s="282">
        <f>'Calculation Sheet'!AD134</f>
        <v>2778</v>
      </c>
      <c r="F69" s="282">
        <f>'Calculation Sheet'!AE134</f>
        <v>3017</v>
      </c>
      <c r="G69" s="282">
        <f>'Calculation Sheet'!AF134</f>
        <v>665</v>
      </c>
      <c r="H69" s="282">
        <f>'Calculation Sheet'!AG134</f>
        <v>81</v>
      </c>
      <c r="I69" s="282">
        <f>'Calculation Sheet'!AH134</f>
        <v>17</v>
      </c>
      <c r="J69" s="282">
        <f>'Calculation Sheet'!AI134</f>
        <v>3</v>
      </c>
      <c r="K69" s="282">
        <f>'Calculation Sheet'!AJ134</f>
        <v>0</v>
      </c>
      <c r="L69" s="282">
        <f>'Calculation Sheet'!AK134</f>
        <v>0</v>
      </c>
      <c r="M69" s="282">
        <f>'Calculation Sheet'!AL134</f>
        <v>0</v>
      </c>
      <c r="N69" s="282">
        <f>'Calculation Sheet'!AM134</f>
        <v>0</v>
      </c>
      <c r="O69" s="282">
        <f>'Calculation Sheet'!AN134</f>
        <v>0</v>
      </c>
      <c r="P69" s="282">
        <f>'Calculation Sheet'!AO134</f>
        <v>0</v>
      </c>
      <c r="Q69" s="282">
        <f>'Calculation Sheet'!AP134</f>
        <v>0</v>
      </c>
      <c r="R69" s="282">
        <f>'Calculation Sheet'!AQ134</f>
        <v>0</v>
      </c>
      <c r="S69" s="282">
        <f>'Calculation Sheet'!AR134</f>
        <v>0</v>
      </c>
      <c r="T69" s="282">
        <f>'Calculation Sheet'!AS134</f>
        <v>0</v>
      </c>
      <c r="U69" s="283">
        <f>'Calculation Sheet'!AT134</f>
        <v>24.861538461538462</v>
      </c>
      <c r="V69" s="283">
        <f>'Calculation Sheet'!AU134</f>
        <v>29.130769230769229</v>
      </c>
    </row>
    <row r="70" spans="1:22" ht="13.35" customHeight="1" thickBot="1" x14ac:dyDescent="0.25">
      <c r="A70" s="120" t="s">
        <v>114</v>
      </c>
      <c r="B70" s="284">
        <f>'Calculation Sheet'!AA135</f>
        <v>66</v>
      </c>
      <c r="C70" s="284">
        <f>'Calculation Sheet'!AB135</f>
        <v>240</v>
      </c>
      <c r="D70" s="284">
        <f>'Calculation Sheet'!AC135</f>
        <v>641</v>
      </c>
      <c r="E70" s="284">
        <f>'Calculation Sheet'!AD135</f>
        <v>2785</v>
      </c>
      <c r="F70" s="284">
        <f>'Calculation Sheet'!AE135</f>
        <v>3045</v>
      </c>
      <c r="G70" s="284">
        <f>'Calculation Sheet'!AF135</f>
        <v>703</v>
      </c>
      <c r="H70" s="284">
        <f>'Calculation Sheet'!AG135</f>
        <v>95</v>
      </c>
      <c r="I70" s="284">
        <f>'Calculation Sheet'!AH135</f>
        <v>18</v>
      </c>
      <c r="J70" s="284">
        <f>'Calculation Sheet'!AI135</f>
        <v>6</v>
      </c>
      <c r="K70" s="284">
        <f>'Calculation Sheet'!AJ135</f>
        <v>0</v>
      </c>
      <c r="L70" s="284">
        <f>'Calculation Sheet'!AK135</f>
        <v>0</v>
      </c>
      <c r="M70" s="284">
        <f>'Calculation Sheet'!AL135</f>
        <v>0</v>
      </c>
      <c r="N70" s="284">
        <f>'Calculation Sheet'!AM135</f>
        <v>0</v>
      </c>
      <c r="O70" s="284">
        <f>'Calculation Sheet'!AN135</f>
        <v>0</v>
      </c>
      <c r="P70" s="284">
        <f>'Calculation Sheet'!AO135</f>
        <v>0</v>
      </c>
      <c r="Q70" s="284">
        <f>'Calculation Sheet'!AP135</f>
        <v>0</v>
      </c>
      <c r="R70" s="284">
        <f>'Calculation Sheet'!AQ135</f>
        <v>0</v>
      </c>
      <c r="S70" s="284">
        <f>'Calculation Sheet'!AR135</f>
        <v>0</v>
      </c>
      <c r="T70" s="284">
        <f>'Calculation Sheet'!AS135</f>
        <v>0</v>
      </c>
      <c r="U70" s="285">
        <f>'Calculation Sheet'!AT135</f>
        <v>24.946153846153848</v>
      </c>
      <c r="V70" s="285">
        <f>'Calculation Sheet'!AU135</f>
        <v>29.300000000000004</v>
      </c>
    </row>
    <row r="71" spans="1:22" ht="13.35" customHeight="1" thickTop="1" x14ac:dyDescent="0.2"/>
  </sheetData>
  <mergeCells count="3">
    <mergeCell ref="B6:C6"/>
    <mergeCell ref="B9:V9"/>
    <mergeCell ref="B41:V41"/>
  </mergeCells>
  <pageMargins left="0.7" right="0.7" top="0.75" bottom="0.75" header="0.3" footer="0.3"/>
  <pageSetup paperSize="9" scale="38" orientation="portrait" r:id="rId1"/>
  <ignoredErrors>
    <ignoredError sqref="S39" evalError="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D0F90-E64C-4F69-B077-C7D56E267CB7}">
  <dimension ref="A1:W71"/>
  <sheetViews>
    <sheetView view="pageBreakPreview" zoomScale="80" zoomScaleSheetLayoutView="80" workbookViewId="0"/>
  </sheetViews>
  <sheetFormatPr defaultColWidth="9.140625" defaultRowHeight="14.25" x14ac:dyDescent="0.2"/>
  <cols>
    <col min="1" max="1" width="23.85546875" style="328" customWidth="1"/>
    <col min="2" max="15" width="9.140625" style="328" customWidth="1"/>
    <col min="16" max="16384" width="9.140625" style="328"/>
  </cols>
  <sheetData>
    <row r="1" spans="1:23" ht="25.5" customHeight="1" x14ac:dyDescent="0.2">
      <c r="A1" s="179" t="s">
        <v>5</v>
      </c>
      <c r="B1" s="322"/>
      <c r="C1" s="322"/>
      <c r="D1" s="322"/>
      <c r="E1" s="322"/>
      <c r="F1" s="322"/>
      <c r="G1" s="322"/>
      <c r="H1" s="227"/>
      <c r="I1" s="227"/>
      <c r="J1" s="228"/>
      <c r="K1" s="227"/>
      <c r="L1" s="227"/>
      <c r="M1" s="227"/>
      <c r="N1" s="227"/>
      <c r="O1" s="227"/>
      <c r="P1" s="227"/>
      <c r="Q1" s="227"/>
      <c r="R1" s="227"/>
      <c r="S1" s="227"/>
      <c r="T1" s="227"/>
      <c r="U1" s="227"/>
      <c r="V1" s="227"/>
      <c r="W1" s="227"/>
    </row>
    <row r="2" spans="1:23" ht="14.25" customHeight="1" x14ac:dyDescent="0.2">
      <c r="A2" s="322"/>
      <c r="B2" s="322"/>
      <c r="C2" s="322"/>
      <c r="D2" s="322"/>
      <c r="E2" s="322"/>
      <c r="F2" s="322"/>
      <c r="G2" s="322"/>
      <c r="H2" s="227"/>
      <c r="I2" s="227"/>
      <c r="J2" s="228"/>
      <c r="K2" s="227"/>
      <c r="L2" s="227"/>
      <c r="M2" s="227"/>
      <c r="N2" s="227"/>
      <c r="O2" s="227"/>
      <c r="P2" s="227"/>
      <c r="Q2" s="227"/>
      <c r="R2" s="227"/>
      <c r="S2" s="227"/>
      <c r="T2" s="227"/>
      <c r="U2" s="227"/>
      <c r="V2" s="227"/>
      <c r="W2" s="227"/>
    </row>
    <row r="3" spans="1:23" ht="14.25" customHeight="1" x14ac:dyDescent="0.2">
      <c r="A3" s="318" t="s">
        <v>48</v>
      </c>
      <c r="B3" s="323" t="str">
        <f>'Front Cover'!C27</f>
        <v>Bath &amp; North East Somerset Council</v>
      </c>
      <c r="C3" s="322"/>
      <c r="D3" s="323"/>
      <c r="E3" s="322"/>
      <c r="F3" s="322"/>
      <c r="G3" s="322"/>
      <c r="H3" s="227"/>
      <c r="I3" s="227"/>
      <c r="J3" s="228"/>
      <c r="K3" s="227"/>
      <c r="L3" s="227"/>
      <c r="M3" s="227"/>
      <c r="N3" s="227"/>
      <c r="O3" s="227"/>
      <c r="P3" s="227"/>
      <c r="Q3" s="227"/>
      <c r="R3" s="227"/>
      <c r="S3" s="227"/>
      <c r="T3" s="227"/>
      <c r="U3" s="227"/>
      <c r="V3" s="227"/>
      <c r="W3" s="227"/>
    </row>
    <row r="4" spans="1:23" ht="14.25" customHeight="1" x14ac:dyDescent="0.2">
      <c r="A4" s="318" t="s">
        <v>6</v>
      </c>
      <c r="B4" s="323" t="str">
        <f>'Front Cover'!C28</f>
        <v>ID06720</v>
      </c>
      <c r="C4" s="322"/>
      <c r="D4" s="323"/>
      <c r="E4" s="322"/>
      <c r="F4" s="322"/>
      <c r="G4" s="322"/>
      <c r="H4" s="227"/>
      <c r="I4" s="227"/>
      <c r="J4" s="228"/>
      <c r="K4" s="227"/>
      <c r="L4" s="227"/>
      <c r="M4" s="227"/>
      <c r="N4" s="227"/>
      <c r="O4" s="227"/>
      <c r="P4" s="227"/>
      <c r="Q4" s="227"/>
      <c r="R4" s="227"/>
      <c r="S4" s="227"/>
      <c r="T4" s="227"/>
      <c r="U4" s="227"/>
      <c r="V4" s="227"/>
      <c r="W4" s="227"/>
    </row>
    <row r="5" spans="1:23" ht="14.25" customHeight="1" x14ac:dyDescent="0.2">
      <c r="A5" s="318" t="s">
        <v>17</v>
      </c>
      <c r="B5" s="323" t="str">
        <f>'Front Cover'!C29</f>
        <v>Site 5a</v>
      </c>
      <c r="C5" s="322"/>
      <c r="D5" s="323"/>
      <c r="E5" s="322"/>
      <c r="F5" s="322"/>
      <c r="G5" s="322"/>
      <c r="H5" s="227"/>
      <c r="I5" s="227"/>
      <c r="J5" s="228"/>
      <c r="K5" s="227"/>
      <c r="L5" s="227"/>
      <c r="M5" s="227"/>
      <c r="N5" s="227"/>
      <c r="O5" s="227"/>
      <c r="P5" s="227"/>
      <c r="Q5" s="227"/>
      <c r="R5" s="227"/>
      <c r="S5" s="227"/>
      <c r="T5" s="227"/>
      <c r="U5" s="227"/>
      <c r="V5" s="227"/>
      <c r="W5" s="227"/>
    </row>
    <row r="6" spans="1:23" ht="14.25" customHeight="1" x14ac:dyDescent="0.2">
      <c r="A6" s="325" t="s">
        <v>49</v>
      </c>
      <c r="B6" s="555" t="str">
        <f>'Front Cover'!D34</f>
        <v>Chewton Road (E)</v>
      </c>
      <c r="C6" s="555"/>
      <c r="D6" s="325" t="s">
        <v>3</v>
      </c>
      <c r="E6" s="323" t="str">
        <f>'Front Cover'!H34</f>
        <v>Charlton Road (W)</v>
      </c>
      <c r="F6" s="323"/>
      <c r="G6" s="322"/>
      <c r="H6" s="227"/>
      <c r="I6" s="227"/>
      <c r="J6" s="228"/>
      <c r="K6" s="227"/>
      <c r="L6" s="227"/>
      <c r="M6" s="227"/>
      <c r="N6" s="227"/>
      <c r="O6" s="227"/>
      <c r="P6" s="227"/>
      <c r="Q6" s="227"/>
      <c r="R6" s="227"/>
      <c r="S6" s="227"/>
      <c r="T6" s="227"/>
      <c r="U6" s="227"/>
      <c r="V6" s="227"/>
      <c r="W6" s="227"/>
    </row>
    <row r="7" spans="1:23" ht="13.35" customHeight="1" x14ac:dyDescent="0.2">
      <c r="A7" s="329"/>
      <c r="B7" s="329"/>
      <c r="C7" s="329"/>
      <c r="D7" s="329"/>
      <c r="E7" s="329"/>
      <c r="F7" s="329"/>
      <c r="G7" s="329"/>
      <c r="H7" s="329"/>
      <c r="I7" s="329"/>
      <c r="J7" s="329"/>
      <c r="K7" s="329"/>
      <c r="L7" s="329"/>
      <c r="M7" s="329"/>
      <c r="N7" s="329"/>
      <c r="O7" s="329"/>
      <c r="P7" s="329"/>
      <c r="Q7" s="329"/>
      <c r="R7" s="329"/>
      <c r="S7" s="329"/>
      <c r="T7" s="329"/>
      <c r="U7" s="329"/>
      <c r="V7" s="329"/>
      <c r="W7" s="329"/>
    </row>
    <row r="8" spans="1:23" ht="13.35" customHeight="1" thickBot="1" x14ac:dyDescent="0.25">
      <c r="A8" s="326" t="s">
        <v>143</v>
      </c>
    </row>
    <row r="9" spans="1:23" ht="13.35" customHeight="1" thickTop="1" thickBot="1" x14ac:dyDescent="0.25">
      <c r="A9" s="243"/>
      <c r="B9" s="559" t="s">
        <v>90</v>
      </c>
      <c r="C9" s="560"/>
      <c r="D9" s="560"/>
      <c r="E9" s="560"/>
      <c r="F9" s="560"/>
      <c r="G9" s="560"/>
      <c r="H9" s="560"/>
      <c r="I9" s="560"/>
      <c r="J9" s="560"/>
      <c r="K9" s="560"/>
      <c r="L9" s="560"/>
      <c r="M9" s="560"/>
      <c r="N9" s="560"/>
      <c r="O9" s="560"/>
      <c r="P9" s="560"/>
      <c r="Q9" s="560"/>
      <c r="R9" s="560"/>
      <c r="S9" s="560"/>
      <c r="T9" s="560"/>
      <c r="U9" s="560"/>
      <c r="V9" s="561"/>
    </row>
    <row r="10" spans="1:23" ht="13.35" customHeight="1" thickTop="1" thickBot="1" x14ac:dyDescent="0.25">
      <c r="A10" s="234" t="s">
        <v>50</v>
      </c>
      <c r="B10" s="235" t="s">
        <v>91</v>
      </c>
      <c r="C10" s="235" t="s">
        <v>92</v>
      </c>
      <c r="D10" s="235" t="s">
        <v>93</v>
      </c>
      <c r="E10" s="235" t="s">
        <v>94</v>
      </c>
      <c r="F10" s="235" t="s">
        <v>95</v>
      </c>
      <c r="G10" s="235" t="s">
        <v>96</v>
      </c>
      <c r="H10" s="235" t="s">
        <v>97</v>
      </c>
      <c r="I10" s="235" t="s">
        <v>98</v>
      </c>
      <c r="J10" s="235" t="s">
        <v>99</v>
      </c>
      <c r="K10" s="235" t="s">
        <v>100</v>
      </c>
      <c r="L10" s="235" t="s">
        <v>101</v>
      </c>
      <c r="M10" s="235" t="s">
        <v>102</v>
      </c>
      <c r="N10" s="235" t="s">
        <v>103</v>
      </c>
      <c r="O10" s="235" t="s">
        <v>104</v>
      </c>
      <c r="P10" s="235" t="s">
        <v>105</v>
      </c>
      <c r="Q10" s="235" t="s">
        <v>106</v>
      </c>
      <c r="R10" s="235" t="s">
        <v>107</v>
      </c>
      <c r="S10" s="235" t="s">
        <v>108</v>
      </c>
      <c r="T10" s="235" t="s">
        <v>109</v>
      </c>
      <c r="U10" s="234" t="s">
        <v>88</v>
      </c>
      <c r="V10" s="234" t="s">
        <v>110</v>
      </c>
    </row>
    <row r="11" spans="1:23" ht="13.35" customHeight="1" thickTop="1" x14ac:dyDescent="0.2">
      <c r="A11" s="279">
        <v>0</v>
      </c>
      <c r="B11" s="280">
        <f>'Calculation Sheet'!AA212</f>
        <v>0</v>
      </c>
      <c r="C11" s="280">
        <f>'Calculation Sheet'!AB212</f>
        <v>0</v>
      </c>
      <c r="D11" s="280">
        <f>'Calculation Sheet'!AC212</f>
        <v>0</v>
      </c>
      <c r="E11" s="280">
        <f>'Calculation Sheet'!AD212</f>
        <v>3</v>
      </c>
      <c r="F11" s="280">
        <f>'Calculation Sheet'!AE212</f>
        <v>3</v>
      </c>
      <c r="G11" s="280">
        <f>'Calculation Sheet'!AF212</f>
        <v>1</v>
      </c>
      <c r="H11" s="280">
        <f>'Calculation Sheet'!AG212</f>
        <v>3</v>
      </c>
      <c r="I11" s="280">
        <f>'Calculation Sheet'!AH212</f>
        <v>0</v>
      </c>
      <c r="J11" s="280">
        <f>'Calculation Sheet'!AI212</f>
        <v>0</v>
      </c>
      <c r="K11" s="280">
        <f>'Calculation Sheet'!AJ212</f>
        <v>0</v>
      </c>
      <c r="L11" s="280">
        <f>'Calculation Sheet'!AK212</f>
        <v>0</v>
      </c>
      <c r="M11" s="280">
        <f>'Calculation Sheet'!AL212</f>
        <v>0</v>
      </c>
      <c r="N11" s="280">
        <f>'Calculation Sheet'!AM212</f>
        <v>0</v>
      </c>
      <c r="O11" s="280">
        <f>'Calculation Sheet'!AN212</f>
        <v>0</v>
      </c>
      <c r="P11" s="280">
        <f>'Calculation Sheet'!AO212</f>
        <v>0</v>
      </c>
      <c r="Q11" s="280">
        <f>'Calculation Sheet'!AP212</f>
        <v>0</v>
      </c>
      <c r="R11" s="280">
        <f>'Calculation Sheet'!AQ212</f>
        <v>0</v>
      </c>
      <c r="S11" s="280">
        <f>'Calculation Sheet'!AR212</f>
        <v>0</v>
      </c>
      <c r="T11" s="280">
        <f>'Calculation Sheet'!AS212</f>
        <v>0</v>
      </c>
      <c r="U11" s="281">
        <f>'Calculation Sheet'!AT212</f>
        <v>30.762500000000003</v>
      </c>
      <c r="V11" s="281" t="str">
        <f>'Calculation Sheet'!AU212</f>
        <v>-</v>
      </c>
    </row>
    <row r="12" spans="1:23" ht="13.35" customHeight="1" x14ac:dyDescent="0.2">
      <c r="A12" s="170">
        <v>4.1666666666666664E-2</v>
      </c>
      <c r="B12" s="282">
        <f>'Calculation Sheet'!AA213</f>
        <v>0</v>
      </c>
      <c r="C12" s="282">
        <f>'Calculation Sheet'!AB213</f>
        <v>0</v>
      </c>
      <c r="D12" s="282">
        <f>'Calculation Sheet'!AC213</f>
        <v>0</v>
      </c>
      <c r="E12" s="282">
        <f>'Calculation Sheet'!AD213</f>
        <v>1</v>
      </c>
      <c r="F12" s="282">
        <f>'Calculation Sheet'!AE213</f>
        <v>0</v>
      </c>
      <c r="G12" s="282">
        <f>'Calculation Sheet'!AF213</f>
        <v>0</v>
      </c>
      <c r="H12" s="282">
        <f>'Calculation Sheet'!AG213</f>
        <v>0</v>
      </c>
      <c r="I12" s="282">
        <f>'Calculation Sheet'!AH213</f>
        <v>0</v>
      </c>
      <c r="J12" s="282">
        <f>'Calculation Sheet'!AI213</f>
        <v>0</v>
      </c>
      <c r="K12" s="282">
        <f>'Calculation Sheet'!AJ213</f>
        <v>0</v>
      </c>
      <c r="L12" s="282">
        <f>'Calculation Sheet'!AK213</f>
        <v>0</v>
      </c>
      <c r="M12" s="282">
        <f>'Calculation Sheet'!AL213</f>
        <v>0</v>
      </c>
      <c r="N12" s="282">
        <f>'Calculation Sheet'!AM213</f>
        <v>0</v>
      </c>
      <c r="O12" s="282">
        <f>'Calculation Sheet'!AN213</f>
        <v>0</v>
      </c>
      <c r="P12" s="282">
        <f>'Calculation Sheet'!AO213</f>
        <v>0</v>
      </c>
      <c r="Q12" s="282">
        <f>'Calculation Sheet'!AP213</f>
        <v>0</v>
      </c>
      <c r="R12" s="282">
        <f>'Calculation Sheet'!AQ213</f>
        <v>0</v>
      </c>
      <c r="S12" s="282">
        <f>'Calculation Sheet'!AR213</f>
        <v>0</v>
      </c>
      <c r="T12" s="282">
        <f>'Calculation Sheet'!AS213</f>
        <v>0</v>
      </c>
      <c r="U12" s="283">
        <f>'Calculation Sheet'!AT213</f>
        <v>24.5</v>
      </c>
      <c r="V12" s="283" t="str">
        <f>'Calculation Sheet'!AU213</f>
        <v>-</v>
      </c>
    </row>
    <row r="13" spans="1:23" ht="13.35" customHeight="1" x14ac:dyDescent="0.2">
      <c r="A13" s="170">
        <v>8.3333333333333301E-2</v>
      </c>
      <c r="B13" s="282">
        <f>'Calculation Sheet'!AA214</f>
        <v>0</v>
      </c>
      <c r="C13" s="282">
        <f>'Calculation Sheet'!AB214</f>
        <v>0</v>
      </c>
      <c r="D13" s="282">
        <f>'Calculation Sheet'!AC214</f>
        <v>0</v>
      </c>
      <c r="E13" s="282">
        <f>'Calculation Sheet'!AD214</f>
        <v>0</v>
      </c>
      <c r="F13" s="282">
        <f>'Calculation Sheet'!AE214</f>
        <v>0</v>
      </c>
      <c r="G13" s="282">
        <f>'Calculation Sheet'!AF214</f>
        <v>0</v>
      </c>
      <c r="H13" s="282">
        <f>'Calculation Sheet'!AG214</f>
        <v>1</v>
      </c>
      <c r="I13" s="282">
        <f>'Calculation Sheet'!AH214</f>
        <v>0</v>
      </c>
      <c r="J13" s="282">
        <f>'Calculation Sheet'!AI214</f>
        <v>0</v>
      </c>
      <c r="K13" s="282">
        <f>'Calculation Sheet'!AJ214</f>
        <v>0</v>
      </c>
      <c r="L13" s="282">
        <f>'Calculation Sheet'!AK214</f>
        <v>0</v>
      </c>
      <c r="M13" s="282">
        <f>'Calculation Sheet'!AL214</f>
        <v>0</v>
      </c>
      <c r="N13" s="282">
        <f>'Calculation Sheet'!AM214</f>
        <v>0</v>
      </c>
      <c r="O13" s="282">
        <f>'Calculation Sheet'!AN214</f>
        <v>0</v>
      </c>
      <c r="P13" s="282">
        <f>'Calculation Sheet'!AO214</f>
        <v>0</v>
      </c>
      <c r="Q13" s="282">
        <f>'Calculation Sheet'!AP214</f>
        <v>0</v>
      </c>
      <c r="R13" s="282">
        <f>'Calculation Sheet'!AQ214</f>
        <v>0</v>
      </c>
      <c r="S13" s="282">
        <f>'Calculation Sheet'!AR214</f>
        <v>0</v>
      </c>
      <c r="T13" s="282">
        <f>'Calculation Sheet'!AS214</f>
        <v>0</v>
      </c>
      <c r="U13" s="283">
        <f>'Calculation Sheet'!AT214</f>
        <v>38.799999999999997</v>
      </c>
      <c r="V13" s="283" t="str">
        <f>'Calculation Sheet'!AU214</f>
        <v>-</v>
      </c>
    </row>
    <row r="14" spans="1:23" ht="13.35" customHeight="1" x14ac:dyDescent="0.2">
      <c r="A14" s="170">
        <v>0.125</v>
      </c>
      <c r="B14" s="282">
        <f>'Calculation Sheet'!AA215</f>
        <v>0</v>
      </c>
      <c r="C14" s="282">
        <f>'Calculation Sheet'!AB215</f>
        <v>0</v>
      </c>
      <c r="D14" s="282">
        <f>'Calculation Sheet'!AC215</f>
        <v>0</v>
      </c>
      <c r="E14" s="282">
        <f>'Calculation Sheet'!AD215</f>
        <v>0</v>
      </c>
      <c r="F14" s="282">
        <f>'Calculation Sheet'!AE215</f>
        <v>1</v>
      </c>
      <c r="G14" s="282">
        <f>'Calculation Sheet'!AF215</f>
        <v>1</v>
      </c>
      <c r="H14" s="282">
        <f>'Calculation Sheet'!AG215</f>
        <v>0</v>
      </c>
      <c r="I14" s="282">
        <f>'Calculation Sheet'!AH215</f>
        <v>1</v>
      </c>
      <c r="J14" s="282">
        <f>'Calculation Sheet'!AI215</f>
        <v>0</v>
      </c>
      <c r="K14" s="282">
        <f>'Calculation Sheet'!AJ215</f>
        <v>0</v>
      </c>
      <c r="L14" s="282">
        <f>'Calculation Sheet'!AK215</f>
        <v>0</v>
      </c>
      <c r="M14" s="282">
        <f>'Calculation Sheet'!AL215</f>
        <v>0</v>
      </c>
      <c r="N14" s="282">
        <f>'Calculation Sheet'!AM215</f>
        <v>0</v>
      </c>
      <c r="O14" s="282">
        <f>'Calculation Sheet'!AN215</f>
        <v>0</v>
      </c>
      <c r="P14" s="282">
        <f>'Calculation Sheet'!AO215</f>
        <v>0</v>
      </c>
      <c r="Q14" s="282">
        <f>'Calculation Sheet'!AP215</f>
        <v>0</v>
      </c>
      <c r="R14" s="282">
        <f>'Calculation Sheet'!AQ215</f>
        <v>0</v>
      </c>
      <c r="S14" s="282">
        <f>'Calculation Sheet'!AR215</f>
        <v>0</v>
      </c>
      <c r="T14" s="282">
        <f>'Calculation Sheet'!AS215</f>
        <v>0</v>
      </c>
      <c r="U14" s="283">
        <f>'Calculation Sheet'!AT215</f>
        <v>32.325000000000003</v>
      </c>
      <c r="V14" s="283" t="str">
        <f>'Calculation Sheet'!AU215</f>
        <v>-</v>
      </c>
    </row>
    <row r="15" spans="1:23" ht="13.35" customHeight="1" x14ac:dyDescent="0.2">
      <c r="A15" s="170">
        <v>0.16666666666666699</v>
      </c>
      <c r="B15" s="282">
        <f>'Calculation Sheet'!AA216</f>
        <v>0</v>
      </c>
      <c r="C15" s="282">
        <f>'Calculation Sheet'!AB216</f>
        <v>0</v>
      </c>
      <c r="D15" s="282">
        <f>'Calculation Sheet'!AC216</f>
        <v>0</v>
      </c>
      <c r="E15" s="282">
        <f>'Calculation Sheet'!AD216</f>
        <v>4</v>
      </c>
      <c r="F15" s="282">
        <f>'Calculation Sheet'!AE216</f>
        <v>1</v>
      </c>
      <c r="G15" s="282">
        <f>'Calculation Sheet'!AF216</f>
        <v>0</v>
      </c>
      <c r="H15" s="282">
        <f>'Calculation Sheet'!AG216</f>
        <v>2</v>
      </c>
      <c r="I15" s="282">
        <f>'Calculation Sheet'!AH216</f>
        <v>0</v>
      </c>
      <c r="J15" s="282">
        <f>'Calculation Sheet'!AI216</f>
        <v>0</v>
      </c>
      <c r="K15" s="282">
        <f>'Calculation Sheet'!AJ216</f>
        <v>0</v>
      </c>
      <c r="L15" s="282">
        <f>'Calculation Sheet'!AK216</f>
        <v>0</v>
      </c>
      <c r="M15" s="282">
        <f>'Calculation Sheet'!AL216</f>
        <v>0</v>
      </c>
      <c r="N15" s="282">
        <f>'Calculation Sheet'!AM216</f>
        <v>0</v>
      </c>
      <c r="O15" s="282">
        <f>'Calculation Sheet'!AN216</f>
        <v>0</v>
      </c>
      <c r="P15" s="282">
        <f>'Calculation Sheet'!AO216</f>
        <v>0</v>
      </c>
      <c r="Q15" s="282">
        <f>'Calculation Sheet'!AP216</f>
        <v>0</v>
      </c>
      <c r="R15" s="282">
        <f>'Calculation Sheet'!AQ216</f>
        <v>0</v>
      </c>
      <c r="S15" s="282">
        <f>'Calculation Sheet'!AR216</f>
        <v>0</v>
      </c>
      <c r="T15" s="282">
        <f>'Calculation Sheet'!AS216</f>
        <v>0</v>
      </c>
      <c r="U15" s="283">
        <f>'Calculation Sheet'!AT216</f>
        <v>26.362500000000001</v>
      </c>
      <c r="V15" s="283" t="str">
        <f>'Calculation Sheet'!AU216</f>
        <v>-</v>
      </c>
    </row>
    <row r="16" spans="1:23" ht="13.35" customHeight="1" x14ac:dyDescent="0.2">
      <c r="A16" s="170">
        <v>0.20833333333333301</v>
      </c>
      <c r="B16" s="282">
        <f>'Calculation Sheet'!AA217</f>
        <v>0</v>
      </c>
      <c r="C16" s="282">
        <f>'Calculation Sheet'!AB217</f>
        <v>0</v>
      </c>
      <c r="D16" s="282">
        <f>'Calculation Sheet'!AC217</f>
        <v>0</v>
      </c>
      <c r="E16" s="282">
        <f>'Calculation Sheet'!AD217</f>
        <v>1</v>
      </c>
      <c r="F16" s="282">
        <f>'Calculation Sheet'!AE217</f>
        <v>9</v>
      </c>
      <c r="G16" s="282">
        <f>'Calculation Sheet'!AF217</f>
        <v>9</v>
      </c>
      <c r="H16" s="282">
        <f>'Calculation Sheet'!AG217</f>
        <v>4</v>
      </c>
      <c r="I16" s="282">
        <f>'Calculation Sheet'!AH217</f>
        <v>1</v>
      </c>
      <c r="J16" s="282">
        <f>'Calculation Sheet'!AI217</f>
        <v>0</v>
      </c>
      <c r="K16" s="282">
        <f>'Calculation Sheet'!AJ217</f>
        <v>0</v>
      </c>
      <c r="L16" s="282">
        <f>'Calculation Sheet'!AK217</f>
        <v>0</v>
      </c>
      <c r="M16" s="282">
        <f>'Calculation Sheet'!AL217</f>
        <v>0</v>
      </c>
      <c r="N16" s="282">
        <f>'Calculation Sheet'!AM217</f>
        <v>0</v>
      </c>
      <c r="O16" s="282">
        <f>'Calculation Sheet'!AN217</f>
        <v>0</v>
      </c>
      <c r="P16" s="282">
        <f>'Calculation Sheet'!AO217</f>
        <v>0</v>
      </c>
      <c r="Q16" s="282">
        <f>'Calculation Sheet'!AP217</f>
        <v>0</v>
      </c>
      <c r="R16" s="282">
        <f>'Calculation Sheet'!AQ217</f>
        <v>0</v>
      </c>
      <c r="S16" s="282">
        <f>'Calculation Sheet'!AR217</f>
        <v>0</v>
      </c>
      <c r="T16" s="282">
        <f>'Calculation Sheet'!AS217</f>
        <v>0</v>
      </c>
      <c r="U16" s="283">
        <f>'Calculation Sheet'!AT217</f>
        <v>30.037500000000001</v>
      </c>
      <c r="V16" s="283" t="str">
        <f>'Calculation Sheet'!AU217</f>
        <v>-</v>
      </c>
    </row>
    <row r="17" spans="1:22" ht="13.35" customHeight="1" x14ac:dyDescent="0.2">
      <c r="A17" s="170">
        <v>0.25</v>
      </c>
      <c r="B17" s="282">
        <f>'Calculation Sheet'!AA218</f>
        <v>0</v>
      </c>
      <c r="C17" s="282">
        <f>'Calculation Sheet'!AB218</f>
        <v>0</v>
      </c>
      <c r="D17" s="282">
        <f>'Calculation Sheet'!AC218</f>
        <v>6</v>
      </c>
      <c r="E17" s="282">
        <f>'Calculation Sheet'!AD218</f>
        <v>43</v>
      </c>
      <c r="F17" s="282">
        <f>'Calculation Sheet'!AE218</f>
        <v>112</v>
      </c>
      <c r="G17" s="282">
        <f>'Calculation Sheet'!AF218</f>
        <v>70</v>
      </c>
      <c r="H17" s="282">
        <f>'Calculation Sheet'!AG218</f>
        <v>23</v>
      </c>
      <c r="I17" s="282">
        <f>'Calculation Sheet'!AH218</f>
        <v>6</v>
      </c>
      <c r="J17" s="282">
        <f>'Calculation Sheet'!AI218</f>
        <v>0</v>
      </c>
      <c r="K17" s="282">
        <f>'Calculation Sheet'!AJ218</f>
        <v>0</v>
      </c>
      <c r="L17" s="282">
        <f>'Calculation Sheet'!AK218</f>
        <v>0</v>
      </c>
      <c r="M17" s="282">
        <f>'Calculation Sheet'!AL218</f>
        <v>0</v>
      </c>
      <c r="N17" s="282">
        <f>'Calculation Sheet'!AM218</f>
        <v>0</v>
      </c>
      <c r="O17" s="282">
        <f>'Calculation Sheet'!AN218</f>
        <v>0</v>
      </c>
      <c r="P17" s="282">
        <f>'Calculation Sheet'!AO218</f>
        <v>0</v>
      </c>
      <c r="Q17" s="282">
        <f>'Calculation Sheet'!AP218</f>
        <v>0</v>
      </c>
      <c r="R17" s="282">
        <f>'Calculation Sheet'!AQ218</f>
        <v>0</v>
      </c>
      <c r="S17" s="282">
        <f>'Calculation Sheet'!AR218</f>
        <v>0</v>
      </c>
      <c r="T17" s="282">
        <f>'Calculation Sheet'!AS218</f>
        <v>0</v>
      </c>
      <c r="U17" s="283">
        <f>'Calculation Sheet'!AT218</f>
        <v>29.378125000000001</v>
      </c>
      <c r="V17" s="283">
        <f>'Calculation Sheet'!AU218</f>
        <v>34.81428571428571</v>
      </c>
    </row>
    <row r="18" spans="1:22" ht="13.35" customHeight="1" x14ac:dyDescent="0.2">
      <c r="A18" s="170">
        <v>0.29166666666666702</v>
      </c>
      <c r="B18" s="282">
        <f>'Calculation Sheet'!AA219</f>
        <v>3</v>
      </c>
      <c r="C18" s="282">
        <f>'Calculation Sheet'!AB219</f>
        <v>11</v>
      </c>
      <c r="D18" s="282">
        <f>'Calculation Sheet'!AC219</f>
        <v>51</v>
      </c>
      <c r="E18" s="282">
        <f>'Calculation Sheet'!AD219</f>
        <v>233</v>
      </c>
      <c r="F18" s="282">
        <f>'Calculation Sheet'!AE219</f>
        <v>322</v>
      </c>
      <c r="G18" s="282">
        <f>'Calculation Sheet'!AF219</f>
        <v>74</v>
      </c>
      <c r="H18" s="282">
        <f>'Calculation Sheet'!AG219</f>
        <v>15</v>
      </c>
      <c r="I18" s="282">
        <f>'Calculation Sheet'!AH219</f>
        <v>4</v>
      </c>
      <c r="J18" s="282">
        <f>'Calculation Sheet'!AI219</f>
        <v>1</v>
      </c>
      <c r="K18" s="282">
        <f>'Calculation Sheet'!AJ219</f>
        <v>0</v>
      </c>
      <c r="L18" s="282">
        <f>'Calculation Sheet'!AK219</f>
        <v>0</v>
      </c>
      <c r="M18" s="282">
        <f>'Calculation Sheet'!AL219</f>
        <v>0</v>
      </c>
      <c r="N18" s="282">
        <f>'Calculation Sheet'!AM219</f>
        <v>0</v>
      </c>
      <c r="O18" s="282">
        <f>'Calculation Sheet'!AN219</f>
        <v>0</v>
      </c>
      <c r="P18" s="282">
        <f>'Calculation Sheet'!AO219</f>
        <v>0</v>
      </c>
      <c r="Q18" s="282">
        <f>'Calculation Sheet'!AP219</f>
        <v>0</v>
      </c>
      <c r="R18" s="282">
        <f>'Calculation Sheet'!AQ219</f>
        <v>0</v>
      </c>
      <c r="S18" s="282">
        <f>'Calculation Sheet'!AR219</f>
        <v>0</v>
      </c>
      <c r="T18" s="282">
        <f>'Calculation Sheet'!AS219</f>
        <v>0</v>
      </c>
      <c r="U18" s="283">
        <f>'Calculation Sheet'!AT219</f>
        <v>25.946874999999999</v>
      </c>
      <c r="V18" s="283">
        <f>'Calculation Sheet'!AU219</f>
        <v>30.528124999999999</v>
      </c>
    </row>
    <row r="19" spans="1:22" ht="13.35" customHeight="1" x14ac:dyDescent="0.2">
      <c r="A19" s="170">
        <v>0.33333333333333298</v>
      </c>
      <c r="B19" s="282">
        <f>'Calculation Sheet'!AA220</f>
        <v>0</v>
      </c>
      <c r="C19" s="282">
        <f>'Calculation Sheet'!AB220</f>
        <v>16</v>
      </c>
      <c r="D19" s="282">
        <f>'Calculation Sheet'!AC220</f>
        <v>133</v>
      </c>
      <c r="E19" s="282">
        <f>'Calculation Sheet'!AD220</f>
        <v>483</v>
      </c>
      <c r="F19" s="282">
        <f>'Calculation Sheet'!AE220</f>
        <v>495</v>
      </c>
      <c r="G19" s="282">
        <f>'Calculation Sheet'!AF220</f>
        <v>58</v>
      </c>
      <c r="H19" s="282">
        <f>'Calculation Sheet'!AG220</f>
        <v>4</v>
      </c>
      <c r="I19" s="282">
        <f>'Calculation Sheet'!AH220</f>
        <v>0</v>
      </c>
      <c r="J19" s="282">
        <f>'Calculation Sheet'!AI220</f>
        <v>0</v>
      </c>
      <c r="K19" s="282">
        <f>'Calculation Sheet'!AJ220</f>
        <v>0</v>
      </c>
      <c r="L19" s="282">
        <f>'Calculation Sheet'!AK220</f>
        <v>0</v>
      </c>
      <c r="M19" s="282">
        <f>'Calculation Sheet'!AL220</f>
        <v>0</v>
      </c>
      <c r="N19" s="282">
        <f>'Calculation Sheet'!AM220</f>
        <v>0</v>
      </c>
      <c r="O19" s="282">
        <f>'Calculation Sheet'!AN220</f>
        <v>0</v>
      </c>
      <c r="P19" s="282">
        <f>'Calculation Sheet'!AO220</f>
        <v>0</v>
      </c>
      <c r="Q19" s="282">
        <f>'Calculation Sheet'!AP220</f>
        <v>0</v>
      </c>
      <c r="R19" s="282">
        <f>'Calculation Sheet'!AQ220</f>
        <v>0</v>
      </c>
      <c r="S19" s="282">
        <f>'Calculation Sheet'!AR220</f>
        <v>0</v>
      </c>
      <c r="T19" s="282">
        <f>'Calculation Sheet'!AS220</f>
        <v>0</v>
      </c>
      <c r="U19" s="283">
        <f>'Calculation Sheet'!AT220</f>
        <v>24.34375</v>
      </c>
      <c r="V19" s="283">
        <f>'Calculation Sheet'!AU220</f>
        <v>27.890625</v>
      </c>
    </row>
    <row r="20" spans="1:22" ht="13.35" customHeight="1" x14ac:dyDescent="0.2">
      <c r="A20" s="170">
        <v>0.375</v>
      </c>
      <c r="B20" s="282">
        <f>'Calculation Sheet'!AA221</f>
        <v>2</v>
      </c>
      <c r="C20" s="282">
        <f>'Calculation Sheet'!AB221</f>
        <v>11</v>
      </c>
      <c r="D20" s="282">
        <f>'Calculation Sheet'!AC221</f>
        <v>55</v>
      </c>
      <c r="E20" s="282">
        <f>'Calculation Sheet'!AD221</f>
        <v>183</v>
      </c>
      <c r="F20" s="282">
        <f>'Calculation Sheet'!AE221</f>
        <v>143</v>
      </c>
      <c r="G20" s="282">
        <f>'Calculation Sheet'!AF221</f>
        <v>19</v>
      </c>
      <c r="H20" s="282">
        <f>'Calculation Sheet'!AG221</f>
        <v>3</v>
      </c>
      <c r="I20" s="282">
        <f>'Calculation Sheet'!AH221</f>
        <v>1</v>
      </c>
      <c r="J20" s="282">
        <f>'Calculation Sheet'!AI221</f>
        <v>0</v>
      </c>
      <c r="K20" s="282">
        <f>'Calculation Sheet'!AJ221</f>
        <v>0</v>
      </c>
      <c r="L20" s="282">
        <f>'Calculation Sheet'!AK221</f>
        <v>0</v>
      </c>
      <c r="M20" s="282">
        <f>'Calculation Sheet'!AL221</f>
        <v>0</v>
      </c>
      <c r="N20" s="282">
        <f>'Calculation Sheet'!AM221</f>
        <v>0</v>
      </c>
      <c r="O20" s="282">
        <f>'Calculation Sheet'!AN221</f>
        <v>0</v>
      </c>
      <c r="P20" s="282">
        <f>'Calculation Sheet'!AO221</f>
        <v>0</v>
      </c>
      <c r="Q20" s="282">
        <f>'Calculation Sheet'!AP221</f>
        <v>0</v>
      </c>
      <c r="R20" s="282">
        <f>'Calculation Sheet'!AQ221</f>
        <v>0</v>
      </c>
      <c r="S20" s="282">
        <f>'Calculation Sheet'!AR221</f>
        <v>0</v>
      </c>
      <c r="T20" s="282">
        <f>'Calculation Sheet'!AS221</f>
        <v>0</v>
      </c>
      <c r="U20" s="283">
        <f>'Calculation Sheet'!AT221</f>
        <v>23.665624999999999</v>
      </c>
      <c r="V20" s="283">
        <f>'Calculation Sheet'!AU221</f>
        <v>27.929464285714282</v>
      </c>
    </row>
    <row r="21" spans="1:22" ht="13.35" customHeight="1" x14ac:dyDescent="0.2">
      <c r="A21" s="170">
        <v>0.41666666666666702</v>
      </c>
      <c r="B21" s="282">
        <f>'Calculation Sheet'!AA222</f>
        <v>1</v>
      </c>
      <c r="C21" s="282">
        <f>'Calculation Sheet'!AB222</f>
        <v>11</v>
      </c>
      <c r="D21" s="282">
        <f>'Calculation Sheet'!AC222</f>
        <v>39</v>
      </c>
      <c r="E21" s="282">
        <f>'Calculation Sheet'!AD222</f>
        <v>132</v>
      </c>
      <c r="F21" s="282">
        <f>'Calculation Sheet'!AE222</f>
        <v>101</v>
      </c>
      <c r="G21" s="282">
        <f>'Calculation Sheet'!AF222</f>
        <v>14</v>
      </c>
      <c r="H21" s="282">
        <f>'Calculation Sheet'!AG222</f>
        <v>1</v>
      </c>
      <c r="I21" s="282">
        <f>'Calculation Sheet'!AH222</f>
        <v>0</v>
      </c>
      <c r="J21" s="282">
        <f>'Calculation Sheet'!AI222</f>
        <v>0</v>
      </c>
      <c r="K21" s="282">
        <f>'Calculation Sheet'!AJ222</f>
        <v>0</v>
      </c>
      <c r="L21" s="282">
        <f>'Calculation Sheet'!AK222</f>
        <v>0</v>
      </c>
      <c r="M21" s="282">
        <f>'Calculation Sheet'!AL222</f>
        <v>0</v>
      </c>
      <c r="N21" s="282">
        <f>'Calculation Sheet'!AM222</f>
        <v>0</v>
      </c>
      <c r="O21" s="282">
        <f>'Calculation Sheet'!AN222</f>
        <v>0</v>
      </c>
      <c r="P21" s="282">
        <f>'Calculation Sheet'!AO222</f>
        <v>0</v>
      </c>
      <c r="Q21" s="282">
        <f>'Calculation Sheet'!AP222</f>
        <v>0</v>
      </c>
      <c r="R21" s="282">
        <f>'Calculation Sheet'!AQ222</f>
        <v>0</v>
      </c>
      <c r="S21" s="282">
        <f>'Calculation Sheet'!AR222</f>
        <v>0</v>
      </c>
      <c r="T21" s="282">
        <f>'Calculation Sheet'!AS222</f>
        <v>0</v>
      </c>
      <c r="U21" s="283">
        <f>'Calculation Sheet'!AT222</f>
        <v>24.016666666666669</v>
      </c>
      <c r="V21" s="283">
        <f>'Calculation Sheet'!AU222</f>
        <v>27.933333333333337</v>
      </c>
    </row>
    <row r="22" spans="1:22" ht="13.35" customHeight="1" x14ac:dyDescent="0.2">
      <c r="A22" s="170">
        <v>0.45833333333333298</v>
      </c>
      <c r="B22" s="282">
        <f>'Calculation Sheet'!AA223</f>
        <v>1</v>
      </c>
      <c r="C22" s="282">
        <f>'Calculation Sheet'!AB223</f>
        <v>5</v>
      </c>
      <c r="D22" s="282">
        <f>'Calculation Sheet'!AC223</f>
        <v>48</v>
      </c>
      <c r="E22" s="282">
        <f>'Calculation Sheet'!AD223</f>
        <v>133</v>
      </c>
      <c r="F22" s="282">
        <f>'Calculation Sheet'!AE223</f>
        <v>76</v>
      </c>
      <c r="G22" s="282">
        <f>'Calculation Sheet'!AF223</f>
        <v>14</v>
      </c>
      <c r="H22" s="282">
        <f>'Calculation Sheet'!AG223</f>
        <v>0</v>
      </c>
      <c r="I22" s="282">
        <f>'Calculation Sheet'!AH223</f>
        <v>0</v>
      </c>
      <c r="J22" s="282">
        <f>'Calculation Sheet'!AI223</f>
        <v>0</v>
      </c>
      <c r="K22" s="282">
        <f>'Calculation Sheet'!AJ223</f>
        <v>0</v>
      </c>
      <c r="L22" s="282">
        <f>'Calculation Sheet'!AK223</f>
        <v>0</v>
      </c>
      <c r="M22" s="282">
        <f>'Calculation Sheet'!AL223</f>
        <v>0</v>
      </c>
      <c r="N22" s="282">
        <f>'Calculation Sheet'!AM223</f>
        <v>0</v>
      </c>
      <c r="O22" s="282">
        <f>'Calculation Sheet'!AN223</f>
        <v>0</v>
      </c>
      <c r="P22" s="282">
        <f>'Calculation Sheet'!AO223</f>
        <v>0</v>
      </c>
      <c r="Q22" s="282">
        <f>'Calculation Sheet'!AP223</f>
        <v>0</v>
      </c>
      <c r="R22" s="282">
        <f>'Calculation Sheet'!AQ223</f>
        <v>0</v>
      </c>
      <c r="S22" s="282">
        <f>'Calculation Sheet'!AR223</f>
        <v>0</v>
      </c>
      <c r="T22" s="282">
        <f>'Calculation Sheet'!AS223</f>
        <v>0</v>
      </c>
      <c r="U22" s="283">
        <f>'Calculation Sheet'!AT223</f>
        <v>23.158333333333331</v>
      </c>
      <c r="V22" s="283">
        <f>'Calculation Sheet'!AU223</f>
        <v>28.081250000000001</v>
      </c>
    </row>
    <row r="23" spans="1:22" ht="13.35" customHeight="1" x14ac:dyDescent="0.2">
      <c r="A23" s="170">
        <v>0.5</v>
      </c>
      <c r="B23" s="282">
        <f>'Calculation Sheet'!AA224</f>
        <v>1</v>
      </c>
      <c r="C23" s="282">
        <f>'Calculation Sheet'!AB224</f>
        <v>14</v>
      </c>
      <c r="D23" s="282">
        <f>'Calculation Sheet'!AC224</f>
        <v>28</v>
      </c>
      <c r="E23" s="282">
        <f>'Calculation Sheet'!AD224</f>
        <v>159</v>
      </c>
      <c r="F23" s="282">
        <f>'Calculation Sheet'!AE224</f>
        <v>110</v>
      </c>
      <c r="G23" s="282">
        <f>'Calculation Sheet'!AF224</f>
        <v>15</v>
      </c>
      <c r="H23" s="282">
        <f>'Calculation Sheet'!AG224</f>
        <v>2</v>
      </c>
      <c r="I23" s="282">
        <f>'Calculation Sheet'!AH224</f>
        <v>0</v>
      </c>
      <c r="J23" s="282">
        <f>'Calculation Sheet'!AI224</f>
        <v>0</v>
      </c>
      <c r="K23" s="282">
        <f>'Calculation Sheet'!AJ224</f>
        <v>0</v>
      </c>
      <c r="L23" s="282">
        <f>'Calculation Sheet'!AK224</f>
        <v>0</v>
      </c>
      <c r="M23" s="282">
        <f>'Calculation Sheet'!AL224</f>
        <v>0</v>
      </c>
      <c r="N23" s="282">
        <f>'Calculation Sheet'!AM224</f>
        <v>0</v>
      </c>
      <c r="O23" s="282">
        <f>'Calculation Sheet'!AN224</f>
        <v>0</v>
      </c>
      <c r="P23" s="282">
        <f>'Calculation Sheet'!AO224</f>
        <v>0</v>
      </c>
      <c r="Q23" s="282">
        <f>'Calculation Sheet'!AP224</f>
        <v>0</v>
      </c>
      <c r="R23" s="282">
        <f>'Calculation Sheet'!AQ224</f>
        <v>0</v>
      </c>
      <c r="S23" s="282">
        <f>'Calculation Sheet'!AR224</f>
        <v>0</v>
      </c>
      <c r="T23" s="282">
        <f>'Calculation Sheet'!AS224</f>
        <v>0</v>
      </c>
      <c r="U23" s="283">
        <f>'Calculation Sheet'!AT224</f>
        <v>24.074305555555558</v>
      </c>
      <c r="V23" s="283">
        <f>'Calculation Sheet'!AU224</f>
        <v>28.409999999999997</v>
      </c>
    </row>
    <row r="24" spans="1:22" ht="13.35" customHeight="1" x14ac:dyDescent="0.2">
      <c r="A24" s="170">
        <v>0.54166666666666696</v>
      </c>
      <c r="B24" s="282">
        <f>'Calculation Sheet'!AA225</f>
        <v>3</v>
      </c>
      <c r="C24" s="282">
        <f>'Calculation Sheet'!AB225</f>
        <v>11</v>
      </c>
      <c r="D24" s="282">
        <f>'Calculation Sheet'!AC225</f>
        <v>43</v>
      </c>
      <c r="E24" s="282">
        <f>'Calculation Sheet'!AD225</f>
        <v>141</v>
      </c>
      <c r="F24" s="282">
        <f>'Calculation Sheet'!AE225</f>
        <v>112</v>
      </c>
      <c r="G24" s="282">
        <f>'Calculation Sheet'!AF225</f>
        <v>11</v>
      </c>
      <c r="H24" s="282">
        <f>'Calculation Sheet'!AG225</f>
        <v>0</v>
      </c>
      <c r="I24" s="282">
        <f>'Calculation Sheet'!AH225</f>
        <v>0</v>
      </c>
      <c r="J24" s="282">
        <f>'Calculation Sheet'!AI225</f>
        <v>0</v>
      </c>
      <c r="K24" s="282">
        <f>'Calculation Sheet'!AJ225</f>
        <v>0</v>
      </c>
      <c r="L24" s="282">
        <f>'Calculation Sheet'!AK225</f>
        <v>0</v>
      </c>
      <c r="M24" s="282">
        <f>'Calculation Sheet'!AL225</f>
        <v>0</v>
      </c>
      <c r="N24" s="282">
        <f>'Calculation Sheet'!AM225</f>
        <v>0</v>
      </c>
      <c r="O24" s="282">
        <f>'Calculation Sheet'!AN225</f>
        <v>0</v>
      </c>
      <c r="P24" s="282">
        <f>'Calculation Sheet'!AO225</f>
        <v>0</v>
      </c>
      <c r="Q24" s="282">
        <f>'Calculation Sheet'!AP225</f>
        <v>0</v>
      </c>
      <c r="R24" s="282">
        <f>'Calculation Sheet'!AQ225</f>
        <v>0</v>
      </c>
      <c r="S24" s="282">
        <f>'Calculation Sheet'!AR225</f>
        <v>0</v>
      </c>
      <c r="T24" s="282">
        <f>'Calculation Sheet'!AS225</f>
        <v>0</v>
      </c>
      <c r="U24" s="283">
        <f>'Calculation Sheet'!AT225</f>
        <v>23.603124999999999</v>
      </c>
      <c r="V24" s="283">
        <f>'Calculation Sheet'!AU225</f>
        <v>28.022916666666667</v>
      </c>
    </row>
    <row r="25" spans="1:22" ht="13.35" customHeight="1" x14ac:dyDescent="0.2">
      <c r="A25" s="170">
        <v>0.58333333333333304</v>
      </c>
      <c r="B25" s="282">
        <f>'Calculation Sheet'!AA226</f>
        <v>1</v>
      </c>
      <c r="C25" s="282">
        <f>'Calculation Sheet'!AB226</f>
        <v>13</v>
      </c>
      <c r="D25" s="282">
        <f>'Calculation Sheet'!AC226</f>
        <v>72</v>
      </c>
      <c r="E25" s="282">
        <f>'Calculation Sheet'!AD226</f>
        <v>244</v>
      </c>
      <c r="F25" s="282">
        <f>'Calculation Sheet'!AE226</f>
        <v>219</v>
      </c>
      <c r="G25" s="282">
        <f>'Calculation Sheet'!AF226</f>
        <v>36</v>
      </c>
      <c r="H25" s="282">
        <f>'Calculation Sheet'!AG226</f>
        <v>0</v>
      </c>
      <c r="I25" s="282">
        <f>'Calculation Sheet'!AH226</f>
        <v>0</v>
      </c>
      <c r="J25" s="282">
        <f>'Calculation Sheet'!AI226</f>
        <v>0</v>
      </c>
      <c r="K25" s="282">
        <f>'Calculation Sheet'!AJ226</f>
        <v>0</v>
      </c>
      <c r="L25" s="282">
        <f>'Calculation Sheet'!AK226</f>
        <v>0</v>
      </c>
      <c r="M25" s="282">
        <f>'Calculation Sheet'!AL226</f>
        <v>0</v>
      </c>
      <c r="N25" s="282">
        <f>'Calculation Sheet'!AM226</f>
        <v>0</v>
      </c>
      <c r="O25" s="282">
        <f>'Calculation Sheet'!AN226</f>
        <v>0</v>
      </c>
      <c r="P25" s="282">
        <f>'Calculation Sheet'!AO226</f>
        <v>0</v>
      </c>
      <c r="Q25" s="282">
        <f>'Calculation Sheet'!AP226</f>
        <v>0</v>
      </c>
      <c r="R25" s="282">
        <f>'Calculation Sheet'!AQ226</f>
        <v>0</v>
      </c>
      <c r="S25" s="282">
        <f>'Calculation Sheet'!AR226</f>
        <v>0</v>
      </c>
      <c r="T25" s="282">
        <f>'Calculation Sheet'!AS226</f>
        <v>0</v>
      </c>
      <c r="U25" s="283">
        <f>'Calculation Sheet'!AT226</f>
        <v>24.1</v>
      </c>
      <c r="V25" s="283">
        <f>'Calculation Sheet'!AU226</f>
        <v>28.762500000000003</v>
      </c>
    </row>
    <row r="26" spans="1:22" ht="13.35" customHeight="1" x14ac:dyDescent="0.2">
      <c r="A26" s="170">
        <v>0.625</v>
      </c>
      <c r="B26" s="282">
        <f>'Calculation Sheet'!AA227</f>
        <v>2</v>
      </c>
      <c r="C26" s="282">
        <f>'Calculation Sheet'!AB227</f>
        <v>19</v>
      </c>
      <c r="D26" s="282">
        <f>'Calculation Sheet'!AC227</f>
        <v>126</v>
      </c>
      <c r="E26" s="282">
        <f>'Calculation Sheet'!AD227</f>
        <v>212</v>
      </c>
      <c r="F26" s="282">
        <f>'Calculation Sheet'!AE227</f>
        <v>139</v>
      </c>
      <c r="G26" s="282">
        <f>'Calculation Sheet'!AF227</f>
        <v>13</v>
      </c>
      <c r="H26" s="282">
        <f>'Calculation Sheet'!AG227</f>
        <v>0</v>
      </c>
      <c r="I26" s="282">
        <f>'Calculation Sheet'!AH227</f>
        <v>0</v>
      </c>
      <c r="J26" s="282">
        <f>'Calculation Sheet'!AI227</f>
        <v>0</v>
      </c>
      <c r="K26" s="282">
        <f>'Calculation Sheet'!AJ227</f>
        <v>0</v>
      </c>
      <c r="L26" s="282">
        <f>'Calculation Sheet'!AK227</f>
        <v>0</v>
      </c>
      <c r="M26" s="282">
        <f>'Calculation Sheet'!AL227</f>
        <v>0</v>
      </c>
      <c r="N26" s="282">
        <f>'Calculation Sheet'!AM227</f>
        <v>0</v>
      </c>
      <c r="O26" s="282">
        <f>'Calculation Sheet'!AN227</f>
        <v>0</v>
      </c>
      <c r="P26" s="282">
        <f>'Calculation Sheet'!AO227</f>
        <v>0</v>
      </c>
      <c r="Q26" s="282">
        <f>'Calculation Sheet'!AP227</f>
        <v>0</v>
      </c>
      <c r="R26" s="282">
        <f>'Calculation Sheet'!AQ227</f>
        <v>0</v>
      </c>
      <c r="S26" s="282">
        <f>'Calculation Sheet'!AR227</f>
        <v>0</v>
      </c>
      <c r="T26" s="282">
        <f>'Calculation Sheet'!AS227</f>
        <v>0</v>
      </c>
      <c r="U26" s="283">
        <f>'Calculation Sheet'!AT227</f>
        <v>22.540624999999999</v>
      </c>
      <c r="V26" s="283">
        <f>'Calculation Sheet'!AU227</f>
        <v>26.996874999999996</v>
      </c>
    </row>
    <row r="27" spans="1:22" ht="13.35" customHeight="1" x14ac:dyDescent="0.2">
      <c r="A27" s="170">
        <v>0.66666666666666696</v>
      </c>
      <c r="B27" s="282">
        <f>'Calculation Sheet'!AA228</f>
        <v>4</v>
      </c>
      <c r="C27" s="282">
        <f>'Calculation Sheet'!AB228</f>
        <v>7</v>
      </c>
      <c r="D27" s="282">
        <f>'Calculation Sheet'!AC228</f>
        <v>74</v>
      </c>
      <c r="E27" s="282">
        <f>'Calculation Sheet'!AD228</f>
        <v>237</v>
      </c>
      <c r="F27" s="282">
        <f>'Calculation Sheet'!AE228</f>
        <v>151</v>
      </c>
      <c r="G27" s="282">
        <f>'Calculation Sheet'!AF228</f>
        <v>11</v>
      </c>
      <c r="H27" s="282">
        <f>'Calculation Sheet'!AG228</f>
        <v>1</v>
      </c>
      <c r="I27" s="282">
        <f>'Calculation Sheet'!AH228</f>
        <v>0</v>
      </c>
      <c r="J27" s="282">
        <f>'Calculation Sheet'!AI228</f>
        <v>0</v>
      </c>
      <c r="K27" s="282">
        <f>'Calculation Sheet'!AJ228</f>
        <v>0</v>
      </c>
      <c r="L27" s="282">
        <f>'Calculation Sheet'!AK228</f>
        <v>0</v>
      </c>
      <c r="M27" s="282">
        <f>'Calculation Sheet'!AL228</f>
        <v>0</v>
      </c>
      <c r="N27" s="282">
        <f>'Calculation Sheet'!AM228</f>
        <v>0</v>
      </c>
      <c r="O27" s="282">
        <f>'Calculation Sheet'!AN228</f>
        <v>0</v>
      </c>
      <c r="P27" s="282">
        <f>'Calculation Sheet'!AO228</f>
        <v>0</v>
      </c>
      <c r="Q27" s="282">
        <f>'Calculation Sheet'!AP228</f>
        <v>0</v>
      </c>
      <c r="R27" s="282">
        <f>'Calculation Sheet'!AQ228</f>
        <v>0</v>
      </c>
      <c r="S27" s="282">
        <f>'Calculation Sheet'!AR228</f>
        <v>0</v>
      </c>
      <c r="T27" s="282">
        <f>'Calculation Sheet'!AS228</f>
        <v>0</v>
      </c>
      <c r="U27" s="283">
        <f>'Calculation Sheet'!AT228</f>
        <v>23.315625000000001</v>
      </c>
      <c r="V27" s="283">
        <f>'Calculation Sheet'!AU228</f>
        <v>27.207142857142859</v>
      </c>
    </row>
    <row r="28" spans="1:22" ht="13.35" customHeight="1" x14ac:dyDescent="0.2">
      <c r="A28" s="170">
        <v>0.70833333333333304</v>
      </c>
      <c r="B28" s="282">
        <f>'Calculation Sheet'!AA229</f>
        <v>0</v>
      </c>
      <c r="C28" s="282">
        <f>'Calculation Sheet'!AB229</f>
        <v>12</v>
      </c>
      <c r="D28" s="282">
        <f>'Calculation Sheet'!AC229</f>
        <v>62</v>
      </c>
      <c r="E28" s="282">
        <f>'Calculation Sheet'!AD229</f>
        <v>187</v>
      </c>
      <c r="F28" s="282">
        <f>'Calculation Sheet'!AE229</f>
        <v>162</v>
      </c>
      <c r="G28" s="282">
        <f>'Calculation Sheet'!AF229</f>
        <v>26</v>
      </c>
      <c r="H28" s="282">
        <f>'Calculation Sheet'!AG229</f>
        <v>1</v>
      </c>
      <c r="I28" s="282">
        <f>'Calculation Sheet'!AH229</f>
        <v>1</v>
      </c>
      <c r="J28" s="282">
        <f>'Calculation Sheet'!AI229</f>
        <v>0</v>
      </c>
      <c r="K28" s="282">
        <f>'Calculation Sheet'!AJ229</f>
        <v>0</v>
      </c>
      <c r="L28" s="282">
        <f>'Calculation Sheet'!AK229</f>
        <v>0</v>
      </c>
      <c r="M28" s="282">
        <f>'Calculation Sheet'!AL229</f>
        <v>0</v>
      </c>
      <c r="N28" s="282">
        <f>'Calculation Sheet'!AM229</f>
        <v>0</v>
      </c>
      <c r="O28" s="282">
        <f>'Calculation Sheet'!AN229</f>
        <v>0</v>
      </c>
      <c r="P28" s="282">
        <f>'Calculation Sheet'!AO229</f>
        <v>0</v>
      </c>
      <c r="Q28" s="282">
        <f>'Calculation Sheet'!AP229</f>
        <v>0</v>
      </c>
      <c r="R28" s="282">
        <f>'Calculation Sheet'!AQ229</f>
        <v>0</v>
      </c>
      <c r="S28" s="282">
        <f>'Calculation Sheet'!AR229</f>
        <v>0</v>
      </c>
      <c r="T28" s="282">
        <f>'Calculation Sheet'!AS229</f>
        <v>0</v>
      </c>
      <c r="U28" s="283">
        <f>'Calculation Sheet'!AT229</f>
        <v>24.012499999999996</v>
      </c>
      <c r="V28" s="283">
        <f>'Calculation Sheet'!AU229</f>
        <v>28.402976190476192</v>
      </c>
    </row>
    <row r="29" spans="1:22" ht="13.35" customHeight="1" x14ac:dyDescent="0.2">
      <c r="A29" s="170">
        <v>0.75</v>
      </c>
      <c r="B29" s="282">
        <f>'Calculation Sheet'!AA230</f>
        <v>0</v>
      </c>
      <c r="C29" s="282">
        <f>'Calculation Sheet'!AB230</f>
        <v>2</v>
      </c>
      <c r="D29" s="282">
        <f>'Calculation Sheet'!AC230</f>
        <v>35</v>
      </c>
      <c r="E29" s="282">
        <f>'Calculation Sheet'!AD230</f>
        <v>134</v>
      </c>
      <c r="F29" s="282">
        <f>'Calculation Sheet'!AE230</f>
        <v>113</v>
      </c>
      <c r="G29" s="282">
        <f>'Calculation Sheet'!AF230</f>
        <v>11</v>
      </c>
      <c r="H29" s="282">
        <f>'Calculation Sheet'!AG230</f>
        <v>2</v>
      </c>
      <c r="I29" s="282">
        <f>'Calculation Sheet'!AH230</f>
        <v>0</v>
      </c>
      <c r="J29" s="282">
        <f>'Calculation Sheet'!AI230</f>
        <v>0</v>
      </c>
      <c r="K29" s="282">
        <f>'Calculation Sheet'!AJ230</f>
        <v>0</v>
      </c>
      <c r="L29" s="282">
        <f>'Calculation Sheet'!AK230</f>
        <v>0</v>
      </c>
      <c r="M29" s="282">
        <f>'Calculation Sheet'!AL230</f>
        <v>0</v>
      </c>
      <c r="N29" s="282">
        <f>'Calculation Sheet'!AM230</f>
        <v>0</v>
      </c>
      <c r="O29" s="282">
        <f>'Calculation Sheet'!AN230</f>
        <v>0</v>
      </c>
      <c r="P29" s="282">
        <f>'Calculation Sheet'!AO230</f>
        <v>0</v>
      </c>
      <c r="Q29" s="282">
        <f>'Calculation Sheet'!AP230</f>
        <v>0</v>
      </c>
      <c r="R29" s="282">
        <f>'Calculation Sheet'!AQ230</f>
        <v>0</v>
      </c>
      <c r="S29" s="282">
        <f>'Calculation Sheet'!AR230</f>
        <v>0</v>
      </c>
      <c r="T29" s="282">
        <f>'Calculation Sheet'!AS230</f>
        <v>0</v>
      </c>
      <c r="U29" s="283">
        <f>'Calculation Sheet'!AT230</f>
        <v>24.381249999999998</v>
      </c>
      <c r="V29" s="283">
        <f>'Calculation Sheet'!AU230</f>
        <v>28.083333333333332</v>
      </c>
    </row>
    <row r="30" spans="1:22" ht="13.35" customHeight="1" x14ac:dyDescent="0.2">
      <c r="A30" s="170">
        <v>0.79166666666666696</v>
      </c>
      <c r="B30" s="282">
        <f>'Calculation Sheet'!AA231</f>
        <v>1</v>
      </c>
      <c r="C30" s="282">
        <f>'Calculation Sheet'!AB231</f>
        <v>0</v>
      </c>
      <c r="D30" s="282">
        <f>'Calculation Sheet'!AC231</f>
        <v>9</v>
      </c>
      <c r="E30" s="282">
        <f>'Calculation Sheet'!AD231</f>
        <v>57</v>
      </c>
      <c r="F30" s="282">
        <f>'Calculation Sheet'!AE231</f>
        <v>73</v>
      </c>
      <c r="G30" s="282">
        <f>'Calculation Sheet'!AF231</f>
        <v>20</v>
      </c>
      <c r="H30" s="282">
        <f>'Calculation Sheet'!AG231</f>
        <v>5</v>
      </c>
      <c r="I30" s="282">
        <f>'Calculation Sheet'!AH231</f>
        <v>3</v>
      </c>
      <c r="J30" s="282">
        <f>'Calculation Sheet'!AI231</f>
        <v>0</v>
      </c>
      <c r="K30" s="282">
        <f>'Calculation Sheet'!AJ231</f>
        <v>0</v>
      </c>
      <c r="L30" s="282">
        <f>'Calculation Sheet'!AK231</f>
        <v>0</v>
      </c>
      <c r="M30" s="282">
        <f>'Calculation Sheet'!AL231</f>
        <v>0</v>
      </c>
      <c r="N30" s="282">
        <f>'Calculation Sheet'!AM231</f>
        <v>0</v>
      </c>
      <c r="O30" s="282">
        <f>'Calculation Sheet'!AN231</f>
        <v>0</v>
      </c>
      <c r="P30" s="282">
        <f>'Calculation Sheet'!AO231</f>
        <v>0</v>
      </c>
      <c r="Q30" s="282">
        <f>'Calculation Sheet'!AP231</f>
        <v>0</v>
      </c>
      <c r="R30" s="282">
        <f>'Calculation Sheet'!AQ231</f>
        <v>0</v>
      </c>
      <c r="S30" s="282">
        <f>'Calculation Sheet'!AR231</f>
        <v>0</v>
      </c>
      <c r="T30" s="282">
        <f>'Calculation Sheet'!AS231</f>
        <v>0</v>
      </c>
      <c r="U30" s="283">
        <f>'Calculation Sheet'!AT231</f>
        <v>26.156250000000004</v>
      </c>
      <c r="V30" s="283" t="str">
        <f>'Calculation Sheet'!AU231</f>
        <v>-</v>
      </c>
    </row>
    <row r="31" spans="1:22" ht="13.35" customHeight="1" x14ac:dyDescent="0.2">
      <c r="A31" s="170">
        <v>0.83333333333333304</v>
      </c>
      <c r="B31" s="282">
        <f>'Calculation Sheet'!AA232</f>
        <v>0</v>
      </c>
      <c r="C31" s="282">
        <f>'Calculation Sheet'!AB232</f>
        <v>0</v>
      </c>
      <c r="D31" s="282">
        <f>'Calculation Sheet'!AC232</f>
        <v>6</v>
      </c>
      <c r="E31" s="282">
        <f>'Calculation Sheet'!AD232</f>
        <v>28</v>
      </c>
      <c r="F31" s="282">
        <f>'Calculation Sheet'!AE232</f>
        <v>36</v>
      </c>
      <c r="G31" s="282">
        <f>'Calculation Sheet'!AF232</f>
        <v>13</v>
      </c>
      <c r="H31" s="282">
        <f>'Calculation Sheet'!AG232</f>
        <v>7</v>
      </c>
      <c r="I31" s="282">
        <f>'Calculation Sheet'!AH232</f>
        <v>2</v>
      </c>
      <c r="J31" s="282">
        <f>'Calculation Sheet'!AI232</f>
        <v>1</v>
      </c>
      <c r="K31" s="282">
        <f>'Calculation Sheet'!AJ232</f>
        <v>0</v>
      </c>
      <c r="L31" s="282">
        <f>'Calculation Sheet'!AK232</f>
        <v>0</v>
      </c>
      <c r="M31" s="282">
        <f>'Calculation Sheet'!AL232</f>
        <v>0</v>
      </c>
      <c r="N31" s="282">
        <f>'Calculation Sheet'!AM232</f>
        <v>0</v>
      </c>
      <c r="O31" s="282">
        <f>'Calculation Sheet'!AN232</f>
        <v>0</v>
      </c>
      <c r="P31" s="282">
        <f>'Calculation Sheet'!AO232</f>
        <v>0</v>
      </c>
      <c r="Q31" s="282">
        <f>'Calculation Sheet'!AP232</f>
        <v>0</v>
      </c>
      <c r="R31" s="282">
        <f>'Calculation Sheet'!AQ232</f>
        <v>0</v>
      </c>
      <c r="S31" s="282">
        <f>'Calculation Sheet'!AR232</f>
        <v>0</v>
      </c>
      <c r="T31" s="282">
        <f>'Calculation Sheet'!AS232</f>
        <v>0</v>
      </c>
      <c r="U31" s="283">
        <f>'Calculation Sheet'!AT232</f>
        <v>27.209375000000001</v>
      </c>
      <c r="V31" s="283" t="str">
        <f>'Calculation Sheet'!AU232</f>
        <v>-</v>
      </c>
    </row>
    <row r="32" spans="1:22" ht="13.35" customHeight="1" x14ac:dyDescent="0.2">
      <c r="A32" s="170">
        <v>0.875</v>
      </c>
      <c r="B32" s="282">
        <f>'Calculation Sheet'!AA233</f>
        <v>0</v>
      </c>
      <c r="C32" s="282">
        <f>'Calculation Sheet'!AB233</f>
        <v>0</v>
      </c>
      <c r="D32" s="282">
        <f>'Calculation Sheet'!AC233</f>
        <v>1</v>
      </c>
      <c r="E32" s="282">
        <f>'Calculation Sheet'!AD233</f>
        <v>19</v>
      </c>
      <c r="F32" s="282">
        <f>'Calculation Sheet'!AE233</f>
        <v>33</v>
      </c>
      <c r="G32" s="282">
        <f>'Calculation Sheet'!AF233</f>
        <v>9</v>
      </c>
      <c r="H32" s="282">
        <f>'Calculation Sheet'!AG233</f>
        <v>3</v>
      </c>
      <c r="I32" s="282">
        <f>'Calculation Sheet'!AH233</f>
        <v>0</v>
      </c>
      <c r="J32" s="282">
        <f>'Calculation Sheet'!AI233</f>
        <v>0</v>
      </c>
      <c r="K32" s="282">
        <f>'Calculation Sheet'!AJ233</f>
        <v>0</v>
      </c>
      <c r="L32" s="282">
        <f>'Calculation Sheet'!AK233</f>
        <v>0</v>
      </c>
      <c r="M32" s="282">
        <f>'Calculation Sheet'!AL233</f>
        <v>0</v>
      </c>
      <c r="N32" s="282">
        <f>'Calculation Sheet'!AM233</f>
        <v>0</v>
      </c>
      <c r="O32" s="282">
        <f>'Calculation Sheet'!AN233</f>
        <v>0</v>
      </c>
      <c r="P32" s="282">
        <f>'Calculation Sheet'!AO233</f>
        <v>0</v>
      </c>
      <c r="Q32" s="282">
        <f>'Calculation Sheet'!AP233</f>
        <v>0</v>
      </c>
      <c r="R32" s="282">
        <f>'Calculation Sheet'!AQ233</f>
        <v>0</v>
      </c>
      <c r="S32" s="282">
        <f>'Calculation Sheet'!AR233</f>
        <v>0</v>
      </c>
      <c r="T32" s="282">
        <f>'Calculation Sheet'!AS233</f>
        <v>0</v>
      </c>
      <c r="U32" s="283">
        <f>'Calculation Sheet'!AT233</f>
        <v>27.212946428571428</v>
      </c>
      <c r="V32" s="283" t="str">
        <f>'Calculation Sheet'!AU233</f>
        <v>-</v>
      </c>
    </row>
    <row r="33" spans="1:22" ht="13.35" customHeight="1" x14ac:dyDescent="0.2">
      <c r="A33" s="170">
        <v>0.91666666666666696</v>
      </c>
      <c r="B33" s="282">
        <f>'Calculation Sheet'!AA234</f>
        <v>0</v>
      </c>
      <c r="C33" s="282">
        <f>'Calculation Sheet'!AB234</f>
        <v>1</v>
      </c>
      <c r="D33" s="282">
        <f>'Calculation Sheet'!AC234</f>
        <v>3</v>
      </c>
      <c r="E33" s="282">
        <f>'Calculation Sheet'!AD234</f>
        <v>7</v>
      </c>
      <c r="F33" s="282">
        <f>'Calculation Sheet'!AE234</f>
        <v>20</v>
      </c>
      <c r="G33" s="282">
        <f>'Calculation Sheet'!AF234</f>
        <v>11</v>
      </c>
      <c r="H33" s="282">
        <f>'Calculation Sheet'!AG234</f>
        <v>2</v>
      </c>
      <c r="I33" s="282">
        <f>'Calculation Sheet'!AH234</f>
        <v>1</v>
      </c>
      <c r="J33" s="282">
        <f>'Calculation Sheet'!AI234</f>
        <v>0</v>
      </c>
      <c r="K33" s="282">
        <f>'Calculation Sheet'!AJ234</f>
        <v>1</v>
      </c>
      <c r="L33" s="282">
        <f>'Calculation Sheet'!AK234</f>
        <v>0</v>
      </c>
      <c r="M33" s="282">
        <f>'Calculation Sheet'!AL234</f>
        <v>0</v>
      </c>
      <c r="N33" s="282">
        <f>'Calculation Sheet'!AM234</f>
        <v>0</v>
      </c>
      <c r="O33" s="282">
        <f>'Calculation Sheet'!AN234</f>
        <v>0</v>
      </c>
      <c r="P33" s="282">
        <f>'Calculation Sheet'!AO234</f>
        <v>0</v>
      </c>
      <c r="Q33" s="282">
        <f>'Calculation Sheet'!AP234</f>
        <v>0</v>
      </c>
      <c r="R33" s="282">
        <f>'Calculation Sheet'!AQ234</f>
        <v>0</v>
      </c>
      <c r="S33" s="282">
        <f>'Calculation Sheet'!AR234</f>
        <v>0</v>
      </c>
      <c r="T33" s="282">
        <f>'Calculation Sheet'!AS234</f>
        <v>0</v>
      </c>
      <c r="U33" s="283">
        <f>'Calculation Sheet'!AT234</f>
        <v>29.059166666666666</v>
      </c>
      <c r="V33" s="283">
        <f>'Calculation Sheet'!AU234</f>
        <v>32.200000000000003</v>
      </c>
    </row>
    <row r="34" spans="1:22" ht="13.35" customHeight="1" thickBot="1" x14ac:dyDescent="0.25">
      <c r="A34" s="171">
        <v>0.95833333333333304</v>
      </c>
      <c r="B34" s="284">
        <f>'Calculation Sheet'!AA235</f>
        <v>0</v>
      </c>
      <c r="C34" s="284">
        <f>'Calculation Sheet'!AB235</f>
        <v>0</v>
      </c>
      <c r="D34" s="284">
        <f>'Calculation Sheet'!AC235</f>
        <v>0</v>
      </c>
      <c r="E34" s="284">
        <f>'Calculation Sheet'!AD235</f>
        <v>1</v>
      </c>
      <c r="F34" s="284">
        <f>'Calculation Sheet'!AE235</f>
        <v>8</v>
      </c>
      <c r="G34" s="284">
        <f>'Calculation Sheet'!AF235</f>
        <v>1</v>
      </c>
      <c r="H34" s="284">
        <f>'Calculation Sheet'!AG235</f>
        <v>0</v>
      </c>
      <c r="I34" s="284">
        <f>'Calculation Sheet'!AH235</f>
        <v>1</v>
      </c>
      <c r="J34" s="284">
        <f>'Calculation Sheet'!AI235</f>
        <v>1</v>
      </c>
      <c r="K34" s="284">
        <f>'Calculation Sheet'!AJ235</f>
        <v>0</v>
      </c>
      <c r="L34" s="284">
        <f>'Calculation Sheet'!AK235</f>
        <v>0</v>
      </c>
      <c r="M34" s="284">
        <f>'Calculation Sheet'!AL235</f>
        <v>0</v>
      </c>
      <c r="N34" s="284">
        <f>'Calculation Sheet'!AM235</f>
        <v>0</v>
      </c>
      <c r="O34" s="284">
        <f>'Calculation Sheet'!AN235</f>
        <v>0</v>
      </c>
      <c r="P34" s="284">
        <f>'Calculation Sheet'!AO235</f>
        <v>0</v>
      </c>
      <c r="Q34" s="284">
        <f>'Calculation Sheet'!AP235</f>
        <v>0</v>
      </c>
      <c r="R34" s="284">
        <f>'Calculation Sheet'!AQ235</f>
        <v>0</v>
      </c>
      <c r="S34" s="284">
        <f>'Calculation Sheet'!AR235</f>
        <v>0</v>
      </c>
      <c r="T34" s="284">
        <f>'Calculation Sheet'!AS235</f>
        <v>0</v>
      </c>
      <c r="U34" s="285">
        <f>'Calculation Sheet'!AT235</f>
        <v>29.968333333333334</v>
      </c>
      <c r="V34" s="285" t="str">
        <f>'Calculation Sheet'!AU235</f>
        <v>-</v>
      </c>
    </row>
    <row r="35" spans="1:22" ht="13.35" customHeight="1" thickTop="1" x14ac:dyDescent="0.2">
      <c r="A35" s="286" t="s">
        <v>111</v>
      </c>
      <c r="B35" s="280">
        <f>'Calculation Sheet'!AA236</f>
        <v>18</v>
      </c>
      <c r="C35" s="280">
        <f>'Calculation Sheet'!AB236</f>
        <v>132</v>
      </c>
      <c r="D35" s="280">
        <f>'Calculation Sheet'!AC236</f>
        <v>766</v>
      </c>
      <c r="E35" s="280">
        <f>'Calculation Sheet'!AD236</f>
        <v>2478</v>
      </c>
      <c r="F35" s="280">
        <f>'Calculation Sheet'!AE236</f>
        <v>2143</v>
      </c>
      <c r="G35" s="280">
        <f>'Calculation Sheet'!AF236</f>
        <v>302</v>
      </c>
      <c r="H35" s="280">
        <f>'Calculation Sheet'!AG236</f>
        <v>29</v>
      </c>
      <c r="I35" s="280">
        <f>'Calculation Sheet'!AH236</f>
        <v>6</v>
      </c>
      <c r="J35" s="280">
        <f>'Calculation Sheet'!AI236</f>
        <v>1</v>
      </c>
      <c r="K35" s="280">
        <f>'Calculation Sheet'!AJ236</f>
        <v>0</v>
      </c>
      <c r="L35" s="280">
        <f>'Calculation Sheet'!AK236</f>
        <v>0</v>
      </c>
      <c r="M35" s="280">
        <f>'Calculation Sheet'!AL236</f>
        <v>0</v>
      </c>
      <c r="N35" s="280">
        <f>'Calculation Sheet'!AM236</f>
        <v>0</v>
      </c>
      <c r="O35" s="280">
        <f>'Calculation Sheet'!AN236</f>
        <v>0</v>
      </c>
      <c r="P35" s="280">
        <f>'Calculation Sheet'!AO236</f>
        <v>0</v>
      </c>
      <c r="Q35" s="280">
        <f>'Calculation Sheet'!AP236</f>
        <v>0</v>
      </c>
      <c r="R35" s="280">
        <f>'Calculation Sheet'!AQ236</f>
        <v>0</v>
      </c>
      <c r="S35" s="280">
        <f>'Calculation Sheet'!AR236</f>
        <v>0</v>
      </c>
      <c r="T35" s="280">
        <f>'Calculation Sheet'!AS236</f>
        <v>0</v>
      </c>
      <c r="U35" s="281">
        <f>'Calculation Sheet'!AT236</f>
        <v>24.066666666666666</v>
      </c>
      <c r="V35" s="281">
        <f>'Calculation Sheet'!AU236</f>
        <v>27.977777777777774</v>
      </c>
    </row>
    <row r="36" spans="1:22" ht="13.35" customHeight="1" x14ac:dyDescent="0.2">
      <c r="A36" s="287" t="s">
        <v>112</v>
      </c>
      <c r="B36" s="282">
        <f>'Calculation Sheet'!AA237</f>
        <v>19</v>
      </c>
      <c r="C36" s="282">
        <f>'Calculation Sheet'!AB237</f>
        <v>132</v>
      </c>
      <c r="D36" s="282">
        <f>'Calculation Sheet'!AC237</f>
        <v>788</v>
      </c>
      <c r="E36" s="282">
        <f>'Calculation Sheet'!AD237</f>
        <v>2625</v>
      </c>
      <c r="F36" s="282">
        <f>'Calculation Sheet'!AE237</f>
        <v>2397</v>
      </c>
      <c r="G36" s="282">
        <f>'Calculation Sheet'!AF237</f>
        <v>414</v>
      </c>
      <c r="H36" s="282">
        <f>'Calculation Sheet'!AG237</f>
        <v>67</v>
      </c>
      <c r="I36" s="282">
        <f>'Calculation Sheet'!AH237</f>
        <v>17</v>
      </c>
      <c r="J36" s="282">
        <f>'Calculation Sheet'!AI237</f>
        <v>2</v>
      </c>
      <c r="K36" s="282">
        <f>'Calculation Sheet'!AJ237</f>
        <v>0</v>
      </c>
      <c r="L36" s="282">
        <f>'Calculation Sheet'!AK237</f>
        <v>0</v>
      </c>
      <c r="M36" s="282">
        <f>'Calculation Sheet'!AL237</f>
        <v>0</v>
      </c>
      <c r="N36" s="282">
        <f>'Calculation Sheet'!AM237</f>
        <v>0</v>
      </c>
      <c r="O36" s="282">
        <f>'Calculation Sheet'!AN237</f>
        <v>0</v>
      </c>
      <c r="P36" s="282">
        <f>'Calculation Sheet'!AO237</f>
        <v>0</v>
      </c>
      <c r="Q36" s="282">
        <f>'Calculation Sheet'!AP237</f>
        <v>0</v>
      </c>
      <c r="R36" s="282">
        <f>'Calculation Sheet'!AQ237</f>
        <v>0</v>
      </c>
      <c r="S36" s="282">
        <f>'Calculation Sheet'!AR237</f>
        <v>0</v>
      </c>
      <c r="T36" s="282">
        <f>'Calculation Sheet'!AS237</f>
        <v>0</v>
      </c>
      <c r="U36" s="283">
        <f>'Calculation Sheet'!AT237</f>
        <v>24.422222222222224</v>
      </c>
      <c r="V36" s="283">
        <f>'Calculation Sheet'!AU237</f>
        <v>28.4</v>
      </c>
    </row>
    <row r="37" spans="1:22" ht="13.35" customHeight="1" x14ac:dyDescent="0.2">
      <c r="A37" s="118" t="s">
        <v>113</v>
      </c>
      <c r="B37" s="282">
        <f>'Calculation Sheet'!AA238</f>
        <v>19</v>
      </c>
      <c r="C37" s="282">
        <f>'Calculation Sheet'!AB238</f>
        <v>133</v>
      </c>
      <c r="D37" s="282">
        <f>'Calculation Sheet'!AC238</f>
        <v>791</v>
      </c>
      <c r="E37" s="282">
        <f>'Calculation Sheet'!AD238</f>
        <v>2633</v>
      </c>
      <c r="F37" s="282">
        <f>'Calculation Sheet'!AE238</f>
        <v>2425</v>
      </c>
      <c r="G37" s="282">
        <f>'Calculation Sheet'!AF238</f>
        <v>426</v>
      </c>
      <c r="H37" s="282">
        <f>'Calculation Sheet'!AG238</f>
        <v>69</v>
      </c>
      <c r="I37" s="282">
        <f>'Calculation Sheet'!AH238</f>
        <v>19</v>
      </c>
      <c r="J37" s="282">
        <f>'Calculation Sheet'!AI238</f>
        <v>3</v>
      </c>
      <c r="K37" s="282">
        <f>'Calculation Sheet'!AJ238</f>
        <v>1</v>
      </c>
      <c r="L37" s="282">
        <f>'Calculation Sheet'!AK238</f>
        <v>0</v>
      </c>
      <c r="M37" s="282">
        <f>'Calculation Sheet'!AL238</f>
        <v>0</v>
      </c>
      <c r="N37" s="282">
        <f>'Calculation Sheet'!AM238</f>
        <v>0</v>
      </c>
      <c r="O37" s="282">
        <f>'Calculation Sheet'!AN238</f>
        <v>0</v>
      </c>
      <c r="P37" s="282">
        <f>'Calculation Sheet'!AO238</f>
        <v>0</v>
      </c>
      <c r="Q37" s="282">
        <f>'Calculation Sheet'!AP238</f>
        <v>0</v>
      </c>
      <c r="R37" s="282">
        <f>'Calculation Sheet'!AQ238</f>
        <v>0</v>
      </c>
      <c r="S37" s="282">
        <f>'Calculation Sheet'!AR238</f>
        <v>0</v>
      </c>
      <c r="T37" s="282">
        <f>'Calculation Sheet'!AS238</f>
        <v>0</v>
      </c>
      <c r="U37" s="283">
        <f>'Calculation Sheet'!AT238</f>
        <v>24.433333333333334</v>
      </c>
      <c r="V37" s="283">
        <f>'Calculation Sheet'!AU238</f>
        <v>28.455555555555559</v>
      </c>
    </row>
    <row r="38" spans="1:22" ht="13.35" customHeight="1" thickBot="1" x14ac:dyDescent="0.25">
      <c r="A38" s="120" t="s">
        <v>114</v>
      </c>
      <c r="B38" s="284">
        <f>'Calculation Sheet'!AA239</f>
        <v>19</v>
      </c>
      <c r="C38" s="284">
        <f>'Calculation Sheet'!AB239</f>
        <v>133</v>
      </c>
      <c r="D38" s="284">
        <f>'Calculation Sheet'!AC239</f>
        <v>791</v>
      </c>
      <c r="E38" s="284">
        <f>'Calculation Sheet'!AD239</f>
        <v>2642</v>
      </c>
      <c r="F38" s="284">
        <f>'Calculation Sheet'!AE239</f>
        <v>2439</v>
      </c>
      <c r="G38" s="284">
        <f>'Calculation Sheet'!AF239</f>
        <v>437</v>
      </c>
      <c r="H38" s="284">
        <f>'Calculation Sheet'!AG239</f>
        <v>79</v>
      </c>
      <c r="I38" s="284">
        <f>'Calculation Sheet'!AH239</f>
        <v>21</v>
      </c>
      <c r="J38" s="284">
        <f>'Calculation Sheet'!AI239</f>
        <v>3</v>
      </c>
      <c r="K38" s="284">
        <f>'Calculation Sheet'!AJ239</f>
        <v>1</v>
      </c>
      <c r="L38" s="284">
        <f>'Calculation Sheet'!AK239</f>
        <v>0</v>
      </c>
      <c r="M38" s="284">
        <f>'Calculation Sheet'!AL239</f>
        <v>0</v>
      </c>
      <c r="N38" s="284">
        <f>'Calculation Sheet'!AM239</f>
        <v>0</v>
      </c>
      <c r="O38" s="284">
        <f>'Calculation Sheet'!AN239</f>
        <v>0</v>
      </c>
      <c r="P38" s="284">
        <f>'Calculation Sheet'!AO239</f>
        <v>0</v>
      </c>
      <c r="Q38" s="284">
        <f>'Calculation Sheet'!AP239</f>
        <v>0</v>
      </c>
      <c r="R38" s="284">
        <f>'Calculation Sheet'!AQ239</f>
        <v>0</v>
      </c>
      <c r="S38" s="284">
        <f>'Calculation Sheet'!AR239</f>
        <v>0</v>
      </c>
      <c r="T38" s="284">
        <f>'Calculation Sheet'!AS239</f>
        <v>0</v>
      </c>
      <c r="U38" s="285">
        <f>'Calculation Sheet'!AT239</f>
        <v>24.5</v>
      </c>
      <c r="V38" s="285">
        <f>'Calculation Sheet'!AU239</f>
        <v>28.5</v>
      </c>
    </row>
    <row r="39" spans="1:22" ht="13.35" customHeight="1" thickTop="1" x14ac:dyDescent="0.2">
      <c r="S39" s="329" t="str">
        <f>CONCATENATE("Mean Speed (mph)"," - ",ROUND(U38,2))</f>
        <v>Mean Speed (mph) - 24.5</v>
      </c>
      <c r="T39" s="329"/>
      <c r="U39" s="329"/>
      <c r="V39" s="330"/>
    </row>
    <row r="40" spans="1:22" ht="13.35" customHeight="1" thickBot="1" x14ac:dyDescent="0.25">
      <c r="A40" s="326" t="s">
        <v>144</v>
      </c>
    </row>
    <row r="41" spans="1:22" ht="13.35" customHeight="1" thickTop="1" thickBot="1" x14ac:dyDescent="0.25">
      <c r="A41" s="243"/>
      <c r="B41" s="559" t="s">
        <v>90</v>
      </c>
      <c r="C41" s="560"/>
      <c r="D41" s="560"/>
      <c r="E41" s="560"/>
      <c r="F41" s="560"/>
      <c r="G41" s="560"/>
      <c r="H41" s="560"/>
      <c r="I41" s="560"/>
      <c r="J41" s="560"/>
      <c r="K41" s="560"/>
      <c r="L41" s="560"/>
      <c r="M41" s="560"/>
      <c r="N41" s="560"/>
      <c r="O41" s="560"/>
      <c r="P41" s="560"/>
      <c r="Q41" s="560"/>
      <c r="R41" s="560"/>
      <c r="S41" s="560"/>
      <c r="T41" s="560"/>
      <c r="U41" s="560"/>
      <c r="V41" s="561"/>
    </row>
    <row r="42" spans="1:22" ht="13.35" customHeight="1" thickTop="1" thickBot="1" x14ac:dyDescent="0.25">
      <c r="A42" s="169" t="s">
        <v>50</v>
      </c>
      <c r="B42" s="331" t="s">
        <v>91</v>
      </c>
      <c r="C42" s="331" t="s">
        <v>92</v>
      </c>
      <c r="D42" s="331" t="s">
        <v>93</v>
      </c>
      <c r="E42" s="331" t="s">
        <v>94</v>
      </c>
      <c r="F42" s="331" t="s">
        <v>95</v>
      </c>
      <c r="G42" s="331" t="s">
        <v>96</v>
      </c>
      <c r="H42" s="331" t="s">
        <v>97</v>
      </c>
      <c r="I42" s="331" t="s">
        <v>98</v>
      </c>
      <c r="J42" s="331" t="s">
        <v>99</v>
      </c>
      <c r="K42" s="331" t="s">
        <v>100</v>
      </c>
      <c r="L42" s="331" t="s">
        <v>101</v>
      </c>
      <c r="M42" s="331" t="s">
        <v>102</v>
      </c>
      <c r="N42" s="331" t="s">
        <v>103</v>
      </c>
      <c r="O42" s="331" t="s">
        <v>104</v>
      </c>
      <c r="P42" s="331" t="s">
        <v>105</v>
      </c>
      <c r="Q42" s="331" t="s">
        <v>106</v>
      </c>
      <c r="R42" s="331" t="s">
        <v>107</v>
      </c>
      <c r="S42" s="331" t="s">
        <v>108</v>
      </c>
      <c r="T42" s="331" t="s">
        <v>109</v>
      </c>
      <c r="U42" s="169" t="s">
        <v>88</v>
      </c>
      <c r="V42" s="169" t="s">
        <v>110</v>
      </c>
    </row>
    <row r="43" spans="1:22" ht="13.35" customHeight="1" thickTop="1" x14ac:dyDescent="0.2">
      <c r="A43" s="279">
        <v>0</v>
      </c>
      <c r="B43" s="280">
        <f>'Calculation Sheet'!AA316</f>
        <v>0</v>
      </c>
      <c r="C43" s="280">
        <f>'Calculation Sheet'!AB316</f>
        <v>0</v>
      </c>
      <c r="D43" s="280">
        <f>'Calculation Sheet'!AC316</f>
        <v>0</v>
      </c>
      <c r="E43" s="280">
        <f>'Calculation Sheet'!AD316</f>
        <v>3</v>
      </c>
      <c r="F43" s="280">
        <f>'Calculation Sheet'!AE316</f>
        <v>3</v>
      </c>
      <c r="G43" s="280">
        <f>'Calculation Sheet'!AF316</f>
        <v>2</v>
      </c>
      <c r="H43" s="280">
        <f>'Calculation Sheet'!AG316</f>
        <v>3</v>
      </c>
      <c r="I43" s="280">
        <f>'Calculation Sheet'!AH316</f>
        <v>2</v>
      </c>
      <c r="J43" s="280">
        <f>'Calculation Sheet'!AI316</f>
        <v>0</v>
      </c>
      <c r="K43" s="280">
        <f>'Calculation Sheet'!AJ316</f>
        <v>0</v>
      </c>
      <c r="L43" s="280">
        <f>'Calculation Sheet'!AK316</f>
        <v>0</v>
      </c>
      <c r="M43" s="280">
        <f>'Calculation Sheet'!AL316</f>
        <v>0</v>
      </c>
      <c r="N43" s="280">
        <f>'Calculation Sheet'!AM316</f>
        <v>0</v>
      </c>
      <c r="O43" s="280">
        <f>'Calculation Sheet'!AN316</f>
        <v>0</v>
      </c>
      <c r="P43" s="280">
        <f>'Calculation Sheet'!AO316</f>
        <v>0</v>
      </c>
      <c r="Q43" s="280">
        <f>'Calculation Sheet'!AP316</f>
        <v>0</v>
      </c>
      <c r="R43" s="280">
        <f>'Calculation Sheet'!AQ316</f>
        <v>0</v>
      </c>
      <c r="S43" s="280">
        <f>'Calculation Sheet'!AR316</f>
        <v>0</v>
      </c>
      <c r="T43" s="280">
        <f>'Calculation Sheet'!AS316</f>
        <v>0</v>
      </c>
      <c r="U43" s="281">
        <f>'Calculation Sheet'!AT316</f>
        <v>33.433333333333337</v>
      </c>
      <c r="V43" s="281" t="str">
        <f>'Calculation Sheet'!AU316</f>
        <v>-</v>
      </c>
    </row>
    <row r="44" spans="1:22" ht="13.35" customHeight="1" x14ac:dyDescent="0.2">
      <c r="A44" s="170">
        <v>4.1666666666666664E-2</v>
      </c>
      <c r="B44" s="282">
        <f>'Calculation Sheet'!AA317</f>
        <v>0</v>
      </c>
      <c r="C44" s="282">
        <f>'Calculation Sheet'!AB317</f>
        <v>0</v>
      </c>
      <c r="D44" s="282">
        <f>'Calculation Sheet'!AC317</f>
        <v>0</v>
      </c>
      <c r="E44" s="282">
        <f>'Calculation Sheet'!AD317</f>
        <v>3</v>
      </c>
      <c r="F44" s="282">
        <f>'Calculation Sheet'!AE317</f>
        <v>1</v>
      </c>
      <c r="G44" s="282">
        <f>'Calculation Sheet'!AF317</f>
        <v>2</v>
      </c>
      <c r="H44" s="282">
        <f>'Calculation Sheet'!AG317</f>
        <v>1</v>
      </c>
      <c r="I44" s="282">
        <f>'Calculation Sheet'!AH317</f>
        <v>0</v>
      </c>
      <c r="J44" s="282">
        <f>'Calculation Sheet'!AI317</f>
        <v>0</v>
      </c>
      <c r="K44" s="282">
        <f>'Calculation Sheet'!AJ317</f>
        <v>0</v>
      </c>
      <c r="L44" s="282">
        <f>'Calculation Sheet'!AK317</f>
        <v>0</v>
      </c>
      <c r="M44" s="282">
        <f>'Calculation Sheet'!AL317</f>
        <v>0</v>
      </c>
      <c r="N44" s="282">
        <f>'Calculation Sheet'!AM317</f>
        <v>0</v>
      </c>
      <c r="O44" s="282">
        <f>'Calculation Sheet'!AN317</f>
        <v>0</v>
      </c>
      <c r="P44" s="282">
        <f>'Calculation Sheet'!AO317</f>
        <v>0</v>
      </c>
      <c r="Q44" s="282">
        <f>'Calculation Sheet'!AP317</f>
        <v>0</v>
      </c>
      <c r="R44" s="282">
        <f>'Calculation Sheet'!AQ317</f>
        <v>0</v>
      </c>
      <c r="S44" s="282">
        <f>'Calculation Sheet'!AR317</f>
        <v>0</v>
      </c>
      <c r="T44" s="282">
        <f>'Calculation Sheet'!AS317</f>
        <v>0</v>
      </c>
      <c r="U44" s="283">
        <f>'Calculation Sheet'!AT317</f>
        <v>29.112500000000001</v>
      </c>
      <c r="V44" s="283" t="str">
        <f>'Calculation Sheet'!AU317</f>
        <v>-</v>
      </c>
    </row>
    <row r="45" spans="1:22" ht="13.35" customHeight="1" x14ac:dyDescent="0.2">
      <c r="A45" s="170">
        <v>8.3333333333333301E-2</v>
      </c>
      <c r="B45" s="282">
        <f>'Calculation Sheet'!AA318</f>
        <v>1</v>
      </c>
      <c r="C45" s="282">
        <f>'Calculation Sheet'!AB318</f>
        <v>0</v>
      </c>
      <c r="D45" s="282">
        <f>'Calculation Sheet'!AC318</f>
        <v>0</v>
      </c>
      <c r="E45" s="282">
        <f>'Calculation Sheet'!AD318</f>
        <v>1</v>
      </c>
      <c r="F45" s="282">
        <f>'Calculation Sheet'!AE318</f>
        <v>0</v>
      </c>
      <c r="G45" s="282">
        <f>'Calculation Sheet'!AF318</f>
        <v>1</v>
      </c>
      <c r="H45" s="282">
        <f>'Calculation Sheet'!AG318</f>
        <v>2</v>
      </c>
      <c r="I45" s="282">
        <f>'Calculation Sheet'!AH318</f>
        <v>0</v>
      </c>
      <c r="J45" s="282">
        <f>'Calculation Sheet'!AI318</f>
        <v>0</v>
      </c>
      <c r="K45" s="282">
        <f>'Calculation Sheet'!AJ318</f>
        <v>0</v>
      </c>
      <c r="L45" s="282">
        <f>'Calculation Sheet'!AK318</f>
        <v>0</v>
      </c>
      <c r="M45" s="282">
        <f>'Calculation Sheet'!AL318</f>
        <v>0</v>
      </c>
      <c r="N45" s="282">
        <f>'Calculation Sheet'!AM318</f>
        <v>0</v>
      </c>
      <c r="O45" s="282">
        <f>'Calculation Sheet'!AN318</f>
        <v>0</v>
      </c>
      <c r="P45" s="282">
        <f>'Calculation Sheet'!AO318</f>
        <v>0</v>
      </c>
      <c r="Q45" s="282">
        <f>'Calculation Sheet'!AP318</f>
        <v>0</v>
      </c>
      <c r="R45" s="282">
        <f>'Calculation Sheet'!AQ318</f>
        <v>0</v>
      </c>
      <c r="S45" s="282">
        <f>'Calculation Sheet'!AR318</f>
        <v>0</v>
      </c>
      <c r="T45" s="282">
        <f>'Calculation Sheet'!AS318</f>
        <v>0</v>
      </c>
      <c r="U45" s="283">
        <f>'Calculation Sheet'!AT318</f>
        <v>29.633333333333333</v>
      </c>
      <c r="V45" s="283" t="str">
        <f>'Calculation Sheet'!AU318</f>
        <v>-</v>
      </c>
    </row>
    <row r="46" spans="1:22" ht="13.35" customHeight="1" x14ac:dyDescent="0.2">
      <c r="A46" s="170">
        <v>0.125</v>
      </c>
      <c r="B46" s="282">
        <f>'Calculation Sheet'!AA319</f>
        <v>0</v>
      </c>
      <c r="C46" s="282">
        <f>'Calculation Sheet'!AB319</f>
        <v>0</v>
      </c>
      <c r="D46" s="282">
        <f>'Calculation Sheet'!AC319</f>
        <v>0</v>
      </c>
      <c r="E46" s="282">
        <f>'Calculation Sheet'!AD319</f>
        <v>0</v>
      </c>
      <c r="F46" s="282">
        <f>'Calculation Sheet'!AE319</f>
        <v>1</v>
      </c>
      <c r="G46" s="282">
        <f>'Calculation Sheet'!AF319</f>
        <v>2</v>
      </c>
      <c r="H46" s="282">
        <f>'Calculation Sheet'!AG319</f>
        <v>0</v>
      </c>
      <c r="I46" s="282">
        <f>'Calculation Sheet'!AH319</f>
        <v>1</v>
      </c>
      <c r="J46" s="282">
        <f>'Calculation Sheet'!AI319</f>
        <v>0</v>
      </c>
      <c r="K46" s="282">
        <f>'Calculation Sheet'!AJ319</f>
        <v>0</v>
      </c>
      <c r="L46" s="282">
        <f>'Calculation Sheet'!AK319</f>
        <v>0</v>
      </c>
      <c r="M46" s="282">
        <f>'Calculation Sheet'!AL319</f>
        <v>0</v>
      </c>
      <c r="N46" s="282">
        <f>'Calculation Sheet'!AM319</f>
        <v>0</v>
      </c>
      <c r="O46" s="282">
        <f>'Calculation Sheet'!AN319</f>
        <v>0</v>
      </c>
      <c r="P46" s="282">
        <f>'Calculation Sheet'!AO319</f>
        <v>0</v>
      </c>
      <c r="Q46" s="282">
        <f>'Calculation Sheet'!AP319</f>
        <v>0</v>
      </c>
      <c r="R46" s="282">
        <f>'Calculation Sheet'!AQ319</f>
        <v>0</v>
      </c>
      <c r="S46" s="282">
        <f>'Calculation Sheet'!AR319</f>
        <v>0</v>
      </c>
      <c r="T46" s="282">
        <f>'Calculation Sheet'!AS319</f>
        <v>0</v>
      </c>
      <c r="U46" s="283">
        <f>'Calculation Sheet'!AT319</f>
        <v>32.549999999999997</v>
      </c>
      <c r="V46" s="283" t="str">
        <f>'Calculation Sheet'!AU319</f>
        <v>-</v>
      </c>
    </row>
    <row r="47" spans="1:22" ht="13.35" customHeight="1" x14ac:dyDescent="0.2">
      <c r="A47" s="170">
        <v>0.16666666666666699</v>
      </c>
      <c r="B47" s="282">
        <f>'Calculation Sheet'!AA320</f>
        <v>0</v>
      </c>
      <c r="C47" s="282">
        <f>'Calculation Sheet'!AB320</f>
        <v>0</v>
      </c>
      <c r="D47" s="282">
        <f>'Calculation Sheet'!AC320</f>
        <v>1</v>
      </c>
      <c r="E47" s="282">
        <f>'Calculation Sheet'!AD320</f>
        <v>6</v>
      </c>
      <c r="F47" s="282">
        <f>'Calculation Sheet'!AE320</f>
        <v>1</v>
      </c>
      <c r="G47" s="282">
        <f>'Calculation Sheet'!AF320</f>
        <v>0</v>
      </c>
      <c r="H47" s="282">
        <f>'Calculation Sheet'!AG320</f>
        <v>2</v>
      </c>
      <c r="I47" s="282">
        <f>'Calculation Sheet'!AH320</f>
        <v>0</v>
      </c>
      <c r="J47" s="282">
        <f>'Calculation Sheet'!AI320</f>
        <v>0</v>
      </c>
      <c r="K47" s="282">
        <f>'Calculation Sheet'!AJ320</f>
        <v>0</v>
      </c>
      <c r="L47" s="282">
        <f>'Calculation Sheet'!AK320</f>
        <v>0</v>
      </c>
      <c r="M47" s="282">
        <f>'Calculation Sheet'!AL320</f>
        <v>0</v>
      </c>
      <c r="N47" s="282">
        <f>'Calculation Sheet'!AM320</f>
        <v>0</v>
      </c>
      <c r="O47" s="282">
        <f>'Calculation Sheet'!AN320</f>
        <v>0</v>
      </c>
      <c r="P47" s="282">
        <f>'Calculation Sheet'!AO320</f>
        <v>0</v>
      </c>
      <c r="Q47" s="282">
        <f>'Calculation Sheet'!AP320</f>
        <v>0</v>
      </c>
      <c r="R47" s="282">
        <f>'Calculation Sheet'!AQ320</f>
        <v>0</v>
      </c>
      <c r="S47" s="282">
        <f>'Calculation Sheet'!AR320</f>
        <v>0</v>
      </c>
      <c r="T47" s="282">
        <f>'Calculation Sheet'!AS320</f>
        <v>0</v>
      </c>
      <c r="U47" s="283">
        <f>'Calculation Sheet'!AT320</f>
        <v>23.48</v>
      </c>
      <c r="V47" s="283" t="str">
        <f>'Calculation Sheet'!AU320</f>
        <v>-</v>
      </c>
    </row>
    <row r="48" spans="1:22" ht="13.35" customHeight="1" x14ac:dyDescent="0.2">
      <c r="A48" s="170">
        <v>0.20833333333333301</v>
      </c>
      <c r="B48" s="282">
        <f>'Calculation Sheet'!AA321</f>
        <v>0</v>
      </c>
      <c r="C48" s="282">
        <f>'Calculation Sheet'!AB321</f>
        <v>0</v>
      </c>
      <c r="D48" s="282">
        <f>'Calculation Sheet'!AC321</f>
        <v>0</v>
      </c>
      <c r="E48" s="282">
        <f>'Calculation Sheet'!AD321</f>
        <v>3</v>
      </c>
      <c r="F48" s="282">
        <f>'Calculation Sheet'!AE321</f>
        <v>10</v>
      </c>
      <c r="G48" s="282">
        <f>'Calculation Sheet'!AF321</f>
        <v>10</v>
      </c>
      <c r="H48" s="282">
        <f>'Calculation Sheet'!AG321</f>
        <v>4</v>
      </c>
      <c r="I48" s="282">
        <f>'Calculation Sheet'!AH321</f>
        <v>1</v>
      </c>
      <c r="J48" s="282">
        <f>'Calculation Sheet'!AI321</f>
        <v>0</v>
      </c>
      <c r="K48" s="282">
        <f>'Calculation Sheet'!AJ321</f>
        <v>0</v>
      </c>
      <c r="L48" s="282">
        <f>'Calculation Sheet'!AK321</f>
        <v>0</v>
      </c>
      <c r="M48" s="282">
        <f>'Calculation Sheet'!AL321</f>
        <v>0</v>
      </c>
      <c r="N48" s="282">
        <f>'Calculation Sheet'!AM321</f>
        <v>0</v>
      </c>
      <c r="O48" s="282">
        <f>'Calculation Sheet'!AN321</f>
        <v>0</v>
      </c>
      <c r="P48" s="282">
        <f>'Calculation Sheet'!AO321</f>
        <v>0</v>
      </c>
      <c r="Q48" s="282">
        <f>'Calculation Sheet'!AP321</f>
        <v>0</v>
      </c>
      <c r="R48" s="282">
        <f>'Calculation Sheet'!AQ321</f>
        <v>0</v>
      </c>
      <c r="S48" s="282">
        <f>'Calculation Sheet'!AR321</f>
        <v>0</v>
      </c>
      <c r="T48" s="282">
        <f>'Calculation Sheet'!AS321</f>
        <v>0</v>
      </c>
      <c r="U48" s="283">
        <f>'Calculation Sheet'!AT321</f>
        <v>30.030555555555555</v>
      </c>
      <c r="V48" s="283" t="str">
        <f>'Calculation Sheet'!AU321</f>
        <v>-</v>
      </c>
    </row>
    <row r="49" spans="1:22" ht="13.35" customHeight="1" x14ac:dyDescent="0.2">
      <c r="A49" s="170">
        <v>0.25</v>
      </c>
      <c r="B49" s="282">
        <f>'Calculation Sheet'!AA322</f>
        <v>0</v>
      </c>
      <c r="C49" s="282">
        <f>'Calculation Sheet'!AB322</f>
        <v>1</v>
      </c>
      <c r="D49" s="282">
        <f>'Calculation Sheet'!AC322</f>
        <v>9</v>
      </c>
      <c r="E49" s="282">
        <f>'Calculation Sheet'!AD322</f>
        <v>53</v>
      </c>
      <c r="F49" s="282">
        <f>'Calculation Sheet'!AE322</f>
        <v>127</v>
      </c>
      <c r="G49" s="282">
        <f>'Calculation Sheet'!AF322</f>
        <v>77</v>
      </c>
      <c r="H49" s="282">
        <f>'Calculation Sheet'!AG322</f>
        <v>26</v>
      </c>
      <c r="I49" s="282">
        <f>'Calculation Sheet'!AH322</f>
        <v>8</v>
      </c>
      <c r="J49" s="282">
        <f>'Calculation Sheet'!AI322</f>
        <v>0</v>
      </c>
      <c r="K49" s="282">
        <f>'Calculation Sheet'!AJ322</f>
        <v>0</v>
      </c>
      <c r="L49" s="282">
        <f>'Calculation Sheet'!AK322</f>
        <v>0</v>
      </c>
      <c r="M49" s="282">
        <f>'Calculation Sheet'!AL322</f>
        <v>0</v>
      </c>
      <c r="N49" s="282">
        <f>'Calculation Sheet'!AM322</f>
        <v>0</v>
      </c>
      <c r="O49" s="282">
        <f>'Calculation Sheet'!AN322</f>
        <v>0</v>
      </c>
      <c r="P49" s="282">
        <f>'Calculation Sheet'!AO322</f>
        <v>0</v>
      </c>
      <c r="Q49" s="282">
        <f>'Calculation Sheet'!AP322</f>
        <v>0</v>
      </c>
      <c r="R49" s="282">
        <f>'Calculation Sheet'!AQ322</f>
        <v>0</v>
      </c>
      <c r="S49" s="282">
        <f>'Calculation Sheet'!AR322</f>
        <v>0</v>
      </c>
      <c r="T49" s="282">
        <f>'Calculation Sheet'!AS322</f>
        <v>0</v>
      </c>
      <c r="U49" s="283">
        <f>'Calculation Sheet'!AT322</f>
        <v>29.143939393939394</v>
      </c>
      <c r="V49" s="283">
        <f>'Calculation Sheet'!AU322</f>
        <v>34.81428571428571</v>
      </c>
    </row>
    <row r="50" spans="1:22" ht="13.35" customHeight="1" x14ac:dyDescent="0.2">
      <c r="A50" s="170">
        <v>0.29166666666666702</v>
      </c>
      <c r="B50" s="282">
        <f>'Calculation Sheet'!AA323</f>
        <v>3</v>
      </c>
      <c r="C50" s="282">
        <f>'Calculation Sheet'!AB323</f>
        <v>13</v>
      </c>
      <c r="D50" s="282">
        <f>'Calculation Sheet'!AC323</f>
        <v>52</v>
      </c>
      <c r="E50" s="282">
        <f>'Calculation Sheet'!AD323</f>
        <v>242</v>
      </c>
      <c r="F50" s="282">
        <f>'Calculation Sheet'!AE323</f>
        <v>340</v>
      </c>
      <c r="G50" s="282">
        <f>'Calculation Sheet'!AF323</f>
        <v>84</v>
      </c>
      <c r="H50" s="282">
        <f>'Calculation Sheet'!AG323</f>
        <v>16</v>
      </c>
      <c r="I50" s="282">
        <f>'Calculation Sheet'!AH323</f>
        <v>5</v>
      </c>
      <c r="J50" s="282">
        <f>'Calculation Sheet'!AI323</f>
        <v>1</v>
      </c>
      <c r="K50" s="282">
        <f>'Calculation Sheet'!AJ323</f>
        <v>0</v>
      </c>
      <c r="L50" s="282">
        <f>'Calculation Sheet'!AK323</f>
        <v>0</v>
      </c>
      <c r="M50" s="282">
        <f>'Calculation Sheet'!AL323</f>
        <v>0</v>
      </c>
      <c r="N50" s="282">
        <f>'Calculation Sheet'!AM323</f>
        <v>0</v>
      </c>
      <c r="O50" s="282">
        <f>'Calculation Sheet'!AN323</f>
        <v>0</v>
      </c>
      <c r="P50" s="282">
        <f>'Calculation Sheet'!AO323</f>
        <v>0</v>
      </c>
      <c r="Q50" s="282">
        <f>'Calculation Sheet'!AP323</f>
        <v>0</v>
      </c>
      <c r="R50" s="282">
        <f>'Calculation Sheet'!AQ323</f>
        <v>0</v>
      </c>
      <c r="S50" s="282">
        <f>'Calculation Sheet'!AR323</f>
        <v>0</v>
      </c>
      <c r="T50" s="282">
        <f>'Calculation Sheet'!AS323</f>
        <v>0</v>
      </c>
      <c r="U50" s="283">
        <f>'Calculation Sheet'!AT323</f>
        <v>26.210984848484845</v>
      </c>
      <c r="V50" s="283">
        <f>'Calculation Sheet'!AU323</f>
        <v>30.528124999999999</v>
      </c>
    </row>
    <row r="51" spans="1:22" ht="13.35" customHeight="1" x14ac:dyDescent="0.2">
      <c r="A51" s="170">
        <v>0.33333333333333298</v>
      </c>
      <c r="B51" s="282">
        <f>'Calculation Sheet'!AA324</f>
        <v>0</v>
      </c>
      <c r="C51" s="282">
        <f>'Calculation Sheet'!AB324</f>
        <v>22</v>
      </c>
      <c r="D51" s="282">
        <f>'Calculation Sheet'!AC324</f>
        <v>139</v>
      </c>
      <c r="E51" s="282">
        <f>'Calculation Sheet'!AD324</f>
        <v>509</v>
      </c>
      <c r="F51" s="282">
        <f>'Calculation Sheet'!AE324</f>
        <v>528</v>
      </c>
      <c r="G51" s="282">
        <f>'Calculation Sheet'!AF324</f>
        <v>67</v>
      </c>
      <c r="H51" s="282">
        <f>'Calculation Sheet'!AG324</f>
        <v>6</v>
      </c>
      <c r="I51" s="282">
        <f>'Calculation Sheet'!AH324</f>
        <v>1</v>
      </c>
      <c r="J51" s="282">
        <f>'Calculation Sheet'!AI324</f>
        <v>0</v>
      </c>
      <c r="K51" s="282">
        <f>'Calculation Sheet'!AJ324</f>
        <v>0</v>
      </c>
      <c r="L51" s="282">
        <f>'Calculation Sheet'!AK324</f>
        <v>0</v>
      </c>
      <c r="M51" s="282">
        <f>'Calculation Sheet'!AL324</f>
        <v>0</v>
      </c>
      <c r="N51" s="282">
        <f>'Calculation Sheet'!AM324</f>
        <v>0</v>
      </c>
      <c r="O51" s="282">
        <f>'Calculation Sheet'!AN324</f>
        <v>0</v>
      </c>
      <c r="P51" s="282">
        <f>'Calculation Sheet'!AO324</f>
        <v>0</v>
      </c>
      <c r="Q51" s="282">
        <f>'Calculation Sheet'!AP324</f>
        <v>0</v>
      </c>
      <c r="R51" s="282">
        <f>'Calculation Sheet'!AQ324</f>
        <v>0</v>
      </c>
      <c r="S51" s="282">
        <f>'Calculation Sheet'!AR324</f>
        <v>0</v>
      </c>
      <c r="T51" s="282">
        <f>'Calculation Sheet'!AS324</f>
        <v>0</v>
      </c>
      <c r="U51" s="283">
        <f>'Calculation Sheet'!AT324</f>
        <v>24.6092803030303</v>
      </c>
      <c r="V51" s="283">
        <f>'Calculation Sheet'!AU324</f>
        <v>28.219791666666666</v>
      </c>
    </row>
    <row r="52" spans="1:22" ht="13.35" customHeight="1" x14ac:dyDescent="0.2">
      <c r="A52" s="170">
        <v>0.375</v>
      </c>
      <c r="B52" s="282">
        <f>'Calculation Sheet'!AA325</f>
        <v>2</v>
      </c>
      <c r="C52" s="282">
        <f>'Calculation Sheet'!AB325</f>
        <v>12</v>
      </c>
      <c r="D52" s="282">
        <f>'Calculation Sheet'!AC325</f>
        <v>64</v>
      </c>
      <c r="E52" s="282">
        <f>'Calculation Sheet'!AD325</f>
        <v>231</v>
      </c>
      <c r="F52" s="282">
        <f>'Calculation Sheet'!AE325</f>
        <v>188</v>
      </c>
      <c r="G52" s="282">
        <f>'Calculation Sheet'!AF325</f>
        <v>22</v>
      </c>
      <c r="H52" s="282">
        <f>'Calculation Sheet'!AG325</f>
        <v>4</v>
      </c>
      <c r="I52" s="282">
        <f>'Calculation Sheet'!AH325</f>
        <v>1</v>
      </c>
      <c r="J52" s="282">
        <f>'Calculation Sheet'!AI325</f>
        <v>0</v>
      </c>
      <c r="K52" s="282">
        <f>'Calculation Sheet'!AJ325</f>
        <v>0</v>
      </c>
      <c r="L52" s="282">
        <f>'Calculation Sheet'!AK325</f>
        <v>0</v>
      </c>
      <c r="M52" s="282">
        <f>'Calculation Sheet'!AL325</f>
        <v>0</v>
      </c>
      <c r="N52" s="282">
        <f>'Calculation Sheet'!AM325</f>
        <v>0</v>
      </c>
      <c r="O52" s="282">
        <f>'Calculation Sheet'!AN325</f>
        <v>0</v>
      </c>
      <c r="P52" s="282">
        <f>'Calculation Sheet'!AO325</f>
        <v>0</v>
      </c>
      <c r="Q52" s="282">
        <f>'Calculation Sheet'!AP325</f>
        <v>0</v>
      </c>
      <c r="R52" s="282">
        <f>'Calculation Sheet'!AQ325</f>
        <v>0</v>
      </c>
      <c r="S52" s="282">
        <f>'Calculation Sheet'!AR325</f>
        <v>0</v>
      </c>
      <c r="T52" s="282">
        <f>'Calculation Sheet'!AS325</f>
        <v>0</v>
      </c>
      <c r="U52" s="283">
        <f>'Calculation Sheet'!AT325</f>
        <v>24.032211538461542</v>
      </c>
      <c r="V52" s="283">
        <f>'Calculation Sheet'!AU325</f>
        <v>28.008571428571429</v>
      </c>
    </row>
    <row r="53" spans="1:22" ht="13.35" customHeight="1" x14ac:dyDescent="0.2">
      <c r="A53" s="170">
        <v>0.41666666666666702</v>
      </c>
      <c r="B53" s="282">
        <f>'Calculation Sheet'!AA326</f>
        <v>2</v>
      </c>
      <c r="C53" s="282">
        <f>'Calculation Sheet'!AB326</f>
        <v>19</v>
      </c>
      <c r="D53" s="282">
        <f>'Calculation Sheet'!AC326</f>
        <v>55</v>
      </c>
      <c r="E53" s="282">
        <f>'Calculation Sheet'!AD326</f>
        <v>190</v>
      </c>
      <c r="F53" s="282">
        <f>'Calculation Sheet'!AE326</f>
        <v>151</v>
      </c>
      <c r="G53" s="282">
        <f>'Calculation Sheet'!AF326</f>
        <v>18</v>
      </c>
      <c r="H53" s="282">
        <f>'Calculation Sheet'!AG326</f>
        <v>1</v>
      </c>
      <c r="I53" s="282">
        <f>'Calculation Sheet'!AH326</f>
        <v>0</v>
      </c>
      <c r="J53" s="282">
        <f>'Calculation Sheet'!AI326</f>
        <v>0</v>
      </c>
      <c r="K53" s="282">
        <f>'Calculation Sheet'!AJ326</f>
        <v>0</v>
      </c>
      <c r="L53" s="282">
        <f>'Calculation Sheet'!AK326</f>
        <v>0</v>
      </c>
      <c r="M53" s="282">
        <f>'Calculation Sheet'!AL326</f>
        <v>0</v>
      </c>
      <c r="N53" s="282">
        <f>'Calculation Sheet'!AM326</f>
        <v>0</v>
      </c>
      <c r="O53" s="282">
        <f>'Calculation Sheet'!AN326</f>
        <v>0</v>
      </c>
      <c r="P53" s="282">
        <f>'Calculation Sheet'!AO326</f>
        <v>0</v>
      </c>
      <c r="Q53" s="282">
        <f>'Calculation Sheet'!AP326</f>
        <v>0</v>
      </c>
      <c r="R53" s="282">
        <f>'Calculation Sheet'!AQ326</f>
        <v>0</v>
      </c>
      <c r="S53" s="282">
        <f>'Calculation Sheet'!AR326</f>
        <v>0</v>
      </c>
      <c r="T53" s="282">
        <f>'Calculation Sheet'!AS326</f>
        <v>0</v>
      </c>
      <c r="U53" s="283">
        <f>'Calculation Sheet'!AT326</f>
        <v>23.823076923076925</v>
      </c>
      <c r="V53" s="283">
        <f>'Calculation Sheet'!AU326</f>
        <v>27.915238095238095</v>
      </c>
    </row>
    <row r="54" spans="1:22" ht="13.35" customHeight="1" x14ac:dyDescent="0.2">
      <c r="A54" s="170">
        <v>0.45833333333333298</v>
      </c>
      <c r="B54" s="282">
        <f>'Calculation Sheet'!AA327</f>
        <v>2</v>
      </c>
      <c r="C54" s="282">
        <f>'Calculation Sheet'!AB327</f>
        <v>15</v>
      </c>
      <c r="D54" s="282">
        <f>'Calculation Sheet'!AC327</f>
        <v>73</v>
      </c>
      <c r="E54" s="282">
        <f>'Calculation Sheet'!AD327</f>
        <v>202</v>
      </c>
      <c r="F54" s="282">
        <f>'Calculation Sheet'!AE327</f>
        <v>120</v>
      </c>
      <c r="G54" s="282">
        <f>'Calculation Sheet'!AF327</f>
        <v>23</v>
      </c>
      <c r="H54" s="282">
        <f>'Calculation Sheet'!AG327</f>
        <v>0</v>
      </c>
      <c r="I54" s="282">
        <f>'Calculation Sheet'!AH327</f>
        <v>0</v>
      </c>
      <c r="J54" s="282">
        <f>'Calculation Sheet'!AI327</f>
        <v>0</v>
      </c>
      <c r="K54" s="282">
        <f>'Calculation Sheet'!AJ327</f>
        <v>0</v>
      </c>
      <c r="L54" s="282">
        <f>'Calculation Sheet'!AK327</f>
        <v>0</v>
      </c>
      <c r="M54" s="282">
        <f>'Calculation Sheet'!AL327</f>
        <v>0</v>
      </c>
      <c r="N54" s="282">
        <f>'Calculation Sheet'!AM327</f>
        <v>0</v>
      </c>
      <c r="O54" s="282">
        <f>'Calculation Sheet'!AN327</f>
        <v>0</v>
      </c>
      <c r="P54" s="282">
        <f>'Calculation Sheet'!AO327</f>
        <v>0</v>
      </c>
      <c r="Q54" s="282">
        <f>'Calculation Sheet'!AP327</f>
        <v>0</v>
      </c>
      <c r="R54" s="282">
        <f>'Calculation Sheet'!AQ327</f>
        <v>0</v>
      </c>
      <c r="S54" s="282">
        <f>'Calculation Sheet'!AR327</f>
        <v>0</v>
      </c>
      <c r="T54" s="282">
        <f>'Calculation Sheet'!AS327</f>
        <v>0</v>
      </c>
      <c r="U54" s="283">
        <f>'Calculation Sheet'!AT327</f>
        <v>23.215384615384618</v>
      </c>
      <c r="V54" s="283">
        <f>'Calculation Sheet'!AU327</f>
        <v>27.925000000000001</v>
      </c>
    </row>
    <row r="55" spans="1:22" ht="13.35" customHeight="1" x14ac:dyDescent="0.2">
      <c r="A55" s="170">
        <v>0.5</v>
      </c>
      <c r="B55" s="282">
        <f>'Calculation Sheet'!AA328</f>
        <v>2</v>
      </c>
      <c r="C55" s="282">
        <f>'Calculation Sheet'!AB328</f>
        <v>16</v>
      </c>
      <c r="D55" s="282">
        <f>'Calculation Sheet'!AC328</f>
        <v>46</v>
      </c>
      <c r="E55" s="282">
        <f>'Calculation Sheet'!AD328</f>
        <v>246</v>
      </c>
      <c r="F55" s="282">
        <f>'Calculation Sheet'!AE328</f>
        <v>163</v>
      </c>
      <c r="G55" s="282">
        <f>'Calculation Sheet'!AF328</f>
        <v>29</v>
      </c>
      <c r="H55" s="282">
        <f>'Calculation Sheet'!AG328</f>
        <v>3</v>
      </c>
      <c r="I55" s="282">
        <f>'Calculation Sheet'!AH328</f>
        <v>0</v>
      </c>
      <c r="J55" s="282">
        <f>'Calculation Sheet'!AI328</f>
        <v>0</v>
      </c>
      <c r="K55" s="282">
        <f>'Calculation Sheet'!AJ328</f>
        <v>0</v>
      </c>
      <c r="L55" s="282">
        <f>'Calculation Sheet'!AK328</f>
        <v>0</v>
      </c>
      <c r="M55" s="282">
        <f>'Calculation Sheet'!AL328</f>
        <v>0</v>
      </c>
      <c r="N55" s="282">
        <f>'Calculation Sheet'!AM328</f>
        <v>0</v>
      </c>
      <c r="O55" s="282">
        <f>'Calculation Sheet'!AN328</f>
        <v>0</v>
      </c>
      <c r="P55" s="282">
        <f>'Calculation Sheet'!AO328</f>
        <v>0</v>
      </c>
      <c r="Q55" s="282">
        <f>'Calculation Sheet'!AP328</f>
        <v>0</v>
      </c>
      <c r="R55" s="282">
        <f>'Calculation Sheet'!AQ328</f>
        <v>0</v>
      </c>
      <c r="S55" s="282">
        <f>'Calculation Sheet'!AR328</f>
        <v>0</v>
      </c>
      <c r="T55" s="282">
        <f>'Calculation Sheet'!AS328</f>
        <v>0</v>
      </c>
      <c r="U55" s="283">
        <f>'Calculation Sheet'!AT328</f>
        <v>24.025961538461541</v>
      </c>
      <c r="V55" s="283">
        <f>'Calculation Sheet'!AU328</f>
        <v>28.735267857142858</v>
      </c>
    </row>
    <row r="56" spans="1:22" ht="13.35" customHeight="1" x14ac:dyDescent="0.2">
      <c r="A56" s="170">
        <v>0.54166666666666696</v>
      </c>
      <c r="B56" s="282">
        <f>'Calculation Sheet'!AA329</f>
        <v>3</v>
      </c>
      <c r="C56" s="282">
        <f>'Calculation Sheet'!AB329</f>
        <v>13</v>
      </c>
      <c r="D56" s="282">
        <f>'Calculation Sheet'!AC329</f>
        <v>64</v>
      </c>
      <c r="E56" s="282">
        <f>'Calculation Sheet'!AD329</f>
        <v>213</v>
      </c>
      <c r="F56" s="282">
        <f>'Calculation Sheet'!AE329</f>
        <v>165</v>
      </c>
      <c r="G56" s="282">
        <f>'Calculation Sheet'!AF329</f>
        <v>20</v>
      </c>
      <c r="H56" s="282">
        <f>'Calculation Sheet'!AG329</f>
        <v>1</v>
      </c>
      <c r="I56" s="282">
        <f>'Calculation Sheet'!AH329</f>
        <v>0</v>
      </c>
      <c r="J56" s="282">
        <f>'Calculation Sheet'!AI329</f>
        <v>0</v>
      </c>
      <c r="K56" s="282">
        <f>'Calculation Sheet'!AJ329</f>
        <v>0</v>
      </c>
      <c r="L56" s="282">
        <f>'Calculation Sheet'!AK329</f>
        <v>0</v>
      </c>
      <c r="M56" s="282">
        <f>'Calculation Sheet'!AL329</f>
        <v>0</v>
      </c>
      <c r="N56" s="282">
        <f>'Calculation Sheet'!AM329</f>
        <v>0</v>
      </c>
      <c r="O56" s="282">
        <f>'Calculation Sheet'!AN329</f>
        <v>0</v>
      </c>
      <c r="P56" s="282">
        <f>'Calculation Sheet'!AO329</f>
        <v>0</v>
      </c>
      <c r="Q56" s="282">
        <f>'Calculation Sheet'!AP329</f>
        <v>0</v>
      </c>
      <c r="R56" s="282">
        <f>'Calculation Sheet'!AQ329</f>
        <v>0</v>
      </c>
      <c r="S56" s="282">
        <f>'Calculation Sheet'!AR329</f>
        <v>0</v>
      </c>
      <c r="T56" s="282">
        <f>'Calculation Sheet'!AS329</f>
        <v>0</v>
      </c>
      <c r="U56" s="283">
        <f>'Calculation Sheet'!AT329</f>
        <v>23.658333333333335</v>
      </c>
      <c r="V56" s="283">
        <f>'Calculation Sheet'!AU329</f>
        <v>28.258333333333333</v>
      </c>
    </row>
    <row r="57" spans="1:22" ht="13.35" customHeight="1" x14ac:dyDescent="0.2">
      <c r="A57" s="170">
        <v>0.58333333333333304</v>
      </c>
      <c r="B57" s="282">
        <f>'Calculation Sheet'!AA330</f>
        <v>3</v>
      </c>
      <c r="C57" s="282">
        <f>'Calculation Sheet'!AB330</f>
        <v>14</v>
      </c>
      <c r="D57" s="282">
        <f>'Calculation Sheet'!AC330</f>
        <v>91</v>
      </c>
      <c r="E57" s="282">
        <f>'Calculation Sheet'!AD330</f>
        <v>289</v>
      </c>
      <c r="F57" s="282">
        <f>'Calculation Sheet'!AE330</f>
        <v>266</v>
      </c>
      <c r="G57" s="282">
        <f>'Calculation Sheet'!AF330</f>
        <v>44</v>
      </c>
      <c r="H57" s="282">
        <f>'Calculation Sheet'!AG330</f>
        <v>0</v>
      </c>
      <c r="I57" s="282">
        <f>'Calculation Sheet'!AH330</f>
        <v>0</v>
      </c>
      <c r="J57" s="282">
        <f>'Calculation Sheet'!AI330</f>
        <v>0</v>
      </c>
      <c r="K57" s="282">
        <f>'Calculation Sheet'!AJ330</f>
        <v>0</v>
      </c>
      <c r="L57" s="282">
        <f>'Calculation Sheet'!AK330</f>
        <v>0</v>
      </c>
      <c r="M57" s="282">
        <f>'Calculation Sheet'!AL330</f>
        <v>0</v>
      </c>
      <c r="N57" s="282">
        <f>'Calculation Sheet'!AM330</f>
        <v>0</v>
      </c>
      <c r="O57" s="282">
        <f>'Calculation Sheet'!AN330</f>
        <v>0</v>
      </c>
      <c r="P57" s="282">
        <f>'Calculation Sheet'!AO330</f>
        <v>0</v>
      </c>
      <c r="Q57" s="282">
        <f>'Calculation Sheet'!AP330</f>
        <v>0</v>
      </c>
      <c r="R57" s="282">
        <f>'Calculation Sheet'!AQ330</f>
        <v>0</v>
      </c>
      <c r="S57" s="282">
        <f>'Calculation Sheet'!AR330</f>
        <v>0</v>
      </c>
      <c r="T57" s="282">
        <f>'Calculation Sheet'!AS330</f>
        <v>0</v>
      </c>
      <c r="U57" s="283">
        <f>'Calculation Sheet'!AT330</f>
        <v>24.087499999999999</v>
      </c>
      <c r="V57" s="283">
        <f>'Calculation Sheet'!AU330</f>
        <v>28.449166666666663</v>
      </c>
    </row>
    <row r="58" spans="1:22" ht="13.35" customHeight="1" x14ac:dyDescent="0.2">
      <c r="A58" s="170">
        <v>0.625</v>
      </c>
      <c r="B58" s="282">
        <f>'Calculation Sheet'!AA331</f>
        <v>3</v>
      </c>
      <c r="C58" s="282">
        <f>'Calculation Sheet'!AB331</f>
        <v>25</v>
      </c>
      <c r="D58" s="282">
        <f>'Calculation Sheet'!AC331</f>
        <v>140</v>
      </c>
      <c r="E58" s="282">
        <f>'Calculation Sheet'!AD331</f>
        <v>273</v>
      </c>
      <c r="F58" s="282">
        <f>'Calculation Sheet'!AE331</f>
        <v>176</v>
      </c>
      <c r="G58" s="282">
        <f>'Calculation Sheet'!AF331</f>
        <v>16</v>
      </c>
      <c r="H58" s="282">
        <f>'Calculation Sheet'!AG331</f>
        <v>0</v>
      </c>
      <c r="I58" s="282">
        <f>'Calculation Sheet'!AH331</f>
        <v>0</v>
      </c>
      <c r="J58" s="282">
        <f>'Calculation Sheet'!AI331</f>
        <v>0</v>
      </c>
      <c r="K58" s="282">
        <f>'Calculation Sheet'!AJ331</f>
        <v>0</v>
      </c>
      <c r="L58" s="282">
        <f>'Calculation Sheet'!AK331</f>
        <v>0</v>
      </c>
      <c r="M58" s="282">
        <f>'Calculation Sheet'!AL331</f>
        <v>0</v>
      </c>
      <c r="N58" s="282">
        <f>'Calculation Sheet'!AM331</f>
        <v>0</v>
      </c>
      <c r="O58" s="282">
        <f>'Calculation Sheet'!AN331</f>
        <v>0</v>
      </c>
      <c r="P58" s="282">
        <f>'Calculation Sheet'!AO331</f>
        <v>0</v>
      </c>
      <c r="Q58" s="282">
        <f>'Calculation Sheet'!AP331</f>
        <v>0</v>
      </c>
      <c r="R58" s="282">
        <f>'Calculation Sheet'!AQ331</f>
        <v>0</v>
      </c>
      <c r="S58" s="282">
        <f>'Calculation Sheet'!AR331</f>
        <v>0</v>
      </c>
      <c r="T58" s="282">
        <f>'Calculation Sheet'!AS331</f>
        <v>0</v>
      </c>
      <c r="U58" s="283">
        <f>'Calculation Sheet'!AT331</f>
        <v>22.775000000000002</v>
      </c>
      <c r="V58" s="283">
        <f>'Calculation Sheet'!AU331</f>
        <v>26.920446428571427</v>
      </c>
    </row>
    <row r="59" spans="1:22" ht="13.35" customHeight="1" x14ac:dyDescent="0.2">
      <c r="A59" s="170">
        <v>0.66666666666666696</v>
      </c>
      <c r="B59" s="282">
        <f>'Calculation Sheet'!AA332</f>
        <v>4</v>
      </c>
      <c r="C59" s="282">
        <f>'Calculation Sheet'!AB332</f>
        <v>10</v>
      </c>
      <c r="D59" s="282">
        <f>'Calculation Sheet'!AC332</f>
        <v>89</v>
      </c>
      <c r="E59" s="282">
        <f>'Calculation Sheet'!AD332</f>
        <v>297</v>
      </c>
      <c r="F59" s="282">
        <f>'Calculation Sheet'!AE332</f>
        <v>203</v>
      </c>
      <c r="G59" s="282">
        <f>'Calculation Sheet'!AF332</f>
        <v>17</v>
      </c>
      <c r="H59" s="282">
        <f>'Calculation Sheet'!AG332</f>
        <v>2</v>
      </c>
      <c r="I59" s="282">
        <f>'Calculation Sheet'!AH332</f>
        <v>1</v>
      </c>
      <c r="J59" s="282">
        <f>'Calculation Sheet'!AI332</f>
        <v>0</v>
      </c>
      <c r="K59" s="282">
        <f>'Calculation Sheet'!AJ332</f>
        <v>0</v>
      </c>
      <c r="L59" s="282">
        <f>'Calculation Sheet'!AK332</f>
        <v>0</v>
      </c>
      <c r="M59" s="282">
        <f>'Calculation Sheet'!AL332</f>
        <v>0</v>
      </c>
      <c r="N59" s="282">
        <f>'Calculation Sheet'!AM332</f>
        <v>0</v>
      </c>
      <c r="O59" s="282">
        <f>'Calculation Sheet'!AN332</f>
        <v>0</v>
      </c>
      <c r="P59" s="282">
        <f>'Calculation Sheet'!AO332</f>
        <v>0</v>
      </c>
      <c r="Q59" s="282">
        <f>'Calculation Sheet'!AP332</f>
        <v>0</v>
      </c>
      <c r="R59" s="282">
        <f>'Calculation Sheet'!AQ332</f>
        <v>0</v>
      </c>
      <c r="S59" s="282">
        <f>'Calculation Sheet'!AR332</f>
        <v>0</v>
      </c>
      <c r="T59" s="282">
        <f>'Calculation Sheet'!AS332</f>
        <v>0</v>
      </c>
      <c r="U59" s="283">
        <f>'Calculation Sheet'!AT332</f>
        <v>23.756249999999998</v>
      </c>
      <c r="V59" s="283">
        <f>'Calculation Sheet'!AU332</f>
        <v>27.426190476190477</v>
      </c>
    </row>
    <row r="60" spans="1:22" ht="13.35" customHeight="1" x14ac:dyDescent="0.2">
      <c r="A60" s="170">
        <v>0.70833333333333304</v>
      </c>
      <c r="B60" s="282">
        <f>'Calculation Sheet'!AA333</f>
        <v>1</v>
      </c>
      <c r="C60" s="282">
        <f>'Calculation Sheet'!AB333</f>
        <v>14</v>
      </c>
      <c r="D60" s="282">
        <f>'Calculation Sheet'!AC333</f>
        <v>75</v>
      </c>
      <c r="E60" s="282">
        <f>'Calculation Sheet'!AD333</f>
        <v>246</v>
      </c>
      <c r="F60" s="282">
        <f>'Calculation Sheet'!AE333</f>
        <v>203</v>
      </c>
      <c r="G60" s="282">
        <f>'Calculation Sheet'!AF333</f>
        <v>32</v>
      </c>
      <c r="H60" s="282">
        <f>'Calculation Sheet'!AG333</f>
        <v>2</v>
      </c>
      <c r="I60" s="282">
        <f>'Calculation Sheet'!AH333</f>
        <v>1</v>
      </c>
      <c r="J60" s="282">
        <f>'Calculation Sheet'!AI333</f>
        <v>0</v>
      </c>
      <c r="K60" s="282">
        <f>'Calculation Sheet'!AJ333</f>
        <v>0</v>
      </c>
      <c r="L60" s="282">
        <f>'Calculation Sheet'!AK333</f>
        <v>0</v>
      </c>
      <c r="M60" s="282">
        <f>'Calculation Sheet'!AL333</f>
        <v>0</v>
      </c>
      <c r="N60" s="282">
        <f>'Calculation Sheet'!AM333</f>
        <v>0</v>
      </c>
      <c r="O60" s="282">
        <f>'Calculation Sheet'!AN333</f>
        <v>0</v>
      </c>
      <c r="P60" s="282">
        <f>'Calculation Sheet'!AO333</f>
        <v>0</v>
      </c>
      <c r="Q60" s="282">
        <f>'Calculation Sheet'!AP333</f>
        <v>0</v>
      </c>
      <c r="R60" s="282">
        <f>'Calculation Sheet'!AQ333</f>
        <v>0</v>
      </c>
      <c r="S60" s="282">
        <f>'Calculation Sheet'!AR333</f>
        <v>0</v>
      </c>
      <c r="T60" s="282">
        <f>'Calculation Sheet'!AS333</f>
        <v>0</v>
      </c>
      <c r="U60" s="283">
        <f>'Calculation Sheet'!AT333</f>
        <v>24.027083333333334</v>
      </c>
      <c r="V60" s="283">
        <f>'Calculation Sheet'!AU333</f>
        <v>28.409722222222221</v>
      </c>
    </row>
    <row r="61" spans="1:22" ht="13.35" customHeight="1" x14ac:dyDescent="0.2">
      <c r="A61" s="170">
        <v>0.75</v>
      </c>
      <c r="B61" s="282">
        <f>'Calculation Sheet'!AA334</f>
        <v>0</v>
      </c>
      <c r="C61" s="282">
        <f>'Calculation Sheet'!AB334</f>
        <v>4</v>
      </c>
      <c r="D61" s="282">
        <f>'Calculation Sheet'!AC334</f>
        <v>41</v>
      </c>
      <c r="E61" s="282">
        <f>'Calculation Sheet'!AD334</f>
        <v>172</v>
      </c>
      <c r="F61" s="282">
        <f>'Calculation Sheet'!AE334</f>
        <v>149</v>
      </c>
      <c r="G61" s="282">
        <f>'Calculation Sheet'!AF334</f>
        <v>21</v>
      </c>
      <c r="H61" s="282">
        <f>'Calculation Sheet'!AG334</f>
        <v>3</v>
      </c>
      <c r="I61" s="282">
        <f>'Calculation Sheet'!AH334</f>
        <v>0</v>
      </c>
      <c r="J61" s="282">
        <f>'Calculation Sheet'!AI334</f>
        <v>0</v>
      </c>
      <c r="K61" s="282">
        <f>'Calculation Sheet'!AJ334</f>
        <v>0</v>
      </c>
      <c r="L61" s="282">
        <f>'Calculation Sheet'!AK334</f>
        <v>0</v>
      </c>
      <c r="M61" s="282">
        <f>'Calculation Sheet'!AL334</f>
        <v>0</v>
      </c>
      <c r="N61" s="282">
        <f>'Calculation Sheet'!AM334</f>
        <v>0</v>
      </c>
      <c r="O61" s="282">
        <f>'Calculation Sheet'!AN334</f>
        <v>0</v>
      </c>
      <c r="P61" s="282">
        <f>'Calculation Sheet'!AO334</f>
        <v>0</v>
      </c>
      <c r="Q61" s="282">
        <f>'Calculation Sheet'!AP334</f>
        <v>0</v>
      </c>
      <c r="R61" s="282">
        <f>'Calculation Sheet'!AQ334</f>
        <v>0</v>
      </c>
      <c r="S61" s="282">
        <f>'Calculation Sheet'!AR334</f>
        <v>0</v>
      </c>
      <c r="T61" s="282">
        <f>'Calculation Sheet'!AS334</f>
        <v>0</v>
      </c>
      <c r="U61" s="283">
        <f>'Calculation Sheet'!AT334</f>
        <v>24.529166666666665</v>
      </c>
      <c r="V61" s="283">
        <f>'Calculation Sheet'!AU334</f>
        <v>28.269047619047615</v>
      </c>
    </row>
    <row r="62" spans="1:22" ht="13.35" customHeight="1" x14ac:dyDescent="0.2">
      <c r="A62" s="170">
        <v>0.79166666666666696</v>
      </c>
      <c r="B62" s="282">
        <f>'Calculation Sheet'!AA335</f>
        <v>1</v>
      </c>
      <c r="C62" s="282">
        <f>'Calculation Sheet'!AB335</f>
        <v>2</v>
      </c>
      <c r="D62" s="282">
        <f>'Calculation Sheet'!AC335</f>
        <v>11</v>
      </c>
      <c r="E62" s="282">
        <f>'Calculation Sheet'!AD335</f>
        <v>72</v>
      </c>
      <c r="F62" s="282">
        <f>'Calculation Sheet'!AE335</f>
        <v>93</v>
      </c>
      <c r="G62" s="282">
        <f>'Calculation Sheet'!AF335</f>
        <v>29</v>
      </c>
      <c r="H62" s="282">
        <f>'Calculation Sheet'!AG335</f>
        <v>7</v>
      </c>
      <c r="I62" s="282">
        <f>'Calculation Sheet'!AH335</f>
        <v>4</v>
      </c>
      <c r="J62" s="282">
        <f>'Calculation Sheet'!AI335</f>
        <v>0</v>
      </c>
      <c r="K62" s="282">
        <f>'Calculation Sheet'!AJ335</f>
        <v>0</v>
      </c>
      <c r="L62" s="282">
        <f>'Calculation Sheet'!AK335</f>
        <v>0</v>
      </c>
      <c r="M62" s="282">
        <f>'Calculation Sheet'!AL335</f>
        <v>0</v>
      </c>
      <c r="N62" s="282">
        <f>'Calculation Sheet'!AM335</f>
        <v>0</v>
      </c>
      <c r="O62" s="282">
        <f>'Calculation Sheet'!AN335</f>
        <v>0</v>
      </c>
      <c r="P62" s="282">
        <f>'Calculation Sheet'!AO335</f>
        <v>0</v>
      </c>
      <c r="Q62" s="282">
        <f>'Calculation Sheet'!AP335</f>
        <v>0</v>
      </c>
      <c r="R62" s="282">
        <f>'Calculation Sheet'!AQ335</f>
        <v>0</v>
      </c>
      <c r="S62" s="282">
        <f>'Calculation Sheet'!AR335</f>
        <v>0</v>
      </c>
      <c r="T62" s="282">
        <f>'Calculation Sheet'!AS335</f>
        <v>0</v>
      </c>
      <c r="U62" s="283">
        <f>'Calculation Sheet'!AT335</f>
        <v>26.243560606060608</v>
      </c>
      <c r="V62" s="283" t="str">
        <f>'Calculation Sheet'!AU335</f>
        <v>-</v>
      </c>
    </row>
    <row r="63" spans="1:22" ht="13.35" customHeight="1" x14ac:dyDescent="0.2">
      <c r="A63" s="170">
        <v>0.83333333333333304</v>
      </c>
      <c r="B63" s="282">
        <f>'Calculation Sheet'!AA336</f>
        <v>0</v>
      </c>
      <c r="C63" s="282">
        <f>'Calculation Sheet'!AB336</f>
        <v>0</v>
      </c>
      <c r="D63" s="282">
        <f>'Calculation Sheet'!AC336</f>
        <v>7</v>
      </c>
      <c r="E63" s="282">
        <f>'Calculation Sheet'!AD336</f>
        <v>35</v>
      </c>
      <c r="F63" s="282">
        <f>'Calculation Sheet'!AE336</f>
        <v>48</v>
      </c>
      <c r="G63" s="282">
        <f>'Calculation Sheet'!AF336</f>
        <v>19</v>
      </c>
      <c r="H63" s="282">
        <f>'Calculation Sheet'!AG336</f>
        <v>7</v>
      </c>
      <c r="I63" s="282">
        <f>'Calculation Sheet'!AH336</f>
        <v>2</v>
      </c>
      <c r="J63" s="282">
        <f>'Calculation Sheet'!AI336</f>
        <v>1</v>
      </c>
      <c r="K63" s="282">
        <f>'Calculation Sheet'!AJ336</f>
        <v>0</v>
      </c>
      <c r="L63" s="282">
        <f>'Calculation Sheet'!AK336</f>
        <v>0</v>
      </c>
      <c r="M63" s="282">
        <f>'Calculation Sheet'!AL336</f>
        <v>0</v>
      </c>
      <c r="N63" s="282">
        <f>'Calculation Sheet'!AM336</f>
        <v>0</v>
      </c>
      <c r="O63" s="282">
        <f>'Calculation Sheet'!AN336</f>
        <v>0</v>
      </c>
      <c r="P63" s="282">
        <f>'Calculation Sheet'!AO336</f>
        <v>0</v>
      </c>
      <c r="Q63" s="282">
        <f>'Calculation Sheet'!AP336</f>
        <v>0</v>
      </c>
      <c r="R63" s="282">
        <f>'Calculation Sheet'!AQ336</f>
        <v>0</v>
      </c>
      <c r="S63" s="282">
        <f>'Calculation Sheet'!AR336</f>
        <v>0</v>
      </c>
      <c r="T63" s="282">
        <f>'Calculation Sheet'!AS336</f>
        <v>0</v>
      </c>
      <c r="U63" s="283">
        <f>'Calculation Sheet'!AT336</f>
        <v>26.897474747474746</v>
      </c>
      <c r="V63" s="283" t="str">
        <f>'Calculation Sheet'!AU336</f>
        <v>-</v>
      </c>
    </row>
    <row r="64" spans="1:22" ht="13.35" customHeight="1" x14ac:dyDescent="0.2">
      <c r="A64" s="170">
        <v>0.875</v>
      </c>
      <c r="B64" s="282">
        <f>'Calculation Sheet'!AA337</f>
        <v>0</v>
      </c>
      <c r="C64" s="282">
        <f>'Calculation Sheet'!AB337</f>
        <v>0</v>
      </c>
      <c r="D64" s="282">
        <f>'Calculation Sheet'!AC337</f>
        <v>1</v>
      </c>
      <c r="E64" s="282">
        <f>'Calculation Sheet'!AD337</f>
        <v>26</v>
      </c>
      <c r="F64" s="282">
        <f>'Calculation Sheet'!AE337</f>
        <v>46</v>
      </c>
      <c r="G64" s="282">
        <f>'Calculation Sheet'!AF337</f>
        <v>12</v>
      </c>
      <c r="H64" s="282">
        <f>'Calculation Sheet'!AG337</f>
        <v>3</v>
      </c>
      <c r="I64" s="282">
        <f>'Calculation Sheet'!AH337</f>
        <v>0</v>
      </c>
      <c r="J64" s="282">
        <f>'Calculation Sheet'!AI337</f>
        <v>0</v>
      </c>
      <c r="K64" s="282">
        <f>'Calculation Sheet'!AJ337</f>
        <v>0</v>
      </c>
      <c r="L64" s="282">
        <f>'Calculation Sheet'!AK337</f>
        <v>0</v>
      </c>
      <c r="M64" s="282">
        <f>'Calculation Sheet'!AL337</f>
        <v>0</v>
      </c>
      <c r="N64" s="282">
        <f>'Calculation Sheet'!AM337</f>
        <v>0</v>
      </c>
      <c r="O64" s="282">
        <f>'Calculation Sheet'!AN337</f>
        <v>0</v>
      </c>
      <c r="P64" s="282">
        <f>'Calculation Sheet'!AO337</f>
        <v>0</v>
      </c>
      <c r="Q64" s="282">
        <f>'Calculation Sheet'!AP337</f>
        <v>0</v>
      </c>
      <c r="R64" s="282">
        <f>'Calculation Sheet'!AQ337</f>
        <v>0</v>
      </c>
      <c r="S64" s="282">
        <f>'Calculation Sheet'!AR337</f>
        <v>0</v>
      </c>
      <c r="T64" s="282">
        <f>'Calculation Sheet'!AS337</f>
        <v>0</v>
      </c>
      <c r="U64" s="283">
        <f>'Calculation Sheet'!AT337</f>
        <v>27.246464646464645</v>
      </c>
      <c r="V64" s="283" t="str">
        <f>'Calculation Sheet'!AU337</f>
        <v>-</v>
      </c>
    </row>
    <row r="65" spans="1:22" ht="13.35" customHeight="1" x14ac:dyDescent="0.2">
      <c r="A65" s="170">
        <v>0.91666666666666696</v>
      </c>
      <c r="B65" s="282">
        <f>'Calculation Sheet'!AA338</f>
        <v>0</v>
      </c>
      <c r="C65" s="282">
        <f>'Calculation Sheet'!AB338</f>
        <v>1</v>
      </c>
      <c r="D65" s="282">
        <f>'Calculation Sheet'!AC338</f>
        <v>5</v>
      </c>
      <c r="E65" s="282">
        <f>'Calculation Sheet'!AD338</f>
        <v>14</v>
      </c>
      <c r="F65" s="282">
        <f>'Calculation Sheet'!AE338</f>
        <v>28</v>
      </c>
      <c r="G65" s="282">
        <f>'Calculation Sheet'!AF338</f>
        <v>12</v>
      </c>
      <c r="H65" s="282">
        <f>'Calculation Sheet'!AG338</f>
        <v>2</v>
      </c>
      <c r="I65" s="282">
        <f>'Calculation Sheet'!AH338</f>
        <v>3</v>
      </c>
      <c r="J65" s="282">
        <f>'Calculation Sheet'!AI338</f>
        <v>0</v>
      </c>
      <c r="K65" s="282">
        <f>'Calculation Sheet'!AJ338</f>
        <v>1</v>
      </c>
      <c r="L65" s="282">
        <f>'Calculation Sheet'!AK338</f>
        <v>0</v>
      </c>
      <c r="M65" s="282">
        <f>'Calculation Sheet'!AL338</f>
        <v>0</v>
      </c>
      <c r="N65" s="282">
        <f>'Calculation Sheet'!AM338</f>
        <v>0</v>
      </c>
      <c r="O65" s="282">
        <f>'Calculation Sheet'!AN338</f>
        <v>0</v>
      </c>
      <c r="P65" s="282">
        <f>'Calculation Sheet'!AO338</f>
        <v>0</v>
      </c>
      <c r="Q65" s="282">
        <f>'Calculation Sheet'!AP338</f>
        <v>0</v>
      </c>
      <c r="R65" s="282">
        <f>'Calculation Sheet'!AQ338</f>
        <v>0</v>
      </c>
      <c r="S65" s="282">
        <f>'Calculation Sheet'!AR338</f>
        <v>0</v>
      </c>
      <c r="T65" s="282">
        <f>'Calculation Sheet'!AS338</f>
        <v>0</v>
      </c>
      <c r="U65" s="283">
        <f>'Calculation Sheet'!AT338</f>
        <v>28.702142857142857</v>
      </c>
      <c r="V65" s="283">
        <f>'Calculation Sheet'!AU338</f>
        <v>32.200000000000003</v>
      </c>
    </row>
    <row r="66" spans="1:22" ht="13.35" customHeight="1" thickBot="1" x14ac:dyDescent="0.25">
      <c r="A66" s="171">
        <v>0.95833333333333304</v>
      </c>
      <c r="B66" s="284">
        <f>'Calculation Sheet'!AA339</f>
        <v>0</v>
      </c>
      <c r="C66" s="284">
        <f>'Calculation Sheet'!AB339</f>
        <v>0</v>
      </c>
      <c r="D66" s="284">
        <f>'Calculation Sheet'!AC339</f>
        <v>1</v>
      </c>
      <c r="E66" s="284">
        <f>'Calculation Sheet'!AD339</f>
        <v>6</v>
      </c>
      <c r="F66" s="284">
        <f>'Calculation Sheet'!AE339</f>
        <v>11</v>
      </c>
      <c r="G66" s="284">
        <f>'Calculation Sheet'!AF339</f>
        <v>1</v>
      </c>
      <c r="H66" s="284">
        <f>'Calculation Sheet'!AG339</f>
        <v>1</v>
      </c>
      <c r="I66" s="284">
        <f>'Calculation Sheet'!AH339</f>
        <v>1</v>
      </c>
      <c r="J66" s="284">
        <f>'Calculation Sheet'!AI339</f>
        <v>1</v>
      </c>
      <c r="K66" s="284">
        <f>'Calculation Sheet'!AJ339</f>
        <v>0</v>
      </c>
      <c r="L66" s="284">
        <f>'Calculation Sheet'!AK339</f>
        <v>0</v>
      </c>
      <c r="M66" s="284">
        <f>'Calculation Sheet'!AL339</f>
        <v>0</v>
      </c>
      <c r="N66" s="284">
        <f>'Calculation Sheet'!AM339</f>
        <v>0</v>
      </c>
      <c r="O66" s="284">
        <f>'Calculation Sheet'!AN339</f>
        <v>0</v>
      </c>
      <c r="P66" s="284">
        <f>'Calculation Sheet'!AO339</f>
        <v>0</v>
      </c>
      <c r="Q66" s="284">
        <f>'Calculation Sheet'!AP339</f>
        <v>0</v>
      </c>
      <c r="R66" s="284">
        <f>'Calculation Sheet'!AQ339</f>
        <v>0</v>
      </c>
      <c r="S66" s="284">
        <f>'Calculation Sheet'!AR339</f>
        <v>0</v>
      </c>
      <c r="T66" s="284">
        <f>'Calculation Sheet'!AS339</f>
        <v>0</v>
      </c>
      <c r="U66" s="285">
        <f>'Calculation Sheet'!AT339</f>
        <v>28.497499999999999</v>
      </c>
      <c r="V66" s="285" t="str">
        <f>'Calculation Sheet'!AU339</f>
        <v>-</v>
      </c>
    </row>
    <row r="67" spans="1:22" ht="13.35" customHeight="1" thickTop="1" x14ac:dyDescent="0.2">
      <c r="A67" s="286" t="s">
        <v>111</v>
      </c>
      <c r="B67" s="280">
        <f>'Calculation Sheet'!AA340</f>
        <v>25</v>
      </c>
      <c r="C67" s="280">
        <f>'Calculation Sheet'!AB340</f>
        <v>177</v>
      </c>
      <c r="D67" s="280">
        <f>'Calculation Sheet'!AC340</f>
        <v>929</v>
      </c>
      <c r="E67" s="280">
        <f>'Calculation Sheet'!AD340</f>
        <v>3110</v>
      </c>
      <c r="F67" s="280">
        <f>'Calculation Sheet'!AE340</f>
        <v>2652</v>
      </c>
      <c r="G67" s="280">
        <f>'Calculation Sheet'!AF340</f>
        <v>393</v>
      </c>
      <c r="H67" s="280">
        <f>'Calculation Sheet'!AG340</f>
        <v>38</v>
      </c>
      <c r="I67" s="280">
        <f>'Calculation Sheet'!AH340</f>
        <v>9</v>
      </c>
      <c r="J67" s="280">
        <f>'Calculation Sheet'!AI340</f>
        <v>1</v>
      </c>
      <c r="K67" s="280">
        <f>'Calculation Sheet'!AJ340</f>
        <v>0</v>
      </c>
      <c r="L67" s="280">
        <f>'Calculation Sheet'!AK340</f>
        <v>0</v>
      </c>
      <c r="M67" s="280">
        <f>'Calculation Sheet'!AL340</f>
        <v>0</v>
      </c>
      <c r="N67" s="280">
        <f>'Calculation Sheet'!AM340</f>
        <v>0</v>
      </c>
      <c r="O67" s="280">
        <f>'Calculation Sheet'!AN340</f>
        <v>0</v>
      </c>
      <c r="P67" s="280">
        <f>'Calculation Sheet'!AO340</f>
        <v>0</v>
      </c>
      <c r="Q67" s="280">
        <f>'Calculation Sheet'!AP340</f>
        <v>0</v>
      </c>
      <c r="R67" s="280">
        <f>'Calculation Sheet'!AQ340</f>
        <v>0</v>
      </c>
      <c r="S67" s="280">
        <f>'Calculation Sheet'!AR340</f>
        <v>0</v>
      </c>
      <c r="T67" s="280">
        <f>'Calculation Sheet'!AS340</f>
        <v>0</v>
      </c>
      <c r="U67" s="281">
        <f>'Calculation Sheet'!AT340</f>
        <v>24.092307692307692</v>
      </c>
      <c r="V67" s="281">
        <f>'Calculation Sheet'!AU340</f>
        <v>28.115384615384617</v>
      </c>
    </row>
    <row r="68" spans="1:22" ht="13.35" customHeight="1" x14ac:dyDescent="0.2">
      <c r="A68" s="287" t="s">
        <v>112</v>
      </c>
      <c r="B68" s="282">
        <f>'Calculation Sheet'!AA341</f>
        <v>26</v>
      </c>
      <c r="C68" s="282">
        <f>'Calculation Sheet'!AB341</f>
        <v>180</v>
      </c>
      <c r="D68" s="282">
        <f>'Calculation Sheet'!AC341</f>
        <v>957</v>
      </c>
      <c r="E68" s="282">
        <f>'Calculation Sheet'!AD341</f>
        <v>3296</v>
      </c>
      <c r="F68" s="282">
        <f>'Calculation Sheet'!AE341</f>
        <v>2966</v>
      </c>
      <c r="G68" s="282">
        <f>'Calculation Sheet'!AF341</f>
        <v>530</v>
      </c>
      <c r="H68" s="282">
        <f>'Calculation Sheet'!AG341</f>
        <v>81</v>
      </c>
      <c r="I68" s="282">
        <f>'Calculation Sheet'!AH341</f>
        <v>23</v>
      </c>
      <c r="J68" s="282">
        <f>'Calculation Sheet'!AI341</f>
        <v>2</v>
      </c>
      <c r="K68" s="282">
        <f>'Calculation Sheet'!AJ341</f>
        <v>0</v>
      </c>
      <c r="L68" s="282">
        <f>'Calculation Sheet'!AK341</f>
        <v>0</v>
      </c>
      <c r="M68" s="282">
        <f>'Calculation Sheet'!AL341</f>
        <v>0</v>
      </c>
      <c r="N68" s="282">
        <f>'Calculation Sheet'!AM341</f>
        <v>0</v>
      </c>
      <c r="O68" s="282">
        <f>'Calculation Sheet'!AN341</f>
        <v>0</v>
      </c>
      <c r="P68" s="282">
        <f>'Calculation Sheet'!AO341</f>
        <v>0</v>
      </c>
      <c r="Q68" s="282">
        <f>'Calculation Sheet'!AP341</f>
        <v>0</v>
      </c>
      <c r="R68" s="282">
        <f>'Calculation Sheet'!AQ341</f>
        <v>0</v>
      </c>
      <c r="S68" s="282">
        <f>'Calculation Sheet'!AR341</f>
        <v>0</v>
      </c>
      <c r="T68" s="282">
        <f>'Calculation Sheet'!AS341</f>
        <v>0</v>
      </c>
      <c r="U68" s="283">
        <f>'Calculation Sheet'!AT341</f>
        <v>24.407692307692312</v>
      </c>
      <c r="V68" s="283">
        <f>'Calculation Sheet'!AU341</f>
        <v>28.492307692307691</v>
      </c>
    </row>
    <row r="69" spans="1:22" ht="13.35" customHeight="1" x14ac:dyDescent="0.2">
      <c r="A69" s="118" t="s">
        <v>113</v>
      </c>
      <c r="B69" s="282">
        <f>'Calculation Sheet'!AA342</f>
        <v>26</v>
      </c>
      <c r="C69" s="282">
        <f>'Calculation Sheet'!AB342</f>
        <v>181</v>
      </c>
      <c r="D69" s="282">
        <f>'Calculation Sheet'!AC342</f>
        <v>963</v>
      </c>
      <c r="E69" s="282">
        <f>'Calculation Sheet'!AD342</f>
        <v>3316</v>
      </c>
      <c r="F69" s="282">
        <f>'Calculation Sheet'!AE342</f>
        <v>3005</v>
      </c>
      <c r="G69" s="282">
        <f>'Calculation Sheet'!AF342</f>
        <v>543</v>
      </c>
      <c r="H69" s="282">
        <f>'Calculation Sheet'!AG342</f>
        <v>84</v>
      </c>
      <c r="I69" s="282">
        <f>'Calculation Sheet'!AH342</f>
        <v>27</v>
      </c>
      <c r="J69" s="282">
        <f>'Calculation Sheet'!AI342</f>
        <v>3</v>
      </c>
      <c r="K69" s="282">
        <f>'Calculation Sheet'!AJ342</f>
        <v>1</v>
      </c>
      <c r="L69" s="282">
        <f>'Calculation Sheet'!AK342</f>
        <v>0</v>
      </c>
      <c r="M69" s="282">
        <f>'Calculation Sheet'!AL342</f>
        <v>0</v>
      </c>
      <c r="N69" s="282">
        <f>'Calculation Sheet'!AM342</f>
        <v>0</v>
      </c>
      <c r="O69" s="282">
        <f>'Calculation Sheet'!AN342</f>
        <v>0</v>
      </c>
      <c r="P69" s="282">
        <f>'Calculation Sheet'!AO342</f>
        <v>0</v>
      </c>
      <c r="Q69" s="282">
        <f>'Calculation Sheet'!AP342</f>
        <v>0</v>
      </c>
      <c r="R69" s="282">
        <f>'Calculation Sheet'!AQ342</f>
        <v>0</v>
      </c>
      <c r="S69" s="282">
        <f>'Calculation Sheet'!AR342</f>
        <v>0</v>
      </c>
      <c r="T69" s="282">
        <f>'Calculation Sheet'!AS342</f>
        <v>0</v>
      </c>
      <c r="U69" s="283">
        <f>'Calculation Sheet'!AT342</f>
        <v>24.430769230769233</v>
      </c>
      <c r="V69" s="283">
        <f>'Calculation Sheet'!AU342</f>
        <v>28.538461538461544</v>
      </c>
    </row>
    <row r="70" spans="1:22" ht="13.35" customHeight="1" thickBot="1" x14ac:dyDescent="0.25">
      <c r="A70" s="120" t="s">
        <v>114</v>
      </c>
      <c r="B70" s="284">
        <f>'Calculation Sheet'!AA343</f>
        <v>27</v>
      </c>
      <c r="C70" s="284">
        <f>'Calculation Sheet'!AB343</f>
        <v>181</v>
      </c>
      <c r="D70" s="284">
        <f>'Calculation Sheet'!AC343</f>
        <v>964</v>
      </c>
      <c r="E70" s="284">
        <f>'Calculation Sheet'!AD343</f>
        <v>3332</v>
      </c>
      <c r="F70" s="284">
        <f>'Calculation Sheet'!AE343</f>
        <v>3021</v>
      </c>
      <c r="G70" s="284">
        <f>'Calculation Sheet'!AF343</f>
        <v>560</v>
      </c>
      <c r="H70" s="284">
        <f>'Calculation Sheet'!AG343</f>
        <v>96</v>
      </c>
      <c r="I70" s="284">
        <f>'Calculation Sheet'!AH343</f>
        <v>31</v>
      </c>
      <c r="J70" s="284">
        <f>'Calculation Sheet'!AI343</f>
        <v>3</v>
      </c>
      <c r="K70" s="284">
        <f>'Calculation Sheet'!AJ343</f>
        <v>1</v>
      </c>
      <c r="L70" s="284">
        <f>'Calculation Sheet'!AK343</f>
        <v>0</v>
      </c>
      <c r="M70" s="284">
        <f>'Calculation Sheet'!AL343</f>
        <v>0</v>
      </c>
      <c r="N70" s="284">
        <f>'Calculation Sheet'!AM343</f>
        <v>0</v>
      </c>
      <c r="O70" s="284">
        <f>'Calculation Sheet'!AN343</f>
        <v>0</v>
      </c>
      <c r="P70" s="284">
        <f>'Calculation Sheet'!AO343</f>
        <v>0</v>
      </c>
      <c r="Q70" s="284">
        <f>'Calculation Sheet'!AP343</f>
        <v>0</v>
      </c>
      <c r="R70" s="284">
        <f>'Calculation Sheet'!AQ343</f>
        <v>0</v>
      </c>
      <c r="S70" s="284">
        <f>'Calculation Sheet'!AR343</f>
        <v>0</v>
      </c>
      <c r="T70" s="284">
        <f>'Calculation Sheet'!AS343</f>
        <v>0</v>
      </c>
      <c r="U70" s="285">
        <f>'Calculation Sheet'!AT343</f>
        <v>24.484615384615381</v>
      </c>
      <c r="V70" s="285">
        <f>'Calculation Sheet'!AU343</f>
        <v>28.592307692307696</v>
      </c>
    </row>
    <row r="71" spans="1:22" ht="13.35" customHeight="1" thickTop="1" x14ac:dyDescent="0.2"/>
  </sheetData>
  <mergeCells count="3">
    <mergeCell ref="B6:C6"/>
    <mergeCell ref="B9:V9"/>
    <mergeCell ref="B41:V41"/>
  </mergeCells>
  <pageMargins left="0.7" right="0.7" top="0.75" bottom="0.75" header="0.3" footer="0.3"/>
  <pageSetup paperSize="9" scale="38" orientation="portrait" r:id="rId1"/>
  <ignoredErrors>
    <ignoredError sqref="S39" evalError="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AAE59-150E-4B41-B89F-2883ED2BD4B8}">
  <dimension ref="A1:W71"/>
  <sheetViews>
    <sheetView view="pageBreakPreview" zoomScale="80" zoomScaleSheetLayoutView="80" workbookViewId="0"/>
  </sheetViews>
  <sheetFormatPr defaultColWidth="9.140625" defaultRowHeight="14.25" x14ac:dyDescent="0.2"/>
  <cols>
    <col min="1" max="1" width="23.85546875" style="328" customWidth="1"/>
    <col min="2" max="15" width="9.140625" style="328" customWidth="1"/>
    <col min="16" max="16384" width="9.140625" style="328"/>
  </cols>
  <sheetData>
    <row r="1" spans="1:23" ht="25.5" customHeight="1" x14ac:dyDescent="0.2">
      <c r="A1" s="179" t="s">
        <v>5</v>
      </c>
      <c r="B1" s="322"/>
      <c r="C1" s="322"/>
      <c r="D1" s="322"/>
      <c r="E1" s="322"/>
      <c r="F1" s="322"/>
      <c r="G1" s="322"/>
      <c r="H1" s="227"/>
      <c r="I1" s="227"/>
      <c r="J1" s="228"/>
      <c r="K1" s="227"/>
      <c r="L1" s="227"/>
      <c r="M1" s="227"/>
      <c r="N1" s="227"/>
      <c r="O1" s="227"/>
      <c r="P1" s="227"/>
      <c r="Q1" s="227"/>
      <c r="R1" s="227"/>
      <c r="S1" s="227"/>
      <c r="T1" s="227"/>
      <c r="U1" s="227"/>
      <c r="V1" s="227"/>
      <c r="W1" s="227"/>
    </row>
    <row r="2" spans="1:23" ht="14.25" customHeight="1" x14ac:dyDescent="0.2">
      <c r="A2" s="322"/>
      <c r="B2" s="322"/>
      <c r="C2" s="322"/>
      <c r="D2" s="322"/>
      <c r="E2" s="322"/>
      <c r="F2" s="322"/>
      <c r="G2" s="322"/>
      <c r="H2" s="227"/>
      <c r="I2" s="227"/>
      <c r="J2" s="228"/>
      <c r="K2" s="227"/>
      <c r="L2" s="227"/>
      <c r="M2" s="227"/>
      <c r="N2" s="227"/>
      <c r="O2" s="227"/>
      <c r="P2" s="227"/>
      <c r="Q2" s="227"/>
      <c r="R2" s="227"/>
      <c r="S2" s="227"/>
      <c r="T2" s="227"/>
      <c r="U2" s="227"/>
      <c r="V2" s="227"/>
      <c r="W2" s="227"/>
    </row>
    <row r="3" spans="1:23" ht="14.25" customHeight="1" x14ac:dyDescent="0.2">
      <c r="A3" s="318" t="s">
        <v>48</v>
      </c>
      <c r="B3" s="323" t="str">
        <f>'Front Cover'!C27</f>
        <v>Bath &amp; North East Somerset Council</v>
      </c>
      <c r="C3" s="322"/>
      <c r="D3" s="323"/>
      <c r="E3" s="322"/>
      <c r="F3" s="322"/>
      <c r="G3" s="322"/>
      <c r="H3" s="227"/>
      <c r="I3" s="227"/>
      <c r="J3" s="228"/>
      <c r="K3" s="227"/>
      <c r="L3" s="227"/>
      <c r="M3" s="227"/>
      <c r="N3" s="227"/>
      <c r="O3" s="227"/>
      <c r="P3" s="227"/>
      <c r="Q3" s="227"/>
      <c r="R3" s="227"/>
      <c r="S3" s="227"/>
      <c r="T3" s="227"/>
      <c r="U3" s="227"/>
      <c r="V3" s="227"/>
      <c r="W3" s="227"/>
    </row>
    <row r="4" spans="1:23" ht="14.25" customHeight="1" x14ac:dyDescent="0.2">
      <c r="A4" s="318" t="s">
        <v>6</v>
      </c>
      <c r="B4" s="323" t="str">
        <f>'Front Cover'!C28</f>
        <v>ID06720</v>
      </c>
      <c r="C4" s="322"/>
      <c r="D4" s="323"/>
      <c r="E4" s="322"/>
      <c r="F4" s="322"/>
      <c r="G4" s="322"/>
      <c r="H4" s="227"/>
      <c r="I4" s="227"/>
      <c r="J4" s="228"/>
      <c r="K4" s="227"/>
      <c r="L4" s="227"/>
      <c r="M4" s="227"/>
      <c r="N4" s="227"/>
      <c r="O4" s="227"/>
      <c r="P4" s="227"/>
      <c r="Q4" s="227"/>
      <c r="R4" s="227"/>
      <c r="S4" s="227"/>
      <c r="T4" s="227"/>
      <c r="U4" s="227"/>
      <c r="V4" s="227"/>
      <c r="W4" s="227"/>
    </row>
    <row r="5" spans="1:23" ht="14.25" customHeight="1" x14ac:dyDescent="0.2">
      <c r="A5" s="318" t="s">
        <v>17</v>
      </c>
      <c r="B5" s="323" t="str">
        <f>'Front Cover'!C29</f>
        <v>Site 5a</v>
      </c>
      <c r="C5" s="322"/>
      <c r="D5" s="323"/>
      <c r="E5" s="322"/>
      <c r="F5" s="322"/>
      <c r="G5" s="322"/>
      <c r="H5" s="227"/>
      <c r="I5" s="227"/>
      <c r="J5" s="228"/>
      <c r="K5" s="227"/>
      <c r="L5" s="227"/>
      <c r="M5" s="227"/>
      <c r="N5" s="227"/>
      <c r="O5" s="227"/>
      <c r="P5" s="227"/>
      <c r="Q5" s="227"/>
      <c r="R5" s="227"/>
      <c r="S5" s="227"/>
      <c r="T5" s="227"/>
      <c r="U5" s="227"/>
      <c r="V5" s="227"/>
      <c r="W5" s="227"/>
    </row>
    <row r="6" spans="1:23" ht="14.25" customHeight="1" x14ac:dyDescent="0.2">
      <c r="A6" s="325" t="s">
        <v>49</v>
      </c>
      <c r="B6" s="174" t="s">
        <v>135</v>
      </c>
      <c r="C6" s="174"/>
      <c r="D6" s="325"/>
      <c r="E6" s="323"/>
      <c r="F6" s="323"/>
      <c r="G6" s="322"/>
      <c r="H6" s="227"/>
      <c r="I6" s="227"/>
      <c r="J6" s="228"/>
      <c r="K6" s="227"/>
      <c r="L6" s="227"/>
      <c r="M6" s="227"/>
      <c r="N6" s="227"/>
      <c r="O6" s="227"/>
      <c r="P6" s="227"/>
      <c r="Q6" s="227"/>
      <c r="R6" s="227"/>
      <c r="S6" s="227"/>
      <c r="T6" s="227"/>
      <c r="U6" s="227"/>
      <c r="V6" s="227"/>
      <c r="W6" s="227"/>
    </row>
    <row r="7" spans="1:23" ht="13.35" customHeight="1" x14ac:dyDescent="0.2">
      <c r="A7" s="329"/>
      <c r="B7" s="329"/>
      <c r="C7" s="329"/>
      <c r="D7" s="329"/>
      <c r="E7" s="329"/>
      <c r="F7" s="329"/>
      <c r="G7" s="329"/>
      <c r="H7" s="329"/>
      <c r="I7" s="329"/>
      <c r="J7" s="329"/>
      <c r="K7" s="329"/>
      <c r="L7" s="329"/>
      <c r="M7" s="329"/>
      <c r="N7" s="329"/>
      <c r="O7" s="329"/>
      <c r="P7" s="329"/>
      <c r="Q7" s="329"/>
      <c r="R7" s="329"/>
      <c r="S7" s="329"/>
      <c r="T7" s="329"/>
      <c r="U7" s="329"/>
      <c r="V7" s="329"/>
      <c r="W7" s="329"/>
    </row>
    <row r="8" spans="1:23" ht="13.35" customHeight="1" thickBot="1" x14ac:dyDescent="0.25">
      <c r="A8" s="326" t="s">
        <v>143</v>
      </c>
    </row>
    <row r="9" spans="1:23" ht="13.35" customHeight="1" thickTop="1" thickBot="1" x14ac:dyDescent="0.25">
      <c r="A9" s="243"/>
      <c r="B9" s="559" t="s">
        <v>90</v>
      </c>
      <c r="C9" s="560"/>
      <c r="D9" s="560"/>
      <c r="E9" s="560"/>
      <c r="F9" s="560"/>
      <c r="G9" s="560"/>
      <c r="H9" s="560"/>
      <c r="I9" s="560"/>
      <c r="J9" s="560"/>
      <c r="K9" s="560"/>
      <c r="L9" s="560"/>
      <c r="M9" s="560"/>
      <c r="N9" s="560"/>
      <c r="O9" s="560"/>
      <c r="P9" s="560"/>
      <c r="Q9" s="560"/>
      <c r="R9" s="560"/>
      <c r="S9" s="560"/>
      <c r="T9" s="560"/>
      <c r="U9" s="560"/>
      <c r="V9" s="561"/>
    </row>
    <row r="10" spans="1:23" ht="13.35" customHeight="1" thickTop="1" thickBot="1" x14ac:dyDescent="0.25">
      <c r="A10" s="234" t="s">
        <v>50</v>
      </c>
      <c r="B10" s="235" t="s">
        <v>91</v>
      </c>
      <c r="C10" s="235" t="s">
        <v>92</v>
      </c>
      <c r="D10" s="235" t="s">
        <v>93</v>
      </c>
      <c r="E10" s="235" t="s">
        <v>94</v>
      </c>
      <c r="F10" s="235" t="s">
        <v>95</v>
      </c>
      <c r="G10" s="235" t="s">
        <v>96</v>
      </c>
      <c r="H10" s="235" t="s">
        <v>97</v>
      </c>
      <c r="I10" s="235" t="s">
        <v>98</v>
      </c>
      <c r="J10" s="235" t="s">
        <v>99</v>
      </c>
      <c r="K10" s="235" t="s">
        <v>100</v>
      </c>
      <c r="L10" s="235" t="s">
        <v>101</v>
      </c>
      <c r="M10" s="235" t="s">
        <v>102</v>
      </c>
      <c r="N10" s="235" t="s">
        <v>103</v>
      </c>
      <c r="O10" s="235" t="s">
        <v>104</v>
      </c>
      <c r="P10" s="235" t="s">
        <v>105</v>
      </c>
      <c r="Q10" s="235" t="s">
        <v>106</v>
      </c>
      <c r="R10" s="235" t="s">
        <v>107</v>
      </c>
      <c r="S10" s="235" t="s">
        <v>108</v>
      </c>
      <c r="T10" s="235" t="s">
        <v>109</v>
      </c>
      <c r="U10" s="234" t="s">
        <v>88</v>
      </c>
      <c r="V10" s="234" t="s">
        <v>110</v>
      </c>
    </row>
    <row r="11" spans="1:23" ht="13.35" customHeight="1" thickTop="1" x14ac:dyDescent="0.2">
      <c r="A11" s="279">
        <v>0</v>
      </c>
      <c r="B11" s="280">
        <f>'Calculation Sheet'!AA420</f>
        <v>0</v>
      </c>
      <c r="C11" s="280">
        <f>'Calculation Sheet'!AB420</f>
        <v>0</v>
      </c>
      <c r="D11" s="280">
        <f>'Calculation Sheet'!AC420</f>
        <v>1</v>
      </c>
      <c r="E11" s="280">
        <f>'Calculation Sheet'!AD420</f>
        <v>4</v>
      </c>
      <c r="F11" s="280">
        <f>'Calculation Sheet'!AE420</f>
        <v>4</v>
      </c>
      <c r="G11" s="280">
        <f>'Calculation Sheet'!AF420</f>
        <v>4</v>
      </c>
      <c r="H11" s="280">
        <f>'Calculation Sheet'!AG420</f>
        <v>3</v>
      </c>
      <c r="I11" s="280">
        <f>'Calculation Sheet'!AH420</f>
        <v>0</v>
      </c>
      <c r="J11" s="280">
        <f>'Calculation Sheet'!AI420</f>
        <v>2</v>
      </c>
      <c r="K11" s="280">
        <f>'Calculation Sheet'!AJ420</f>
        <v>0</v>
      </c>
      <c r="L11" s="280">
        <f>'Calculation Sheet'!AK420</f>
        <v>0</v>
      </c>
      <c r="M11" s="280">
        <f>'Calculation Sheet'!AL420</f>
        <v>0</v>
      </c>
      <c r="N11" s="280">
        <f>'Calculation Sheet'!AM420</f>
        <v>0</v>
      </c>
      <c r="O11" s="280">
        <f>'Calculation Sheet'!AN420</f>
        <v>0</v>
      </c>
      <c r="P11" s="280">
        <f>'Calculation Sheet'!AO420</f>
        <v>0</v>
      </c>
      <c r="Q11" s="280">
        <f>'Calculation Sheet'!AP420</f>
        <v>0</v>
      </c>
      <c r="R11" s="280">
        <f>'Calculation Sheet'!AQ420</f>
        <v>0</v>
      </c>
      <c r="S11" s="280">
        <f>'Calculation Sheet'!AR420</f>
        <v>0</v>
      </c>
      <c r="T11" s="280">
        <f>'Calculation Sheet'!AS420</f>
        <v>0</v>
      </c>
      <c r="U11" s="281">
        <f>'Calculation Sheet'!AT420</f>
        <v>32.141666666666666</v>
      </c>
      <c r="V11" s="281" t="str">
        <f>'Calculation Sheet'!AU420</f>
        <v>-</v>
      </c>
    </row>
    <row r="12" spans="1:23" ht="13.35" customHeight="1" x14ac:dyDescent="0.2">
      <c r="A12" s="170">
        <v>4.1666666666666664E-2</v>
      </c>
      <c r="B12" s="282">
        <f>'Calculation Sheet'!AA421</f>
        <v>0</v>
      </c>
      <c r="C12" s="282">
        <f>'Calculation Sheet'!AB421</f>
        <v>0</v>
      </c>
      <c r="D12" s="282">
        <f>'Calculation Sheet'!AC421</f>
        <v>0</v>
      </c>
      <c r="E12" s="282">
        <f>'Calculation Sheet'!AD421</f>
        <v>1</v>
      </c>
      <c r="F12" s="282">
        <f>'Calculation Sheet'!AE421</f>
        <v>0</v>
      </c>
      <c r="G12" s="282">
        <f>'Calculation Sheet'!AF421</f>
        <v>2</v>
      </c>
      <c r="H12" s="282">
        <f>'Calculation Sheet'!AG421</f>
        <v>0</v>
      </c>
      <c r="I12" s="282">
        <f>'Calculation Sheet'!AH421</f>
        <v>0</v>
      </c>
      <c r="J12" s="282">
        <f>'Calculation Sheet'!AI421</f>
        <v>0</v>
      </c>
      <c r="K12" s="282">
        <f>'Calculation Sheet'!AJ421</f>
        <v>0</v>
      </c>
      <c r="L12" s="282">
        <f>'Calculation Sheet'!AK421</f>
        <v>0</v>
      </c>
      <c r="M12" s="282">
        <f>'Calculation Sheet'!AL421</f>
        <v>0</v>
      </c>
      <c r="N12" s="282">
        <f>'Calculation Sheet'!AM421</f>
        <v>0</v>
      </c>
      <c r="O12" s="282">
        <f>'Calculation Sheet'!AN421</f>
        <v>0</v>
      </c>
      <c r="P12" s="282">
        <f>'Calculation Sheet'!AO421</f>
        <v>0</v>
      </c>
      <c r="Q12" s="282">
        <f>'Calculation Sheet'!AP421</f>
        <v>0</v>
      </c>
      <c r="R12" s="282">
        <f>'Calculation Sheet'!AQ421</f>
        <v>0</v>
      </c>
      <c r="S12" s="282">
        <f>'Calculation Sheet'!AR421</f>
        <v>0</v>
      </c>
      <c r="T12" s="282">
        <f>'Calculation Sheet'!AS421</f>
        <v>0</v>
      </c>
      <c r="U12" s="283">
        <f>'Calculation Sheet'!AT421</f>
        <v>29.8</v>
      </c>
      <c r="V12" s="283" t="str">
        <f>'Calculation Sheet'!AU421</f>
        <v>-</v>
      </c>
    </row>
    <row r="13" spans="1:23" ht="13.35" customHeight="1" x14ac:dyDescent="0.2">
      <c r="A13" s="170">
        <v>8.3333333333333301E-2</v>
      </c>
      <c r="B13" s="282">
        <f>'Calculation Sheet'!AA422</f>
        <v>0</v>
      </c>
      <c r="C13" s="282">
        <f>'Calculation Sheet'!AB422</f>
        <v>0</v>
      </c>
      <c r="D13" s="282">
        <f>'Calculation Sheet'!AC422</f>
        <v>0</v>
      </c>
      <c r="E13" s="282">
        <f>'Calculation Sheet'!AD422</f>
        <v>0</v>
      </c>
      <c r="F13" s="282">
        <f>'Calculation Sheet'!AE422</f>
        <v>3</v>
      </c>
      <c r="G13" s="282">
        <f>'Calculation Sheet'!AF422</f>
        <v>2</v>
      </c>
      <c r="H13" s="282">
        <f>'Calculation Sheet'!AG422</f>
        <v>2</v>
      </c>
      <c r="I13" s="282">
        <f>'Calculation Sheet'!AH422</f>
        <v>0</v>
      </c>
      <c r="J13" s="282">
        <f>'Calculation Sheet'!AI422</f>
        <v>0</v>
      </c>
      <c r="K13" s="282">
        <f>'Calculation Sheet'!AJ422</f>
        <v>0</v>
      </c>
      <c r="L13" s="282">
        <f>'Calculation Sheet'!AK422</f>
        <v>0</v>
      </c>
      <c r="M13" s="282">
        <f>'Calculation Sheet'!AL422</f>
        <v>0</v>
      </c>
      <c r="N13" s="282">
        <f>'Calculation Sheet'!AM422</f>
        <v>0</v>
      </c>
      <c r="O13" s="282">
        <f>'Calculation Sheet'!AN422</f>
        <v>0</v>
      </c>
      <c r="P13" s="282">
        <f>'Calculation Sheet'!AO422</f>
        <v>0</v>
      </c>
      <c r="Q13" s="282">
        <f>'Calculation Sheet'!AP422</f>
        <v>0</v>
      </c>
      <c r="R13" s="282">
        <f>'Calculation Sheet'!AQ422</f>
        <v>0</v>
      </c>
      <c r="S13" s="282">
        <f>'Calculation Sheet'!AR422</f>
        <v>0</v>
      </c>
      <c r="T13" s="282">
        <f>'Calculation Sheet'!AS422</f>
        <v>0</v>
      </c>
      <c r="U13" s="283">
        <f>'Calculation Sheet'!AT422</f>
        <v>32.583333333333336</v>
      </c>
      <c r="V13" s="283" t="str">
        <f>'Calculation Sheet'!AU422</f>
        <v>-</v>
      </c>
    </row>
    <row r="14" spans="1:23" ht="13.35" customHeight="1" x14ac:dyDescent="0.2">
      <c r="A14" s="170">
        <v>0.125</v>
      </c>
      <c r="B14" s="282">
        <f>'Calculation Sheet'!AA423</f>
        <v>0</v>
      </c>
      <c r="C14" s="282">
        <f>'Calculation Sheet'!AB423</f>
        <v>0</v>
      </c>
      <c r="D14" s="282">
        <f>'Calculation Sheet'!AC423</f>
        <v>0</v>
      </c>
      <c r="E14" s="282">
        <f>'Calculation Sheet'!AD423</f>
        <v>1</v>
      </c>
      <c r="F14" s="282">
        <f>'Calculation Sheet'!AE423</f>
        <v>3</v>
      </c>
      <c r="G14" s="282">
        <f>'Calculation Sheet'!AF423</f>
        <v>1</v>
      </c>
      <c r="H14" s="282">
        <f>'Calculation Sheet'!AG423</f>
        <v>2</v>
      </c>
      <c r="I14" s="282">
        <f>'Calculation Sheet'!AH423</f>
        <v>1</v>
      </c>
      <c r="J14" s="282">
        <f>'Calculation Sheet'!AI423</f>
        <v>1</v>
      </c>
      <c r="K14" s="282">
        <f>'Calculation Sheet'!AJ423</f>
        <v>0</v>
      </c>
      <c r="L14" s="282">
        <f>'Calculation Sheet'!AK423</f>
        <v>0</v>
      </c>
      <c r="M14" s="282">
        <f>'Calculation Sheet'!AL423</f>
        <v>0</v>
      </c>
      <c r="N14" s="282">
        <f>'Calculation Sheet'!AM423</f>
        <v>0</v>
      </c>
      <c r="O14" s="282">
        <f>'Calculation Sheet'!AN423</f>
        <v>0</v>
      </c>
      <c r="P14" s="282">
        <f>'Calculation Sheet'!AO423</f>
        <v>0</v>
      </c>
      <c r="Q14" s="282">
        <f>'Calculation Sheet'!AP423</f>
        <v>0</v>
      </c>
      <c r="R14" s="282">
        <f>'Calculation Sheet'!AQ423</f>
        <v>0</v>
      </c>
      <c r="S14" s="282">
        <f>'Calculation Sheet'!AR423</f>
        <v>0</v>
      </c>
      <c r="T14" s="282">
        <f>'Calculation Sheet'!AS423</f>
        <v>0</v>
      </c>
      <c r="U14" s="283">
        <f>'Calculation Sheet'!AT423</f>
        <v>31.829166666666666</v>
      </c>
      <c r="V14" s="283" t="str">
        <f>'Calculation Sheet'!AU423</f>
        <v>-</v>
      </c>
    </row>
    <row r="15" spans="1:23" ht="13.35" customHeight="1" x14ac:dyDescent="0.2">
      <c r="A15" s="170">
        <v>0.16666666666666699</v>
      </c>
      <c r="B15" s="282">
        <f>'Calculation Sheet'!AA424</f>
        <v>0</v>
      </c>
      <c r="C15" s="282">
        <f>'Calculation Sheet'!AB424</f>
        <v>0</v>
      </c>
      <c r="D15" s="282">
        <f>'Calculation Sheet'!AC424</f>
        <v>1</v>
      </c>
      <c r="E15" s="282">
        <f>'Calculation Sheet'!AD424</f>
        <v>4</v>
      </c>
      <c r="F15" s="282">
        <f>'Calculation Sheet'!AE424</f>
        <v>2</v>
      </c>
      <c r="G15" s="282">
        <f>'Calculation Sheet'!AF424</f>
        <v>0</v>
      </c>
      <c r="H15" s="282">
        <f>'Calculation Sheet'!AG424</f>
        <v>2</v>
      </c>
      <c r="I15" s="282">
        <f>'Calculation Sheet'!AH424</f>
        <v>0</v>
      </c>
      <c r="J15" s="282">
        <f>'Calculation Sheet'!AI424</f>
        <v>0</v>
      </c>
      <c r="K15" s="282">
        <f>'Calculation Sheet'!AJ424</f>
        <v>0</v>
      </c>
      <c r="L15" s="282">
        <f>'Calculation Sheet'!AK424</f>
        <v>0</v>
      </c>
      <c r="M15" s="282">
        <f>'Calculation Sheet'!AL424</f>
        <v>0</v>
      </c>
      <c r="N15" s="282">
        <f>'Calculation Sheet'!AM424</f>
        <v>0</v>
      </c>
      <c r="O15" s="282">
        <f>'Calculation Sheet'!AN424</f>
        <v>0</v>
      </c>
      <c r="P15" s="282">
        <f>'Calculation Sheet'!AO424</f>
        <v>0</v>
      </c>
      <c r="Q15" s="282">
        <f>'Calculation Sheet'!AP424</f>
        <v>0</v>
      </c>
      <c r="R15" s="282">
        <f>'Calculation Sheet'!AQ424</f>
        <v>0</v>
      </c>
      <c r="S15" s="282">
        <f>'Calculation Sheet'!AR424</f>
        <v>0</v>
      </c>
      <c r="T15" s="282">
        <f>'Calculation Sheet'!AS424</f>
        <v>0</v>
      </c>
      <c r="U15" s="283">
        <f>'Calculation Sheet'!AT424</f>
        <v>25.441666666666666</v>
      </c>
      <c r="V15" s="283" t="str">
        <f>'Calculation Sheet'!AU424</f>
        <v>-</v>
      </c>
    </row>
    <row r="16" spans="1:23" ht="13.35" customHeight="1" x14ac:dyDescent="0.2">
      <c r="A16" s="170">
        <v>0.20833333333333301</v>
      </c>
      <c r="B16" s="282">
        <f>'Calculation Sheet'!AA425</f>
        <v>0</v>
      </c>
      <c r="C16" s="282">
        <f>'Calculation Sheet'!AB425</f>
        <v>0</v>
      </c>
      <c r="D16" s="282">
        <f>'Calculation Sheet'!AC425</f>
        <v>0</v>
      </c>
      <c r="E16" s="282">
        <f>'Calculation Sheet'!AD425</f>
        <v>1</v>
      </c>
      <c r="F16" s="282">
        <f>'Calculation Sheet'!AE425</f>
        <v>16</v>
      </c>
      <c r="G16" s="282">
        <f>'Calculation Sheet'!AF425</f>
        <v>24</v>
      </c>
      <c r="H16" s="282">
        <f>'Calculation Sheet'!AG425</f>
        <v>9</v>
      </c>
      <c r="I16" s="282">
        <f>'Calculation Sheet'!AH425</f>
        <v>1</v>
      </c>
      <c r="J16" s="282">
        <f>'Calculation Sheet'!AI425</f>
        <v>0</v>
      </c>
      <c r="K16" s="282">
        <f>'Calculation Sheet'!AJ425</f>
        <v>0</v>
      </c>
      <c r="L16" s="282">
        <f>'Calculation Sheet'!AK425</f>
        <v>0</v>
      </c>
      <c r="M16" s="282">
        <f>'Calculation Sheet'!AL425</f>
        <v>0</v>
      </c>
      <c r="N16" s="282">
        <f>'Calculation Sheet'!AM425</f>
        <v>0</v>
      </c>
      <c r="O16" s="282">
        <f>'Calculation Sheet'!AN425</f>
        <v>0</v>
      </c>
      <c r="P16" s="282">
        <f>'Calculation Sheet'!AO425</f>
        <v>0</v>
      </c>
      <c r="Q16" s="282">
        <f>'Calculation Sheet'!AP425</f>
        <v>0</v>
      </c>
      <c r="R16" s="282">
        <f>'Calculation Sheet'!AQ425</f>
        <v>0</v>
      </c>
      <c r="S16" s="282">
        <f>'Calculation Sheet'!AR425</f>
        <v>0</v>
      </c>
      <c r="T16" s="282">
        <f>'Calculation Sheet'!AS425</f>
        <v>0</v>
      </c>
      <c r="U16" s="283">
        <f>'Calculation Sheet'!AT425</f>
        <v>31.966706349206351</v>
      </c>
      <c r="V16" s="283" t="str">
        <f>'Calculation Sheet'!AU425</f>
        <v>-</v>
      </c>
    </row>
    <row r="17" spans="1:22" ht="13.35" customHeight="1" x14ac:dyDescent="0.2">
      <c r="A17" s="170">
        <v>0.25</v>
      </c>
      <c r="B17" s="282">
        <f>'Calculation Sheet'!AA426</f>
        <v>1</v>
      </c>
      <c r="C17" s="282">
        <f>'Calculation Sheet'!AB426</f>
        <v>1</v>
      </c>
      <c r="D17" s="282">
        <f>'Calculation Sheet'!AC426</f>
        <v>9</v>
      </c>
      <c r="E17" s="282">
        <f>'Calculation Sheet'!AD426</f>
        <v>58</v>
      </c>
      <c r="F17" s="282">
        <f>'Calculation Sheet'!AE426</f>
        <v>135</v>
      </c>
      <c r="G17" s="282">
        <f>'Calculation Sheet'!AF426</f>
        <v>76</v>
      </c>
      <c r="H17" s="282">
        <f>'Calculation Sheet'!AG426</f>
        <v>25</v>
      </c>
      <c r="I17" s="282">
        <f>'Calculation Sheet'!AH426</f>
        <v>6</v>
      </c>
      <c r="J17" s="282">
        <f>'Calculation Sheet'!AI426</f>
        <v>0</v>
      </c>
      <c r="K17" s="282">
        <f>'Calculation Sheet'!AJ426</f>
        <v>0</v>
      </c>
      <c r="L17" s="282">
        <f>'Calculation Sheet'!AK426</f>
        <v>0</v>
      </c>
      <c r="M17" s="282">
        <f>'Calculation Sheet'!AL426</f>
        <v>0</v>
      </c>
      <c r="N17" s="282">
        <f>'Calculation Sheet'!AM426</f>
        <v>0</v>
      </c>
      <c r="O17" s="282">
        <f>'Calculation Sheet'!AN426</f>
        <v>0</v>
      </c>
      <c r="P17" s="282">
        <f>'Calculation Sheet'!AO426</f>
        <v>0</v>
      </c>
      <c r="Q17" s="282">
        <f>'Calculation Sheet'!AP426</f>
        <v>0</v>
      </c>
      <c r="R17" s="282">
        <f>'Calculation Sheet'!AQ426</f>
        <v>0</v>
      </c>
      <c r="S17" s="282">
        <f>'Calculation Sheet'!AR426</f>
        <v>0</v>
      </c>
      <c r="T17" s="282">
        <f>'Calculation Sheet'!AS426</f>
        <v>0</v>
      </c>
      <c r="U17" s="283">
        <f>'Calculation Sheet'!AT426</f>
        <v>28.561421703296702</v>
      </c>
      <c r="V17" s="283">
        <f>'Calculation Sheet'!AU426</f>
        <v>34.81428571428571</v>
      </c>
    </row>
    <row r="18" spans="1:22" ht="13.35" customHeight="1" x14ac:dyDescent="0.2">
      <c r="A18" s="170">
        <v>0.29166666666666702</v>
      </c>
      <c r="B18" s="282">
        <f>'Calculation Sheet'!AA427</f>
        <v>7</v>
      </c>
      <c r="C18" s="282">
        <f>'Calculation Sheet'!AB427</f>
        <v>23</v>
      </c>
      <c r="D18" s="282">
        <f>'Calculation Sheet'!AC427</f>
        <v>88</v>
      </c>
      <c r="E18" s="282">
        <f>'Calculation Sheet'!AD427</f>
        <v>357</v>
      </c>
      <c r="F18" s="282">
        <f>'Calculation Sheet'!AE427</f>
        <v>509</v>
      </c>
      <c r="G18" s="282">
        <f>'Calculation Sheet'!AF427</f>
        <v>111</v>
      </c>
      <c r="H18" s="282">
        <f>'Calculation Sheet'!AG427</f>
        <v>18</v>
      </c>
      <c r="I18" s="282">
        <f>'Calculation Sheet'!AH427</f>
        <v>4</v>
      </c>
      <c r="J18" s="282">
        <f>'Calculation Sheet'!AI427</f>
        <v>1</v>
      </c>
      <c r="K18" s="282">
        <f>'Calculation Sheet'!AJ427</f>
        <v>0</v>
      </c>
      <c r="L18" s="282">
        <f>'Calculation Sheet'!AK427</f>
        <v>0</v>
      </c>
      <c r="M18" s="282">
        <f>'Calculation Sheet'!AL427</f>
        <v>0</v>
      </c>
      <c r="N18" s="282">
        <f>'Calculation Sheet'!AM427</f>
        <v>0</v>
      </c>
      <c r="O18" s="282">
        <f>'Calculation Sheet'!AN427</f>
        <v>0</v>
      </c>
      <c r="P18" s="282">
        <f>'Calculation Sheet'!AO427</f>
        <v>0</v>
      </c>
      <c r="Q18" s="282">
        <f>'Calculation Sheet'!AP427</f>
        <v>0</v>
      </c>
      <c r="R18" s="282">
        <f>'Calculation Sheet'!AQ427</f>
        <v>0</v>
      </c>
      <c r="S18" s="282">
        <f>'Calculation Sheet'!AR427</f>
        <v>0</v>
      </c>
      <c r="T18" s="282">
        <f>'Calculation Sheet'!AS427</f>
        <v>0</v>
      </c>
      <c r="U18" s="283">
        <f>'Calculation Sheet'!AT427</f>
        <v>25.657812500000006</v>
      </c>
      <c r="V18" s="283">
        <f>'Calculation Sheet'!AU427</f>
        <v>30.364103084415586</v>
      </c>
    </row>
    <row r="19" spans="1:22" ht="13.35" customHeight="1" x14ac:dyDescent="0.2">
      <c r="A19" s="170">
        <v>0.33333333333333298</v>
      </c>
      <c r="B19" s="282">
        <f>'Calculation Sheet'!AA428</f>
        <v>4</v>
      </c>
      <c r="C19" s="282">
        <f>'Calculation Sheet'!AB428</f>
        <v>44</v>
      </c>
      <c r="D19" s="282">
        <f>'Calculation Sheet'!AC428</f>
        <v>205</v>
      </c>
      <c r="E19" s="282">
        <f>'Calculation Sheet'!AD428</f>
        <v>720</v>
      </c>
      <c r="F19" s="282">
        <f>'Calculation Sheet'!AE428</f>
        <v>696</v>
      </c>
      <c r="G19" s="282">
        <f>'Calculation Sheet'!AF428</f>
        <v>98</v>
      </c>
      <c r="H19" s="282">
        <f>'Calculation Sheet'!AG428</f>
        <v>6</v>
      </c>
      <c r="I19" s="282">
        <f>'Calculation Sheet'!AH428</f>
        <v>0</v>
      </c>
      <c r="J19" s="282">
        <f>'Calculation Sheet'!AI428</f>
        <v>0</v>
      </c>
      <c r="K19" s="282">
        <f>'Calculation Sheet'!AJ428</f>
        <v>0</v>
      </c>
      <c r="L19" s="282">
        <f>'Calculation Sheet'!AK428</f>
        <v>0</v>
      </c>
      <c r="M19" s="282">
        <f>'Calculation Sheet'!AL428</f>
        <v>0</v>
      </c>
      <c r="N19" s="282">
        <f>'Calculation Sheet'!AM428</f>
        <v>0</v>
      </c>
      <c r="O19" s="282">
        <f>'Calculation Sheet'!AN428</f>
        <v>0</v>
      </c>
      <c r="P19" s="282">
        <f>'Calculation Sheet'!AO428</f>
        <v>0</v>
      </c>
      <c r="Q19" s="282">
        <f>'Calculation Sheet'!AP428</f>
        <v>0</v>
      </c>
      <c r="R19" s="282">
        <f>'Calculation Sheet'!AQ428</f>
        <v>0</v>
      </c>
      <c r="S19" s="282">
        <f>'Calculation Sheet'!AR428</f>
        <v>0</v>
      </c>
      <c r="T19" s="282">
        <f>'Calculation Sheet'!AS428</f>
        <v>0</v>
      </c>
      <c r="U19" s="283">
        <f>'Calculation Sheet'!AT428</f>
        <v>24.146875000000001</v>
      </c>
      <c r="V19" s="283">
        <f>'Calculation Sheet'!AU428</f>
        <v>28.197544642857146</v>
      </c>
    </row>
    <row r="20" spans="1:22" ht="13.35" customHeight="1" x14ac:dyDescent="0.2">
      <c r="A20" s="170">
        <v>0.375</v>
      </c>
      <c r="B20" s="282">
        <f>'Calculation Sheet'!AA429</f>
        <v>6</v>
      </c>
      <c r="C20" s="282">
        <f>'Calculation Sheet'!AB429</f>
        <v>27</v>
      </c>
      <c r="D20" s="282">
        <f>'Calculation Sheet'!AC429</f>
        <v>89</v>
      </c>
      <c r="E20" s="282">
        <f>'Calculation Sheet'!AD429</f>
        <v>394</v>
      </c>
      <c r="F20" s="282">
        <f>'Calculation Sheet'!AE429</f>
        <v>330</v>
      </c>
      <c r="G20" s="282">
        <f>'Calculation Sheet'!AF429</f>
        <v>52</v>
      </c>
      <c r="H20" s="282">
        <f>'Calculation Sheet'!AG429</f>
        <v>5</v>
      </c>
      <c r="I20" s="282">
        <f>'Calculation Sheet'!AH429</f>
        <v>1</v>
      </c>
      <c r="J20" s="282">
        <f>'Calculation Sheet'!AI429</f>
        <v>0</v>
      </c>
      <c r="K20" s="282">
        <f>'Calculation Sheet'!AJ429</f>
        <v>0</v>
      </c>
      <c r="L20" s="282">
        <f>'Calculation Sheet'!AK429</f>
        <v>0</v>
      </c>
      <c r="M20" s="282">
        <f>'Calculation Sheet'!AL429</f>
        <v>0</v>
      </c>
      <c r="N20" s="282">
        <f>'Calculation Sheet'!AM429</f>
        <v>0</v>
      </c>
      <c r="O20" s="282">
        <f>'Calculation Sheet'!AN429</f>
        <v>0</v>
      </c>
      <c r="P20" s="282">
        <f>'Calculation Sheet'!AO429</f>
        <v>0</v>
      </c>
      <c r="Q20" s="282">
        <f>'Calculation Sheet'!AP429</f>
        <v>0</v>
      </c>
      <c r="R20" s="282">
        <f>'Calculation Sheet'!AQ429</f>
        <v>0</v>
      </c>
      <c r="S20" s="282">
        <f>'Calculation Sheet'!AR429</f>
        <v>0</v>
      </c>
      <c r="T20" s="282">
        <f>'Calculation Sheet'!AS429</f>
        <v>0</v>
      </c>
      <c r="U20" s="283">
        <f>'Calculation Sheet'!AT429</f>
        <v>24.158680555555559</v>
      </c>
      <c r="V20" s="283">
        <f>'Calculation Sheet'!AU429</f>
        <v>28.03672161172161</v>
      </c>
    </row>
    <row r="21" spans="1:22" ht="13.35" customHeight="1" x14ac:dyDescent="0.2">
      <c r="A21" s="170">
        <v>0.41666666666666702</v>
      </c>
      <c r="B21" s="282">
        <f>'Calculation Sheet'!AA430</f>
        <v>4</v>
      </c>
      <c r="C21" s="282">
        <f>'Calculation Sheet'!AB430</f>
        <v>18</v>
      </c>
      <c r="D21" s="282">
        <f>'Calculation Sheet'!AC430</f>
        <v>67</v>
      </c>
      <c r="E21" s="282">
        <f>'Calculation Sheet'!AD430</f>
        <v>258</v>
      </c>
      <c r="F21" s="282">
        <f>'Calculation Sheet'!AE430</f>
        <v>222</v>
      </c>
      <c r="G21" s="282">
        <f>'Calculation Sheet'!AF430</f>
        <v>45</v>
      </c>
      <c r="H21" s="282">
        <f>'Calculation Sheet'!AG430</f>
        <v>6</v>
      </c>
      <c r="I21" s="282">
        <f>'Calculation Sheet'!AH430</f>
        <v>0</v>
      </c>
      <c r="J21" s="282">
        <f>'Calculation Sheet'!AI430</f>
        <v>0</v>
      </c>
      <c r="K21" s="282">
        <f>'Calculation Sheet'!AJ430</f>
        <v>0</v>
      </c>
      <c r="L21" s="282">
        <f>'Calculation Sheet'!AK430</f>
        <v>0</v>
      </c>
      <c r="M21" s="282">
        <f>'Calculation Sheet'!AL430</f>
        <v>0</v>
      </c>
      <c r="N21" s="282">
        <f>'Calculation Sheet'!AM430</f>
        <v>0</v>
      </c>
      <c r="O21" s="282">
        <f>'Calculation Sheet'!AN430</f>
        <v>0</v>
      </c>
      <c r="P21" s="282">
        <f>'Calculation Sheet'!AO430</f>
        <v>0</v>
      </c>
      <c r="Q21" s="282">
        <f>'Calculation Sheet'!AP430</f>
        <v>0</v>
      </c>
      <c r="R21" s="282">
        <f>'Calculation Sheet'!AQ430</f>
        <v>0</v>
      </c>
      <c r="S21" s="282">
        <f>'Calculation Sheet'!AR430</f>
        <v>0</v>
      </c>
      <c r="T21" s="282">
        <f>'Calculation Sheet'!AS430</f>
        <v>0</v>
      </c>
      <c r="U21" s="283">
        <f>'Calculation Sheet'!AT430</f>
        <v>24.462500000000002</v>
      </c>
      <c r="V21" s="283">
        <f>'Calculation Sheet'!AU430</f>
        <v>29.015000000000001</v>
      </c>
    </row>
    <row r="22" spans="1:22" ht="13.35" customHeight="1" x14ac:dyDescent="0.2">
      <c r="A22" s="170">
        <v>0.45833333333333298</v>
      </c>
      <c r="B22" s="282">
        <f>'Calculation Sheet'!AA431</f>
        <v>3</v>
      </c>
      <c r="C22" s="282">
        <f>'Calculation Sheet'!AB431</f>
        <v>17</v>
      </c>
      <c r="D22" s="282">
        <f>'Calculation Sheet'!AC431</f>
        <v>74</v>
      </c>
      <c r="E22" s="282">
        <f>'Calculation Sheet'!AD431</f>
        <v>240</v>
      </c>
      <c r="F22" s="282">
        <f>'Calculation Sheet'!AE431</f>
        <v>206</v>
      </c>
      <c r="G22" s="282">
        <f>'Calculation Sheet'!AF431</f>
        <v>46</v>
      </c>
      <c r="H22" s="282">
        <f>'Calculation Sheet'!AG431</f>
        <v>3</v>
      </c>
      <c r="I22" s="282">
        <f>'Calculation Sheet'!AH431</f>
        <v>0</v>
      </c>
      <c r="J22" s="282">
        <f>'Calculation Sheet'!AI431</f>
        <v>0</v>
      </c>
      <c r="K22" s="282">
        <f>'Calculation Sheet'!AJ431</f>
        <v>0</v>
      </c>
      <c r="L22" s="282">
        <f>'Calculation Sheet'!AK431</f>
        <v>0</v>
      </c>
      <c r="M22" s="282">
        <f>'Calculation Sheet'!AL431</f>
        <v>0</v>
      </c>
      <c r="N22" s="282">
        <f>'Calculation Sheet'!AM431</f>
        <v>0</v>
      </c>
      <c r="O22" s="282">
        <f>'Calculation Sheet'!AN431</f>
        <v>0</v>
      </c>
      <c r="P22" s="282">
        <f>'Calculation Sheet'!AO431</f>
        <v>0</v>
      </c>
      <c r="Q22" s="282">
        <f>'Calculation Sheet'!AP431</f>
        <v>0</v>
      </c>
      <c r="R22" s="282">
        <f>'Calculation Sheet'!AQ431</f>
        <v>0</v>
      </c>
      <c r="S22" s="282">
        <f>'Calculation Sheet'!AR431</f>
        <v>0</v>
      </c>
      <c r="T22" s="282">
        <f>'Calculation Sheet'!AS431</f>
        <v>0</v>
      </c>
      <c r="U22" s="283">
        <f>'Calculation Sheet'!AT431</f>
        <v>24.06666666666667</v>
      </c>
      <c r="V22" s="283">
        <f>'Calculation Sheet'!AU431</f>
        <v>29.135416666666664</v>
      </c>
    </row>
    <row r="23" spans="1:22" ht="13.35" customHeight="1" x14ac:dyDescent="0.2">
      <c r="A23" s="170">
        <v>0.5</v>
      </c>
      <c r="B23" s="282">
        <f>'Calculation Sheet'!AA432</f>
        <v>2</v>
      </c>
      <c r="C23" s="282">
        <f>'Calculation Sheet'!AB432</f>
        <v>22</v>
      </c>
      <c r="D23" s="282">
        <f>'Calculation Sheet'!AC432</f>
        <v>52</v>
      </c>
      <c r="E23" s="282">
        <f>'Calculation Sheet'!AD432</f>
        <v>260</v>
      </c>
      <c r="F23" s="282">
        <f>'Calculation Sheet'!AE432</f>
        <v>223</v>
      </c>
      <c r="G23" s="282">
        <f>'Calculation Sheet'!AF432</f>
        <v>43</v>
      </c>
      <c r="H23" s="282">
        <f>'Calculation Sheet'!AG432</f>
        <v>3</v>
      </c>
      <c r="I23" s="282">
        <f>'Calculation Sheet'!AH432</f>
        <v>1</v>
      </c>
      <c r="J23" s="282">
        <f>'Calculation Sheet'!AI432</f>
        <v>0</v>
      </c>
      <c r="K23" s="282">
        <f>'Calculation Sheet'!AJ432</f>
        <v>0</v>
      </c>
      <c r="L23" s="282">
        <f>'Calculation Sheet'!AK432</f>
        <v>0</v>
      </c>
      <c r="M23" s="282">
        <f>'Calculation Sheet'!AL432</f>
        <v>0</v>
      </c>
      <c r="N23" s="282">
        <f>'Calculation Sheet'!AM432</f>
        <v>0</v>
      </c>
      <c r="O23" s="282">
        <f>'Calculation Sheet'!AN432</f>
        <v>0</v>
      </c>
      <c r="P23" s="282">
        <f>'Calculation Sheet'!AO432</f>
        <v>0</v>
      </c>
      <c r="Q23" s="282">
        <f>'Calculation Sheet'!AP432</f>
        <v>0</v>
      </c>
      <c r="R23" s="282">
        <f>'Calculation Sheet'!AQ432</f>
        <v>0</v>
      </c>
      <c r="S23" s="282">
        <f>'Calculation Sheet'!AR432</f>
        <v>0</v>
      </c>
      <c r="T23" s="282">
        <f>'Calculation Sheet'!AS432</f>
        <v>0</v>
      </c>
      <c r="U23" s="283">
        <f>'Calculation Sheet'!AT432</f>
        <v>24.627604166666664</v>
      </c>
      <c r="V23" s="283">
        <f>'Calculation Sheet'!AU432</f>
        <v>28.877499999999998</v>
      </c>
    </row>
    <row r="24" spans="1:22" ht="13.35" customHeight="1" x14ac:dyDescent="0.2">
      <c r="A24" s="170">
        <v>0.54166666666666696</v>
      </c>
      <c r="B24" s="282">
        <f>'Calculation Sheet'!AA433</f>
        <v>8</v>
      </c>
      <c r="C24" s="282">
        <f>'Calculation Sheet'!AB433</f>
        <v>16</v>
      </c>
      <c r="D24" s="282">
        <f>'Calculation Sheet'!AC433</f>
        <v>60</v>
      </c>
      <c r="E24" s="282">
        <f>'Calculation Sheet'!AD433</f>
        <v>242</v>
      </c>
      <c r="F24" s="282">
        <f>'Calculation Sheet'!AE433</f>
        <v>241</v>
      </c>
      <c r="G24" s="282">
        <f>'Calculation Sheet'!AF433</f>
        <v>42</v>
      </c>
      <c r="H24" s="282">
        <f>'Calculation Sheet'!AG433</f>
        <v>0</v>
      </c>
      <c r="I24" s="282">
        <f>'Calculation Sheet'!AH433</f>
        <v>0</v>
      </c>
      <c r="J24" s="282">
        <f>'Calculation Sheet'!AI433</f>
        <v>0</v>
      </c>
      <c r="K24" s="282">
        <f>'Calculation Sheet'!AJ433</f>
        <v>0</v>
      </c>
      <c r="L24" s="282">
        <f>'Calculation Sheet'!AK433</f>
        <v>0</v>
      </c>
      <c r="M24" s="282">
        <f>'Calculation Sheet'!AL433</f>
        <v>0</v>
      </c>
      <c r="N24" s="282">
        <f>'Calculation Sheet'!AM433</f>
        <v>0</v>
      </c>
      <c r="O24" s="282">
        <f>'Calculation Sheet'!AN433</f>
        <v>0</v>
      </c>
      <c r="P24" s="282">
        <f>'Calculation Sheet'!AO433</f>
        <v>0</v>
      </c>
      <c r="Q24" s="282">
        <f>'Calculation Sheet'!AP433</f>
        <v>0</v>
      </c>
      <c r="R24" s="282">
        <f>'Calculation Sheet'!AQ433</f>
        <v>0</v>
      </c>
      <c r="S24" s="282">
        <f>'Calculation Sheet'!AR433</f>
        <v>0</v>
      </c>
      <c r="T24" s="282">
        <f>'Calculation Sheet'!AS433</f>
        <v>0</v>
      </c>
      <c r="U24" s="283">
        <f>'Calculation Sheet'!AT433</f>
        <v>24.365625000000001</v>
      </c>
      <c r="V24" s="283">
        <f>'Calculation Sheet'!AU433</f>
        <v>28.464047619047619</v>
      </c>
    </row>
    <row r="25" spans="1:22" ht="13.35" customHeight="1" x14ac:dyDescent="0.2">
      <c r="A25" s="170">
        <v>0.58333333333333304</v>
      </c>
      <c r="B25" s="282">
        <f>'Calculation Sheet'!AA434</f>
        <v>3</v>
      </c>
      <c r="C25" s="282">
        <f>'Calculation Sheet'!AB434</f>
        <v>22</v>
      </c>
      <c r="D25" s="282">
        <f>'Calculation Sheet'!AC434</f>
        <v>104</v>
      </c>
      <c r="E25" s="282">
        <f>'Calculation Sheet'!AD434</f>
        <v>383</v>
      </c>
      <c r="F25" s="282">
        <f>'Calculation Sheet'!AE434</f>
        <v>349</v>
      </c>
      <c r="G25" s="282">
        <f>'Calculation Sheet'!AF434</f>
        <v>62</v>
      </c>
      <c r="H25" s="282">
        <f>'Calculation Sheet'!AG434</f>
        <v>2</v>
      </c>
      <c r="I25" s="282">
        <f>'Calculation Sheet'!AH434</f>
        <v>1</v>
      </c>
      <c r="J25" s="282">
        <f>'Calculation Sheet'!AI434</f>
        <v>0</v>
      </c>
      <c r="K25" s="282">
        <f>'Calculation Sheet'!AJ434</f>
        <v>0</v>
      </c>
      <c r="L25" s="282">
        <f>'Calculation Sheet'!AK434</f>
        <v>0</v>
      </c>
      <c r="M25" s="282">
        <f>'Calculation Sheet'!AL434</f>
        <v>0</v>
      </c>
      <c r="N25" s="282">
        <f>'Calculation Sheet'!AM434</f>
        <v>0</v>
      </c>
      <c r="O25" s="282">
        <f>'Calculation Sheet'!AN434</f>
        <v>0</v>
      </c>
      <c r="P25" s="282">
        <f>'Calculation Sheet'!AO434</f>
        <v>0</v>
      </c>
      <c r="Q25" s="282">
        <f>'Calculation Sheet'!AP434</f>
        <v>0</v>
      </c>
      <c r="R25" s="282">
        <f>'Calculation Sheet'!AQ434</f>
        <v>0</v>
      </c>
      <c r="S25" s="282">
        <f>'Calculation Sheet'!AR434</f>
        <v>0</v>
      </c>
      <c r="T25" s="282">
        <f>'Calculation Sheet'!AS434</f>
        <v>0</v>
      </c>
      <c r="U25" s="283">
        <f>'Calculation Sheet'!AT434</f>
        <v>24.490625000000001</v>
      </c>
      <c r="V25" s="283">
        <f>'Calculation Sheet'!AU434</f>
        <v>28.858680555555555</v>
      </c>
    </row>
    <row r="26" spans="1:22" ht="13.35" customHeight="1" x14ac:dyDescent="0.2">
      <c r="A26" s="170">
        <v>0.625</v>
      </c>
      <c r="B26" s="282">
        <f>'Calculation Sheet'!AA435</f>
        <v>5</v>
      </c>
      <c r="C26" s="282">
        <f>'Calculation Sheet'!AB435</f>
        <v>47</v>
      </c>
      <c r="D26" s="282">
        <f>'Calculation Sheet'!AC435</f>
        <v>241</v>
      </c>
      <c r="E26" s="282">
        <f>'Calculation Sheet'!AD435</f>
        <v>580</v>
      </c>
      <c r="F26" s="282">
        <f>'Calculation Sheet'!AE435</f>
        <v>418</v>
      </c>
      <c r="G26" s="282">
        <f>'Calculation Sheet'!AF435</f>
        <v>48</v>
      </c>
      <c r="H26" s="282">
        <f>'Calculation Sheet'!AG435</f>
        <v>2</v>
      </c>
      <c r="I26" s="282">
        <f>'Calculation Sheet'!AH435</f>
        <v>0</v>
      </c>
      <c r="J26" s="282">
        <f>'Calculation Sheet'!AI435</f>
        <v>0</v>
      </c>
      <c r="K26" s="282">
        <f>'Calculation Sheet'!AJ435</f>
        <v>0</v>
      </c>
      <c r="L26" s="282">
        <f>'Calculation Sheet'!AK435</f>
        <v>0</v>
      </c>
      <c r="M26" s="282">
        <f>'Calculation Sheet'!AL435</f>
        <v>0</v>
      </c>
      <c r="N26" s="282">
        <f>'Calculation Sheet'!AM435</f>
        <v>0</v>
      </c>
      <c r="O26" s="282">
        <f>'Calculation Sheet'!AN435</f>
        <v>0</v>
      </c>
      <c r="P26" s="282">
        <f>'Calculation Sheet'!AO435</f>
        <v>0</v>
      </c>
      <c r="Q26" s="282">
        <f>'Calculation Sheet'!AP435</f>
        <v>0</v>
      </c>
      <c r="R26" s="282">
        <f>'Calculation Sheet'!AQ435</f>
        <v>0</v>
      </c>
      <c r="S26" s="282">
        <f>'Calculation Sheet'!AR435</f>
        <v>0</v>
      </c>
      <c r="T26" s="282">
        <f>'Calculation Sheet'!AS435</f>
        <v>0</v>
      </c>
      <c r="U26" s="283">
        <f>'Calculation Sheet'!AT435</f>
        <v>23.115624999999998</v>
      </c>
      <c r="V26" s="283">
        <f>'Calculation Sheet'!AU435</f>
        <v>27.413333333333338</v>
      </c>
    </row>
    <row r="27" spans="1:22" ht="13.35" customHeight="1" x14ac:dyDescent="0.2">
      <c r="A27" s="170">
        <v>0.66666666666666696</v>
      </c>
      <c r="B27" s="282">
        <f>'Calculation Sheet'!AA436</f>
        <v>13</v>
      </c>
      <c r="C27" s="282">
        <f>'Calculation Sheet'!AB436</f>
        <v>32</v>
      </c>
      <c r="D27" s="282">
        <f>'Calculation Sheet'!AC436</f>
        <v>138</v>
      </c>
      <c r="E27" s="282">
        <f>'Calculation Sheet'!AD436</f>
        <v>545</v>
      </c>
      <c r="F27" s="282">
        <f>'Calculation Sheet'!AE436</f>
        <v>466</v>
      </c>
      <c r="G27" s="282">
        <f>'Calculation Sheet'!AF436</f>
        <v>65</v>
      </c>
      <c r="H27" s="282">
        <f>'Calculation Sheet'!AG436</f>
        <v>5</v>
      </c>
      <c r="I27" s="282">
        <f>'Calculation Sheet'!AH436</f>
        <v>2</v>
      </c>
      <c r="J27" s="282">
        <f>'Calculation Sheet'!AI436</f>
        <v>0</v>
      </c>
      <c r="K27" s="282">
        <f>'Calculation Sheet'!AJ436</f>
        <v>0</v>
      </c>
      <c r="L27" s="282">
        <f>'Calculation Sheet'!AK436</f>
        <v>0</v>
      </c>
      <c r="M27" s="282">
        <f>'Calculation Sheet'!AL436</f>
        <v>0</v>
      </c>
      <c r="N27" s="282">
        <f>'Calculation Sheet'!AM436</f>
        <v>0</v>
      </c>
      <c r="O27" s="282">
        <f>'Calculation Sheet'!AN436</f>
        <v>0</v>
      </c>
      <c r="P27" s="282">
        <f>'Calculation Sheet'!AO436</f>
        <v>0</v>
      </c>
      <c r="Q27" s="282">
        <f>'Calculation Sheet'!AP436</f>
        <v>0</v>
      </c>
      <c r="R27" s="282">
        <f>'Calculation Sheet'!AQ436</f>
        <v>0</v>
      </c>
      <c r="S27" s="282">
        <f>'Calculation Sheet'!AR436</f>
        <v>0</v>
      </c>
      <c r="T27" s="282">
        <f>'Calculation Sheet'!AS436</f>
        <v>0</v>
      </c>
      <c r="U27" s="283">
        <f>'Calculation Sheet'!AT436</f>
        <v>23.90625</v>
      </c>
      <c r="V27" s="283">
        <f>'Calculation Sheet'!AU436</f>
        <v>27.782976190476191</v>
      </c>
    </row>
    <row r="28" spans="1:22" ht="13.35" customHeight="1" x14ac:dyDescent="0.2">
      <c r="A28" s="170">
        <v>0.70833333333333304</v>
      </c>
      <c r="B28" s="282">
        <f>'Calculation Sheet'!AA437</f>
        <v>5</v>
      </c>
      <c r="C28" s="282">
        <f>'Calculation Sheet'!AB437</f>
        <v>33</v>
      </c>
      <c r="D28" s="282">
        <f>'Calculation Sheet'!AC437</f>
        <v>125</v>
      </c>
      <c r="E28" s="282">
        <f>'Calculation Sheet'!AD437</f>
        <v>396</v>
      </c>
      <c r="F28" s="282">
        <f>'Calculation Sheet'!AE437</f>
        <v>405</v>
      </c>
      <c r="G28" s="282">
        <f>'Calculation Sheet'!AF437</f>
        <v>67</v>
      </c>
      <c r="H28" s="282">
        <f>'Calculation Sheet'!AG437</f>
        <v>5</v>
      </c>
      <c r="I28" s="282">
        <f>'Calculation Sheet'!AH437</f>
        <v>1</v>
      </c>
      <c r="J28" s="282">
        <f>'Calculation Sheet'!AI437</f>
        <v>0</v>
      </c>
      <c r="K28" s="282">
        <f>'Calculation Sheet'!AJ437</f>
        <v>0</v>
      </c>
      <c r="L28" s="282">
        <f>'Calculation Sheet'!AK437</f>
        <v>0</v>
      </c>
      <c r="M28" s="282">
        <f>'Calculation Sheet'!AL437</f>
        <v>0</v>
      </c>
      <c r="N28" s="282">
        <f>'Calculation Sheet'!AM437</f>
        <v>0</v>
      </c>
      <c r="O28" s="282">
        <f>'Calculation Sheet'!AN437</f>
        <v>0</v>
      </c>
      <c r="P28" s="282">
        <f>'Calculation Sheet'!AO437</f>
        <v>0</v>
      </c>
      <c r="Q28" s="282">
        <f>'Calculation Sheet'!AP437</f>
        <v>0</v>
      </c>
      <c r="R28" s="282">
        <f>'Calculation Sheet'!AQ437</f>
        <v>0</v>
      </c>
      <c r="S28" s="282">
        <f>'Calculation Sheet'!AR437</f>
        <v>0</v>
      </c>
      <c r="T28" s="282">
        <f>'Calculation Sheet'!AS437</f>
        <v>0</v>
      </c>
      <c r="U28" s="283">
        <f>'Calculation Sheet'!AT437</f>
        <v>24.135937500000001</v>
      </c>
      <c r="V28" s="283">
        <f>'Calculation Sheet'!AU437</f>
        <v>28.621269841269843</v>
      </c>
    </row>
    <row r="29" spans="1:22" ht="13.35" customHeight="1" x14ac:dyDescent="0.2">
      <c r="A29" s="170">
        <v>0.75</v>
      </c>
      <c r="B29" s="282">
        <f>'Calculation Sheet'!AA438</f>
        <v>2</v>
      </c>
      <c r="C29" s="282">
        <f>'Calculation Sheet'!AB438</f>
        <v>10</v>
      </c>
      <c r="D29" s="282">
        <f>'Calculation Sheet'!AC438</f>
        <v>54</v>
      </c>
      <c r="E29" s="282">
        <f>'Calculation Sheet'!AD438</f>
        <v>263</v>
      </c>
      <c r="F29" s="282">
        <f>'Calculation Sheet'!AE438</f>
        <v>239</v>
      </c>
      <c r="G29" s="282">
        <f>'Calculation Sheet'!AF438</f>
        <v>52</v>
      </c>
      <c r="H29" s="282">
        <f>'Calculation Sheet'!AG438</f>
        <v>2</v>
      </c>
      <c r="I29" s="282">
        <f>'Calculation Sheet'!AH438</f>
        <v>0</v>
      </c>
      <c r="J29" s="282">
        <f>'Calculation Sheet'!AI438</f>
        <v>0</v>
      </c>
      <c r="K29" s="282">
        <f>'Calculation Sheet'!AJ438</f>
        <v>0</v>
      </c>
      <c r="L29" s="282">
        <f>'Calculation Sheet'!AK438</f>
        <v>0</v>
      </c>
      <c r="M29" s="282">
        <f>'Calculation Sheet'!AL438</f>
        <v>0</v>
      </c>
      <c r="N29" s="282">
        <f>'Calculation Sheet'!AM438</f>
        <v>0</v>
      </c>
      <c r="O29" s="282">
        <f>'Calculation Sheet'!AN438</f>
        <v>0</v>
      </c>
      <c r="P29" s="282">
        <f>'Calculation Sheet'!AO438</f>
        <v>0</v>
      </c>
      <c r="Q29" s="282">
        <f>'Calculation Sheet'!AP438</f>
        <v>0</v>
      </c>
      <c r="R29" s="282">
        <f>'Calculation Sheet'!AQ438</f>
        <v>0</v>
      </c>
      <c r="S29" s="282">
        <f>'Calculation Sheet'!AR438</f>
        <v>0</v>
      </c>
      <c r="T29" s="282">
        <f>'Calculation Sheet'!AS438</f>
        <v>0</v>
      </c>
      <c r="U29" s="283">
        <f>'Calculation Sheet'!AT438</f>
        <v>24.837499999999995</v>
      </c>
      <c r="V29" s="283">
        <f>'Calculation Sheet'!AU438</f>
        <v>28.970833333333335</v>
      </c>
    </row>
    <row r="30" spans="1:22" ht="13.35" customHeight="1" x14ac:dyDescent="0.2">
      <c r="A30" s="170">
        <v>0.79166666666666696</v>
      </c>
      <c r="B30" s="282">
        <f>'Calculation Sheet'!AA439</f>
        <v>1</v>
      </c>
      <c r="C30" s="282">
        <f>'Calculation Sheet'!AB439</f>
        <v>3</v>
      </c>
      <c r="D30" s="282">
        <f>'Calculation Sheet'!AC439</f>
        <v>15</v>
      </c>
      <c r="E30" s="282">
        <f>'Calculation Sheet'!AD439</f>
        <v>101</v>
      </c>
      <c r="F30" s="282">
        <f>'Calculation Sheet'!AE439</f>
        <v>140</v>
      </c>
      <c r="G30" s="282">
        <f>'Calculation Sheet'!AF439</f>
        <v>55</v>
      </c>
      <c r="H30" s="282">
        <f>'Calculation Sheet'!AG439</f>
        <v>8</v>
      </c>
      <c r="I30" s="282">
        <f>'Calculation Sheet'!AH439</f>
        <v>4</v>
      </c>
      <c r="J30" s="282">
        <f>'Calculation Sheet'!AI439</f>
        <v>0</v>
      </c>
      <c r="K30" s="282">
        <f>'Calculation Sheet'!AJ439</f>
        <v>0</v>
      </c>
      <c r="L30" s="282">
        <f>'Calculation Sheet'!AK439</f>
        <v>0</v>
      </c>
      <c r="M30" s="282">
        <f>'Calculation Sheet'!AL439</f>
        <v>0</v>
      </c>
      <c r="N30" s="282">
        <f>'Calculation Sheet'!AM439</f>
        <v>0</v>
      </c>
      <c r="O30" s="282">
        <f>'Calculation Sheet'!AN439</f>
        <v>0</v>
      </c>
      <c r="P30" s="282">
        <f>'Calculation Sheet'!AO439</f>
        <v>0</v>
      </c>
      <c r="Q30" s="282">
        <f>'Calculation Sheet'!AP439</f>
        <v>0</v>
      </c>
      <c r="R30" s="282">
        <f>'Calculation Sheet'!AQ439</f>
        <v>0</v>
      </c>
      <c r="S30" s="282">
        <f>'Calculation Sheet'!AR439</f>
        <v>0</v>
      </c>
      <c r="T30" s="282">
        <f>'Calculation Sheet'!AS439</f>
        <v>0</v>
      </c>
      <c r="U30" s="283">
        <f>'Calculation Sheet'!AT439</f>
        <v>26.652395833333337</v>
      </c>
      <c r="V30" s="283">
        <f>'Calculation Sheet'!AU439</f>
        <v>31.5</v>
      </c>
    </row>
    <row r="31" spans="1:22" ht="13.35" customHeight="1" x14ac:dyDescent="0.2">
      <c r="A31" s="170">
        <v>0.83333333333333304</v>
      </c>
      <c r="B31" s="282">
        <f>'Calculation Sheet'!AA440</f>
        <v>0</v>
      </c>
      <c r="C31" s="282">
        <f>'Calculation Sheet'!AB440</f>
        <v>0</v>
      </c>
      <c r="D31" s="282">
        <f>'Calculation Sheet'!AC440</f>
        <v>8</v>
      </c>
      <c r="E31" s="282">
        <f>'Calculation Sheet'!AD440</f>
        <v>40</v>
      </c>
      <c r="F31" s="282">
        <f>'Calculation Sheet'!AE440</f>
        <v>55</v>
      </c>
      <c r="G31" s="282">
        <f>'Calculation Sheet'!AF440</f>
        <v>31</v>
      </c>
      <c r="H31" s="282">
        <f>'Calculation Sheet'!AG440</f>
        <v>11</v>
      </c>
      <c r="I31" s="282">
        <f>'Calculation Sheet'!AH440</f>
        <v>3</v>
      </c>
      <c r="J31" s="282">
        <f>'Calculation Sheet'!AI440</f>
        <v>2</v>
      </c>
      <c r="K31" s="282">
        <f>'Calculation Sheet'!AJ440</f>
        <v>0</v>
      </c>
      <c r="L31" s="282">
        <f>'Calculation Sheet'!AK440</f>
        <v>0</v>
      </c>
      <c r="M31" s="282">
        <f>'Calculation Sheet'!AL440</f>
        <v>0</v>
      </c>
      <c r="N31" s="282">
        <f>'Calculation Sheet'!AM440</f>
        <v>0</v>
      </c>
      <c r="O31" s="282">
        <f>'Calculation Sheet'!AN440</f>
        <v>0</v>
      </c>
      <c r="P31" s="282">
        <f>'Calculation Sheet'!AO440</f>
        <v>0</v>
      </c>
      <c r="Q31" s="282">
        <f>'Calculation Sheet'!AP440</f>
        <v>0</v>
      </c>
      <c r="R31" s="282">
        <f>'Calculation Sheet'!AQ440</f>
        <v>0</v>
      </c>
      <c r="S31" s="282">
        <f>'Calculation Sheet'!AR440</f>
        <v>0</v>
      </c>
      <c r="T31" s="282">
        <f>'Calculation Sheet'!AS440</f>
        <v>0</v>
      </c>
      <c r="U31" s="283">
        <f>'Calculation Sheet'!AT440</f>
        <v>28.332832792207792</v>
      </c>
      <c r="V31" s="283" t="str">
        <f>'Calculation Sheet'!AU440</f>
        <v>-</v>
      </c>
    </row>
    <row r="32" spans="1:22" ht="13.35" customHeight="1" x14ac:dyDescent="0.2">
      <c r="A32" s="170">
        <v>0.875</v>
      </c>
      <c r="B32" s="282">
        <f>'Calculation Sheet'!AA441</f>
        <v>0</v>
      </c>
      <c r="C32" s="282">
        <f>'Calculation Sheet'!AB441</f>
        <v>0</v>
      </c>
      <c r="D32" s="282">
        <f>'Calculation Sheet'!AC441</f>
        <v>2</v>
      </c>
      <c r="E32" s="282">
        <f>'Calculation Sheet'!AD441</f>
        <v>26</v>
      </c>
      <c r="F32" s="282">
        <f>'Calculation Sheet'!AE441</f>
        <v>61</v>
      </c>
      <c r="G32" s="282">
        <f>'Calculation Sheet'!AF441</f>
        <v>22</v>
      </c>
      <c r="H32" s="282">
        <f>'Calculation Sheet'!AG441</f>
        <v>11</v>
      </c>
      <c r="I32" s="282">
        <f>'Calculation Sheet'!AH441</f>
        <v>2</v>
      </c>
      <c r="J32" s="282">
        <f>'Calculation Sheet'!AI441</f>
        <v>1</v>
      </c>
      <c r="K32" s="282">
        <f>'Calculation Sheet'!AJ441</f>
        <v>0</v>
      </c>
      <c r="L32" s="282">
        <f>'Calculation Sheet'!AK441</f>
        <v>0</v>
      </c>
      <c r="M32" s="282">
        <f>'Calculation Sheet'!AL441</f>
        <v>0</v>
      </c>
      <c r="N32" s="282">
        <f>'Calculation Sheet'!AM441</f>
        <v>0</v>
      </c>
      <c r="O32" s="282">
        <f>'Calculation Sheet'!AN441</f>
        <v>0</v>
      </c>
      <c r="P32" s="282">
        <f>'Calculation Sheet'!AO441</f>
        <v>0</v>
      </c>
      <c r="Q32" s="282">
        <f>'Calculation Sheet'!AP441</f>
        <v>0</v>
      </c>
      <c r="R32" s="282">
        <f>'Calculation Sheet'!AQ441</f>
        <v>0</v>
      </c>
      <c r="S32" s="282">
        <f>'Calculation Sheet'!AR441</f>
        <v>0</v>
      </c>
      <c r="T32" s="282">
        <f>'Calculation Sheet'!AS441</f>
        <v>0</v>
      </c>
      <c r="U32" s="283">
        <f>'Calculation Sheet'!AT441</f>
        <v>28.564642857142857</v>
      </c>
      <c r="V32" s="283" t="str">
        <f>'Calculation Sheet'!AU441</f>
        <v>-</v>
      </c>
    </row>
    <row r="33" spans="1:22" ht="13.35" customHeight="1" x14ac:dyDescent="0.2">
      <c r="A33" s="170">
        <v>0.91666666666666696</v>
      </c>
      <c r="B33" s="282">
        <f>'Calculation Sheet'!AA442</f>
        <v>0</v>
      </c>
      <c r="C33" s="282">
        <f>'Calculation Sheet'!AB442</f>
        <v>1</v>
      </c>
      <c r="D33" s="282">
        <f>'Calculation Sheet'!AC442</f>
        <v>4</v>
      </c>
      <c r="E33" s="282">
        <f>'Calculation Sheet'!AD442</f>
        <v>14</v>
      </c>
      <c r="F33" s="282">
        <f>'Calculation Sheet'!AE442</f>
        <v>38</v>
      </c>
      <c r="G33" s="282">
        <f>'Calculation Sheet'!AF442</f>
        <v>19</v>
      </c>
      <c r="H33" s="282">
        <f>'Calculation Sheet'!AG442</f>
        <v>5</v>
      </c>
      <c r="I33" s="282">
        <f>'Calculation Sheet'!AH442</f>
        <v>2</v>
      </c>
      <c r="J33" s="282">
        <f>'Calculation Sheet'!AI442</f>
        <v>1</v>
      </c>
      <c r="K33" s="282">
        <f>'Calculation Sheet'!AJ442</f>
        <v>1</v>
      </c>
      <c r="L33" s="282">
        <f>'Calculation Sheet'!AK442</f>
        <v>0</v>
      </c>
      <c r="M33" s="282">
        <f>'Calculation Sheet'!AL442</f>
        <v>0</v>
      </c>
      <c r="N33" s="282">
        <f>'Calculation Sheet'!AM442</f>
        <v>0</v>
      </c>
      <c r="O33" s="282">
        <f>'Calculation Sheet'!AN442</f>
        <v>0</v>
      </c>
      <c r="P33" s="282">
        <f>'Calculation Sheet'!AO442</f>
        <v>0</v>
      </c>
      <c r="Q33" s="282">
        <f>'Calculation Sheet'!AP442</f>
        <v>0</v>
      </c>
      <c r="R33" s="282">
        <f>'Calculation Sheet'!AQ442</f>
        <v>0</v>
      </c>
      <c r="S33" s="282">
        <f>'Calculation Sheet'!AR442</f>
        <v>0</v>
      </c>
      <c r="T33" s="282">
        <f>'Calculation Sheet'!AS442</f>
        <v>0</v>
      </c>
      <c r="U33" s="283">
        <f>'Calculation Sheet'!AT442</f>
        <v>29.018409090909092</v>
      </c>
      <c r="V33" s="283">
        <f>'Calculation Sheet'!AU442</f>
        <v>32.200000000000003</v>
      </c>
    </row>
    <row r="34" spans="1:22" ht="13.35" customHeight="1" thickBot="1" x14ac:dyDescent="0.25">
      <c r="A34" s="171">
        <v>0.95833333333333304</v>
      </c>
      <c r="B34" s="284">
        <f>'Calculation Sheet'!AA443</f>
        <v>0</v>
      </c>
      <c r="C34" s="284">
        <f>'Calculation Sheet'!AB443</f>
        <v>1</v>
      </c>
      <c r="D34" s="284">
        <f>'Calculation Sheet'!AC443</f>
        <v>0</v>
      </c>
      <c r="E34" s="284">
        <f>'Calculation Sheet'!AD443</f>
        <v>3</v>
      </c>
      <c r="F34" s="284">
        <f>'Calculation Sheet'!AE443</f>
        <v>13</v>
      </c>
      <c r="G34" s="284">
        <f>'Calculation Sheet'!AF443</f>
        <v>11</v>
      </c>
      <c r="H34" s="284">
        <f>'Calculation Sheet'!AG443</f>
        <v>1</v>
      </c>
      <c r="I34" s="284">
        <f>'Calculation Sheet'!AH443</f>
        <v>4</v>
      </c>
      <c r="J34" s="284">
        <f>'Calculation Sheet'!AI443</f>
        <v>1</v>
      </c>
      <c r="K34" s="284">
        <f>'Calculation Sheet'!AJ443</f>
        <v>0</v>
      </c>
      <c r="L34" s="284">
        <f>'Calculation Sheet'!AK443</f>
        <v>0</v>
      </c>
      <c r="M34" s="284">
        <f>'Calculation Sheet'!AL443</f>
        <v>0</v>
      </c>
      <c r="N34" s="284">
        <f>'Calculation Sheet'!AM443</f>
        <v>0</v>
      </c>
      <c r="O34" s="284">
        <f>'Calculation Sheet'!AN443</f>
        <v>0</v>
      </c>
      <c r="P34" s="284">
        <f>'Calculation Sheet'!AO443</f>
        <v>0</v>
      </c>
      <c r="Q34" s="284">
        <f>'Calculation Sheet'!AP443</f>
        <v>0</v>
      </c>
      <c r="R34" s="284">
        <f>'Calculation Sheet'!AQ443</f>
        <v>0</v>
      </c>
      <c r="S34" s="284">
        <f>'Calculation Sheet'!AR443</f>
        <v>0</v>
      </c>
      <c r="T34" s="284">
        <f>'Calculation Sheet'!AS443</f>
        <v>0</v>
      </c>
      <c r="U34" s="285">
        <f>'Calculation Sheet'!AT443</f>
        <v>30.232196969696972</v>
      </c>
      <c r="V34" s="285" t="str">
        <f>'Calculation Sheet'!AU443</f>
        <v>-</v>
      </c>
    </row>
    <row r="35" spans="1:22" ht="13.35" customHeight="1" thickTop="1" x14ac:dyDescent="0.2">
      <c r="A35" s="286" t="s">
        <v>111</v>
      </c>
      <c r="B35" s="280">
        <f>'Calculation Sheet'!AA444</f>
        <v>62</v>
      </c>
      <c r="C35" s="280">
        <f>'Calculation Sheet'!AB444</f>
        <v>311</v>
      </c>
      <c r="D35" s="280">
        <f>'Calculation Sheet'!AC444</f>
        <v>1297</v>
      </c>
      <c r="E35" s="280">
        <f>'Calculation Sheet'!AD444</f>
        <v>4638</v>
      </c>
      <c r="F35" s="280">
        <f>'Calculation Sheet'!AE444</f>
        <v>4304</v>
      </c>
      <c r="G35" s="280">
        <f>'Calculation Sheet'!AF444</f>
        <v>731</v>
      </c>
      <c r="H35" s="280">
        <f>'Calculation Sheet'!AG444</f>
        <v>57</v>
      </c>
      <c r="I35" s="280">
        <f>'Calculation Sheet'!AH444</f>
        <v>10</v>
      </c>
      <c r="J35" s="280">
        <f>'Calculation Sheet'!AI444</f>
        <v>1</v>
      </c>
      <c r="K35" s="280">
        <f>'Calculation Sheet'!AJ444</f>
        <v>0</v>
      </c>
      <c r="L35" s="280">
        <f>'Calculation Sheet'!AK444</f>
        <v>0</v>
      </c>
      <c r="M35" s="280">
        <f>'Calculation Sheet'!AL444</f>
        <v>0</v>
      </c>
      <c r="N35" s="280">
        <f>'Calculation Sheet'!AM444</f>
        <v>0</v>
      </c>
      <c r="O35" s="280">
        <f>'Calculation Sheet'!AN444</f>
        <v>0</v>
      </c>
      <c r="P35" s="280">
        <f>'Calculation Sheet'!AO444</f>
        <v>0</v>
      </c>
      <c r="Q35" s="280">
        <f>'Calculation Sheet'!AP444</f>
        <v>0</v>
      </c>
      <c r="R35" s="280">
        <f>'Calculation Sheet'!AQ444</f>
        <v>0</v>
      </c>
      <c r="S35" s="280">
        <f>'Calculation Sheet'!AR444</f>
        <v>0</v>
      </c>
      <c r="T35" s="280">
        <f>'Calculation Sheet'!AS444</f>
        <v>0</v>
      </c>
      <c r="U35" s="281">
        <f>'Calculation Sheet'!AT444</f>
        <v>24.283333333333328</v>
      </c>
      <c r="V35" s="281">
        <f>'Calculation Sheet'!AU444</f>
        <v>28.35</v>
      </c>
    </row>
    <row r="36" spans="1:22" ht="13.35" customHeight="1" x14ac:dyDescent="0.2">
      <c r="A36" s="287" t="s">
        <v>112</v>
      </c>
      <c r="B36" s="282">
        <f>'Calculation Sheet'!AA445</f>
        <v>64</v>
      </c>
      <c r="C36" s="282">
        <f>'Calculation Sheet'!AB445</f>
        <v>315</v>
      </c>
      <c r="D36" s="282">
        <f>'Calculation Sheet'!AC445</f>
        <v>1331</v>
      </c>
      <c r="E36" s="282">
        <f>'Calculation Sheet'!AD445</f>
        <v>4863</v>
      </c>
      <c r="F36" s="282">
        <f>'Calculation Sheet'!AE445</f>
        <v>4695</v>
      </c>
      <c r="G36" s="282">
        <f>'Calculation Sheet'!AF445</f>
        <v>915</v>
      </c>
      <c r="H36" s="282">
        <f>'Calculation Sheet'!AG445</f>
        <v>112</v>
      </c>
      <c r="I36" s="282">
        <f>'Calculation Sheet'!AH445</f>
        <v>25</v>
      </c>
      <c r="J36" s="282">
        <f>'Calculation Sheet'!AI445</f>
        <v>4</v>
      </c>
      <c r="K36" s="282">
        <f>'Calculation Sheet'!AJ445</f>
        <v>0</v>
      </c>
      <c r="L36" s="282">
        <f>'Calculation Sheet'!AK445</f>
        <v>0</v>
      </c>
      <c r="M36" s="282">
        <f>'Calculation Sheet'!AL445</f>
        <v>0</v>
      </c>
      <c r="N36" s="282">
        <f>'Calculation Sheet'!AM445</f>
        <v>0</v>
      </c>
      <c r="O36" s="282">
        <f>'Calculation Sheet'!AN445</f>
        <v>0</v>
      </c>
      <c r="P36" s="282">
        <f>'Calculation Sheet'!AO445</f>
        <v>0</v>
      </c>
      <c r="Q36" s="282">
        <f>'Calculation Sheet'!AP445</f>
        <v>0</v>
      </c>
      <c r="R36" s="282">
        <f>'Calculation Sheet'!AQ445</f>
        <v>0</v>
      </c>
      <c r="S36" s="282">
        <f>'Calculation Sheet'!AR445</f>
        <v>0</v>
      </c>
      <c r="T36" s="282">
        <f>'Calculation Sheet'!AS445</f>
        <v>0</v>
      </c>
      <c r="U36" s="283">
        <f>'Calculation Sheet'!AT445</f>
        <v>24.555555555555557</v>
      </c>
      <c r="V36" s="283">
        <f>'Calculation Sheet'!AU445</f>
        <v>28.672222222222217</v>
      </c>
    </row>
    <row r="37" spans="1:22" ht="13.35" customHeight="1" x14ac:dyDescent="0.2">
      <c r="A37" s="118" t="s">
        <v>113</v>
      </c>
      <c r="B37" s="282">
        <f>'Calculation Sheet'!AA446</f>
        <v>64</v>
      </c>
      <c r="C37" s="282">
        <f>'Calculation Sheet'!AB446</f>
        <v>317</v>
      </c>
      <c r="D37" s="282">
        <f>'Calculation Sheet'!AC446</f>
        <v>1335</v>
      </c>
      <c r="E37" s="282">
        <f>'Calculation Sheet'!AD446</f>
        <v>4880</v>
      </c>
      <c r="F37" s="282">
        <f>'Calculation Sheet'!AE446</f>
        <v>4746</v>
      </c>
      <c r="G37" s="282">
        <f>'Calculation Sheet'!AF446</f>
        <v>945</v>
      </c>
      <c r="H37" s="282">
        <f>'Calculation Sheet'!AG446</f>
        <v>118</v>
      </c>
      <c r="I37" s="282">
        <f>'Calculation Sheet'!AH446</f>
        <v>31</v>
      </c>
      <c r="J37" s="282">
        <f>'Calculation Sheet'!AI446</f>
        <v>6</v>
      </c>
      <c r="K37" s="282">
        <f>'Calculation Sheet'!AJ446</f>
        <v>1</v>
      </c>
      <c r="L37" s="282">
        <f>'Calculation Sheet'!AK446</f>
        <v>0</v>
      </c>
      <c r="M37" s="282">
        <f>'Calculation Sheet'!AL446</f>
        <v>0</v>
      </c>
      <c r="N37" s="282">
        <f>'Calculation Sheet'!AM446</f>
        <v>0</v>
      </c>
      <c r="O37" s="282">
        <f>'Calculation Sheet'!AN446</f>
        <v>0</v>
      </c>
      <c r="P37" s="282">
        <f>'Calculation Sheet'!AO446</f>
        <v>0</v>
      </c>
      <c r="Q37" s="282">
        <f>'Calculation Sheet'!AP446</f>
        <v>0</v>
      </c>
      <c r="R37" s="282">
        <f>'Calculation Sheet'!AQ446</f>
        <v>0</v>
      </c>
      <c r="S37" s="282">
        <f>'Calculation Sheet'!AR446</f>
        <v>0</v>
      </c>
      <c r="T37" s="282">
        <f>'Calculation Sheet'!AS446</f>
        <v>0</v>
      </c>
      <c r="U37" s="283">
        <f>'Calculation Sheet'!AT446</f>
        <v>24.588888888888889</v>
      </c>
      <c r="V37" s="283">
        <f>'Calculation Sheet'!AU446</f>
        <v>28.738888888888887</v>
      </c>
    </row>
    <row r="38" spans="1:22" ht="13.35" customHeight="1" thickBot="1" x14ac:dyDescent="0.25">
      <c r="A38" s="120" t="s">
        <v>114</v>
      </c>
      <c r="B38" s="284">
        <f>'Calculation Sheet'!AA447</f>
        <v>64</v>
      </c>
      <c r="C38" s="284">
        <f>'Calculation Sheet'!AB447</f>
        <v>317</v>
      </c>
      <c r="D38" s="284">
        <f>'Calculation Sheet'!AC447</f>
        <v>1337</v>
      </c>
      <c r="E38" s="284">
        <f>'Calculation Sheet'!AD447</f>
        <v>4891</v>
      </c>
      <c r="F38" s="284">
        <f>'Calculation Sheet'!AE447</f>
        <v>4774</v>
      </c>
      <c r="G38" s="284">
        <f>'Calculation Sheet'!AF447</f>
        <v>978</v>
      </c>
      <c r="H38" s="284">
        <f>'Calculation Sheet'!AG447</f>
        <v>136</v>
      </c>
      <c r="I38" s="284">
        <f>'Calculation Sheet'!AH447</f>
        <v>33</v>
      </c>
      <c r="J38" s="284">
        <f>'Calculation Sheet'!AI447</f>
        <v>9</v>
      </c>
      <c r="K38" s="284">
        <f>'Calculation Sheet'!AJ447</f>
        <v>1</v>
      </c>
      <c r="L38" s="284">
        <f>'Calculation Sheet'!AK447</f>
        <v>0</v>
      </c>
      <c r="M38" s="284">
        <f>'Calculation Sheet'!AL447</f>
        <v>0</v>
      </c>
      <c r="N38" s="284">
        <f>'Calculation Sheet'!AM447</f>
        <v>0</v>
      </c>
      <c r="O38" s="284">
        <f>'Calculation Sheet'!AN447</f>
        <v>0</v>
      </c>
      <c r="P38" s="284">
        <f>'Calculation Sheet'!AO447</f>
        <v>0</v>
      </c>
      <c r="Q38" s="284">
        <f>'Calculation Sheet'!AP447</f>
        <v>0</v>
      </c>
      <c r="R38" s="284">
        <f>'Calculation Sheet'!AQ447</f>
        <v>0</v>
      </c>
      <c r="S38" s="284">
        <f>'Calculation Sheet'!AR447</f>
        <v>0</v>
      </c>
      <c r="T38" s="284">
        <f>'Calculation Sheet'!AS447</f>
        <v>0</v>
      </c>
      <c r="U38" s="285">
        <f>'Calculation Sheet'!AT447</f>
        <v>24.655555555555555</v>
      </c>
      <c r="V38" s="285">
        <f>'Calculation Sheet'!AU447</f>
        <v>28.827777777777776</v>
      </c>
    </row>
    <row r="39" spans="1:22" ht="13.35" customHeight="1" thickTop="1" x14ac:dyDescent="0.2">
      <c r="S39" s="329"/>
      <c r="T39" s="329"/>
      <c r="U39" s="329"/>
      <c r="V39" s="330"/>
    </row>
    <row r="40" spans="1:22" ht="13.35" customHeight="1" thickBot="1" x14ac:dyDescent="0.25">
      <c r="A40" s="326" t="s">
        <v>144</v>
      </c>
    </row>
    <row r="41" spans="1:22" ht="13.35" customHeight="1" thickTop="1" thickBot="1" x14ac:dyDescent="0.25">
      <c r="A41" s="243"/>
      <c r="B41" s="559" t="s">
        <v>90</v>
      </c>
      <c r="C41" s="560"/>
      <c r="D41" s="560"/>
      <c r="E41" s="560"/>
      <c r="F41" s="560"/>
      <c r="G41" s="560"/>
      <c r="H41" s="560"/>
      <c r="I41" s="560"/>
      <c r="J41" s="560"/>
      <c r="K41" s="560"/>
      <c r="L41" s="560"/>
      <c r="M41" s="560"/>
      <c r="N41" s="560"/>
      <c r="O41" s="560"/>
      <c r="P41" s="560"/>
      <c r="Q41" s="560"/>
      <c r="R41" s="560"/>
      <c r="S41" s="560"/>
      <c r="T41" s="560"/>
      <c r="U41" s="560"/>
      <c r="V41" s="561"/>
    </row>
    <row r="42" spans="1:22" ht="13.35" customHeight="1" thickTop="1" thickBot="1" x14ac:dyDescent="0.25">
      <c r="A42" s="169" t="s">
        <v>50</v>
      </c>
      <c r="B42" s="331" t="s">
        <v>91</v>
      </c>
      <c r="C42" s="331" t="s">
        <v>92</v>
      </c>
      <c r="D42" s="331" t="s">
        <v>93</v>
      </c>
      <c r="E42" s="331" t="s">
        <v>94</v>
      </c>
      <c r="F42" s="331" t="s">
        <v>95</v>
      </c>
      <c r="G42" s="331" t="s">
        <v>96</v>
      </c>
      <c r="H42" s="331" t="s">
        <v>97</v>
      </c>
      <c r="I42" s="331" t="s">
        <v>98</v>
      </c>
      <c r="J42" s="331" t="s">
        <v>99</v>
      </c>
      <c r="K42" s="331" t="s">
        <v>100</v>
      </c>
      <c r="L42" s="331" t="s">
        <v>101</v>
      </c>
      <c r="M42" s="331" t="s">
        <v>102</v>
      </c>
      <c r="N42" s="331" t="s">
        <v>103</v>
      </c>
      <c r="O42" s="331" t="s">
        <v>104</v>
      </c>
      <c r="P42" s="331" t="s">
        <v>105</v>
      </c>
      <c r="Q42" s="331" t="s">
        <v>106</v>
      </c>
      <c r="R42" s="331" t="s">
        <v>107</v>
      </c>
      <c r="S42" s="331" t="s">
        <v>108</v>
      </c>
      <c r="T42" s="331" t="s">
        <v>109</v>
      </c>
      <c r="U42" s="169" t="s">
        <v>88</v>
      </c>
      <c r="V42" s="169" t="s">
        <v>110</v>
      </c>
    </row>
    <row r="43" spans="1:22" ht="13.35" customHeight="1" thickTop="1" x14ac:dyDescent="0.2">
      <c r="A43" s="279">
        <v>0</v>
      </c>
      <c r="B43" s="280">
        <f>'Calculation Sheet'!AA524</f>
        <v>0</v>
      </c>
      <c r="C43" s="280">
        <f>'Calculation Sheet'!AB524</f>
        <v>0</v>
      </c>
      <c r="D43" s="280">
        <f>'Calculation Sheet'!AC524</f>
        <v>1</v>
      </c>
      <c r="E43" s="280">
        <f>'Calculation Sheet'!AD524</f>
        <v>5</v>
      </c>
      <c r="F43" s="280">
        <f>'Calculation Sheet'!AE524</f>
        <v>10</v>
      </c>
      <c r="G43" s="280">
        <f>'Calculation Sheet'!AF524</f>
        <v>14</v>
      </c>
      <c r="H43" s="280">
        <f>'Calculation Sheet'!AG524</f>
        <v>4</v>
      </c>
      <c r="I43" s="280">
        <f>'Calculation Sheet'!AH524</f>
        <v>3</v>
      </c>
      <c r="J43" s="280">
        <f>'Calculation Sheet'!AI524</f>
        <v>2</v>
      </c>
      <c r="K43" s="280">
        <f>'Calculation Sheet'!AJ524</f>
        <v>0</v>
      </c>
      <c r="L43" s="280">
        <f>'Calculation Sheet'!AK524</f>
        <v>0</v>
      </c>
      <c r="M43" s="280">
        <f>'Calculation Sheet'!AL524</f>
        <v>0</v>
      </c>
      <c r="N43" s="280">
        <f>'Calculation Sheet'!AM524</f>
        <v>0</v>
      </c>
      <c r="O43" s="280">
        <f>'Calculation Sheet'!AN524</f>
        <v>0</v>
      </c>
      <c r="P43" s="280">
        <f>'Calculation Sheet'!AO524</f>
        <v>0</v>
      </c>
      <c r="Q43" s="280">
        <f>'Calculation Sheet'!AP524</f>
        <v>0</v>
      </c>
      <c r="R43" s="280">
        <f>'Calculation Sheet'!AQ524</f>
        <v>0</v>
      </c>
      <c r="S43" s="280">
        <f>'Calculation Sheet'!AR524</f>
        <v>0</v>
      </c>
      <c r="T43" s="280">
        <f>'Calculation Sheet'!AS524</f>
        <v>0</v>
      </c>
      <c r="U43" s="281">
        <f>'Calculation Sheet'!AT524</f>
        <v>33.078710317460313</v>
      </c>
      <c r="V43" s="281" t="str">
        <f>'Calculation Sheet'!AU524</f>
        <v>-</v>
      </c>
    </row>
    <row r="44" spans="1:22" ht="13.35" customHeight="1" x14ac:dyDescent="0.2">
      <c r="A44" s="170">
        <v>4.1666666666666664E-2</v>
      </c>
      <c r="B44" s="282">
        <f>'Calculation Sheet'!AA525</f>
        <v>0</v>
      </c>
      <c r="C44" s="282">
        <f>'Calculation Sheet'!AB525</f>
        <v>0</v>
      </c>
      <c r="D44" s="282">
        <f>'Calculation Sheet'!AC525</f>
        <v>0</v>
      </c>
      <c r="E44" s="282">
        <f>'Calculation Sheet'!AD525</f>
        <v>4</v>
      </c>
      <c r="F44" s="282">
        <f>'Calculation Sheet'!AE525</f>
        <v>5</v>
      </c>
      <c r="G44" s="282">
        <f>'Calculation Sheet'!AF525</f>
        <v>5</v>
      </c>
      <c r="H44" s="282">
        <f>'Calculation Sheet'!AG525</f>
        <v>3</v>
      </c>
      <c r="I44" s="282">
        <f>'Calculation Sheet'!AH525</f>
        <v>0</v>
      </c>
      <c r="J44" s="282">
        <f>'Calculation Sheet'!AI525</f>
        <v>0</v>
      </c>
      <c r="K44" s="282">
        <f>'Calculation Sheet'!AJ525</f>
        <v>0</v>
      </c>
      <c r="L44" s="282">
        <f>'Calculation Sheet'!AK525</f>
        <v>0</v>
      </c>
      <c r="M44" s="282">
        <f>'Calculation Sheet'!AL525</f>
        <v>0</v>
      </c>
      <c r="N44" s="282">
        <f>'Calculation Sheet'!AM525</f>
        <v>0</v>
      </c>
      <c r="O44" s="282">
        <f>'Calculation Sheet'!AN525</f>
        <v>0</v>
      </c>
      <c r="P44" s="282">
        <f>'Calculation Sheet'!AO525</f>
        <v>0</v>
      </c>
      <c r="Q44" s="282">
        <f>'Calculation Sheet'!AP525</f>
        <v>0</v>
      </c>
      <c r="R44" s="282">
        <f>'Calculation Sheet'!AQ525</f>
        <v>0</v>
      </c>
      <c r="S44" s="282">
        <f>'Calculation Sheet'!AR525</f>
        <v>0</v>
      </c>
      <c r="T44" s="282">
        <f>'Calculation Sheet'!AS525</f>
        <v>0</v>
      </c>
      <c r="U44" s="283">
        <f>'Calculation Sheet'!AT525</f>
        <v>29.322916666666668</v>
      </c>
      <c r="V44" s="283" t="str">
        <f>'Calculation Sheet'!AU525</f>
        <v>-</v>
      </c>
    </row>
    <row r="45" spans="1:22" ht="13.35" customHeight="1" x14ac:dyDescent="0.2">
      <c r="A45" s="170">
        <v>8.3333333333333301E-2</v>
      </c>
      <c r="B45" s="282">
        <f>'Calculation Sheet'!AA526</f>
        <v>1</v>
      </c>
      <c r="C45" s="282">
        <f>'Calculation Sheet'!AB526</f>
        <v>0</v>
      </c>
      <c r="D45" s="282">
        <f>'Calculation Sheet'!AC526</f>
        <v>0</v>
      </c>
      <c r="E45" s="282">
        <f>'Calculation Sheet'!AD526</f>
        <v>2</v>
      </c>
      <c r="F45" s="282">
        <f>'Calculation Sheet'!AE526</f>
        <v>5</v>
      </c>
      <c r="G45" s="282">
        <f>'Calculation Sheet'!AF526</f>
        <v>5</v>
      </c>
      <c r="H45" s="282">
        <f>'Calculation Sheet'!AG526</f>
        <v>4</v>
      </c>
      <c r="I45" s="282">
        <f>'Calculation Sheet'!AH526</f>
        <v>0</v>
      </c>
      <c r="J45" s="282">
        <f>'Calculation Sheet'!AI526</f>
        <v>0</v>
      </c>
      <c r="K45" s="282">
        <f>'Calculation Sheet'!AJ526</f>
        <v>0</v>
      </c>
      <c r="L45" s="282">
        <f>'Calculation Sheet'!AK526</f>
        <v>0</v>
      </c>
      <c r="M45" s="282">
        <f>'Calculation Sheet'!AL526</f>
        <v>0</v>
      </c>
      <c r="N45" s="282">
        <f>'Calculation Sheet'!AM526</f>
        <v>0</v>
      </c>
      <c r="O45" s="282">
        <f>'Calculation Sheet'!AN526</f>
        <v>0</v>
      </c>
      <c r="P45" s="282">
        <f>'Calculation Sheet'!AO526</f>
        <v>0</v>
      </c>
      <c r="Q45" s="282">
        <f>'Calculation Sheet'!AP526</f>
        <v>0</v>
      </c>
      <c r="R45" s="282">
        <f>'Calculation Sheet'!AQ526</f>
        <v>0</v>
      </c>
      <c r="S45" s="282">
        <f>'Calculation Sheet'!AR526</f>
        <v>0</v>
      </c>
      <c r="T45" s="282">
        <f>'Calculation Sheet'!AS526</f>
        <v>0</v>
      </c>
      <c r="U45" s="283">
        <f>'Calculation Sheet'!AT526</f>
        <v>29.683750000000003</v>
      </c>
      <c r="V45" s="283" t="str">
        <f>'Calculation Sheet'!AU526</f>
        <v>-</v>
      </c>
    </row>
    <row r="46" spans="1:22" ht="13.35" customHeight="1" x14ac:dyDescent="0.2">
      <c r="A46" s="170">
        <v>0.125</v>
      </c>
      <c r="B46" s="282">
        <f>'Calculation Sheet'!AA527</f>
        <v>0</v>
      </c>
      <c r="C46" s="282">
        <f>'Calculation Sheet'!AB527</f>
        <v>0</v>
      </c>
      <c r="D46" s="282">
        <f>'Calculation Sheet'!AC527</f>
        <v>0</v>
      </c>
      <c r="E46" s="282">
        <f>'Calculation Sheet'!AD527</f>
        <v>2</v>
      </c>
      <c r="F46" s="282">
        <f>'Calculation Sheet'!AE527</f>
        <v>4</v>
      </c>
      <c r="G46" s="282">
        <f>'Calculation Sheet'!AF527</f>
        <v>5</v>
      </c>
      <c r="H46" s="282">
        <f>'Calculation Sheet'!AG527</f>
        <v>2</v>
      </c>
      <c r="I46" s="282">
        <f>'Calculation Sheet'!AH527</f>
        <v>1</v>
      </c>
      <c r="J46" s="282">
        <f>'Calculation Sheet'!AI527</f>
        <v>1</v>
      </c>
      <c r="K46" s="282">
        <f>'Calculation Sheet'!AJ527</f>
        <v>0</v>
      </c>
      <c r="L46" s="282">
        <f>'Calculation Sheet'!AK527</f>
        <v>0</v>
      </c>
      <c r="M46" s="282">
        <f>'Calculation Sheet'!AL527</f>
        <v>0</v>
      </c>
      <c r="N46" s="282">
        <f>'Calculation Sheet'!AM527</f>
        <v>0</v>
      </c>
      <c r="O46" s="282">
        <f>'Calculation Sheet'!AN527</f>
        <v>0</v>
      </c>
      <c r="P46" s="282">
        <f>'Calculation Sheet'!AO527</f>
        <v>0</v>
      </c>
      <c r="Q46" s="282">
        <f>'Calculation Sheet'!AP527</f>
        <v>0</v>
      </c>
      <c r="R46" s="282">
        <f>'Calculation Sheet'!AQ527</f>
        <v>0</v>
      </c>
      <c r="S46" s="282">
        <f>'Calculation Sheet'!AR527</f>
        <v>0</v>
      </c>
      <c r="T46" s="282">
        <f>'Calculation Sheet'!AS527</f>
        <v>0</v>
      </c>
      <c r="U46" s="283">
        <f>'Calculation Sheet'!AT527</f>
        <v>30.822916666666664</v>
      </c>
      <c r="V46" s="283" t="str">
        <f>'Calculation Sheet'!AU527</f>
        <v>-</v>
      </c>
    </row>
    <row r="47" spans="1:22" ht="13.35" customHeight="1" x14ac:dyDescent="0.2">
      <c r="A47" s="170">
        <v>0.16666666666666699</v>
      </c>
      <c r="B47" s="282">
        <f>'Calculation Sheet'!AA528</f>
        <v>0</v>
      </c>
      <c r="C47" s="282">
        <f>'Calculation Sheet'!AB528</f>
        <v>0</v>
      </c>
      <c r="D47" s="282">
        <f>'Calculation Sheet'!AC528</f>
        <v>2</v>
      </c>
      <c r="E47" s="282">
        <f>'Calculation Sheet'!AD528</f>
        <v>6</v>
      </c>
      <c r="F47" s="282">
        <f>'Calculation Sheet'!AE528</f>
        <v>2</v>
      </c>
      <c r="G47" s="282">
        <f>'Calculation Sheet'!AF528</f>
        <v>0</v>
      </c>
      <c r="H47" s="282">
        <f>'Calculation Sheet'!AG528</f>
        <v>2</v>
      </c>
      <c r="I47" s="282">
        <f>'Calculation Sheet'!AH528</f>
        <v>0</v>
      </c>
      <c r="J47" s="282">
        <f>'Calculation Sheet'!AI528</f>
        <v>0</v>
      </c>
      <c r="K47" s="282">
        <f>'Calculation Sheet'!AJ528</f>
        <v>0</v>
      </c>
      <c r="L47" s="282">
        <f>'Calculation Sheet'!AK528</f>
        <v>0</v>
      </c>
      <c r="M47" s="282">
        <f>'Calculation Sheet'!AL528</f>
        <v>0</v>
      </c>
      <c r="N47" s="282">
        <f>'Calculation Sheet'!AM528</f>
        <v>0</v>
      </c>
      <c r="O47" s="282">
        <f>'Calculation Sheet'!AN528</f>
        <v>0</v>
      </c>
      <c r="P47" s="282">
        <f>'Calculation Sheet'!AO528</f>
        <v>0</v>
      </c>
      <c r="Q47" s="282">
        <f>'Calculation Sheet'!AP528</f>
        <v>0</v>
      </c>
      <c r="R47" s="282">
        <f>'Calculation Sheet'!AQ528</f>
        <v>0</v>
      </c>
      <c r="S47" s="282">
        <f>'Calculation Sheet'!AR528</f>
        <v>0</v>
      </c>
      <c r="T47" s="282">
        <f>'Calculation Sheet'!AS528</f>
        <v>0</v>
      </c>
      <c r="U47" s="283">
        <f>'Calculation Sheet'!AT528</f>
        <v>24.524444444444445</v>
      </c>
      <c r="V47" s="283" t="str">
        <f>'Calculation Sheet'!AU528</f>
        <v>-</v>
      </c>
    </row>
    <row r="48" spans="1:22" ht="13.35" customHeight="1" x14ac:dyDescent="0.2">
      <c r="A48" s="170">
        <v>0.20833333333333301</v>
      </c>
      <c r="B48" s="282">
        <f>'Calculation Sheet'!AA529</f>
        <v>0</v>
      </c>
      <c r="C48" s="282">
        <f>'Calculation Sheet'!AB529</f>
        <v>0</v>
      </c>
      <c r="D48" s="282">
        <f>'Calculation Sheet'!AC529</f>
        <v>0</v>
      </c>
      <c r="E48" s="282">
        <f>'Calculation Sheet'!AD529</f>
        <v>4</v>
      </c>
      <c r="F48" s="282">
        <f>'Calculation Sheet'!AE529</f>
        <v>18</v>
      </c>
      <c r="G48" s="282">
        <f>'Calculation Sheet'!AF529</f>
        <v>26</v>
      </c>
      <c r="H48" s="282">
        <f>'Calculation Sheet'!AG529</f>
        <v>11</v>
      </c>
      <c r="I48" s="282">
        <f>'Calculation Sheet'!AH529</f>
        <v>1</v>
      </c>
      <c r="J48" s="282">
        <f>'Calculation Sheet'!AI529</f>
        <v>0</v>
      </c>
      <c r="K48" s="282">
        <f>'Calculation Sheet'!AJ529</f>
        <v>0</v>
      </c>
      <c r="L48" s="282">
        <f>'Calculation Sheet'!AK529</f>
        <v>0</v>
      </c>
      <c r="M48" s="282">
        <f>'Calculation Sheet'!AL529</f>
        <v>0</v>
      </c>
      <c r="N48" s="282">
        <f>'Calculation Sheet'!AM529</f>
        <v>0</v>
      </c>
      <c r="O48" s="282">
        <f>'Calculation Sheet'!AN529</f>
        <v>0</v>
      </c>
      <c r="P48" s="282">
        <f>'Calculation Sheet'!AO529</f>
        <v>0</v>
      </c>
      <c r="Q48" s="282">
        <f>'Calculation Sheet'!AP529</f>
        <v>0</v>
      </c>
      <c r="R48" s="282">
        <f>'Calculation Sheet'!AQ529</f>
        <v>0</v>
      </c>
      <c r="S48" s="282">
        <f>'Calculation Sheet'!AR529</f>
        <v>0</v>
      </c>
      <c r="T48" s="282">
        <f>'Calculation Sheet'!AS529</f>
        <v>0</v>
      </c>
      <c r="U48" s="283">
        <f>'Calculation Sheet'!AT529</f>
        <v>31.396527777777777</v>
      </c>
      <c r="V48" s="283" t="str">
        <f>'Calculation Sheet'!AU529</f>
        <v>-</v>
      </c>
    </row>
    <row r="49" spans="1:22" ht="13.35" customHeight="1" x14ac:dyDescent="0.2">
      <c r="A49" s="170">
        <v>0.25</v>
      </c>
      <c r="B49" s="282">
        <f>'Calculation Sheet'!AA530</f>
        <v>2</v>
      </c>
      <c r="C49" s="282">
        <f>'Calculation Sheet'!AB530</f>
        <v>2</v>
      </c>
      <c r="D49" s="282">
        <f>'Calculation Sheet'!AC530</f>
        <v>12</v>
      </c>
      <c r="E49" s="282">
        <f>'Calculation Sheet'!AD530</f>
        <v>69</v>
      </c>
      <c r="F49" s="282">
        <f>'Calculation Sheet'!AE530</f>
        <v>153</v>
      </c>
      <c r="G49" s="282">
        <f>'Calculation Sheet'!AF530</f>
        <v>87</v>
      </c>
      <c r="H49" s="282">
        <f>'Calculation Sheet'!AG530</f>
        <v>29</v>
      </c>
      <c r="I49" s="282">
        <f>'Calculation Sheet'!AH530</f>
        <v>8</v>
      </c>
      <c r="J49" s="282">
        <f>'Calculation Sheet'!AI530</f>
        <v>0</v>
      </c>
      <c r="K49" s="282">
        <f>'Calculation Sheet'!AJ530</f>
        <v>0</v>
      </c>
      <c r="L49" s="282">
        <f>'Calculation Sheet'!AK530</f>
        <v>0</v>
      </c>
      <c r="M49" s="282">
        <f>'Calculation Sheet'!AL530</f>
        <v>0</v>
      </c>
      <c r="N49" s="282">
        <f>'Calculation Sheet'!AM530</f>
        <v>0</v>
      </c>
      <c r="O49" s="282">
        <f>'Calculation Sheet'!AN530</f>
        <v>0</v>
      </c>
      <c r="P49" s="282">
        <f>'Calculation Sheet'!AO530</f>
        <v>0</v>
      </c>
      <c r="Q49" s="282">
        <f>'Calculation Sheet'!AP530</f>
        <v>0</v>
      </c>
      <c r="R49" s="282">
        <f>'Calculation Sheet'!AQ530</f>
        <v>0</v>
      </c>
      <c r="S49" s="282">
        <f>'Calculation Sheet'!AR530</f>
        <v>0</v>
      </c>
      <c r="T49" s="282">
        <f>'Calculation Sheet'!AS530</f>
        <v>0</v>
      </c>
      <c r="U49" s="283">
        <f>'Calculation Sheet'!AT530</f>
        <v>28.602971589813691</v>
      </c>
      <c r="V49" s="283">
        <f>'Calculation Sheet'!AU530</f>
        <v>34.81428571428571</v>
      </c>
    </row>
    <row r="50" spans="1:22" ht="13.35" customHeight="1" x14ac:dyDescent="0.2">
      <c r="A50" s="170">
        <v>0.29166666666666702</v>
      </c>
      <c r="B50" s="282">
        <f>'Calculation Sheet'!AA531</f>
        <v>7</v>
      </c>
      <c r="C50" s="282">
        <f>'Calculation Sheet'!AB531</f>
        <v>32</v>
      </c>
      <c r="D50" s="282">
        <f>'Calculation Sheet'!AC531</f>
        <v>90</v>
      </c>
      <c r="E50" s="282">
        <f>'Calculation Sheet'!AD531</f>
        <v>371</v>
      </c>
      <c r="F50" s="282">
        <f>'Calculation Sheet'!AE531</f>
        <v>547</v>
      </c>
      <c r="G50" s="282">
        <f>'Calculation Sheet'!AF531</f>
        <v>128</v>
      </c>
      <c r="H50" s="282">
        <f>'Calculation Sheet'!AG531</f>
        <v>20</v>
      </c>
      <c r="I50" s="282">
        <f>'Calculation Sheet'!AH531</f>
        <v>6</v>
      </c>
      <c r="J50" s="282">
        <f>'Calculation Sheet'!AI531</f>
        <v>1</v>
      </c>
      <c r="K50" s="282">
        <f>'Calculation Sheet'!AJ531</f>
        <v>0</v>
      </c>
      <c r="L50" s="282">
        <f>'Calculation Sheet'!AK531</f>
        <v>0</v>
      </c>
      <c r="M50" s="282">
        <f>'Calculation Sheet'!AL531</f>
        <v>0</v>
      </c>
      <c r="N50" s="282">
        <f>'Calculation Sheet'!AM531</f>
        <v>0</v>
      </c>
      <c r="O50" s="282">
        <f>'Calculation Sheet'!AN531</f>
        <v>0</v>
      </c>
      <c r="P50" s="282">
        <f>'Calculation Sheet'!AO531</f>
        <v>0</v>
      </c>
      <c r="Q50" s="282">
        <f>'Calculation Sheet'!AP531</f>
        <v>0</v>
      </c>
      <c r="R50" s="282">
        <f>'Calculation Sheet'!AQ531</f>
        <v>0</v>
      </c>
      <c r="S50" s="282">
        <f>'Calculation Sheet'!AR531</f>
        <v>0</v>
      </c>
      <c r="T50" s="282">
        <f>'Calculation Sheet'!AS531</f>
        <v>0</v>
      </c>
      <c r="U50" s="283">
        <f>'Calculation Sheet'!AT531</f>
        <v>25.746121541501974</v>
      </c>
      <c r="V50" s="283">
        <f>'Calculation Sheet'!AU531</f>
        <v>30.364103084415586</v>
      </c>
    </row>
    <row r="51" spans="1:22" ht="13.35" customHeight="1" x14ac:dyDescent="0.2">
      <c r="A51" s="170">
        <v>0.33333333333333298</v>
      </c>
      <c r="B51" s="282">
        <f>'Calculation Sheet'!AA532</f>
        <v>4</v>
      </c>
      <c r="C51" s="282">
        <f>'Calculation Sheet'!AB532</f>
        <v>51</v>
      </c>
      <c r="D51" s="282">
        <f>'Calculation Sheet'!AC532</f>
        <v>213</v>
      </c>
      <c r="E51" s="282">
        <f>'Calculation Sheet'!AD532</f>
        <v>760</v>
      </c>
      <c r="F51" s="282">
        <f>'Calculation Sheet'!AE532</f>
        <v>756</v>
      </c>
      <c r="G51" s="282">
        <f>'Calculation Sheet'!AF532</f>
        <v>121</v>
      </c>
      <c r="H51" s="282">
        <f>'Calculation Sheet'!AG532</f>
        <v>11</v>
      </c>
      <c r="I51" s="282">
        <f>'Calculation Sheet'!AH532</f>
        <v>1</v>
      </c>
      <c r="J51" s="282">
        <f>'Calculation Sheet'!AI532</f>
        <v>0</v>
      </c>
      <c r="K51" s="282">
        <f>'Calculation Sheet'!AJ532</f>
        <v>0</v>
      </c>
      <c r="L51" s="282">
        <f>'Calculation Sheet'!AK532</f>
        <v>0</v>
      </c>
      <c r="M51" s="282">
        <f>'Calculation Sheet'!AL532</f>
        <v>0</v>
      </c>
      <c r="N51" s="282">
        <f>'Calculation Sheet'!AM532</f>
        <v>0</v>
      </c>
      <c r="O51" s="282">
        <f>'Calculation Sheet'!AN532</f>
        <v>0</v>
      </c>
      <c r="P51" s="282">
        <f>'Calculation Sheet'!AO532</f>
        <v>0</v>
      </c>
      <c r="Q51" s="282">
        <f>'Calculation Sheet'!AP532</f>
        <v>0</v>
      </c>
      <c r="R51" s="282">
        <f>'Calculation Sheet'!AQ532</f>
        <v>0</v>
      </c>
      <c r="S51" s="282">
        <f>'Calculation Sheet'!AR532</f>
        <v>0</v>
      </c>
      <c r="T51" s="282">
        <f>'Calculation Sheet'!AS532</f>
        <v>0</v>
      </c>
      <c r="U51" s="283">
        <f>'Calculation Sheet'!AT532</f>
        <v>24.872418478260865</v>
      </c>
      <c r="V51" s="283">
        <f>'Calculation Sheet'!AU532</f>
        <v>28.354917717086835</v>
      </c>
    </row>
    <row r="52" spans="1:22" ht="13.35" customHeight="1" x14ac:dyDescent="0.2">
      <c r="A52" s="170">
        <v>0.375</v>
      </c>
      <c r="B52" s="282">
        <f>'Calculation Sheet'!AA533</f>
        <v>9</v>
      </c>
      <c r="C52" s="282">
        <f>'Calculation Sheet'!AB533</f>
        <v>35</v>
      </c>
      <c r="D52" s="282">
        <f>'Calculation Sheet'!AC533</f>
        <v>104</v>
      </c>
      <c r="E52" s="282">
        <f>'Calculation Sheet'!AD533</f>
        <v>483</v>
      </c>
      <c r="F52" s="282">
        <f>'Calculation Sheet'!AE533</f>
        <v>426</v>
      </c>
      <c r="G52" s="282">
        <f>'Calculation Sheet'!AF533</f>
        <v>61</v>
      </c>
      <c r="H52" s="282">
        <f>'Calculation Sheet'!AG533</f>
        <v>7</v>
      </c>
      <c r="I52" s="282">
        <f>'Calculation Sheet'!AH533</f>
        <v>1</v>
      </c>
      <c r="J52" s="282">
        <f>'Calculation Sheet'!AI533</f>
        <v>0</v>
      </c>
      <c r="K52" s="282">
        <f>'Calculation Sheet'!AJ533</f>
        <v>0</v>
      </c>
      <c r="L52" s="282">
        <f>'Calculation Sheet'!AK533</f>
        <v>0</v>
      </c>
      <c r="M52" s="282">
        <f>'Calculation Sheet'!AL533</f>
        <v>0</v>
      </c>
      <c r="N52" s="282">
        <f>'Calculation Sheet'!AM533</f>
        <v>0</v>
      </c>
      <c r="O52" s="282">
        <f>'Calculation Sheet'!AN533</f>
        <v>0</v>
      </c>
      <c r="P52" s="282">
        <f>'Calculation Sheet'!AO533</f>
        <v>0</v>
      </c>
      <c r="Q52" s="282">
        <f>'Calculation Sheet'!AP533</f>
        <v>0</v>
      </c>
      <c r="R52" s="282">
        <f>'Calculation Sheet'!AQ533</f>
        <v>0</v>
      </c>
      <c r="S52" s="282">
        <f>'Calculation Sheet'!AR533</f>
        <v>0</v>
      </c>
      <c r="T52" s="282">
        <f>'Calculation Sheet'!AS533</f>
        <v>0</v>
      </c>
      <c r="U52" s="283">
        <f>'Calculation Sheet'!AT533</f>
        <v>24.301923076923075</v>
      </c>
      <c r="V52" s="283">
        <f>'Calculation Sheet'!AU533</f>
        <v>28.034449786324785</v>
      </c>
    </row>
    <row r="53" spans="1:22" ht="13.35" customHeight="1" x14ac:dyDescent="0.2">
      <c r="A53" s="170">
        <v>0.41666666666666702</v>
      </c>
      <c r="B53" s="282">
        <f>'Calculation Sheet'!AA534</f>
        <v>10</v>
      </c>
      <c r="C53" s="282">
        <f>'Calculation Sheet'!AB534</f>
        <v>29</v>
      </c>
      <c r="D53" s="282">
        <f>'Calculation Sheet'!AC534</f>
        <v>90</v>
      </c>
      <c r="E53" s="282">
        <f>'Calculation Sheet'!AD534</f>
        <v>377</v>
      </c>
      <c r="F53" s="282">
        <f>'Calculation Sheet'!AE534</f>
        <v>327</v>
      </c>
      <c r="G53" s="282">
        <f>'Calculation Sheet'!AF534</f>
        <v>59</v>
      </c>
      <c r="H53" s="282">
        <f>'Calculation Sheet'!AG534</f>
        <v>9</v>
      </c>
      <c r="I53" s="282">
        <f>'Calculation Sheet'!AH534</f>
        <v>0</v>
      </c>
      <c r="J53" s="282">
        <f>'Calculation Sheet'!AI534</f>
        <v>0</v>
      </c>
      <c r="K53" s="282">
        <f>'Calculation Sheet'!AJ534</f>
        <v>0</v>
      </c>
      <c r="L53" s="282">
        <f>'Calculation Sheet'!AK534</f>
        <v>0</v>
      </c>
      <c r="M53" s="282">
        <f>'Calculation Sheet'!AL534</f>
        <v>0</v>
      </c>
      <c r="N53" s="282">
        <f>'Calculation Sheet'!AM534</f>
        <v>0</v>
      </c>
      <c r="O53" s="282">
        <f>'Calculation Sheet'!AN534</f>
        <v>0</v>
      </c>
      <c r="P53" s="282">
        <f>'Calculation Sheet'!AO534</f>
        <v>0</v>
      </c>
      <c r="Q53" s="282">
        <f>'Calculation Sheet'!AP534</f>
        <v>0</v>
      </c>
      <c r="R53" s="282">
        <f>'Calculation Sheet'!AQ534</f>
        <v>0</v>
      </c>
      <c r="S53" s="282">
        <f>'Calculation Sheet'!AR534</f>
        <v>0</v>
      </c>
      <c r="T53" s="282">
        <f>'Calculation Sheet'!AS534</f>
        <v>0</v>
      </c>
      <c r="U53" s="283">
        <f>'Calculation Sheet'!AT534</f>
        <v>24.324999999999999</v>
      </c>
      <c r="V53" s="283">
        <f>'Calculation Sheet'!AU534</f>
        <v>28.536527777777778</v>
      </c>
    </row>
    <row r="54" spans="1:22" ht="13.35" customHeight="1" x14ac:dyDescent="0.2">
      <c r="A54" s="170">
        <v>0.45833333333333298</v>
      </c>
      <c r="B54" s="282">
        <f>'Calculation Sheet'!AA535</f>
        <v>6</v>
      </c>
      <c r="C54" s="282">
        <f>'Calculation Sheet'!AB535</f>
        <v>33</v>
      </c>
      <c r="D54" s="282">
        <f>'Calculation Sheet'!AC535</f>
        <v>109</v>
      </c>
      <c r="E54" s="282">
        <f>'Calculation Sheet'!AD535</f>
        <v>361</v>
      </c>
      <c r="F54" s="282">
        <f>'Calculation Sheet'!AE535</f>
        <v>297</v>
      </c>
      <c r="G54" s="282">
        <f>'Calculation Sheet'!AF535</f>
        <v>64</v>
      </c>
      <c r="H54" s="282">
        <f>'Calculation Sheet'!AG535</f>
        <v>5</v>
      </c>
      <c r="I54" s="282">
        <f>'Calculation Sheet'!AH535</f>
        <v>0</v>
      </c>
      <c r="J54" s="282">
        <f>'Calculation Sheet'!AI535</f>
        <v>0</v>
      </c>
      <c r="K54" s="282">
        <f>'Calculation Sheet'!AJ535</f>
        <v>0</v>
      </c>
      <c r="L54" s="282">
        <f>'Calculation Sheet'!AK535</f>
        <v>0</v>
      </c>
      <c r="M54" s="282">
        <f>'Calculation Sheet'!AL535</f>
        <v>0</v>
      </c>
      <c r="N54" s="282">
        <f>'Calculation Sheet'!AM535</f>
        <v>0</v>
      </c>
      <c r="O54" s="282">
        <f>'Calculation Sheet'!AN535</f>
        <v>0</v>
      </c>
      <c r="P54" s="282">
        <f>'Calculation Sheet'!AO535</f>
        <v>0</v>
      </c>
      <c r="Q54" s="282">
        <f>'Calculation Sheet'!AP535</f>
        <v>0</v>
      </c>
      <c r="R54" s="282">
        <f>'Calculation Sheet'!AQ535</f>
        <v>0</v>
      </c>
      <c r="S54" s="282">
        <f>'Calculation Sheet'!AR535</f>
        <v>0</v>
      </c>
      <c r="T54" s="282">
        <f>'Calculation Sheet'!AS535</f>
        <v>0</v>
      </c>
      <c r="U54" s="283">
        <f>'Calculation Sheet'!AT535</f>
        <v>23.958653846153847</v>
      </c>
      <c r="V54" s="283">
        <f>'Calculation Sheet'!AU535</f>
        <v>29.194761904761904</v>
      </c>
    </row>
    <row r="55" spans="1:22" ht="13.35" customHeight="1" x14ac:dyDescent="0.2">
      <c r="A55" s="170">
        <v>0.5</v>
      </c>
      <c r="B55" s="282">
        <f>'Calculation Sheet'!AA536</f>
        <v>4</v>
      </c>
      <c r="C55" s="282">
        <f>'Calculation Sheet'!AB536</f>
        <v>28</v>
      </c>
      <c r="D55" s="282">
        <f>'Calculation Sheet'!AC536</f>
        <v>81</v>
      </c>
      <c r="E55" s="282">
        <f>'Calculation Sheet'!AD536</f>
        <v>417</v>
      </c>
      <c r="F55" s="282">
        <f>'Calculation Sheet'!AE536</f>
        <v>370</v>
      </c>
      <c r="G55" s="282">
        <f>'Calculation Sheet'!AF536</f>
        <v>66</v>
      </c>
      <c r="H55" s="282">
        <f>'Calculation Sheet'!AG536</f>
        <v>5</v>
      </c>
      <c r="I55" s="282">
        <f>'Calculation Sheet'!AH536</f>
        <v>1</v>
      </c>
      <c r="J55" s="282">
        <f>'Calculation Sheet'!AI536</f>
        <v>0</v>
      </c>
      <c r="K55" s="282">
        <f>'Calculation Sheet'!AJ536</f>
        <v>0</v>
      </c>
      <c r="L55" s="282">
        <f>'Calculation Sheet'!AK536</f>
        <v>0</v>
      </c>
      <c r="M55" s="282">
        <f>'Calculation Sheet'!AL536</f>
        <v>0</v>
      </c>
      <c r="N55" s="282">
        <f>'Calculation Sheet'!AM536</f>
        <v>0</v>
      </c>
      <c r="O55" s="282">
        <f>'Calculation Sheet'!AN536</f>
        <v>0</v>
      </c>
      <c r="P55" s="282">
        <f>'Calculation Sheet'!AO536</f>
        <v>0</v>
      </c>
      <c r="Q55" s="282">
        <f>'Calculation Sheet'!AP536</f>
        <v>0</v>
      </c>
      <c r="R55" s="282">
        <f>'Calculation Sheet'!AQ536</f>
        <v>0</v>
      </c>
      <c r="S55" s="282">
        <f>'Calculation Sheet'!AR536</f>
        <v>0</v>
      </c>
      <c r="T55" s="282">
        <f>'Calculation Sheet'!AS536</f>
        <v>0</v>
      </c>
      <c r="U55" s="283">
        <f>'Calculation Sheet'!AT536</f>
        <v>24.578846153846154</v>
      </c>
      <c r="V55" s="283">
        <f>'Calculation Sheet'!AU536</f>
        <v>28.81869658119658</v>
      </c>
    </row>
    <row r="56" spans="1:22" ht="13.35" customHeight="1" x14ac:dyDescent="0.2">
      <c r="A56" s="170">
        <v>0.54166666666666696</v>
      </c>
      <c r="B56" s="282">
        <f>'Calculation Sheet'!AA537</f>
        <v>11</v>
      </c>
      <c r="C56" s="282">
        <f>'Calculation Sheet'!AB537</f>
        <v>24</v>
      </c>
      <c r="D56" s="282">
        <f>'Calculation Sheet'!AC537</f>
        <v>91</v>
      </c>
      <c r="E56" s="282">
        <f>'Calculation Sheet'!AD537</f>
        <v>372</v>
      </c>
      <c r="F56" s="282">
        <f>'Calculation Sheet'!AE537</f>
        <v>388</v>
      </c>
      <c r="G56" s="282">
        <f>'Calculation Sheet'!AF537</f>
        <v>69</v>
      </c>
      <c r="H56" s="282">
        <f>'Calculation Sheet'!AG537</f>
        <v>1</v>
      </c>
      <c r="I56" s="282">
        <f>'Calculation Sheet'!AH537</f>
        <v>0</v>
      </c>
      <c r="J56" s="282">
        <f>'Calculation Sheet'!AI537</f>
        <v>0</v>
      </c>
      <c r="K56" s="282">
        <f>'Calculation Sheet'!AJ537</f>
        <v>0</v>
      </c>
      <c r="L56" s="282">
        <f>'Calculation Sheet'!AK537</f>
        <v>0</v>
      </c>
      <c r="M56" s="282">
        <f>'Calculation Sheet'!AL537</f>
        <v>0</v>
      </c>
      <c r="N56" s="282">
        <f>'Calculation Sheet'!AM537</f>
        <v>0</v>
      </c>
      <c r="O56" s="282">
        <f>'Calculation Sheet'!AN537</f>
        <v>0</v>
      </c>
      <c r="P56" s="282">
        <f>'Calculation Sheet'!AO537</f>
        <v>0</v>
      </c>
      <c r="Q56" s="282">
        <f>'Calculation Sheet'!AP537</f>
        <v>0</v>
      </c>
      <c r="R56" s="282">
        <f>'Calculation Sheet'!AQ537</f>
        <v>0</v>
      </c>
      <c r="S56" s="282">
        <f>'Calculation Sheet'!AR537</f>
        <v>0</v>
      </c>
      <c r="T56" s="282">
        <f>'Calculation Sheet'!AS537</f>
        <v>0</v>
      </c>
      <c r="U56" s="283">
        <f>'Calculation Sheet'!AT537</f>
        <v>24.368749999999999</v>
      </c>
      <c r="V56" s="283">
        <f>'Calculation Sheet'!AU537</f>
        <v>28.672064393939394</v>
      </c>
    </row>
    <row r="57" spans="1:22" ht="13.35" customHeight="1" x14ac:dyDescent="0.2">
      <c r="A57" s="170">
        <v>0.58333333333333304</v>
      </c>
      <c r="B57" s="282">
        <f>'Calculation Sheet'!AA538</f>
        <v>8</v>
      </c>
      <c r="C57" s="282">
        <f>'Calculation Sheet'!AB538</f>
        <v>26</v>
      </c>
      <c r="D57" s="282">
        <f>'Calculation Sheet'!AC538</f>
        <v>131</v>
      </c>
      <c r="E57" s="282">
        <f>'Calculation Sheet'!AD538</f>
        <v>497</v>
      </c>
      <c r="F57" s="282">
        <f>'Calculation Sheet'!AE538</f>
        <v>464</v>
      </c>
      <c r="G57" s="282">
        <f>'Calculation Sheet'!AF538</f>
        <v>78</v>
      </c>
      <c r="H57" s="282">
        <f>'Calculation Sheet'!AG538</f>
        <v>3</v>
      </c>
      <c r="I57" s="282">
        <f>'Calculation Sheet'!AH538</f>
        <v>2</v>
      </c>
      <c r="J57" s="282">
        <f>'Calculation Sheet'!AI538</f>
        <v>0</v>
      </c>
      <c r="K57" s="282">
        <f>'Calculation Sheet'!AJ538</f>
        <v>0</v>
      </c>
      <c r="L57" s="282">
        <f>'Calculation Sheet'!AK538</f>
        <v>0</v>
      </c>
      <c r="M57" s="282">
        <f>'Calculation Sheet'!AL538</f>
        <v>0</v>
      </c>
      <c r="N57" s="282">
        <f>'Calculation Sheet'!AM538</f>
        <v>0</v>
      </c>
      <c r="O57" s="282">
        <f>'Calculation Sheet'!AN538</f>
        <v>0</v>
      </c>
      <c r="P57" s="282">
        <f>'Calculation Sheet'!AO538</f>
        <v>0</v>
      </c>
      <c r="Q57" s="282">
        <f>'Calculation Sheet'!AP538</f>
        <v>0</v>
      </c>
      <c r="R57" s="282">
        <f>'Calculation Sheet'!AQ538</f>
        <v>0</v>
      </c>
      <c r="S57" s="282">
        <f>'Calculation Sheet'!AR538</f>
        <v>0</v>
      </c>
      <c r="T57" s="282">
        <f>'Calculation Sheet'!AS538</f>
        <v>0</v>
      </c>
      <c r="U57" s="283">
        <f>'Calculation Sheet'!AT538</f>
        <v>24.447916666666668</v>
      </c>
      <c r="V57" s="283">
        <f>'Calculation Sheet'!AU538</f>
        <v>28.700937499999998</v>
      </c>
    </row>
    <row r="58" spans="1:22" ht="13.35" customHeight="1" x14ac:dyDescent="0.2">
      <c r="A58" s="170">
        <v>0.625</v>
      </c>
      <c r="B58" s="282">
        <f>'Calculation Sheet'!AA539</f>
        <v>7</v>
      </c>
      <c r="C58" s="282">
        <f>'Calculation Sheet'!AB539</f>
        <v>56</v>
      </c>
      <c r="D58" s="282">
        <f>'Calculation Sheet'!AC539</f>
        <v>265</v>
      </c>
      <c r="E58" s="282">
        <f>'Calculation Sheet'!AD539</f>
        <v>676</v>
      </c>
      <c r="F58" s="282">
        <f>'Calculation Sheet'!AE539</f>
        <v>506</v>
      </c>
      <c r="G58" s="282">
        <f>'Calculation Sheet'!AF539</f>
        <v>62</v>
      </c>
      <c r="H58" s="282">
        <f>'Calculation Sheet'!AG539</f>
        <v>2</v>
      </c>
      <c r="I58" s="282">
        <f>'Calculation Sheet'!AH539</f>
        <v>1</v>
      </c>
      <c r="J58" s="282">
        <f>'Calculation Sheet'!AI539</f>
        <v>0</v>
      </c>
      <c r="K58" s="282">
        <f>'Calculation Sheet'!AJ539</f>
        <v>0</v>
      </c>
      <c r="L58" s="282">
        <f>'Calculation Sheet'!AK539</f>
        <v>0</v>
      </c>
      <c r="M58" s="282">
        <f>'Calculation Sheet'!AL539</f>
        <v>0</v>
      </c>
      <c r="N58" s="282">
        <f>'Calculation Sheet'!AM539</f>
        <v>0</v>
      </c>
      <c r="O58" s="282">
        <f>'Calculation Sheet'!AN539</f>
        <v>0</v>
      </c>
      <c r="P58" s="282">
        <f>'Calculation Sheet'!AO539</f>
        <v>0</v>
      </c>
      <c r="Q58" s="282">
        <f>'Calculation Sheet'!AP539</f>
        <v>0</v>
      </c>
      <c r="R58" s="282">
        <f>'Calculation Sheet'!AQ539</f>
        <v>0</v>
      </c>
      <c r="S58" s="282">
        <f>'Calculation Sheet'!AR539</f>
        <v>0</v>
      </c>
      <c r="T58" s="282">
        <f>'Calculation Sheet'!AS539</f>
        <v>0</v>
      </c>
      <c r="U58" s="283">
        <f>'Calculation Sheet'!AT539</f>
        <v>23.456249999999997</v>
      </c>
      <c r="V58" s="283">
        <f>'Calculation Sheet'!AU539</f>
        <v>27.427308006535952</v>
      </c>
    </row>
    <row r="59" spans="1:22" ht="13.35" customHeight="1" x14ac:dyDescent="0.2">
      <c r="A59" s="170">
        <v>0.66666666666666696</v>
      </c>
      <c r="B59" s="282">
        <f>'Calculation Sheet'!AA540</f>
        <v>15</v>
      </c>
      <c r="C59" s="282">
        <f>'Calculation Sheet'!AB540</f>
        <v>42</v>
      </c>
      <c r="D59" s="282">
        <f>'Calculation Sheet'!AC540</f>
        <v>163</v>
      </c>
      <c r="E59" s="282">
        <f>'Calculation Sheet'!AD540</f>
        <v>646</v>
      </c>
      <c r="F59" s="282">
        <f>'Calculation Sheet'!AE540</f>
        <v>569</v>
      </c>
      <c r="G59" s="282">
        <f>'Calculation Sheet'!AF540</f>
        <v>77</v>
      </c>
      <c r="H59" s="282">
        <f>'Calculation Sheet'!AG540</f>
        <v>9</v>
      </c>
      <c r="I59" s="282">
        <f>'Calculation Sheet'!AH540</f>
        <v>3</v>
      </c>
      <c r="J59" s="282">
        <f>'Calculation Sheet'!AI540</f>
        <v>0</v>
      </c>
      <c r="K59" s="282">
        <f>'Calculation Sheet'!AJ540</f>
        <v>0</v>
      </c>
      <c r="L59" s="282">
        <f>'Calculation Sheet'!AK540</f>
        <v>0</v>
      </c>
      <c r="M59" s="282">
        <f>'Calculation Sheet'!AL540</f>
        <v>0</v>
      </c>
      <c r="N59" s="282">
        <f>'Calculation Sheet'!AM540</f>
        <v>0</v>
      </c>
      <c r="O59" s="282">
        <f>'Calculation Sheet'!AN540</f>
        <v>0</v>
      </c>
      <c r="P59" s="282">
        <f>'Calculation Sheet'!AO540</f>
        <v>0</v>
      </c>
      <c r="Q59" s="282">
        <f>'Calculation Sheet'!AP540</f>
        <v>0</v>
      </c>
      <c r="R59" s="282">
        <f>'Calculation Sheet'!AQ540</f>
        <v>0</v>
      </c>
      <c r="S59" s="282">
        <f>'Calculation Sheet'!AR540</f>
        <v>0</v>
      </c>
      <c r="T59" s="282">
        <f>'Calculation Sheet'!AS540</f>
        <v>0</v>
      </c>
      <c r="U59" s="283">
        <f>'Calculation Sheet'!AT540</f>
        <v>24.011458333333337</v>
      </c>
      <c r="V59" s="283">
        <f>'Calculation Sheet'!AU540</f>
        <v>27.864404761904762</v>
      </c>
    </row>
    <row r="60" spans="1:22" ht="13.35" customHeight="1" x14ac:dyDescent="0.2">
      <c r="A60" s="170">
        <v>0.70833333333333304</v>
      </c>
      <c r="B60" s="282">
        <f>'Calculation Sheet'!AA541</f>
        <v>6</v>
      </c>
      <c r="C60" s="282">
        <f>'Calculation Sheet'!AB541</f>
        <v>40</v>
      </c>
      <c r="D60" s="282">
        <f>'Calculation Sheet'!AC541</f>
        <v>150</v>
      </c>
      <c r="E60" s="282">
        <f>'Calculation Sheet'!AD541</f>
        <v>488</v>
      </c>
      <c r="F60" s="282">
        <f>'Calculation Sheet'!AE541</f>
        <v>488</v>
      </c>
      <c r="G60" s="282">
        <f>'Calculation Sheet'!AF541</f>
        <v>79</v>
      </c>
      <c r="H60" s="282">
        <f>'Calculation Sheet'!AG541</f>
        <v>7</v>
      </c>
      <c r="I60" s="282">
        <f>'Calculation Sheet'!AH541</f>
        <v>1</v>
      </c>
      <c r="J60" s="282">
        <f>'Calculation Sheet'!AI541</f>
        <v>0</v>
      </c>
      <c r="K60" s="282">
        <f>'Calculation Sheet'!AJ541</f>
        <v>0</v>
      </c>
      <c r="L60" s="282">
        <f>'Calculation Sheet'!AK541</f>
        <v>0</v>
      </c>
      <c r="M60" s="282">
        <f>'Calculation Sheet'!AL541</f>
        <v>0</v>
      </c>
      <c r="N60" s="282">
        <f>'Calculation Sheet'!AM541</f>
        <v>0</v>
      </c>
      <c r="O60" s="282">
        <f>'Calculation Sheet'!AN541</f>
        <v>0</v>
      </c>
      <c r="P60" s="282">
        <f>'Calculation Sheet'!AO541</f>
        <v>0</v>
      </c>
      <c r="Q60" s="282">
        <f>'Calculation Sheet'!AP541</f>
        <v>0</v>
      </c>
      <c r="R60" s="282">
        <f>'Calculation Sheet'!AQ541</f>
        <v>0</v>
      </c>
      <c r="S60" s="282">
        <f>'Calculation Sheet'!AR541</f>
        <v>0</v>
      </c>
      <c r="T60" s="282">
        <f>'Calculation Sheet'!AS541</f>
        <v>0</v>
      </c>
      <c r="U60" s="283">
        <f>'Calculation Sheet'!AT541</f>
        <v>24.152083333333334</v>
      </c>
      <c r="V60" s="283">
        <f>'Calculation Sheet'!AU541</f>
        <v>28.615276318860879</v>
      </c>
    </row>
    <row r="61" spans="1:22" ht="13.35" customHeight="1" x14ac:dyDescent="0.2">
      <c r="A61" s="170">
        <v>0.75</v>
      </c>
      <c r="B61" s="282">
        <f>'Calculation Sheet'!AA542</f>
        <v>2</v>
      </c>
      <c r="C61" s="282">
        <f>'Calculation Sheet'!AB542</f>
        <v>14</v>
      </c>
      <c r="D61" s="282">
        <f>'Calculation Sheet'!AC542</f>
        <v>66</v>
      </c>
      <c r="E61" s="282">
        <f>'Calculation Sheet'!AD542</f>
        <v>328</v>
      </c>
      <c r="F61" s="282">
        <f>'Calculation Sheet'!AE542</f>
        <v>311</v>
      </c>
      <c r="G61" s="282">
        <f>'Calculation Sheet'!AF542</f>
        <v>70</v>
      </c>
      <c r="H61" s="282">
        <f>'Calculation Sheet'!AG542</f>
        <v>4</v>
      </c>
      <c r="I61" s="282">
        <f>'Calculation Sheet'!AH542</f>
        <v>0</v>
      </c>
      <c r="J61" s="282">
        <f>'Calculation Sheet'!AI542</f>
        <v>0</v>
      </c>
      <c r="K61" s="282">
        <f>'Calculation Sheet'!AJ542</f>
        <v>0</v>
      </c>
      <c r="L61" s="282">
        <f>'Calculation Sheet'!AK542</f>
        <v>0</v>
      </c>
      <c r="M61" s="282">
        <f>'Calculation Sheet'!AL542</f>
        <v>0</v>
      </c>
      <c r="N61" s="282">
        <f>'Calculation Sheet'!AM542</f>
        <v>0</v>
      </c>
      <c r="O61" s="282">
        <f>'Calculation Sheet'!AN542</f>
        <v>0</v>
      </c>
      <c r="P61" s="282">
        <f>'Calculation Sheet'!AO542</f>
        <v>0</v>
      </c>
      <c r="Q61" s="282">
        <f>'Calculation Sheet'!AP542</f>
        <v>0</v>
      </c>
      <c r="R61" s="282">
        <f>'Calculation Sheet'!AQ542</f>
        <v>0</v>
      </c>
      <c r="S61" s="282">
        <f>'Calculation Sheet'!AR542</f>
        <v>0</v>
      </c>
      <c r="T61" s="282">
        <f>'Calculation Sheet'!AS542</f>
        <v>0</v>
      </c>
      <c r="U61" s="283">
        <f>'Calculation Sheet'!AT542</f>
        <v>24.947916666666668</v>
      </c>
      <c r="V61" s="283">
        <f>'Calculation Sheet'!AU542</f>
        <v>29.030769230769234</v>
      </c>
    </row>
    <row r="62" spans="1:22" ht="13.35" customHeight="1" x14ac:dyDescent="0.2">
      <c r="A62" s="170">
        <v>0.79166666666666696</v>
      </c>
      <c r="B62" s="282">
        <f>'Calculation Sheet'!AA543</f>
        <v>1</v>
      </c>
      <c r="C62" s="282">
        <f>'Calculation Sheet'!AB543</f>
        <v>6</v>
      </c>
      <c r="D62" s="282">
        <f>'Calculation Sheet'!AC543</f>
        <v>18</v>
      </c>
      <c r="E62" s="282">
        <f>'Calculation Sheet'!AD543</f>
        <v>129</v>
      </c>
      <c r="F62" s="282">
        <f>'Calculation Sheet'!AE543</f>
        <v>184</v>
      </c>
      <c r="G62" s="282">
        <f>'Calculation Sheet'!AF543</f>
        <v>73</v>
      </c>
      <c r="H62" s="282">
        <f>'Calculation Sheet'!AG543</f>
        <v>15</v>
      </c>
      <c r="I62" s="282">
        <f>'Calculation Sheet'!AH543</f>
        <v>6</v>
      </c>
      <c r="J62" s="282">
        <f>'Calculation Sheet'!AI543</f>
        <v>0</v>
      </c>
      <c r="K62" s="282">
        <f>'Calculation Sheet'!AJ543</f>
        <v>0</v>
      </c>
      <c r="L62" s="282">
        <f>'Calculation Sheet'!AK543</f>
        <v>0</v>
      </c>
      <c r="M62" s="282">
        <f>'Calculation Sheet'!AL543</f>
        <v>0</v>
      </c>
      <c r="N62" s="282">
        <f>'Calculation Sheet'!AM543</f>
        <v>0</v>
      </c>
      <c r="O62" s="282">
        <f>'Calculation Sheet'!AN543</f>
        <v>0</v>
      </c>
      <c r="P62" s="282">
        <f>'Calculation Sheet'!AO543</f>
        <v>0</v>
      </c>
      <c r="Q62" s="282">
        <f>'Calculation Sheet'!AP543</f>
        <v>0</v>
      </c>
      <c r="R62" s="282">
        <f>'Calculation Sheet'!AQ543</f>
        <v>0</v>
      </c>
      <c r="S62" s="282">
        <f>'Calculation Sheet'!AR543</f>
        <v>0</v>
      </c>
      <c r="T62" s="282">
        <f>'Calculation Sheet'!AS543</f>
        <v>0</v>
      </c>
      <c r="U62" s="283">
        <f>'Calculation Sheet'!AT543</f>
        <v>26.858967391304347</v>
      </c>
      <c r="V62" s="283">
        <f>'Calculation Sheet'!AU543</f>
        <v>31.5</v>
      </c>
    </row>
    <row r="63" spans="1:22" ht="13.35" customHeight="1" x14ac:dyDescent="0.2">
      <c r="A63" s="170">
        <v>0.83333333333333304</v>
      </c>
      <c r="B63" s="282">
        <f>'Calculation Sheet'!AA544</f>
        <v>0</v>
      </c>
      <c r="C63" s="282">
        <f>'Calculation Sheet'!AB544</f>
        <v>1</v>
      </c>
      <c r="D63" s="282">
        <f>'Calculation Sheet'!AC544</f>
        <v>9</v>
      </c>
      <c r="E63" s="282">
        <f>'Calculation Sheet'!AD544</f>
        <v>53</v>
      </c>
      <c r="F63" s="282">
        <f>'Calculation Sheet'!AE544</f>
        <v>83</v>
      </c>
      <c r="G63" s="282">
        <f>'Calculation Sheet'!AF544</f>
        <v>44</v>
      </c>
      <c r="H63" s="282">
        <f>'Calculation Sheet'!AG544</f>
        <v>14</v>
      </c>
      <c r="I63" s="282">
        <f>'Calculation Sheet'!AH544</f>
        <v>3</v>
      </c>
      <c r="J63" s="282">
        <f>'Calculation Sheet'!AI544</f>
        <v>2</v>
      </c>
      <c r="K63" s="282">
        <f>'Calculation Sheet'!AJ544</f>
        <v>0</v>
      </c>
      <c r="L63" s="282">
        <f>'Calculation Sheet'!AK544</f>
        <v>0</v>
      </c>
      <c r="M63" s="282">
        <f>'Calculation Sheet'!AL544</f>
        <v>0</v>
      </c>
      <c r="N63" s="282">
        <f>'Calculation Sheet'!AM544</f>
        <v>0</v>
      </c>
      <c r="O63" s="282">
        <f>'Calculation Sheet'!AN544</f>
        <v>0</v>
      </c>
      <c r="P63" s="282">
        <f>'Calculation Sheet'!AO544</f>
        <v>0</v>
      </c>
      <c r="Q63" s="282">
        <f>'Calculation Sheet'!AP544</f>
        <v>0</v>
      </c>
      <c r="R63" s="282">
        <f>'Calculation Sheet'!AQ544</f>
        <v>0</v>
      </c>
      <c r="S63" s="282">
        <f>'Calculation Sheet'!AR544</f>
        <v>0</v>
      </c>
      <c r="T63" s="282">
        <f>'Calculation Sheet'!AS544</f>
        <v>0</v>
      </c>
      <c r="U63" s="283">
        <f>'Calculation Sheet'!AT544</f>
        <v>27.930183825836</v>
      </c>
      <c r="V63" s="283" t="str">
        <f>'Calculation Sheet'!AU544</f>
        <v>-</v>
      </c>
    </row>
    <row r="64" spans="1:22" ht="13.35" customHeight="1" x14ac:dyDescent="0.2">
      <c r="A64" s="170">
        <v>0.875</v>
      </c>
      <c r="B64" s="282">
        <f>'Calculation Sheet'!AA545</f>
        <v>0</v>
      </c>
      <c r="C64" s="282">
        <f>'Calculation Sheet'!AB545</f>
        <v>0</v>
      </c>
      <c r="D64" s="282">
        <f>'Calculation Sheet'!AC545</f>
        <v>2</v>
      </c>
      <c r="E64" s="282">
        <f>'Calculation Sheet'!AD545</f>
        <v>36</v>
      </c>
      <c r="F64" s="282">
        <f>'Calculation Sheet'!AE545</f>
        <v>82</v>
      </c>
      <c r="G64" s="282">
        <f>'Calculation Sheet'!AF545</f>
        <v>32</v>
      </c>
      <c r="H64" s="282">
        <f>'Calculation Sheet'!AG545</f>
        <v>13</v>
      </c>
      <c r="I64" s="282">
        <f>'Calculation Sheet'!AH545</f>
        <v>2</v>
      </c>
      <c r="J64" s="282">
        <f>'Calculation Sheet'!AI545</f>
        <v>1</v>
      </c>
      <c r="K64" s="282">
        <f>'Calculation Sheet'!AJ545</f>
        <v>0</v>
      </c>
      <c r="L64" s="282">
        <f>'Calculation Sheet'!AK545</f>
        <v>0</v>
      </c>
      <c r="M64" s="282">
        <f>'Calculation Sheet'!AL545</f>
        <v>0</v>
      </c>
      <c r="N64" s="282">
        <f>'Calculation Sheet'!AM545</f>
        <v>0</v>
      </c>
      <c r="O64" s="282">
        <f>'Calculation Sheet'!AN545</f>
        <v>0</v>
      </c>
      <c r="P64" s="282">
        <f>'Calculation Sheet'!AO545</f>
        <v>0</v>
      </c>
      <c r="Q64" s="282">
        <f>'Calculation Sheet'!AP545</f>
        <v>0</v>
      </c>
      <c r="R64" s="282">
        <f>'Calculation Sheet'!AQ545</f>
        <v>0</v>
      </c>
      <c r="S64" s="282">
        <f>'Calculation Sheet'!AR545</f>
        <v>0</v>
      </c>
      <c r="T64" s="282">
        <f>'Calculation Sheet'!AS545</f>
        <v>0</v>
      </c>
      <c r="U64" s="283">
        <f>'Calculation Sheet'!AT545</f>
        <v>28.648222829801774</v>
      </c>
      <c r="V64" s="283" t="str">
        <f>'Calculation Sheet'!AU545</f>
        <v>-</v>
      </c>
    </row>
    <row r="65" spans="1:22" ht="13.35" customHeight="1" x14ac:dyDescent="0.2">
      <c r="A65" s="170">
        <v>0.91666666666666696</v>
      </c>
      <c r="B65" s="282">
        <f>'Calculation Sheet'!AA546</f>
        <v>0</v>
      </c>
      <c r="C65" s="282">
        <f>'Calculation Sheet'!AB546</f>
        <v>1</v>
      </c>
      <c r="D65" s="282">
        <f>'Calculation Sheet'!AC546</f>
        <v>7</v>
      </c>
      <c r="E65" s="282">
        <f>'Calculation Sheet'!AD546</f>
        <v>22</v>
      </c>
      <c r="F65" s="282">
        <f>'Calculation Sheet'!AE546</f>
        <v>53</v>
      </c>
      <c r="G65" s="282">
        <f>'Calculation Sheet'!AF546</f>
        <v>25</v>
      </c>
      <c r="H65" s="282">
        <f>'Calculation Sheet'!AG546</f>
        <v>7</v>
      </c>
      <c r="I65" s="282">
        <f>'Calculation Sheet'!AH546</f>
        <v>4</v>
      </c>
      <c r="J65" s="282">
        <f>'Calculation Sheet'!AI546</f>
        <v>1</v>
      </c>
      <c r="K65" s="282">
        <f>'Calculation Sheet'!AJ546</f>
        <v>1</v>
      </c>
      <c r="L65" s="282">
        <f>'Calculation Sheet'!AK546</f>
        <v>0</v>
      </c>
      <c r="M65" s="282">
        <f>'Calculation Sheet'!AL546</f>
        <v>0</v>
      </c>
      <c r="N65" s="282">
        <f>'Calculation Sheet'!AM546</f>
        <v>0</v>
      </c>
      <c r="O65" s="282">
        <f>'Calculation Sheet'!AN546</f>
        <v>0</v>
      </c>
      <c r="P65" s="282">
        <f>'Calculation Sheet'!AO546</f>
        <v>0</v>
      </c>
      <c r="Q65" s="282">
        <f>'Calculation Sheet'!AP546</f>
        <v>0</v>
      </c>
      <c r="R65" s="282">
        <f>'Calculation Sheet'!AQ546</f>
        <v>0</v>
      </c>
      <c r="S65" s="282">
        <f>'Calculation Sheet'!AR546</f>
        <v>0</v>
      </c>
      <c r="T65" s="282">
        <f>'Calculation Sheet'!AS546</f>
        <v>0</v>
      </c>
      <c r="U65" s="283">
        <f>'Calculation Sheet'!AT546</f>
        <v>29.00966939407342</v>
      </c>
      <c r="V65" s="283">
        <f>'Calculation Sheet'!AU546</f>
        <v>32.200000000000003</v>
      </c>
    </row>
    <row r="66" spans="1:22" ht="13.35" customHeight="1" thickBot="1" x14ac:dyDescent="0.25">
      <c r="A66" s="171">
        <v>0.95833333333333304</v>
      </c>
      <c r="B66" s="284">
        <f>'Calculation Sheet'!AA547</f>
        <v>0</v>
      </c>
      <c r="C66" s="284">
        <f>'Calculation Sheet'!AB547</f>
        <v>1</v>
      </c>
      <c r="D66" s="284">
        <f>'Calculation Sheet'!AC547</f>
        <v>1</v>
      </c>
      <c r="E66" s="284">
        <f>'Calculation Sheet'!AD547</f>
        <v>9</v>
      </c>
      <c r="F66" s="284">
        <f>'Calculation Sheet'!AE547</f>
        <v>18</v>
      </c>
      <c r="G66" s="284">
        <f>'Calculation Sheet'!AF547</f>
        <v>13</v>
      </c>
      <c r="H66" s="284">
        <f>'Calculation Sheet'!AG547</f>
        <v>4</v>
      </c>
      <c r="I66" s="284">
        <f>'Calculation Sheet'!AH547</f>
        <v>5</v>
      </c>
      <c r="J66" s="284">
        <f>'Calculation Sheet'!AI547</f>
        <v>1</v>
      </c>
      <c r="K66" s="284">
        <f>'Calculation Sheet'!AJ547</f>
        <v>0</v>
      </c>
      <c r="L66" s="284">
        <f>'Calculation Sheet'!AK547</f>
        <v>0</v>
      </c>
      <c r="M66" s="284">
        <f>'Calculation Sheet'!AL547</f>
        <v>0</v>
      </c>
      <c r="N66" s="284">
        <f>'Calculation Sheet'!AM547</f>
        <v>0</v>
      </c>
      <c r="O66" s="284">
        <f>'Calculation Sheet'!AN547</f>
        <v>0</v>
      </c>
      <c r="P66" s="284">
        <f>'Calculation Sheet'!AO547</f>
        <v>0</v>
      </c>
      <c r="Q66" s="284">
        <f>'Calculation Sheet'!AP547</f>
        <v>0</v>
      </c>
      <c r="R66" s="284">
        <f>'Calculation Sheet'!AQ547</f>
        <v>0</v>
      </c>
      <c r="S66" s="284">
        <f>'Calculation Sheet'!AR547</f>
        <v>0</v>
      </c>
      <c r="T66" s="284">
        <f>'Calculation Sheet'!AS547</f>
        <v>0</v>
      </c>
      <c r="U66" s="285">
        <f>'Calculation Sheet'!AT547</f>
        <v>29.574938725490195</v>
      </c>
      <c r="V66" s="285" t="str">
        <f>'Calculation Sheet'!AU547</f>
        <v>-</v>
      </c>
    </row>
    <row r="67" spans="1:22" ht="13.35" customHeight="1" thickTop="1" x14ac:dyDescent="0.2">
      <c r="A67" s="286" t="s">
        <v>111</v>
      </c>
      <c r="B67" s="280">
        <f>'Calculation Sheet'!AA548</f>
        <v>89</v>
      </c>
      <c r="C67" s="280">
        <f>'Calculation Sheet'!AB548</f>
        <v>410</v>
      </c>
      <c r="D67" s="280">
        <f>'Calculation Sheet'!AC548</f>
        <v>1553</v>
      </c>
      <c r="E67" s="280">
        <f>'Calculation Sheet'!AD548</f>
        <v>5776</v>
      </c>
      <c r="F67" s="280">
        <f>'Calculation Sheet'!AE548</f>
        <v>5449</v>
      </c>
      <c r="G67" s="280">
        <f>'Calculation Sheet'!AF548</f>
        <v>934</v>
      </c>
      <c r="H67" s="280">
        <f>'Calculation Sheet'!AG548</f>
        <v>83</v>
      </c>
      <c r="I67" s="280">
        <f>'Calculation Sheet'!AH548</f>
        <v>16</v>
      </c>
      <c r="J67" s="280">
        <f>'Calculation Sheet'!AI548</f>
        <v>1</v>
      </c>
      <c r="K67" s="280">
        <f>'Calculation Sheet'!AJ548</f>
        <v>0</v>
      </c>
      <c r="L67" s="280">
        <f>'Calculation Sheet'!AK548</f>
        <v>0</v>
      </c>
      <c r="M67" s="280">
        <f>'Calculation Sheet'!AL548</f>
        <v>0</v>
      </c>
      <c r="N67" s="280">
        <f>'Calculation Sheet'!AM548</f>
        <v>0</v>
      </c>
      <c r="O67" s="280">
        <f>'Calculation Sheet'!AN548</f>
        <v>0</v>
      </c>
      <c r="P67" s="280">
        <f>'Calculation Sheet'!AO548</f>
        <v>0</v>
      </c>
      <c r="Q67" s="280">
        <f>'Calculation Sheet'!AP548</f>
        <v>0</v>
      </c>
      <c r="R67" s="280">
        <f>'Calculation Sheet'!AQ548</f>
        <v>0</v>
      </c>
      <c r="S67" s="280">
        <f>'Calculation Sheet'!AR548</f>
        <v>0</v>
      </c>
      <c r="T67" s="280">
        <f>'Calculation Sheet'!AS548</f>
        <v>0</v>
      </c>
      <c r="U67" s="281">
        <f>'Calculation Sheet'!AT548</f>
        <v>24.342307692307696</v>
      </c>
      <c r="V67" s="281">
        <f>'Calculation Sheet'!AU548</f>
        <v>28.446153846153848</v>
      </c>
    </row>
    <row r="68" spans="1:22" ht="13.35" customHeight="1" x14ac:dyDescent="0.2">
      <c r="A68" s="287" t="s">
        <v>112</v>
      </c>
      <c r="B68" s="282">
        <f>'Calculation Sheet'!AA549</f>
        <v>92</v>
      </c>
      <c r="C68" s="282">
        <f>'Calculation Sheet'!AB549</f>
        <v>419</v>
      </c>
      <c r="D68" s="282">
        <f>'Calculation Sheet'!AC549</f>
        <v>1594</v>
      </c>
      <c r="E68" s="282">
        <f>'Calculation Sheet'!AD549</f>
        <v>6063</v>
      </c>
      <c r="F68" s="282">
        <f>'Calculation Sheet'!AE549</f>
        <v>5951</v>
      </c>
      <c r="G68" s="282">
        <f>'Calculation Sheet'!AF549</f>
        <v>1170</v>
      </c>
      <c r="H68" s="282">
        <f>'Calculation Sheet'!AG549</f>
        <v>154</v>
      </c>
      <c r="I68" s="282">
        <f>'Calculation Sheet'!AH549</f>
        <v>35</v>
      </c>
      <c r="J68" s="282">
        <f>'Calculation Sheet'!AI549</f>
        <v>4</v>
      </c>
      <c r="K68" s="282">
        <f>'Calculation Sheet'!AJ549</f>
        <v>0</v>
      </c>
      <c r="L68" s="282">
        <f>'Calculation Sheet'!AK549</f>
        <v>0</v>
      </c>
      <c r="M68" s="282">
        <f>'Calculation Sheet'!AL549</f>
        <v>0</v>
      </c>
      <c r="N68" s="282">
        <f>'Calculation Sheet'!AM549</f>
        <v>0</v>
      </c>
      <c r="O68" s="282">
        <f>'Calculation Sheet'!AN549</f>
        <v>0</v>
      </c>
      <c r="P68" s="282">
        <f>'Calculation Sheet'!AO549</f>
        <v>0</v>
      </c>
      <c r="Q68" s="282">
        <f>'Calculation Sheet'!AP549</f>
        <v>0</v>
      </c>
      <c r="R68" s="282">
        <f>'Calculation Sheet'!AQ549</f>
        <v>0</v>
      </c>
      <c r="S68" s="282">
        <f>'Calculation Sheet'!AR549</f>
        <v>0</v>
      </c>
      <c r="T68" s="282">
        <f>'Calculation Sheet'!AS549</f>
        <v>0</v>
      </c>
      <c r="U68" s="283">
        <f>'Calculation Sheet'!AT549</f>
        <v>24.603846153846153</v>
      </c>
      <c r="V68" s="283">
        <f>'Calculation Sheet'!AU549</f>
        <v>28.776923076923079</v>
      </c>
    </row>
    <row r="69" spans="1:22" ht="13.35" customHeight="1" x14ac:dyDescent="0.2">
      <c r="A69" s="118" t="s">
        <v>113</v>
      </c>
      <c r="B69" s="282">
        <f>'Calculation Sheet'!AA550</f>
        <v>92</v>
      </c>
      <c r="C69" s="282">
        <f>'Calculation Sheet'!AB550</f>
        <v>421</v>
      </c>
      <c r="D69" s="282">
        <f>'Calculation Sheet'!AC550</f>
        <v>1602</v>
      </c>
      <c r="E69" s="282">
        <f>'Calculation Sheet'!AD550</f>
        <v>6094</v>
      </c>
      <c r="F69" s="282">
        <f>'Calculation Sheet'!AE550</f>
        <v>6022</v>
      </c>
      <c r="G69" s="282">
        <f>'Calculation Sheet'!AF550</f>
        <v>1208</v>
      </c>
      <c r="H69" s="282">
        <f>'Calculation Sheet'!AG550</f>
        <v>165</v>
      </c>
      <c r="I69" s="282">
        <f>'Calculation Sheet'!AH550</f>
        <v>44</v>
      </c>
      <c r="J69" s="282">
        <f>'Calculation Sheet'!AI550</f>
        <v>6</v>
      </c>
      <c r="K69" s="282">
        <f>'Calculation Sheet'!AJ550</f>
        <v>1</v>
      </c>
      <c r="L69" s="282">
        <f>'Calculation Sheet'!AK550</f>
        <v>0</v>
      </c>
      <c r="M69" s="282">
        <f>'Calculation Sheet'!AL550</f>
        <v>0</v>
      </c>
      <c r="N69" s="282">
        <f>'Calculation Sheet'!AM550</f>
        <v>0</v>
      </c>
      <c r="O69" s="282">
        <f>'Calculation Sheet'!AN550</f>
        <v>0</v>
      </c>
      <c r="P69" s="282">
        <f>'Calculation Sheet'!AO550</f>
        <v>0</v>
      </c>
      <c r="Q69" s="282">
        <f>'Calculation Sheet'!AP550</f>
        <v>0</v>
      </c>
      <c r="R69" s="282">
        <f>'Calculation Sheet'!AQ550</f>
        <v>0</v>
      </c>
      <c r="S69" s="282">
        <f>'Calculation Sheet'!AR550</f>
        <v>0</v>
      </c>
      <c r="T69" s="282">
        <f>'Calculation Sheet'!AS550</f>
        <v>0</v>
      </c>
      <c r="U69" s="283">
        <f>'Calculation Sheet'!AT550</f>
        <v>24.646153846153844</v>
      </c>
      <c r="V69" s="283">
        <f>'Calculation Sheet'!AU550</f>
        <v>28.834615384615386</v>
      </c>
    </row>
    <row r="70" spans="1:22" ht="13.35" customHeight="1" thickBot="1" x14ac:dyDescent="0.25">
      <c r="A70" s="120" t="s">
        <v>114</v>
      </c>
      <c r="B70" s="284">
        <f>'Calculation Sheet'!AA551</f>
        <v>93</v>
      </c>
      <c r="C70" s="284">
        <f>'Calculation Sheet'!AB551</f>
        <v>421</v>
      </c>
      <c r="D70" s="284">
        <f>'Calculation Sheet'!AC551</f>
        <v>1605</v>
      </c>
      <c r="E70" s="284">
        <f>'Calculation Sheet'!AD551</f>
        <v>6117</v>
      </c>
      <c r="F70" s="284">
        <f>'Calculation Sheet'!AE551</f>
        <v>6066</v>
      </c>
      <c r="G70" s="284">
        <f>'Calculation Sheet'!AF551</f>
        <v>1263</v>
      </c>
      <c r="H70" s="284">
        <f>'Calculation Sheet'!AG551</f>
        <v>191</v>
      </c>
      <c r="I70" s="284">
        <f>'Calculation Sheet'!AH551</f>
        <v>49</v>
      </c>
      <c r="J70" s="284">
        <f>'Calculation Sheet'!AI551</f>
        <v>9</v>
      </c>
      <c r="K70" s="284">
        <f>'Calculation Sheet'!AJ551</f>
        <v>1</v>
      </c>
      <c r="L70" s="284">
        <f>'Calculation Sheet'!AK551</f>
        <v>0</v>
      </c>
      <c r="M70" s="284">
        <f>'Calculation Sheet'!AL551</f>
        <v>0</v>
      </c>
      <c r="N70" s="284">
        <f>'Calculation Sheet'!AM551</f>
        <v>0</v>
      </c>
      <c r="O70" s="284">
        <f>'Calculation Sheet'!AN551</f>
        <v>0</v>
      </c>
      <c r="P70" s="284">
        <f>'Calculation Sheet'!AO551</f>
        <v>0</v>
      </c>
      <c r="Q70" s="284">
        <f>'Calculation Sheet'!AP551</f>
        <v>0</v>
      </c>
      <c r="R70" s="284">
        <f>'Calculation Sheet'!AQ551</f>
        <v>0</v>
      </c>
      <c r="S70" s="284">
        <f>'Calculation Sheet'!AR551</f>
        <v>0</v>
      </c>
      <c r="T70" s="284">
        <f>'Calculation Sheet'!AS551</f>
        <v>0</v>
      </c>
      <c r="U70" s="285">
        <f>'Calculation Sheet'!AT551</f>
        <v>24.715384615384615</v>
      </c>
      <c r="V70" s="285">
        <f>'Calculation Sheet'!AU551</f>
        <v>28.946153846153852</v>
      </c>
    </row>
    <row r="71" spans="1:22" ht="13.35" customHeight="1" thickTop="1" x14ac:dyDescent="0.2"/>
  </sheetData>
  <mergeCells count="2">
    <mergeCell ref="B9:V9"/>
    <mergeCell ref="B41:V41"/>
  </mergeCells>
  <pageMargins left="0.7" right="0.7" top="0.75" bottom="0.75" header="0.3" footer="0.3"/>
  <pageSetup paperSize="9" scale="38"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K50"/>
  <sheetViews>
    <sheetView view="pageBreakPreview" zoomScale="80" zoomScaleNormal="80" zoomScaleSheetLayoutView="80" workbookViewId="0">
      <selection sqref="A1:G7"/>
    </sheetView>
  </sheetViews>
  <sheetFormatPr defaultColWidth="9.140625" defaultRowHeight="12.75" x14ac:dyDescent="0.2"/>
  <cols>
    <col min="1" max="9" width="21.42578125" style="6" customWidth="1"/>
    <col min="10" max="16384" width="9.140625" style="6"/>
  </cols>
  <sheetData>
    <row r="1" spans="1:11" ht="13.5" customHeight="1" x14ac:dyDescent="0.2">
      <c r="A1" s="438" t="s">
        <v>7</v>
      </c>
      <c r="B1" s="438"/>
      <c r="C1" s="438"/>
      <c r="D1" s="438"/>
      <c r="E1" s="438"/>
      <c r="F1" s="438"/>
      <c r="G1" s="438"/>
    </row>
    <row r="2" spans="1:11" ht="13.5" customHeight="1" x14ac:dyDescent="0.2">
      <c r="A2" s="438"/>
      <c r="B2" s="438"/>
      <c r="C2" s="438"/>
      <c r="D2" s="438"/>
      <c r="E2" s="438"/>
      <c r="F2" s="438"/>
      <c r="G2" s="438"/>
    </row>
    <row r="3" spans="1:11" ht="13.5" customHeight="1" x14ac:dyDescent="0.2">
      <c r="A3" s="438"/>
      <c r="B3" s="438"/>
      <c r="C3" s="438"/>
      <c r="D3" s="438"/>
      <c r="E3" s="438"/>
      <c r="F3" s="438"/>
      <c r="G3" s="438"/>
    </row>
    <row r="4" spans="1:11" ht="13.5" customHeight="1" x14ac:dyDescent="0.2">
      <c r="A4" s="438"/>
      <c r="B4" s="438"/>
      <c r="C4" s="438"/>
      <c r="D4" s="438"/>
      <c r="E4" s="438"/>
      <c r="F4" s="438"/>
      <c r="G4" s="438"/>
    </row>
    <row r="5" spans="1:11" ht="13.5" customHeight="1" x14ac:dyDescent="0.2">
      <c r="A5" s="438"/>
      <c r="B5" s="438"/>
      <c r="C5" s="438"/>
      <c r="D5" s="438"/>
      <c r="E5" s="438"/>
      <c r="F5" s="438"/>
      <c r="G5" s="438"/>
    </row>
    <row r="6" spans="1:11" ht="13.5" customHeight="1" x14ac:dyDescent="0.2">
      <c r="A6" s="438"/>
      <c r="B6" s="438"/>
      <c r="C6" s="438"/>
      <c r="D6" s="438"/>
      <c r="E6" s="438"/>
      <c r="F6" s="438"/>
      <c r="G6" s="438"/>
    </row>
    <row r="7" spans="1:11" ht="13.5" customHeight="1" x14ac:dyDescent="0.2">
      <c r="A7" s="438"/>
      <c r="B7" s="438"/>
      <c r="C7" s="438"/>
      <c r="D7" s="438"/>
      <c r="E7" s="438"/>
      <c r="F7" s="438"/>
      <c r="G7" s="438"/>
      <c r="H7" s="10"/>
      <c r="I7" s="10"/>
      <c r="J7" s="10"/>
      <c r="K7" s="10"/>
    </row>
    <row r="8" spans="1:11" ht="13.5" customHeight="1" x14ac:dyDescent="0.2">
      <c r="A8" s="11"/>
      <c r="B8" s="11"/>
      <c r="C8" s="11"/>
      <c r="D8" s="11"/>
      <c r="E8" s="11"/>
    </row>
    <row r="9" spans="1:11" ht="13.5" customHeight="1" x14ac:dyDescent="0.2"/>
    <row r="10" spans="1:11" ht="13.5" customHeight="1" x14ac:dyDescent="0.2">
      <c r="B10" s="289" t="s">
        <v>1</v>
      </c>
    </row>
    <row r="11" spans="1:11" ht="13.5" customHeight="1" thickBot="1" x14ac:dyDescent="0.25"/>
    <row r="12" spans="1:11" ht="13.5" customHeight="1" thickTop="1" x14ac:dyDescent="0.2">
      <c r="B12" s="12" t="s">
        <v>8</v>
      </c>
      <c r="C12" s="13" t="s">
        <v>29</v>
      </c>
      <c r="D12" s="13"/>
      <c r="E12" s="13"/>
      <c r="F12" s="14"/>
    </row>
    <row r="13" spans="1:11" ht="13.5" customHeight="1" x14ac:dyDescent="0.2">
      <c r="B13" s="15" t="s">
        <v>9</v>
      </c>
      <c r="C13" s="16" t="s">
        <v>190</v>
      </c>
      <c r="D13" s="17"/>
      <c r="E13" s="17"/>
      <c r="F13" s="18"/>
    </row>
    <row r="14" spans="1:11" ht="13.5" customHeight="1" x14ac:dyDescent="0.2">
      <c r="B14" s="15" t="s">
        <v>10</v>
      </c>
      <c r="C14" s="16" t="s">
        <v>191</v>
      </c>
      <c r="D14" s="17"/>
      <c r="E14" s="17"/>
      <c r="F14" s="18"/>
    </row>
    <row r="15" spans="1:11" ht="13.5" customHeight="1" x14ac:dyDescent="0.2">
      <c r="B15" s="15" t="s">
        <v>11</v>
      </c>
      <c r="C15" s="17"/>
      <c r="D15" s="17"/>
      <c r="E15" s="17"/>
      <c r="F15" s="18"/>
    </row>
    <row r="16" spans="1:11" ht="13.5" customHeight="1" x14ac:dyDescent="0.2">
      <c r="B16" s="15" t="s">
        <v>4</v>
      </c>
      <c r="C16" s="17" t="s">
        <v>177</v>
      </c>
      <c r="D16" s="17"/>
      <c r="E16" s="17"/>
      <c r="F16" s="18"/>
    </row>
    <row r="17" spans="2:6" ht="13.5" customHeight="1" x14ac:dyDescent="0.2">
      <c r="B17" s="15" t="s">
        <v>11</v>
      </c>
      <c r="C17" s="17"/>
      <c r="D17" s="17"/>
      <c r="E17" s="17"/>
      <c r="F17" s="18"/>
    </row>
    <row r="18" spans="2:6" ht="13.5" customHeight="1" x14ac:dyDescent="0.2">
      <c r="B18" s="15" t="s">
        <v>51</v>
      </c>
      <c r="C18" s="17" t="s">
        <v>80</v>
      </c>
      <c r="D18" s="17"/>
      <c r="E18" s="17"/>
      <c r="F18" s="18"/>
    </row>
    <row r="19" spans="2:6" ht="13.5" customHeight="1" x14ac:dyDescent="0.2">
      <c r="B19" s="15" t="s">
        <v>11</v>
      </c>
      <c r="C19" s="17"/>
      <c r="D19" s="17"/>
      <c r="E19" s="17"/>
      <c r="F19" s="18"/>
    </row>
    <row r="20" spans="2:6" ht="13.5" customHeight="1" x14ac:dyDescent="0.2">
      <c r="B20" s="15"/>
      <c r="C20" s="17"/>
      <c r="D20" s="17"/>
      <c r="E20" s="17"/>
      <c r="F20" s="18"/>
    </row>
    <row r="21" spans="2:6" ht="13.5" customHeight="1" x14ac:dyDescent="0.2">
      <c r="B21" s="15" t="s">
        <v>84</v>
      </c>
      <c r="C21" s="17" t="str">
        <f>'Front Cover'!C28</f>
        <v>ID06720</v>
      </c>
      <c r="D21" s="17"/>
      <c r="E21" s="17"/>
      <c r="F21" s="18"/>
    </row>
    <row r="22" spans="2:6" s="23" customFormat="1" ht="39" thickBot="1" x14ac:dyDescent="0.25">
      <c r="B22" s="19" t="s">
        <v>12</v>
      </c>
      <c r="C22" s="20" t="s">
        <v>184</v>
      </c>
      <c r="D22" s="21"/>
      <c r="E22" s="21"/>
      <c r="F22" s="22"/>
    </row>
    <row r="23" spans="2:6" ht="13.5" customHeight="1" thickTop="1" x14ac:dyDescent="0.2"/>
    <row r="24" spans="2:6" ht="13.5" customHeight="1" x14ac:dyDescent="0.2"/>
    <row r="25" spans="2:6" ht="13.5" customHeight="1" x14ac:dyDescent="0.2">
      <c r="B25" s="289" t="s">
        <v>117</v>
      </c>
    </row>
    <row r="26" spans="2:6" ht="13.5" customHeight="1" thickBot="1" x14ac:dyDescent="0.25"/>
    <row r="27" spans="2:6" ht="13.5" customHeight="1" thickTop="1" x14ac:dyDescent="0.2">
      <c r="B27" s="439" t="s">
        <v>13</v>
      </c>
      <c r="C27" s="13" t="s">
        <v>9</v>
      </c>
      <c r="D27" s="13"/>
      <c r="E27" s="13"/>
      <c r="F27" s="14"/>
    </row>
    <row r="28" spans="2:6" ht="13.5" customHeight="1" thickBot="1" x14ac:dyDescent="0.25">
      <c r="B28" s="440"/>
      <c r="C28" s="24" t="s">
        <v>193</v>
      </c>
      <c r="D28" s="25"/>
      <c r="E28" s="25"/>
      <c r="F28" s="26"/>
    </row>
    <row r="29" spans="2:6" ht="13.5" customHeight="1" thickTop="1" x14ac:dyDescent="0.2">
      <c r="B29" s="27"/>
      <c r="C29" s="28"/>
      <c r="D29" s="28"/>
      <c r="E29" s="28"/>
      <c r="F29" s="29"/>
    </row>
    <row r="30" spans="2:6" ht="13.5" customHeight="1" x14ac:dyDescent="0.2">
      <c r="B30" s="15" t="s">
        <v>192</v>
      </c>
      <c r="C30" s="17" t="s">
        <v>60</v>
      </c>
      <c r="D30" s="30"/>
      <c r="E30" s="30"/>
      <c r="F30" s="31"/>
    </row>
    <row r="31" spans="2:6" ht="13.5" customHeight="1" x14ac:dyDescent="0.2">
      <c r="B31" s="32"/>
      <c r="C31" s="17"/>
      <c r="D31" s="30"/>
      <c r="E31" s="30"/>
      <c r="F31" s="31"/>
    </row>
    <row r="32" spans="2:6" ht="13.5" customHeight="1" x14ac:dyDescent="0.2">
      <c r="B32" s="33"/>
      <c r="C32" s="30"/>
      <c r="D32" s="30"/>
      <c r="E32" s="30"/>
      <c r="F32" s="31"/>
    </row>
    <row r="33" spans="1:6" ht="13.5" customHeight="1" x14ac:dyDescent="0.2">
      <c r="B33" s="33"/>
      <c r="C33" s="30"/>
      <c r="D33" s="30"/>
      <c r="E33" s="30"/>
      <c r="F33" s="31"/>
    </row>
    <row r="34" spans="1:6" ht="13.5" customHeight="1" x14ac:dyDescent="0.2">
      <c r="B34" s="33"/>
      <c r="C34" s="30"/>
      <c r="D34" s="30"/>
      <c r="E34" s="30"/>
      <c r="F34" s="31"/>
    </row>
    <row r="35" spans="1:6" ht="13.5" customHeight="1" x14ac:dyDescent="0.2">
      <c r="B35" s="33"/>
      <c r="C35" s="30"/>
      <c r="D35" s="30"/>
      <c r="E35" s="30"/>
      <c r="F35" s="31"/>
    </row>
    <row r="36" spans="1:6" x14ac:dyDescent="0.2">
      <c r="B36" s="33"/>
      <c r="C36" s="30"/>
      <c r="D36" s="30"/>
      <c r="E36" s="30"/>
      <c r="F36" s="31"/>
    </row>
    <row r="37" spans="1:6" x14ac:dyDescent="0.2">
      <c r="B37" s="33"/>
      <c r="C37" s="30"/>
      <c r="D37" s="30"/>
      <c r="E37" s="30"/>
      <c r="F37" s="31"/>
    </row>
    <row r="38" spans="1:6" x14ac:dyDescent="0.2">
      <c r="B38" s="33"/>
      <c r="C38" s="30"/>
      <c r="D38" s="30"/>
      <c r="E38" s="30"/>
      <c r="F38" s="31"/>
    </row>
    <row r="39" spans="1:6" x14ac:dyDescent="0.2">
      <c r="B39" s="33"/>
      <c r="C39" s="30"/>
      <c r="D39" s="30"/>
      <c r="E39" s="30"/>
      <c r="F39" s="31"/>
    </row>
    <row r="40" spans="1:6" x14ac:dyDescent="0.2">
      <c r="B40" s="33"/>
      <c r="C40" s="30"/>
      <c r="D40" s="30"/>
      <c r="E40" s="30"/>
      <c r="F40" s="31"/>
    </row>
    <row r="41" spans="1:6" x14ac:dyDescent="0.2">
      <c r="B41" s="33"/>
      <c r="C41" s="30"/>
      <c r="D41" s="30"/>
      <c r="E41" s="30"/>
      <c r="F41" s="31"/>
    </row>
    <row r="42" spans="1:6" x14ac:dyDescent="0.2">
      <c r="B42" s="33"/>
      <c r="C42" s="30"/>
      <c r="D42" s="30"/>
      <c r="E42" s="30"/>
      <c r="F42" s="31"/>
    </row>
    <row r="43" spans="1:6" ht="13.5" thickBot="1" x14ac:dyDescent="0.25">
      <c r="B43" s="34"/>
      <c r="C43" s="35"/>
      <c r="D43" s="35"/>
      <c r="E43" s="35"/>
      <c r="F43" s="36"/>
    </row>
    <row r="44" spans="1:6" ht="13.5" thickTop="1" x14ac:dyDescent="0.2"/>
    <row r="45" spans="1:6" x14ac:dyDescent="0.2">
      <c r="A45" s="8"/>
      <c r="B45" s="8"/>
      <c r="C45" s="8"/>
      <c r="D45" s="8"/>
      <c r="E45" s="8"/>
    </row>
    <row r="46" spans="1:6" x14ac:dyDescent="0.2">
      <c r="C46" s="7"/>
      <c r="D46" s="7"/>
      <c r="E46" s="7"/>
    </row>
    <row r="48" spans="1:6" x14ac:dyDescent="0.2">
      <c r="A48" s="9"/>
      <c r="B48" s="9"/>
    </row>
    <row r="49" spans="1:1" x14ac:dyDescent="0.2">
      <c r="A49" s="8"/>
    </row>
    <row r="50" spans="1:1" x14ac:dyDescent="0.2">
      <c r="A50" s="8"/>
    </row>
  </sheetData>
  <mergeCells count="2">
    <mergeCell ref="B27:B28"/>
    <mergeCell ref="A1:G7"/>
  </mergeCells>
  <pageMargins left="0.70866141732283472" right="0.70866141732283472" top="0.74803149606299213" bottom="0.74803149606299213" header="0.31496062992125984" footer="0.31496062992125984"/>
  <pageSetup paperSize="9" scale="82" orientation="landscape" r:id="rId1"/>
  <headerFooter>
    <oddFooter>&amp;L&amp;F</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R64"/>
  <sheetViews>
    <sheetView view="pageBreakPreview" zoomScale="80" zoomScaleNormal="80" zoomScaleSheetLayoutView="80" workbookViewId="0">
      <selection sqref="A1:O3"/>
    </sheetView>
  </sheetViews>
  <sheetFormatPr defaultColWidth="14.5703125" defaultRowHeight="12.75" x14ac:dyDescent="0.2"/>
  <cols>
    <col min="1" max="15" width="8.28515625" customWidth="1"/>
    <col min="16" max="16" width="8.85546875" customWidth="1"/>
    <col min="17" max="17" width="12.140625" customWidth="1"/>
    <col min="18" max="18" width="9.140625" hidden="1" customWidth="1"/>
    <col min="19" max="255" width="9.140625" customWidth="1"/>
  </cols>
  <sheetData>
    <row r="1" spans="1:18" s="6" customFormat="1" x14ac:dyDescent="0.2">
      <c r="A1" s="443" t="s">
        <v>5</v>
      </c>
      <c r="B1" s="444"/>
      <c r="C1" s="444"/>
      <c r="D1" s="444"/>
      <c r="E1" s="444"/>
      <c r="F1" s="444"/>
      <c r="G1" s="444"/>
      <c r="H1" s="444"/>
      <c r="I1" s="444"/>
      <c r="J1" s="444"/>
      <c r="K1" s="444"/>
      <c r="L1" s="444"/>
      <c r="M1" s="444"/>
      <c r="N1" s="444"/>
      <c r="O1" s="445"/>
    </row>
    <row r="2" spans="1:18" s="6" customFormat="1" x14ac:dyDescent="0.2">
      <c r="A2" s="446"/>
      <c r="B2" s="447"/>
      <c r="C2" s="447"/>
      <c r="D2" s="447"/>
      <c r="E2" s="447"/>
      <c r="F2" s="447"/>
      <c r="G2" s="447"/>
      <c r="H2" s="447"/>
      <c r="I2" s="447"/>
      <c r="J2" s="447"/>
      <c r="K2" s="447"/>
      <c r="L2" s="447"/>
      <c r="M2" s="447"/>
      <c r="N2" s="447"/>
      <c r="O2" s="448"/>
    </row>
    <row r="3" spans="1:18" s="6" customFormat="1" ht="13.5" thickBot="1" x14ac:dyDescent="0.25">
      <c r="A3" s="449"/>
      <c r="B3" s="450"/>
      <c r="C3" s="450"/>
      <c r="D3" s="450"/>
      <c r="E3" s="450"/>
      <c r="F3" s="450"/>
      <c r="G3" s="450"/>
      <c r="H3" s="450"/>
      <c r="I3" s="450"/>
      <c r="J3" s="450"/>
      <c r="K3" s="450"/>
      <c r="L3" s="450"/>
      <c r="M3" s="450"/>
      <c r="N3" s="450"/>
      <c r="O3" s="451"/>
    </row>
    <row r="4" spans="1:18" s="6" customFormat="1" x14ac:dyDescent="0.2">
      <c r="A4" s="37" t="s">
        <v>0</v>
      </c>
      <c r="B4" s="38"/>
      <c r="C4" s="38" t="str">
        <f>'Front Cover'!C31</f>
        <v>Redlynch Lane</v>
      </c>
      <c r="D4" s="38"/>
      <c r="E4" s="38"/>
      <c r="F4" s="38"/>
      <c r="G4" s="38"/>
      <c r="H4" s="39"/>
      <c r="I4" s="38"/>
      <c r="J4" s="38"/>
      <c r="K4" s="38"/>
      <c r="L4" s="38"/>
      <c r="M4" s="38"/>
      <c r="N4" s="38"/>
      <c r="O4" s="40"/>
    </row>
    <row r="5" spans="1:18" x14ac:dyDescent="0.2">
      <c r="A5" s="41" t="s">
        <v>20</v>
      </c>
      <c r="B5" s="6"/>
      <c r="C5" s="6" t="str">
        <f>'Front Cover'!D33</f>
        <v>Charlton Road (W)</v>
      </c>
      <c r="D5" s="6"/>
      <c r="E5" s="6"/>
      <c r="F5" s="7" t="s">
        <v>3</v>
      </c>
      <c r="G5" s="8" t="str">
        <f>'Front Cover'!H33</f>
        <v>Chewton Road (E)</v>
      </c>
      <c r="H5" s="8"/>
      <c r="I5" s="6"/>
      <c r="J5" s="6"/>
      <c r="K5" s="6"/>
      <c r="O5" s="42"/>
    </row>
    <row r="6" spans="1:18" ht="13.5" thickBot="1" x14ac:dyDescent="0.25">
      <c r="A6" s="43" t="s">
        <v>21</v>
      </c>
      <c r="B6" s="44"/>
      <c r="C6" s="44" t="str">
        <f>G5</f>
        <v>Chewton Road (E)</v>
      </c>
      <c r="D6" s="44"/>
      <c r="E6" s="44"/>
      <c r="F6" s="45" t="s">
        <v>3</v>
      </c>
      <c r="G6" s="44" t="str">
        <f>C5</f>
        <v>Charlton Road (W)</v>
      </c>
      <c r="H6" s="44"/>
      <c r="I6" s="44"/>
      <c r="J6" s="44"/>
      <c r="K6" s="44"/>
      <c r="L6" s="46"/>
      <c r="M6" s="46"/>
      <c r="N6" s="46"/>
      <c r="O6" s="47"/>
    </row>
    <row r="7" spans="1:18" ht="13.5" customHeight="1" thickBot="1" x14ac:dyDescent="0.25">
      <c r="A7" s="452" t="s">
        <v>81</v>
      </c>
      <c r="B7" s="453"/>
      <c r="C7" s="453"/>
      <c r="D7" s="453"/>
      <c r="E7" s="453"/>
      <c r="F7" s="454"/>
      <c r="G7" s="452" t="s">
        <v>23</v>
      </c>
      <c r="H7" s="453"/>
      <c r="I7" s="454"/>
      <c r="J7" s="452" t="s">
        <v>24</v>
      </c>
      <c r="K7" s="453"/>
      <c r="L7" s="454"/>
      <c r="M7" s="452" t="s">
        <v>25</v>
      </c>
      <c r="N7" s="453"/>
      <c r="O7" s="454"/>
    </row>
    <row r="8" spans="1:18" ht="13.5" thickBot="1" x14ac:dyDescent="0.25">
      <c r="A8" s="463" t="s">
        <v>185</v>
      </c>
      <c r="B8" s="464"/>
      <c r="C8" s="464"/>
      <c r="D8" s="464"/>
      <c r="E8" s="464"/>
      <c r="F8" s="465"/>
      <c r="G8" s="455">
        <v>44833</v>
      </c>
      <c r="H8" s="456"/>
      <c r="I8" s="457"/>
      <c r="J8" s="455">
        <v>44845</v>
      </c>
      <c r="K8" s="458"/>
      <c r="L8" s="459"/>
      <c r="M8" s="460">
        <v>60</v>
      </c>
      <c r="N8" s="461"/>
      <c r="O8" s="462"/>
    </row>
    <row r="9" spans="1:18" ht="13.5" customHeight="1" thickBot="1" x14ac:dyDescent="0.25">
      <c r="A9" s="466" t="s">
        <v>82</v>
      </c>
      <c r="B9" s="467"/>
      <c r="C9" s="467"/>
      <c r="D9" s="467"/>
      <c r="E9" s="467"/>
      <c r="F9" s="468"/>
      <c r="G9" s="186"/>
      <c r="H9" s="186"/>
      <c r="I9" s="186"/>
      <c r="J9" s="186"/>
      <c r="K9" s="186"/>
      <c r="L9" s="186"/>
      <c r="M9" s="186"/>
      <c r="N9" s="186"/>
      <c r="O9" s="187"/>
    </row>
    <row r="10" spans="1:18" ht="13.5" thickBot="1" x14ac:dyDescent="0.25">
      <c r="A10" s="441" t="str">
        <f>HYPERLINK(R15,"Click Here")</f>
        <v>Click Here</v>
      </c>
      <c r="B10" s="441"/>
      <c r="C10" s="441"/>
      <c r="D10" s="441"/>
      <c r="E10" s="441"/>
      <c r="F10" s="441"/>
      <c r="G10" s="442"/>
      <c r="H10" s="442"/>
      <c r="I10" s="442"/>
      <c r="J10" s="442"/>
      <c r="K10" s="442"/>
      <c r="L10" s="442"/>
      <c r="M10" s="442"/>
      <c r="N10" s="442"/>
      <c r="O10" s="442"/>
      <c r="R10" s="48"/>
    </row>
    <row r="11" spans="1:18" ht="13.5" thickBot="1" x14ac:dyDescent="0.25">
      <c r="A11" s="183" t="s">
        <v>83</v>
      </c>
      <c r="B11" s="184"/>
      <c r="C11" s="184"/>
      <c r="D11" s="184"/>
      <c r="E11" s="184"/>
      <c r="F11" s="184"/>
      <c r="G11" s="184"/>
      <c r="H11" s="184"/>
      <c r="I11" s="184"/>
      <c r="J11" s="184"/>
      <c r="K11" s="184"/>
      <c r="L11" s="184"/>
      <c r="M11" s="184"/>
      <c r="N11" s="184"/>
      <c r="O11" s="185"/>
      <c r="R11" s="48"/>
    </row>
    <row r="12" spans="1:18" x14ac:dyDescent="0.2">
      <c r="A12" s="469"/>
      <c r="B12" s="470"/>
      <c r="C12" s="470"/>
      <c r="D12" s="470"/>
      <c r="E12" s="470"/>
      <c r="F12" s="470"/>
      <c r="G12" s="470"/>
      <c r="H12" s="470"/>
      <c r="I12" s="470"/>
      <c r="J12" s="470"/>
      <c r="K12" s="470"/>
      <c r="L12" s="470"/>
      <c r="M12" s="470"/>
      <c r="N12" s="470"/>
      <c r="O12" s="471"/>
      <c r="R12" s="48" t="s">
        <v>26</v>
      </c>
    </row>
    <row r="13" spans="1:18" x14ac:dyDescent="0.2">
      <c r="A13" s="472"/>
      <c r="B13" s="473"/>
      <c r="C13" s="473"/>
      <c r="D13" s="473"/>
      <c r="E13" s="473"/>
      <c r="F13" s="473"/>
      <c r="G13" s="473"/>
      <c r="H13" s="473"/>
      <c r="I13" s="473"/>
      <c r="J13" s="473"/>
      <c r="K13" s="473"/>
      <c r="L13" s="473"/>
      <c r="M13" s="473"/>
      <c r="N13" s="473"/>
      <c r="O13" s="474"/>
      <c r="R13" s="117" t="str">
        <f>A8</f>
        <v>51.396721,-2.518747</v>
      </c>
    </row>
    <row r="14" spans="1:18" x14ac:dyDescent="0.2">
      <c r="A14" s="472"/>
      <c r="B14" s="473"/>
      <c r="C14" s="473"/>
      <c r="D14" s="473"/>
      <c r="E14" s="473"/>
      <c r="F14" s="473"/>
      <c r="G14" s="473"/>
      <c r="H14" s="473"/>
      <c r="I14" s="473"/>
      <c r="J14" s="473"/>
      <c r="K14" s="473"/>
      <c r="L14" s="473"/>
      <c r="M14" s="473"/>
      <c r="N14" s="473"/>
      <c r="O14" s="474"/>
      <c r="R14" s="1" t="s">
        <v>27</v>
      </c>
    </row>
    <row r="15" spans="1:18" x14ac:dyDescent="0.2">
      <c r="A15" s="472"/>
      <c r="B15" s="473"/>
      <c r="C15" s="473"/>
      <c r="D15" s="473"/>
      <c r="E15" s="473"/>
      <c r="F15" s="473"/>
      <c r="G15" s="473"/>
      <c r="H15" s="473"/>
      <c r="I15" s="473"/>
      <c r="J15" s="473"/>
      <c r="K15" s="473"/>
      <c r="L15" s="473"/>
      <c r="M15" s="473"/>
      <c r="N15" s="473"/>
      <c r="O15" s="474"/>
      <c r="R15" s="48" t="str">
        <f>CONCATENATE(R12,R13,R14)</f>
        <v>http://maps.google.co.uk/maps?hl=en&amp;safe=off&amp;q=51.396721,-2.518747&amp;cr=countryUK|countryGB&amp;um=1&amp;ie=UTF-8&amp;sa=N&amp;tab=wl</v>
      </c>
    </row>
    <row r="16" spans="1:18" x14ac:dyDescent="0.2">
      <c r="A16" s="472"/>
      <c r="B16" s="473"/>
      <c r="C16" s="473"/>
      <c r="D16" s="473"/>
      <c r="E16" s="473"/>
      <c r="F16" s="473"/>
      <c r="G16" s="473"/>
      <c r="H16" s="473"/>
      <c r="I16" s="473"/>
      <c r="J16" s="473"/>
      <c r="K16" s="473"/>
      <c r="L16" s="473"/>
      <c r="M16" s="473"/>
      <c r="N16" s="473"/>
      <c r="O16" s="474"/>
      <c r="R16" s="48"/>
    </row>
    <row r="17" spans="1:18" x14ac:dyDescent="0.2">
      <c r="A17" s="472"/>
      <c r="B17" s="473"/>
      <c r="C17" s="473"/>
      <c r="D17" s="473"/>
      <c r="E17" s="473"/>
      <c r="F17" s="473"/>
      <c r="G17" s="473"/>
      <c r="H17" s="473"/>
      <c r="I17" s="473"/>
      <c r="J17" s="473"/>
      <c r="K17" s="473"/>
      <c r="L17" s="473"/>
      <c r="M17" s="473"/>
      <c r="N17" s="473"/>
      <c r="O17" s="474"/>
    </row>
    <row r="18" spans="1:18" x14ac:dyDescent="0.2">
      <c r="A18" s="472"/>
      <c r="B18" s="473"/>
      <c r="C18" s="473"/>
      <c r="D18" s="473"/>
      <c r="E18" s="473"/>
      <c r="F18" s="473"/>
      <c r="G18" s="473"/>
      <c r="H18" s="473"/>
      <c r="I18" s="473"/>
      <c r="J18" s="473"/>
      <c r="K18" s="473"/>
      <c r="L18" s="473"/>
      <c r="M18" s="473"/>
      <c r="N18" s="473"/>
      <c r="O18" s="474"/>
      <c r="R18" s="5"/>
    </row>
    <row r="19" spans="1:18" x14ac:dyDescent="0.2">
      <c r="A19" s="472"/>
      <c r="B19" s="473"/>
      <c r="C19" s="473"/>
      <c r="D19" s="473"/>
      <c r="E19" s="473"/>
      <c r="F19" s="473"/>
      <c r="G19" s="473"/>
      <c r="H19" s="473"/>
      <c r="I19" s="473"/>
      <c r="J19" s="473"/>
      <c r="K19" s="473"/>
      <c r="L19" s="473"/>
      <c r="M19" s="473"/>
      <c r="N19" s="473"/>
      <c r="O19" s="474"/>
    </row>
    <row r="20" spans="1:18" x14ac:dyDescent="0.2">
      <c r="A20" s="472"/>
      <c r="B20" s="473"/>
      <c r="C20" s="473"/>
      <c r="D20" s="473"/>
      <c r="E20" s="473"/>
      <c r="F20" s="473"/>
      <c r="G20" s="473"/>
      <c r="H20" s="473"/>
      <c r="I20" s="473"/>
      <c r="J20" s="473"/>
      <c r="K20" s="473"/>
      <c r="L20" s="473"/>
      <c r="M20" s="473"/>
      <c r="N20" s="473"/>
      <c r="O20" s="474"/>
    </row>
    <row r="21" spans="1:18" x14ac:dyDescent="0.2">
      <c r="A21" s="472"/>
      <c r="B21" s="473"/>
      <c r="C21" s="473"/>
      <c r="D21" s="473"/>
      <c r="E21" s="473"/>
      <c r="F21" s="473"/>
      <c r="G21" s="473"/>
      <c r="H21" s="473"/>
      <c r="I21" s="473"/>
      <c r="J21" s="473"/>
      <c r="K21" s="473"/>
      <c r="L21" s="473"/>
      <c r="M21" s="473"/>
      <c r="N21" s="473"/>
      <c r="O21" s="474"/>
      <c r="R21" s="49"/>
    </row>
    <row r="22" spans="1:18" x14ac:dyDescent="0.2">
      <c r="A22" s="472"/>
      <c r="B22" s="473"/>
      <c r="C22" s="473"/>
      <c r="D22" s="473"/>
      <c r="E22" s="473"/>
      <c r="F22" s="473"/>
      <c r="G22" s="473"/>
      <c r="H22" s="473"/>
      <c r="I22" s="473"/>
      <c r="J22" s="473"/>
      <c r="K22" s="473"/>
      <c r="L22" s="473"/>
      <c r="M22" s="473"/>
      <c r="N22" s="473"/>
      <c r="O22" s="474"/>
    </row>
    <row r="23" spans="1:18" x14ac:dyDescent="0.2">
      <c r="A23" s="472"/>
      <c r="B23" s="473"/>
      <c r="C23" s="473"/>
      <c r="D23" s="473"/>
      <c r="E23" s="473"/>
      <c r="F23" s="473"/>
      <c r="G23" s="473"/>
      <c r="H23" s="473"/>
      <c r="I23" s="473"/>
      <c r="J23" s="473"/>
      <c r="K23" s="473"/>
      <c r="L23" s="473"/>
      <c r="M23" s="473"/>
      <c r="N23" s="473"/>
      <c r="O23" s="474"/>
    </row>
    <row r="24" spans="1:18" x14ac:dyDescent="0.2">
      <c r="A24" s="472"/>
      <c r="B24" s="473"/>
      <c r="C24" s="473"/>
      <c r="D24" s="473"/>
      <c r="E24" s="473"/>
      <c r="F24" s="473"/>
      <c r="G24" s="473"/>
      <c r="H24" s="473"/>
      <c r="I24" s="473"/>
      <c r="J24" s="473"/>
      <c r="K24" s="473"/>
      <c r="L24" s="473"/>
      <c r="M24" s="473"/>
      <c r="N24" s="473"/>
      <c r="O24" s="474"/>
    </row>
    <row r="25" spans="1:18" x14ac:dyDescent="0.2">
      <c r="A25" s="472"/>
      <c r="B25" s="473"/>
      <c r="C25" s="473"/>
      <c r="D25" s="473"/>
      <c r="E25" s="473"/>
      <c r="F25" s="473"/>
      <c r="G25" s="473"/>
      <c r="H25" s="473"/>
      <c r="I25" s="473"/>
      <c r="J25" s="473"/>
      <c r="K25" s="473"/>
      <c r="L25" s="473"/>
      <c r="M25" s="473"/>
      <c r="N25" s="473"/>
      <c r="O25" s="474"/>
    </row>
    <row r="26" spans="1:18" x14ac:dyDescent="0.2">
      <c r="A26" s="472"/>
      <c r="B26" s="473"/>
      <c r="C26" s="473"/>
      <c r="D26" s="473"/>
      <c r="E26" s="473"/>
      <c r="F26" s="473"/>
      <c r="G26" s="473"/>
      <c r="H26" s="473"/>
      <c r="I26" s="473"/>
      <c r="J26" s="473"/>
      <c r="K26" s="473"/>
      <c r="L26" s="473"/>
      <c r="M26" s="473"/>
      <c r="N26" s="473"/>
      <c r="O26" s="474"/>
    </row>
    <row r="27" spans="1:18" x14ac:dyDescent="0.2">
      <c r="A27" s="472"/>
      <c r="B27" s="473"/>
      <c r="C27" s="473"/>
      <c r="D27" s="473"/>
      <c r="E27" s="473"/>
      <c r="F27" s="473"/>
      <c r="G27" s="473"/>
      <c r="H27" s="473"/>
      <c r="I27" s="473"/>
      <c r="J27" s="473"/>
      <c r="K27" s="473"/>
      <c r="L27" s="473"/>
      <c r="M27" s="473"/>
      <c r="N27" s="473"/>
      <c r="O27" s="474"/>
    </row>
    <row r="28" spans="1:18" x14ac:dyDescent="0.2">
      <c r="A28" s="472"/>
      <c r="B28" s="473"/>
      <c r="C28" s="473"/>
      <c r="D28" s="473"/>
      <c r="E28" s="473"/>
      <c r="F28" s="473"/>
      <c r="G28" s="473"/>
      <c r="H28" s="473"/>
      <c r="I28" s="473"/>
      <c r="J28" s="473"/>
      <c r="K28" s="473"/>
      <c r="L28" s="473"/>
      <c r="M28" s="473"/>
      <c r="N28" s="473"/>
      <c r="O28" s="474"/>
    </row>
    <row r="29" spans="1:18" x14ac:dyDescent="0.2">
      <c r="A29" s="472"/>
      <c r="B29" s="473"/>
      <c r="C29" s="473"/>
      <c r="D29" s="473"/>
      <c r="E29" s="473"/>
      <c r="F29" s="473"/>
      <c r="G29" s="473"/>
      <c r="H29" s="473"/>
      <c r="I29" s="473"/>
      <c r="J29" s="473"/>
      <c r="K29" s="473"/>
      <c r="L29" s="473"/>
      <c r="M29" s="473"/>
      <c r="N29" s="473"/>
      <c r="O29" s="474"/>
    </row>
    <row r="30" spans="1:18" ht="13.5" thickBot="1" x14ac:dyDescent="0.25">
      <c r="A30" s="475"/>
      <c r="B30" s="476"/>
      <c r="C30" s="476"/>
      <c r="D30" s="476"/>
      <c r="E30" s="476"/>
      <c r="F30" s="476"/>
      <c r="G30" s="476"/>
      <c r="H30" s="476"/>
      <c r="I30" s="476"/>
      <c r="J30" s="476"/>
      <c r="K30" s="476"/>
      <c r="L30" s="476"/>
      <c r="M30" s="476"/>
      <c r="N30" s="476"/>
      <c r="O30" s="477"/>
    </row>
    <row r="31" spans="1:18" ht="13.5" thickBot="1" x14ac:dyDescent="0.25">
      <c r="A31" s="478" t="s">
        <v>28</v>
      </c>
      <c r="B31" s="479"/>
      <c r="C31" s="479"/>
      <c r="D31" s="479"/>
      <c r="E31" s="479"/>
      <c r="F31" s="479"/>
      <c r="G31" s="479"/>
      <c r="H31" s="479"/>
      <c r="I31" s="479"/>
      <c r="J31" s="479"/>
      <c r="K31" s="479"/>
      <c r="L31" s="479"/>
      <c r="M31" s="479"/>
      <c r="N31" s="479"/>
      <c r="O31" s="480"/>
    </row>
    <row r="32" spans="1:18" x14ac:dyDescent="0.2">
      <c r="A32" s="257"/>
      <c r="B32" s="258"/>
      <c r="C32" s="258"/>
      <c r="D32" s="258"/>
      <c r="E32" s="258"/>
      <c r="F32" s="258"/>
      <c r="G32" s="258"/>
      <c r="H32" s="38"/>
      <c r="I32" s="38"/>
      <c r="J32" s="38"/>
      <c r="K32" s="38"/>
      <c r="L32" s="38"/>
      <c r="M32" s="38"/>
      <c r="N32" s="38"/>
      <c r="O32" s="40"/>
    </row>
    <row r="33" spans="1:18" x14ac:dyDescent="0.2">
      <c r="A33" s="259"/>
      <c r="B33" s="252" t="s">
        <v>163</v>
      </c>
      <c r="C33" s="253">
        <f>'Hourly Flow Summary A-B'!$X$39</f>
        <v>177.5</v>
      </c>
      <c r="D33" s="254"/>
      <c r="E33" s="252" t="str">
        <f>CONCATENATE(B33," - ",ROUND(C33,0))</f>
        <v>5-day AM Peak Ave Flow - 178</v>
      </c>
      <c r="F33" s="252"/>
      <c r="G33" s="252"/>
      <c r="H33" s="252"/>
      <c r="I33" s="252"/>
      <c r="J33" s="252" t="s">
        <v>163</v>
      </c>
      <c r="K33" s="253">
        <f>'Hourly Flow Summary B-A'!$X$39</f>
        <v>286.75</v>
      </c>
      <c r="L33" s="254"/>
      <c r="M33" s="252" t="str">
        <f>CONCATENATE(J33," - ",ROUND(K33,0))</f>
        <v>5-day AM Peak Ave Flow - 287</v>
      </c>
      <c r="N33" s="252"/>
      <c r="O33" s="290"/>
    </row>
    <row r="34" spans="1:18" x14ac:dyDescent="0.2">
      <c r="A34" s="259"/>
      <c r="B34" s="252" t="s">
        <v>122</v>
      </c>
      <c r="C34" s="255">
        <f>AVERAGE('Speed Summary A-B'!$U$18:$U$20)</f>
        <v>24.656828703703706</v>
      </c>
      <c r="D34" s="255">
        <f>AVERAGE('Speed Summary A-B'!$V$18:$V$20)</f>
        <v>28.590162037037036</v>
      </c>
      <c r="E34" s="252" t="str">
        <f>CONCATENATE(B34," - ","Mean ",ROUND(C34,2)," / 85th%ile ",ROUND(D34,2))</f>
        <v>5-day AM Peak Speed (mph) - Mean 24.66 / 85th%ile 28.59</v>
      </c>
      <c r="F34" s="252"/>
      <c r="G34" s="252"/>
      <c r="H34" s="252"/>
      <c r="I34" s="252"/>
      <c r="J34" s="252" t="s">
        <v>122</v>
      </c>
      <c r="K34" s="255">
        <f>AVERAGE('Speed Summary B-A'!$U$18:$U$20)</f>
        <v>24.652083333333334</v>
      </c>
      <c r="L34" s="255">
        <f>AVERAGE('Speed Summary B-A'!$V$18:$V$20)</f>
        <v>28.782738095238091</v>
      </c>
      <c r="M34" s="252" t="str">
        <f>CONCATENATE(J34," - ","Mean ",ROUND(K34,2)," / 85th%ile ",ROUND(L34,2))</f>
        <v>5-day AM Peak Speed (mph) - Mean 24.65 / 85th%ile 28.78</v>
      </c>
      <c r="N34" s="252"/>
      <c r="O34" s="290"/>
    </row>
    <row r="35" spans="1:18" x14ac:dyDescent="0.2">
      <c r="A35" s="259"/>
      <c r="B35" s="252" t="s">
        <v>164</v>
      </c>
      <c r="C35" s="253">
        <f>'Hourly Flow Summary A-B'!$X$40</f>
        <v>211.5</v>
      </c>
      <c r="D35" s="254"/>
      <c r="E35" s="252" t="str">
        <f>CONCATENATE(B35," - ",ROUND(C35,0))</f>
        <v>5-day PM Peak Ave Flow - 212</v>
      </c>
      <c r="F35" s="252"/>
      <c r="G35" s="252"/>
      <c r="H35" s="252"/>
      <c r="I35" s="252"/>
      <c r="J35" s="252" t="s">
        <v>164</v>
      </c>
      <c r="K35" s="253">
        <f>'Hourly Flow Summary B-A'!$X$40</f>
        <v>154.125</v>
      </c>
      <c r="L35" s="254"/>
      <c r="M35" s="252" t="str">
        <f>CONCATENATE(J35," - ",ROUND(K35,0))</f>
        <v>5-day PM Peak Ave Flow - 154</v>
      </c>
      <c r="N35" s="252"/>
      <c r="O35" s="290"/>
    </row>
    <row r="36" spans="1:18" x14ac:dyDescent="0.2">
      <c r="A36" s="259"/>
      <c r="B36" s="252" t="s">
        <v>123</v>
      </c>
      <c r="C36" s="255">
        <f>AVERAGE('Speed Summary A-B'!$U$27:$U$29)</f>
        <v>24.683333333333334</v>
      </c>
      <c r="D36" s="255">
        <f>AVERAGE('Speed Summary A-B'!$V$27:$V$29)</f>
        <v>28.819890873015876</v>
      </c>
      <c r="E36" s="252" t="str">
        <f>CONCATENATE(B36," - ","Mean ",ROUND(C36,2)," / 85th%ile ",ROUND(D36,2))</f>
        <v>5-day PM Peak Speed (mph) - Mean 24.68 / 85th%ile 28.82</v>
      </c>
      <c r="F36" s="252"/>
      <c r="G36" s="252"/>
      <c r="H36" s="252"/>
      <c r="I36" s="252"/>
      <c r="J36" s="252" t="s">
        <v>123</v>
      </c>
      <c r="K36" s="255">
        <f>AVERAGE('Speed Summary B-A'!$U$27:$U$29)</f>
        <v>23.903124999999999</v>
      </c>
      <c r="L36" s="255">
        <f>AVERAGE('Speed Summary B-A'!$V$27:$V$29)</f>
        <v>27.897817460317459</v>
      </c>
      <c r="M36" s="252" t="str">
        <f>CONCATENATE(J36," - ","Mean ",ROUND(K36,2)," / 85th%ile ",ROUND(L36,2))</f>
        <v>5-day PM Peak Speed (mph) - Mean 23.9 / 85th%ile 27.9</v>
      </c>
      <c r="N36" s="252"/>
      <c r="O36" s="290"/>
    </row>
    <row r="37" spans="1:18" x14ac:dyDescent="0.2">
      <c r="A37" s="259"/>
      <c r="B37" s="252" t="s">
        <v>121</v>
      </c>
      <c r="C37" s="291">
        <f>AVERAGE('Class Bin A-B'!R113:V113,'Class Bin A-B'!Y113:AC113,'Class Bin A-B'!AF113:AJ113)</f>
        <v>2.3867098800482957E-2</v>
      </c>
      <c r="D37" s="254"/>
      <c r="E37" s="256" t="str">
        <f>CONCATENATE(B37," - ",ROUND(C37,3)*100,"%")</f>
        <v>5-day Average Weekday HGV% - 2.4%</v>
      </c>
      <c r="F37" s="252"/>
      <c r="G37" s="252"/>
      <c r="H37" s="252"/>
      <c r="I37" s="252"/>
      <c r="J37" s="252" t="s">
        <v>121</v>
      </c>
      <c r="K37" s="291">
        <f>AVERAGE('Class Bin B-A'!R113:V113,'Class Bin B-A'!Y113:AC113,'Class Bin B-A'!AF113:AJ113)</f>
        <v>2.5891656527664359E-2</v>
      </c>
      <c r="L37" s="254"/>
      <c r="M37" s="256" t="str">
        <f>CONCATENATE(J37," - ",ROUND(K37,3)*100,"%")</f>
        <v>5-day Average Weekday HGV% - 2.6%</v>
      </c>
      <c r="N37" s="252"/>
      <c r="O37" s="290"/>
    </row>
    <row r="38" spans="1:18" x14ac:dyDescent="0.2">
      <c r="A38" s="223"/>
      <c r="B38" s="6"/>
      <c r="C38" s="6"/>
      <c r="D38" s="6"/>
      <c r="E38" s="6"/>
      <c r="F38" s="6"/>
      <c r="G38" s="6"/>
      <c r="H38" s="6"/>
      <c r="I38" s="6"/>
      <c r="K38" s="6"/>
      <c r="M38" s="6"/>
      <c r="N38" s="6"/>
      <c r="O38" s="224"/>
    </row>
    <row r="39" spans="1:18" x14ac:dyDescent="0.2">
      <c r="A39" s="223"/>
      <c r="B39" s="6"/>
      <c r="C39" s="6"/>
      <c r="D39" s="6"/>
      <c r="E39" s="6"/>
      <c r="F39" s="6"/>
      <c r="G39" s="6"/>
      <c r="H39" s="6"/>
      <c r="I39" s="6"/>
      <c r="J39" s="6"/>
      <c r="K39" s="6"/>
      <c r="L39" s="6"/>
      <c r="M39" s="6"/>
      <c r="N39" s="6"/>
      <c r="O39" s="224"/>
    </row>
    <row r="40" spans="1:18" x14ac:dyDescent="0.2">
      <c r="A40" s="223"/>
      <c r="B40" s="6"/>
      <c r="C40" s="6"/>
      <c r="D40" s="6"/>
      <c r="E40" s="6"/>
      <c r="F40" s="6"/>
      <c r="G40" s="6"/>
      <c r="H40" s="6"/>
      <c r="I40" s="6"/>
      <c r="J40" s="6"/>
      <c r="K40" s="6"/>
      <c r="L40" s="6"/>
      <c r="M40" s="6"/>
      <c r="N40" s="6"/>
      <c r="O40" s="224"/>
    </row>
    <row r="41" spans="1:18" x14ac:dyDescent="0.2">
      <c r="A41" s="223"/>
      <c r="B41" s="6"/>
      <c r="C41" s="6"/>
      <c r="D41" s="6"/>
      <c r="E41" s="6"/>
      <c r="F41" s="6"/>
      <c r="G41" s="6"/>
      <c r="H41" s="6"/>
      <c r="I41" s="6"/>
      <c r="J41" s="6"/>
      <c r="K41" s="6"/>
      <c r="L41" s="6"/>
      <c r="M41" s="6"/>
      <c r="N41" s="6"/>
      <c r="O41" s="224"/>
    </row>
    <row r="42" spans="1:18" x14ac:dyDescent="0.2">
      <c r="A42" s="223"/>
      <c r="B42" s="6"/>
      <c r="C42" s="6"/>
      <c r="D42" s="6"/>
      <c r="E42" s="6"/>
      <c r="F42" s="6"/>
      <c r="G42" s="6"/>
      <c r="H42" s="6"/>
      <c r="I42" s="6"/>
      <c r="J42" s="6"/>
      <c r="K42" s="6"/>
      <c r="L42" s="6"/>
      <c r="M42" s="6"/>
      <c r="N42" s="6"/>
      <c r="O42" s="224"/>
    </row>
    <row r="43" spans="1:18" x14ac:dyDescent="0.2">
      <c r="A43" s="223"/>
      <c r="B43" s="6"/>
      <c r="C43" s="6"/>
      <c r="D43" s="6"/>
      <c r="E43" s="6"/>
      <c r="F43" s="6"/>
      <c r="G43" s="6"/>
      <c r="H43" s="6"/>
      <c r="I43" s="6"/>
      <c r="J43" s="6"/>
      <c r="K43" s="6"/>
      <c r="L43" s="6"/>
      <c r="M43" s="6"/>
      <c r="N43" s="6"/>
      <c r="O43" s="224"/>
    </row>
    <row r="44" spans="1:18" x14ac:dyDescent="0.2">
      <c r="A44" s="223"/>
      <c r="B44" s="6"/>
      <c r="C44" s="6"/>
      <c r="D44" s="6"/>
      <c r="E44" s="6"/>
      <c r="F44" s="6"/>
      <c r="G44" s="6"/>
      <c r="H44" s="6"/>
      <c r="I44" s="6"/>
      <c r="J44" s="6"/>
      <c r="K44" s="6"/>
      <c r="L44" s="6"/>
      <c r="M44" s="6"/>
      <c r="N44" s="6"/>
      <c r="O44" s="224"/>
    </row>
    <row r="45" spans="1:18" x14ac:dyDescent="0.2">
      <c r="A45" s="223"/>
      <c r="B45" s="6"/>
      <c r="C45" s="6"/>
      <c r="D45" s="6"/>
      <c r="E45" s="6"/>
      <c r="F45" s="6"/>
      <c r="G45" s="6"/>
      <c r="H45" s="6"/>
      <c r="I45" s="6"/>
      <c r="J45" s="6"/>
      <c r="K45" s="6"/>
      <c r="L45" s="6"/>
      <c r="M45" s="6"/>
      <c r="N45" s="6"/>
      <c r="O45" s="224"/>
    </row>
    <row r="46" spans="1:18" x14ac:dyDescent="0.2">
      <c r="A46" s="223"/>
      <c r="B46" s="6"/>
      <c r="C46" s="6"/>
      <c r="D46" s="6"/>
      <c r="E46" s="6"/>
      <c r="F46" s="6"/>
      <c r="G46" s="6"/>
      <c r="H46" s="6"/>
      <c r="I46" s="6"/>
      <c r="J46" s="6"/>
      <c r="K46" s="6"/>
      <c r="L46" s="6"/>
      <c r="M46" s="6"/>
      <c r="N46" s="6"/>
      <c r="O46" s="224"/>
    </row>
    <row r="47" spans="1:18" x14ac:dyDescent="0.2">
      <c r="A47" s="223"/>
      <c r="B47" s="6"/>
      <c r="C47" s="6"/>
      <c r="D47" s="6"/>
      <c r="E47" s="6"/>
      <c r="F47" s="6"/>
      <c r="G47" s="6"/>
      <c r="H47" s="6"/>
      <c r="I47" s="6"/>
      <c r="J47" s="6"/>
      <c r="K47" s="6"/>
      <c r="L47" s="6"/>
      <c r="M47" s="6"/>
      <c r="N47" s="6"/>
      <c r="O47" s="224"/>
    </row>
    <row r="48" spans="1:18" x14ac:dyDescent="0.2">
      <c r="A48" s="223"/>
      <c r="B48" s="6"/>
      <c r="C48" s="6"/>
      <c r="D48" s="6"/>
      <c r="E48" s="6"/>
      <c r="F48" s="6"/>
      <c r="G48" s="6"/>
      <c r="H48" s="6"/>
      <c r="I48" s="6"/>
      <c r="J48" s="6"/>
      <c r="K48" s="6"/>
      <c r="L48" s="6"/>
      <c r="M48" s="6"/>
      <c r="N48" s="6"/>
      <c r="O48" s="224"/>
      <c r="R48" s="6"/>
    </row>
    <row r="49" spans="1:18" x14ac:dyDescent="0.2">
      <c r="A49" s="223"/>
      <c r="B49" s="6"/>
      <c r="C49" s="6"/>
      <c r="D49" s="6"/>
      <c r="E49" s="6"/>
      <c r="F49" s="6"/>
      <c r="G49" s="6"/>
      <c r="H49" s="6"/>
      <c r="I49" s="6"/>
      <c r="J49" s="6"/>
      <c r="K49" s="6"/>
      <c r="L49" s="6"/>
      <c r="M49" s="6"/>
      <c r="N49" s="6"/>
      <c r="O49" s="224"/>
      <c r="R49" s="6"/>
    </row>
    <row r="50" spans="1:18" x14ac:dyDescent="0.2">
      <c r="A50" s="223"/>
      <c r="B50" s="6"/>
      <c r="C50" s="6"/>
      <c r="D50" s="6"/>
      <c r="E50" s="6"/>
      <c r="F50" s="6"/>
      <c r="G50" s="6"/>
      <c r="H50" s="6"/>
      <c r="I50" s="6"/>
      <c r="J50" s="6"/>
      <c r="K50" s="6"/>
      <c r="L50" s="6"/>
      <c r="M50" s="6"/>
      <c r="N50" s="6"/>
      <c r="O50" s="224"/>
      <c r="Q50" s="50"/>
      <c r="R50" s="6"/>
    </row>
    <row r="51" spans="1:18" ht="13.5" thickBot="1" x14ac:dyDescent="0.25">
      <c r="A51" s="225"/>
      <c r="B51" s="44"/>
      <c r="C51" s="44"/>
      <c r="D51" s="44"/>
      <c r="E51" s="44"/>
      <c r="F51" s="44"/>
      <c r="G51" s="44"/>
      <c r="H51" s="44"/>
      <c r="I51" s="44"/>
      <c r="J51" s="44"/>
      <c r="K51" s="44"/>
      <c r="L51" s="44"/>
      <c r="M51" s="44"/>
      <c r="N51" s="44"/>
      <c r="O51" s="226"/>
    </row>
    <row r="52" spans="1:18" ht="13.5" thickBot="1" x14ac:dyDescent="0.25">
      <c r="A52" s="478" t="s">
        <v>22</v>
      </c>
      <c r="B52" s="479"/>
      <c r="C52" s="479"/>
      <c r="D52" s="479"/>
      <c r="E52" s="479"/>
      <c r="F52" s="479"/>
      <c r="G52" s="479"/>
      <c r="H52" s="479"/>
      <c r="I52" s="479"/>
      <c r="J52" s="479"/>
      <c r="K52" s="479"/>
      <c r="L52" s="479"/>
      <c r="M52" s="479"/>
      <c r="N52" s="479"/>
      <c r="O52" s="480"/>
    </row>
    <row r="53" spans="1:18" ht="12.75" customHeight="1" x14ac:dyDescent="0.2">
      <c r="A53" s="481" t="s">
        <v>178</v>
      </c>
      <c r="B53" s="482"/>
      <c r="C53" s="482"/>
      <c r="D53" s="482"/>
      <c r="E53" s="482"/>
      <c r="F53" s="482"/>
      <c r="G53" s="482"/>
      <c r="H53" s="482"/>
      <c r="I53" s="482"/>
      <c r="J53" s="482"/>
      <c r="K53" s="482"/>
      <c r="L53" s="482"/>
      <c r="M53" s="482"/>
      <c r="N53" s="482"/>
      <c r="O53" s="483"/>
    </row>
    <row r="54" spans="1:18" x14ac:dyDescent="0.2">
      <c r="A54" s="484"/>
      <c r="B54" s="485"/>
      <c r="C54" s="485"/>
      <c r="D54" s="485"/>
      <c r="E54" s="485"/>
      <c r="F54" s="485"/>
      <c r="G54" s="485"/>
      <c r="H54" s="485"/>
      <c r="I54" s="485"/>
      <c r="J54" s="485"/>
      <c r="K54" s="485"/>
      <c r="L54" s="485"/>
      <c r="M54" s="485"/>
      <c r="N54" s="485"/>
      <c r="O54" s="486"/>
    </row>
    <row r="55" spans="1:18" x14ac:dyDescent="0.2">
      <c r="A55" s="484"/>
      <c r="B55" s="485"/>
      <c r="C55" s="485"/>
      <c r="D55" s="485"/>
      <c r="E55" s="485"/>
      <c r="F55" s="485"/>
      <c r="G55" s="485"/>
      <c r="H55" s="485"/>
      <c r="I55" s="485"/>
      <c r="J55" s="485"/>
      <c r="K55" s="485"/>
      <c r="L55" s="485"/>
      <c r="M55" s="485"/>
      <c r="N55" s="485"/>
      <c r="O55" s="486"/>
    </row>
    <row r="56" spans="1:18" x14ac:dyDescent="0.2">
      <c r="A56" s="484"/>
      <c r="B56" s="485"/>
      <c r="C56" s="485"/>
      <c r="D56" s="485"/>
      <c r="E56" s="485"/>
      <c r="F56" s="485"/>
      <c r="G56" s="485"/>
      <c r="H56" s="485"/>
      <c r="I56" s="485"/>
      <c r="J56" s="485"/>
      <c r="K56" s="485"/>
      <c r="L56" s="485"/>
      <c r="M56" s="485"/>
      <c r="N56" s="485"/>
      <c r="O56" s="486"/>
    </row>
    <row r="57" spans="1:18" ht="26.25" customHeight="1" x14ac:dyDescent="0.2">
      <c r="A57" s="484"/>
      <c r="B57" s="485"/>
      <c r="C57" s="485"/>
      <c r="D57" s="485"/>
      <c r="E57" s="485"/>
      <c r="F57" s="485"/>
      <c r="G57" s="485"/>
      <c r="H57" s="485"/>
      <c r="I57" s="485"/>
      <c r="J57" s="485"/>
      <c r="K57" s="485"/>
      <c r="L57" s="485"/>
      <c r="M57" s="485"/>
      <c r="N57" s="485"/>
      <c r="O57" s="486"/>
    </row>
    <row r="58" spans="1:18" x14ac:dyDescent="0.2">
      <c r="A58" s="484"/>
      <c r="B58" s="485"/>
      <c r="C58" s="485"/>
      <c r="D58" s="485"/>
      <c r="E58" s="485"/>
      <c r="F58" s="485"/>
      <c r="G58" s="485"/>
      <c r="H58" s="485"/>
      <c r="I58" s="485"/>
      <c r="J58" s="485"/>
      <c r="K58" s="485"/>
      <c r="L58" s="485"/>
      <c r="M58" s="485"/>
      <c r="N58" s="485"/>
      <c r="O58" s="486"/>
    </row>
    <row r="59" spans="1:18" x14ac:dyDescent="0.2">
      <c r="A59" s="484"/>
      <c r="B59" s="485"/>
      <c r="C59" s="485"/>
      <c r="D59" s="485"/>
      <c r="E59" s="485"/>
      <c r="F59" s="485"/>
      <c r="G59" s="485"/>
      <c r="H59" s="485"/>
      <c r="I59" s="485"/>
      <c r="J59" s="485"/>
      <c r="K59" s="485"/>
      <c r="L59" s="485"/>
      <c r="M59" s="485"/>
      <c r="N59" s="485"/>
      <c r="O59" s="486"/>
    </row>
    <row r="60" spans="1:18" x14ac:dyDescent="0.2">
      <c r="A60" s="484"/>
      <c r="B60" s="485"/>
      <c r="C60" s="485"/>
      <c r="D60" s="485"/>
      <c r="E60" s="485"/>
      <c r="F60" s="485"/>
      <c r="G60" s="485"/>
      <c r="H60" s="485"/>
      <c r="I60" s="485"/>
      <c r="J60" s="485"/>
      <c r="K60" s="485"/>
      <c r="L60" s="485"/>
      <c r="M60" s="485"/>
      <c r="N60" s="485"/>
      <c r="O60" s="486"/>
    </row>
    <row r="61" spans="1:18" x14ac:dyDescent="0.2">
      <c r="A61" s="484"/>
      <c r="B61" s="485"/>
      <c r="C61" s="485"/>
      <c r="D61" s="485"/>
      <c r="E61" s="485"/>
      <c r="F61" s="485"/>
      <c r="G61" s="485"/>
      <c r="H61" s="485"/>
      <c r="I61" s="485"/>
      <c r="J61" s="485"/>
      <c r="K61" s="485"/>
      <c r="L61" s="485"/>
      <c r="M61" s="485"/>
      <c r="N61" s="485"/>
      <c r="O61" s="486"/>
    </row>
    <row r="62" spans="1:18" x14ac:dyDescent="0.2">
      <c r="A62" s="484"/>
      <c r="B62" s="485"/>
      <c r="C62" s="485"/>
      <c r="D62" s="485"/>
      <c r="E62" s="485"/>
      <c r="F62" s="485"/>
      <c r="G62" s="485"/>
      <c r="H62" s="485"/>
      <c r="I62" s="485"/>
      <c r="J62" s="485"/>
      <c r="K62" s="485"/>
      <c r="L62" s="485"/>
      <c r="M62" s="485"/>
      <c r="N62" s="485"/>
      <c r="O62" s="486"/>
    </row>
    <row r="63" spans="1:18" ht="13.5" thickBot="1" x14ac:dyDescent="0.25">
      <c r="A63" s="487"/>
      <c r="B63" s="488"/>
      <c r="C63" s="488"/>
      <c r="D63" s="488"/>
      <c r="E63" s="488"/>
      <c r="F63" s="488"/>
      <c r="G63" s="488"/>
      <c r="H63" s="488"/>
      <c r="I63" s="488"/>
      <c r="J63" s="488"/>
      <c r="K63" s="488"/>
      <c r="L63" s="488"/>
      <c r="M63" s="488"/>
      <c r="N63" s="488"/>
      <c r="O63" s="489"/>
    </row>
    <row r="64" spans="1:18" ht="13.5" thickBot="1" x14ac:dyDescent="0.25">
      <c r="A64" s="490" t="s">
        <v>10</v>
      </c>
      <c r="B64" s="491"/>
      <c r="C64" s="491"/>
      <c r="D64" s="492" t="str">
        <f>'QA &amp; Issue'!C14</f>
        <v>David Collinge</v>
      </c>
      <c r="E64" s="493"/>
      <c r="F64" s="490" t="s">
        <v>4</v>
      </c>
      <c r="G64" s="491"/>
      <c r="H64" s="491"/>
      <c r="I64" s="464" t="str">
        <f>'QA &amp; Issue'!C16</f>
        <v>Luke Martin</v>
      </c>
      <c r="J64" s="465"/>
      <c r="K64" s="490" t="s">
        <v>51</v>
      </c>
      <c r="L64" s="491"/>
      <c r="M64" s="491"/>
      <c r="N64" s="464" t="str">
        <f>'QA &amp; Issue'!C18</f>
        <v>Paul O'Neill</v>
      </c>
      <c r="O64" s="465"/>
    </row>
  </sheetData>
  <mergeCells count="22">
    <mergeCell ref="A12:O30"/>
    <mergeCell ref="A52:O52"/>
    <mergeCell ref="A53:O63"/>
    <mergeCell ref="A31:O31"/>
    <mergeCell ref="N64:O64"/>
    <mergeCell ref="K64:M64"/>
    <mergeCell ref="I64:J64"/>
    <mergeCell ref="F64:H64"/>
    <mergeCell ref="D64:E64"/>
    <mergeCell ref="A64:C64"/>
    <mergeCell ref="A10:F10"/>
    <mergeCell ref="G10:O10"/>
    <mergeCell ref="A1:O3"/>
    <mergeCell ref="G7:I7"/>
    <mergeCell ref="J7:L7"/>
    <mergeCell ref="M7:O7"/>
    <mergeCell ref="G8:I8"/>
    <mergeCell ref="J8:L8"/>
    <mergeCell ref="M8:O8"/>
    <mergeCell ref="A7:F7"/>
    <mergeCell ref="A8:F8"/>
    <mergeCell ref="A9:F9"/>
  </mergeCells>
  <hyperlinks>
    <hyperlink ref="R14" r:id="rId1" display="http://maps.google.co.uk/maps?hl=en&amp;safe=off&amp;q=(&quot;E30&quot;,&quot;E31&quot;&amp;cr=countryUK|countryGB&amp;um=1&amp;ie=UTF-8&amp;sa=N&amp;tab=wl" xr:uid="{00000000-0004-0000-0200-000000000000}"/>
  </hyperlinks>
  <pageMargins left="0.70866141732283472" right="0.70866141732283472" top="0.74803149606299213" bottom="0.74803149606299213" header="0.31496062992125984" footer="0.31496062992125984"/>
  <pageSetup scale="74" orientation="portrait" r:id="rId2"/>
  <colBreaks count="1" manualBreakCount="1">
    <brk id="15" max="1048575" man="1"/>
  </col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O118"/>
  <sheetViews>
    <sheetView view="pageBreakPreview" zoomScale="80" zoomScaleNormal="80" zoomScaleSheetLayoutView="80" workbookViewId="0">
      <selection sqref="A1:N2"/>
    </sheetView>
  </sheetViews>
  <sheetFormatPr defaultColWidth="14.7109375" defaultRowHeight="12.75" x14ac:dyDescent="0.2"/>
  <cols>
    <col min="1" max="14" width="15.7109375" style="6" customWidth="1"/>
    <col min="15" max="16384" width="14.7109375" style="6"/>
  </cols>
  <sheetData>
    <row r="1" spans="1:15" ht="30" customHeight="1" x14ac:dyDescent="0.2">
      <c r="A1" s="499" t="s">
        <v>5</v>
      </c>
      <c r="B1" s="500"/>
      <c r="C1" s="500"/>
      <c r="D1" s="500"/>
      <c r="E1" s="500"/>
      <c r="F1" s="500"/>
      <c r="G1" s="500"/>
      <c r="H1" s="500"/>
      <c r="I1" s="500"/>
      <c r="J1" s="500"/>
      <c r="K1" s="500"/>
      <c r="L1" s="500"/>
      <c r="M1" s="500"/>
      <c r="N1" s="500"/>
    </row>
    <row r="2" spans="1:15" ht="30" customHeight="1" thickBot="1" x14ac:dyDescent="0.25">
      <c r="A2" s="501"/>
      <c r="B2" s="502"/>
      <c r="C2" s="502"/>
      <c r="D2" s="502"/>
      <c r="E2" s="502"/>
      <c r="F2" s="502"/>
      <c r="G2" s="502"/>
      <c r="H2" s="502"/>
      <c r="I2" s="502"/>
      <c r="J2" s="502"/>
      <c r="K2" s="502"/>
      <c r="L2" s="502"/>
      <c r="M2" s="502"/>
      <c r="N2" s="502"/>
    </row>
    <row r="3" spans="1:15" ht="13.5" customHeight="1" x14ac:dyDescent="0.2">
      <c r="A3" s="499" t="str">
        <f>'Front Cover'!C27</f>
        <v>Bath &amp; North East Somerset Council</v>
      </c>
      <c r="B3" s="500"/>
      <c r="C3" s="500"/>
      <c r="D3" s="500"/>
      <c r="E3" s="500"/>
      <c r="F3" s="500"/>
      <c r="G3" s="500"/>
      <c r="H3" s="500"/>
      <c r="I3" s="500"/>
      <c r="J3" s="500"/>
      <c r="K3" s="500"/>
      <c r="L3" s="500"/>
      <c r="M3" s="500"/>
      <c r="N3" s="500"/>
    </row>
    <row r="4" spans="1:15" ht="13.5" customHeight="1" x14ac:dyDescent="0.2">
      <c r="A4" s="503"/>
      <c r="B4" s="504"/>
      <c r="C4" s="504"/>
      <c r="D4" s="504"/>
      <c r="E4" s="504"/>
      <c r="F4" s="504"/>
      <c r="G4" s="504"/>
      <c r="H4" s="504"/>
      <c r="I4" s="504"/>
      <c r="J4" s="504"/>
      <c r="K4" s="504"/>
      <c r="L4" s="504"/>
      <c r="M4" s="504"/>
      <c r="N4" s="504"/>
    </row>
    <row r="5" spans="1:15" ht="13.5" customHeight="1" x14ac:dyDescent="0.2">
      <c r="A5" s="505" t="str">
        <f>'Front Cover'!A13</f>
        <v>BathNES Liveable Neighbourhood</v>
      </c>
      <c r="B5" s="504"/>
      <c r="C5" s="504"/>
      <c r="D5" s="504"/>
      <c r="E5" s="504"/>
      <c r="F5" s="504"/>
      <c r="G5" s="504"/>
      <c r="H5" s="504"/>
      <c r="I5" s="504"/>
      <c r="J5" s="504"/>
      <c r="K5" s="504"/>
      <c r="L5" s="504"/>
      <c r="M5" s="504"/>
      <c r="N5" s="504"/>
    </row>
    <row r="6" spans="1:15" ht="13.5" customHeight="1" thickBot="1" x14ac:dyDescent="0.25">
      <c r="A6" s="501"/>
      <c r="B6" s="502"/>
      <c r="C6" s="502"/>
      <c r="D6" s="502"/>
      <c r="E6" s="502"/>
      <c r="F6" s="502"/>
      <c r="G6" s="502"/>
      <c r="H6" s="502"/>
      <c r="I6" s="502"/>
      <c r="J6" s="502"/>
      <c r="K6" s="502"/>
      <c r="L6" s="502"/>
      <c r="M6" s="502"/>
      <c r="N6" s="502"/>
    </row>
    <row r="7" spans="1:15" ht="13.5" customHeight="1" x14ac:dyDescent="0.2">
      <c r="A7" s="506" t="s">
        <v>52</v>
      </c>
      <c r="B7" s="507"/>
      <c r="C7" s="507"/>
      <c r="D7" s="507"/>
      <c r="E7" s="507"/>
      <c r="F7" s="507"/>
      <c r="G7" s="507"/>
      <c r="H7" s="507"/>
      <c r="I7" s="507"/>
      <c r="J7" s="507"/>
      <c r="K7" s="507"/>
      <c r="L7" s="507"/>
      <c r="M7" s="507"/>
      <c r="N7" s="507"/>
    </row>
    <row r="8" spans="1:15" ht="13.5" customHeight="1" x14ac:dyDescent="0.2">
      <c r="A8" s="508"/>
      <c r="B8" s="509"/>
      <c r="C8" s="509"/>
      <c r="D8" s="509"/>
      <c r="E8" s="509"/>
      <c r="F8" s="509"/>
      <c r="G8" s="509"/>
      <c r="H8" s="509"/>
      <c r="I8" s="509"/>
      <c r="J8" s="509"/>
      <c r="K8" s="509"/>
      <c r="L8" s="509"/>
      <c r="M8" s="509"/>
      <c r="N8" s="509"/>
    </row>
    <row r="9" spans="1:15" ht="13.5" customHeight="1" thickBot="1" x14ac:dyDescent="0.25">
      <c r="A9" s="510"/>
      <c r="B9" s="511"/>
      <c r="C9" s="511"/>
      <c r="D9" s="511"/>
      <c r="E9" s="511"/>
      <c r="F9" s="511"/>
      <c r="G9" s="511"/>
      <c r="H9" s="511"/>
      <c r="I9" s="511"/>
      <c r="J9" s="511"/>
      <c r="K9" s="511"/>
      <c r="L9" s="511"/>
      <c r="M9" s="511"/>
      <c r="N9" s="511"/>
    </row>
    <row r="10" spans="1:15" s="53" customFormat="1" ht="17.25" customHeight="1" thickBot="1" x14ac:dyDescent="0.25">
      <c r="A10" s="513" t="s">
        <v>118</v>
      </c>
      <c r="B10" s="514"/>
      <c r="C10" s="514"/>
      <c r="D10" s="515"/>
      <c r="E10" s="172"/>
      <c r="F10" s="513" t="s">
        <v>119</v>
      </c>
      <c r="G10" s="514"/>
      <c r="H10" s="514"/>
      <c r="I10" s="515"/>
      <c r="J10" s="172"/>
      <c r="K10" s="513" t="s">
        <v>147</v>
      </c>
      <c r="L10" s="514"/>
      <c r="M10" s="514"/>
      <c r="N10" s="515"/>
    </row>
    <row r="11" spans="1:15" s="54" customFormat="1" ht="39.75" customHeight="1" thickBot="1" x14ac:dyDescent="0.25">
      <c r="A11" s="308" t="s">
        <v>137</v>
      </c>
      <c r="B11" s="309" t="str">
        <f>'Hourly Flow Summary A-B'!W8</f>
        <v>3-day Average (Tue-Thur)</v>
      </c>
      <c r="C11" s="309" t="str">
        <f>'Hourly Flow Summary A-B'!X8</f>
        <v>5-day Average (Mon-Fri)</v>
      </c>
      <c r="D11" s="310" t="str">
        <f>'Hourly Flow Summary A-B'!Y8</f>
        <v>7-day Average (Mon-Sun)</v>
      </c>
      <c r="E11" s="199"/>
      <c r="F11" s="308" t="s">
        <v>137</v>
      </c>
      <c r="G11" s="309" t="str">
        <f>'Hourly Flow Summary B-A'!W8</f>
        <v>3-day Average (Tue-Thur)</v>
      </c>
      <c r="H11" s="309" t="str">
        <f>'Hourly Flow Summary B-A'!X8</f>
        <v>5-day Average (Mon-Fri)</v>
      </c>
      <c r="I11" s="310" t="str">
        <f>'Hourly Flow Summary B-A'!Y8</f>
        <v>7-day Average (Mon-Sun)</v>
      </c>
      <c r="J11" s="199"/>
      <c r="K11" s="308" t="s">
        <v>137</v>
      </c>
      <c r="L11" s="309" t="str">
        <f>G11</f>
        <v>3-day Average (Tue-Thur)</v>
      </c>
      <c r="M11" s="309" t="str">
        <f>H11</f>
        <v>5-day Average (Mon-Fri)</v>
      </c>
      <c r="N11" s="309" t="str">
        <f>I11</f>
        <v>7-day Average (Mon-Sun)</v>
      </c>
    </row>
    <row r="12" spans="1:15" x14ac:dyDescent="0.2">
      <c r="A12" s="206">
        <f>'Hourly Flow Summary A-B'!A10</f>
        <v>0</v>
      </c>
      <c r="B12" s="191">
        <f>'Hourly Flow Summary A-B'!W10</f>
        <v>0.25</v>
      </c>
      <c r="C12" s="191">
        <f>'Hourly Flow Summary A-B'!X10</f>
        <v>1</v>
      </c>
      <c r="D12" s="193">
        <f>'Hourly Flow Summary A-B'!Y10</f>
        <v>2.1666666666666665</v>
      </c>
      <c r="E12" s="200"/>
      <c r="F12" s="206">
        <f>'Hourly Flow Summary B-A'!A10</f>
        <v>0</v>
      </c>
      <c r="G12" s="191">
        <f>'Hourly Flow Summary B-A'!W10</f>
        <v>0.75</v>
      </c>
      <c r="H12" s="191">
        <f>'Hourly Flow Summary B-A'!X10</f>
        <v>1.25</v>
      </c>
      <c r="I12" s="193">
        <f>'Hourly Flow Summary B-A'!Y10</f>
        <v>1.0833333333333333</v>
      </c>
      <c r="J12" s="200"/>
      <c r="K12" s="206">
        <f>F12</f>
        <v>0</v>
      </c>
      <c r="L12" s="191">
        <f>'Hourly Flow Summary Two-Way'!W10</f>
        <v>1</v>
      </c>
      <c r="M12" s="191">
        <f>'Hourly Flow Summary Two-Way'!X10</f>
        <v>2.25</v>
      </c>
      <c r="N12" s="193">
        <f>'Hourly Flow Summary Two-Way'!Y10</f>
        <v>3.25</v>
      </c>
      <c r="O12" s="59"/>
    </row>
    <row r="13" spans="1:15" x14ac:dyDescent="0.2">
      <c r="A13" s="207">
        <f>'Hourly Flow Summary A-B'!A11</f>
        <v>4.1666666666666664E-2</v>
      </c>
      <c r="B13" s="190">
        <f>'Hourly Flow Summary A-B'!W11</f>
        <v>0.25</v>
      </c>
      <c r="C13" s="190">
        <f>'Hourly Flow Summary A-B'!X11</f>
        <v>0.25</v>
      </c>
      <c r="D13" s="192">
        <f>'Hourly Flow Summary A-B'!Y11</f>
        <v>0.83333333333333337</v>
      </c>
      <c r="E13" s="201"/>
      <c r="F13" s="207">
        <f>'Hourly Flow Summary B-A'!A11</f>
        <v>4.1666666666666664E-2</v>
      </c>
      <c r="G13" s="190">
        <f>'Hourly Flow Summary B-A'!W11</f>
        <v>0</v>
      </c>
      <c r="H13" s="190">
        <f>'Hourly Flow Summary B-A'!X11</f>
        <v>0.125</v>
      </c>
      <c r="I13" s="192">
        <f>'Hourly Flow Summary B-A'!Y11</f>
        <v>0.58333333333333337</v>
      </c>
      <c r="J13" s="201"/>
      <c r="K13" s="207">
        <f t="shared" ref="K13:K37" si="0">F13</f>
        <v>4.1666666666666664E-2</v>
      </c>
      <c r="L13" s="190">
        <f>'Hourly Flow Summary Two-Way'!W11</f>
        <v>0.25</v>
      </c>
      <c r="M13" s="190">
        <f>'Hourly Flow Summary Two-Way'!X11</f>
        <v>0.375</v>
      </c>
      <c r="N13" s="192">
        <f>'Hourly Flow Summary Two-Way'!Y11</f>
        <v>1.4166666666666667</v>
      </c>
      <c r="O13" s="59"/>
    </row>
    <row r="14" spans="1:15" x14ac:dyDescent="0.2">
      <c r="A14" s="207">
        <f>'Hourly Flow Summary A-B'!A12</f>
        <v>8.3333333333333329E-2</v>
      </c>
      <c r="B14" s="190">
        <f>'Hourly Flow Summary A-B'!W12</f>
        <v>0.75</v>
      </c>
      <c r="C14" s="190">
        <f>'Hourly Flow Summary A-B'!X12</f>
        <v>0.75</v>
      </c>
      <c r="D14" s="192">
        <f>'Hourly Flow Summary A-B'!Y12</f>
        <v>1</v>
      </c>
      <c r="E14" s="201"/>
      <c r="F14" s="207">
        <f>'Hourly Flow Summary B-A'!A12</f>
        <v>8.3333333333333329E-2</v>
      </c>
      <c r="G14" s="190">
        <f>'Hourly Flow Summary B-A'!W12</f>
        <v>0</v>
      </c>
      <c r="H14" s="190">
        <f>'Hourly Flow Summary B-A'!X12</f>
        <v>0.125</v>
      </c>
      <c r="I14" s="192">
        <f>'Hourly Flow Summary B-A'!Y12</f>
        <v>0.41666666666666669</v>
      </c>
      <c r="J14" s="201"/>
      <c r="K14" s="207">
        <f t="shared" si="0"/>
        <v>8.3333333333333329E-2</v>
      </c>
      <c r="L14" s="190">
        <f>'Hourly Flow Summary Two-Way'!W12</f>
        <v>0.75</v>
      </c>
      <c r="M14" s="190">
        <f>'Hourly Flow Summary Two-Way'!X12</f>
        <v>0.875</v>
      </c>
      <c r="N14" s="192">
        <f>'Hourly Flow Summary Two-Way'!Y12</f>
        <v>1.4166666666666667</v>
      </c>
      <c r="O14" s="59"/>
    </row>
    <row r="15" spans="1:15" x14ac:dyDescent="0.2">
      <c r="A15" s="207">
        <f>'Hourly Flow Summary A-B'!A13</f>
        <v>0.125</v>
      </c>
      <c r="B15" s="190">
        <f>'Hourly Flow Summary A-B'!W13</f>
        <v>1.25</v>
      </c>
      <c r="C15" s="190">
        <f>'Hourly Flow Summary A-B'!X13</f>
        <v>0.75</v>
      </c>
      <c r="D15" s="192">
        <f>'Hourly Flow Summary A-B'!Y13</f>
        <v>0.91666666666666663</v>
      </c>
      <c r="E15" s="201"/>
      <c r="F15" s="207">
        <f>'Hourly Flow Summary B-A'!A13</f>
        <v>0.125</v>
      </c>
      <c r="G15" s="190">
        <f>'Hourly Flow Summary B-A'!W13</f>
        <v>0.25</v>
      </c>
      <c r="H15" s="190">
        <f>'Hourly Flow Summary B-A'!X13</f>
        <v>0.375</v>
      </c>
      <c r="I15" s="192">
        <f>'Hourly Flow Summary B-A'!Y13</f>
        <v>0.33333333333333331</v>
      </c>
      <c r="J15" s="201"/>
      <c r="K15" s="207">
        <f t="shared" si="0"/>
        <v>0.125</v>
      </c>
      <c r="L15" s="190">
        <f>'Hourly Flow Summary Two-Way'!W13</f>
        <v>1.5</v>
      </c>
      <c r="M15" s="190">
        <f>'Hourly Flow Summary Two-Way'!X13</f>
        <v>1.125</v>
      </c>
      <c r="N15" s="192">
        <f>'Hourly Flow Summary Two-Way'!Y13</f>
        <v>1.25</v>
      </c>
    </row>
    <row r="16" spans="1:15" x14ac:dyDescent="0.2">
      <c r="A16" s="207">
        <f>'Hourly Flow Summary A-B'!A14</f>
        <v>0.16666666666666699</v>
      </c>
      <c r="B16" s="190">
        <f>'Hourly Flow Summary A-B'!W14</f>
        <v>0.25</v>
      </c>
      <c r="C16" s="190">
        <f>'Hourly Flow Summary A-B'!X14</f>
        <v>0.25</v>
      </c>
      <c r="D16" s="192">
        <f>'Hourly Flow Summary A-B'!Y14</f>
        <v>0.16666666666666666</v>
      </c>
      <c r="E16" s="201"/>
      <c r="F16" s="207">
        <f>'Hourly Flow Summary B-A'!A14</f>
        <v>0.16666666666666699</v>
      </c>
      <c r="G16" s="190">
        <f>'Hourly Flow Summary B-A'!W14</f>
        <v>1.25</v>
      </c>
      <c r="H16" s="190">
        <f>'Hourly Flow Summary B-A'!X14</f>
        <v>0.875</v>
      </c>
      <c r="I16" s="192">
        <f>'Hourly Flow Summary B-A'!Y14</f>
        <v>0.83333333333333337</v>
      </c>
      <c r="J16" s="201"/>
      <c r="K16" s="207">
        <f t="shared" si="0"/>
        <v>0.16666666666666699</v>
      </c>
      <c r="L16" s="190">
        <f>'Hourly Flow Summary Two-Way'!W14</f>
        <v>1.5</v>
      </c>
      <c r="M16" s="190">
        <f>'Hourly Flow Summary Two-Way'!X14</f>
        <v>1.125</v>
      </c>
      <c r="N16" s="192">
        <f>'Hourly Flow Summary Two-Way'!Y14</f>
        <v>1</v>
      </c>
    </row>
    <row r="17" spans="1:15" x14ac:dyDescent="0.2">
      <c r="A17" s="207">
        <f>'Hourly Flow Summary A-B'!A15</f>
        <v>0.20833333333333401</v>
      </c>
      <c r="B17" s="190">
        <f>'Hourly Flow Summary A-B'!W15</f>
        <v>4</v>
      </c>
      <c r="C17" s="190">
        <f>'Hourly Flow Summary A-B'!X15</f>
        <v>3.375</v>
      </c>
      <c r="D17" s="192">
        <f>'Hourly Flow Summary A-B'!Y15</f>
        <v>2.6666666666666665</v>
      </c>
      <c r="E17" s="201"/>
      <c r="F17" s="207">
        <f>'Hourly Flow Summary B-A'!A15</f>
        <v>0.20833333333333401</v>
      </c>
      <c r="G17" s="190">
        <f>'Hourly Flow Summary B-A'!W15</f>
        <v>3.25</v>
      </c>
      <c r="H17" s="190">
        <f>'Hourly Flow Summary B-A'!X15</f>
        <v>3</v>
      </c>
      <c r="I17" s="192">
        <f>'Hourly Flow Summary B-A'!Y15</f>
        <v>2.3333333333333335</v>
      </c>
      <c r="J17" s="201"/>
      <c r="K17" s="207">
        <f t="shared" si="0"/>
        <v>0.20833333333333401</v>
      </c>
      <c r="L17" s="190">
        <f>'Hourly Flow Summary Two-Way'!W15</f>
        <v>7.25</v>
      </c>
      <c r="M17" s="190">
        <f>'Hourly Flow Summary Two-Way'!X15</f>
        <v>6.375</v>
      </c>
      <c r="N17" s="192">
        <f>'Hourly Flow Summary Two-Way'!Y15</f>
        <v>5</v>
      </c>
    </row>
    <row r="18" spans="1:15" x14ac:dyDescent="0.2">
      <c r="A18" s="207">
        <f>'Hourly Flow Summary A-B'!A16</f>
        <v>0.25</v>
      </c>
      <c r="B18" s="190">
        <f>'Hourly Flow Summary A-B'!W16</f>
        <v>5.5</v>
      </c>
      <c r="C18" s="190">
        <f>'Hourly Flow Summary A-B'!X16</f>
        <v>6.375</v>
      </c>
      <c r="D18" s="192">
        <f>'Hourly Flow Summary A-B'!Y16</f>
        <v>5.083333333333333</v>
      </c>
      <c r="E18" s="201"/>
      <c r="F18" s="207">
        <f>'Hourly Flow Summary B-A'!A16</f>
        <v>0.25</v>
      </c>
      <c r="G18" s="190">
        <f>'Hourly Flow Summary B-A'!W16</f>
        <v>34</v>
      </c>
      <c r="H18" s="190">
        <f>'Hourly Flow Summary B-A'!X16</f>
        <v>32.5</v>
      </c>
      <c r="I18" s="192">
        <f>'Hourly Flow Summary B-A'!Y16</f>
        <v>25.083333333333332</v>
      </c>
      <c r="J18" s="201"/>
      <c r="K18" s="207">
        <f t="shared" si="0"/>
        <v>0.25</v>
      </c>
      <c r="L18" s="190">
        <f>'Hourly Flow Summary Two-Way'!W16</f>
        <v>39.5</v>
      </c>
      <c r="M18" s="190">
        <f>'Hourly Flow Summary Two-Way'!X16</f>
        <v>38.875</v>
      </c>
      <c r="N18" s="192">
        <f>'Hourly Flow Summary Two-Way'!Y16</f>
        <v>30.166666666666668</v>
      </c>
    </row>
    <row r="19" spans="1:15" x14ac:dyDescent="0.2">
      <c r="A19" s="208">
        <f>'Hourly Flow Summary A-B'!A17</f>
        <v>0.29166666666666702</v>
      </c>
      <c r="B19" s="202">
        <f>'Hourly Flow Summary A-B'!W17</f>
        <v>53</v>
      </c>
      <c r="C19" s="202">
        <f>'Hourly Flow Summary A-B'!X17</f>
        <v>50.5</v>
      </c>
      <c r="D19" s="203">
        <f>'Hourly Flow Summary A-B'!Y17</f>
        <v>37.166666666666664</v>
      </c>
      <c r="E19" s="201"/>
      <c r="F19" s="208">
        <f>'Hourly Flow Summary B-A'!A17</f>
        <v>0.29166666666666702</v>
      </c>
      <c r="G19" s="202">
        <f>'Hourly Flow Summary B-A'!W17</f>
        <v>90.5</v>
      </c>
      <c r="H19" s="202">
        <f>'Hourly Flow Summary B-A'!X17</f>
        <v>89.25</v>
      </c>
      <c r="I19" s="203">
        <f>'Hourly Flow Summary B-A'!Y17</f>
        <v>63</v>
      </c>
      <c r="J19" s="201"/>
      <c r="K19" s="208">
        <f t="shared" si="0"/>
        <v>0.29166666666666702</v>
      </c>
      <c r="L19" s="202">
        <f>'Hourly Flow Summary Two-Way'!W17</f>
        <v>143.5</v>
      </c>
      <c r="M19" s="202">
        <f>'Hourly Flow Summary Two-Way'!X17</f>
        <v>139.75</v>
      </c>
      <c r="N19" s="203">
        <f>'Hourly Flow Summary Two-Way'!Y17</f>
        <v>100.16666666666667</v>
      </c>
    </row>
    <row r="20" spans="1:15" x14ac:dyDescent="0.2">
      <c r="A20" s="208">
        <f>'Hourly Flow Summary A-B'!A18</f>
        <v>0.33333333333333398</v>
      </c>
      <c r="B20" s="202">
        <f>'Hourly Flow Summary A-B'!W18</f>
        <v>77.5</v>
      </c>
      <c r="C20" s="202">
        <f>'Hourly Flow Summary A-B'!X18</f>
        <v>73</v>
      </c>
      <c r="D20" s="203">
        <f>'Hourly Flow Summary A-B'!Y18</f>
        <v>53.75</v>
      </c>
      <c r="E20" s="201"/>
      <c r="F20" s="208">
        <f>'Hourly Flow Summary B-A'!A18</f>
        <v>0.33333333333333398</v>
      </c>
      <c r="G20" s="202">
        <f>'Hourly Flow Summary B-A'!W18</f>
        <v>156.75</v>
      </c>
      <c r="H20" s="202">
        <f>'Hourly Flow Summary B-A'!X18</f>
        <v>148.625</v>
      </c>
      <c r="I20" s="203">
        <f>'Hourly Flow Summary B-A'!Y18</f>
        <v>106</v>
      </c>
      <c r="J20" s="201"/>
      <c r="K20" s="208">
        <f t="shared" si="0"/>
        <v>0.33333333333333398</v>
      </c>
      <c r="L20" s="202">
        <f>'Hourly Flow Summary Two-Way'!W18</f>
        <v>234.25</v>
      </c>
      <c r="M20" s="202">
        <f>'Hourly Flow Summary Two-Way'!X18</f>
        <v>221.625</v>
      </c>
      <c r="N20" s="203">
        <f>'Hourly Flow Summary Two-Way'!Y18</f>
        <v>159.75</v>
      </c>
      <c r="O20" s="57"/>
    </row>
    <row r="21" spans="1:15" x14ac:dyDescent="0.2">
      <c r="A21" s="208">
        <f>'Hourly Flow Summary A-B'!A19</f>
        <v>0.375</v>
      </c>
      <c r="B21" s="202">
        <f>'Hourly Flow Summary A-B'!W19</f>
        <v>56</v>
      </c>
      <c r="C21" s="202">
        <f>'Hourly Flow Summary A-B'!X19</f>
        <v>54</v>
      </c>
      <c r="D21" s="203">
        <f>'Hourly Flow Summary A-B'!Y19</f>
        <v>45.583333333333336</v>
      </c>
      <c r="E21" s="201"/>
      <c r="F21" s="208">
        <f>'Hourly Flow Summary B-A'!A19</f>
        <v>0.375</v>
      </c>
      <c r="G21" s="202">
        <f>'Hourly Flow Summary B-A'!W19</f>
        <v>51.25</v>
      </c>
      <c r="H21" s="202">
        <f>'Hourly Flow Summary B-A'!X19</f>
        <v>48.875</v>
      </c>
      <c r="I21" s="203">
        <f>'Hourly Flow Summary B-A'!Y19</f>
        <v>41.5</v>
      </c>
      <c r="J21" s="201"/>
      <c r="K21" s="208">
        <f t="shared" si="0"/>
        <v>0.375</v>
      </c>
      <c r="L21" s="202">
        <f>'Hourly Flow Summary Two-Way'!W19</f>
        <v>107.25</v>
      </c>
      <c r="M21" s="202">
        <f>'Hourly Flow Summary Two-Way'!X19</f>
        <v>102.875</v>
      </c>
      <c r="N21" s="203">
        <f>'Hourly Flow Summary Two-Way'!Y19</f>
        <v>87.083333333333329</v>
      </c>
      <c r="O21" s="57"/>
    </row>
    <row r="22" spans="1:15" x14ac:dyDescent="0.2">
      <c r="A22" s="207">
        <f>'Hourly Flow Summary A-B'!A20</f>
        <v>0.41666666666666702</v>
      </c>
      <c r="B22" s="190">
        <f>'Hourly Flow Summary A-B'!W20</f>
        <v>34</v>
      </c>
      <c r="C22" s="190">
        <f>'Hourly Flow Summary A-B'!X20</f>
        <v>35.666666666666664</v>
      </c>
      <c r="D22" s="192">
        <f>'Hourly Flow Summary A-B'!Y20</f>
        <v>35.769230769230766</v>
      </c>
      <c r="E22" s="201"/>
      <c r="F22" s="207">
        <f>'Hourly Flow Summary B-A'!A20</f>
        <v>0.41666666666666702</v>
      </c>
      <c r="G22" s="190">
        <f>'Hourly Flow Summary B-A'!W20</f>
        <v>32.4</v>
      </c>
      <c r="H22" s="190">
        <f>'Hourly Flow Summary B-A'!X20</f>
        <v>33.222222222222221</v>
      </c>
      <c r="I22" s="192">
        <f>'Hourly Flow Summary B-A'!Y20</f>
        <v>33.53846153846154</v>
      </c>
      <c r="J22" s="201"/>
      <c r="K22" s="207">
        <f t="shared" si="0"/>
        <v>0.41666666666666702</v>
      </c>
      <c r="L22" s="190">
        <f>'Hourly Flow Summary Two-Way'!W20</f>
        <v>66.400000000000006</v>
      </c>
      <c r="M22" s="190">
        <f>'Hourly Flow Summary Two-Way'!X20</f>
        <v>68.888888888888886</v>
      </c>
      <c r="N22" s="192">
        <f>'Hourly Flow Summary Two-Way'!Y20</f>
        <v>69.307692307692307</v>
      </c>
      <c r="O22" s="57"/>
    </row>
    <row r="23" spans="1:15" x14ac:dyDescent="0.2">
      <c r="A23" s="207">
        <f>'Hourly Flow Summary A-B'!A21</f>
        <v>0.45833333333333398</v>
      </c>
      <c r="B23" s="190">
        <f>'Hourly Flow Summary A-B'!W21</f>
        <v>31</v>
      </c>
      <c r="C23" s="190">
        <f>'Hourly Flow Summary A-B'!X21</f>
        <v>34.666666666666664</v>
      </c>
      <c r="D23" s="192">
        <f>'Hourly Flow Summary A-B'!Y21</f>
        <v>33.846153846153847</v>
      </c>
      <c r="E23" s="201"/>
      <c r="F23" s="207">
        <f>'Hourly Flow Summary B-A'!A21</f>
        <v>0.45833333333333398</v>
      </c>
      <c r="G23" s="190">
        <f>'Hourly Flow Summary B-A'!W21</f>
        <v>32</v>
      </c>
      <c r="H23" s="190">
        <f>'Hourly Flow Summary B-A'!X21</f>
        <v>30.777777777777779</v>
      </c>
      <c r="I23" s="192">
        <f>'Hourly Flow Summary B-A'!Y21</f>
        <v>33.46153846153846</v>
      </c>
      <c r="J23" s="201"/>
      <c r="K23" s="207">
        <f t="shared" si="0"/>
        <v>0.45833333333333398</v>
      </c>
      <c r="L23" s="190">
        <f>'Hourly Flow Summary Two-Way'!W21</f>
        <v>63</v>
      </c>
      <c r="M23" s="190">
        <f>'Hourly Flow Summary Two-Way'!X21</f>
        <v>65.444444444444443</v>
      </c>
      <c r="N23" s="192">
        <f>'Hourly Flow Summary Two-Way'!Y21</f>
        <v>67.307692307692307</v>
      </c>
      <c r="O23" s="57"/>
    </row>
    <row r="24" spans="1:15" x14ac:dyDescent="0.2">
      <c r="A24" s="207">
        <f>'Hourly Flow Summary A-B'!A22</f>
        <v>0.5</v>
      </c>
      <c r="B24" s="190">
        <f>'Hourly Flow Summary A-B'!W22</f>
        <v>31.25</v>
      </c>
      <c r="C24" s="190">
        <f>'Hourly Flow Summary A-B'!X22</f>
        <v>33.75</v>
      </c>
      <c r="D24" s="192">
        <f>'Hourly Flow Summary A-B'!Y22</f>
        <v>38.333333333333336</v>
      </c>
      <c r="E24" s="201"/>
      <c r="F24" s="207">
        <f>'Hourly Flow Summary B-A'!A22</f>
        <v>0.5</v>
      </c>
      <c r="G24" s="190">
        <f>'Hourly Flow Summary B-A'!W22</f>
        <v>36.75</v>
      </c>
      <c r="H24" s="190">
        <f>'Hourly Flow Summary B-A'!X22</f>
        <v>40.625</v>
      </c>
      <c r="I24" s="192">
        <f>'Hourly Flow Summary B-A'!Y22</f>
        <v>41.75</v>
      </c>
      <c r="J24" s="201"/>
      <c r="K24" s="207">
        <f t="shared" si="0"/>
        <v>0.5</v>
      </c>
      <c r="L24" s="190">
        <f>'Hourly Flow Summary Two-Way'!W22</f>
        <v>68</v>
      </c>
      <c r="M24" s="190">
        <f>'Hourly Flow Summary Two-Way'!X22</f>
        <v>74.375</v>
      </c>
      <c r="N24" s="192">
        <f>'Hourly Flow Summary Two-Way'!Y22</f>
        <v>80.083333333333329</v>
      </c>
      <c r="O24" s="57"/>
    </row>
    <row r="25" spans="1:15" x14ac:dyDescent="0.2">
      <c r="A25" s="207">
        <f>'Hourly Flow Summary A-B'!A23</f>
        <v>0.54166666666666696</v>
      </c>
      <c r="B25" s="190">
        <f>'Hourly Flow Summary A-B'!W23</f>
        <v>36</v>
      </c>
      <c r="C25" s="190">
        <f>'Hourly Flow Summary A-B'!X23</f>
        <v>36</v>
      </c>
      <c r="D25" s="192">
        <f>'Hourly Flow Summary A-B'!Y23</f>
        <v>39.75</v>
      </c>
      <c r="E25" s="201"/>
      <c r="F25" s="207">
        <f>'Hourly Flow Summary B-A'!A23</f>
        <v>0.54166666666666696</v>
      </c>
      <c r="G25" s="190">
        <f>'Hourly Flow Summary B-A'!W23</f>
        <v>39.5</v>
      </c>
      <c r="H25" s="190">
        <f>'Hourly Flow Summary B-A'!X23</f>
        <v>40.125</v>
      </c>
      <c r="I25" s="192">
        <f>'Hourly Flow Summary B-A'!Y23</f>
        <v>39.916666666666664</v>
      </c>
      <c r="J25" s="201"/>
      <c r="K25" s="207">
        <f t="shared" si="0"/>
        <v>0.54166666666666696</v>
      </c>
      <c r="L25" s="190">
        <f>'Hourly Flow Summary Two-Way'!W23</f>
        <v>75.5</v>
      </c>
      <c r="M25" s="190">
        <f>'Hourly Flow Summary Two-Way'!X23</f>
        <v>76.125</v>
      </c>
      <c r="N25" s="192">
        <f>'Hourly Flow Summary Two-Way'!Y23</f>
        <v>79.666666666666671</v>
      </c>
      <c r="O25" s="57"/>
    </row>
    <row r="26" spans="1:15" x14ac:dyDescent="0.2">
      <c r="A26" s="207">
        <f>'Hourly Flow Summary A-B'!A24</f>
        <v>0.58333333333333404</v>
      </c>
      <c r="B26" s="190">
        <f>'Hourly Flow Summary A-B'!W24</f>
        <v>41.5</v>
      </c>
      <c r="C26" s="190">
        <f>'Hourly Flow Summary A-B'!X24</f>
        <v>42.625</v>
      </c>
      <c r="D26" s="192">
        <f>'Hourly Flow Summary A-B'!Y24</f>
        <v>41.833333333333336</v>
      </c>
      <c r="E26" s="201"/>
      <c r="F26" s="207">
        <f>'Hourly Flow Summary B-A'!A24</f>
        <v>0.58333333333333404</v>
      </c>
      <c r="G26" s="190">
        <f>'Hourly Flow Summary B-A'!W24</f>
        <v>70.5</v>
      </c>
      <c r="H26" s="190">
        <f>'Hourly Flow Summary B-A'!X24</f>
        <v>73.125</v>
      </c>
      <c r="I26" s="192">
        <f>'Hourly Flow Summary B-A'!Y24</f>
        <v>58.916666666666664</v>
      </c>
      <c r="J26" s="201"/>
      <c r="K26" s="207">
        <f t="shared" si="0"/>
        <v>0.58333333333333404</v>
      </c>
      <c r="L26" s="190">
        <f>'Hourly Flow Summary Two-Way'!W24</f>
        <v>112</v>
      </c>
      <c r="M26" s="190">
        <f>'Hourly Flow Summary Two-Way'!X24</f>
        <v>115.75</v>
      </c>
      <c r="N26" s="192">
        <f>'Hourly Flow Summary Two-Way'!Y24</f>
        <v>100.75</v>
      </c>
      <c r="O26" s="57"/>
    </row>
    <row r="27" spans="1:15" x14ac:dyDescent="0.2">
      <c r="A27" s="207">
        <f>'Hourly Flow Summary A-B'!A25</f>
        <v>0.625</v>
      </c>
      <c r="B27" s="190">
        <f>'Hourly Flow Summary A-B'!W25</f>
        <v>99.75</v>
      </c>
      <c r="C27" s="190">
        <f>'Hourly Flow Summary A-B'!X25</f>
        <v>103.75</v>
      </c>
      <c r="D27" s="192">
        <f>'Hourly Flow Summary A-B'!Y25</f>
        <v>78.5</v>
      </c>
      <c r="E27" s="201"/>
      <c r="F27" s="207">
        <f>'Hourly Flow Summary B-A'!A25</f>
        <v>0.625</v>
      </c>
      <c r="G27" s="190">
        <f>'Hourly Flow Summary B-A'!W25</f>
        <v>66</v>
      </c>
      <c r="H27" s="190">
        <f>'Hourly Flow Summary B-A'!X25</f>
        <v>63.875</v>
      </c>
      <c r="I27" s="192">
        <f>'Hourly Flow Summary B-A'!Y25</f>
        <v>52.75</v>
      </c>
      <c r="J27" s="201"/>
      <c r="K27" s="207">
        <f t="shared" si="0"/>
        <v>0.625</v>
      </c>
      <c r="L27" s="190">
        <f>'Hourly Flow Summary Two-Way'!W25</f>
        <v>165.75</v>
      </c>
      <c r="M27" s="190">
        <f>'Hourly Flow Summary Two-Way'!X25</f>
        <v>167.625</v>
      </c>
      <c r="N27" s="192">
        <f>'Hourly Flow Summary Two-Way'!Y25</f>
        <v>131.25</v>
      </c>
      <c r="O27" s="57"/>
    </row>
    <row r="28" spans="1:15" x14ac:dyDescent="0.2">
      <c r="A28" s="209">
        <f>'Hourly Flow Summary A-B'!A26</f>
        <v>0.66666666666666696</v>
      </c>
      <c r="B28" s="204">
        <f>'Hourly Flow Summary A-B'!W26</f>
        <v>102.75</v>
      </c>
      <c r="C28" s="204">
        <f>'Hourly Flow Summary A-B'!X26</f>
        <v>97.625</v>
      </c>
      <c r="D28" s="205">
        <f>'Hourly Flow Summary A-B'!Y26</f>
        <v>75.083333333333329</v>
      </c>
      <c r="E28" s="201"/>
      <c r="F28" s="209">
        <f>'Hourly Flow Summary B-A'!A26</f>
        <v>0.66666666666666696</v>
      </c>
      <c r="G28" s="204">
        <f>'Hourly Flow Summary B-A'!W26</f>
        <v>66.75</v>
      </c>
      <c r="H28" s="204">
        <f>'Hourly Flow Summary B-A'!X26</f>
        <v>60.625</v>
      </c>
      <c r="I28" s="205">
        <f>'Hourly Flow Summary B-A'!Y26</f>
        <v>51.916666666666664</v>
      </c>
      <c r="J28" s="201"/>
      <c r="K28" s="209">
        <f t="shared" si="0"/>
        <v>0.66666666666666696</v>
      </c>
      <c r="L28" s="204">
        <f>'Hourly Flow Summary Two-Way'!W26</f>
        <v>169.5</v>
      </c>
      <c r="M28" s="204">
        <f>'Hourly Flow Summary Two-Way'!X26</f>
        <v>158.25</v>
      </c>
      <c r="N28" s="205">
        <f>'Hourly Flow Summary Two-Way'!Y26</f>
        <v>127</v>
      </c>
      <c r="O28" s="57"/>
    </row>
    <row r="29" spans="1:15" x14ac:dyDescent="0.2">
      <c r="A29" s="209">
        <f>'Hourly Flow Summary A-B'!A27</f>
        <v>0.70833333333333404</v>
      </c>
      <c r="B29" s="204">
        <f>'Hourly Flow Summary A-B'!W27</f>
        <v>83</v>
      </c>
      <c r="C29" s="204">
        <f>'Hourly Flow Summary A-B'!X27</f>
        <v>73.25</v>
      </c>
      <c r="D29" s="205">
        <f>'Hourly Flow Summary A-B'!Y27</f>
        <v>57.083333333333336</v>
      </c>
      <c r="E29" s="201"/>
      <c r="F29" s="209">
        <f>'Hourly Flow Summary B-A'!A27</f>
        <v>0.70833333333333404</v>
      </c>
      <c r="G29" s="204">
        <f>'Hourly Flow Summary B-A'!W27</f>
        <v>60.5</v>
      </c>
      <c r="H29" s="204">
        <f>'Hourly Flow Summary B-A'!X27</f>
        <v>56.375</v>
      </c>
      <c r="I29" s="205">
        <f>'Hourly Flow Summary B-A'!Y27</f>
        <v>47.833333333333336</v>
      </c>
      <c r="J29" s="201"/>
      <c r="K29" s="209">
        <f t="shared" si="0"/>
        <v>0.70833333333333404</v>
      </c>
      <c r="L29" s="204">
        <f>'Hourly Flow Summary Two-Way'!W27</f>
        <v>143.5</v>
      </c>
      <c r="M29" s="204">
        <f>'Hourly Flow Summary Two-Way'!X27</f>
        <v>129.625</v>
      </c>
      <c r="N29" s="205">
        <f>'Hourly Flow Summary Two-Way'!Y27</f>
        <v>104.91666666666667</v>
      </c>
      <c r="O29" s="57"/>
    </row>
    <row r="30" spans="1:15" x14ac:dyDescent="0.2">
      <c r="A30" s="209">
        <f>'Hourly Flow Summary A-B'!A28</f>
        <v>0.75</v>
      </c>
      <c r="B30" s="204">
        <f>'Hourly Flow Summary A-B'!W28</f>
        <v>45.75</v>
      </c>
      <c r="C30" s="204">
        <f>'Hourly Flow Summary A-B'!X28</f>
        <v>40.625</v>
      </c>
      <c r="D30" s="205">
        <f>'Hourly Flow Summary A-B'!Y28</f>
        <v>33.75</v>
      </c>
      <c r="E30" s="201"/>
      <c r="F30" s="209">
        <f>'Hourly Flow Summary B-A'!A28</f>
        <v>0.75</v>
      </c>
      <c r="G30" s="204">
        <f>'Hourly Flow Summary B-A'!W28</f>
        <v>39.5</v>
      </c>
      <c r="H30" s="204">
        <f>'Hourly Flow Summary B-A'!X28</f>
        <v>37.125</v>
      </c>
      <c r="I30" s="205">
        <f>'Hourly Flow Summary B-A'!Y28</f>
        <v>32.5</v>
      </c>
      <c r="J30" s="201"/>
      <c r="K30" s="209">
        <f t="shared" si="0"/>
        <v>0.75</v>
      </c>
      <c r="L30" s="204">
        <f>'Hourly Flow Summary Two-Way'!W28</f>
        <v>85.25</v>
      </c>
      <c r="M30" s="204">
        <f>'Hourly Flow Summary Two-Way'!X28</f>
        <v>77.75</v>
      </c>
      <c r="N30" s="205">
        <f>'Hourly Flow Summary Two-Way'!Y28</f>
        <v>66.25</v>
      </c>
      <c r="O30" s="57"/>
    </row>
    <row r="31" spans="1:15" x14ac:dyDescent="0.2">
      <c r="A31" s="207">
        <f>'Hourly Flow Summary A-B'!A29</f>
        <v>0.79166666666666696</v>
      </c>
      <c r="B31" s="190">
        <f>'Hourly Flow Summary A-B'!W29</f>
        <v>20.5</v>
      </c>
      <c r="C31" s="190">
        <f>'Hourly Flow Summary A-B'!X29</f>
        <v>19.875</v>
      </c>
      <c r="D31" s="192">
        <f>'Hourly Flow Summary A-B'!Y29</f>
        <v>17.75</v>
      </c>
      <c r="E31" s="201"/>
      <c r="F31" s="207">
        <f>'Hourly Flow Summary B-A'!A29</f>
        <v>0.79166666666666696</v>
      </c>
      <c r="G31" s="190">
        <f>'Hourly Flow Summary B-A'!W29</f>
        <v>20.5</v>
      </c>
      <c r="H31" s="190">
        <f>'Hourly Flow Summary B-A'!X29</f>
        <v>21</v>
      </c>
      <c r="I31" s="192">
        <f>'Hourly Flow Summary B-A'!Y29</f>
        <v>18.25</v>
      </c>
      <c r="J31" s="201"/>
      <c r="K31" s="207">
        <f t="shared" si="0"/>
        <v>0.79166666666666696</v>
      </c>
      <c r="L31" s="190">
        <f>'Hourly Flow Summary Two-Way'!W29</f>
        <v>41</v>
      </c>
      <c r="M31" s="190">
        <f>'Hourly Flow Summary Two-Way'!X29</f>
        <v>40.875</v>
      </c>
      <c r="N31" s="192">
        <f>'Hourly Flow Summary Two-Way'!Y29</f>
        <v>36</v>
      </c>
      <c r="O31" s="57"/>
    </row>
    <row r="32" spans="1:15" x14ac:dyDescent="0.2">
      <c r="A32" s="207">
        <f>'Hourly Flow Summary A-B'!A30</f>
        <v>0.83333333333333404</v>
      </c>
      <c r="B32" s="190">
        <f>'Hourly Flow Summary A-B'!W30</f>
        <v>7</v>
      </c>
      <c r="C32" s="190">
        <f>'Hourly Flow Summary A-B'!X30</f>
        <v>7.125</v>
      </c>
      <c r="D32" s="192">
        <f>'Hourly Flow Summary A-B'!Y30</f>
        <v>7.5</v>
      </c>
      <c r="E32" s="201"/>
      <c r="F32" s="207">
        <f>'Hourly Flow Summary B-A'!A30</f>
        <v>0.83333333333333404</v>
      </c>
      <c r="G32" s="190">
        <f>'Hourly Flow Summary B-A'!W30</f>
        <v>12</v>
      </c>
      <c r="H32" s="190">
        <f>'Hourly Flow Summary B-A'!X30</f>
        <v>11.625</v>
      </c>
      <c r="I32" s="192">
        <f>'Hourly Flow Summary B-A'!Y30</f>
        <v>9.9166666666666661</v>
      </c>
      <c r="J32" s="201"/>
      <c r="K32" s="207">
        <f t="shared" si="0"/>
        <v>0.83333333333333404</v>
      </c>
      <c r="L32" s="190">
        <f>'Hourly Flow Summary Two-Way'!W30</f>
        <v>19</v>
      </c>
      <c r="M32" s="190">
        <f>'Hourly Flow Summary Two-Way'!X30</f>
        <v>18.75</v>
      </c>
      <c r="N32" s="192">
        <f>'Hourly Flow Summary Two-Way'!Y30</f>
        <v>17.416666666666668</v>
      </c>
      <c r="O32" s="57"/>
    </row>
    <row r="33" spans="1:15" x14ac:dyDescent="0.2">
      <c r="A33" s="207">
        <f>'Hourly Flow Summary A-B'!A31</f>
        <v>0.875</v>
      </c>
      <c r="B33" s="190">
        <f>'Hourly Flow Summary A-B'!W31</f>
        <v>9</v>
      </c>
      <c r="C33" s="190">
        <f>'Hourly Flow Summary A-B'!X31</f>
        <v>7.5</v>
      </c>
      <c r="D33" s="192">
        <f>'Hourly Flow Summary A-B'!Y31</f>
        <v>6.666666666666667</v>
      </c>
      <c r="E33" s="201"/>
      <c r="F33" s="207">
        <f>'Hourly Flow Summary B-A'!A31</f>
        <v>0.875</v>
      </c>
      <c r="G33" s="190">
        <f>'Hourly Flow Summary B-A'!W31</f>
        <v>8.25</v>
      </c>
      <c r="H33" s="190">
        <f>'Hourly Flow Summary B-A'!X31</f>
        <v>8.125</v>
      </c>
      <c r="I33" s="192">
        <f>'Hourly Flow Summary B-A'!Y31</f>
        <v>7.333333333333333</v>
      </c>
      <c r="J33" s="201"/>
      <c r="K33" s="207">
        <f t="shared" si="0"/>
        <v>0.875</v>
      </c>
      <c r="L33" s="190">
        <f>'Hourly Flow Summary Two-Way'!W31</f>
        <v>17.25</v>
      </c>
      <c r="M33" s="190">
        <f>'Hourly Flow Summary Two-Way'!X31</f>
        <v>15.625</v>
      </c>
      <c r="N33" s="192">
        <f>'Hourly Flow Summary Two-Way'!Y31</f>
        <v>14</v>
      </c>
      <c r="O33" s="57"/>
    </row>
    <row r="34" spans="1:15" x14ac:dyDescent="0.2">
      <c r="A34" s="207">
        <f>'Hourly Flow Summary A-B'!A32</f>
        <v>0.91666666666666696</v>
      </c>
      <c r="B34" s="190">
        <f>'Hourly Flow Summary A-B'!W32</f>
        <v>5</v>
      </c>
      <c r="C34" s="190">
        <f>'Hourly Flow Summary A-B'!X32</f>
        <v>4.875</v>
      </c>
      <c r="D34" s="192">
        <f>'Hourly Flow Summary A-B'!Y32</f>
        <v>4.583333333333333</v>
      </c>
      <c r="E34" s="201"/>
      <c r="F34" s="207">
        <f>'Hourly Flow Summary B-A'!A32</f>
        <v>0.91666666666666696</v>
      </c>
      <c r="G34" s="190">
        <f>'Hourly Flow Summary B-A'!W32</f>
        <v>8</v>
      </c>
      <c r="H34" s="190">
        <f>'Hourly Flow Summary B-A'!X32</f>
        <v>5.75</v>
      </c>
      <c r="I34" s="192">
        <f>'Hourly Flow Summary B-A'!Y32</f>
        <v>5.5</v>
      </c>
      <c r="J34" s="201"/>
      <c r="K34" s="207">
        <f t="shared" si="0"/>
        <v>0.91666666666666696</v>
      </c>
      <c r="L34" s="190">
        <f>'Hourly Flow Summary Two-Way'!W32</f>
        <v>13</v>
      </c>
      <c r="M34" s="190">
        <f>'Hourly Flow Summary Two-Way'!X32</f>
        <v>10.625</v>
      </c>
      <c r="N34" s="192">
        <f>'Hourly Flow Summary Two-Way'!Y32</f>
        <v>10.083333333333334</v>
      </c>
      <c r="O34" s="57"/>
    </row>
    <row r="35" spans="1:15" ht="13.5" thickBot="1" x14ac:dyDescent="0.25">
      <c r="A35" s="210">
        <f>'Hourly Flow Summary A-B'!A33</f>
        <v>0.95833333333333404</v>
      </c>
      <c r="B35" s="194">
        <f>'Hourly Flow Summary A-B'!W33</f>
        <v>2.5</v>
      </c>
      <c r="C35" s="194">
        <f>'Hourly Flow Summary A-B'!X33</f>
        <v>2.75</v>
      </c>
      <c r="D35" s="195">
        <f>'Hourly Flow Summary A-B'!Y33</f>
        <v>2.5</v>
      </c>
      <c r="E35" s="201"/>
      <c r="F35" s="210">
        <f>'Hourly Flow Summary B-A'!A33</f>
        <v>0.95833333333333404</v>
      </c>
      <c r="G35" s="194">
        <f>'Hourly Flow Summary B-A'!W33</f>
        <v>1.5</v>
      </c>
      <c r="H35" s="194">
        <f>'Hourly Flow Summary B-A'!X33</f>
        <v>1.5</v>
      </c>
      <c r="I35" s="195">
        <f>'Hourly Flow Summary B-A'!Y33</f>
        <v>1.8333333333333333</v>
      </c>
      <c r="J35" s="201"/>
      <c r="K35" s="210">
        <f t="shared" si="0"/>
        <v>0.95833333333333404</v>
      </c>
      <c r="L35" s="194">
        <f>'Hourly Flow Summary Two-Way'!W33</f>
        <v>4</v>
      </c>
      <c r="M35" s="194">
        <f>'Hourly Flow Summary Two-Way'!X33</f>
        <v>4.25</v>
      </c>
      <c r="N35" s="195">
        <f>'Hourly Flow Summary Two-Way'!Y33</f>
        <v>4.333333333333333</v>
      </c>
      <c r="O35" s="57"/>
    </row>
    <row r="36" spans="1:15" s="7" customFormat="1" x14ac:dyDescent="0.2">
      <c r="A36" s="211" t="str">
        <f>'Hourly Flow Summary A-B'!A39</f>
        <v>0700-1000</v>
      </c>
      <c r="B36" s="213">
        <f>'Hourly Flow Summary A-B'!W39</f>
        <v>186.5</v>
      </c>
      <c r="C36" s="213">
        <f>'Hourly Flow Summary A-B'!X39</f>
        <v>177.5</v>
      </c>
      <c r="D36" s="214">
        <f>'Hourly Flow Summary A-B'!Y39</f>
        <v>136.5</v>
      </c>
      <c r="E36" s="215"/>
      <c r="F36" s="211" t="str">
        <f>'Hourly Flow Summary B-A'!A39</f>
        <v>0700-1000</v>
      </c>
      <c r="G36" s="213">
        <f>'Hourly Flow Summary B-A'!W39</f>
        <v>298.5</v>
      </c>
      <c r="H36" s="213">
        <f>'Hourly Flow Summary B-A'!X39</f>
        <v>286.75</v>
      </c>
      <c r="I36" s="214">
        <f>'Hourly Flow Summary B-A'!Y39</f>
        <v>210.5</v>
      </c>
      <c r="J36" s="215"/>
      <c r="K36" s="211" t="str">
        <f t="shared" si="0"/>
        <v>0700-1000</v>
      </c>
      <c r="L36" s="213">
        <f>'Hourly Flow Summary Two-Way'!W39</f>
        <v>485</v>
      </c>
      <c r="M36" s="213">
        <f>'Hourly Flow Summary Two-Way'!X39</f>
        <v>464.25</v>
      </c>
      <c r="N36" s="214">
        <f>'Hourly Flow Summary Two-Way'!Y39</f>
        <v>347</v>
      </c>
      <c r="O36" s="216"/>
    </row>
    <row r="37" spans="1:15" s="7" customFormat="1" ht="13.5" thickBot="1" x14ac:dyDescent="0.25">
      <c r="A37" s="212" t="str">
        <f>'Hourly Flow Summary A-B'!A40</f>
        <v>1600-1900</v>
      </c>
      <c r="B37" s="217">
        <f>'Hourly Flow Summary A-B'!W40</f>
        <v>231.5</v>
      </c>
      <c r="C37" s="217">
        <f>'Hourly Flow Summary A-B'!X40</f>
        <v>211.5</v>
      </c>
      <c r="D37" s="218">
        <f>'Hourly Flow Summary A-B'!Y40</f>
        <v>165.91666666666666</v>
      </c>
      <c r="E37" s="219"/>
      <c r="F37" s="212" t="str">
        <f>'Hourly Flow Summary B-A'!A40</f>
        <v>1600-1900</v>
      </c>
      <c r="G37" s="217">
        <f>'Hourly Flow Summary B-A'!W40</f>
        <v>166.75</v>
      </c>
      <c r="H37" s="217">
        <f>'Hourly Flow Summary B-A'!X40</f>
        <v>154.125</v>
      </c>
      <c r="I37" s="218">
        <f>'Hourly Flow Summary B-A'!Y40</f>
        <v>132.25</v>
      </c>
      <c r="J37" s="219"/>
      <c r="K37" s="212" t="str">
        <f t="shared" si="0"/>
        <v>1600-1900</v>
      </c>
      <c r="L37" s="217">
        <f>'Hourly Flow Summary Two-Way'!W40</f>
        <v>398.25</v>
      </c>
      <c r="M37" s="217">
        <f>'Hourly Flow Summary Two-Way'!X40</f>
        <v>365.625</v>
      </c>
      <c r="N37" s="218">
        <f>'Hourly Flow Summary Two-Way'!Y40</f>
        <v>298.16666666666669</v>
      </c>
      <c r="O37" s="216"/>
    </row>
    <row r="38" spans="1:15" x14ac:dyDescent="0.2">
      <c r="A38" s="196"/>
      <c r="B38" s="55"/>
      <c r="C38" s="55"/>
      <c r="D38" s="55"/>
      <c r="E38" s="197"/>
      <c r="F38" s="55"/>
      <c r="G38" s="55"/>
      <c r="H38" s="56">
        <v>0.28125</v>
      </c>
      <c r="I38" s="56"/>
      <c r="J38" s="198"/>
      <c r="K38" s="56"/>
      <c r="L38" s="56"/>
      <c r="M38" s="56"/>
      <c r="N38" s="57"/>
      <c r="O38" s="57"/>
    </row>
    <row r="39" spans="1:15" x14ac:dyDescent="0.2">
      <c r="A39" s="196"/>
      <c r="B39" s="55"/>
      <c r="C39" s="55"/>
      <c r="D39" s="55"/>
      <c r="E39" s="197"/>
      <c r="F39" s="55"/>
      <c r="G39" s="55"/>
      <c r="H39" s="56">
        <v>0.29166666666666702</v>
      </c>
      <c r="I39" s="56"/>
      <c r="J39" s="198"/>
      <c r="K39" s="56"/>
      <c r="L39" s="56"/>
      <c r="M39" s="56"/>
      <c r="N39" s="57"/>
      <c r="O39" s="57"/>
    </row>
    <row r="40" spans="1:15" x14ac:dyDescent="0.2">
      <c r="A40" s="196"/>
      <c r="B40" s="55"/>
      <c r="C40" s="55"/>
      <c r="D40" s="55"/>
      <c r="E40" s="197"/>
      <c r="F40" s="55"/>
      <c r="G40" s="55"/>
      <c r="H40" s="56">
        <v>0.30208333333333398</v>
      </c>
      <c r="I40" s="56"/>
      <c r="J40" s="198"/>
      <c r="K40" s="56"/>
      <c r="L40" s="56"/>
      <c r="M40" s="56"/>
      <c r="N40" s="57"/>
      <c r="O40" s="57"/>
    </row>
    <row r="41" spans="1:15" x14ac:dyDescent="0.2">
      <c r="A41" s="196"/>
      <c r="B41" s="55"/>
      <c r="C41" s="55"/>
      <c r="D41" s="55"/>
      <c r="E41" s="197"/>
      <c r="F41" s="55"/>
      <c r="G41" s="55"/>
      <c r="H41" s="56">
        <v>0.3125</v>
      </c>
      <c r="I41" s="56"/>
      <c r="J41" s="198"/>
      <c r="K41" s="56"/>
      <c r="L41" s="56"/>
      <c r="M41" s="56"/>
      <c r="N41" s="57"/>
      <c r="O41" s="57"/>
    </row>
    <row r="42" spans="1:15" x14ac:dyDescent="0.2">
      <c r="A42" s="196"/>
      <c r="B42" s="55"/>
      <c r="C42" s="55"/>
      <c r="D42" s="55"/>
      <c r="E42" s="197"/>
      <c r="F42" s="55"/>
      <c r="G42" s="55"/>
      <c r="H42" s="56">
        <v>0.32291666666666702</v>
      </c>
      <c r="I42" s="56"/>
      <c r="J42" s="198"/>
      <c r="K42" s="56"/>
      <c r="L42" s="56"/>
      <c r="M42" s="56"/>
      <c r="N42" s="57"/>
      <c r="O42" s="57"/>
    </row>
    <row r="43" spans="1:15" x14ac:dyDescent="0.2">
      <c r="A43" s="196"/>
      <c r="B43" s="55"/>
      <c r="C43" s="55"/>
      <c r="D43" s="55"/>
      <c r="E43" s="197"/>
      <c r="F43" s="55"/>
      <c r="G43" s="55"/>
      <c r="H43" s="56">
        <v>0.33333333333333398</v>
      </c>
      <c r="I43" s="56"/>
      <c r="J43" s="198"/>
      <c r="K43" s="56"/>
      <c r="L43" s="56"/>
      <c r="M43" s="56"/>
      <c r="N43" s="57"/>
      <c r="O43" s="57"/>
    </row>
    <row r="44" spans="1:15" x14ac:dyDescent="0.2">
      <c r="A44" s="196"/>
      <c r="B44" s="55"/>
      <c r="C44" s="55"/>
      <c r="D44" s="55"/>
      <c r="E44" s="197"/>
      <c r="F44" s="55"/>
      <c r="G44" s="55"/>
      <c r="H44" s="56">
        <v>0.34375</v>
      </c>
      <c r="I44" s="56"/>
      <c r="J44" s="198"/>
      <c r="K44" s="56"/>
      <c r="L44" s="56"/>
      <c r="M44" s="56"/>
      <c r="N44" s="57"/>
      <c r="O44" s="57"/>
    </row>
    <row r="45" spans="1:15" x14ac:dyDescent="0.2">
      <c r="A45" s="196"/>
      <c r="B45" s="55"/>
      <c r="C45" s="55"/>
      <c r="D45" s="55"/>
      <c r="E45" s="197"/>
      <c r="F45" s="55"/>
      <c r="G45" s="55"/>
      <c r="H45" s="56">
        <v>0.35416666666666702</v>
      </c>
      <c r="I45" s="56"/>
      <c r="J45" s="198"/>
      <c r="K45" s="56"/>
      <c r="L45" s="56"/>
      <c r="M45" s="56"/>
      <c r="N45" s="57"/>
      <c r="O45" s="57"/>
    </row>
    <row r="46" spans="1:15" x14ac:dyDescent="0.2">
      <c r="A46" s="196"/>
      <c r="B46" s="55"/>
      <c r="C46" s="55"/>
      <c r="D46" s="55"/>
      <c r="E46" s="197"/>
      <c r="F46" s="55"/>
      <c r="G46" s="55"/>
      <c r="H46" s="56">
        <v>0.36458333333333398</v>
      </c>
      <c r="I46" s="56"/>
      <c r="J46" s="198"/>
      <c r="K46" s="56"/>
      <c r="L46" s="56"/>
      <c r="M46" s="56"/>
      <c r="N46" s="57"/>
      <c r="O46" s="57"/>
    </row>
    <row r="47" spans="1:15" x14ac:dyDescent="0.2">
      <c r="A47" s="196"/>
      <c r="B47" s="55"/>
      <c r="C47" s="55"/>
      <c r="D47" s="55"/>
      <c r="E47" s="197"/>
      <c r="F47" s="55"/>
      <c r="G47" s="55"/>
      <c r="H47" s="56">
        <v>0.375</v>
      </c>
      <c r="I47" s="56"/>
      <c r="J47" s="198"/>
      <c r="K47" s="56"/>
      <c r="L47" s="56"/>
      <c r="M47" s="56"/>
      <c r="N47" s="57"/>
      <c r="O47" s="57"/>
    </row>
    <row r="48" spans="1:15" x14ac:dyDescent="0.2">
      <c r="A48" s="196"/>
      <c r="B48" s="55"/>
      <c r="C48" s="55"/>
      <c r="D48" s="55"/>
      <c r="E48" s="197"/>
      <c r="F48" s="55"/>
      <c r="G48" s="55"/>
      <c r="H48" s="56">
        <v>0.38541666666666702</v>
      </c>
      <c r="I48" s="56"/>
      <c r="J48" s="198"/>
      <c r="K48" s="56"/>
      <c r="L48" s="56"/>
      <c r="M48" s="56"/>
      <c r="N48" s="57"/>
      <c r="O48" s="57"/>
    </row>
    <row r="49" spans="1:15" x14ac:dyDescent="0.2">
      <c r="A49" s="196"/>
      <c r="B49" s="55"/>
      <c r="C49" s="55"/>
      <c r="D49" s="55"/>
      <c r="E49" s="197"/>
      <c r="F49" s="55"/>
      <c r="G49" s="55"/>
      <c r="H49" s="56">
        <v>0.39583333333333398</v>
      </c>
      <c r="I49" s="56"/>
      <c r="J49" s="198"/>
      <c r="K49" s="56"/>
      <c r="L49" s="56"/>
      <c r="M49" s="56"/>
      <c r="N49" s="57"/>
      <c r="O49" s="57"/>
    </row>
    <row r="50" spans="1:15" x14ac:dyDescent="0.2">
      <c r="A50" s="196"/>
      <c r="B50" s="55"/>
      <c r="C50" s="55"/>
      <c r="D50" s="55"/>
      <c r="E50" s="197"/>
      <c r="F50" s="55"/>
      <c r="G50" s="55"/>
      <c r="H50" s="56">
        <v>0.40625</v>
      </c>
      <c r="I50" s="56"/>
      <c r="J50" s="198"/>
      <c r="K50" s="56"/>
      <c r="L50" s="56"/>
      <c r="M50" s="56"/>
      <c r="N50" s="57"/>
      <c r="O50" s="57"/>
    </row>
    <row r="51" spans="1:15" ht="14.25" customHeight="1" x14ac:dyDescent="0.2">
      <c r="A51" s="196"/>
      <c r="B51" s="55"/>
      <c r="C51" s="55"/>
      <c r="D51" s="55"/>
      <c r="E51" s="197"/>
      <c r="F51" s="55"/>
      <c r="G51" s="55"/>
      <c r="H51" s="56">
        <v>0.41666666666666702</v>
      </c>
      <c r="I51" s="56"/>
      <c r="J51" s="198"/>
      <c r="K51" s="56"/>
      <c r="L51" s="56"/>
      <c r="M51" s="56"/>
      <c r="N51" s="57"/>
      <c r="O51" s="57"/>
    </row>
    <row r="52" spans="1:15" x14ac:dyDescent="0.2">
      <c r="A52" s="512" t="s">
        <v>162</v>
      </c>
      <c r="B52" s="512"/>
      <c r="C52" s="512"/>
      <c r="D52" s="512"/>
      <c r="E52" s="512"/>
      <c r="F52" s="512"/>
      <c r="G52" s="512"/>
      <c r="H52" s="512"/>
      <c r="I52" s="512"/>
      <c r="J52" s="512"/>
      <c r="K52" s="512"/>
      <c r="L52" s="512"/>
      <c r="M52" s="512"/>
      <c r="N52" s="512"/>
    </row>
    <row r="53" spans="1:15" x14ac:dyDescent="0.2">
      <c r="A53" s="512"/>
      <c r="B53" s="512"/>
      <c r="C53" s="512"/>
      <c r="D53" s="512"/>
      <c r="E53" s="512"/>
      <c r="F53" s="512"/>
      <c r="G53" s="512"/>
      <c r="H53" s="512"/>
      <c r="I53" s="512"/>
      <c r="J53" s="512"/>
      <c r="K53" s="512"/>
      <c r="L53" s="512"/>
      <c r="M53" s="512"/>
      <c r="N53" s="512"/>
    </row>
    <row r="54" spans="1:15" x14ac:dyDescent="0.2">
      <c r="A54" s="512"/>
      <c r="B54" s="512"/>
      <c r="C54" s="512"/>
      <c r="D54" s="512"/>
      <c r="E54" s="512"/>
      <c r="F54" s="512"/>
      <c r="G54" s="512"/>
      <c r="H54" s="512"/>
      <c r="I54" s="512"/>
      <c r="J54" s="512"/>
      <c r="K54" s="512"/>
      <c r="L54" s="512"/>
      <c r="M54" s="512"/>
      <c r="N54" s="512"/>
    </row>
    <row r="55" spans="1:15" x14ac:dyDescent="0.2">
      <c r="A55" s="196"/>
      <c r="B55" s="55"/>
      <c r="C55" s="55"/>
      <c r="D55" s="55"/>
      <c r="E55" s="55"/>
      <c r="F55" s="55"/>
      <c r="G55" s="56">
        <v>0.45833333333333398</v>
      </c>
      <c r="H55" s="56"/>
      <c r="I55" s="56"/>
      <c r="J55" s="56"/>
      <c r="K55" s="56"/>
      <c r="L55" s="57"/>
      <c r="M55" s="57"/>
      <c r="N55" s="57"/>
    </row>
    <row r="56" spans="1:15" x14ac:dyDescent="0.2">
      <c r="A56" s="196"/>
      <c r="B56" s="55"/>
      <c r="C56" s="55"/>
      <c r="D56" s="55"/>
      <c r="E56" s="55"/>
      <c r="F56" s="55"/>
      <c r="G56" s="56">
        <v>0.46875</v>
      </c>
      <c r="H56" s="56"/>
      <c r="I56" s="56"/>
      <c r="J56" s="56"/>
      <c r="K56" s="56"/>
      <c r="L56" s="57"/>
      <c r="M56" s="57"/>
      <c r="N56" s="57"/>
    </row>
    <row r="57" spans="1:15" x14ac:dyDescent="0.2">
      <c r="A57" s="196"/>
      <c r="B57" s="55"/>
      <c r="C57" s="55"/>
      <c r="D57" s="55"/>
      <c r="E57" s="55"/>
      <c r="F57" s="55"/>
      <c r="G57" s="56">
        <v>0.47916666666666702</v>
      </c>
      <c r="H57" s="56"/>
      <c r="I57" s="56"/>
      <c r="J57" s="56"/>
      <c r="K57" s="56"/>
      <c r="L57" s="57"/>
      <c r="M57" s="57"/>
      <c r="N57" s="57"/>
    </row>
    <row r="58" spans="1:15" x14ac:dyDescent="0.2">
      <c r="A58" s="196"/>
      <c r="B58" s="55"/>
      <c r="C58" s="55"/>
      <c r="D58" s="55"/>
      <c r="E58" s="55"/>
      <c r="F58" s="55"/>
      <c r="G58" s="56">
        <v>0.48958333333333398</v>
      </c>
      <c r="H58" s="56"/>
      <c r="I58" s="56"/>
      <c r="J58" s="56"/>
      <c r="K58" s="56"/>
      <c r="L58" s="57"/>
      <c r="M58" s="57"/>
      <c r="N58" s="57"/>
    </row>
    <row r="59" spans="1:15" x14ac:dyDescent="0.2">
      <c r="A59" s="196"/>
      <c r="B59" s="55"/>
      <c r="C59" s="55"/>
      <c r="D59" s="55"/>
      <c r="E59" s="55"/>
      <c r="F59" s="55"/>
      <c r="G59" s="56">
        <v>0.5</v>
      </c>
      <c r="H59" s="56"/>
      <c r="I59" s="56"/>
      <c r="J59" s="56"/>
      <c r="K59" s="56"/>
      <c r="L59" s="57"/>
      <c r="M59" s="57"/>
      <c r="N59" s="57"/>
    </row>
    <row r="60" spans="1:15" x14ac:dyDescent="0.2">
      <c r="A60" s="196"/>
      <c r="B60" s="55"/>
      <c r="C60" s="55"/>
      <c r="D60" s="55"/>
      <c r="E60" s="55"/>
      <c r="F60" s="55"/>
      <c r="G60" s="56">
        <v>0.51041666666666696</v>
      </c>
      <c r="H60" s="56"/>
      <c r="I60" s="56"/>
      <c r="J60" s="56"/>
      <c r="K60" s="56"/>
      <c r="L60" s="57"/>
      <c r="M60" s="57"/>
      <c r="N60" s="57"/>
    </row>
    <row r="61" spans="1:15" x14ac:dyDescent="0.2">
      <c r="A61" s="196"/>
      <c r="B61" s="55"/>
      <c r="C61" s="55"/>
      <c r="D61" s="55"/>
      <c r="E61" s="55"/>
      <c r="F61" s="55"/>
      <c r="G61" s="56">
        <v>0.52083333333333404</v>
      </c>
      <c r="H61" s="56"/>
      <c r="I61" s="56"/>
      <c r="J61" s="56"/>
      <c r="K61" s="56"/>
      <c r="L61" s="57"/>
      <c r="M61" s="57"/>
      <c r="N61" s="57"/>
    </row>
    <row r="62" spans="1:15" x14ac:dyDescent="0.2">
      <c r="A62" s="196"/>
      <c r="B62" s="55"/>
      <c r="C62" s="55"/>
      <c r="D62" s="55"/>
      <c r="E62" s="55"/>
      <c r="F62" s="55"/>
      <c r="G62" s="56">
        <v>0.53125</v>
      </c>
      <c r="H62" s="56"/>
      <c r="I62" s="56"/>
      <c r="J62" s="56"/>
      <c r="K62" s="56"/>
      <c r="L62" s="57"/>
      <c r="M62" s="57"/>
      <c r="N62" s="57"/>
    </row>
    <row r="63" spans="1:15" x14ac:dyDescent="0.2">
      <c r="A63" s="196"/>
      <c r="B63" s="55"/>
      <c r="C63" s="55"/>
      <c r="D63" s="55"/>
      <c r="E63" s="55"/>
      <c r="F63" s="55"/>
      <c r="G63" s="56">
        <v>0.54166666666666696</v>
      </c>
      <c r="H63" s="56"/>
      <c r="I63" s="56"/>
      <c r="J63" s="56"/>
      <c r="K63" s="56"/>
      <c r="L63" s="57"/>
      <c r="M63" s="57"/>
      <c r="N63" s="57"/>
    </row>
    <row r="64" spans="1:15" x14ac:dyDescent="0.2">
      <c r="A64" s="196"/>
      <c r="B64" s="55"/>
      <c r="C64" s="55"/>
      <c r="D64" s="55"/>
      <c r="E64" s="55"/>
      <c r="F64" s="55"/>
      <c r="G64" s="56">
        <v>0.55208333333333404</v>
      </c>
      <c r="H64" s="56"/>
      <c r="I64" s="56"/>
      <c r="J64" s="56"/>
      <c r="K64" s="56"/>
      <c r="L64" s="57"/>
      <c r="M64" s="57"/>
      <c r="N64" s="57"/>
    </row>
    <row r="65" spans="1:14" x14ac:dyDescent="0.2">
      <c r="A65" s="196"/>
      <c r="B65" s="55"/>
      <c r="C65" s="55"/>
      <c r="D65" s="55"/>
      <c r="E65" s="55"/>
      <c r="F65" s="55"/>
      <c r="G65" s="56">
        <v>0.5625</v>
      </c>
      <c r="H65" s="56"/>
      <c r="I65" s="56"/>
      <c r="J65" s="56"/>
      <c r="K65" s="56"/>
      <c r="L65" s="57"/>
      <c r="M65" s="57"/>
      <c r="N65" s="57"/>
    </row>
    <row r="66" spans="1:14" x14ac:dyDescent="0.2">
      <c r="A66" s="196"/>
      <c r="B66" s="55"/>
      <c r="C66" s="55"/>
      <c r="D66" s="55"/>
      <c r="E66" s="55"/>
      <c r="F66" s="55"/>
      <c r="G66" s="56">
        <v>0.57291666666666696</v>
      </c>
      <c r="H66" s="56"/>
      <c r="I66" s="56"/>
      <c r="J66" s="56"/>
      <c r="K66" s="56"/>
      <c r="L66" s="57"/>
      <c r="M66" s="57"/>
      <c r="N66" s="57"/>
    </row>
    <row r="67" spans="1:14" x14ac:dyDescent="0.2">
      <c r="A67" s="196"/>
      <c r="B67" s="55"/>
      <c r="C67" s="55"/>
      <c r="D67" s="55"/>
      <c r="E67" s="55"/>
      <c r="F67" s="55"/>
      <c r="G67" s="56">
        <v>0.58333333333333404</v>
      </c>
      <c r="H67" s="56"/>
      <c r="I67" s="56"/>
      <c r="J67" s="56"/>
      <c r="K67" s="56"/>
      <c r="L67" s="57"/>
      <c r="M67" s="57"/>
      <c r="N67" s="57"/>
    </row>
    <row r="68" spans="1:14" x14ac:dyDescent="0.2">
      <c r="A68" s="196"/>
      <c r="B68" s="55"/>
      <c r="C68" s="55"/>
      <c r="D68" s="55"/>
      <c r="E68" s="55"/>
      <c r="F68" s="55"/>
      <c r="G68" s="56">
        <v>0.59375</v>
      </c>
      <c r="H68" s="56"/>
      <c r="I68" s="56"/>
      <c r="J68" s="56"/>
      <c r="K68" s="56"/>
      <c r="L68" s="57"/>
      <c r="M68" s="57"/>
      <c r="N68" s="57"/>
    </row>
    <row r="69" spans="1:14" x14ac:dyDescent="0.2">
      <c r="A69" s="196"/>
      <c r="B69" s="55"/>
      <c r="C69" s="55"/>
      <c r="D69" s="55"/>
      <c r="E69" s="55"/>
      <c r="F69" s="55"/>
      <c r="G69" s="56">
        <v>0.60416666666666696</v>
      </c>
      <c r="H69" s="56"/>
      <c r="I69" s="56"/>
      <c r="J69" s="56"/>
      <c r="K69" s="56"/>
      <c r="L69" s="57"/>
      <c r="M69" s="57"/>
      <c r="N69" s="57"/>
    </row>
    <row r="70" spans="1:14" x14ac:dyDescent="0.2">
      <c r="A70" s="196"/>
      <c r="B70" s="55"/>
      <c r="C70" s="55"/>
      <c r="D70" s="55"/>
      <c r="E70" s="55"/>
      <c r="F70" s="55"/>
      <c r="G70" s="56">
        <v>0.61458333333333404</v>
      </c>
      <c r="H70" s="56"/>
      <c r="I70" s="56"/>
      <c r="J70" s="56"/>
      <c r="K70" s="56"/>
      <c r="L70" s="57"/>
      <c r="M70" s="57"/>
      <c r="N70" s="57"/>
    </row>
    <row r="71" spans="1:14" x14ac:dyDescent="0.2">
      <c r="A71" s="196"/>
      <c r="B71" s="55"/>
      <c r="C71" s="55"/>
      <c r="D71" s="55"/>
      <c r="E71" s="55"/>
      <c r="F71" s="55"/>
      <c r="G71" s="56">
        <v>0.625</v>
      </c>
      <c r="H71" s="56"/>
      <c r="I71" s="56"/>
      <c r="J71" s="56"/>
      <c r="K71" s="56"/>
      <c r="L71" s="57"/>
      <c r="M71" s="57"/>
      <c r="N71" s="57"/>
    </row>
    <row r="72" spans="1:14" x14ac:dyDescent="0.2">
      <c r="A72" s="196"/>
      <c r="B72" s="55"/>
      <c r="C72" s="55"/>
      <c r="D72" s="55"/>
      <c r="E72" s="55"/>
      <c r="F72" s="55"/>
      <c r="G72" s="56">
        <v>0.63541666666666696</v>
      </c>
      <c r="H72" s="56"/>
      <c r="I72" s="56"/>
      <c r="J72" s="56"/>
      <c r="K72" s="56"/>
      <c r="L72" s="57"/>
      <c r="M72" s="57"/>
      <c r="N72" s="57"/>
    </row>
    <row r="73" spans="1:14" x14ac:dyDescent="0.2">
      <c r="A73" s="196"/>
      <c r="B73" s="55"/>
      <c r="C73" s="55"/>
      <c r="D73" s="55"/>
      <c r="E73" s="55"/>
      <c r="F73" s="55"/>
      <c r="G73" s="56">
        <v>0.64583333333333404</v>
      </c>
      <c r="H73" s="56"/>
      <c r="I73" s="56"/>
      <c r="J73" s="56"/>
      <c r="K73" s="56"/>
      <c r="L73" s="57"/>
      <c r="M73" s="57"/>
      <c r="N73" s="57"/>
    </row>
    <row r="74" spans="1:14" x14ac:dyDescent="0.2">
      <c r="A74" s="512" t="s">
        <v>120</v>
      </c>
      <c r="B74" s="512"/>
      <c r="C74" s="512"/>
      <c r="D74" s="512"/>
      <c r="E74" s="512"/>
      <c r="F74" s="512"/>
      <c r="G74" s="512"/>
      <c r="H74" s="512"/>
      <c r="I74" s="512"/>
      <c r="J74" s="512"/>
      <c r="K74" s="512"/>
      <c r="L74" s="512"/>
      <c r="M74" s="512"/>
      <c r="N74" s="512"/>
    </row>
    <row r="75" spans="1:14" x14ac:dyDescent="0.2">
      <c r="A75" s="512"/>
      <c r="B75" s="512"/>
      <c r="C75" s="512"/>
      <c r="D75" s="512"/>
      <c r="E75" s="512"/>
      <c r="F75" s="512"/>
      <c r="G75" s="512"/>
      <c r="H75" s="512"/>
      <c r="I75" s="512"/>
      <c r="J75" s="512"/>
      <c r="K75" s="512"/>
      <c r="L75" s="512"/>
      <c r="M75" s="512"/>
      <c r="N75" s="512"/>
    </row>
    <row r="76" spans="1:14" x14ac:dyDescent="0.2">
      <c r="A76" s="512"/>
      <c r="B76" s="512"/>
      <c r="C76" s="512"/>
      <c r="D76" s="512"/>
      <c r="E76" s="512"/>
      <c r="F76" s="512"/>
      <c r="G76" s="512"/>
      <c r="H76" s="512"/>
      <c r="I76" s="512"/>
      <c r="J76" s="512"/>
      <c r="K76" s="512"/>
      <c r="L76" s="512"/>
      <c r="M76" s="512"/>
      <c r="N76" s="512"/>
    </row>
    <row r="77" spans="1:14" x14ac:dyDescent="0.2">
      <c r="A77" s="221"/>
      <c r="B77" s="55"/>
      <c r="C77" s="55"/>
      <c r="D77" s="55"/>
      <c r="E77" s="55"/>
      <c r="F77" s="221"/>
      <c r="G77" s="55"/>
      <c r="H77" s="55"/>
      <c r="I77" s="55"/>
      <c r="J77" s="55"/>
      <c r="K77" s="221"/>
      <c r="L77" s="55"/>
      <c r="M77" s="55"/>
      <c r="N77" s="55"/>
    </row>
    <row r="78" spans="1:14" x14ac:dyDescent="0.2">
      <c r="A78" s="221"/>
      <c r="B78" s="55"/>
      <c r="C78" s="55"/>
      <c r="D78" s="55"/>
      <c r="E78" s="55"/>
      <c r="F78" s="221"/>
      <c r="G78" s="55"/>
      <c r="H78" s="55"/>
      <c r="I78" s="55"/>
      <c r="J78" s="55"/>
      <c r="K78" s="221"/>
      <c r="L78" s="55"/>
      <c r="M78" s="55"/>
      <c r="N78" s="55"/>
    </row>
    <row r="79" spans="1:14" x14ac:dyDescent="0.2">
      <c r="A79" s="221"/>
      <c r="B79" s="55"/>
      <c r="C79" s="55"/>
      <c r="D79" s="55"/>
      <c r="E79" s="55"/>
      <c r="F79" s="221"/>
      <c r="G79" s="55"/>
      <c r="H79" s="55"/>
      <c r="I79" s="55"/>
      <c r="J79" s="55"/>
      <c r="K79" s="221"/>
      <c r="L79" s="55"/>
      <c r="M79" s="55"/>
      <c r="N79" s="55"/>
    </row>
    <row r="80" spans="1:14" x14ac:dyDescent="0.2">
      <c r="A80" s="221"/>
      <c r="B80" s="55"/>
      <c r="C80" s="55"/>
      <c r="D80" s="55"/>
      <c r="E80" s="55"/>
      <c r="F80" s="221"/>
      <c r="G80" s="55"/>
      <c r="H80" s="55"/>
      <c r="I80" s="55"/>
      <c r="J80" s="55"/>
      <c r="K80" s="221"/>
      <c r="L80" s="55"/>
      <c r="M80" s="55"/>
      <c r="N80" s="55"/>
    </row>
    <row r="81" spans="1:14" x14ac:dyDescent="0.2">
      <c r="A81" s="221"/>
      <c r="B81" s="55"/>
      <c r="C81" s="55"/>
      <c r="D81" s="55"/>
      <c r="E81" s="55"/>
      <c r="F81" s="221"/>
      <c r="G81" s="55"/>
      <c r="H81" s="55"/>
      <c r="I81" s="55"/>
      <c r="J81" s="55"/>
      <c r="K81" s="221"/>
      <c r="L81" s="55"/>
      <c r="M81" s="55"/>
      <c r="N81" s="55"/>
    </row>
    <row r="82" spans="1:14" x14ac:dyDescent="0.2">
      <c r="A82" s="221"/>
      <c r="B82" s="55"/>
      <c r="C82" s="55"/>
      <c r="D82" s="55"/>
      <c r="E82" s="55"/>
      <c r="F82" s="221"/>
      <c r="G82" s="55"/>
      <c r="H82" s="55"/>
      <c r="I82" s="55"/>
      <c r="J82" s="55"/>
      <c r="K82" s="221"/>
      <c r="L82" s="55"/>
      <c r="M82" s="55"/>
      <c r="N82" s="55"/>
    </row>
    <row r="83" spans="1:14" x14ac:dyDescent="0.2">
      <c r="A83" s="221"/>
      <c r="B83" s="55"/>
      <c r="C83" s="55"/>
      <c r="D83" s="55"/>
      <c r="E83" s="55"/>
      <c r="F83" s="221"/>
      <c r="G83" s="55"/>
      <c r="H83" s="55"/>
      <c r="I83" s="55"/>
      <c r="J83" s="55"/>
      <c r="K83" s="221"/>
      <c r="L83" s="55"/>
      <c r="M83" s="55"/>
      <c r="N83" s="55"/>
    </row>
    <row r="84" spans="1:14" x14ac:dyDescent="0.2">
      <c r="A84" s="221"/>
      <c r="B84" s="55"/>
      <c r="C84" s="55"/>
      <c r="D84" s="55"/>
      <c r="E84" s="55"/>
      <c r="F84" s="221"/>
      <c r="G84" s="55"/>
      <c r="H84" s="55"/>
      <c r="I84" s="55"/>
      <c r="J84" s="55"/>
      <c r="K84" s="221"/>
      <c r="L84" s="55"/>
      <c r="M84" s="55"/>
      <c r="N84" s="55"/>
    </row>
    <row r="85" spans="1:14" x14ac:dyDescent="0.2">
      <c r="A85" s="221"/>
      <c r="B85" s="55"/>
      <c r="C85" s="55"/>
      <c r="D85" s="55"/>
      <c r="E85" s="55"/>
      <c r="F85" s="221"/>
      <c r="G85" s="55"/>
      <c r="H85" s="55"/>
      <c r="I85" s="55"/>
      <c r="J85" s="55"/>
      <c r="K85" s="221"/>
      <c r="L85" s="55"/>
      <c r="M85" s="55"/>
      <c r="N85" s="55"/>
    </row>
    <row r="86" spans="1:14" x14ac:dyDescent="0.2">
      <c r="A86" s="221"/>
      <c r="B86" s="55"/>
      <c r="C86" s="55"/>
      <c r="D86" s="55"/>
      <c r="E86" s="55"/>
      <c r="F86" s="221"/>
      <c r="G86" s="55"/>
      <c r="H86" s="55"/>
      <c r="I86" s="55"/>
      <c r="J86" s="55"/>
      <c r="K86" s="221"/>
      <c r="L86" s="55"/>
      <c r="M86" s="55"/>
      <c r="N86" s="55"/>
    </row>
    <row r="87" spans="1:14" x14ac:dyDescent="0.2">
      <c r="A87" s="221"/>
      <c r="B87" s="55"/>
      <c r="C87" s="55"/>
      <c r="D87" s="55"/>
      <c r="E87" s="55"/>
      <c r="F87" s="221"/>
      <c r="G87" s="55"/>
      <c r="H87" s="55"/>
      <c r="I87" s="55"/>
      <c r="J87" s="55"/>
      <c r="K87" s="221"/>
      <c r="L87" s="55"/>
      <c r="M87" s="55"/>
      <c r="N87" s="55"/>
    </row>
    <row r="88" spans="1:14" x14ac:dyDescent="0.2">
      <c r="A88" s="221"/>
      <c r="B88" s="55"/>
      <c r="C88" s="55"/>
      <c r="D88" s="55"/>
      <c r="E88" s="55"/>
      <c r="F88" s="221"/>
      <c r="G88" s="55"/>
      <c r="H88" s="55"/>
      <c r="I88" s="55"/>
      <c r="J88" s="55"/>
      <c r="K88" s="221"/>
      <c r="L88" s="55"/>
      <c r="M88" s="55"/>
      <c r="N88" s="55"/>
    </row>
    <row r="89" spans="1:14" x14ac:dyDescent="0.2">
      <c r="A89" s="221"/>
      <c r="B89" s="55"/>
      <c r="C89" s="55"/>
      <c r="D89" s="55"/>
      <c r="E89" s="55"/>
      <c r="F89" s="221"/>
      <c r="G89" s="55"/>
      <c r="H89" s="55"/>
      <c r="I89" s="55"/>
      <c r="J89" s="55"/>
      <c r="K89" s="221"/>
      <c r="L89" s="55"/>
      <c r="M89" s="55"/>
      <c r="N89" s="55"/>
    </row>
    <row r="90" spans="1:14" x14ac:dyDescent="0.2">
      <c r="A90" s="221"/>
      <c r="B90" s="55"/>
      <c r="C90" s="55"/>
      <c r="D90" s="55"/>
      <c r="E90" s="55"/>
      <c r="F90" s="221"/>
      <c r="G90" s="55"/>
      <c r="H90" s="55"/>
      <c r="I90" s="55"/>
      <c r="J90" s="55"/>
      <c r="K90" s="221"/>
      <c r="L90" s="55"/>
      <c r="M90" s="55"/>
      <c r="N90" s="55"/>
    </row>
    <row r="91" spans="1:14" x14ac:dyDescent="0.2">
      <c r="A91" s="221"/>
      <c r="B91" s="55"/>
      <c r="C91" s="55"/>
      <c r="D91" s="55"/>
      <c r="E91" s="55"/>
      <c r="F91" s="221"/>
      <c r="G91" s="55"/>
      <c r="H91" s="55"/>
      <c r="I91" s="55"/>
      <c r="J91" s="55"/>
      <c r="K91" s="221"/>
      <c r="L91" s="55"/>
      <c r="M91" s="55"/>
      <c r="N91" s="55"/>
    </row>
    <row r="92" spans="1:14" x14ac:dyDescent="0.2">
      <c r="A92" s="221"/>
      <c r="B92" s="55"/>
      <c r="C92" s="55"/>
      <c r="D92" s="55"/>
      <c r="E92" s="55"/>
      <c r="F92" s="221"/>
      <c r="G92" s="55"/>
      <c r="H92" s="55"/>
      <c r="I92" s="55"/>
      <c r="J92" s="55"/>
      <c r="K92" s="221"/>
      <c r="L92" s="55"/>
      <c r="M92" s="55"/>
      <c r="N92" s="55"/>
    </row>
    <row r="93" spans="1:14" x14ac:dyDescent="0.2">
      <c r="A93" s="221"/>
      <c r="B93" s="55"/>
      <c r="C93" s="55"/>
      <c r="D93" s="55"/>
      <c r="E93" s="55"/>
      <c r="F93" s="221"/>
      <c r="G93" s="55"/>
      <c r="H93" s="55"/>
      <c r="I93" s="55"/>
      <c r="J93" s="55"/>
      <c r="K93" s="221"/>
      <c r="L93" s="55"/>
      <c r="M93" s="55"/>
      <c r="N93" s="55"/>
    </row>
    <row r="94" spans="1:14" x14ac:dyDescent="0.2">
      <c r="A94" s="512" t="s">
        <v>166</v>
      </c>
      <c r="B94" s="512"/>
      <c r="C94" s="512"/>
      <c r="D94" s="512"/>
      <c r="E94" s="512"/>
      <c r="F94" s="512"/>
      <c r="G94" s="512"/>
      <c r="H94" s="512"/>
      <c r="I94" s="512"/>
      <c r="J94" s="512"/>
      <c r="K94" s="512"/>
      <c r="L94" s="512"/>
      <c r="M94" s="512"/>
      <c r="N94" s="512"/>
    </row>
    <row r="95" spans="1:14" x14ac:dyDescent="0.2">
      <c r="A95" s="512"/>
      <c r="B95" s="512"/>
      <c r="C95" s="512"/>
      <c r="D95" s="512"/>
      <c r="E95" s="512"/>
      <c r="F95" s="512"/>
      <c r="G95" s="512"/>
      <c r="H95" s="512"/>
      <c r="I95" s="512"/>
      <c r="J95" s="512"/>
      <c r="K95" s="512"/>
      <c r="L95" s="512"/>
      <c r="M95" s="512"/>
      <c r="N95" s="512"/>
    </row>
    <row r="96" spans="1:14" x14ac:dyDescent="0.2">
      <c r="A96" s="512"/>
      <c r="B96" s="512"/>
      <c r="C96" s="512"/>
      <c r="D96" s="512"/>
      <c r="E96" s="512"/>
      <c r="F96" s="512"/>
      <c r="G96" s="512"/>
      <c r="H96" s="512"/>
      <c r="I96" s="512"/>
      <c r="J96" s="512"/>
      <c r="K96" s="512"/>
      <c r="L96" s="512"/>
      <c r="M96" s="512"/>
      <c r="N96" s="512"/>
    </row>
    <row r="97" spans="1:14" x14ac:dyDescent="0.2">
      <c r="A97" s="221"/>
      <c r="B97" s="55"/>
      <c r="C97" s="55"/>
      <c r="D97" s="55"/>
      <c r="E97" s="55"/>
      <c r="F97" s="221"/>
      <c r="G97" s="55"/>
      <c r="H97" s="55"/>
      <c r="I97" s="55"/>
      <c r="J97" s="55"/>
      <c r="K97" s="221"/>
      <c r="L97" s="55"/>
      <c r="M97" s="55"/>
      <c r="N97" s="55"/>
    </row>
    <row r="98" spans="1:14" x14ac:dyDescent="0.2">
      <c r="A98" s="221"/>
      <c r="B98" s="55"/>
      <c r="C98" s="55"/>
      <c r="D98" s="55"/>
      <c r="E98" s="55"/>
      <c r="F98" s="221"/>
      <c r="G98" s="55"/>
      <c r="H98" s="55"/>
      <c r="I98" s="55"/>
      <c r="J98" s="55"/>
      <c r="K98" s="221"/>
      <c r="L98" s="55"/>
      <c r="M98" s="55"/>
      <c r="N98" s="55"/>
    </row>
    <row r="99" spans="1:14" x14ac:dyDescent="0.2">
      <c r="A99" s="221"/>
      <c r="B99" s="55"/>
      <c r="C99" s="55"/>
      <c r="D99" s="55"/>
      <c r="E99" s="55"/>
      <c r="F99" s="221"/>
      <c r="G99" s="55"/>
      <c r="H99" s="55"/>
      <c r="I99" s="55"/>
      <c r="J99" s="55"/>
      <c r="K99" s="221"/>
      <c r="L99" s="55"/>
      <c r="M99" s="55"/>
      <c r="N99" s="55"/>
    </row>
    <row r="100" spans="1:14" x14ac:dyDescent="0.2">
      <c r="A100" s="221"/>
      <c r="B100" s="222"/>
      <c r="C100" s="222"/>
      <c r="D100" s="222"/>
      <c r="E100" s="222"/>
      <c r="F100" s="221"/>
      <c r="G100" s="222"/>
      <c r="H100" s="222"/>
      <c r="I100" s="222"/>
      <c r="J100" s="222"/>
      <c r="K100" s="221"/>
      <c r="L100" s="222"/>
      <c r="M100" s="222"/>
      <c r="N100" s="222"/>
    </row>
    <row r="101" spans="1:14" x14ac:dyDescent="0.2">
      <c r="A101" s="221"/>
      <c r="B101" s="222"/>
      <c r="C101" s="222"/>
      <c r="D101" s="222"/>
      <c r="E101" s="222"/>
      <c r="F101" s="221"/>
      <c r="G101" s="222"/>
      <c r="H101" s="222"/>
      <c r="I101" s="222"/>
      <c r="J101" s="222"/>
      <c r="K101" s="221"/>
      <c r="L101" s="222"/>
      <c r="M101" s="222"/>
      <c r="N101" s="222"/>
    </row>
    <row r="102" spans="1:14" x14ac:dyDescent="0.2">
      <c r="A102" s="196"/>
      <c r="B102" s="55"/>
      <c r="C102" s="55"/>
      <c r="D102" s="55"/>
      <c r="E102" s="55"/>
      <c r="F102" s="55"/>
      <c r="G102" s="56"/>
      <c r="H102" s="56"/>
      <c r="I102" s="56"/>
      <c r="J102" s="56"/>
      <c r="K102" s="56"/>
      <c r="L102" s="57"/>
      <c r="M102" s="57"/>
      <c r="N102" s="57"/>
    </row>
    <row r="103" spans="1:14" x14ac:dyDescent="0.2">
      <c r="A103" s="196"/>
      <c r="B103" s="55"/>
      <c r="C103" s="55"/>
      <c r="D103" s="55"/>
      <c r="E103" s="55"/>
      <c r="F103" s="55"/>
      <c r="G103" s="56">
        <v>0.95833333333333404</v>
      </c>
      <c r="H103" s="56"/>
      <c r="I103" s="56"/>
      <c r="J103" s="56"/>
      <c r="K103" s="56"/>
      <c r="L103" s="57"/>
      <c r="M103" s="57"/>
      <c r="N103" s="57"/>
    </row>
    <row r="104" spans="1:14" x14ac:dyDescent="0.2">
      <c r="A104" s="196"/>
      <c r="B104" s="55"/>
      <c r="C104" s="55"/>
      <c r="D104" s="55"/>
      <c r="E104" s="55"/>
      <c r="F104" s="55"/>
      <c r="G104" s="56">
        <v>0.96875</v>
      </c>
      <c r="H104" s="56"/>
      <c r="I104" s="56"/>
      <c r="J104" s="56"/>
      <c r="K104" s="56"/>
      <c r="L104" s="57"/>
      <c r="M104" s="57"/>
      <c r="N104" s="57"/>
    </row>
    <row r="105" spans="1:14" x14ac:dyDescent="0.2">
      <c r="A105" s="196"/>
      <c r="B105" s="55"/>
      <c r="C105" s="55"/>
      <c r="D105" s="55"/>
      <c r="E105" s="55"/>
      <c r="F105" s="55"/>
      <c r="G105" s="56">
        <v>0.97916666666666596</v>
      </c>
      <c r="H105" s="56"/>
      <c r="I105" s="56"/>
      <c r="J105" s="56"/>
      <c r="K105" s="56"/>
      <c r="L105" s="57"/>
      <c r="M105" s="57"/>
      <c r="N105" s="57"/>
    </row>
    <row r="106" spans="1:14" x14ac:dyDescent="0.2">
      <c r="A106" s="196"/>
      <c r="B106" s="55"/>
      <c r="C106" s="55"/>
      <c r="D106" s="55"/>
      <c r="E106" s="55"/>
      <c r="F106" s="55"/>
      <c r="G106" s="56">
        <v>0.98958333333333204</v>
      </c>
      <c r="H106" s="56"/>
      <c r="I106" s="56"/>
      <c r="J106" s="56"/>
      <c r="K106" s="56"/>
      <c r="L106" s="57"/>
      <c r="M106" s="57"/>
      <c r="N106" s="57"/>
    </row>
    <row r="107" spans="1:14" s="53" customFormat="1" x14ac:dyDescent="0.2">
      <c r="A107" s="497"/>
      <c r="B107" s="497"/>
      <c r="C107" s="497"/>
      <c r="D107" s="497"/>
      <c r="E107" s="497"/>
      <c r="F107" s="497"/>
      <c r="G107" s="497"/>
      <c r="H107" s="497"/>
      <c r="I107" s="497"/>
      <c r="J107" s="497"/>
      <c r="K107" s="497"/>
      <c r="L107" s="497"/>
      <c r="M107" s="497"/>
      <c r="N107" s="497"/>
    </row>
    <row r="108" spans="1:14" s="53" customFormat="1" x14ac:dyDescent="0.2">
      <c r="A108" s="497"/>
      <c r="B108" s="497"/>
      <c r="C108" s="497"/>
      <c r="D108" s="497"/>
      <c r="E108" s="497"/>
      <c r="F108" s="497"/>
      <c r="G108" s="497"/>
      <c r="H108" s="497"/>
      <c r="I108" s="497"/>
      <c r="J108" s="497"/>
      <c r="K108" s="497"/>
      <c r="L108" s="497"/>
      <c r="M108" s="497"/>
      <c r="N108" s="497"/>
    </row>
    <row r="109" spans="1:14" s="53" customFormat="1" ht="4.5" customHeight="1" x14ac:dyDescent="0.2">
      <c r="A109" s="244"/>
      <c r="B109" s="245"/>
      <c r="C109" s="245"/>
      <c r="D109" s="245"/>
      <c r="E109" s="246"/>
      <c r="F109" s="245"/>
      <c r="G109" s="247"/>
      <c r="H109" s="247"/>
      <c r="I109" s="247"/>
      <c r="J109" s="247"/>
      <c r="K109" s="247"/>
    </row>
    <row r="110" spans="1:14" s="53" customFormat="1" ht="14.25" customHeight="1" x14ac:dyDescent="0.2">
      <c r="A110" s="498"/>
      <c r="B110" s="498"/>
      <c r="C110" s="498"/>
      <c r="D110" s="498"/>
      <c r="E110" s="246"/>
      <c r="F110" s="245"/>
      <c r="G110" s="247"/>
      <c r="H110" s="247"/>
      <c r="I110" s="247"/>
      <c r="J110" s="247"/>
      <c r="K110" s="247"/>
    </row>
    <row r="111" spans="1:14" s="53" customFormat="1" ht="4.5" customHeight="1" x14ac:dyDescent="0.2">
      <c r="E111" s="246"/>
      <c r="F111" s="245"/>
      <c r="G111" s="247"/>
      <c r="H111" s="247"/>
      <c r="I111" s="247"/>
      <c r="J111" s="247"/>
      <c r="K111" s="247"/>
    </row>
    <row r="112" spans="1:14" s="53" customFormat="1" x14ac:dyDescent="0.2">
      <c r="A112" s="248"/>
      <c r="B112" s="249"/>
      <c r="C112" s="249"/>
      <c r="D112" s="249"/>
      <c r="E112" s="246"/>
      <c r="F112" s="245"/>
      <c r="G112" s="247"/>
      <c r="H112" s="247"/>
      <c r="I112" s="247"/>
      <c r="J112" s="247"/>
      <c r="K112" s="247"/>
    </row>
    <row r="113" spans="1:14" s="53" customFormat="1" x14ac:dyDescent="0.2">
      <c r="A113" s="494"/>
      <c r="B113" s="495"/>
      <c r="C113" s="495"/>
      <c r="D113" s="496"/>
      <c r="E113" s="246"/>
      <c r="F113" s="245"/>
      <c r="G113" s="247"/>
      <c r="H113" s="247"/>
      <c r="I113" s="247"/>
      <c r="J113" s="247"/>
      <c r="K113" s="247"/>
    </row>
    <row r="114" spans="1:14" s="53" customFormat="1" x14ac:dyDescent="0.2">
      <c r="A114" s="494"/>
      <c r="B114" s="495"/>
      <c r="C114" s="495"/>
      <c r="D114" s="496"/>
      <c r="E114" s="246"/>
      <c r="F114" s="245"/>
      <c r="G114" s="247"/>
      <c r="H114" s="247"/>
      <c r="I114" s="247"/>
      <c r="J114" s="247"/>
      <c r="K114" s="247"/>
    </row>
    <row r="115" spans="1:14" s="53" customFormat="1" ht="12.75" customHeight="1" x14ac:dyDescent="0.2">
      <c r="A115" s="494"/>
      <c r="B115" s="495"/>
      <c r="C115" s="495"/>
      <c r="D115" s="496"/>
      <c r="G115" s="250"/>
      <c r="H115" s="250"/>
      <c r="I115" s="250"/>
      <c r="J115" s="250"/>
      <c r="K115" s="250"/>
      <c r="L115" s="250"/>
      <c r="M115" s="250"/>
      <c r="N115" s="250"/>
    </row>
    <row r="116" spans="1:14" s="53" customFormat="1" ht="13.5" customHeight="1" x14ac:dyDescent="0.2">
      <c r="A116" s="494"/>
      <c r="B116" s="495"/>
      <c r="C116" s="495"/>
      <c r="D116" s="496"/>
      <c r="G116" s="250"/>
      <c r="H116" s="250"/>
      <c r="I116" s="250"/>
      <c r="J116" s="250"/>
      <c r="K116" s="250"/>
      <c r="L116" s="250"/>
      <c r="M116" s="250"/>
      <c r="N116" s="250"/>
    </row>
    <row r="117" spans="1:14" s="53" customFormat="1" ht="21.75" customHeight="1" x14ac:dyDescent="0.2">
      <c r="A117" s="248"/>
      <c r="B117" s="251"/>
      <c r="C117" s="251"/>
      <c r="D117" s="245"/>
      <c r="E117" s="246"/>
      <c r="F117" s="245"/>
      <c r="G117" s="247"/>
      <c r="H117" s="247"/>
      <c r="I117" s="247"/>
      <c r="J117" s="247"/>
      <c r="K117" s="247"/>
    </row>
    <row r="118" spans="1:14" s="53" customFormat="1" x14ac:dyDescent="0.2">
      <c r="A118" s="248"/>
      <c r="B118" s="251"/>
      <c r="C118" s="251"/>
      <c r="D118" s="245"/>
      <c r="E118" s="246"/>
      <c r="F118" s="245"/>
      <c r="G118" s="247"/>
      <c r="H118" s="247"/>
      <c r="I118" s="247"/>
      <c r="J118" s="247"/>
      <c r="K118" s="247"/>
    </row>
  </sheetData>
  <mergeCells count="20">
    <mergeCell ref="A1:N2"/>
    <mergeCell ref="A3:N4"/>
    <mergeCell ref="A5:N6"/>
    <mergeCell ref="A7:N9"/>
    <mergeCell ref="A94:N96"/>
    <mergeCell ref="A10:D10"/>
    <mergeCell ref="F10:I10"/>
    <mergeCell ref="K10:N10"/>
    <mergeCell ref="A52:N54"/>
    <mergeCell ref="A74:N76"/>
    <mergeCell ref="A115:A116"/>
    <mergeCell ref="B115:B116"/>
    <mergeCell ref="C115:C116"/>
    <mergeCell ref="D115:D116"/>
    <mergeCell ref="A107:N108"/>
    <mergeCell ref="A110:D110"/>
    <mergeCell ref="A113:A114"/>
    <mergeCell ref="B113:B114"/>
    <mergeCell ref="C113:C114"/>
    <mergeCell ref="D113:D114"/>
  </mergeCells>
  <pageMargins left="0.74803149606299213" right="0.74803149606299213" top="0.98425196850393704" bottom="0.98425196850393704" header="0.51181102362204722" footer="0.51181102362204722"/>
  <pageSetup paperSize="9" scale="40" orientation="portrait" r:id="rId1"/>
  <headerFooter alignWithMargins="0">
    <oddFooter>&amp;L&amp;F</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5C9A3-F6FE-49B0-B092-3F68713110BB}">
  <dimension ref="A1:AS132"/>
  <sheetViews>
    <sheetView view="pageBreakPreview" zoomScale="80" zoomScaleNormal="80" zoomScaleSheetLayoutView="80" workbookViewId="0">
      <pane ySplit="10" topLeftCell="A11" activePane="bottomLeft" state="frozen"/>
      <selection sqref="A1:O2"/>
      <selection pane="bottomLeft"/>
    </sheetView>
  </sheetViews>
  <sheetFormatPr defaultRowHeight="12.75" x14ac:dyDescent="0.2"/>
  <cols>
    <col min="1" max="1" width="11.28515625" style="297" customWidth="1"/>
    <col min="2" max="22" width="5.7109375" style="297" customWidth="1"/>
    <col min="23" max="23" width="5.7109375" style="6" customWidth="1"/>
    <col min="24" max="24" width="11.28515625" style="6" customWidth="1"/>
    <col min="25" max="45" width="5.7109375" style="6" customWidth="1"/>
    <col min="46" max="16384" width="9.140625" style="6"/>
  </cols>
  <sheetData>
    <row r="1" spans="1:45" ht="25.5" x14ac:dyDescent="0.2">
      <c r="A1" s="179" t="s">
        <v>5</v>
      </c>
      <c r="B1" s="227"/>
      <c r="C1" s="227"/>
      <c r="D1" s="227"/>
      <c r="E1" s="227"/>
      <c r="F1" s="227"/>
      <c r="G1" s="227"/>
      <c r="H1" s="227"/>
      <c r="I1" s="227"/>
      <c r="J1" s="228"/>
      <c r="K1" s="227"/>
      <c r="L1" s="227"/>
      <c r="M1" s="227"/>
      <c r="N1" s="227"/>
      <c r="O1" s="227"/>
      <c r="P1" s="227"/>
      <c r="Q1" s="227"/>
      <c r="R1" s="227"/>
      <c r="S1" s="227"/>
      <c r="T1" s="227"/>
      <c r="U1" s="227"/>
      <c r="V1" s="227"/>
      <c r="W1" s="227"/>
      <c r="X1" s="227"/>
      <c r="Y1" s="227"/>
      <c r="Z1" s="179"/>
      <c r="AA1" s="227"/>
      <c r="AB1" s="227"/>
      <c r="AC1" s="227"/>
      <c r="AD1" s="227"/>
      <c r="AE1" s="227"/>
      <c r="AF1" s="227"/>
      <c r="AG1" s="227"/>
      <c r="AH1" s="227"/>
      <c r="AI1" s="228"/>
      <c r="AJ1" s="227"/>
      <c r="AK1" s="227"/>
      <c r="AL1" s="227"/>
      <c r="AM1" s="227"/>
      <c r="AN1" s="227"/>
      <c r="AO1" s="227"/>
      <c r="AP1" s="227"/>
      <c r="AQ1" s="227"/>
      <c r="AR1" s="227"/>
      <c r="AS1" s="227"/>
    </row>
    <row r="2" spans="1:45" ht="14.25" x14ac:dyDescent="0.2">
      <c r="A2" s="227"/>
      <c r="B2" s="227"/>
      <c r="C2" s="358"/>
      <c r="D2" s="358"/>
      <c r="E2" s="358"/>
      <c r="F2" s="358"/>
      <c r="G2" s="358"/>
      <c r="H2" s="358"/>
      <c r="I2" s="358"/>
      <c r="J2" s="358"/>
      <c r="K2" s="358"/>
      <c r="L2" s="358"/>
      <c r="M2" s="358"/>
      <c r="N2" s="358"/>
      <c r="O2" s="358"/>
      <c r="P2" s="358"/>
      <c r="Q2" s="358"/>
      <c r="R2" s="358"/>
      <c r="S2" s="227"/>
      <c r="T2" s="227"/>
      <c r="U2" s="227"/>
      <c r="V2" s="227"/>
      <c r="W2" s="227"/>
      <c r="X2" s="227"/>
      <c r="Y2" s="227"/>
      <c r="Z2" s="227"/>
      <c r="AA2" s="227"/>
      <c r="AB2" s="227"/>
      <c r="AC2" s="227"/>
      <c r="AD2" s="227"/>
      <c r="AE2" s="227"/>
      <c r="AF2" s="227"/>
      <c r="AG2" s="227"/>
      <c r="AH2" s="227"/>
      <c r="AI2" s="228"/>
      <c r="AJ2" s="227"/>
      <c r="AK2" s="227"/>
      <c r="AL2" s="227"/>
      <c r="AM2" s="227"/>
      <c r="AN2" s="227"/>
      <c r="AO2" s="227"/>
      <c r="AP2" s="227"/>
      <c r="AQ2" s="227"/>
      <c r="AR2" s="227"/>
      <c r="AS2" s="227"/>
    </row>
    <row r="3" spans="1:45" ht="14.25" x14ac:dyDescent="0.2">
      <c r="A3" s="316" t="s">
        <v>48</v>
      </c>
      <c r="B3" s="316"/>
      <c r="C3" s="260" t="str">
        <f>'Front Cover'!C27</f>
        <v>Bath &amp; North East Somerset Council</v>
      </c>
      <c r="D3" s="260"/>
      <c r="E3" s="260"/>
      <c r="F3" s="260"/>
      <c r="G3" s="260"/>
      <c r="H3" s="358"/>
      <c r="I3" s="358"/>
      <c r="J3" s="358"/>
      <c r="K3" s="358"/>
      <c r="L3" s="358"/>
      <c r="M3" s="358"/>
      <c r="N3" s="358"/>
      <c r="O3" s="358"/>
      <c r="P3" s="358"/>
      <c r="Q3" s="358"/>
      <c r="R3" s="358"/>
      <c r="S3" s="358"/>
      <c r="T3" s="358"/>
      <c r="U3" s="227"/>
      <c r="V3" s="227"/>
      <c r="W3" s="227"/>
      <c r="X3" s="227"/>
      <c r="Y3" s="227"/>
      <c r="Z3" s="227"/>
      <c r="AA3" s="228"/>
      <c r="AB3" s="227"/>
      <c r="AC3" s="227"/>
      <c r="AD3" s="227"/>
      <c r="AE3" s="227"/>
      <c r="AF3" s="227"/>
      <c r="AG3" s="227"/>
      <c r="AH3" s="227"/>
      <c r="AI3" s="227"/>
      <c r="AJ3" s="227"/>
      <c r="AK3" s="227"/>
      <c r="AL3" s="227"/>
      <c r="AM3" s="227"/>
      <c r="AN3" s="227"/>
      <c r="AO3" s="227"/>
      <c r="AP3" s="227"/>
      <c r="AQ3" s="227"/>
      <c r="AR3" s="227"/>
      <c r="AS3" s="227"/>
    </row>
    <row r="4" spans="1:45" ht="14.25" x14ac:dyDescent="0.2">
      <c r="A4" s="316" t="s">
        <v>6</v>
      </c>
      <c r="B4" s="316"/>
      <c r="C4" s="260" t="str">
        <f>'Front Cover'!C28</f>
        <v>ID06720</v>
      </c>
      <c r="D4" s="260"/>
      <c r="E4" s="260"/>
      <c r="F4" s="260"/>
      <c r="G4" s="260"/>
      <c r="H4" s="358"/>
      <c r="I4" s="358"/>
      <c r="J4" s="358"/>
      <c r="K4" s="358"/>
      <c r="L4" s="358"/>
      <c r="M4" s="358"/>
      <c r="N4" s="358"/>
      <c r="O4" s="358"/>
      <c r="P4" s="358"/>
      <c r="Q4" s="358"/>
      <c r="R4" s="358"/>
      <c r="S4" s="358"/>
      <c r="T4" s="358"/>
      <c r="U4" s="227"/>
      <c r="V4" s="227"/>
      <c r="W4" s="227"/>
      <c r="X4" s="227"/>
      <c r="Y4" s="227"/>
      <c r="Z4" s="227"/>
      <c r="AA4" s="228"/>
      <c r="AB4" s="227"/>
      <c r="AC4" s="227"/>
      <c r="AD4" s="227"/>
      <c r="AE4" s="227"/>
      <c r="AF4" s="227"/>
      <c r="AG4" s="227"/>
      <c r="AH4" s="227"/>
      <c r="AI4" s="227"/>
      <c r="AJ4" s="227"/>
      <c r="AK4" s="227"/>
      <c r="AL4" s="227"/>
      <c r="AM4" s="227"/>
      <c r="AN4" s="227"/>
      <c r="AO4" s="227"/>
      <c r="AP4" s="227"/>
      <c r="AQ4" s="227"/>
      <c r="AR4" s="227"/>
      <c r="AS4" s="227"/>
    </row>
    <row r="5" spans="1:45" ht="14.25" x14ac:dyDescent="0.2">
      <c r="A5" s="316" t="s">
        <v>17</v>
      </c>
      <c r="B5" s="316"/>
      <c r="C5" s="260" t="str">
        <f>'Front Cover'!C29</f>
        <v>Site 5a</v>
      </c>
      <c r="D5" s="260"/>
      <c r="E5" s="260"/>
      <c r="F5" s="260"/>
      <c r="G5" s="260"/>
      <c r="H5" s="358"/>
      <c r="I5" s="358"/>
      <c r="J5" s="358"/>
      <c r="K5" s="358"/>
      <c r="L5" s="358"/>
      <c r="M5" s="358"/>
      <c r="N5" s="358"/>
      <c r="O5" s="358"/>
      <c r="P5" s="358"/>
      <c r="Q5" s="358"/>
      <c r="R5" s="358"/>
      <c r="S5" s="358"/>
      <c r="T5" s="358"/>
      <c r="U5" s="227"/>
      <c r="V5" s="227"/>
      <c r="W5" s="227"/>
      <c r="X5" s="227"/>
      <c r="Y5" s="227"/>
      <c r="Z5" s="227"/>
      <c r="AA5" s="228"/>
      <c r="AB5" s="227"/>
      <c r="AC5" s="227"/>
      <c r="AD5" s="359"/>
      <c r="AE5" s="359"/>
      <c r="AF5" s="359"/>
      <c r="AG5" s="359"/>
      <c r="AH5" s="359"/>
      <c r="AI5" s="359"/>
      <c r="AJ5" s="227"/>
      <c r="AK5" s="227"/>
      <c r="AL5" s="227"/>
      <c r="AM5" s="227"/>
      <c r="AN5" s="227"/>
      <c r="AO5" s="227"/>
      <c r="AP5" s="227"/>
      <c r="AQ5" s="227"/>
      <c r="AR5" s="227"/>
      <c r="AS5" s="227"/>
    </row>
    <row r="6" spans="1:45" ht="14.25" x14ac:dyDescent="0.2">
      <c r="A6" s="231" t="s">
        <v>49</v>
      </c>
      <c r="B6" s="231"/>
      <c r="C6" s="260" t="str">
        <f>'Front Cover'!D33</f>
        <v>Charlton Road (W)</v>
      </c>
      <c r="D6" s="260"/>
      <c r="E6" s="260"/>
      <c r="F6" s="260"/>
      <c r="G6" s="231" t="s">
        <v>3</v>
      </c>
      <c r="H6" s="260" t="str">
        <f>'Front Cover'!H33</f>
        <v>Chewton Road (E)</v>
      </c>
      <c r="I6" s="358"/>
      <c r="J6" s="358"/>
      <c r="K6" s="358"/>
      <c r="L6" s="358"/>
      <c r="M6" s="358"/>
      <c r="N6" s="358"/>
      <c r="O6" s="358"/>
      <c r="P6" s="358"/>
      <c r="Q6" s="358"/>
      <c r="R6" s="358"/>
      <c r="S6" s="358"/>
      <c r="T6" s="358"/>
      <c r="U6" s="227"/>
      <c r="V6" s="227"/>
      <c r="W6" s="172"/>
      <c r="X6" s="231" t="s">
        <v>49</v>
      </c>
      <c r="Y6" s="231"/>
      <c r="Z6" s="260" t="str">
        <f>'Front Cover'!D34</f>
        <v>Chewton Road (E)</v>
      </c>
      <c r="AA6" s="260"/>
      <c r="AB6" s="260"/>
      <c r="AC6" s="260"/>
      <c r="AD6" s="231" t="s">
        <v>3</v>
      </c>
      <c r="AE6" s="260" t="str">
        <f>'Front Cover'!H34</f>
        <v>Charlton Road (W)</v>
      </c>
      <c r="AF6" s="172"/>
      <c r="AG6" s="358"/>
      <c r="AH6" s="172"/>
      <c r="AI6" s="358"/>
      <c r="AJ6" s="227"/>
      <c r="AK6" s="227"/>
      <c r="AL6" s="227"/>
      <c r="AM6" s="227"/>
      <c r="AN6" s="227"/>
      <c r="AO6" s="227"/>
      <c r="AP6" s="227"/>
      <c r="AQ6" s="227"/>
      <c r="AR6" s="227"/>
      <c r="AS6" s="227"/>
    </row>
    <row r="7" spans="1:45" ht="13.5" customHeight="1" x14ac:dyDescent="0.2">
      <c r="A7" s="300"/>
      <c r="B7" s="344"/>
      <c r="C7" s="329"/>
      <c r="U7" s="329"/>
      <c r="V7" s="329"/>
      <c r="W7" s="329"/>
      <c r="X7" s="329"/>
      <c r="Y7" s="329"/>
      <c r="Z7" s="300"/>
      <c r="AA7" s="344"/>
      <c r="AB7" s="329"/>
      <c r="AC7" s="344"/>
      <c r="AD7" s="329"/>
      <c r="AE7" s="329"/>
      <c r="AF7" s="329"/>
      <c r="AG7" s="329"/>
      <c r="AH7" s="329"/>
      <c r="AI7" s="345"/>
      <c r="AJ7" s="329"/>
      <c r="AK7" s="329"/>
      <c r="AL7" s="329"/>
      <c r="AM7" s="329"/>
      <c r="AN7" s="329"/>
      <c r="AO7" s="329"/>
      <c r="AP7" s="329"/>
      <c r="AQ7" s="329"/>
      <c r="AR7" s="329"/>
      <c r="AS7" s="329"/>
    </row>
    <row r="8" spans="1:45" ht="14.25" customHeight="1" x14ac:dyDescent="0.2">
      <c r="A8" s="346" t="s">
        <v>89</v>
      </c>
      <c r="B8" s="347"/>
      <c r="C8" s="349"/>
      <c r="D8" s="348"/>
      <c r="E8" s="520"/>
      <c r="F8" s="520"/>
      <c r="G8" s="348"/>
      <c r="H8" s="347"/>
      <c r="I8" s="347"/>
      <c r="J8" s="349"/>
      <c r="K8" s="349"/>
      <c r="L8" s="349"/>
      <c r="M8" s="349"/>
      <c r="N8" s="349"/>
      <c r="O8" s="349"/>
      <c r="P8" s="349"/>
      <c r="Q8" s="349"/>
      <c r="R8" s="349"/>
      <c r="S8" s="349"/>
      <c r="T8" s="349"/>
      <c r="U8" s="349"/>
      <c r="V8" s="349"/>
      <c r="W8" s="349"/>
      <c r="X8" s="346" t="s">
        <v>115</v>
      </c>
      <c r="Y8" s="349"/>
      <c r="Z8" s="346"/>
      <c r="AA8" s="347"/>
      <c r="AB8" s="349"/>
      <c r="AC8" s="347"/>
      <c r="AD8" s="349"/>
      <c r="AE8" s="349"/>
      <c r="AF8" s="349"/>
      <c r="AG8" s="349"/>
      <c r="AH8" s="349"/>
      <c r="AI8" s="350"/>
      <c r="AJ8" s="349"/>
      <c r="AK8" s="349"/>
      <c r="AL8" s="349"/>
      <c r="AM8" s="349"/>
      <c r="AN8" s="349"/>
      <c r="AO8" s="349"/>
      <c r="AP8" s="349"/>
      <c r="AQ8" s="349"/>
      <c r="AR8" s="349"/>
      <c r="AS8" s="349"/>
    </row>
    <row r="9" spans="1:45" ht="13.5" customHeight="1" thickBot="1" x14ac:dyDescent="0.25">
      <c r="A9" s="346"/>
      <c r="B9" s="347"/>
      <c r="C9" s="349"/>
      <c r="D9" s="348"/>
      <c r="E9" s="347"/>
      <c r="F9" s="347"/>
      <c r="G9" s="348"/>
      <c r="H9" s="347"/>
      <c r="I9" s="347"/>
      <c r="J9" s="349"/>
      <c r="K9" s="349"/>
      <c r="L9" s="349"/>
      <c r="M9" s="349"/>
      <c r="N9" s="349"/>
      <c r="O9" s="349"/>
      <c r="P9" s="349"/>
      <c r="Q9" s="349"/>
      <c r="R9" s="349"/>
      <c r="S9" s="349"/>
      <c r="T9" s="349"/>
      <c r="U9" s="349"/>
      <c r="V9" s="349"/>
      <c r="W9" s="349"/>
      <c r="X9" s="346"/>
      <c r="Y9" s="349"/>
      <c r="Z9" s="346"/>
      <c r="AA9" s="347"/>
      <c r="AB9" s="349"/>
      <c r="AC9" s="347"/>
      <c r="AD9" s="349"/>
      <c r="AE9" s="349"/>
      <c r="AF9" s="349"/>
      <c r="AG9" s="349"/>
      <c r="AH9" s="349"/>
      <c r="AI9" s="350"/>
      <c r="AJ9" s="349"/>
      <c r="AK9" s="349"/>
      <c r="AL9" s="349"/>
      <c r="AM9" s="349"/>
      <c r="AN9" s="349"/>
      <c r="AO9" s="349"/>
      <c r="AP9" s="349"/>
      <c r="AQ9" s="349"/>
      <c r="AR9" s="349"/>
      <c r="AS9" s="349"/>
    </row>
    <row r="10" spans="1:45" ht="14.25" thickTop="1" thickBot="1" x14ac:dyDescent="0.25">
      <c r="A10" s="292" t="s">
        <v>50</v>
      </c>
      <c r="B10" s="395">
        <f>'Front Cover'!C30</f>
        <v>44830</v>
      </c>
      <c r="C10" s="396">
        <f>B10+1</f>
        <v>44831</v>
      </c>
      <c r="D10" s="396">
        <f t="shared" ref="D10:V10" si="0">C10+1</f>
        <v>44832</v>
      </c>
      <c r="E10" s="396">
        <f t="shared" si="0"/>
        <v>44833</v>
      </c>
      <c r="F10" s="396">
        <f t="shared" si="0"/>
        <v>44834</v>
      </c>
      <c r="G10" s="396">
        <f t="shared" si="0"/>
        <v>44835</v>
      </c>
      <c r="H10" s="396">
        <f t="shared" si="0"/>
        <v>44836</v>
      </c>
      <c r="I10" s="396">
        <f t="shared" si="0"/>
        <v>44837</v>
      </c>
      <c r="J10" s="396">
        <f t="shared" si="0"/>
        <v>44838</v>
      </c>
      <c r="K10" s="396">
        <f t="shared" si="0"/>
        <v>44839</v>
      </c>
      <c r="L10" s="396">
        <f t="shared" si="0"/>
        <v>44840</v>
      </c>
      <c r="M10" s="396">
        <f t="shared" si="0"/>
        <v>44841</v>
      </c>
      <c r="N10" s="396">
        <f t="shared" si="0"/>
        <v>44842</v>
      </c>
      <c r="O10" s="396">
        <f t="shared" si="0"/>
        <v>44843</v>
      </c>
      <c r="P10" s="396">
        <f t="shared" si="0"/>
        <v>44844</v>
      </c>
      <c r="Q10" s="396">
        <f t="shared" si="0"/>
        <v>44845</v>
      </c>
      <c r="R10" s="396">
        <f t="shared" si="0"/>
        <v>44846</v>
      </c>
      <c r="S10" s="396">
        <f t="shared" si="0"/>
        <v>44847</v>
      </c>
      <c r="T10" s="396">
        <f t="shared" si="0"/>
        <v>44848</v>
      </c>
      <c r="U10" s="396">
        <f t="shared" si="0"/>
        <v>44849</v>
      </c>
      <c r="V10" s="397">
        <f t="shared" si="0"/>
        <v>44850</v>
      </c>
      <c r="W10" s="293"/>
      <c r="X10" s="292" t="s">
        <v>50</v>
      </c>
      <c r="Y10" s="395">
        <f t="shared" ref="Y10:AS10" si="1">B10</f>
        <v>44830</v>
      </c>
      <c r="Z10" s="396">
        <f t="shared" si="1"/>
        <v>44831</v>
      </c>
      <c r="AA10" s="396">
        <f t="shared" si="1"/>
        <v>44832</v>
      </c>
      <c r="AB10" s="396">
        <f t="shared" si="1"/>
        <v>44833</v>
      </c>
      <c r="AC10" s="396">
        <f t="shared" si="1"/>
        <v>44834</v>
      </c>
      <c r="AD10" s="396">
        <f t="shared" si="1"/>
        <v>44835</v>
      </c>
      <c r="AE10" s="396">
        <f t="shared" si="1"/>
        <v>44836</v>
      </c>
      <c r="AF10" s="396">
        <f t="shared" si="1"/>
        <v>44837</v>
      </c>
      <c r="AG10" s="396">
        <f t="shared" si="1"/>
        <v>44838</v>
      </c>
      <c r="AH10" s="396">
        <f t="shared" si="1"/>
        <v>44839</v>
      </c>
      <c r="AI10" s="396">
        <f t="shared" si="1"/>
        <v>44840</v>
      </c>
      <c r="AJ10" s="396">
        <f t="shared" si="1"/>
        <v>44841</v>
      </c>
      <c r="AK10" s="396">
        <f t="shared" si="1"/>
        <v>44842</v>
      </c>
      <c r="AL10" s="396">
        <f t="shared" si="1"/>
        <v>44843</v>
      </c>
      <c r="AM10" s="396">
        <f t="shared" si="1"/>
        <v>44844</v>
      </c>
      <c r="AN10" s="396">
        <f t="shared" si="1"/>
        <v>44845</v>
      </c>
      <c r="AO10" s="396">
        <f t="shared" si="1"/>
        <v>44846</v>
      </c>
      <c r="AP10" s="396">
        <f t="shared" si="1"/>
        <v>44847</v>
      </c>
      <c r="AQ10" s="396">
        <f t="shared" si="1"/>
        <v>44848</v>
      </c>
      <c r="AR10" s="396">
        <f t="shared" si="1"/>
        <v>44849</v>
      </c>
      <c r="AS10" s="397">
        <f t="shared" si="1"/>
        <v>44850</v>
      </c>
    </row>
    <row r="11" spans="1:45" ht="9.75" customHeight="1" thickTop="1" x14ac:dyDescent="0.2">
      <c r="A11" s="294">
        <v>0</v>
      </c>
      <c r="B11" s="360">
        <f>IFERROR('Class Bin A-B'!R11/'Class Bin A-B'!R$107,0)</f>
        <v>0</v>
      </c>
      <c r="C11" s="361">
        <f>IFERROR('Class Bin A-B'!S11/'Class Bin A-B'!S$107,0)</f>
        <v>0</v>
      </c>
      <c r="D11" s="361">
        <f>IFERROR('Class Bin A-B'!T11/'Class Bin A-B'!T$107,0)</f>
        <v>0</v>
      </c>
      <c r="E11" s="361">
        <f>IFERROR('Class Bin A-B'!U11/'Class Bin A-B'!U$107,0)</f>
        <v>0</v>
      </c>
      <c r="F11" s="361">
        <f>IFERROR('Class Bin A-B'!V11/'Class Bin A-B'!V$107,0)</f>
        <v>0.96798588353919846</v>
      </c>
      <c r="G11" s="361">
        <f>IFERROR('Class Bin A-B'!W11/'Class Bin A-B'!W$107,0)</f>
        <v>1.3350087961799451</v>
      </c>
      <c r="H11" s="361">
        <f>IFERROR('Class Bin A-B'!X11/'Class Bin A-B'!X$107,0)</f>
        <v>1.143424317617866</v>
      </c>
      <c r="I11" s="361">
        <f>IFERROR('Class Bin A-B'!Y11/'Class Bin A-B'!Y$107,0)</f>
        <v>0</v>
      </c>
      <c r="J11" s="361">
        <f>IFERROR('Class Bin A-B'!Z11/'Class Bin A-B'!Z$107,0)</f>
        <v>0</v>
      </c>
      <c r="K11" s="361">
        <f>IFERROR('Class Bin A-B'!AA11/'Class Bin A-B'!AA$107,0)</f>
        <v>0</v>
      </c>
      <c r="L11" s="361">
        <f>IFERROR('Class Bin A-B'!AB11/'Class Bin A-B'!AB$107,0)</f>
        <v>0</v>
      </c>
      <c r="M11" s="361">
        <f>IFERROR('Class Bin A-B'!AC11/'Class Bin A-B'!AC$107,0)</f>
        <v>1.3248666497332995</v>
      </c>
      <c r="N11" s="361">
        <f>IFERROR('Class Bin A-B'!AD11/'Class Bin A-B'!AD$107,0)</f>
        <v>1.2512340867757861</v>
      </c>
      <c r="O11" s="361">
        <f>IFERROR('Class Bin A-B'!AE11/'Class Bin A-B'!AE$107,0)</f>
        <v>1.3614395886889461</v>
      </c>
      <c r="P11" s="361">
        <f>IFERROR('Class Bin A-B'!AF11/'Class Bin A-B'!AF$107,0)</f>
        <v>0</v>
      </c>
      <c r="Q11" s="361">
        <f>IFERROR('Class Bin A-B'!AG11/'Class Bin A-B'!AG$107,0)</f>
        <v>0</v>
      </c>
      <c r="R11" s="361">
        <f>IFERROR('Class Bin A-B'!AH11/'Class Bin A-B'!AH$107,0)</f>
        <v>0</v>
      </c>
      <c r="S11" s="361">
        <f>IFERROR('Class Bin A-B'!AI11/'Class Bin A-B'!AI$107,0)</f>
        <v>0</v>
      </c>
      <c r="T11" s="361">
        <f>IFERROR('Class Bin A-B'!AJ11/'Class Bin A-B'!AJ$107,0)</f>
        <v>0</v>
      </c>
      <c r="U11" s="361">
        <f>IFERROR('Class Bin A-B'!AK11/'Class Bin A-B'!AK$107,0)</f>
        <v>0</v>
      </c>
      <c r="V11" s="362">
        <f>IFERROR('Class Bin A-B'!AL11/'Class Bin A-B'!AL$107,0)</f>
        <v>0</v>
      </c>
      <c r="W11" s="293"/>
      <c r="X11" s="294">
        <v>0</v>
      </c>
      <c r="Y11" s="360">
        <f>IFERROR('Class Bin B-A'!R11/'Class Bin B-A'!R$107,0)</f>
        <v>0</v>
      </c>
      <c r="Z11" s="361">
        <f>IFERROR('Class Bin B-A'!S11/'Class Bin B-A'!S$107,0)</f>
        <v>0</v>
      </c>
      <c r="AA11" s="361">
        <f>IFERROR('Class Bin B-A'!T11/'Class Bin B-A'!T$107,0)</f>
        <v>0</v>
      </c>
      <c r="AB11" s="361">
        <f>IFERROR('Class Bin B-A'!U11/'Class Bin B-A'!U$107,0)</f>
        <v>0</v>
      </c>
      <c r="AC11" s="361">
        <f>IFERROR('Class Bin B-A'!V11/'Class Bin B-A'!V$107,0)</f>
        <v>1.0529202083904579</v>
      </c>
      <c r="AD11" s="361">
        <f>IFERROR('Class Bin B-A'!W11/'Class Bin B-A'!W$107,0)</f>
        <v>0</v>
      </c>
      <c r="AE11" s="361">
        <f>IFERROR('Class Bin B-A'!X11/'Class Bin B-A'!X$107,0)</f>
        <v>0</v>
      </c>
      <c r="AF11" s="361">
        <f>IFERROR('Class Bin B-A'!Y11/'Class Bin B-A'!Y$107,0)</f>
        <v>0</v>
      </c>
      <c r="AG11" s="361">
        <f>IFERROR('Class Bin B-A'!Z11/'Class Bin B-A'!Z$107,0)</f>
        <v>0</v>
      </c>
      <c r="AH11" s="361">
        <f>IFERROR('Class Bin B-A'!AA11/'Class Bin B-A'!AA$107,0)</f>
        <v>0</v>
      </c>
      <c r="AI11" s="361">
        <f>IFERROR('Class Bin B-A'!AB11/'Class Bin B-A'!AB$107,0)</f>
        <v>0.99919592602519447</v>
      </c>
      <c r="AJ11" s="361">
        <f>IFERROR('Class Bin B-A'!AC11/'Class Bin B-A'!AC$107,0)</f>
        <v>0</v>
      </c>
      <c r="AK11" s="361">
        <f>IFERROR('Class Bin B-A'!AD11/'Class Bin B-A'!AD$107,0)</f>
        <v>0</v>
      </c>
      <c r="AL11" s="361">
        <f>IFERROR('Class Bin B-A'!AE11/'Class Bin B-A'!AE$107,0)</f>
        <v>1.3347457627118644</v>
      </c>
      <c r="AM11" s="361">
        <f>IFERROR('Class Bin B-A'!AF11/'Class Bin B-A'!AF$107,0)</f>
        <v>0</v>
      </c>
      <c r="AN11" s="361">
        <f>IFERROR('Class Bin B-A'!AG11/'Class Bin B-A'!AG$107,0)</f>
        <v>0</v>
      </c>
      <c r="AO11" s="361">
        <f>IFERROR('Class Bin B-A'!AH11/'Class Bin B-A'!AH$107,0)</f>
        <v>0</v>
      </c>
      <c r="AP11" s="361">
        <f>IFERROR('Class Bin B-A'!AI11/'Class Bin B-A'!AI$107,0)</f>
        <v>0</v>
      </c>
      <c r="AQ11" s="361">
        <f>IFERROR('Class Bin B-A'!AJ11/'Class Bin B-A'!AJ$107,0)</f>
        <v>0</v>
      </c>
      <c r="AR11" s="361">
        <f>IFERROR('Class Bin B-A'!AK11/'Class Bin B-A'!AK$107,0)</f>
        <v>0</v>
      </c>
      <c r="AS11" s="362">
        <f>IFERROR('Class Bin B-A'!AL11/'Class Bin B-A'!AL$107,0)</f>
        <v>0</v>
      </c>
    </row>
    <row r="12" spans="1:45" ht="9.75" customHeight="1" x14ac:dyDescent="0.2">
      <c r="A12" s="294">
        <v>1.0416666666659E-2</v>
      </c>
      <c r="B12" s="363">
        <f>IFERROR('Class Bin A-B'!R12/'Class Bin A-B'!R$107,0)</f>
        <v>0</v>
      </c>
      <c r="C12" s="364">
        <f>IFERROR('Class Bin A-B'!S12/'Class Bin A-B'!S$107,0)</f>
        <v>0</v>
      </c>
      <c r="D12" s="364">
        <f>IFERROR('Class Bin A-B'!T12/'Class Bin A-B'!T$107,0)</f>
        <v>0</v>
      </c>
      <c r="E12" s="364">
        <f>IFERROR('Class Bin A-B'!U12/'Class Bin A-B'!U$107,0)</f>
        <v>0</v>
      </c>
      <c r="F12" s="364">
        <f>IFERROR('Class Bin A-B'!V12/'Class Bin A-B'!V$107,0)</f>
        <v>1.3309805898663978</v>
      </c>
      <c r="G12" s="364">
        <f>IFERROR('Class Bin A-B'!W12/'Class Bin A-B'!W$107,0)</f>
        <v>1.4154310128172911</v>
      </c>
      <c r="H12" s="364">
        <f>IFERROR('Class Bin A-B'!X12/'Class Bin A-B'!X$107,0)</f>
        <v>0</v>
      </c>
      <c r="I12" s="364">
        <f>IFERROR('Class Bin A-B'!Y12/'Class Bin A-B'!Y$107,0)</f>
        <v>1.1906594816525533</v>
      </c>
      <c r="J12" s="364">
        <f>IFERROR('Class Bin A-B'!Z12/'Class Bin A-B'!Z$107,0)</f>
        <v>0</v>
      </c>
      <c r="K12" s="364">
        <f>IFERROR('Class Bin A-B'!AA12/'Class Bin A-B'!AA$107,0)</f>
        <v>0</v>
      </c>
      <c r="L12" s="364">
        <f>IFERROR('Class Bin A-B'!AB12/'Class Bin A-B'!AB$107,0)</f>
        <v>0</v>
      </c>
      <c r="M12" s="364">
        <f>IFERROR('Class Bin A-B'!AC12/'Class Bin A-B'!AC$107,0)</f>
        <v>0</v>
      </c>
      <c r="N12" s="364">
        <f>IFERROR('Class Bin A-B'!AD12/'Class Bin A-B'!AD$107,0)</f>
        <v>1.2928033255391012</v>
      </c>
      <c r="O12" s="364">
        <f>IFERROR('Class Bin A-B'!AE12/'Class Bin A-B'!AE$107,0)</f>
        <v>1.0323907455012855</v>
      </c>
      <c r="P12" s="364">
        <f>IFERROR('Class Bin A-B'!AF12/'Class Bin A-B'!AF$107,0)</f>
        <v>0</v>
      </c>
      <c r="Q12" s="364">
        <f>IFERROR('Class Bin A-B'!AG12/'Class Bin A-B'!AG$107,0)</f>
        <v>0</v>
      </c>
      <c r="R12" s="364">
        <f>IFERROR('Class Bin A-B'!AH12/'Class Bin A-B'!AH$107,0)</f>
        <v>0</v>
      </c>
      <c r="S12" s="364">
        <f>IFERROR('Class Bin A-B'!AI12/'Class Bin A-B'!AI$107,0)</f>
        <v>0</v>
      </c>
      <c r="T12" s="364">
        <f>IFERROR('Class Bin A-B'!AJ12/'Class Bin A-B'!AJ$107,0)</f>
        <v>0</v>
      </c>
      <c r="U12" s="364">
        <f>IFERROR('Class Bin A-B'!AK12/'Class Bin A-B'!AK$107,0)</f>
        <v>0</v>
      </c>
      <c r="V12" s="365">
        <f>IFERROR('Class Bin A-B'!AL12/'Class Bin A-B'!AL$107,0)</f>
        <v>0</v>
      </c>
      <c r="W12" s="293"/>
      <c r="X12" s="294">
        <v>1.0416666666659E-2</v>
      </c>
      <c r="Y12" s="363">
        <f>IFERROR('Class Bin B-A'!R12/'Class Bin B-A'!R$107,0)</f>
        <v>0</v>
      </c>
      <c r="Z12" s="364">
        <f>IFERROR('Class Bin B-A'!S12/'Class Bin B-A'!S$107,0)</f>
        <v>0</v>
      </c>
      <c r="AA12" s="364">
        <f>IFERROR('Class Bin B-A'!T12/'Class Bin B-A'!T$107,0)</f>
        <v>0</v>
      </c>
      <c r="AB12" s="364">
        <f>IFERROR('Class Bin B-A'!U12/'Class Bin B-A'!U$107,0)</f>
        <v>0</v>
      </c>
      <c r="AC12" s="364">
        <f>IFERROR('Class Bin B-A'!V12/'Class Bin B-A'!V$107,0)</f>
        <v>0</v>
      </c>
      <c r="AD12" s="364">
        <f>IFERROR('Class Bin B-A'!W12/'Class Bin B-A'!W$107,0)</f>
        <v>1.8370993168681033</v>
      </c>
      <c r="AE12" s="364">
        <f>IFERROR('Class Bin B-A'!X12/'Class Bin B-A'!X$107,0)</f>
        <v>0</v>
      </c>
      <c r="AF12" s="364">
        <f>IFERROR('Class Bin B-A'!Y12/'Class Bin B-A'!Y$107,0)</f>
        <v>0</v>
      </c>
      <c r="AG12" s="364">
        <f>IFERROR('Class Bin B-A'!Z12/'Class Bin B-A'!Z$107,0)</f>
        <v>1.4594454521896869</v>
      </c>
      <c r="AH12" s="364">
        <f>IFERROR('Class Bin B-A'!AA12/'Class Bin B-A'!AA$107,0)</f>
        <v>0</v>
      </c>
      <c r="AI12" s="364">
        <f>IFERROR('Class Bin B-A'!AB12/'Class Bin B-A'!AB$107,0)</f>
        <v>0</v>
      </c>
      <c r="AJ12" s="364">
        <f>IFERROR('Class Bin B-A'!AC12/'Class Bin B-A'!AC$107,0)</f>
        <v>1.1919893190921227</v>
      </c>
      <c r="AK12" s="364">
        <f>IFERROR('Class Bin B-A'!AD12/'Class Bin B-A'!AD$107,0)</f>
        <v>0</v>
      </c>
      <c r="AL12" s="364">
        <f>IFERROR('Class Bin B-A'!AE12/'Class Bin B-A'!AE$107,0)</f>
        <v>0</v>
      </c>
      <c r="AM12" s="364">
        <f>IFERROR('Class Bin B-A'!AF12/'Class Bin B-A'!AF$107,0)</f>
        <v>0</v>
      </c>
      <c r="AN12" s="364">
        <f>IFERROR('Class Bin B-A'!AG12/'Class Bin B-A'!AG$107,0)</f>
        <v>0</v>
      </c>
      <c r="AO12" s="364">
        <f>IFERROR('Class Bin B-A'!AH12/'Class Bin B-A'!AH$107,0)</f>
        <v>0</v>
      </c>
      <c r="AP12" s="364">
        <f>IFERROR('Class Bin B-A'!AI12/'Class Bin B-A'!AI$107,0)</f>
        <v>0</v>
      </c>
      <c r="AQ12" s="364">
        <f>IFERROR('Class Bin B-A'!AJ12/'Class Bin B-A'!AJ$107,0)</f>
        <v>0</v>
      </c>
      <c r="AR12" s="364">
        <f>IFERROR('Class Bin B-A'!AK12/'Class Bin B-A'!AK$107,0)</f>
        <v>0</v>
      </c>
      <c r="AS12" s="365">
        <f>IFERROR('Class Bin B-A'!AL12/'Class Bin B-A'!AL$107,0)</f>
        <v>0</v>
      </c>
    </row>
    <row r="13" spans="1:45" ht="9.75" customHeight="1" x14ac:dyDescent="0.2">
      <c r="A13" s="294">
        <v>2.0833333333326001E-2</v>
      </c>
      <c r="B13" s="363">
        <f>IFERROR('Class Bin A-B'!R13/'Class Bin A-B'!R$107,0)</f>
        <v>0</v>
      </c>
      <c r="C13" s="364">
        <f>IFERROR('Class Bin A-B'!S13/'Class Bin A-B'!S$107,0)</f>
        <v>0</v>
      </c>
      <c r="D13" s="364">
        <f>IFERROR('Class Bin A-B'!T13/'Class Bin A-B'!T$107,0)</f>
        <v>0</v>
      </c>
      <c r="E13" s="364">
        <f>IFERROR('Class Bin A-B'!U13/'Class Bin A-B'!U$107,0)</f>
        <v>0</v>
      </c>
      <c r="F13" s="364">
        <f>IFERROR('Class Bin A-B'!V13/'Class Bin A-B'!V$107,0)</f>
        <v>1.8230400806654905</v>
      </c>
      <c r="G13" s="364">
        <f>IFERROR('Class Bin A-B'!W13/'Class Bin A-B'!W$107,0)</f>
        <v>0</v>
      </c>
      <c r="H13" s="364">
        <f>IFERROR('Class Bin A-B'!X13/'Class Bin A-B'!X$107,0)</f>
        <v>1.3022332506203473</v>
      </c>
      <c r="I13" s="364">
        <f>IFERROR('Class Bin A-B'!Y13/'Class Bin A-B'!Y$107,0)</f>
        <v>0</v>
      </c>
      <c r="J13" s="364">
        <f>IFERROR('Class Bin A-B'!Z13/'Class Bin A-B'!Z$107,0)</f>
        <v>0</v>
      </c>
      <c r="K13" s="364">
        <f>IFERROR('Class Bin A-B'!AA13/'Class Bin A-B'!AA$107,0)</f>
        <v>0</v>
      </c>
      <c r="L13" s="364">
        <f>IFERROR('Class Bin A-B'!AB13/'Class Bin A-B'!AB$107,0)</f>
        <v>0</v>
      </c>
      <c r="M13" s="364">
        <f>IFERROR('Class Bin A-B'!AC13/'Class Bin A-B'!AC$107,0)</f>
        <v>0</v>
      </c>
      <c r="N13" s="364">
        <f>IFERROR('Class Bin A-B'!AD13/'Class Bin A-B'!AD$107,0)</f>
        <v>1.3510002598077424</v>
      </c>
      <c r="O13" s="364">
        <f>IFERROR('Class Bin A-B'!AE13/'Class Bin A-B'!AE$107,0)</f>
        <v>1.3902313624678662</v>
      </c>
      <c r="P13" s="364">
        <f>IFERROR('Class Bin A-B'!AF13/'Class Bin A-B'!AF$107,0)</f>
        <v>0</v>
      </c>
      <c r="Q13" s="364">
        <f>IFERROR('Class Bin A-B'!AG13/'Class Bin A-B'!AG$107,0)</f>
        <v>0</v>
      </c>
      <c r="R13" s="364">
        <f>IFERROR('Class Bin A-B'!AH13/'Class Bin A-B'!AH$107,0)</f>
        <v>0</v>
      </c>
      <c r="S13" s="364">
        <f>IFERROR('Class Bin A-B'!AI13/'Class Bin A-B'!AI$107,0)</f>
        <v>0</v>
      </c>
      <c r="T13" s="364">
        <f>IFERROR('Class Bin A-B'!AJ13/'Class Bin A-B'!AJ$107,0)</f>
        <v>0</v>
      </c>
      <c r="U13" s="364">
        <f>IFERROR('Class Bin A-B'!AK13/'Class Bin A-B'!AK$107,0)</f>
        <v>0</v>
      </c>
      <c r="V13" s="365">
        <f>IFERROR('Class Bin A-B'!AL13/'Class Bin A-B'!AL$107,0)</f>
        <v>0</v>
      </c>
      <c r="W13" s="293"/>
      <c r="X13" s="294">
        <v>2.0833333333326001E-2</v>
      </c>
      <c r="Y13" s="363">
        <f>IFERROR('Class Bin B-A'!R13/'Class Bin B-A'!R$107,0)</f>
        <v>0</v>
      </c>
      <c r="Z13" s="364">
        <f>IFERROR('Class Bin B-A'!S13/'Class Bin B-A'!S$107,0)</f>
        <v>0</v>
      </c>
      <c r="AA13" s="364">
        <f>IFERROR('Class Bin B-A'!T13/'Class Bin B-A'!T$107,0)</f>
        <v>0</v>
      </c>
      <c r="AB13" s="364">
        <f>IFERROR('Class Bin B-A'!U13/'Class Bin B-A'!U$107,0)</f>
        <v>0</v>
      </c>
      <c r="AC13" s="364">
        <f>IFERROR('Class Bin B-A'!V13/'Class Bin B-A'!V$107,0)</f>
        <v>0</v>
      </c>
      <c r="AD13" s="364">
        <f>IFERROR('Class Bin B-A'!W13/'Class Bin B-A'!W$107,0)</f>
        <v>0</v>
      </c>
      <c r="AE13" s="364">
        <f>IFERROR('Class Bin B-A'!X13/'Class Bin B-A'!X$107,0)</f>
        <v>0</v>
      </c>
      <c r="AF13" s="364">
        <f>IFERROR('Class Bin B-A'!Y13/'Class Bin B-A'!Y$107,0)</f>
        <v>0</v>
      </c>
      <c r="AG13" s="364">
        <f>IFERROR('Class Bin B-A'!Z13/'Class Bin B-A'!Z$107,0)</f>
        <v>0</v>
      </c>
      <c r="AH13" s="364">
        <f>IFERROR('Class Bin B-A'!AA13/'Class Bin B-A'!AA$107,0)</f>
        <v>0</v>
      </c>
      <c r="AI13" s="364">
        <f>IFERROR('Class Bin B-A'!AB13/'Class Bin B-A'!AB$107,0)</f>
        <v>1.1835968909139643</v>
      </c>
      <c r="AJ13" s="364">
        <f>IFERROR('Class Bin B-A'!AC13/'Class Bin B-A'!AC$107,0)</f>
        <v>0</v>
      </c>
      <c r="AK13" s="364">
        <f>IFERROR('Class Bin B-A'!AD13/'Class Bin B-A'!AD$107,0)</f>
        <v>1.9474112225535378</v>
      </c>
      <c r="AL13" s="364">
        <f>IFERROR('Class Bin B-A'!AE13/'Class Bin B-A'!AE$107,0)</f>
        <v>0</v>
      </c>
      <c r="AM13" s="364">
        <f>IFERROR('Class Bin B-A'!AF13/'Class Bin B-A'!AF$107,0)</f>
        <v>1.6466774716369532</v>
      </c>
      <c r="AN13" s="364">
        <f>IFERROR('Class Bin B-A'!AG13/'Class Bin B-A'!AG$107,0)</f>
        <v>0</v>
      </c>
      <c r="AO13" s="364">
        <f>IFERROR('Class Bin B-A'!AH13/'Class Bin B-A'!AH$107,0)</f>
        <v>0</v>
      </c>
      <c r="AP13" s="364">
        <f>IFERROR('Class Bin B-A'!AI13/'Class Bin B-A'!AI$107,0)</f>
        <v>0</v>
      </c>
      <c r="AQ13" s="364">
        <f>IFERROR('Class Bin B-A'!AJ13/'Class Bin B-A'!AJ$107,0)</f>
        <v>0</v>
      </c>
      <c r="AR13" s="364">
        <f>IFERROR('Class Bin B-A'!AK13/'Class Bin B-A'!AK$107,0)</f>
        <v>0</v>
      </c>
      <c r="AS13" s="365">
        <f>IFERROR('Class Bin B-A'!AL13/'Class Bin B-A'!AL$107,0)</f>
        <v>0</v>
      </c>
    </row>
    <row r="14" spans="1:45" ht="9.75" customHeight="1" x14ac:dyDescent="0.2">
      <c r="A14" s="294">
        <v>3.1249999999992999E-2</v>
      </c>
      <c r="B14" s="363">
        <f>IFERROR('Class Bin A-B'!R14/'Class Bin A-B'!R$107,0)</f>
        <v>0</v>
      </c>
      <c r="C14" s="364">
        <f>IFERROR('Class Bin A-B'!S14/'Class Bin A-B'!S$107,0)</f>
        <v>0</v>
      </c>
      <c r="D14" s="364">
        <f>IFERROR('Class Bin A-B'!T14/'Class Bin A-B'!T$107,0)</f>
        <v>0</v>
      </c>
      <c r="E14" s="364">
        <f>IFERROR('Class Bin A-B'!U14/'Class Bin A-B'!U$107,0)</f>
        <v>0</v>
      </c>
      <c r="F14" s="364">
        <f>IFERROR('Class Bin A-B'!V14/'Class Bin A-B'!V$107,0)</f>
        <v>0</v>
      </c>
      <c r="G14" s="364">
        <f>IFERROR('Class Bin A-B'!W14/'Class Bin A-B'!W$107,0)</f>
        <v>1.3953254586579547</v>
      </c>
      <c r="H14" s="364">
        <f>IFERROR('Class Bin A-B'!X14/'Class Bin A-B'!X$107,0)</f>
        <v>0</v>
      </c>
      <c r="I14" s="364">
        <f>IFERROR('Class Bin A-B'!Y14/'Class Bin A-B'!Y$107,0)</f>
        <v>1.3713112650756993</v>
      </c>
      <c r="J14" s="364">
        <f>IFERROR('Class Bin A-B'!Z14/'Class Bin A-B'!Z$107,0)</f>
        <v>0</v>
      </c>
      <c r="K14" s="364">
        <f>IFERROR('Class Bin A-B'!AA14/'Class Bin A-B'!AA$107,0)</f>
        <v>0</v>
      </c>
      <c r="L14" s="364">
        <f>IFERROR('Class Bin A-B'!AB14/'Class Bin A-B'!AB$107,0)</f>
        <v>1.3959455991788554</v>
      </c>
      <c r="M14" s="364">
        <f>IFERROR('Class Bin A-B'!AC14/'Class Bin A-B'!AC$107,0)</f>
        <v>0</v>
      </c>
      <c r="N14" s="364">
        <f>IFERROR('Class Bin A-B'!AD14/'Class Bin A-B'!AD$107,0)</f>
        <v>0</v>
      </c>
      <c r="O14" s="364">
        <f>IFERROR('Class Bin A-B'!AE14/'Class Bin A-B'!AE$107,0)</f>
        <v>0</v>
      </c>
      <c r="P14" s="364">
        <f>IFERROR('Class Bin A-B'!AF14/'Class Bin A-B'!AF$107,0)</f>
        <v>0</v>
      </c>
      <c r="Q14" s="364">
        <f>IFERROR('Class Bin A-B'!AG14/'Class Bin A-B'!AG$107,0)</f>
        <v>0</v>
      </c>
      <c r="R14" s="364">
        <f>IFERROR('Class Bin A-B'!AH14/'Class Bin A-B'!AH$107,0)</f>
        <v>0</v>
      </c>
      <c r="S14" s="364">
        <f>IFERROR('Class Bin A-B'!AI14/'Class Bin A-B'!AI$107,0)</f>
        <v>0</v>
      </c>
      <c r="T14" s="364">
        <f>IFERROR('Class Bin A-B'!AJ14/'Class Bin A-B'!AJ$107,0)</f>
        <v>0</v>
      </c>
      <c r="U14" s="364">
        <f>IFERROR('Class Bin A-B'!AK14/'Class Bin A-B'!AK$107,0)</f>
        <v>0</v>
      </c>
      <c r="V14" s="365">
        <f>IFERROR('Class Bin A-B'!AL14/'Class Bin A-B'!AL$107,0)</f>
        <v>0</v>
      </c>
      <c r="W14" s="293"/>
      <c r="X14" s="294">
        <v>3.1249999999992999E-2</v>
      </c>
      <c r="Y14" s="363">
        <f>IFERROR('Class Bin B-A'!R14/'Class Bin B-A'!R$107,0)</f>
        <v>0</v>
      </c>
      <c r="Z14" s="364">
        <f>IFERROR('Class Bin B-A'!S14/'Class Bin B-A'!S$107,0)</f>
        <v>0</v>
      </c>
      <c r="AA14" s="364">
        <f>IFERROR('Class Bin B-A'!T14/'Class Bin B-A'!T$107,0)</f>
        <v>0</v>
      </c>
      <c r="AB14" s="364">
        <f>IFERROR('Class Bin B-A'!U14/'Class Bin B-A'!U$107,0)</f>
        <v>0</v>
      </c>
      <c r="AC14" s="364">
        <f>IFERROR('Class Bin B-A'!V14/'Class Bin B-A'!V$107,0)</f>
        <v>0</v>
      </c>
      <c r="AD14" s="364">
        <f>IFERROR('Class Bin B-A'!W14/'Class Bin B-A'!W$107,0)</f>
        <v>0</v>
      </c>
      <c r="AE14" s="364">
        <f>IFERROR('Class Bin B-A'!X14/'Class Bin B-A'!X$107,0)</f>
        <v>0</v>
      </c>
      <c r="AF14" s="364">
        <f>IFERROR('Class Bin B-A'!Y14/'Class Bin B-A'!Y$107,0)</f>
        <v>1.5125</v>
      </c>
      <c r="AG14" s="364">
        <f>IFERROR('Class Bin B-A'!Z14/'Class Bin B-A'!Z$107,0)</f>
        <v>0</v>
      </c>
      <c r="AH14" s="364">
        <f>IFERROR('Class Bin B-A'!AA14/'Class Bin B-A'!AA$107,0)</f>
        <v>0</v>
      </c>
      <c r="AI14" s="364">
        <f>IFERROR('Class Bin B-A'!AB14/'Class Bin B-A'!AB$107,0)</f>
        <v>0</v>
      </c>
      <c r="AJ14" s="364">
        <f>IFERROR('Class Bin B-A'!AC14/'Class Bin B-A'!AC$107,0)</f>
        <v>1.4397863818424568</v>
      </c>
      <c r="AK14" s="364">
        <f>IFERROR('Class Bin B-A'!AD14/'Class Bin B-A'!AD$107,0)</f>
        <v>0</v>
      </c>
      <c r="AL14" s="364">
        <f>IFERROR('Class Bin B-A'!AE14/'Class Bin B-A'!AE$107,0)</f>
        <v>0</v>
      </c>
      <c r="AM14" s="364">
        <f>IFERROR('Class Bin B-A'!AF14/'Class Bin B-A'!AF$107,0)</f>
        <v>0</v>
      </c>
      <c r="AN14" s="364">
        <f>IFERROR('Class Bin B-A'!AG14/'Class Bin B-A'!AG$107,0)</f>
        <v>0</v>
      </c>
      <c r="AO14" s="364">
        <f>IFERROR('Class Bin B-A'!AH14/'Class Bin B-A'!AH$107,0)</f>
        <v>0</v>
      </c>
      <c r="AP14" s="364">
        <f>IFERROR('Class Bin B-A'!AI14/'Class Bin B-A'!AI$107,0)</f>
        <v>0</v>
      </c>
      <c r="AQ14" s="364">
        <f>IFERROR('Class Bin B-A'!AJ14/'Class Bin B-A'!AJ$107,0)</f>
        <v>0</v>
      </c>
      <c r="AR14" s="364">
        <f>IFERROR('Class Bin B-A'!AK14/'Class Bin B-A'!AK$107,0)</f>
        <v>0</v>
      </c>
      <c r="AS14" s="365">
        <f>IFERROR('Class Bin B-A'!AL14/'Class Bin B-A'!AL$107,0)</f>
        <v>0</v>
      </c>
    </row>
    <row r="15" spans="1:45" ht="9.75" customHeight="1" x14ac:dyDescent="0.2">
      <c r="A15" s="294">
        <v>4.1666666666660003E-2</v>
      </c>
      <c r="B15" s="363">
        <f>IFERROR('Class Bin A-B'!R15/'Class Bin A-B'!R$107,0)</f>
        <v>0</v>
      </c>
      <c r="C15" s="364">
        <f>IFERROR('Class Bin A-B'!S15/'Class Bin A-B'!S$107,0)</f>
        <v>0</v>
      </c>
      <c r="D15" s="364">
        <f>IFERROR('Class Bin A-B'!T15/'Class Bin A-B'!T$107,0)</f>
        <v>0</v>
      </c>
      <c r="E15" s="364">
        <f>IFERROR('Class Bin A-B'!U15/'Class Bin A-B'!U$107,0)</f>
        <v>0</v>
      </c>
      <c r="F15" s="364">
        <f>IFERROR('Class Bin A-B'!V15/'Class Bin A-B'!V$107,0)</f>
        <v>0</v>
      </c>
      <c r="G15" s="364">
        <f>IFERROR('Class Bin A-B'!W15/'Class Bin A-B'!W$107,0)</f>
        <v>0</v>
      </c>
      <c r="H15" s="364">
        <f>IFERROR('Class Bin A-B'!X15/'Class Bin A-B'!X$107,0)</f>
        <v>1.4570719602977669</v>
      </c>
      <c r="I15" s="364">
        <f>IFERROR('Class Bin A-B'!Y15/'Class Bin A-B'!Y$107,0)</f>
        <v>0</v>
      </c>
      <c r="J15" s="364">
        <f>IFERROR('Class Bin A-B'!Z15/'Class Bin A-B'!Z$107,0)</f>
        <v>0</v>
      </c>
      <c r="K15" s="364">
        <f>IFERROR('Class Bin A-B'!AA15/'Class Bin A-B'!AA$107,0)</f>
        <v>0</v>
      </c>
      <c r="L15" s="364">
        <f>IFERROR('Class Bin A-B'!AB15/'Class Bin A-B'!AB$107,0)</f>
        <v>0</v>
      </c>
      <c r="M15" s="364">
        <f>IFERROR('Class Bin A-B'!AC15/'Class Bin A-B'!AC$107,0)</f>
        <v>0</v>
      </c>
      <c r="N15" s="364">
        <f>IFERROR('Class Bin A-B'!AD15/'Class Bin A-B'!AD$107,0)</f>
        <v>1.2346063912704599</v>
      </c>
      <c r="O15" s="364">
        <f>IFERROR('Class Bin A-B'!AE15/'Class Bin A-B'!AE$107,0)</f>
        <v>0</v>
      </c>
      <c r="P15" s="364">
        <f>IFERROR('Class Bin A-B'!AF15/'Class Bin A-B'!AF$107,0)</f>
        <v>0</v>
      </c>
      <c r="Q15" s="364">
        <f>IFERROR('Class Bin A-B'!AG15/'Class Bin A-B'!AG$107,0)</f>
        <v>0</v>
      </c>
      <c r="R15" s="364">
        <f>IFERROR('Class Bin A-B'!AH15/'Class Bin A-B'!AH$107,0)</f>
        <v>0</v>
      </c>
      <c r="S15" s="364">
        <f>IFERROR('Class Bin A-B'!AI15/'Class Bin A-B'!AI$107,0)</f>
        <v>0</v>
      </c>
      <c r="T15" s="364">
        <f>IFERROR('Class Bin A-B'!AJ15/'Class Bin A-B'!AJ$107,0)</f>
        <v>0</v>
      </c>
      <c r="U15" s="364">
        <f>IFERROR('Class Bin A-B'!AK15/'Class Bin A-B'!AK$107,0)</f>
        <v>0</v>
      </c>
      <c r="V15" s="365">
        <f>IFERROR('Class Bin A-B'!AL15/'Class Bin A-B'!AL$107,0)</f>
        <v>0</v>
      </c>
      <c r="W15" s="293"/>
      <c r="X15" s="294">
        <v>4.1666666666660003E-2</v>
      </c>
      <c r="Y15" s="363">
        <f>IFERROR('Class Bin B-A'!R15/'Class Bin B-A'!R$107,0)</f>
        <v>0</v>
      </c>
      <c r="Z15" s="364">
        <f>IFERROR('Class Bin B-A'!S15/'Class Bin B-A'!S$107,0)</f>
        <v>0</v>
      </c>
      <c r="AA15" s="364">
        <f>IFERROR('Class Bin B-A'!T15/'Class Bin B-A'!T$107,0)</f>
        <v>0</v>
      </c>
      <c r="AB15" s="364">
        <f>IFERROR('Class Bin B-A'!U15/'Class Bin B-A'!U$107,0)</f>
        <v>0</v>
      </c>
      <c r="AC15" s="364">
        <f>IFERROR('Class Bin B-A'!V15/'Class Bin B-A'!V$107,0)</f>
        <v>0</v>
      </c>
      <c r="AD15" s="364">
        <f>IFERROR('Class Bin B-A'!W15/'Class Bin B-A'!W$107,0)</f>
        <v>0</v>
      </c>
      <c r="AE15" s="364">
        <f>IFERROR('Class Bin B-A'!X15/'Class Bin B-A'!X$107,0)</f>
        <v>0</v>
      </c>
      <c r="AF15" s="364">
        <f>IFERROR('Class Bin B-A'!Y15/'Class Bin B-A'!Y$107,0)</f>
        <v>0</v>
      </c>
      <c r="AG15" s="364">
        <f>IFERROR('Class Bin B-A'!Z15/'Class Bin B-A'!Z$107,0)</f>
        <v>0</v>
      </c>
      <c r="AH15" s="364">
        <f>IFERROR('Class Bin B-A'!AA15/'Class Bin B-A'!AA$107,0)</f>
        <v>0</v>
      </c>
      <c r="AI15" s="364">
        <f>IFERROR('Class Bin B-A'!AB15/'Class Bin B-A'!AB$107,0)</f>
        <v>0</v>
      </c>
      <c r="AJ15" s="364">
        <f>IFERROR('Class Bin B-A'!AC15/'Class Bin B-A'!AC$107,0)</f>
        <v>0</v>
      </c>
      <c r="AK15" s="364">
        <f>IFERROR('Class Bin B-A'!AD15/'Class Bin B-A'!AD$107,0)</f>
        <v>0</v>
      </c>
      <c r="AL15" s="364">
        <f>IFERROR('Class Bin B-A'!AE15/'Class Bin B-A'!AE$107,0)</f>
        <v>1.3771186440677965</v>
      </c>
      <c r="AM15" s="364">
        <f>IFERROR('Class Bin B-A'!AF15/'Class Bin B-A'!AF$107,0)</f>
        <v>0</v>
      </c>
      <c r="AN15" s="364">
        <f>IFERROR('Class Bin B-A'!AG15/'Class Bin B-A'!AG$107,0)</f>
        <v>0</v>
      </c>
      <c r="AO15" s="364">
        <f>IFERROR('Class Bin B-A'!AH15/'Class Bin B-A'!AH$107,0)</f>
        <v>0</v>
      </c>
      <c r="AP15" s="364">
        <f>IFERROR('Class Bin B-A'!AI15/'Class Bin B-A'!AI$107,0)</f>
        <v>0</v>
      </c>
      <c r="AQ15" s="364">
        <f>IFERROR('Class Bin B-A'!AJ15/'Class Bin B-A'!AJ$107,0)</f>
        <v>0</v>
      </c>
      <c r="AR15" s="364">
        <f>IFERROR('Class Bin B-A'!AK15/'Class Bin B-A'!AK$107,0)</f>
        <v>0</v>
      </c>
      <c r="AS15" s="365">
        <f>IFERROR('Class Bin B-A'!AL15/'Class Bin B-A'!AL$107,0)</f>
        <v>0</v>
      </c>
    </row>
    <row r="16" spans="1:45" ht="9.75" customHeight="1" x14ac:dyDescent="0.2">
      <c r="A16" s="294">
        <v>5.2083333333327E-2</v>
      </c>
      <c r="B16" s="363">
        <f>IFERROR('Class Bin A-B'!R16/'Class Bin A-B'!R$107,0)</f>
        <v>0</v>
      </c>
      <c r="C16" s="364">
        <f>IFERROR('Class Bin A-B'!S16/'Class Bin A-B'!S$107,0)</f>
        <v>0</v>
      </c>
      <c r="D16" s="364">
        <f>IFERROR('Class Bin A-B'!T16/'Class Bin A-B'!T$107,0)</f>
        <v>0</v>
      </c>
      <c r="E16" s="364">
        <f>IFERROR('Class Bin A-B'!U16/'Class Bin A-B'!U$107,0)</f>
        <v>0</v>
      </c>
      <c r="F16" s="364">
        <f>IFERROR('Class Bin A-B'!V16/'Class Bin A-B'!V$107,0)</f>
        <v>0</v>
      </c>
      <c r="G16" s="364">
        <f>IFERROR('Class Bin A-B'!W16/'Class Bin A-B'!W$107,0)</f>
        <v>0</v>
      </c>
      <c r="H16" s="364">
        <f>IFERROR('Class Bin A-B'!X16/'Class Bin A-B'!X$107,0)</f>
        <v>0.89727047146401995</v>
      </c>
      <c r="I16" s="364">
        <f>IFERROR('Class Bin A-B'!Y16/'Class Bin A-B'!Y$107,0)</f>
        <v>0</v>
      </c>
      <c r="J16" s="364">
        <f>IFERROR('Class Bin A-B'!Z16/'Class Bin A-B'!Z$107,0)</f>
        <v>0</v>
      </c>
      <c r="K16" s="364">
        <f>IFERROR('Class Bin A-B'!AA16/'Class Bin A-B'!AA$107,0)</f>
        <v>0</v>
      </c>
      <c r="L16" s="364">
        <f>IFERROR('Class Bin A-B'!AB16/'Class Bin A-B'!AB$107,0)</f>
        <v>0</v>
      </c>
      <c r="M16" s="364">
        <f>IFERROR('Class Bin A-B'!AC16/'Class Bin A-B'!AC$107,0)</f>
        <v>0</v>
      </c>
      <c r="N16" s="364">
        <f>IFERROR('Class Bin A-B'!AD16/'Class Bin A-B'!AD$107,0)</f>
        <v>0</v>
      </c>
      <c r="O16" s="364">
        <f>IFERROR('Class Bin A-B'!AE16/'Class Bin A-B'!AE$107,0)</f>
        <v>0</v>
      </c>
      <c r="P16" s="364">
        <f>IFERROR('Class Bin A-B'!AF16/'Class Bin A-B'!AF$107,0)</f>
        <v>0</v>
      </c>
      <c r="Q16" s="364">
        <f>IFERROR('Class Bin A-B'!AG16/'Class Bin A-B'!AG$107,0)</f>
        <v>1.2722170252572498</v>
      </c>
      <c r="R16" s="364">
        <f>IFERROR('Class Bin A-B'!AH16/'Class Bin A-B'!AH$107,0)</f>
        <v>0</v>
      </c>
      <c r="S16" s="364">
        <f>IFERROR('Class Bin A-B'!AI16/'Class Bin A-B'!AI$107,0)</f>
        <v>0</v>
      </c>
      <c r="T16" s="364">
        <f>IFERROR('Class Bin A-B'!AJ16/'Class Bin A-B'!AJ$107,0)</f>
        <v>0</v>
      </c>
      <c r="U16" s="364">
        <f>IFERROR('Class Bin A-B'!AK16/'Class Bin A-B'!AK$107,0)</f>
        <v>0</v>
      </c>
      <c r="V16" s="365">
        <f>IFERROR('Class Bin A-B'!AL16/'Class Bin A-B'!AL$107,0)</f>
        <v>0</v>
      </c>
      <c r="W16" s="293"/>
      <c r="X16" s="294">
        <v>5.2083333333327E-2</v>
      </c>
      <c r="Y16" s="363">
        <f>IFERROR('Class Bin B-A'!R16/'Class Bin B-A'!R$107,0)</f>
        <v>0</v>
      </c>
      <c r="Z16" s="364">
        <f>IFERROR('Class Bin B-A'!S16/'Class Bin B-A'!S$107,0)</f>
        <v>0</v>
      </c>
      <c r="AA16" s="364">
        <f>IFERROR('Class Bin B-A'!T16/'Class Bin B-A'!T$107,0)</f>
        <v>0</v>
      </c>
      <c r="AB16" s="364">
        <f>IFERROR('Class Bin B-A'!U16/'Class Bin B-A'!U$107,0)</f>
        <v>0</v>
      </c>
      <c r="AC16" s="364">
        <f>IFERROR('Class Bin B-A'!V16/'Class Bin B-A'!V$107,0)</f>
        <v>0</v>
      </c>
      <c r="AD16" s="364">
        <f>IFERROR('Class Bin B-A'!W16/'Class Bin B-A'!W$107,0)</f>
        <v>1.0089332632685235</v>
      </c>
      <c r="AE16" s="364">
        <f>IFERROR('Class Bin B-A'!X16/'Class Bin B-A'!X$107,0)</f>
        <v>0</v>
      </c>
      <c r="AF16" s="364">
        <f>IFERROR('Class Bin B-A'!Y16/'Class Bin B-A'!Y$107,0)</f>
        <v>0</v>
      </c>
      <c r="AG16" s="364">
        <f>IFERROR('Class Bin B-A'!Z16/'Class Bin B-A'!Z$107,0)</f>
        <v>0</v>
      </c>
      <c r="AH16" s="364">
        <f>IFERROR('Class Bin B-A'!AA16/'Class Bin B-A'!AA$107,0)</f>
        <v>0</v>
      </c>
      <c r="AI16" s="364">
        <f>IFERROR('Class Bin B-A'!AB16/'Class Bin B-A'!AB$107,0)</f>
        <v>0</v>
      </c>
      <c r="AJ16" s="364">
        <f>IFERROR('Class Bin B-A'!AC16/'Class Bin B-A'!AC$107,0)</f>
        <v>0</v>
      </c>
      <c r="AK16" s="364">
        <f>IFERROR('Class Bin B-A'!AD16/'Class Bin B-A'!AD$107,0)</f>
        <v>1.2100840336134455</v>
      </c>
      <c r="AL16" s="364">
        <f>IFERROR('Class Bin B-A'!AE16/'Class Bin B-A'!AE$107,0)</f>
        <v>0</v>
      </c>
      <c r="AM16" s="364">
        <f>IFERROR('Class Bin B-A'!AF16/'Class Bin B-A'!AF$107,0)</f>
        <v>0</v>
      </c>
      <c r="AN16" s="364">
        <f>IFERROR('Class Bin B-A'!AG16/'Class Bin B-A'!AG$107,0)</f>
        <v>0</v>
      </c>
      <c r="AO16" s="364">
        <f>IFERROR('Class Bin B-A'!AH16/'Class Bin B-A'!AH$107,0)</f>
        <v>0</v>
      </c>
      <c r="AP16" s="364">
        <f>IFERROR('Class Bin B-A'!AI16/'Class Bin B-A'!AI$107,0)</f>
        <v>0</v>
      </c>
      <c r="AQ16" s="364">
        <f>IFERROR('Class Bin B-A'!AJ16/'Class Bin B-A'!AJ$107,0)</f>
        <v>0</v>
      </c>
      <c r="AR16" s="364">
        <f>IFERROR('Class Bin B-A'!AK16/'Class Bin B-A'!AK$107,0)</f>
        <v>0</v>
      </c>
      <c r="AS16" s="365">
        <f>IFERROR('Class Bin B-A'!AL16/'Class Bin B-A'!AL$107,0)</f>
        <v>0</v>
      </c>
    </row>
    <row r="17" spans="1:45" ht="9.75" customHeight="1" x14ac:dyDescent="0.2">
      <c r="A17" s="294">
        <v>6.2499999999993998E-2</v>
      </c>
      <c r="B17" s="363">
        <f>IFERROR('Class Bin A-B'!R17/'Class Bin A-B'!R$107,0)</f>
        <v>0</v>
      </c>
      <c r="C17" s="364">
        <f>IFERROR('Class Bin A-B'!S17/'Class Bin A-B'!S$107,0)</f>
        <v>0</v>
      </c>
      <c r="D17" s="364">
        <f>IFERROR('Class Bin A-B'!T17/'Class Bin A-B'!T$107,0)</f>
        <v>0</v>
      </c>
      <c r="E17" s="364">
        <f>IFERROR('Class Bin A-B'!U17/'Class Bin A-B'!U$107,0)</f>
        <v>0</v>
      </c>
      <c r="F17" s="364">
        <f>IFERROR('Class Bin A-B'!V17/'Class Bin A-B'!V$107,0)</f>
        <v>0</v>
      </c>
      <c r="G17" s="364">
        <f>IFERROR('Class Bin A-B'!W17/'Class Bin A-B'!W$107,0)</f>
        <v>0</v>
      </c>
      <c r="H17" s="364">
        <f>IFERROR('Class Bin A-B'!X17/'Class Bin A-B'!X$107,0)</f>
        <v>0</v>
      </c>
      <c r="I17" s="364">
        <f>IFERROR('Class Bin A-B'!Y17/'Class Bin A-B'!Y$107,0)</f>
        <v>0</v>
      </c>
      <c r="J17" s="364">
        <f>IFERROR('Class Bin A-B'!Z17/'Class Bin A-B'!Z$107,0)</f>
        <v>0</v>
      </c>
      <c r="K17" s="364">
        <f>IFERROR('Class Bin A-B'!AA17/'Class Bin A-B'!AA$107,0)</f>
        <v>0</v>
      </c>
      <c r="L17" s="364">
        <f>IFERROR('Class Bin A-B'!AB17/'Class Bin A-B'!AB$107,0)</f>
        <v>0</v>
      </c>
      <c r="M17" s="364">
        <f>IFERROR('Class Bin A-B'!AC17/'Class Bin A-B'!AC$107,0)</f>
        <v>0</v>
      </c>
      <c r="N17" s="364">
        <f>IFERROR('Class Bin A-B'!AD17/'Class Bin A-B'!AD$107,0)</f>
        <v>0</v>
      </c>
      <c r="O17" s="364">
        <f>IFERROR('Class Bin A-B'!AE17/'Class Bin A-B'!AE$107,0)</f>
        <v>1.1640102827763497</v>
      </c>
      <c r="P17" s="364">
        <f>IFERROR('Class Bin A-B'!AF17/'Class Bin A-B'!AF$107,0)</f>
        <v>0</v>
      </c>
      <c r="Q17" s="364">
        <f>IFERROR('Class Bin A-B'!AG17/'Class Bin A-B'!AG$107,0)</f>
        <v>0</v>
      </c>
      <c r="R17" s="364">
        <f>IFERROR('Class Bin A-B'!AH17/'Class Bin A-B'!AH$107,0)</f>
        <v>0</v>
      </c>
      <c r="S17" s="364">
        <f>IFERROR('Class Bin A-B'!AI17/'Class Bin A-B'!AI$107,0)</f>
        <v>0</v>
      </c>
      <c r="T17" s="364">
        <f>IFERROR('Class Bin A-B'!AJ17/'Class Bin A-B'!AJ$107,0)</f>
        <v>0</v>
      </c>
      <c r="U17" s="364">
        <f>IFERROR('Class Bin A-B'!AK17/'Class Bin A-B'!AK$107,0)</f>
        <v>0</v>
      </c>
      <c r="V17" s="365">
        <f>IFERROR('Class Bin A-B'!AL17/'Class Bin A-B'!AL$107,0)</f>
        <v>0</v>
      </c>
      <c r="W17" s="293"/>
      <c r="X17" s="294">
        <v>6.2499999999993998E-2</v>
      </c>
      <c r="Y17" s="363">
        <f>IFERROR('Class Bin B-A'!R17/'Class Bin B-A'!R$107,0)</f>
        <v>0</v>
      </c>
      <c r="Z17" s="364">
        <f>IFERROR('Class Bin B-A'!S17/'Class Bin B-A'!S$107,0)</f>
        <v>0</v>
      </c>
      <c r="AA17" s="364">
        <f>IFERROR('Class Bin B-A'!T17/'Class Bin B-A'!T$107,0)</f>
        <v>0</v>
      </c>
      <c r="AB17" s="364">
        <f>IFERROR('Class Bin B-A'!U17/'Class Bin B-A'!U$107,0)</f>
        <v>0</v>
      </c>
      <c r="AC17" s="364">
        <f>IFERROR('Class Bin B-A'!V17/'Class Bin B-A'!V$107,0)</f>
        <v>0</v>
      </c>
      <c r="AD17" s="364">
        <f>IFERROR('Class Bin B-A'!W17/'Class Bin B-A'!W$107,0)</f>
        <v>0</v>
      </c>
      <c r="AE17" s="364">
        <f>IFERROR('Class Bin B-A'!X17/'Class Bin B-A'!X$107,0)</f>
        <v>0</v>
      </c>
      <c r="AF17" s="364">
        <f>IFERROR('Class Bin B-A'!Y17/'Class Bin B-A'!Y$107,0)</f>
        <v>1.0208333333333333</v>
      </c>
      <c r="AG17" s="364">
        <f>IFERROR('Class Bin B-A'!Z17/'Class Bin B-A'!Z$107,0)</f>
        <v>0</v>
      </c>
      <c r="AH17" s="364">
        <f>IFERROR('Class Bin B-A'!AA17/'Class Bin B-A'!AA$107,0)</f>
        <v>0</v>
      </c>
      <c r="AI17" s="364">
        <f>IFERROR('Class Bin B-A'!AB17/'Class Bin B-A'!AB$107,0)</f>
        <v>0</v>
      </c>
      <c r="AJ17" s="364">
        <f>IFERROR('Class Bin B-A'!AC17/'Class Bin B-A'!AC$107,0)</f>
        <v>0</v>
      </c>
      <c r="AK17" s="364">
        <f>IFERROR('Class Bin B-A'!AD17/'Class Bin B-A'!AD$107,0)</f>
        <v>0</v>
      </c>
      <c r="AL17" s="364">
        <f>IFERROR('Class Bin B-A'!AE17/'Class Bin B-A'!AE$107,0)</f>
        <v>0</v>
      </c>
      <c r="AM17" s="364">
        <f>IFERROR('Class Bin B-A'!AF17/'Class Bin B-A'!AF$107,0)</f>
        <v>0</v>
      </c>
      <c r="AN17" s="364">
        <f>IFERROR('Class Bin B-A'!AG17/'Class Bin B-A'!AG$107,0)</f>
        <v>0</v>
      </c>
      <c r="AO17" s="364">
        <f>IFERROR('Class Bin B-A'!AH17/'Class Bin B-A'!AH$107,0)</f>
        <v>0</v>
      </c>
      <c r="AP17" s="364">
        <f>IFERROR('Class Bin B-A'!AI17/'Class Bin B-A'!AI$107,0)</f>
        <v>0</v>
      </c>
      <c r="AQ17" s="364">
        <f>IFERROR('Class Bin B-A'!AJ17/'Class Bin B-A'!AJ$107,0)</f>
        <v>0</v>
      </c>
      <c r="AR17" s="364">
        <f>IFERROR('Class Bin B-A'!AK17/'Class Bin B-A'!AK$107,0)</f>
        <v>0</v>
      </c>
      <c r="AS17" s="365">
        <f>IFERROR('Class Bin B-A'!AL17/'Class Bin B-A'!AL$107,0)</f>
        <v>0</v>
      </c>
    </row>
    <row r="18" spans="1:45" ht="9.75" customHeight="1" x14ac:dyDescent="0.2">
      <c r="A18" s="294">
        <v>7.2916666666660995E-2</v>
      </c>
      <c r="B18" s="363">
        <f>IFERROR('Class Bin A-B'!R18/'Class Bin A-B'!R$107,0)</f>
        <v>0</v>
      </c>
      <c r="C18" s="364">
        <f>IFERROR('Class Bin A-B'!S18/'Class Bin A-B'!S$107,0)</f>
        <v>0</v>
      </c>
      <c r="D18" s="364">
        <f>IFERROR('Class Bin A-B'!T18/'Class Bin A-B'!T$107,0)</f>
        <v>0</v>
      </c>
      <c r="E18" s="364">
        <f>IFERROR('Class Bin A-B'!U18/'Class Bin A-B'!U$107,0)</f>
        <v>0</v>
      </c>
      <c r="F18" s="364">
        <f>IFERROR('Class Bin A-B'!V18/'Class Bin A-B'!V$107,0)</f>
        <v>1.2462818250567178</v>
      </c>
      <c r="G18" s="364">
        <f>IFERROR('Class Bin A-B'!W18/'Class Bin A-B'!W$107,0)</f>
        <v>0</v>
      </c>
      <c r="H18" s="364">
        <f>IFERROR('Class Bin A-B'!X18/'Class Bin A-B'!X$107,0)</f>
        <v>0</v>
      </c>
      <c r="I18" s="364">
        <f>IFERROR('Class Bin A-B'!Y18/'Class Bin A-B'!Y$107,0)</f>
        <v>0</v>
      </c>
      <c r="J18" s="364">
        <f>IFERROR('Class Bin A-B'!Z18/'Class Bin A-B'!Z$107,0)</f>
        <v>0</v>
      </c>
      <c r="K18" s="364">
        <f>IFERROR('Class Bin A-B'!AA18/'Class Bin A-B'!AA$107,0)</f>
        <v>0</v>
      </c>
      <c r="L18" s="364">
        <f>IFERROR('Class Bin A-B'!AB18/'Class Bin A-B'!AB$107,0)</f>
        <v>0</v>
      </c>
      <c r="M18" s="364">
        <f>IFERROR('Class Bin A-B'!AC18/'Class Bin A-B'!AC$107,0)</f>
        <v>0</v>
      </c>
      <c r="N18" s="364">
        <f>IFERROR('Class Bin A-B'!AD18/'Class Bin A-B'!AD$107,0)</f>
        <v>1.3177448687970903</v>
      </c>
      <c r="O18" s="364">
        <f>IFERROR('Class Bin A-B'!AE18/'Class Bin A-B'!AE$107,0)</f>
        <v>1.1146529562982006</v>
      </c>
      <c r="P18" s="364">
        <f>IFERROR('Class Bin A-B'!AF18/'Class Bin A-B'!AF$107,0)</f>
        <v>0</v>
      </c>
      <c r="Q18" s="364">
        <f>IFERROR('Class Bin A-B'!AG18/'Class Bin A-B'!AG$107,0)</f>
        <v>0</v>
      </c>
      <c r="R18" s="364">
        <f>IFERROR('Class Bin A-B'!AH18/'Class Bin A-B'!AH$107,0)</f>
        <v>0</v>
      </c>
      <c r="S18" s="364">
        <f>IFERROR('Class Bin A-B'!AI18/'Class Bin A-B'!AI$107,0)</f>
        <v>0</v>
      </c>
      <c r="T18" s="364">
        <f>IFERROR('Class Bin A-B'!AJ18/'Class Bin A-B'!AJ$107,0)</f>
        <v>0</v>
      </c>
      <c r="U18" s="364">
        <f>IFERROR('Class Bin A-B'!AK18/'Class Bin A-B'!AK$107,0)</f>
        <v>0</v>
      </c>
      <c r="V18" s="365">
        <f>IFERROR('Class Bin A-B'!AL18/'Class Bin A-B'!AL$107,0)</f>
        <v>0</v>
      </c>
      <c r="W18" s="293"/>
      <c r="X18" s="294">
        <v>7.2916666666660995E-2</v>
      </c>
      <c r="Y18" s="363">
        <f>IFERROR('Class Bin B-A'!R18/'Class Bin B-A'!R$107,0)</f>
        <v>0</v>
      </c>
      <c r="Z18" s="364">
        <f>IFERROR('Class Bin B-A'!S18/'Class Bin B-A'!S$107,0)</f>
        <v>0</v>
      </c>
      <c r="AA18" s="364">
        <f>IFERROR('Class Bin B-A'!T18/'Class Bin B-A'!T$107,0)</f>
        <v>0</v>
      </c>
      <c r="AB18" s="364">
        <f>IFERROR('Class Bin B-A'!U18/'Class Bin B-A'!U$107,0)</f>
        <v>0</v>
      </c>
      <c r="AC18" s="364">
        <f>IFERROR('Class Bin B-A'!V18/'Class Bin B-A'!V$107,0)</f>
        <v>0</v>
      </c>
      <c r="AD18" s="364">
        <f>IFERROR('Class Bin B-A'!W18/'Class Bin B-A'!W$107,0)</f>
        <v>1.4083026799789806</v>
      </c>
      <c r="AE18" s="364">
        <f>IFERROR('Class Bin B-A'!X18/'Class Bin B-A'!X$107,0)</f>
        <v>0</v>
      </c>
      <c r="AF18" s="364">
        <f>IFERROR('Class Bin B-A'!Y18/'Class Bin B-A'!Y$107,0)</f>
        <v>0</v>
      </c>
      <c r="AG18" s="364">
        <f>IFERROR('Class Bin B-A'!Z18/'Class Bin B-A'!Z$107,0)</f>
        <v>0</v>
      </c>
      <c r="AH18" s="364">
        <f>IFERROR('Class Bin B-A'!AA18/'Class Bin B-A'!AA$107,0)</f>
        <v>0</v>
      </c>
      <c r="AI18" s="364">
        <f>IFERROR('Class Bin B-A'!AB18/'Class Bin B-A'!AB$107,0)</f>
        <v>0</v>
      </c>
      <c r="AJ18" s="364">
        <f>IFERROR('Class Bin B-A'!AC18/'Class Bin B-A'!AC$107,0)</f>
        <v>0</v>
      </c>
      <c r="AK18" s="364">
        <f>IFERROR('Class Bin B-A'!AD18/'Class Bin B-A'!AD$107,0)</f>
        <v>0</v>
      </c>
      <c r="AL18" s="364">
        <f>IFERROR('Class Bin B-A'!AE18/'Class Bin B-A'!AE$107,0)</f>
        <v>0</v>
      </c>
      <c r="AM18" s="364">
        <f>IFERROR('Class Bin B-A'!AF18/'Class Bin B-A'!AF$107,0)</f>
        <v>0</v>
      </c>
      <c r="AN18" s="364">
        <f>IFERROR('Class Bin B-A'!AG18/'Class Bin B-A'!AG$107,0)</f>
        <v>0</v>
      </c>
      <c r="AO18" s="364">
        <f>IFERROR('Class Bin B-A'!AH18/'Class Bin B-A'!AH$107,0)</f>
        <v>0</v>
      </c>
      <c r="AP18" s="364">
        <f>IFERROR('Class Bin B-A'!AI18/'Class Bin B-A'!AI$107,0)</f>
        <v>0</v>
      </c>
      <c r="AQ18" s="364">
        <f>IFERROR('Class Bin B-A'!AJ18/'Class Bin B-A'!AJ$107,0)</f>
        <v>0</v>
      </c>
      <c r="AR18" s="364">
        <f>IFERROR('Class Bin B-A'!AK18/'Class Bin B-A'!AK$107,0)</f>
        <v>0</v>
      </c>
      <c r="AS18" s="365">
        <f>IFERROR('Class Bin B-A'!AL18/'Class Bin B-A'!AL$107,0)</f>
        <v>0</v>
      </c>
    </row>
    <row r="19" spans="1:45" ht="9.75" customHeight="1" x14ac:dyDescent="0.2">
      <c r="A19" s="294">
        <v>8.3333333333328E-2</v>
      </c>
      <c r="B19" s="363">
        <f>IFERROR('Class Bin A-B'!R19/'Class Bin A-B'!R$107,0)</f>
        <v>0</v>
      </c>
      <c r="C19" s="364">
        <f>IFERROR('Class Bin A-B'!S19/'Class Bin A-B'!S$107,0)</f>
        <v>0</v>
      </c>
      <c r="D19" s="364">
        <f>IFERROR('Class Bin A-B'!T19/'Class Bin A-B'!T$107,0)</f>
        <v>0</v>
      </c>
      <c r="E19" s="364">
        <f>IFERROR('Class Bin A-B'!U19/'Class Bin A-B'!U$107,0)</f>
        <v>0</v>
      </c>
      <c r="F19" s="364">
        <f>IFERROR('Class Bin A-B'!V19/'Class Bin A-B'!V$107,0)</f>
        <v>0</v>
      </c>
      <c r="G19" s="364">
        <f>IFERROR('Class Bin A-B'!W19/'Class Bin A-B'!W$107,0)</f>
        <v>1.2465443578788642</v>
      </c>
      <c r="H19" s="364">
        <f>IFERROR('Class Bin A-B'!X19/'Class Bin A-B'!X$107,0)</f>
        <v>0</v>
      </c>
      <c r="I19" s="364">
        <f>IFERROR('Class Bin A-B'!Y19/'Class Bin A-B'!Y$107,0)</f>
        <v>0</v>
      </c>
      <c r="J19" s="364">
        <f>IFERROR('Class Bin A-B'!Z19/'Class Bin A-B'!Z$107,0)</f>
        <v>0</v>
      </c>
      <c r="K19" s="364">
        <f>IFERROR('Class Bin A-B'!AA19/'Class Bin A-B'!AA$107,0)</f>
        <v>0</v>
      </c>
      <c r="L19" s="364">
        <f>IFERROR('Class Bin A-B'!AB19/'Class Bin A-B'!AB$107,0)</f>
        <v>1.4123684885809595</v>
      </c>
      <c r="M19" s="364">
        <f>IFERROR('Class Bin A-B'!AC19/'Class Bin A-B'!AC$107,0)</f>
        <v>0</v>
      </c>
      <c r="N19" s="364">
        <f>IFERROR('Class Bin A-B'!AD19/'Class Bin A-B'!AD$107,0)</f>
        <v>0</v>
      </c>
      <c r="O19" s="364">
        <f>IFERROR('Class Bin A-B'!AE19/'Class Bin A-B'!AE$107,0)</f>
        <v>0</v>
      </c>
      <c r="P19" s="364">
        <f>IFERROR('Class Bin A-B'!AF19/'Class Bin A-B'!AF$107,0)</f>
        <v>0</v>
      </c>
      <c r="Q19" s="364">
        <f>IFERROR('Class Bin A-B'!AG19/'Class Bin A-B'!AG$107,0)</f>
        <v>0</v>
      </c>
      <c r="R19" s="364">
        <f>IFERROR('Class Bin A-B'!AH19/'Class Bin A-B'!AH$107,0)</f>
        <v>0</v>
      </c>
      <c r="S19" s="364">
        <f>IFERROR('Class Bin A-B'!AI19/'Class Bin A-B'!AI$107,0)</f>
        <v>0</v>
      </c>
      <c r="T19" s="364">
        <f>IFERROR('Class Bin A-B'!AJ19/'Class Bin A-B'!AJ$107,0)</f>
        <v>0</v>
      </c>
      <c r="U19" s="364">
        <f>IFERROR('Class Bin A-B'!AK19/'Class Bin A-B'!AK$107,0)</f>
        <v>0</v>
      </c>
      <c r="V19" s="365">
        <f>IFERROR('Class Bin A-B'!AL19/'Class Bin A-B'!AL$107,0)</f>
        <v>0</v>
      </c>
      <c r="W19" s="293"/>
      <c r="X19" s="294">
        <v>8.3333333333328E-2</v>
      </c>
      <c r="Y19" s="363">
        <f>IFERROR('Class Bin B-A'!R19/'Class Bin B-A'!R$107,0)</f>
        <v>0</v>
      </c>
      <c r="Z19" s="364">
        <f>IFERROR('Class Bin B-A'!S19/'Class Bin B-A'!S$107,0)</f>
        <v>0</v>
      </c>
      <c r="AA19" s="364">
        <f>IFERROR('Class Bin B-A'!T19/'Class Bin B-A'!T$107,0)</f>
        <v>0</v>
      </c>
      <c r="AB19" s="364">
        <f>IFERROR('Class Bin B-A'!U19/'Class Bin B-A'!U$107,0)</f>
        <v>0</v>
      </c>
      <c r="AC19" s="364">
        <f>IFERROR('Class Bin B-A'!V19/'Class Bin B-A'!V$107,0)</f>
        <v>0</v>
      </c>
      <c r="AD19" s="364">
        <f>IFERROR('Class Bin B-A'!W19/'Class Bin B-A'!W$107,0)</f>
        <v>0.8702049395691015</v>
      </c>
      <c r="AE19" s="364">
        <f>IFERROR('Class Bin B-A'!X19/'Class Bin B-A'!X$107,0)</f>
        <v>0.30516556291390728</v>
      </c>
      <c r="AF19" s="364">
        <f>IFERROR('Class Bin B-A'!Y19/'Class Bin B-A'!Y$107,0)</f>
        <v>0</v>
      </c>
      <c r="AG19" s="364">
        <f>IFERROR('Class Bin B-A'!Z19/'Class Bin B-A'!Z$107,0)</f>
        <v>0</v>
      </c>
      <c r="AH19" s="364">
        <f>IFERROR('Class Bin B-A'!AA19/'Class Bin B-A'!AA$107,0)</f>
        <v>0</v>
      </c>
      <c r="AI19" s="364">
        <f>IFERROR('Class Bin B-A'!AB19/'Class Bin B-A'!AB$107,0)</f>
        <v>0</v>
      </c>
      <c r="AJ19" s="364">
        <f>IFERROR('Class Bin B-A'!AC19/'Class Bin B-A'!AC$107,0)</f>
        <v>0</v>
      </c>
      <c r="AK19" s="364">
        <f>IFERROR('Class Bin B-A'!AD19/'Class Bin B-A'!AD$107,0)</f>
        <v>1.4529682840878291</v>
      </c>
      <c r="AL19" s="364">
        <f>IFERROR('Class Bin B-A'!AE19/'Class Bin B-A'!AE$107,0)</f>
        <v>0</v>
      </c>
      <c r="AM19" s="364">
        <f>IFERROR('Class Bin B-A'!AF19/'Class Bin B-A'!AF$107,0)</f>
        <v>0</v>
      </c>
      <c r="AN19" s="364">
        <f>IFERROR('Class Bin B-A'!AG19/'Class Bin B-A'!AG$107,0)</f>
        <v>0</v>
      </c>
      <c r="AO19" s="364">
        <f>IFERROR('Class Bin B-A'!AH19/'Class Bin B-A'!AH$107,0)</f>
        <v>0</v>
      </c>
      <c r="AP19" s="364">
        <f>IFERROR('Class Bin B-A'!AI19/'Class Bin B-A'!AI$107,0)</f>
        <v>0</v>
      </c>
      <c r="AQ19" s="364">
        <f>IFERROR('Class Bin B-A'!AJ19/'Class Bin B-A'!AJ$107,0)</f>
        <v>0</v>
      </c>
      <c r="AR19" s="364">
        <f>IFERROR('Class Bin B-A'!AK19/'Class Bin B-A'!AK$107,0)</f>
        <v>0</v>
      </c>
      <c r="AS19" s="365">
        <f>IFERROR('Class Bin B-A'!AL19/'Class Bin B-A'!AL$107,0)</f>
        <v>0</v>
      </c>
    </row>
    <row r="20" spans="1:45" ht="9.75" customHeight="1" x14ac:dyDescent="0.2">
      <c r="A20" s="294">
        <v>9.3749999999995004E-2</v>
      </c>
      <c r="B20" s="363">
        <f>IFERROR('Class Bin A-B'!R20/'Class Bin A-B'!R$107,0)</f>
        <v>0</v>
      </c>
      <c r="C20" s="364">
        <f>IFERROR('Class Bin A-B'!S20/'Class Bin A-B'!S$107,0)</f>
        <v>0</v>
      </c>
      <c r="D20" s="364">
        <f>IFERROR('Class Bin A-B'!T20/'Class Bin A-B'!T$107,0)</f>
        <v>0</v>
      </c>
      <c r="E20" s="364">
        <f>IFERROR('Class Bin A-B'!U20/'Class Bin A-B'!U$107,0)</f>
        <v>0</v>
      </c>
      <c r="F20" s="364">
        <f>IFERROR('Class Bin A-B'!V20/'Class Bin A-B'!V$107,0)</f>
        <v>0</v>
      </c>
      <c r="G20" s="364">
        <f>IFERROR('Class Bin A-B'!W20/'Class Bin A-B'!W$107,0)</f>
        <v>0</v>
      </c>
      <c r="H20" s="364">
        <f>IFERROR('Class Bin A-B'!X20/'Class Bin A-B'!X$107,0)</f>
        <v>0</v>
      </c>
      <c r="I20" s="364">
        <f>IFERROR('Class Bin A-B'!Y20/'Class Bin A-B'!Y$107,0)</f>
        <v>0</v>
      </c>
      <c r="J20" s="364">
        <f>IFERROR('Class Bin A-B'!Z20/'Class Bin A-B'!Z$107,0)</f>
        <v>0</v>
      </c>
      <c r="K20" s="364">
        <f>IFERROR('Class Bin A-B'!AA20/'Class Bin A-B'!AA$107,0)</f>
        <v>0</v>
      </c>
      <c r="L20" s="364">
        <f>IFERROR('Class Bin A-B'!AB20/'Class Bin A-B'!AB$107,0)</f>
        <v>0</v>
      </c>
      <c r="M20" s="364">
        <f>IFERROR('Class Bin A-B'!AC20/'Class Bin A-B'!AC$107,0)</f>
        <v>0</v>
      </c>
      <c r="N20" s="364">
        <f>IFERROR('Class Bin A-B'!AD20/'Class Bin A-B'!AD$107,0)</f>
        <v>0</v>
      </c>
      <c r="O20" s="364">
        <f>IFERROR('Class Bin A-B'!AE20/'Class Bin A-B'!AE$107,0)</f>
        <v>1.3203084832904886</v>
      </c>
      <c r="P20" s="364">
        <f>IFERROR('Class Bin A-B'!AF20/'Class Bin A-B'!AF$107,0)</f>
        <v>0</v>
      </c>
      <c r="Q20" s="364">
        <f>IFERROR('Class Bin A-B'!AG20/'Class Bin A-B'!AG$107,0)</f>
        <v>0</v>
      </c>
      <c r="R20" s="364">
        <f>IFERROR('Class Bin A-B'!AH20/'Class Bin A-B'!AH$107,0)</f>
        <v>0</v>
      </c>
      <c r="S20" s="364">
        <f>IFERROR('Class Bin A-B'!AI20/'Class Bin A-B'!AI$107,0)</f>
        <v>0</v>
      </c>
      <c r="T20" s="364">
        <f>IFERROR('Class Bin A-B'!AJ20/'Class Bin A-B'!AJ$107,0)</f>
        <v>0</v>
      </c>
      <c r="U20" s="364">
        <f>IFERROR('Class Bin A-B'!AK20/'Class Bin A-B'!AK$107,0)</f>
        <v>0</v>
      </c>
      <c r="V20" s="365">
        <f>IFERROR('Class Bin A-B'!AL20/'Class Bin A-B'!AL$107,0)</f>
        <v>0</v>
      </c>
      <c r="W20" s="293"/>
      <c r="X20" s="294">
        <v>9.3749999999995004E-2</v>
      </c>
      <c r="Y20" s="363">
        <f>IFERROR('Class Bin B-A'!R20/'Class Bin B-A'!R$107,0)</f>
        <v>0</v>
      </c>
      <c r="Z20" s="364">
        <f>IFERROR('Class Bin B-A'!S20/'Class Bin B-A'!S$107,0)</f>
        <v>0</v>
      </c>
      <c r="AA20" s="364">
        <f>IFERROR('Class Bin B-A'!T20/'Class Bin B-A'!T$107,0)</f>
        <v>0</v>
      </c>
      <c r="AB20" s="364">
        <f>IFERROR('Class Bin B-A'!U20/'Class Bin B-A'!U$107,0)</f>
        <v>0</v>
      </c>
      <c r="AC20" s="364">
        <f>IFERROR('Class Bin B-A'!V20/'Class Bin B-A'!V$107,0)</f>
        <v>0</v>
      </c>
      <c r="AD20" s="364">
        <f>IFERROR('Class Bin B-A'!W20/'Class Bin B-A'!W$107,0)</f>
        <v>0</v>
      </c>
      <c r="AE20" s="364">
        <f>IFERROR('Class Bin B-A'!X20/'Class Bin B-A'!X$107,0)</f>
        <v>0</v>
      </c>
      <c r="AF20" s="364">
        <f>IFERROR('Class Bin B-A'!Y20/'Class Bin B-A'!Y$107,0)</f>
        <v>0</v>
      </c>
      <c r="AG20" s="364">
        <f>IFERROR('Class Bin B-A'!Z20/'Class Bin B-A'!Z$107,0)</f>
        <v>0</v>
      </c>
      <c r="AH20" s="364">
        <f>IFERROR('Class Bin B-A'!AA20/'Class Bin B-A'!AA$107,0)</f>
        <v>0</v>
      </c>
      <c r="AI20" s="364">
        <f>IFERROR('Class Bin B-A'!AB20/'Class Bin B-A'!AB$107,0)</f>
        <v>0</v>
      </c>
      <c r="AJ20" s="364">
        <f>IFERROR('Class Bin B-A'!AC20/'Class Bin B-A'!AC$107,0)</f>
        <v>0</v>
      </c>
      <c r="AK20" s="364">
        <f>IFERROR('Class Bin B-A'!AD20/'Class Bin B-A'!AD$107,0)</f>
        <v>0</v>
      </c>
      <c r="AL20" s="364">
        <f>IFERROR('Class Bin B-A'!AE20/'Class Bin B-A'!AE$107,0)</f>
        <v>0</v>
      </c>
      <c r="AM20" s="364">
        <f>IFERROR('Class Bin B-A'!AF20/'Class Bin B-A'!AF$107,0)</f>
        <v>0</v>
      </c>
      <c r="AN20" s="364">
        <f>IFERROR('Class Bin B-A'!AG20/'Class Bin B-A'!AG$107,0)</f>
        <v>0</v>
      </c>
      <c r="AO20" s="364">
        <f>IFERROR('Class Bin B-A'!AH20/'Class Bin B-A'!AH$107,0)</f>
        <v>0</v>
      </c>
      <c r="AP20" s="364">
        <f>IFERROR('Class Bin B-A'!AI20/'Class Bin B-A'!AI$107,0)</f>
        <v>0</v>
      </c>
      <c r="AQ20" s="364">
        <f>IFERROR('Class Bin B-A'!AJ20/'Class Bin B-A'!AJ$107,0)</f>
        <v>0</v>
      </c>
      <c r="AR20" s="364">
        <f>IFERROR('Class Bin B-A'!AK20/'Class Bin B-A'!AK$107,0)</f>
        <v>0</v>
      </c>
      <c r="AS20" s="365">
        <f>IFERROR('Class Bin B-A'!AL20/'Class Bin B-A'!AL$107,0)</f>
        <v>0</v>
      </c>
    </row>
    <row r="21" spans="1:45" ht="9.75" customHeight="1" x14ac:dyDescent="0.2">
      <c r="A21" s="294">
        <v>0.10416666666666199</v>
      </c>
      <c r="B21" s="363">
        <f>IFERROR('Class Bin A-B'!R21/'Class Bin A-B'!R$107,0)</f>
        <v>0</v>
      </c>
      <c r="C21" s="364">
        <f>IFERROR('Class Bin A-B'!S21/'Class Bin A-B'!S$107,0)</f>
        <v>0</v>
      </c>
      <c r="D21" s="364">
        <f>IFERROR('Class Bin A-B'!T21/'Class Bin A-B'!T$107,0)</f>
        <v>0</v>
      </c>
      <c r="E21" s="364">
        <f>IFERROR('Class Bin A-B'!U21/'Class Bin A-B'!U$107,0)</f>
        <v>0</v>
      </c>
      <c r="F21" s="364">
        <f>IFERROR('Class Bin A-B'!V21/'Class Bin A-B'!V$107,0)</f>
        <v>0</v>
      </c>
      <c r="G21" s="364">
        <f>IFERROR('Class Bin A-B'!W21/'Class Bin A-B'!W$107,0)</f>
        <v>0</v>
      </c>
      <c r="H21" s="364">
        <f>IFERROR('Class Bin A-B'!X21/'Class Bin A-B'!X$107,0)</f>
        <v>0.84565756823821348</v>
      </c>
      <c r="I21" s="364">
        <f>IFERROR('Class Bin A-B'!Y21/'Class Bin A-B'!Y$107,0)</f>
        <v>0</v>
      </c>
      <c r="J21" s="364">
        <f>IFERROR('Class Bin A-B'!Z21/'Class Bin A-B'!Z$107,0)</f>
        <v>0</v>
      </c>
      <c r="K21" s="364">
        <f>IFERROR('Class Bin A-B'!AA21/'Class Bin A-B'!AA$107,0)</f>
        <v>1.1373050370749169</v>
      </c>
      <c r="L21" s="364">
        <f>IFERROR('Class Bin A-B'!AB21/'Class Bin A-B'!AB$107,0)</f>
        <v>0</v>
      </c>
      <c r="M21" s="364">
        <f>IFERROR('Class Bin A-B'!AC21/'Class Bin A-B'!AC$107,0)</f>
        <v>0</v>
      </c>
      <c r="N21" s="364">
        <f>IFERROR('Class Bin A-B'!AD21/'Class Bin A-B'!AD$107,0)</f>
        <v>1.4715510522213562</v>
      </c>
      <c r="O21" s="364">
        <f>IFERROR('Class Bin A-B'!AE21/'Class Bin A-B'!AE$107,0)</f>
        <v>0</v>
      </c>
      <c r="P21" s="364">
        <f>IFERROR('Class Bin A-B'!AF21/'Class Bin A-B'!AF$107,0)</f>
        <v>1.3155190133607397</v>
      </c>
      <c r="Q21" s="364">
        <f>IFERROR('Class Bin A-B'!AG21/'Class Bin A-B'!AG$107,0)</f>
        <v>0</v>
      </c>
      <c r="R21" s="364">
        <f>IFERROR('Class Bin A-B'!AH21/'Class Bin A-B'!AH$107,0)</f>
        <v>0</v>
      </c>
      <c r="S21" s="364">
        <f>IFERROR('Class Bin A-B'!AI21/'Class Bin A-B'!AI$107,0)</f>
        <v>0</v>
      </c>
      <c r="T21" s="364">
        <f>IFERROR('Class Bin A-B'!AJ21/'Class Bin A-B'!AJ$107,0)</f>
        <v>0</v>
      </c>
      <c r="U21" s="364">
        <f>IFERROR('Class Bin A-B'!AK21/'Class Bin A-B'!AK$107,0)</f>
        <v>0</v>
      </c>
      <c r="V21" s="365">
        <f>IFERROR('Class Bin A-B'!AL21/'Class Bin A-B'!AL$107,0)</f>
        <v>0</v>
      </c>
      <c r="W21" s="293"/>
      <c r="X21" s="294">
        <v>0.10416666666666199</v>
      </c>
      <c r="Y21" s="363">
        <f>IFERROR('Class Bin B-A'!R21/'Class Bin B-A'!R$107,0)</f>
        <v>0</v>
      </c>
      <c r="Z21" s="364">
        <f>IFERROR('Class Bin B-A'!S21/'Class Bin B-A'!S$107,0)</f>
        <v>0</v>
      </c>
      <c r="AA21" s="364">
        <f>IFERROR('Class Bin B-A'!T21/'Class Bin B-A'!T$107,0)</f>
        <v>0</v>
      </c>
      <c r="AB21" s="364">
        <f>IFERROR('Class Bin B-A'!U21/'Class Bin B-A'!U$107,0)</f>
        <v>0</v>
      </c>
      <c r="AC21" s="364">
        <f>IFERROR('Class Bin B-A'!V21/'Class Bin B-A'!V$107,0)</f>
        <v>0</v>
      </c>
      <c r="AD21" s="364">
        <f>IFERROR('Class Bin B-A'!W21/'Class Bin B-A'!W$107,0)</f>
        <v>0</v>
      </c>
      <c r="AE21" s="364">
        <f>IFERROR('Class Bin B-A'!X21/'Class Bin B-A'!X$107,0)</f>
        <v>0</v>
      </c>
      <c r="AF21" s="364">
        <f>IFERROR('Class Bin B-A'!Y21/'Class Bin B-A'!Y$107,0)</f>
        <v>0</v>
      </c>
      <c r="AG21" s="364">
        <f>IFERROR('Class Bin B-A'!Z21/'Class Bin B-A'!Z$107,0)</f>
        <v>0</v>
      </c>
      <c r="AH21" s="364">
        <f>IFERROR('Class Bin B-A'!AA21/'Class Bin B-A'!AA$107,0)</f>
        <v>0</v>
      </c>
      <c r="AI21" s="364">
        <f>IFERROR('Class Bin B-A'!AB21/'Class Bin B-A'!AB$107,0)</f>
        <v>0</v>
      </c>
      <c r="AJ21" s="364">
        <f>IFERROR('Class Bin B-A'!AC21/'Class Bin B-A'!AC$107,0)</f>
        <v>0</v>
      </c>
      <c r="AK21" s="364">
        <f>IFERROR('Class Bin B-A'!AD21/'Class Bin B-A'!AD$107,0)</f>
        <v>0</v>
      </c>
      <c r="AL21" s="364">
        <f>IFERROR('Class Bin B-A'!AE21/'Class Bin B-A'!AE$107,0)</f>
        <v>0</v>
      </c>
      <c r="AM21" s="364">
        <f>IFERROR('Class Bin B-A'!AF21/'Class Bin B-A'!AF$107,0)</f>
        <v>0</v>
      </c>
      <c r="AN21" s="364">
        <f>IFERROR('Class Bin B-A'!AG21/'Class Bin B-A'!AG$107,0)</f>
        <v>0</v>
      </c>
      <c r="AO21" s="364">
        <f>IFERROR('Class Bin B-A'!AH21/'Class Bin B-A'!AH$107,0)</f>
        <v>0</v>
      </c>
      <c r="AP21" s="364">
        <f>IFERROR('Class Bin B-A'!AI21/'Class Bin B-A'!AI$107,0)</f>
        <v>0</v>
      </c>
      <c r="AQ21" s="364">
        <f>IFERROR('Class Bin B-A'!AJ21/'Class Bin B-A'!AJ$107,0)</f>
        <v>0</v>
      </c>
      <c r="AR21" s="364">
        <f>IFERROR('Class Bin B-A'!AK21/'Class Bin B-A'!AK$107,0)</f>
        <v>0</v>
      </c>
      <c r="AS21" s="365">
        <f>IFERROR('Class Bin B-A'!AL21/'Class Bin B-A'!AL$107,0)</f>
        <v>0</v>
      </c>
    </row>
    <row r="22" spans="1:45" ht="9.75" customHeight="1" x14ac:dyDescent="0.2">
      <c r="A22" s="294">
        <v>0.114583333333329</v>
      </c>
      <c r="B22" s="363">
        <f>IFERROR('Class Bin A-B'!R22/'Class Bin A-B'!R$107,0)</f>
        <v>0</v>
      </c>
      <c r="C22" s="364">
        <f>IFERROR('Class Bin A-B'!S22/'Class Bin A-B'!S$107,0)</f>
        <v>0</v>
      </c>
      <c r="D22" s="364">
        <f>IFERROR('Class Bin A-B'!T22/'Class Bin A-B'!T$107,0)</f>
        <v>0</v>
      </c>
      <c r="E22" s="364">
        <f>IFERROR('Class Bin A-B'!U22/'Class Bin A-B'!U$107,0)</f>
        <v>0</v>
      </c>
      <c r="F22" s="364">
        <f>IFERROR('Class Bin A-B'!V22/'Class Bin A-B'!V$107,0)</f>
        <v>1.1252835896143181</v>
      </c>
      <c r="G22" s="364">
        <f>IFERROR('Class Bin A-B'!W22/'Class Bin A-B'!W$107,0)</f>
        <v>0</v>
      </c>
      <c r="H22" s="364">
        <f>IFERROR('Class Bin A-B'!X22/'Class Bin A-B'!X$107,0)</f>
        <v>0</v>
      </c>
      <c r="I22" s="364">
        <f>IFERROR('Class Bin A-B'!Y22/'Class Bin A-B'!Y$107,0)</f>
        <v>1.5889145496535799</v>
      </c>
      <c r="J22" s="364">
        <f>IFERROR('Class Bin A-B'!Z22/'Class Bin A-B'!Z$107,0)</f>
        <v>1.1506710559635351</v>
      </c>
      <c r="K22" s="364">
        <f>IFERROR('Class Bin A-B'!AA22/'Class Bin A-B'!AA$107,0)</f>
        <v>0</v>
      </c>
      <c r="L22" s="364">
        <f>IFERROR('Class Bin A-B'!AB22/'Class Bin A-B'!AB$107,0)</f>
        <v>0</v>
      </c>
      <c r="M22" s="364">
        <f>IFERROR('Class Bin A-B'!AC22/'Class Bin A-B'!AC$107,0)</f>
        <v>0</v>
      </c>
      <c r="N22" s="364">
        <f>IFERROR('Class Bin A-B'!AD22/'Class Bin A-B'!AD$107,0)</f>
        <v>1.217978695765134</v>
      </c>
      <c r="O22" s="364">
        <f>IFERROR('Class Bin A-B'!AE22/'Class Bin A-B'!AE$107,0)</f>
        <v>1.225706940874036</v>
      </c>
      <c r="P22" s="364">
        <f>IFERROR('Class Bin A-B'!AF22/'Class Bin A-B'!AF$107,0)</f>
        <v>0</v>
      </c>
      <c r="Q22" s="364">
        <f>IFERROR('Class Bin A-B'!AG22/'Class Bin A-B'!AG$107,0)</f>
        <v>0</v>
      </c>
      <c r="R22" s="364">
        <f>IFERROR('Class Bin A-B'!AH22/'Class Bin A-B'!AH$107,0)</f>
        <v>0</v>
      </c>
      <c r="S22" s="364">
        <f>IFERROR('Class Bin A-B'!AI22/'Class Bin A-B'!AI$107,0)</f>
        <v>0</v>
      </c>
      <c r="T22" s="364">
        <f>IFERROR('Class Bin A-B'!AJ22/'Class Bin A-B'!AJ$107,0)</f>
        <v>0</v>
      </c>
      <c r="U22" s="364">
        <f>IFERROR('Class Bin A-B'!AK22/'Class Bin A-B'!AK$107,0)</f>
        <v>0</v>
      </c>
      <c r="V22" s="365">
        <f>IFERROR('Class Bin A-B'!AL22/'Class Bin A-B'!AL$107,0)</f>
        <v>0</v>
      </c>
      <c r="W22" s="293"/>
      <c r="X22" s="294">
        <v>0.114583333333329</v>
      </c>
      <c r="Y22" s="363">
        <f>IFERROR('Class Bin B-A'!R22/'Class Bin B-A'!R$107,0)</f>
        <v>0</v>
      </c>
      <c r="Z22" s="364">
        <f>IFERROR('Class Bin B-A'!S22/'Class Bin B-A'!S$107,0)</f>
        <v>0</v>
      </c>
      <c r="AA22" s="364">
        <f>IFERROR('Class Bin B-A'!T22/'Class Bin B-A'!T$107,0)</f>
        <v>0</v>
      </c>
      <c r="AB22" s="364">
        <f>IFERROR('Class Bin B-A'!U22/'Class Bin B-A'!U$107,0)</f>
        <v>0</v>
      </c>
      <c r="AC22" s="364">
        <f>IFERROR('Class Bin B-A'!V22/'Class Bin B-A'!V$107,0)</f>
        <v>0</v>
      </c>
      <c r="AD22" s="364">
        <f>IFERROR('Class Bin B-A'!W22/'Class Bin B-A'!W$107,0)</f>
        <v>0</v>
      </c>
      <c r="AE22" s="364">
        <f>IFERROR('Class Bin B-A'!X22/'Class Bin B-A'!X$107,0)</f>
        <v>0</v>
      </c>
      <c r="AF22" s="364">
        <f>IFERROR('Class Bin B-A'!Y22/'Class Bin B-A'!Y$107,0)</f>
        <v>1.6166666666666665</v>
      </c>
      <c r="AG22" s="364">
        <f>IFERROR('Class Bin B-A'!Z22/'Class Bin B-A'!Z$107,0)</f>
        <v>0</v>
      </c>
      <c r="AH22" s="364">
        <f>IFERROR('Class Bin B-A'!AA22/'Class Bin B-A'!AA$107,0)</f>
        <v>0</v>
      </c>
      <c r="AI22" s="364">
        <f>IFERROR('Class Bin B-A'!AB22/'Class Bin B-A'!AB$107,0)</f>
        <v>0</v>
      </c>
      <c r="AJ22" s="364">
        <f>IFERROR('Class Bin B-A'!AC22/'Class Bin B-A'!AC$107,0)</f>
        <v>0</v>
      </c>
      <c r="AK22" s="364">
        <f>IFERROR('Class Bin B-A'!AD22/'Class Bin B-A'!AD$107,0)</f>
        <v>0</v>
      </c>
      <c r="AL22" s="364">
        <f>IFERROR('Class Bin B-A'!AE22/'Class Bin B-A'!AE$107,0)</f>
        <v>0</v>
      </c>
      <c r="AM22" s="364">
        <f>IFERROR('Class Bin B-A'!AF22/'Class Bin B-A'!AF$107,0)</f>
        <v>0</v>
      </c>
      <c r="AN22" s="364">
        <f>IFERROR('Class Bin B-A'!AG22/'Class Bin B-A'!AG$107,0)</f>
        <v>0</v>
      </c>
      <c r="AO22" s="364">
        <f>IFERROR('Class Bin B-A'!AH22/'Class Bin B-A'!AH$107,0)</f>
        <v>0</v>
      </c>
      <c r="AP22" s="364">
        <f>IFERROR('Class Bin B-A'!AI22/'Class Bin B-A'!AI$107,0)</f>
        <v>0</v>
      </c>
      <c r="AQ22" s="364">
        <f>IFERROR('Class Bin B-A'!AJ22/'Class Bin B-A'!AJ$107,0)</f>
        <v>0</v>
      </c>
      <c r="AR22" s="364">
        <f>IFERROR('Class Bin B-A'!AK22/'Class Bin B-A'!AK$107,0)</f>
        <v>0</v>
      </c>
      <c r="AS22" s="365">
        <f>IFERROR('Class Bin B-A'!AL22/'Class Bin B-A'!AL$107,0)</f>
        <v>0</v>
      </c>
    </row>
    <row r="23" spans="1:45" ht="9.75" customHeight="1" x14ac:dyDescent="0.2">
      <c r="A23" s="294">
        <v>0.124999999999996</v>
      </c>
      <c r="B23" s="363">
        <f>IFERROR('Class Bin A-B'!R23/'Class Bin A-B'!R$107,0)</f>
        <v>0</v>
      </c>
      <c r="C23" s="364">
        <f>IFERROR('Class Bin A-B'!S23/'Class Bin A-B'!S$107,0)</f>
        <v>0</v>
      </c>
      <c r="D23" s="364">
        <f>IFERROR('Class Bin A-B'!T23/'Class Bin A-B'!T$107,0)</f>
        <v>0</v>
      </c>
      <c r="E23" s="364">
        <f>IFERROR('Class Bin A-B'!U23/'Class Bin A-B'!U$107,0)</f>
        <v>0</v>
      </c>
      <c r="F23" s="364">
        <f>IFERROR('Class Bin A-B'!V23/'Class Bin A-B'!V$107,0)</f>
        <v>0</v>
      </c>
      <c r="G23" s="364">
        <f>IFERROR('Class Bin A-B'!W23/'Class Bin A-B'!W$107,0)</f>
        <v>0</v>
      </c>
      <c r="H23" s="364">
        <f>IFERROR('Class Bin A-B'!X23/'Class Bin A-B'!X$107,0)</f>
        <v>0</v>
      </c>
      <c r="I23" s="364">
        <f>IFERROR('Class Bin A-B'!Y23/'Class Bin A-B'!Y$107,0)</f>
        <v>0</v>
      </c>
      <c r="J23" s="364">
        <f>IFERROR('Class Bin A-B'!Z23/'Class Bin A-B'!Z$107,0)</f>
        <v>1.4302355026589009</v>
      </c>
      <c r="K23" s="364">
        <f>IFERROR('Class Bin A-B'!AA23/'Class Bin A-B'!AA$107,0)</f>
        <v>1.4441319355663511</v>
      </c>
      <c r="L23" s="364">
        <f>IFERROR('Class Bin A-B'!AB23/'Class Bin A-B'!AB$107,0)</f>
        <v>0</v>
      </c>
      <c r="M23" s="364">
        <f>IFERROR('Class Bin A-B'!AC23/'Class Bin A-B'!AC$107,0)</f>
        <v>1.0403860807721617</v>
      </c>
      <c r="N23" s="364">
        <f>IFERROR('Class Bin A-B'!AD23/'Class Bin A-B'!AD$107,0)</f>
        <v>0</v>
      </c>
      <c r="O23" s="364">
        <f>IFERROR('Class Bin A-B'!AE23/'Class Bin A-B'!AE$107,0)</f>
        <v>0</v>
      </c>
      <c r="P23" s="364">
        <f>IFERROR('Class Bin A-B'!AF23/'Class Bin A-B'!AF$107,0)</f>
        <v>0</v>
      </c>
      <c r="Q23" s="364">
        <f>IFERROR('Class Bin A-B'!AG23/'Class Bin A-B'!AG$107,0)</f>
        <v>0</v>
      </c>
      <c r="R23" s="364">
        <f>IFERROR('Class Bin A-B'!AH23/'Class Bin A-B'!AH$107,0)</f>
        <v>0</v>
      </c>
      <c r="S23" s="364">
        <f>IFERROR('Class Bin A-B'!AI23/'Class Bin A-B'!AI$107,0)</f>
        <v>0</v>
      </c>
      <c r="T23" s="364">
        <f>IFERROR('Class Bin A-B'!AJ23/'Class Bin A-B'!AJ$107,0)</f>
        <v>0</v>
      </c>
      <c r="U23" s="364">
        <f>IFERROR('Class Bin A-B'!AK23/'Class Bin A-B'!AK$107,0)</f>
        <v>0</v>
      </c>
      <c r="V23" s="365">
        <f>IFERROR('Class Bin A-B'!AL23/'Class Bin A-B'!AL$107,0)</f>
        <v>0</v>
      </c>
      <c r="W23" s="293"/>
      <c r="X23" s="294">
        <v>0.124999999999996</v>
      </c>
      <c r="Y23" s="363">
        <f>IFERROR('Class Bin B-A'!R23/'Class Bin B-A'!R$107,0)</f>
        <v>0</v>
      </c>
      <c r="Z23" s="364">
        <f>IFERROR('Class Bin B-A'!S23/'Class Bin B-A'!S$107,0)</f>
        <v>0</v>
      </c>
      <c r="AA23" s="364">
        <f>IFERROR('Class Bin B-A'!T23/'Class Bin B-A'!T$107,0)</f>
        <v>0</v>
      </c>
      <c r="AB23" s="364">
        <f>IFERROR('Class Bin B-A'!U23/'Class Bin B-A'!U$107,0)</f>
        <v>0</v>
      </c>
      <c r="AC23" s="364">
        <f>IFERROR('Class Bin B-A'!V23/'Class Bin B-A'!V$107,0)</f>
        <v>0</v>
      </c>
      <c r="AD23" s="364">
        <f>IFERROR('Class Bin B-A'!W23/'Class Bin B-A'!W$107,0)</f>
        <v>0</v>
      </c>
      <c r="AE23" s="364">
        <f>IFERROR('Class Bin B-A'!X23/'Class Bin B-A'!X$107,0)</f>
        <v>0</v>
      </c>
      <c r="AF23" s="364">
        <f>IFERROR('Class Bin B-A'!Y23/'Class Bin B-A'!Y$107,0)</f>
        <v>0</v>
      </c>
      <c r="AG23" s="364">
        <f>IFERROR('Class Bin B-A'!Z23/'Class Bin B-A'!Z$107,0)</f>
        <v>0</v>
      </c>
      <c r="AH23" s="364">
        <f>IFERROR('Class Bin B-A'!AA23/'Class Bin B-A'!AA$107,0)</f>
        <v>0</v>
      </c>
      <c r="AI23" s="364">
        <f>IFERROR('Class Bin B-A'!AB23/'Class Bin B-A'!AB$107,0)</f>
        <v>0</v>
      </c>
      <c r="AJ23" s="364">
        <f>IFERROR('Class Bin B-A'!AC23/'Class Bin B-A'!AC$107,0)</f>
        <v>0</v>
      </c>
      <c r="AK23" s="364">
        <f>IFERROR('Class Bin B-A'!AD23/'Class Bin B-A'!AD$107,0)</f>
        <v>0</v>
      </c>
      <c r="AL23" s="364">
        <f>IFERROR('Class Bin B-A'!AE23/'Class Bin B-A'!AE$107,0)</f>
        <v>0</v>
      </c>
      <c r="AM23" s="364">
        <f>IFERROR('Class Bin B-A'!AF23/'Class Bin B-A'!AF$107,0)</f>
        <v>0</v>
      </c>
      <c r="AN23" s="364">
        <f>IFERROR('Class Bin B-A'!AG23/'Class Bin B-A'!AG$107,0)</f>
        <v>0</v>
      </c>
      <c r="AO23" s="364">
        <f>IFERROR('Class Bin B-A'!AH23/'Class Bin B-A'!AH$107,0)</f>
        <v>0</v>
      </c>
      <c r="AP23" s="364">
        <f>IFERROR('Class Bin B-A'!AI23/'Class Bin B-A'!AI$107,0)</f>
        <v>0</v>
      </c>
      <c r="AQ23" s="364">
        <f>IFERROR('Class Bin B-A'!AJ23/'Class Bin B-A'!AJ$107,0)</f>
        <v>0</v>
      </c>
      <c r="AR23" s="364">
        <f>IFERROR('Class Bin B-A'!AK23/'Class Bin B-A'!AK$107,0)</f>
        <v>0</v>
      </c>
      <c r="AS23" s="365">
        <f>IFERROR('Class Bin B-A'!AL23/'Class Bin B-A'!AL$107,0)</f>
        <v>0</v>
      </c>
    </row>
    <row r="24" spans="1:45" ht="9.75" customHeight="1" x14ac:dyDescent="0.2">
      <c r="A24" s="294">
        <v>0.13541666666666299</v>
      </c>
      <c r="B24" s="363">
        <f>IFERROR('Class Bin A-B'!R24/'Class Bin A-B'!R$107,0)</f>
        <v>0</v>
      </c>
      <c r="C24" s="364">
        <f>IFERROR('Class Bin A-B'!S24/'Class Bin A-B'!S$107,0)</f>
        <v>0</v>
      </c>
      <c r="D24" s="364">
        <f>IFERROR('Class Bin A-B'!T24/'Class Bin A-B'!T$107,0)</f>
        <v>0</v>
      </c>
      <c r="E24" s="364">
        <f>IFERROR('Class Bin A-B'!U24/'Class Bin A-B'!U$107,0)</f>
        <v>0</v>
      </c>
      <c r="F24" s="364">
        <f>IFERROR('Class Bin A-B'!V24/'Class Bin A-B'!V$107,0)</f>
        <v>0</v>
      </c>
      <c r="G24" s="364">
        <f>IFERROR('Class Bin A-B'!W24/'Class Bin A-B'!W$107,0)</f>
        <v>0</v>
      </c>
      <c r="H24" s="364">
        <f>IFERROR('Class Bin A-B'!X24/'Class Bin A-B'!X$107,0)</f>
        <v>0</v>
      </c>
      <c r="I24" s="364">
        <f>IFERROR('Class Bin A-B'!Y24/'Class Bin A-B'!Y$107,0)</f>
        <v>0</v>
      </c>
      <c r="J24" s="364">
        <f>IFERROR('Class Bin A-B'!Z24/'Class Bin A-B'!Z$107,0)</f>
        <v>1.1263611040769816</v>
      </c>
      <c r="K24" s="364">
        <f>IFERROR('Class Bin A-B'!AA24/'Class Bin A-B'!AA$107,0)</f>
        <v>0</v>
      </c>
      <c r="L24" s="364">
        <f>IFERROR('Class Bin A-B'!AB24/'Class Bin A-B'!AB$107,0)</f>
        <v>0</v>
      </c>
      <c r="M24" s="364">
        <f>IFERROR('Class Bin A-B'!AC24/'Class Bin A-B'!AC$107,0)</f>
        <v>0</v>
      </c>
      <c r="N24" s="364">
        <f>IFERROR('Class Bin A-B'!AD24/'Class Bin A-B'!AD$107,0)</f>
        <v>0</v>
      </c>
      <c r="O24" s="364">
        <f>IFERROR('Class Bin A-B'!AE24/'Class Bin A-B'!AE$107,0)</f>
        <v>1.1681233933161954</v>
      </c>
      <c r="P24" s="364">
        <f>IFERROR('Class Bin A-B'!AF24/'Class Bin A-B'!AF$107,0)</f>
        <v>0</v>
      </c>
      <c r="Q24" s="364">
        <f>IFERROR('Class Bin A-B'!AG24/'Class Bin A-B'!AG$107,0)</f>
        <v>0</v>
      </c>
      <c r="R24" s="364">
        <f>IFERROR('Class Bin A-B'!AH24/'Class Bin A-B'!AH$107,0)</f>
        <v>0</v>
      </c>
      <c r="S24" s="364">
        <f>IFERROR('Class Bin A-B'!AI24/'Class Bin A-B'!AI$107,0)</f>
        <v>0</v>
      </c>
      <c r="T24" s="364">
        <f>IFERROR('Class Bin A-B'!AJ24/'Class Bin A-B'!AJ$107,0)</f>
        <v>0</v>
      </c>
      <c r="U24" s="364">
        <f>IFERROR('Class Bin A-B'!AK24/'Class Bin A-B'!AK$107,0)</f>
        <v>0</v>
      </c>
      <c r="V24" s="365">
        <f>IFERROR('Class Bin A-B'!AL24/'Class Bin A-B'!AL$107,0)</f>
        <v>0</v>
      </c>
      <c r="W24" s="293"/>
      <c r="X24" s="294">
        <v>0.13541666666666299</v>
      </c>
      <c r="Y24" s="363">
        <f>IFERROR('Class Bin B-A'!R24/'Class Bin B-A'!R$107,0)</f>
        <v>0</v>
      </c>
      <c r="Z24" s="364">
        <f>IFERROR('Class Bin B-A'!S24/'Class Bin B-A'!S$107,0)</f>
        <v>0</v>
      </c>
      <c r="AA24" s="364">
        <f>IFERROR('Class Bin B-A'!T24/'Class Bin B-A'!T$107,0)</f>
        <v>0</v>
      </c>
      <c r="AB24" s="364">
        <f>IFERROR('Class Bin B-A'!U24/'Class Bin B-A'!U$107,0)</f>
        <v>0</v>
      </c>
      <c r="AC24" s="364">
        <f>IFERROR('Class Bin B-A'!V24/'Class Bin B-A'!V$107,0)</f>
        <v>0</v>
      </c>
      <c r="AD24" s="364">
        <f>IFERROR('Class Bin B-A'!W24/'Class Bin B-A'!W$107,0)</f>
        <v>0</v>
      </c>
      <c r="AE24" s="364">
        <f>IFERROR('Class Bin B-A'!X24/'Class Bin B-A'!X$107,0)</f>
        <v>0</v>
      </c>
      <c r="AF24" s="364">
        <f>IFERROR('Class Bin B-A'!Y24/'Class Bin B-A'!Y$107,0)</f>
        <v>0</v>
      </c>
      <c r="AG24" s="364">
        <f>IFERROR('Class Bin B-A'!Z24/'Class Bin B-A'!Z$107,0)</f>
        <v>0</v>
      </c>
      <c r="AH24" s="364">
        <f>IFERROR('Class Bin B-A'!AA24/'Class Bin B-A'!AA$107,0)</f>
        <v>0</v>
      </c>
      <c r="AI24" s="364">
        <f>IFERROR('Class Bin B-A'!AB24/'Class Bin B-A'!AB$107,0)</f>
        <v>0</v>
      </c>
      <c r="AJ24" s="364">
        <f>IFERROR('Class Bin B-A'!AC24/'Class Bin B-A'!AC$107,0)</f>
        <v>0</v>
      </c>
      <c r="AK24" s="364">
        <f>IFERROR('Class Bin B-A'!AD24/'Class Bin B-A'!AD$107,0)</f>
        <v>0</v>
      </c>
      <c r="AL24" s="364">
        <f>IFERROR('Class Bin B-A'!AE24/'Class Bin B-A'!AE$107,0)</f>
        <v>0</v>
      </c>
      <c r="AM24" s="364">
        <f>IFERROR('Class Bin B-A'!AF24/'Class Bin B-A'!AF$107,0)</f>
        <v>0</v>
      </c>
      <c r="AN24" s="364">
        <f>IFERROR('Class Bin B-A'!AG24/'Class Bin B-A'!AG$107,0)</f>
        <v>0</v>
      </c>
      <c r="AO24" s="364">
        <f>IFERROR('Class Bin B-A'!AH24/'Class Bin B-A'!AH$107,0)</f>
        <v>0</v>
      </c>
      <c r="AP24" s="364">
        <f>IFERROR('Class Bin B-A'!AI24/'Class Bin B-A'!AI$107,0)</f>
        <v>0</v>
      </c>
      <c r="AQ24" s="364">
        <f>IFERROR('Class Bin B-A'!AJ24/'Class Bin B-A'!AJ$107,0)</f>
        <v>0</v>
      </c>
      <c r="AR24" s="364">
        <f>IFERROR('Class Bin B-A'!AK24/'Class Bin B-A'!AK$107,0)</f>
        <v>0</v>
      </c>
      <c r="AS24" s="365">
        <f>IFERROR('Class Bin B-A'!AL24/'Class Bin B-A'!AL$107,0)</f>
        <v>0</v>
      </c>
    </row>
    <row r="25" spans="1:45" ht="9.75" customHeight="1" x14ac:dyDescent="0.2">
      <c r="A25" s="294">
        <v>0.14583333333333001</v>
      </c>
      <c r="B25" s="363">
        <f>IFERROR('Class Bin A-B'!R25/'Class Bin A-B'!R$107,0)</f>
        <v>0</v>
      </c>
      <c r="C25" s="364">
        <f>IFERROR('Class Bin A-B'!S25/'Class Bin A-B'!S$107,0)</f>
        <v>0</v>
      </c>
      <c r="D25" s="364">
        <f>IFERROR('Class Bin A-B'!T25/'Class Bin A-B'!T$107,0)</f>
        <v>0</v>
      </c>
      <c r="E25" s="364">
        <f>IFERROR('Class Bin A-B'!U25/'Class Bin A-B'!U$107,0)</f>
        <v>0</v>
      </c>
      <c r="F25" s="364">
        <f>IFERROR('Class Bin A-B'!V25/'Class Bin A-B'!V$107,0)</f>
        <v>0</v>
      </c>
      <c r="G25" s="364">
        <f>IFERROR('Class Bin A-B'!W25/'Class Bin A-B'!W$107,0)</f>
        <v>0</v>
      </c>
      <c r="H25" s="364">
        <f>IFERROR('Class Bin A-B'!X25/'Class Bin A-B'!X$107,0)</f>
        <v>0</v>
      </c>
      <c r="I25" s="364">
        <f>IFERROR('Class Bin A-B'!Y25/'Class Bin A-B'!Y$107,0)</f>
        <v>0</v>
      </c>
      <c r="J25" s="364">
        <f>IFERROR('Class Bin A-B'!Z25/'Class Bin A-B'!Z$107,0)</f>
        <v>0</v>
      </c>
      <c r="K25" s="364">
        <f>IFERROR('Class Bin A-B'!AA25/'Class Bin A-B'!AA$107,0)</f>
        <v>0</v>
      </c>
      <c r="L25" s="364">
        <f>IFERROR('Class Bin A-B'!AB25/'Class Bin A-B'!AB$107,0)</f>
        <v>0</v>
      </c>
      <c r="M25" s="364">
        <f>IFERROR('Class Bin A-B'!AC25/'Class Bin A-B'!AC$107,0)</f>
        <v>0</v>
      </c>
      <c r="N25" s="364">
        <f>IFERROR('Class Bin A-B'!AD25/'Class Bin A-B'!AD$107,0)</f>
        <v>1.2553910106521176</v>
      </c>
      <c r="O25" s="364">
        <f>IFERROR('Class Bin A-B'!AE25/'Class Bin A-B'!AE$107,0)</f>
        <v>0</v>
      </c>
      <c r="P25" s="364">
        <f>IFERROR('Class Bin A-B'!AF25/'Class Bin A-B'!AF$107,0)</f>
        <v>0</v>
      </c>
      <c r="Q25" s="364">
        <f>IFERROR('Class Bin A-B'!AG25/'Class Bin A-B'!AG$107,0)</f>
        <v>1.3732460243217963</v>
      </c>
      <c r="R25" s="364">
        <f>IFERROR('Class Bin A-B'!AH25/'Class Bin A-B'!AH$107,0)</f>
        <v>0</v>
      </c>
      <c r="S25" s="364">
        <f>IFERROR('Class Bin A-B'!AI25/'Class Bin A-B'!AI$107,0)</f>
        <v>0</v>
      </c>
      <c r="T25" s="364">
        <f>IFERROR('Class Bin A-B'!AJ25/'Class Bin A-B'!AJ$107,0)</f>
        <v>0</v>
      </c>
      <c r="U25" s="364">
        <f>IFERROR('Class Bin A-B'!AK25/'Class Bin A-B'!AK$107,0)</f>
        <v>0</v>
      </c>
      <c r="V25" s="365">
        <f>IFERROR('Class Bin A-B'!AL25/'Class Bin A-B'!AL$107,0)</f>
        <v>0</v>
      </c>
      <c r="W25" s="293"/>
      <c r="X25" s="294">
        <v>0.14583333333333001</v>
      </c>
      <c r="Y25" s="363">
        <f>IFERROR('Class Bin B-A'!R25/'Class Bin B-A'!R$107,0)</f>
        <v>0</v>
      </c>
      <c r="Z25" s="364">
        <f>IFERROR('Class Bin B-A'!S25/'Class Bin B-A'!S$107,0)</f>
        <v>0</v>
      </c>
      <c r="AA25" s="364">
        <f>IFERROR('Class Bin B-A'!T25/'Class Bin B-A'!T$107,0)</f>
        <v>0</v>
      </c>
      <c r="AB25" s="364">
        <f>IFERROR('Class Bin B-A'!U25/'Class Bin B-A'!U$107,0)</f>
        <v>0</v>
      </c>
      <c r="AC25" s="364">
        <f>IFERROR('Class Bin B-A'!V25/'Class Bin B-A'!V$107,0)</f>
        <v>0</v>
      </c>
      <c r="AD25" s="364">
        <f>IFERROR('Class Bin B-A'!W25/'Class Bin B-A'!W$107,0)</f>
        <v>0</v>
      </c>
      <c r="AE25" s="364">
        <f>IFERROR('Class Bin B-A'!X25/'Class Bin B-A'!X$107,0)</f>
        <v>1.3562913907284768</v>
      </c>
      <c r="AF25" s="364">
        <f>IFERROR('Class Bin B-A'!Y25/'Class Bin B-A'!Y$107,0)</f>
        <v>0</v>
      </c>
      <c r="AG25" s="364">
        <f>IFERROR('Class Bin B-A'!Z25/'Class Bin B-A'!Z$107,0)</f>
        <v>0</v>
      </c>
      <c r="AH25" s="364">
        <f>IFERROR('Class Bin B-A'!AA25/'Class Bin B-A'!AA$107,0)</f>
        <v>0</v>
      </c>
      <c r="AI25" s="364">
        <f>IFERROR('Class Bin B-A'!AB25/'Class Bin B-A'!AB$107,0)</f>
        <v>0</v>
      </c>
      <c r="AJ25" s="364">
        <f>IFERROR('Class Bin B-A'!AC25/'Class Bin B-A'!AC$107,0)</f>
        <v>0</v>
      </c>
      <c r="AK25" s="364">
        <f>IFERROR('Class Bin B-A'!AD25/'Class Bin B-A'!AD$107,0)</f>
        <v>0</v>
      </c>
      <c r="AL25" s="364">
        <f>IFERROR('Class Bin B-A'!AE25/'Class Bin B-A'!AE$107,0)</f>
        <v>0</v>
      </c>
      <c r="AM25" s="364">
        <f>IFERROR('Class Bin B-A'!AF25/'Class Bin B-A'!AF$107,0)</f>
        <v>1.3441383036196652</v>
      </c>
      <c r="AN25" s="364">
        <f>IFERROR('Class Bin B-A'!AG25/'Class Bin B-A'!AG$107,0)</f>
        <v>0</v>
      </c>
      <c r="AO25" s="364">
        <f>IFERROR('Class Bin B-A'!AH25/'Class Bin B-A'!AH$107,0)</f>
        <v>0</v>
      </c>
      <c r="AP25" s="364">
        <f>IFERROR('Class Bin B-A'!AI25/'Class Bin B-A'!AI$107,0)</f>
        <v>0</v>
      </c>
      <c r="AQ25" s="364">
        <f>IFERROR('Class Bin B-A'!AJ25/'Class Bin B-A'!AJ$107,0)</f>
        <v>0</v>
      </c>
      <c r="AR25" s="364">
        <f>IFERROR('Class Bin B-A'!AK25/'Class Bin B-A'!AK$107,0)</f>
        <v>0</v>
      </c>
      <c r="AS25" s="365">
        <f>IFERROR('Class Bin B-A'!AL25/'Class Bin B-A'!AL$107,0)</f>
        <v>0</v>
      </c>
    </row>
    <row r="26" spans="1:45" ht="9.75" customHeight="1" x14ac:dyDescent="0.2">
      <c r="A26" s="294">
        <v>0.156249999999997</v>
      </c>
      <c r="B26" s="363">
        <f>IFERROR('Class Bin A-B'!R26/'Class Bin A-B'!R$107,0)</f>
        <v>0</v>
      </c>
      <c r="C26" s="364">
        <f>IFERROR('Class Bin A-B'!S26/'Class Bin A-B'!S$107,0)</f>
        <v>0</v>
      </c>
      <c r="D26" s="364">
        <f>IFERROR('Class Bin A-B'!T26/'Class Bin A-B'!T$107,0)</f>
        <v>0</v>
      </c>
      <c r="E26" s="364">
        <f>IFERROR('Class Bin A-B'!U26/'Class Bin A-B'!U$107,0)</f>
        <v>0</v>
      </c>
      <c r="F26" s="364">
        <f>IFERROR('Class Bin A-B'!V26/'Class Bin A-B'!V$107,0)</f>
        <v>0</v>
      </c>
      <c r="G26" s="364">
        <f>IFERROR('Class Bin A-B'!W26/'Class Bin A-B'!W$107,0)</f>
        <v>0.99723548630309145</v>
      </c>
      <c r="H26" s="364">
        <f>IFERROR('Class Bin A-B'!X26/'Class Bin A-B'!X$107,0)</f>
        <v>0</v>
      </c>
      <c r="I26" s="364">
        <f>IFERROR('Class Bin A-B'!Y26/'Class Bin A-B'!Y$107,0)</f>
        <v>0</v>
      </c>
      <c r="J26" s="364">
        <f>IFERROR('Class Bin A-B'!Z26/'Class Bin A-B'!Z$107,0)</f>
        <v>0</v>
      </c>
      <c r="K26" s="364">
        <f>IFERROR('Class Bin A-B'!AA26/'Class Bin A-B'!AA$107,0)</f>
        <v>0</v>
      </c>
      <c r="L26" s="364">
        <f>IFERROR('Class Bin A-B'!AB26/'Class Bin A-B'!AB$107,0)</f>
        <v>0</v>
      </c>
      <c r="M26" s="364">
        <f>IFERROR('Class Bin A-B'!AC26/'Class Bin A-B'!AC$107,0)</f>
        <v>0</v>
      </c>
      <c r="N26" s="364">
        <f>IFERROR('Class Bin A-B'!AD26/'Class Bin A-B'!AD$107,0)</f>
        <v>0</v>
      </c>
      <c r="O26" s="364">
        <f>IFERROR('Class Bin A-B'!AE26/'Class Bin A-B'!AE$107,0)</f>
        <v>1.258611825192802</v>
      </c>
      <c r="P26" s="364">
        <f>IFERROR('Class Bin A-B'!AF26/'Class Bin A-B'!AF$107,0)</f>
        <v>0</v>
      </c>
      <c r="Q26" s="364">
        <f>IFERROR('Class Bin A-B'!AG26/'Class Bin A-B'!AG$107,0)</f>
        <v>0</v>
      </c>
      <c r="R26" s="364">
        <f>IFERROR('Class Bin A-B'!AH26/'Class Bin A-B'!AH$107,0)</f>
        <v>0</v>
      </c>
      <c r="S26" s="364">
        <f>IFERROR('Class Bin A-B'!AI26/'Class Bin A-B'!AI$107,0)</f>
        <v>0</v>
      </c>
      <c r="T26" s="364">
        <f>IFERROR('Class Bin A-B'!AJ26/'Class Bin A-B'!AJ$107,0)</f>
        <v>0</v>
      </c>
      <c r="U26" s="364">
        <f>IFERROR('Class Bin A-B'!AK26/'Class Bin A-B'!AK$107,0)</f>
        <v>0</v>
      </c>
      <c r="V26" s="365">
        <f>IFERROR('Class Bin A-B'!AL26/'Class Bin A-B'!AL$107,0)</f>
        <v>0</v>
      </c>
      <c r="W26" s="293"/>
      <c r="X26" s="294">
        <v>0.156249999999997</v>
      </c>
      <c r="Y26" s="363">
        <f>IFERROR('Class Bin B-A'!R26/'Class Bin B-A'!R$107,0)</f>
        <v>0</v>
      </c>
      <c r="Z26" s="364">
        <f>IFERROR('Class Bin B-A'!S26/'Class Bin B-A'!S$107,0)</f>
        <v>0</v>
      </c>
      <c r="AA26" s="364">
        <f>IFERROR('Class Bin B-A'!T26/'Class Bin B-A'!T$107,0)</f>
        <v>0</v>
      </c>
      <c r="AB26" s="364">
        <f>IFERROR('Class Bin B-A'!U26/'Class Bin B-A'!U$107,0)</f>
        <v>0</v>
      </c>
      <c r="AC26" s="364">
        <f>IFERROR('Class Bin B-A'!V26/'Class Bin B-A'!V$107,0)</f>
        <v>0</v>
      </c>
      <c r="AD26" s="364">
        <f>IFERROR('Class Bin B-A'!W26/'Class Bin B-A'!W$107,0)</f>
        <v>0</v>
      </c>
      <c r="AE26" s="364">
        <f>IFERROR('Class Bin B-A'!X26/'Class Bin B-A'!X$107,0)</f>
        <v>0</v>
      </c>
      <c r="AF26" s="364">
        <f>IFERROR('Class Bin B-A'!Y26/'Class Bin B-A'!Y$107,0)</f>
        <v>1.0666666666666667</v>
      </c>
      <c r="AG26" s="364">
        <f>IFERROR('Class Bin B-A'!Z26/'Class Bin B-A'!Z$107,0)</f>
        <v>0</v>
      </c>
      <c r="AH26" s="364">
        <f>IFERROR('Class Bin B-A'!AA26/'Class Bin B-A'!AA$107,0)</f>
        <v>1.7787302437717656</v>
      </c>
      <c r="AI26" s="364">
        <f>IFERROR('Class Bin B-A'!AB26/'Class Bin B-A'!AB$107,0)</f>
        <v>0</v>
      </c>
      <c r="AJ26" s="364">
        <f>IFERROR('Class Bin B-A'!AC26/'Class Bin B-A'!AC$107,0)</f>
        <v>0</v>
      </c>
      <c r="AK26" s="364">
        <f>IFERROR('Class Bin B-A'!AD26/'Class Bin B-A'!AD$107,0)</f>
        <v>0</v>
      </c>
      <c r="AL26" s="364">
        <f>IFERROR('Class Bin B-A'!AE26/'Class Bin B-A'!AE$107,0)</f>
        <v>0</v>
      </c>
      <c r="AM26" s="364">
        <f>IFERROR('Class Bin B-A'!AF26/'Class Bin B-A'!AF$107,0)</f>
        <v>0</v>
      </c>
      <c r="AN26" s="364">
        <f>IFERROR('Class Bin B-A'!AG26/'Class Bin B-A'!AG$107,0)</f>
        <v>0</v>
      </c>
      <c r="AO26" s="364">
        <f>IFERROR('Class Bin B-A'!AH26/'Class Bin B-A'!AH$107,0)</f>
        <v>0</v>
      </c>
      <c r="AP26" s="364">
        <f>IFERROR('Class Bin B-A'!AI26/'Class Bin B-A'!AI$107,0)</f>
        <v>0</v>
      </c>
      <c r="AQ26" s="364">
        <f>IFERROR('Class Bin B-A'!AJ26/'Class Bin B-A'!AJ$107,0)</f>
        <v>0</v>
      </c>
      <c r="AR26" s="364">
        <f>IFERROR('Class Bin B-A'!AK26/'Class Bin B-A'!AK$107,0)</f>
        <v>0</v>
      </c>
      <c r="AS26" s="365">
        <f>IFERROR('Class Bin B-A'!AL26/'Class Bin B-A'!AL$107,0)</f>
        <v>0</v>
      </c>
    </row>
    <row r="27" spans="1:45" ht="9.75" customHeight="1" x14ac:dyDescent="0.2">
      <c r="A27" s="294">
        <v>0.16666666666666399</v>
      </c>
      <c r="B27" s="363">
        <f>IFERROR('Class Bin A-B'!R27/'Class Bin A-B'!R$107,0)</f>
        <v>0</v>
      </c>
      <c r="C27" s="364">
        <f>IFERROR('Class Bin A-B'!S27/'Class Bin A-B'!S$107,0)</f>
        <v>0</v>
      </c>
      <c r="D27" s="364">
        <f>IFERROR('Class Bin A-B'!T27/'Class Bin A-B'!T$107,0)</f>
        <v>0</v>
      </c>
      <c r="E27" s="364">
        <f>IFERROR('Class Bin A-B'!U27/'Class Bin A-B'!U$107,0)</f>
        <v>0</v>
      </c>
      <c r="F27" s="364">
        <f>IFERROR('Class Bin A-B'!V27/'Class Bin A-B'!V$107,0)</f>
        <v>0</v>
      </c>
      <c r="G27" s="364">
        <f>IFERROR('Class Bin A-B'!W27/'Class Bin A-B'!W$107,0)</f>
        <v>0</v>
      </c>
      <c r="H27" s="364">
        <f>IFERROR('Class Bin A-B'!X27/'Class Bin A-B'!X$107,0)</f>
        <v>0</v>
      </c>
      <c r="I27" s="364">
        <f>IFERROR('Class Bin A-B'!Y27/'Class Bin A-B'!Y$107,0)</f>
        <v>0</v>
      </c>
      <c r="J27" s="364">
        <f>IFERROR('Class Bin A-B'!Z27/'Class Bin A-B'!Z$107,0)</f>
        <v>0</v>
      </c>
      <c r="K27" s="364">
        <f>IFERROR('Class Bin A-B'!AA27/'Class Bin A-B'!AA$107,0)</f>
        <v>0</v>
      </c>
      <c r="L27" s="364">
        <f>IFERROR('Class Bin A-B'!AB27/'Class Bin A-B'!AB$107,0)</f>
        <v>0</v>
      </c>
      <c r="M27" s="364">
        <f>IFERROR('Class Bin A-B'!AC27/'Class Bin A-B'!AC$107,0)</f>
        <v>0</v>
      </c>
      <c r="N27" s="364">
        <f>IFERROR('Class Bin A-B'!AD27/'Class Bin A-B'!AD$107,0)</f>
        <v>0</v>
      </c>
      <c r="O27" s="364">
        <f>IFERROR('Class Bin A-B'!AE27/'Class Bin A-B'!AE$107,0)</f>
        <v>0</v>
      </c>
      <c r="P27" s="364">
        <f>IFERROR('Class Bin A-B'!AF27/'Class Bin A-B'!AF$107,0)</f>
        <v>0</v>
      </c>
      <c r="Q27" s="364">
        <f>IFERROR('Class Bin A-B'!AG27/'Class Bin A-B'!AG$107,0)</f>
        <v>0</v>
      </c>
      <c r="R27" s="364">
        <f>IFERROR('Class Bin A-B'!AH27/'Class Bin A-B'!AH$107,0)</f>
        <v>0</v>
      </c>
      <c r="S27" s="364">
        <f>IFERROR('Class Bin A-B'!AI27/'Class Bin A-B'!AI$107,0)</f>
        <v>0</v>
      </c>
      <c r="T27" s="364">
        <f>IFERROR('Class Bin A-B'!AJ27/'Class Bin A-B'!AJ$107,0)</f>
        <v>0</v>
      </c>
      <c r="U27" s="364">
        <f>IFERROR('Class Bin A-B'!AK27/'Class Bin A-B'!AK$107,0)</f>
        <v>0</v>
      </c>
      <c r="V27" s="365">
        <f>IFERROR('Class Bin A-B'!AL27/'Class Bin A-B'!AL$107,0)</f>
        <v>0</v>
      </c>
      <c r="W27" s="293"/>
      <c r="X27" s="294">
        <v>0.16666666666666399</v>
      </c>
      <c r="Y27" s="363">
        <f>IFERROR('Class Bin B-A'!R27/'Class Bin B-A'!R$107,0)</f>
        <v>0</v>
      </c>
      <c r="Z27" s="364">
        <f>IFERROR('Class Bin B-A'!S27/'Class Bin B-A'!S$107,0)</f>
        <v>0</v>
      </c>
      <c r="AA27" s="364">
        <f>IFERROR('Class Bin B-A'!T27/'Class Bin B-A'!T$107,0)</f>
        <v>0</v>
      </c>
      <c r="AB27" s="364">
        <f>IFERROR('Class Bin B-A'!U27/'Class Bin B-A'!U$107,0)</f>
        <v>0</v>
      </c>
      <c r="AC27" s="364">
        <f>IFERROR('Class Bin B-A'!V27/'Class Bin B-A'!V$107,0)</f>
        <v>0</v>
      </c>
      <c r="AD27" s="364">
        <f>IFERROR('Class Bin B-A'!W27/'Class Bin B-A'!W$107,0)</f>
        <v>0</v>
      </c>
      <c r="AE27" s="364">
        <f>IFERROR('Class Bin B-A'!X27/'Class Bin B-A'!X$107,0)</f>
        <v>0</v>
      </c>
      <c r="AF27" s="364">
        <f>IFERROR('Class Bin B-A'!Y27/'Class Bin B-A'!Y$107,0)</f>
        <v>0</v>
      </c>
      <c r="AG27" s="364">
        <f>IFERROR('Class Bin B-A'!Z27/'Class Bin B-A'!Z$107,0)</f>
        <v>0.9950764446747864</v>
      </c>
      <c r="AH27" s="364">
        <f>IFERROR('Class Bin B-A'!AA27/'Class Bin B-A'!AA$107,0)</f>
        <v>0</v>
      </c>
      <c r="AI27" s="364">
        <f>IFERROR('Class Bin B-A'!AB27/'Class Bin B-A'!AB$107,0)</f>
        <v>1.0892522112034309</v>
      </c>
      <c r="AJ27" s="364">
        <f>IFERROR('Class Bin B-A'!AC27/'Class Bin B-A'!AC$107,0)</f>
        <v>0</v>
      </c>
      <c r="AK27" s="364">
        <f>IFERROR('Class Bin B-A'!AD27/'Class Bin B-A'!AD$107,0)</f>
        <v>0</v>
      </c>
      <c r="AL27" s="364">
        <f>IFERROR('Class Bin B-A'!AE27/'Class Bin B-A'!AE$107,0)</f>
        <v>0</v>
      </c>
      <c r="AM27" s="364">
        <f>IFERROR('Class Bin B-A'!AF27/'Class Bin B-A'!AF$107,0)</f>
        <v>0</v>
      </c>
      <c r="AN27" s="364">
        <f>IFERROR('Class Bin B-A'!AG27/'Class Bin B-A'!AG$107,0)</f>
        <v>0</v>
      </c>
      <c r="AO27" s="364">
        <f>IFERROR('Class Bin B-A'!AH27/'Class Bin B-A'!AH$107,0)</f>
        <v>0</v>
      </c>
      <c r="AP27" s="364">
        <f>IFERROR('Class Bin B-A'!AI27/'Class Bin B-A'!AI$107,0)</f>
        <v>0</v>
      </c>
      <c r="AQ27" s="364">
        <f>IFERROR('Class Bin B-A'!AJ27/'Class Bin B-A'!AJ$107,0)</f>
        <v>0</v>
      </c>
      <c r="AR27" s="364">
        <f>IFERROR('Class Bin B-A'!AK27/'Class Bin B-A'!AK$107,0)</f>
        <v>0</v>
      </c>
      <c r="AS27" s="365">
        <f>IFERROR('Class Bin B-A'!AL27/'Class Bin B-A'!AL$107,0)</f>
        <v>0</v>
      </c>
    </row>
    <row r="28" spans="1:45" ht="9.75" customHeight="1" x14ac:dyDescent="0.2">
      <c r="A28" s="294">
        <v>0.17708333333333101</v>
      </c>
      <c r="B28" s="363">
        <f>IFERROR('Class Bin A-B'!R28/'Class Bin A-B'!R$107,0)</f>
        <v>0</v>
      </c>
      <c r="C28" s="364">
        <f>IFERROR('Class Bin A-B'!S28/'Class Bin A-B'!S$107,0)</f>
        <v>0</v>
      </c>
      <c r="D28" s="364">
        <f>IFERROR('Class Bin A-B'!T28/'Class Bin A-B'!T$107,0)</f>
        <v>0</v>
      </c>
      <c r="E28" s="364">
        <f>IFERROR('Class Bin A-B'!U28/'Class Bin A-B'!U$107,0)</f>
        <v>0</v>
      </c>
      <c r="F28" s="364">
        <f>IFERROR('Class Bin A-B'!V28/'Class Bin A-B'!V$107,0)</f>
        <v>0</v>
      </c>
      <c r="G28" s="364">
        <f>IFERROR('Class Bin A-B'!W28/'Class Bin A-B'!W$107,0)</f>
        <v>0</v>
      </c>
      <c r="H28" s="364">
        <f>IFERROR('Class Bin A-B'!X28/'Class Bin A-B'!X$107,0)</f>
        <v>0</v>
      </c>
      <c r="I28" s="364">
        <f>IFERROR('Class Bin A-B'!Y28/'Class Bin A-B'!Y$107,0)</f>
        <v>0</v>
      </c>
      <c r="J28" s="364">
        <f>IFERROR('Class Bin A-B'!Z28/'Class Bin A-B'!Z$107,0)</f>
        <v>0</v>
      </c>
      <c r="K28" s="364">
        <f>IFERROR('Class Bin A-B'!AA28/'Class Bin A-B'!AA$107,0)</f>
        <v>0</v>
      </c>
      <c r="L28" s="364">
        <f>IFERROR('Class Bin A-B'!AB28/'Class Bin A-B'!AB$107,0)</f>
        <v>0</v>
      </c>
      <c r="M28" s="364">
        <f>IFERROR('Class Bin A-B'!AC28/'Class Bin A-B'!AC$107,0)</f>
        <v>0</v>
      </c>
      <c r="N28" s="364">
        <f>IFERROR('Class Bin A-B'!AD28/'Class Bin A-B'!AD$107,0)</f>
        <v>0</v>
      </c>
      <c r="O28" s="364">
        <f>IFERROR('Class Bin A-B'!AE28/'Class Bin A-B'!AE$107,0)</f>
        <v>0</v>
      </c>
      <c r="P28" s="364">
        <f>IFERROR('Class Bin A-B'!AF28/'Class Bin A-B'!AF$107,0)</f>
        <v>0</v>
      </c>
      <c r="Q28" s="364">
        <f>IFERROR('Class Bin A-B'!AG28/'Class Bin A-B'!AG$107,0)</f>
        <v>0</v>
      </c>
      <c r="R28" s="364">
        <f>IFERROR('Class Bin A-B'!AH28/'Class Bin A-B'!AH$107,0)</f>
        <v>0</v>
      </c>
      <c r="S28" s="364">
        <f>IFERROR('Class Bin A-B'!AI28/'Class Bin A-B'!AI$107,0)</f>
        <v>0</v>
      </c>
      <c r="T28" s="364">
        <f>IFERROR('Class Bin A-B'!AJ28/'Class Bin A-B'!AJ$107,0)</f>
        <v>0</v>
      </c>
      <c r="U28" s="364">
        <f>IFERROR('Class Bin A-B'!AK28/'Class Bin A-B'!AK$107,0)</f>
        <v>0</v>
      </c>
      <c r="V28" s="365">
        <f>IFERROR('Class Bin A-B'!AL28/'Class Bin A-B'!AL$107,0)</f>
        <v>0</v>
      </c>
      <c r="W28" s="293"/>
      <c r="X28" s="294">
        <v>0.17708333333333101</v>
      </c>
      <c r="Y28" s="363">
        <f>IFERROR('Class Bin B-A'!R28/'Class Bin B-A'!R$107,0)</f>
        <v>0</v>
      </c>
      <c r="Z28" s="364">
        <f>IFERROR('Class Bin B-A'!S28/'Class Bin B-A'!S$107,0)</f>
        <v>0</v>
      </c>
      <c r="AA28" s="364">
        <f>IFERROR('Class Bin B-A'!T28/'Class Bin B-A'!T$107,0)</f>
        <v>0</v>
      </c>
      <c r="AB28" s="364">
        <f>IFERROR('Class Bin B-A'!U28/'Class Bin B-A'!U$107,0)</f>
        <v>0</v>
      </c>
      <c r="AC28" s="364">
        <f>IFERROR('Class Bin B-A'!V28/'Class Bin B-A'!V$107,0)</f>
        <v>0</v>
      </c>
      <c r="AD28" s="364">
        <f>IFERROR('Class Bin B-A'!W28/'Class Bin B-A'!W$107,0)</f>
        <v>0</v>
      </c>
      <c r="AE28" s="364">
        <f>IFERROR('Class Bin B-A'!X28/'Class Bin B-A'!X$107,0)</f>
        <v>0</v>
      </c>
      <c r="AF28" s="364">
        <f>IFERROR('Class Bin B-A'!Y28/'Class Bin B-A'!Y$107,0)</f>
        <v>0</v>
      </c>
      <c r="AG28" s="364">
        <f>IFERROR('Class Bin B-A'!Z28/'Class Bin B-A'!Z$107,0)</f>
        <v>0</v>
      </c>
      <c r="AH28" s="364">
        <f>IFERROR('Class Bin B-A'!AA28/'Class Bin B-A'!AA$107,0)</f>
        <v>0</v>
      </c>
      <c r="AI28" s="364">
        <f>IFERROR('Class Bin B-A'!AB28/'Class Bin B-A'!AB$107,0)</f>
        <v>0</v>
      </c>
      <c r="AJ28" s="364">
        <f>IFERROR('Class Bin B-A'!AC28/'Class Bin B-A'!AC$107,0)</f>
        <v>0</v>
      </c>
      <c r="AK28" s="364">
        <f>IFERROR('Class Bin B-A'!AD28/'Class Bin B-A'!AD$107,0)</f>
        <v>0</v>
      </c>
      <c r="AL28" s="364">
        <f>IFERROR('Class Bin B-A'!AE28/'Class Bin B-A'!AE$107,0)</f>
        <v>0</v>
      </c>
      <c r="AM28" s="364">
        <f>IFERROR('Class Bin B-A'!AF28/'Class Bin B-A'!AF$107,0)</f>
        <v>0</v>
      </c>
      <c r="AN28" s="364">
        <f>IFERROR('Class Bin B-A'!AG28/'Class Bin B-A'!AG$107,0)</f>
        <v>0</v>
      </c>
      <c r="AO28" s="364">
        <f>IFERROR('Class Bin B-A'!AH28/'Class Bin B-A'!AH$107,0)</f>
        <v>0</v>
      </c>
      <c r="AP28" s="364">
        <f>IFERROR('Class Bin B-A'!AI28/'Class Bin B-A'!AI$107,0)</f>
        <v>0</v>
      </c>
      <c r="AQ28" s="364">
        <f>IFERROR('Class Bin B-A'!AJ28/'Class Bin B-A'!AJ$107,0)</f>
        <v>0</v>
      </c>
      <c r="AR28" s="364">
        <f>IFERROR('Class Bin B-A'!AK28/'Class Bin B-A'!AK$107,0)</f>
        <v>0</v>
      </c>
      <c r="AS28" s="365">
        <f>IFERROR('Class Bin B-A'!AL28/'Class Bin B-A'!AL$107,0)</f>
        <v>0</v>
      </c>
    </row>
    <row r="29" spans="1:45" ht="9.75" customHeight="1" x14ac:dyDescent="0.2">
      <c r="A29" s="294">
        <v>0.187499999999998</v>
      </c>
      <c r="B29" s="363">
        <f>IFERROR('Class Bin A-B'!R29/'Class Bin A-B'!R$107,0)</f>
        <v>0</v>
      </c>
      <c r="C29" s="364">
        <f>IFERROR('Class Bin A-B'!S29/'Class Bin A-B'!S$107,0)</f>
        <v>0</v>
      </c>
      <c r="D29" s="364">
        <f>IFERROR('Class Bin A-B'!T29/'Class Bin A-B'!T$107,0)</f>
        <v>0</v>
      </c>
      <c r="E29" s="364">
        <f>IFERROR('Class Bin A-B'!U29/'Class Bin A-B'!U$107,0)</f>
        <v>0</v>
      </c>
      <c r="F29" s="364">
        <f>IFERROR('Class Bin A-B'!V29/'Class Bin A-B'!V$107,0)</f>
        <v>0</v>
      </c>
      <c r="G29" s="364">
        <f>IFERROR('Class Bin A-B'!W29/'Class Bin A-B'!W$107,0)</f>
        <v>0</v>
      </c>
      <c r="H29" s="364">
        <f>IFERROR('Class Bin A-B'!X29/'Class Bin A-B'!X$107,0)</f>
        <v>0</v>
      </c>
      <c r="I29" s="364">
        <f>IFERROR('Class Bin A-B'!Y29/'Class Bin A-B'!Y$107,0)</f>
        <v>0</v>
      </c>
      <c r="J29" s="364">
        <f>IFERROR('Class Bin A-B'!Z29/'Class Bin A-B'!Z$107,0)</f>
        <v>1.1871359837933655</v>
      </c>
      <c r="K29" s="364">
        <f>IFERROR('Class Bin A-B'!AA29/'Class Bin A-B'!AA$107,0)</f>
        <v>0</v>
      </c>
      <c r="L29" s="364">
        <f>IFERROR('Class Bin A-B'!AB29/'Class Bin A-B'!AB$107,0)</f>
        <v>0</v>
      </c>
      <c r="M29" s="364">
        <f>IFERROR('Class Bin A-B'!AC29/'Class Bin A-B'!AC$107,0)</f>
        <v>0</v>
      </c>
      <c r="N29" s="364">
        <f>IFERROR('Class Bin A-B'!AD29/'Class Bin A-B'!AD$107,0)</f>
        <v>0</v>
      </c>
      <c r="O29" s="364">
        <f>IFERROR('Class Bin A-B'!AE29/'Class Bin A-B'!AE$107,0)</f>
        <v>0</v>
      </c>
      <c r="P29" s="364">
        <f>IFERROR('Class Bin A-B'!AF29/'Class Bin A-B'!AF$107,0)</f>
        <v>0.73586844809866381</v>
      </c>
      <c r="Q29" s="364">
        <f>IFERROR('Class Bin A-B'!AG29/'Class Bin A-B'!AG$107,0)</f>
        <v>0</v>
      </c>
      <c r="R29" s="364">
        <f>IFERROR('Class Bin A-B'!AH29/'Class Bin A-B'!AH$107,0)</f>
        <v>0</v>
      </c>
      <c r="S29" s="364">
        <f>IFERROR('Class Bin A-B'!AI29/'Class Bin A-B'!AI$107,0)</f>
        <v>0</v>
      </c>
      <c r="T29" s="364">
        <f>IFERROR('Class Bin A-B'!AJ29/'Class Bin A-B'!AJ$107,0)</f>
        <v>0</v>
      </c>
      <c r="U29" s="364">
        <f>IFERROR('Class Bin A-B'!AK29/'Class Bin A-B'!AK$107,0)</f>
        <v>0</v>
      </c>
      <c r="V29" s="365">
        <f>IFERROR('Class Bin A-B'!AL29/'Class Bin A-B'!AL$107,0)</f>
        <v>0</v>
      </c>
      <c r="W29" s="293"/>
      <c r="X29" s="294">
        <v>0.187499999999998</v>
      </c>
      <c r="Y29" s="363">
        <f>IFERROR('Class Bin B-A'!R29/'Class Bin B-A'!R$107,0)</f>
        <v>0</v>
      </c>
      <c r="Z29" s="364">
        <f>IFERROR('Class Bin B-A'!S29/'Class Bin B-A'!S$107,0)</f>
        <v>0</v>
      </c>
      <c r="AA29" s="364">
        <f>IFERROR('Class Bin B-A'!T29/'Class Bin B-A'!T$107,0)</f>
        <v>0</v>
      </c>
      <c r="AB29" s="364">
        <f>IFERROR('Class Bin B-A'!U29/'Class Bin B-A'!U$107,0)</f>
        <v>0</v>
      </c>
      <c r="AC29" s="364">
        <f>IFERROR('Class Bin B-A'!V29/'Class Bin B-A'!V$107,0)</f>
        <v>0</v>
      </c>
      <c r="AD29" s="364">
        <f>IFERROR('Class Bin B-A'!W29/'Class Bin B-A'!W$107,0)</f>
        <v>0</v>
      </c>
      <c r="AE29" s="364">
        <f>IFERROR('Class Bin B-A'!X29/'Class Bin B-A'!X$107,0)</f>
        <v>0</v>
      </c>
      <c r="AF29" s="364">
        <f>IFERROR('Class Bin B-A'!Y29/'Class Bin B-A'!Y$107,0)</f>
        <v>0</v>
      </c>
      <c r="AG29" s="364">
        <f>IFERROR('Class Bin B-A'!Z29/'Class Bin B-A'!Z$107,0)</f>
        <v>0</v>
      </c>
      <c r="AH29" s="364">
        <f>IFERROR('Class Bin B-A'!AA29/'Class Bin B-A'!AA$107,0)</f>
        <v>0</v>
      </c>
      <c r="AI29" s="364">
        <f>IFERROR('Class Bin B-A'!AB29/'Class Bin B-A'!AB$107,0)</f>
        <v>0</v>
      </c>
      <c r="AJ29" s="364">
        <f>IFERROR('Class Bin B-A'!AC29/'Class Bin B-A'!AC$107,0)</f>
        <v>0</v>
      </c>
      <c r="AK29" s="364">
        <f>IFERROR('Class Bin B-A'!AD29/'Class Bin B-A'!AD$107,0)</f>
        <v>0.81973434535104373</v>
      </c>
      <c r="AL29" s="364">
        <f>IFERROR('Class Bin B-A'!AE29/'Class Bin B-A'!AE$107,0)</f>
        <v>0</v>
      </c>
      <c r="AM29" s="364">
        <f>IFERROR('Class Bin B-A'!AF29/'Class Bin B-A'!AF$107,0)</f>
        <v>0</v>
      </c>
      <c r="AN29" s="364">
        <f>IFERROR('Class Bin B-A'!AG29/'Class Bin B-A'!AG$107,0)</f>
        <v>0</v>
      </c>
      <c r="AO29" s="364">
        <f>IFERROR('Class Bin B-A'!AH29/'Class Bin B-A'!AH$107,0)</f>
        <v>0</v>
      </c>
      <c r="AP29" s="364">
        <f>IFERROR('Class Bin B-A'!AI29/'Class Bin B-A'!AI$107,0)</f>
        <v>0</v>
      </c>
      <c r="AQ29" s="364">
        <f>IFERROR('Class Bin B-A'!AJ29/'Class Bin B-A'!AJ$107,0)</f>
        <v>0</v>
      </c>
      <c r="AR29" s="364">
        <f>IFERROR('Class Bin B-A'!AK29/'Class Bin B-A'!AK$107,0)</f>
        <v>0</v>
      </c>
      <c r="AS29" s="365">
        <f>IFERROR('Class Bin B-A'!AL29/'Class Bin B-A'!AL$107,0)</f>
        <v>0</v>
      </c>
    </row>
    <row r="30" spans="1:45" ht="9.75" customHeight="1" x14ac:dyDescent="0.2">
      <c r="A30" s="294">
        <v>0.19791666666666499</v>
      </c>
      <c r="B30" s="363">
        <f>IFERROR('Class Bin A-B'!R30/'Class Bin A-B'!R$107,0)</f>
        <v>0</v>
      </c>
      <c r="C30" s="364">
        <f>IFERROR('Class Bin A-B'!S30/'Class Bin A-B'!S$107,0)</f>
        <v>0</v>
      </c>
      <c r="D30" s="364">
        <f>IFERROR('Class Bin A-B'!T30/'Class Bin A-B'!T$107,0)</f>
        <v>0</v>
      </c>
      <c r="E30" s="364">
        <f>IFERROR('Class Bin A-B'!U30/'Class Bin A-B'!U$107,0)</f>
        <v>0</v>
      </c>
      <c r="F30" s="364">
        <f>IFERROR('Class Bin A-B'!V30/'Class Bin A-B'!V$107,0)</f>
        <v>0</v>
      </c>
      <c r="G30" s="364">
        <f>IFERROR('Class Bin A-B'!W30/'Class Bin A-B'!W$107,0)</f>
        <v>0</v>
      </c>
      <c r="H30" s="364">
        <f>IFERROR('Class Bin A-B'!X30/'Class Bin A-B'!X$107,0)</f>
        <v>0</v>
      </c>
      <c r="I30" s="364">
        <f>IFERROR('Class Bin A-B'!Y30/'Class Bin A-B'!Y$107,0)</f>
        <v>0</v>
      </c>
      <c r="J30" s="364">
        <f>IFERROR('Class Bin A-B'!Z30/'Class Bin A-B'!Z$107,0)</f>
        <v>0</v>
      </c>
      <c r="K30" s="364">
        <f>IFERROR('Class Bin A-B'!AA30/'Class Bin A-B'!AA$107,0)</f>
        <v>0</v>
      </c>
      <c r="L30" s="364">
        <f>IFERROR('Class Bin A-B'!AB30/'Class Bin A-B'!AB$107,0)</f>
        <v>0</v>
      </c>
      <c r="M30" s="364">
        <f>IFERROR('Class Bin A-B'!AC30/'Class Bin A-B'!AC$107,0)</f>
        <v>0</v>
      </c>
      <c r="N30" s="364">
        <f>IFERROR('Class Bin A-B'!AD30/'Class Bin A-B'!AD$107,0)</f>
        <v>0</v>
      </c>
      <c r="O30" s="364">
        <f>IFERROR('Class Bin A-B'!AE30/'Class Bin A-B'!AE$107,0)</f>
        <v>0</v>
      </c>
      <c r="P30" s="364">
        <f>IFERROR('Class Bin A-B'!AF30/'Class Bin A-B'!AF$107,0)</f>
        <v>0</v>
      </c>
      <c r="Q30" s="364">
        <f>IFERROR('Class Bin A-B'!AG30/'Class Bin A-B'!AG$107,0)</f>
        <v>0</v>
      </c>
      <c r="R30" s="364">
        <f>IFERROR('Class Bin A-B'!AH30/'Class Bin A-B'!AH$107,0)</f>
        <v>0</v>
      </c>
      <c r="S30" s="364">
        <f>IFERROR('Class Bin A-B'!AI30/'Class Bin A-B'!AI$107,0)</f>
        <v>0</v>
      </c>
      <c r="T30" s="364">
        <f>IFERROR('Class Bin A-B'!AJ30/'Class Bin A-B'!AJ$107,0)</f>
        <v>0</v>
      </c>
      <c r="U30" s="364">
        <f>IFERROR('Class Bin A-B'!AK30/'Class Bin A-B'!AK$107,0)</f>
        <v>0</v>
      </c>
      <c r="V30" s="365">
        <f>IFERROR('Class Bin A-B'!AL30/'Class Bin A-B'!AL$107,0)</f>
        <v>0</v>
      </c>
      <c r="W30" s="293"/>
      <c r="X30" s="294">
        <v>0.19791666666666499</v>
      </c>
      <c r="Y30" s="363">
        <f>IFERROR('Class Bin B-A'!R30/'Class Bin B-A'!R$107,0)</f>
        <v>0</v>
      </c>
      <c r="Z30" s="364">
        <f>IFERROR('Class Bin B-A'!S30/'Class Bin B-A'!S$107,0)</f>
        <v>0</v>
      </c>
      <c r="AA30" s="364">
        <f>IFERROR('Class Bin B-A'!T30/'Class Bin B-A'!T$107,0)</f>
        <v>0</v>
      </c>
      <c r="AB30" s="364">
        <f>IFERROR('Class Bin B-A'!U30/'Class Bin B-A'!U$107,0)</f>
        <v>0</v>
      </c>
      <c r="AC30" s="364">
        <f>IFERROR('Class Bin B-A'!V30/'Class Bin B-A'!V$107,0)</f>
        <v>0</v>
      </c>
      <c r="AD30" s="364">
        <f>IFERROR('Class Bin B-A'!W30/'Class Bin B-A'!W$107,0)</f>
        <v>0.92905937992643206</v>
      </c>
      <c r="AE30" s="364">
        <f>IFERROR('Class Bin B-A'!X30/'Class Bin B-A'!X$107,0)</f>
        <v>0</v>
      </c>
      <c r="AF30" s="364">
        <f>IFERROR('Class Bin B-A'!Y30/'Class Bin B-A'!Y$107,0)</f>
        <v>0</v>
      </c>
      <c r="AG30" s="364">
        <f>IFERROR('Class Bin B-A'!Z30/'Class Bin B-A'!Z$107,0)</f>
        <v>0.86239958538481487</v>
      </c>
      <c r="AH30" s="364">
        <f>IFERROR('Class Bin B-A'!AA30/'Class Bin B-A'!AA$107,0)</f>
        <v>1.0029466916688992</v>
      </c>
      <c r="AI30" s="364">
        <f>IFERROR('Class Bin B-A'!AB30/'Class Bin B-A'!AB$107,0)</f>
        <v>0</v>
      </c>
      <c r="AJ30" s="364">
        <f>IFERROR('Class Bin B-A'!AC30/'Class Bin B-A'!AC$107,0)</f>
        <v>1.332977303070761</v>
      </c>
      <c r="AK30" s="364">
        <f>IFERROR('Class Bin B-A'!AD30/'Class Bin B-A'!AD$107,0)</f>
        <v>0</v>
      </c>
      <c r="AL30" s="364">
        <f>IFERROR('Class Bin B-A'!AE30/'Class Bin B-A'!AE$107,0)</f>
        <v>0</v>
      </c>
      <c r="AM30" s="364">
        <f>IFERROR('Class Bin B-A'!AF30/'Class Bin B-A'!AF$107,0)</f>
        <v>0</v>
      </c>
      <c r="AN30" s="364">
        <f>IFERROR('Class Bin B-A'!AG30/'Class Bin B-A'!AG$107,0)</f>
        <v>1.517312661498708</v>
      </c>
      <c r="AO30" s="364">
        <f>IFERROR('Class Bin B-A'!AH30/'Class Bin B-A'!AH$107,0)</f>
        <v>0</v>
      </c>
      <c r="AP30" s="364">
        <f>IFERROR('Class Bin B-A'!AI30/'Class Bin B-A'!AI$107,0)</f>
        <v>0</v>
      </c>
      <c r="AQ30" s="364">
        <f>IFERROR('Class Bin B-A'!AJ30/'Class Bin B-A'!AJ$107,0)</f>
        <v>0</v>
      </c>
      <c r="AR30" s="364">
        <f>IFERROR('Class Bin B-A'!AK30/'Class Bin B-A'!AK$107,0)</f>
        <v>0</v>
      </c>
      <c r="AS30" s="365">
        <f>IFERROR('Class Bin B-A'!AL30/'Class Bin B-A'!AL$107,0)</f>
        <v>0</v>
      </c>
    </row>
    <row r="31" spans="1:45" ht="9.75" customHeight="1" x14ac:dyDescent="0.2">
      <c r="A31" s="294">
        <v>0.20833333333333201</v>
      </c>
      <c r="B31" s="363">
        <f>IFERROR('Class Bin A-B'!R31/'Class Bin A-B'!R$107,0)</f>
        <v>0</v>
      </c>
      <c r="C31" s="364">
        <f>IFERROR('Class Bin A-B'!S31/'Class Bin A-B'!S$107,0)</f>
        <v>0</v>
      </c>
      <c r="D31" s="364">
        <f>IFERROR('Class Bin A-B'!T31/'Class Bin A-B'!T$107,0)</f>
        <v>0</v>
      </c>
      <c r="E31" s="364">
        <f>IFERROR('Class Bin A-B'!U31/'Class Bin A-B'!U$107,0)</f>
        <v>0</v>
      </c>
      <c r="F31" s="364">
        <f>IFERROR('Class Bin A-B'!V31/'Class Bin A-B'!V$107,0)</f>
        <v>1.3672800604991178</v>
      </c>
      <c r="G31" s="364">
        <f>IFERROR('Class Bin A-B'!W31/'Class Bin A-B'!W$107,0)</f>
        <v>0</v>
      </c>
      <c r="H31" s="364">
        <f>IFERROR('Class Bin A-B'!X31/'Class Bin A-B'!X$107,0)</f>
        <v>0</v>
      </c>
      <c r="I31" s="364">
        <f>IFERROR('Class Bin A-B'!Y31/'Class Bin A-B'!Y$107,0)</f>
        <v>0</v>
      </c>
      <c r="J31" s="364">
        <f>IFERROR('Class Bin A-B'!Z31/'Class Bin A-B'!Z$107,0)</f>
        <v>1.0655862243605978</v>
      </c>
      <c r="K31" s="364">
        <f>IFERROR('Class Bin A-B'!AA31/'Class Bin A-B'!AA$107,0)</f>
        <v>0</v>
      </c>
      <c r="L31" s="364">
        <f>IFERROR('Class Bin A-B'!AB31/'Class Bin A-B'!AB$107,0)</f>
        <v>0</v>
      </c>
      <c r="M31" s="364">
        <f>IFERROR('Class Bin A-B'!AC31/'Class Bin A-B'!AC$107,0)</f>
        <v>1.4345948691897383</v>
      </c>
      <c r="N31" s="364">
        <f>IFERROR('Class Bin A-B'!AD31/'Class Bin A-B'!AD$107,0)</f>
        <v>1.2387633151467914</v>
      </c>
      <c r="O31" s="364">
        <f>IFERROR('Class Bin A-B'!AE31/'Class Bin A-B'!AE$107,0)</f>
        <v>0</v>
      </c>
      <c r="P31" s="364">
        <f>IFERROR('Class Bin A-B'!AF31/'Class Bin A-B'!AF$107,0)</f>
        <v>0</v>
      </c>
      <c r="Q31" s="364">
        <f>IFERROR('Class Bin A-B'!AG31/'Class Bin A-B'!AG$107,0)</f>
        <v>1.2048643592142192</v>
      </c>
      <c r="R31" s="364">
        <f>IFERROR('Class Bin A-B'!AH31/'Class Bin A-B'!AH$107,0)</f>
        <v>0</v>
      </c>
      <c r="S31" s="364">
        <f>IFERROR('Class Bin A-B'!AI31/'Class Bin A-B'!AI$107,0)</f>
        <v>0</v>
      </c>
      <c r="T31" s="364">
        <f>IFERROR('Class Bin A-B'!AJ31/'Class Bin A-B'!AJ$107,0)</f>
        <v>0</v>
      </c>
      <c r="U31" s="364">
        <f>IFERROR('Class Bin A-B'!AK31/'Class Bin A-B'!AK$107,0)</f>
        <v>0</v>
      </c>
      <c r="V31" s="365">
        <f>IFERROR('Class Bin A-B'!AL31/'Class Bin A-B'!AL$107,0)</f>
        <v>0</v>
      </c>
      <c r="W31" s="293"/>
      <c r="X31" s="294">
        <v>0.20833333333333201</v>
      </c>
      <c r="Y31" s="363">
        <f>IFERROR('Class Bin B-A'!R31/'Class Bin B-A'!R$107,0)</f>
        <v>0</v>
      </c>
      <c r="Z31" s="364">
        <f>IFERROR('Class Bin B-A'!S31/'Class Bin B-A'!S$107,0)</f>
        <v>0</v>
      </c>
      <c r="AA31" s="364">
        <f>IFERROR('Class Bin B-A'!T31/'Class Bin B-A'!T$107,0)</f>
        <v>0</v>
      </c>
      <c r="AB31" s="364">
        <f>IFERROR('Class Bin B-A'!U31/'Class Bin B-A'!U$107,0)</f>
        <v>0</v>
      </c>
      <c r="AC31" s="364">
        <f>IFERROR('Class Bin B-A'!V31/'Class Bin B-A'!V$107,0)</f>
        <v>0</v>
      </c>
      <c r="AD31" s="364">
        <f>IFERROR('Class Bin B-A'!W31/'Class Bin B-A'!W$107,0)</f>
        <v>1.0047293746715713</v>
      </c>
      <c r="AE31" s="364">
        <f>IFERROR('Class Bin B-A'!X31/'Class Bin B-A'!X$107,0)</f>
        <v>0</v>
      </c>
      <c r="AF31" s="364">
        <f>IFERROR('Class Bin B-A'!Y31/'Class Bin B-A'!Y$107,0)</f>
        <v>0</v>
      </c>
      <c r="AG31" s="364">
        <f>IFERROR('Class Bin B-A'!Z31/'Class Bin B-A'!Z$107,0)</f>
        <v>0</v>
      </c>
      <c r="AH31" s="364">
        <f>IFERROR('Class Bin B-A'!AA31/'Class Bin B-A'!AA$107,0)</f>
        <v>0</v>
      </c>
      <c r="AI31" s="364">
        <f>IFERROR('Class Bin B-A'!AB31/'Class Bin B-A'!AB$107,0)</f>
        <v>1.0034843205574913</v>
      </c>
      <c r="AJ31" s="364">
        <f>IFERROR('Class Bin B-A'!AC31/'Class Bin B-A'!AC$107,0)</f>
        <v>0</v>
      </c>
      <c r="AK31" s="364">
        <f>IFERROR('Class Bin B-A'!AD31/'Class Bin B-A'!AD$107,0)</f>
        <v>1.0322580645161292</v>
      </c>
      <c r="AL31" s="364">
        <f>IFERROR('Class Bin B-A'!AE31/'Class Bin B-A'!AE$107,0)</f>
        <v>0</v>
      </c>
      <c r="AM31" s="364">
        <f>IFERROR('Class Bin B-A'!AF31/'Class Bin B-A'!AF$107,0)</f>
        <v>0</v>
      </c>
      <c r="AN31" s="364">
        <f>IFERROR('Class Bin B-A'!AG31/'Class Bin B-A'!AG$107,0)</f>
        <v>0</v>
      </c>
      <c r="AO31" s="364">
        <f>IFERROR('Class Bin B-A'!AH31/'Class Bin B-A'!AH$107,0)</f>
        <v>0</v>
      </c>
      <c r="AP31" s="364">
        <f>IFERROR('Class Bin B-A'!AI31/'Class Bin B-A'!AI$107,0)</f>
        <v>0</v>
      </c>
      <c r="AQ31" s="364">
        <f>IFERROR('Class Bin B-A'!AJ31/'Class Bin B-A'!AJ$107,0)</f>
        <v>0</v>
      </c>
      <c r="AR31" s="364">
        <f>IFERROR('Class Bin B-A'!AK31/'Class Bin B-A'!AK$107,0)</f>
        <v>0</v>
      </c>
      <c r="AS31" s="365">
        <f>IFERROR('Class Bin B-A'!AL31/'Class Bin B-A'!AL$107,0)</f>
        <v>0</v>
      </c>
    </row>
    <row r="32" spans="1:45" ht="9.75" customHeight="1" x14ac:dyDescent="0.2">
      <c r="A32" s="294">
        <v>0.218749999999999</v>
      </c>
      <c r="B32" s="363">
        <f>IFERROR('Class Bin A-B'!R32/'Class Bin A-B'!R$107,0)</f>
        <v>0</v>
      </c>
      <c r="C32" s="364">
        <f>IFERROR('Class Bin A-B'!S32/'Class Bin A-B'!S$107,0)</f>
        <v>0</v>
      </c>
      <c r="D32" s="364">
        <f>IFERROR('Class Bin A-B'!T32/'Class Bin A-B'!T$107,0)</f>
        <v>0</v>
      </c>
      <c r="E32" s="364">
        <f>IFERROR('Class Bin A-B'!U32/'Class Bin A-B'!U$107,0)</f>
        <v>0</v>
      </c>
      <c r="F32" s="364">
        <f>IFERROR('Class Bin A-B'!V32/'Class Bin A-B'!V$107,0)</f>
        <v>0</v>
      </c>
      <c r="G32" s="364">
        <f>IFERROR('Class Bin A-B'!W32/'Class Bin A-B'!W$107,0)</f>
        <v>0</v>
      </c>
      <c r="H32" s="364">
        <f>IFERROR('Class Bin A-B'!X32/'Class Bin A-B'!X$107,0)</f>
        <v>1.4014888337468983</v>
      </c>
      <c r="I32" s="364">
        <f>IFERROR('Class Bin A-B'!Y32/'Class Bin A-B'!Y$107,0)</f>
        <v>1.4493199897356941</v>
      </c>
      <c r="J32" s="364">
        <f>IFERROR('Class Bin A-B'!Z32/'Class Bin A-B'!Z$107,0)</f>
        <v>1.2236009116231958</v>
      </c>
      <c r="K32" s="364">
        <f>IFERROR('Class Bin A-B'!AA32/'Class Bin A-B'!AA$107,0)</f>
        <v>0</v>
      </c>
      <c r="L32" s="364">
        <f>IFERROR('Class Bin A-B'!AB32/'Class Bin A-B'!AB$107,0)</f>
        <v>1.3754169874262252</v>
      </c>
      <c r="M32" s="364">
        <f>IFERROR('Class Bin A-B'!AC32/'Class Bin A-B'!AC$107,0)</f>
        <v>1.4264668529337059</v>
      </c>
      <c r="N32" s="364">
        <f>IFERROR('Class Bin A-B'!AD32/'Class Bin A-B'!AD$107,0)</f>
        <v>1.6045726162639649</v>
      </c>
      <c r="O32" s="364">
        <f>IFERROR('Class Bin A-B'!AE32/'Class Bin A-B'!AE$107,0)</f>
        <v>0</v>
      </c>
      <c r="P32" s="364">
        <f>IFERROR('Class Bin A-B'!AF32/'Class Bin A-B'!AF$107,0)</f>
        <v>1.6402877697841725</v>
      </c>
      <c r="Q32" s="364">
        <f>IFERROR('Class Bin A-B'!AG32/'Class Bin A-B'!AG$107,0)</f>
        <v>1.234798877455566</v>
      </c>
      <c r="R32" s="364">
        <f>IFERROR('Class Bin A-B'!AH32/'Class Bin A-B'!AH$107,0)</f>
        <v>0</v>
      </c>
      <c r="S32" s="364">
        <f>IFERROR('Class Bin A-B'!AI32/'Class Bin A-B'!AI$107,0)</f>
        <v>0</v>
      </c>
      <c r="T32" s="364">
        <f>IFERROR('Class Bin A-B'!AJ32/'Class Bin A-B'!AJ$107,0)</f>
        <v>0</v>
      </c>
      <c r="U32" s="364">
        <f>IFERROR('Class Bin A-B'!AK32/'Class Bin A-B'!AK$107,0)</f>
        <v>0</v>
      </c>
      <c r="V32" s="365">
        <f>IFERROR('Class Bin A-B'!AL32/'Class Bin A-B'!AL$107,0)</f>
        <v>0</v>
      </c>
      <c r="W32" s="293"/>
      <c r="X32" s="294">
        <v>0.218749999999999</v>
      </c>
      <c r="Y32" s="363">
        <f>IFERROR('Class Bin B-A'!R32/'Class Bin B-A'!R$107,0)</f>
        <v>0</v>
      </c>
      <c r="Z32" s="364">
        <f>IFERROR('Class Bin B-A'!S32/'Class Bin B-A'!S$107,0)</f>
        <v>0</v>
      </c>
      <c r="AA32" s="364">
        <f>IFERROR('Class Bin B-A'!T32/'Class Bin B-A'!T$107,0)</f>
        <v>0</v>
      </c>
      <c r="AB32" s="364">
        <f>IFERROR('Class Bin B-A'!U32/'Class Bin B-A'!U$107,0)</f>
        <v>0</v>
      </c>
      <c r="AC32" s="364">
        <f>IFERROR('Class Bin B-A'!V32/'Class Bin B-A'!V$107,0)</f>
        <v>0</v>
      </c>
      <c r="AD32" s="364">
        <f>IFERROR('Class Bin B-A'!W32/'Class Bin B-A'!W$107,0)</f>
        <v>0</v>
      </c>
      <c r="AE32" s="364">
        <f>IFERROR('Class Bin B-A'!X32/'Class Bin B-A'!X$107,0)</f>
        <v>0</v>
      </c>
      <c r="AF32" s="364">
        <f>IFERROR('Class Bin B-A'!Y32/'Class Bin B-A'!Y$107,0)</f>
        <v>1.3499999999999999</v>
      </c>
      <c r="AG32" s="364">
        <f>IFERROR('Class Bin B-A'!Z32/'Class Bin B-A'!Z$107,0)</f>
        <v>0</v>
      </c>
      <c r="AH32" s="364">
        <f>IFERROR('Class Bin B-A'!AA32/'Class Bin B-A'!AA$107,0)</f>
        <v>0</v>
      </c>
      <c r="AI32" s="364">
        <f>IFERROR('Class Bin B-A'!AB32/'Class Bin B-A'!AB$107,0)</f>
        <v>0</v>
      </c>
      <c r="AJ32" s="364">
        <f>IFERROR('Class Bin B-A'!AC32/'Class Bin B-A'!AC$107,0)</f>
        <v>0</v>
      </c>
      <c r="AK32" s="364">
        <f>IFERROR('Class Bin B-A'!AD32/'Class Bin B-A'!AD$107,0)</f>
        <v>0</v>
      </c>
      <c r="AL32" s="364">
        <f>IFERROR('Class Bin B-A'!AE32/'Class Bin B-A'!AE$107,0)</f>
        <v>0</v>
      </c>
      <c r="AM32" s="364">
        <f>IFERROR('Class Bin B-A'!AF32/'Class Bin B-A'!AF$107,0)</f>
        <v>0</v>
      </c>
      <c r="AN32" s="364">
        <f>IFERROR('Class Bin B-A'!AG32/'Class Bin B-A'!AG$107,0)</f>
        <v>0</v>
      </c>
      <c r="AO32" s="364">
        <f>IFERROR('Class Bin B-A'!AH32/'Class Bin B-A'!AH$107,0)</f>
        <v>0</v>
      </c>
      <c r="AP32" s="364">
        <f>IFERROR('Class Bin B-A'!AI32/'Class Bin B-A'!AI$107,0)</f>
        <v>0</v>
      </c>
      <c r="AQ32" s="364">
        <f>IFERROR('Class Bin B-A'!AJ32/'Class Bin B-A'!AJ$107,0)</f>
        <v>0</v>
      </c>
      <c r="AR32" s="364">
        <f>IFERROR('Class Bin B-A'!AK32/'Class Bin B-A'!AK$107,0)</f>
        <v>0</v>
      </c>
      <c r="AS32" s="365">
        <f>IFERROR('Class Bin B-A'!AL32/'Class Bin B-A'!AL$107,0)</f>
        <v>0</v>
      </c>
    </row>
    <row r="33" spans="1:45" ht="9.75" customHeight="1" x14ac:dyDescent="0.2">
      <c r="A33" s="294">
        <v>0.22916666666666599</v>
      </c>
      <c r="B33" s="363">
        <f>IFERROR('Class Bin A-B'!R33/'Class Bin A-B'!R$107,0)</f>
        <v>0</v>
      </c>
      <c r="C33" s="364">
        <f>IFERROR('Class Bin A-B'!S33/'Class Bin A-B'!S$107,0)</f>
        <v>0</v>
      </c>
      <c r="D33" s="364">
        <f>IFERROR('Class Bin A-B'!T33/'Class Bin A-B'!T$107,0)</f>
        <v>0</v>
      </c>
      <c r="E33" s="364">
        <f>IFERROR('Class Bin A-B'!U33/'Class Bin A-B'!U$107,0)</f>
        <v>0</v>
      </c>
      <c r="F33" s="364">
        <f>IFERROR('Class Bin A-B'!V33/'Class Bin A-B'!V$107,0)</f>
        <v>0</v>
      </c>
      <c r="G33" s="364">
        <f>IFERROR('Class Bin A-B'!W33/'Class Bin A-B'!W$107,0)</f>
        <v>0.84041216386026651</v>
      </c>
      <c r="H33" s="364">
        <f>IFERROR('Class Bin A-B'!X33/'Class Bin A-B'!X$107,0)</f>
        <v>0</v>
      </c>
      <c r="I33" s="364">
        <f>IFERROR('Class Bin A-B'!Y33/'Class Bin A-B'!Y$107,0)</f>
        <v>1.3015139851167565</v>
      </c>
      <c r="J33" s="364">
        <f>IFERROR('Class Bin A-B'!Z33/'Class Bin A-B'!Z$107,0)</f>
        <v>1.158774373259053</v>
      </c>
      <c r="K33" s="364">
        <f>IFERROR('Class Bin A-B'!AA33/'Class Bin A-B'!AA$107,0)</f>
        <v>1.3500383533623113</v>
      </c>
      <c r="L33" s="364">
        <f>IFERROR('Class Bin A-B'!AB33/'Class Bin A-B'!AB$107,0)</f>
        <v>1.3589940980241211</v>
      </c>
      <c r="M33" s="364">
        <f>IFERROR('Class Bin A-B'!AC33/'Class Bin A-B'!AC$107,0)</f>
        <v>1.125730251460503</v>
      </c>
      <c r="N33" s="364">
        <f>IFERROR('Class Bin A-B'!AD33/'Class Bin A-B'!AD$107,0)</f>
        <v>0</v>
      </c>
      <c r="O33" s="364">
        <f>IFERROR('Class Bin A-B'!AE33/'Class Bin A-B'!AE$107,0)</f>
        <v>0</v>
      </c>
      <c r="P33" s="364">
        <f>IFERROR('Class Bin A-B'!AF33/'Class Bin A-B'!AF$107,0)</f>
        <v>1.4224049331963</v>
      </c>
      <c r="Q33" s="364">
        <f>IFERROR('Class Bin A-B'!AG33/'Class Bin A-B'!AG$107,0)</f>
        <v>1.1749298409728719</v>
      </c>
      <c r="R33" s="364">
        <f>IFERROR('Class Bin A-B'!AH33/'Class Bin A-B'!AH$107,0)</f>
        <v>0</v>
      </c>
      <c r="S33" s="364">
        <f>IFERROR('Class Bin A-B'!AI33/'Class Bin A-B'!AI$107,0)</f>
        <v>0</v>
      </c>
      <c r="T33" s="364">
        <f>IFERROR('Class Bin A-B'!AJ33/'Class Bin A-B'!AJ$107,0)</f>
        <v>0</v>
      </c>
      <c r="U33" s="364">
        <f>IFERROR('Class Bin A-B'!AK33/'Class Bin A-B'!AK$107,0)</f>
        <v>0</v>
      </c>
      <c r="V33" s="365">
        <f>IFERROR('Class Bin A-B'!AL33/'Class Bin A-B'!AL$107,0)</f>
        <v>0</v>
      </c>
      <c r="W33" s="293"/>
      <c r="X33" s="294">
        <v>0.22916666666666599</v>
      </c>
      <c r="Y33" s="363">
        <f>IFERROR('Class Bin B-A'!R33/'Class Bin B-A'!R$107,0)</f>
        <v>0</v>
      </c>
      <c r="Z33" s="364">
        <f>IFERROR('Class Bin B-A'!S33/'Class Bin B-A'!S$107,0)</f>
        <v>0</v>
      </c>
      <c r="AA33" s="364">
        <f>IFERROR('Class Bin B-A'!T33/'Class Bin B-A'!T$107,0)</f>
        <v>0</v>
      </c>
      <c r="AB33" s="364">
        <f>IFERROR('Class Bin B-A'!U33/'Class Bin B-A'!U$107,0)</f>
        <v>0</v>
      </c>
      <c r="AC33" s="364">
        <f>IFERROR('Class Bin B-A'!V33/'Class Bin B-A'!V$107,0)</f>
        <v>0</v>
      </c>
      <c r="AD33" s="364">
        <f>IFERROR('Class Bin B-A'!W33/'Class Bin B-A'!W$107,0)</f>
        <v>0</v>
      </c>
      <c r="AE33" s="364">
        <f>IFERROR('Class Bin B-A'!X33/'Class Bin B-A'!X$107,0)</f>
        <v>0</v>
      </c>
      <c r="AF33" s="364">
        <f>IFERROR('Class Bin B-A'!Y33/'Class Bin B-A'!Y$107,0)</f>
        <v>0</v>
      </c>
      <c r="AG33" s="364">
        <f>IFERROR('Class Bin B-A'!Z33/'Class Bin B-A'!Z$107,0)</f>
        <v>0</v>
      </c>
      <c r="AH33" s="364">
        <f>IFERROR('Class Bin B-A'!AA33/'Class Bin B-A'!AA$107,0)</f>
        <v>1.2643986070184841</v>
      </c>
      <c r="AI33" s="364">
        <f>IFERROR('Class Bin B-A'!AB33/'Class Bin B-A'!AB$107,0)</f>
        <v>0</v>
      </c>
      <c r="AJ33" s="364">
        <f>IFERROR('Class Bin B-A'!AC33/'Class Bin B-A'!AC$107,0)</f>
        <v>0</v>
      </c>
      <c r="AK33" s="364">
        <f>IFERROR('Class Bin B-A'!AD33/'Class Bin B-A'!AD$107,0)</f>
        <v>0</v>
      </c>
      <c r="AL33" s="364">
        <f>IFERROR('Class Bin B-A'!AE33/'Class Bin B-A'!AE$107,0)</f>
        <v>0</v>
      </c>
      <c r="AM33" s="364">
        <f>IFERROR('Class Bin B-A'!AF33/'Class Bin B-A'!AF$107,0)</f>
        <v>1.508373851971907</v>
      </c>
      <c r="AN33" s="364">
        <f>IFERROR('Class Bin B-A'!AG33/'Class Bin B-A'!AG$107,0)</f>
        <v>0</v>
      </c>
      <c r="AO33" s="364">
        <f>IFERROR('Class Bin B-A'!AH33/'Class Bin B-A'!AH$107,0)</f>
        <v>0</v>
      </c>
      <c r="AP33" s="364">
        <f>IFERROR('Class Bin B-A'!AI33/'Class Bin B-A'!AI$107,0)</f>
        <v>0</v>
      </c>
      <c r="AQ33" s="364">
        <f>IFERROR('Class Bin B-A'!AJ33/'Class Bin B-A'!AJ$107,0)</f>
        <v>0</v>
      </c>
      <c r="AR33" s="364">
        <f>IFERROR('Class Bin B-A'!AK33/'Class Bin B-A'!AK$107,0)</f>
        <v>0</v>
      </c>
      <c r="AS33" s="365">
        <f>IFERROR('Class Bin B-A'!AL33/'Class Bin B-A'!AL$107,0)</f>
        <v>0</v>
      </c>
    </row>
    <row r="34" spans="1:45" ht="9.75" customHeight="1" x14ac:dyDescent="0.2">
      <c r="A34" s="294">
        <v>0.23958333333333301</v>
      </c>
      <c r="B34" s="363">
        <f>IFERROR('Class Bin A-B'!R34/'Class Bin A-B'!R$107,0)</f>
        <v>0</v>
      </c>
      <c r="C34" s="364">
        <f>IFERROR('Class Bin A-B'!S34/'Class Bin A-B'!S$107,0)</f>
        <v>0</v>
      </c>
      <c r="D34" s="364">
        <f>IFERROR('Class Bin A-B'!T34/'Class Bin A-B'!T$107,0)</f>
        <v>0</v>
      </c>
      <c r="E34" s="364">
        <f>IFERROR('Class Bin A-B'!U34/'Class Bin A-B'!U$107,0)</f>
        <v>0</v>
      </c>
      <c r="F34" s="364">
        <f>IFERROR('Class Bin A-B'!V34/'Class Bin A-B'!V$107,0)</f>
        <v>1.1333501386438116</v>
      </c>
      <c r="G34" s="364">
        <f>IFERROR('Class Bin A-B'!W34/'Class Bin A-B'!W$107,0)</f>
        <v>0</v>
      </c>
      <c r="H34" s="364">
        <f>IFERROR('Class Bin A-B'!X34/'Class Bin A-B'!X$107,0)</f>
        <v>0</v>
      </c>
      <c r="I34" s="364">
        <f>IFERROR('Class Bin A-B'!Y34/'Class Bin A-B'!Y$107,0)</f>
        <v>1.1619194251988709</v>
      </c>
      <c r="J34" s="364">
        <f>IFERROR('Class Bin A-B'!Z34/'Class Bin A-B'!Z$107,0)</f>
        <v>0</v>
      </c>
      <c r="K34" s="364">
        <f>IFERROR('Class Bin A-B'!AA34/'Class Bin A-B'!AA$107,0)</f>
        <v>1.3582204039887498</v>
      </c>
      <c r="L34" s="364">
        <f>IFERROR('Class Bin A-B'!AB34/'Class Bin A-B'!AB$107,0)</f>
        <v>1.3056197074672824</v>
      </c>
      <c r="M34" s="364">
        <f>IFERROR('Class Bin A-B'!AC34/'Class Bin A-B'!AC$107,0)</f>
        <v>1.3086106172212346</v>
      </c>
      <c r="N34" s="364">
        <f>IFERROR('Class Bin A-B'!AD34/'Class Bin A-B'!AD$107,0)</f>
        <v>0</v>
      </c>
      <c r="O34" s="364">
        <f>IFERROR('Class Bin A-B'!AE34/'Class Bin A-B'!AE$107,0)</f>
        <v>0</v>
      </c>
      <c r="P34" s="364">
        <f>IFERROR('Class Bin A-B'!AF34/'Class Bin A-B'!AF$107,0)</f>
        <v>0</v>
      </c>
      <c r="Q34" s="364">
        <f>IFERROR('Class Bin A-B'!AG34/'Class Bin A-B'!AG$107,0)</f>
        <v>1.3058933582787653</v>
      </c>
      <c r="R34" s="364">
        <f>IFERROR('Class Bin A-B'!AH34/'Class Bin A-B'!AH$107,0)</f>
        <v>0</v>
      </c>
      <c r="S34" s="364">
        <f>IFERROR('Class Bin A-B'!AI34/'Class Bin A-B'!AI$107,0)</f>
        <v>0</v>
      </c>
      <c r="T34" s="364">
        <f>IFERROR('Class Bin A-B'!AJ34/'Class Bin A-B'!AJ$107,0)</f>
        <v>0</v>
      </c>
      <c r="U34" s="364">
        <f>IFERROR('Class Bin A-B'!AK34/'Class Bin A-B'!AK$107,0)</f>
        <v>0</v>
      </c>
      <c r="V34" s="365">
        <f>IFERROR('Class Bin A-B'!AL34/'Class Bin A-B'!AL$107,0)</f>
        <v>0</v>
      </c>
      <c r="W34" s="293"/>
      <c r="X34" s="294">
        <v>0.23958333333333301</v>
      </c>
      <c r="Y34" s="363">
        <f>IFERROR('Class Bin B-A'!R34/'Class Bin B-A'!R$107,0)</f>
        <v>0</v>
      </c>
      <c r="Z34" s="364">
        <f>IFERROR('Class Bin B-A'!S34/'Class Bin B-A'!S$107,0)</f>
        <v>0</v>
      </c>
      <c r="AA34" s="364">
        <f>IFERROR('Class Bin B-A'!T34/'Class Bin B-A'!T$107,0)</f>
        <v>0</v>
      </c>
      <c r="AB34" s="364">
        <f>IFERROR('Class Bin B-A'!U34/'Class Bin B-A'!U$107,0)</f>
        <v>0</v>
      </c>
      <c r="AC34" s="364">
        <f>IFERROR('Class Bin B-A'!V34/'Class Bin B-A'!V$107,0)</f>
        <v>1.2678914176035094</v>
      </c>
      <c r="AD34" s="364">
        <f>IFERROR('Class Bin B-A'!W34/'Class Bin B-A'!W$107,0)</f>
        <v>1.227535470310037</v>
      </c>
      <c r="AE34" s="364">
        <f>IFERROR('Class Bin B-A'!X34/'Class Bin B-A'!X$107,0)</f>
        <v>0</v>
      </c>
      <c r="AF34" s="364">
        <f>IFERROR('Class Bin B-A'!Y34/'Class Bin B-A'!Y$107,0)</f>
        <v>1.3458333333333332</v>
      </c>
      <c r="AG34" s="364">
        <f>IFERROR('Class Bin B-A'!Z34/'Class Bin B-A'!Z$107,0)</f>
        <v>1.3267685928997153</v>
      </c>
      <c r="AH34" s="364">
        <f>IFERROR('Class Bin B-A'!AA34/'Class Bin B-A'!AA$107,0)</f>
        <v>1.4658451647468527</v>
      </c>
      <c r="AI34" s="364">
        <f>IFERROR('Class Bin B-A'!AB34/'Class Bin B-A'!AB$107,0)</f>
        <v>1.346555883141249</v>
      </c>
      <c r="AJ34" s="364">
        <f>IFERROR('Class Bin B-A'!AC34/'Class Bin B-A'!AC$107,0)</f>
        <v>1.4526034712950602</v>
      </c>
      <c r="AK34" s="364">
        <f>IFERROR('Class Bin B-A'!AD34/'Class Bin B-A'!AD$107,0)</f>
        <v>0</v>
      </c>
      <c r="AL34" s="364">
        <f>IFERROR('Class Bin B-A'!AE34/'Class Bin B-A'!AE$107,0)</f>
        <v>0</v>
      </c>
      <c r="AM34" s="364">
        <f>IFERROR('Class Bin B-A'!AF34/'Class Bin B-A'!AF$107,0)</f>
        <v>1.4737979470556457</v>
      </c>
      <c r="AN34" s="364">
        <f>IFERROR('Class Bin B-A'!AG34/'Class Bin B-A'!AG$107,0)</f>
        <v>1.2527131782945737</v>
      </c>
      <c r="AO34" s="364">
        <f>IFERROR('Class Bin B-A'!AH34/'Class Bin B-A'!AH$107,0)</f>
        <v>0</v>
      </c>
      <c r="AP34" s="364">
        <f>IFERROR('Class Bin B-A'!AI34/'Class Bin B-A'!AI$107,0)</f>
        <v>0</v>
      </c>
      <c r="AQ34" s="364">
        <f>IFERROR('Class Bin B-A'!AJ34/'Class Bin B-A'!AJ$107,0)</f>
        <v>0</v>
      </c>
      <c r="AR34" s="364">
        <f>IFERROR('Class Bin B-A'!AK34/'Class Bin B-A'!AK$107,0)</f>
        <v>0</v>
      </c>
      <c r="AS34" s="365">
        <f>IFERROR('Class Bin B-A'!AL34/'Class Bin B-A'!AL$107,0)</f>
        <v>0</v>
      </c>
    </row>
    <row r="35" spans="1:45" ht="9.75" customHeight="1" x14ac:dyDescent="0.2">
      <c r="A35" s="294">
        <v>0.25</v>
      </c>
      <c r="B35" s="398">
        <f>IFERROR('Class Bin A-B'!R35/'Class Bin A-B'!R$107,0)</f>
        <v>0</v>
      </c>
      <c r="C35" s="399">
        <f>IFERROR('Class Bin A-B'!S35/'Class Bin A-B'!S$107,0)</f>
        <v>0</v>
      </c>
      <c r="D35" s="399">
        <f>IFERROR('Class Bin A-B'!T35/'Class Bin A-B'!T$107,0)</f>
        <v>0</v>
      </c>
      <c r="E35" s="399">
        <f>IFERROR('Class Bin A-B'!U35/'Class Bin A-B'!U$107,0)</f>
        <v>0</v>
      </c>
      <c r="F35" s="399">
        <f>IFERROR('Class Bin A-B'!V35/'Class Bin A-B'!V$107,0)</f>
        <v>0</v>
      </c>
      <c r="G35" s="399">
        <f>IFERROR('Class Bin A-B'!W35/'Class Bin A-B'!W$107,0)</f>
        <v>0</v>
      </c>
      <c r="H35" s="399">
        <f>IFERROR('Class Bin A-B'!X35/'Class Bin A-B'!X$107,0)</f>
        <v>0</v>
      </c>
      <c r="I35" s="399">
        <f>IFERROR('Class Bin A-B'!Y35/'Class Bin A-B'!Y$107,0)</f>
        <v>1.0592763664357199</v>
      </c>
      <c r="J35" s="399">
        <f>IFERROR('Class Bin A-B'!Z35/'Class Bin A-B'!Z$107,0)</f>
        <v>1.1547227146112942</v>
      </c>
      <c r="K35" s="399">
        <f>IFERROR('Class Bin A-B'!AA35/'Class Bin A-B'!AA$107,0)</f>
        <v>0</v>
      </c>
      <c r="L35" s="399">
        <f>IFERROR('Class Bin A-B'!AB35/'Class Bin A-B'!AB$107,0)</f>
        <v>0</v>
      </c>
      <c r="M35" s="399">
        <f>IFERROR('Class Bin A-B'!AC35/'Class Bin A-B'!AC$107,0)</f>
        <v>0</v>
      </c>
      <c r="N35" s="399">
        <f>IFERROR('Class Bin A-B'!AD35/'Class Bin A-B'!AD$107,0)</f>
        <v>0</v>
      </c>
      <c r="O35" s="399">
        <f>IFERROR('Class Bin A-B'!AE35/'Class Bin A-B'!AE$107,0)</f>
        <v>0</v>
      </c>
      <c r="P35" s="399">
        <f>IFERROR('Class Bin A-B'!AF35/'Class Bin A-B'!AF$107,0)</f>
        <v>0</v>
      </c>
      <c r="Q35" s="399">
        <f>IFERROR('Class Bin A-B'!AG35/'Class Bin A-B'!AG$107,0)</f>
        <v>0</v>
      </c>
      <c r="R35" s="399">
        <f>IFERROR('Class Bin A-B'!AH35/'Class Bin A-B'!AH$107,0)</f>
        <v>0</v>
      </c>
      <c r="S35" s="399">
        <f>IFERROR('Class Bin A-B'!AI35/'Class Bin A-B'!AI$107,0)</f>
        <v>0</v>
      </c>
      <c r="T35" s="399">
        <f>IFERROR('Class Bin A-B'!AJ35/'Class Bin A-B'!AJ$107,0)</f>
        <v>0</v>
      </c>
      <c r="U35" s="399">
        <f>IFERROR('Class Bin A-B'!AK35/'Class Bin A-B'!AK$107,0)</f>
        <v>0</v>
      </c>
      <c r="V35" s="400">
        <f>IFERROR('Class Bin A-B'!AL35/'Class Bin A-B'!AL$107,0)</f>
        <v>0</v>
      </c>
      <c r="W35" s="293"/>
      <c r="X35" s="294">
        <v>0.25</v>
      </c>
      <c r="Y35" s="363">
        <f>IFERROR('Class Bin B-A'!R35/'Class Bin B-A'!R$107,0)</f>
        <v>0</v>
      </c>
      <c r="Z35" s="364">
        <f>IFERROR('Class Bin B-A'!S35/'Class Bin B-A'!S$107,0)</f>
        <v>0</v>
      </c>
      <c r="AA35" s="364">
        <f>IFERROR('Class Bin B-A'!T35/'Class Bin B-A'!T$107,0)</f>
        <v>0</v>
      </c>
      <c r="AB35" s="364">
        <f>IFERROR('Class Bin B-A'!U35/'Class Bin B-A'!U$107,0)</f>
        <v>0</v>
      </c>
      <c r="AC35" s="364">
        <f>IFERROR('Class Bin B-A'!V35/'Class Bin B-A'!V$107,0)</f>
        <v>1.3512476007677541</v>
      </c>
      <c r="AD35" s="364">
        <f>IFERROR('Class Bin B-A'!W35/'Class Bin B-A'!W$107,0)</f>
        <v>1.1350499211770888</v>
      </c>
      <c r="AE35" s="364">
        <f>IFERROR('Class Bin B-A'!X35/'Class Bin B-A'!X$107,0)</f>
        <v>1.3901986754966886</v>
      </c>
      <c r="AF35" s="364">
        <f>IFERROR('Class Bin B-A'!Y35/'Class Bin B-A'!Y$107,0)</f>
        <v>1.3583333333333334</v>
      </c>
      <c r="AG35" s="364">
        <f>IFERROR('Class Bin B-A'!Z35/'Class Bin B-A'!Z$107,0)</f>
        <v>1.3226224410469036</v>
      </c>
      <c r="AH35" s="364">
        <f>IFERROR('Class Bin B-A'!AA35/'Class Bin B-A'!AA$107,0)</f>
        <v>1.4229841950174125</v>
      </c>
      <c r="AI35" s="364">
        <f>IFERROR('Class Bin B-A'!AB35/'Class Bin B-A'!AB$107,0)</f>
        <v>1.2908067542213886</v>
      </c>
      <c r="AJ35" s="364">
        <f>IFERROR('Class Bin B-A'!AC35/'Class Bin B-A'!AC$107,0)</f>
        <v>1.332977303070761</v>
      </c>
      <c r="AK35" s="364">
        <f>IFERROR('Class Bin B-A'!AD35/'Class Bin B-A'!AD$107,0)</f>
        <v>1.2014095960965034</v>
      </c>
      <c r="AL35" s="364">
        <f>IFERROR('Class Bin B-A'!AE35/'Class Bin B-A'!AE$107,0)</f>
        <v>0</v>
      </c>
      <c r="AM35" s="364">
        <f>IFERROR('Class Bin B-A'!AF35/'Class Bin B-A'!AF$107,0)</f>
        <v>1.2490545650999461</v>
      </c>
      <c r="AN35" s="364">
        <f>IFERROR('Class Bin B-A'!AG35/'Class Bin B-A'!AG$107,0)</f>
        <v>1.3519379844961241</v>
      </c>
      <c r="AO35" s="364">
        <f>IFERROR('Class Bin B-A'!AH35/'Class Bin B-A'!AH$107,0)</f>
        <v>0</v>
      </c>
      <c r="AP35" s="364">
        <f>IFERROR('Class Bin B-A'!AI35/'Class Bin B-A'!AI$107,0)</f>
        <v>0</v>
      </c>
      <c r="AQ35" s="364">
        <f>IFERROR('Class Bin B-A'!AJ35/'Class Bin B-A'!AJ$107,0)</f>
        <v>0</v>
      </c>
      <c r="AR35" s="364">
        <f>IFERROR('Class Bin B-A'!AK35/'Class Bin B-A'!AK$107,0)</f>
        <v>0</v>
      </c>
      <c r="AS35" s="365">
        <f>IFERROR('Class Bin B-A'!AL35/'Class Bin B-A'!AL$107,0)</f>
        <v>0</v>
      </c>
    </row>
    <row r="36" spans="1:45" ht="9.75" customHeight="1" x14ac:dyDescent="0.2">
      <c r="A36" s="294">
        <v>0.26041666666666702</v>
      </c>
      <c r="B36" s="363">
        <f>IFERROR('Class Bin A-B'!R36/'Class Bin A-B'!R$107,0)</f>
        <v>0</v>
      </c>
      <c r="C36" s="364">
        <f>IFERROR('Class Bin A-B'!S36/'Class Bin A-B'!S$107,0)</f>
        <v>0</v>
      </c>
      <c r="D36" s="364">
        <f>IFERROR('Class Bin A-B'!T36/'Class Bin A-B'!T$107,0)</f>
        <v>0</v>
      </c>
      <c r="E36" s="364">
        <f>IFERROR('Class Bin A-B'!U36/'Class Bin A-B'!U$107,0)</f>
        <v>0</v>
      </c>
      <c r="F36" s="364">
        <f>IFERROR('Class Bin A-B'!V36/'Class Bin A-B'!V$107,0)</f>
        <v>1.222082177968238</v>
      </c>
      <c r="G36" s="364">
        <f>IFERROR('Class Bin A-B'!W36/'Class Bin A-B'!W$107,0)</f>
        <v>1.2143754712239259</v>
      </c>
      <c r="H36" s="364">
        <f>IFERROR('Class Bin A-B'!X36/'Class Bin A-B'!X$107,0)</f>
        <v>0</v>
      </c>
      <c r="I36" s="364">
        <f>IFERROR('Class Bin A-B'!Y36/'Class Bin A-B'!Y$107,0)</f>
        <v>1.5026943802925328</v>
      </c>
      <c r="J36" s="364">
        <f>IFERROR('Class Bin A-B'!Z36/'Class Bin A-B'!Z$107,0)</f>
        <v>1.0939478348949101</v>
      </c>
      <c r="K36" s="364">
        <f>IFERROR('Class Bin A-B'!AA36/'Class Bin A-B'!AA$107,0)</f>
        <v>1.1004858092559446</v>
      </c>
      <c r="L36" s="364">
        <f>IFERROR('Class Bin A-B'!AB36/'Class Bin A-B'!AB$107,0)</f>
        <v>0</v>
      </c>
      <c r="M36" s="364">
        <f>IFERROR('Class Bin A-B'!AC36/'Class Bin A-B'!AC$107,0)</f>
        <v>1.1826263652527307</v>
      </c>
      <c r="N36" s="364">
        <f>IFERROR('Class Bin A-B'!AD36/'Class Bin A-B'!AD$107,0)</f>
        <v>1.209664848012471</v>
      </c>
      <c r="O36" s="364">
        <f>IFERROR('Class Bin A-B'!AE36/'Class Bin A-B'!AE$107,0)</f>
        <v>1.2832904884318765</v>
      </c>
      <c r="P36" s="364">
        <f>IFERROR('Class Bin A-B'!AF36/'Class Bin A-B'!AF$107,0)</f>
        <v>1.0359712230215825</v>
      </c>
      <c r="Q36" s="364">
        <f>IFERROR('Class Bin A-B'!AG36/'Class Bin A-B'!AG$107,0)</f>
        <v>0</v>
      </c>
      <c r="R36" s="364">
        <f>IFERROR('Class Bin A-B'!AH36/'Class Bin A-B'!AH$107,0)</f>
        <v>0</v>
      </c>
      <c r="S36" s="364">
        <f>IFERROR('Class Bin A-B'!AI36/'Class Bin A-B'!AI$107,0)</f>
        <v>0</v>
      </c>
      <c r="T36" s="364">
        <f>IFERROR('Class Bin A-B'!AJ36/'Class Bin A-B'!AJ$107,0)</f>
        <v>0</v>
      </c>
      <c r="U36" s="364">
        <f>IFERROR('Class Bin A-B'!AK36/'Class Bin A-B'!AK$107,0)</f>
        <v>0</v>
      </c>
      <c r="V36" s="365">
        <f>IFERROR('Class Bin A-B'!AL36/'Class Bin A-B'!AL$107,0)</f>
        <v>0</v>
      </c>
      <c r="W36" s="293"/>
      <c r="X36" s="294">
        <v>0.26041666666666702</v>
      </c>
      <c r="Y36" s="398">
        <f>IFERROR('Class Bin B-A'!R36/'Class Bin B-A'!R$107,0)</f>
        <v>0</v>
      </c>
      <c r="Z36" s="399">
        <f>IFERROR('Class Bin B-A'!S36/'Class Bin B-A'!S$107,0)</f>
        <v>0</v>
      </c>
      <c r="AA36" s="399">
        <f>IFERROR('Class Bin B-A'!T36/'Class Bin B-A'!T$107,0)</f>
        <v>0</v>
      </c>
      <c r="AB36" s="399">
        <f>IFERROR('Class Bin B-A'!U36/'Class Bin B-A'!U$107,0)</f>
        <v>0</v>
      </c>
      <c r="AC36" s="399">
        <f>IFERROR('Class Bin B-A'!V36/'Class Bin B-A'!V$107,0)</f>
        <v>1.2327940773238277</v>
      </c>
      <c r="AD36" s="399">
        <f>IFERROR('Class Bin B-A'!W36/'Class Bin B-A'!W$107,0)</f>
        <v>1.6899632159747768</v>
      </c>
      <c r="AE36" s="399">
        <f>IFERROR('Class Bin B-A'!X36/'Class Bin B-A'!X$107,0)</f>
        <v>1.288476821192053</v>
      </c>
      <c r="AF36" s="399">
        <f>IFERROR('Class Bin B-A'!Y36/'Class Bin B-A'!Y$107,0)</f>
        <v>1.2375</v>
      </c>
      <c r="AG36" s="399">
        <f>IFERROR('Class Bin B-A'!Z36/'Class Bin B-A'!Z$107,0)</f>
        <v>1.2355532521378598</v>
      </c>
      <c r="AH36" s="399">
        <f>IFERROR('Class Bin B-A'!AA36/'Class Bin B-A'!AA$107,0)</f>
        <v>1.3029734797749799</v>
      </c>
      <c r="AI36" s="399">
        <f>IFERROR('Class Bin B-A'!AB36/'Class Bin B-A'!AB$107,0)</f>
        <v>1.1621549182524793</v>
      </c>
      <c r="AJ36" s="399">
        <f>IFERROR('Class Bin B-A'!AC36/'Class Bin B-A'!AC$107,0)</f>
        <v>1.2090787716955942</v>
      </c>
      <c r="AK36" s="399">
        <f>IFERROR('Class Bin B-A'!AD36/'Class Bin B-A'!AD$107,0)</f>
        <v>1.2621306587150993</v>
      </c>
      <c r="AL36" s="399">
        <f>IFERROR('Class Bin B-A'!AE36/'Class Bin B-A'!AE$107,0)</f>
        <v>1.2033898305084745</v>
      </c>
      <c r="AM36" s="399">
        <f>IFERROR('Class Bin B-A'!AF36/'Class Bin B-A'!AF$107,0)</f>
        <v>1.262020529443544</v>
      </c>
      <c r="AN36" s="399">
        <f>IFERROR('Class Bin B-A'!AG36/'Class Bin B-A'!AG$107,0)</f>
        <v>1.2733850129198967</v>
      </c>
      <c r="AO36" s="399">
        <f>IFERROR('Class Bin B-A'!AH36/'Class Bin B-A'!AH$107,0)</f>
        <v>0</v>
      </c>
      <c r="AP36" s="399">
        <f>IFERROR('Class Bin B-A'!AI36/'Class Bin B-A'!AI$107,0)</f>
        <v>0</v>
      </c>
      <c r="AQ36" s="399">
        <f>IFERROR('Class Bin B-A'!AJ36/'Class Bin B-A'!AJ$107,0)</f>
        <v>0</v>
      </c>
      <c r="AR36" s="399">
        <f>IFERROR('Class Bin B-A'!AK36/'Class Bin B-A'!AK$107,0)</f>
        <v>0</v>
      </c>
      <c r="AS36" s="400">
        <f>IFERROR('Class Bin B-A'!AL36/'Class Bin B-A'!AL$107,0)</f>
        <v>0</v>
      </c>
    </row>
    <row r="37" spans="1:45" ht="9.75" customHeight="1" x14ac:dyDescent="0.2">
      <c r="A37" s="294">
        <v>0.27083333333333298</v>
      </c>
      <c r="B37" s="363">
        <f>IFERROR('Class Bin A-B'!R37/'Class Bin A-B'!R$107,0)</f>
        <v>0</v>
      </c>
      <c r="C37" s="364">
        <f>IFERROR('Class Bin A-B'!S37/'Class Bin A-B'!S$107,0)</f>
        <v>0</v>
      </c>
      <c r="D37" s="364">
        <f>IFERROR('Class Bin A-B'!T37/'Class Bin A-B'!T$107,0)</f>
        <v>0</v>
      </c>
      <c r="E37" s="364">
        <f>IFERROR('Class Bin A-B'!U37/'Class Bin A-B'!U$107,0)</f>
        <v>0</v>
      </c>
      <c r="F37" s="364">
        <f>IFERROR('Class Bin A-B'!V37/'Class Bin A-B'!V$107,0)</f>
        <v>1.0728510209226116</v>
      </c>
      <c r="G37" s="364">
        <f>IFERROR('Class Bin A-B'!W37/'Class Bin A-B'!W$107,0)</f>
        <v>1.2465443578788642</v>
      </c>
      <c r="H37" s="364">
        <f>IFERROR('Class Bin A-B'!X37/'Class Bin A-B'!X$107,0)</f>
        <v>0</v>
      </c>
      <c r="I37" s="364">
        <f>IFERROR('Class Bin A-B'!Y37/'Class Bin A-B'!Y$107,0)</f>
        <v>0</v>
      </c>
      <c r="J37" s="364">
        <f>IFERROR('Class Bin A-B'!Z37/'Class Bin A-B'!Z$107,0)</f>
        <v>0</v>
      </c>
      <c r="K37" s="364">
        <f>IFERROR('Class Bin A-B'!AA37/'Class Bin A-B'!AA$107,0)</f>
        <v>1.0391204295576577</v>
      </c>
      <c r="L37" s="364">
        <f>IFERROR('Class Bin A-B'!AB37/'Class Bin A-B'!AB$107,0)</f>
        <v>1.2850910957146522</v>
      </c>
      <c r="M37" s="364">
        <f>IFERROR('Class Bin A-B'!AC37/'Class Bin A-B'!AC$107,0)</f>
        <v>0</v>
      </c>
      <c r="N37" s="364">
        <f>IFERROR('Class Bin A-B'!AD37/'Class Bin A-B'!AD$107,0)</f>
        <v>0</v>
      </c>
      <c r="O37" s="364">
        <f>IFERROR('Class Bin A-B'!AE37/'Class Bin A-B'!AE$107,0)</f>
        <v>1.275064267352185</v>
      </c>
      <c r="P37" s="364">
        <f>IFERROR('Class Bin A-B'!AF37/'Class Bin A-B'!AF$107,0)</f>
        <v>1.200411099691675</v>
      </c>
      <c r="Q37" s="364">
        <f>IFERROR('Class Bin A-B'!AG37/'Class Bin A-B'!AG$107,0)</f>
        <v>1.0327408793264734</v>
      </c>
      <c r="R37" s="364">
        <f>IFERROR('Class Bin A-B'!AH37/'Class Bin A-B'!AH$107,0)</f>
        <v>0</v>
      </c>
      <c r="S37" s="364">
        <f>IFERROR('Class Bin A-B'!AI37/'Class Bin A-B'!AI$107,0)</f>
        <v>0</v>
      </c>
      <c r="T37" s="364">
        <f>IFERROR('Class Bin A-B'!AJ37/'Class Bin A-B'!AJ$107,0)</f>
        <v>0</v>
      </c>
      <c r="U37" s="364">
        <f>IFERROR('Class Bin A-B'!AK37/'Class Bin A-B'!AK$107,0)</f>
        <v>0</v>
      </c>
      <c r="V37" s="365">
        <f>IFERROR('Class Bin A-B'!AL37/'Class Bin A-B'!AL$107,0)</f>
        <v>0</v>
      </c>
      <c r="W37" s="293"/>
      <c r="X37" s="294">
        <v>0.27083333333333298</v>
      </c>
      <c r="Y37" s="363">
        <f>IFERROR('Class Bin B-A'!R37/'Class Bin B-A'!R$107,0)</f>
        <v>0</v>
      </c>
      <c r="Z37" s="364">
        <f>IFERROR('Class Bin B-A'!S37/'Class Bin B-A'!S$107,0)</f>
        <v>0</v>
      </c>
      <c r="AA37" s="364">
        <f>IFERROR('Class Bin B-A'!T37/'Class Bin B-A'!T$107,0)</f>
        <v>0</v>
      </c>
      <c r="AB37" s="364">
        <f>IFERROR('Class Bin B-A'!U37/'Class Bin B-A'!U$107,0)</f>
        <v>0</v>
      </c>
      <c r="AC37" s="364">
        <f>IFERROR('Class Bin B-A'!V37/'Class Bin B-A'!V$107,0)</f>
        <v>1.2020839045791059</v>
      </c>
      <c r="AD37" s="364">
        <f>IFERROR('Class Bin B-A'!W37/'Class Bin B-A'!W$107,0)</f>
        <v>1.1939043615344194</v>
      </c>
      <c r="AE37" s="364">
        <f>IFERROR('Class Bin B-A'!X37/'Class Bin B-A'!X$107,0)</f>
        <v>1.1994701986754968</v>
      </c>
      <c r="AF37" s="364">
        <f>IFERROR('Class Bin B-A'!Y37/'Class Bin B-A'!Y$107,0)</f>
        <v>1.175</v>
      </c>
      <c r="AG37" s="364">
        <f>IFERROR('Class Bin B-A'!Z37/'Class Bin B-A'!Z$107,0)</f>
        <v>1.1153148484063231</v>
      </c>
      <c r="AH37" s="364">
        <f>IFERROR('Class Bin B-A'!AA37/'Class Bin B-A'!AA$107,0)</f>
        <v>1.268684703991428</v>
      </c>
      <c r="AI37" s="364">
        <f>IFERROR('Class Bin B-A'!AB37/'Class Bin B-A'!AB$107,0)</f>
        <v>1.2050388635754492</v>
      </c>
      <c r="AJ37" s="364">
        <f>IFERROR('Class Bin B-A'!AC37/'Class Bin B-A'!AC$107,0)</f>
        <v>1.2133511348464618</v>
      </c>
      <c r="AK37" s="364">
        <f>IFERROR('Class Bin B-A'!AD37/'Class Bin B-A'!AD$107,0)</f>
        <v>1.1103280021686097</v>
      </c>
      <c r="AL37" s="364">
        <f>IFERROR('Class Bin B-A'!AE37/'Class Bin B-A'!AE$107,0)</f>
        <v>1.1652542372881356</v>
      </c>
      <c r="AM37" s="364">
        <f>IFERROR('Class Bin B-A'!AF37/'Class Bin B-A'!AF$107,0)</f>
        <v>1.2922744462452729</v>
      </c>
      <c r="AN37" s="364">
        <f>IFERROR('Class Bin B-A'!AG37/'Class Bin B-A'!AG$107,0)</f>
        <v>1.2031007751937985</v>
      </c>
      <c r="AO37" s="364">
        <f>IFERROR('Class Bin B-A'!AH37/'Class Bin B-A'!AH$107,0)</f>
        <v>0</v>
      </c>
      <c r="AP37" s="364">
        <f>IFERROR('Class Bin B-A'!AI37/'Class Bin B-A'!AI$107,0)</f>
        <v>0</v>
      </c>
      <c r="AQ37" s="364">
        <f>IFERROR('Class Bin B-A'!AJ37/'Class Bin B-A'!AJ$107,0)</f>
        <v>0</v>
      </c>
      <c r="AR37" s="364">
        <f>IFERROR('Class Bin B-A'!AK37/'Class Bin B-A'!AK$107,0)</f>
        <v>0</v>
      </c>
      <c r="AS37" s="365">
        <f>IFERROR('Class Bin B-A'!AL37/'Class Bin B-A'!AL$107,0)</f>
        <v>0</v>
      </c>
    </row>
    <row r="38" spans="1:45" ht="9.75" customHeight="1" x14ac:dyDescent="0.2">
      <c r="A38" s="294">
        <v>0.28125</v>
      </c>
      <c r="B38" s="363">
        <f>IFERROR('Class Bin A-B'!R38/'Class Bin A-B'!R$107,0)</f>
        <v>0</v>
      </c>
      <c r="C38" s="364">
        <f>IFERROR('Class Bin A-B'!S38/'Class Bin A-B'!S$107,0)</f>
        <v>0</v>
      </c>
      <c r="D38" s="364">
        <f>IFERROR('Class Bin A-B'!T38/'Class Bin A-B'!T$107,0)</f>
        <v>0</v>
      </c>
      <c r="E38" s="364">
        <f>IFERROR('Class Bin A-B'!U38/'Class Bin A-B'!U$107,0)</f>
        <v>0</v>
      </c>
      <c r="F38" s="364">
        <f>IFERROR('Class Bin A-B'!V38/'Class Bin A-B'!V$107,0)</f>
        <v>0.91152004033274525</v>
      </c>
      <c r="G38" s="364">
        <f>IFERROR('Class Bin A-B'!W38/'Class Bin A-B'!W$107,0)</f>
        <v>1.0696154812767029</v>
      </c>
      <c r="H38" s="364">
        <f>IFERROR('Class Bin A-B'!X38/'Class Bin A-B'!X$107,0)</f>
        <v>0</v>
      </c>
      <c r="I38" s="364">
        <f>IFERROR('Class Bin A-B'!Y38/'Class Bin A-B'!Y$107,0)</f>
        <v>0.84577880420836549</v>
      </c>
      <c r="J38" s="364">
        <f>IFERROR('Class Bin A-B'!Z38/'Class Bin A-B'!Z$107,0)</f>
        <v>0.88731324385920485</v>
      </c>
      <c r="K38" s="364">
        <f>IFERROR('Class Bin A-B'!AA38/'Class Bin A-B'!AA$107,0)</f>
        <v>1.0391204295576577</v>
      </c>
      <c r="L38" s="364">
        <f>IFERROR('Class Bin A-B'!AB38/'Class Bin A-B'!AB$107,0)</f>
        <v>0.99358480882730293</v>
      </c>
      <c r="M38" s="364">
        <f>IFERROR('Class Bin A-B'!AC38/'Class Bin A-B'!AC$107,0)</f>
        <v>1.032258064516129</v>
      </c>
      <c r="N38" s="364">
        <f>IFERROR('Class Bin A-B'!AD38/'Class Bin A-B'!AD$107,0)</f>
        <v>0.88958170953494409</v>
      </c>
      <c r="O38" s="364">
        <f>IFERROR('Class Bin A-B'!AE38/'Class Bin A-B'!AE$107,0)</f>
        <v>0</v>
      </c>
      <c r="P38" s="364">
        <f>IFERROR('Class Bin A-B'!AF38/'Class Bin A-B'!AF$107,0)</f>
        <v>1.093525179856115</v>
      </c>
      <c r="Q38" s="364">
        <f>IFERROR('Class Bin A-B'!AG38/'Class Bin A-B'!AG$107,0)</f>
        <v>0.93545369504209552</v>
      </c>
      <c r="R38" s="364">
        <f>IFERROR('Class Bin A-B'!AH38/'Class Bin A-B'!AH$107,0)</f>
        <v>0</v>
      </c>
      <c r="S38" s="364">
        <f>IFERROR('Class Bin A-B'!AI38/'Class Bin A-B'!AI$107,0)</f>
        <v>0</v>
      </c>
      <c r="T38" s="364">
        <f>IFERROR('Class Bin A-B'!AJ38/'Class Bin A-B'!AJ$107,0)</f>
        <v>0</v>
      </c>
      <c r="U38" s="364">
        <f>IFERROR('Class Bin A-B'!AK38/'Class Bin A-B'!AK$107,0)</f>
        <v>0</v>
      </c>
      <c r="V38" s="365">
        <f>IFERROR('Class Bin A-B'!AL38/'Class Bin A-B'!AL$107,0)</f>
        <v>0</v>
      </c>
      <c r="W38" s="293"/>
      <c r="X38" s="294">
        <v>0.28125</v>
      </c>
      <c r="Y38" s="363">
        <f>IFERROR('Class Bin B-A'!R38/'Class Bin B-A'!R$107,0)</f>
        <v>0</v>
      </c>
      <c r="Z38" s="364">
        <f>IFERROR('Class Bin B-A'!S38/'Class Bin B-A'!S$107,0)</f>
        <v>0</v>
      </c>
      <c r="AA38" s="364">
        <f>IFERROR('Class Bin B-A'!T38/'Class Bin B-A'!T$107,0)</f>
        <v>0</v>
      </c>
      <c r="AB38" s="364">
        <f>IFERROR('Class Bin B-A'!U38/'Class Bin B-A'!U$107,0)</f>
        <v>0</v>
      </c>
      <c r="AC38" s="364">
        <f>IFERROR('Class Bin B-A'!V38/'Class Bin B-A'!V$107,0)</f>
        <v>1.2371812448587878</v>
      </c>
      <c r="AD38" s="364">
        <f>IFERROR('Class Bin B-A'!W38/'Class Bin B-A'!W$107,0)</f>
        <v>1.0677877036258538</v>
      </c>
      <c r="AE38" s="364">
        <f>IFERROR('Class Bin B-A'!X38/'Class Bin B-A'!X$107,0)</f>
        <v>0.86463576158940392</v>
      </c>
      <c r="AF38" s="364">
        <f>IFERROR('Class Bin B-A'!Y38/'Class Bin B-A'!Y$107,0)</f>
        <v>1.1833333333333333</v>
      </c>
      <c r="AG38" s="364">
        <f>IFERROR('Class Bin B-A'!Z38/'Class Bin B-A'!Z$107,0)</f>
        <v>1.1318994558175697</v>
      </c>
      <c r="AH38" s="364">
        <f>IFERROR('Class Bin B-A'!AA38/'Class Bin B-A'!AA$107,0)</f>
        <v>1.2601125100455399</v>
      </c>
      <c r="AI38" s="364">
        <f>IFERROR('Class Bin B-A'!AB38/'Class Bin B-A'!AB$107,0)</f>
        <v>1.1278477619941036</v>
      </c>
      <c r="AJ38" s="364">
        <f>IFERROR('Class Bin B-A'!AC38/'Class Bin B-A'!AC$107,0)</f>
        <v>1.3158878504672897</v>
      </c>
      <c r="AK38" s="364">
        <f>IFERROR('Class Bin B-A'!AD38/'Class Bin B-A'!AD$107,0)</f>
        <v>1.0712930333423694</v>
      </c>
      <c r="AL38" s="364">
        <f>IFERROR('Class Bin B-A'!AE38/'Class Bin B-A'!AE$107,0)</f>
        <v>1.3601694915254237</v>
      </c>
      <c r="AM38" s="364">
        <f>IFERROR('Class Bin B-A'!AF38/'Class Bin B-A'!AF$107,0)</f>
        <v>1.1799027552674231</v>
      </c>
      <c r="AN38" s="364">
        <f>IFERROR('Class Bin B-A'!AG38/'Class Bin B-A'!AG$107,0)</f>
        <v>1.2403100775193798</v>
      </c>
      <c r="AO38" s="364">
        <f>IFERROR('Class Bin B-A'!AH38/'Class Bin B-A'!AH$107,0)</f>
        <v>0</v>
      </c>
      <c r="AP38" s="364">
        <f>IFERROR('Class Bin B-A'!AI38/'Class Bin B-A'!AI$107,0)</f>
        <v>0</v>
      </c>
      <c r="AQ38" s="364">
        <f>IFERROR('Class Bin B-A'!AJ38/'Class Bin B-A'!AJ$107,0)</f>
        <v>0</v>
      </c>
      <c r="AR38" s="364">
        <f>IFERROR('Class Bin B-A'!AK38/'Class Bin B-A'!AK$107,0)</f>
        <v>0</v>
      </c>
      <c r="AS38" s="365">
        <f>IFERROR('Class Bin B-A'!AL38/'Class Bin B-A'!AL$107,0)</f>
        <v>0</v>
      </c>
    </row>
    <row r="39" spans="1:45" ht="9.75" customHeight="1" x14ac:dyDescent="0.2">
      <c r="A39" s="294">
        <v>0.29166666666666702</v>
      </c>
      <c r="B39" s="363">
        <f>IFERROR('Class Bin A-B'!R39/'Class Bin A-B'!R$107,0)</f>
        <v>0</v>
      </c>
      <c r="C39" s="364">
        <f>IFERROR('Class Bin A-B'!S39/'Class Bin A-B'!S$107,0)</f>
        <v>0</v>
      </c>
      <c r="D39" s="364">
        <f>IFERROR('Class Bin A-B'!T39/'Class Bin A-B'!T$107,0)</f>
        <v>0</v>
      </c>
      <c r="E39" s="364">
        <f>IFERROR('Class Bin A-B'!U39/'Class Bin A-B'!U$107,0)</f>
        <v>0</v>
      </c>
      <c r="F39" s="364">
        <f>IFERROR('Class Bin A-B'!V39/'Class Bin A-B'!V$107,0)</f>
        <v>1.0849508444668514</v>
      </c>
      <c r="G39" s="364">
        <f>IFERROR('Class Bin A-B'!W39/'Class Bin A-B'!W$107,0)</f>
        <v>1.1017843679316413</v>
      </c>
      <c r="H39" s="364">
        <f>IFERROR('Class Bin A-B'!X39/'Class Bin A-B'!X$107,0)</f>
        <v>0</v>
      </c>
      <c r="I39" s="364">
        <f>IFERROR('Class Bin A-B'!Y39/'Class Bin A-B'!Y$107,0)</f>
        <v>1.178342314600975</v>
      </c>
      <c r="J39" s="364">
        <f>IFERROR('Class Bin A-B'!Z39/'Class Bin A-B'!Z$107,0)</f>
        <v>1.0331729551785263</v>
      </c>
      <c r="K39" s="364">
        <f>IFERROR('Class Bin A-B'!AA39/'Class Bin A-B'!AA$107,0)</f>
        <v>1.0677576067501917</v>
      </c>
      <c r="L39" s="364">
        <f>IFERROR('Class Bin A-B'!AB39/'Class Bin A-B'!AB$107,0)</f>
        <v>1.1578137028483446</v>
      </c>
      <c r="M39" s="364">
        <f>IFERROR('Class Bin A-B'!AC39/'Class Bin A-B'!AC$107,0)</f>
        <v>1.0810261620523243</v>
      </c>
      <c r="N39" s="364">
        <f>IFERROR('Class Bin A-B'!AD39/'Class Bin A-B'!AD$107,0)</f>
        <v>1.1930371525071448</v>
      </c>
      <c r="O39" s="364">
        <f>IFERROR('Class Bin A-B'!AE39/'Class Bin A-B'!AE$107,0)</f>
        <v>0</v>
      </c>
      <c r="P39" s="364">
        <f>IFERROR('Class Bin A-B'!AF39/'Class Bin A-B'!AF$107,0)</f>
        <v>0.92086330935251781</v>
      </c>
      <c r="Q39" s="364">
        <f>IFERROR('Class Bin A-B'!AG39/'Class Bin A-B'!AG$107,0)</f>
        <v>1.0551917680074836</v>
      </c>
      <c r="R39" s="364">
        <f>IFERROR('Class Bin A-B'!AH39/'Class Bin A-B'!AH$107,0)</f>
        <v>0</v>
      </c>
      <c r="S39" s="364">
        <f>IFERROR('Class Bin A-B'!AI39/'Class Bin A-B'!AI$107,0)</f>
        <v>0</v>
      </c>
      <c r="T39" s="364">
        <f>IFERROR('Class Bin A-B'!AJ39/'Class Bin A-B'!AJ$107,0)</f>
        <v>0</v>
      </c>
      <c r="U39" s="364">
        <f>IFERROR('Class Bin A-B'!AK39/'Class Bin A-B'!AK$107,0)</f>
        <v>0</v>
      </c>
      <c r="V39" s="365">
        <f>IFERROR('Class Bin A-B'!AL39/'Class Bin A-B'!AL$107,0)</f>
        <v>0</v>
      </c>
      <c r="W39" s="293"/>
      <c r="X39" s="294">
        <v>0.29166666666666702</v>
      </c>
      <c r="Y39" s="363">
        <f>IFERROR('Class Bin B-A'!R39/'Class Bin B-A'!R$107,0)</f>
        <v>0</v>
      </c>
      <c r="Z39" s="364">
        <f>IFERROR('Class Bin B-A'!S39/'Class Bin B-A'!S$107,0)</f>
        <v>0</v>
      </c>
      <c r="AA39" s="364">
        <f>IFERROR('Class Bin B-A'!T39/'Class Bin B-A'!T$107,0)</f>
        <v>0</v>
      </c>
      <c r="AB39" s="364">
        <f>IFERROR('Class Bin B-A'!U39/'Class Bin B-A'!U$107,0)</f>
        <v>0</v>
      </c>
      <c r="AC39" s="364">
        <f>IFERROR('Class Bin B-A'!V39/'Class Bin B-A'!V$107,0)</f>
        <v>1.0836303811351795</v>
      </c>
      <c r="AD39" s="364">
        <f>IFERROR('Class Bin B-A'!W39/'Class Bin B-A'!W$107,0)</f>
        <v>1.114030478192328</v>
      </c>
      <c r="AE39" s="364">
        <f>IFERROR('Class Bin B-A'!X39/'Class Bin B-A'!X$107,0)</f>
        <v>1.3859602649006624</v>
      </c>
      <c r="AF39" s="364">
        <f>IFERROR('Class Bin B-A'!Y39/'Class Bin B-A'!Y$107,0)</f>
        <v>1.2083333333333333</v>
      </c>
      <c r="AG39" s="364">
        <f>IFERROR('Class Bin B-A'!Z39/'Class Bin B-A'!Z$107,0)</f>
        <v>1.169214822492874</v>
      </c>
      <c r="AH39" s="364">
        <f>IFERROR('Class Bin B-A'!AA39/'Class Bin B-A'!AA$107,0)</f>
        <v>1.1615322796678278</v>
      </c>
      <c r="AI39" s="364">
        <f>IFERROR('Class Bin B-A'!AB39/'Class Bin B-A'!AB$107,0)</f>
        <v>1.3165371214151702</v>
      </c>
      <c r="AJ39" s="364">
        <f>IFERROR('Class Bin B-A'!AC39/'Class Bin B-A'!AC$107,0)</f>
        <v>1.1407209612817089</v>
      </c>
      <c r="AK39" s="364">
        <f>IFERROR('Class Bin B-A'!AD39/'Class Bin B-A'!AD$107,0)</f>
        <v>1.4269449715370022</v>
      </c>
      <c r="AL39" s="364">
        <f>IFERROR('Class Bin B-A'!AE39/'Class Bin B-A'!AE$107,0)</f>
        <v>1.1483050847457628</v>
      </c>
      <c r="AM39" s="364">
        <f>IFERROR('Class Bin B-A'!AF39/'Class Bin B-A'!AF$107,0)</f>
        <v>1.1928687196110213</v>
      </c>
      <c r="AN39" s="364">
        <f>IFERROR('Class Bin B-A'!AG39/'Class Bin B-A'!AG$107,0)</f>
        <v>1.1080103359173128</v>
      </c>
      <c r="AO39" s="364">
        <f>IFERROR('Class Bin B-A'!AH39/'Class Bin B-A'!AH$107,0)</f>
        <v>0</v>
      </c>
      <c r="AP39" s="364">
        <f>IFERROR('Class Bin B-A'!AI39/'Class Bin B-A'!AI$107,0)</f>
        <v>0</v>
      </c>
      <c r="AQ39" s="364">
        <f>IFERROR('Class Bin B-A'!AJ39/'Class Bin B-A'!AJ$107,0)</f>
        <v>0</v>
      </c>
      <c r="AR39" s="364">
        <f>IFERROR('Class Bin B-A'!AK39/'Class Bin B-A'!AK$107,0)</f>
        <v>0</v>
      </c>
      <c r="AS39" s="365">
        <f>IFERROR('Class Bin B-A'!AL39/'Class Bin B-A'!AL$107,0)</f>
        <v>0</v>
      </c>
    </row>
    <row r="40" spans="1:45" ht="9.75" customHeight="1" x14ac:dyDescent="0.2">
      <c r="A40" s="294">
        <v>0.30208333333333298</v>
      </c>
      <c r="B40" s="363">
        <f>IFERROR('Class Bin A-B'!R40/'Class Bin A-B'!R$107,0)</f>
        <v>0</v>
      </c>
      <c r="C40" s="364">
        <f>IFERROR('Class Bin A-B'!S40/'Class Bin A-B'!S$107,0)</f>
        <v>0</v>
      </c>
      <c r="D40" s="364">
        <f>IFERROR('Class Bin A-B'!T40/'Class Bin A-B'!T$107,0)</f>
        <v>0</v>
      </c>
      <c r="E40" s="364">
        <f>IFERROR('Class Bin A-B'!U40/'Class Bin A-B'!U$107,0)</f>
        <v>0</v>
      </c>
      <c r="F40" s="364">
        <f>IFERROR('Class Bin A-B'!V40/'Class Bin A-B'!V$107,0)</f>
        <v>1.0607511973783716</v>
      </c>
      <c r="G40" s="364">
        <f>IFERROR('Class Bin A-B'!W40/'Class Bin A-B'!W$107,0)</f>
        <v>0.47851218899220921</v>
      </c>
      <c r="H40" s="364">
        <f>IFERROR('Class Bin A-B'!X40/'Class Bin A-B'!X$107,0)</f>
        <v>0.92506203473945414</v>
      </c>
      <c r="I40" s="364">
        <f>IFERROR('Class Bin A-B'!Y40/'Class Bin A-B'!Y$107,0)</f>
        <v>1.0674878111367718</v>
      </c>
      <c r="J40" s="364">
        <f>IFERROR('Class Bin A-B'!Z40/'Class Bin A-B'!Z$107,0)</f>
        <v>1.0048113446442137</v>
      </c>
      <c r="K40" s="364">
        <f>IFERROR('Class Bin A-B'!AA40/'Class Bin A-B'!AA$107,0)</f>
        <v>1.0595755561237534</v>
      </c>
      <c r="L40" s="364">
        <f>IFERROR('Class Bin A-B'!AB40/'Class Bin A-B'!AB$107,0)</f>
        <v>1.1085450346420322</v>
      </c>
      <c r="M40" s="364">
        <f>IFERROR('Class Bin A-B'!AC40/'Class Bin A-B'!AC$107,0)</f>
        <v>1.0850901701803404</v>
      </c>
      <c r="N40" s="364">
        <f>IFERROR('Class Bin A-B'!AD40/'Class Bin A-B'!AD$107,0)</f>
        <v>0.78565861262665626</v>
      </c>
      <c r="O40" s="364">
        <f>IFERROR('Class Bin A-B'!AE40/'Class Bin A-B'!AE$107,0)</f>
        <v>0</v>
      </c>
      <c r="P40" s="364">
        <f>IFERROR('Class Bin A-B'!AF40/'Class Bin A-B'!AF$107,0)</f>
        <v>1.081192189105858</v>
      </c>
      <c r="Q40" s="364">
        <f>IFERROR('Class Bin A-B'!AG40/'Class Bin A-B'!AG$107,0)</f>
        <v>1.0402245088868103</v>
      </c>
      <c r="R40" s="364">
        <f>IFERROR('Class Bin A-B'!AH40/'Class Bin A-B'!AH$107,0)</f>
        <v>0</v>
      </c>
      <c r="S40" s="364">
        <f>IFERROR('Class Bin A-B'!AI40/'Class Bin A-B'!AI$107,0)</f>
        <v>0</v>
      </c>
      <c r="T40" s="364">
        <f>IFERROR('Class Bin A-B'!AJ40/'Class Bin A-B'!AJ$107,0)</f>
        <v>0</v>
      </c>
      <c r="U40" s="364">
        <f>IFERROR('Class Bin A-B'!AK40/'Class Bin A-B'!AK$107,0)</f>
        <v>0</v>
      </c>
      <c r="V40" s="365">
        <f>IFERROR('Class Bin A-B'!AL40/'Class Bin A-B'!AL$107,0)</f>
        <v>0</v>
      </c>
      <c r="W40" s="293"/>
      <c r="X40" s="294">
        <v>0.30208333333333298</v>
      </c>
      <c r="Y40" s="363">
        <f>IFERROR('Class Bin B-A'!R40/'Class Bin B-A'!R$107,0)</f>
        <v>0</v>
      </c>
      <c r="Z40" s="364">
        <f>IFERROR('Class Bin B-A'!S40/'Class Bin B-A'!S$107,0)</f>
        <v>0</v>
      </c>
      <c r="AA40" s="364">
        <f>IFERROR('Class Bin B-A'!T40/'Class Bin B-A'!T$107,0)</f>
        <v>0</v>
      </c>
      <c r="AB40" s="364">
        <f>IFERROR('Class Bin B-A'!U40/'Class Bin B-A'!U$107,0)</f>
        <v>0</v>
      </c>
      <c r="AC40" s="364">
        <f>IFERROR('Class Bin B-A'!V40/'Class Bin B-A'!V$107,0)</f>
        <v>1.0660817109953384</v>
      </c>
      <c r="AD40" s="364">
        <f>IFERROR('Class Bin B-A'!W40/'Class Bin B-A'!W$107,0)</f>
        <v>1.1476615869679454</v>
      </c>
      <c r="AE40" s="364">
        <f>IFERROR('Class Bin B-A'!X40/'Class Bin B-A'!X$107,0)</f>
        <v>0.95788079470198684</v>
      </c>
      <c r="AF40" s="364">
        <f>IFERROR('Class Bin B-A'!Y40/'Class Bin B-A'!Y$107,0)</f>
        <v>1.0875000000000001</v>
      </c>
      <c r="AG40" s="364">
        <f>IFERROR('Class Bin B-A'!Z40/'Class Bin B-A'!Z$107,0)</f>
        <v>1.0365379632029026</v>
      </c>
      <c r="AH40" s="364">
        <f>IFERROR('Class Bin B-A'!AA40/'Class Bin B-A'!AA$107,0)</f>
        <v>1.1229574069113315</v>
      </c>
      <c r="AI40" s="364">
        <f>IFERROR('Class Bin B-A'!AB40/'Class Bin B-A'!AB$107,0)</f>
        <v>1.1278477619941036</v>
      </c>
      <c r="AJ40" s="364">
        <f>IFERROR('Class Bin B-A'!AC40/'Class Bin B-A'!AC$107,0)</f>
        <v>1.1150867823765021</v>
      </c>
      <c r="AK40" s="364">
        <f>IFERROR('Class Bin B-A'!AD40/'Class Bin B-A'!AD$107,0)</f>
        <v>0.65492003252914077</v>
      </c>
      <c r="AL40" s="364">
        <f>IFERROR('Class Bin B-A'!AE40/'Class Bin B-A'!AE$107,0)</f>
        <v>1.3177966101694916</v>
      </c>
      <c r="AM40" s="364">
        <f>IFERROR('Class Bin B-A'!AF40/'Class Bin B-A'!AF$107,0)</f>
        <v>1.1712587790383577</v>
      </c>
      <c r="AN40" s="364">
        <f>IFERROR('Class Bin B-A'!AG40/'Class Bin B-A'!AG$107,0)</f>
        <v>1.1617571059431526</v>
      </c>
      <c r="AO40" s="364">
        <f>IFERROR('Class Bin B-A'!AH40/'Class Bin B-A'!AH$107,0)</f>
        <v>0</v>
      </c>
      <c r="AP40" s="364">
        <f>IFERROR('Class Bin B-A'!AI40/'Class Bin B-A'!AI$107,0)</f>
        <v>0</v>
      </c>
      <c r="AQ40" s="364">
        <f>IFERROR('Class Bin B-A'!AJ40/'Class Bin B-A'!AJ$107,0)</f>
        <v>0</v>
      </c>
      <c r="AR40" s="364">
        <f>IFERROR('Class Bin B-A'!AK40/'Class Bin B-A'!AK$107,0)</f>
        <v>0</v>
      </c>
      <c r="AS40" s="365">
        <f>IFERROR('Class Bin B-A'!AL40/'Class Bin B-A'!AL$107,0)</f>
        <v>0</v>
      </c>
    </row>
    <row r="41" spans="1:45" ht="9.75" customHeight="1" x14ac:dyDescent="0.2">
      <c r="A41" s="294">
        <v>0.3125</v>
      </c>
      <c r="B41" s="363">
        <f>IFERROR('Class Bin A-B'!R41/'Class Bin A-B'!R$107,0)</f>
        <v>0</v>
      </c>
      <c r="C41" s="364">
        <f>IFERROR('Class Bin A-B'!S41/'Class Bin A-B'!S$107,0)</f>
        <v>0</v>
      </c>
      <c r="D41" s="364">
        <f>IFERROR('Class Bin A-B'!T41/'Class Bin A-B'!T$107,0)</f>
        <v>0</v>
      </c>
      <c r="E41" s="364">
        <f>IFERROR('Class Bin A-B'!U41/'Class Bin A-B'!U$107,0)</f>
        <v>0</v>
      </c>
      <c r="F41" s="364">
        <f>IFERROR('Class Bin A-B'!V41/'Class Bin A-B'!V$107,0)</f>
        <v>1.0123519032014117</v>
      </c>
      <c r="G41" s="364">
        <f>IFERROR('Class Bin A-B'!W41/'Class Bin A-B'!W$107,0)</f>
        <v>1.1419954762503144</v>
      </c>
      <c r="H41" s="364">
        <f>IFERROR('Class Bin A-B'!X41/'Class Bin A-B'!X$107,0)</f>
        <v>1.1910669975186103</v>
      </c>
      <c r="I41" s="364">
        <f>IFERROR('Class Bin A-B'!Y41/'Class Bin A-B'!Y$107,0)</f>
        <v>1.0428534770336155</v>
      </c>
      <c r="J41" s="364">
        <f>IFERROR('Class Bin A-B'!Z41/'Class Bin A-B'!Z$107,0)</f>
        <v>1.05748290706508</v>
      </c>
      <c r="K41" s="364">
        <f>IFERROR('Class Bin A-B'!AA41/'Class Bin A-B'!AA$107,0)</f>
        <v>0.88775249296855019</v>
      </c>
      <c r="L41" s="364">
        <f>IFERROR('Class Bin A-B'!AB41/'Class Bin A-B'!AB$107,0)</f>
        <v>1.0551706440851936</v>
      </c>
      <c r="M41" s="364">
        <f>IFERROR('Class Bin A-B'!AC41/'Class Bin A-B'!AC$107,0)</f>
        <v>1.0119380238760478</v>
      </c>
      <c r="N41" s="364">
        <f>IFERROR('Class Bin A-B'!AD41/'Class Bin A-B'!AD$107,0)</f>
        <v>1.209664848012471</v>
      </c>
      <c r="O41" s="364">
        <f>IFERROR('Class Bin A-B'!AE41/'Class Bin A-B'!AE$107,0)</f>
        <v>1.1434447300771209</v>
      </c>
      <c r="P41" s="364">
        <f>IFERROR('Class Bin A-B'!AF41/'Class Bin A-B'!AF$107,0)</f>
        <v>1.0606372045220964</v>
      </c>
      <c r="Q41" s="364">
        <f>IFERROR('Class Bin A-B'!AG41/'Class Bin A-B'!AG$107,0)</f>
        <v>0.98035547240411602</v>
      </c>
      <c r="R41" s="364">
        <f>IFERROR('Class Bin A-B'!AH41/'Class Bin A-B'!AH$107,0)</f>
        <v>0</v>
      </c>
      <c r="S41" s="364">
        <f>IFERROR('Class Bin A-B'!AI41/'Class Bin A-B'!AI$107,0)</f>
        <v>0</v>
      </c>
      <c r="T41" s="364">
        <f>IFERROR('Class Bin A-B'!AJ41/'Class Bin A-B'!AJ$107,0)</f>
        <v>0</v>
      </c>
      <c r="U41" s="364">
        <f>IFERROR('Class Bin A-B'!AK41/'Class Bin A-B'!AK$107,0)</f>
        <v>0</v>
      </c>
      <c r="V41" s="365">
        <f>IFERROR('Class Bin A-B'!AL41/'Class Bin A-B'!AL$107,0)</f>
        <v>0</v>
      </c>
      <c r="W41" s="293"/>
      <c r="X41" s="294">
        <v>0.3125</v>
      </c>
      <c r="Y41" s="363">
        <f>IFERROR('Class Bin B-A'!R41/'Class Bin B-A'!R$107,0)</f>
        <v>0</v>
      </c>
      <c r="Z41" s="364">
        <f>IFERROR('Class Bin B-A'!S41/'Class Bin B-A'!S$107,0)</f>
        <v>0</v>
      </c>
      <c r="AA41" s="364">
        <f>IFERROR('Class Bin B-A'!T41/'Class Bin B-A'!T$107,0)</f>
        <v>0</v>
      </c>
      <c r="AB41" s="364">
        <f>IFERROR('Class Bin B-A'!U41/'Class Bin B-A'!U$107,0)</f>
        <v>0</v>
      </c>
      <c r="AC41" s="364">
        <f>IFERROR('Class Bin B-A'!V41/'Class Bin B-A'!V$107,0)</f>
        <v>1.1055662188099806</v>
      </c>
      <c r="AD41" s="364">
        <f>IFERROR('Class Bin B-A'!W41/'Class Bin B-A'!W$107,0)</f>
        <v>1.4335260115606938</v>
      </c>
      <c r="AE41" s="364">
        <f>IFERROR('Class Bin B-A'!X41/'Class Bin B-A'!X$107,0)</f>
        <v>0</v>
      </c>
      <c r="AF41" s="364">
        <f>IFERROR('Class Bin B-A'!Y41/'Class Bin B-A'!Y$107,0)</f>
        <v>1.0374999999999999</v>
      </c>
      <c r="AG41" s="364">
        <f>IFERROR('Class Bin B-A'!Z41/'Class Bin B-A'!Z$107,0)</f>
        <v>1.0489764187613373</v>
      </c>
      <c r="AH41" s="364">
        <f>IFERROR('Class Bin B-A'!AA41/'Class Bin B-A'!AA$107,0)</f>
        <v>1.0415215644253952</v>
      </c>
      <c r="AI41" s="364">
        <f>IFERROR('Class Bin B-A'!AB41/'Class Bin B-A'!AB$107,0)</f>
        <v>1.0806754221388368</v>
      </c>
      <c r="AJ41" s="364">
        <f>IFERROR('Class Bin B-A'!AC41/'Class Bin B-A'!AC$107,0)</f>
        <v>1.1108144192256342</v>
      </c>
      <c r="AK41" s="364">
        <f>IFERROR('Class Bin B-A'!AD41/'Class Bin B-A'!AD$107,0)</f>
        <v>1.18839793982109</v>
      </c>
      <c r="AL41" s="364">
        <f>IFERROR('Class Bin B-A'!AE41/'Class Bin B-A'!AE$107,0)</f>
        <v>0.85169491525423735</v>
      </c>
      <c r="AM41" s="364">
        <f>IFERROR('Class Bin B-A'!AF41/'Class Bin B-A'!AF$107,0)</f>
        <v>1.1150729335494327</v>
      </c>
      <c r="AN41" s="364">
        <f>IFERROR('Class Bin B-A'!AG41/'Class Bin B-A'!AG$107,0)</f>
        <v>1.0666666666666667</v>
      </c>
      <c r="AO41" s="364">
        <f>IFERROR('Class Bin B-A'!AH41/'Class Bin B-A'!AH$107,0)</f>
        <v>0</v>
      </c>
      <c r="AP41" s="364">
        <f>IFERROR('Class Bin B-A'!AI41/'Class Bin B-A'!AI$107,0)</f>
        <v>0</v>
      </c>
      <c r="AQ41" s="364">
        <f>IFERROR('Class Bin B-A'!AJ41/'Class Bin B-A'!AJ$107,0)</f>
        <v>0</v>
      </c>
      <c r="AR41" s="364">
        <f>IFERROR('Class Bin B-A'!AK41/'Class Bin B-A'!AK$107,0)</f>
        <v>0</v>
      </c>
      <c r="AS41" s="365">
        <f>IFERROR('Class Bin B-A'!AL41/'Class Bin B-A'!AL$107,0)</f>
        <v>0</v>
      </c>
    </row>
    <row r="42" spans="1:45" ht="9.75" customHeight="1" x14ac:dyDescent="0.2">
      <c r="A42" s="294">
        <v>0.32291666666666702</v>
      </c>
      <c r="B42" s="363">
        <f>IFERROR('Class Bin A-B'!R42/'Class Bin A-B'!R$107,0)</f>
        <v>0</v>
      </c>
      <c r="C42" s="364">
        <f>IFERROR('Class Bin A-B'!S42/'Class Bin A-B'!S$107,0)</f>
        <v>0</v>
      </c>
      <c r="D42" s="364">
        <f>IFERROR('Class Bin A-B'!T42/'Class Bin A-B'!T$107,0)</f>
        <v>0</v>
      </c>
      <c r="E42" s="364">
        <f>IFERROR('Class Bin A-B'!U42/'Class Bin A-B'!U$107,0)</f>
        <v>0</v>
      </c>
      <c r="F42" s="364">
        <f>IFERROR('Class Bin A-B'!V42/'Class Bin A-B'!V$107,0)</f>
        <v>0.86312074615578516</v>
      </c>
      <c r="G42" s="364">
        <f>IFERROR('Class Bin A-B'!W42/'Class Bin A-B'!W$107,0)</f>
        <v>1.2867554661975373</v>
      </c>
      <c r="H42" s="364">
        <f>IFERROR('Class Bin A-B'!X42/'Class Bin A-B'!X$107,0)</f>
        <v>1.1791563275434243</v>
      </c>
      <c r="I42" s="364">
        <f>IFERROR('Class Bin A-B'!Y42/'Class Bin A-B'!Y$107,0)</f>
        <v>1.0305363099820375</v>
      </c>
      <c r="J42" s="364">
        <f>IFERROR('Class Bin A-B'!Z42/'Class Bin A-B'!Z$107,0)</f>
        <v>0.97644973410990132</v>
      </c>
      <c r="K42" s="364">
        <f>IFERROR('Class Bin A-B'!AA42/'Class Bin A-B'!AA$107,0)</f>
        <v>0.84684223983635887</v>
      </c>
      <c r="L42" s="364">
        <f>IFERROR('Class Bin A-B'!AB42/'Class Bin A-B'!AB$107,0)</f>
        <v>0.99358480882730293</v>
      </c>
      <c r="M42" s="364">
        <f>IFERROR('Class Bin A-B'!AC42/'Class Bin A-B'!AC$107,0)</f>
        <v>0.93878587757175525</v>
      </c>
      <c r="N42" s="364">
        <f>IFERROR('Class Bin A-B'!AD42/'Class Bin A-B'!AD$107,0)</f>
        <v>0.86879709015328654</v>
      </c>
      <c r="O42" s="364">
        <f>IFERROR('Class Bin A-B'!AE42/'Class Bin A-B'!AE$107,0)</f>
        <v>0.54293059125964005</v>
      </c>
      <c r="P42" s="364">
        <f>IFERROR('Class Bin A-B'!AF42/'Class Bin A-B'!AF$107,0)</f>
        <v>0.97430626927029795</v>
      </c>
      <c r="Q42" s="364">
        <f>IFERROR('Class Bin A-B'!AG42/'Class Bin A-B'!AG$107,0)</f>
        <v>0.94293732460243218</v>
      </c>
      <c r="R42" s="364">
        <f>IFERROR('Class Bin A-B'!AH42/'Class Bin A-B'!AH$107,0)</f>
        <v>0</v>
      </c>
      <c r="S42" s="364">
        <f>IFERROR('Class Bin A-B'!AI42/'Class Bin A-B'!AI$107,0)</f>
        <v>0</v>
      </c>
      <c r="T42" s="364">
        <f>IFERROR('Class Bin A-B'!AJ42/'Class Bin A-B'!AJ$107,0)</f>
        <v>0</v>
      </c>
      <c r="U42" s="364">
        <f>IFERROR('Class Bin A-B'!AK42/'Class Bin A-B'!AK$107,0)</f>
        <v>0</v>
      </c>
      <c r="V42" s="365">
        <f>IFERROR('Class Bin A-B'!AL42/'Class Bin A-B'!AL$107,0)</f>
        <v>0</v>
      </c>
      <c r="W42" s="293"/>
      <c r="X42" s="294">
        <v>0.32291666666666702</v>
      </c>
      <c r="Y42" s="363">
        <f>IFERROR('Class Bin B-A'!R42/'Class Bin B-A'!R$107,0)</f>
        <v>0</v>
      </c>
      <c r="Z42" s="364">
        <f>IFERROR('Class Bin B-A'!S42/'Class Bin B-A'!S$107,0)</f>
        <v>0</v>
      </c>
      <c r="AA42" s="364">
        <f>IFERROR('Class Bin B-A'!T42/'Class Bin B-A'!T$107,0)</f>
        <v>0</v>
      </c>
      <c r="AB42" s="364">
        <f>IFERROR('Class Bin B-A'!U42/'Class Bin B-A'!U$107,0)</f>
        <v>0</v>
      </c>
      <c r="AC42" s="364">
        <f>IFERROR('Class Bin B-A'!V42/'Class Bin B-A'!V$107,0)</f>
        <v>1.0090485330408554</v>
      </c>
      <c r="AD42" s="364">
        <f>IFERROR('Class Bin B-A'!W42/'Class Bin B-A'!W$107,0)</f>
        <v>1.160273252758802</v>
      </c>
      <c r="AE42" s="364">
        <f>IFERROR('Class Bin B-A'!X42/'Class Bin B-A'!X$107,0)</f>
        <v>1.0935099337748344</v>
      </c>
      <c r="AF42" s="364">
        <f>IFERROR('Class Bin B-A'!Y42/'Class Bin B-A'!Y$107,0)</f>
        <v>1.0208333333333333</v>
      </c>
      <c r="AG42" s="364">
        <f>IFERROR('Class Bin B-A'!Z42/'Class Bin B-A'!Z$107,0)</f>
        <v>1.0572687224669606</v>
      </c>
      <c r="AH42" s="364">
        <f>IFERROR('Class Bin B-A'!AA42/'Class Bin B-A'!AA$107,0)</f>
        <v>1.0972408250736674</v>
      </c>
      <c r="AI42" s="364">
        <f>IFERROR('Class Bin B-A'!AB42/'Class Bin B-A'!AB$107,0)</f>
        <v>1.0978290002680249</v>
      </c>
      <c r="AJ42" s="364">
        <f>IFERROR('Class Bin B-A'!AC42/'Class Bin B-A'!AC$107,0)</f>
        <v>1.0296395193591457</v>
      </c>
      <c r="AK42" s="364">
        <f>IFERROR('Class Bin B-A'!AD42/'Class Bin B-A'!AD$107,0)</f>
        <v>1.1667118460287342</v>
      </c>
      <c r="AL42" s="364">
        <f>IFERROR('Class Bin B-A'!AE42/'Class Bin B-A'!AE$107,0)</f>
        <v>1.0508474576271185</v>
      </c>
      <c r="AM42" s="364">
        <f>IFERROR('Class Bin B-A'!AF42/'Class Bin B-A'!AF$107,0)</f>
        <v>1.1280388978930309</v>
      </c>
      <c r="AN42" s="364">
        <f>IFERROR('Class Bin B-A'!AG42/'Class Bin B-A'!AG$107,0)</f>
        <v>0.96744186046511627</v>
      </c>
      <c r="AO42" s="364">
        <f>IFERROR('Class Bin B-A'!AH42/'Class Bin B-A'!AH$107,0)</f>
        <v>0</v>
      </c>
      <c r="AP42" s="364">
        <f>IFERROR('Class Bin B-A'!AI42/'Class Bin B-A'!AI$107,0)</f>
        <v>0</v>
      </c>
      <c r="AQ42" s="364">
        <f>IFERROR('Class Bin B-A'!AJ42/'Class Bin B-A'!AJ$107,0)</f>
        <v>0</v>
      </c>
      <c r="AR42" s="364">
        <f>IFERROR('Class Bin B-A'!AK42/'Class Bin B-A'!AK$107,0)</f>
        <v>0</v>
      </c>
      <c r="AS42" s="365">
        <f>IFERROR('Class Bin B-A'!AL42/'Class Bin B-A'!AL$107,0)</f>
        <v>0</v>
      </c>
    </row>
    <row r="43" spans="1:45" ht="9.75" customHeight="1" x14ac:dyDescent="0.2">
      <c r="A43" s="294">
        <v>0.33333333333333298</v>
      </c>
      <c r="B43" s="363">
        <f>IFERROR('Class Bin A-B'!R43/'Class Bin A-B'!R$107,0)</f>
        <v>0</v>
      </c>
      <c r="C43" s="364">
        <f>IFERROR('Class Bin A-B'!S43/'Class Bin A-B'!S$107,0)</f>
        <v>0</v>
      </c>
      <c r="D43" s="364">
        <f>IFERROR('Class Bin A-B'!T43/'Class Bin A-B'!T$107,0)</f>
        <v>0</v>
      </c>
      <c r="E43" s="364">
        <f>IFERROR('Class Bin A-B'!U43/'Class Bin A-B'!U$107,0)</f>
        <v>0</v>
      </c>
      <c r="F43" s="364">
        <f>IFERROR('Class Bin A-B'!V43/'Class Bin A-B'!V$107,0)</f>
        <v>0.98008570708343845</v>
      </c>
      <c r="G43" s="364">
        <f>IFERROR('Class Bin A-B'!W43/'Class Bin A-B'!W$107,0)</f>
        <v>1.3591354611711486</v>
      </c>
      <c r="H43" s="364">
        <f>IFERROR('Class Bin A-B'!X43/'Class Bin A-B'!X$107,0)</f>
        <v>1.1831265508684863</v>
      </c>
      <c r="I43" s="364">
        <f>IFERROR('Class Bin A-B'!Y43/'Class Bin A-B'!Y$107,0)</f>
        <v>1.0715935334872979</v>
      </c>
      <c r="J43" s="364">
        <f>IFERROR('Class Bin A-B'!Z43/'Class Bin A-B'!Z$107,0)</f>
        <v>1.0291212965307672</v>
      </c>
      <c r="K43" s="364">
        <f>IFERROR('Class Bin A-B'!AA43/'Class Bin A-B'!AA$107,0)</f>
        <v>0.97775504985937089</v>
      </c>
      <c r="L43" s="364">
        <f>IFERROR('Class Bin A-B'!AB43/'Class Bin A-B'!AB$107,0)</f>
        <v>1.005901975878881</v>
      </c>
      <c r="M43" s="364">
        <f>IFERROR('Class Bin A-B'!AC43/'Class Bin A-B'!AC$107,0)</f>
        <v>1.0607061214122429</v>
      </c>
      <c r="N43" s="364">
        <f>IFERROR('Class Bin A-B'!AD43/'Class Bin A-B'!AD$107,0)</f>
        <v>1.0932709794751885</v>
      </c>
      <c r="O43" s="364">
        <f>IFERROR('Class Bin A-B'!AE43/'Class Bin A-B'!AE$107,0)</f>
        <v>1.1681233933161954</v>
      </c>
      <c r="P43" s="364">
        <f>IFERROR('Class Bin A-B'!AF43/'Class Bin A-B'!AF$107,0)</f>
        <v>1.1058581706063719</v>
      </c>
      <c r="Q43" s="364">
        <f>IFERROR('Class Bin A-B'!AG43/'Class Bin A-B'!AG$107,0)</f>
        <v>0.89803554724041168</v>
      </c>
      <c r="R43" s="364">
        <f>IFERROR('Class Bin A-B'!AH43/'Class Bin A-B'!AH$107,0)</f>
        <v>0</v>
      </c>
      <c r="S43" s="364">
        <f>IFERROR('Class Bin A-B'!AI43/'Class Bin A-B'!AI$107,0)</f>
        <v>0</v>
      </c>
      <c r="T43" s="364">
        <f>IFERROR('Class Bin A-B'!AJ43/'Class Bin A-B'!AJ$107,0)</f>
        <v>0</v>
      </c>
      <c r="U43" s="364">
        <f>IFERROR('Class Bin A-B'!AK43/'Class Bin A-B'!AK$107,0)</f>
        <v>0</v>
      </c>
      <c r="V43" s="365">
        <f>IFERROR('Class Bin A-B'!AL43/'Class Bin A-B'!AL$107,0)</f>
        <v>0</v>
      </c>
      <c r="W43" s="293"/>
      <c r="X43" s="294">
        <v>0.33333333333333298</v>
      </c>
      <c r="Y43" s="363">
        <f>IFERROR('Class Bin B-A'!R43/'Class Bin B-A'!R$107,0)</f>
        <v>0</v>
      </c>
      <c r="Z43" s="364">
        <f>IFERROR('Class Bin B-A'!S43/'Class Bin B-A'!S$107,0)</f>
        <v>0</v>
      </c>
      <c r="AA43" s="364">
        <f>IFERROR('Class Bin B-A'!T43/'Class Bin B-A'!T$107,0)</f>
        <v>0</v>
      </c>
      <c r="AB43" s="364">
        <f>IFERROR('Class Bin B-A'!U43/'Class Bin B-A'!U$107,0)</f>
        <v>0</v>
      </c>
      <c r="AC43" s="364">
        <f>IFERROR('Class Bin B-A'!V43/'Class Bin B-A'!V$107,0)</f>
        <v>1.074856046065259</v>
      </c>
      <c r="AD43" s="364">
        <f>IFERROR('Class Bin B-A'!W43/'Class Bin B-A'!W$107,0)</f>
        <v>1.1770888071466108</v>
      </c>
      <c r="AE43" s="364">
        <f>IFERROR('Class Bin B-A'!X43/'Class Bin B-A'!X$107,0)</f>
        <v>1.4749668874172184</v>
      </c>
      <c r="AF43" s="364">
        <f>IFERROR('Class Bin B-A'!Y43/'Class Bin B-A'!Y$107,0)</f>
        <v>1</v>
      </c>
      <c r="AG43" s="364">
        <f>IFERROR('Class Bin B-A'!Z43/'Class Bin B-A'!Z$107,0)</f>
        <v>1.0945840891422649</v>
      </c>
      <c r="AH43" s="364">
        <f>IFERROR('Class Bin B-A'!AA43/'Class Bin B-A'!AA$107,0)</f>
        <v>1.0543798553442274</v>
      </c>
      <c r="AI43" s="364">
        <f>IFERROR('Class Bin B-A'!AB43/'Class Bin B-A'!AB$107,0)</f>
        <v>1.0292146877512731</v>
      </c>
      <c r="AJ43" s="364">
        <f>IFERROR('Class Bin B-A'!AC43/'Class Bin B-A'!AC$107,0)</f>
        <v>1.0510013351134848</v>
      </c>
      <c r="AK43" s="364">
        <f>IFERROR('Class Bin B-A'!AD43/'Class Bin B-A'!AD$107,0)</f>
        <v>1.2057468148549746</v>
      </c>
      <c r="AL43" s="364">
        <f>IFERROR('Class Bin B-A'!AE43/'Class Bin B-A'!AE$107,0)</f>
        <v>1.0508474576271185</v>
      </c>
      <c r="AM43" s="364">
        <f>IFERROR('Class Bin B-A'!AF43/'Class Bin B-A'!AF$107,0)</f>
        <v>1.0804970286331712</v>
      </c>
      <c r="AN43" s="364">
        <f>IFERROR('Class Bin B-A'!AG43/'Class Bin B-A'!AG$107,0)</f>
        <v>1.0501291989664081</v>
      </c>
      <c r="AO43" s="364">
        <f>IFERROR('Class Bin B-A'!AH43/'Class Bin B-A'!AH$107,0)</f>
        <v>0</v>
      </c>
      <c r="AP43" s="364">
        <f>IFERROR('Class Bin B-A'!AI43/'Class Bin B-A'!AI$107,0)</f>
        <v>0</v>
      </c>
      <c r="AQ43" s="364">
        <f>IFERROR('Class Bin B-A'!AJ43/'Class Bin B-A'!AJ$107,0)</f>
        <v>0</v>
      </c>
      <c r="AR43" s="364">
        <f>IFERROR('Class Bin B-A'!AK43/'Class Bin B-A'!AK$107,0)</f>
        <v>0</v>
      </c>
      <c r="AS43" s="365">
        <f>IFERROR('Class Bin B-A'!AL43/'Class Bin B-A'!AL$107,0)</f>
        <v>0</v>
      </c>
    </row>
    <row r="44" spans="1:45" ht="9.75" customHeight="1" x14ac:dyDescent="0.2">
      <c r="A44" s="294">
        <v>0.34375</v>
      </c>
      <c r="B44" s="363">
        <f>IFERROR('Class Bin A-B'!R44/'Class Bin A-B'!R$107,0)</f>
        <v>0</v>
      </c>
      <c r="C44" s="364">
        <f>IFERROR('Class Bin A-B'!S44/'Class Bin A-B'!S$107,0)</f>
        <v>0</v>
      </c>
      <c r="D44" s="364">
        <f>IFERROR('Class Bin A-B'!T44/'Class Bin A-B'!T$107,0)</f>
        <v>0</v>
      </c>
      <c r="E44" s="364">
        <f>IFERROR('Class Bin A-B'!U44/'Class Bin A-B'!U$107,0)</f>
        <v>0</v>
      </c>
      <c r="F44" s="364">
        <f>IFERROR('Class Bin A-B'!V44/'Class Bin A-B'!V$107,0)</f>
        <v>0.85505419712629194</v>
      </c>
      <c r="G44" s="364">
        <f>IFERROR('Class Bin A-B'!W44/'Class Bin A-B'!W$107,0)</f>
        <v>1.1299321437547125</v>
      </c>
      <c r="H44" s="364">
        <f>IFERROR('Class Bin A-B'!X44/'Class Bin A-B'!X$107,0)</f>
        <v>1.1553349875930521</v>
      </c>
      <c r="I44" s="364">
        <f>IFERROR('Class Bin A-B'!Y44/'Class Bin A-B'!Y$107,0)</f>
        <v>0.93199897356941241</v>
      </c>
      <c r="J44" s="364">
        <f>IFERROR('Class Bin A-B'!Z44/'Class Bin A-B'!Z$107,0)</f>
        <v>0.93998480628007097</v>
      </c>
      <c r="K44" s="364">
        <f>IFERROR('Class Bin A-B'!AA44/'Class Bin A-B'!AA$107,0)</f>
        <v>0.96548197391971358</v>
      </c>
      <c r="L44" s="364">
        <f>IFERROR('Class Bin A-B'!AB44/'Class Bin A-B'!AB$107,0)</f>
        <v>0.85809597125994341</v>
      </c>
      <c r="M44" s="364">
        <f>IFERROR('Class Bin A-B'!AC44/'Class Bin A-B'!AC$107,0)</f>
        <v>0.93472186944373892</v>
      </c>
      <c r="N44" s="364">
        <f>IFERROR('Class Bin A-B'!AD44/'Class Bin A-B'!AD$107,0)</f>
        <v>1.1680956092491557</v>
      </c>
      <c r="O44" s="364">
        <f>IFERROR('Class Bin A-B'!AE44/'Class Bin A-B'!AE$107,0)</f>
        <v>0.93778920308483293</v>
      </c>
      <c r="P44" s="364">
        <f>IFERROR('Class Bin A-B'!AF44/'Class Bin A-B'!AF$107,0)</f>
        <v>0.87975334018499474</v>
      </c>
      <c r="Q44" s="364">
        <f>IFERROR('Class Bin A-B'!AG44/'Class Bin A-B'!AG$107,0)</f>
        <v>0.7895229186155287</v>
      </c>
      <c r="R44" s="364">
        <f>IFERROR('Class Bin A-B'!AH44/'Class Bin A-B'!AH$107,0)</f>
        <v>0</v>
      </c>
      <c r="S44" s="364">
        <f>IFERROR('Class Bin A-B'!AI44/'Class Bin A-B'!AI$107,0)</f>
        <v>0</v>
      </c>
      <c r="T44" s="364">
        <f>IFERROR('Class Bin A-B'!AJ44/'Class Bin A-B'!AJ$107,0)</f>
        <v>0</v>
      </c>
      <c r="U44" s="364">
        <f>IFERROR('Class Bin A-B'!AK44/'Class Bin A-B'!AK$107,0)</f>
        <v>0</v>
      </c>
      <c r="V44" s="365">
        <f>IFERROR('Class Bin A-B'!AL44/'Class Bin A-B'!AL$107,0)</f>
        <v>0</v>
      </c>
      <c r="W44" s="293"/>
      <c r="X44" s="294">
        <v>0.34375</v>
      </c>
      <c r="Y44" s="363">
        <f>IFERROR('Class Bin B-A'!R44/'Class Bin B-A'!R$107,0)</f>
        <v>0</v>
      </c>
      <c r="Z44" s="364">
        <f>IFERROR('Class Bin B-A'!S44/'Class Bin B-A'!S$107,0)</f>
        <v>0</v>
      </c>
      <c r="AA44" s="364">
        <f>IFERROR('Class Bin B-A'!T44/'Class Bin B-A'!T$107,0)</f>
        <v>0</v>
      </c>
      <c r="AB44" s="364">
        <f>IFERROR('Class Bin B-A'!U44/'Class Bin B-A'!U$107,0)</f>
        <v>0</v>
      </c>
      <c r="AC44" s="364">
        <f>IFERROR('Class Bin B-A'!V44/'Class Bin B-A'!V$107,0)</f>
        <v>1.0309843707156565</v>
      </c>
      <c r="AD44" s="364">
        <f>IFERROR('Class Bin B-A'!W44/'Class Bin B-A'!W$107,0)</f>
        <v>0.71886495007882301</v>
      </c>
      <c r="AE44" s="364">
        <f>IFERROR('Class Bin B-A'!X44/'Class Bin B-A'!X$107,0)</f>
        <v>0</v>
      </c>
      <c r="AF44" s="364">
        <f>IFERROR('Class Bin B-A'!Y44/'Class Bin B-A'!Y$107,0)</f>
        <v>1.0291666666666666</v>
      </c>
      <c r="AG44" s="364">
        <f>IFERROR('Class Bin B-A'!Z44/'Class Bin B-A'!Z$107,0)</f>
        <v>1.0116610520860327</v>
      </c>
      <c r="AH44" s="364">
        <f>IFERROR('Class Bin B-A'!AA44/'Class Bin B-A'!AA$107,0)</f>
        <v>1.0458076613983391</v>
      </c>
      <c r="AI44" s="364">
        <f>IFERROR('Class Bin B-A'!AB44/'Class Bin B-A'!AB$107,0)</f>
        <v>1.0163495041543822</v>
      </c>
      <c r="AJ44" s="364">
        <f>IFERROR('Class Bin B-A'!AC44/'Class Bin B-A'!AC$107,0)</f>
        <v>0.98691588785046735</v>
      </c>
      <c r="AK44" s="364">
        <f>IFERROR('Class Bin B-A'!AD44/'Class Bin B-A'!AD$107,0)</f>
        <v>1.1623746272702633</v>
      </c>
      <c r="AL44" s="364">
        <f>IFERROR('Class Bin B-A'!AE44/'Class Bin B-A'!AE$107,0)</f>
        <v>1.173728813559322</v>
      </c>
      <c r="AM44" s="364">
        <f>IFERROR('Class Bin B-A'!AF44/'Class Bin B-A'!AF$107,0)</f>
        <v>1.0286331712587791</v>
      </c>
      <c r="AN44" s="364">
        <f>IFERROR('Class Bin B-A'!AG44/'Class Bin B-A'!AG$107,0)</f>
        <v>1.0005167958656331</v>
      </c>
      <c r="AO44" s="364">
        <f>IFERROR('Class Bin B-A'!AH44/'Class Bin B-A'!AH$107,0)</f>
        <v>0</v>
      </c>
      <c r="AP44" s="364">
        <f>IFERROR('Class Bin B-A'!AI44/'Class Bin B-A'!AI$107,0)</f>
        <v>0</v>
      </c>
      <c r="AQ44" s="364">
        <f>IFERROR('Class Bin B-A'!AJ44/'Class Bin B-A'!AJ$107,0)</f>
        <v>0</v>
      </c>
      <c r="AR44" s="364">
        <f>IFERROR('Class Bin B-A'!AK44/'Class Bin B-A'!AK$107,0)</f>
        <v>0</v>
      </c>
      <c r="AS44" s="365">
        <f>IFERROR('Class Bin B-A'!AL44/'Class Bin B-A'!AL$107,0)</f>
        <v>0</v>
      </c>
    </row>
    <row r="45" spans="1:45" ht="9.75" customHeight="1" x14ac:dyDescent="0.2">
      <c r="A45" s="294">
        <v>0.35416666666666702</v>
      </c>
      <c r="B45" s="363">
        <f>IFERROR('Class Bin A-B'!R45/'Class Bin A-B'!R$107,0)</f>
        <v>0</v>
      </c>
      <c r="C45" s="364">
        <f>IFERROR('Class Bin A-B'!S45/'Class Bin A-B'!S$107,0)</f>
        <v>0</v>
      </c>
      <c r="D45" s="364">
        <f>IFERROR('Class Bin A-B'!T45/'Class Bin A-B'!T$107,0)</f>
        <v>0</v>
      </c>
      <c r="E45" s="364">
        <f>IFERROR('Class Bin A-B'!U45/'Class Bin A-B'!U$107,0)</f>
        <v>0</v>
      </c>
      <c r="F45" s="364">
        <f>IFERROR('Class Bin A-B'!V45/'Class Bin A-B'!V$107,0)</f>
        <v>0.996218805142425</v>
      </c>
      <c r="G45" s="364">
        <f>IFERROR('Class Bin A-B'!W45/'Class Bin A-B'!W$107,0)</f>
        <v>1.0736365921085702</v>
      </c>
      <c r="H45" s="364">
        <f>IFERROR('Class Bin A-B'!X45/'Class Bin A-B'!X$107,0)</f>
        <v>1.0044665012406948</v>
      </c>
      <c r="I45" s="364">
        <f>IFERROR('Class Bin A-B'!Y45/'Class Bin A-B'!Y$107,0)</f>
        <v>0.95663330767256871</v>
      </c>
      <c r="J45" s="364">
        <f>IFERROR('Class Bin A-B'!Z45/'Class Bin A-B'!Z$107,0)</f>
        <v>0.84679665738161558</v>
      </c>
      <c r="K45" s="364">
        <f>IFERROR('Class Bin A-B'!AA45/'Class Bin A-B'!AA$107,0)</f>
        <v>0.9286627461007414</v>
      </c>
      <c r="L45" s="364">
        <f>IFERROR('Class Bin A-B'!AB45/'Class Bin A-B'!AB$107,0)</f>
        <v>0.8868360277136258</v>
      </c>
      <c r="M45" s="364">
        <f>IFERROR('Class Bin A-B'!AC45/'Class Bin A-B'!AC$107,0)</f>
        <v>0.97536195072390153</v>
      </c>
      <c r="N45" s="364">
        <f>IFERROR('Class Bin A-B'!AD45/'Class Bin A-B'!AD$107,0)</f>
        <v>1.2262925435177969</v>
      </c>
      <c r="O45" s="364">
        <f>IFERROR('Class Bin A-B'!AE45/'Class Bin A-B'!AE$107,0)</f>
        <v>1.1105398457583548</v>
      </c>
      <c r="P45" s="364">
        <f>IFERROR('Class Bin A-B'!AF45/'Class Bin A-B'!AF$107,0)</f>
        <v>1.0236382322713256</v>
      </c>
      <c r="Q45" s="364">
        <f>IFERROR('Class Bin A-B'!AG45/'Class Bin A-B'!AG$107,0)</f>
        <v>0.90551917680074845</v>
      </c>
      <c r="R45" s="364">
        <f>IFERROR('Class Bin A-B'!AH45/'Class Bin A-B'!AH$107,0)</f>
        <v>0</v>
      </c>
      <c r="S45" s="364">
        <f>IFERROR('Class Bin A-B'!AI45/'Class Bin A-B'!AI$107,0)</f>
        <v>0</v>
      </c>
      <c r="T45" s="364">
        <f>IFERROR('Class Bin A-B'!AJ45/'Class Bin A-B'!AJ$107,0)</f>
        <v>0</v>
      </c>
      <c r="U45" s="364">
        <f>IFERROR('Class Bin A-B'!AK45/'Class Bin A-B'!AK$107,0)</f>
        <v>0</v>
      </c>
      <c r="V45" s="365">
        <f>IFERROR('Class Bin A-B'!AL45/'Class Bin A-B'!AL$107,0)</f>
        <v>0</v>
      </c>
      <c r="W45" s="293"/>
      <c r="X45" s="294">
        <v>0.35416666666666702</v>
      </c>
      <c r="Y45" s="363">
        <f>IFERROR('Class Bin B-A'!R45/'Class Bin B-A'!R$107,0)</f>
        <v>0</v>
      </c>
      <c r="Z45" s="364">
        <f>IFERROR('Class Bin B-A'!S45/'Class Bin B-A'!S$107,0)</f>
        <v>0</v>
      </c>
      <c r="AA45" s="364">
        <f>IFERROR('Class Bin B-A'!T45/'Class Bin B-A'!T$107,0)</f>
        <v>0</v>
      </c>
      <c r="AB45" s="364">
        <f>IFERROR('Class Bin B-A'!U45/'Class Bin B-A'!U$107,0)</f>
        <v>0</v>
      </c>
      <c r="AC45" s="364">
        <f>IFERROR('Class Bin B-A'!V45/'Class Bin B-A'!V$107,0)</f>
        <v>1.0441458733205373</v>
      </c>
      <c r="AD45" s="364">
        <f>IFERROR('Class Bin B-A'!W45/'Class Bin B-A'!W$107,0)</f>
        <v>0.96689437729900163</v>
      </c>
      <c r="AE45" s="364">
        <f>IFERROR('Class Bin B-A'!X45/'Class Bin B-A'!X$107,0)</f>
        <v>1.0511258278145696</v>
      </c>
      <c r="AF45" s="364">
        <f>IFERROR('Class Bin B-A'!Y45/'Class Bin B-A'!Y$107,0)</f>
        <v>1.0291666666666666</v>
      </c>
      <c r="AG45" s="364">
        <f>IFERROR('Class Bin B-A'!Z45/'Class Bin B-A'!Z$107,0)</f>
        <v>1.0448302669085257</v>
      </c>
      <c r="AH45" s="364">
        <f>IFERROR('Class Bin B-A'!AA45/'Class Bin B-A'!AA$107,0)</f>
        <v>0.99437449772301112</v>
      </c>
      <c r="AI45" s="364">
        <f>IFERROR('Class Bin B-A'!AB45/'Class Bin B-A'!AB$107,0)</f>
        <v>1.063521844009649</v>
      </c>
      <c r="AJ45" s="364">
        <f>IFERROR('Class Bin B-A'!AC45/'Class Bin B-A'!AC$107,0)</f>
        <v>1.0680907877169559</v>
      </c>
      <c r="AK45" s="364">
        <f>IFERROR('Class Bin B-A'!AD45/'Class Bin B-A'!AD$107,0)</f>
        <v>1.0192464082407158</v>
      </c>
      <c r="AL45" s="364">
        <f>IFERROR('Class Bin B-A'!AE45/'Class Bin B-A'!AE$107,0)</f>
        <v>0.9576271186440678</v>
      </c>
      <c r="AM45" s="364">
        <f>IFERROR('Class Bin B-A'!AF45/'Class Bin B-A'!AF$107,0)</f>
        <v>1.0891410048622365</v>
      </c>
      <c r="AN45" s="364">
        <f>IFERROR('Class Bin B-A'!AG45/'Class Bin B-A'!AG$107,0)</f>
        <v>1.0914728682170542</v>
      </c>
      <c r="AO45" s="364">
        <f>IFERROR('Class Bin B-A'!AH45/'Class Bin B-A'!AH$107,0)</f>
        <v>0</v>
      </c>
      <c r="AP45" s="364">
        <f>IFERROR('Class Bin B-A'!AI45/'Class Bin B-A'!AI$107,0)</f>
        <v>0</v>
      </c>
      <c r="AQ45" s="364">
        <f>IFERROR('Class Bin B-A'!AJ45/'Class Bin B-A'!AJ$107,0)</f>
        <v>0</v>
      </c>
      <c r="AR45" s="364">
        <f>IFERROR('Class Bin B-A'!AK45/'Class Bin B-A'!AK$107,0)</f>
        <v>0</v>
      </c>
      <c r="AS45" s="365">
        <f>IFERROR('Class Bin B-A'!AL45/'Class Bin B-A'!AL$107,0)</f>
        <v>0</v>
      </c>
    </row>
    <row r="46" spans="1:45" ht="9.75" customHeight="1" x14ac:dyDescent="0.2">
      <c r="A46" s="294">
        <v>0.36458333333333298</v>
      </c>
      <c r="B46" s="363">
        <f>IFERROR('Class Bin A-B'!R46/'Class Bin A-B'!R$107,0)</f>
        <v>0</v>
      </c>
      <c r="C46" s="364">
        <f>IFERROR('Class Bin A-B'!S46/'Class Bin A-B'!S$107,0)</f>
        <v>0</v>
      </c>
      <c r="D46" s="364">
        <f>IFERROR('Class Bin A-B'!T46/'Class Bin A-B'!T$107,0)</f>
        <v>0</v>
      </c>
      <c r="E46" s="364">
        <f>IFERROR('Class Bin A-B'!U46/'Class Bin A-B'!U$107,0)</f>
        <v>0</v>
      </c>
      <c r="F46" s="364">
        <f>IFERROR('Class Bin A-B'!V46/'Class Bin A-B'!V$107,0)</f>
        <v>1.0647844718931181</v>
      </c>
      <c r="G46" s="364">
        <f>IFERROR('Class Bin A-B'!W46/'Class Bin A-B'!W$107,0)</f>
        <v>1.1178688112591106</v>
      </c>
      <c r="H46" s="364">
        <f>IFERROR('Class Bin A-B'!X46/'Class Bin A-B'!X$107,0)</f>
        <v>0.90124069478908186</v>
      </c>
      <c r="I46" s="364">
        <f>IFERROR('Class Bin A-B'!Y46/'Class Bin A-B'!Y$107,0)</f>
        <v>0.96484475237362077</v>
      </c>
      <c r="J46" s="364">
        <f>IFERROR('Class Bin A-B'!Z46/'Class Bin A-B'!Z$107,0)</f>
        <v>1.0372246138262853</v>
      </c>
      <c r="K46" s="364">
        <f>IFERROR('Class Bin A-B'!AA46/'Class Bin A-B'!AA$107,0)</f>
        <v>0.98593710048580929</v>
      </c>
      <c r="L46" s="364">
        <f>IFERROR('Class Bin A-B'!AB46/'Class Bin A-B'!AB$107,0)</f>
        <v>1.0182191429304592</v>
      </c>
      <c r="M46" s="364">
        <f>IFERROR('Class Bin A-B'!AC46/'Class Bin A-B'!AC$107,0)</f>
        <v>1.0607061214122429</v>
      </c>
      <c r="N46" s="364">
        <f>IFERROR('Class Bin A-B'!AD46/'Class Bin A-B'!AD$107,0)</f>
        <v>1.2221356196414652</v>
      </c>
      <c r="O46" s="364">
        <f>IFERROR('Class Bin A-B'!AE46/'Class Bin A-B'!AE$107,0)</f>
        <v>1.0447300771208226</v>
      </c>
      <c r="P46" s="364">
        <f>IFERROR('Class Bin A-B'!AF46/'Class Bin A-B'!AF$107,0)</f>
        <v>1.0606372045220964</v>
      </c>
      <c r="Q46" s="364">
        <f>IFERROR('Class Bin A-B'!AG46/'Class Bin A-B'!AG$107,0)</f>
        <v>0.95416276894293739</v>
      </c>
      <c r="R46" s="364">
        <f>IFERROR('Class Bin A-B'!AH46/'Class Bin A-B'!AH$107,0)</f>
        <v>0</v>
      </c>
      <c r="S46" s="364">
        <f>IFERROR('Class Bin A-B'!AI46/'Class Bin A-B'!AI$107,0)</f>
        <v>0</v>
      </c>
      <c r="T46" s="364">
        <f>IFERROR('Class Bin A-B'!AJ46/'Class Bin A-B'!AJ$107,0)</f>
        <v>0</v>
      </c>
      <c r="U46" s="364">
        <f>IFERROR('Class Bin A-B'!AK46/'Class Bin A-B'!AK$107,0)</f>
        <v>0</v>
      </c>
      <c r="V46" s="365">
        <f>IFERROR('Class Bin A-B'!AL46/'Class Bin A-B'!AL$107,0)</f>
        <v>0</v>
      </c>
      <c r="W46" s="293"/>
      <c r="X46" s="294">
        <v>0.36458333333333298</v>
      </c>
      <c r="Y46" s="363">
        <f>IFERROR('Class Bin B-A'!R46/'Class Bin B-A'!R$107,0)</f>
        <v>0</v>
      </c>
      <c r="Z46" s="364">
        <f>IFERROR('Class Bin B-A'!S46/'Class Bin B-A'!S$107,0)</f>
        <v>0</v>
      </c>
      <c r="AA46" s="364">
        <f>IFERROR('Class Bin B-A'!T46/'Class Bin B-A'!T$107,0)</f>
        <v>0</v>
      </c>
      <c r="AB46" s="364">
        <f>IFERROR('Class Bin B-A'!U46/'Class Bin B-A'!U$107,0)</f>
        <v>0</v>
      </c>
      <c r="AC46" s="364">
        <f>IFERROR('Class Bin B-A'!V46/'Class Bin B-A'!V$107,0)</f>
        <v>1.0529202083904579</v>
      </c>
      <c r="AD46" s="364">
        <f>IFERROR('Class Bin B-A'!W46/'Class Bin B-A'!W$107,0)</f>
        <v>1.1518654755648976</v>
      </c>
      <c r="AE46" s="364">
        <f>IFERROR('Class Bin B-A'!X46/'Class Bin B-A'!X$107,0)</f>
        <v>0.89006622516556289</v>
      </c>
      <c r="AF46" s="364">
        <f>IFERROR('Class Bin B-A'!Y46/'Class Bin B-A'!Y$107,0)</f>
        <v>1.0083333333333333</v>
      </c>
      <c r="AG46" s="364">
        <f>IFERROR('Class Bin B-A'!Z46/'Class Bin B-A'!Z$107,0)</f>
        <v>0.95776107799948196</v>
      </c>
      <c r="AH46" s="364">
        <f>IFERROR('Class Bin B-A'!AA46/'Class Bin B-A'!AA$107,0)</f>
        <v>1.0072327886418431</v>
      </c>
      <c r="AI46" s="364">
        <f>IFERROR('Class Bin B-A'!AB46/'Class Bin B-A'!AB$107,0)</f>
        <v>1.0206378986866793</v>
      </c>
      <c r="AJ46" s="364">
        <f>IFERROR('Class Bin B-A'!AC46/'Class Bin B-A'!AC$107,0)</f>
        <v>0.9356475300400533</v>
      </c>
      <c r="AK46" s="364">
        <f>IFERROR('Class Bin B-A'!AD46/'Class Bin B-A'!AD$107,0)</f>
        <v>1.0365952832746004</v>
      </c>
      <c r="AL46" s="364">
        <f>IFERROR('Class Bin B-A'!AE46/'Class Bin B-A'!AE$107,0)</f>
        <v>1.0635593220338984</v>
      </c>
      <c r="AM46" s="364">
        <f>IFERROR('Class Bin B-A'!AF46/'Class Bin B-A'!AF$107,0)</f>
        <v>1.0718530524041059</v>
      </c>
      <c r="AN46" s="364">
        <f>IFERROR('Class Bin B-A'!AG46/'Class Bin B-A'!AG$107,0)</f>
        <v>1.0377260981912144</v>
      </c>
      <c r="AO46" s="364">
        <f>IFERROR('Class Bin B-A'!AH46/'Class Bin B-A'!AH$107,0)</f>
        <v>0</v>
      </c>
      <c r="AP46" s="364">
        <f>IFERROR('Class Bin B-A'!AI46/'Class Bin B-A'!AI$107,0)</f>
        <v>0</v>
      </c>
      <c r="AQ46" s="364">
        <f>IFERROR('Class Bin B-A'!AJ46/'Class Bin B-A'!AJ$107,0)</f>
        <v>0</v>
      </c>
      <c r="AR46" s="364">
        <f>IFERROR('Class Bin B-A'!AK46/'Class Bin B-A'!AK$107,0)</f>
        <v>0</v>
      </c>
      <c r="AS46" s="365">
        <f>IFERROR('Class Bin B-A'!AL46/'Class Bin B-A'!AL$107,0)</f>
        <v>0</v>
      </c>
    </row>
    <row r="47" spans="1:45" ht="9.75" customHeight="1" x14ac:dyDescent="0.2">
      <c r="A47" s="294">
        <v>0.375</v>
      </c>
      <c r="B47" s="363">
        <f>IFERROR('Class Bin A-B'!R47/'Class Bin A-B'!R$107,0)</f>
        <v>0</v>
      </c>
      <c r="C47" s="364">
        <f>IFERROR('Class Bin A-B'!S47/'Class Bin A-B'!S$107,0)</f>
        <v>0</v>
      </c>
      <c r="D47" s="364">
        <f>IFERROR('Class Bin A-B'!T47/'Class Bin A-B'!T$107,0)</f>
        <v>0</v>
      </c>
      <c r="E47" s="364">
        <f>IFERROR('Class Bin A-B'!U47/'Class Bin A-B'!U$107,0)</f>
        <v>0</v>
      </c>
      <c r="F47" s="364">
        <f>IFERROR('Class Bin A-B'!V47/'Class Bin A-B'!V$107,0)</f>
        <v>0.98411898159818501</v>
      </c>
      <c r="G47" s="364">
        <f>IFERROR('Class Bin A-B'!W47/'Class Bin A-B'!W$107,0)</f>
        <v>0.90072882633827611</v>
      </c>
      <c r="H47" s="364">
        <f>IFERROR('Class Bin A-B'!X47/'Class Bin A-B'!X$107,0)</f>
        <v>0.97667493796526061</v>
      </c>
      <c r="I47" s="364">
        <f>IFERROR('Class Bin A-B'!Y47/'Class Bin A-B'!Y$107,0)</f>
        <v>1.0921221452399283</v>
      </c>
      <c r="J47" s="364">
        <f>IFERROR('Class Bin A-B'!Z47/'Class Bin A-B'!Z$107,0)</f>
        <v>1.0250696378830084</v>
      </c>
      <c r="K47" s="364">
        <f>IFERROR('Class Bin A-B'!AA47/'Class Bin A-B'!AA$107,0)</f>
        <v>0.93684479672717969</v>
      </c>
      <c r="L47" s="364">
        <f>IFERROR('Class Bin A-B'!AB47/'Class Bin A-B'!AB$107,0)</f>
        <v>0.96895047472414675</v>
      </c>
      <c r="M47" s="364">
        <f>IFERROR('Class Bin A-B'!AC47/'Class Bin A-B'!AC$107,0)</f>
        <v>1.032258064516129</v>
      </c>
      <c r="N47" s="364">
        <f>IFERROR('Class Bin A-B'!AD47/'Class Bin A-B'!AD$107,0)</f>
        <v>1.0849571317225255</v>
      </c>
      <c r="O47" s="364">
        <f>IFERROR('Class Bin A-B'!AE47/'Class Bin A-B'!AE$107,0)</f>
        <v>0.93367609254498707</v>
      </c>
      <c r="P47" s="364">
        <f>IFERROR('Class Bin A-B'!AF47/'Class Bin A-B'!AF$107,0)</f>
        <v>1.0154162384378209</v>
      </c>
      <c r="Q47" s="364">
        <f>IFERROR('Class Bin A-B'!AG47/'Class Bin A-B'!AG$107,0)</f>
        <v>0.91300280636108511</v>
      </c>
      <c r="R47" s="364">
        <f>IFERROR('Class Bin A-B'!AH47/'Class Bin A-B'!AH$107,0)</f>
        <v>0</v>
      </c>
      <c r="S47" s="364">
        <f>IFERROR('Class Bin A-B'!AI47/'Class Bin A-B'!AI$107,0)</f>
        <v>0</v>
      </c>
      <c r="T47" s="364">
        <f>IFERROR('Class Bin A-B'!AJ47/'Class Bin A-B'!AJ$107,0)</f>
        <v>0</v>
      </c>
      <c r="U47" s="364">
        <f>IFERROR('Class Bin A-B'!AK47/'Class Bin A-B'!AK$107,0)</f>
        <v>0</v>
      </c>
      <c r="V47" s="365">
        <f>IFERROR('Class Bin A-B'!AL47/'Class Bin A-B'!AL$107,0)</f>
        <v>0</v>
      </c>
      <c r="W47" s="293"/>
      <c r="X47" s="294">
        <v>0.375</v>
      </c>
      <c r="Y47" s="363">
        <f>IFERROR('Class Bin B-A'!R47/'Class Bin B-A'!R$107,0)</f>
        <v>0</v>
      </c>
      <c r="Z47" s="364">
        <f>IFERROR('Class Bin B-A'!S47/'Class Bin B-A'!S$107,0)</f>
        <v>0</v>
      </c>
      <c r="AA47" s="364">
        <f>IFERROR('Class Bin B-A'!T47/'Class Bin B-A'!T$107,0)</f>
        <v>0</v>
      </c>
      <c r="AB47" s="364">
        <f>IFERROR('Class Bin B-A'!U47/'Class Bin B-A'!U$107,0)</f>
        <v>0</v>
      </c>
      <c r="AC47" s="364">
        <f>IFERROR('Class Bin B-A'!V47/'Class Bin B-A'!V$107,0)</f>
        <v>1.0002741979709349</v>
      </c>
      <c r="AD47" s="364">
        <f>IFERROR('Class Bin B-A'!W47/'Class Bin B-A'!W$107,0)</f>
        <v>1.0677877036258538</v>
      </c>
      <c r="AE47" s="364">
        <f>IFERROR('Class Bin B-A'!X47/'Class Bin B-A'!X$107,0)</f>
        <v>1.0680794701986756</v>
      </c>
      <c r="AF47" s="364">
        <f>IFERROR('Class Bin B-A'!Y47/'Class Bin B-A'!Y$107,0)</f>
        <v>1.0374999999999999</v>
      </c>
      <c r="AG47" s="364">
        <f>IFERROR('Class Bin B-A'!Z47/'Class Bin B-A'!Z$107,0)</f>
        <v>0.82923037056232196</v>
      </c>
      <c r="AH47" s="364">
        <f>IFERROR('Class Bin B-A'!AA47/'Class Bin B-A'!AA$107,0)</f>
        <v>1.0243771765336191</v>
      </c>
      <c r="AI47" s="364">
        <f>IFERROR('Class Bin B-A'!AB47/'Class Bin B-A'!AB$107,0)</f>
        <v>0.80621817207183066</v>
      </c>
      <c r="AJ47" s="364">
        <f>IFERROR('Class Bin B-A'!AC47/'Class Bin B-A'!AC$107,0)</f>
        <v>1.0339118825100133</v>
      </c>
      <c r="AK47" s="364">
        <f>IFERROR('Class Bin B-A'!AD47/'Class Bin B-A'!AD$107,0)</f>
        <v>0.89346706424505307</v>
      </c>
      <c r="AL47" s="364">
        <f>IFERROR('Class Bin B-A'!AE47/'Class Bin B-A'!AE$107,0)</f>
        <v>1</v>
      </c>
      <c r="AM47" s="364">
        <f>IFERROR('Class Bin B-A'!AF47/'Class Bin B-A'!AF$107,0)</f>
        <v>0.98109130199891947</v>
      </c>
      <c r="AN47" s="364">
        <f>IFERROR('Class Bin B-A'!AG47/'Class Bin B-A'!AG$107,0)</f>
        <v>0.92609819121447023</v>
      </c>
      <c r="AO47" s="364">
        <f>IFERROR('Class Bin B-A'!AH47/'Class Bin B-A'!AH$107,0)</f>
        <v>0</v>
      </c>
      <c r="AP47" s="364">
        <f>IFERROR('Class Bin B-A'!AI47/'Class Bin B-A'!AI$107,0)</f>
        <v>0</v>
      </c>
      <c r="AQ47" s="364">
        <f>IFERROR('Class Bin B-A'!AJ47/'Class Bin B-A'!AJ$107,0)</f>
        <v>0</v>
      </c>
      <c r="AR47" s="364">
        <f>IFERROR('Class Bin B-A'!AK47/'Class Bin B-A'!AK$107,0)</f>
        <v>0</v>
      </c>
      <c r="AS47" s="365">
        <f>IFERROR('Class Bin B-A'!AL47/'Class Bin B-A'!AL$107,0)</f>
        <v>0</v>
      </c>
    </row>
    <row r="48" spans="1:45" ht="9.75" customHeight="1" x14ac:dyDescent="0.2">
      <c r="A48" s="294">
        <v>0.38541666666666702</v>
      </c>
      <c r="B48" s="363">
        <f>IFERROR('Class Bin A-B'!R48/'Class Bin A-B'!R$107,0)</f>
        <v>0</v>
      </c>
      <c r="C48" s="364">
        <f>IFERROR('Class Bin A-B'!S48/'Class Bin A-B'!S$107,0)</f>
        <v>0</v>
      </c>
      <c r="D48" s="364">
        <f>IFERROR('Class Bin A-B'!T48/'Class Bin A-B'!T$107,0)</f>
        <v>0</v>
      </c>
      <c r="E48" s="364">
        <f>IFERROR('Class Bin A-B'!U48/'Class Bin A-B'!U$107,0)</f>
        <v>0.95681063122923593</v>
      </c>
      <c r="F48" s="364">
        <f>IFERROR('Class Bin A-B'!V48/'Class Bin A-B'!V$107,0)</f>
        <v>1.008318628686665</v>
      </c>
      <c r="G48" s="364">
        <f>IFERROR('Class Bin A-B'!W48/'Class Bin A-B'!W$107,0)</f>
        <v>0.95300326715255101</v>
      </c>
      <c r="H48" s="364">
        <f>IFERROR('Class Bin A-B'!X48/'Class Bin A-B'!X$107,0)</f>
        <v>0.97667493796526061</v>
      </c>
      <c r="I48" s="364">
        <f>IFERROR('Class Bin A-B'!Y48/'Class Bin A-B'!Y$107,0)</f>
        <v>1.0223248652809853</v>
      </c>
      <c r="J48" s="364">
        <f>IFERROR('Class Bin A-B'!Z48/'Class Bin A-B'!Z$107,0)</f>
        <v>0.98050139275766024</v>
      </c>
      <c r="K48" s="364">
        <f>IFERROR('Class Bin A-B'!AA48/'Class Bin A-B'!AA$107,0)</f>
        <v>1.0309383789312196</v>
      </c>
      <c r="L48" s="364">
        <f>IFERROR('Class Bin A-B'!AB48/'Class Bin A-B'!AB$107,0)</f>
        <v>1.088016422889402</v>
      </c>
      <c r="M48" s="364">
        <f>IFERROR('Class Bin A-B'!AC48/'Class Bin A-B'!AC$107,0)</f>
        <v>1.0119380238760478</v>
      </c>
      <c r="N48" s="364">
        <f>IFERROR('Class Bin A-B'!AD48/'Class Bin A-B'!AD$107,0)</f>
        <v>1.0059755780722266</v>
      </c>
      <c r="O48" s="364">
        <f>IFERROR('Class Bin A-B'!AE48/'Class Bin A-B'!AE$107,0)</f>
        <v>1.0982005141388174</v>
      </c>
      <c r="P48" s="364">
        <f>IFERROR('Class Bin A-B'!AF48/'Class Bin A-B'!AF$107,0)</f>
        <v>0.99897225077081186</v>
      </c>
      <c r="Q48" s="364">
        <f>IFERROR('Class Bin A-B'!AG48/'Class Bin A-B'!AG$107,0)</f>
        <v>0.95790458372310583</v>
      </c>
      <c r="R48" s="364">
        <f>IFERROR('Class Bin A-B'!AH48/'Class Bin A-B'!AH$107,0)</f>
        <v>0</v>
      </c>
      <c r="S48" s="364">
        <f>IFERROR('Class Bin A-B'!AI48/'Class Bin A-B'!AI$107,0)</f>
        <v>0</v>
      </c>
      <c r="T48" s="364">
        <f>IFERROR('Class Bin A-B'!AJ48/'Class Bin A-B'!AJ$107,0)</f>
        <v>0</v>
      </c>
      <c r="U48" s="364">
        <f>IFERROR('Class Bin A-B'!AK48/'Class Bin A-B'!AK$107,0)</f>
        <v>0</v>
      </c>
      <c r="V48" s="365">
        <f>IFERROR('Class Bin A-B'!AL48/'Class Bin A-B'!AL$107,0)</f>
        <v>0</v>
      </c>
      <c r="W48" s="293"/>
      <c r="X48" s="294">
        <v>0.38541666666666702</v>
      </c>
      <c r="Y48" s="363">
        <f>IFERROR('Class Bin B-A'!R48/'Class Bin B-A'!R$107,0)</f>
        <v>0</v>
      </c>
      <c r="Z48" s="364">
        <f>IFERROR('Class Bin B-A'!S48/'Class Bin B-A'!S$107,0)</f>
        <v>0</v>
      </c>
      <c r="AA48" s="364">
        <f>IFERROR('Class Bin B-A'!T48/'Class Bin B-A'!T$107,0)</f>
        <v>0</v>
      </c>
      <c r="AB48" s="364">
        <f>IFERROR('Class Bin B-A'!U48/'Class Bin B-A'!U$107,0)</f>
        <v>0.99892357373519924</v>
      </c>
      <c r="AC48" s="364">
        <f>IFERROR('Class Bin B-A'!V48/'Class Bin B-A'!V$107,0)</f>
        <v>1.0792432136002192</v>
      </c>
      <c r="AD48" s="364">
        <f>IFERROR('Class Bin B-A'!W48/'Class Bin B-A'!W$107,0)</f>
        <v>0.98791382028376262</v>
      </c>
      <c r="AE48" s="364">
        <f>IFERROR('Class Bin B-A'!X48/'Class Bin B-A'!X$107,0)</f>
        <v>1.237615894039735</v>
      </c>
      <c r="AF48" s="364">
        <f>IFERROR('Class Bin B-A'!Y48/'Class Bin B-A'!Y$107,0)</f>
        <v>0.95000000000000007</v>
      </c>
      <c r="AG48" s="364">
        <f>IFERROR('Class Bin B-A'!Z48/'Class Bin B-A'!Z$107,0)</f>
        <v>0.91629955947136588</v>
      </c>
      <c r="AH48" s="364">
        <f>IFERROR('Class Bin B-A'!AA48/'Class Bin B-A'!AA$107,0)</f>
        <v>1.0543798553442274</v>
      </c>
      <c r="AI48" s="364">
        <f>IFERROR('Class Bin B-A'!AB48/'Class Bin B-A'!AB$107,0)</f>
        <v>0.92629321897614592</v>
      </c>
      <c r="AJ48" s="364">
        <f>IFERROR('Class Bin B-A'!AC48/'Class Bin B-A'!AC$107,0)</f>
        <v>1.016822429906542</v>
      </c>
      <c r="AK48" s="364">
        <f>IFERROR('Class Bin B-A'!AD48/'Class Bin B-A'!AD$107,0)</f>
        <v>1.0452697207915427</v>
      </c>
      <c r="AL48" s="364">
        <f>IFERROR('Class Bin B-A'!AE48/'Class Bin B-A'!AE$107,0)</f>
        <v>1.0381355932203389</v>
      </c>
      <c r="AM48" s="364">
        <f>IFERROR('Class Bin B-A'!AF48/'Class Bin B-A'!AF$107,0)</f>
        <v>1.1150729335494327</v>
      </c>
      <c r="AN48" s="364">
        <f>IFERROR('Class Bin B-A'!AG48/'Class Bin B-A'!AG$107,0)</f>
        <v>1.0790697674418606</v>
      </c>
      <c r="AO48" s="364">
        <f>IFERROR('Class Bin B-A'!AH48/'Class Bin B-A'!AH$107,0)</f>
        <v>0</v>
      </c>
      <c r="AP48" s="364">
        <f>IFERROR('Class Bin B-A'!AI48/'Class Bin B-A'!AI$107,0)</f>
        <v>0</v>
      </c>
      <c r="AQ48" s="364">
        <f>IFERROR('Class Bin B-A'!AJ48/'Class Bin B-A'!AJ$107,0)</f>
        <v>0</v>
      </c>
      <c r="AR48" s="364">
        <f>IFERROR('Class Bin B-A'!AK48/'Class Bin B-A'!AK$107,0)</f>
        <v>0</v>
      </c>
      <c r="AS48" s="365">
        <f>IFERROR('Class Bin B-A'!AL48/'Class Bin B-A'!AL$107,0)</f>
        <v>0</v>
      </c>
    </row>
    <row r="49" spans="1:45" ht="9.75" customHeight="1" x14ac:dyDescent="0.2">
      <c r="A49" s="294">
        <v>0.39583333333333298</v>
      </c>
      <c r="B49" s="363">
        <f>IFERROR('Class Bin A-B'!R49/'Class Bin A-B'!R$107,0)</f>
        <v>0</v>
      </c>
      <c r="C49" s="364">
        <f>IFERROR('Class Bin A-B'!S49/'Class Bin A-B'!S$107,0)</f>
        <v>0</v>
      </c>
      <c r="D49" s="364">
        <f>IFERROR('Class Bin A-B'!T49/'Class Bin A-B'!T$107,0)</f>
        <v>0</v>
      </c>
      <c r="E49" s="364">
        <f>IFERROR('Class Bin A-B'!U49/'Class Bin A-B'!U$107,0)</f>
        <v>1.0181446460516228</v>
      </c>
      <c r="F49" s="364">
        <f>IFERROR('Class Bin A-B'!V49/'Class Bin A-B'!V$107,0)</f>
        <v>0.96395260902445168</v>
      </c>
      <c r="G49" s="364">
        <f>IFERROR('Class Bin A-B'!W49/'Class Bin A-B'!W$107,0)</f>
        <v>0.95702437798441842</v>
      </c>
      <c r="H49" s="364">
        <f>IFERROR('Class Bin A-B'!X49/'Class Bin A-B'!X$107,0)</f>
        <v>1.0481389578163771</v>
      </c>
      <c r="I49" s="364">
        <f>IFERROR('Class Bin A-B'!Y49/'Class Bin A-B'!Y$107,0)</f>
        <v>0.97305619707467284</v>
      </c>
      <c r="J49" s="364">
        <f>IFERROR('Class Bin A-B'!Z49/'Class Bin A-B'!Z$107,0)</f>
        <v>0.81438338819954426</v>
      </c>
      <c r="K49" s="364">
        <f>IFERROR('Class Bin A-B'!AA49/'Class Bin A-B'!AA$107,0)</f>
        <v>1.0350294042444388</v>
      </c>
      <c r="L49" s="364">
        <f>IFERROR('Class Bin A-B'!AB49/'Class Bin A-B'!AB$107,0)</f>
        <v>0.9566333076725686</v>
      </c>
      <c r="M49" s="364">
        <f>IFERROR('Class Bin A-B'!AC49/'Class Bin A-B'!AC$107,0)</f>
        <v>1.0038100076200152</v>
      </c>
      <c r="N49" s="364">
        <f>IFERROR('Class Bin A-B'!AD49/'Class Bin A-B'!AD$107,0)</f>
        <v>0.76071706936866723</v>
      </c>
      <c r="O49" s="364">
        <f>IFERROR('Class Bin A-B'!AE49/'Class Bin A-B'!AE$107,0)</f>
        <v>1.036503856041131</v>
      </c>
      <c r="P49" s="364">
        <f>IFERROR('Class Bin A-B'!AF49/'Class Bin A-B'!AF$107,0)</f>
        <v>1.003083247687564</v>
      </c>
      <c r="Q49" s="364">
        <f>IFERROR('Class Bin A-B'!AG49/'Class Bin A-B'!AG$107,0)</f>
        <v>1.0739008419083256</v>
      </c>
      <c r="R49" s="364">
        <f>IFERROR('Class Bin A-B'!AH49/'Class Bin A-B'!AH$107,0)</f>
        <v>0</v>
      </c>
      <c r="S49" s="364">
        <f>IFERROR('Class Bin A-B'!AI49/'Class Bin A-B'!AI$107,0)</f>
        <v>0</v>
      </c>
      <c r="T49" s="364">
        <f>IFERROR('Class Bin A-B'!AJ49/'Class Bin A-B'!AJ$107,0)</f>
        <v>0</v>
      </c>
      <c r="U49" s="364">
        <f>IFERROR('Class Bin A-B'!AK49/'Class Bin A-B'!AK$107,0)</f>
        <v>0</v>
      </c>
      <c r="V49" s="365">
        <f>IFERROR('Class Bin A-B'!AL49/'Class Bin A-B'!AL$107,0)</f>
        <v>0</v>
      </c>
      <c r="W49" s="293"/>
      <c r="X49" s="294">
        <v>0.39583333333333298</v>
      </c>
      <c r="Y49" s="363">
        <f>IFERROR('Class Bin B-A'!R49/'Class Bin B-A'!R$107,0)</f>
        <v>0</v>
      </c>
      <c r="Z49" s="364">
        <f>IFERROR('Class Bin B-A'!S49/'Class Bin B-A'!S$107,0)</f>
        <v>0</v>
      </c>
      <c r="AA49" s="364">
        <f>IFERROR('Class Bin B-A'!T49/'Class Bin B-A'!T$107,0)</f>
        <v>0</v>
      </c>
      <c r="AB49" s="364">
        <f>IFERROR('Class Bin B-A'!U49/'Class Bin B-A'!U$107,0)</f>
        <v>0.96017222820236825</v>
      </c>
      <c r="AC49" s="364">
        <f>IFERROR('Class Bin B-A'!V49/'Class Bin B-A'!V$107,0)</f>
        <v>1.1099533863449409</v>
      </c>
      <c r="AD49" s="364">
        <f>IFERROR('Class Bin B-A'!W49/'Class Bin B-A'!W$107,0)</f>
        <v>1.1014188124014714</v>
      </c>
      <c r="AE49" s="364">
        <f>IFERROR('Class Bin B-A'!X49/'Class Bin B-A'!X$107,0)</f>
        <v>1.0977483443708609</v>
      </c>
      <c r="AF49" s="364">
        <f>IFERROR('Class Bin B-A'!Y49/'Class Bin B-A'!Y$107,0)</f>
        <v>0.82916666666666661</v>
      </c>
      <c r="AG49" s="364">
        <f>IFERROR('Class Bin B-A'!Z49/'Class Bin B-A'!Z$107,0)</f>
        <v>0.95776107799948196</v>
      </c>
      <c r="AH49" s="364">
        <f>IFERROR('Class Bin B-A'!AA49/'Class Bin B-A'!AA$107,0)</f>
        <v>1.0758103402089474</v>
      </c>
      <c r="AI49" s="364">
        <f>IFERROR('Class Bin B-A'!AB49/'Class Bin B-A'!AB$107,0)</f>
        <v>1.0463682658804609</v>
      </c>
      <c r="AJ49" s="364">
        <f>IFERROR('Class Bin B-A'!AC49/'Class Bin B-A'!AC$107,0)</f>
        <v>1.0467289719626167</v>
      </c>
      <c r="AK49" s="364">
        <f>IFERROR('Class Bin B-A'!AD49/'Class Bin B-A'!AD$107,0)</f>
        <v>1.0149091894822446</v>
      </c>
      <c r="AL49" s="364">
        <f>IFERROR('Class Bin B-A'!AE49/'Class Bin B-A'!AE$107,0)</f>
        <v>1.0084745762711864</v>
      </c>
      <c r="AM49" s="364">
        <f>IFERROR('Class Bin B-A'!AF49/'Class Bin B-A'!AF$107,0)</f>
        <v>1.0934629929767694</v>
      </c>
      <c r="AN49" s="364">
        <f>IFERROR('Class Bin B-A'!AG49/'Class Bin B-A'!AG$107,0)</f>
        <v>1.0790697674418606</v>
      </c>
      <c r="AO49" s="364">
        <f>IFERROR('Class Bin B-A'!AH49/'Class Bin B-A'!AH$107,0)</f>
        <v>0</v>
      </c>
      <c r="AP49" s="364">
        <f>IFERROR('Class Bin B-A'!AI49/'Class Bin B-A'!AI$107,0)</f>
        <v>0</v>
      </c>
      <c r="AQ49" s="364">
        <f>IFERROR('Class Bin B-A'!AJ49/'Class Bin B-A'!AJ$107,0)</f>
        <v>0</v>
      </c>
      <c r="AR49" s="364">
        <f>IFERROR('Class Bin B-A'!AK49/'Class Bin B-A'!AK$107,0)</f>
        <v>0</v>
      </c>
      <c r="AS49" s="365">
        <f>IFERROR('Class Bin B-A'!AL49/'Class Bin B-A'!AL$107,0)</f>
        <v>0</v>
      </c>
    </row>
    <row r="50" spans="1:45" ht="9.75" customHeight="1" x14ac:dyDescent="0.2">
      <c r="A50" s="294">
        <v>0.40625</v>
      </c>
      <c r="B50" s="363">
        <f>IFERROR('Class Bin A-B'!R50/'Class Bin A-B'!R$107,0)</f>
        <v>0</v>
      </c>
      <c r="C50" s="364">
        <f>IFERROR('Class Bin A-B'!S50/'Class Bin A-B'!S$107,0)</f>
        <v>0</v>
      </c>
      <c r="D50" s="364">
        <f>IFERROR('Class Bin A-B'!T50/'Class Bin A-B'!T$107,0)</f>
        <v>0</v>
      </c>
      <c r="E50" s="364">
        <f>IFERROR('Class Bin A-B'!U50/'Class Bin A-B'!U$107,0)</f>
        <v>1.0345003833375928</v>
      </c>
      <c r="F50" s="364">
        <f>IFERROR('Class Bin A-B'!V50/'Class Bin A-B'!V$107,0)</f>
        <v>1.056717922863625</v>
      </c>
      <c r="G50" s="364">
        <f>IFERROR('Class Bin A-B'!W50/'Class Bin A-B'!W$107,0)</f>
        <v>0.9690877104800204</v>
      </c>
      <c r="H50" s="364">
        <f>IFERROR('Class Bin A-B'!X50/'Class Bin A-B'!X$107,0)</f>
        <v>1.0719602977667493</v>
      </c>
      <c r="I50" s="364">
        <f>IFERROR('Class Bin A-B'!Y50/'Class Bin A-B'!Y$107,0)</f>
        <v>1.0551706440851938</v>
      </c>
      <c r="J50" s="364">
        <f>IFERROR('Class Bin A-B'!Z50/'Class Bin A-B'!Z$107,0)</f>
        <v>0.81843504684730317</v>
      </c>
      <c r="K50" s="364">
        <f>IFERROR('Class Bin A-B'!AA50/'Class Bin A-B'!AA$107,0)</f>
        <v>1.0882127333162874</v>
      </c>
      <c r="L50" s="364">
        <f>IFERROR('Class Bin A-B'!AB50/'Class Bin A-B'!AB$107,0)</f>
        <v>1.1167564793430842</v>
      </c>
      <c r="M50" s="364">
        <f>IFERROR('Class Bin A-B'!AC50/'Class Bin A-B'!AC$107,0)</f>
        <v>0.91033782067564128</v>
      </c>
      <c r="N50" s="364">
        <f>IFERROR('Class Bin A-B'!AD50/'Class Bin A-B'!AD$107,0)</f>
        <v>1.0766432839698623</v>
      </c>
      <c r="O50" s="364">
        <f>IFERROR('Class Bin A-B'!AE50/'Class Bin A-B'!AE$107,0)</f>
        <v>1.020051413881748</v>
      </c>
      <c r="P50" s="364">
        <f>IFERROR('Class Bin A-B'!AF50/'Class Bin A-B'!AF$107,0)</f>
        <v>0.99897225077081186</v>
      </c>
      <c r="Q50" s="364">
        <f>IFERROR('Class Bin A-B'!AG50/'Class Bin A-B'!AG$107,0)</f>
        <v>0.92048643592142199</v>
      </c>
      <c r="R50" s="364">
        <f>IFERROR('Class Bin A-B'!AH50/'Class Bin A-B'!AH$107,0)</f>
        <v>0</v>
      </c>
      <c r="S50" s="364">
        <f>IFERROR('Class Bin A-B'!AI50/'Class Bin A-B'!AI$107,0)</f>
        <v>0</v>
      </c>
      <c r="T50" s="364">
        <f>IFERROR('Class Bin A-B'!AJ50/'Class Bin A-B'!AJ$107,0)</f>
        <v>0</v>
      </c>
      <c r="U50" s="364">
        <f>IFERROR('Class Bin A-B'!AK50/'Class Bin A-B'!AK$107,0)</f>
        <v>0</v>
      </c>
      <c r="V50" s="365">
        <f>IFERROR('Class Bin A-B'!AL50/'Class Bin A-B'!AL$107,0)</f>
        <v>0</v>
      </c>
      <c r="W50" s="293"/>
      <c r="X50" s="294">
        <v>0.40625</v>
      </c>
      <c r="Y50" s="363">
        <f>IFERROR('Class Bin B-A'!R50/'Class Bin B-A'!R$107,0)</f>
        <v>0</v>
      </c>
      <c r="Z50" s="364">
        <f>IFERROR('Class Bin B-A'!S50/'Class Bin B-A'!S$107,0)</f>
        <v>0</v>
      </c>
      <c r="AA50" s="364">
        <f>IFERROR('Class Bin B-A'!T50/'Class Bin B-A'!T$107,0)</f>
        <v>0</v>
      </c>
      <c r="AB50" s="364">
        <f>IFERROR('Class Bin B-A'!U50/'Class Bin B-A'!U$107,0)</f>
        <v>1.0204520990312165</v>
      </c>
      <c r="AC50" s="364">
        <f>IFERROR('Class Bin B-A'!V50/'Class Bin B-A'!V$107,0)</f>
        <v>1.1362763915547023</v>
      </c>
      <c r="AD50" s="364">
        <f>IFERROR('Class Bin B-A'!W50/'Class Bin B-A'!W$107,0)</f>
        <v>1.1308460325801366</v>
      </c>
      <c r="AE50" s="364">
        <f>IFERROR('Class Bin B-A'!X50/'Class Bin B-A'!X$107,0)</f>
        <v>1.0935099337748344</v>
      </c>
      <c r="AF50" s="364">
        <f>IFERROR('Class Bin B-A'!Y50/'Class Bin B-A'!Y$107,0)</f>
        <v>0.97083333333333333</v>
      </c>
      <c r="AG50" s="364">
        <f>IFERROR('Class Bin B-A'!Z50/'Class Bin B-A'!Z$107,0)</f>
        <v>1.0116610520860327</v>
      </c>
      <c r="AH50" s="364">
        <f>IFERROR('Class Bin B-A'!AA50/'Class Bin B-A'!AA$107,0)</f>
        <v>0.99437449772301112</v>
      </c>
      <c r="AI50" s="364">
        <f>IFERROR('Class Bin B-A'!AB50/'Class Bin B-A'!AB$107,0)</f>
        <v>1.0292146877512731</v>
      </c>
      <c r="AJ50" s="364">
        <f>IFERROR('Class Bin B-A'!AC50/'Class Bin B-A'!AC$107,0)</f>
        <v>0.98691588785046735</v>
      </c>
      <c r="AK50" s="364">
        <f>IFERROR('Class Bin B-A'!AD50/'Class Bin B-A'!AD$107,0)</f>
        <v>1.0452697207915427</v>
      </c>
      <c r="AL50" s="364">
        <f>IFERROR('Class Bin B-A'!AE50/'Class Bin B-A'!AE$107,0)</f>
        <v>1.0635593220338984</v>
      </c>
      <c r="AM50" s="364">
        <f>IFERROR('Class Bin B-A'!AF50/'Class Bin B-A'!AF$107,0)</f>
        <v>1.0199891950297137</v>
      </c>
      <c r="AN50" s="364">
        <f>IFERROR('Class Bin B-A'!AG50/'Class Bin B-A'!AG$107,0)</f>
        <v>1.1576227390180878</v>
      </c>
      <c r="AO50" s="364">
        <f>IFERROR('Class Bin B-A'!AH50/'Class Bin B-A'!AH$107,0)</f>
        <v>0</v>
      </c>
      <c r="AP50" s="364">
        <f>IFERROR('Class Bin B-A'!AI50/'Class Bin B-A'!AI$107,0)</f>
        <v>0</v>
      </c>
      <c r="AQ50" s="364">
        <f>IFERROR('Class Bin B-A'!AJ50/'Class Bin B-A'!AJ$107,0)</f>
        <v>0</v>
      </c>
      <c r="AR50" s="364">
        <f>IFERROR('Class Bin B-A'!AK50/'Class Bin B-A'!AK$107,0)</f>
        <v>0</v>
      </c>
      <c r="AS50" s="365">
        <f>IFERROR('Class Bin B-A'!AL50/'Class Bin B-A'!AL$107,0)</f>
        <v>0</v>
      </c>
    </row>
    <row r="51" spans="1:45" ht="9.75" customHeight="1" x14ac:dyDescent="0.2">
      <c r="A51" s="294">
        <v>0.41666666666666702</v>
      </c>
      <c r="B51" s="363">
        <f>IFERROR('Class Bin A-B'!R51/'Class Bin A-B'!R$107,0)</f>
        <v>0</v>
      </c>
      <c r="C51" s="364">
        <f>IFERROR('Class Bin A-B'!S51/'Class Bin A-B'!S$107,0)</f>
        <v>0</v>
      </c>
      <c r="D51" s="364">
        <f>IFERROR('Class Bin A-B'!T51/'Class Bin A-B'!T$107,0)</f>
        <v>0</v>
      </c>
      <c r="E51" s="364">
        <f>IFERROR('Class Bin A-B'!U51/'Class Bin A-B'!U$107,0)</f>
        <v>0.92818809097878874</v>
      </c>
      <c r="F51" s="364">
        <f>IFERROR('Class Bin A-B'!V51/'Class Bin A-B'!V$107,0)</f>
        <v>0.97605243256869167</v>
      </c>
      <c r="G51" s="364">
        <f>IFERROR('Class Bin A-B'!W51/'Class Bin A-B'!W$107,0)</f>
        <v>0.99723548630309145</v>
      </c>
      <c r="H51" s="364">
        <f>IFERROR('Class Bin A-B'!X51/'Class Bin A-B'!X$107,0)</f>
        <v>1.036228287841191</v>
      </c>
      <c r="I51" s="364">
        <f>IFERROR('Class Bin A-B'!Y51/'Class Bin A-B'!Y$107,0)</f>
        <v>1.0264305876315114</v>
      </c>
      <c r="J51" s="364">
        <f>IFERROR('Class Bin A-B'!Z51/'Class Bin A-B'!Z$107,0)</f>
        <v>1.0088630032919728</v>
      </c>
      <c r="K51" s="364">
        <f>IFERROR('Class Bin A-B'!AA51/'Class Bin A-B'!AA$107,0)</f>
        <v>1.0227563283047814</v>
      </c>
      <c r="L51" s="364">
        <f>IFERROR('Class Bin A-B'!AB51/'Class Bin A-B'!AB$107,0)</f>
        <v>1.005901975878881</v>
      </c>
      <c r="M51" s="364">
        <f>IFERROR('Class Bin A-B'!AC51/'Class Bin A-B'!AC$107,0)</f>
        <v>0.98348996697993396</v>
      </c>
      <c r="N51" s="364">
        <f>IFERROR('Class Bin A-B'!AD51/'Class Bin A-B'!AD$107,0)</f>
        <v>0.83138477526630294</v>
      </c>
      <c r="O51" s="364">
        <f>IFERROR('Class Bin A-B'!AE51/'Class Bin A-B'!AE$107,0)</f>
        <v>0.93778920308483293</v>
      </c>
      <c r="P51" s="364">
        <f>IFERROR('Class Bin A-B'!AF51/'Class Bin A-B'!AF$107,0)</f>
        <v>1.0071942446043165</v>
      </c>
      <c r="Q51" s="364">
        <f>IFERROR('Class Bin A-B'!AG51/'Class Bin A-B'!AG$107,0)</f>
        <v>0.92797006548175875</v>
      </c>
      <c r="R51" s="364">
        <f>IFERROR('Class Bin A-B'!AH51/'Class Bin A-B'!AH$107,0)</f>
        <v>0</v>
      </c>
      <c r="S51" s="364">
        <f>IFERROR('Class Bin A-B'!AI51/'Class Bin A-B'!AI$107,0)</f>
        <v>0</v>
      </c>
      <c r="T51" s="364">
        <f>IFERROR('Class Bin A-B'!AJ51/'Class Bin A-B'!AJ$107,0)</f>
        <v>0</v>
      </c>
      <c r="U51" s="364">
        <f>IFERROR('Class Bin A-B'!AK51/'Class Bin A-B'!AK$107,0)</f>
        <v>0</v>
      </c>
      <c r="V51" s="365">
        <f>IFERROR('Class Bin A-B'!AL51/'Class Bin A-B'!AL$107,0)</f>
        <v>0</v>
      </c>
      <c r="W51" s="293"/>
      <c r="X51" s="294">
        <v>0.41666666666666702</v>
      </c>
      <c r="Y51" s="363">
        <f>IFERROR('Class Bin B-A'!R51/'Class Bin B-A'!R$107,0)</f>
        <v>0</v>
      </c>
      <c r="Z51" s="364">
        <f>IFERROR('Class Bin B-A'!S51/'Class Bin B-A'!S$107,0)</f>
        <v>0</v>
      </c>
      <c r="AA51" s="364">
        <f>IFERROR('Class Bin B-A'!T51/'Class Bin B-A'!T$107,0)</f>
        <v>0</v>
      </c>
      <c r="AB51" s="364">
        <f>IFERROR('Class Bin B-A'!U51/'Class Bin B-A'!U$107,0)</f>
        <v>0.99461786867599589</v>
      </c>
      <c r="AC51" s="364">
        <f>IFERROR('Class Bin B-A'!V51/'Class Bin B-A'!V$107,0)</f>
        <v>1.0265972031806962</v>
      </c>
      <c r="AD51" s="364">
        <f>IFERROR('Class Bin B-A'!W51/'Class Bin B-A'!W$107,0)</f>
        <v>0.94167104571728855</v>
      </c>
      <c r="AE51" s="364">
        <f>IFERROR('Class Bin B-A'!X51/'Class Bin B-A'!X$107,0)</f>
        <v>0.88582781456953641</v>
      </c>
      <c r="AF51" s="364">
        <f>IFERROR('Class Bin B-A'!Y51/'Class Bin B-A'!Y$107,0)</f>
        <v>1.05</v>
      </c>
      <c r="AG51" s="364">
        <f>IFERROR('Class Bin B-A'!Z51/'Class Bin B-A'!Z$107,0)</f>
        <v>1.0116610520860327</v>
      </c>
      <c r="AH51" s="364">
        <f>IFERROR('Class Bin B-A'!AA51/'Class Bin B-A'!AA$107,0)</f>
        <v>1.0715242432360033</v>
      </c>
      <c r="AI51" s="364">
        <f>IFERROR('Class Bin B-A'!AB51/'Class Bin B-A'!AB$107,0)</f>
        <v>1.0206378986866793</v>
      </c>
      <c r="AJ51" s="364">
        <f>IFERROR('Class Bin B-A'!AC51/'Class Bin B-A'!AC$107,0)</f>
        <v>0.95700934579439245</v>
      </c>
      <c r="AK51" s="364">
        <f>IFERROR('Class Bin B-A'!AD51/'Class Bin B-A'!AD$107,0)</f>
        <v>1.0799674708593117</v>
      </c>
      <c r="AL51" s="364">
        <f>IFERROR('Class Bin B-A'!AE51/'Class Bin B-A'!AE$107,0)</f>
        <v>1.0338983050847457</v>
      </c>
      <c r="AM51" s="364">
        <f>IFERROR('Class Bin B-A'!AF51/'Class Bin B-A'!AF$107,0)</f>
        <v>1.0070232306861158</v>
      </c>
      <c r="AN51" s="364">
        <f>IFERROR('Class Bin B-A'!AG51/'Class Bin B-A'!AG$107,0)</f>
        <v>0.97984496124031006</v>
      </c>
      <c r="AO51" s="364">
        <f>IFERROR('Class Bin B-A'!AH51/'Class Bin B-A'!AH$107,0)</f>
        <v>0</v>
      </c>
      <c r="AP51" s="364">
        <f>IFERROR('Class Bin B-A'!AI51/'Class Bin B-A'!AI$107,0)</f>
        <v>0</v>
      </c>
      <c r="AQ51" s="364">
        <f>IFERROR('Class Bin B-A'!AJ51/'Class Bin B-A'!AJ$107,0)</f>
        <v>0</v>
      </c>
      <c r="AR51" s="364">
        <f>IFERROR('Class Bin B-A'!AK51/'Class Bin B-A'!AK$107,0)</f>
        <v>0</v>
      </c>
      <c r="AS51" s="365">
        <f>IFERROR('Class Bin B-A'!AL51/'Class Bin B-A'!AL$107,0)</f>
        <v>0</v>
      </c>
    </row>
    <row r="52" spans="1:45" ht="9.75" customHeight="1" x14ac:dyDescent="0.2">
      <c r="A52" s="294">
        <v>0.42708333333333298</v>
      </c>
      <c r="B52" s="363">
        <f>IFERROR('Class Bin A-B'!R52/'Class Bin A-B'!R$107,0)</f>
        <v>0</v>
      </c>
      <c r="C52" s="364">
        <f>IFERROR('Class Bin A-B'!S52/'Class Bin A-B'!S$107,0)</f>
        <v>0</v>
      </c>
      <c r="D52" s="364">
        <f>IFERROR('Class Bin A-B'!T52/'Class Bin A-B'!T$107,0)</f>
        <v>0</v>
      </c>
      <c r="E52" s="364">
        <f>IFERROR('Class Bin A-B'!U52/'Class Bin A-B'!U$107,0)</f>
        <v>1.0181446460516228</v>
      </c>
      <c r="F52" s="364">
        <f>IFERROR('Class Bin A-B'!V52/'Class Bin A-B'!V$107,0)</f>
        <v>0.97605243256869167</v>
      </c>
      <c r="G52" s="364">
        <f>IFERROR('Class Bin A-B'!W52/'Class Bin A-B'!W$107,0)</f>
        <v>1.0213621512942952</v>
      </c>
      <c r="H52" s="364">
        <f>IFERROR('Class Bin A-B'!X52/'Class Bin A-B'!X$107,0)</f>
        <v>1.0560794044665014</v>
      </c>
      <c r="I52" s="364">
        <f>IFERROR('Class Bin A-B'!Y52/'Class Bin A-B'!Y$107,0)</f>
        <v>1.0428534770336155</v>
      </c>
      <c r="J52" s="364">
        <f>IFERROR('Class Bin A-B'!Z52/'Class Bin A-B'!Z$107,0)</f>
        <v>0.91567485439351748</v>
      </c>
      <c r="K52" s="364">
        <f>IFERROR('Class Bin A-B'!AA52/'Class Bin A-B'!AA$107,0)</f>
        <v>1.0227563283047814</v>
      </c>
      <c r="L52" s="364">
        <f>IFERROR('Class Bin A-B'!AB52/'Class Bin A-B'!AB$107,0)</f>
        <v>1.1578137028483446</v>
      </c>
      <c r="M52" s="364">
        <f>IFERROR('Class Bin A-B'!AC52/'Class Bin A-B'!AC$107,0)</f>
        <v>1.0281940563881129</v>
      </c>
      <c r="N52" s="364">
        <f>IFERROR('Class Bin A-B'!AD52/'Class Bin A-B'!AD$107,0)</f>
        <v>0.97272018706157448</v>
      </c>
      <c r="O52" s="364">
        <f>IFERROR('Class Bin A-B'!AE52/'Class Bin A-B'!AE$107,0)</f>
        <v>1.0447300771208226</v>
      </c>
      <c r="P52" s="364">
        <f>IFERROR('Class Bin A-B'!AF52/'Class Bin A-B'!AF$107,0)</f>
        <v>1.0400822199383351</v>
      </c>
      <c r="Q52" s="364">
        <f>IFERROR('Class Bin A-B'!AG52/'Class Bin A-B'!AG$107,0)</f>
        <v>0.95042095416276895</v>
      </c>
      <c r="R52" s="364">
        <f>IFERROR('Class Bin A-B'!AH52/'Class Bin A-B'!AH$107,0)</f>
        <v>0</v>
      </c>
      <c r="S52" s="364">
        <f>IFERROR('Class Bin A-B'!AI52/'Class Bin A-B'!AI$107,0)</f>
        <v>0</v>
      </c>
      <c r="T52" s="364">
        <f>IFERROR('Class Bin A-B'!AJ52/'Class Bin A-B'!AJ$107,0)</f>
        <v>0</v>
      </c>
      <c r="U52" s="364">
        <f>IFERROR('Class Bin A-B'!AK52/'Class Bin A-B'!AK$107,0)</f>
        <v>0</v>
      </c>
      <c r="V52" s="365">
        <f>IFERROR('Class Bin A-B'!AL52/'Class Bin A-B'!AL$107,0)</f>
        <v>0</v>
      </c>
      <c r="W52" s="293"/>
      <c r="X52" s="294">
        <v>0.42708333333333298</v>
      </c>
      <c r="Y52" s="363">
        <f>IFERROR('Class Bin B-A'!R52/'Class Bin B-A'!R$107,0)</f>
        <v>0</v>
      </c>
      <c r="Z52" s="364">
        <f>IFERROR('Class Bin B-A'!S52/'Class Bin B-A'!S$107,0)</f>
        <v>0</v>
      </c>
      <c r="AA52" s="364">
        <f>IFERROR('Class Bin B-A'!T52/'Class Bin B-A'!T$107,0)</f>
        <v>0</v>
      </c>
      <c r="AB52" s="364">
        <f>IFERROR('Class Bin B-A'!U52/'Class Bin B-A'!U$107,0)</f>
        <v>0.93864370290635102</v>
      </c>
      <c r="AC52" s="364">
        <f>IFERROR('Class Bin B-A'!V52/'Class Bin B-A'!V$107,0)</f>
        <v>0.97833836029613375</v>
      </c>
      <c r="AD52" s="364">
        <f>IFERROR('Class Bin B-A'!W52/'Class Bin B-A'!W$107,0)</f>
        <v>1.0005254860746191</v>
      </c>
      <c r="AE52" s="364">
        <f>IFERROR('Class Bin B-A'!X52/'Class Bin B-A'!X$107,0)</f>
        <v>1.0214569536423841</v>
      </c>
      <c r="AF52" s="364">
        <f>IFERROR('Class Bin B-A'!Y52/'Class Bin B-A'!Y$107,0)</f>
        <v>0.9916666666666667</v>
      </c>
      <c r="AG52" s="364">
        <f>IFERROR('Class Bin B-A'!Z52/'Class Bin B-A'!Z$107,0)</f>
        <v>0.89971495206011931</v>
      </c>
      <c r="AH52" s="364">
        <f>IFERROR('Class Bin B-A'!AA52/'Class Bin B-A'!AA$107,0)</f>
        <v>1.1143852129654435</v>
      </c>
      <c r="AI52" s="364">
        <f>IFERROR('Class Bin B-A'!AB52/'Class Bin B-A'!AB$107,0)</f>
        <v>1.0978290002680249</v>
      </c>
      <c r="AJ52" s="364">
        <f>IFERROR('Class Bin B-A'!AC52/'Class Bin B-A'!AC$107,0)</f>
        <v>1.0595460614152203</v>
      </c>
      <c r="AK52" s="364">
        <f>IFERROR('Class Bin B-A'!AD52/'Class Bin B-A'!AD$107,0)</f>
        <v>0.94551368934670665</v>
      </c>
      <c r="AL52" s="364">
        <f>IFERROR('Class Bin B-A'!AE52/'Class Bin B-A'!AE$107,0)</f>
        <v>0.95338983050847448</v>
      </c>
      <c r="AM52" s="364">
        <f>IFERROR('Class Bin B-A'!AF52/'Class Bin B-A'!AF$107,0)</f>
        <v>1.0372771474878444</v>
      </c>
      <c r="AN52" s="364">
        <f>IFERROR('Class Bin B-A'!AG52/'Class Bin B-A'!AG$107,0)</f>
        <v>1.0046511627906978</v>
      </c>
      <c r="AO52" s="364">
        <f>IFERROR('Class Bin B-A'!AH52/'Class Bin B-A'!AH$107,0)</f>
        <v>0</v>
      </c>
      <c r="AP52" s="364">
        <f>IFERROR('Class Bin B-A'!AI52/'Class Bin B-A'!AI$107,0)</f>
        <v>0</v>
      </c>
      <c r="AQ52" s="364">
        <f>IFERROR('Class Bin B-A'!AJ52/'Class Bin B-A'!AJ$107,0)</f>
        <v>0</v>
      </c>
      <c r="AR52" s="364">
        <f>IFERROR('Class Bin B-A'!AK52/'Class Bin B-A'!AK$107,0)</f>
        <v>0</v>
      </c>
      <c r="AS52" s="365">
        <f>IFERROR('Class Bin B-A'!AL52/'Class Bin B-A'!AL$107,0)</f>
        <v>0</v>
      </c>
    </row>
    <row r="53" spans="1:45" ht="9.75" customHeight="1" x14ac:dyDescent="0.2">
      <c r="A53" s="294">
        <v>0.4375</v>
      </c>
      <c r="B53" s="363">
        <f>IFERROR('Class Bin A-B'!R53/'Class Bin A-B'!R$107,0)</f>
        <v>0</v>
      </c>
      <c r="C53" s="364">
        <f>IFERROR('Class Bin A-B'!S53/'Class Bin A-B'!S$107,0)</f>
        <v>0</v>
      </c>
      <c r="D53" s="364">
        <f>IFERROR('Class Bin A-B'!T53/'Class Bin A-B'!T$107,0)</f>
        <v>0</v>
      </c>
      <c r="E53" s="364">
        <f>IFERROR('Class Bin A-B'!U53/'Class Bin A-B'!U$107,0)</f>
        <v>1.0631229235880399</v>
      </c>
      <c r="F53" s="364">
        <f>IFERROR('Class Bin A-B'!V53/'Class Bin A-B'!V$107,0)</f>
        <v>1.032518275775145</v>
      </c>
      <c r="G53" s="364">
        <f>IFERROR('Class Bin A-B'!W53/'Class Bin A-B'!W$107,0)</f>
        <v>0.94093993465694914</v>
      </c>
      <c r="H53" s="364">
        <f>IFERROR('Class Bin A-B'!X53/'Class Bin A-B'!X$107,0)</f>
        <v>1.0203473945409429</v>
      </c>
      <c r="I53" s="364">
        <f>IFERROR('Class Bin A-B'!Y53/'Class Bin A-B'!Y$107,0)</f>
        <v>0.85809597125994352</v>
      </c>
      <c r="J53" s="364">
        <f>IFERROR('Class Bin A-B'!Z53/'Class Bin A-B'!Z$107,0)</f>
        <v>1.0696378830083566</v>
      </c>
      <c r="K53" s="364">
        <f>IFERROR('Class Bin A-B'!AA53/'Class Bin A-B'!AA$107,0)</f>
        <v>0.9982101764254665</v>
      </c>
      <c r="L53" s="364">
        <f>IFERROR('Class Bin A-B'!AB53/'Class Bin A-B'!AB$107,0)</f>
        <v>0.8622016936104695</v>
      </c>
      <c r="M53" s="364">
        <f>IFERROR('Class Bin A-B'!AC53/'Class Bin A-B'!AC$107,0)</f>
        <v>1.0281940563881129</v>
      </c>
      <c r="N53" s="364">
        <f>IFERROR('Class Bin A-B'!AD53/'Class Bin A-B'!AD$107,0)</f>
        <v>1.0849571317225255</v>
      </c>
      <c r="O53" s="364">
        <f>IFERROR('Class Bin A-B'!AE53/'Class Bin A-B'!AE$107,0)</f>
        <v>0.9953727506426735</v>
      </c>
      <c r="P53" s="364">
        <f>IFERROR('Class Bin A-B'!AF53/'Class Bin A-B'!AF$107,0)</f>
        <v>0.99486125385405944</v>
      </c>
      <c r="Q53" s="364">
        <f>IFERROR('Class Bin A-B'!AG53/'Class Bin A-B'!AG$107,0)</f>
        <v>1.0439663236669785</v>
      </c>
      <c r="R53" s="364">
        <f>IFERROR('Class Bin A-B'!AH53/'Class Bin A-B'!AH$107,0)</f>
        <v>0</v>
      </c>
      <c r="S53" s="364">
        <f>IFERROR('Class Bin A-B'!AI53/'Class Bin A-B'!AI$107,0)</f>
        <v>0</v>
      </c>
      <c r="T53" s="364">
        <f>IFERROR('Class Bin A-B'!AJ53/'Class Bin A-B'!AJ$107,0)</f>
        <v>0</v>
      </c>
      <c r="U53" s="364">
        <f>IFERROR('Class Bin A-B'!AK53/'Class Bin A-B'!AK$107,0)</f>
        <v>0</v>
      </c>
      <c r="V53" s="365">
        <f>IFERROR('Class Bin A-B'!AL53/'Class Bin A-B'!AL$107,0)</f>
        <v>0</v>
      </c>
      <c r="W53" s="293"/>
      <c r="X53" s="294">
        <v>0.4375</v>
      </c>
      <c r="Y53" s="363">
        <f>IFERROR('Class Bin B-A'!R53/'Class Bin B-A'!R$107,0)</f>
        <v>0</v>
      </c>
      <c r="Z53" s="364">
        <f>IFERROR('Class Bin B-A'!S53/'Class Bin B-A'!S$107,0)</f>
        <v>0</v>
      </c>
      <c r="AA53" s="364">
        <f>IFERROR('Class Bin B-A'!T53/'Class Bin B-A'!T$107,0)</f>
        <v>0</v>
      </c>
      <c r="AB53" s="364">
        <f>IFERROR('Class Bin B-A'!U53/'Class Bin B-A'!U$107,0)</f>
        <v>1.0893433799784715</v>
      </c>
      <c r="AC53" s="364">
        <f>IFERROR('Class Bin B-A'!V53/'Class Bin B-A'!V$107,0)</f>
        <v>0.94324102001645171</v>
      </c>
      <c r="AD53" s="364">
        <f>IFERROR('Class Bin B-A'!W53/'Class Bin B-A'!W$107,0)</f>
        <v>1.0131371518654757</v>
      </c>
      <c r="AE53" s="364">
        <f>IFERROR('Class Bin B-A'!X53/'Class Bin B-A'!X$107,0)</f>
        <v>0.97059602649006615</v>
      </c>
      <c r="AF53" s="364">
        <f>IFERROR('Class Bin B-A'!Y53/'Class Bin B-A'!Y$107,0)</f>
        <v>1.0791666666666666</v>
      </c>
      <c r="AG53" s="364">
        <f>IFERROR('Class Bin B-A'!Z53/'Class Bin B-A'!Z$107,0)</f>
        <v>0.96605338170510513</v>
      </c>
      <c r="AH53" s="364">
        <f>IFERROR('Class Bin B-A'!AA53/'Class Bin B-A'!AA$107,0)</f>
        <v>0.96008572193945896</v>
      </c>
      <c r="AI53" s="364">
        <f>IFERROR('Class Bin B-A'!AB53/'Class Bin B-A'!AB$107,0)</f>
        <v>0.99919592602519447</v>
      </c>
      <c r="AJ53" s="364">
        <f>IFERROR('Class Bin B-A'!AC53/'Class Bin B-A'!AC$107,0)</f>
        <v>0.92710280373831777</v>
      </c>
      <c r="AK53" s="364">
        <f>IFERROR('Class Bin B-A'!AD53/'Class Bin B-A'!AD$107,0)</f>
        <v>0.99322309568988898</v>
      </c>
      <c r="AL53" s="364">
        <f>IFERROR('Class Bin B-A'!AE53/'Class Bin B-A'!AE$107,0)</f>
        <v>1.0169491525423728</v>
      </c>
      <c r="AM53" s="364">
        <f>IFERROR('Class Bin B-A'!AF53/'Class Bin B-A'!AF$107,0)</f>
        <v>0.96380334954078883</v>
      </c>
      <c r="AN53" s="364">
        <f>IFERROR('Class Bin B-A'!AG53/'Class Bin B-A'!AG$107,0)</f>
        <v>0.95090439276485783</v>
      </c>
      <c r="AO53" s="364">
        <f>IFERROR('Class Bin B-A'!AH53/'Class Bin B-A'!AH$107,0)</f>
        <v>0</v>
      </c>
      <c r="AP53" s="364">
        <f>IFERROR('Class Bin B-A'!AI53/'Class Bin B-A'!AI$107,0)</f>
        <v>0</v>
      </c>
      <c r="AQ53" s="364">
        <f>IFERROR('Class Bin B-A'!AJ53/'Class Bin B-A'!AJ$107,0)</f>
        <v>0</v>
      </c>
      <c r="AR53" s="364">
        <f>IFERROR('Class Bin B-A'!AK53/'Class Bin B-A'!AK$107,0)</f>
        <v>0</v>
      </c>
      <c r="AS53" s="365">
        <f>IFERROR('Class Bin B-A'!AL53/'Class Bin B-A'!AL$107,0)</f>
        <v>0</v>
      </c>
    </row>
    <row r="54" spans="1:45" ht="9.75" customHeight="1" x14ac:dyDescent="0.2">
      <c r="A54" s="294">
        <v>0.44791666666666702</v>
      </c>
      <c r="B54" s="363">
        <f>IFERROR('Class Bin A-B'!R54/'Class Bin A-B'!R$107,0)</f>
        <v>0</v>
      </c>
      <c r="C54" s="364">
        <f>IFERROR('Class Bin A-B'!S54/'Class Bin A-B'!S$107,0)</f>
        <v>0</v>
      </c>
      <c r="D54" s="364">
        <f>IFERROR('Class Bin A-B'!T54/'Class Bin A-B'!T$107,0)</f>
        <v>0</v>
      </c>
      <c r="E54" s="364">
        <f>IFERROR('Class Bin A-B'!U54/'Class Bin A-B'!U$107,0)</f>
        <v>0.96089956555072842</v>
      </c>
      <c r="F54" s="364">
        <f>IFERROR('Class Bin A-B'!V54/'Class Bin A-B'!V$107,0)</f>
        <v>1.1535165112175447</v>
      </c>
      <c r="G54" s="364">
        <f>IFERROR('Class Bin A-B'!W54/'Class Bin A-B'!W$107,0)</f>
        <v>1.0696154812767029</v>
      </c>
      <c r="H54" s="364">
        <f>IFERROR('Class Bin A-B'!X54/'Class Bin A-B'!X$107,0)</f>
        <v>1.0799007444168733</v>
      </c>
      <c r="I54" s="364">
        <f>IFERROR('Class Bin A-B'!Y54/'Class Bin A-B'!Y$107,0)</f>
        <v>0.79651013600205278</v>
      </c>
      <c r="J54" s="364">
        <f>IFERROR('Class Bin A-B'!Z54/'Class Bin A-B'!Z$107,0)</f>
        <v>1.0898961762471511</v>
      </c>
      <c r="K54" s="364">
        <f>IFERROR('Class Bin A-B'!AA54/'Class Bin A-B'!AA$107,0)</f>
        <v>1.0227563283047814</v>
      </c>
      <c r="L54" s="364">
        <f>IFERROR('Class Bin A-B'!AB54/'Class Bin A-B'!AB$107,0)</f>
        <v>1.0469591993841416</v>
      </c>
      <c r="M54" s="364">
        <f>IFERROR('Class Bin A-B'!AC54/'Class Bin A-B'!AC$107,0)</f>
        <v>0.97536195072390153</v>
      </c>
      <c r="N54" s="364">
        <f>IFERROR('Class Bin A-B'!AD54/'Class Bin A-B'!AD$107,0)</f>
        <v>0.99350480644323202</v>
      </c>
      <c r="O54" s="364">
        <f>IFERROR('Class Bin A-B'!AE54/'Class Bin A-B'!AE$107,0)</f>
        <v>0.93367609254498707</v>
      </c>
      <c r="P54" s="364">
        <f>IFERROR('Class Bin A-B'!AF54/'Class Bin A-B'!AF$107,0)</f>
        <v>1.0647482014388487</v>
      </c>
      <c r="Q54" s="364">
        <f>IFERROR('Class Bin A-B'!AG54/'Class Bin A-B'!AG$107,0)</f>
        <v>1.1262862488306831</v>
      </c>
      <c r="R54" s="364">
        <f>IFERROR('Class Bin A-B'!AH54/'Class Bin A-B'!AH$107,0)</f>
        <v>0</v>
      </c>
      <c r="S54" s="364">
        <f>IFERROR('Class Bin A-B'!AI54/'Class Bin A-B'!AI$107,0)</f>
        <v>0</v>
      </c>
      <c r="T54" s="364">
        <f>IFERROR('Class Bin A-B'!AJ54/'Class Bin A-B'!AJ$107,0)</f>
        <v>0</v>
      </c>
      <c r="U54" s="364">
        <f>IFERROR('Class Bin A-B'!AK54/'Class Bin A-B'!AK$107,0)</f>
        <v>0</v>
      </c>
      <c r="V54" s="365">
        <f>IFERROR('Class Bin A-B'!AL54/'Class Bin A-B'!AL$107,0)</f>
        <v>0</v>
      </c>
      <c r="W54" s="293"/>
      <c r="X54" s="294">
        <v>0.44791666666666702</v>
      </c>
      <c r="Y54" s="363">
        <f>IFERROR('Class Bin B-A'!R54/'Class Bin B-A'!R$107,0)</f>
        <v>0</v>
      </c>
      <c r="Z54" s="364">
        <f>IFERROR('Class Bin B-A'!S54/'Class Bin B-A'!S$107,0)</f>
        <v>0</v>
      </c>
      <c r="AA54" s="364">
        <f>IFERROR('Class Bin B-A'!T54/'Class Bin B-A'!T$107,0)</f>
        <v>0</v>
      </c>
      <c r="AB54" s="364">
        <f>IFERROR('Class Bin B-A'!U54/'Class Bin B-A'!U$107,0)</f>
        <v>1.0764262648008613</v>
      </c>
      <c r="AC54" s="364">
        <f>IFERROR('Class Bin B-A'!V54/'Class Bin B-A'!V$107,0)</f>
        <v>1.0616945434603782</v>
      </c>
      <c r="AD54" s="364">
        <f>IFERROR('Class Bin B-A'!W54/'Class Bin B-A'!W$107,0)</f>
        <v>1.0089332632685235</v>
      </c>
      <c r="AE54" s="364">
        <f>IFERROR('Class Bin B-A'!X54/'Class Bin B-A'!X$107,0)</f>
        <v>1.0214569536423841</v>
      </c>
      <c r="AF54" s="364">
        <f>IFERROR('Class Bin B-A'!Y54/'Class Bin B-A'!Y$107,0)</f>
        <v>1.0458333333333334</v>
      </c>
      <c r="AG54" s="364">
        <f>IFERROR('Class Bin B-A'!Z54/'Class Bin B-A'!Z$107,0)</f>
        <v>1.148484063228816</v>
      </c>
      <c r="AH54" s="364">
        <f>IFERROR('Class Bin B-A'!AA54/'Class Bin B-A'!AA$107,0)</f>
        <v>1.1015269220466115</v>
      </c>
      <c r="AI54" s="364">
        <f>IFERROR('Class Bin B-A'!AB54/'Class Bin B-A'!AB$107,0)</f>
        <v>1.0206378986866793</v>
      </c>
      <c r="AJ54" s="364">
        <f>IFERROR('Class Bin B-A'!AC54/'Class Bin B-A'!AC$107,0)</f>
        <v>1.0552736982643525</v>
      </c>
      <c r="AK54" s="364">
        <f>IFERROR('Class Bin B-A'!AD54/'Class Bin B-A'!AD$107,0)</f>
        <v>1.0756302521008405</v>
      </c>
      <c r="AL54" s="364">
        <f>IFERROR('Class Bin B-A'!AE54/'Class Bin B-A'!AE$107,0)</f>
        <v>0.9576271186440678</v>
      </c>
      <c r="AM54" s="364">
        <f>IFERROR('Class Bin B-A'!AF54/'Class Bin B-A'!AF$107,0)</f>
        <v>1.1323608860075636</v>
      </c>
      <c r="AN54" s="364">
        <f>IFERROR('Class Bin B-A'!AG54/'Class Bin B-A'!AG$107,0)</f>
        <v>1.0294573643410851</v>
      </c>
      <c r="AO54" s="364">
        <f>IFERROR('Class Bin B-A'!AH54/'Class Bin B-A'!AH$107,0)</f>
        <v>0</v>
      </c>
      <c r="AP54" s="364">
        <f>IFERROR('Class Bin B-A'!AI54/'Class Bin B-A'!AI$107,0)</f>
        <v>0</v>
      </c>
      <c r="AQ54" s="364">
        <f>IFERROR('Class Bin B-A'!AJ54/'Class Bin B-A'!AJ$107,0)</f>
        <v>0</v>
      </c>
      <c r="AR54" s="364">
        <f>IFERROR('Class Bin B-A'!AK54/'Class Bin B-A'!AK$107,0)</f>
        <v>0</v>
      </c>
      <c r="AS54" s="365">
        <f>IFERROR('Class Bin B-A'!AL54/'Class Bin B-A'!AL$107,0)</f>
        <v>0</v>
      </c>
    </row>
    <row r="55" spans="1:45" ht="9.75" customHeight="1" x14ac:dyDescent="0.2">
      <c r="A55" s="294">
        <v>0.45833333333333298</v>
      </c>
      <c r="B55" s="363">
        <f>IFERROR('Class Bin A-B'!R55/'Class Bin A-B'!R$107,0)</f>
        <v>0</v>
      </c>
      <c r="C55" s="364">
        <f>IFERROR('Class Bin A-B'!S55/'Class Bin A-B'!S$107,0)</f>
        <v>0</v>
      </c>
      <c r="D55" s="364">
        <f>IFERROR('Class Bin A-B'!T55/'Class Bin A-B'!T$107,0)</f>
        <v>0</v>
      </c>
      <c r="E55" s="364">
        <f>IFERROR('Class Bin A-B'!U55/'Class Bin A-B'!U$107,0)</f>
        <v>1.0835675951955024</v>
      </c>
      <c r="F55" s="364">
        <f>IFERROR('Class Bin A-B'!V55/'Class Bin A-B'!V$107,0)</f>
        <v>1.0042853541719183</v>
      </c>
      <c r="G55" s="364">
        <f>IFERROR('Class Bin A-B'!W55/'Class Bin A-B'!W$107,0)</f>
        <v>0.97712993214375499</v>
      </c>
      <c r="H55" s="364">
        <f>IFERROR('Class Bin A-B'!X55/'Class Bin A-B'!X$107,0)</f>
        <v>0.94491315136476428</v>
      </c>
      <c r="I55" s="364">
        <f>IFERROR('Class Bin A-B'!Y55/'Class Bin A-B'!Y$107,0)</f>
        <v>1.0428534770336155</v>
      </c>
      <c r="J55" s="364">
        <f>IFERROR('Class Bin A-B'!Z55/'Class Bin A-B'!Z$107,0)</f>
        <v>0.95213978222334772</v>
      </c>
      <c r="K55" s="364">
        <f>IFERROR('Class Bin A-B'!AA55/'Class Bin A-B'!AA$107,0)</f>
        <v>0.98184607517259004</v>
      </c>
      <c r="L55" s="364">
        <f>IFERROR('Class Bin A-B'!AB55/'Class Bin A-B'!AB$107,0)</f>
        <v>1.0141134205799331</v>
      </c>
      <c r="M55" s="364">
        <f>IFERROR('Class Bin A-B'!AC55/'Class Bin A-B'!AC$107,0)</f>
        <v>1.0566421132842265</v>
      </c>
      <c r="N55" s="364">
        <f>IFERROR('Class Bin A-B'!AD55/'Class Bin A-B'!AD$107,0)</f>
        <v>0.93530787217459088</v>
      </c>
      <c r="O55" s="364">
        <f>IFERROR('Class Bin A-B'!AE55/'Class Bin A-B'!AE$107,0)</f>
        <v>0.97480719794344473</v>
      </c>
      <c r="P55" s="364">
        <f>IFERROR('Class Bin A-B'!AF55/'Class Bin A-B'!AF$107,0)</f>
        <v>0.96197327852004089</v>
      </c>
      <c r="Q55" s="364">
        <f>IFERROR('Class Bin A-B'!AG55/'Class Bin A-B'!AG$107,0)</f>
        <v>0.96913002806361093</v>
      </c>
      <c r="R55" s="364">
        <f>IFERROR('Class Bin A-B'!AH55/'Class Bin A-B'!AH$107,0)</f>
        <v>0</v>
      </c>
      <c r="S55" s="364">
        <f>IFERROR('Class Bin A-B'!AI55/'Class Bin A-B'!AI$107,0)</f>
        <v>0</v>
      </c>
      <c r="T55" s="364">
        <f>IFERROR('Class Bin A-B'!AJ55/'Class Bin A-B'!AJ$107,0)</f>
        <v>0</v>
      </c>
      <c r="U55" s="364">
        <f>IFERROR('Class Bin A-B'!AK55/'Class Bin A-B'!AK$107,0)</f>
        <v>0</v>
      </c>
      <c r="V55" s="365">
        <f>IFERROR('Class Bin A-B'!AL55/'Class Bin A-B'!AL$107,0)</f>
        <v>0</v>
      </c>
      <c r="W55" s="293"/>
      <c r="X55" s="294">
        <v>0.45833333333333298</v>
      </c>
      <c r="Y55" s="363">
        <f>IFERROR('Class Bin B-A'!R55/'Class Bin B-A'!R$107,0)</f>
        <v>0</v>
      </c>
      <c r="Z55" s="364">
        <f>IFERROR('Class Bin B-A'!S55/'Class Bin B-A'!S$107,0)</f>
        <v>0</v>
      </c>
      <c r="AA55" s="364">
        <f>IFERROR('Class Bin B-A'!T55/'Class Bin B-A'!T$107,0)</f>
        <v>0</v>
      </c>
      <c r="AB55" s="364">
        <f>IFERROR('Class Bin B-A'!U55/'Class Bin B-A'!U$107,0)</f>
        <v>0.96878363832077508</v>
      </c>
      <c r="AC55" s="364">
        <f>IFERROR('Class Bin B-A'!V55/'Class Bin B-A'!V$107,0)</f>
        <v>1.0090485330408554</v>
      </c>
      <c r="AD55" s="364">
        <f>IFERROR('Class Bin B-A'!W55/'Class Bin B-A'!W$107,0)</f>
        <v>1.0635838150289019</v>
      </c>
      <c r="AE55" s="364">
        <f>IFERROR('Class Bin B-A'!X55/'Class Bin B-A'!X$107,0)</f>
        <v>1.0045033112582782</v>
      </c>
      <c r="AF55" s="364">
        <f>IFERROR('Class Bin B-A'!Y55/'Class Bin B-A'!Y$107,0)</f>
        <v>1.1166666666666667</v>
      </c>
      <c r="AG55" s="364">
        <f>IFERROR('Class Bin B-A'!Z55/'Class Bin B-A'!Z$107,0)</f>
        <v>0.87069188909043815</v>
      </c>
      <c r="AH55" s="364">
        <f>IFERROR('Class Bin B-A'!AA55/'Class Bin B-A'!AA$107,0)</f>
        <v>0.97294401285829102</v>
      </c>
      <c r="AI55" s="364">
        <f>IFERROR('Class Bin B-A'!AB55/'Class Bin B-A'!AB$107,0)</f>
        <v>1.072098633074243</v>
      </c>
      <c r="AJ55" s="364">
        <f>IFERROR('Class Bin B-A'!AC55/'Class Bin B-A'!AC$107,0)</f>
        <v>1.0809078771695595</v>
      </c>
      <c r="AK55" s="364">
        <f>IFERROR('Class Bin B-A'!AD55/'Class Bin B-A'!AD$107,0)</f>
        <v>0.88479262672811076</v>
      </c>
      <c r="AL55" s="364">
        <f>IFERROR('Class Bin B-A'!AE55/'Class Bin B-A'!AE$107,0)</f>
        <v>1.0423728813559321</v>
      </c>
      <c r="AM55" s="364">
        <f>IFERROR('Class Bin B-A'!AF55/'Class Bin B-A'!AF$107,0)</f>
        <v>0.97676931388438692</v>
      </c>
      <c r="AN55" s="364">
        <f>IFERROR('Class Bin B-A'!AG55/'Class Bin B-A'!AG$107,0)</f>
        <v>1.0170542635658915</v>
      </c>
      <c r="AO55" s="364">
        <f>IFERROR('Class Bin B-A'!AH55/'Class Bin B-A'!AH$107,0)</f>
        <v>0</v>
      </c>
      <c r="AP55" s="364">
        <f>IFERROR('Class Bin B-A'!AI55/'Class Bin B-A'!AI$107,0)</f>
        <v>0</v>
      </c>
      <c r="AQ55" s="364">
        <f>IFERROR('Class Bin B-A'!AJ55/'Class Bin B-A'!AJ$107,0)</f>
        <v>0</v>
      </c>
      <c r="AR55" s="364">
        <f>IFERROR('Class Bin B-A'!AK55/'Class Bin B-A'!AK$107,0)</f>
        <v>0</v>
      </c>
      <c r="AS55" s="365">
        <f>IFERROR('Class Bin B-A'!AL55/'Class Bin B-A'!AL$107,0)</f>
        <v>0</v>
      </c>
    </row>
    <row r="56" spans="1:45" ht="9.75" customHeight="1" x14ac:dyDescent="0.2">
      <c r="A56" s="294">
        <v>0.46875</v>
      </c>
      <c r="B56" s="363">
        <f>IFERROR('Class Bin A-B'!R56/'Class Bin A-B'!R$107,0)</f>
        <v>0</v>
      </c>
      <c r="C56" s="364">
        <f>IFERROR('Class Bin A-B'!S56/'Class Bin A-B'!S$107,0)</f>
        <v>0</v>
      </c>
      <c r="D56" s="364">
        <f>IFERROR('Class Bin A-B'!T56/'Class Bin A-B'!T$107,0)</f>
        <v>0</v>
      </c>
      <c r="E56" s="364">
        <f>IFERROR('Class Bin A-B'!U56/'Class Bin A-B'!U$107,0)</f>
        <v>0.94863276258625107</v>
      </c>
      <c r="F56" s="364">
        <f>IFERROR('Class Bin A-B'!V56/'Class Bin A-B'!V$107,0)</f>
        <v>0.96798588353919846</v>
      </c>
      <c r="G56" s="364">
        <f>IFERROR('Class Bin A-B'!W56/'Class Bin A-B'!W$107,0)</f>
        <v>0.9610454888162856</v>
      </c>
      <c r="H56" s="364">
        <f>IFERROR('Class Bin A-B'!X56/'Class Bin A-B'!X$107,0)</f>
        <v>0.88535980148883375</v>
      </c>
      <c r="I56" s="364">
        <f>IFERROR('Class Bin A-B'!Y56/'Class Bin A-B'!Y$107,0)</f>
        <v>1.0346420323325636</v>
      </c>
      <c r="J56" s="364">
        <f>IFERROR('Class Bin A-B'!Z56/'Class Bin A-B'!Z$107,0)</f>
        <v>1.1142061281337048</v>
      </c>
      <c r="K56" s="364">
        <f>IFERROR('Class Bin A-B'!AA56/'Class Bin A-B'!AA$107,0)</f>
        <v>0.99002812579902832</v>
      </c>
      <c r="L56" s="364">
        <f>IFERROR('Class Bin A-B'!AB56/'Class Bin A-B'!AB$107,0)</f>
        <v>1.0674878111367718</v>
      </c>
      <c r="M56" s="364">
        <f>IFERROR('Class Bin A-B'!AC56/'Class Bin A-B'!AC$107,0)</f>
        <v>0.91033782067564128</v>
      </c>
      <c r="N56" s="364">
        <f>IFERROR('Class Bin A-B'!AD56/'Class Bin A-B'!AD$107,0)</f>
        <v>1.0350740452065472</v>
      </c>
      <c r="O56" s="364">
        <f>IFERROR('Class Bin A-B'!AE56/'Class Bin A-B'!AE$107,0)</f>
        <v>0.88843187660668388</v>
      </c>
      <c r="P56" s="364">
        <f>IFERROR('Class Bin A-B'!AF56/'Class Bin A-B'!AF$107,0)</f>
        <v>0.96197327852004089</v>
      </c>
      <c r="Q56" s="364">
        <f>IFERROR('Class Bin A-B'!AG56/'Class Bin A-B'!AG$107,0)</f>
        <v>1.0477081384471469</v>
      </c>
      <c r="R56" s="364">
        <f>IFERROR('Class Bin A-B'!AH56/'Class Bin A-B'!AH$107,0)</f>
        <v>0</v>
      </c>
      <c r="S56" s="364">
        <f>IFERROR('Class Bin A-B'!AI56/'Class Bin A-B'!AI$107,0)</f>
        <v>0</v>
      </c>
      <c r="T56" s="364">
        <f>IFERROR('Class Bin A-B'!AJ56/'Class Bin A-B'!AJ$107,0)</f>
        <v>0</v>
      </c>
      <c r="U56" s="364">
        <f>IFERROR('Class Bin A-B'!AK56/'Class Bin A-B'!AK$107,0)</f>
        <v>0</v>
      </c>
      <c r="V56" s="365">
        <f>IFERROR('Class Bin A-B'!AL56/'Class Bin A-B'!AL$107,0)</f>
        <v>0</v>
      </c>
      <c r="W56" s="293"/>
      <c r="X56" s="294">
        <v>0.46875</v>
      </c>
      <c r="Y56" s="363">
        <f>IFERROR('Class Bin B-A'!R56/'Class Bin B-A'!R$107,0)</f>
        <v>0</v>
      </c>
      <c r="Z56" s="364">
        <f>IFERROR('Class Bin B-A'!S56/'Class Bin B-A'!S$107,0)</f>
        <v>0</v>
      </c>
      <c r="AA56" s="364">
        <f>IFERROR('Class Bin B-A'!T56/'Class Bin B-A'!T$107,0)</f>
        <v>0</v>
      </c>
      <c r="AB56" s="364">
        <f>IFERROR('Class Bin B-A'!U56/'Class Bin B-A'!U$107,0)</f>
        <v>0.96878363832077508</v>
      </c>
      <c r="AC56" s="364">
        <f>IFERROR('Class Bin B-A'!V56/'Class Bin B-A'!V$107,0)</f>
        <v>0.9827255278310939</v>
      </c>
      <c r="AD56" s="364">
        <f>IFERROR('Class Bin B-A'!W56/'Class Bin B-A'!W$107,0)</f>
        <v>1.0215449290593801</v>
      </c>
      <c r="AE56" s="364">
        <f>IFERROR('Class Bin B-A'!X56/'Class Bin B-A'!X$107,0)</f>
        <v>1.0850331125827815</v>
      </c>
      <c r="AF56" s="364">
        <f>IFERROR('Class Bin B-A'!Y56/'Class Bin B-A'!Y$107,0)</f>
        <v>0.92499999999999993</v>
      </c>
      <c r="AG56" s="364">
        <f>IFERROR('Class Bin B-A'!Z56/'Class Bin B-A'!Z$107,0)</f>
        <v>1.0614148743197722</v>
      </c>
      <c r="AH56" s="364">
        <f>IFERROR('Class Bin B-A'!AA56/'Class Bin B-A'!AA$107,0)</f>
        <v>0.87007768550763476</v>
      </c>
      <c r="AI56" s="364">
        <f>IFERROR('Class Bin B-A'!AB56/'Class Bin B-A'!AB$107,0)</f>
        <v>0.99490753149289746</v>
      </c>
      <c r="AJ56" s="364">
        <f>IFERROR('Class Bin B-A'!AC56/'Class Bin B-A'!AC$107,0)</f>
        <v>0.93991989319092117</v>
      </c>
      <c r="AK56" s="364">
        <f>IFERROR('Class Bin B-A'!AD56/'Class Bin B-A'!AD$107,0)</f>
        <v>0.97153700189753334</v>
      </c>
      <c r="AL56" s="364">
        <f>IFERROR('Class Bin B-A'!AE56/'Class Bin B-A'!AE$107,0)</f>
        <v>1.0338983050847457</v>
      </c>
      <c r="AM56" s="364">
        <f>IFERROR('Class Bin B-A'!AF56/'Class Bin B-A'!AF$107,0)</f>
        <v>0.98541329011345224</v>
      </c>
      <c r="AN56" s="364">
        <f>IFERROR('Class Bin B-A'!AG56/'Class Bin B-A'!AG$107,0)</f>
        <v>1.1286821705426358</v>
      </c>
      <c r="AO56" s="364">
        <f>IFERROR('Class Bin B-A'!AH56/'Class Bin B-A'!AH$107,0)</f>
        <v>0</v>
      </c>
      <c r="AP56" s="364">
        <f>IFERROR('Class Bin B-A'!AI56/'Class Bin B-A'!AI$107,0)</f>
        <v>0</v>
      </c>
      <c r="AQ56" s="364">
        <f>IFERROR('Class Bin B-A'!AJ56/'Class Bin B-A'!AJ$107,0)</f>
        <v>0</v>
      </c>
      <c r="AR56" s="364">
        <f>IFERROR('Class Bin B-A'!AK56/'Class Bin B-A'!AK$107,0)</f>
        <v>0</v>
      </c>
      <c r="AS56" s="365">
        <f>IFERROR('Class Bin B-A'!AL56/'Class Bin B-A'!AL$107,0)</f>
        <v>0</v>
      </c>
    </row>
    <row r="57" spans="1:45" ht="9.75" customHeight="1" x14ac:dyDescent="0.2">
      <c r="A57" s="294">
        <v>0.47916666666666702</v>
      </c>
      <c r="B57" s="363">
        <f>IFERROR('Class Bin A-B'!R57/'Class Bin A-B'!R$107,0)</f>
        <v>0</v>
      </c>
      <c r="C57" s="364">
        <f>IFERROR('Class Bin A-B'!S57/'Class Bin A-B'!S$107,0)</f>
        <v>0</v>
      </c>
      <c r="D57" s="364">
        <f>IFERROR('Class Bin A-B'!T57/'Class Bin A-B'!T$107,0)</f>
        <v>0</v>
      </c>
      <c r="E57" s="364">
        <f>IFERROR('Class Bin A-B'!U57/'Class Bin A-B'!U$107,0)</f>
        <v>1.0099667774086381</v>
      </c>
      <c r="F57" s="364">
        <f>IFERROR('Class Bin A-B'!V57/'Class Bin A-B'!V$107,0)</f>
        <v>1.0365515502898917</v>
      </c>
      <c r="G57" s="364">
        <f>IFERROR('Class Bin A-B'!W57/'Class Bin A-B'!W$107,0)</f>
        <v>1.02940437295803</v>
      </c>
      <c r="H57" s="364">
        <f>IFERROR('Class Bin A-B'!X57/'Class Bin A-B'!X$107,0)</f>
        <v>0.86153846153846148</v>
      </c>
      <c r="I57" s="364">
        <f>IFERROR('Class Bin A-B'!Y57/'Class Bin A-B'!Y$107,0)</f>
        <v>1.1167564793430844</v>
      </c>
      <c r="J57" s="364">
        <f>IFERROR('Class Bin A-B'!Z57/'Class Bin A-B'!Z$107,0)</f>
        <v>0.99670802734869601</v>
      </c>
      <c r="K57" s="364">
        <f>IFERROR('Class Bin A-B'!AA57/'Class Bin A-B'!AA$107,0)</f>
        <v>1.0554845308105343</v>
      </c>
      <c r="L57" s="364">
        <f>IFERROR('Class Bin A-B'!AB57/'Class Bin A-B'!AB$107,0)</f>
        <v>1.0592763664357197</v>
      </c>
      <c r="M57" s="364">
        <f>IFERROR('Class Bin A-B'!AC57/'Class Bin A-B'!AC$107,0)</f>
        <v>1.0485140970281941</v>
      </c>
      <c r="N57" s="364">
        <f>IFERROR('Class Bin A-B'!AD57/'Class Bin A-B'!AD$107,0)</f>
        <v>0.91036632891660174</v>
      </c>
      <c r="O57" s="364">
        <f>IFERROR('Class Bin A-B'!AE57/'Class Bin A-B'!AE$107,0)</f>
        <v>1.0817480719794346</v>
      </c>
      <c r="P57" s="364">
        <f>IFERROR('Class Bin A-B'!AF57/'Class Bin A-B'!AF$107,0)</f>
        <v>0.90441932168550865</v>
      </c>
      <c r="Q57" s="364">
        <f>IFERROR('Class Bin A-B'!AG57/'Class Bin A-B'!AG$107,0)</f>
        <v>1.0177736202057999</v>
      </c>
      <c r="R57" s="364">
        <f>IFERROR('Class Bin A-B'!AH57/'Class Bin A-B'!AH$107,0)</f>
        <v>0</v>
      </c>
      <c r="S57" s="364">
        <f>IFERROR('Class Bin A-B'!AI57/'Class Bin A-B'!AI$107,0)</f>
        <v>0</v>
      </c>
      <c r="T57" s="364">
        <f>IFERROR('Class Bin A-B'!AJ57/'Class Bin A-B'!AJ$107,0)</f>
        <v>0</v>
      </c>
      <c r="U57" s="364">
        <f>IFERROR('Class Bin A-B'!AK57/'Class Bin A-B'!AK$107,0)</f>
        <v>0</v>
      </c>
      <c r="V57" s="365">
        <f>IFERROR('Class Bin A-B'!AL57/'Class Bin A-B'!AL$107,0)</f>
        <v>0</v>
      </c>
      <c r="W57" s="293"/>
      <c r="X57" s="294">
        <v>0.47916666666666702</v>
      </c>
      <c r="Y57" s="363">
        <f>IFERROR('Class Bin B-A'!R57/'Class Bin B-A'!R$107,0)</f>
        <v>0</v>
      </c>
      <c r="Z57" s="364">
        <f>IFERROR('Class Bin B-A'!S57/'Class Bin B-A'!S$107,0)</f>
        <v>0</v>
      </c>
      <c r="AA57" s="364">
        <f>IFERROR('Class Bin B-A'!T57/'Class Bin B-A'!T$107,0)</f>
        <v>0</v>
      </c>
      <c r="AB57" s="364">
        <f>IFERROR('Class Bin B-A'!U57/'Class Bin B-A'!U$107,0)</f>
        <v>0.93003229278794419</v>
      </c>
      <c r="AC57" s="364">
        <f>IFERROR('Class Bin B-A'!V57/'Class Bin B-A'!V$107,0)</f>
        <v>1.0265972031806962</v>
      </c>
      <c r="AD57" s="364">
        <f>IFERROR('Class Bin B-A'!W57/'Class Bin B-A'!W$107,0)</f>
        <v>0.95848660010509734</v>
      </c>
      <c r="AE57" s="364">
        <f>IFERROR('Class Bin B-A'!X57/'Class Bin B-A'!X$107,0)</f>
        <v>0.97483443708609274</v>
      </c>
      <c r="AF57" s="364">
        <f>IFERROR('Class Bin B-A'!Y57/'Class Bin B-A'!Y$107,0)</f>
        <v>0.98749999999999993</v>
      </c>
      <c r="AG57" s="364">
        <f>IFERROR('Class Bin B-A'!Z57/'Class Bin B-A'!Z$107,0)</f>
        <v>1.1070225447006998</v>
      </c>
      <c r="AH57" s="364">
        <f>IFERROR('Class Bin B-A'!AA57/'Class Bin B-A'!AA$107,0)</f>
        <v>1.0243771765336191</v>
      </c>
      <c r="AI57" s="364">
        <f>IFERROR('Class Bin B-A'!AB57/'Class Bin B-A'!AB$107,0)</f>
        <v>0.88340927365317623</v>
      </c>
      <c r="AJ57" s="364">
        <f>IFERROR('Class Bin B-A'!AC57/'Class Bin B-A'!AC$107,0)</f>
        <v>1.0809078771695595</v>
      </c>
      <c r="AK57" s="364">
        <f>IFERROR('Class Bin B-A'!AD57/'Class Bin B-A'!AD$107,0)</f>
        <v>1.0322580645161292</v>
      </c>
      <c r="AL57" s="364">
        <f>IFERROR('Class Bin B-A'!AE57/'Class Bin B-A'!AE$107,0)</f>
        <v>0.92796610169491511</v>
      </c>
      <c r="AM57" s="364">
        <f>IFERROR('Class Bin B-A'!AF57/'Class Bin B-A'!AF$107,0)</f>
        <v>0.98973527822798479</v>
      </c>
      <c r="AN57" s="364">
        <f>IFERROR('Class Bin B-A'!AG57/'Class Bin B-A'!AG$107,0)</f>
        <v>0.9715762273901809</v>
      </c>
      <c r="AO57" s="364">
        <f>IFERROR('Class Bin B-A'!AH57/'Class Bin B-A'!AH$107,0)</f>
        <v>0</v>
      </c>
      <c r="AP57" s="364">
        <f>IFERROR('Class Bin B-A'!AI57/'Class Bin B-A'!AI$107,0)</f>
        <v>0</v>
      </c>
      <c r="AQ57" s="364">
        <f>IFERROR('Class Bin B-A'!AJ57/'Class Bin B-A'!AJ$107,0)</f>
        <v>0</v>
      </c>
      <c r="AR57" s="364">
        <f>IFERROR('Class Bin B-A'!AK57/'Class Bin B-A'!AK$107,0)</f>
        <v>0</v>
      </c>
      <c r="AS57" s="365">
        <f>IFERROR('Class Bin B-A'!AL57/'Class Bin B-A'!AL$107,0)</f>
        <v>0</v>
      </c>
    </row>
    <row r="58" spans="1:45" ht="9.75" customHeight="1" x14ac:dyDescent="0.2">
      <c r="A58" s="294">
        <v>0.48958333333333298</v>
      </c>
      <c r="B58" s="363">
        <f>IFERROR('Class Bin A-B'!R58/'Class Bin A-B'!R$107,0)</f>
        <v>0</v>
      </c>
      <c r="C58" s="364">
        <f>IFERROR('Class Bin A-B'!S58/'Class Bin A-B'!S$107,0)</f>
        <v>0</v>
      </c>
      <c r="D58" s="364">
        <f>IFERROR('Class Bin A-B'!T58/'Class Bin A-B'!T$107,0)</f>
        <v>0</v>
      </c>
      <c r="E58" s="364">
        <f>IFERROR('Class Bin A-B'!U58/'Class Bin A-B'!U$107,0)</f>
        <v>1.0753897265525174</v>
      </c>
      <c r="F58" s="364">
        <f>IFERROR('Class Bin A-B'!V58/'Class Bin A-B'!V$107,0)</f>
        <v>0.93168641290647858</v>
      </c>
      <c r="G58" s="364">
        <f>IFERROR('Class Bin A-B'!W58/'Class Bin A-B'!W$107,0)</f>
        <v>1.1138477004272431</v>
      </c>
      <c r="H58" s="364">
        <f>IFERROR('Class Bin A-B'!X58/'Class Bin A-B'!X$107,0)</f>
        <v>1.0401985111662531</v>
      </c>
      <c r="I58" s="364">
        <f>IFERROR('Class Bin A-B'!Y58/'Class Bin A-B'!Y$107,0)</f>
        <v>1.0592763664357199</v>
      </c>
      <c r="J58" s="364">
        <f>IFERROR('Class Bin A-B'!Z58/'Class Bin A-B'!Z$107,0)</f>
        <v>1.0534312484173209</v>
      </c>
      <c r="K58" s="364">
        <f>IFERROR('Class Bin A-B'!AA58/'Class Bin A-B'!AA$107,0)</f>
        <v>1.0963947839427257</v>
      </c>
      <c r="L58" s="364">
        <f>IFERROR('Class Bin A-B'!AB58/'Class Bin A-B'!AB$107,0)</f>
        <v>0.92789325121888633</v>
      </c>
      <c r="M58" s="364">
        <f>IFERROR('Class Bin A-B'!AC58/'Class Bin A-B'!AC$107,0)</f>
        <v>0.99161798323596639</v>
      </c>
      <c r="N58" s="364">
        <f>IFERROR('Class Bin A-B'!AD58/'Class Bin A-B'!AD$107,0)</f>
        <v>0.98103403481423757</v>
      </c>
      <c r="O58" s="364">
        <f>IFERROR('Class Bin A-B'!AE58/'Class Bin A-B'!AE$107,0)</f>
        <v>1.0447300771208226</v>
      </c>
      <c r="P58" s="364">
        <f>IFERROR('Class Bin A-B'!AF58/'Class Bin A-B'!AF$107,0)</f>
        <v>0.92908530318602256</v>
      </c>
      <c r="Q58" s="364">
        <f>IFERROR('Class Bin A-B'!AG58/'Class Bin A-B'!AG$107,0)</f>
        <v>0.91674462114125355</v>
      </c>
      <c r="R58" s="364">
        <f>IFERROR('Class Bin A-B'!AH58/'Class Bin A-B'!AH$107,0)</f>
        <v>0</v>
      </c>
      <c r="S58" s="364">
        <f>IFERROR('Class Bin A-B'!AI58/'Class Bin A-B'!AI$107,0)</f>
        <v>0</v>
      </c>
      <c r="T58" s="364">
        <f>IFERROR('Class Bin A-B'!AJ58/'Class Bin A-B'!AJ$107,0)</f>
        <v>0</v>
      </c>
      <c r="U58" s="364">
        <f>IFERROR('Class Bin A-B'!AK58/'Class Bin A-B'!AK$107,0)</f>
        <v>0</v>
      </c>
      <c r="V58" s="365">
        <f>IFERROR('Class Bin A-B'!AL58/'Class Bin A-B'!AL$107,0)</f>
        <v>0</v>
      </c>
      <c r="W58" s="293"/>
      <c r="X58" s="294">
        <v>0.48958333333333298</v>
      </c>
      <c r="Y58" s="363">
        <f>IFERROR('Class Bin B-A'!R58/'Class Bin B-A'!R$107,0)</f>
        <v>0</v>
      </c>
      <c r="Z58" s="364">
        <f>IFERROR('Class Bin B-A'!S58/'Class Bin B-A'!S$107,0)</f>
        <v>0</v>
      </c>
      <c r="AA58" s="364">
        <f>IFERROR('Class Bin B-A'!T58/'Class Bin B-A'!T$107,0)</f>
        <v>0</v>
      </c>
      <c r="AB58" s="364">
        <f>IFERROR('Class Bin B-A'!U58/'Class Bin B-A'!U$107,0)</f>
        <v>0.93003229278794419</v>
      </c>
      <c r="AC58" s="364">
        <f>IFERROR('Class Bin B-A'!V58/'Class Bin B-A'!V$107,0)</f>
        <v>0.93885385248149145</v>
      </c>
      <c r="AD58" s="364">
        <f>IFERROR('Class Bin B-A'!W58/'Class Bin B-A'!W$107,0)</f>
        <v>1.0551760378349975</v>
      </c>
      <c r="AE58" s="364">
        <f>IFERROR('Class Bin B-A'!X58/'Class Bin B-A'!X$107,0)</f>
        <v>1.029933774834437</v>
      </c>
      <c r="AF58" s="364">
        <f>IFERROR('Class Bin B-A'!Y58/'Class Bin B-A'!Y$107,0)</f>
        <v>0.92083333333333339</v>
      </c>
      <c r="AG58" s="364">
        <f>IFERROR('Class Bin B-A'!Z58/'Class Bin B-A'!Z$107,0)</f>
        <v>1.0323918113500909</v>
      </c>
      <c r="AH58" s="364">
        <f>IFERROR('Class Bin B-A'!AA58/'Class Bin B-A'!AA$107,0)</f>
        <v>0.89579426734529877</v>
      </c>
      <c r="AI58" s="364">
        <f>IFERROR('Class Bin B-A'!AB58/'Class Bin B-A'!AB$107,0)</f>
        <v>0.93915840257303673</v>
      </c>
      <c r="AJ58" s="364">
        <f>IFERROR('Class Bin B-A'!AC58/'Class Bin B-A'!AC$107,0)</f>
        <v>1.0723631508678237</v>
      </c>
      <c r="AK58" s="364">
        <f>IFERROR('Class Bin B-A'!AD58/'Class Bin B-A'!AD$107,0)</f>
        <v>0.83274600162645718</v>
      </c>
      <c r="AL58" s="364">
        <f>IFERROR('Class Bin B-A'!AE58/'Class Bin B-A'!AE$107,0)</f>
        <v>0.9618644067796609</v>
      </c>
      <c r="AM58" s="364">
        <f>IFERROR('Class Bin B-A'!AF58/'Class Bin B-A'!AF$107,0)</f>
        <v>0.87304159913560242</v>
      </c>
      <c r="AN58" s="364">
        <f>IFERROR('Class Bin B-A'!AG58/'Class Bin B-A'!AG$107,0)</f>
        <v>0.91782945736434107</v>
      </c>
      <c r="AO58" s="364">
        <f>IFERROR('Class Bin B-A'!AH58/'Class Bin B-A'!AH$107,0)</f>
        <v>0</v>
      </c>
      <c r="AP58" s="364">
        <f>IFERROR('Class Bin B-A'!AI58/'Class Bin B-A'!AI$107,0)</f>
        <v>0</v>
      </c>
      <c r="AQ58" s="364">
        <f>IFERROR('Class Bin B-A'!AJ58/'Class Bin B-A'!AJ$107,0)</f>
        <v>0</v>
      </c>
      <c r="AR58" s="364">
        <f>IFERROR('Class Bin B-A'!AK58/'Class Bin B-A'!AK$107,0)</f>
        <v>0</v>
      </c>
      <c r="AS58" s="365">
        <f>IFERROR('Class Bin B-A'!AL58/'Class Bin B-A'!AL$107,0)</f>
        <v>0</v>
      </c>
    </row>
    <row r="59" spans="1:45" ht="9.75" customHeight="1" x14ac:dyDescent="0.2">
      <c r="A59" s="294">
        <v>0.5</v>
      </c>
      <c r="B59" s="363">
        <f>IFERROR('Class Bin A-B'!R59/'Class Bin A-B'!R$107,0)</f>
        <v>0</v>
      </c>
      <c r="C59" s="364">
        <f>IFERROR('Class Bin A-B'!S59/'Class Bin A-B'!S$107,0)</f>
        <v>0</v>
      </c>
      <c r="D59" s="364">
        <f>IFERROR('Class Bin A-B'!T59/'Class Bin A-B'!T$107,0)</f>
        <v>0</v>
      </c>
      <c r="E59" s="364">
        <f>IFERROR('Class Bin A-B'!U59/'Class Bin A-B'!U$107,0)</f>
        <v>0.98134423715819075</v>
      </c>
      <c r="F59" s="364">
        <f>IFERROR('Class Bin A-B'!V59/'Class Bin A-B'!V$107,0)</f>
        <v>0.90345349130325181</v>
      </c>
      <c r="G59" s="364">
        <f>IFERROR('Class Bin A-B'!W59/'Class Bin A-B'!W$107,0)</f>
        <v>0.93289771299321456</v>
      </c>
      <c r="H59" s="364">
        <f>IFERROR('Class Bin A-B'!X59/'Class Bin A-B'!X$107,0)</f>
        <v>1.0203473945409429</v>
      </c>
      <c r="I59" s="364">
        <f>IFERROR('Class Bin A-B'!Y59/'Class Bin A-B'!Y$107,0)</f>
        <v>0.9812676417757249</v>
      </c>
      <c r="J59" s="364">
        <f>IFERROR('Class Bin A-B'!Z59/'Class Bin A-B'!Z$107,0)</f>
        <v>0.92377817168903531</v>
      </c>
      <c r="K59" s="364">
        <f>IFERROR('Class Bin A-B'!AA59/'Class Bin A-B'!AA$107,0)</f>
        <v>1.0718486320634109</v>
      </c>
      <c r="L59" s="364">
        <f>IFERROR('Class Bin A-B'!AB59/'Class Bin A-B'!AB$107,0)</f>
        <v>1.0592763664357197</v>
      </c>
      <c r="M59" s="364">
        <f>IFERROR('Class Bin A-B'!AC59/'Class Bin A-B'!AC$107,0)</f>
        <v>1.1013462026924055</v>
      </c>
      <c r="N59" s="364">
        <f>IFERROR('Class Bin A-B'!AD59/'Class Bin A-B'!AD$107,0)</f>
        <v>1.0226032735775528</v>
      </c>
      <c r="O59" s="364">
        <f>IFERROR('Class Bin A-B'!AE59/'Class Bin A-B'!AE$107,0)</f>
        <v>0.98714652956298199</v>
      </c>
      <c r="P59" s="364">
        <f>IFERROR('Class Bin A-B'!AF59/'Class Bin A-B'!AF$107,0)</f>
        <v>0.97019527235354563</v>
      </c>
      <c r="Q59" s="364">
        <f>IFERROR('Class Bin A-B'!AG59/'Class Bin A-B'!AG$107,0)</f>
        <v>1.028999064546305</v>
      </c>
      <c r="R59" s="364">
        <f>IFERROR('Class Bin A-B'!AH59/'Class Bin A-B'!AH$107,0)</f>
        <v>0</v>
      </c>
      <c r="S59" s="364">
        <f>IFERROR('Class Bin A-B'!AI59/'Class Bin A-B'!AI$107,0)</f>
        <v>0</v>
      </c>
      <c r="T59" s="364">
        <f>IFERROR('Class Bin A-B'!AJ59/'Class Bin A-B'!AJ$107,0)</f>
        <v>0</v>
      </c>
      <c r="U59" s="364">
        <f>IFERROR('Class Bin A-B'!AK59/'Class Bin A-B'!AK$107,0)</f>
        <v>0</v>
      </c>
      <c r="V59" s="365">
        <f>IFERROR('Class Bin A-B'!AL59/'Class Bin A-B'!AL$107,0)</f>
        <v>0</v>
      </c>
      <c r="W59" s="293"/>
      <c r="X59" s="294">
        <v>0.5</v>
      </c>
      <c r="Y59" s="363">
        <f>IFERROR('Class Bin B-A'!R59/'Class Bin B-A'!R$107,0)</f>
        <v>0</v>
      </c>
      <c r="Z59" s="364">
        <f>IFERROR('Class Bin B-A'!S59/'Class Bin B-A'!S$107,0)</f>
        <v>0</v>
      </c>
      <c r="AA59" s="364">
        <f>IFERROR('Class Bin B-A'!T59/'Class Bin B-A'!T$107,0)</f>
        <v>0</v>
      </c>
      <c r="AB59" s="364">
        <f>IFERROR('Class Bin B-A'!U59/'Class Bin B-A'!U$107,0)</f>
        <v>1.0850376749192681</v>
      </c>
      <c r="AC59" s="364">
        <f>IFERROR('Class Bin B-A'!V59/'Class Bin B-A'!V$107,0)</f>
        <v>0.9958870304359746</v>
      </c>
      <c r="AD59" s="364">
        <f>IFERROR('Class Bin B-A'!W59/'Class Bin B-A'!W$107,0)</f>
        <v>1.0173410404624279</v>
      </c>
      <c r="AE59" s="364">
        <f>IFERROR('Class Bin B-A'!X59/'Class Bin B-A'!X$107,0)</f>
        <v>1.0553642384105959</v>
      </c>
      <c r="AF59" s="364">
        <f>IFERROR('Class Bin B-A'!Y59/'Class Bin B-A'!Y$107,0)</f>
        <v>0.9291666666666667</v>
      </c>
      <c r="AG59" s="364">
        <f>IFERROR('Class Bin B-A'!Z59/'Class Bin B-A'!Z$107,0)</f>
        <v>0.91215340761855424</v>
      </c>
      <c r="AH59" s="364">
        <f>IFERROR('Class Bin B-A'!AA59/'Class Bin B-A'!AA$107,0)</f>
        <v>1.1186713099383876</v>
      </c>
      <c r="AI59" s="364">
        <f>IFERROR('Class Bin B-A'!AB59/'Class Bin B-A'!AB$107,0)</f>
        <v>1.072098633074243</v>
      </c>
      <c r="AJ59" s="364">
        <f>IFERROR('Class Bin B-A'!AC59/'Class Bin B-A'!AC$107,0)</f>
        <v>0.92283044058745001</v>
      </c>
      <c r="AK59" s="364">
        <f>IFERROR('Class Bin B-A'!AD59/'Class Bin B-A'!AD$107,0)</f>
        <v>1.0192464082407158</v>
      </c>
      <c r="AL59" s="364">
        <f>IFERROR('Class Bin B-A'!AE59/'Class Bin B-A'!AE$107,0)</f>
        <v>1.0169491525423728</v>
      </c>
      <c r="AM59" s="364">
        <f>IFERROR('Class Bin B-A'!AF59/'Class Bin B-A'!AF$107,0)</f>
        <v>1.0070232306861158</v>
      </c>
      <c r="AN59" s="364">
        <f>IFERROR('Class Bin B-A'!AG59/'Class Bin B-A'!AG$107,0)</f>
        <v>1.0459948320413437</v>
      </c>
      <c r="AO59" s="364">
        <f>IFERROR('Class Bin B-A'!AH59/'Class Bin B-A'!AH$107,0)</f>
        <v>0</v>
      </c>
      <c r="AP59" s="364">
        <f>IFERROR('Class Bin B-A'!AI59/'Class Bin B-A'!AI$107,0)</f>
        <v>0</v>
      </c>
      <c r="AQ59" s="364">
        <f>IFERROR('Class Bin B-A'!AJ59/'Class Bin B-A'!AJ$107,0)</f>
        <v>0</v>
      </c>
      <c r="AR59" s="364">
        <f>IFERROR('Class Bin B-A'!AK59/'Class Bin B-A'!AK$107,0)</f>
        <v>0</v>
      </c>
      <c r="AS59" s="365">
        <f>IFERROR('Class Bin B-A'!AL59/'Class Bin B-A'!AL$107,0)</f>
        <v>0</v>
      </c>
    </row>
    <row r="60" spans="1:45" ht="9.75" customHeight="1" x14ac:dyDescent="0.2">
      <c r="A60" s="294">
        <v>0.51041666666666696</v>
      </c>
      <c r="B60" s="363">
        <f>IFERROR('Class Bin A-B'!R60/'Class Bin A-B'!R$107,0)</f>
        <v>0</v>
      </c>
      <c r="C60" s="364">
        <f>IFERROR('Class Bin A-B'!S60/'Class Bin A-B'!S$107,0)</f>
        <v>0</v>
      </c>
      <c r="D60" s="364">
        <f>IFERROR('Class Bin A-B'!T60/'Class Bin A-B'!T$107,0)</f>
        <v>0</v>
      </c>
      <c r="E60" s="364">
        <f>IFERROR('Class Bin A-B'!U60/'Class Bin A-B'!U$107,0)</f>
        <v>0.97316636851520588</v>
      </c>
      <c r="F60" s="364">
        <f>IFERROR('Class Bin A-B'!V60/'Class Bin A-B'!V$107,0)</f>
        <v>1.032518275775145</v>
      </c>
      <c r="G60" s="364">
        <f>IFERROR('Class Bin A-B'!W60/'Class Bin A-B'!W$107,0)</f>
        <v>1.0374465946217646</v>
      </c>
      <c r="H60" s="364">
        <f>IFERROR('Class Bin A-B'!X60/'Class Bin A-B'!X$107,0)</f>
        <v>1.1076923076923075</v>
      </c>
      <c r="I60" s="364">
        <f>IFERROR('Class Bin A-B'!Y60/'Class Bin A-B'!Y$107,0)</f>
        <v>1.0305363099820375</v>
      </c>
      <c r="J60" s="364">
        <f>IFERROR('Class Bin A-B'!Z60/'Class Bin A-B'!Z$107,0)</f>
        <v>1.0696378830083566</v>
      </c>
      <c r="K60" s="364">
        <f>IFERROR('Class Bin A-B'!AA60/'Class Bin A-B'!AA$107,0)</f>
        <v>1.0636665814369726</v>
      </c>
      <c r="L60" s="364">
        <f>IFERROR('Class Bin A-B'!AB60/'Class Bin A-B'!AB$107,0)</f>
        <v>1.3261483192199124</v>
      </c>
      <c r="M60" s="364">
        <f>IFERROR('Class Bin A-B'!AC60/'Class Bin A-B'!AC$107,0)</f>
        <v>1.0160020320040641</v>
      </c>
      <c r="N60" s="364">
        <f>IFERROR('Class Bin A-B'!AD60/'Class Bin A-B'!AD$107,0)</f>
        <v>1.089114055598857</v>
      </c>
      <c r="O60" s="364">
        <f>IFERROR('Class Bin A-B'!AE60/'Class Bin A-B'!AE$107,0)</f>
        <v>0.9953727506426735</v>
      </c>
      <c r="P60" s="364">
        <f>IFERROR('Class Bin A-B'!AF60/'Class Bin A-B'!AF$107,0)</f>
        <v>0.98663926002055491</v>
      </c>
      <c r="Q60" s="364">
        <f>IFERROR('Class Bin A-B'!AG60/'Class Bin A-B'!AG$107,0)</f>
        <v>0</v>
      </c>
      <c r="R60" s="364">
        <f>IFERROR('Class Bin A-B'!AH60/'Class Bin A-B'!AH$107,0)</f>
        <v>0</v>
      </c>
      <c r="S60" s="364">
        <f>IFERROR('Class Bin A-B'!AI60/'Class Bin A-B'!AI$107,0)</f>
        <v>0</v>
      </c>
      <c r="T60" s="364">
        <f>IFERROR('Class Bin A-B'!AJ60/'Class Bin A-B'!AJ$107,0)</f>
        <v>0</v>
      </c>
      <c r="U60" s="364">
        <f>IFERROR('Class Bin A-B'!AK60/'Class Bin A-B'!AK$107,0)</f>
        <v>0</v>
      </c>
      <c r="V60" s="365">
        <f>IFERROR('Class Bin A-B'!AL60/'Class Bin A-B'!AL$107,0)</f>
        <v>0</v>
      </c>
      <c r="W60" s="293"/>
      <c r="X60" s="294">
        <v>0.51041666666666696</v>
      </c>
      <c r="Y60" s="363">
        <f>IFERROR('Class Bin B-A'!R60/'Class Bin B-A'!R$107,0)</f>
        <v>0</v>
      </c>
      <c r="Z60" s="364">
        <f>IFERROR('Class Bin B-A'!S60/'Class Bin B-A'!S$107,0)</f>
        <v>0</v>
      </c>
      <c r="AA60" s="364">
        <f>IFERROR('Class Bin B-A'!T60/'Class Bin B-A'!T$107,0)</f>
        <v>0</v>
      </c>
      <c r="AB60" s="364">
        <f>IFERROR('Class Bin B-A'!U60/'Class Bin B-A'!U$107,0)</f>
        <v>0.96447793326157161</v>
      </c>
      <c r="AC60" s="364">
        <f>IFERROR('Class Bin B-A'!V60/'Class Bin B-A'!V$107,0)</f>
        <v>1.0792432136002192</v>
      </c>
      <c r="AD60" s="364">
        <f>IFERROR('Class Bin B-A'!W60/'Class Bin B-A'!W$107,0)</f>
        <v>1.0173410404624279</v>
      </c>
      <c r="AE60" s="364">
        <f>IFERROR('Class Bin B-A'!X60/'Class Bin B-A'!X$107,0)</f>
        <v>1.072317880794702</v>
      </c>
      <c r="AF60" s="364">
        <f>IFERROR('Class Bin B-A'!Y60/'Class Bin B-A'!Y$107,0)</f>
        <v>1.0083333333333333</v>
      </c>
      <c r="AG60" s="364">
        <f>IFERROR('Class Bin B-A'!Z60/'Class Bin B-A'!Z$107,0)</f>
        <v>0.89142264835449614</v>
      </c>
      <c r="AH60" s="364">
        <f>IFERROR('Class Bin B-A'!AA60/'Class Bin B-A'!AA$107,0)</f>
        <v>1.1015269220466115</v>
      </c>
      <c r="AI60" s="364">
        <f>IFERROR('Class Bin B-A'!AB60/'Class Bin B-A'!AB$107,0)</f>
        <v>1.1278477619941036</v>
      </c>
      <c r="AJ60" s="364">
        <f>IFERROR('Class Bin B-A'!AC60/'Class Bin B-A'!AC$107,0)</f>
        <v>0.96982643524699597</v>
      </c>
      <c r="AK60" s="364">
        <f>IFERROR('Class Bin B-A'!AD60/'Class Bin B-A'!AD$107,0)</f>
        <v>1.0062347519653025</v>
      </c>
      <c r="AL60" s="364">
        <f>IFERROR('Class Bin B-A'!AE60/'Class Bin B-A'!AE$107,0)</f>
        <v>0.9576271186440678</v>
      </c>
      <c r="AM60" s="364">
        <f>IFERROR('Class Bin B-A'!AF60/'Class Bin B-A'!AF$107,0)</f>
        <v>1.0199891950297137</v>
      </c>
      <c r="AN60" s="364">
        <f>IFERROR('Class Bin B-A'!AG60/'Class Bin B-A'!AG$107,0)</f>
        <v>0</v>
      </c>
      <c r="AO60" s="364">
        <f>IFERROR('Class Bin B-A'!AH60/'Class Bin B-A'!AH$107,0)</f>
        <v>0</v>
      </c>
      <c r="AP60" s="364">
        <f>IFERROR('Class Bin B-A'!AI60/'Class Bin B-A'!AI$107,0)</f>
        <v>0</v>
      </c>
      <c r="AQ60" s="364">
        <f>IFERROR('Class Bin B-A'!AJ60/'Class Bin B-A'!AJ$107,0)</f>
        <v>0</v>
      </c>
      <c r="AR60" s="364">
        <f>IFERROR('Class Bin B-A'!AK60/'Class Bin B-A'!AK$107,0)</f>
        <v>0</v>
      </c>
      <c r="AS60" s="365">
        <f>IFERROR('Class Bin B-A'!AL60/'Class Bin B-A'!AL$107,0)</f>
        <v>0</v>
      </c>
    </row>
    <row r="61" spans="1:45" ht="9.75" customHeight="1" x14ac:dyDescent="0.2">
      <c r="A61" s="294">
        <v>0.52083333333333304</v>
      </c>
      <c r="B61" s="363">
        <f>IFERROR('Class Bin A-B'!R61/'Class Bin A-B'!R$107,0)</f>
        <v>0</v>
      </c>
      <c r="C61" s="364">
        <f>IFERROR('Class Bin A-B'!S61/'Class Bin A-B'!S$107,0)</f>
        <v>0</v>
      </c>
      <c r="D61" s="364">
        <f>IFERROR('Class Bin A-B'!T61/'Class Bin A-B'!T$107,0)</f>
        <v>0</v>
      </c>
      <c r="E61" s="364">
        <f>IFERROR('Class Bin A-B'!U61/'Class Bin A-B'!U$107,0)</f>
        <v>1.1162790697674421</v>
      </c>
      <c r="F61" s="364">
        <f>IFERROR('Class Bin A-B'!V61/'Class Bin A-B'!V$107,0)</f>
        <v>0.98815225611293167</v>
      </c>
      <c r="G61" s="364">
        <f>IFERROR('Class Bin A-B'!W61/'Class Bin A-B'!W$107,0)</f>
        <v>1.02940437295803</v>
      </c>
      <c r="H61" s="364">
        <f>IFERROR('Class Bin A-B'!X61/'Class Bin A-B'!X$107,0)</f>
        <v>1.036228287841191</v>
      </c>
      <c r="I61" s="364">
        <f>IFERROR('Class Bin A-B'!Y61/'Class Bin A-B'!Y$107,0)</f>
        <v>0.89094175006415188</v>
      </c>
      <c r="J61" s="364">
        <f>IFERROR('Class Bin A-B'!Z61/'Class Bin A-B'!Z$107,0)</f>
        <v>1.0777412003038744</v>
      </c>
      <c r="K61" s="364">
        <f>IFERROR('Class Bin A-B'!AA61/'Class Bin A-B'!AA$107,0)</f>
        <v>1.0718486320634109</v>
      </c>
      <c r="L61" s="364">
        <f>IFERROR('Class Bin A-B'!AB61/'Class Bin A-B'!AB$107,0)</f>
        <v>0.83346163715678723</v>
      </c>
      <c r="M61" s="364">
        <f>IFERROR('Class Bin A-B'!AC61/'Class Bin A-B'!AC$107,0)</f>
        <v>1.0769621539243079</v>
      </c>
      <c r="N61" s="364">
        <f>IFERROR('Class Bin A-B'!AD61/'Class Bin A-B'!AD$107,0)</f>
        <v>1.0184463497012211</v>
      </c>
      <c r="O61" s="364">
        <f>IFERROR('Class Bin A-B'!AE61/'Class Bin A-B'!AE$107,0)</f>
        <v>0.98714652956298199</v>
      </c>
      <c r="P61" s="364">
        <f>IFERROR('Class Bin A-B'!AF61/'Class Bin A-B'!AF$107,0)</f>
        <v>0.97019527235354563</v>
      </c>
      <c r="Q61" s="364">
        <f>IFERROR('Class Bin A-B'!AG61/'Class Bin A-B'!AG$107,0)</f>
        <v>0</v>
      </c>
      <c r="R61" s="364">
        <f>IFERROR('Class Bin A-B'!AH61/'Class Bin A-B'!AH$107,0)</f>
        <v>0</v>
      </c>
      <c r="S61" s="364">
        <f>IFERROR('Class Bin A-B'!AI61/'Class Bin A-B'!AI$107,0)</f>
        <v>0</v>
      </c>
      <c r="T61" s="364">
        <f>IFERROR('Class Bin A-B'!AJ61/'Class Bin A-B'!AJ$107,0)</f>
        <v>0</v>
      </c>
      <c r="U61" s="364">
        <f>IFERROR('Class Bin A-B'!AK61/'Class Bin A-B'!AK$107,0)</f>
        <v>0</v>
      </c>
      <c r="V61" s="365">
        <f>IFERROR('Class Bin A-B'!AL61/'Class Bin A-B'!AL$107,0)</f>
        <v>0</v>
      </c>
      <c r="W61" s="293"/>
      <c r="X61" s="294">
        <v>0.52083333333333304</v>
      </c>
      <c r="Y61" s="363">
        <f>IFERROR('Class Bin B-A'!R61/'Class Bin B-A'!R$107,0)</f>
        <v>0</v>
      </c>
      <c r="Z61" s="364">
        <f>IFERROR('Class Bin B-A'!S61/'Class Bin B-A'!S$107,0)</f>
        <v>0</v>
      </c>
      <c r="AA61" s="364">
        <f>IFERROR('Class Bin B-A'!T61/'Class Bin B-A'!T$107,0)</f>
        <v>0</v>
      </c>
      <c r="AB61" s="364">
        <f>IFERROR('Class Bin B-A'!U61/'Class Bin B-A'!U$107,0)</f>
        <v>1.0247578040904199</v>
      </c>
      <c r="AC61" s="364">
        <f>IFERROR('Class Bin B-A'!V61/'Class Bin B-A'!V$107,0)</f>
        <v>1.0967918837400601</v>
      </c>
      <c r="AD61" s="364">
        <f>IFERROR('Class Bin B-A'!W61/'Class Bin B-A'!W$107,0)</f>
        <v>1.0383604834471887</v>
      </c>
      <c r="AE61" s="364">
        <f>IFERROR('Class Bin B-A'!X61/'Class Bin B-A'!X$107,0)</f>
        <v>0.99602649006622512</v>
      </c>
      <c r="AF61" s="364">
        <f>IFERROR('Class Bin B-A'!Y61/'Class Bin B-A'!Y$107,0)</f>
        <v>1.0166666666666666</v>
      </c>
      <c r="AG61" s="364">
        <f>IFERROR('Class Bin B-A'!Z61/'Class Bin B-A'!Z$107,0)</f>
        <v>0.88313034464887297</v>
      </c>
      <c r="AH61" s="364">
        <f>IFERROR('Class Bin B-A'!AA61/'Class Bin B-A'!AA$107,0)</f>
        <v>1.1529600857219395</v>
      </c>
      <c r="AI61" s="364">
        <f>IFERROR('Class Bin B-A'!AB61/'Class Bin B-A'!AB$107,0)</f>
        <v>1.0806754221388368</v>
      </c>
      <c r="AJ61" s="364">
        <f>IFERROR('Class Bin B-A'!AC61/'Class Bin B-A'!AC$107,0)</f>
        <v>1.0552736982643525</v>
      </c>
      <c r="AK61" s="364">
        <f>IFERROR('Class Bin B-A'!AD61/'Class Bin B-A'!AD$107,0)</f>
        <v>1.0235836269991871</v>
      </c>
      <c r="AL61" s="364">
        <f>IFERROR('Class Bin B-A'!AE61/'Class Bin B-A'!AE$107,0)</f>
        <v>0.99576271186440668</v>
      </c>
      <c r="AM61" s="364">
        <f>IFERROR('Class Bin B-A'!AF61/'Class Bin B-A'!AF$107,0)</f>
        <v>1.0632090761750406</v>
      </c>
      <c r="AN61" s="364">
        <f>IFERROR('Class Bin B-A'!AG61/'Class Bin B-A'!AG$107,0)</f>
        <v>0</v>
      </c>
      <c r="AO61" s="364">
        <f>IFERROR('Class Bin B-A'!AH61/'Class Bin B-A'!AH$107,0)</f>
        <v>0</v>
      </c>
      <c r="AP61" s="364">
        <f>IFERROR('Class Bin B-A'!AI61/'Class Bin B-A'!AI$107,0)</f>
        <v>0</v>
      </c>
      <c r="AQ61" s="364">
        <f>IFERROR('Class Bin B-A'!AJ61/'Class Bin B-A'!AJ$107,0)</f>
        <v>0</v>
      </c>
      <c r="AR61" s="364">
        <f>IFERROR('Class Bin B-A'!AK61/'Class Bin B-A'!AK$107,0)</f>
        <v>0</v>
      </c>
      <c r="AS61" s="365">
        <f>IFERROR('Class Bin B-A'!AL61/'Class Bin B-A'!AL$107,0)</f>
        <v>0</v>
      </c>
    </row>
    <row r="62" spans="1:45" ht="9.75" customHeight="1" x14ac:dyDescent="0.2">
      <c r="A62" s="294">
        <v>0.53125</v>
      </c>
      <c r="B62" s="363">
        <f>IFERROR('Class Bin A-B'!R62/'Class Bin A-B'!R$107,0)</f>
        <v>0</v>
      </c>
      <c r="C62" s="364">
        <f>IFERROR('Class Bin A-B'!S62/'Class Bin A-B'!S$107,0)</f>
        <v>0</v>
      </c>
      <c r="D62" s="364">
        <f>IFERROR('Class Bin A-B'!T62/'Class Bin A-B'!T$107,0)</f>
        <v>0</v>
      </c>
      <c r="E62" s="364">
        <f>IFERROR('Class Bin A-B'!U62/'Class Bin A-B'!U$107,0)</f>
        <v>1.0017889087656531</v>
      </c>
      <c r="F62" s="364">
        <f>IFERROR('Class Bin A-B'!V62/'Class Bin A-B'!V$107,0)</f>
        <v>1.0365515502898917</v>
      </c>
      <c r="G62" s="364">
        <f>IFERROR('Class Bin A-B'!W62/'Class Bin A-B'!W$107,0)</f>
        <v>0.98919326463935686</v>
      </c>
      <c r="H62" s="364">
        <f>IFERROR('Class Bin A-B'!X62/'Class Bin A-B'!X$107,0)</f>
        <v>1.0084367245657568</v>
      </c>
      <c r="I62" s="364">
        <f>IFERROR('Class Bin A-B'!Y62/'Class Bin A-B'!Y$107,0)</f>
        <v>1.0141134205799334</v>
      </c>
      <c r="J62" s="364">
        <f>IFERROR('Class Bin A-B'!Z62/'Class Bin A-B'!Z$107,0)</f>
        <v>1.0534312484173209</v>
      </c>
      <c r="K62" s="364">
        <f>IFERROR('Class Bin A-B'!AA62/'Class Bin A-B'!AA$107,0)</f>
        <v>1.1536691383277933</v>
      </c>
      <c r="L62" s="364">
        <f>IFERROR('Class Bin A-B'!AB62/'Class Bin A-B'!AB$107,0)</f>
        <v>0.96484475237362066</v>
      </c>
      <c r="M62" s="364">
        <f>IFERROR('Class Bin A-B'!AC62/'Class Bin A-B'!AC$107,0)</f>
        <v>1.0200660401320802</v>
      </c>
      <c r="N62" s="364">
        <f>IFERROR('Class Bin A-B'!AD62/'Class Bin A-B'!AD$107,0)</f>
        <v>0.97272018706157448</v>
      </c>
      <c r="O62" s="364">
        <f>IFERROR('Class Bin A-B'!AE62/'Class Bin A-B'!AE$107,0)</f>
        <v>1.036503856041131</v>
      </c>
      <c r="P62" s="364">
        <f>IFERROR('Class Bin A-B'!AF62/'Class Bin A-B'!AF$107,0)</f>
        <v>1.0154162384378209</v>
      </c>
      <c r="Q62" s="364">
        <f>IFERROR('Class Bin A-B'!AG62/'Class Bin A-B'!AG$107,0)</f>
        <v>0</v>
      </c>
      <c r="R62" s="364">
        <f>IFERROR('Class Bin A-B'!AH62/'Class Bin A-B'!AH$107,0)</f>
        <v>0</v>
      </c>
      <c r="S62" s="364">
        <f>IFERROR('Class Bin A-B'!AI62/'Class Bin A-B'!AI$107,0)</f>
        <v>0</v>
      </c>
      <c r="T62" s="364">
        <f>IFERROR('Class Bin A-B'!AJ62/'Class Bin A-B'!AJ$107,0)</f>
        <v>0</v>
      </c>
      <c r="U62" s="364">
        <f>IFERROR('Class Bin A-B'!AK62/'Class Bin A-B'!AK$107,0)</f>
        <v>0</v>
      </c>
      <c r="V62" s="365">
        <f>IFERROR('Class Bin A-B'!AL62/'Class Bin A-B'!AL$107,0)</f>
        <v>0</v>
      </c>
      <c r="W62" s="293"/>
      <c r="X62" s="294">
        <v>0.53125</v>
      </c>
      <c r="Y62" s="363">
        <f>IFERROR('Class Bin B-A'!R62/'Class Bin B-A'!R$107,0)</f>
        <v>0</v>
      </c>
      <c r="Z62" s="364">
        <f>IFERROR('Class Bin B-A'!S62/'Class Bin B-A'!S$107,0)</f>
        <v>0</v>
      </c>
      <c r="AA62" s="364">
        <f>IFERROR('Class Bin B-A'!T62/'Class Bin B-A'!T$107,0)</f>
        <v>0</v>
      </c>
      <c r="AB62" s="364">
        <f>IFERROR('Class Bin B-A'!U62/'Class Bin B-A'!U$107,0)</f>
        <v>1.0462863293864371</v>
      </c>
      <c r="AC62" s="364">
        <f>IFERROR('Class Bin B-A'!V62/'Class Bin B-A'!V$107,0)</f>
        <v>1.0660817109953384</v>
      </c>
      <c r="AD62" s="364">
        <f>IFERROR('Class Bin B-A'!W62/'Class Bin B-A'!W$107,0)</f>
        <v>0.93746715712033646</v>
      </c>
      <c r="AE62" s="364">
        <f>IFERROR('Class Bin B-A'!X62/'Class Bin B-A'!X$107,0)</f>
        <v>1.0129801324503311</v>
      </c>
      <c r="AF62" s="364">
        <f>IFERROR('Class Bin B-A'!Y62/'Class Bin B-A'!Y$107,0)</f>
        <v>0.91666666666666663</v>
      </c>
      <c r="AG62" s="364">
        <f>IFERROR('Class Bin B-A'!Z62/'Class Bin B-A'!Z$107,0)</f>
        <v>1.0116610520860327</v>
      </c>
      <c r="AH62" s="364">
        <f>IFERROR('Class Bin B-A'!AA62/'Class Bin B-A'!AA$107,0)</f>
        <v>1.1358156978301635</v>
      </c>
      <c r="AI62" s="364">
        <f>IFERROR('Class Bin B-A'!AB62/'Class Bin B-A'!AB$107,0)</f>
        <v>1.0506566604127581</v>
      </c>
      <c r="AJ62" s="364">
        <f>IFERROR('Class Bin B-A'!AC62/'Class Bin B-A'!AC$107,0)</f>
        <v>0.9783711615487316</v>
      </c>
      <c r="AK62" s="364">
        <f>IFERROR('Class Bin B-A'!AD62/'Class Bin B-A'!AD$107,0)</f>
        <v>1.1580374085117919</v>
      </c>
      <c r="AL62" s="364">
        <f>IFERROR('Class Bin B-A'!AE62/'Class Bin B-A'!AE$107,0)</f>
        <v>0.97033898305084731</v>
      </c>
      <c r="AM62" s="364">
        <f>IFERROR('Class Bin B-A'!AF62/'Class Bin B-A'!AF$107,0)</f>
        <v>1.0718530524041059</v>
      </c>
      <c r="AN62" s="364">
        <f>IFERROR('Class Bin B-A'!AG62/'Class Bin B-A'!AG$107,0)</f>
        <v>0</v>
      </c>
      <c r="AO62" s="364">
        <f>IFERROR('Class Bin B-A'!AH62/'Class Bin B-A'!AH$107,0)</f>
        <v>0</v>
      </c>
      <c r="AP62" s="364">
        <f>IFERROR('Class Bin B-A'!AI62/'Class Bin B-A'!AI$107,0)</f>
        <v>0</v>
      </c>
      <c r="AQ62" s="364">
        <f>IFERROR('Class Bin B-A'!AJ62/'Class Bin B-A'!AJ$107,0)</f>
        <v>0</v>
      </c>
      <c r="AR62" s="364">
        <f>IFERROR('Class Bin B-A'!AK62/'Class Bin B-A'!AK$107,0)</f>
        <v>0</v>
      </c>
      <c r="AS62" s="365">
        <f>IFERROR('Class Bin B-A'!AL62/'Class Bin B-A'!AL$107,0)</f>
        <v>0</v>
      </c>
    </row>
    <row r="63" spans="1:45" ht="9.75" customHeight="1" x14ac:dyDescent="0.2">
      <c r="A63" s="294">
        <v>0.54166666666666696</v>
      </c>
      <c r="B63" s="363">
        <f>IFERROR('Class Bin A-B'!R63/'Class Bin A-B'!R$107,0)</f>
        <v>0</v>
      </c>
      <c r="C63" s="364">
        <f>IFERROR('Class Bin A-B'!S63/'Class Bin A-B'!S$107,0)</f>
        <v>0</v>
      </c>
      <c r="D63" s="364">
        <f>IFERROR('Class Bin A-B'!T63/'Class Bin A-B'!T$107,0)</f>
        <v>0</v>
      </c>
      <c r="E63" s="364">
        <f>IFERROR('Class Bin A-B'!U63/'Class Bin A-B'!U$107,0)</f>
        <v>1.1081012011244571</v>
      </c>
      <c r="F63" s="364">
        <f>IFERROR('Class Bin A-B'!V63/'Class Bin A-B'!V$107,0)</f>
        <v>0.87925384421477193</v>
      </c>
      <c r="G63" s="364">
        <f>IFERROR('Class Bin A-B'!W63/'Class Bin A-B'!W$107,0)</f>
        <v>0.92083438049761257</v>
      </c>
      <c r="H63" s="364">
        <f>IFERROR('Class Bin A-B'!X63/'Class Bin A-B'!X$107,0)</f>
        <v>0.96476426799007442</v>
      </c>
      <c r="I63" s="364">
        <f>IFERROR('Class Bin A-B'!Y63/'Class Bin A-B'!Y$107,0)</f>
        <v>1.075699255837824</v>
      </c>
      <c r="J63" s="364">
        <f>IFERROR('Class Bin A-B'!Z63/'Class Bin A-B'!Z$107,0)</f>
        <v>0.85895163332489244</v>
      </c>
      <c r="K63" s="364">
        <f>IFERROR('Class Bin A-B'!AA63/'Class Bin A-B'!AA$107,0)</f>
        <v>0.9982101764254665</v>
      </c>
      <c r="L63" s="364">
        <f>IFERROR('Class Bin A-B'!AB63/'Class Bin A-B'!AB$107,0)</f>
        <v>0.96895047472414675</v>
      </c>
      <c r="M63" s="364">
        <f>IFERROR('Class Bin A-B'!AC63/'Class Bin A-B'!AC$107,0)</f>
        <v>1.0932181864363728</v>
      </c>
      <c r="N63" s="364">
        <f>IFERROR('Class Bin A-B'!AD63/'Class Bin A-B'!AD$107,0)</f>
        <v>1.0392309690828787</v>
      </c>
      <c r="O63" s="364">
        <f>IFERROR('Class Bin A-B'!AE63/'Class Bin A-B'!AE$107,0)</f>
        <v>1.1064267352185089</v>
      </c>
      <c r="P63" s="364">
        <f>IFERROR('Class Bin A-B'!AF63/'Class Bin A-B'!AF$107,0)</f>
        <v>0.94964028776978415</v>
      </c>
      <c r="Q63" s="364">
        <f>IFERROR('Class Bin A-B'!AG63/'Class Bin A-B'!AG$107,0)</f>
        <v>0</v>
      </c>
      <c r="R63" s="364">
        <f>IFERROR('Class Bin A-B'!AH63/'Class Bin A-B'!AH$107,0)</f>
        <v>0</v>
      </c>
      <c r="S63" s="364">
        <f>IFERROR('Class Bin A-B'!AI63/'Class Bin A-B'!AI$107,0)</f>
        <v>0</v>
      </c>
      <c r="T63" s="364">
        <f>IFERROR('Class Bin A-B'!AJ63/'Class Bin A-B'!AJ$107,0)</f>
        <v>0</v>
      </c>
      <c r="U63" s="364">
        <f>IFERROR('Class Bin A-B'!AK63/'Class Bin A-B'!AK$107,0)</f>
        <v>0</v>
      </c>
      <c r="V63" s="365">
        <f>IFERROR('Class Bin A-B'!AL63/'Class Bin A-B'!AL$107,0)</f>
        <v>0</v>
      </c>
      <c r="W63" s="293"/>
      <c r="X63" s="294">
        <v>0.54166666666666696</v>
      </c>
      <c r="Y63" s="363">
        <f>IFERROR('Class Bin B-A'!R63/'Class Bin B-A'!R$107,0)</f>
        <v>0</v>
      </c>
      <c r="Z63" s="364">
        <f>IFERROR('Class Bin B-A'!S63/'Class Bin B-A'!S$107,0)</f>
        <v>0</v>
      </c>
      <c r="AA63" s="364">
        <f>IFERROR('Class Bin B-A'!T63/'Class Bin B-A'!T$107,0)</f>
        <v>0</v>
      </c>
      <c r="AB63" s="364">
        <f>IFERROR('Class Bin B-A'!U63/'Class Bin B-A'!U$107,0)</f>
        <v>1.1022604951560819</v>
      </c>
      <c r="AC63" s="364">
        <f>IFERROR('Class Bin B-A'!V63/'Class Bin B-A'!V$107,0)</f>
        <v>1.0178228681107757</v>
      </c>
      <c r="AD63" s="364">
        <f>IFERROR('Class Bin B-A'!W63/'Class Bin B-A'!W$107,0)</f>
        <v>1.0761954808197585</v>
      </c>
      <c r="AE63" s="364">
        <f>IFERROR('Class Bin B-A'!X63/'Class Bin B-A'!X$107,0)</f>
        <v>0.9621192052980132</v>
      </c>
      <c r="AF63" s="364">
        <f>IFERROR('Class Bin B-A'!Y63/'Class Bin B-A'!Y$107,0)</f>
        <v>1.0166666666666666</v>
      </c>
      <c r="AG63" s="364">
        <f>IFERROR('Class Bin B-A'!Z63/'Class Bin B-A'!Z$107,0)</f>
        <v>0.81679191500388715</v>
      </c>
      <c r="AH63" s="364">
        <f>IFERROR('Class Bin B-A'!AA63/'Class Bin B-A'!AA$107,0)</f>
        <v>1.0415215644253952</v>
      </c>
      <c r="AI63" s="364">
        <f>IFERROR('Class Bin B-A'!AB63/'Class Bin B-A'!AB$107,0)</f>
        <v>1.0463682658804609</v>
      </c>
      <c r="AJ63" s="364">
        <f>IFERROR('Class Bin B-A'!AC63/'Class Bin B-A'!AC$107,0)</f>
        <v>1.0766355140186916</v>
      </c>
      <c r="AK63" s="364">
        <f>IFERROR('Class Bin B-A'!AD63/'Class Bin B-A'!AD$107,0)</f>
        <v>1.0322580645161292</v>
      </c>
      <c r="AL63" s="364">
        <f>IFERROR('Class Bin B-A'!AE63/'Class Bin B-A'!AE$107,0)</f>
        <v>1.021186440677966</v>
      </c>
      <c r="AM63" s="364">
        <f>IFERROR('Class Bin B-A'!AF63/'Class Bin B-A'!AF$107,0)</f>
        <v>1.1712587790383577</v>
      </c>
      <c r="AN63" s="364">
        <f>IFERROR('Class Bin B-A'!AG63/'Class Bin B-A'!AG$107,0)</f>
        <v>0</v>
      </c>
      <c r="AO63" s="364">
        <f>IFERROR('Class Bin B-A'!AH63/'Class Bin B-A'!AH$107,0)</f>
        <v>0</v>
      </c>
      <c r="AP63" s="364">
        <f>IFERROR('Class Bin B-A'!AI63/'Class Bin B-A'!AI$107,0)</f>
        <v>0</v>
      </c>
      <c r="AQ63" s="364">
        <f>IFERROR('Class Bin B-A'!AJ63/'Class Bin B-A'!AJ$107,0)</f>
        <v>0</v>
      </c>
      <c r="AR63" s="364">
        <f>IFERROR('Class Bin B-A'!AK63/'Class Bin B-A'!AK$107,0)</f>
        <v>0</v>
      </c>
      <c r="AS63" s="365">
        <f>IFERROR('Class Bin B-A'!AL63/'Class Bin B-A'!AL$107,0)</f>
        <v>0</v>
      </c>
    </row>
    <row r="64" spans="1:45" ht="9.75" customHeight="1" x14ac:dyDescent="0.2">
      <c r="A64" s="294">
        <v>0.55208333333333304</v>
      </c>
      <c r="B64" s="363">
        <f>IFERROR('Class Bin A-B'!R64/'Class Bin A-B'!R$107,0)</f>
        <v>0</v>
      </c>
      <c r="C64" s="364">
        <f>IFERROR('Class Bin A-B'!S64/'Class Bin A-B'!S$107,0)</f>
        <v>0</v>
      </c>
      <c r="D64" s="364">
        <f>IFERROR('Class Bin A-B'!T64/'Class Bin A-B'!T$107,0)</f>
        <v>0</v>
      </c>
      <c r="E64" s="364">
        <f>IFERROR('Class Bin A-B'!U64/'Class Bin A-B'!U$107,0)</f>
        <v>1.0181446460516228</v>
      </c>
      <c r="F64" s="364">
        <f>IFERROR('Class Bin A-B'!V64/'Class Bin A-B'!V$107,0)</f>
        <v>1.0405848248046383</v>
      </c>
      <c r="G64" s="364">
        <f>IFERROR('Class Bin A-B'!W64/'Class Bin A-B'!W$107,0)</f>
        <v>1.0213621512942952</v>
      </c>
      <c r="H64" s="364">
        <f>IFERROR('Class Bin A-B'!X64/'Class Bin A-B'!X$107,0)</f>
        <v>0.97270471464019848</v>
      </c>
      <c r="I64" s="364">
        <f>IFERROR('Class Bin A-B'!Y64/'Class Bin A-B'!Y$107,0)</f>
        <v>1.0839107005388759</v>
      </c>
      <c r="J64" s="364">
        <f>IFERROR('Class Bin A-B'!Z64/'Class Bin A-B'!Z$107,0)</f>
        <v>0.93998480628007097</v>
      </c>
      <c r="K64" s="364">
        <f>IFERROR('Class Bin A-B'!AA64/'Class Bin A-B'!AA$107,0)</f>
        <v>1.1045768345691638</v>
      </c>
      <c r="L64" s="364">
        <f>IFERROR('Class Bin A-B'!AB64/'Class Bin A-B'!AB$107,0)</f>
        <v>1.0469591993841416</v>
      </c>
      <c r="M64" s="364">
        <f>IFERROR('Class Bin A-B'!AC64/'Class Bin A-B'!AC$107,0)</f>
        <v>0.97536195072390153</v>
      </c>
      <c r="N64" s="364">
        <f>IFERROR('Class Bin A-B'!AD64/'Class Bin A-B'!AD$107,0)</f>
        <v>0.91036632891660174</v>
      </c>
      <c r="O64" s="364">
        <f>IFERROR('Class Bin A-B'!AE64/'Class Bin A-B'!AE$107,0)</f>
        <v>0.83496143958868896</v>
      </c>
      <c r="P64" s="364">
        <f>IFERROR('Class Bin A-B'!AF64/'Class Bin A-B'!AF$107,0)</f>
        <v>0.94552929085303172</v>
      </c>
      <c r="Q64" s="364">
        <f>IFERROR('Class Bin A-B'!AG64/'Class Bin A-B'!AG$107,0)</f>
        <v>0</v>
      </c>
      <c r="R64" s="364">
        <f>IFERROR('Class Bin A-B'!AH64/'Class Bin A-B'!AH$107,0)</f>
        <v>0</v>
      </c>
      <c r="S64" s="364">
        <f>IFERROR('Class Bin A-B'!AI64/'Class Bin A-B'!AI$107,0)</f>
        <v>0</v>
      </c>
      <c r="T64" s="364">
        <f>IFERROR('Class Bin A-B'!AJ64/'Class Bin A-B'!AJ$107,0)</f>
        <v>0</v>
      </c>
      <c r="U64" s="364">
        <f>IFERROR('Class Bin A-B'!AK64/'Class Bin A-B'!AK$107,0)</f>
        <v>0</v>
      </c>
      <c r="V64" s="365">
        <f>IFERROR('Class Bin A-B'!AL64/'Class Bin A-B'!AL$107,0)</f>
        <v>0</v>
      </c>
      <c r="W64" s="293"/>
      <c r="X64" s="294">
        <v>0.55208333333333304</v>
      </c>
      <c r="Y64" s="363">
        <f>IFERROR('Class Bin B-A'!R64/'Class Bin B-A'!R$107,0)</f>
        <v>0</v>
      </c>
      <c r="Z64" s="364">
        <f>IFERROR('Class Bin B-A'!S64/'Class Bin B-A'!S$107,0)</f>
        <v>0</v>
      </c>
      <c r="AA64" s="364">
        <f>IFERROR('Class Bin B-A'!T64/'Class Bin B-A'!T$107,0)</f>
        <v>0</v>
      </c>
      <c r="AB64" s="364">
        <f>IFERROR('Class Bin B-A'!U64/'Class Bin B-A'!U$107,0)</f>
        <v>0.93003229278794419</v>
      </c>
      <c r="AC64" s="364">
        <f>IFERROR('Class Bin B-A'!V64/'Class Bin B-A'!V$107,0)</f>
        <v>1.0134357005758157</v>
      </c>
      <c r="AD64" s="364">
        <f>IFERROR('Class Bin B-A'!W64/'Class Bin B-A'!W$107,0)</f>
        <v>1.0593799264319497</v>
      </c>
      <c r="AE64" s="364">
        <f>IFERROR('Class Bin B-A'!X64/'Class Bin B-A'!X$107,0)</f>
        <v>0.94092715231788071</v>
      </c>
      <c r="AF64" s="364">
        <f>IFERROR('Class Bin B-A'!Y64/'Class Bin B-A'!Y$107,0)</f>
        <v>0.96250000000000002</v>
      </c>
      <c r="AG64" s="364">
        <f>IFERROR('Class Bin B-A'!Z64/'Class Bin B-A'!Z$107,0)</f>
        <v>0.95776107799948196</v>
      </c>
      <c r="AH64" s="364">
        <f>IFERROR('Class Bin B-A'!AA64/'Class Bin B-A'!AA$107,0)</f>
        <v>1.0115188856147872</v>
      </c>
      <c r="AI64" s="364">
        <f>IFERROR('Class Bin B-A'!AB64/'Class Bin B-A'!AB$107,0)</f>
        <v>1.0463682658804609</v>
      </c>
      <c r="AJ64" s="364">
        <f>IFERROR('Class Bin B-A'!AC64/'Class Bin B-A'!AC$107,0)</f>
        <v>0.86301735647530042</v>
      </c>
      <c r="AK64" s="364">
        <f>IFERROR('Class Bin B-A'!AD64/'Class Bin B-A'!AD$107,0)</f>
        <v>0.99322309568988898</v>
      </c>
      <c r="AL64" s="364">
        <f>IFERROR('Class Bin B-A'!AE64/'Class Bin B-A'!AE$107,0)</f>
        <v>0.92796610169491511</v>
      </c>
      <c r="AM64" s="364">
        <f>IFERROR('Class Bin B-A'!AF64/'Class Bin B-A'!AF$107,0)</f>
        <v>1.0804970286331712</v>
      </c>
      <c r="AN64" s="364">
        <f>IFERROR('Class Bin B-A'!AG64/'Class Bin B-A'!AG$107,0)</f>
        <v>0</v>
      </c>
      <c r="AO64" s="364">
        <f>IFERROR('Class Bin B-A'!AH64/'Class Bin B-A'!AH$107,0)</f>
        <v>0</v>
      </c>
      <c r="AP64" s="364">
        <f>IFERROR('Class Bin B-A'!AI64/'Class Bin B-A'!AI$107,0)</f>
        <v>0</v>
      </c>
      <c r="AQ64" s="364">
        <f>IFERROR('Class Bin B-A'!AJ64/'Class Bin B-A'!AJ$107,0)</f>
        <v>0</v>
      </c>
      <c r="AR64" s="364">
        <f>IFERROR('Class Bin B-A'!AK64/'Class Bin B-A'!AK$107,0)</f>
        <v>0</v>
      </c>
      <c r="AS64" s="365">
        <f>IFERROR('Class Bin B-A'!AL64/'Class Bin B-A'!AL$107,0)</f>
        <v>0</v>
      </c>
    </row>
    <row r="65" spans="1:45" ht="9.75" customHeight="1" x14ac:dyDescent="0.2">
      <c r="A65" s="294">
        <v>0.5625</v>
      </c>
      <c r="B65" s="363">
        <f>IFERROR('Class Bin A-B'!R65/'Class Bin A-B'!R$107,0)</f>
        <v>0</v>
      </c>
      <c r="C65" s="364">
        <f>IFERROR('Class Bin A-B'!S65/'Class Bin A-B'!S$107,0)</f>
        <v>0</v>
      </c>
      <c r="D65" s="364">
        <f>IFERROR('Class Bin A-B'!T65/'Class Bin A-B'!T$107,0)</f>
        <v>0</v>
      </c>
      <c r="E65" s="364">
        <f>IFERROR('Class Bin A-B'!U65/'Class Bin A-B'!U$107,0)</f>
        <v>1.0835675951955024</v>
      </c>
      <c r="F65" s="364">
        <f>IFERROR('Class Bin A-B'!V65/'Class Bin A-B'!V$107,0)</f>
        <v>0.90345349130325181</v>
      </c>
      <c r="G65" s="364">
        <f>IFERROR('Class Bin A-B'!W65/'Class Bin A-B'!W$107,0)</f>
        <v>1.0655943704448356</v>
      </c>
      <c r="H65" s="364">
        <f>IFERROR('Class Bin A-B'!X65/'Class Bin A-B'!X$107,0)</f>
        <v>1.028287841191067</v>
      </c>
      <c r="I65" s="364">
        <f>IFERROR('Class Bin A-B'!Y65/'Class Bin A-B'!Y$107,0)</f>
        <v>1.1413908134462407</v>
      </c>
      <c r="J65" s="364">
        <f>IFERROR('Class Bin A-B'!Z65/'Class Bin A-B'!Z$107,0)</f>
        <v>1.2033426183844012</v>
      </c>
      <c r="K65" s="364">
        <f>IFERROR('Class Bin A-B'!AA65/'Class Bin A-B'!AA$107,0)</f>
        <v>1.0595755561237534</v>
      </c>
      <c r="L65" s="364">
        <f>IFERROR('Class Bin A-B'!AB65/'Class Bin A-B'!AB$107,0)</f>
        <v>1.1044393122915062</v>
      </c>
      <c r="M65" s="364">
        <f>IFERROR('Class Bin A-B'!AC65/'Class Bin A-B'!AC$107,0)</f>
        <v>0.96723393446786898</v>
      </c>
      <c r="N65" s="364">
        <f>IFERROR('Class Bin A-B'!AD65/'Class Bin A-B'!AD$107,0)</f>
        <v>1.089114055598857</v>
      </c>
      <c r="O65" s="364">
        <f>IFERROR('Class Bin A-B'!AE65/'Class Bin A-B'!AE$107,0)</f>
        <v>1.1023136246786633</v>
      </c>
      <c r="P65" s="364">
        <f>IFERROR('Class Bin A-B'!AF65/'Class Bin A-B'!AF$107,0)</f>
        <v>1.1305241521068858</v>
      </c>
      <c r="Q65" s="364">
        <f>IFERROR('Class Bin A-B'!AG65/'Class Bin A-B'!AG$107,0)</f>
        <v>0</v>
      </c>
      <c r="R65" s="364">
        <f>IFERROR('Class Bin A-B'!AH65/'Class Bin A-B'!AH$107,0)</f>
        <v>0</v>
      </c>
      <c r="S65" s="364">
        <f>IFERROR('Class Bin A-B'!AI65/'Class Bin A-B'!AI$107,0)</f>
        <v>0</v>
      </c>
      <c r="T65" s="364">
        <f>IFERROR('Class Bin A-B'!AJ65/'Class Bin A-B'!AJ$107,0)</f>
        <v>0</v>
      </c>
      <c r="U65" s="364">
        <f>IFERROR('Class Bin A-B'!AK65/'Class Bin A-B'!AK$107,0)</f>
        <v>0</v>
      </c>
      <c r="V65" s="365">
        <f>IFERROR('Class Bin A-B'!AL65/'Class Bin A-B'!AL$107,0)</f>
        <v>0</v>
      </c>
      <c r="W65" s="293"/>
      <c r="X65" s="294">
        <v>0.5625</v>
      </c>
      <c r="Y65" s="363">
        <f>IFERROR('Class Bin B-A'!R65/'Class Bin B-A'!R$107,0)</f>
        <v>0</v>
      </c>
      <c r="Z65" s="364">
        <f>IFERROR('Class Bin B-A'!S65/'Class Bin B-A'!S$107,0)</f>
        <v>0</v>
      </c>
      <c r="AA65" s="364">
        <f>IFERROR('Class Bin B-A'!T65/'Class Bin B-A'!T$107,0)</f>
        <v>0</v>
      </c>
      <c r="AB65" s="364">
        <f>IFERROR('Class Bin B-A'!U65/'Class Bin B-A'!U$107,0)</f>
        <v>1.093649085037675</v>
      </c>
      <c r="AC65" s="364">
        <f>IFERROR('Class Bin B-A'!V65/'Class Bin B-A'!V$107,0)</f>
        <v>1.0529202083904579</v>
      </c>
      <c r="AD65" s="364">
        <f>IFERROR('Class Bin B-A'!W65/'Class Bin B-A'!W$107,0)</f>
        <v>0.93326326852338415</v>
      </c>
      <c r="AE65" s="364">
        <f>IFERROR('Class Bin B-A'!X65/'Class Bin B-A'!X$107,0)</f>
        <v>1.1062251655629141</v>
      </c>
      <c r="AF65" s="364">
        <f>IFERROR('Class Bin B-A'!Y65/'Class Bin B-A'!Y$107,0)</f>
        <v>0.92499999999999993</v>
      </c>
      <c r="AG65" s="364">
        <f>IFERROR('Class Bin B-A'!Z65/'Class Bin B-A'!Z$107,0)</f>
        <v>1.0406841150557142</v>
      </c>
      <c r="AH65" s="364">
        <f>IFERROR('Class Bin B-A'!AA65/'Class Bin B-A'!AA$107,0)</f>
        <v>1.1186713099383876</v>
      </c>
      <c r="AI65" s="364">
        <f>IFERROR('Class Bin B-A'!AB65/'Class Bin B-A'!AB$107,0)</f>
        <v>1.1021173948003218</v>
      </c>
      <c r="AJ65" s="364">
        <f>IFERROR('Class Bin B-A'!AC65/'Class Bin B-A'!AC$107,0)</f>
        <v>1.0040053404539386</v>
      </c>
      <c r="AK65" s="364">
        <f>IFERROR('Class Bin B-A'!AD65/'Class Bin B-A'!AD$107,0)</f>
        <v>1.0192464082407158</v>
      </c>
      <c r="AL65" s="364">
        <f>IFERROR('Class Bin B-A'!AE65/'Class Bin B-A'!AE$107,0)</f>
        <v>1.0889830508474576</v>
      </c>
      <c r="AM65" s="364">
        <f>IFERROR('Class Bin B-A'!AF65/'Class Bin B-A'!AF$107,0)</f>
        <v>0.96380334954078883</v>
      </c>
      <c r="AN65" s="364">
        <f>IFERROR('Class Bin B-A'!AG65/'Class Bin B-A'!AG$107,0)</f>
        <v>0</v>
      </c>
      <c r="AO65" s="364">
        <f>IFERROR('Class Bin B-A'!AH65/'Class Bin B-A'!AH$107,0)</f>
        <v>0</v>
      </c>
      <c r="AP65" s="364">
        <f>IFERROR('Class Bin B-A'!AI65/'Class Bin B-A'!AI$107,0)</f>
        <v>0</v>
      </c>
      <c r="AQ65" s="364">
        <f>IFERROR('Class Bin B-A'!AJ65/'Class Bin B-A'!AJ$107,0)</f>
        <v>0</v>
      </c>
      <c r="AR65" s="364">
        <f>IFERROR('Class Bin B-A'!AK65/'Class Bin B-A'!AK$107,0)</f>
        <v>0</v>
      </c>
      <c r="AS65" s="365">
        <f>IFERROR('Class Bin B-A'!AL65/'Class Bin B-A'!AL$107,0)</f>
        <v>0</v>
      </c>
    </row>
    <row r="66" spans="1:45" ht="9.75" customHeight="1" x14ac:dyDescent="0.2">
      <c r="A66" s="294">
        <v>0.57291666666666696</v>
      </c>
      <c r="B66" s="363">
        <f>IFERROR('Class Bin A-B'!R66/'Class Bin A-B'!R$107,0)</f>
        <v>0</v>
      </c>
      <c r="C66" s="364">
        <f>IFERROR('Class Bin A-B'!S66/'Class Bin A-B'!S$107,0)</f>
        <v>0</v>
      </c>
      <c r="D66" s="364">
        <f>IFERROR('Class Bin A-B'!T66/'Class Bin A-B'!T$107,0)</f>
        <v>0</v>
      </c>
      <c r="E66" s="364">
        <f>IFERROR('Class Bin A-B'!U66/'Class Bin A-B'!U$107,0)</f>
        <v>1.0631229235880399</v>
      </c>
      <c r="F66" s="364">
        <f>IFERROR('Class Bin A-B'!V66/'Class Bin A-B'!V$107,0)</f>
        <v>1.0042853541719183</v>
      </c>
      <c r="G66" s="364">
        <f>IFERROR('Class Bin A-B'!W66/'Class Bin A-B'!W$107,0)</f>
        <v>1.0495099271173665</v>
      </c>
      <c r="H66" s="364">
        <f>IFERROR('Class Bin A-B'!X66/'Class Bin A-B'!X$107,0)</f>
        <v>1.0044665012406948</v>
      </c>
      <c r="I66" s="364">
        <f>IFERROR('Class Bin A-B'!Y66/'Class Bin A-B'!Y$107,0)</f>
        <v>0.97305619707467284</v>
      </c>
      <c r="J66" s="364">
        <f>IFERROR('Class Bin A-B'!Z66/'Class Bin A-B'!Z$107,0)</f>
        <v>0.99265636870093699</v>
      </c>
      <c r="K66" s="364">
        <f>IFERROR('Class Bin A-B'!AA66/'Class Bin A-B'!AA$107,0)</f>
        <v>1.0063922270519048</v>
      </c>
      <c r="L66" s="364">
        <f>IFERROR('Class Bin A-B'!AB66/'Class Bin A-B'!AB$107,0)</f>
        <v>1.1003335899409801</v>
      </c>
      <c r="M66" s="364">
        <f>IFERROR('Class Bin A-B'!AC66/'Class Bin A-B'!AC$107,0)</f>
        <v>0.95910591821183655</v>
      </c>
      <c r="N66" s="364">
        <f>IFERROR('Class Bin A-B'!AD66/'Class Bin A-B'!AD$107,0)</f>
        <v>1.0267601974538842</v>
      </c>
      <c r="O66" s="364">
        <f>IFERROR('Class Bin A-B'!AE66/'Class Bin A-B'!AE$107,0)</f>
        <v>1.1105398457583548</v>
      </c>
      <c r="P66" s="364">
        <f>IFERROR('Class Bin A-B'!AF66/'Class Bin A-B'!AF$107,0)</f>
        <v>1.0441932168550871</v>
      </c>
      <c r="Q66" s="364">
        <f>IFERROR('Class Bin A-B'!AG66/'Class Bin A-B'!AG$107,0)</f>
        <v>0</v>
      </c>
      <c r="R66" s="364">
        <f>IFERROR('Class Bin A-B'!AH66/'Class Bin A-B'!AH$107,0)</f>
        <v>0</v>
      </c>
      <c r="S66" s="364">
        <f>IFERROR('Class Bin A-B'!AI66/'Class Bin A-B'!AI$107,0)</f>
        <v>0</v>
      </c>
      <c r="T66" s="364">
        <f>IFERROR('Class Bin A-B'!AJ66/'Class Bin A-B'!AJ$107,0)</f>
        <v>0</v>
      </c>
      <c r="U66" s="364">
        <f>IFERROR('Class Bin A-B'!AK66/'Class Bin A-B'!AK$107,0)</f>
        <v>0</v>
      </c>
      <c r="V66" s="365">
        <f>IFERROR('Class Bin A-B'!AL66/'Class Bin A-B'!AL$107,0)</f>
        <v>0</v>
      </c>
      <c r="W66" s="293"/>
      <c r="X66" s="294">
        <v>0.57291666666666696</v>
      </c>
      <c r="Y66" s="363">
        <f>IFERROR('Class Bin B-A'!R66/'Class Bin B-A'!R$107,0)</f>
        <v>0</v>
      </c>
      <c r="Z66" s="364">
        <f>IFERROR('Class Bin B-A'!S66/'Class Bin B-A'!S$107,0)</f>
        <v>0</v>
      </c>
      <c r="AA66" s="364">
        <f>IFERROR('Class Bin B-A'!T66/'Class Bin B-A'!T$107,0)</f>
        <v>0</v>
      </c>
      <c r="AB66" s="364">
        <f>IFERROR('Class Bin B-A'!U66/'Class Bin B-A'!U$107,0)</f>
        <v>0.99892357373519924</v>
      </c>
      <c r="AC66" s="364">
        <f>IFERROR('Class Bin B-A'!V66/'Class Bin B-A'!V$107,0)</f>
        <v>1.0090485330408554</v>
      </c>
      <c r="AD66" s="364">
        <f>IFERROR('Class Bin B-A'!W66/'Class Bin B-A'!W$107,0)</f>
        <v>1.0047293746715713</v>
      </c>
      <c r="AE66" s="364">
        <f>IFERROR('Class Bin B-A'!X66/'Class Bin B-A'!X$107,0)</f>
        <v>0.97059602649006615</v>
      </c>
      <c r="AF66" s="364">
        <f>IFERROR('Class Bin B-A'!Y66/'Class Bin B-A'!Y$107,0)</f>
        <v>0.80833333333333324</v>
      </c>
      <c r="AG66" s="364">
        <f>IFERROR('Class Bin B-A'!Z66/'Class Bin B-A'!Z$107,0)</f>
        <v>0.99093029282197476</v>
      </c>
      <c r="AH66" s="364">
        <f>IFERROR('Class Bin B-A'!AA66/'Class Bin B-A'!AA$107,0)</f>
        <v>1.0243771765336191</v>
      </c>
      <c r="AI66" s="364">
        <f>IFERROR('Class Bin B-A'!AB66/'Class Bin B-A'!AB$107,0)</f>
        <v>0.98204234789600642</v>
      </c>
      <c r="AJ66" s="364">
        <f>IFERROR('Class Bin B-A'!AC66/'Class Bin B-A'!AC$107,0)</f>
        <v>0.98264352469959948</v>
      </c>
      <c r="AK66" s="364">
        <f>IFERROR('Class Bin B-A'!AD66/'Class Bin B-A'!AD$107,0)</f>
        <v>0.92382759555435101</v>
      </c>
      <c r="AL66" s="364">
        <f>IFERROR('Class Bin B-A'!AE66/'Class Bin B-A'!AE$107,0)</f>
        <v>1.1144067796610169</v>
      </c>
      <c r="AM66" s="364">
        <f>IFERROR('Class Bin B-A'!AF66/'Class Bin B-A'!AF$107,0)</f>
        <v>1.0243111831442464</v>
      </c>
      <c r="AN66" s="364">
        <f>IFERROR('Class Bin B-A'!AG66/'Class Bin B-A'!AG$107,0)</f>
        <v>0</v>
      </c>
      <c r="AO66" s="364">
        <f>IFERROR('Class Bin B-A'!AH66/'Class Bin B-A'!AH$107,0)</f>
        <v>0</v>
      </c>
      <c r="AP66" s="364">
        <f>IFERROR('Class Bin B-A'!AI66/'Class Bin B-A'!AI$107,0)</f>
        <v>0</v>
      </c>
      <c r="AQ66" s="364">
        <f>IFERROR('Class Bin B-A'!AJ66/'Class Bin B-A'!AJ$107,0)</f>
        <v>0</v>
      </c>
      <c r="AR66" s="364">
        <f>IFERROR('Class Bin B-A'!AK66/'Class Bin B-A'!AK$107,0)</f>
        <v>0</v>
      </c>
      <c r="AS66" s="365">
        <f>IFERROR('Class Bin B-A'!AL66/'Class Bin B-A'!AL$107,0)</f>
        <v>0</v>
      </c>
    </row>
    <row r="67" spans="1:45" ht="9.75" customHeight="1" x14ac:dyDescent="0.2">
      <c r="A67" s="294">
        <v>0.58333333333333304</v>
      </c>
      <c r="B67" s="363">
        <f>IFERROR('Class Bin A-B'!R67/'Class Bin A-B'!R$107,0)</f>
        <v>0</v>
      </c>
      <c r="C67" s="364">
        <f>IFERROR('Class Bin A-B'!S67/'Class Bin A-B'!S$107,0)</f>
        <v>0</v>
      </c>
      <c r="D67" s="364">
        <f>IFERROR('Class Bin A-B'!T67/'Class Bin A-B'!T$107,0)</f>
        <v>0</v>
      </c>
      <c r="E67" s="364">
        <f>IFERROR('Class Bin A-B'!U67/'Class Bin A-B'!U$107,0)</f>
        <v>1.0713007922310249</v>
      </c>
      <c r="F67" s="364">
        <f>IFERROR('Class Bin A-B'!V67/'Class Bin A-B'!V$107,0)</f>
        <v>1.056717922863625</v>
      </c>
      <c r="G67" s="364">
        <f>IFERROR('Class Bin A-B'!W67/'Class Bin A-B'!W$107,0)</f>
        <v>1.0696154812767029</v>
      </c>
      <c r="H67" s="364">
        <f>IFERROR('Class Bin A-B'!X67/'Class Bin A-B'!X$107,0)</f>
        <v>0.80595533498759309</v>
      </c>
      <c r="I67" s="364">
        <f>IFERROR('Class Bin A-B'!Y67/'Class Bin A-B'!Y$107,0)</f>
        <v>1.075699255837824</v>
      </c>
      <c r="J67" s="364">
        <f>IFERROR('Class Bin A-B'!Z67/'Class Bin A-B'!Z$107,0)</f>
        <v>1.0939478348949101</v>
      </c>
      <c r="K67" s="364">
        <f>IFERROR('Class Bin A-B'!AA67/'Class Bin A-B'!AA$107,0)</f>
        <v>1.0432114548708769</v>
      </c>
      <c r="L67" s="364">
        <f>IFERROR('Class Bin A-B'!AB67/'Class Bin A-B'!AB$107,0)</f>
        <v>1.096227867590454</v>
      </c>
      <c r="M67" s="364">
        <f>IFERROR('Class Bin A-B'!AC67/'Class Bin A-B'!AC$107,0)</f>
        <v>1.0119380238760478</v>
      </c>
      <c r="N67" s="364">
        <f>IFERROR('Class Bin A-B'!AD67/'Class Bin A-B'!AD$107,0)</f>
        <v>1.0267601974538842</v>
      </c>
      <c r="O67" s="364">
        <f>IFERROR('Class Bin A-B'!AE67/'Class Bin A-B'!AE$107,0)</f>
        <v>1.0570694087403598</v>
      </c>
      <c r="P67" s="364">
        <f>IFERROR('Class Bin A-B'!AF67/'Class Bin A-B'!AF$107,0)</f>
        <v>1.0195272353545735</v>
      </c>
      <c r="Q67" s="364">
        <f>IFERROR('Class Bin A-B'!AG67/'Class Bin A-B'!AG$107,0)</f>
        <v>0</v>
      </c>
      <c r="R67" s="364">
        <f>IFERROR('Class Bin A-B'!AH67/'Class Bin A-B'!AH$107,0)</f>
        <v>0</v>
      </c>
      <c r="S67" s="364">
        <f>IFERROR('Class Bin A-B'!AI67/'Class Bin A-B'!AI$107,0)</f>
        <v>0</v>
      </c>
      <c r="T67" s="364">
        <f>IFERROR('Class Bin A-B'!AJ67/'Class Bin A-B'!AJ$107,0)</f>
        <v>0</v>
      </c>
      <c r="U67" s="364">
        <f>IFERROR('Class Bin A-B'!AK67/'Class Bin A-B'!AK$107,0)</f>
        <v>0</v>
      </c>
      <c r="V67" s="365">
        <f>IFERROR('Class Bin A-B'!AL67/'Class Bin A-B'!AL$107,0)</f>
        <v>0</v>
      </c>
      <c r="W67" s="293"/>
      <c r="X67" s="294">
        <v>0.58333333333333304</v>
      </c>
      <c r="Y67" s="363">
        <f>IFERROR('Class Bin B-A'!R67/'Class Bin B-A'!R$107,0)</f>
        <v>0</v>
      </c>
      <c r="Z67" s="364">
        <f>IFERROR('Class Bin B-A'!S67/'Class Bin B-A'!S$107,0)</f>
        <v>0</v>
      </c>
      <c r="AA67" s="364">
        <f>IFERROR('Class Bin B-A'!T67/'Class Bin B-A'!T$107,0)</f>
        <v>0</v>
      </c>
      <c r="AB67" s="364">
        <f>IFERROR('Class Bin B-A'!U67/'Class Bin B-A'!U$107,0)</f>
        <v>0.94294940796555438</v>
      </c>
      <c r="AC67" s="364">
        <f>IFERROR('Class Bin B-A'!V67/'Class Bin B-A'!V$107,0)</f>
        <v>1.0836303811351795</v>
      </c>
      <c r="AD67" s="364">
        <f>IFERROR('Class Bin B-A'!W67/'Class Bin B-A'!W$107,0)</f>
        <v>1.0383604834471887</v>
      </c>
      <c r="AE67" s="364">
        <f>IFERROR('Class Bin B-A'!X67/'Class Bin B-A'!X$107,0)</f>
        <v>1.0256953642384106</v>
      </c>
      <c r="AF67" s="364">
        <f>IFERROR('Class Bin B-A'!Y67/'Class Bin B-A'!Y$107,0)</f>
        <v>1.0458333333333334</v>
      </c>
      <c r="AG67" s="364">
        <f>IFERROR('Class Bin B-A'!Z67/'Class Bin B-A'!Z$107,0)</f>
        <v>1.1028763928478884</v>
      </c>
      <c r="AH67" s="364">
        <f>IFERROR('Class Bin B-A'!AA67/'Class Bin B-A'!AA$107,0)</f>
        <v>1.0072327886418431</v>
      </c>
      <c r="AI67" s="364">
        <f>IFERROR('Class Bin B-A'!AB67/'Class Bin B-A'!AB$107,0)</f>
        <v>0.94773519163763076</v>
      </c>
      <c r="AJ67" s="364">
        <f>IFERROR('Class Bin B-A'!AC67/'Class Bin B-A'!AC$107,0)</f>
        <v>0.92283044058745001</v>
      </c>
      <c r="AK67" s="364">
        <f>IFERROR('Class Bin B-A'!AD67/'Class Bin B-A'!AD$107,0)</f>
        <v>1.0235836269991871</v>
      </c>
      <c r="AL67" s="364">
        <f>IFERROR('Class Bin B-A'!AE67/'Class Bin B-A'!AE$107,0)</f>
        <v>1.1440677966101693</v>
      </c>
      <c r="AM67" s="364">
        <f>IFERROR('Class Bin B-A'!AF67/'Class Bin B-A'!AF$107,0)</f>
        <v>1.0156672069151811</v>
      </c>
      <c r="AN67" s="364">
        <f>IFERROR('Class Bin B-A'!AG67/'Class Bin B-A'!AG$107,0)</f>
        <v>0</v>
      </c>
      <c r="AO67" s="364">
        <f>IFERROR('Class Bin B-A'!AH67/'Class Bin B-A'!AH$107,0)</f>
        <v>0</v>
      </c>
      <c r="AP67" s="364">
        <f>IFERROR('Class Bin B-A'!AI67/'Class Bin B-A'!AI$107,0)</f>
        <v>0</v>
      </c>
      <c r="AQ67" s="364">
        <f>IFERROR('Class Bin B-A'!AJ67/'Class Bin B-A'!AJ$107,0)</f>
        <v>0</v>
      </c>
      <c r="AR67" s="364">
        <f>IFERROR('Class Bin B-A'!AK67/'Class Bin B-A'!AK$107,0)</f>
        <v>0</v>
      </c>
      <c r="AS67" s="365">
        <f>IFERROR('Class Bin B-A'!AL67/'Class Bin B-A'!AL$107,0)</f>
        <v>0</v>
      </c>
    </row>
    <row r="68" spans="1:45" ht="9.75" customHeight="1" x14ac:dyDescent="0.2">
      <c r="A68" s="294">
        <v>0.59375</v>
      </c>
      <c r="B68" s="363">
        <f>IFERROR('Class Bin A-B'!R68/'Class Bin A-B'!R$107,0)</f>
        <v>0</v>
      </c>
      <c r="C68" s="364">
        <f>IFERROR('Class Bin A-B'!S68/'Class Bin A-B'!S$107,0)</f>
        <v>0</v>
      </c>
      <c r="D68" s="364">
        <f>IFERROR('Class Bin A-B'!T68/'Class Bin A-B'!T$107,0)</f>
        <v>0</v>
      </c>
      <c r="E68" s="364">
        <f>IFERROR('Class Bin A-B'!U68/'Class Bin A-B'!U$107,0)</f>
        <v>0.94454382826475869</v>
      </c>
      <c r="F68" s="364">
        <f>IFERROR('Class Bin A-B'!V68/'Class Bin A-B'!V$107,0)</f>
        <v>1.0526846483488783</v>
      </c>
      <c r="G68" s="364">
        <f>IFERROR('Class Bin A-B'!W68/'Class Bin A-B'!W$107,0)</f>
        <v>0.99321437547122404</v>
      </c>
      <c r="H68" s="364">
        <f>IFERROR('Class Bin A-B'!X68/'Class Bin A-B'!X$107,0)</f>
        <v>1.0441687344913151</v>
      </c>
      <c r="I68" s="364">
        <f>IFERROR('Class Bin A-B'!Y68/'Class Bin A-B'!Y$107,0)</f>
        <v>1.0469591993841416</v>
      </c>
      <c r="J68" s="364">
        <f>IFERROR('Class Bin A-B'!Z68/'Class Bin A-B'!Z$107,0)</f>
        <v>1.0453279311218031</v>
      </c>
      <c r="K68" s="364">
        <f>IFERROR('Class Bin A-B'!AA68/'Class Bin A-B'!AA$107,0)</f>
        <v>1.0145742776783431</v>
      </c>
      <c r="L68" s="364">
        <f>IFERROR('Class Bin A-B'!AB68/'Class Bin A-B'!AB$107,0)</f>
        <v>1.005901975878881</v>
      </c>
      <c r="M68" s="364">
        <f>IFERROR('Class Bin A-B'!AC68/'Class Bin A-B'!AC$107,0)</f>
        <v>1.1013462026924055</v>
      </c>
      <c r="N68" s="364">
        <f>IFERROR('Class Bin A-B'!AD68/'Class Bin A-B'!AD$107,0)</f>
        <v>0.96024941543258002</v>
      </c>
      <c r="O68" s="364">
        <f>IFERROR('Class Bin A-B'!AE68/'Class Bin A-B'!AE$107,0)</f>
        <v>1.0817480719794346</v>
      </c>
      <c r="P68" s="364">
        <f>IFERROR('Class Bin A-B'!AF68/'Class Bin A-B'!AF$107,0)</f>
        <v>1.0894141829393627</v>
      </c>
      <c r="Q68" s="364">
        <f>IFERROR('Class Bin A-B'!AG68/'Class Bin A-B'!AG$107,0)</f>
        <v>0</v>
      </c>
      <c r="R68" s="364">
        <f>IFERROR('Class Bin A-B'!AH68/'Class Bin A-B'!AH$107,0)</f>
        <v>0</v>
      </c>
      <c r="S68" s="364">
        <f>IFERROR('Class Bin A-B'!AI68/'Class Bin A-B'!AI$107,0)</f>
        <v>0</v>
      </c>
      <c r="T68" s="364">
        <f>IFERROR('Class Bin A-B'!AJ68/'Class Bin A-B'!AJ$107,0)</f>
        <v>0</v>
      </c>
      <c r="U68" s="364">
        <f>IFERROR('Class Bin A-B'!AK68/'Class Bin A-B'!AK$107,0)</f>
        <v>0</v>
      </c>
      <c r="V68" s="365">
        <f>IFERROR('Class Bin A-B'!AL68/'Class Bin A-B'!AL$107,0)</f>
        <v>0</v>
      </c>
      <c r="W68" s="293"/>
      <c r="X68" s="294">
        <v>0.59375</v>
      </c>
      <c r="Y68" s="363">
        <f>IFERROR('Class Bin B-A'!R68/'Class Bin B-A'!R$107,0)</f>
        <v>0</v>
      </c>
      <c r="Z68" s="364">
        <f>IFERROR('Class Bin B-A'!S68/'Class Bin B-A'!S$107,0)</f>
        <v>0</v>
      </c>
      <c r="AA68" s="364">
        <f>IFERROR('Class Bin B-A'!T68/'Class Bin B-A'!T$107,0)</f>
        <v>0</v>
      </c>
      <c r="AB68" s="364">
        <f>IFERROR('Class Bin B-A'!U68/'Class Bin B-A'!U$107,0)</f>
        <v>0.98600645855758884</v>
      </c>
      <c r="AC68" s="364">
        <f>IFERROR('Class Bin B-A'!V68/'Class Bin B-A'!V$107,0)</f>
        <v>1.0616945434603782</v>
      </c>
      <c r="AD68" s="364">
        <f>IFERROR('Class Bin B-A'!W68/'Class Bin B-A'!W$107,0)</f>
        <v>1.0888071466106148</v>
      </c>
      <c r="AE68" s="364">
        <f>IFERROR('Class Bin B-A'!X68/'Class Bin B-A'!X$107,0)</f>
        <v>1.0256953642384106</v>
      </c>
      <c r="AF68" s="364">
        <f>IFERROR('Class Bin B-A'!Y68/'Class Bin B-A'!Y$107,0)</f>
        <v>0.96250000000000002</v>
      </c>
      <c r="AG68" s="364">
        <f>IFERROR('Class Bin B-A'!Z68/'Class Bin B-A'!Z$107,0)</f>
        <v>1.0448302669085257</v>
      </c>
      <c r="AH68" s="364">
        <f>IFERROR('Class Bin B-A'!AA68/'Class Bin B-A'!AA$107,0)</f>
        <v>1.0158049825877311</v>
      </c>
      <c r="AI68" s="364">
        <f>IFERROR('Class Bin B-A'!AB68/'Class Bin B-A'!AB$107,0)</f>
        <v>1.084963816671134</v>
      </c>
      <c r="AJ68" s="364">
        <f>IFERROR('Class Bin B-A'!AC68/'Class Bin B-A'!AC$107,0)</f>
        <v>1.0552736982643525</v>
      </c>
      <c r="AK68" s="364">
        <f>IFERROR('Class Bin B-A'!AD68/'Class Bin B-A'!AD$107,0)</f>
        <v>1.0192464082407158</v>
      </c>
      <c r="AL68" s="364">
        <f>IFERROR('Class Bin B-A'!AE68/'Class Bin B-A'!AE$107,0)</f>
        <v>0.97033898305084731</v>
      </c>
      <c r="AM68" s="364">
        <f>IFERROR('Class Bin B-A'!AF68/'Class Bin B-A'!AF$107,0)</f>
        <v>0.98973527822798479</v>
      </c>
      <c r="AN68" s="364">
        <f>IFERROR('Class Bin B-A'!AG68/'Class Bin B-A'!AG$107,0)</f>
        <v>0</v>
      </c>
      <c r="AO68" s="364">
        <f>IFERROR('Class Bin B-A'!AH68/'Class Bin B-A'!AH$107,0)</f>
        <v>0</v>
      </c>
      <c r="AP68" s="364">
        <f>IFERROR('Class Bin B-A'!AI68/'Class Bin B-A'!AI$107,0)</f>
        <v>0</v>
      </c>
      <c r="AQ68" s="364">
        <f>IFERROR('Class Bin B-A'!AJ68/'Class Bin B-A'!AJ$107,0)</f>
        <v>0</v>
      </c>
      <c r="AR68" s="364">
        <f>IFERROR('Class Bin B-A'!AK68/'Class Bin B-A'!AK$107,0)</f>
        <v>0</v>
      </c>
      <c r="AS68" s="365">
        <f>IFERROR('Class Bin B-A'!AL68/'Class Bin B-A'!AL$107,0)</f>
        <v>0</v>
      </c>
    </row>
    <row r="69" spans="1:45" ht="9.75" customHeight="1" x14ac:dyDescent="0.2">
      <c r="A69" s="294">
        <v>0.60416666666666696</v>
      </c>
      <c r="B69" s="363">
        <f>IFERROR('Class Bin A-B'!R69/'Class Bin A-B'!R$107,0)</f>
        <v>0</v>
      </c>
      <c r="C69" s="364">
        <f>IFERROR('Class Bin A-B'!S69/'Class Bin A-B'!S$107,0)</f>
        <v>0</v>
      </c>
      <c r="D69" s="364">
        <f>IFERROR('Class Bin A-B'!T69/'Class Bin A-B'!T$107,0)</f>
        <v>0</v>
      </c>
      <c r="E69" s="364">
        <f>IFERROR('Class Bin A-B'!U69/'Class Bin A-B'!U$107,0)</f>
        <v>1.0590339892665475</v>
      </c>
      <c r="F69" s="364">
        <f>IFERROR('Class Bin A-B'!V69/'Class Bin A-B'!V$107,0)</f>
        <v>1.0244517267456517</v>
      </c>
      <c r="G69" s="364">
        <f>IFERROR('Class Bin A-B'!W69/'Class Bin A-B'!W$107,0)</f>
        <v>1.1017843679316413</v>
      </c>
      <c r="H69" s="364">
        <f>IFERROR('Class Bin A-B'!X69/'Class Bin A-B'!X$107,0)</f>
        <v>1.0084367245657568</v>
      </c>
      <c r="I69" s="364">
        <f>IFERROR('Class Bin A-B'!Y69/'Class Bin A-B'!Y$107,0)</f>
        <v>0.93199897356941241</v>
      </c>
      <c r="J69" s="364">
        <f>IFERROR('Class Bin A-B'!Z69/'Class Bin A-B'!Z$107,0)</f>
        <v>1.0291212965307672</v>
      </c>
      <c r="K69" s="364">
        <f>IFERROR('Class Bin A-B'!AA69/'Class Bin A-B'!AA$107,0)</f>
        <v>0.97366402454615186</v>
      </c>
      <c r="L69" s="364">
        <f>IFERROR('Class Bin A-B'!AB69/'Class Bin A-B'!AB$107,0)</f>
        <v>0.98947908647677696</v>
      </c>
      <c r="M69" s="364">
        <f>IFERROR('Class Bin A-B'!AC69/'Class Bin A-B'!AC$107,0)</f>
        <v>0.94691389382778768</v>
      </c>
      <c r="N69" s="364">
        <f>IFERROR('Class Bin A-B'!AD69/'Class Bin A-B'!AD$107,0)</f>
        <v>1.0600155884645364</v>
      </c>
      <c r="O69" s="364">
        <f>IFERROR('Class Bin A-B'!AE69/'Class Bin A-B'!AE$107,0)</f>
        <v>0.98303341902313623</v>
      </c>
      <c r="P69" s="364">
        <f>IFERROR('Class Bin A-B'!AF69/'Class Bin A-B'!AF$107,0)</f>
        <v>0.98252826310380248</v>
      </c>
      <c r="Q69" s="364">
        <f>IFERROR('Class Bin A-B'!AG69/'Class Bin A-B'!AG$107,0)</f>
        <v>0</v>
      </c>
      <c r="R69" s="364">
        <f>IFERROR('Class Bin A-B'!AH69/'Class Bin A-B'!AH$107,0)</f>
        <v>0</v>
      </c>
      <c r="S69" s="364">
        <f>IFERROR('Class Bin A-B'!AI69/'Class Bin A-B'!AI$107,0)</f>
        <v>0</v>
      </c>
      <c r="T69" s="364">
        <f>IFERROR('Class Bin A-B'!AJ69/'Class Bin A-B'!AJ$107,0)</f>
        <v>0</v>
      </c>
      <c r="U69" s="364">
        <f>IFERROR('Class Bin A-B'!AK69/'Class Bin A-B'!AK$107,0)</f>
        <v>0</v>
      </c>
      <c r="V69" s="365">
        <f>IFERROR('Class Bin A-B'!AL69/'Class Bin A-B'!AL$107,0)</f>
        <v>0</v>
      </c>
      <c r="W69" s="293"/>
      <c r="X69" s="294">
        <v>0.60416666666666696</v>
      </c>
      <c r="Y69" s="363">
        <f>IFERROR('Class Bin B-A'!R69/'Class Bin B-A'!R$107,0)</f>
        <v>0</v>
      </c>
      <c r="Z69" s="364">
        <f>IFERROR('Class Bin B-A'!S69/'Class Bin B-A'!S$107,0)</f>
        <v>0</v>
      </c>
      <c r="AA69" s="364">
        <f>IFERROR('Class Bin B-A'!T69/'Class Bin B-A'!T$107,0)</f>
        <v>0</v>
      </c>
      <c r="AB69" s="364">
        <f>IFERROR('Class Bin B-A'!U69/'Class Bin B-A'!U$107,0)</f>
        <v>1.0635091496232509</v>
      </c>
      <c r="AC69" s="364">
        <f>IFERROR('Class Bin B-A'!V69/'Class Bin B-A'!V$107,0)</f>
        <v>1.0441458733205373</v>
      </c>
      <c r="AD69" s="364">
        <f>IFERROR('Class Bin B-A'!W69/'Class Bin B-A'!W$107,0)</f>
        <v>1.0761954808197585</v>
      </c>
      <c r="AE69" s="364">
        <f>IFERROR('Class Bin B-A'!X69/'Class Bin B-A'!X$107,0)</f>
        <v>1.0638410596026491</v>
      </c>
      <c r="AF69" s="364">
        <f>IFERROR('Class Bin B-A'!Y69/'Class Bin B-A'!Y$107,0)</f>
        <v>1.0083333333333333</v>
      </c>
      <c r="AG69" s="364">
        <f>IFERROR('Class Bin B-A'!Z69/'Class Bin B-A'!Z$107,0)</f>
        <v>1.0406841150557142</v>
      </c>
      <c r="AH69" s="364">
        <f>IFERROR('Class Bin B-A'!AA69/'Class Bin B-A'!AA$107,0)</f>
        <v>1.0886686311277793</v>
      </c>
      <c r="AI69" s="364">
        <f>IFERROR('Class Bin B-A'!AB69/'Class Bin B-A'!AB$107,0)</f>
        <v>0.97775395336370963</v>
      </c>
      <c r="AJ69" s="364">
        <f>IFERROR('Class Bin B-A'!AC69/'Class Bin B-A'!AC$107,0)</f>
        <v>1.0125500667556742</v>
      </c>
      <c r="AK69" s="364">
        <f>IFERROR('Class Bin B-A'!AD69/'Class Bin B-A'!AD$107,0)</f>
        <v>0.99322309568988898</v>
      </c>
      <c r="AL69" s="364">
        <f>IFERROR('Class Bin B-A'!AE69/'Class Bin B-A'!AE$107,0)</f>
        <v>0.9618644067796609</v>
      </c>
      <c r="AM69" s="364">
        <f>IFERROR('Class Bin B-A'!AF69/'Class Bin B-A'!AF$107,0)</f>
        <v>1.0675310642895732</v>
      </c>
      <c r="AN69" s="364">
        <f>IFERROR('Class Bin B-A'!AG69/'Class Bin B-A'!AG$107,0)</f>
        <v>0</v>
      </c>
      <c r="AO69" s="364">
        <f>IFERROR('Class Bin B-A'!AH69/'Class Bin B-A'!AH$107,0)</f>
        <v>0</v>
      </c>
      <c r="AP69" s="364">
        <f>IFERROR('Class Bin B-A'!AI69/'Class Bin B-A'!AI$107,0)</f>
        <v>0</v>
      </c>
      <c r="AQ69" s="364">
        <f>IFERROR('Class Bin B-A'!AJ69/'Class Bin B-A'!AJ$107,0)</f>
        <v>0</v>
      </c>
      <c r="AR69" s="364">
        <f>IFERROR('Class Bin B-A'!AK69/'Class Bin B-A'!AK$107,0)</f>
        <v>0</v>
      </c>
      <c r="AS69" s="365">
        <f>IFERROR('Class Bin B-A'!AL69/'Class Bin B-A'!AL$107,0)</f>
        <v>0</v>
      </c>
    </row>
    <row r="70" spans="1:45" ht="9.75" customHeight="1" x14ac:dyDescent="0.2">
      <c r="A70" s="294">
        <v>0.61458333333333304</v>
      </c>
      <c r="B70" s="363">
        <f>IFERROR('Class Bin A-B'!R70/'Class Bin A-B'!R$107,0)</f>
        <v>0</v>
      </c>
      <c r="C70" s="364">
        <f>IFERROR('Class Bin A-B'!S70/'Class Bin A-B'!S$107,0)</f>
        <v>0</v>
      </c>
      <c r="D70" s="364">
        <f>IFERROR('Class Bin A-B'!T70/'Class Bin A-B'!T$107,0)</f>
        <v>0</v>
      </c>
      <c r="E70" s="364">
        <f>IFERROR('Class Bin A-B'!U70/'Class Bin A-B'!U$107,0)</f>
        <v>1.0058778430871456</v>
      </c>
      <c r="F70" s="364">
        <f>IFERROR('Class Bin A-B'!V70/'Class Bin A-B'!V$107,0)</f>
        <v>1.008318628686665</v>
      </c>
      <c r="G70" s="364">
        <f>IFERROR('Class Bin A-B'!W70/'Class Bin A-B'!W$107,0)</f>
        <v>0.92887660216134726</v>
      </c>
      <c r="H70" s="364">
        <f>IFERROR('Class Bin A-B'!X70/'Class Bin A-B'!X$107,0)</f>
        <v>0.99255583126550873</v>
      </c>
      <c r="I70" s="364">
        <f>IFERROR('Class Bin A-B'!Y70/'Class Bin A-B'!Y$107,0)</f>
        <v>1.0592763664357199</v>
      </c>
      <c r="J70" s="364">
        <f>IFERROR('Class Bin A-B'!Z70/'Class Bin A-B'!Z$107,0)</f>
        <v>0.90757153709799954</v>
      </c>
      <c r="K70" s="364">
        <f>IFERROR('Class Bin A-B'!AA70/'Class Bin A-B'!AA$107,0)</f>
        <v>0.95320889798005626</v>
      </c>
      <c r="L70" s="364">
        <f>IFERROR('Class Bin A-B'!AB70/'Class Bin A-B'!AB$107,0)</f>
        <v>0.91557608416730807</v>
      </c>
      <c r="M70" s="364">
        <f>IFERROR('Class Bin A-B'!AC70/'Class Bin A-B'!AC$107,0)</f>
        <v>0.94284988569977135</v>
      </c>
      <c r="N70" s="364">
        <f>IFERROR('Class Bin A-B'!AD70/'Class Bin A-B'!AD$107,0)</f>
        <v>1.0766432839698623</v>
      </c>
      <c r="O70" s="364">
        <f>IFERROR('Class Bin A-B'!AE70/'Class Bin A-B'!AE$107,0)</f>
        <v>0.85141388174807198</v>
      </c>
      <c r="P70" s="364">
        <f>IFERROR('Class Bin A-B'!AF70/'Class Bin A-B'!AF$107,0)</f>
        <v>0.99486125385405944</v>
      </c>
      <c r="Q70" s="364">
        <f>IFERROR('Class Bin A-B'!AG70/'Class Bin A-B'!AG$107,0)</f>
        <v>0</v>
      </c>
      <c r="R70" s="364">
        <f>IFERROR('Class Bin A-B'!AH70/'Class Bin A-B'!AH$107,0)</f>
        <v>0</v>
      </c>
      <c r="S70" s="364">
        <f>IFERROR('Class Bin A-B'!AI70/'Class Bin A-B'!AI$107,0)</f>
        <v>0</v>
      </c>
      <c r="T70" s="364">
        <f>IFERROR('Class Bin A-B'!AJ70/'Class Bin A-B'!AJ$107,0)</f>
        <v>0</v>
      </c>
      <c r="U70" s="364">
        <f>IFERROR('Class Bin A-B'!AK70/'Class Bin A-B'!AK$107,0)</f>
        <v>0</v>
      </c>
      <c r="V70" s="365">
        <f>IFERROR('Class Bin A-B'!AL70/'Class Bin A-B'!AL$107,0)</f>
        <v>0</v>
      </c>
      <c r="W70" s="293"/>
      <c r="X70" s="294">
        <v>0.61458333333333304</v>
      </c>
      <c r="Y70" s="363">
        <f>IFERROR('Class Bin B-A'!R70/'Class Bin B-A'!R$107,0)</f>
        <v>0</v>
      </c>
      <c r="Z70" s="364">
        <f>IFERROR('Class Bin B-A'!S70/'Class Bin B-A'!S$107,0)</f>
        <v>0</v>
      </c>
      <c r="AA70" s="364">
        <f>IFERROR('Class Bin B-A'!T70/'Class Bin B-A'!T$107,0)</f>
        <v>0</v>
      </c>
      <c r="AB70" s="364">
        <f>IFERROR('Class Bin B-A'!U70/'Class Bin B-A'!U$107,0)</f>
        <v>1.0678148546824544</v>
      </c>
      <c r="AC70" s="364">
        <f>IFERROR('Class Bin B-A'!V70/'Class Bin B-A'!V$107,0)</f>
        <v>1.0573073759254181</v>
      </c>
      <c r="AD70" s="364">
        <f>IFERROR('Class Bin B-A'!W70/'Class Bin B-A'!W$107,0)</f>
        <v>0.89963215974776667</v>
      </c>
      <c r="AE70" s="364">
        <f>IFERROR('Class Bin B-A'!X70/'Class Bin B-A'!X$107,0)</f>
        <v>0.9451655629139073</v>
      </c>
      <c r="AF70" s="364">
        <f>IFERROR('Class Bin B-A'!Y70/'Class Bin B-A'!Y$107,0)</f>
        <v>1.0125</v>
      </c>
      <c r="AG70" s="364">
        <f>IFERROR('Class Bin B-A'!Z70/'Class Bin B-A'!Z$107,0)</f>
        <v>1.0033687483804097</v>
      </c>
      <c r="AH70" s="364">
        <f>IFERROR('Class Bin B-A'!AA70/'Class Bin B-A'!AA$107,0)</f>
        <v>1.0372354674524511</v>
      </c>
      <c r="AI70" s="364">
        <f>IFERROR('Class Bin B-A'!AB70/'Class Bin B-A'!AB$107,0)</f>
        <v>1.063521844009649</v>
      </c>
      <c r="AJ70" s="364">
        <f>IFERROR('Class Bin B-A'!AC70/'Class Bin B-A'!AC$107,0)</f>
        <v>1.0595460614152203</v>
      </c>
      <c r="AK70" s="364">
        <f>IFERROR('Class Bin B-A'!AD70/'Class Bin B-A'!AD$107,0)</f>
        <v>1.1927351585795611</v>
      </c>
      <c r="AL70" s="364">
        <f>IFERROR('Class Bin B-A'!AE70/'Class Bin B-A'!AE$107,0)</f>
        <v>0.91101694915254228</v>
      </c>
      <c r="AM70" s="364">
        <f>IFERROR('Class Bin B-A'!AF70/'Class Bin B-A'!AF$107,0)</f>
        <v>1.0632090761750406</v>
      </c>
      <c r="AN70" s="364">
        <f>IFERROR('Class Bin B-A'!AG70/'Class Bin B-A'!AG$107,0)</f>
        <v>0</v>
      </c>
      <c r="AO70" s="364">
        <f>IFERROR('Class Bin B-A'!AH70/'Class Bin B-A'!AH$107,0)</f>
        <v>0</v>
      </c>
      <c r="AP70" s="364">
        <f>IFERROR('Class Bin B-A'!AI70/'Class Bin B-A'!AI$107,0)</f>
        <v>0</v>
      </c>
      <c r="AQ70" s="364">
        <f>IFERROR('Class Bin B-A'!AJ70/'Class Bin B-A'!AJ$107,0)</f>
        <v>0</v>
      </c>
      <c r="AR70" s="364">
        <f>IFERROR('Class Bin B-A'!AK70/'Class Bin B-A'!AK$107,0)</f>
        <v>0</v>
      </c>
      <c r="AS70" s="365">
        <f>IFERROR('Class Bin B-A'!AL70/'Class Bin B-A'!AL$107,0)</f>
        <v>0</v>
      </c>
    </row>
    <row r="71" spans="1:45" ht="9.75" customHeight="1" x14ac:dyDescent="0.2">
      <c r="A71" s="294">
        <v>0.625</v>
      </c>
      <c r="B71" s="363">
        <f>IFERROR('Class Bin A-B'!R71/'Class Bin A-B'!R$107,0)</f>
        <v>0</v>
      </c>
      <c r="C71" s="364">
        <f>IFERROR('Class Bin A-B'!S71/'Class Bin A-B'!S$107,0)</f>
        <v>0</v>
      </c>
      <c r="D71" s="364">
        <f>IFERROR('Class Bin A-B'!T71/'Class Bin A-B'!T$107,0)</f>
        <v>0</v>
      </c>
      <c r="E71" s="364">
        <f>IFERROR('Class Bin A-B'!U71/'Class Bin A-B'!U$107,0)</f>
        <v>1.0385893176590852</v>
      </c>
      <c r="F71" s="364">
        <f>IFERROR('Class Bin A-B'!V71/'Class Bin A-B'!V$107,0)</f>
        <v>0.97201915805394512</v>
      </c>
      <c r="G71" s="364">
        <f>IFERROR('Class Bin A-B'!W71/'Class Bin A-B'!W$107,0)</f>
        <v>1.0253832621261625</v>
      </c>
      <c r="H71" s="364">
        <f>IFERROR('Class Bin A-B'!X71/'Class Bin A-B'!X$107,0)</f>
        <v>1.0918114143920596</v>
      </c>
      <c r="I71" s="364">
        <f>IFERROR('Class Bin A-B'!Y71/'Class Bin A-B'!Y$107,0)</f>
        <v>0.97305619707467284</v>
      </c>
      <c r="J71" s="364">
        <f>IFERROR('Class Bin A-B'!Z71/'Class Bin A-B'!Z$107,0)</f>
        <v>0.93593314763231206</v>
      </c>
      <c r="K71" s="364">
        <f>IFERROR('Class Bin A-B'!AA71/'Class Bin A-B'!AA$107,0)</f>
        <v>0.94502684735361797</v>
      </c>
      <c r="L71" s="364">
        <f>IFERROR('Class Bin A-B'!AB71/'Class Bin A-B'!AB$107,0)</f>
        <v>0.93199897356941219</v>
      </c>
      <c r="M71" s="364">
        <f>IFERROR('Class Bin A-B'!AC71/'Class Bin A-B'!AC$107,0)</f>
        <v>1.1013462026924055</v>
      </c>
      <c r="N71" s="364">
        <f>IFERROR('Class Bin A-B'!AD71/'Class Bin A-B'!AD$107,0)</f>
        <v>1.09742790335152</v>
      </c>
      <c r="O71" s="364">
        <f>IFERROR('Class Bin A-B'!AE71/'Class Bin A-B'!AE$107,0)</f>
        <v>0.97892030848329048</v>
      </c>
      <c r="P71" s="364">
        <f>IFERROR('Class Bin A-B'!AF71/'Class Bin A-B'!AF$107,0)</f>
        <v>1.0318602261048304</v>
      </c>
      <c r="Q71" s="364">
        <f>IFERROR('Class Bin A-B'!AG71/'Class Bin A-B'!AG$107,0)</f>
        <v>0</v>
      </c>
      <c r="R71" s="364">
        <f>IFERROR('Class Bin A-B'!AH71/'Class Bin A-B'!AH$107,0)</f>
        <v>0</v>
      </c>
      <c r="S71" s="364">
        <f>IFERROR('Class Bin A-B'!AI71/'Class Bin A-B'!AI$107,0)</f>
        <v>0</v>
      </c>
      <c r="T71" s="364">
        <f>IFERROR('Class Bin A-B'!AJ71/'Class Bin A-B'!AJ$107,0)</f>
        <v>0</v>
      </c>
      <c r="U71" s="364">
        <f>IFERROR('Class Bin A-B'!AK71/'Class Bin A-B'!AK$107,0)</f>
        <v>0</v>
      </c>
      <c r="V71" s="365">
        <f>IFERROR('Class Bin A-B'!AL71/'Class Bin A-B'!AL$107,0)</f>
        <v>0</v>
      </c>
      <c r="W71" s="293"/>
      <c r="X71" s="294">
        <v>0.625</v>
      </c>
      <c r="Y71" s="363">
        <f>IFERROR('Class Bin B-A'!R71/'Class Bin B-A'!R$107,0)</f>
        <v>0</v>
      </c>
      <c r="Z71" s="364">
        <f>IFERROR('Class Bin B-A'!S71/'Class Bin B-A'!S$107,0)</f>
        <v>0</v>
      </c>
      <c r="AA71" s="364">
        <f>IFERROR('Class Bin B-A'!T71/'Class Bin B-A'!T$107,0)</f>
        <v>0</v>
      </c>
      <c r="AB71" s="364">
        <f>IFERROR('Class Bin B-A'!U71/'Class Bin B-A'!U$107,0)</f>
        <v>1.0721205597416577</v>
      </c>
      <c r="AC71" s="364">
        <f>IFERROR('Class Bin B-A'!V71/'Class Bin B-A'!V$107,0)</f>
        <v>1.0090485330408554</v>
      </c>
      <c r="AD71" s="364">
        <f>IFERROR('Class Bin B-A'!W71/'Class Bin B-A'!W$107,0)</f>
        <v>0.91224382553862327</v>
      </c>
      <c r="AE71" s="364">
        <f>IFERROR('Class Bin B-A'!X71/'Class Bin B-A'!X$107,0)</f>
        <v>0.90701986754966879</v>
      </c>
      <c r="AF71" s="364">
        <f>IFERROR('Class Bin B-A'!Y71/'Class Bin B-A'!Y$107,0)</f>
        <v>0.97499999999999998</v>
      </c>
      <c r="AG71" s="364">
        <f>IFERROR('Class Bin B-A'!Z71/'Class Bin B-A'!Z$107,0)</f>
        <v>0.98263798911635158</v>
      </c>
      <c r="AH71" s="364">
        <f>IFERROR('Class Bin B-A'!AA71/'Class Bin B-A'!AA$107,0)</f>
        <v>1.0115188856147872</v>
      </c>
      <c r="AI71" s="364">
        <f>IFERROR('Class Bin B-A'!AB71/'Class Bin B-A'!AB$107,0)</f>
        <v>1.0077727150897884</v>
      </c>
      <c r="AJ71" s="364">
        <f>IFERROR('Class Bin B-A'!AC71/'Class Bin B-A'!AC$107,0)</f>
        <v>1.0424566088117488</v>
      </c>
      <c r="AK71" s="364">
        <f>IFERROR('Class Bin B-A'!AD71/'Class Bin B-A'!AD$107,0)</f>
        <v>0.94985090810517769</v>
      </c>
      <c r="AL71" s="364">
        <f>IFERROR('Class Bin B-A'!AE71/'Class Bin B-A'!AE$107,0)</f>
        <v>1.1144067796610169</v>
      </c>
      <c r="AM71" s="364">
        <f>IFERROR('Class Bin B-A'!AF71/'Class Bin B-A'!AF$107,0)</f>
        <v>1.0329551593733117</v>
      </c>
      <c r="AN71" s="364">
        <f>IFERROR('Class Bin B-A'!AG71/'Class Bin B-A'!AG$107,0)</f>
        <v>0</v>
      </c>
      <c r="AO71" s="364">
        <f>IFERROR('Class Bin B-A'!AH71/'Class Bin B-A'!AH$107,0)</f>
        <v>0</v>
      </c>
      <c r="AP71" s="364">
        <f>IFERROR('Class Bin B-A'!AI71/'Class Bin B-A'!AI$107,0)</f>
        <v>0</v>
      </c>
      <c r="AQ71" s="364">
        <f>IFERROR('Class Bin B-A'!AJ71/'Class Bin B-A'!AJ$107,0)</f>
        <v>0</v>
      </c>
      <c r="AR71" s="364">
        <f>IFERROR('Class Bin B-A'!AK71/'Class Bin B-A'!AK$107,0)</f>
        <v>0</v>
      </c>
      <c r="AS71" s="365">
        <f>IFERROR('Class Bin B-A'!AL71/'Class Bin B-A'!AL$107,0)</f>
        <v>0</v>
      </c>
    </row>
    <row r="72" spans="1:45" ht="9.75" customHeight="1" x14ac:dyDescent="0.2">
      <c r="A72" s="294">
        <v>0.63541666666666696</v>
      </c>
      <c r="B72" s="363">
        <f>IFERROR('Class Bin A-B'!R72/'Class Bin A-B'!R$107,0)</f>
        <v>0</v>
      </c>
      <c r="C72" s="364">
        <f>IFERROR('Class Bin A-B'!S72/'Class Bin A-B'!S$107,0)</f>
        <v>0</v>
      </c>
      <c r="D72" s="364">
        <f>IFERROR('Class Bin A-B'!T72/'Class Bin A-B'!T$107,0)</f>
        <v>0</v>
      </c>
      <c r="E72" s="364">
        <f>IFERROR('Class Bin A-B'!U72/'Class Bin A-B'!U$107,0)</f>
        <v>0.97725530283669826</v>
      </c>
      <c r="F72" s="364">
        <f>IFERROR('Class Bin A-B'!V72/'Class Bin A-B'!V$107,0)</f>
        <v>0.88732039324426526</v>
      </c>
      <c r="G72" s="364">
        <f>IFERROR('Class Bin A-B'!W72/'Class Bin A-B'!W$107,0)</f>
        <v>1.0133199296305606</v>
      </c>
      <c r="H72" s="364">
        <f>IFERROR('Class Bin A-B'!X72/'Class Bin A-B'!X$107,0)</f>
        <v>1.0957816377171217</v>
      </c>
      <c r="I72" s="364">
        <f>IFERROR('Class Bin A-B'!Y72/'Class Bin A-B'!Y$107,0)</f>
        <v>0.99769053117782913</v>
      </c>
      <c r="J72" s="364">
        <f>IFERROR('Class Bin A-B'!Z72/'Class Bin A-B'!Z$107,0)</f>
        <v>0.96834641681438338</v>
      </c>
      <c r="K72" s="364">
        <f>IFERROR('Class Bin A-B'!AA72/'Class Bin A-B'!AA$107,0)</f>
        <v>0.93684479672717969</v>
      </c>
      <c r="L72" s="364">
        <f>IFERROR('Class Bin A-B'!AB72/'Class Bin A-B'!AB$107,0)</f>
        <v>0.96073903002309446</v>
      </c>
      <c r="M72" s="364">
        <f>IFERROR('Class Bin A-B'!AC72/'Class Bin A-B'!AC$107,0)</f>
        <v>0.95097790195580389</v>
      </c>
      <c r="N72" s="364">
        <f>IFERROR('Class Bin A-B'!AD72/'Class Bin A-B'!AD$107,0)</f>
        <v>1.0766432839698623</v>
      </c>
      <c r="O72" s="364">
        <f>IFERROR('Class Bin A-B'!AE72/'Class Bin A-B'!AE$107,0)</f>
        <v>1.1023136246786633</v>
      </c>
      <c r="P72" s="364">
        <f>IFERROR('Class Bin A-B'!AF72/'Class Bin A-B'!AF$107,0)</f>
        <v>0.99075025693730723</v>
      </c>
      <c r="Q72" s="364">
        <f>IFERROR('Class Bin A-B'!AG72/'Class Bin A-B'!AG$107,0)</f>
        <v>0</v>
      </c>
      <c r="R72" s="364">
        <f>IFERROR('Class Bin A-B'!AH72/'Class Bin A-B'!AH$107,0)</f>
        <v>0</v>
      </c>
      <c r="S72" s="364">
        <f>IFERROR('Class Bin A-B'!AI72/'Class Bin A-B'!AI$107,0)</f>
        <v>0</v>
      </c>
      <c r="T72" s="364">
        <f>IFERROR('Class Bin A-B'!AJ72/'Class Bin A-B'!AJ$107,0)</f>
        <v>0</v>
      </c>
      <c r="U72" s="364">
        <f>IFERROR('Class Bin A-B'!AK72/'Class Bin A-B'!AK$107,0)</f>
        <v>0</v>
      </c>
      <c r="V72" s="365">
        <f>IFERROR('Class Bin A-B'!AL72/'Class Bin A-B'!AL$107,0)</f>
        <v>0</v>
      </c>
      <c r="W72" s="293"/>
      <c r="X72" s="294">
        <v>0.63541666666666696</v>
      </c>
      <c r="Y72" s="363">
        <f>IFERROR('Class Bin B-A'!R72/'Class Bin B-A'!R$107,0)</f>
        <v>0</v>
      </c>
      <c r="Z72" s="364">
        <f>IFERROR('Class Bin B-A'!S72/'Class Bin B-A'!S$107,0)</f>
        <v>0</v>
      </c>
      <c r="AA72" s="364">
        <f>IFERROR('Class Bin B-A'!T72/'Class Bin B-A'!T$107,0)</f>
        <v>0</v>
      </c>
      <c r="AB72" s="364">
        <f>IFERROR('Class Bin B-A'!U72/'Class Bin B-A'!U$107,0)</f>
        <v>1.016146393972013</v>
      </c>
      <c r="AC72" s="364">
        <f>IFERROR('Class Bin B-A'!V72/'Class Bin B-A'!V$107,0)</f>
        <v>0.88182067452700841</v>
      </c>
      <c r="AD72" s="364">
        <f>IFERROR('Class Bin B-A'!W72/'Class Bin B-A'!W$107,0)</f>
        <v>0.97950604308985822</v>
      </c>
      <c r="AE72" s="364">
        <f>IFERROR('Class Bin B-A'!X72/'Class Bin B-A'!X$107,0)</f>
        <v>1.0045033112582782</v>
      </c>
      <c r="AF72" s="364">
        <f>IFERROR('Class Bin B-A'!Y72/'Class Bin B-A'!Y$107,0)</f>
        <v>0.8666666666666667</v>
      </c>
      <c r="AG72" s="364">
        <f>IFERROR('Class Bin B-A'!Z72/'Class Bin B-A'!Z$107,0)</f>
        <v>0.92873801502980058</v>
      </c>
      <c r="AH72" s="364">
        <f>IFERROR('Class Bin B-A'!AA72/'Class Bin B-A'!AA$107,0)</f>
        <v>0.96008572193945896</v>
      </c>
      <c r="AI72" s="364">
        <f>IFERROR('Class Bin B-A'!AB72/'Class Bin B-A'!AB$107,0)</f>
        <v>0.9734655588314125</v>
      </c>
      <c r="AJ72" s="364">
        <f>IFERROR('Class Bin B-A'!AC72/'Class Bin B-A'!AC$107,0)</f>
        <v>0.8929238985313751</v>
      </c>
      <c r="AK72" s="364">
        <f>IFERROR('Class Bin B-A'!AD72/'Class Bin B-A'!AD$107,0)</f>
        <v>0.99322309568988898</v>
      </c>
      <c r="AL72" s="364">
        <f>IFERROR('Class Bin B-A'!AE72/'Class Bin B-A'!AE$107,0)</f>
        <v>0.92372881355932202</v>
      </c>
      <c r="AM72" s="364">
        <f>IFERROR('Class Bin B-A'!AF72/'Class Bin B-A'!AF$107,0)</f>
        <v>0.88600756347920051</v>
      </c>
      <c r="AN72" s="364">
        <f>IFERROR('Class Bin B-A'!AG72/'Class Bin B-A'!AG$107,0)</f>
        <v>0</v>
      </c>
      <c r="AO72" s="364">
        <f>IFERROR('Class Bin B-A'!AH72/'Class Bin B-A'!AH$107,0)</f>
        <v>0</v>
      </c>
      <c r="AP72" s="364">
        <f>IFERROR('Class Bin B-A'!AI72/'Class Bin B-A'!AI$107,0)</f>
        <v>0</v>
      </c>
      <c r="AQ72" s="364">
        <f>IFERROR('Class Bin B-A'!AJ72/'Class Bin B-A'!AJ$107,0)</f>
        <v>0</v>
      </c>
      <c r="AR72" s="364">
        <f>IFERROR('Class Bin B-A'!AK72/'Class Bin B-A'!AK$107,0)</f>
        <v>0</v>
      </c>
      <c r="AS72" s="365">
        <f>IFERROR('Class Bin B-A'!AL72/'Class Bin B-A'!AL$107,0)</f>
        <v>0</v>
      </c>
    </row>
    <row r="73" spans="1:45" ht="9.75" customHeight="1" x14ac:dyDescent="0.2">
      <c r="A73" s="294">
        <v>0.64583333333333304</v>
      </c>
      <c r="B73" s="363">
        <f>IFERROR('Class Bin A-B'!R73/'Class Bin A-B'!R$107,0)</f>
        <v>0</v>
      </c>
      <c r="C73" s="364">
        <f>IFERROR('Class Bin A-B'!S73/'Class Bin A-B'!S$107,0)</f>
        <v>0</v>
      </c>
      <c r="D73" s="364">
        <f>IFERROR('Class Bin A-B'!T73/'Class Bin A-B'!T$107,0)</f>
        <v>0</v>
      </c>
      <c r="E73" s="364">
        <f>IFERROR('Class Bin A-B'!U73/'Class Bin A-B'!U$107,0)</f>
        <v>0.93227702530028123</v>
      </c>
      <c r="F73" s="364">
        <f>IFERROR('Class Bin A-B'!V73/'Class Bin A-B'!V$107,0)</f>
        <v>0.91958658936223847</v>
      </c>
      <c r="G73" s="364">
        <f>IFERROR('Class Bin A-B'!W73/'Class Bin A-B'!W$107,0)</f>
        <v>0.93691882382508185</v>
      </c>
      <c r="H73" s="364">
        <f>IFERROR('Class Bin A-B'!X73/'Class Bin A-B'!X$107,0)</f>
        <v>1.028287841191067</v>
      </c>
      <c r="I73" s="364">
        <f>IFERROR('Class Bin A-B'!Y73/'Class Bin A-B'!Y$107,0)</f>
        <v>0.96073903002309469</v>
      </c>
      <c r="J73" s="364">
        <f>IFERROR('Class Bin A-B'!Z73/'Class Bin A-B'!Z$107,0)</f>
        <v>0.86705495062041027</v>
      </c>
      <c r="K73" s="364">
        <f>IFERROR('Class Bin A-B'!AA73/'Class Bin A-B'!AA$107,0)</f>
        <v>0.98184607517259004</v>
      </c>
      <c r="L73" s="364">
        <f>IFERROR('Class Bin A-B'!AB73/'Class Bin A-B'!AB$107,0)</f>
        <v>0.96895047472414675</v>
      </c>
      <c r="M73" s="364">
        <f>IFERROR('Class Bin A-B'!AC73/'Class Bin A-B'!AC$107,0)</f>
        <v>0.97536195072390153</v>
      </c>
      <c r="N73" s="364">
        <f>IFERROR('Class Bin A-B'!AD73/'Class Bin A-B'!AD$107,0)</f>
        <v>1.0101325019485581</v>
      </c>
      <c r="O73" s="364">
        <f>IFERROR('Class Bin A-B'!AE73/'Class Bin A-B'!AE$107,0)</f>
        <v>1.0611825192802058</v>
      </c>
      <c r="P73" s="364">
        <f>IFERROR('Class Bin A-B'!AF73/'Class Bin A-B'!AF$107,0)</f>
        <v>1.0071942446043165</v>
      </c>
      <c r="Q73" s="364">
        <f>IFERROR('Class Bin A-B'!AG73/'Class Bin A-B'!AG$107,0)</f>
        <v>0</v>
      </c>
      <c r="R73" s="364">
        <f>IFERROR('Class Bin A-B'!AH73/'Class Bin A-B'!AH$107,0)</f>
        <v>0</v>
      </c>
      <c r="S73" s="364">
        <f>IFERROR('Class Bin A-B'!AI73/'Class Bin A-B'!AI$107,0)</f>
        <v>0</v>
      </c>
      <c r="T73" s="364">
        <f>IFERROR('Class Bin A-B'!AJ73/'Class Bin A-B'!AJ$107,0)</f>
        <v>0</v>
      </c>
      <c r="U73" s="364">
        <f>IFERROR('Class Bin A-B'!AK73/'Class Bin A-B'!AK$107,0)</f>
        <v>0</v>
      </c>
      <c r="V73" s="365">
        <f>IFERROR('Class Bin A-B'!AL73/'Class Bin A-B'!AL$107,0)</f>
        <v>0</v>
      </c>
      <c r="W73" s="293"/>
      <c r="X73" s="294">
        <v>0.64583333333333304</v>
      </c>
      <c r="Y73" s="363">
        <f>IFERROR('Class Bin B-A'!R73/'Class Bin B-A'!R$107,0)</f>
        <v>0</v>
      </c>
      <c r="Z73" s="364">
        <f>IFERROR('Class Bin B-A'!S73/'Class Bin B-A'!S$107,0)</f>
        <v>0</v>
      </c>
      <c r="AA73" s="364">
        <f>IFERROR('Class Bin B-A'!T73/'Class Bin B-A'!T$107,0)</f>
        <v>0</v>
      </c>
      <c r="AB73" s="364">
        <f>IFERROR('Class Bin B-A'!U73/'Class Bin B-A'!U$107,0)</f>
        <v>0.99031216361679231</v>
      </c>
      <c r="AC73" s="364">
        <f>IFERROR('Class Bin B-A'!V73/'Class Bin B-A'!V$107,0)</f>
        <v>0.86427200438716745</v>
      </c>
      <c r="AD73" s="364">
        <f>IFERROR('Class Bin B-A'!W73/'Class Bin B-A'!W$107,0)</f>
        <v>1.114030478192328</v>
      </c>
      <c r="AE73" s="364">
        <f>IFERROR('Class Bin B-A'!X73/'Class Bin B-A'!X$107,0)</f>
        <v>1.0468874172185429</v>
      </c>
      <c r="AF73" s="364">
        <f>IFERROR('Class Bin B-A'!Y73/'Class Bin B-A'!Y$107,0)</f>
        <v>0.9458333333333333</v>
      </c>
      <c r="AG73" s="364">
        <f>IFERROR('Class Bin B-A'!Z73/'Class Bin B-A'!Z$107,0)</f>
        <v>0.91215340761855424</v>
      </c>
      <c r="AH73" s="364">
        <f>IFERROR('Class Bin B-A'!AA73/'Class Bin B-A'!AA$107,0)</f>
        <v>0.95151352799357092</v>
      </c>
      <c r="AI73" s="364">
        <f>IFERROR('Class Bin B-A'!AB73/'Class Bin B-A'!AB$107,0)</f>
        <v>0.9734655588314125</v>
      </c>
      <c r="AJ73" s="364">
        <f>IFERROR('Class Bin B-A'!AC73/'Class Bin B-A'!AC$107,0)</f>
        <v>0.88865153538050734</v>
      </c>
      <c r="AK73" s="364">
        <f>IFERROR('Class Bin B-A'!AD73/'Class Bin B-A'!AD$107,0)</f>
        <v>0.99756031444836024</v>
      </c>
      <c r="AL73" s="364">
        <f>IFERROR('Class Bin B-A'!AE73/'Class Bin B-A'!AE$107,0)</f>
        <v>1.0720338983050848</v>
      </c>
      <c r="AM73" s="364">
        <f>IFERROR('Class Bin B-A'!AF73/'Class Bin B-A'!AF$107,0)</f>
        <v>0.99837925445705034</v>
      </c>
      <c r="AN73" s="364">
        <f>IFERROR('Class Bin B-A'!AG73/'Class Bin B-A'!AG$107,0)</f>
        <v>0</v>
      </c>
      <c r="AO73" s="364">
        <f>IFERROR('Class Bin B-A'!AH73/'Class Bin B-A'!AH$107,0)</f>
        <v>0</v>
      </c>
      <c r="AP73" s="364">
        <f>IFERROR('Class Bin B-A'!AI73/'Class Bin B-A'!AI$107,0)</f>
        <v>0</v>
      </c>
      <c r="AQ73" s="364">
        <f>IFERROR('Class Bin B-A'!AJ73/'Class Bin B-A'!AJ$107,0)</f>
        <v>0</v>
      </c>
      <c r="AR73" s="364">
        <f>IFERROR('Class Bin B-A'!AK73/'Class Bin B-A'!AK$107,0)</f>
        <v>0</v>
      </c>
      <c r="AS73" s="365">
        <f>IFERROR('Class Bin B-A'!AL73/'Class Bin B-A'!AL$107,0)</f>
        <v>0</v>
      </c>
    </row>
    <row r="74" spans="1:45" ht="9.75" customHeight="1" x14ac:dyDescent="0.2">
      <c r="A74" s="294">
        <v>0.65625</v>
      </c>
      <c r="B74" s="363">
        <f>IFERROR('Class Bin A-B'!R74/'Class Bin A-B'!R$107,0)</f>
        <v>0</v>
      </c>
      <c r="C74" s="364">
        <f>IFERROR('Class Bin A-B'!S74/'Class Bin A-B'!S$107,0)</f>
        <v>0</v>
      </c>
      <c r="D74" s="364">
        <f>IFERROR('Class Bin A-B'!T74/'Class Bin A-B'!T$107,0)</f>
        <v>0</v>
      </c>
      <c r="E74" s="364">
        <f>IFERROR('Class Bin A-B'!U74/'Class Bin A-B'!U$107,0)</f>
        <v>0.88320981344237171</v>
      </c>
      <c r="F74" s="364">
        <f>IFERROR('Class Bin A-B'!V74/'Class Bin A-B'!V$107,0)</f>
        <v>1.0002520796571717</v>
      </c>
      <c r="G74" s="364">
        <f>IFERROR('Class Bin A-B'!W74/'Class Bin A-B'!W$107,0)</f>
        <v>0.82030660970092995</v>
      </c>
      <c r="H74" s="364">
        <f>IFERROR('Class Bin A-B'!X74/'Class Bin A-B'!X$107,0)</f>
        <v>1.0084367245657568</v>
      </c>
      <c r="I74" s="364">
        <f>IFERROR('Class Bin A-B'!Y74/'Class Bin A-B'!Y$107,0)</f>
        <v>0.97716191942519892</v>
      </c>
      <c r="J74" s="364">
        <f>IFERROR('Class Bin A-B'!Z74/'Class Bin A-B'!Z$107,0)</f>
        <v>0.95213978222334772</v>
      </c>
      <c r="K74" s="364">
        <f>IFERROR('Class Bin A-B'!AA74/'Class Bin A-B'!AA$107,0)</f>
        <v>0.96139094860649443</v>
      </c>
      <c r="L74" s="364">
        <f>IFERROR('Class Bin A-B'!AB74/'Class Bin A-B'!AB$107,0)</f>
        <v>0.98947908647677696</v>
      </c>
      <c r="M74" s="364">
        <f>IFERROR('Class Bin A-B'!AC74/'Class Bin A-B'!AC$107,0)</f>
        <v>0.94691389382778768</v>
      </c>
      <c r="N74" s="364">
        <f>IFERROR('Class Bin A-B'!AD74/'Class Bin A-B'!AD$107,0)</f>
        <v>0.94777864380358545</v>
      </c>
      <c r="O74" s="364">
        <f>IFERROR('Class Bin A-B'!AE74/'Class Bin A-B'!AE$107,0)</f>
        <v>0.98303341902313623</v>
      </c>
      <c r="P74" s="364">
        <f>IFERROR('Class Bin A-B'!AF74/'Class Bin A-B'!AF$107,0)</f>
        <v>1.0195272353545735</v>
      </c>
      <c r="Q74" s="364">
        <f>IFERROR('Class Bin A-B'!AG74/'Class Bin A-B'!AG$107,0)</f>
        <v>0</v>
      </c>
      <c r="R74" s="364">
        <f>IFERROR('Class Bin A-B'!AH74/'Class Bin A-B'!AH$107,0)</f>
        <v>0</v>
      </c>
      <c r="S74" s="364">
        <f>IFERROR('Class Bin A-B'!AI74/'Class Bin A-B'!AI$107,0)</f>
        <v>0</v>
      </c>
      <c r="T74" s="364">
        <f>IFERROR('Class Bin A-B'!AJ74/'Class Bin A-B'!AJ$107,0)</f>
        <v>0</v>
      </c>
      <c r="U74" s="364">
        <f>IFERROR('Class Bin A-B'!AK74/'Class Bin A-B'!AK$107,0)</f>
        <v>0</v>
      </c>
      <c r="V74" s="365">
        <f>IFERROR('Class Bin A-B'!AL74/'Class Bin A-B'!AL$107,0)</f>
        <v>0</v>
      </c>
      <c r="W74" s="293"/>
      <c r="X74" s="294">
        <v>0.65625</v>
      </c>
      <c r="Y74" s="363">
        <f>IFERROR('Class Bin B-A'!R74/'Class Bin B-A'!R$107,0)</f>
        <v>0</v>
      </c>
      <c r="Z74" s="364">
        <f>IFERROR('Class Bin B-A'!S74/'Class Bin B-A'!S$107,0)</f>
        <v>0</v>
      </c>
      <c r="AA74" s="364">
        <f>IFERROR('Class Bin B-A'!T74/'Class Bin B-A'!T$107,0)</f>
        <v>0</v>
      </c>
      <c r="AB74" s="364">
        <f>IFERROR('Class Bin B-A'!U74/'Class Bin B-A'!U$107,0)</f>
        <v>0.96447793326157161</v>
      </c>
      <c r="AC74" s="364">
        <f>IFERROR('Class Bin B-A'!V74/'Class Bin B-A'!V$107,0)</f>
        <v>1.0309843707156565</v>
      </c>
      <c r="AD74" s="364">
        <f>IFERROR('Class Bin B-A'!W74/'Class Bin B-A'!W$107,0)</f>
        <v>0.82816605359957962</v>
      </c>
      <c r="AE74" s="364">
        <f>IFERROR('Class Bin B-A'!X74/'Class Bin B-A'!X$107,0)</f>
        <v>0.98754966887417217</v>
      </c>
      <c r="AF74" s="364">
        <f>IFERROR('Class Bin B-A'!Y74/'Class Bin B-A'!Y$107,0)</f>
        <v>1.0666666666666667</v>
      </c>
      <c r="AG74" s="364">
        <f>IFERROR('Class Bin B-A'!Z74/'Class Bin B-A'!Z$107,0)</f>
        <v>0.8872764965016845</v>
      </c>
      <c r="AH74" s="364">
        <f>IFERROR('Class Bin B-A'!AA74/'Class Bin B-A'!AA$107,0)</f>
        <v>0.91722475221001876</v>
      </c>
      <c r="AI74" s="364">
        <f>IFERROR('Class Bin B-A'!AB74/'Class Bin B-A'!AB$107,0)</f>
        <v>0.94344679710533375</v>
      </c>
      <c r="AJ74" s="364">
        <f>IFERROR('Class Bin B-A'!AC74/'Class Bin B-A'!AC$107,0)</f>
        <v>0.95273698264352469</v>
      </c>
      <c r="AK74" s="364">
        <f>IFERROR('Class Bin B-A'!AD74/'Class Bin B-A'!AD$107,0)</f>
        <v>1.0149091894822446</v>
      </c>
      <c r="AL74" s="364">
        <f>IFERROR('Class Bin B-A'!AE74/'Class Bin B-A'!AE$107,0)</f>
        <v>0.97457627118644063</v>
      </c>
      <c r="AM74" s="364">
        <f>IFERROR('Class Bin B-A'!AF74/'Class Bin B-A'!AF$107,0)</f>
        <v>0.98109130199891947</v>
      </c>
      <c r="AN74" s="364">
        <f>IFERROR('Class Bin B-A'!AG74/'Class Bin B-A'!AG$107,0)</f>
        <v>0</v>
      </c>
      <c r="AO74" s="364">
        <f>IFERROR('Class Bin B-A'!AH74/'Class Bin B-A'!AH$107,0)</f>
        <v>0</v>
      </c>
      <c r="AP74" s="364">
        <f>IFERROR('Class Bin B-A'!AI74/'Class Bin B-A'!AI$107,0)</f>
        <v>0</v>
      </c>
      <c r="AQ74" s="364">
        <f>IFERROR('Class Bin B-A'!AJ74/'Class Bin B-A'!AJ$107,0)</f>
        <v>0</v>
      </c>
      <c r="AR74" s="364">
        <f>IFERROR('Class Bin B-A'!AK74/'Class Bin B-A'!AK$107,0)</f>
        <v>0</v>
      </c>
      <c r="AS74" s="365">
        <f>IFERROR('Class Bin B-A'!AL74/'Class Bin B-A'!AL$107,0)</f>
        <v>0</v>
      </c>
    </row>
    <row r="75" spans="1:45" ht="9.75" customHeight="1" x14ac:dyDescent="0.2">
      <c r="A75" s="294">
        <v>0.66666666666666696</v>
      </c>
      <c r="B75" s="363">
        <f>IFERROR('Class Bin A-B'!R75/'Class Bin A-B'!R$107,0)</f>
        <v>0</v>
      </c>
      <c r="C75" s="364">
        <f>IFERROR('Class Bin A-B'!S75/'Class Bin A-B'!S$107,0)</f>
        <v>0</v>
      </c>
      <c r="D75" s="364">
        <f>IFERROR('Class Bin A-B'!T75/'Class Bin A-B'!T$107,0)</f>
        <v>0</v>
      </c>
      <c r="E75" s="364">
        <f>IFERROR('Class Bin A-B'!U75/'Class Bin A-B'!U$107,0)</f>
        <v>0.97725530283669826</v>
      </c>
      <c r="F75" s="364">
        <f>IFERROR('Class Bin A-B'!V75/'Class Bin A-B'!V$107,0)</f>
        <v>1.044618099319385</v>
      </c>
      <c r="G75" s="364">
        <f>IFERROR('Class Bin A-B'!W75/'Class Bin A-B'!W$107,0)</f>
        <v>0.78411661221412432</v>
      </c>
      <c r="H75" s="364">
        <f>IFERROR('Class Bin A-B'!X75/'Class Bin A-B'!X$107,0)</f>
        <v>1.028287841191067</v>
      </c>
      <c r="I75" s="364">
        <f>IFERROR('Class Bin A-B'!Y75/'Class Bin A-B'!Y$107,0)</f>
        <v>0.91968180651783416</v>
      </c>
      <c r="J75" s="364">
        <f>IFERROR('Class Bin A-B'!Z75/'Class Bin A-B'!Z$107,0)</f>
        <v>1.05748290706508</v>
      </c>
      <c r="K75" s="364">
        <f>IFERROR('Class Bin A-B'!AA75/'Class Bin A-B'!AA$107,0)</f>
        <v>1.0800306826898489</v>
      </c>
      <c r="L75" s="364">
        <f>IFERROR('Class Bin A-B'!AB75/'Class Bin A-B'!AB$107,0)</f>
        <v>1.0839107005388759</v>
      </c>
      <c r="M75" s="364">
        <f>IFERROR('Class Bin A-B'!AC75/'Class Bin A-B'!AC$107,0)</f>
        <v>1.0241300482600966</v>
      </c>
      <c r="N75" s="364">
        <f>IFERROR('Class Bin A-B'!AD75/'Class Bin A-B'!AD$107,0)</f>
        <v>0.92699402442192791</v>
      </c>
      <c r="O75" s="364">
        <f>IFERROR('Class Bin A-B'!AE75/'Class Bin A-B'!AE$107,0)</f>
        <v>1.0940874035989718</v>
      </c>
      <c r="P75" s="364">
        <f>IFERROR('Class Bin A-B'!AF75/'Class Bin A-B'!AF$107,0)</f>
        <v>0.96197327852004089</v>
      </c>
      <c r="Q75" s="364">
        <f>IFERROR('Class Bin A-B'!AG75/'Class Bin A-B'!AG$107,0)</f>
        <v>0</v>
      </c>
      <c r="R75" s="364">
        <f>IFERROR('Class Bin A-B'!AH75/'Class Bin A-B'!AH$107,0)</f>
        <v>0</v>
      </c>
      <c r="S75" s="364">
        <f>IFERROR('Class Bin A-B'!AI75/'Class Bin A-B'!AI$107,0)</f>
        <v>0</v>
      </c>
      <c r="T75" s="364">
        <f>IFERROR('Class Bin A-B'!AJ75/'Class Bin A-B'!AJ$107,0)</f>
        <v>0</v>
      </c>
      <c r="U75" s="364">
        <f>IFERROR('Class Bin A-B'!AK75/'Class Bin A-B'!AK$107,0)</f>
        <v>0</v>
      </c>
      <c r="V75" s="365">
        <f>IFERROR('Class Bin A-B'!AL75/'Class Bin A-B'!AL$107,0)</f>
        <v>0</v>
      </c>
      <c r="W75" s="293"/>
      <c r="X75" s="294">
        <v>0.66666666666666696</v>
      </c>
      <c r="Y75" s="363">
        <f>IFERROR('Class Bin B-A'!R75/'Class Bin B-A'!R$107,0)</f>
        <v>0</v>
      </c>
      <c r="Z75" s="364">
        <f>IFERROR('Class Bin B-A'!S75/'Class Bin B-A'!S$107,0)</f>
        <v>0</v>
      </c>
      <c r="AA75" s="364">
        <f>IFERROR('Class Bin B-A'!T75/'Class Bin B-A'!T$107,0)</f>
        <v>0</v>
      </c>
      <c r="AB75" s="364">
        <f>IFERROR('Class Bin B-A'!U75/'Class Bin B-A'!U$107,0)</f>
        <v>1.054897739504844</v>
      </c>
      <c r="AC75" s="364">
        <f>IFERROR('Class Bin B-A'!V75/'Class Bin B-A'!V$107,0)</f>
        <v>0.96078969015629268</v>
      </c>
      <c r="AD75" s="364">
        <f>IFERROR('Class Bin B-A'!W75/'Class Bin B-A'!W$107,0)</f>
        <v>1.0719915922228063</v>
      </c>
      <c r="AE75" s="364">
        <f>IFERROR('Class Bin B-A'!X75/'Class Bin B-A'!X$107,0)</f>
        <v>1.0129801324503311</v>
      </c>
      <c r="AF75" s="364">
        <f>IFERROR('Class Bin B-A'!Y75/'Class Bin B-A'!Y$107,0)</f>
        <v>0.90833333333333333</v>
      </c>
      <c r="AG75" s="364">
        <f>IFERROR('Class Bin B-A'!Z75/'Class Bin B-A'!Z$107,0)</f>
        <v>1.0282456594972793</v>
      </c>
      <c r="AH75" s="364">
        <f>IFERROR('Class Bin B-A'!AA75/'Class Bin B-A'!AA$107,0)</f>
        <v>1.0500937583712833</v>
      </c>
      <c r="AI75" s="364">
        <f>IFERROR('Class Bin B-A'!AB75/'Class Bin B-A'!AB$107,0)</f>
        <v>1.063521844009649</v>
      </c>
      <c r="AJ75" s="364">
        <f>IFERROR('Class Bin B-A'!AC75/'Class Bin B-A'!AC$107,0)</f>
        <v>1.0082777036048065</v>
      </c>
      <c r="AK75" s="364">
        <f>IFERROR('Class Bin B-A'!AD75/'Class Bin B-A'!AD$107,0)</f>
        <v>1.0149091894822446</v>
      </c>
      <c r="AL75" s="364">
        <f>IFERROR('Class Bin B-A'!AE75/'Class Bin B-A'!AE$107,0)</f>
        <v>1.1271186440677965</v>
      </c>
      <c r="AM75" s="364">
        <f>IFERROR('Class Bin B-A'!AF75/'Class Bin B-A'!AF$107,0)</f>
        <v>1.1021069692058347</v>
      </c>
      <c r="AN75" s="364">
        <f>IFERROR('Class Bin B-A'!AG75/'Class Bin B-A'!AG$107,0)</f>
        <v>0</v>
      </c>
      <c r="AO75" s="364">
        <f>IFERROR('Class Bin B-A'!AH75/'Class Bin B-A'!AH$107,0)</f>
        <v>0</v>
      </c>
      <c r="AP75" s="364">
        <f>IFERROR('Class Bin B-A'!AI75/'Class Bin B-A'!AI$107,0)</f>
        <v>0</v>
      </c>
      <c r="AQ75" s="364">
        <f>IFERROR('Class Bin B-A'!AJ75/'Class Bin B-A'!AJ$107,0)</f>
        <v>0</v>
      </c>
      <c r="AR75" s="364">
        <f>IFERROR('Class Bin B-A'!AK75/'Class Bin B-A'!AK$107,0)</f>
        <v>0</v>
      </c>
      <c r="AS75" s="365">
        <f>IFERROR('Class Bin B-A'!AL75/'Class Bin B-A'!AL$107,0)</f>
        <v>0</v>
      </c>
    </row>
    <row r="76" spans="1:45" ht="9.75" customHeight="1" x14ac:dyDescent="0.2">
      <c r="A76" s="294">
        <v>0.67708333333333304</v>
      </c>
      <c r="B76" s="363">
        <f>IFERROR('Class Bin A-B'!R76/'Class Bin A-B'!R$107,0)</f>
        <v>0</v>
      </c>
      <c r="C76" s="364">
        <f>IFERROR('Class Bin A-B'!S76/'Class Bin A-B'!S$107,0)</f>
        <v>0</v>
      </c>
      <c r="D76" s="364">
        <f>IFERROR('Class Bin A-B'!T76/'Class Bin A-B'!T$107,0)</f>
        <v>0</v>
      </c>
      <c r="E76" s="364">
        <f>IFERROR('Class Bin A-B'!U76/'Class Bin A-B'!U$107,0)</f>
        <v>0.95272169690774355</v>
      </c>
      <c r="F76" s="364">
        <f>IFERROR('Class Bin A-B'!V76/'Class Bin A-B'!V$107,0)</f>
        <v>1.0163851777161583</v>
      </c>
      <c r="G76" s="364">
        <f>IFERROR('Class Bin A-B'!W76/'Class Bin A-B'!W$107,0)</f>
        <v>1.005277707966826</v>
      </c>
      <c r="H76" s="364">
        <f>IFERROR('Class Bin A-B'!X76/'Class Bin A-B'!X$107,0)</f>
        <v>0.91712158808933009</v>
      </c>
      <c r="I76" s="364">
        <f>IFERROR('Class Bin A-B'!Y76/'Class Bin A-B'!Y$107,0)</f>
        <v>0.97716191942519892</v>
      </c>
      <c r="J76" s="364">
        <f>IFERROR('Class Bin A-B'!Z76/'Class Bin A-B'!Z$107,0)</f>
        <v>0.89136490250696387</v>
      </c>
      <c r="K76" s="364">
        <f>IFERROR('Class Bin A-B'!AA76/'Class Bin A-B'!AA$107,0)</f>
        <v>1.0513935054973151</v>
      </c>
      <c r="L76" s="364">
        <f>IFERROR('Class Bin A-B'!AB76/'Class Bin A-B'!AB$107,0)</f>
        <v>0.99358480882730293</v>
      </c>
      <c r="M76" s="364">
        <f>IFERROR('Class Bin A-B'!AC76/'Class Bin A-B'!AC$107,0)</f>
        <v>0.95910591821183655</v>
      </c>
      <c r="N76" s="364">
        <f>IFERROR('Class Bin A-B'!AD76/'Class Bin A-B'!AD$107,0)</f>
        <v>1.0101325019485581</v>
      </c>
      <c r="O76" s="364">
        <f>IFERROR('Class Bin A-B'!AE76/'Class Bin A-B'!AE$107,0)</f>
        <v>0.9501285347043702</v>
      </c>
      <c r="P76" s="364">
        <f>IFERROR('Class Bin A-B'!AF76/'Class Bin A-B'!AF$107,0)</f>
        <v>1.0154162384378209</v>
      </c>
      <c r="Q76" s="364">
        <f>IFERROR('Class Bin A-B'!AG76/'Class Bin A-B'!AG$107,0)</f>
        <v>0</v>
      </c>
      <c r="R76" s="364">
        <f>IFERROR('Class Bin A-B'!AH76/'Class Bin A-B'!AH$107,0)</f>
        <v>0</v>
      </c>
      <c r="S76" s="364">
        <f>IFERROR('Class Bin A-B'!AI76/'Class Bin A-B'!AI$107,0)</f>
        <v>0</v>
      </c>
      <c r="T76" s="364">
        <f>IFERROR('Class Bin A-B'!AJ76/'Class Bin A-B'!AJ$107,0)</f>
        <v>0</v>
      </c>
      <c r="U76" s="364">
        <f>IFERROR('Class Bin A-B'!AK76/'Class Bin A-B'!AK$107,0)</f>
        <v>0</v>
      </c>
      <c r="V76" s="365">
        <f>IFERROR('Class Bin A-B'!AL76/'Class Bin A-B'!AL$107,0)</f>
        <v>0</v>
      </c>
      <c r="W76" s="293"/>
      <c r="X76" s="294">
        <v>0.67708333333333304</v>
      </c>
      <c r="Y76" s="363">
        <f>IFERROR('Class Bin B-A'!R76/'Class Bin B-A'!R$107,0)</f>
        <v>0</v>
      </c>
      <c r="Z76" s="364">
        <f>IFERROR('Class Bin B-A'!S76/'Class Bin B-A'!S$107,0)</f>
        <v>0</v>
      </c>
      <c r="AA76" s="364">
        <f>IFERROR('Class Bin B-A'!T76/'Class Bin B-A'!T$107,0)</f>
        <v>0</v>
      </c>
      <c r="AB76" s="364">
        <f>IFERROR('Class Bin B-A'!U76/'Class Bin B-A'!U$107,0)</f>
        <v>0.95586652314316478</v>
      </c>
      <c r="AC76" s="364">
        <f>IFERROR('Class Bin B-A'!V76/'Class Bin B-A'!V$107,0)</f>
        <v>1.0353715382506168</v>
      </c>
      <c r="AD76" s="364">
        <f>IFERROR('Class Bin B-A'!W76/'Class Bin B-A'!W$107,0)</f>
        <v>0.97109826589595394</v>
      </c>
      <c r="AE76" s="364">
        <f>IFERROR('Class Bin B-A'!X76/'Class Bin B-A'!X$107,0)</f>
        <v>1.0511258278145696</v>
      </c>
      <c r="AF76" s="364">
        <f>IFERROR('Class Bin B-A'!Y76/'Class Bin B-A'!Y$107,0)</f>
        <v>0.92499999999999993</v>
      </c>
      <c r="AG76" s="364">
        <f>IFERROR('Class Bin B-A'!Z76/'Class Bin B-A'!Z$107,0)</f>
        <v>1.0158072039388444</v>
      </c>
      <c r="AH76" s="364">
        <f>IFERROR('Class Bin B-A'!AA76/'Class Bin B-A'!AA$107,0)</f>
        <v>0.99437449772301112</v>
      </c>
      <c r="AI76" s="364">
        <f>IFERROR('Class Bin B-A'!AB76/'Class Bin B-A'!AB$107,0)</f>
        <v>1.0592334494773519</v>
      </c>
      <c r="AJ76" s="364">
        <f>IFERROR('Class Bin B-A'!AC76/'Class Bin B-A'!AC$107,0)</f>
        <v>0.98691588785046735</v>
      </c>
      <c r="AK76" s="364">
        <f>IFERROR('Class Bin B-A'!AD76/'Class Bin B-A'!AD$107,0)</f>
        <v>0.98888587693141794</v>
      </c>
      <c r="AL76" s="364">
        <f>IFERROR('Class Bin B-A'!AE76/'Class Bin B-A'!AE$107,0)</f>
        <v>1.0296610169491525</v>
      </c>
      <c r="AM76" s="364">
        <f>IFERROR('Class Bin B-A'!AF76/'Class Bin B-A'!AF$107,0)</f>
        <v>1.0372771474878444</v>
      </c>
      <c r="AN76" s="364">
        <f>IFERROR('Class Bin B-A'!AG76/'Class Bin B-A'!AG$107,0)</f>
        <v>0</v>
      </c>
      <c r="AO76" s="364">
        <f>IFERROR('Class Bin B-A'!AH76/'Class Bin B-A'!AH$107,0)</f>
        <v>0</v>
      </c>
      <c r="AP76" s="364">
        <f>IFERROR('Class Bin B-A'!AI76/'Class Bin B-A'!AI$107,0)</f>
        <v>0</v>
      </c>
      <c r="AQ76" s="364">
        <f>IFERROR('Class Bin B-A'!AJ76/'Class Bin B-A'!AJ$107,0)</f>
        <v>0</v>
      </c>
      <c r="AR76" s="364">
        <f>IFERROR('Class Bin B-A'!AK76/'Class Bin B-A'!AK$107,0)</f>
        <v>0</v>
      </c>
      <c r="AS76" s="365">
        <f>IFERROR('Class Bin B-A'!AL76/'Class Bin B-A'!AL$107,0)</f>
        <v>0</v>
      </c>
    </row>
    <row r="77" spans="1:45" ht="9.75" customHeight="1" x14ac:dyDescent="0.2">
      <c r="A77" s="294">
        <v>0.6875</v>
      </c>
      <c r="B77" s="363">
        <f>IFERROR('Class Bin A-B'!R77/'Class Bin A-B'!R$107,0)</f>
        <v>0</v>
      </c>
      <c r="C77" s="364">
        <f>IFERROR('Class Bin A-B'!S77/'Class Bin A-B'!S$107,0)</f>
        <v>0</v>
      </c>
      <c r="D77" s="364">
        <f>IFERROR('Class Bin A-B'!T77/'Class Bin A-B'!T$107,0)</f>
        <v>0</v>
      </c>
      <c r="E77" s="364">
        <f>IFERROR('Class Bin A-B'!U77/'Class Bin A-B'!U$107,0)</f>
        <v>0.92001022233580387</v>
      </c>
      <c r="F77" s="364">
        <f>IFERROR('Class Bin A-B'!V77/'Class Bin A-B'!V$107,0)</f>
        <v>0.95588605999495846</v>
      </c>
      <c r="G77" s="364">
        <f>IFERROR('Class Bin A-B'!W77/'Class Bin A-B'!W$107,0)</f>
        <v>1.005277707966826</v>
      </c>
      <c r="H77" s="364">
        <f>IFERROR('Class Bin A-B'!X77/'Class Bin A-B'!X$107,0)</f>
        <v>0.81389578163771714</v>
      </c>
      <c r="I77" s="364">
        <f>IFERROR('Class Bin A-B'!Y77/'Class Bin A-B'!Y$107,0)</f>
        <v>0.85809597125994352</v>
      </c>
      <c r="J77" s="364">
        <f>IFERROR('Class Bin A-B'!Z77/'Class Bin A-B'!Z$107,0)</f>
        <v>0.96429475816662458</v>
      </c>
      <c r="K77" s="364">
        <f>IFERROR('Class Bin A-B'!AA77/'Class Bin A-B'!AA$107,0)</f>
        <v>0.91229864484786494</v>
      </c>
      <c r="L77" s="364">
        <f>IFERROR('Class Bin A-B'!AB77/'Class Bin A-B'!AB$107,0)</f>
        <v>1.0510649217346677</v>
      </c>
      <c r="M77" s="364">
        <f>IFERROR('Class Bin A-B'!AC77/'Class Bin A-B'!AC$107,0)</f>
        <v>1.0241300482600966</v>
      </c>
      <c r="N77" s="364">
        <f>IFERROR('Class Bin A-B'!AD77/'Class Bin A-B'!AD$107,0)</f>
        <v>1.0059755780722266</v>
      </c>
      <c r="O77" s="364">
        <f>IFERROR('Class Bin A-B'!AE77/'Class Bin A-B'!AE$107,0)</f>
        <v>0.93367609254498707</v>
      </c>
      <c r="P77" s="364">
        <f>IFERROR('Class Bin A-B'!AF77/'Class Bin A-B'!AF$107,0)</f>
        <v>0.99897225077081186</v>
      </c>
      <c r="Q77" s="364">
        <f>IFERROR('Class Bin A-B'!AG77/'Class Bin A-B'!AG$107,0)</f>
        <v>0</v>
      </c>
      <c r="R77" s="364">
        <f>IFERROR('Class Bin A-B'!AH77/'Class Bin A-B'!AH$107,0)</f>
        <v>0</v>
      </c>
      <c r="S77" s="364">
        <f>IFERROR('Class Bin A-B'!AI77/'Class Bin A-B'!AI$107,0)</f>
        <v>0</v>
      </c>
      <c r="T77" s="364">
        <f>IFERROR('Class Bin A-B'!AJ77/'Class Bin A-B'!AJ$107,0)</f>
        <v>0</v>
      </c>
      <c r="U77" s="364">
        <f>IFERROR('Class Bin A-B'!AK77/'Class Bin A-B'!AK$107,0)</f>
        <v>0</v>
      </c>
      <c r="V77" s="365">
        <f>IFERROR('Class Bin A-B'!AL77/'Class Bin A-B'!AL$107,0)</f>
        <v>0</v>
      </c>
      <c r="W77" s="293"/>
      <c r="X77" s="294">
        <v>0.6875</v>
      </c>
      <c r="Y77" s="363">
        <f>IFERROR('Class Bin B-A'!R77/'Class Bin B-A'!R$107,0)</f>
        <v>0</v>
      </c>
      <c r="Z77" s="364">
        <f>IFERROR('Class Bin B-A'!S77/'Class Bin B-A'!S$107,0)</f>
        <v>0</v>
      </c>
      <c r="AA77" s="364">
        <f>IFERROR('Class Bin B-A'!T77/'Class Bin B-A'!T$107,0)</f>
        <v>0</v>
      </c>
      <c r="AB77" s="364">
        <f>IFERROR('Class Bin B-A'!U77/'Class Bin B-A'!U$107,0)</f>
        <v>0.91280947255113032</v>
      </c>
      <c r="AC77" s="364">
        <f>IFERROR('Class Bin B-A'!V77/'Class Bin B-A'!V$107,0)</f>
        <v>0.96956402522621332</v>
      </c>
      <c r="AD77" s="364">
        <f>IFERROR('Class Bin B-A'!W77/'Class Bin B-A'!W$107,0)</f>
        <v>0.97950604308985822</v>
      </c>
      <c r="AE77" s="364">
        <f>IFERROR('Class Bin B-A'!X77/'Class Bin B-A'!X$107,0)</f>
        <v>1.0341721854304635</v>
      </c>
      <c r="AF77" s="364">
        <f>IFERROR('Class Bin B-A'!Y77/'Class Bin B-A'!Y$107,0)</f>
        <v>0.94166666666666676</v>
      </c>
      <c r="AG77" s="364">
        <f>IFERROR('Class Bin B-A'!Z77/'Class Bin B-A'!Z$107,0)</f>
        <v>0.96190722985229349</v>
      </c>
      <c r="AH77" s="364">
        <f>IFERROR('Class Bin B-A'!AA77/'Class Bin B-A'!AA$107,0)</f>
        <v>1.0115188856147872</v>
      </c>
      <c r="AI77" s="364">
        <f>IFERROR('Class Bin B-A'!AB77/'Class Bin B-A'!AB$107,0)</f>
        <v>0.95202358616992766</v>
      </c>
      <c r="AJ77" s="364">
        <f>IFERROR('Class Bin B-A'!AC77/'Class Bin B-A'!AC$107,0)</f>
        <v>1.0210947930574099</v>
      </c>
      <c r="AK77" s="364">
        <f>IFERROR('Class Bin B-A'!AD77/'Class Bin B-A'!AD$107,0)</f>
        <v>1.0799674708593117</v>
      </c>
      <c r="AL77" s="364">
        <f>IFERROR('Class Bin B-A'!AE77/'Class Bin B-A'!AE$107,0)</f>
        <v>1.1186440677966101</v>
      </c>
      <c r="AM77" s="364">
        <f>IFERROR('Class Bin B-A'!AF77/'Class Bin B-A'!AF$107,0)</f>
        <v>1.0502431118314426</v>
      </c>
      <c r="AN77" s="364">
        <f>IFERROR('Class Bin B-A'!AG77/'Class Bin B-A'!AG$107,0)</f>
        <v>0</v>
      </c>
      <c r="AO77" s="364">
        <f>IFERROR('Class Bin B-A'!AH77/'Class Bin B-A'!AH$107,0)</f>
        <v>0</v>
      </c>
      <c r="AP77" s="364">
        <f>IFERROR('Class Bin B-A'!AI77/'Class Bin B-A'!AI$107,0)</f>
        <v>0</v>
      </c>
      <c r="AQ77" s="364">
        <f>IFERROR('Class Bin B-A'!AJ77/'Class Bin B-A'!AJ$107,0)</f>
        <v>0</v>
      </c>
      <c r="AR77" s="364">
        <f>IFERROR('Class Bin B-A'!AK77/'Class Bin B-A'!AK$107,0)</f>
        <v>0</v>
      </c>
      <c r="AS77" s="365">
        <f>IFERROR('Class Bin B-A'!AL77/'Class Bin B-A'!AL$107,0)</f>
        <v>0</v>
      </c>
    </row>
    <row r="78" spans="1:45" ht="9.75" customHeight="1" x14ac:dyDescent="0.2">
      <c r="A78" s="294">
        <v>0.69791666666666696</v>
      </c>
      <c r="B78" s="363">
        <f>IFERROR('Class Bin A-B'!R78/'Class Bin A-B'!R$107,0)</f>
        <v>0</v>
      </c>
      <c r="C78" s="364">
        <f>IFERROR('Class Bin A-B'!S78/'Class Bin A-B'!S$107,0)</f>
        <v>0</v>
      </c>
      <c r="D78" s="364">
        <f>IFERROR('Class Bin A-B'!T78/'Class Bin A-B'!T$107,0)</f>
        <v>0</v>
      </c>
      <c r="E78" s="364">
        <f>IFERROR('Class Bin A-B'!U78/'Class Bin A-B'!U$107,0)</f>
        <v>1.0631229235880399</v>
      </c>
      <c r="F78" s="364">
        <f>IFERROR('Class Bin A-B'!V78/'Class Bin A-B'!V$107,0)</f>
        <v>1.080917569952105</v>
      </c>
      <c r="G78" s="364">
        <f>IFERROR('Class Bin A-B'!W78/'Class Bin A-B'!W$107,0)</f>
        <v>1.0213621512942952</v>
      </c>
      <c r="H78" s="364">
        <f>IFERROR('Class Bin A-B'!X78/'Class Bin A-B'!X$107,0)</f>
        <v>0.98461538461538467</v>
      </c>
      <c r="I78" s="364">
        <f>IFERROR('Class Bin A-B'!Y78/'Class Bin A-B'!Y$107,0)</f>
        <v>1.0100076982294073</v>
      </c>
      <c r="J78" s="364">
        <f>IFERROR('Class Bin A-B'!Z78/'Class Bin A-B'!Z$107,0)</f>
        <v>0.97239807546214241</v>
      </c>
      <c r="K78" s="364">
        <f>IFERROR('Class Bin A-B'!AA78/'Class Bin A-B'!AA$107,0)</f>
        <v>1.1045768345691638</v>
      </c>
      <c r="L78" s="364">
        <f>IFERROR('Class Bin A-B'!AB78/'Class Bin A-B'!AB$107,0)</f>
        <v>1.0921221452399281</v>
      </c>
      <c r="M78" s="364">
        <f>IFERROR('Class Bin A-B'!AC78/'Class Bin A-B'!AC$107,0)</f>
        <v>1.0078740157480315</v>
      </c>
      <c r="N78" s="364">
        <f>IFERROR('Class Bin A-B'!AD78/'Class Bin A-B'!AD$107,0)</f>
        <v>0.99350480644323202</v>
      </c>
      <c r="O78" s="364">
        <f>IFERROR('Class Bin A-B'!AE78/'Class Bin A-B'!AE$107,0)</f>
        <v>1.0118251928020565</v>
      </c>
      <c r="P78" s="364">
        <f>IFERROR('Class Bin A-B'!AF78/'Class Bin A-B'!AF$107,0)</f>
        <v>0.97019527235354563</v>
      </c>
      <c r="Q78" s="364">
        <f>IFERROR('Class Bin A-B'!AG78/'Class Bin A-B'!AG$107,0)</f>
        <v>0</v>
      </c>
      <c r="R78" s="364">
        <f>IFERROR('Class Bin A-B'!AH78/'Class Bin A-B'!AH$107,0)</f>
        <v>0</v>
      </c>
      <c r="S78" s="364">
        <f>IFERROR('Class Bin A-B'!AI78/'Class Bin A-B'!AI$107,0)</f>
        <v>0</v>
      </c>
      <c r="T78" s="364">
        <f>IFERROR('Class Bin A-B'!AJ78/'Class Bin A-B'!AJ$107,0)</f>
        <v>0</v>
      </c>
      <c r="U78" s="364">
        <f>IFERROR('Class Bin A-B'!AK78/'Class Bin A-B'!AK$107,0)</f>
        <v>0</v>
      </c>
      <c r="V78" s="365">
        <f>IFERROR('Class Bin A-B'!AL78/'Class Bin A-B'!AL$107,0)</f>
        <v>0</v>
      </c>
      <c r="W78" s="293"/>
      <c r="X78" s="294">
        <v>0.69791666666666696</v>
      </c>
      <c r="Y78" s="363">
        <f>IFERROR('Class Bin B-A'!R78/'Class Bin B-A'!R$107,0)</f>
        <v>0</v>
      </c>
      <c r="Z78" s="364">
        <f>IFERROR('Class Bin B-A'!S78/'Class Bin B-A'!S$107,0)</f>
        <v>0</v>
      </c>
      <c r="AA78" s="364">
        <f>IFERROR('Class Bin B-A'!T78/'Class Bin B-A'!T$107,0)</f>
        <v>0</v>
      </c>
      <c r="AB78" s="364">
        <f>IFERROR('Class Bin B-A'!U78/'Class Bin B-A'!U$107,0)</f>
        <v>0.90419806243272349</v>
      </c>
      <c r="AC78" s="364">
        <f>IFERROR('Class Bin B-A'!V78/'Class Bin B-A'!V$107,0)</f>
        <v>1.0880175486701398</v>
      </c>
      <c r="AD78" s="364">
        <f>IFERROR('Class Bin B-A'!W78/'Class Bin B-A'!W$107,0)</f>
        <v>1.1182343667892802</v>
      </c>
      <c r="AE78" s="364">
        <f>IFERROR('Class Bin B-A'!X78/'Class Bin B-A'!X$107,0)</f>
        <v>1.0172185430463576</v>
      </c>
      <c r="AF78" s="364">
        <f>IFERROR('Class Bin B-A'!Y78/'Class Bin B-A'!Y$107,0)</f>
        <v>1.0458333333333334</v>
      </c>
      <c r="AG78" s="364">
        <f>IFERROR('Class Bin B-A'!Z78/'Class Bin B-A'!Z$107,0)</f>
        <v>0.97019953355791666</v>
      </c>
      <c r="AH78" s="364">
        <f>IFERROR('Class Bin B-A'!AA78/'Class Bin B-A'!AA$107,0)</f>
        <v>0.89579426734529877</v>
      </c>
      <c r="AI78" s="364">
        <f>IFERROR('Class Bin B-A'!AB78/'Class Bin B-A'!AB$107,0)</f>
        <v>0.97775395336370963</v>
      </c>
      <c r="AJ78" s="364">
        <f>IFERROR('Class Bin B-A'!AC78/'Class Bin B-A'!AC$107,0)</f>
        <v>0.98691588785046735</v>
      </c>
      <c r="AK78" s="364">
        <f>IFERROR('Class Bin B-A'!AD78/'Class Bin B-A'!AD$107,0)</f>
        <v>1.0929791271347251</v>
      </c>
      <c r="AL78" s="364">
        <f>IFERROR('Class Bin B-A'!AE78/'Class Bin B-A'!AE$107,0)</f>
        <v>1.0593220338983049</v>
      </c>
      <c r="AM78" s="364">
        <f>IFERROR('Class Bin B-A'!AF78/'Class Bin B-A'!AF$107,0)</f>
        <v>0.99405726634251756</v>
      </c>
      <c r="AN78" s="364">
        <f>IFERROR('Class Bin B-A'!AG78/'Class Bin B-A'!AG$107,0)</f>
        <v>0</v>
      </c>
      <c r="AO78" s="364">
        <f>IFERROR('Class Bin B-A'!AH78/'Class Bin B-A'!AH$107,0)</f>
        <v>0</v>
      </c>
      <c r="AP78" s="364">
        <f>IFERROR('Class Bin B-A'!AI78/'Class Bin B-A'!AI$107,0)</f>
        <v>0</v>
      </c>
      <c r="AQ78" s="364">
        <f>IFERROR('Class Bin B-A'!AJ78/'Class Bin B-A'!AJ$107,0)</f>
        <v>0</v>
      </c>
      <c r="AR78" s="364">
        <f>IFERROR('Class Bin B-A'!AK78/'Class Bin B-A'!AK$107,0)</f>
        <v>0</v>
      </c>
      <c r="AS78" s="365">
        <f>IFERROR('Class Bin B-A'!AL78/'Class Bin B-A'!AL$107,0)</f>
        <v>0</v>
      </c>
    </row>
    <row r="79" spans="1:45" ht="9.75" customHeight="1" x14ac:dyDescent="0.2">
      <c r="A79" s="294">
        <v>0.70833333333333304</v>
      </c>
      <c r="B79" s="363">
        <f>IFERROR('Class Bin A-B'!R79/'Class Bin A-B'!R$107,0)</f>
        <v>0</v>
      </c>
      <c r="C79" s="364">
        <f>IFERROR('Class Bin A-B'!S79/'Class Bin A-B'!S$107,0)</f>
        <v>0</v>
      </c>
      <c r="D79" s="364">
        <f>IFERROR('Class Bin A-B'!T79/'Class Bin A-B'!T$107,0)</f>
        <v>0</v>
      </c>
      <c r="E79" s="364">
        <f>IFERROR('Class Bin A-B'!U79/'Class Bin A-B'!U$107,0)</f>
        <v>1.0958343981599796</v>
      </c>
      <c r="F79" s="364">
        <f>IFERROR('Class Bin A-B'!V79/'Class Bin A-B'!V$107,0)</f>
        <v>0.93168641290647858</v>
      </c>
      <c r="G79" s="364">
        <f>IFERROR('Class Bin A-B'!W79/'Class Bin A-B'!W$107,0)</f>
        <v>0.9610454888162856</v>
      </c>
      <c r="H79" s="364">
        <f>IFERROR('Class Bin A-B'!X79/'Class Bin A-B'!X$107,0)</f>
        <v>0.90918114143920592</v>
      </c>
      <c r="I79" s="364">
        <f>IFERROR('Class Bin A-B'!Y79/'Class Bin A-B'!Y$107,0)</f>
        <v>1.0387477546830897</v>
      </c>
      <c r="J79" s="364">
        <f>IFERROR('Class Bin A-B'!Z79/'Class Bin A-B'!Z$107,0)</f>
        <v>1.0372246138262853</v>
      </c>
      <c r="K79" s="364">
        <f>IFERROR('Class Bin A-B'!AA79/'Class Bin A-B'!AA$107,0)</f>
        <v>1.0513935054973151</v>
      </c>
      <c r="L79" s="364">
        <f>IFERROR('Class Bin A-B'!AB79/'Class Bin A-B'!AB$107,0)</f>
        <v>0.96073903002309446</v>
      </c>
      <c r="M79" s="364">
        <f>IFERROR('Class Bin A-B'!AC79/'Class Bin A-B'!AC$107,0)</f>
        <v>1.0932181864363728</v>
      </c>
      <c r="N79" s="364">
        <f>IFERROR('Class Bin A-B'!AD79/'Class Bin A-B'!AD$107,0)</f>
        <v>0.97272018706157448</v>
      </c>
      <c r="O79" s="364">
        <f>IFERROR('Class Bin A-B'!AE79/'Class Bin A-B'!AE$107,0)</f>
        <v>1.0611825192802058</v>
      </c>
      <c r="P79" s="364">
        <f>IFERROR('Class Bin A-B'!AF79/'Class Bin A-B'!AF$107,0)</f>
        <v>1.0236382322713256</v>
      </c>
      <c r="Q79" s="364">
        <f>IFERROR('Class Bin A-B'!AG79/'Class Bin A-B'!AG$107,0)</f>
        <v>0</v>
      </c>
      <c r="R79" s="364">
        <f>IFERROR('Class Bin A-B'!AH79/'Class Bin A-B'!AH$107,0)</f>
        <v>0</v>
      </c>
      <c r="S79" s="364">
        <f>IFERROR('Class Bin A-B'!AI79/'Class Bin A-B'!AI$107,0)</f>
        <v>0</v>
      </c>
      <c r="T79" s="364">
        <f>IFERROR('Class Bin A-B'!AJ79/'Class Bin A-B'!AJ$107,0)</f>
        <v>0</v>
      </c>
      <c r="U79" s="364">
        <f>IFERROR('Class Bin A-B'!AK79/'Class Bin A-B'!AK$107,0)</f>
        <v>0</v>
      </c>
      <c r="V79" s="365">
        <f>IFERROR('Class Bin A-B'!AL79/'Class Bin A-B'!AL$107,0)</f>
        <v>0</v>
      </c>
      <c r="W79" s="293"/>
      <c r="X79" s="294">
        <v>0.70833333333333304</v>
      </c>
      <c r="Y79" s="363">
        <f>IFERROR('Class Bin B-A'!R79/'Class Bin B-A'!R$107,0)</f>
        <v>0</v>
      </c>
      <c r="Z79" s="364">
        <f>IFERROR('Class Bin B-A'!S79/'Class Bin B-A'!S$107,0)</f>
        <v>0</v>
      </c>
      <c r="AA79" s="364">
        <f>IFERROR('Class Bin B-A'!T79/'Class Bin B-A'!T$107,0)</f>
        <v>0</v>
      </c>
      <c r="AB79" s="364">
        <f>IFERROR('Class Bin B-A'!U79/'Class Bin B-A'!U$107,0)</f>
        <v>1.054897739504844</v>
      </c>
      <c r="AC79" s="364">
        <f>IFERROR('Class Bin B-A'!V79/'Class Bin B-A'!V$107,0)</f>
        <v>0.9213051823416506</v>
      </c>
      <c r="AD79" s="364">
        <f>IFERROR('Class Bin B-A'!W79/'Class Bin B-A'!W$107,0)</f>
        <v>1.0299527062532843</v>
      </c>
      <c r="AE79" s="364">
        <f>IFERROR('Class Bin B-A'!X79/'Class Bin B-A'!X$107,0)</f>
        <v>1.0341721854304635</v>
      </c>
      <c r="AF79" s="364">
        <f>IFERROR('Class Bin B-A'!Y79/'Class Bin B-A'!Y$107,0)</f>
        <v>0.97083333333333333</v>
      </c>
      <c r="AG79" s="364">
        <f>IFERROR('Class Bin B-A'!Z79/'Class Bin B-A'!Z$107,0)</f>
        <v>0.92044571132417741</v>
      </c>
      <c r="AH79" s="364">
        <f>IFERROR('Class Bin B-A'!AA79/'Class Bin B-A'!AA$107,0)</f>
        <v>1.0758103402089474</v>
      </c>
      <c r="AI79" s="364">
        <f>IFERROR('Class Bin B-A'!AB79/'Class Bin B-A'!AB$107,0)</f>
        <v>1.0335030822835702</v>
      </c>
      <c r="AJ79" s="364">
        <f>IFERROR('Class Bin B-A'!AC79/'Class Bin B-A'!AC$107,0)</f>
        <v>1.0296395193591457</v>
      </c>
      <c r="AK79" s="364">
        <f>IFERROR('Class Bin B-A'!AD79/'Class Bin B-A'!AD$107,0)</f>
        <v>1.053944158308485</v>
      </c>
      <c r="AL79" s="364">
        <f>IFERROR('Class Bin B-A'!AE79/'Class Bin B-A'!AE$107,0)</f>
        <v>0.89406779661016955</v>
      </c>
      <c r="AM79" s="364">
        <f>IFERROR('Class Bin B-A'!AF79/'Class Bin B-A'!AF$107,0)</f>
        <v>1.0459211237169097</v>
      </c>
      <c r="AN79" s="364">
        <f>IFERROR('Class Bin B-A'!AG79/'Class Bin B-A'!AG$107,0)</f>
        <v>0</v>
      </c>
      <c r="AO79" s="364">
        <f>IFERROR('Class Bin B-A'!AH79/'Class Bin B-A'!AH$107,0)</f>
        <v>0</v>
      </c>
      <c r="AP79" s="364">
        <f>IFERROR('Class Bin B-A'!AI79/'Class Bin B-A'!AI$107,0)</f>
        <v>0</v>
      </c>
      <c r="AQ79" s="364">
        <f>IFERROR('Class Bin B-A'!AJ79/'Class Bin B-A'!AJ$107,0)</f>
        <v>0</v>
      </c>
      <c r="AR79" s="364">
        <f>IFERROR('Class Bin B-A'!AK79/'Class Bin B-A'!AK$107,0)</f>
        <v>0</v>
      </c>
      <c r="AS79" s="365">
        <f>IFERROR('Class Bin B-A'!AL79/'Class Bin B-A'!AL$107,0)</f>
        <v>0</v>
      </c>
    </row>
    <row r="80" spans="1:45" ht="9.75" customHeight="1" x14ac:dyDescent="0.2">
      <c r="A80" s="294">
        <v>0.71875</v>
      </c>
      <c r="B80" s="363">
        <f>IFERROR('Class Bin A-B'!R80/'Class Bin A-B'!R$107,0)</f>
        <v>0</v>
      </c>
      <c r="C80" s="364">
        <f>IFERROR('Class Bin A-B'!S80/'Class Bin A-B'!S$107,0)</f>
        <v>0</v>
      </c>
      <c r="D80" s="364">
        <f>IFERROR('Class Bin A-B'!T80/'Class Bin A-B'!T$107,0)</f>
        <v>0</v>
      </c>
      <c r="E80" s="364">
        <f>IFERROR('Class Bin A-B'!U80/'Class Bin A-B'!U$107,0)</f>
        <v>0.88729874776386408</v>
      </c>
      <c r="F80" s="364">
        <f>IFERROR('Class Bin A-B'!V80/'Class Bin A-B'!V$107,0)</f>
        <v>1.020418452230905</v>
      </c>
      <c r="G80" s="364">
        <f>IFERROR('Class Bin A-B'!W80/'Class Bin A-B'!W$107,0)</f>
        <v>1.057552148781101</v>
      </c>
      <c r="H80" s="364">
        <f>IFERROR('Class Bin A-B'!X80/'Class Bin A-B'!X$107,0)</f>
        <v>0.90124069478908186</v>
      </c>
      <c r="I80" s="364">
        <f>IFERROR('Class Bin A-B'!Y80/'Class Bin A-B'!Y$107,0)</f>
        <v>0.91968180651783416</v>
      </c>
      <c r="J80" s="364">
        <f>IFERROR('Class Bin A-B'!Z80/'Class Bin A-B'!Z$107,0)</f>
        <v>0.95213978222334772</v>
      </c>
      <c r="K80" s="364">
        <f>IFERROR('Class Bin A-B'!AA80/'Class Bin A-B'!AA$107,0)</f>
        <v>1.0391204295576577</v>
      </c>
      <c r="L80" s="364">
        <f>IFERROR('Class Bin A-B'!AB80/'Class Bin A-B'!AB$107,0)</f>
        <v>1.0428534770336155</v>
      </c>
      <c r="M80" s="364">
        <f>IFERROR('Class Bin A-B'!AC80/'Class Bin A-B'!AC$107,0)</f>
        <v>1.0403860807721617</v>
      </c>
      <c r="N80" s="364">
        <f>IFERROR('Class Bin A-B'!AD80/'Class Bin A-B'!AD$107,0)</f>
        <v>0.90620940504027025</v>
      </c>
      <c r="O80" s="364">
        <f>IFERROR('Class Bin A-B'!AE80/'Class Bin A-B'!AE$107,0)</f>
        <v>0.96246786632390735</v>
      </c>
      <c r="P80" s="364">
        <f>IFERROR('Class Bin A-B'!AF80/'Class Bin A-B'!AF$107,0)</f>
        <v>1.0236382322713256</v>
      </c>
      <c r="Q80" s="364">
        <f>IFERROR('Class Bin A-B'!AG80/'Class Bin A-B'!AG$107,0)</f>
        <v>0</v>
      </c>
      <c r="R80" s="364">
        <f>IFERROR('Class Bin A-B'!AH80/'Class Bin A-B'!AH$107,0)</f>
        <v>0</v>
      </c>
      <c r="S80" s="364">
        <f>IFERROR('Class Bin A-B'!AI80/'Class Bin A-B'!AI$107,0)</f>
        <v>0</v>
      </c>
      <c r="T80" s="364">
        <f>IFERROR('Class Bin A-B'!AJ80/'Class Bin A-B'!AJ$107,0)</f>
        <v>0</v>
      </c>
      <c r="U80" s="364">
        <f>IFERROR('Class Bin A-B'!AK80/'Class Bin A-B'!AK$107,0)</f>
        <v>0</v>
      </c>
      <c r="V80" s="365">
        <f>IFERROR('Class Bin A-B'!AL80/'Class Bin A-B'!AL$107,0)</f>
        <v>0</v>
      </c>
      <c r="W80" s="293"/>
      <c r="X80" s="294">
        <v>0.71875</v>
      </c>
      <c r="Y80" s="363">
        <f>IFERROR('Class Bin B-A'!R80/'Class Bin B-A'!R$107,0)</f>
        <v>0</v>
      </c>
      <c r="Z80" s="364">
        <f>IFERROR('Class Bin B-A'!S80/'Class Bin B-A'!S$107,0)</f>
        <v>0</v>
      </c>
      <c r="AA80" s="364">
        <f>IFERROR('Class Bin B-A'!T80/'Class Bin B-A'!T$107,0)</f>
        <v>0</v>
      </c>
      <c r="AB80" s="364">
        <f>IFERROR('Class Bin B-A'!U80/'Class Bin B-A'!U$107,0)</f>
        <v>1.0678148546824544</v>
      </c>
      <c r="AC80" s="364">
        <f>IFERROR('Class Bin B-A'!V80/'Class Bin B-A'!V$107,0)</f>
        <v>1.0397587057855771</v>
      </c>
      <c r="AD80" s="364">
        <f>IFERROR('Class Bin B-A'!W80/'Class Bin B-A'!W$107,0)</f>
        <v>0.84918549658434062</v>
      </c>
      <c r="AE80" s="364">
        <f>IFERROR('Class Bin B-A'!X80/'Class Bin B-A'!X$107,0)</f>
        <v>1.0002649006622517</v>
      </c>
      <c r="AF80" s="364">
        <f>IFERROR('Class Bin B-A'!Y80/'Class Bin B-A'!Y$107,0)</f>
        <v>1.0041666666666667</v>
      </c>
      <c r="AG80" s="364">
        <f>IFERROR('Class Bin B-A'!Z80/'Class Bin B-A'!Z$107,0)</f>
        <v>0.99922259652759804</v>
      </c>
      <c r="AH80" s="364">
        <f>IFERROR('Class Bin B-A'!AA80/'Class Bin B-A'!AA$107,0)</f>
        <v>1.0715242432360033</v>
      </c>
      <c r="AI80" s="364">
        <f>IFERROR('Class Bin B-A'!AB80/'Class Bin B-A'!AB$107,0)</f>
        <v>1.0806754221388368</v>
      </c>
      <c r="AJ80" s="364">
        <f>IFERROR('Class Bin B-A'!AC80/'Class Bin B-A'!AC$107,0)</f>
        <v>1.1022696929238986</v>
      </c>
      <c r="AK80" s="364">
        <f>IFERROR('Class Bin B-A'!AD80/'Class Bin B-A'!AD$107,0)</f>
        <v>1.1103280021686097</v>
      </c>
      <c r="AL80" s="364">
        <f>IFERROR('Class Bin B-A'!AE80/'Class Bin B-A'!AE$107,0)</f>
        <v>1.0381355932203389</v>
      </c>
      <c r="AM80" s="364">
        <f>IFERROR('Class Bin B-A'!AF80/'Class Bin B-A'!AF$107,0)</f>
        <v>1.0804970286331712</v>
      </c>
      <c r="AN80" s="364">
        <f>IFERROR('Class Bin B-A'!AG80/'Class Bin B-A'!AG$107,0)</f>
        <v>0</v>
      </c>
      <c r="AO80" s="364">
        <f>IFERROR('Class Bin B-A'!AH80/'Class Bin B-A'!AH$107,0)</f>
        <v>0</v>
      </c>
      <c r="AP80" s="364">
        <f>IFERROR('Class Bin B-A'!AI80/'Class Bin B-A'!AI$107,0)</f>
        <v>0</v>
      </c>
      <c r="AQ80" s="364">
        <f>IFERROR('Class Bin B-A'!AJ80/'Class Bin B-A'!AJ$107,0)</f>
        <v>0</v>
      </c>
      <c r="AR80" s="364">
        <f>IFERROR('Class Bin B-A'!AK80/'Class Bin B-A'!AK$107,0)</f>
        <v>0</v>
      </c>
      <c r="AS80" s="365">
        <f>IFERROR('Class Bin B-A'!AL80/'Class Bin B-A'!AL$107,0)</f>
        <v>0</v>
      </c>
    </row>
    <row r="81" spans="1:45" ht="9.75" customHeight="1" x14ac:dyDescent="0.2">
      <c r="A81" s="294">
        <v>0.72916666666666696</v>
      </c>
      <c r="B81" s="363">
        <f>IFERROR('Class Bin A-B'!R81/'Class Bin A-B'!R$107,0)</f>
        <v>0</v>
      </c>
      <c r="C81" s="364">
        <f>IFERROR('Class Bin A-B'!S81/'Class Bin A-B'!S$107,0)</f>
        <v>0</v>
      </c>
      <c r="D81" s="364">
        <f>IFERROR('Class Bin A-B'!T81/'Class Bin A-B'!T$107,0)</f>
        <v>0</v>
      </c>
      <c r="E81" s="364">
        <f>IFERROR('Class Bin A-B'!U81/'Class Bin A-B'!U$107,0)</f>
        <v>0.85049833887043202</v>
      </c>
      <c r="F81" s="364">
        <f>IFERROR('Class Bin A-B'!V81/'Class Bin A-B'!V$107,0)</f>
        <v>1.093017393496345</v>
      </c>
      <c r="G81" s="364">
        <f>IFERROR('Class Bin A-B'!W81/'Class Bin A-B'!W$107,0)</f>
        <v>1.1218899220909777</v>
      </c>
      <c r="H81" s="364">
        <f>IFERROR('Class Bin A-B'!X81/'Class Bin A-B'!X$107,0)</f>
        <v>0.99255583126550873</v>
      </c>
      <c r="I81" s="364">
        <f>IFERROR('Class Bin A-B'!Y81/'Class Bin A-B'!Y$107,0)</f>
        <v>1.0510649217346677</v>
      </c>
      <c r="J81" s="364">
        <f>IFERROR('Class Bin A-B'!Z81/'Class Bin A-B'!Z$107,0)</f>
        <v>0.89541656115472279</v>
      </c>
      <c r="K81" s="364">
        <f>IFERROR('Class Bin A-B'!AA81/'Class Bin A-B'!AA$107,0)</f>
        <v>1.0145742776783431</v>
      </c>
      <c r="L81" s="364">
        <f>IFERROR('Class Bin A-B'!AB81/'Class Bin A-B'!AB$107,0)</f>
        <v>0.9566333076725686</v>
      </c>
      <c r="M81" s="364">
        <f>IFERROR('Class Bin A-B'!AC81/'Class Bin A-B'!AC$107,0)</f>
        <v>0.97536195072390153</v>
      </c>
      <c r="N81" s="364">
        <f>IFERROR('Class Bin A-B'!AD81/'Class Bin A-B'!AD$107,0)</f>
        <v>1.0309171213302157</v>
      </c>
      <c r="O81" s="364">
        <f>IFERROR('Class Bin A-B'!AE81/'Class Bin A-B'!AE$107,0)</f>
        <v>1.0570694087403598</v>
      </c>
      <c r="P81" s="364">
        <f>IFERROR('Class Bin A-B'!AF81/'Class Bin A-B'!AF$107,0)</f>
        <v>0.9414182939362794</v>
      </c>
      <c r="Q81" s="364">
        <f>IFERROR('Class Bin A-B'!AG81/'Class Bin A-B'!AG$107,0)</f>
        <v>0</v>
      </c>
      <c r="R81" s="364">
        <f>IFERROR('Class Bin A-B'!AH81/'Class Bin A-B'!AH$107,0)</f>
        <v>0</v>
      </c>
      <c r="S81" s="364">
        <f>IFERROR('Class Bin A-B'!AI81/'Class Bin A-B'!AI$107,0)</f>
        <v>0</v>
      </c>
      <c r="T81" s="364">
        <f>IFERROR('Class Bin A-B'!AJ81/'Class Bin A-B'!AJ$107,0)</f>
        <v>0</v>
      </c>
      <c r="U81" s="364">
        <f>IFERROR('Class Bin A-B'!AK81/'Class Bin A-B'!AK$107,0)</f>
        <v>0</v>
      </c>
      <c r="V81" s="365">
        <f>IFERROR('Class Bin A-B'!AL81/'Class Bin A-B'!AL$107,0)</f>
        <v>0</v>
      </c>
      <c r="W81" s="293"/>
      <c r="X81" s="294">
        <v>0.72916666666666696</v>
      </c>
      <c r="Y81" s="363">
        <f>IFERROR('Class Bin B-A'!R81/'Class Bin B-A'!R$107,0)</f>
        <v>0</v>
      </c>
      <c r="Z81" s="364">
        <f>IFERROR('Class Bin B-A'!S81/'Class Bin B-A'!S$107,0)</f>
        <v>0</v>
      </c>
      <c r="AA81" s="364">
        <f>IFERROR('Class Bin B-A'!T81/'Class Bin B-A'!T$107,0)</f>
        <v>0</v>
      </c>
      <c r="AB81" s="364">
        <f>IFERROR('Class Bin B-A'!U81/'Class Bin B-A'!U$107,0)</f>
        <v>0.99892357373519924</v>
      </c>
      <c r="AC81" s="364">
        <f>IFERROR('Class Bin B-A'!V81/'Class Bin B-A'!V$107,0)</f>
        <v>1.1362763915547023</v>
      </c>
      <c r="AD81" s="364">
        <f>IFERROR('Class Bin B-A'!W81/'Class Bin B-A'!W$107,0)</f>
        <v>1.0257488176563321</v>
      </c>
      <c r="AE81" s="364">
        <f>IFERROR('Class Bin B-A'!X81/'Class Bin B-A'!X$107,0)</f>
        <v>1.03841059602649</v>
      </c>
      <c r="AF81" s="364">
        <f>IFERROR('Class Bin B-A'!Y81/'Class Bin B-A'!Y$107,0)</f>
        <v>0.93333333333333324</v>
      </c>
      <c r="AG81" s="364">
        <f>IFERROR('Class Bin B-A'!Z81/'Class Bin B-A'!Z$107,0)</f>
        <v>0.94532262244104714</v>
      </c>
      <c r="AH81" s="364">
        <f>IFERROR('Class Bin B-A'!AA81/'Class Bin B-A'!AA$107,0)</f>
        <v>0.89150817037235486</v>
      </c>
      <c r="AI81" s="364">
        <f>IFERROR('Class Bin B-A'!AB81/'Class Bin B-A'!AB$107,0)</f>
        <v>0.91342803537925499</v>
      </c>
      <c r="AJ81" s="364">
        <f>IFERROR('Class Bin B-A'!AC81/'Class Bin B-A'!AC$107,0)</f>
        <v>1.1193591455273697</v>
      </c>
      <c r="AK81" s="364">
        <f>IFERROR('Class Bin B-A'!AD81/'Class Bin B-A'!AD$107,0)</f>
        <v>0.98021143941447575</v>
      </c>
      <c r="AL81" s="364">
        <f>IFERROR('Class Bin B-A'!AE81/'Class Bin B-A'!AE$107,0)</f>
        <v>1</v>
      </c>
      <c r="AM81" s="364">
        <f>IFERROR('Class Bin B-A'!AF81/'Class Bin B-A'!AF$107,0)</f>
        <v>1.0848190167477041</v>
      </c>
      <c r="AN81" s="364">
        <f>IFERROR('Class Bin B-A'!AG81/'Class Bin B-A'!AG$107,0)</f>
        <v>0</v>
      </c>
      <c r="AO81" s="364">
        <f>IFERROR('Class Bin B-A'!AH81/'Class Bin B-A'!AH$107,0)</f>
        <v>0</v>
      </c>
      <c r="AP81" s="364">
        <f>IFERROR('Class Bin B-A'!AI81/'Class Bin B-A'!AI$107,0)</f>
        <v>0</v>
      </c>
      <c r="AQ81" s="364">
        <f>IFERROR('Class Bin B-A'!AJ81/'Class Bin B-A'!AJ$107,0)</f>
        <v>0</v>
      </c>
      <c r="AR81" s="364">
        <f>IFERROR('Class Bin B-A'!AK81/'Class Bin B-A'!AK$107,0)</f>
        <v>0</v>
      </c>
      <c r="AS81" s="365">
        <f>IFERROR('Class Bin B-A'!AL81/'Class Bin B-A'!AL$107,0)</f>
        <v>0</v>
      </c>
    </row>
    <row r="82" spans="1:45" ht="9.75" customHeight="1" x14ac:dyDescent="0.2">
      <c r="A82" s="294">
        <v>0.73958333333333304</v>
      </c>
      <c r="B82" s="363">
        <f>IFERROR('Class Bin A-B'!R82/'Class Bin A-B'!R$107,0)</f>
        <v>0</v>
      </c>
      <c r="C82" s="364">
        <f>IFERROR('Class Bin A-B'!S82/'Class Bin A-B'!S$107,0)</f>
        <v>0</v>
      </c>
      <c r="D82" s="364">
        <f>IFERROR('Class Bin A-B'!T82/'Class Bin A-B'!T$107,0)</f>
        <v>0</v>
      </c>
      <c r="E82" s="364">
        <f>IFERROR('Class Bin A-B'!U82/'Class Bin A-B'!U$107,0)</f>
        <v>0.83823153590595456</v>
      </c>
      <c r="F82" s="364">
        <f>IFERROR('Class Bin A-B'!V82/'Class Bin A-B'!V$107,0)</f>
        <v>0.996218805142425</v>
      </c>
      <c r="G82" s="364">
        <f>IFERROR('Class Bin A-B'!W82/'Class Bin A-B'!W$107,0)</f>
        <v>1.0012565971349587</v>
      </c>
      <c r="H82" s="364">
        <f>IFERROR('Class Bin A-B'!X82/'Class Bin A-B'!X$107,0)</f>
        <v>0.85756823821339956</v>
      </c>
      <c r="I82" s="364">
        <f>IFERROR('Class Bin A-B'!Y82/'Class Bin A-B'!Y$107,0)</f>
        <v>0.98947908647677707</v>
      </c>
      <c r="J82" s="364">
        <f>IFERROR('Class Bin A-B'!Z82/'Class Bin A-B'!Z$107,0)</f>
        <v>1.0007596859964549</v>
      </c>
      <c r="K82" s="364">
        <f>IFERROR('Class Bin A-B'!AA82/'Class Bin A-B'!AA$107,0)</f>
        <v>1.1209409358220404</v>
      </c>
      <c r="L82" s="364">
        <f>IFERROR('Class Bin A-B'!AB82/'Class Bin A-B'!AB$107,0)</f>
        <v>0.91557608416730807</v>
      </c>
      <c r="M82" s="364">
        <f>IFERROR('Class Bin A-B'!AC82/'Class Bin A-B'!AC$107,0)</f>
        <v>1.0525781051562102</v>
      </c>
      <c r="N82" s="364">
        <f>IFERROR('Class Bin A-B'!AD82/'Class Bin A-B'!AD$107,0)</f>
        <v>0.88958170953494409</v>
      </c>
      <c r="O82" s="364">
        <f>IFERROR('Class Bin A-B'!AE82/'Class Bin A-B'!AE$107,0)</f>
        <v>1.1311053984575836</v>
      </c>
      <c r="P82" s="364">
        <f>IFERROR('Class Bin A-B'!AF82/'Class Bin A-B'!AF$107,0)</f>
        <v>0.83042137718396702</v>
      </c>
      <c r="Q82" s="364">
        <f>IFERROR('Class Bin A-B'!AG82/'Class Bin A-B'!AG$107,0)</f>
        <v>0</v>
      </c>
      <c r="R82" s="364">
        <f>IFERROR('Class Bin A-B'!AH82/'Class Bin A-B'!AH$107,0)</f>
        <v>0</v>
      </c>
      <c r="S82" s="364">
        <f>IFERROR('Class Bin A-B'!AI82/'Class Bin A-B'!AI$107,0)</f>
        <v>0</v>
      </c>
      <c r="T82" s="364">
        <f>IFERROR('Class Bin A-B'!AJ82/'Class Bin A-B'!AJ$107,0)</f>
        <v>0</v>
      </c>
      <c r="U82" s="364">
        <f>IFERROR('Class Bin A-B'!AK82/'Class Bin A-B'!AK$107,0)</f>
        <v>0</v>
      </c>
      <c r="V82" s="365">
        <f>IFERROR('Class Bin A-B'!AL82/'Class Bin A-B'!AL$107,0)</f>
        <v>0</v>
      </c>
      <c r="W82" s="293"/>
      <c r="X82" s="294">
        <v>0.73958333333333304</v>
      </c>
      <c r="Y82" s="363">
        <f>IFERROR('Class Bin B-A'!R82/'Class Bin B-A'!R$107,0)</f>
        <v>0</v>
      </c>
      <c r="Z82" s="364">
        <f>IFERROR('Class Bin B-A'!S82/'Class Bin B-A'!S$107,0)</f>
        <v>0</v>
      </c>
      <c r="AA82" s="364">
        <f>IFERROR('Class Bin B-A'!T82/'Class Bin B-A'!T$107,0)</f>
        <v>0</v>
      </c>
      <c r="AB82" s="364">
        <f>IFERROR('Class Bin B-A'!U82/'Class Bin B-A'!U$107,0)</f>
        <v>1.0850376749192681</v>
      </c>
      <c r="AC82" s="364">
        <f>IFERROR('Class Bin B-A'!V82/'Class Bin B-A'!V$107,0)</f>
        <v>1.0353715382506168</v>
      </c>
      <c r="AD82" s="364">
        <f>IFERROR('Class Bin B-A'!W82/'Class Bin B-A'!W$107,0)</f>
        <v>1.1224382553862324</v>
      </c>
      <c r="AE82" s="364">
        <f>IFERROR('Class Bin B-A'!X82/'Class Bin B-A'!X$107,0)</f>
        <v>1.114701986754967</v>
      </c>
      <c r="AF82" s="364">
        <f>IFERROR('Class Bin B-A'!Y82/'Class Bin B-A'!Y$107,0)</f>
        <v>0.99583333333333324</v>
      </c>
      <c r="AG82" s="364">
        <f>IFERROR('Class Bin B-A'!Z82/'Class Bin B-A'!Z$107,0)</f>
        <v>0.92044571132417741</v>
      </c>
      <c r="AH82" s="364">
        <f>IFERROR('Class Bin B-A'!AA82/'Class Bin B-A'!AA$107,0)</f>
        <v>1.0886686311277793</v>
      </c>
      <c r="AI82" s="364">
        <f>IFERROR('Class Bin B-A'!AB82/'Class Bin B-A'!AB$107,0)</f>
        <v>0.99061913696060055</v>
      </c>
      <c r="AJ82" s="364">
        <f>IFERROR('Class Bin B-A'!AC82/'Class Bin B-A'!AC$107,0)</f>
        <v>1.0680907877169559</v>
      </c>
      <c r="AK82" s="364">
        <f>IFERROR('Class Bin B-A'!AD82/'Class Bin B-A'!AD$107,0)</f>
        <v>0.99756031444836024</v>
      </c>
      <c r="AL82" s="364">
        <f>IFERROR('Class Bin B-A'!AE82/'Class Bin B-A'!AE$107,0)</f>
        <v>1.0847457627118644</v>
      </c>
      <c r="AM82" s="364">
        <f>IFERROR('Class Bin B-A'!AF82/'Class Bin B-A'!AF$107,0)</f>
        <v>1.1280388978930309</v>
      </c>
      <c r="AN82" s="364">
        <f>IFERROR('Class Bin B-A'!AG82/'Class Bin B-A'!AG$107,0)</f>
        <v>0</v>
      </c>
      <c r="AO82" s="364">
        <f>IFERROR('Class Bin B-A'!AH82/'Class Bin B-A'!AH$107,0)</f>
        <v>0</v>
      </c>
      <c r="AP82" s="364">
        <f>IFERROR('Class Bin B-A'!AI82/'Class Bin B-A'!AI$107,0)</f>
        <v>0</v>
      </c>
      <c r="AQ82" s="364">
        <f>IFERROR('Class Bin B-A'!AJ82/'Class Bin B-A'!AJ$107,0)</f>
        <v>0</v>
      </c>
      <c r="AR82" s="364">
        <f>IFERROR('Class Bin B-A'!AK82/'Class Bin B-A'!AK$107,0)</f>
        <v>0</v>
      </c>
      <c r="AS82" s="365">
        <f>IFERROR('Class Bin B-A'!AL82/'Class Bin B-A'!AL$107,0)</f>
        <v>0</v>
      </c>
    </row>
    <row r="83" spans="1:45" ht="9.75" customHeight="1" x14ac:dyDescent="0.2">
      <c r="A83" s="294">
        <v>0.75</v>
      </c>
      <c r="B83" s="363">
        <f>IFERROR('Class Bin A-B'!R83/'Class Bin A-B'!R$107,0)</f>
        <v>0</v>
      </c>
      <c r="C83" s="364">
        <f>IFERROR('Class Bin A-B'!S83/'Class Bin A-B'!S$107,0)</f>
        <v>0</v>
      </c>
      <c r="D83" s="364">
        <f>IFERROR('Class Bin A-B'!T83/'Class Bin A-B'!T$107,0)</f>
        <v>0</v>
      </c>
      <c r="E83" s="364">
        <f>IFERROR('Class Bin A-B'!U83/'Class Bin A-B'!U$107,0)</f>
        <v>1.0549450549450552</v>
      </c>
      <c r="F83" s="364">
        <f>IFERROR('Class Bin A-B'!V83/'Class Bin A-B'!V$107,0)</f>
        <v>1.1131837660700783</v>
      </c>
      <c r="G83" s="364">
        <f>IFERROR('Class Bin A-B'!W83/'Class Bin A-B'!W$107,0)</f>
        <v>1.1178688112591106</v>
      </c>
      <c r="H83" s="364">
        <f>IFERROR('Class Bin A-B'!X83/'Class Bin A-B'!X$107,0)</f>
        <v>0.75831265508684864</v>
      </c>
      <c r="I83" s="364">
        <f>IFERROR('Class Bin A-B'!Y83/'Class Bin A-B'!Y$107,0)</f>
        <v>1.0715935334872979</v>
      </c>
      <c r="J83" s="364">
        <f>IFERROR('Class Bin A-B'!Z83/'Class Bin A-B'!Z$107,0)</f>
        <v>0.91162319574575845</v>
      </c>
      <c r="K83" s="364">
        <f>IFERROR('Class Bin A-B'!AA83/'Class Bin A-B'!AA$107,0)</f>
        <v>1.0104832523651239</v>
      </c>
      <c r="L83" s="364">
        <f>IFERROR('Class Bin A-B'!AB83/'Class Bin A-B'!AB$107,0)</f>
        <v>1.0428534770336155</v>
      </c>
      <c r="M83" s="364">
        <f>IFERROR('Class Bin A-B'!AC83/'Class Bin A-B'!AC$107,0)</f>
        <v>1.0038100076200152</v>
      </c>
      <c r="N83" s="364">
        <f>IFERROR('Class Bin A-B'!AD83/'Class Bin A-B'!AD$107,0)</f>
        <v>1.0475448168355417</v>
      </c>
      <c r="O83" s="364">
        <f>IFERROR('Class Bin A-B'!AE83/'Class Bin A-B'!AE$107,0)</f>
        <v>1.1352185089974294</v>
      </c>
      <c r="P83" s="364">
        <f>IFERROR('Class Bin A-B'!AF83/'Class Bin A-B'!AF$107,0)</f>
        <v>0.92497430626927024</v>
      </c>
      <c r="Q83" s="364">
        <f>IFERROR('Class Bin A-B'!AG83/'Class Bin A-B'!AG$107,0)</f>
        <v>0</v>
      </c>
      <c r="R83" s="364">
        <f>IFERROR('Class Bin A-B'!AH83/'Class Bin A-B'!AH$107,0)</f>
        <v>0</v>
      </c>
      <c r="S83" s="364">
        <f>IFERROR('Class Bin A-B'!AI83/'Class Bin A-B'!AI$107,0)</f>
        <v>0</v>
      </c>
      <c r="T83" s="364">
        <f>IFERROR('Class Bin A-B'!AJ83/'Class Bin A-B'!AJ$107,0)</f>
        <v>0</v>
      </c>
      <c r="U83" s="364">
        <f>IFERROR('Class Bin A-B'!AK83/'Class Bin A-B'!AK$107,0)</f>
        <v>0</v>
      </c>
      <c r="V83" s="365">
        <f>IFERROR('Class Bin A-B'!AL83/'Class Bin A-B'!AL$107,0)</f>
        <v>0</v>
      </c>
      <c r="W83" s="293"/>
      <c r="X83" s="294">
        <v>0.75</v>
      </c>
      <c r="Y83" s="363">
        <f>IFERROR('Class Bin B-A'!R83/'Class Bin B-A'!R$107,0)</f>
        <v>0</v>
      </c>
      <c r="Z83" s="364">
        <f>IFERROR('Class Bin B-A'!S83/'Class Bin B-A'!S$107,0)</f>
        <v>0</v>
      </c>
      <c r="AA83" s="364">
        <f>IFERROR('Class Bin B-A'!T83/'Class Bin B-A'!T$107,0)</f>
        <v>0</v>
      </c>
      <c r="AB83" s="364">
        <f>IFERROR('Class Bin B-A'!U83/'Class Bin B-A'!U$107,0)</f>
        <v>1.0075349838536061</v>
      </c>
      <c r="AC83" s="364">
        <f>IFERROR('Class Bin B-A'!V83/'Class Bin B-A'!V$107,0)</f>
        <v>0.98711269536605417</v>
      </c>
      <c r="AD83" s="364">
        <f>IFERROR('Class Bin B-A'!W83/'Class Bin B-A'!W$107,0)</f>
        <v>1.0635838150289019</v>
      </c>
      <c r="AE83" s="364">
        <f>IFERROR('Class Bin B-A'!X83/'Class Bin B-A'!X$107,0)</f>
        <v>1.1019867549668874</v>
      </c>
      <c r="AF83" s="364">
        <f>IFERROR('Class Bin B-A'!Y83/'Class Bin B-A'!Y$107,0)</f>
        <v>1</v>
      </c>
      <c r="AG83" s="364">
        <f>IFERROR('Class Bin B-A'!Z83/'Class Bin B-A'!Z$107,0)</f>
        <v>0.99093029282197476</v>
      </c>
      <c r="AH83" s="364">
        <f>IFERROR('Class Bin B-A'!AA83/'Class Bin B-A'!AA$107,0)</f>
        <v>1.0243771765336191</v>
      </c>
      <c r="AI83" s="364">
        <f>IFERROR('Class Bin B-A'!AB83/'Class Bin B-A'!AB$107,0)</f>
        <v>1.0377914768158671</v>
      </c>
      <c r="AJ83" s="364">
        <f>IFERROR('Class Bin B-A'!AC83/'Class Bin B-A'!AC$107,0)</f>
        <v>1.0253671562082778</v>
      </c>
      <c r="AK83" s="364">
        <f>IFERROR('Class Bin B-A'!AD83/'Class Bin B-A'!AD$107,0)</f>
        <v>1.1233396584440229</v>
      </c>
      <c r="AL83" s="364">
        <f>IFERROR('Class Bin B-A'!AE83/'Class Bin B-A'!AE$107,0)</f>
        <v>0.97033898305084731</v>
      </c>
      <c r="AM83" s="364">
        <f>IFERROR('Class Bin B-A'!AF83/'Class Bin B-A'!AF$107,0)</f>
        <v>0.99837925445705034</v>
      </c>
      <c r="AN83" s="364">
        <f>IFERROR('Class Bin B-A'!AG83/'Class Bin B-A'!AG$107,0)</f>
        <v>0</v>
      </c>
      <c r="AO83" s="364">
        <f>IFERROR('Class Bin B-A'!AH83/'Class Bin B-A'!AH$107,0)</f>
        <v>0</v>
      </c>
      <c r="AP83" s="364">
        <f>IFERROR('Class Bin B-A'!AI83/'Class Bin B-A'!AI$107,0)</f>
        <v>0</v>
      </c>
      <c r="AQ83" s="364">
        <f>IFERROR('Class Bin B-A'!AJ83/'Class Bin B-A'!AJ$107,0)</f>
        <v>0</v>
      </c>
      <c r="AR83" s="364">
        <f>IFERROR('Class Bin B-A'!AK83/'Class Bin B-A'!AK$107,0)</f>
        <v>0</v>
      </c>
      <c r="AS83" s="365">
        <f>IFERROR('Class Bin B-A'!AL83/'Class Bin B-A'!AL$107,0)</f>
        <v>0</v>
      </c>
    </row>
    <row r="84" spans="1:45" ht="9.75" customHeight="1" x14ac:dyDescent="0.2">
      <c r="A84" s="294">
        <v>0.76041666666666696</v>
      </c>
      <c r="B84" s="363">
        <f>IFERROR('Class Bin A-B'!R84/'Class Bin A-B'!R$107,0)</f>
        <v>0</v>
      </c>
      <c r="C84" s="364">
        <f>IFERROR('Class Bin A-B'!S84/'Class Bin A-B'!S$107,0)</f>
        <v>0</v>
      </c>
      <c r="D84" s="364">
        <f>IFERROR('Class Bin A-B'!T84/'Class Bin A-B'!T$107,0)</f>
        <v>0</v>
      </c>
      <c r="E84" s="364">
        <f>IFERROR('Class Bin A-B'!U84/'Class Bin A-B'!U$107,0)</f>
        <v>1.0140557117301305</v>
      </c>
      <c r="F84" s="364">
        <f>IFERROR('Class Bin A-B'!V84/'Class Bin A-B'!V$107,0)</f>
        <v>1.0607511973783716</v>
      </c>
      <c r="G84" s="364">
        <f>IFERROR('Class Bin A-B'!W84/'Class Bin A-B'!W$107,0)</f>
        <v>1.1098265895953761</v>
      </c>
      <c r="H84" s="364">
        <f>IFERROR('Class Bin A-B'!X84/'Class Bin A-B'!X$107,0)</f>
        <v>0.97270471464019848</v>
      </c>
      <c r="I84" s="364">
        <f>IFERROR('Class Bin A-B'!Y84/'Class Bin A-B'!Y$107,0)</f>
        <v>1.2645624839620222</v>
      </c>
      <c r="J84" s="364">
        <f>IFERROR('Class Bin A-B'!Z84/'Class Bin A-B'!Z$107,0)</f>
        <v>1.106102810838187</v>
      </c>
      <c r="K84" s="364">
        <f>IFERROR('Class Bin A-B'!AA84/'Class Bin A-B'!AA$107,0)</f>
        <v>0.9982101764254665</v>
      </c>
      <c r="L84" s="364">
        <f>IFERROR('Class Bin A-B'!AB84/'Class Bin A-B'!AB$107,0)</f>
        <v>0.99358480882730293</v>
      </c>
      <c r="M84" s="364">
        <f>IFERROR('Class Bin A-B'!AC84/'Class Bin A-B'!AC$107,0)</f>
        <v>0.9712979425958852</v>
      </c>
      <c r="N84" s="364">
        <f>IFERROR('Class Bin A-B'!AD84/'Class Bin A-B'!AD$107,0)</f>
        <v>1.0517017407118734</v>
      </c>
      <c r="O84" s="364">
        <f>IFERROR('Class Bin A-B'!AE84/'Class Bin A-B'!AE$107,0)</f>
        <v>1.0899742930591259</v>
      </c>
      <c r="P84" s="364">
        <f>IFERROR('Class Bin A-B'!AF84/'Class Bin A-B'!AF$107,0)</f>
        <v>0.98663926002055491</v>
      </c>
      <c r="Q84" s="364">
        <f>IFERROR('Class Bin A-B'!AG84/'Class Bin A-B'!AG$107,0)</f>
        <v>0</v>
      </c>
      <c r="R84" s="364">
        <f>IFERROR('Class Bin A-B'!AH84/'Class Bin A-B'!AH$107,0)</f>
        <v>0</v>
      </c>
      <c r="S84" s="364">
        <f>IFERROR('Class Bin A-B'!AI84/'Class Bin A-B'!AI$107,0)</f>
        <v>0</v>
      </c>
      <c r="T84" s="364">
        <f>IFERROR('Class Bin A-B'!AJ84/'Class Bin A-B'!AJ$107,0)</f>
        <v>0</v>
      </c>
      <c r="U84" s="364">
        <f>IFERROR('Class Bin A-B'!AK84/'Class Bin A-B'!AK$107,0)</f>
        <v>0</v>
      </c>
      <c r="V84" s="365">
        <f>IFERROR('Class Bin A-B'!AL84/'Class Bin A-B'!AL$107,0)</f>
        <v>0</v>
      </c>
      <c r="W84" s="293"/>
      <c r="X84" s="294">
        <v>0.76041666666666696</v>
      </c>
      <c r="Y84" s="363">
        <f>IFERROR('Class Bin B-A'!R84/'Class Bin B-A'!R$107,0)</f>
        <v>0</v>
      </c>
      <c r="Z84" s="364">
        <f>IFERROR('Class Bin B-A'!S84/'Class Bin B-A'!S$107,0)</f>
        <v>0</v>
      </c>
      <c r="AA84" s="364">
        <f>IFERROR('Class Bin B-A'!T84/'Class Bin B-A'!T$107,0)</f>
        <v>0</v>
      </c>
      <c r="AB84" s="364">
        <f>IFERROR('Class Bin B-A'!U84/'Class Bin B-A'!U$107,0)</f>
        <v>0.99031216361679231</v>
      </c>
      <c r="AC84" s="364">
        <f>IFERROR('Class Bin B-A'!V84/'Class Bin B-A'!V$107,0)</f>
        <v>0.97395119276117337</v>
      </c>
      <c r="AD84" s="364">
        <f>IFERROR('Class Bin B-A'!W84/'Class Bin B-A'!W$107,0)</f>
        <v>1.206516027325276</v>
      </c>
      <c r="AE84" s="364">
        <f>IFERROR('Class Bin B-A'!X84/'Class Bin B-A'!X$107,0)</f>
        <v>0.89006622516556289</v>
      </c>
      <c r="AF84" s="364">
        <f>IFERROR('Class Bin B-A'!Y84/'Class Bin B-A'!Y$107,0)</f>
        <v>0.9458333333333333</v>
      </c>
      <c r="AG84" s="364">
        <f>IFERROR('Class Bin B-A'!Z84/'Class Bin B-A'!Z$107,0)</f>
        <v>0.93288416688261222</v>
      </c>
      <c r="AH84" s="364">
        <f>IFERROR('Class Bin B-A'!AA84/'Class Bin B-A'!AA$107,0)</f>
        <v>1.0800964371818913</v>
      </c>
      <c r="AI84" s="364">
        <f>IFERROR('Class Bin B-A'!AB84/'Class Bin B-A'!AB$107,0)</f>
        <v>1.0892522112034309</v>
      </c>
      <c r="AJ84" s="364">
        <f>IFERROR('Class Bin B-A'!AC84/'Class Bin B-A'!AC$107,0)</f>
        <v>1.0467289719626167</v>
      </c>
      <c r="AK84" s="364">
        <f>IFERROR('Class Bin B-A'!AD84/'Class Bin B-A'!AD$107,0)</f>
        <v>1.0149091894822446</v>
      </c>
      <c r="AL84" s="364">
        <f>IFERROR('Class Bin B-A'!AE84/'Class Bin B-A'!AE$107,0)</f>
        <v>1.0677966101694913</v>
      </c>
      <c r="AM84" s="364">
        <f>IFERROR('Class Bin B-A'!AF84/'Class Bin B-A'!AF$107,0)</f>
        <v>1.0459211237169097</v>
      </c>
      <c r="AN84" s="364">
        <f>IFERROR('Class Bin B-A'!AG84/'Class Bin B-A'!AG$107,0)</f>
        <v>0</v>
      </c>
      <c r="AO84" s="364">
        <f>IFERROR('Class Bin B-A'!AH84/'Class Bin B-A'!AH$107,0)</f>
        <v>0</v>
      </c>
      <c r="AP84" s="364">
        <f>IFERROR('Class Bin B-A'!AI84/'Class Bin B-A'!AI$107,0)</f>
        <v>0</v>
      </c>
      <c r="AQ84" s="364">
        <f>IFERROR('Class Bin B-A'!AJ84/'Class Bin B-A'!AJ$107,0)</f>
        <v>0</v>
      </c>
      <c r="AR84" s="364">
        <f>IFERROR('Class Bin B-A'!AK84/'Class Bin B-A'!AK$107,0)</f>
        <v>0</v>
      </c>
      <c r="AS84" s="365">
        <f>IFERROR('Class Bin B-A'!AL84/'Class Bin B-A'!AL$107,0)</f>
        <v>0</v>
      </c>
    </row>
    <row r="85" spans="1:45" ht="9.75" customHeight="1" x14ac:dyDescent="0.2">
      <c r="A85" s="294">
        <v>0.77083333333333304</v>
      </c>
      <c r="B85" s="363">
        <f>IFERROR('Class Bin A-B'!R85/'Class Bin A-B'!R$107,0)</f>
        <v>0</v>
      </c>
      <c r="C85" s="364">
        <f>IFERROR('Class Bin A-B'!S85/'Class Bin A-B'!S$107,0)</f>
        <v>0</v>
      </c>
      <c r="D85" s="364">
        <f>IFERROR('Class Bin A-B'!T85/'Class Bin A-B'!T$107,0)</f>
        <v>0</v>
      </c>
      <c r="E85" s="364">
        <f>IFERROR('Class Bin A-B'!U85/'Class Bin A-B'!U$107,0)</f>
        <v>0.96907743419371339</v>
      </c>
      <c r="F85" s="364">
        <f>IFERROR('Class Bin A-B'!V85/'Class Bin A-B'!V$107,0)</f>
        <v>1.0607511973783716</v>
      </c>
      <c r="G85" s="364">
        <f>IFERROR('Class Bin A-B'!W85/'Class Bin A-B'!W$107,0)</f>
        <v>1.02940437295803</v>
      </c>
      <c r="H85" s="364">
        <f>IFERROR('Class Bin A-B'!X85/'Class Bin A-B'!X$107,0)</f>
        <v>1.0243176178660049</v>
      </c>
      <c r="I85" s="364">
        <f>IFERROR('Class Bin A-B'!Y85/'Class Bin A-B'!Y$107,0)</f>
        <v>1.0100076982294073</v>
      </c>
      <c r="J85" s="364">
        <f>IFERROR('Class Bin A-B'!Z85/'Class Bin A-B'!Z$107,0)</f>
        <v>1.0331729551785263</v>
      </c>
      <c r="K85" s="364">
        <f>IFERROR('Class Bin A-B'!AA85/'Class Bin A-B'!AA$107,0)</f>
        <v>1.0718486320634109</v>
      </c>
      <c r="L85" s="364">
        <f>IFERROR('Class Bin A-B'!AB85/'Class Bin A-B'!AB$107,0)</f>
        <v>1.1044393122915062</v>
      </c>
      <c r="M85" s="364">
        <f>IFERROR('Class Bin A-B'!AC85/'Class Bin A-B'!AC$107,0)</f>
        <v>1.0403860807721617</v>
      </c>
      <c r="N85" s="364">
        <f>IFERROR('Class Bin A-B'!AD85/'Class Bin A-B'!AD$107,0)</f>
        <v>1.0184463497012211</v>
      </c>
      <c r="O85" s="364">
        <f>IFERROR('Class Bin A-B'!AE85/'Class Bin A-B'!AE$107,0)</f>
        <v>0.81850899742930583</v>
      </c>
      <c r="P85" s="364">
        <f>IFERROR('Class Bin A-B'!AF85/'Class Bin A-B'!AF$107,0)</f>
        <v>1.0236382322713256</v>
      </c>
      <c r="Q85" s="364">
        <f>IFERROR('Class Bin A-B'!AG85/'Class Bin A-B'!AG$107,0)</f>
        <v>0</v>
      </c>
      <c r="R85" s="364">
        <f>IFERROR('Class Bin A-B'!AH85/'Class Bin A-B'!AH$107,0)</f>
        <v>0</v>
      </c>
      <c r="S85" s="364">
        <f>IFERROR('Class Bin A-B'!AI85/'Class Bin A-B'!AI$107,0)</f>
        <v>0</v>
      </c>
      <c r="T85" s="364">
        <f>IFERROR('Class Bin A-B'!AJ85/'Class Bin A-B'!AJ$107,0)</f>
        <v>0</v>
      </c>
      <c r="U85" s="364">
        <f>IFERROR('Class Bin A-B'!AK85/'Class Bin A-B'!AK$107,0)</f>
        <v>0</v>
      </c>
      <c r="V85" s="365">
        <f>IFERROR('Class Bin A-B'!AL85/'Class Bin A-B'!AL$107,0)</f>
        <v>0</v>
      </c>
      <c r="W85" s="293"/>
      <c r="X85" s="294">
        <v>0.77083333333333304</v>
      </c>
      <c r="Y85" s="363">
        <f>IFERROR('Class Bin B-A'!R85/'Class Bin B-A'!R$107,0)</f>
        <v>0</v>
      </c>
      <c r="Z85" s="364">
        <f>IFERROR('Class Bin B-A'!S85/'Class Bin B-A'!S$107,0)</f>
        <v>0</v>
      </c>
      <c r="AA85" s="364">
        <f>IFERROR('Class Bin B-A'!T85/'Class Bin B-A'!T$107,0)</f>
        <v>0</v>
      </c>
      <c r="AB85" s="364">
        <f>IFERROR('Class Bin B-A'!U85/'Class Bin B-A'!U$107,0)</f>
        <v>1.0247578040904199</v>
      </c>
      <c r="AC85" s="364">
        <f>IFERROR('Class Bin B-A'!V85/'Class Bin B-A'!V$107,0)</f>
        <v>1.2459555799287083</v>
      </c>
      <c r="AD85" s="364">
        <f>IFERROR('Class Bin B-A'!W85/'Class Bin B-A'!W$107,0)</f>
        <v>0.99632159747766691</v>
      </c>
      <c r="AE85" s="364">
        <f>IFERROR('Class Bin B-A'!X85/'Class Bin B-A'!X$107,0)</f>
        <v>1.0680794701986756</v>
      </c>
      <c r="AF85" s="364">
        <f>IFERROR('Class Bin B-A'!Y85/'Class Bin B-A'!Y$107,0)</f>
        <v>1.0041666666666667</v>
      </c>
      <c r="AG85" s="364">
        <f>IFERROR('Class Bin B-A'!Z85/'Class Bin B-A'!Z$107,0)</f>
        <v>1.0075149002332213</v>
      </c>
      <c r="AH85" s="364">
        <f>IFERROR('Class Bin B-A'!AA85/'Class Bin B-A'!AA$107,0)</f>
        <v>1.1015269220466115</v>
      </c>
      <c r="AI85" s="364">
        <f>IFERROR('Class Bin B-A'!AB85/'Class Bin B-A'!AB$107,0)</f>
        <v>1.1235593674618065</v>
      </c>
      <c r="AJ85" s="364">
        <f>IFERROR('Class Bin B-A'!AC85/'Class Bin B-A'!AC$107,0)</f>
        <v>1.0339118825100133</v>
      </c>
      <c r="AK85" s="364">
        <f>IFERROR('Class Bin B-A'!AD85/'Class Bin B-A'!AD$107,0)</f>
        <v>0.96286256438059115</v>
      </c>
      <c r="AL85" s="364">
        <f>IFERROR('Class Bin B-A'!AE85/'Class Bin B-A'!AE$107,0)</f>
        <v>1.25</v>
      </c>
      <c r="AM85" s="364">
        <f>IFERROR('Class Bin B-A'!AF85/'Class Bin B-A'!AF$107,0)</f>
        <v>1.1539708265802269</v>
      </c>
      <c r="AN85" s="364">
        <f>IFERROR('Class Bin B-A'!AG85/'Class Bin B-A'!AG$107,0)</f>
        <v>0</v>
      </c>
      <c r="AO85" s="364">
        <f>IFERROR('Class Bin B-A'!AH85/'Class Bin B-A'!AH$107,0)</f>
        <v>0</v>
      </c>
      <c r="AP85" s="364">
        <f>IFERROR('Class Bin B-A'!AI85/'Class Bin B-A'!AI$107,0)</f>
        <v>0</v>
      </c>
      <c r="AQ85" s="364">
        <f>IFERROR('Class Bin B-A'!AJ85/'Class Bin B-A'!AJ$107,0)</f>
        <v>0</v>
      </c>
      <c r="AR85" s="364">
        <f>IFERROR('Class Bin B-A'!AK85/'Class Bin B-A'!AK$107,0)</f>
        <v>0</v>
      </c>
      <c r="AS85" s="365">
        <f>IFERROR('Class Bin B-A'!AL85/'Class Bin B-A'!AL$107,0)</f>
        <v>0</v>
      </c>
    </row>
    <row r="86" spans="1:45" ht="9.75" customHeight="1" x14ac:dyDescent="0.2">
      <c r="A86" s="294">
        <v>0.78125</v>
      </c>
      <c r="B86" s="363">
        <f>IFERROR('Class Bin A-B'!R86/'Class Bin A-B'!R$107,0)</f>
        <v>0</v>
      </c>
      <c r="C86" s="364">
        <f>IFERROR('Class Bin A-B'!S86/'Class Bin A-B'!S$107,0)</f>
        <v>0</v>
      </c>
      <c r="D86" s="364">
        <f>IFERROR('Class Bin A-B'!T86/'Class Bin A-B'!T$107,0)</f>
        <v>0</v>
      </c>
      <c r="E86" s="364">
        <f>IFERROR('Class Bin A-B'!U86/'Class Bin A-B'!U$107,0)</f>
        <v>1.1735241502683365</v>
      </c>
      <c r="F86" s="364">
        <f>IFERROR('Class Bin A-B'!V86/'Class Bin A-B'!V$107,0)</f>
        <v>1.0163851777161583</v>
      </c>
      <c r="G86" s="364">
        <f>IFERROR('Class Bin A-B'!W86/'Class Bin A-B'!W$107,0)</f>
        <v>0.98115104297562217</v>
      </c>
      <c r="H86" s="364">
        <f>IFERROR('Class Bin A-B'!X86/'Class Bin A-B'!X$107,0)</f>
        <v>1.1632754342431761</v>
      </c>
      <c r="I86" s="364">
        <f>IFERROR('Class Bin A-B'!Y86/'Class Bin A-B'!Y$107,0)</f>
        <v>1.0633820887862457</v>
      </c>
      <c r="J86" s="364">
        <f>IFERROR('Class Bin A-B'!Z86/'Class Bin A-B'!Z$107,0)</f>
        <v>0.91972651304127628</v>
      </c>
      <c r="K86" s="364">
        <f>IFERROR('Class Bin A-B'!AA86/'Class Bin A-B'!AA$107,0)</f>
        <v>0.96548197391971358</v>
      </c>
      <c r="L86" s="364">
        <f>IFERROR('Class Bin A-B'!AB86/'Class Bin A-B'!AB$107,0)</f>
        <v>1.186553759302027</v>
      </c>
      <c r="M86" s="364">
        <f>IFERROR('Class Bin A-B'!AC86/'Class Bin A-B'!AC$107,0)</f>
        <v>0.9712979425958852</v>
      </c>
      <c r="N86" s="364">
        <f>IFERROR('Class Bin A-B'!AD86/'Class Bin A-B'!AD$107,0)</f>
        <v>1.1597817614964927</v>
      </c>
      <c r="O86" s="364">
        <f>IFERROR('Class Bin A-B'!AE86/'Class Bin A-B'!AE$107,0)</f>
        <v>1.1187660668380461</v>
      </c>
      <c r="P86" s="364">
        <f>IFERROR('Class Bin A-B'!AF86/'Class Bin A-B'!AF$107,0)</f>
        <v>0.89619732785200401</v>
      </c>
      <c r="Q86" s="364">
        <f>IFERROR('Class Bin A-B'!AG86/'Class Bin A-B'!AG$107,0)</f>
        <v>0</v>
      </c>
      <c r="R86" s="364">
        <f>IFERROR('Class Bin A-B'!AH86/'Class Bin A-B'!AH$107,0)</f>
        <v>0</v>
      </c>
      <c r="S86" s="364">
        <f>IFERROR('Class Bin A-B'!AI86/'Class Bin A-B'!AI$107,0)</f>
        <v>0</v>
      </c>
      <c r="T86" s="364">
        <f>IFERROR('Class Bin A-B'!AJ86/'Class Bin A-B'!AJ$107,0)</f>
        <v>0</v>
      </c>
      <c r="U86" s="364">
        <f>IFERROR('Class Bin A-B'!AK86/'Class Bin A-B'!AK$107,0)</f>
        <v>0</v>
      </c>
      <c r="V86" s="365">
        <f>IFERROR('Class Bin A-B'!AL86/'Class Bin A-B'!AL$107,0)</f>
        <v>0</v>
      </c>
      <c r="W86" s="293"/>
      <c r="X86" s="294">
        <v>0.78125</v>
      </c>
      <c r="Y86" s="363">
        <f>IFERROR('Class Bin B-A'!R86/'Class Bin B-A'!R$107,0)</f>
        <v>0</v>
      </c>
      <c r="Z86" s="364">
        <f>IFERROR('Class Bin B-A'!S86/'Class Bin B-A'!S$107,0)</f>
        <v>0</v>
      </c>
      <c r="AA86" s="364">
        <f>IFERROR('Class Bin B-A'!T86/'Class Bin B-A'!T$107,0)</f>
        <v>0</v>
      </c>
      <c r="AB86" s="364">
        <f>IFERROR('Class Bin B-A'!U86/'Class Bin B-A'!U$107,0)</f>
        <v>1.0635091496232509</v>
      </c>
      <c r="AC86" s="364">
        <f>IFERROR('Class Bin B-A'!V86/'Class Bin B-A'!V$107,0)</f>
        <v>1.1187277214148614</v>
      </c>
      <c r="AD86" s="364">
        <f>IFERROR('Class Bin B-A'!W86/'Class Bin B-A'!W$107,0)</f>
        <v>0.93326326852338415</v>
      </c>
      <c r="AE86" s="364">
        <f>IFERROR('Class Bin B-A'!X86/'Class Bin B-A'!X$107,0)</f>
        <v>1.0087417218543047</v>
      </c>
      <c r="AF86" s="364">
        <f>IFERROR('Class Bin B-A'!Y86/'Class Bin B-A'!Y$107,0)</f>
        <v>0.96250000000000002</v>
      </c>
      <c r="AG86" s="364">
        <f>IFERROR('Class Bin B-A'!Z86/'Class Bin B-A'!Z$107,0)</f>
        <v>0.98678414096916323</v>
      </c>
      <c r="AH86" s="364">
        <f>IFERROR('Class Bin B-A'!AA86/'Class Bin B-A'!AA$107,0)</f>
        <v>1.0543798553442274</v>
      </c>
      <c r="AI86" s="364">
        <f>IFERROR('Class Bin B-A'!AB86/'Class Bin B-A'!AB$107,0)</f>
        <v>1.072098633074243</v>
      </c>
      <c r="AJ86" s="364">
        <f>IFERROR('Class Bin B-A'!AC86/'Class Bin B-A'!AC$107,0)</f>
        <v>1.0766355140186916</v>
      </c>
      <c r="AK86" s="364">
        <f>IFERROR('Class Bin B-A'!AD86/'Class Bin B-A'!AD$107,0)</f>
        <v>1.2057468148549746</v>
      </c>
      <c r="AL86" s="364">
        <f>IFERROR('Class Bin B-A'!AE86/'Class Bin B-A'!AE$107,0)</f>
        <v>1.0338983050847457</v>
      </c>
      <c r="AM86" s="364">
        <f>IFERROR('Class Bin B-A'!AF86/'Class Bin B-A'!AF$107,0)</f>
        <v>1.1323608860075636</v>
      </c>
      <c r="AN86" s="364">
        <f>IFERROR('Class Bin B-A'!AG86/'Class Bin B-A'!AG$107,0)</f>
        <v>0</v>
      </c>
      <c r="AO86" s="364">
        <f>IFERROR('Class Bin B-A'!AH86/'Class Bin B-A'!AH$107,0)</f>
        <v>0</v>
      </c>
      <c r="AP86" s="364">
        <f>IFERROR('Class Bin B-A'!AI86/'Class Bin B-A'!AI$107,0)</f>
        <v>0</v>
      </c>
      <c r="AQ86" s="364">
        <f>IFERROR('Class Bin B-A'!AJ86/'Class Bin B-A'!AJ$107,0)</f>
        <v>0</v>
      </c>
      <c r="AR86" s="364">
        <f>IFERROR('Class Bin B-A'!AK86/'Class Bin B-A'!AK$107,0)</f>
        <v>0</v>
      </c>
      <c r="AS86" s="365">
        <f>IFERROR('Class Bin B-A'!AL86/'Class Bin B-A'!AL$107,0)</f>
        <v>0</v>
      </c>
    </row>
    <row r="87" spans="1:45" ht="9.75" customHeight="1" x14ac:dyDescent="0.2">
      <c r="A87" s="294">
        <v>0.79166666666666696</v>
      </c>
      <c r="B87" s="363">
        <f>IFERROR('Class Bin A-B'!R87/'Class Bin A-B'!R$107,0)</f>
        <v>0</v>
      </c>
      <c r="C87" s="364">
        <f>IFERROR('Class Bin A-B'!S87/'Class Bin A-B'!S$107,0)</f>
        <v>0</v>
      </c>
      <c r="D87" s="364">
        <f>IFERROR('Class Bin A-B'!T87/'Class Bin A-B'!T$107,0)</f>
        <v>0</v>
      </c>
      <c r="E87" s="364">
        <f>IFERROR('Class Bin A-B'!U87/'Class Bin A-B'!U$107,0)</f>
        <v>1.1040122668029646</v>
      </c>
      <c r="F87" s="364">
        <f>IFERROR('Class Bin A-B'!V87/'Class Bin A-B'!V$107,0)</f>
        <v>0.94781951096546513</v>
      </c>
      <c r="G87" s="364">
        <f>IFERROR('Class Bin A-B'!W87/'Class Bin A-B'!W$107,0)</f>
        <v>1.0495099271173665</v>
      </c>
      <c r="H87" s="364">
        <f>IFERROR('Class Bin A-B'!X87/'Class Bin A-B'!X$107,0)</f>
        <v>1.0441687344913151</v>
      </c>
      <c r="I87" s="364">
        <f>IFERROR('Class Bin A-B'!Y87/'Class Bin A-B'!Y$107,0)</f>
        <v>1.0346420323325636</v>
      </c>
      <c r="J87" s="364">
        <f>IFERROR('Class Bin A-B'!Z87/'Class Bin A-B'!Z$107,0)</f>
        <v>1.1709293492023296</v>
      </c>
      <c r="K87" s="364">
        <f>IFERROR('Class Bin A-B'!AA87/'Class Bin A-B'!AA$107,0)</f>
        <v>1.0145742776783431</v>
      </c>
      <c r="L87" s="364">
        <f>IFERROR('Class Bin A-B'!AB87/'Class Bin A-B'!AB$107,0)</f>
        <v>1.1988709263536053</v>
      </c>
      <c r="M87" s="364">
        <f>IFERROR('Class Bin A-B'!AC87/'Class Bin A-B'!AC$107,0)</f>
        <v>0.97942595885191774</v>
      </c>
      <c r="N87" s="364">
        <f>IFERROR('Class Bin A-B'!AD87/'Class Bin A-B'!AD$107,0)</f>
        <v>1.1057417511041829</v>
      </c>
      <c r="O87" s="364">
        <f>IFERROR('Class Bin A-B'!AE87/'Class Bin A-B'!AE$107,0)</f>
        <v>1.0282776349614395</v>
      </c>
      <c r="P87" s="364">
        <f>IFERROR('Class Bin A-B'!AF87/'Class Bin A-B'!AF$107,0)</f>
        <v>1.081192189105858</v>
      </c>
      <c r="Q87" s="364">
        <f>IFERROR('Class Bin A-B'!AG87/'Class Bin A-B'!AG$107,0)</f>
        <v>0</v>
      </c>
      <c r="R87" s="364">
        <f>IFERROR('Class Bin A-B'!AH87/'Class Bin A-B'!AH$107,0)</f>
        <v>0</v>
      </c>
      <c r="S87" s="364">
        <f>IFERROR('Class Bin A-B'!AI87/'Class Bin A-B'!AI$107,0)</f>
        <v>0</v>
      </c>
      <c r="T87" s="364">
        <f>IFERROR('Class Bin A-B'!AJ87/'Class Bin A-B'!AJ$107,0)</f>
        <v>0</v>
      </c>
      <c r="U87" s="364">
        <f>IFERROR('Class Bin A-B'!AK87/'Class Bin A-B'!AK$107,0)</f>
        <v>0</v>
      </c>
      <c r="V87" s="365">
        <f>IFERROR('Class Bin A-B'!AL87/'Class Bin A-B'!AL$107,0)</f>
        <v>0</v>
      </c>
      <c r="W87" s="293"/>
      <c r="X87" s="294">
        <v>0.79166666666666696</v>
      </c>
      <c r="Y87" s="363">
        <f>IFERROR('Class Bin B-A'!R87/'Class Bin B-A'!R$107,0)</f>
        <v>0</v>
      </c>
      <c r="Z87" s="364">
        <f>IFERROR('Class Bin B-A'!S87/'Class Bin B-A'!S$107,0)</f>
        <v>0</v>
      </c>
      <c r="AA87" s="364">
        <f>IFERROR('Class Bin B-A'!T87/'Class Bin B-A'!T$107,0)</f>
        <v>0</v>
      </c>
      <c r="AB87" s="364">
        <f>IFERROR('Class Bin B-A'!U87/'Class Bin B-A'!U$107,0)</f>
        <v>0.96017222820236825</v>
      </c>
      <c r="AC87" s="364">
        <f>IFERROR('Class Bin B-A'!V87/'Class Bin B-A'!V$107,0)</f>
        <v>0.75897998354812168</v>
      </c>
      <c r="AD87" s="364">
        <f>IFERROR('Class Bin B-A'!W87/'Class Bin B-A'!W$107,0)</f>
        <v>1.0972149238045192</v>
      </c>
      <c r="AE87" s="364">
        <f>IFERROR('Class Bin B-A'!X87/'Class Bin B-A'!X$107,0)</f>
        <v>1.0214569536423841</v>
      </c>
      <c r="AF87" s="364">
        <f>IFERROR('Class Bin B-A'!Y87/'Class Bin B-A'!Y$107,0)</f>
        <v>1.125</v>
      </c>
      <c r="AG87" s="364">
        <f>IFERROR('Class Bin B-A'!Z87/'Class Bin B-A'!Z$107,0)</f>
        <v>1.1318994558175697</v>
      </c>
      <c r="AH87" s="364">
        <f>IFERROR('Class Bin B-A'!AA87/'Class Bin B-A'!AA$107,0)</f>
        <v>1.0886686311277793</v>
      </c>
      <c r="AI87" s="364">
        <f>IFERROR('Class Bin B-A'!AB87/'Class Bin B-A'!AB$107,0)</f>
        <v>1.0506566604127581</v>
      </c>
      <c r="AJ87" s="364">
        <f>IFERROR('Class Bin B-A'!AC87/'Class Bin B-A'!AC$107,0)</f>
        <v>1.2133511348464618</v>
      </c>
      <c r="AK87" s="364">
        <f>IFERROR('Class Bin B-A'!AD87/'Class Bin B-A'!AD$107,0)</f>
        <v>1.0799674708593117</v>
      </c>
      <c r="AL87" s="364">
        <f>IFERROR('Class Bin B-A'!AE87/'Class Bin B-A'!AE$107,0)</f>
        <v>0.92372881355932202</v>
      </c>
      <c r="AM87" s="364">
        <f>IFERROR('Class Bin B-A'!AF87/'Class Bin B-A'!AF$107,0)</f>
        <v>1.1626148028092922</v>
      </c>
      <c r="AN87" s="364">
        <f>IFERROR('Class Bin B-A'!AG87/'Class Bin B-A'!AG$107,0)</f>
        <v>0</v>
      </c>
      <c r="AO87" s="364">
        <f>IFERROR('Class Bin B-A'!AH87/'Class Bin B-A'!AH$107,0)</f>
        <v>0</v>
      </c>
      <c r="AP87" s="364">
        <f>IFERROR('Class Bin B-A'!AI87/'Class Bin B-A'!AI$107,0)</f>
        <v>0</v>
      </c>
      <c r="AQ87" s="364">
        <f>IFERROR('Class Bin B-A'!AJ87/'Class Bin B-A'!AJ$107,0)</f>
        <v>0</v>
      </c>
      <c r="AR87" s="364">
        <f>IFERROR('Class Bin B-A'!AK87/'Class Bin B-A'!AK$107,0)</f>
        <v>0</v>
      </c>
      <c r="AS87" s="365">
        <f>IFERROR('Class Bin B-A'!AL87/'Class Bin B-A'!AL$107,0)</f>
        <v>0</v>
      </c>
    </row>
    <row r="88" spans="1:45" ht="9.75" customHeight="1" x14ac:dyDescent="0.2">
      <c r="A88" s="294">
        <v>0.80208333333333304</v>
      </c>
      <c r="B88" s="363">
        <f>IFERROR('Class Bin A-B'!R88/'Class Bin A-B'!R$107,0)</f>
        <v>0</v>
      </c>
      <c r="C88" s="364">
        <f>IFERROR('Class Bin A-B'!S88/'Class Bin A-B'!S$107,0)</f>
        <v>0</v>
      </c>
      <c r="D88" s="364">
        <f>IFERROR('Class Bin A-B'!T88/'Class Bin A-B'!T$107,0)</f>
        <v>0</v>
      </c>
      <c r="E88" s="364">
        <f>IFERROR('Class Bin A-B'!U88/'Class Bin A-B'!U$107,0)</f>
        <v>0.87912087912087922</v>
      </c>
      <c r="F88" s="364">
        <f>IFERROR('Class Bin A-B'!V88/'Class Bin A-B'!V$107,0)</f>
        <v>1.1575497857322914</v>
      </c>
      <c r="G88" s="364">
        <f>IFERROR('Class Bin A-B'!W88/'Class Bin A-B'!W$107,0)</f>
        <v>1.150037697914049</v>
      </c>
      <c r="H88" s="364">
        <f>IFERROR('Class Bin A-B'!X88/'Class Bin A-B'!X$107,0)</f>
        <v>1.1870967741935483</v>
      </c>
      <c r="I88" s="364">
        <f>IFERROR('Class Bin A-B'!Y88/'Class Bin A-B'!Y$107,0)</f>
        <v>1.1208622016936105</v>
      </c>
      <c r="J88" s="364">
        <f>IFERROR('Class Bin A-B'!Z88/'Class Bin A-B'!Z$107,0)</f>
        <v>1.211445935679919</v>
      </c>
      <c r="K88" s="364">
        <f>IFERROR('Class Bin A-B'!AA88/'Class Bin A-B'!AA$107,0)</f>
        <v>0.89593454359498836</v>
      </c>
      <c r="L88" s="364">
        <f>IFERROR('Class Bin A-B'!AB88/'Class Bin A-B'!AB$107,0)</f>
        <v>1.2522453169104437</v>
      </c>
      <c r="M88" s="364">
        <f>IFERROR('Class Bin A-B'!AC88/'Class Bin A-B'!AC$107,0)</f>
        <v>0.93065786131572259</v>
      </c>
      <c r="N88" s="364">
        <f>IFERROR('Class Bin A-B'!AD88/'Class Bin A-B'!AD$107,0)</f>
        <v>1.0433878929592102</v>
      </c>
      <c r="O88" s="364">
        <f>IFERROR('Class Bin A-B'!AE88/'Class Bin A-B'!AE$107,0)</f>
        <v>1.1886889460154242</v>
      </c>
      <c r="P88" s="364">
        <f>IFERROR('Class Bin A-B'!AF88/'Class Bin A-B'!AF$107,0)</f>
        <v>1.0976361767728673</v>
      </c>
      <c r="Q88" s="364">
        <f>IFERROR('Class Bin A-B'!AG88/'Class Bin A-B'!AG$107,0)</f>
        <v>0</v>
      </c>
      <c r="R88" s="364">
        <f>IFERROR('Class Bin A-B'!AH88/'Class Bin A-B'!AH$107,0)</f>
        <v>0</v>
      </c>
      <c r="S88" s="364">
        <f>IFERROR('Class Bin A-B'!AI88/'Class Bin A-B'!AI$107,0)</f>
        <v>0</v>
      </c>
      <c r="T88" s="364">
        <f>IFERROR('Class Bin A-B'!AJ88/'Class Bin A-B'!AJ$107,0)</f>
        <v>0</v>
      </c>
      <c r="U88" s="364">
        <f>IFERROR('Class Bin A-B'!AK88/'Class Bin A-B'!AK$107,0)</f>
        <v>0</v>
      </c>
      <c r="V88" s="365">
        <f>IFERROR('Class Bin A-B'!AL88/'Class Bin A-B'!AL$107,0)</f>
        <v>0</v>
      </c>
      <c r="W88" s="293"/>
      <c r="X88" s="294">
        <v>0.80208333333333304</v>
      </c>
      <c r="Y88" s="363">
        <f>IFERROR('Class Bin B-A'!R88/'Class Bin B-A'!R$107,0)</f>
        <v>0</v>
      </c>
      <c r="Z88" s="364">
        <f>IFERROR('Class Bin B-A'!S88/'Class Bin B-A'!S$107,0)</f>
        <v>0</v>
      </c>
      <c r="AA88" s="364">
        <f>IFERROR('Class Bin B-A'!T88/'Class Bin B-A'!T$107,0)</f>
        <v>0</v>
      </c>
      <c r="AB88" s="364">
        <f>IFERROR('Class Bin B-A'!U88/'Class Bin B-A'!U$107,0)</f>
        <v>1.0032292787944026</v>
      </c>
      <c r="AC88" s="364">
        <f>IFERROR('Class Bin B-A'!V88/'Class Bin B-A'!V$107,0)</f>
        <v>1.0090485330408554</v>
      </c>
      <c r="AD88" s="364">
        <f>IFERROR('Class Bin B-A'!W88/'Class Bin B-A'!W$107,0)</f>
        <v>1.1981082501313716</v>
      </c>
      <c r="AE88" s="364">
        <f>IFERROR('Class Bin B-A'!X88/'Class Bin B-A'!X$107,0)</f>
        <v>0</v>
      </c>
      <c r="AF88" s="364">
        <f>IFERROR('Class Bin B-A'!Y88/'Class Bin B-A'!Y$107,0)</f>
        <v>1.0291666666666666</v>
      </c>
      <c r="AG88" s="364">
        <f>IFERROR('Class Bin B-A'!Z88/'Class Bin B-A'!Z$107,0)</f>
        <v>1.1277533039647578</v>
      </c>
      <c r="AH88" s="364">
        <f>IFERROR('Class Bin B-A'!AA88/'Class Bin B-A'!AA$107,0)</f>
        <v>1.1143852129654435</v>
      </c>
      <c r="AI88" s="364">
        <f>IFERROR('Class Bin B-A'!AB88/'Class Bin B-A'!AB$107,0)</f>
        <v>1.072098633074243</v>
      </c>
      <c r="AJ88" s="364">
        <f>IFERROR('Class Bin B-A'!AC88/'Class Bin B-A'!AC$107,0)</f>
        <v>1.1578104138851804</v>
      </c>
      <c r="AK88" s="364">
        <f>IFERROR('Class Bin B-A'!AD88/'Class Bin B-A'!AD$107,0)</f>
        <v>1.1493629709948499</v>
      </c>
      <c r="AL88" s="364">
        <f>IFERROR('Class Bin B-A'!AE88/'Class Bin B-A'!AE$107,0)</f>
        <v>0.78813559322033899</v>
      </c>
      <c r="AM88" s="364">
        <f>IFERROR('Class Bin B-A'!AF88/'Class Bin B-A'!AF$107,0)</f>
        <v>1.4132901134521882</v>
      </c>
      <c r="AN88" s="364">
        <f>IFERROR('Class Bin B-A'!AG88/'Class Bin B-A'!AG$107,0)</f>
        <v>0</v>
      </c>
      <c r="AO88" s="364">
        <f>IFERROR('Class Bin B-A'!AH88/'Class Bin B-A'!AH$107,0)</f>
        <v>0</v>
      </c>
      <c r="AP88" s="364">
        <f>IFERROR('Class Bin B-A'!AI88/'Class Bin B-A'!AI$107,0)</f>
        <v>0</v>
      </c>
      <c r="AQ88" s="364">
        <f>IFERROR('Class Bin B-A'!AJ88/'Class Bin B-A'!AJ$107,0)</f>
        <v>0</v>
      </c>
      <c r="AR88" s="364">
        <f>IFERROR('Class Bin B-A'!AK88/'Class Bin B-A'!AK$107,0)</f>
        <v>0</v>
      </c>
      <c r="AS88" s="365">
        <f>IFERROR('Class Bin B-A'!AL88/'Class Bin B-A'!AL$107,0)</f>
        <v>0</v>
      </c>
    </row>
    <row r="89" spans="1:45" ht="9.75" customHeight="1" x14ac:dyDescent="0.2">
      <c r="A89" s="294">
        <v>0.8125</v>
      </c>
      <c r="B89" s="363">
        <f>IFERROR('Class Bin A-B'!R89/'Class Bin A-B'!R$107,0)</f>
        <v>0</v>
      </c>
      <c r="C89" s="364">
        <f>IFERROR('Class Bin A-B'!S89/'Class Bin A-B'!S$107,0)</f>
        <v>0</v>
      </c>
      <c r="D89" s="364">
        <f>IFERROR('Class Bin A-B'!T89/'Class Bin A-B'!T$107,0)</f>
        <v>0</v>
      </c>
      <c r="E89" s="364">
        <f>IFERROR('Class Bin A-B'!U89/'Class Bin A-B'!U$107,0)</f>
        <v>1.0999233324814721</v>
      </c>
      <c r="F89" s="364">
        <f>IFERROR('Class Bin A-B'!V89/'Class Bin A-B'!V$107,0)</f>
        <v>0</v>
      </c>
      <c r="G89" s="364">
        <f>IFERROR('Class Bin A-B'!W89/'Class Bin A-B'!W$107,0)</f>
        <v>1.2344810253832623</v>
      </c>
      <c r="H89" s="364">
        <f>IFERROR('Class Bin A-B'!X89/'Class Bin A-B'!X$107,0)</f>
        <v>0.99255583126550873</v>
      </c>
      <c r="I89" s="364">
        <f>IFERROR('Class Bin A-B'!Y89/'Class Bin A-B'!Y$107,0)</f>
        <v>1.1701308698999231</v>
      </c>
      <c r="J89" s="364">
        <f>IFERROR('Class Bin A-B'!Z89/'Class Bin A-B'!Z$107,0)</f>
        <v>1.3329956951126867</v>
      </c>
      <c r="K89" s="364">
        <f>IFERROR('Class Bin A-B'!AA89/'Class Bin A-B'!AA$107,0)</f>
        <v>1.1045768345691638</v>
      </c>
      <c r="L89" s="364">
        <f>IFERROR('Class Bin A-B'!AB89/'Class Bin A-B'!AB$107,0)</f>
        <v>1.0387477546830894</v>
      </c>
      <c r="M89" s="364">
        <f>IFERROR('Class Bin A-B'!AC89/'Class Bin A-B'!AC$107,0)</f>
        <v>1.2720345440690881</v>
      </c>
      <c r="N89" s="364">
        <f>IFERROR('Class Bin A-B'!AD89/'Class Bin A-B'!AD$107,0)</f>
        <v>1.0475448168355417</v>
      </c>
      <c r="O89" s="364">
        <f>IFERROR('Class Bin A-B'!AE89/'Class Bin A-B'!AE$107,0)</f>
        <v>1.2503856041131105</v>
      </c>
      <c r="P89" s="364">
        <f>IFERROR('Class Bin A-B'!AF89/'Class Bin A-B'!AF$107,0)</f>
        <v>1.1058581706063719</v>
      </c>
      <c r="Q89" s="364">
        <f>IFERROR('Class Bin A-B'!AG89/'Class Bin A-B'!AG$107,0)</f>
        <v>0</v>
      </c>
      <c r="R89" s="364">
        <f>IFERROR('Class Bin A-B'!AH89/'Class Bin A-B'!AH$107,0)</f>
        <v>0</v>
      </c>
      <c r="S89" s="364">
        <f>IFERROR('Class Bin A-B'!AI89/'Class Bin A-B'!AI$107,0)</f>
        <v>0</v>
      </c>
      <c r="T89" s="364">
        <f>IFERROR('Class Bin A-B'!AJ89/'Class Bin A-B'!AJ$107,0)</f>
        <v>0</v>
      </c>
      <c r="U89" s="364">
        <f>IFERROR('Class Bin A-B'!AK89/'Class Bin A-B'!AK$107,0)</f>
        <v>0</v>
      </c>
      <c r="V89" s="365">
        <f>IFERROR('Class Bin A-B'!AL89/'Class Bin A-B'!AL$107,0)</f>
        <v>0</v>
      </c>
      <c r="W89" s="293"/>
      <c r="X89" s="294">
        <v>0.8125</v>
      </c>
      <c r="Y89" s="363">
        <f>IFERROR('Class Bin B-A'!R89/'Class Bin B-A'!R$107,0)</f>
        <v>0</v>
      </c>
      <c r="Z89" s="364">
        <f>IFERROR('Class Bin B-A'!S89/'Class Bin B-A'!S$107,0)</f>
        <v>0</v>
      </c>
      <c r="AA89" s="364">
        <f>IFERROR('Class Bin B-A'!T89/'Class Bin B-A'!T$107,0)</f>
        <v>0</v>
      </c>
      <c r="AB89" s="364">
        <f>IFERROR('Class Bin B-A'!U89/'Class Bin B-A'!U$107,0)</f>
        <v>1.1926803013993543</v>
      </c>
      <c r="AC89" s="364">
        <f>IFERROR('Class Bin B-A'!V89/'Class Bin B-A'!V$107,0)</f>
        <v>1.1757608993693445</v>
      </c>
      <c r="AD89" s="364">
        <f>IFERROR('Class Bin B-A'!W89/'Class Bin B-A'!W$107,0)</f>
        <v>1.3998949027850762</v>
      </c>
      <c r="AE89" s="364">
        <f>IFERROR('Class Bin B-A'!X89/'Class Bin B-A'!X$107,0)</f>
        <v>0.95788079470198684</v>
      </c>
      <c r="AF89" s="364">
        <f>IFERROR('Class Bin B-A'!Y89/'Class Bin B-A'!Y$107,0)</f>
        <v>1.1500000000000001</v>
      </c>
      <c r="AG89" s="364">
        <f>IFERROR('Class Bin B-A'!Z89/'Class Bin B-A'!Z$107,0)</f>
        <v>1.5091992744234259</v>
      </c>
      <c r="AH89" s="364">
        <f>IFERROR('Class Bin B-A'!AA89/'Class Bin B-A'!AA$107,0)</f>
        <v>1.2129654433431558</v>
      </c>
      <c r="AI89" s="364">
        <f>IFERROR('Class Bin B-A'!AB89/'Class Bin B-A'!AB$107,0)</f>
        <v>1.1492897346555884</v>
      </c>
      <c r="AJ89" s="364">
        <f>IFERROR('Class Bin B-A'!AC89/'Class Bin B-A'!AC$107,0)</f>
        <v>1.0595460614152203</v>
      </c>
      <c r="AK89" s="364">
        <f>IFERROR('Class Bin B-A'!AD89/'Class Bin B-A'!AD$107,0)</f>
        <v>1.2274329086473301</v>
      </c>
      <c r="AL89" s="364">
        <f>IFERROR('Class Bin B-A'!AE89/'Class Bin B-A'!AE$107,0)</f>
        <v>1.3855932203389831</v>
      </c>
      <c r="AM89" s="364">
        <f>IFERROR('Class Bin B-A'!AF89/'Class Bin B-A'!AF$107,0)</f>
        <v>0.70880605078336034</v>
      </c>
      <c r="AN89" s="364">
        <f>IFERROR('Class Bin B-A'!AG89/'Class Bin B-A'!AG$107,0)</f>
        <v>0</v>
      </c>
      <c r="AO89" s="364">
        <f>IFERROR('Class Bin B-A'!AH89/'Class Bin B-A'!AH$107,0)</f>
        <v>0</v>
      </c>
      <c r="AP89" s="364">
        <f>IFERROR('Class Bin B-A'!AI89/'Class Bin B-A'!AI$107,0)</f>
        <v>0</v>
      </c>
      <c r="AQ89" s="364">
        <f>IFERROR('Class Bin B-A'!AJ89/'Class Bin B-A'!AJ$107,0)</f>
        <v>0</v>
      </c>
      <c r="AR89" s="364">
        <f>IFERROR('Class Bin B-A'!AK89/'Class Bin B-A'!AK$107,0)</f>
        <v>0</v>
      </c>
      <c r="AS89" s="365">
        <f>IFERROR('Class Bin B-A'!AL89/'Class Bin B-A'!AL$107,0)</f>
        <v>0</v>
      </c>
    </row>
    <row r="90" spans="1:45" ht="9.75" customHeight="1" x14ac:dyDescent="0.2">
      <c r="A90" s="294">
        <v>0.82291666666666696</v>
      </c>
      <c r="B90" s="401">
        <f>IFERROR('Class Bin A-B'!R90/'Class Bin A-B'!R$107,0)</f>
        <v>0</v>
      </c>
      <c r="C90" s="402">
        <f>IFERROR('Class Bin A-B'!S90/'Class Bin A-B'!S$107,0)</f>
        <v>0</v>
      </c>
      <c r="D90" s="402">
        <f>IFERROR('Class Bin A-B'!T90/'Class Bin A-B'!T$107,0)</f>
        <v>0</v>
      </c>
      <c r="E90" s="402">
        <f>IFERROR('Class Bin A-B'!U90/'Class Bin A-B'!U$107,0)</f>
        <v>1.0181446460516228</v>
      </c>
      <c r="F90" s="402">
        <f>IFERROR('Class Bin A-B'!V90/'Class Bin A-B'!V$107,0)</f>
        <v>1.1696496092765314</v>
      </c>
      <c r="G90" s="402">
        <f>IFERROR('Class Bin A-B'!W90/'Class Bin A-B'!W$107,0)</f>
        <v>1.202312138728324</v>
      </c>
      <c r="H90" s="402">
        <f>IFERROR('Class Bin A-B'!X90/'Class Bin A-B'!X$107,0)</f>
        <v>1.250620347394541</v>
      </c>
      <c r="I90" s="402">
        <f>IFERROR('Class Bin A-B'!Y90/'Class Bin A-B'!Y$107,0)</f>
        <v>1.2768796510136002</v>
      </c>
      <c r="J90" s="402">
        <f>IFERROR('Class Bin A-B'!Z90/'Class Bin A-B'!Z$107,0)</f>
        <v>0</v>
      </c>
      <c r="K90" s="402">
        <f>IFERROR('Class Bin A-B'!AA90/'Class Bin A-B'!AA$107,0)</f>
        <v>1.1168499105088212</v>
      </c>
      <c r="L90" s="402">
        <f>IFERROR('Class Bin A-B'!AB90/'Class Bin A-B'!AB$107,0)</f>
        <v>1.1003335899409801</v>
      </c>
      <c r="M90" s="402">
        <f>IFERROR('Class Bin A-B'!AC90/'Class Bin A-B'!AC$107,0)</f>
        <v>1.1866903733807468</v>
      </c>
      <c r="N90" s="402">
        <f>IFERROR('Class Bin A-B'!AD90/'Class Bin A-B'!AD$107,0)</f>
        <v>1.1888802286308133</v>
      </c>
      <c r="O90" s="402">
        <f>IFERROR('Class Bin A-B'!AE90/'Class Bin A-B'!AE$107,0)</f>
        <v>1.2668380462724935</v>
      </c>
      <c r="P90" s="402">
        <f>IFERROR('Class Bin A-B'!AF90/'Class Bin A-B'!AF$107,0)</f>
        <v>1.1634121274409044</v>
      </c>
      <c r="Q90" s="402">
        <f>IFERROR('Class Bin A-B'!AG90/'Class Bin A-B'!AG$107,0)</f>
        <v>0</v>
      </c>
      <c r="R90" s="402">
        <f>IFERROR('Class Bin A-B'!AH90/'Class Bin A-B'!AH$107,0)</f>
        <v>0</v>
      </c>
      <c r="S90" s="402">
        <f>IFERROR('Class Bin A-B'!AI90/'Class Bin A-B'!AI$107,0)</f>
        <v>0</v>
      </c>
      <c r="T90" s="402">
        <f>IFERROR('Class Bin A-B'!AJ90/'Class Bin A-B'!AJ$107,0)</f>
        <v>0</v>
      </c>
      <c r="U90" s="402">
        <f>IFERROR('Class Bin A-B'!AK90/'Class Bin A-B'!AK$107,0)</f>
        <v>0</v>
      </c>
      <c r="V90" s="403">
        <f>IFERROR('Class Bin A-B'!AL90/'Class Bin A-B'!AL$107,0)</f>
        <v>0</v>
      </c>
      <c r="W90" s="293"/>
      <c r="X90" s="294">
        <v>0.82291666666666696</v>
      </c>
      <c r="Y90" s="401">
        <f>IFERROR('Class Bin B-A'!R90/'Class Bin B-A'!R$107,0)</f>
        <v>0</v>
      </c>
      <c r="Z90" s="402">
        <f>IFERROR('Class Bin B-A'!S90/'Class Bin B-A'!S$107,0)</f>
        <v>0</v>
      </c>
      <c r="AA90" s="402">
        <f>IFERROR('Class Bin B-A'!T90/'Class Bin B-A'!T$107,0)</f>
        <v>0</v>
      </c>
      <c r="AB90" s="402">
        <f>IFERROR('Class Bin B-A'!U90/'Class Bin B-A'!U$107,0)</f>
        <v>1.132400430570506</v>
      </c>
      <c r="AC90" s="402">
        <f>IFERROR('Class Bin B-A'!V90/'Class Bin B-A'!V$107,0)</f>
        <v>1.1494378941595831</v>
      </c>
      <c r="AD90" s="402">
        <f>IFERROR('Class Bin B-A'!W90/'Class Bin B-A'!W$107,0)</f>
        <v>1.2107199159222282</v>
      </c>
      <c r="AE90" s="402">
        <f>IFERROR('Class Bin B-A'!X90/'Class Bin B-A'!X$107,0)</f>
        <v>1.0765562913907285</v>
      </c>
      <c r="AF90" s="402">
        <f>IFERROR('Class Bin B-A'!Y90/'Class Bin B-A'!Y$107,0)</f>
        <v>1.1208333333333333</v>
      </c>
      <c r="AG90" s="402">
        <f>IFERROR('Class Bin B-A'!Z90/'Class Bin B-A'!Z$107,0)</f>
        <v>1.1609225187872507</v>
      </c>
      <c r="AH90" s="402">
        <f>IFERROR('Class Bin B-A'!AA90/'Class Bin B-A'!AA$107,0)</f>
        <v>1.2043932493972678</v>
      </c>
      <c r="AI90" s="402">
        <f>IFERROR('Class Bin B-A'!AB90/'Class Bin B-A'!AB$107,0)</f>
        <v>1.1707317073170733</v>
      </c>
      <c r="AJ90" s="402">
        <f>IFERROR('Class Bin B-A'!AC90/'Class Bin B-A'!AC$107,0)</f>
        <v>1.1022696929238986</v>
      </c>
      <c r="AK90" s="402">
        <f>IFERROR('Class Bin B-A'!AD90/'Class Bin B-A'!AD$107,0)</f>
        <v>1.088641908376254</v>
      </c>
      <c r="AL90" s="402">
        <f>IFERROR('Class Bin B-A'!AE90/'Class Bin B-A'!AE$107,0)</f>
        <v>1.2838983050847457</v>
      </c>
      <c r="AM90" s="402">
        <f>IFERROR('Class Bin B-A'!AF90/'Class Bin B-A'!AF$107,0)</f>
        <v>1.1021069692058347</v>
      </c>
      <c r="AN90" s="402">
        <f>IFERROR('Class Bin B-A'!AG90/'Class Bin B-A'!AG$107,0)</f>
        <v>0</v>
      </c>
      <c r="AO90" s="402">
        <f>IFERROR('Class Bin B-A'!AH90/'Class Bin B-A'!AH$107,0)</f>
        <v>0</v>
      </c>
      <c r="AP90" s="402">
        <f>IFERROR('Class Bin B-A'!AI90/'Class Bin B-A'!AI$107,0)</f>
        <v>0</v>
      </c>
      <c r="AQ90" s="402">
        <f>IFERROR('Class Bin B-A'!AJ90/'Class Bin B-A'!AJ$107,0)</f>
        <v>0</v>
      </c>
      <c r="AR90" s="402">
        <f>IFERROR('Class Bin B-A'!AK90/'Class Bin B-A'!AK$107,0)</f>
        <v>0</v>
      </c>
      <c r="AS90" s="403">
        <f>IFERROR('Class Bin B-A'!AL90/'Class Bin B-A'!AL$107,0)</f>
        <v>0</v>
      </c>
    </row>
    <row r="91" spans="1:45" ht="9.75" customHeight="1" x14ac:dyDescent="0.2">
      <c r="A91" s="294">
        <v>0.83333333333333404</v>
      </c>
      <c r="B91" s="401">
        <f>IFERROR('Class Bin A-B'!R91/'Class Bin A-B'!R$107,0)</f>
        <v>0</v>
      </c>
      <c r="C91" s="402">
        <f>IFERROR('Class Bin A-B'!S91/'Class Bin A-B'!S$107,0)</f>
        <v>0</v>
      </c>
      <c r="D91" s="402">
        <f>IFERROR('Class Bin A-B'!T91/'Class Bin A-B'!T$107,0)</f>
        <v>0</v>
      </c>
      <c r="E91" s="402">
        <f>IFERROR('Class Bin A-B'!U91/'Class Bin A-B'!U$107,0)</f>
        <v>1.1408126756963968</v>
      </c>
      <c r="F91" s="402">
        <f>IFERROR('Class Bin A-B'!V91/'Class Bin A-B'!V$107,0)</f>
        <v>1.1333501386438116</v>
      </c>
      <c r="G91" s="402">
        <f>IFERROR('Class Bin A-B'!W91/'Class Bin A-B'!W$107,0)</f>
        <v>1.2545865795425988</v>
      </c>
      <c r="H91" s="402">
        <f>IFERROR('Class Bin A-B'!X91/'Class Bin A-B'!X$107,0)</f>
        <v>1.1672456575682382</v>
      </c>
      <c r="I91" s="402">
        <f>IFERROR('Class Bin A-B'!Y91/'Class Bin A-B'!Y$107,0)</f>
        <v>1.2193995381062355</v>
      </c>
      <c r="J91" s="402">
        <f>IFERROR('Class Bin A-B'!Z91/'Class Bin A-B'!Z$107,0)</f>
        <v>0.95619144087110675</v>
      </c>
      <c r="K91" s="402">
        <f>IFERROR('Class Bin A-B'!AA91/'Class Bin A-B'!AA$107,0)</f>
        <v>1.3377652774226541</v>
      </c>
      <c r="L91" s="402">
        <f>IFERROR('Class Bin A-B'!AB91/'Class Bin A-B'!AB$107,0)</f>
        <v>0.87451886066204765</v>
      </c>
      <c r="M91" s="402">
        <f>IFERROR('Class Bin A-B'!AC91/'Class Bin A-B'!AC$107,0)</f>
        <v>1.0607061214122429</v>
      </c>
      <c r="N91" s="402">
        <f>IFERROR('Class Bin A-B'!AD91/'Class Bin A-B'!AD$107,0)</f>
        <v>1.1140555988568461</v>
      </c>
      <c r="O91" s="402">
        <f>IFERROR('Class Bin A-B'!AE91/'Class Bin A-B'!AE$107,0)</f>
        <v>1.258611825192802</v>
      </c>
      <c r="P91" s="402">
        <f>IFERROR('Class Bin A-B'!AF91/'Class Bin A-B'!AF$107,0)</f>
        <v>1.1551901336073997</v>
      </c>
      <c r="Q91" s="402">
        <f>IFERROR('Class Bin A-B'!AG91/'Class Bin A-B'!AG$107,0)</f>
        <v>0</v>
      </c>
      <c r="R91" s="402">
        <f>IFERROR('Class Bin A-B'!AH91/'Class Bin A-B'!AH$107,0)</f>
        <v>0</v>
      </c>
      <c r="S91" s="402">
        <f>IFERROR('Class Bin A-B'!AI91/'Class Bin A-B'!AI$107,0)</f>
        <v>0</v>
      </c>
      <c r="T91" s="402">
        <f>IFERROR('Class Bin A-B'!AJ91/'Class Bin A-B'!AJ$107,0)</f>
        <v>0</v>
      </c>
      <c r="U91" s="402">
        <f>IFERROR('Class Bin A-B'!AK91/'Class Bin A-B'!AK$107,0)</f>
        <v>0</v>
      </c>
      <c r="V91" s="403">
        <f>IFERROR('Class Bin A-B'!AL91/'Class Bin A-B'!AL$107,0)</f>
        <v>0</v>
      </c>
      <c r="W91" s="293"/>
      <c r="X91" s="294">
        <v>0.83333333333333404</v>
      </c>
      <c r="Y91" s="401">
        <f>IFERROR('Class Bin B-A'!R91/'Class Bin B-A'!R$107,0)</f>
        <v>0</v>
      </c>
      <c r="Z91" s="402">
        <f>IFERROR('Class Bin B-A'!S91/'Class Bin B-A'!S$107,0)</f>
        <v>0</v>
      </c>
      <c r="AA91" s="402">
        <f>IFERROR('Class Bin B-A'!T91/'Class Bin B-A'!T$107,0)</f>
        <v>0</v>
      </c>
      <c r="AB91" s="402">
        <f>IFERROR('Class Bin B-A'!U91/'Class Bin B-A'!U$107,0)</f>
        <v>1.4036598493003232</v>
      </c>
      <c r="AC91" s="402">
        <f>IFERROR('Class Bin B-A'!V91/'Class Bin B-A'!V$107,0)</f>
        <v>1.1187277214148614</v>
      </c>
      <c r="AD91" s="402">
        <f>IFERROR('Class Bin B-A'!W91/'Class Bin B-A'!W$107,0)</f>
        <v>1.2485549132947977</v>
      </c>
      <c r="AE91" s="402">
        <f>IFERROR('Class Bin B-A'!X91/'Class Bin B-A'!X$107,0)</f>
        <v>1.1104635761589403</v>
      </c>
      <c r="AF91" s="402">
        <f>IFERROR('Class Bin B-A'!Y91/'Class Bin B-A'!Y$107,0)</f>
        <v>1.075</v>
      </c>
      <c r="AG91" s="402">
        <f>IFERROR('Class Bin B-A'!Z91/'Class Bin B-A'!Z$107,0)</f>
        <v>1.0987302409950768</v>
      </c>
      <c r="AH91" s="402">
        <f>IFERROR('Class Bin B-A'!AA91/'Class Bin B-A'!AA$107,0)</f>
        <v>1.2429681221537638</v>
      </c>
      <c r="AI91" s="402">
        <f>IFERROR('Class Bin B-A'!AB91/'Class Bin B-A'!AB$107,0)</f>
        <v>1.1321361565264005</v>
      </c>
      <c r="AJ91" s="402">
        <f>IFERROR('Class Bin B-A'!AC91/'Class Bin B-A'!AC$107,0)</f>
        <v>1.379973297730307</v>
      </c>
      <c r="AK91" s="402">
        <f>IFERROR('Class Bin B-A'!AD91/'Class Bin B-A'!AD$107,0)</f>
        <v>1.1840607210626188</v>
      </c>
      <c r="AL91" s="402">
        <f>IFERROR('Class Bin B-A'!AE91/'Class Bin B-A'!AE$107,0)</f>
        <v>0</v>
      </c>
      <c r="AM91" s="402">
        <f>IFERROR('Class Bin B-A'!AF91/'Class Bin B-A'!AF$107,0)</f>
        <v>1.1323608860075636</v>
      </c>
      <c r="AN91" s="402">
        <f>IFERROR('Class Bin B-A'!AG91/'Class Bin B-A'!AG$107,0)</f>
        <v>0</v>
      </c>
      <c r="AO91" s="402">
        <f>IFERROR('Class Bin B-A'!AH91/'Class Bin B-A'!AH$107,0)</f>
        <v>0</v>
      </c>
      <c r="AP91" s="402">
        <f>IFERROR('Class Bin B-A'!AI91/'Class Bin B-A'!AI$107,0)</f>
        <v>0</v>
      </c>
      <c r="AQ91" s="402">
        <f>IFERROR('Class Bin B-A'!AJ91/'Class Bin B-A'!AJ$107,0)</f>
        <v>0</v>
      </c>
      <c r="AR91" s="402">
        <f>IFERROR('Class Bin B-A'!AK91/'Class Bin B-A'!AK$107,0)</f>
        <v>0</v>
      </c>
      <c r="AS91" s="403">
        <f>IFERROR('Class Bin B-A'!AL91/'Class Bin B-A'!AL$107,0)</f>
        <v>0</v>
      </c>
    </row>
    <row r="92" spans="1:45" ht="9.75" customHeight="1" x14ac:dyDescent="0.2">
      <c r="A92" s="294">
        <v>0.843750000000001</v>
      </c>
      <c r="B92" s="401">
        <f>IFERROR('Class Bin A-B'!R92/'Class Bin A-B'!R$107,0)</f>
        <v>0</v>
      </c>
      <c r="C92" s="402">
        <f>IFERROR('Class Bin A-B'!S92/'Class Bin A-B'!S$107,0)</f>
        <v>0</v>
      </c>
      <c r="D92" s="402">
        <f>IFERROR('Class Bin A-B'!T92/'Class Bin A-B'!T$107,0)</f>
        <v>0</v>
      </c>
      <c r="E92" s="402">
        <f>IFERROR('Class Bin A-B'!U92/'Class Bin A-B'!U$107,0)</f>
        <v>0.96089956555072842</v>
      </c>
      <c r="F92" s="402">
        <f>IFERROR('Class Bin A-B'!V92/'Class Bin A-B'!V$107,0)</f>
        <v>1.1414166876733047</v>
      </c>
      <c r="G92" s="402">
        <f>IFERROR('Class Bin A-B'!W92/'Class Bin A-B'!W$107,0)</f>
        <v>1.0535310379492338</v>
      </c>
      <c r="H92" s="402">
        <f>IFERROR('Class Bin A-B'!X92/'Class Bin A-B'!X$107,0)</f>
        <v>1.0004962779156328</v>
      </c>
      <c r="I92" s="402">
        <f>IFERROR('Class Bin A-B'!Y92/'Class Bin A-B'!Y$107,0)</f>
        <v>1.0141134205799334</v>
      </c>
      <c r="J92" s="402">
        <f>IFERROR('Class Bin A-B'!Z92/'Class Bin A-B'!Z$107,0)</f>
        <v>0</v>
      </c>
      <c r="K92" s="402">
        <f>IFERROR('Class Bin A-B'!AA92/'Class Bin A-B'!AA$107,0)</f>
        <v>1.2232165686525185</v>
      </c>
      <c r="L92" s="402">
        <f>IFERROR('Class Bin A-B'!AB92/'Class Bin A-B'!AB$107,0)</f>
        <v>1.4328971003335897</v>
      </c>
      <c r="M92" s="402">
        <f>IFERROR('Class Bin A-B'!AC92/'Class Bin A-B'!AC$107,0)</f>
        <v>1.6703073406146813</v>
      </c>
      <c r="N92" s="402">
        <f>IFERROR('Class Bin A-B'!AD92/'Class Bin A-B'!AD$107,0)</f>
        <v>1.338529488178748</v>
      </c>
      <c r="O92" s="402">
        <f>IFERROR('Class Bin A-B'!AE92/'Class Bin A-B'!AE$107,0)</f>
        <v>1.0899742930591259</v>
      </c>
      <c r="P92" s="402">
        <f>IFERROR('Class Bin A-B'!AF92/'Class Bin A-B'!AF$107,0)</f>
        <v>1.0647482014388487</v>
      </c>
      <c r="Q92" s="402">
        <f>IFERROR('Class Bin A-B'!AG92/'Class Bin A-B'!AG$107,0)</f>
        <v>0</v>
      </c>
      <c r="R92" s="402">
        <f>IFERROR('Class Bin A-B'!AH92/'Class Bin A-B'!AH$107,0)</f>
        <v>0</v>
      </c>
      <c r="S92" s="402">
        <f>IFERROR('Class Bin A-B'!AI92/'Class Bin A-B'!AI$107,0)</f>
        <v>0</v>
      </c>
      <c r="T92" s="402">
        <f>IFERROR('Class Bin A-B'!AJ92/'Class Bin A-B'!AJ$107,0)</f>
        <v>0</v>
      </c>
      <c r="U92" s="402">
        <f>IFERROR('Class Bin A-B'!AK92/'Class Bin A-B'!AK$107,0)</f>
        <v>0</v>
      </c>
      <c r="V92" s="403">
        <f>IFERROR('Class Bin A-B'!AL92/'Class Bin A-B'!AL$107,0)</f>
        <v>0</v>
      </c>
      <c r="W92" s="293"/>
      <c r="X92" s="294">
        <v>0.843750000000001</v>
      </c>
      <c r="Y92" s="401">
        <f>IFERROR('Class Bin B-A'!R92/'Class Bin B-A'!R$107,0)</f>
        <v>0</v>
      </c>
      <c r="Z92" s="402">
        <f>IFERROR('Class Bin B-A'!S92/'Class Bin B-A'!S$107,0)</f>
        <v>0</v>
      </c>
      <c r="AA92" s="402">
        <f>IFERROR('Class Bin B-A'!T92/'Class Bin B-A'!T$107,0)</f>
        <v>0</v>
      </c>
      <c r="AB92" s="402">
        <f>IFERROR('Class Bin B-A'!U92/'Class Bin B-A'!U$107,0)</f>
        <v>1.1410118406889129</v>
      </c>
      <c r="AC92" s="402">
        <f>IFERROR('Class Bin B-A'!V92/'Class Bin B-A'!V$107,0)</f>
        <v>0</v>
      </c>
      <c r="AD92" s="402">
        <f>IFERROR('Class Bin B-A'!W92/'Class Bin B-A'!W$107,0)</f>
        <v>1.2821860220704153</v>
      </c>
      <c r="AE92" s="402">
        <f>IFERROR('Class Bin B-A'!X92/'Class Bin B-A'!X$107,0)</f>
        <v>1.1570860927152318</v>
      </c>
      <c r="AF92" s="402">
        <f>IFERROR('Class Bin B-A'!Y92/'Class Bin B-A'!Y$107,0)</f>
        <v>1.05</v>
      </c>
      <c r="AG92" s="402">
        <f>IFERROR('Class Bin B-A'!Z92/'Class Bin B-A'!Z$107,0)</f>
        <v>1.3350608966053386</v>
      </c>
      <c r="AH92" s="402">
        <f>IFERROR('Class Bin B-A'!AA92/'Class Bin B-A'!AA$107,0)</f>
        <v>1.0115188856147872</v>
      </c>
      <c r="AI92" s="402">
        <f>IFERROR('Class Bin B-A'!AB92/'Class Bin B-A'!AB$107,0)</f>
        <v>1.372286250335031</v>
      </c>
      <c r="AJ92" s="402">
        <f>IFERROR('Class Bin B-A'!AC92/'Class Bin B-A'!AC$107,0)</f>
        <v>1.162082777036048</v>
      </c>
      <c r="AK92" s="402">
        <f>IFERROR('Class Bin B-A'!AD92/'Class Bin B-A'!AD$107,0)</f>
        <v>1.2447817836812147</v>
      </c>
      <c r="AL92" s="402">
        <f>IFERROR('Class Bin B-A'!AE92/'Class Bin B-A'!AE$107,0)</f>
        <v>1.1567796610169492</v>
      </c>
      <c r="AM92" s="402">
        <f>IFERROR('Class Bin B-A'!AF92/'Class Bin B-A'!AF$107,0)</f>
        <v>1.1366828741220962</v>
      </c>
      <c r="AN92" s="402">
        <f>IFERROR('Class Bin B-A'!AG92/'Class Bin B-A'!AG$107,0)</f>
        <v>0</v>
      </c>
      <c r="AO92" s="402">
        <f>IFERROR('Class Bin B-A'!AH92/'Class Bin B-A'!AH$107,0)</f>
        <v>0</v>
      </c>
      <c r="AP92" s="402">
        <f>IFERROR('Class Bin B-A'!AI92/'Class Bin B-A'!AI$107,0)</f>
        <v>0</v>
      </c>
      <c r="AQ92" s="402">
        <f>IFERROR('Class Bin B-A'!AJ92/'Class Bin B-A'!AJ$107,0)</f>
        <v>0</v>
      </c>
      <c r="AR92" s="402">
        <f>IFERROR('Class Bin B-A'!AK92/'Class Bin B-A'!AK$107,0)</f>
        <v>0</v>
      </c>
      <c r="AS92" s="403">
        <f>IFERROR('Class Bin B-A'!AL92/'Class Bin B-A'!AL$107,0)</f>
        <v>0</v>
      </c>
    </row>
    <row r="93" spans="1:45" ht="9.75" customHeight="1" x14ac:dyDescent="0.2">
      <c r="A93" s="294">
        <v>0.85416666666666796</v>
      </c>
      <c r="B93" s="401">
        <f>IFERROR('Class Bin A-B'!R93/'Class Bin A-B'!R$107,0)</f>
        <v>0</v>
      </c>
      <c r="C93" s="402">
        <f>IFERROR('Class Bin A-B'!S93/'Class Bin A-B'!S$107,0)</f>
        <v>0</v>
      </c>
      <c r="D93" s="402">
        <f>IFERROR('Class Bin A-B'!T93/'Class Bin A-B'!T$107,0)</f>
        <v>0</v>
      </c>
      <c r="E93" s="402">
        <f>IFERROR('Class Bin A-B'!U93/'Class Bin A-B'!U$107,0)</f>
        <v>1.2921032455916179</v>
      </c>
      <c r="F93" s="402">
        <f>IFERROR('Class Bin A-B'!V93/'Class Bin A-B'!V$107,0)</f>
        <v>0</v>
      </c>
      <c r="G93" s="402">
        <f>IFERROR('Class Bin A-B'!W93/'Class Bin A-B'!W$107,0)</f>
        <v>1.150037697914049</v>
      </c>
      <c r="H93" s="402">
        <f>IFERROR('Class Bin A-B'!X93/'Class Bin A-B'!X$107,0)</f>
        <v>1.0878411910669974</v>
      </c>
      <c r="I93" s="402">
        <f>IFERROR('Class Bin A-B'!Y93/'Class Bin A-B'!Y$107,0)</f>
        <v>0</v>
      </c>
      <c r="J93" s="402">
        <f>IFERROR('Class Bin A-B'!Z93/'Class Bin A-B'!Z$107,0)</f>
        <v>1.3573056469992404</v>
      </c>
      <c r="K93" s="402">
        <f>IFERROR('Class Bin A-B'!AA93/'Class Bin A-B'!AA$107,0)</f>
        <v>1.1168499105088212</v>
      </c>
      <c r="L93" s="402">
        <f>IFERROR('Class Bin A-B'!AB93/'Class Bin A-B'!AB$107,0)</f>
        <v>1.342571208622017</v>
      </c>
      <c r="M93" s="402">
        <f>IFERROR('Class Bin A-B'!AC93/'Class Bin A-B'!AC$107,0)</f>
        <v>1.0810261620523243</v>
      </c>
      <c r="N93" s="402">
        <f>IFERROR('Class Bin A-B'!AD93/'Class Bin A-B'!AD$107,0)</f>
        <v>0.99766173031956362</v>
      </c>
      <c r="O93" s="402">
        <f>IFERROR('Class Bin A-B'!AE93/'Class Bin A-B'!AE$107,0)</f>
        <v>1.2298200514138817</v>
      </c>
      <c r="P93" s="402">
        <f>IFERROR('Class Bin A-B'!AF93/'Class Bin A-B'!AF$107,0)</f>
        <v>0</v>
      </c>
      <c r="Q93" s="402">
        <f>IFERROR('Class Bin A-B'!AG93/'Class Bin A-B'!AG$107,0)</f>
        <v>0</v>
      </c>
      <c r="R93" s="402">
        <f>IFERROR('Class Bin A-B'!AH93/'Class Bin A-B'!AH$107,0)</f>
        <v>0</v>
      </c>
      <c r="S93" s="402">
        <f>IFERROR('Class Bin A-B'!AI93/'Class Bin A-B'!AI$107,0)</f>
        <v>0</v>
      </c>
      <c r="T93" s="402">
        <f>IFERROR('Class Bin A-B'!AJ93/'Class Bin A-B'!AJ$107,0)</f>
        <v>0</v>
      </c>
      <c r="U93" s="402">
        <f>IFERROR('Class Bin A-B'!AK93/'Class Bin A-B'!AK$107,0)</f>
        <v>0</v>
      </c>
      <c r="V93" s="403">
        <f>IFERROR('Class Bin A-B'!AL93/'Class Bin A-B'!AL$107,0)</f>
        <v>0</v>
      </c>
      <c r="W93" s="293"/>
      <c r="X93" s="294">
        <v>0.85416666666666796</v>
      </c>
      <c r="Y93" s="401">
        <f>IFERROR('Class Bin B-A'!R93/'Class Bin B-A'!R$107,0)</f>
        <v>0</v>
      </c>
      <c r="Z93" s="402">
        <f>IFERROR('Class Bin B-A'!S93/'Class Bin B-A'!S$107,0)</f>
        <v>0</v>
      </c>
      <c r="AA93" s="402">
        <f>IFERROR('Class Bin B-A'!T93/'Class Bin B-A'!T$107,0)</f>
        <v>0</v>
      </c>
      <c r="AB93" s="402">
        <f>IFERROR('Class Bin B-A'!U93/'Class Bin B-A'!U$107,0)</f>
        <v>0</v>
      </c>
      <c r="AC93" s="402">
        <f>IFERROR('Class Bin B-A'!V93/'Class Bin B-A'!V$107,0)</f>
        <v>0</v>
      </c>
      <c r="AD93" s="402">
        <f>IFERROR('Class Bin B-A'!W93/'Class Bin B-A'!W$107,0)</f>
        <v>0</v>
      </c>
      <c r="AE93" s="402">
        <f>IFERROR('Class Bin B-A'!X93/'Class Bin B-A'!X$107,0)</f>
        <v>1.12317880794702</v>
      </c>
      <c r="AF93" s="402">
        <f>IFERROR('Class Bin B-A'!Y93/'Class Bin B-A'!Y$107,0)</f>
        <v>1.0458333333333334</v>
      </c>
      <c r="AG93" s="402">
        <f>IFERROR('Class Bin B-A'!Z93/'Class Bin B-A'!Z$107,0)</f>
        <v>1.1153148484063231</v>
      </c>
      <c r="AH93" s="402">
        <f>IFERROR('Class Bin B-A'!AA93/'Class Bin B-A'!AA$107,0)</f>
        <v>1.0758103402089474</v>
      </c>
      <c r="AI93" s="402">
        <f>IFERROR('Class Bin B-A'!AB93/'Class Bin B-A'!AB$107,0)</f>
        <v>1.222192441704637</v>
      </c>
      <c r="AJ93" s="402">
        <f>IFERROR('Class Bin B-A'!AC93/'Class Bin B-A'!AC$107,0)</f>
        <v>0.91428571428571426</v>
      </c>
      <c r="AK93" s="402">
        <f>IFERROR('Class Bin B-A'!AD93/'Class Bin B-A'!AD$107,0)</f>
        <v>1.1580374085117919</v>
      </c>
      <c r="AL93" s="402">
        <f>IFERROR('Class Bin B-A'!AE93/'Class Bin B-A'!AE$107,0)</f>
        <v>1.0423728813559321</v>
      </c>
      <c r="AM93" s="402">
        <f>IFERROR('Class Bin B-A'!AF93/'Class Bin B-A'!AF$107,0)</f>
        <v>1.4349000540248515</v>
      </c>
      <c r="AN93" s="402">
        <f>IFERROR('Class Bin B-A'!AG93/'Class Bin B-A'!AG$107,0)</f>
        <v>0</v>
      </c>
      <c r="AO93" s="402">
        <f>IFERROR('Class Bin B-A'!AH93/'Class Bin B-A'!AH$107,0)</f>
        <v>0</v>
      </c>
      <c r="AP93" s="402">
        <f>IFERROR('Class Bin B-A'!AI93/'Class Bin B-A'!AI$107,0)</f>
        <v>0</v>
      </c>
      <c r="AQ93" s="402">
        <f>IFERROR('Class Bin B-A'!AJ93/'Class Bin B-A'!AJ$107,0)</f>
        <v>0</v>
      </c>
      <c r="AR93" s="402">
        <f>IFERROR('Class Bin B-A'!AK93/'Class Bin B-A'!AK$107,0)</f>
        <v>0</v>
      </c>
      <c r="AS93" s="403">
        <f>IFERROR('Class Bin B-A'!AL93/'Class Bin B-A'!AL$107,0)</f>
        <v>0</v>
      </c>
    </row>
    <row r="94" spans="1:45" ht="9.75" customHeight="1" x14ac:dyDescent="0.2">
      <c r="A94" s="294">
        <v>0.86458333333333504</v>
      </c>
      <c r="B94" s="401">
        <f>IFERROR('Class Bin A-B'!R94/'Class Bin A-B'!R$107,0)</f>
        <v>0</v>
      </c>
      <c r="C94" s="402">
        <f>IFERROR('Class Bin A-B'!S94/'Class Bin A-B'!S$107,0)</f>
        <v>0</v>
      </c>
      <c r="D94" s="402">
        <f>IFERROR('Class Bin A-B'!T94/'Class Bin A-B'!T$107,0)</f>
        <v>0</v>
      </c>
      <c r="E94" s="402">
        <f>IFERROR('Class Bin A-B'!U94/'Class Bin A-B'!U$107,0)</f>
        <v>1.3575261947354973</v>
      </c>
      <c r="F94" s="402">
        <f>IFERROR('Class Bin A-B'!V94/'Class Bin A-B'!V$107,0)</f>
        <v>0</v>
      </c>
      <c r="G94" s="402">
        <f>IFERROR('Class Bin A-B'!W94/'Class Bin A-B'!W$107,0)</f>
        <v>1.0213621512942952</v>
      </c>
      <c r="H94" s="402">
        <f>IFERROR('Class Bin A-B'!X94/'Class Bin A-B'!X$107,0)</f>
        <v>1.0799007444168733</v>
      </c>
      <c r="I94" s="402">
        <f>IFERROR('Class Bin A-B'!Y94/'Class Bin A-B'!Y$107,0)</f>
        <v>1.1126507569925586</v>
      </c>
      <c r="J94" s="402">
        <f>IFERROR('Class Bin A-B'!Z94/'Class Bin A-B'!Z$107,0)</f>
        <v>1.3046340845783744</v>
      </c>
      <c r="K94" s="402">
        <f>IFERROR('Class Bin A-B'!AA94/'Class Bin A-B'!AA$107,0)</f>
        <v>1.1045768345691638</v>
      </c>
      <c r="L94" s="402">
        <f>IFERROR('Class Bin A-B'!AB94/'Class Bin A-B'!AB$107,0)</f>
        <v>1.2809853733641261</v>
      </c>
      <c r="M94" s="402">
        <f>IFERROR('Class Bin A-B'!AC94/'Class Bin A-B'!AC$107,0)</f>
        <v>1.4386588773177547</v>
      </c>
      <c r="N94" s="402">
        <f>IFERROR('Class Bin A-B'!AD94/'Class Bin A-B'!AD$107,0)</f>
        <v>1.1098986749805144</v>
      </c>
      <c r="O94" s="402">
        <f>IFERROR('Class Bin A-B'!AE94/'Class Bin A-B'!AE$107,0)</f>
        <v>1.275064267352185</v>
      </c>
      <c r="P94" s="402">
        <f>IFERROR('Class Bin A-B'!AF94/'Class Bin A-B'!AF$107,0)</f>
        <v>1.2332990750256936</v>
      </c>
      <c r="Q94" s="402">
        <f>IFERROR('Class Bin A-B'!AG94/'Class Bin A-B'!AG$107,0)</f>
        <v>0</v>
      </c>
      <c r="R94" s="402">
        <f>IFERROR('Class Bin A-B'!AH94/'Class Bin A-B'!AH$107,0)</f>
        <v>0</v>
      </c>
      <c r="S94" s="402">
        <f>IFERROR('Class Bin A-B'!AI94/'Class Bin A-B'!AI$107,0)</f>
        <v>0</v>
      </c>
      <c r="T94" s="402">
        <f>IFERROR('Class Bin A-B'!AJ94/'Class Bin A-B'!AJ$107,0)</f>
        <v>0</v>
      </c>
      <c r="U94" s="402">
        <f>IFERROR('Class Bin A-B'!AK94/'Class Bin A-B'!AK$107,0)</f>
        <v>0</v>
      </c>
      <c r="V94" s="403">
        <f>IFERROR('Class Bin A-B'!AL94/'Class Bin A-B'!AL$107,0)</f>
        <v>0</v>
      </c>
      <c r="W94" s="293"/>
      <c r="X94" s="294">
        <v>0.86458333333333504</v>
      </c>
      <c r="Y94" s="401">
        <f>IFERROR('Class Bin B-A'!R94/'Class Bin B-A'!R$107,0)</f>
        <v>0</v>
      </c>
      <c r="Z94" s="402">
        <f>IFERROR('Class Bin B-A'!S94/'Class Bin B-A'!S$107,0)</f>
        <v>0</v>
      </c>
      <c r="AA94" s="402">
        <f>IFERROR('Class Bin B-A'!T94/'Class Bin B-A'!T$107,0)</f>
        <v>0</v>
      </c>
      <c r="AB94" s="402">
        <f>IFERROR('Class Bin B-A'!U94/'Class Bin B-A'!U$107,0)</f>
        <v>1.0850376749192681</v>
      </c>
      <c r="AC94" s="402">
        <f>IFERROR('Class Bin B-A'!V94/'Class Bin B-A'!V$107,0)</f>
        <v>1.3687962709075951</v>
      </c>
      <c r="AD94" s="402">
        <f>IFERROR('Class Bin B-A'!W94/'Class Bin B-A'!W$107,0)</f>
        <v>1.0972149238045192</v>
      </c>
      <c r="AE94" s="402">
        <f>IFERROR('Class Bin B-A'!X94/'Class Bin B-A'!X$107,0)</f>
        <v>1.0172185430463576</v>
      </c>
      <c r="AF94" s="402">
        <f>IFERROR('Class Bin B-A'!Y94/'Class Bin B-A'!Y$107,0)</f>
        <v>0.9916666666666667</v>
      </c>
      <c r="AG94" s="402">
        <f>IFERROR('Class Bin B-A'!Z94/'Class Bin B-A'!Z$107,0)</f>
        <v>1.318476289194092</v>
      </c>
      <c r="AH94" s="402">
        <f>IFERROR('Class Bin B-A'!AA94/'Class Bin B-A'!AA$107,0)</f>
        <v>1.0929547281007235</v>
      </c>
      <c r="AI94" s="402">
        <f>IFERROR('Class Bin B-A'!AB94/'Class Bin B-A'!AB$107,0)</f>
        <v>0.75475743768426706</v>
      </c>
      <c r="AJ94" s="402">
        <f>IFERROR('Class Bin B-A'!AC94/'Class Bin B-A'!AC$107,0)</f>
        <v>0</v>
      </c>
      <c r="AK94" s="402">
        <f>IFERROR('Class Bin B-A'!AD94/'Class Bin B-A'!AD$107,0)</f>
        <v>0.74600162645703461</v>
      </c>
      <c r="AL94" s="402">
        <f>IFERROR('Class Bin B-A'!AE94/'Class Bin B-A'!AE$107,0)</f>
        <v>0</v>
      </c>
      <c r="AM94" s="402">
        <f>IFERROR('Class Bin B-A'!AF94/'Class Bin B-A'!AF$107,0)</f>
        <v>1.3225283630470017</v>
      </c>
      <c r="AN94" s="402">
        <f>IFERROR('Class Bin B-A'!AG94/'Class Bin B-A'!AG$107,0)</f>
        <v>0</v>
      </c>
      <c r="AO94" s="402">
        <f>IFERROR('Class Bin B-A'!AH94/'Class Bin B-A'!AH$107,0)</f>
        <v>0</v>
      </c>
      <c r="AP94" s="402">
        <f>IFERROR('Class Bin B-A'!AI94/'Class Bin B-A'!AI$107,0)</f>
        <v>0</v>
      </c>
      <c r="AQ94" s="402">
        <f>IFERROR('Class Bin B-A'!AJ94/'Class Bin B-A'!AJ$107,0)</f>
        <v>0</v>
      </c>
      <c r="AR94" s="402">
        <f>IFERROR('Class Bin B-A'!AK94/'Class Bin B-A'!AK$107,0)</f>
        <v>0</v>
      </c>
      <c r="AS94" s="403">
        <f>IFERROR('Class Bin B-A'!AL94/'Class Bin B-A'!AL$107,0)</f>
        <v>0</v>
      </c>
    </row>
    <row r="95" spans="1:45" ht="9.75" customHeight="1" x14ac:dyDescent="0.2">
      <c r="A95" s="294">
        <v>0.875000000000002</v>
      </c>
      <c r="B95" s="401">
        <f>IFERROR('Class Bin A-B'!R95/'Class Bin A-B'!R$107,0)</f>
        <v>0</v>
      </c>
      <c r="C95" s="402">
        <f>IFERROR('Class Bin A-B'!S95/'Class Bin A-B'!S$107,0)</f>
        <v>0</v>
      </c>
      <c r="D95" s="402">
        <f>IFERROR('Class Bin A-B'!T95/'Class Bin A-B'!T$107,0)</f>
        <v>0</v>
      </c>
      <c r="E95" s="402">
        <f>IFERROR('Class Bin A-B'!U95/'Class Bin A-B'!U$107,0)</f>
        <v>1.2266802964477383</v>
      </c>
      <c r="F95" s="402">
        <f>IFERROR('Class Bin A-B'!V95/'Class Bin A-B'!V$107,0)</f>
        <v>1.2866145702041845</v>
      </c>
      <c r="G95" s="402">
        <f>IFERROR('Class Bin A-B'!W95/'Class Bin A-B'!W$107,0)</f>
        <v>1.2746921337019355</v>
      </c>
      <c r="H95" s="402">
        <f>IFERROR('Class Bin A-B'!X95/'Class Bin A-B'!X$107,0)</f>
        <v>1.3141439205955336</v>
      </c>
      <c r="I95" s="402">
        <f>IFERROR('Class Bin A-B'!Y95/'Class Bin A-B'!Y$107,0)</f>
        <v>1.2070823710546574</v>
      </c>
      <c r="J95" s="402">
        <f>IFERROR('Class Bin A-B'!Z95/'Class Bin A-B'!Z$107,0)</f>
        <v>1.4140288680678652</v>
      </c>
      <c r="K95" s="402">
        <f>IFERROR('Class Bin A-B'!AA95/'Class Bin A-B'!AA$107,0)</f>
        <v>1.1127588851956021</v>
      </c>
      <c r="L95" s="402">
        <f>IFERROR('Class Bin A-B'!AB95/'Class Bin A-B'!AB$107,0)</f>
        <v>0.89504747241467786</v>
      </c>
      <c r="M95" s="402">
        <f>IFERROR('Class Bin A-B'!AC95/'Class Bin A-B'!AC$107,0)</f>
        <v>1.4833629667259336</v>
      </c>
      <c r="N95" s="402">
        <f>IFERROR('Class Bin A-B'!AD95/'Class Bin A-B'!AD$107,0)</f>
        <v>1.0350740452065472</v>
      </c>
      <c r="O95" s="402">
        <f>IFERROR('Class Bin A-B'!AE95/'Class Bin A-B'!AE$107,0)</f>
        <v>1.4601542416452442</v>
      </c>
      <c r="P95" s="402">
        <f>IFERROR('Class Bin A-B'!AF95/'Class Bin A-B'!AF$107,0)</f>
        <v>1.3812949640287768</v>
      </c>
      <c r="Q95" s="402">
        <f>IFERROR('Class Bin A-B'!AG95/'Class Bin A-B'!AG$107,0)</f>
        <v>0</v>
      </c>
      <c r="R95" s="402">
        <f>IFERROR('Class Bin A-B'!AH95/'Class Bin A-B'!AH$107,0)</f>
        <v>0</v>
      </c>
      <c r="S95" s="402">
        <f>IFERROR('Class Bin A-B'!AI95/'Class Bin A-B'!AI$107,0)</f>
        <v>0</v>
      </c>
      <c r="T95" s="402">
        <f>IFERROR('Class Bin A-B'!AJ95/'Class Bin A-B'!AJ$107,0)</f>
        <v>0</v>
      </c>
      <c r="U95" s="402">
        <f>IFERROR('Class Bin A-B'!AK95/'Class Bin A-B'!AK$107,0)</f>
        <v>0</v>
      </c>
      <c r="V95" s="403">
        <f>IFERROR('Class Bin A-B'!AL95/'Class Bin A-B'!AL$107,0)</f>
        <v>0</v>
      </c>
      <c r="W95" s="293"/>
      <c r="X95" s="294">
        <v>0.875000000000002</v>
      </c>
      <c r="Y95" s="401">
        <f>IFERROR('Class Bin B-A'!R95/'Class Bin B-A'!R$107,0)</f>
        <v>0</v>
      </c>
      <c r="Z95" s="402">
        <f>IFERROR('Class Bin B-A'!S95/'Class Bin B-A'!S$107,0)</f>
        <v>0</v>
      </c>
      <c r="AA95" s="402">
        <f>IFERROR('Class Bin B-A'!T95/'Class Bin B-A'!T$107,0)</f>
        <v>0</v>
      </c>
      <c r="AB95" s="402">
        <f>IFERROR('Class Bin B-A'!U95/'Class Bin B-A'!U$107,0)</f>
        <v>1.0204520990312165</v>
      </c>
      <c r="AC95" s="402">
        <f>IFERROR('Class Bin B-A'!V95/'Class Bin B-A'!V$107,0)</f>
        <v>0</v>
      </c>
      <c r="AD95" s="402">
        <f>IFERROR('Class Bin B-A'!W95/'Class Bin B-A'!W$107,0)</f>
        <v>1.0425643720441409</v>
      </c>
      <c r="AE95" s="402">
        <f>IFERROR('Class Bin B-A'!X95/'Class Bin B-A'!X$107,0)</f>
        <v>0</v>
      </c>
      <c r="AF95" s="402">
        <f>IFERROR('Class Bin B-A'!Y95/'Class Bin B-A'!Y$107,0)</f>
        <v>1.1291666666666667</v>
      </c>
      <c r="AG95" s="402">
        <f>IFERROR('Class Bin B-A'!Z95/'Class Bin B-A'!Z$107,0)</f>
        <v>0.97434568541072841</v>
      </c>
      <c r="AH95" s="402">
        <f>IFERROR('Class Bin B-A'!AA95/'Class Bin B-A'!AA$107,0)</f>
        <v>1.3244039646397001</v>
      </c>
      <c r="AI95" s="402">
        <f>IFERROR('Class Bin B-A'!AB95/'Class Bin B-A'!AB$107,0)</f>
        <v>1.2993835432859824</v>
      </c>
      <c r="AJ95" s="402">
        <f>IFERROR('Class Bin B-A'!AC95/'Class Bin B-A'!AC$107,0)</f>
        <v>1.6833110814419225</v>
      </c>
      <c r="AK95" s="402">
        <f>IFERROR('Class Bin B-A'!AD95/'Class Bin B-A'!AD$107,0)</f>
        <v>1.2968284087828683</v>
      </c>
      <c r="AL95" s="402">
        <f>IFERROR('Class Bin B-A'!AE95/'Class Bin B-A'!AE$107,0)</f>
        <v>1.2033898305084745</v>
      </c>
      <c r="AM95" s="402">
        <f>IFERROR('Class Bin B-A'!AF95/'Class Bin B-A'!AF$107,0)</f>
        <v>1.0804970286331712</v>
      </c>
      <c r="AN95" s="402">
        <f>IFERROR('Class Bin B-A'!AG95/'Class Bin B-A'!AG$107,0)</f>
        <v>0</v>
      </c>
      <c r="AO95" s="402">
        <f>IFERROR('Class Bin B-A'!AH95/'Class Bin B-A'!AH$107,0)</f>
        <v>0</v>
      </c>
      <c r="AP95" s="402">
        <f>IFERROR('Class Bin B-A'!AI95/'Class Bin B-A'!AI$107,0)</f>
        <v>0</v>
      </c>
      <c r="AQ95" s="402">
        <f>IFERROR('Class Bin B-A'!AJ95/'Class Bin B-A'!AJ$107,0)</f>
        <v>0</v>
      </c>
      <c r="AR95" s="402">
        <f>IFERROR('Class Bin B-A'!AK95/'Class Bin B-A'!AK$107,0)</f>
        <v>0</v>
      </c>
      <c r="AS95" s="403">
        <f>IFERROR('Class Bin B-A'!AL95/'Class Bin B-A'!AL$107,0)</f>
        <v>0</v>
      </c>
    </row>
    <row r="96" spans="1:45" ht="9.75" customHeight="1" x14ac:dyDescent="0.2">
      <c r="A96" s="294">
        <v>0.88541666666666896</v>
      </c>
      <c r="B96" s="401">
        <f>IFERROR('Class Bin A-B'!R96/'Class Bin A-B'!R$107,0)</f>
        <v>0</v>
      </c>
      <c r="C96" s="402">
        <f>IFERROR('Class Bin A-B'!S96/'Class Bin A-B'!S$107,0)</f>
        <v>0</v>
      </c>
      <c r="D96" s="402">
        <f>IFERROR('Class Bin A-B'!T96/'Class Bin A-B'!T$107,0)</f>
        <v>0</v>
      </c>
      <c r="E96" s="402">
        <f>IFERROR('Class Bin A-B'!U96/'Class Bin A-B'!U$107,0)</f>
        <v>1.1735241502683365</v>
      </c>
      <c r="F96" s="402">
        <f>IFERROR('Class Bin A-B'!V96/'Class Bin A-B'!V$107,0)</f>
        <v>1.1414166876733047</v>
      </c>
      <c r="G96" s="402">
        <f>IFERROR('Class Bin A-B'!W96/'Class Bin A-B'!W$107,0)</f>
        <v>1.0816788137723048</v>
      </c>
      <c r="H96" s="402">
        <f>IFERROR('Class Bin A-B'!X96/'Class Bin A-B'!X$107,0)</f>
        <v>1.1751861042183624</v>
      </c>
      <c r="I96" s="402">
        <f>IFERROR('Class Bin A-B'!Y96/'Class Bin A-B'!Y$107,0)</f>
        <v>1.0962278675904542</v>
      </c>
      <c r="J96" s="402">
        <f>IFERROR('Class Bin A-B'!Z96/'Class Bin A-B'!Z$107,0)</f>
        <v>1.2722208153963028</v>
      </c>
      <c r="K96" s="402">
        <f>IFERROR('Class Bin A-B'!AA96/'Class Bin A-B'!AA$107,0)</f>
        <v>1.0513935054973151</v>
      </c>
      <c r="L96" s="402">
        <f>IFERROR('Class Bin A-B'!AB96/'Class Bin A-B'!AB$107,0)</f>
        <v>1.543751603797793</v>
      </c>
      <c r="M96" s="402">
        <f>IFERROR('Class Bin A-B'!AC96/'Class Bin A-B'!AC$107,0)</f>
        <v>1.0607061214122429</v>
      </c>
      <c r="N96" s="402">
        <f>IFERROR('Class Bin A-B'!AD96/'Class Bin A-B'!AD$107,0)</f>
        <v>0</v>
      </c>
      <c r="O96" s="402">
        <f>IFERROR('Class Bin A-B'!AE96/'Class Bin A-B'!AE$107,0)</f>
        <v>1.3696658097686374</v>
      </c>
      <c r="P96" s="402">
        <f>IFERROR('Class Bin A-B'!AF96/'Class Bin A-B'!AF$107,0)</f>
        <v>0</v>
      </c>
      <c r="Q96" s="402">
        <f>IFERROR('Class Bin A-B'!AG96/'Class Bin A-B'!AG$107,0)</f>
        <v>0</v>
      </c>
      <c r="R96" s="402">
        <f>IFERROR('Class Bin A-B'!AH96/'Class Bin A-B'!AH$107,0)</f>
        <v>0</v>
      </c>
      <c r="S96" s="402">
        <f>IFERROR('Class Bin A-B'!AI96/'Class Bin A-B'!AI$107,0)</f>
        <v>0</v>
      </c>
      <c r="T96" s="402">
        <f>IFERROR('Class Bin A-B'!AJ96/'Class Bin A-B'!AJ$107,0)</f>
        <v>0</v>
      </c>
      <c r="U96" s="402">
        <f>IFERROR('Class Bin A-B'!AK96/'Class Bin A-B'!AK$107,0)</f>
        <v>0</v>
      </c>
      <c r="V96" s="403">
        <f>IFERROR('Class Bin A-B'!AL96/'Class Bin A-B'!AL$107,0)</f>
        <v>0</v>
      </c>
      <c r="W96" s="293"/>
      <c r="X96" s="294">
        <v>0.88541666666666896</v>
      </c>
      <c r="Y96" s="401">
        <f>IFERROR('Class Bin B-A'!R96/'Class Bin B-A'!R$107,0)</f>
        <v>0</v>
      </c>
      <c r="Z96" s="402">
        <f>IFERROR('Class Bin B-A'!S96/'Class Bin B-A'!S$107,0)</f>
        <v>0</v>
      </c>
      <c r="AA96" s="402">
        <f>IFERROR('Class Bin B-A'!T96/'Class Bin B-A'!T$107,0)</f>
        <v>0</v>
      </c>
      <c r="AB96" s="402">
        <f>IFERROR('Class Bin B-A'!U96/'Class Bin B-A'!U$107,0)</f>
        <v>0.98600645855758884</v>
      </c>
      <c r="AC96" s="402">
        <f>IFERROR('Class Bin B-A'!V96/'Class Bin B-A'!V$107,0)</f>
        <v>1.2371812448587878</v>
      </c>
      <c r="AD96" s="402">
        <f>IFERROR('Class Bin B-A'!W96/'Class Bin B-A'!W$107,0)</f>
        <v>1.227535470310037</v>
      </c>
      <c r="AE96" s="402">
        <f>IFERROR('Class Bin B-A'!X96/'Class Bin B-A'!X$107,0)</f>
        <v>1.1613245033112582</v>
      </c>
      <c r="AF96" s="402">
        <f>IFERROR('Class Bin B-A'!Y96/'Class Bin B-A'!Y$107,0)</f>
        <v>0</v>
      </c>
      <c r="AG96" s="402">
        <f>IFERROR('Class Bin B-A'!Z96/'Class Bin B-A'!Z$107,0)</f>
        <v>1.3309147447525269</v>
      </c>
      <c r="AH96" s="402">
        <f>IFERROR('Class Bin B-A'!AA96/'Class Bin B-A'!AA$107,0)</f>
        <v>1.0758103402089474</v>
      </c>
      <c r="AI96" s="402">
        <f>IFERROR('Class Bin B-A'!AB96/'Class Bin B-A'!AB$107,0)</f>
        <v>0.89627445725006705</v>
      </c>
      <c r="AJ96" s="402">
        <f>IFERROR('Class Bin B-A'!AC96/'Class Bin B-A'!AC$107,0)</f>
        <v>1.0979973297730308</v>
      </c>
      <c r="AK96" s="402">
        <f>IFERROR('Class Bin B-A'!AD96/'Class Bin B-A'!AD$107,0)</f>
        <v>1.1710490647872054</v>
      </c>
      <c r="AL96" s="402">
        <f>IFERROR('Class Bin B-A'!AE96/'Class Bin B-A'!AE$107,0)</f>
        <v>1.0042372881355932</v>
      </c>
      <c r="AM96" s="402">
        <f>IFERROR('Class Bin B-A'!AF96/'Class Bin B-A'!AF$107,0)</f>
        <v>1.1064289573203674</v>
      </c>
      <c r="AN96" s="402">
        <f>IFERROR('Class Bin B-A'!AG96/'Class Bin B-A'!AG$107,0)</f>
        <v>0</v>
      </c>
      <c r="AO96" s="402">
        <f>IFERROR('Class Bin B-A'!AH96/'Class Bin B-A'!AH$107,0)</f>
        <v>0</v>
      </c>
      <c r="AP96" s="402">
        <f>IFERROR('Class Bin B-A'!AI96/'Class Bin B-A'!AI$107,0)</f>
        <v>0</v>
      </c>
      <c r="AQ96" s="402">
        <f>IFERROR('Class Bin B-A'!AJ96/'Class Bin B-A'!AJ$107,0)</f>
        <v>0</v>
      </c>
      <c r="AR96" s="402">
        <f>IFERROR('Class Bin B-A'!AK96/'Class Bin B-A'!AK$107,0)</f>
        <v>0</v>
      </c>
      <c r="AS96" s="403">
        <f>IFERROR('Class Bin B-A'!AL96/'Class Bin B-A'!AL$107,0)</f>
        <v>0</v>
      </c>
    </row>
    <row r="97" spans="1:45" ht="9.75" customHeight="1" x14ac:dyDescent="0.2">
      <c r="A97" s="294">
        <v>0.89583333333333603</v>
      </c>
      <c r="B97" s="401">
        <f>IFERROR('Class Bin A-B'!R97/'Class Bin A-B'!R$107,0)</f>
        <v>0</v>
      </c>
      <c r="C97" s="402">
        <f>IFERROR('Class Bin A-B'!S97/'Class Bin A-B'!S$107,0)</f>
        <v>0</v>
      </c>
      <c r="D97" s="402">
        <f>IFERROR('Class Bin A-B'!T97/'Class Bin A-B'!T$107,0)</f>
        <v>0</v>
      </c>
      <c r="E97" s="402">
        <f>IFERROR('Class Bin A-B'!U97/'Class Bin A-B'!U$107,0)</f>
        <v>1.3125479171990801</v>
      </c>
      <c r="F97" s="402">
        <f>IFERROR('Class Bin A-B'!V97/'Class Bin A-B'!V$107,0)</f>
        <v>1.1010839425258383</v>
      </c>
      <c r="G97" s="402">
        <f>IFERROR('Class Bin A-B'!W97/'Class Bin A-B'!W$107,0)</f>
        <v>1.1540588087459163</v>
      </c>
      <c r="H97" s="402">
        <f>IFERROR('Class Bin A-B'!X97/'Class Bin A-B'!X$107,0)</f>
        <v>0</v>
      </c>
      <c r="I97" s="402">
        <f>IFERROR('Class Bin A-B'!Y97/'Class Bin A-B'!Y$107,0)</f>
        <v>0</v>
      </c>
      <c r="J97" s="402">
        <f>IFERROR('Class Bin A-B'!Z97/'Class Bin A-B'!Z$107,0)</f>
        <v>1.4302355026589009</v>
      </c>
      <c r="K97" s="402">
        <f>IFERROR('Class Bin A-B'!AA97/'Class Bin A-B'!AA$107,0)</f>
        <v>1.2845819483508052</v>
      </c>
      <c r="L97" s="402">
        <f>IFERROR('Class Bin A-B'!AB97/'Class Bin A-B'!AB$107,0)</f>
        <v>1.5109058249935845</v>
      </c>
      <c r="M97" s="402">
        <f>IFERROR('Class Bin A-B'!AC97/'Class Bin A-B'!AC$107,0)</f>
        <v>1.2517145034290069</v>
      </c>
      <c r="N97" s="402">
        <f>IFERROR('Class Bin A-B'!AD97/'Class Bin A-B'!AD$107,0)</f>
        <v>1.1348402182385036</v>
      </c>
      <c r="O97" s="402">
        <f>IFERROR('Class Bin A-B'!AE97/'Class Bin A-B'!AE$107,0)</f>
        <v>1.0406169665809768</v>
      </c>
      <c r="P97" s="402">
        <f>IFERROR('Class Bin A-B'!AF97/'Class Bin A-B'!AF$107,0)</f>
        <v>0</v>
      </c>
      <c r="Q97" s="402">
        <f>IFERROR('Class Bin A-B'!AG97/'Class Bin A-B'!AG$107,0)</f>
        <v>0</v>
      </c>
      <c r="R97" s="402">
        <f>IFERROR('Class Bin A-B'!AH97/'Class Bin A-B'!AH$107,0)</f>
        <v>0</v>
      </c>
      <c r="S97" s="402">
        <f>IFERROR('Class Bin A-B'!AI97/'Class Bin A-B'!AI$107,0)</f>
        <v>0</v>
      </c>
      <c r="T97" s="402">
        <f>IFERROR('Class Bin A-B'!AJ97/'Class Bin A-B'!AJ$107,0)</f>
        <v>0</v>
      </c>
      <c r="U97" s="402">
        <f>IFERROR('Class Bin A-B'!AK97/'Class Bin A-B'!AK$107,0)</f>
        <v>0</v>
      </c>
      <c r="V97" s="403">
        <f>IFERROR('Class Bin A-B'!AL97/'Class Bin A-B'!AL$107,0)</f>
        <v>0</v>
      </c>
      <c r="W97" s="293"/>
      <c r="X97" s="294">
        <v>0.89583333333333603</v>
      </c>
      <c r="Y97" s="401">
        <f>IFERROR('Class Bin B-A'!R97/'Class Bin B-A'!R$107,0)</f>
        <v>0</v>
      </c>
      <c r="Z97" s="402">
        <f>IFERROR('Class Bin B-A'!S97/'Class Bin B-A'!S$107,0)</f>
        <v>0</v>
      </c>
      <c r="AA97" s="402">
        <f>IFERROR('Class Bin B-A'!T97/'Class Bin B-A'!T$107,0)</f>
        <v>0</v>
      </c>
      <c r="AB97" s="402">
        <f>IFERROR('Class Bin B-A'!U97/'Class Bin B-A'!U$107,0)</f>
        <v>1.2400430570505923</v>
      </c>
      <c r="AC97" s="402">
        <f>IFERROR('Class Bin B-A'!V97/'Class Bin B-A'!V$107,0)</f>
        <v>1.5267343021661637</v>
      </c>
      <c r="AD97" s="402">
        <f>IFERROR('Class Bin B-A'!W97/'Class Bin B-A'!W$107,0)</f>
        <v>1.1939043615344194</v>
      </c>
      <c r="AE97" s="402">
        <f>IFERROR('Class Bin B-A'!X97/'Class Bin B-A'!X$107,0)</f>
        <v>0</v>
      </c>
      <c r="AF97" s="402">
        <f>IFERROR('Class Bin B-A'!Y97/'Class Bin B-A'!Y$107,0)</f>
        <v>1.0666666666666667</v>
      </c>
      <c r="AG97" s="402">
        <f>IFERROR('Class Bin B-A'!Z97/'Class Bin B-A'!Z$107,0)</f>
        <v>1.1401917595231927</v>
      </c>
      <c r="AH97" s="402">
        <f>IFERROR('Class Bin B-A'!AA97/'Class Bin B-A'!AA$107,0)</f>
        <v>1.0115188856147872</v>
      </c>
      <c r="AI97" s="402">
        <f>IFERROR('Class Bin B-A'!AB97/'Class Bin B-A'!AB$107,0)</f>
        <v>1.0806754221388368</v>
      </c>
      <c r="AJ97" s="402">
        <f>IFERROR('Class Bin B-A'!AC97/'Class Bin B-A'!AC$107,0)</f>
        <v>1.1407209612817089</v>
      </c>
      <c r="AK97" s="402">
        <f>IFERROR('Class Bin B-A'!AD97/'Class Bin B-A'!AD$107,0)</f>
        <v>0</v>
      </c>
      <c r="AL97" s="402">
        <f>IFERROR('Class Bin B-A'!AE97/'Class Bin B-A'!AE$107,0)</f>
        <v>0</v>
      </c>
      <c r="AM97" s="402">
        <f>IFERROR('Class Bin B-A'!AF97/'Class Bin B-A'!AF$107,0)</f>
        <v>1.0761750405186385</v>
      </c>
      <c r="AN97" s="402">
        <f>IFERROR('Class Bin B-A'!AG97/'Class Bin B-A'!AG$107,0)</f>
        <v>0</v>
      </c>
      <c r="AO97" s="402">
        <f>IFERROR('Class Bin B-A'!AH97/'Class Bin B-A'!AH$107,0)</f>
        <v>0</v>
      </c>
      <c r="AP97" s="402">
        <f>IFERROR('Class Bin B-A'!AI97/'Class Bin B-A'!AI$107,0)</f>
        <v>0</v>
      </c>
      <c r="AQ97" s="402">
        <f>IFERROR('Class Bin B-A'!AJ97/'Class Bin B-A'!AJ$107,0)</f>
        <v>0</v>
      </c>
      <c r="AR97" s="402">
        <f>IFERROR('Class Bin B-A'!AK97/'Class Bin B-A'!AK$107,0)</f>
        <v>0</v>
      </c>
      <c r="AS97" s="403">
        <f>IFERROR('Class Bin B-A'!AL97/'Class Bin B-A'!AL$107,0)</f>
        <v>0</v>
      </c>
    </row>
    <row r="98" spans="1:45" ht="9.75" customHeight="1" x14ac:dyDescent="0.2">
      <c r="A98" s="294">
        <v>0.906250000000003</v>
      </c>
      <c r="B98" s="401">
        <f>IFERROR('Class Bin A-B'!R98/'Class Bin A-B'!R$107,0)</f>
        <v>0</v>
      </c>
      <c r="C98" s="402">
        <f>IFERROR('Class Bin A-B'!S98/'Class Bin A-B'!S$107,0)</f>
        <v>0</v>
      </c>
      <c r="D98" s="402">
        <f>IFERROR('Class Bin A-B'!T98/'Class Bin A-B'!T$107,0)</f>
        <v>0</v>
      </c>
      <c r="E98" s="402">
        <f>IFERROR('Class Bin A-B'!U98/'Class Bin A-B'!U$107,0)</f>
        <v>1.0999233324814721</v>
      </c>
      <c r="F98" s="402">
        <f>IFERROR('Class Bin A-B'!V98/'Class Bin A-B'!V$107,0)</f>
        <v>1.1615830602470381</v>
      </c>
      <c r="G98" s="402">
        <f>IFERROR('Class Bin A-B'!W98/'Class Bin A-B'!W$107,0)</f>
        <v>1.4677054536315659</v>
      </c>
      <c r="H98" s="402">
        <f>IFERROR('Class Bin A-B'!X98/'Class Bin A-B'!X$107,0)</f>
        <v>1.3736972704714641</v>
      </c>
      <c r="I98" s="402">
        <f>IFERROR('Class Bin A-B'!Y98/'Class Bin A-B'!Y$107,0)</f>
        <v>1.7367205542725173</v>
      </c>
      <c r="J98" s="402">
        <f>IFERROR('Class Bin A-B'!Z98/'Class Bin A-B'!Z$107,0)</f>
        <v>0.97644973410990132</v>
      </c>
      <c r="K98" s="402">
        <f>IFERROR('Class Bin A-B'!AA98/'Class Bin A-B'!AA$107,0)</f>
        <v>0.95320889798005626</v>
      </c>
      <c r="L98" s="402">
        <f>IFERROR('Class Bin A-B'!AB98/'Class Bin A-B'!AB$107,0)</f>
        <v>1.1044393122915062</v>
      </c>
      <c r="M98" s="402">
        <f>IFERROR('Class Bin A-B'!AC98/'Class Bin A-B'!AC$107,0)</f>
        <v>0.99161798323596639</v>
      </c>
      <c r="N98" s="402">
        <f>IFERROR('Class Bin A-B'!AD98/'Class Bin A-B'!AD$107,0)</f>
        <v>0.98934788256690054</v>
      </c>
      <c r="O98" s="402">
        <f>IFERROR('Class Bin A-B'!AE98/'Class Bin A-B'!AE$107,0)</f>
        <v>0</v>
      </c>
      <c r="P98" s="402">
        <f>IFERROR('Class Bin A-B'!AF98/'Class Bin A-B'!AF$107,0)</f>
        <v>0</v>
      </c>
      <c r="Q98" s="402">
        <f>IFERROR('Class Bin A-B'!AG98/'Class Bin A-B'!AG$107,0)</f>
        <v>0</v>
      </c>
      <c r="R98" s="402">
        <f>IFERROR('Class Bin A-B'!AH98/'Class Bin A-B'!AH$107,0)</f>
        <v>0</v>
      </c>
      <c r="S98" s="402">
        <f>IFERROR('Class Bin A-B'!AI98/'Class Bin A-B'!AI$107,0)</f>
        <v>0</v>
      </c>
      <c r="T98" s="402">
        <f>IFERROR('Class Bin A-B'!AJ98/'Class Bin A-B'!AJ$107,0)</f>
        <v>0</v>
      </c>
      <c r="U98" s="402">
        <f>IFERROR('Class Bin A-B'!AK98/'Class Bin A-B'!AK$107,0)</f>
        <v>0</v>
      </c>
      <c r="V98" s="403">
        <f>IFERROR('Class Bin A-B'!AL98/'Class Bin A-B'!AL$107,0)</f>
        <v>0</v>
      </c>
      <c r="W98" s="293"/>
      <c r="X98" s="294">
        <v>0.906250000000003</v>
      </c>
      <c r="Y98" s="401">
        <f>IFERROR('Class Bin B-A'!R98/'Class Bin B-A'!R$107,0)</f>
        <v>0</v>
      </c>
      <c r="Z98" s="402">
        <f>IFERROR('Class Bin B-A'!S98/'Class Bin B-A'!S$107,0)</f>
        <v>0</v>
      </c>
      <c r="AA98" s="402">
        <f>IFERROR('Class Bin B-A'!T98/'Class Bin B-A'!T$107,0)</f>
        <v>0</v>
      </c>
      <c r="AB98" s="402">
        <f>IFERROR('Class Bin B-A'!U98/'Class Bin B-A'!U$107,0)</f>
        <v>1.2055974165769645</v>
      </c>
      <c r="AC98" s="402">
        <f>IFERROR('Class Bin B-A'!V98/'Class Bin B-A'!V$107,0)</f>
        <v>1.2722785851384699</v>
      </c>
      <c r="AD98" s="402">
        <f>IFERROR('Class Bin B-A'!W98/'Class Bin B-A'!W$107,0)</f>
        <v>1.1350499211770888</v>
      </c>
      <c r="AE98" s="402">
        <f>IFERROR('Class Bin B-A'!X98/'Class Bin B-A'!X$107,0)</f>
        <v>0</v>
      </c>
      <c r="AF98" s="402">
        <f>IFERROR('Class Bin B-A'!Y98/'Class Bin B-A'!Y$107,0)</f>
        <v>1.1666666666666667</v>
      </c>
      <c r="AG98" s="402">
        <f>IFERROR('Class Bin B-A'!Z98/'Class Bin B-A'!Z$107,0)</f>
        <v>0.9950764446747864</v>
      </c>
      <c r="AH98" s="402">
        <f>IFERROR('Class Bin B-A'!AA98/'Class Bin B-A'!AA$107,0)</f>
        <v>1.0800964371818913</v>
      </c>
      <c r="AI98" s="402">
        <f>IFERROR('Class Bin B-A'!AB98/'Class Bin B-A'!AB$107,0)</f>
        <v>1.2650763870276067</v>
      </c>
      <c r="AJ98" s="402">
        <f>IFERROR('Class Bin B-A'!AC98/'Class Bin B-A'!AC$107,0)</f>
        <v>1.1919893190921227</v>
      </c>
      <c r="AK98" s="402">
        <f>IFERROR('Class Bin B-A'!AD98/'Class Bin B-A'!AD$107,0)</f>
        <v>1.153700189753321</v>
      </c>
      <c r="AL98" s="402">
        <f>IFERROR('Class Bin B-A'!AE98/'Class Bin B-A'!AE$107,0)</f>
        <v>0</v>
      </c>
      <c r="AM98" s="402">
        <f>IFERROR('Class Bin B-A'!AF98/'Class Bin B-A'!AF$107,0)</f>
        <v>0</v>
      </c>
      <c r="AN98" s="402">
        <f>IFERROR('Class Bin B-A'!AG98/'Class Bin B-A'!AG$107,0)</f>
        <v>0</v>
      </c>
      <c r="AO98" s="402">
        <f>IFERROR('Class Bin B-A'!AH98/'Class Bin B-A'!AH$107,0)</f>
        <v>0</v>
      </c>
      <c r="AP98" s="402">
        <f>IFERROR('Class Bin B-A'!AI98/'Class Bin B-A'!AI$107,0)</f>
        <v>0</v>
      </c>
      <c r="AQ98" s="402">
        <f>IFERROR('Class Bin B-A'!AJ98/'Class Bin B-A'!AJ$107,0)</f>
        <v>0</v>
      </c>
      <c r="AR98" s="402">
        <f>IFERROR('Class Bin B-A'!AK98/'Class Bin B-A'!AK$107,0)</f>
        <v>0</v>
      </c>
      <c r="AS98" s="403">
        <f>IFERROR('Class Bin B-A'!AL98/'Class Bin B-A'!AL$107,0)</f>
        <v>0</v>
      </c>
    </row>
    <row r="99" spans="1:45" ht="9.75" customHeight="1" x14ac:dyDescent="0.2">
      <c r="A99" s="294">
        <v>0.91666666666666996</v>
      </c>
      <c r="B99" s="401">
        <f>IFERROR('Class Bin A-B'!R99/'Class Bin A-B'!R$107,0)</f>
        <v>0</v>
      </c>
      <c r="C99" s="402">
        <f>IFERROR('Class Bin A-B'!S99/'Class Bin A-B'!S$107,0)</f>
        <v>0</v>
      </c>
      <c r="D99" s="402">
        <f>IFERROR('Class Bin A-B'!T99/'Class Bin A-B'!T$107,0)</f>
        <v>0</v>
      </c>
      <c r="E99" s="402">
        <f>IFERROR('Class Bin A-B'!U99/'Class Bin A-B'!U$107,0)</f>
        <v>1.4270380782008689</v>
      </c>
      <c r="F99" s="402">
        <f>IFERROR('Class Bin A-B'!V99/'Class Bin A-B'!V$107,0)</f>
        <v>1.0002520796571717</v>
      </c>
      <c r="G99" s="402">
        <f>IFERROR('Class Bin A-B'!W99/'Class Bin A-B'!W$107,0)</f>
        <v>1.2224176928876604</v>
      </c>
      <c r="H99" s="402">
        <f>IFERROR('Class Bin A-B'!X99/'Class Bin A-B'!X$107,0)</f>
        <v>0</v>
      </c>
      <c r="I99" s="402">
        <f>IFERROR('Class Bin A-B'!Y99/'Class Bin A-B'!Y$107,0)</f>
        <v>1.178342314600975</v>
      </c>
      <c r="J99" s="402">
        <f>IFERROR('Class Bin A-B'!Z99/'Class Bin A-B'!Z$107,0)</f>
        <v>1.4991136996708028</v>
      </c>
      <c r="K99" s="402">
        <f>IFERROR('Class Bin A-B'!AA99/'Class Bin A-B'!AA$107,0)</f>
        <v>1.2600357964714906</v>
      </c>
      <c r="L99" s="402">
        <f>IFERROR('Class Bin A-B'!AB99/'Class Bin A-B'!AB$107,0)</f>
        <v>0</v>
      </c>
      <c r="M99" s="402">
        <f>IFERROR('Class Bin A-B'!AC99/'Class Bin A-B'!AC$107,0)</f>
        <v>0</v>
      </c>
      <c r="N99" s="402">
        <f>IFERROR('Class Bin A-B'!AD99/'Class Bin A-B'!AD$107,0)</f>
        <v>1.0849571317225255</v>
      </c>
      <c r="O99" s="402">
        <f>IFERROR('Class Bin A-B'!AE99/'Class Bin A-B'!AE$107,0)</f>
        <v>0</v>
      </c>
      <c r="P99" s="402">
        <f>IFERROR('Class Bin A-B'!AF99/'Class Bin A-B'!AF$107,0)</f>
        <v>0</v>
      </c>
      <c r="Q99" s="402">
        <f>IFERROR('Class Bin A-B'!AG99/'Class Bin A-B'!AG$107,0)</f>
        <v>0</v>
      </c>
      <c r="R99" s="402">
        <f>IFERROR('Class Bin A-B'!AH99/'Class Bin A-B'!AH$107,0)</f>
        <v>0</v>
      </c>
      <c r="S99" s="402">
        <f>IFERROR('Class Bin A-B'!AI99/'Class Bin A-B'!AI$107,0)</f>
        <v>0</v>
      </c>
      <c r="T99" s="402">
        <f>IFERROR('Class Bin A-B'!AJ99/'Class Bin A-B'!AJ$107,0)</f>
        <v>0</v>
      </c>
      <c r="U99" s="402">
        <f>IFERROR('Class Bin A-B'!AK99/'Class Bin A-B'!AK$107,0)</f>
        <v>0</v>
      </c>
      <c r="V99" s="403">
        <f>IFERROR('Class Bin A-B'!AL99/'Class Bin A-B'!AL$107,0)</f>
        <v>0</v>
      </c>
      <c r="W99" s="293"/>
      <c r="X99" s="294">
        <v>0.91666666666666996</v>
      </c>
      <c r="Y99" s="401">
        <f>IFERROR('Class Bin B-A'!R99/'Class Bin B-A'!R$107,0)</f>
        <v>0</v>
      </c>
      <c r="Z99" s="402">
        <f>IFERROR('Class Bin B-A'!S99/'Class Bin B-A'!S$107,0)</f>
        <v>0</v>
      </c>
      <c r="AA99" s="402">
        <f>IFERROR('Class Bin B-A'!T99/'Class Bin B-A'!T$107,0)</f>
        <v>0</v>
      </c>
      <c r="AB99" s="402">
        <f>IFERROR('Class Bin B-A'!U99/'Class Bin B-A'!U$107,0)</f>
        <v>1.1022604951560819</v>
      </c>
      <c r="AC99" s="402">
        <f>IFERROR('Class Bin B-A'!V99/'Class Bin B-A'!V$107,0)</f>
        <v>1.0441458733205373</v>
      </c>
      <c r="AD99" s="402">
        <f>IFERROR('Class Bin B-A'!W99/'Class Bin B-A'!W$107,0)</f>
        <v>0.98370993168681031</v>
      </c>
      <c r="AE99" s="402">
        <f>IFERROR('Class Bin B-A'!X99/'Class Bin B-A'!X$107,0)</f>
        <v>1.2418543046357615</v>
      </c>
      <c r="AF99" s="402">
        <f>IFERROR('Class Bin B-A'!Y99/'Class Bin B-A'!Y$107,0)</f>
        <v>0</v>
      </c>
      <c r="AG99" s="402">
        <f>IFERROR('Class Bin B-A'!Z99/'Class Bin B-A'!Z$107,0)</f>
        <v>1.2521378595491062</v>
      </c>
      <c r="AH99" s="402">
        <f>IFERROR('Class Bin B-A'!AA99/'Class Bin B-A'!AA$107,0)</f>
        <v>1.2386820251808197</v>
      </c>
      <c r="AI99" s="402">
        <f>IFERROR('Class Bin B-A'!AB99/'Class Bin B-A'!AB$107,0)</f>
        <v>1.2264808362369339</v>
      </c>
      <c r="AJ99" s="402">
        <f>IFERROR('Class Bin B-A'!AC99/'Class Bin B-A'!AC$107,0)</f>
        <v>1.3671562082777036</v>
      </c>
      <c r="AK99" s="402">
        <f>IFERROR('Class Bin B-A'!AD99/'Class Bin B-A'!AD$107,0)</f>
        <v>0.77636215776633244</v>
      </c>
      <c r="AL99" s="402">
        <f>IFERROR('Class Bin B-A'!AE99/'Class Bin B-A'!AE$107,0)</f>
        <v>1.1694915254237288</v>
      </c>
      <c r="AM99" s="402">
        <f>IFERROR('Class Bin B-A'!AF99/'Class Bin B-A'!AF$107,0)</f>
        <v>0</v>
      </c>
      <c r="AN99" s="402">
        <f>IFERROR('Class Bin B-A'!AG99/'Class Bin B-A'!AG$107,0)</f>
        <v>0</v>
      </c>
      <c r="AO99" s="402">
        <f>IFERROR('Class Bin B-A'!AH99/'Class Bin B-A'!AH$107,0)</f>
        <v>0</v>
      </c>
      <c r="AP99" s="402">
        <f>IFERROR('Class Bin B-A'!AI99/'Class Bin B-A'!AI$107,0)</f>
        <v>0</v>
      </c>
      <c r="AQ99" s="402">
        <f>IFERROR('Class Bin B-A'!AJ99/'Class Bin B-A'!AJ$107,0)</f>
        <v>0</v>
      </c>
      <c r="AR99" s="402">
        <f>IFERROR('Class Bin B-A'!AK99/'Class Bin B-A'!AK$107,0)</f>
        <v>0</v>
      </c>
      <c r="AS99" s="403">
        <f>IFERROR('Class Bin B-A'!AL99/'Class Bin B-A'!AL$107,0)</f>
        <v>0</v>
      </c>
    </row>
    <row r="100" spans="1:45" ht="9.75" customHeight="1" x14ac:dyDescent="0.2">
      <c r="A100" s="294">
        <v>0.92708333333333703</v>
      </c>
      <c r="B100" s="401">
        <f>IFERROR('Class Bin A-B'!R100/'Class Bin A-B'!R$107,0)</f>
        <v>0</v>
      </c>
      <c r="C100" s="402">
        <f>IFERROR('Class Bin A-B'!S100/'Class Bin A-B'!S$107,0)</f>
        <v>0</v>
      </c>
      <c r="D100" s="402">
        <f>IFERROR('Class Bin A-B'!T100/'Class Bin A-B'!T$107,0)</f>
        <v>0</v>
      </c>
      <c r="E100" s="402">
        <f>IFERROR('Class Bin A-B'!U100/'Class Bin A-B'!U$107,0)</f>
        <v>1.1408126756963968</v>
      </c>
      <c r="F100" s="402">
        <f>IFERROR('Class Bin A-B'!V100/'Class Bin A-B'!V$107,0)</f>
        <v>1.3067809427779178</v>
      </c>
      <c r="G100" s="402">
        <f>IFERROR('Class Bin A-B'!W100/'Class Bin A-B'!W$107,0)</f>
        <v>1.0736365921085702</v>
      </c>
      <c r="H100" s="402">
        <f>IFERROR('Class Bin A-B'!X100/'Class Bin A-B'!X$107,0)</f>
        <v>1.4372208436724567</v>
      </c>
      <c r="I100" s="402">
        <f>IFERROR('Class Bin A-B'!Y100/'Class Bin A-B'!Y$107,0)</f>
        <v>0</v>
      </c>
      <c r="J100" s="402">
        <f>IFERROR('Class Bin A-B'!Z100/'Class Bin A-B'!Z$107,0)</f>
        <v>0</v>
      </c>
      <c r="K100" s="402">
        <f>IFERROR('Class Bin A-B'!AA100/'Class Bin A-B'!AA$107,0)</f>
        <v>1.1863973408335464</v>
      </c>
      <c r="L100" s="402">
        <f>IFERROR('Class Bin A-B'!AB100/'Class Bin A-B'!AB$107,0)</f>
        <v>1.096227867590454</v>
      </c>
      <c r="M100" s="402">
        <f>IFERROR('Class Bin A-B'!AC100/'Class Bin A-B'!AC$107,0)</f>
        <v>0.96723393446786898</v>
      </c>
      <c r="N100" s="402">
        <f>IFERROR('Class Bin A-B'!AD100/'Class Bin A-B'!AD$107,0)</f>
        <v>1.1888802286308133</v>
      </c>
      <c r="O100" s="402">
        <f>IFERROR('Class Bin A-B'!AE100/'Class Bin A-B'!AE$107,0)</f>
        <v>1.0406169665809768</v>
      </c>
      <c r="P100" s="402">
        <f>IFERROR('Class Bin A-B'!AF100/'Class Bin A-B'!AF$107,0)</f>
        <v>1.5580678314491261</v>
      </c>
      <c r="Q100" s="402">
        <f>IFERROR('Class Bin A-B'!AG100/'Class Bin A-B'!AG$107,0)</f>
        <v>0</v>
      </c>
      <c r="R100" s="402">
        <f>IFERROR('Class Bin A-B'!AH100/'Class Bin A-B'!AH$107,0)</f>
        <v>0</v>
      </c>
      <c r="S100" s="402">
        <f>IFERROR('Class Bin A-B'!AI100/'Class Bin A-B'!AI$107,0)</f>
        <v>0</v>
      </c>
      <c r="T100" s="402">
        <f>IFERROR('Class Bin A-B'!AJ100/'Class Bin A-B'!AJ$107,0)</f>
        <v>0</v>
      </c>
      <c r="U100" s="402">
        <f>IFERROR('Class Bin A-B'!AK100/'Class Bin A-B'!AK$107,0)</f>
        <v>0</v>
      </c>
      <c r="V100" s="403">
        <f>IFERROR('Class Bin A-B'!AL100/'Class Bin A-B'!AL$107,0)</f>
        <v>0</v>
      </c>
      <c r="W100" s="293"/>
      <c r="X100" s="294">
        <v>0.92708333333333703</v>
      </c>
      <c r="Y100" s="401">
        <f>IFERROR('Class Bin B-A'!R100/'Class Bin B-A'!R$107,0)</f>
        <v>0</v>
      </c>
      <c r="Z100" s="402">
        <f>IFERROR('Class Bin B-A'!S100/'Class Bin B-A'!S$107,0)</f>
        <v>0</v>
      </c>
      <c r="AA100" s="402">
        <f>IFERROR('Class Bin B-A'!T100/'Class Bin B-A'!T$107,0)</f>
        <v>0</v>
      </c>
      <c r="AB100" s="402">
        <f>IFERROR('Class Bin B-A'!U100/'Class Bin B-A'!U$107,0)</f>
        <v>0</v>
      </c>
      <c r="AC100" s="402">
        <f>IFERROR('Class Bin B-A'!V100/'Class Bin B-A'!V$107,0)</f>
        <v>0.96956402522621332</v>
      </c>
      <c r="AD100" s="402">
        <f>IFERROR('Class Bin B-A'!W100/'Class Bin B-A'!W$107,0)</f>
        <v>1.0047293746715713</v>
      </c>
      <c r="AE100" s="402">
        <f>IFERROR('Class Bin B-A'!X100/'Class Bin B-A'!X$107,0)</f>
        <v>1.7292715231788078</v>
      </c>
      <c r="AF100" s="402">
        <f>IFERROR('Class Bin B-A'!Y100/'Class Bin B-A'!Y$107,0)</f>
        <v>0</v>
      </c>
      <c r="AG100" s="402">
        <f>IFERROR('Class Bin B-A'!Z100/'Class Bin B-A'!Z$107,0)</f>
        <v>1.2148224928738018</v>
      </c>
      <c r="AH100" s="402">
        <f>IFERROR('Class Bin B-A'!AA100/'Class Bin B-A'!AA$107,0)</f>
        <v>0.98580230377712308</v>
      </c>
      <c r="AI100" s="402">
        <f>IFERROR('Class Bin B-A'!AB100/'Class Bin B-A'!AB$107,0)</f>
        <v>0</v>
      </c>
      <c r="AJ100" s="402">
        <f>IFERROR('Class Bin B-A'!AC100/'Class Bin B-A'!AC$107,0)</f>
        <v>2.2857142857142856</v>
      </c>
      <c r="AK100" s="402">
        <f>IFERROR('Class Bin B-A'!AD100/'Class Bin B-A'!AD$107,0)</f>
        <v>1.2664678774735703</v>
      </c>
      <c r="AL100" s="402">
        <f>IFERROR('Class Bin B-A'!AE100/'Class Bin B-A'!AE$107,0)</f>
        <v>1.2669491525423728</v>
      </c>
      <c r="AM100" s="402">
        <f>IFERROR('Class Bin B-A'!AF100/'Class Bin B-A'!AF$107,0)</f>
        <v>1.2836304700162076</v>
      </c>
      <c r="AN100" s="402">
        <f>IFERROR('Class Bin B-A'!AG100/'Class Bin B-A'!AG$107,0)</f>
        <v>0</v>
      </c>
      <c r="AO100" s="402">
        <f>IFERROR('Class Bin B-A'!AH100/'Class Bin B-A'!AH$107,0)</f>
        <v>0</v>
      </c>
      <c r="AP100" s="402">
        <f>IFERROR('Class Bin B-A'!AI100/'Class Bin B-A'!AI$107,0)</f>
        <v>0</v>
      </c>
      <c r="AQ100" s="402">
        <f>IFERROR('Class Bin B-A'!AJ100/'Class Bin B-A'!AJ$107,0)</f>
        <v>0</v>
      </c>
      <c r="AR100" s="402">
        <f>IFERROR('Class Bin B-A'!AK100/'Class Bin B-A'!AK$107,0)</f>
        <v>0</v>
      </c>
      <c r="AS100" s="403">
        <f>IFERROR('Class Bin B-A'!AL100/'Class Bin B-A'!AL$107,0)</f>
        <v>0</v>
      </c>
    </row>
    <row r="101" spans="1:45" ht="9.75" customHeight="1" x14ac:dyDescent="0.2">
      <c r="A101" s="294">
        <v>0.937500000000004</v>
      </c>
      <c r="B101" s="401">
        <f>IFERROR('Class Bin A-B'!R101/'Class Bin A-B'!R$107,0)</f>
        <v>0</v>
      </c>
      <c r="C101" s="402">
        <f>IFERROR('Class Bin A-B'!S101/'Class Bin A-B'!S$107,0)</f>
        <v>0</v>
      </c>
      <c r="D101" s="402">
        <f>IFERROR('Class Bin A-B'!T101/'Class Bin A-B'!T$107,0)</f>
        <v>0</v>
      </c>
      <c r="E101" s="402">
        <f>IFERROR('Class Bin A-B'!U101/'Class Bin A-B'!U$107,0)</f>
        <v>1.2062356248402761</v>
      </c>
      <c r="F101" s="402">
        <f>IFERROR('Class Bin A-B'!V101/'Class Bin A-B'!V$107,0)</f>
        <v>1.294681119233678</v>
      </c>
      <c r="G101" s="402">
        <f>IFERROR('Class Bin A-B'!W101/'Class Bin A-B'!W$107,0)</f>
        <v>0</v>
      </c>
      <c r="H101" s="402">
        <f>IFERROR('Class Bin A-B'!X101/'Class Bin A-B'!X$107,0)</f>
        <v>0</v>
      </c>
      <c r="I101" s="402">
        <f>IFERROR('Class Bin A-B'!Y101/'Class Bin A-B'!Y$107,0)</f>
        <v>1.0428534770336155</v>
      </c>
      <c r="J101" s="402">
        <f>IFERROR('Class Bin A-B'!Z101/'Class Bin A-B'!Z$107,0)</f>
        <v>1.1425677386680173</v>
      </c>
      <c r="K101" s="402">
        <f>IFERROR('Class Bin A-B'!AA101/'Class Bin A-B'!AA$107,0)</f>
        <v>0</v>
      </c>
      <c r="L101" s="402">
        <f>IFERROR('Class Bin A-B'!AB101/'Class Bin A-B'!AB$107,0)</f>
        <v>0</v>
      </c>
      <c r="M101" s="402">
        <f>IFERROR('Class Bin A-B'!AC101/'Class Bin A-B'!AC$107,0)</f>
        <v>1.4671069342138685</v>
      </c>
      <c r="N101" s="402">
        <f>IFERROR('Class Bin A-B'!AD101/'Class Bin A-B'!AD$107,0)</f>
        <v>1.3011171732917641</v>
      </c>
      <c r="O101" s="402">
        <f>IFERROR('Class Bin A-B'!AE101/'Class Bin A-B'!AE$107,0)</f>
        <v>1.1640102827763497</v>
      </c>
      <c r="P101" s="402">
        <f>IFERROR('Class Bin A-B'!AF101/'Class Bin A-B'!AF$107,0)</f>
        <v>0.6413155190133607</v>
      </c>
      <c r="Q101" s="402">
        <f>IFERROR('Class Bin A-B'!AG101/'Class Bin A-B'!AG$107,0)</f>
        <v>0</v>
      </c>
      <c r="R101" s="402">
        <f>IFERROR('Class Bin A-B'!AH101/'Class Bin A-B'!AH$107,0)</f>
        <v>0</v>
      </c>
      <c r="S101" s="402">
        <f>IFERROR('Class Bin A-B'!AI101/'Class Bin A-B'!AI$107,0)</f>
        <v>0</v>
      </c>
      <c r="T101" s="402">
        <f>IFERROR('Class Bin A-B'!AJ101/'Class Bin A-B'!AJ$107,0)</f>
        <v>0</v>
      </c>
      <c r="U101" s="402">
        <f>IFERROR('Class Bin A-B'!AK101/'Class Bin A-B'!AK$107,0)</f>
        <v>0</v>
      </c>
      <c r="V101" s="403">
        <f>IFERROR('Class Bin A-B'!AL101/'Class Bin A-B'!AL$107,0)</f>
        <v>0</v>
      </c>
      <c r="W101" s="293"/>
      <c r="X101" s="294">
        <v>0.937500000000004</v>
      </c>
      <c r="Y101" s="401">
        <f>IFERROR('Class Bin B-A'!R101/'Class Bin B-A'!R$107,0)</f>
        <v>0</v>
      </c>
      <c r="Z101" s="402">
        <f>IFERROR('Class Bin B-A'!S101/'Class Bin B-A'!S$107,0)</f>
        <v>0</v>
      </c>
      <c r="AA101" s="402">
        <f>IFERROR('Class Bin B-A'!T101/'Class Bin B-A'!T$107,0)</f>
        <v>0</v>
      </c>
      <c r="AB101" s="402">
        <f>IFERROR('Class Bin B-A'!U101/'Class Bin B-A'!U$107,0)</f>
        <v>0</v>
      </c>
      <c r="AC101" s="402">
        <f>IFERROR('Class Bin B-A'!V101/'Class Bin B-A'!V$107,0)</f>
        <v>1.6495749931450505</v>
      </c>
      <c r="AD101" s="402">
        <f>IFERROR('Class Bin B-A'!W101/'Class Bin B-A'!W$107,0)</f>
        <v>0.94587493431424075</v>
      </c>
      <c r="AE101" s="402">
        <f>IFERROR('Class Bin B-A'!X101/'Class Bin B-A'!X$107,0)</f>
        <v>0</v>
      </c>
      <c r="AF101" s="402">
        <f>IFERROR('Class Bin B-A'!Y101/'Class Bin B-A'!Y$107,0)</f>
        <v>0</v>
      </c>
      <c r="AG101" s="402">
        <f>IFERROR('Class Bin B-A'!Z101/'Class Bin B-A'!Z$107,0)</f>
        <v>1.0365379632029026</v>
      </c>
      <c r="AH101" s="402">
        <f>IFERROR('Class Bin B-A'!AA101/'Class Bin B-A'!AA$107,0)</f>
        <v>0</v>
      </c>
      <c r="AI101" s="402">
        <f>IFERROR('Class Bin B-A'!AB101/'Class Bin B-A'!AB$107,0)</f>
        <v>1.1750201018493702</v>
      </c>
      <c r="AJ101" s="402">
        <f>IFERROR('Class Bin B-A'!AC101/'Class Bin B-A'!AC$107,0)</f>
        <v>1.2475300400534044</v>
      </c>
      <c r="AK101" s="402">
        <f>IFERROR('Class Bin B-A'!AD101/'Class Bin B-A'!AD$107,0)</f>
        <v>1.7348875033884525</v>
      </c>
      <c r="AL101" s="402">
        <f>IFERROR('Class Bin B-A'!AE101/'Class Bin B-A'!AE$107,0)</f>
        <v>0</v>
      </c>
      <c r="AM101" s="402">
        <f>IFERROR('Class Bin B-A'!AF101/'Class Bin B-A'!AF$107,0)</f>
        <v>0</v>
      </c>
      <c r="AN101" s="402">
        <f>IFERROR('Class Bin B-A'!AG101/'Class Bin B-A'!AG$107,0)</f>
        <v>0</v>
      </c>
      <c r="AO101" s="402">
        <f>IFERROR('Class Bin B-A'!AH101/'Class Bin B-A'!AH$107,0)</f>
        <v>0</v>
      </c>
      <c r="AP101" s="402">
        <f>IFERROR('Class Bin B-A'!AI101/'Class Bin B-A'!AI$107,0)</f>
        <v>0</v>
      </c>
      <c r="AQ101" s="402">
        <f>IFERROR('Class Bin B-A'!AJ101/'Class Bin B-A'!AJ$107,0)</f>
        <v>0</v>
      </c>
      <c r="AR101" s="402">
        <f>IFERROR('Class Bin B-A'!AK101/'Class Bin B-A'!AK$107,0)</f>
        <v>0</v>
      </c>
      <c r="AS101" s="403">
        <f>IFERROR('Class Bin B-A'!AL101/'Class Bin B-A'!AL$107,0)</f>
        <v>0</v>
      </c>
    </row>
    <row r="102" spans="1:45" ht="9.75" customHeight="1" x14ac:dyDescent="0.2">
      <c r="A102" s="294">
        <v>0.94791666666666996</v>
      </c>
      <c r="B102" s="401">
        <f>IFERROR('Class Bin A-B'!R102/'Class Bin A-B'!R$107,0)</f>
        <v>0</v>
      </c>
      <c r="C102" s="402">
        <f>IFERROR('Class Bin A-B'!S102/'Class Bin A-B'!S$107,0)</f>
        <v>0</v>
      </c>
      <c r="D102" s="402">
        <f>IFERROR('Class Bin A-B'!T102/'Class Bin A-B'!T$107,0)</f>
        <v>0</v>
      </c>
      <c r="E102" s="402">
        <f>IFERROR('Class Bin A-B'!U102/'Class Bin A-B'!U$107,0)</f>
        <v>0.96089956555072842</v>
      </c>
      <c r="F102" s="402">
        <f>IFERROR('Class Bin A-B'!V102/'Class Bin A-B'!V$107,0)</f>
        <v>1.2019158053945047</v>
      </c>
      <c r="G102" s="402">
        <f>IFERROR('Class Bin A-B'!W102/'Class Bin A-B'!W$107,0)</f>
        <v>0</v>
      </c>
      <c r="H102" s="402">
        <f>IFERROR('Class Bin A-B'!X102/'Class Bin A-B'!X$107,0)</f>
        <v>0</v>
      </c>
      <c r="I102" s="402">
        <f>IFERROR('Class Bin A-B'!Y102/'Class Bin A-B'!Y$107,0)</f>
        <v>0</v>
      </c>
      <c r="J102" s="402">
        <f>IFERROR('Class Bin A-B'!Z102/'Class Bin A-B'!Z$107,0)</f>
        <v>1.0979994935426691</v>
      </c>
      <c r="K102" s="402">
        <f>IFERROR('Class Bin A-B'!AA102/'Class Bin A-B'!AA$107,0)</f>
        <v>1.3950396318077218</v>
      </c>
      <c r="L102" s="402">
        <f>IFERROR('Class Bin A-B'!AB102/'Class Bin A-B'!AB$107,0)</f>
        <v>1.0921221452399281</v>
      </c>
      <c r="M102" s="402">
        <f>IFERROR('Class Bin A-B'!AC102/'Class Bin A-B'!AC$107,0)</f>
        <v>0</v>
      </c>
      <c r="N102" s="402">
        <f>IFERROR('Class Bin A-B'!AD102/'Class Bin A-B'!AD$107,0)</f>
        <v>1.5048064432320085</v>
      </c>
      <c r="O102" s="402">
        <f>IFERROR('Class Bin A-B'!AE102/'Class Bin A-B'!AE$107,0)</f>
        <v>1.3861182519280206</v>
      </c>
      <c r="P102" s="402">
        <f>IFERROR('Class Bin A-B'!AF102/'Class Bin A-B'!AF$107,0)</f>
        <v>0</v>
      </c>
      <c r="Q102" s="402">
        <f>IFERROR('Class Bin A-B'!AG102/'Class Bin A-B'!AG$107,0)</f>
        <v>0</v>
      </c>
      <c r="R102" s="402">
        <f>IFERROR('Class Bin A-B'!AH102/'Class Bin A-B'!AH$107,0)</f>
        <v>0</v>
      </c>
      <c r="S102" s="402">
        <f>IFERROR('Class Bin A-B'!AI102/'Class Bin A-B'!AI$107,0)</f>
        <v>0</v>
      </c>
      <c r="T102" s="402">
        <f>IFERROR('Class Bin A-B'!AJ102/'Class Bin A-B'!AJ$107,0)</f>
        <v>0</v>
      </c>
      <c r="U102" s="402">
        <f>IFERROR('Class Bin A-B'!AK102/'Class Bin A-B'!AK$107,0)</f>
        <v>0</v>
      </c>
      <c r="V102" s="403">
        <f>IFERROR('Class Bin A-B'!AL102/'Class Bin A-B'!AL$107,0)</f>
        <v>0</v>
      </c>
      <c r="W102" s="293"/>
      <c r="X102" s="294">
        <v>0.94791666666666996</v>
      </c>
      <c r="Y102" s="401">
        <f>IFERROR('Class Bin B-A'!R102/'Class Bin B-A'!R$107,0)</f>
        <v>0</v>
      </c>
      <c r="Z102" s="402">
        <f>IFERROR('Class Bin B-A'!S102/'Class Bin B-A'!S$107,0)</f>
        <v>0</v>
      </c>
      <c r="AA102" s="402">
        <f>IFERROR('Class Bin B-A'!T102/'Class Bin B-A'!T$107,0)</f>
        <v>0</v>
      </c>
      <c r="AB102" s="402">
        <f>IFERROR('Class Bin B-A'!U102/'Class Bin B-A'!U$107,0)</f>
        <v>1.16254036598493</v>
      </c>
      <c r="AC102" s="402">
        <f>IFERROR('Class Bin B-A'!V102/'Class Bin B-A'!V$107,0)</f>
        <v>1.1099533863449409</v>
      </c>
      <c r="AD102" s="402">
        <f>IFERROR('Class Bin B-A'!W102/'Class Bin B-A'!W$107,0)</f>
        <v>1.0635838150289019</v>
      </c>
      <c r="AE102" s="402">
        <f>IFERROR('Class Bin B-A'!X102/'Class Bin B-A'!X$107,0)</f>
        <v>0</v>
      </c>
      <c r="AF102" s="402">
        <f>IFERROR('Class Bin B-A'!Y102/'Class Bin B-A'!Y$107,0)</f>
        <v>0</v>
      </c>
      <c r="AG102" s="402">
        <f>IFERROR('Class Bin B-A'!Z102/'Class Bin B-A'!Z$107,0)</f>
        <v>0</v>
      </c>
      <c r="AH102" s="402">
        <f>IFERROR('Class Bin B-A'!AA102/'Class Bin B-A'!AA$107,0)</f>
        <v>1.0929547281007235</v>
      </c>
      <c r="AI102" s="402">
        <f>IFERROR('Class Bin B-A'!AB102/'Class Bin B-A'!AB$107,0)</f>
        <v>0.44170463682658812</v>
      </c>
      <c r="AJ102" s="402">
        <f>IFERROR('Class Bin B-A'!AC102/'Class Bin B-A'!AC$107,0)</f>
        <v>1.2945260347129506</v>
      </c>
      <c r="AK102" s="402">
        <f>IFERROR('Class Bin B-A'!AD102/'Class Bin B-A'!AD$107,0)</f>
        <v>0</v>
      </c>
      <c r="AL102" s="402">
        <f>IFERROR('Class Bin B-A'!AE102/'Class Bin B-A'!AE$107,0)</f>
        <v>0</v>
      </c>
      <c r="AM102" s="402">
        <f>IFERROR('Class Bin B-A'!AF102/'Class Bin B-A'!AF$107,0)</f>
        <v>1.8152350081037278</v>
      </c>
      <c r="AN102" s="402">
        <f>IFERROR('Class Bin B-A'!AG102/'Class Bin B-A'!AG$107,0)</f>
        <v>0</v>
      </c>
      <c r="AO102" s="402">
        <f>IFERROR('Class Bin B-A'!AH102/'Class Bin B-A'!AH$107,0)</f>
        <v>0</v>
      </c>
      <c r="AP102" s="402">
        <f>IFERROR('Class Bin B-A'!AI102/'Class Bin B-A'!AI$107,0)</f>
        <v>0</v>
      </c>
      <c r="AQ102" s="402">
        <f>IFERROR('Class Bin B-A'!AJ102/'Class Bin B-A'!AJ$107,0)</f>
        <v>0</v>
      </c>
      <c r="AR102" s="402">
        <f>IFERROR('Class Bin B-A'!AK102/'Class Bin B-A'!AK$107,0)</f>
        <v>0</v>
      </c>
      <c r="AS102" s="403">
        <f>IFERROR('Class Bin B-A'!AL102/'Class Bin B-A'!AL$107,0)</f>
        <v>0</v>
      </c>
    </row>
    <row r="103" spans="1:45" ht="9.75" customHeight="1" x14ac:dyDescent="0.2">
      <c r="A103" s="294">
        <v>0.95833333333333703</v>
      </c>
      <c r="B103" s="401">
        <f>IFERROR('Class Bin A-B'!R103/'Class Bin A-B'!R$107,0)</f>
        <v>0</v>
      </c>
      <c r="C103" s="402">
        <f>IFERROR('Class Bin A-B'!S103/'Class Bin A-B'!S$107,0)</f>
        <v>0</v>
      </c>
      <c r="D103" s="402">
        <f>IFERROR('Class Bin A-B'!T103/'Class Bin A-B'!T$107,0)</f>
        <v>0</v>
      </c>
      <c r="E103" s="402">
        <f>IFERROR('Class Bin A-B'!U103/'Class Bin A-B'!U$107,0)</f>
        <v>0</v>
      </c>
      <c r="F103" s="402">
        <f>IFERROR('Class Bin A-B'!V103/'Class Bin A-B'!V$107,0)</f>
        <v>0</v>
      </c>
      <c r="G103" s="402">
        <f>IFERROR('Class Bin A-B'!W103/'Class Bin A-B'!W$107,0)</f>
        <v>0</v>
      </c>
      <c r="H103" s="402">
        <f>IFERROR('Class Bin A-B'!X103/'Class Bin A-B'!X$107,0)</f>
        <v>1.5047146401985112</v>
      </c>
      <c r="I103" s="402">
        <f>IFERROR('Class Bin A-B'!Y103/'Class Bin A-B'!Y$107,0)</f>
        <v>0</v>
      </c>
      <c r="J103" s="402">
        <f>IFERROR('Class Bin A-B'!Z103/'Class Bin A-B'!Z$107,0)</f>
        <v>0</v>
      </c>
      <c r="K103" s="402">
        <f>IFERROR('Class Bin A-B'!AA103/'Class Bin A-B'!AA$107,0)</f>
        <v>1.272308872411148</v>
      </c>
      <c r="L103" s="402">
        <f>IFERROR('Class Bin A-B'!AB103/'Class Bin A-B'!AB$107,0)</f>
        <v>0.8622016936104695</v>
      </c>
      <c r="M103" s="402">
        <f>IFERROR('Class Bin A-B'!AC103/'Class Bin A-B'!AC$107,0)</f>
        <v>1.3289306578613158</v>
      </c>
      <c r="N103" s="402">
        <f>IFERROR('Class Bin A-B'!AD103/'Class Bin A-B'!AD$107,0)</f>
        <v>1.4757079760976879</v>
      </c>
      <c r="O103" s="402">
        <f>IFERROR('Class Bin A-B'!AE103/'Class Bin A-B'!AE$107,0)</f>
        <v>0</v>
      </c>
      <c r="P103" s="402">
        <f>IFERROR('Class Bin A-B'!AF103/'Class Bin A-B'!AF$107,0)</f>
        <v>1.2538540596094552</v>
      </c>
      <c r="Q103" s="402">
        <f>IFERROR('Class Bin A-B'!AG103/'Class Bin A-B'!AG$107,0)</f>
        <v>0</v>
      </c>
      <c r="R103" s="402">
        <f>IFERROR('Class Bin A-B'!AH103/'Class Bin A-B'!AH$107,0)</f>
        <v>0</v>
      </c>
      <c r="S103" s="402">
        <f>IFERROR('Class Bin A-B'!AI103/'Class Bin A-B'!AI$107,0)</f>
        <v>0</v>
      </c>
      <c r="T103" s="402">
        <f>IFERROR('Class Bin A-B'!AJ103/'Class Bin A-B'!AJ$107,0)</f>
        <v>0</v>
      </c>
      <c r="U103" s="402">
        <f>IFERROR('Class Bin A-B'!AK103/'Class Bin A-B'!AK$107,0)</f>
        <v>0</v>
      </c>
      <c r="V103" s="403">
        <f>IFERROR('Class Bin A-B'!AL103/'Class Bin A-B'!AL$107,0)</f>
        <v>0</v>
      </c>
      <c r="W103" s="293"/>
      <c r="X103" s="294">
        <v>0.95833333333333703</v>
      </c>
      <c r="Y103" s="401">
        <f>IFERROR('Class Bin B-A'!R103/'Class Bin B-A'!R$107,0)</f>
        <v>0</v>
      </c>
      <c r="Z103" s="402">
        <f>IFERROR('Class Bin B-A'!S103/'Class Bin B-A'!S$107,0)</f>
        <v>0</v>
      </c>
      <c r="AA103" s="402">
        <f>IFERROR('Class Bin B-A'!T103/'Class Bin B-A'!T$107,0)</f>
        <v>0</v>
      </c>
      <c r="AB103" s="402">
        <f>IFERROR('Class Bin B-A'!U103/'Class Bin B-A'!U$107,0)</f>
        <v>0</v>
      </c>
      <c r="AC103" s="402">
        <f>IFERROR('Class Bin B-A'!V103/'Class Bin B-A'!V$107,0)</f>
        <v>0</v>
      </c>
      <c r="AD103" s="402">
        <f>IFERROR('Class Bin B-A'!W103/'Class Bin B-A'!W$107,0)</f>
        <v>0.98370993168681031</v>
      </c>
      <c r="AE103" s="402">
        <f>IFERROR('Class Bin B-A'!X103/'Class Bin B-A'!X$107,0)</f>
        <v>0</v>
      </c>
      <c r="AF103" s="402">
        <f>IFERROR('Class Bin B-A'!Y103/'Class Bin B-A'!Y$107,0)</f>
        <v>1.825</v>
      </c>
      <c r="AG103" s="402">
        <f>IFERROR('Class Bin B-A'!Z103/'Class Bin B-A'!Z$107,0)</f>
        <v>1.3682301114278312</v>
      </c>
      <c r="AH103" s="402">
        <f>IFERROR('Class Bin B-A'!AA103/'Class Bin B-A'!AA$107,0)</f>
        <v>0</v>
      </c>
      <c r="AI103" s="402">
        <f>IFERROR('Class Bin B-A'!AB103/'Class Bin B-A'!AB$107,0)</f>
        <v>1.1878852854462612</v>
      </c>
      <c r="AJ103" s="402">
        <f>IFERROR('Class Bin B-A'!AC103/'Class Bin B-A'!AC$107,0)</f>
        <v>0</v>
      </c>
      <c r="AK103" s="402">
        <f>IFERROR('Class Bin B-A'!AD103/'Class Bin B-A'!AD$107,0)</f>
        <v>0</v>
      </c>
      <c r="AL103" s="402">
        <f>IFERROR('Class Bin B-A'!AE103/'Class Bin B-A'!AE$107,0)</f>
        <v>1.2203389830508473</v>
      </c>
      <c r="AM103" s="402">
        <f>IFERROR('Class Bin B-A'!AF103/'Class Bin B-A'!AF$107,0)</f>
        <v>0</v>
      </c>
      <c r="AN103" s="402">
        <f>IFERROR('Class Bin B-A'!AG103/'Class Bin B-A'!AG$107,0)</f>
        <v>0</v>
      </c>
      <c r="AO103" s="402">
        <f>IFERROR('Class Bin B-A'!AH103/'Class Bin B-A'!AH$107,0)</f>
        <v>0</v>
      </c>
      <c r="AP103" s="402">
        <f>IFERROR('Class Bin B-A'!AI103/'Class Bin B-A'!AI$107,0)</f>
        <v>0</v>
      </c>
      <c r="AQ103" s="402">
        <f>IFERROR('Class Bin B-A'!AJ103/'Class Bin B-A'!AJ$107,0)</f>
        <v>0</v>
      </c>
      <c r="AR103" s="402">
        <f>IFERROR('Class Bin B-A'!AK103/'Class Bin B-A'!AK$107,0)</f>
        <v>0</v>
      </c>
      <c r="AS103" s="403">
        <f>IFERROR('Class Bin B-A'!AL103/'Class Bin B-A'!AL$107,0)</f>
        <v>0</v>
      </c>
    </row>
    <row r="104" spans="1:45" ht="9.75" customHeight="1" x14ac:dyDescent="0.2">
      <c r="A104" s="294">
        <v>0.968750000000004</v>
      </c>
      <c r="B104" s="401">
        <f>IFERROR('Class Bin A-B'!R104/'Class Bin A-B'!R$107,0)</f>
        <v>0</v>
      </c>
      <c r="C104" s="402">
        <f>IFERROR('Class Bin A-B'!S104/'Class Bin A-B'!S$107,0)</f>
        <v>0</v>
      </c>
      <c r="D104" s="402">
        <f>IFERROR('Class Bin A-B'!T104/'Class Bin A-B'!T$107,0)</f>
        <v>0</v>
      </c>
      <c r="E104" s="402">
        <f>IFERROR('Class Bin A-B'!U104/'Class Bin A-B'!U$107,0)</f>
        <v>1.373881932021467</v>
      </c>
      <c r="F104" s="402">
        <f>IFERROR('Class Bin A-B'!V104/'Class Bin A-B'!V$107,0)</f>
        <v>1.3269473153516511</v>
      </c>
      <c r="G104" s="402">
        <f>IFERROR('Class Bin A-B'!W104/'Class Bin A-B'!W$107,0)</f>
        <v>1.757225433526012</v>
      </c>
      <c r="H104" s="402">
        <f>IFERROR('Class Bin A-B'!X104/'Class Bin A-B'!X$107,0)</f>
        <v>1.1156327543424318</v>
      </c>
      <c r="I104" s="402">
        <f>IFERROR('Class Bin A-B'!Y104/'Class Bin A-B'!Y$107,0)</f>
        <v>1.3425712086220172</v>
      </c>
      <c r="J104" s="402">
        <f>IFERROR('Class Bin A-B'!Z104/'Class Bin A-B'!Z$107,0)</f>
        <v>0</v>
      </c>
      <c r="K104" s="402">
        <f>IFERROR('Class Bin A-B'!AA104/'Class Bin A-B'!AA$107,0)</f>
        <v>1.3132191255433392</v>
      </c>
      <c r="L104" s="402">
        <f>IFERROR('Class Bin A-B'!AB104/'Class Bin A-B'!AB$107,0)</f>
        <v>1.6587118296125223</v>
      </c>
      <c r="M104" s="402">
        <f>IFERROR('Class Bin A-B'!AC104/'Class Bin A-B'!AC$107,0)</f>
        <v>0.99568199136398272</v>
      </c>
      <c r="N104" s="402">
        <f>IFERROR('Class Bin A-B'!AD104/'Class Bin A-B'!AD$107,0)</f>
        <v>0</v>
      </c>
      <c r="O104" s="402">
        <f>IFERROR('Class Bin A-B'!AE104/'Class Bin A-B'!AE$107,0)</f>
        <v>1.2832904884318765</v>
      </c>
      <c r="P104" s="402">
        <f>IFERROR('Class Bin A-B'!AF104/'Class Bin A-B'!AF$107,0)</f>
        <v>0</v>
      </c>
      <c r="Q104" s="402">
        <f>IFERROR('Class Bin A-B'!AG104/'Class Bin A-B'!AG$107,0)</f>
        <v>0</v>
      </c>
      <c r="R104" s="402">
        <f>IFERROR('Class Bin A-B'!AH104/'Class Bin A-B'!AH$107,0)</f>
        <v>0</v>
      </c>
      <c r="S104" s="402">
        <f>IFERROR('Class Bin A-B'!AI104/'Class Bin A-B'!AI$107,0)</f>
        <v>0</v>
      </c>
      <c r="T104" s="402">
        <f>IFERROR('Class Bin A-B'!AJ104/'Class Bin A-B'!AJ$107,0)</f>
        <v>0</v>
      </c>
      <c r="U104" s="402">
        <f>IFERROR('Class Bin A-B'!AK104/'Class Bin A-B'!AK$107,0)</f>
        <v>0</v>
      </c>
      <c r="V104" s="403">
        <f>IFERROR('Class Bin A-B'!AL104/'Class Bin A-B'!AL$107,0)</f>
        <v>0</v>
      </c>
      <c r="W104" s="293"/>
      <c r="X104" s="294">
        <v>0.968750000000004</v>
      </c>
      <c r="Y104" s="401">
        <f>IFERROR('Class Bin B-A'!R104/'Class Bin B-A'!R$107,0)</f>
        <v>0</v>
      </c>
      <c r="Z104" s="402">
        <f>IFERROR('Class Bin B-A'!S104/'Class Bin B-A'!S$107,0)</f>
        <v>0</v>
      </c>
      <c r="AA104" s="402">
        <f>IFERROR('Class Bin B-A'!T104/'Class Bin B-A'!T$107,0)</f>
        <v>0</v>
      </c>
      <c r="AB104" s="402">
        <f>IFERROR('Class Bin B-A'!U104/'Class Bin B-A'!U$107,0)</f>
        <v>0</v>
      </c>
      <c r="AC104" s="402">
        <f>IFERROR('Class Bin B-A'!V104/'Class Bin B-A'!V$107,0)</f>
        <v>0</v>
      </c>
      <c r="AD104" s="402">
        <f>IFERROR('Class Bin B-A'!W104/'Class Bin B-A'!W$107,0)</f>
        <v>0.80294272201786665</v>
      </c>
      <c r="AE104" s="402">
        <f>IFERROR('Class Bin B-A'!X104/'Class Bin B-A'!X$107,0)</f>
        <v>1.0256953642384106</v>
      </c>
      <c r="AF104" s="402">
        <f>IFERROR('Class Bin B-A'!Y104/'Class Bin B-A'!Y$107,0)</f>
        <v>0</v>
      </c>
      <c r="AG104" s="402">
        <f>IFERROR('Class Bin B-A'!Z104/'Class Bin B-A'!Z$107,0)</f>
        <v>0.98678414096916323</v>
      </c>
      <c r="AH104" s="402">
        <f>IFERROR('Class Bin B-A'!AA104/'Class Bin B-A'!AA$107,0)</f>
        <v>2.1001875167425665</v>
      </c>
      <c r="AI104" s="402">
        <f>IFERROR('Class Bin B-A'!AB104/'Class Bin B-A'!AB$107,0)</f>
        <v>1.1450013401232915</v>
      </c>
      <c r="AJ104" s="402">
        <f>IFERROR('Class Bin B-A'!AC104/'Class Bin B-A'!AC$107,0)</f>
        <v>1.1364485981308412</v>
      </c>
      <c r="AK104" s="402">
        <f>IFERROR('Class Bin B-A'!AD104/'Class Bin B-A'!AD$107,0)</f>
        <v>1.0279208457576581</v>
      </c>
      <c r="AL104" s="402">
        <f>IFERROR('Class Bin B-A'!AE104/'Class Bin B-A'!AE$107,0)</f>
        <v>0</v>
      </c>
      <c r="AM104" s="402">
        <f>IFERROR('Class Bin B-A'!AF104/'Class Bin B-A'!AF$107,0)</f>
        <v>1.2576985413290114</v>
      </c>
      <c r="AN104" s="402">
        <f>IFERROR('Class Bin B-A'!AG104/'Class Bin B-A'!AG$107,0)</f>
        <v>0</v>
      </c>
      <c r="AO104" s="402">
        <f>IFERROR('Class Bin B-A'!AH104/'Class Bin B-A'!AH$107,0)</f>
        <v>0</v>
      </c>
      <c r="AP104" s="402">
        <f>IFERROR('Class Bin B-A'!AI104/'Class Bin B-A'!AI$107,0)</f>
        <v>0</v>
      </c>
      <c r="AQ104" s="402">
        <f>IFERROR('Class Bin B-A'!AJ104/'Class Bin B-A'!AJ$107,0)</f>
        <v>0</v>
      </c>
      <c r="AR104" s="402">
        <f>IFERROR('Class Bin B-A'!AK104/'Class Bin B-A'!AK$107,0)</f>
        <v>0</v>
      </c>
      <c r="AS104" s="403">
        <f>IFERROR('Class Bin B-A'!AL104/'Class Bin B-A'!AL$107,0)</f>
        <v>0</v>
      </c>
    </row>
    <row r="105" spans="1:45" ht="9.75" customHeight="1" x14ac:dyDescent="0.2">
      <c r="A105" s="294">
        <v>0.97916666666667096</v>
      </c>
      <c r="B105" s="401">
        <f>IFERROR('Class Bin A-B'!R105/'Class Bin A-B'!R$107,0)</f>
        <v>0</v>
      </c>
      <c r="C105" s="402">
        <f>IFERROR('Class Bin A-B'!S105/'Class Bin A-B'!S$107,0)</f>
        <v>0</v>
      </c>
      <c r="D105" s="402">
        <f>IFERROR('Class Bin A-B'!T105/'Class Bin A-B'!T$107,0)</f>
        <v>0</v>
      </c>
      <c r="E105" s="402">
        <f>IFERROR('Class Bin A-B'!U105/'Class Bin A-B'!U$107,0)</f>
        <v>0</v>
      </c>
      <c r="F105" s="402">
        <f>IFERROR('Class Bin A-B'!V105/'Class Bin A-B'!V$107,0)</f>
        <v>1.1777161583060247</v>
      </c>
      <c r="G105" s="402">
        <f>IFERROR('Class Bin A-B'!W105/'Class Bin A-B'!W$107,0)</f>
        <v>0.86855993968333778</v>
      </c>
      <c r="H105" s="402">
        <f>IFERROR('Class Bin A-B'!X105/'Class Bin A-B'!X$107,0)</f>
        <v>0</v>
      </c>
      <c r="I105" s="402">
        <f>IFERROR('Class Bin A-B'!Y105/'Class Bin A-B'!Y$107,0)</f>
        <v>0</v>
      </c>
      <c r="J105" s="402">
        <f>IFERROR('Class Bin A-B'!Z105/'Class Bin A-B'!Z$107,0)</f>
        <v>1.2560141808052672</v>
      </c>
      <c r="K105" s="402">
        <f>IFERROR('Class Bin A-B'!AA105/'Class Bin A-B'!AA$107,0)</f>
        <v>1.0023012017386856</v>
      </c>
      <c r="L105" s="402">
        <f>IFERROR('Class Bin A-B'!AB105/'Class Bin A-B'!AB$107,0)</f>
        <v>0</v>
      </c>
      <c r="M105" s="402">
        <f>IFERROR('Class Bin A-B'!AC105/'Class Bin A-B'!AC$107,0)</f>
        <v>1.3289306578613158</v>
      </c>
      <c r="N105" s="402">
        <f>IFERROR('Class Bin A-B'!AD105/'Class Bin A-B'!AD$107,0)</f>
        <v>0</v>
      </c>
      <c r="O105" s="402">
        <f>IFERROR('Class Bin A-B'!AE105/'Class Bin A-B'!AE$107,0)</f>
        <v>0</v>
      </c>
      <c r="P105" s="402">
        <f>IFERROR('Class Bin A-B'!AF105/'Class Bin A-B'!AF$107,0)</f>
        <v>0</v>
      </c>
      <c r="Q105" s="402">
        <f>IFERROR('Class Bin A-B'!AG105/'Class Bin A-B'!AG$107,0)</f>
        <v>0</v>
      </c>
      <c r="R105" s="402">
        <f>IFERROR('Class Bin A-B'!AH105/'Class Bin A-B'!AH$107,0)</f>
        <v>0</v>
      </c>
      <c r="S105" s="402">
        <f>IFERROR('Class Bin A-B'!AI105/'Class Bin A-B'!AI$107,0)</f>
        <v>0</v>
      </c>
      <c r="T105" s="402">
        <f>IFERROR('Class Bin A-B'!AJ105/'Class Bin A-B'!AJ$107,0)</f>
        <v>0</v>
      </c>
      <c r="U105" s="402">
        <f>IFERROR('Class Bin A-B'!AK105/'Class Bin A-B'!AK$107,0)</f>
        <v>0</v>
      </c>
      <c r="V105" s="403">
        <f>IFERROR('Class Bin A-B'!AL105/'Class Bin A-B'!AL$107,0)</f>
        <v>0</v>
      </c>
      <c r="W105" s="293"/>
      <c r="X105" s="294">
        <v>0.97916666666667096</v>
      </c>
      <c r="Y105" s="401">
        <f>IFERROR('Class Bin B-A'!R105/'Class Bin B-A'!R$107,0)</f>
        <v>0</v>
      </c>
      <c r="Z105" s="402">
        <f>IFERROR('Class Bin B-A'!S105/'Class Bin B-A'!S$107,0)</f>
        <v>0</v>
      </c>
      <c r="AA105" s="402">
        <f>IFERROR('Class Bin B-A'!T105/'Class Bin B-A'!T$107,0)</f>
        <v>0</v>
      </c>
      <c r="AB105" s="402">
        <f>IFERROR('Class Bin B-A'!U105/'Class Bin B-A'!U$107,0)</f>
        <v>0</v>
      </c>
      <c r="AC105" s="402">
        <f>IFERROR('Class Bin B-A'!V105/'Class Bin B-A'!V$107,0)</f>
        <v>1.2240197422539072</v>
      </c>
      <c r="AD105" s="402">
        <f>IFERROR('Class Bin B-A'!W105/'Class Bin B-A'!W$107,0)</f>
        <v>0</v>
      </c>
      <c r="AE105" s="402">
        <f>IFERROR('Class Bin B-A'!X105/'Class Bin B-A'!X$107,0)</f>
        <v>0</v>
      </c>
      <c r="AF105" s="402">
        <f>IFERROR('Class Bin B-A'!Y105/'Class Bin B-A'!Y$107,0)</f>
        <v>0</v>
      </c>
      <c r="AG105" s="402">
        <f>IFERROR('Class Bin B-A'!Z105/'Class Bin B-A'!Z$107,0)</f>
        <v>0</v>
      </c>
      <c r="AH105" s="402">
        <f>IFERROR('Class Bin B-A'!AA105/'Class Bin B-A'!AA$107,0)</f>
        <v>0</v>
      </c>
      <c r="AI105" s="402">
        <f>IFERROR('Class Bin B-A'!AB105/'Class Bin B-A'!AB$107,0)</f>
        <v>0</v>
      </c>
      <c r="AJ105" s="402">
        <f>IFERROR('Class Bin B-A'!AC105/'Class Bin B-A'!AC$107,0)</f>
        <v>1.1364485981308412</v>
      </c>
      <c r="AK105" s="402">
        <f>IFERROR('Class Bin B-A'!AD105/'Class Bin B-A'!AD$107,0)</f>
        <v>1.0843046896177828</v>
      </c>
      <c r="AL105" s="402">
        <f>IFERROR('Class Bin B-A'!AE105/'Class Bin B-A'!AE$107,0)</f>
        <v>0</v>
      </c>
      <c r="AM105" s="402">
        <f>IFERROR('Class Bin B-A'!AF105/'Class Bin B-A'!AF$107,0)</f>
        <v>0</v>
      </c>
      <c r="AN105" s="402">
        <f>IFERROR('Class Bin B-A'!AG105/'Class Bin B-A'!AG$107,0)</f>
        <v>0</v>
      </c>
      <c r="AO105" s="402">
        <f>IFERROR('Class Bin B-A'!AH105/'Class Bin B-A'!AH$107,0)</f>
        <v>0</v>
      </c>
      <c r="AP105" s="402">
        <f>IFERROR('Class Bin B-A'!AI105/'Class Bin B-A'!AI$107,0)</f>
        <v>0</v>
      </c>
      <c r="AQ105" s="402">
        <f>IFERROR('Class Bin B-A'!AJ105/'Class Bin B-A'!AJ$107,0)</f>
        <v>0</v>
      </c>
      <c r="AR105" s="402">
        <f>IFERROR('Class Bin B-A'!AK105/'Class Bin B-A'!AK$107,0)</f>
        <v>0</v>
      </c>
      <c r="AS105" s="403">
        <f>IFERROR('Class Bin B-A'!AL105/'Class Bin B-A'!AL$107,0)</f>
        <v>0</v>
      </c>
    </row>
    <row r="106" spans="1:45" ht="9.75" customHeight="1" thickBot="1" x14ac:dyDescent="0.25">
      <c r="A106" s="369">
        <v>0.98958333333333337</v>
      </c>
      <c r="B106" s="366">
        <f>IFERROR('Class Bin A-B'!R106/'Class Bin A-B'!R$107,0)</f>
        <v>0</v>
      </c>
      <c r="C106" s="367">
        <f>IFERROR('Class Bin A-B'!S106/'Class Bin A-B'!S$107,0)</f>
        <v>0</v>
      </c>
      <c r="D106" s="367">
        <f>IFERROR('Class Bin A-B'!T106/'Class Bin A-B'!T$107,0)</f>
        <v>0</v>
      </c>
      <c r="E106" s="367">
        <f>IFERROR('Class Bin A-B'!U106/'Class Bin A-B'!U$107,0)</f>
        <v>0</v>
      </c>
      <c r="F106" s="367">
        <f>IFERROR('Class Bin A-B'!V106/'Class Bin A-B'!V$107,0)</f>
        <v>0</v>
      </c>
      <c r="G106" s="367">
        <f>IFERROR('Class Bin A-B'!W106/'Class Bin A-B'!W$107,0)</f>
        <v>1.0736365921085702</v>
      </c>
      <c r="H106" s="367">
        <f>IFERROR('Class Bin A-B'!X106/'Class Bin A-B'!X$107,0)</f>
        <v>0</v>
      </c>
      <c r="I106" s="367">
        <f>IFERROR('Class Bin A-B'!Y106/'Class Bin A-B'!Y$107,0)</f>
        <v>0</v>
      </c>
      <c r="J106" s="367">
        <f>IFERROR('Class Bin A-B'!Z106/'Class Bin A-B'!Z$107,0)</f>
        <v>0</v>
      </c>
      <c r="K106" s="367">
        <f>IFERROR('Class Bin A-B'!AA106/'Class Bin A-B'!AA$107,0)</f>
        <v>1.3623114293019687</v>
      </c>
      <c r="L106" s="367">
        <f>IFERROR('Class Bin A-B'!AB106/'Class Bin A-B'!AB$107,0)</f>
        <v>0</v>
      </c>
      <c r="M106" s="367">
        <f>IFERROR('Class Bin A-B'!AC106/'Class Bin A-B'!AC$107,0)</f>
        <v>0</v>
      </c>
      <c r="N106" s="367">
        <f>IFERROR('Class Bin A-B'!AD106/'Class Bin A-B'!AD$107,0)</f>
        <v>0</v>
      </c>
      <c r="O106" s="367">
        <f>IFERROR('Class Bin A-B'!AE106/'Class Bin A-B'!AE$107,0)</f>
        <v>0</v>
      </c>
      <c r="P106" s="367">
        <f>IFERROR('Class Bin A-B'!AF106/'Class Bin A-B'!AF$107,0)</f>
        <v>0</v>
      </c>
      <c r="Q106" s="367">
        <f>IFERROR('Class Bin A-B'!AG106/'Class Bin A-B'!AG$107,0)</f>
        <v>0</v>
      </c>
      <c r="R106" s="367">
        <f>IFERROR('Class Bin A-B'!AH106/'Class Bin A-B'!AH$107,0)</f>
        <v>0</v>
      </c>
      <c r="S106" s="367">
        <f>IFERROR('Class Bin A-B'!AI106/'Class Bin A-B'!AI$107,0)</f>
        <v>0</v>
      </c>
      <c r="T106" s="367">
        <f>IFERROR('Class Bin A-B'!AJ106/'Class Bin A-B'!AJ$107,0)</f>
        <v>0</v>
      </c>
      <c r="U106" s="367">
        <f>IFERROR('Class Bin A-B'!AK106/'Class Bin A-B'!AK$107,0)</f>
        <v>0</v>
      </c>
      <c r="V106" s="368">
        <f>IFERROR('Class Bin A-B'!AL106/'Class Bin A-B'!AL$107,0)</f>
        <v>0</v>
      </c>
      <c r="W106" s="293"/>
      <c r="X106" s="369">
        <v>0.98958333333333337</v>
      </c>
      <c r="Y106" s="366">
        <f>IFERROR('Class Bin B-A'!R106/'Class Bin B-A'!R$107,0)</f>
        <v>0</v>
      </c>
      <c r="Z106" s="367">
        <f>IFERROR('Class Bin B-A'!S106/'Class Bin B-A'!S$107,0)</f>
        <v>0</v>
      </c>
      <c r="AA106" s="367">
        <f>IFERROR('Class Bin B-A'!T106/'Class Bin B-A'!T$107,0)</f>
        <v>0</v>
      </c>
      <c r="AB106" s="367">
        <f>IFERROR('Class Bin B-A'!U106/'Class Bin B-A'!U$107,0)</f>
        <v>0</v>
      </c>
      <c r="AC106" s="367">
        <f>IFERROR('Class Bin B-A'!V106/'Class Bin B-A'!V$107,0)</f>
        <v>1.2327940773238277</v>
      </c>
      <c r="AD106" s="367">
        <f>IFERROR('Class Bin B-A'!W106/'Class Bin B-A'!W$107,0)</f>
        <v>1.0173410404624279</v>
      </c>
      <c r="AE106" s="367">
        <f>IFERROR('Class Bin B-A'!X106/'Class Bin B-A'!X$107,0)</f>
        <v>0</v>
      </c>
      <c r="AF106" s="367">
        <f>IFERROR('Class Bin B-A'!Y106/'Class Bin B-A'!Y$107,0)</f>
        <v>0</v>
      </c>
      <c r="AG106" s="367">
        <f>IFERROR('Class Bin B-A'!Z106/'Class Bin B-A'!Z$107,0)</f>
        <v>0</v>
      </c>
      <c r="AH106" s="367">
        <f>IFERROR('Class Bin B-A'!AA106/'Class Bin B-A'!AA$107,0)</f>
        <v>0</v>
      </c>
      <c r="AI106" s="367">
        <f>IFERROR('Class Bin B-A'!AB106/'Class Bin B-A'!AB$107,0)</f>
        <v>1.0892522112034309</v>
      </c>
      <c r="AJ106" s="367">
        <f>IFERROR('Class Bin B-A'!AC106/'Class Bin B-A'!AC$107,0)</f>
        <v>0</v>
      </c>
      <c r="AK106" s="367">
        <f>IFERROR('Class Bin B-A'!AD106/'Class Bin B-A'!AD$107,0)</f>
        <v>1.5527243155326649</v>
      </c>
      <c r="AL106" s="367">
        <f>IFERROR('Class Bin B-A'!AE106/'Class Bin B-A'!AE$107,0)</f>
        <v>0</v>
      </c>
      <c r="AM106" s="367">
        <f>IFERROR('Class Bin B-A'!AF106/'Class Bin B-A'!AF$107,0)</f>
        <v>0</v>
      </c>
      <c r="AN106" s="367">
        <f>IFERROR('Class Bin B-A'!AG106/'Class Bin B-A'!AG$107,0)</f>
        <v>0</v>
      </c>
      <c r="AO106" s="367">
        <f>IFERROR('Class Bin B-A'!AH106/'Class Bin B-A'!AH$107,0)</f>
        <v>0</v>
      </c>
      <c r="AP106" s="367">
        <f>IFERROR('Class Bin B-A'!AI106/'Class Bin B-A'!AI$107,0)</f>
        <v>0</v>
      </c>
      <c r="AQ106" s="367">
        <f>IFERROR('Class Bin B-A'!AJ106/'Class Bin B-A'!AJ$107,0)</f>
        <v>0</v>
      </c>
      <c r="AR106" s="367">
        <f>IFERROR('Class Bin B-A'!AK106/'Class Bin B-A'!AK$107,0)</f>
        <v>0</v>
      </c>
      <c r="AS106" s="368">
        <f>IFERROR('Class Bin B-A'!AL106/'Class Bin B-A'!AL$107,0)</f>
        <v>0</v>
      </c>
    </row>
    <row r="107" spans="1:45" ht="13.5" customHeight="1" thickTop="1" thickBot="1" x14ac:dyDescent="0.25">
      <c r="A107" s="375" t="s">
        <v>179</v>
      </c>
      <c r="B107" s="434" t="str">
        <f>'Class Bin A-B'!R107</f>
        <v>-</v>
      </c>
      <c r="C107" s="435" t="str">
        <f>'Class Bin A-B'!S107</f>
        <v>-</v>
      </c>
      <c r="D107" s="435" t="str">
        <f>'Class Bin A-B'!T107</f>
        <v>-</v>
      </c>
      <c r="E107" s="435">
        <f>'Class Bin A-B'!U107</f>
        <v>24.456249999999997</v>
      </c>
      <c r="F107" s="435">
        <f>'Class Bin A-B'!V107</f>
        <v>24.793749999999999</v>
      </c>
      <c r="G107" s="435">
        <f>'Class Bin A-B'!W107</f>
        <v>24.868749999999995</v>
      </c>
      <c r="H107" s="435">
        <f>'Class Bin A-B'!X107</f>
        <v>25.1875</v>
      </c>
      <c r="I107" s="435">
        <f>'Class Bin A-B'!Y107</f>
        <v>24.356249999999999</v>
      </c>
      <c r="J107" s="435">
        <f>'Class Bin A-B'!Z107</f>
        <v>24.681249999999999</v>
      </c>
      <c r="K107" s="435">
        <f>'Class Bin A-B'!AA107</f>
        <v>24.443750000000001</v>
      </c>
      <c r="L107" s="435">
        <f>'Class Bin A-B'!AB107</f>
        <v>24.356250000000003</v>
      </c>
      <c r="M107" s="435">
        <f>'Class Bin A-B'!AC107</f>
        <v>24.606249999999999</v>
      </c>
      <c r="N107" s="435">
        <f>'Class Bin A-B'!AD107</f>
        <v>24.056249999999999</v>
      </c>
      <c r="O107" s="435">
        <f>'Class Bin A-B'!AE107</f>
        <v>24.3125</v>
      </c>
      <c r="P107" s="435">
        <f>'Class Bin A-B'!AF107</f>
        <v>24.325000000000003</v>
      </c>
      <c r="Q107" s="435">
        <f>'Class Bin A-B'!AG107</f>
        <v>26.724999999999998</v>
      </c>
      <c r="R107" s="435" t="str">
        <f>'Class Bin A-B'!AH107</f>
        <v>-</v>
      </c>
      <c r="S107" s="435" t="str">
        <f>'Class Bin A-B'!AI107</f>
        <v>-</v>
      </c>
      <c r="T107" s="435" t="str">
        <f>'Class Bin A-B'!AJ107</f>
        <v>-</v>
      </c>
      <c r="U107" s="435" t="str">
        <f>'Class Bin A-B'!AK107</f>
        <v>-</v>
      </c>
      <c r="V107" s="436" t="str">
        <f>'Class Bin A-B'!AL107</f>
        <v>-</v>
      </c>
      <c r="W107" s="293"/>
      <c r="X107" s="375" t="s">
        <v>179</v>
      </c>
      <c r="Y107" s="434" t="str">
        <f>'Class Bin B-A'!R107</f>
        <v>-</v>
      </c>
      <c r="Z107" s="435" t="str">
        <f>'Class Bin B-A'!S107</f>
        <v>-</v>
      </c>
      <c r="AA107" s="435" t="str">
        <f>'Class Bin B-A'!T107</f>
        <v>-</v>
      </c>
      <c r="AB107" s="435">
        <f>'Class Bin B-A'!U107</f>
        <v>23.224999999999998</v>
      </c>
      <c r="AC107" s="435">
        <f>'Class Bin B-A'!V107</f>
        <v>22.793750000000003</v>
      </c>
      <c r="AD107" s="435">
        <f>'Class Bin B-A'!W107</f>
        <v>23.787499999999998</v>
      </c>
      <c r="AE107" s="435">
        <f>'Class Bin B-A'!X107</f>
        <v>23.59375</v>
      </c>
      <c r="AF107" s="435">
        <f>'Class Bin B-A'!Y107</f>
        <v>24</v>
      </c>
      <c r="AG107" s="435">
        <f>'Class Bin B-A'!Z107</f>
        <v>24.118749999999995</v>
      </c>
      <c r="AH107" s="435">
        <f>'Class Bin B-A'!AA107</f>
        <v>23.331249999999997</v>
      </c>
      <c r="AI107" s="435">
        <f>'Class Bin B-A'!AB107</f>
        <v>23.318749999999998</v>
      </c>
      <c r="AJ107" s="435">
        <f>'Class Bin B-A'!AC107</f>
        <v>23.40625</v>
      </c>
      <c r="AK107" s="435">
        <f>'Class Bin B-A'!AD107</f>
        <v>23.056249999999995</v>
      </c>
      <c r="AL107" s="435">
        <f>'Class Bin B-A'!AE107</f>
        <v>23.6</v>
      </c>
      <c r="AM107" s="435">
        <f>'Class Bin B-A'!AF107</f>
        <v>23.137499999999999</v>
      </c>
      <c r="AN107" s="435">
        <f>'Class Bin B-A'!AG107</f>
        <v>24.1875</v>
      </c>
      <c r="AO107" s="435" t="str">
        <f>'Class Bin B-A'!AH107</f>
        <v>-</v>
      </c>
      <c r="AP107" s="435" t="str">
        <f>'Class Bin B-A'!AI107</f>
        <v>-</v>
      </c>
      <c r="AQ107" s="435" t="str">
        <f>'Class Bin B-A'!AJ107</f>
        <v>-</v>
      </c>
      <c r="AR107" s="435" t="str">
        <f>'Class Bin B-A'!AK107</f>
        <v>-</v>
      </c>
      <c r="AS107" s="436" t="str">
        <f>'Class Bin B-A'!AL107</f>
        <v>-</v>
      </c>
    </row>
    <row r="108" spans="1:45" ht="13.5" customHeight="1" thickTop="1" thickBot="1" x14ac:dyDescent="0.25">
      <c r="A108" s="370" t="s">
        <v>151</v>
      </c>
      <c r="B108" s="386">
        <f>COUNTIF(B11:B106,"&gt;=0.9")</f>
        <v>0</v>
      </c>
      <c r="C108" s="387">
        <f t="shared" ref="C108:V108" si="2">COUNTIF(C11:C106,"&gt;=0.9")</f>
        <v>0</v>
      </c>
      <c r="D108" s="387">
        <f t="shared" si="2"/>
        <v>0</v>
      </c>
      <c r="E108" s="387">
        <f t="shared" si="2"/>
        <v>51</v>
      </c>
      <c r="F108" s="387">
        <f t="shared" si="2"/>
        <v>69</v>
      </c>
      <c r="G108" s="387">
        <f t="shared" si="2"/>
        <v>69</v>
      </c>
      <c r="H108" s="387">
        <f t="shared" si="2"/>
        <v>59</v>
      </c>
      <c r="I108" s="387">
        <f t="shared" si="2"/>
        <v>65</v>
      </c>
      <c r="J108" s="387">
        <f t="shared" si="2"/>
        <v>64</v>
      </c>
      <c r="K108" s="387">
        <f t="shared" si="2"/>
        <v>71</v>
      </c>
      <c r="L108" s="387">
        <f t="shared" si="2"/>
        <v>64</v>
      </c>
      <c r="M108" s="387">
        <f t="shared" si="2"/>
        <v>73</v>
      </c>
      <c r="N108" s="387">
        <f t="shared" si="2"/>
        <v>70</v>
      </c>
      <c r="O108" s="387">
        <f t="shared" si="2"/>
        <v>67</v>
      </c>
      <c r="P108" s="387">
        <f t="shared" si="2"/>
        <v>61</v>
      </c>
      <c r="Q108" s="387">
        <f t="shared" si="2"/>
        <v>27</v>
      </c>
      <c r="R108" s="387">
        <f t="shared" si="2"/>
        <v>0</v>
      </c>
      <c r="S108" s="387">
        <f t="shared" si="2"/>
        <v>0</v>
      </c>
      <c r="T108" s="387">
        <f t="shared" si="2"/>
        <v>0</v>
      </c>
      <c r="U108" s="387">
        <f t="shared" si="2"/>
        <v>0</v>
      </c>
      <c r="V108" s="388">
        <f t="shared" si="2"/>
        <v>0</v>
      </c>
      <c r="W108" s="293"/>
      <c r="X108" s="370" t="s">
        <v>151</v>
      </c>
      <c r="Y108" s="386">
        <f t="shared" ref="Y108:AS108" si="3">COUNTIF(Y11:Y106,"&gt;=0.9")</f>
        <v>0</v>
      </c>
      <c r="Z108" s="387">
        <f t="shared" si="3"/>
        <v>0</v>
      </c>
      <c r="AA108" s="387">
        <f t="shared" si="3"/>
        <v>0</v>
      </c>
      <c r="AB108" s="387">
        <f t="shared" si="3"/>
        <v>52</v>
      </c>
      <c r="AC108" s="387">
        <f t="shared" si="3"/>
        <v>66</v>
      </c>
      <c r="AD108" s="387">
        <f t="shared" si="3"/>
        <v>71</v>
      </c>
      <c r="AE108" s="387">
        <f t="shared" si="3"/>
        <v>58</v>
      </c>
      <c r="AF108" s="387">
        <f t="shared" si="3"/>
        <v>67</v>
      </c>
      <c r="AG108" s="387">
        <f t="shared" si="3"/>
        <v>65</v>
      </c>
      <c r="AH108" s="387">
        <f t="shared" si="3"/>
        <v>68</v>
      </c>
      <c r="AI108" s="387">
        <f t="shared" si="3"/>
        <v>70</v>
      </c>
      <c r="AJ108" s="387">
        <f t="shared" si="3"/>
        <v>70</v>
      </c>
      <c r="AK108" s="387">
        <f t="shared" si="3"/>
        <v>67</v>
      </c>
      <c r="AL108" s="387">
        <f t="shared" si="3"/>
        <v>61</v>
      </c>
      <c r="AM108" s="387">
        <f t="shared" si="3"/>
        <v>67</v>
      </c>
      <c r="AN108" s="387">
        <f t="shared" si="3"/>
        <v>27</v>
      </c>
      <c r="AO108" s="387">
        <f t="shared" si="3"/>
        <v>0</v>
      </c>
      <c r="AP108" s="387">
        <f t="shared" si="3"/>
        <v>0</v>
      </c>
      <c r="AQ108" s="387">
        <f t="shared" si="3"/>
        <v>0</v>
      </c>
      <c r="AR108" s="387">
        <f t="shared" si="3"/>
        <v>0</v>
      </c>
      <c r="AS108" s="388">
        <f t="shared" si="3"/>
        <v>0</v>
      </c>
    </row>
    <row r="109" spans="1:45" ht="13.5" customHeight="1" thickTop="1" thickBot="1" x14ac:dyDescent="0.25">
      <c r="A109" s="371" t="s">
        <v>152</v>
      </c>
      <c r="B109" s="386">
        <f>COUNTIFS(B11:B106,"&gt;=0.8",B11:B106,"&lt;0.9")</f>
        <v>0</v>
      </c>
      <c r="C109" s="387">
        <f t="shared" ref="C109:V109" si="4">COUNTIFS(C11:C106,"&gt;=0.8",C11:C106,"&lt;0.9")</f>
        <v>0</v>
      </c>
      <c r="D109" s="387">
        <f t="shared" si="4"/>
        <v>0</v>
      </c>
      <c r="E109" s="387">
        <f t="shared" si="4"/>
        <v>5</v>
      </c>
      <c r="F109" s="387">
        <f t="shared" si="4"/>
        <v>4</v>
      </c>
      <c r="G109" s="387">
        <f t="shared" si="4"/>
        <v>3</v>
      </c>
      <c r="H109" s="387">
        <f t="shared" si="4"/>
        <v>7</v>
      </c>
      <c r="I109" s="387">
        <f t="shared" si="4"/>
        <v>4</v>
      </c>
      <c r="J109" s="387">
        <f t="shared" si="4"/>
        <v>8</v>
      </c>
      <c r="K109" s="387">
        <f t="shared" si="4"/>
        <v>3</v>
      </c>
      <c r="L109" s="387">
        <f t="shared" si="4"/>
        <v>7</v>
      </c>
      <c r="M109" s="387">
        <f t="shared" si="4"/>
        <v>0</v>
      </c>
      <c r="N109" s="387">
        <f t="shared" si="4"/>
        <v>4</v>
      </c>
      <c r="O109" s="387">
        <f t="shared" si="4"/>
        <v>4</v>
      </c>
      <c r="P109" s="387">
        <f t="shared" si="4"/>
        <v>3</v>
      </c>
      <c r="Q109" s="387">
        <f t="shared" si="4"/>
        <v>1</v>
      </c>
      <c r="R109" s="387">
        <f t="shared" si="4"/>
        <v>0</v>
      </c>
      <c r="S109" s="387">
        <f t="shared" si="4"/>
        <v>0</v>
      </c>
      <c r="T109" s="387">
        <f t="shared" si="4"/>
        <v>0</v>
      </c>
      <c r="U109" s="387">
        <f t="shared" si="4"/>
        <v>0</v>
      </c>
      <c r="V109" s="388">
        <f t="shared" si="4"/>
        <v>0</v>
      </c>
      <c r="W109" s="293"/>
      <c r="X109" s="371" t="s">
        <v>152</v>
      </c>
      <c r="Y109" s="386">
        <f t="shared" ref="Y109:AS109" si="5">COUNTIFS(Y11:Y106,"&gt;=0.8",Y11:Y106,"&lt;0.9")</f>
        <v>0</v>
      </c>
      <c r="Z109" s="387">
        <f t="shared" si="5"/>
        <v>0</v>
      </c>
      <c r="AA109" s="387">
        <f t="shared" si="5"/>
        <v>0</v>
      </c>
      <c r="AB109" s="387">
        <f t="shared" si="5"/>
        <v>0</v>
      </c>
      <c r="AC109" s="387">
        <f t="shared" si="5"/>
        <v>2</v>
      </c>
      <c r="AD109" s="387">
        <f t="shared" si="5"/>
        <v>5</v>
      </c>
      <c r="AE109" s="387">
        <f t="shared" si="5"/>
        <v>4</v>
      </c>
      <c r="AF109" s="387">
        <f t="shared" si="5"/>
        <v>3</v>
      </c>
      <c r="AG109" s="387">
        <f t="shared" si="5"/>
        <v>8</v>
      </c>
      <c r="AH109" s="387">
        <f t="shared" si="5"/>
        <v>4</v>
      </c>
      <c r="AI109" s="387">
        <f t="shared" si="5"/>
        <v>3</v>
      </c>
      <c r="AJ109" s="387">
        <f t="shared" si="5"/>
        <v>3</v>
      </c>
      <c r="AK109" s="387">
        <f t="shared" si="5"/>
        <v>4</v>
      </c>
      <c r="AL109" s="387">
        <f t="shared" si="5"/>
        <v>2</v>
      </c>
      <c r="AM109" s="387">
        <f t="shared" si="5"/>
        <v>2</v>
      </c>
      <c r="AN109" s="387">
        <f t="shared" si="5"/>
        <v>0</v>
      </c>
      <c r="AO109" s="387">
        <f t="shared" si="5"/>
        <v>0</v>
      </c>
      <c r="AP109" s="387">
        <f t="shared" si="5"/>
        <v>0</v>
      </c>
      <c r="AQ109" s="387">
        <f t="shared" si="5"/>
        <v>0</v>
      </c>
      <c r="AR109" s="387">
        <f t="shared" si="5"/>
        <v>0</v>
      </c>
      <c r="AS109" s="388">
        <f t="shared" si="5"/>
        <v>0</v>
      </c>
    </row>
    <row r="110" spans="1:45" ht="13.5" customHeight="1" thickTop="1" thickBot="1" x14ac:dyDescent="0.25">
      <c r="A110" s="372" t="s">
        <v>153</v>
      </c>
      <c r="B110" s="386">
        <f>COUNTIFS(B11:B106,"&gt;=0.7",B11:B106,"&lt;0.8")</f>
        <v>0</v>
      </c>
      <c r="C110" s="387">
        <f t="shared" ref="C110:V110" si="6">COUNTIFS(C11:C106,"&gt;=0.7",C11:C106,"&lt;0.8")</f>
        <v>0</v>
      </c>
      <c r="D110" s="387">
        <f t="shared" si="6"/>
        <v>0</v>
      </c>
      <c r="E110" s="387">
        <f t="shared" si="6"/>
        <v>0</v>
      </c>
      <c r="F110" s="387">
        <f t="shared" si="6"/>
        <v>0</v>
      </c>
      <c r="G110" s="387">
        <f t="shared" si="6"/>
        <v>1</v>
      </c>
      <c r="H110" s="387">
        <f t="shared" si="6"/>
        <v>1</v>
      </c>
      <c r="I110" s="387">
        <f t="shared" si="6"/>
        <v>1</v>
      </c>
      <c r="J110" s="387">
        <f t="shared" si="6"/>
        <v>0</v>
      </c>
      <c r="K110" s="387">
        <f t="shared" si="6"/>
        <v>0</v>
      </c>
      <c r="L110" s="387">
        <f t="shared" si="6"/>
        <v>0</v>
      </c>
      <c r="M110" s="387">
        <f t="shared" si="6"/>
        <v>0</v>
      </c>
      <c r="N110" s="387">
        <f t="shared" si="6"/>
        <v>2</v>
      </c>
      <c r="O110" s="387">
        <f t="shared" si="6"/>
        <v>0</v>
      </c>
      <c r="P110" s="387">
        <f t="shared" si="6"/>
        <v>1</v>
      </c>
      <c r="Q110" s="387">
        <f t="shared" si="6"/>
        <v>1</v>
      </c>
      <c r="R110" s="387">
        <f t="shared" si="6"/>
        <v>0</v>
      </c>
      <c r="S110" s="387">
        <f t="shared" si="6"/>
        <v>0</v>
      </c>
      <c r="T110" s="387">
        <f t="shared" si="6"/>
        <v>0</v>
      </c>
      <c r="U110" s="387">
        <f t="shared" si="6"/>
        <v>0</v>
      </c>
      <c r="V110" s="388">
        <f t="shared" si="6"/>
        <v>0</v>
      </c>
      <c r="W110" s="293"/>
      <c r="X110" s="372" t="s">
        <v>153</v>
      </c>
      <c r="Y110" s="386">
        <f t="shared" ref="Y110:AS110" si="7">COUNTIFS(Y11:Y106,"&gt;=0.7",Y11:Y106,"&lt;0.8")</f>
        <v>0</v>
      </c>
      <c r="Z110" s="387">
        <f t="shared" si="7"/>
        <v>0</v>
      </c>
      <c r="AA110" s="387">
        <f t="shared" si="7"/>
        <v>0</v>
      </c>
      <c r="AB110" s="387">
        <f t="shared" si="7"/>
        <v>0</v>
      </c>
      <c r="AC110" s="387">
        <f t="shared" si="7"/>
        <v>1</v>
      </c>
      <c r="AD110" s="387">
        <f t="shared" si="7"/>
        <v>1</v>
      </c>
      <c r="AE110" s="387">
        <f t="shared" si="7"/>
        <v>0</v>
      </c>
      <c r="AF110" s="387">
        <f t="shared" si="7"/>
        <v>0</v>
      </c>
      <c r="AG110" s="387">
        <f t="shared" si="7"/>
        <v>0</v>
      </c>
      <c r="AH110" s="387">
        <f t="shared" si="7"/>
        <v>0</v>
      </c>
      <c r="AI110" s="387">
        <f t="shared" si="7"/>
        <v>1</v>
      </c>
      <c r="AJ110" s="387">
        <f t="shared" si="7"/>
        <v>0</v>
      </c>
      <c r="AK110" s="387">
        <f t="shared" si="7"/>
        <v>2</v>
      </c>
      <c r="AL110" s="387">
        <f t="shared" si="7"/>
        <v>1</v>
      </c>
      <c r="AM110" s="387">
        <f t="shared" si="7"/>
        <v>1</v>
      </c>
      <c r="AN110" s="387">
        <f t="shared" si="7"/>
        <v>0</v>
      </c>
      <c r="AO110" s="387">
        <f t="shared" si="7"/>
        <v>0</v>
      </c>
      <c r="AP110" s="387">
        <f t="shared" si="7"/>
        <v>0</v>
      </c>
      <c r="AQ110" s="387">
        <f t="shared" si="7"/>
        <v>0</v>
      </c>
      <c r="AR110" s="387">
        <f t="shared" si="7"/>
        <v>0</v>
      </c>
      <c r="AS110" s="388">
        <f t="shared" si="7"/>
        <v>0</v>
      </c>
    </row>
    <row r="111" spans="1:45" ht="13.5" customHeight="1" thickTop="1" thickBot="1" x14ac:dyDescent="0.25">
      <c r="A111" s="373" t="s">
        <v>154</v>
      </c>
      <c r="B111" s="389">
        <f>COUNTIFS(B11:B106,"&gt;=0.6",B11:B106,"&lt;0.7")</f>
        <v>0</v>
      </c>
      <c r="C111" s="390">
        <f t="shared" ref="C111:V111" si="8">COUNTIFS(C11:C106,"&gt;=0.6",C11:C106,"&lt;0.7")</f>
        <v>0</v>
      </c>
      <c r="D111" s="390">
        <f t="shared" si="8"/>
        <v>0</v>
      </c>
      <c r="E111" s="390">
        <f t="shared" si="8"/>
        <v>0</v>
      </c>
      <c r="F111" s="390">
        <f t="shared" si="8"/>
        <v>0</v>
      </c>
      <c r="G111" s="390">
        <f t="shared" si="8"/>
        <v>0</v>
      </c>
      <c r="H111" s="390">
        <f t="shared" si="8"/>
        <v>0</v>
      </c>
      <c r="I111" s="390">
        <f t="shared" si="8"/>
        <v>0</v>
      </c>
      <c r="J111" s="390">
        <f t="shared" si="8"/>
        <v>0</v>
      </c>
      <c r="K111" s="390">
        <f t="shared" si="8"/>
        <v>0</v>
      </c>
      <c r="L111" s="390">
        <f t="shared" si="8"/>
        <v>0</v>
      </c>
      <c r="M111" s="390">
        <f t="shared" si="8"/>
        <v>0</v>
      </c>
      <c r="N111" s="390">
        <f t="shared" si="8"/>
        <v>0</v>
      </c>
      <c r="O111" s="390">
        <f t="shared" si="8"/>
        <v>0</v>
      </c>
      <c r="P111" s="390">
        <f t="shared" si="8"/>
        <v>1</v>
      </c>
      <c r="Q111" s="390">
        <f t="shared" si="8"/>
        <v>0</v>
      </c>
      <c r="R111" s="390">
        <f t="shared" si="8"/>
        <v>0</v>
      </c>
      <c r="S111" s="390">
        <f t="shared" si="8"/>
        <v>0</v>
      </c>
      <c r="T111" s="390">
        <f t="shared" si="8"/>
        <v>0</v>
      </c>
      <c r="U111" s="390">
        <f t="shared" si="8"/>
        <v>0</v>
      </c>
      <c r="V111" s="391">
        <f t="shared" si="8"/>
        <v>0</v>
      </c>
      <c r="W111" s="293"/>
      <c r="X111" s="373" t="s">
        <v>154</v>
      </c>
      <c r="Y111" s="389">
        <f t="shared" ref="Y111:AS111" si="9">COUNTIFS(Y11:Y106,"&gt;=0.6",Y11:Y106,"&lt;0.7")</f>
        <v>0</v>
      </c>
      <c r="Z111" s="390">
        <f t="shared" si="9"/>
        <v>0</v>
      </c>
      <c r="AA111" s="390">
        <f t="shared" si="9"/>
        <v>0</v>
      </c>
      <c r="AB111" s="390">
        <f t="shared" si="9"/>
        <v>0</v>
      </c>
      <c r="AC111" s="390">
        <f t="shared" si="9"/>
        <v>0</v>
      </c>
      <c r="AD111" s="390">
        <f t="shared" si="9"/>
        <v>0</v>
      </c>
      <c r="AE111" s="390">
        <f t="shared" si="9"/>
        <v>0</v>
      </c>
      <c r="AF111" s="390">
        <f t="shared" si="9"/>
        <v>0</v>
      </c>
      <c r="AG111" s="390">
        <f t="shared" si="9"/>
        <v>0</v>
      </c>
      <c r="AH111" s="390">
        <f t="shared" si="9"/>
        <v>0</v>
      </c>
      <c r="AI111" s="390">
        <f t="shared" si="9"/>
        <v>0</v>
      </c>
      <c r="AJ111" s="390">
        <f t="shared" si="9"/>
        <v>0</v>
      </c>
      <c r="AK111" s="390">
        <f t="shared" si="9"/>
        <v>1</v>
      </c>
      <c r="AL111" s="390">
        <f t="shared" si="9"/>
        <v>0</v>
      </c>
      <c r="AM111" s="390">
        <f t="shared" si="9"/>
        <v>0</v>
      </c>
      <c r="AN111" s="390">
        <f t="shared" si="9"/>
        <v>0</v>
      </c>
      <c r="AO111" s="390">
        <f t="shared" si="9"/>
        <v>0</v>
      </c>
      <c r="AP111" s="390">
        <f t="shared" si="9"/>
        <v>0</v>
      </c>
      <c r="AQ111" s="390">
        <f t="shared" si="9"/>
        <v>0</v>
      </c>
      <c r="AR111" s="390">
        <f t="shared" si="9"/>
        <v>0</v>
      </c>
      <c r="AS111" s="391">
        <f t="shared" si="9"/>
        <v>0</v>
      </c>
    </row>
    <row r="112" spans="1:45" ht="13.5" customHeight="1" thickTop="1" thickBot="1" x14ac:dyDescent="0.25">
      <c r="A112" s="374" t="s">
        <v>155</v>
      </c>
      <c r="B112" s="392">
        <f>COUNTIFS(B11:B106,"&gt;=0.01",B11:B106,"&lt;0.6")</f>
        <v>0</v>
      </c>
      <c r="C112" s="393">
        <f t="shared" ref="C112:V112" si="10">COUNTIFS(C11:C106,"&gt;=0.01",C11:C106,"&lt;0.6")</f>
        <v>0</v>
      </c>
      <c r="D112" s="393">
        <f t="shared" si="10"/>
        <v>0</v>
      </c>
      <c r="E112" s="393">
        <f t="shared" si="10"/>
        <v>0</v>
      </c>
      <c r="F112" s="393">
        <f t="shared" si="10"/>
        <v>0</v>
      </c>
      <c r="G112" s="393">
        <f t="shared" si="10"/>
        <v>1</v>
      </c>
      <c r="H112" s="393">
        <f t="shared" si="10"/>
        <v>0</v>
      </c>
      <c r="I112" s="393">
        <f t="shared" si="10"/>
        <v>0</v>
      </c>
      <c r="J112" s="393">
        <f t="shared" si="10"/>
        <v>0</v>
      </c>
      <c r="K112" s="393">
        <f t="shared" si="10"/>
        <v>0</v>
      </c>
      <c r="L112" s="393">
        <f t="shared" si="10"/>
        <v>0</v>
      </c>
      <c r="M112" s="393">
        <f t="shared" si="10"/>
        <v>0</v>
      </c>
      <c r="N112" s="393">
        <f t="shared" si="10"/>
        <v>0</v>
      </c>
      <c r="O112" s="393">
        <f t="shared" si="10"/>
        <v>1</v>
      </c>
      <c r="P112" s="393">
        <f t="shared" si="10"/>
        <v>0</v>
      </c>
      <c r="Q112" s="393">
        <f t="shared" si="10"/>
        <v>0</v>
      </c>
      <c r="R112" s="393">
        <f t="shared" si="10"/>
        <v>0</v>
      </c>
      <c r="S112" s="393">
        <f t="shared" si="10"/>
        <v>0</v>
      </c>
      <c r="T112" s="393">
        <f t="shared" si="10"/>
        <v>0</v>
      </c>
      <c r="U112" s="393">
        <f t="shared" si="10"/>
        <v>0</v>
      </c>
      <c r="V112" s="394">
        <f t="shared" si="10"/>
        <v>0</v>
      </c>
      <c r="W112" s="293"/>
      <c r="X112" s="374" t="s">
        <v>155</v>
      </c>
      <c r="Y112" s="392">
        <f t="shared" ref="Y112:AS112" si="11">COUNTIFS(Y11:Y106,"&gt;=0.01",Y11:Y106,"&lt;0.6")</f>
        <v>0</v>
      </c>
      <c r="Z112" s="393">
        <f t="shared" si="11"/>
        <v>0</v>
      </c>
      <c r="AA112" s="393">
        <f t="shared" si="11"/>
        <v>0</v>
      </c>
      <c r="AB112" s="393">
        <f t="shared" si="11"/>
        <v>0</v>
      </c>
      <c r="AC112" s="393">
        <f t="shared" si="11"/>
        <v>0</v>
      </c>
      <c r="AD112" s="393">
        <f t="shared" si="11"/>
        <v>0</v>
      </c>
      <c r="AE112" s="393">
        <f t="shared" si="11"/>
        <v>1</v>
      </c>
      <c r="AF112" s="393">
        <f t="shared" si="11"/>
        <v>0</v>
      </c>
      <c r="AG112" s="393">
        <f t="shared" si="11"/>
        <v>0</v>
      </c>
      <c r="AH112" s="393">
        <f t="shared" si="11"/>
        <v>0</v>
      </c>
      <c r="AI112" s="393">
        <f t="shared" si="11"/>
        <v>1</v>
      </c>
      <c r="AJ112" s="393">
        <f t="shared" si="11"/>
        <v>0</v>
      </c>
      <c r="AK112" s="393">
        <f t="shared" si="11"/>
        <v>0</v>
      </c>
      <c r="AL112" s="393">
        <f t="shared" si="11"/>
        <v>0</v>
      </c>
      <c r="AM112" s="393">
        <f t="shared" si="11"/>
        <v>0</v>
      </c>
      <c r="AN112" s="393">
        <f t="shared" si="11"/>
        <v>0</v>
      </c>
      <c r="AO112" s="393">
        <f t="shared" si="11"/>
        <v>0</v>
      </c>
      <c r="AP112" s="393">
        <f t="shared" si="11"/>
        <v>0</v>
      </c>
      <c r="AQ112" s="393">
        <f t="shared" si="11"/>
        <v>0</v>
      </c>
      <c r="AR112" s="393">
        <f t="shared" si="11"/>
        <v>0</v>
      </c>
      <c r="AS112" s="394">
        <f t="shared" si="11"/>
        <v>0</v>
      </c>
    </row>
    <row r="113" spans="1:45" ht="13.5" customHeight="1" thickTop="1" thickBot="1" x14ac:dyDescent="0.25">
      <c r="A113" s="375" t="s">
        <v>156</v>
      </c>
      <c r="B113" s="392">
        <f>COUNTIF(B11:B106,"=0")</f>
        <v>96</v>
      </c>
      <c r="C113" s="393">
        <f t="shared" ref="C113:V113" si="12">COUNTIF(C11:C106,"=0")</f>
        <v>96</v>
      </c>
      <c r="D113" s="393">
        <f t="shared" si="12"/>
        <v>96</v>
      </c>
      <c r="E113" s="393">
        <f t="shared" si="12"/>
        <v>40</v>
      </c>
      <c r="F113" s="393">
        <f t="shared" si="12"/>
        <v>23</v>
      </c>
      <c r="G113" s="393">
        <f t="shared" si="12"/>
        <v>22</v>
      </c>
      <c r="H113" s="393">
        <f t="shared" si="12"/>
        <v>29</v>
      </c>
      <c r="I113" s="393">
        <f t="shared" si="12"/>
        <v>26</v>
      </c>
      <c r="J113" s="393">
        <f t="shared" si="12"/>
        <v>24</v>
      </c>
      <c r="K113" s="393">
        <f t="shared" si="12"/>
        <v>22</v>
      </c>
      <c r="L113" s="393">
        <f t="shared" si="12"/>
        <v>25</v>
      </c>
      <c r="M113" s="393">
        <f t="shared" si="12"/>
        <v>23</v>
      </c>
      <c r="N113" s="393">
        <f t="shared" si="12"/>
        <v>20</v>
      </c>
      <c r="O113" s="393">
        <f t="shared" si="12"/>
        <v>24</v>
      </c>
      <c r="P113" s="393">
        <f t="shared" si="12"/>
        <v>30</v>
      </c>
      <c r="Q113" s="393">
        <f t="shared" si="12"/>
        <v>67</v>
      </c>
      <c r="R113" s="393">
        <f t="shared" si="12"/>
        <v>96</v>
      </c>
      <c r="S113" s="393">
        <f t="shared" si="12"/>
        <v>96</v>
      </c>
      <c r="T113" s="393">
        <f t="shared" si="12"/>
        <v>96</v>
      </c>
      <c r="U113" s="393">
        <f t="shared" si="12"/>
        <v>96</v>
      </c>
      <c r="V113" s="394">
        <f t="shared" si="12"/>
        <v>96</v>
      </c>
      <c r="W113" s="293"/>
      <c r="X113" s="375" t="s">
        <v>156</v>
      </c>
      <c r="Y113" s="392">
        <f t="shared" ref="Y113:AS113" si="13">COUNTIF(Y11:Y106,"=0")</f>
        <v>96</v>
      </c>
      <c r="Z113" s="393">
        <f t="shared" si="13"/>
        <v>96</v>
      </c>
      <c r="AA113" s="393">
        <f t="shared" si="13"/>
        <v>96</v>
      </c>
      <c r="AB113" s="393">
        <f t="shared" si="13"/>
        <v>44</v>
      </c>
      <c r="AC113" s="393">
        <f t="shared" si="13"/>
        <v>27</v>
      </c>
      <c r="AD113" s="393">
        <f t="shared" si="13"/>
        <v>19</v>
      </c>
      <c r="AE113" s="393">
        <f t="shared" si="13"/>
        <v>33</v>
      </c>
      <c r="AF113" s="393">
        <f t="shared" si="13"/>
        <v>26</v>
      </c>
      <c r="AG113" s="393">
        <f t="shared" si="13"/>
        <v>23</v>
      </c>
      <c r="AH113" s="393">
        <f t="shared" si="13"/>
        <v>24</v>
      </c>
      <c r="AI113" s="393">
        <f t="shared" si="13"/>
        <v>21</v>
      </c>
      <c r="AJ113" s="393">
        <f t="shared" si="13"/>
        <v>23</v>
      </c>
      <c r="AK113" s="393">
        <f t="shared" si="13"/>
        <v>22</v>
      </c>
      <c r="AL113" s="393">
        <f t="shared" si="13"/>
        <v>32</v>
      </c>
      <c r="AM113" s="393">
        <f t="shared" si="13"/>
        <v>26</v>
      </c>
      <c r="AN113" s="393">
        <f t="shared" si="13"/>
        <v>69</v>
      </c>
      <c r="AO113" s="393">
        <f t="shared" si="13"/>
        <v>96</v>
      </c>
      <c r="AP113" s="393">
        <f t="shared" si="13"/>
        <v>96</v>
      </c>
      <c r="AQ113" s="393">
        <f t="shared" si="13"/>
        <v>96</v>
      </c>
      <c r="AR113" s="393">
        <f t="shared" si="13"/>
        <v>96</v>
      </c>
      <c r="AS113" s="394">
        <f t="shared" si="13"/>
        <v>96</v>
      </c>
    </row>
    <row r="114" spans="1:45" s="57" customFormat="1" ht="13.5" customHeight="1" thickTop="1" thickBot="1" x14ac:dyDescent="0.25">
      <c r="A114" s="295"/>
      <c r="B114" s="295"/>
      <c r="C114" s="295"/>
      <c r="D114" s="295"/>
      <c r="E114" s="295"/>
      <c r="F114" s="295"/>
      <c r="G114" s="295"/>
      <c r="H114" s="295"/>
      <c r="I114" s="295"/>
      <c r="J114" s="295"/>
      <c r="K114" s="295"/>
      <c r="L114" s="295"/>
      <c r="M114" s="295"/>
      <c r="N114" s="295"/>
      <c r="O114" s="295"/>
      <c r="P114" s="295"/>
      <c r="Q114" s="295"/>
      <c r="R114" s="295"/>
      <c r="S114" s="295"/>
      <c r="T114" s="295"/>
      <c r="U114" s="295"/>
      <c r="V114" s="295"/>
      <c r="W114" s="295"/>
      <c r="X114" s="295"/>
      <c r="Y114" s="295"/>
      <c r="Z114" s="295"/>
      <c r="AA114" s="295"/>
      <c r="AB114" s="295"/>
      <c r="AC114" s="295"/>
      <c r="AD114" s="295"/>
      <c r="AE114" s="295"/>
      <c r="AF114" s="295"/>
      <c r="AG114" s="295"/>
      <c r="AH114" s="295"/>
      <c r="AI114" s="295"/>
      <c r="AJ114" s="295"/>
      <c r="AK114" s="295"/>
      <c r="AL114" s="295"/>
      <c r="AM114" s="295"/>
      <c r="AN114" s="295"/>
      <c r="AO114" s="295"/>
      <c r="AP114" s="295"/>
      <c r="AQ114" s="295"/>
      <c r="AR114" s="295"/>
      <c r="AS114" s="295"/>
    </row>
    <row r="115" spans="1:45" ht="13.5" customHeight="1" thickBot="1" x14ac:dyDescent="0.25">
      <c r="A115" s="352"/>
      <c r="B115" s="519" t="s">
        <v>171</v>
      </c>
      <c r="C115" s="519"/>
      <c r="D115" s="519"/>
      <c r="E115" s="519"/>
      <c r="F115" s="519"/>
      <c r="G115" s="519"/>
      <c r="H115" s="519"/>
      <c r="I115" s="519"/>
      <c r="J115" s="519"/>
      <c r="K115" s="519"/>
      <c r="L115" s="6"/>
      <c r="M115" s="516" t="s">
        <v>158</v>
      </c>
      <c r="N115" s="517"/>
      <c r="O115" s="517"/>
      <c r="P115" s="517"/>
      <c r="Q115" s="517"/>
      <c r="R115" s="517"/>
      <c r="S115" s="517"/>
      <c r="T115" s="517"/>
      <c r="U115" s="517"/>
      <c r="V115" s="517"/>
      <c r="W115" s="517"/>
      <c r="X115" s="517"/>
      <c r="Y115" s="517"/>
      <c r="Z115" s="517"/>
      <c r="AA115" s="517"/>
      <c r="AB115" s="518"/>
    </row>
    <row r="116" spans="1:45" ht="13.5" customHeight="1" x14ac:dyDescent="0.2">
      <c r="A116" s="353"/>
      <c r="B116" s="519" t="s">
        <v>172</v>
      </c>
      <c r="C116" s="519"/>
      <c r="D116" s="519"/>
      <c r="E116" s="519"/>
      <c r="F116" s="519"/>
      <c r="G116" s="519"/>
      <c r="H116" s="519"/>
      <c r="I116" s="519"/>
      <c r="J116" s="519"/>
      <c r="K116" s="519"/>
      <c r="L116" s="6"/>
      <c r="M116" s="481" t="s">
        <v>170</v>
      </c>
      <c r="N116" s="482"/>
      <c r="O116" s="482"/>
      <c r="P116" s="482"/>
      <c r="Q116" s="482"/>
      <c r="R116" s="482"/>
      <c r="S116" s="482"/>
      <c r="T116" s="482"/>
      <c r="U116" s="482"/>
      <c r="V116" s="482"/>
      <c r="W116" s="482"/>
      <c r="X116" s="482"/>
      <c r="Y116" s="482"/>
      <c r="Z116" s="482"/>
      <c r="AA116" s="482"/>
      <c r="AB116" s="483"/>
    </row>
    <row r="117" spans="1:45" ht="13.5" customHeight="1" x14ac:dyDescent="0.2">
      <c r="A117" s="354"/>
      <c r="B117" s="519" t="s">
        <v>173</v>
      </c>
      <c r="C117" s="519"/>
      <c r="D117" s="519"/>
      <c r="E117" s="519"/>
      <c r="F117" s="519"/>
      <c r="G117" s="519"/>
      <c r="H117" s="519"/>
      <c r="I117" s="519"/>
      <c r="J117" s="519"/>
      <c r="K117" s="519"/>
      <c r="L117" s="6"/>
      <c r="M117" s="484"/>
      <c r="N117" s="485"/>
      <c r="O117" s="485"/>
      <c r="P117" s="485"/>
      <c r="Q117" s="485"/>
      <c r="R117" s="485"/>
      <c r="S117" s="485"/>
      <c r="T117" s="485"/>
      <c r="U117" s="485"/>
      <c r="V117" s="485"/>
      <c r="W117" s="485"/>
      <c r="X117" s="485"/>
      <c r="Y117" s="485"/>
      <c r="Z117" s="485"/>
      <c r="AA117" s="485"/>
      <c r="AB117" s="486"/>
    </row>
    <row r="118" spans="1:45" x14ac:dyDescent="0.2">
      <c r="A118" s="355"/>
      <c r="B118" s="519" t="s">
        <v>174</v>
      </c>
      <c r="C118" s="519"/>
      <c r="D118" s="519"/>
      <c r="E118" s="519"/>
      <c r="F118" s="519"/>
      <c r="G118" s="519"/>
      <c r="H118" s="519"/>
      <c r="I118" s="519"/>
      <c r="J118" s="519"/>
      <c r="K118" s="519"/>
      <c r="L118" s="6"/>
      <c r="M118" s="484"/>
      <c r="N118" s="485"/>
      <c r="O118" s="485"/>
      <c r="P118" s="485"/>
      <c r="Q118" s="485"/>
      <c r="R118" s="485"/>
      <c r="S118" s="485"/>
      <c r="T118" s="485"/>
      <c r="U118" s="485"/>
      <c r="V118" s="485"/>
      <c r="W118" s="485"/>
      <c r="X118" s="485"/>
      <c r="Y118" s="485"/>
      <c r="Z118" s="485"/>
      <c r="AA118" s="485"/>
      <c r="AB118" s="486"/>
    </row>
    <row r="119" spans="1:45" x14ac:dyDescent="0.2">
      <c r="A119" s="356"/>
      <c r="B119" s="519" t="s">
        <v>175</v>
      </c>
      <c r="C119" s="519"/>
      <c r="D119" s="519"/>
      <c r="E119" s="519"/>
      <c r="F119" s="519"/>
      <c r="G119" s="519"/>
      <c r="H119" s="519"/>
      <c r="I119" s="519"/>
      <c r="J119" s="519"/>
      <c r="K119" s="319"/>
      <c r="L119" s="6"/>
      <c r="M119" s="484"/>
      <c r="N119" s="485"/>
      <c r="O119" s="485"/>
      <c r="P119" s="485"/>
      <c r="Q119" s="485"/>
      <c r="R119" s="485"/>
      <c r="S119" s="485"/>
      <c r="T119" s="485"/>
      <c r="U119" s="485"/>
      <c r="V119" s="485"/>
      <c r="W119" s="485"/>
      <c r="X119" s="485"/>
      <c r="Y119" s="485"/>
      <c r="Z119" s="485"/>
      <c r="AA119" s="485"/>
      <c r="AB119" s="486"/>
    </row>
    <row r="120" spans="1:45" ht="13.5" thickBot="1" x14ac:dyDescent="0.25">
      <c r="A120" s="357"/>
      <c r="B120" s="519" t="s">
        <v>176</v>
      </c>
      <c r="C120" s="519"/>
      <c r="D120" s="519"/>
      <c r="E120" s="519"/>
      <c r="F120" s="519"/>
      <c r="G120" s="519"/>
      <c r="H120" s="519"/>
      <c r="I120" s="519"/>
      <c r="J120" s="519"/>
      <c r="K120" s="519"/>
      <c r="L120" s="6"/>
      <c r="M120" s="487"/>
      <c r="N120" s="488"/>
      <c r="O120" s="488"/>
      <c r="P120" s="488"/>
      <c r="Q120" s="488"/>
      <c r="R120" s="488"/>
      <c r="S120" s="488"/>
      <c r="T120" s="488"/>
      <c r="U120" s="488"/>
      <c r="V120" s="488"/>
      <c r="W120" s="488"/>
      <c r="X120" s="488"/>
      <c r="Y120" s="488"/>
      <c r="Z120" s="488"/>
      <c r="AA120" s="488"/>
      <c r="AB120" s="489"/>
    </row>
    <row r="130" spans="15:22" x14ac:dyDescent="0.2">
      <c r="O130" s="6"/>
      <c r="P130" s="6"/>
      <c r="Q130" s="6"/>
      <c r="R130" s="6"/>
      <c r="S130" s="6"/>
      <c r="T130" s="6"/>
      <c r="U130" s="6"/>
      <c r="V130" s="6"/>
    </row>
    <row r="131" spans="15:22" x14ac:dyDescent="0.2">
      <c r="O131" s="6"/>
      <c r="P131" s="6"/>
      <c r="Q131" s="6"/>
      <c r="R131" s="6"/>
      <c r="S131" s="6"/>
      <c r="T131" s="6"/>
      <c r="U131" s="6"/>
      <c r="V131" s="6"/>
    </row>
    <row r="132" spans="15:22" x14ac:dyDescent="0.2">
      <c r="O132" s="6"/>
      <c r="P132" s="6"/>
      <c r="Q132" s="6"/>
      <c r="R132" s="6"/>
      <c r="S132" s="6"/>
      <c r="T132" s="6"/>
      <c r="U132" s="6"/>
      <c r="V132" s="6"/>
    </row>
  </sheetData>
  <mergeCells count="9">
    <mergeCell ref="M116:AB120"/>
    <mergeCell ref="M115:AB115"/>
    <mergeCell ref="B115:K115"/>
    <mergeCell ref="E8:F8"/>
    <mergeCell ref="B120:K120"/>
    <mergeCell ref="B119:J119"/>
    <mergeCell ref="B118:K118"/>
    <mergeCell ref="B117:K117"/>
    <mergeCell ref="B116:K116"/>
  </mergeCells>
  <conditionalFormatting sqref="B35:V106">
    <cfRule type="cellIs" dxfId="239" priority="19" stopIfTrue="1" operator="equal">
      <formula>0</formula>
    </cfRule>
    <cfRule type="cellIs" dxfId="238" priority="20" stopIfTrue="1" operator="greaterThanOrEqual">
      <formula>0.9</formula>
    </cfRule>
    <cfRule type="cellIs" dxfId="237" priority="21" stopIfTrue="1" operator="greaterThanOrEqual">
      <formula>0.8</formula>
    </cfRule>
    <cfRule type="cellIs" dxfId="236" priority="22" stopIfTrue="1" operator="greaterThanOrEqual">
      <formula>0.7</formula>
    </cfRule>
    <cfRule type="cellIs" dxfId="235" priority="23" stopIfTrue="1" operator="greaterThanOrEqual">
      <formula>0.6</formula>
    </cfRule>
    <cfRule type="cellIs" dxfId="234" priority="24" stopIfTrue="1" operator="lessThan">
      <formula>0.6</formula>
    </cfRule>
  </conditionalFormatting>
  <conditionalFormatting sqref="Y35:AS106">
    <cfRule type="cellIs" dxfId="233" priority="13" stopIfTrue="1" operator="equal">
      <formula>0</formula>
    </cfRule>
    <cfRule type="cellIs" dxfId="232" priority="14" stopIfTrue="1" operator="greaterThanOrEqual">
      <formula>0.9</formula>
    </cfRule>
    <cfRule type="cellIs" dxfId="231" priority="15" stopIfTrue="1" operator="greaterThanOrEqual">
      <formula>0.8</formula>
    </cfRule>
    <cfRule type="cellIs" dxfId="230" priority="16" stopIfTrue="1" operator="greaterThanOrEqual">
      <formula>0.7</formula>
    </cfRule>
    <cfRule type="cellIs" dxfId="229" priority="17" stopIfTrue="1" operator="greaterThanOrEqual">
      <formula>0.6</formula>
    </cfRule>
    <cfRule type="cellIs" dxfId="228" priority="18" stopIfTrue="1" operator="lessThan">
      <formula>0.6</formula>
    </cfRule>
  </conditionalFormatting>
  <conditionalFormatting sqref="B11:V34">
    <cfRule type="cellIs" dxfId="227" priority="7" stopIfTrue="1" operator="equal">
      <formula>0</formula>
    </cfRule>
    <cfRule type="cellIs" dxfId="226" priority="8" stopIfTrue="1" operator="greaterThanOrEqual">
      <formula>0.9</formula>
    </cfRule>
    <cfRule type="cellIs" dxfId="225" priority="9" stopIfTrue="1" operator="greaterThanOrEqual">
      <formula>0.8</formula>
    </cfRule>
    <cfRule type="cellIs" dxfId="224" priority="10" stopIfTrue="1" operator="greaterThanOrEqual">
      <formula>0.7</formula>
    </cfRule>
    <cfRule type="cellIs" dxfId="223" priority="11" stopIfTrue="1" operator="greaterThanOrEqual">
      <formula>0.6</formula>
    </cfRule>
    <cfRule type="cellIs" dxfId="222" priority="12" stopIfTrue="1" operator="lessThan">
      <formula>0.6</formula>
    </cfRule>
  </conditionalFormatting>
  <conditionalFormatting sqref="Y11:AS34">
    <cfRule type="cellIs" dxfId="221" priority="1" stopIfTrue="1" operator="equal">
      <formula>0</formula>
    </cfRule>
    <cfRule type="cellIs" dxfId="220" priority="2" stopIfTrue="1" operator="greaterThanOrEqual">
      <formula>0.9</formula>
    </cfRule>
    <cfRule type="cellIs" dxfId="219" priority="3" stopIfTrue="1" operator="greaterThanOrEqual">
      <formula>0.8</formula>
    </cfRule>
    <cfRule type="cellIs" dxfId="218" priority="4" stopIfTrue="1" operator="greaterThanOrEqual">
      <formula>0.7</formula>
    </cfRule>
    <cfRule type="cellIs" dxfId="217" priority="5" stopIfTrue="1" operator="greaterThanOrEqual">
      <formula>0.6</formula>
    </cfRule>
    <cfRule type="cellIs" dxfId="216" priority="6" stopIfTrue="1" operator="lessThan">
      <formula>0.6</formula>
    </cfRule>
  </conditionalFormatting>
  <pageMargins left="0.70866141732283472" right="0.70866141732283472" top="0.74803149606299213" bottom="0.74803149606299213" header="0.31496062992125984" footer="0.31496062992125984"/>
  <pageSetup paperSize="9" scale="25" orientation="portrait" horizontalDpi="4294967293" r:id="rId1"/>
  <headerFooter>
    <oddHeader>&amp;C&amp;N</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S2193"/>
  <sheetViews>
    <sheetView view="pageBreakPreview" zoomScale="80" zoomScaleNormal="80" zoomScaleSheetLayoutView="80" workbookViewId="0"/>
  </sheetViews>
  <sheetFormatPr defaultColWidth="9.140625" defaultRowHeight="15" x14ac:dyDescent="0.25"/>
  <cols>
    <col min="1" max="1" width="23.85546875" style="2" customWidth="1"/>
    <col min="2" max="13" width="13.85546875" style="3" customWidth="1"/>
    <col min="14" max="15" width="13.85546875" style="58" customWidth="1"/>
    <col min="16" max="16" width="13.85546875" style="3" customWidth="1"/>
    <col min="17" max="17" width="12.85546875" style="414" bestFit="1" customWidth="1"/>
    <col min="18" max="39" width="7.7109375" style="414" customWidth="1"/>
    <col min="40" max="45" width="9.140625" style="419"/>
    <col min="46" max="16384" width="9.140625" style="3"/>
  </cols>
  <sheetData>
    <row r="1" spans="1:45" customFormat="1" ht="25.5" x14ac:dyDescent="0.2">
      <c r="A1" s="179" t="s">
        <v>5</v>
      </c>
      <c r="B1" s="317"/>
      <c r="C1" s="317"/>
      <c r="D1" s="317"/>
      <c r="E1" s="317"/>
      <c r="F1" s="317"/>
      <c r="G1" s="180"/>
      <c r="H1" s="180"/>
      <c r="I1" s="180"/>
      <c r="J1" s="181"/>
      <c r="K1" s="180"/>
      <c r="L1" s="180"/>
      <c r="M1" s="180"/>
      <c r="N1" s="180"/>
      <c r="O1" s="180"/>
      <c r="P1" s="4"/>
      <c r="Q1" s="404"/>
      <c r="R1" s="404"/>
      <c r="S1" s="404"/>
      <c r="T1" s="404"/>
      <c r="U1" s="404"/>
      <c r="V1" s="404"/>
      <c r="W1" s="404"/>
      <c r="X1" s="404"/>
      <c r="Y1" s="404"/>
      <c r="Z1" s="404"/>
      <c r="AA1" s="404"/>
      <c r="AB1" s="404"/>
      <c r="AC1" s="404"/>
      <c r="AD1" s="404"/>
      <c r="AE1" s="404"/>
      <c r="AF1" s="404"/>
      <c r="AG1" s="404"/>
      <c r="AH1" s="404"/>
      <c r="AI1" s="404"/>
      <c r="AJ1" s="404"/>
      <c r="AK1" s="404"/>
      <c r="AL1" s="404"/>
      <c r="AM1" s="404"/>
      <c r="AN1" s="418"/>
      <c r="AO1" s="418"/>
      <c r="AP1" s="418"/>
      <c r="AQ1" s="418"/>
      <c r="AR1" s="418"/>
      <c r="AS1" s="418"/>
    </row>
    <row r="2" spans="1:45" customFormat="1" ht="13.5" customHeight="1" x14ac:dyDescent="0.2">
      <c r="A2" s="317"/>
      <c r="B2" s="317"/>
      <c r="C2" s="317"/>
      <c r="D2" s="317"/>
      <c r="E2" s="317"/>
      <c r="F2" s="317"/>
      <c r="G2" s="180"/>
      <c r="H2" s="180"/>
      <c r="I2" s="180"/>
      <c r="J2" s="181"/>
      <c r="K2" s="180"/>
      <c r="L2" s="180"/>
      <c r="M2" s="180"/>
      <c r="N2" s="180"/>
      <c r="O2" s="180"/>
      <c r="P2" s="4"/>
      <c r="Q2" s="404"/>
      <c r="R2" s="404"/>
      <c r="S2" s="404"/>
      <c r="T2" s="404"/>
      <c r="U2" s="404"/>
      <c r="V2" s="404"/>
      <c r="W2" s="404"/>
      <c r="X2" s="404"/>
      <c r="Y2" s="404"/>
      <c r="Z2" s="404"/>
      <c r="AA2" s="404"/>
      <c r="AB2" s="404"/>
      <c r="AC2" s="404"/>
      <c r="AD2" s="404"/>
      <c r="AE2" s="404"/>
      <c r="AF2" s="404"/>
      <c r="AG2" s="404"/>
      <c r="AH2" s="404"/>
      <c r="AI2" s="404"/>
      <c r="AJ2" s="404"/>
      <c r="AK2" s="404"/>
      <c r="AL2" s="404"/>
      <c r="AM2" s="404"/>
      <c r="AN2" s="418"/>
      <c r="AO2" s="418"/>
      <c r="AP2" s="418"/>
      <c r="AQ2" s="418"/>
      <c r="AR2" s="418"/>
      <c r="AS2" s="418"/>
    </row>
    <row r="3" spans="1:45" customFormat="1" ht="13.5" customHeight="1" x14ac:dyDescent="0.2">
      <c r="A3" s="318" t="s">
        <v>48</v>
      </c>
      <c r="B3" s="319" t="str">
        <f>'Front Cover'!C27</f>
        <v>Bath &amp; North East Somerset Council</v>
      </c>
      <c r="C3" s="320"/>
      <c r="D3" s="319"/>
      <c r="E3" s="317"/>
      <c r="F3" s="317"/>
      <c r="G3" s="180"/>
      <c r="H3" s="180"/>
      <c r="I3" s="180"/>
      <c r="J3" s="181"/>
      <c r="K3" s="180"/>
      <c r="L3" s="180"/>
      <c r="M3" s="180"/>
      <c r="N3" s="180"/>
      <c r="O3" s="180"/>
      <c r="P3" s="4"/>
      <c r="Q3" s="404"/>
      <c r="R3" s="404"/>
      <c r="S3" s="404"/>
      <c r="T3" s="404"/>
      <c r="U3" s="404"/>
      <c r="V3" s="404"/>
      <c r="W3" s="404"/>
      <c r="X3" s="404"/>
      <c r="Y3" s="404"/>
      <c r="Z3" s="404"/>
      <c r="AA3" s="404"/>
      <c r="AB3" s="404"/>
      <c r="AC3" s="404"/>
      <c r="AD3" s="404"/>
      <c r="AE3" s="404"/>
      <c r="AF3" s="404"/>
      <c r="AG3" s="404"/>
      <c r="AH3" s="404"/>
      <c r="AI3" s="404"/>
      <c r="AJ3" s="404"/>
      <c r="AK3" s="404"/>
      <c r="AL3" s="404"/>
      <c r="AM3" s="404"/>
      <c r="AN3" s="418"/>
      <c r="AO3" s="418"/>
      <c r="AP3" s="418"/>
      <c r="AQ3" s="418"/>
      <c r="AR3" s="418"/>
      <c r="AS3" s="418"/>
    </row>
    <row r="4" spans="1:45" customFormat="1" ht="13.5" customHeight="1" x14ac:dyDescent="0.2">
      <c r="A4" s="318" t="s">
        <v>6</v>
      </c>
      <c r="B4" s="319" t="str">
        <f>'Front Cover'!C28</f>
        <v>ID06720</v>
      </c>
      <c r="C4" s="320"/>
      <c r="D4" s="319"/>
      <c r="E4" s="317"/>
      <c r="F4" s="317"/>
      <c r="G4" s="180"/>
      <c r="H4" s="180"/>
      <c r="I4" s="180"/>
      <c r="J4" s="181"/>
      <c r="K4" s="180"/>
      <c r="L4" s="180"/>
      <c r="M4" s="180"/>
      <c r="N4" s="180"/>
      <c r="O4" s="180"/>
      <c r="P4" s="4"/>
      <c r="Q4" s="404"/>
      <c r="R4" s="404"/>
      <c r="S4" s="404"/>
      <c r="T4" s="404"/>
      <c r="U4" s="404"/>
      <c r="V4" s="404"/>
      <c r="W4" s="404"/>
      <c r="X4" s="404"/>
      <c r="Y4" s="404"/>
      <c r="Z4" s="404"/>
      <c r="AA4" s="404"/>
      <c r="AB4" s="404"/>
      <c r="AC4" s="404"/>
      <c r="AD4" s="404"/>
      <c r="AE4" s="404"/>
      <c r="AF4" s="404"/>
      <c r="AG4" s="404"/>
      <c r="AH4" s="404"/>
      <c r="AI4" s="404"/>
      <c r="AJ4" s="404"/>
      <c r="AK4" s="404"/>
      <c r="AL4" s="404"/>
      <c r="AM4" s="404"/>
      <c r="AN4" s="418"/>
      <c r="AO4" s="418"/>
      <c r="AP4" s="418"/>
      <c r="AQ4" s="418"/>
      <c r="AR4" s="418"/>
      <c r="AS4" s="418"/>
    </row>
    <row r="5" spans="1:45" customFormat="1" ht="13.5" customHeight="1" x14ac:dyDescent="0.2">
      <c r="A5" s="318" t="s">
        <v>17</v>
      </c>
      <c r="B5" s="319" t="str">
        <f>'Front Cover'!C29</f>
        <v>Site 5a</v>
      </c>
      <c r="C5" s="320"/>
      <c r="D5" s="319"/>
      <c r="E5" s="317"/>
      <c r="F5" s="317"/>
      <c r="G5" s="180"/>
      <c r="H5" s="303"/>
      <c r="I5" s="182"/>
      <c r="J5" s="182"/>
      <c r="K5" s="180"/>
      <c r="L5" s="180"/>
      <c r="M5" s="180"/>
      <c r="N5" s="180"/>
      <c r="O5" s="180"/>
      <c r="P5" s="4"/>
      <c r="Q5" s="404"/>
      <c r="R5" s="404"/>
      <c r="S5" s="404"/>
      <c r="T5" s="404"/>
      <c r="U5" s="404"/>
      <c r="V5" s="404"/>
      <c r="W5" s="404"/>
      <c r="X5" s="404"/>
      <c r="Y5" s="404"/>
      <c r="Z5" s="404"/>
      <c r="AA5" s="404"/>
      <c r="AB5" s="404"/>
      <c r="AC5" s="404"/>
      <c r="AD5" s="404"/>
      <c r="AE5" s="404"/>
      <c r="AF5" s="404"/>
      <c r="AG5" s="404"/>
      <c r="AH5" s="404"/>
      <c r="AI5" s="404"/>
      <c r="AJ5" s="404"/>
      <c r="AK5" s="404"/>
      <c r="AL5" s="404"/>
      <c r="AM5" s="404"/>
      <c r="AN5" s="418"/>
      <c r="AO5" s="418"/>
      <c r="AP5" s="418"/>
      <c r="AQ5" s="418"/>
      <c r="AR5" s="418"/>
      <c r="AS5" s="418"/>
    </row>
    <row r="6" spans="1:45" customFormat="1" ht="13.5" customHeight="1" x14ac:dyDescent="0.2">
      <c r="A6" s="321" t="s">
        <v>49</v>
      </c>
      <c r="B6" s="529" t="str">
        <f>'Front Cover'!D33</f>
        <v>Charlton Road (W)</v>
      </c>
      <c r="C6" s="529"/>
      <c r="D6" s="321" t="s">
        <v>3</v>
      </c>
      <c r="E6" s="319" t="str">
        <f>'Front Cover'!H33</f>
        <v>Chewton Road (E)</v>
      </c>
      <c r="F6" s="319"/>
      <c r="G6" s="180"/>
      <c r="H6" s="182"/>
      <c r="I6" s="182"/>
      <c r="J6" s="182"/>
      <c r="K6" s="180"/>
      <c r="L6" s="180"/>
      <c r="M6" s="180"/>
      <c r="N6" s="180"/>
      <c r="O6" s="180"/>
      <c r="P6" s="4"/>
      <c r="Q6" s="404"/>
      <c r="R6" s="404"/>
      <c r="S6" s="404"/>
      <c r="T6" s="404"/>
      <c r="U6" s="404"/>
      <c r="V6" s="404"/>
      <c r="W6" s="404"/>
      <c r="X6" s="404"/>
      <c r="Y6" s="404"/>
      <c r="Z6" s="404"/>
      <c r="AA6" s="404"/>
      <c r="AB6" s="404"/>
      <c r="AC6" s="404"/>
      <c r="AD6" s="404"/>
      <c r="AE6" s="404"/>
      <c r="AF6" s="404"/>
      <c r="AG6" s="404"/>
      <c r="AH6" s="404"/>
      <c r="AI6" s="404"/>
      <c r="AJ6" s="404"/>
      <c r="AK6" s="404"/>
      <c r="AL6" s="404"/>
      <c r="AM6" s="404"/>
      <c r="AN6" s="418"/>
      <c r="AO6" s="418"/>
      <c r="AP6" s="418"/>
      <c r="AQ6" s="418"/>
      <c r="AR6" s="418"/>
      <c r="AS6" s="418"/>
    </row>
    <row r="7" spans="1:45" customFormat="1" ht="13.5" customHeight="1" x14ac:dyDescent="0.2">
      <c r="A7" s="300"/>
      <c r="B7" s="301"/>
      <c r="C7" s="302"/>
      <c r="D7" s="301"/>
      <c r="E7" s="301"/>
      <c r="F7" s="301"/>
      <c r="G7" s="301"/>
      <c r="K7" s="301"/>
      <c r="L7" s="301"/>
      <c r="M7" s="301"/>
      <c r="N7" s="301"/>
      <c r="O7" s="301"/>
      <c r="P7" s="4"/>
      <c r="Q7" s="404"/>
      <c r="R7" s="404"/>
      <c r="S7" s="404"/>
      <c r="T7" s="404"/>
      <c r="U7" s="404"/>
      <c r="V7" s="404"/>
      <c r="W7" s="404"/>
      <c r="X7" s="404"/>
      <c r="Y7" s="404"/>
      <c r="Z7" s="404"/>
      <c r="AA7" s="404"/>
      <c r="AB7" s="404"/>
      <c r="AC7" s="404"/>
      <c r="AD7" s="404"/>
      <c r="AE7" s="404"/>
      <c r="AF7" s="404"/>
      <c r="AG7" s="404"/>
      <c r="AH7" s="404"/>
      <c r="AI7" s="404"/>
      <c r="AJ7" s="404"/>
      <c r="AK7" s="404"/>
      <c r="AL7" s="404"/>
      <c r="AM7" s="404"/>
      <c r="AN7" s="418"/>
      <c r="AO7" s="418"/>
      <c r="AP7" s="418"/>
      <c r="AQ7" s="418"/>
      <c r="AR7" s="418"/>
      <c r="AS7" s="418"/>
    </row>
    <row r="8" spans="1:45" ht="13.5" customHeight="1" thickBot="1" x14ac:dyDescent="0.3">
      <c r="A8" s="297" t="s">
        <v>9</v>
      </c>
      <c r="B8" s="298" t="s">
        <v>53</v>
      </c>
      <c r="C8" s="298">
        <f>'Front Cover'!C30</f>
        <v>44830</v>
      </c>
      <c r="D8" s="297"/>
      <c r="E8" s="297"/>
      <c r="F8" s="297"/>
      <c r="G8" s="297"/>
      <c r="H8" s="297"/>
      <c r="I8" s="297"/>
      <c r="J8" s="297"/>
      <c r="K8" s="297"/>
      <c r="L8" s="297"/>
      <c r="M8" s="297"/>
      <c r="N8" s="299"/>
      <c r="O8" s="299"/>
      <c r="Q8" s="405" t="s">
        <v>150</v>
      </c>
      <c r="R8" s="406"/>
      <c r="S8" s="406"/>
      <c r="T8" s="406"/>
      <c r="U8" s="406"/>
      <c r="V8" s="406"/>
      <c r="W8" s="406"/>
      <c r="X8" s="406"/>
      <c r="Y8" s="406"/>
      <c r="Z8" s="406"/>
      <c r="AA8" s="406"/>
      <c r="AB8" s="406"/>
      <c r="AC8" s="406"/>
      <c r="AD8" s="406"/>
      <c r="AE8" s="406"/>
      <c r="AF8" s="406"/>
      <c r="AG8" s="406"/>
      <c r="AH8" s="406"/>
      <c r="AI8" s="406"/>
      <c r="AJ8" s="406"/>
      <c r="AK8" s="406"/>
      <c r="AL8" s="406"/>
      <c r="AM8" s="406"/>
    </row>
    <row r="9" spans="1:45" ht="13.5" customHeight="1" thickTop="1" thickBot="1" x14ac:dyDescent="0.3">
      <c r="A9" s="51"/>
      <c r="B9" s="530" t="s">
        <v>30</v>
      </c>
      <c r="C9" s="530" t="s">
        <v>31</v>
      </c>
      <c r="D9" s="530" t="s">
        <v>32</v>
      </c>
      <c r="E9" s="530" t="s">
        <v>33</v>
      </c>
      <c r="F9" s="530" t="s">
        <v>34</v>
      </c>
      <c r="G9" s="530" t="s">
        <v>35</v>
      </c>
      <c r="H9" s="530" t="s">
        <v>36</v>
      </c>
      <c r="I9" s="530" t="s">
        <v>37</v>
      </c>
      <c r="J9" s="530" t="s">
        <v>38</v>
      </c>
      <c r="K9" s="530" t="s">
        <v>39</v>
      </c>
      <c r="L9" s="530" t="s">
        <v>40</v>
      </c>
      <c r="M9" s="530" t="s">
        <v>41</v>
      </c>
      <c r="N9" s="532" t="s">
        <v>42</v>
      </c>
      <c r="O9" s="532" t="s">
        <v>43</v>
      </c>
      <c r="Q9" s="407"/>
      <c r="R9" s="406"/>
      <c r="S9" s="406"/>
      <c r="T9" s="406"/>
      <c r="U9" s="406"/>
      <c r="V9" s="406"/>
      <c r="W9" s="406"/>
      <c r="X9" s="406"/>
      <c r="Y9" s="406"/>
      <c r="Z9" s="406"/>
      <c r="AA9" s="406"/>
      <c r="AB9" s="406"/>
      <c r="AC9" s="406"/>
      <c r="AD9" s="406"/>
      <c r="AE9" s="406"/>
      <c r="AF9" s="406"/>
      <c r="AG9" s="406"/>
      <c r="AH9" s="406"/>
      <c r="AI9" s="406"/>
      <c r="AJ9" s="406"/>
      <c r="AK9" s="406"/>
      <c r="AL9" s="406"/>
      <c r="AM9" s="406"/>
    </row>
    <row r="10" spans="1:45" ht="13.5" customHeight="1" thickTop="1" thickBot="1" x14ac:dyDescent="0.3">
      <c r="A10" s="52" t="s">
        <v>50</v>
      </c>
      <c r="B10" s="531"/>
      <c r="C10" s="531"/>
      <c r="D10" s="531"/>
      <c r="E10" s="531"/>
      <c r="F10" s="531"/>
      <c r="G10" s="531"/>
      <c r="H10" s="531"/>
      <c r="I10" s="531"/>
      <c r="J10" s="531"/>
      <c r="K10" s="531"/>
      <c r="L10" s="531"/>
      <c r="M10" s="531"/>
      <c r="N10" s="533"/>
      <c r="O10" s="533"/>
      <c r="Q10" s="407" t="s">
        <v>50</v>
      </c>
      <c r="R10" s="408">
        <f>C8</f>
        <v>44830</v>
      </c>
      <c r="S10" s="408">
        <f>R10+1</f>
        <v>44831</v>
      </c>
      <c r="T10" s="408">
        <f t="shared" ref="T10:AI10" si="0">S10+1</f>
        <v>44832</v>
      </c>
      <c r="U10" s="408">
        <f t="shared" si="0"/>
        <v>44833</v>
      </c>
      <c r="V10" s="408">
        <f t="shared" si="0"/>
        <v>44834</v>
      </c>
      <c r="W10" s="408">
        <f t="shared" si="0"/>
        <v>44835</v>
      </c>
      <c r="X10" s="408">
        <f t="shared" si="0"/>
        <v>44836</v>
      </c>
      <c r="Y10" s="408">
        <f t="shared" si="0"/>
        <v>44837</v>
      </c>
      <c r="Z10" s="408">
        <f t="shared" si="0"/>
        <v>44838</v>
      </c>
      <c r="AA10" s="408">
        <f t="shared" si="0"/>
        <v>44839</v>
      </c>
      <c r="AB10" s="408">
        <f t="shared" si="0"/>
        <v>44840</v>
      </c>
      <c r="AC10" s="408">
        <f t="shared" si="0"/>
        <v>44841</v>
      </c>
      <c r="AD10" s="408">
        <f t="shared" si="0"/>
        <v>44842</v>
      </c>
      <c r="AE10" s="408">
        <f t="shared" si="0"/>
        <v>44843</v>
      </c>
      <c r="AF10" s="408">
        <f t="shared" si="0"/>
        <v>44844</v>
      </c>
      <c r="AG10" s="408">
        <f t="shared" si="0"/>
        <v>44845</v>
      </c>
      <c r="AH10" s="408">
        <f t="shared" si="0"/>
        <v>44846</v>
      </c>
      <c r="AI10" s="408">
        <f t="shared" si="0"/>
        <v>44847</v>
      </c>
      <c r="AJ10" s="408">
        <f t="shared" ref="AJ10" si="1">AI10+1</f>
        <v>44848</v>
      </c>
      <c r="AK10" s="408">
        <f t="shared" ref="AK10" si="2">AJ10+1</f>
        <v>44849</v>
      </c>
      <c r="AL10" s="408">
        <f t="shared" ref="AL10" si="3">AK10+1</f>
        <v>44850</v>
      </c>
      <c r="AM10" s="406"/>
    </row>
    <row r="11" spans="1:45" ht="13.5" customHeight="1" thickTop="1" x14ac:dyDescent="0.25">
      <c r="A11" s="153">
        <v>0</v>
      </c>
      <c r="B11" s="154" t="s">
        <v>61</v>
      </c>
      <c r="C11" s="154" t="s">
        <v>61</v>
      </c>
      <c r="D11" s="154" t="s">
        <v>61</v>
      </c>
      <c r="E11" s="154" t="s">
        <v>61</v>
      </c>
      <c r="F11" s="154" t="s">
        <v>61</v>
      </c>
      <c r="G11" s="154" t="s">
        <v>61</v>
      </c>
      <c r="H11" s="154" t="s">
        <v>61</v>
      </c>
      <c r="I11" s="154" t="s">
        <v>61</v>
      </c>
      <c r="J11" s="154" t="s">
        <v>61</v>
      </c>
      <c r="K11" s="154" t="s">
        <v>61</v>
      </c>
      <c r="L11" s="154" t="s">
        <v>61</v>
      </c>
      <c r="M11" s="154" t="s">
        <v>61</v>
      </c>
      <c r="N11" s="154" t="s">
        <v>61</v>
      </c>
      <c r="O11" s="154" t="s">
        <v>61</v>
      </c>
      <c r="P11" s="2"/>
      <c r="Q11" s="409">
        <v>0</v>
      </c>
      <c r="R11" s="406" t="str">
        <f>N11</f>
        <v>*</v>
      </c>
      <c r="S11" s="406" t="str">
        <f>N115</f>
        <v>*</v>
      </c>
      <c r="T11" s="406" t="str">
        <f>N219</f>
        <v>*</v>
      </c>
      <c r="U11" s="406" t="str">
        <f>N323</f>
        <v>*</v>
      </c>
      <c r="V11" s="406">
        <f>N427</f>
        <v>24</v>
      </c>
      <c r="W11" s="406">
        <f>N531</f>
        <v>33.200000000000003</v>
      </c>
      <c r="X11" s="406">
        <f>N635</f>
        <v>28.8</v>
      </c>
      <c r="Y11" s="406" t="str">
        <f>N739</f>
        <v>-</v>
      </c>
      <c r="Z11" s="406" t="str">
        <f>N843</f>
        <v>-</v>
      </c>
      <c r="AA11" s="406" t="str">
        <f>N947</f>
        <v>-</v>
      </c>
      <c r="AB11" s="406" t="str">
        <f>N1051</f>
        <v>-</v>
      </c>
      <c r="AC11" s="406">
        <f>N1155</f>
        <v>32.6</v>
      </c>
      <c r="AD11" s="406">
        <f>N1259</f>
        <v>30.1</v>
      </c>
      <c r="AE11" s="406">
        <f>N1363</f>
        <v>33.1</v>
      </c>
      <c r="AF11" s="406" t="str">
        <f>N1467</f>
        <v>-</v>
      </c>
      <c r="AG11" s="406" t="str">
        <f>N1571</f>
        <v>-</v>
      </c>
      <c r="AH11" s="406" t="str">
        <f>N1675</f>
        <v>*</v>
      </c>
      <c r="AI11" s="406" t="str">
        <f>N1779</f>
        <v>*</v>
      </c>
      <c r="AJ11" s="406" t="str">
        <f>N1883</f>
        <v>*</v>
      </c>
      <c r="AK11" s="406" t="str">
        <f>N1987</f>
        <v>*</v>
      </c>
      <c r="AL11" s="406" t="str">
        <f>N2091</f>
        <v>*</v>
      </c>
      <c r="AM11" s="406"/>
    </row>
    <row r="12" spans="1:45" ht="13.5" customHeight="1" x14ac:dyDescent="0.25">
      <c r="A12" s="155">
        <v>1.0416666666666666E-2</v>
      </c>
      <c r="B12" s="154" t="s">
        <v>61</v>
      </c>
      <c r="C12" s="154" t="s">
        <v>61</v>
      </c>
      <c r="D12" s="154" t="s">
        <v>61</v>
      </c>
      <c r="E12" s="154" t="s">
        <v>61</v>
      </c>
      <c r="F12" s="154" t="s">
        <v>61</v>
      </c>
      <c r="G12" s="154" t="s">
        <v>61</v>
      </c>
      <c r="H12" s="154" t="s">
        <v>61</v>
      </c>
      <c r="I12" s="154" t="s">
        <v>61</v>
      </c>
      <c r="J12" s="154" t="s">
        <v>61</v>
      </c>
      <c r="K12" s="154" t="s">
        <v>61</v>
      </c>
      <c r="L12" s="154" t="s">
        <v>61</v>
      </c>
      <c r="M12" s="154" t="s">
        <v>61</v>
      </c>
      <c r="N12" s="154" t="s">
        <v>61</v>
      </c>
      <c r="O12" s="154" t="s">
        <v>61</v>
      </c>
      <c r="P12" s="2"/>
      <c r="Q12" s="409">
        <v>1.0416666666666666E-2</v>
      </c>
      <c r="R12" s="406" t="str">
        <f t="shared" ref="R12:R75" si="4">N12</f>
        <v>*</v>
      </c>
      <c r="S12" s="406" t="str">
        <f t="shared" ref="S12:S75" si="5">N116</f>
        <v>*</v>
      </c>
      <c r="T12" s="406" t="str">
        <f t="shared" ref="T12:T75" si="6">N220</f>
        <v>*</v>
      </c>
      <c r="U12" s="406" t="str">
        <f t="shared" ref="U12:U75" si="7">N324</f>
        <v>*</v>
      </c>
      <c r="V12" s="406">
        <f t="shared" ref="V12:V75" si="8">N428</f>
        <v>33</v>
      </c>
      <c r="W12" s="406">
        <f t="shared" ref="W12:W75" si="9">N532</f>
        <v>35.200000000000003</v>
      </c>
      <c r="X12" s="406" t="str">
        <f t="shared" ref="X12:X75" si="10">N636</f>
        <v>-</v>
      </c>
      <c r="Y12" s="406">
        <f t="shared" ref="Y12:Y75" si="11">N740</f>
        <v>29</v>
      </c>
      <c r="Z12" s="406" t="str">
        <f t="shared" ref="Z12:Z75" si="12">N844</f>
        <v>-</v>
      </c>
      <c r="AA12" s="406" t="str">
        <f t="shared" ref="AA12:AA75" si="13">N948</f>
        <v>-</v>
      </c>
      <c r="AB12" s="406" t="str">
        <f t="shared" ref="AB12:AB75" si="14">N1052</f>
        <v>-</v>
      </c>
      <c r="AC12" s="406" t="str">
        <f t="shared" ref="AC12:AC75" si="15">N1156</f>
        <v>-</v>
      </c>
      <c r="AD12" s="406">
        <f t="shared" ref="AD12:AD75" si="16">N1260</f>
        <v>31.1</v>
      </c>
      <c r="AE12" s="406">
        <f t="shared" ref="AE12:AE75" si="17">N1364</f>
        <v>25.1</v>
      </c>
      <c r="AF12" s="406" t="str">
        <f t="shared" ref="AF12:AF75" si="18">N1468</f>
        <v>-</v>
      </c>
      <c r="AG12" s="406" t="str">
        <f t="shared" ref="AG12:AG75" si="19">N1572</f>
        <v>-</v>
      </c>
      <c r="AH12" s="406" t="str">
        <f t="shared" ref="AH12:AH75" si="20">N1676</f>
        <v>*</v>
      </c>
      <c r="AI12" s="406" t="str">
        <f t="shared" ref="AI12:AI75" si="21">N1780</f>
        <v>*</v>
      </c>
      <c r="AJ12" s="406" t="str">
        <f t="shared" ref="AJ12:AJ75" si="22">N1884</f>
        <v>*</v>
      </c>
      <c r="AK12" s="406" t="str">
        <f t="shared" ref="AK12:AK75" si="23">N1988</f>
        <v>*</v>
      </c>
      <c r="AL12" s="406" t="str">
        <f t="shared" ref="AL12:AL75" si="24">N2092</f>
        <v>*</v>
      </c>
      <c r="AM12" s="406"/>
    </row>
    <row r="13" spans="1:45" ht="13.5" customHeight="1" x14ac:dyDescent="0.25">
      <c r="A13" s="155">
        <v>2.0833333333333332E-2</v>
      </c>
      <c r="B13" s="154" t="s">
        <v>61</v>
      </c>
      <c r="C13" s="154" t="s">
        <v>61</v>
      </c>
      <c r="D13" s="154" t="s">
        <v>61</v>
      </c>
      <c r="E13" s="154" t="s">
        <v>61</v>
      </c>
      <c r="F13" s="154" t="s">
        <v>61</v>
      </c>
      <c r="G13" s="154" t="s">
        <v>61</v>
      </c>
      <c r="H13" s="154" t="s">
        <v>61</v>
      </c>
      <c r="I13" s="154" t="s">
        <v>61</v>
      </c>
      <c r="J13" s="154" t="s">
        <v>61</v>
      </c>
      <c r="K13" s="154" t="s">
        <v>61</v>
      </c>
      <c r="L13" s="154" t="s">
        <v>61</v>
      </c>
      <c r="M13" s="154" t="s">
        <v>61</v>
      </c>
      <c r="N13" s="154" t="s">
        <v>61</v>
      </c>
      <c r="O13" s="154" t="s">
        <v>61</v>
      </c>
      <c r="P13" s="2"/>
      <c r="Q13" s="409">
        <v>2.0833333333333332E-2</v>
      </c>
      <c r="R13" s="406" t="str">
        <f t="shared" si="4"/>
        <v>*</v>
      </c>
      <c r="S13" s="406" t="str">
        <f t="shared" si="5"/>
        <v>*</v>
      </c>
      <c r="T13" s="406" t="str">
        <f t="shared" si="6"/>
        <v>*</v>
      </c>
      <c r="U13" s="406" t="str">
        <f t="shared" si="7"/>
        <v>*</v>
      </c>
      <c r="V13" s="406">
        <f t="shared" si="8"/>
        <v>45.2</v>
      </c>
      <c r="W13" s="406" t="str">
        <f t="shared" si="9"/>
        <v>-</v>
      </c>
      <c r="X13" s="406">
        <f t="shared" si="10"/>
        <v>32.799999999999997</v>
      </c>
      <c r="Y13" s="406" t="str">
        <f t="shared" si="11"/>
        <v>-</v>
      </c>
      <c r="Z13" s="406" t="str">
        <f t="shared" si="12"/>
        <v>-</v>
      </c>
      <c r="AA13" s="406" t="str">
        <f t="shared" si="13"/>
        <v>-</v>
      </c>
      <c r="AB13" s="406" t="str">
        <f t="shared" si="14"/>
        <v>-</v>
      </c>
      <c r="AC13" s="406" t="str">
        <f t="shared" si="15"/>
        <v>-</v>
      </c>
      <c r="AD13" s="406">
        <f t="shared" si="16"/>
        <v>32.5</v>
      </c>
      <c r="AE13" s="406">
        <f t="shared" si="17"/>
        <v>33.799999999999997</v>
      </c>
      <c r="AF13" s="406" t="str">
        <f t="shared" si="18"/>
        <v>-</v>
      </c>
      <c r="AG13" s="406" t="str">
        <f t="shared" si="19"/>
        <v>-</v>
      </c>
      <c r="AH13" s="406" t="str">
        <f t="shared" si="20"/>
        <v>*</v>
      </c>
      <c r="AI13" s="406" t="str">
        <f t="shared" si="21"/>
        <v>*</v>
      </c>
      <c r="AJ13" s="406" t="str">
        <f t="shared" si="22"/>
        <v>*</v>
      </c>
      <c r="AK13" s="406" t="str">
        <f t="shared" si="23"/>
        <v>*</v>
      </c>
      <c r="AL13" s="406" t="str">
        <f t="shared" si="24"/>
        <v>*</v>
      </c>
      <c r="AM13" s="406"/>
    </row>
    <row r="14" spans="1:45" ht="13.5" customHeight="1" x14ac:dyDescent="0.25">
      <c r="A14" s="155">
        <v>3.125E-2</v>
      </c>
      <c r="B14" s="154" t="s">
        <v>61</v>
      </c>
      <c r="C14" s="154" t="s">
        <v>61</v>
      </c>
      <c r="D14" s="154" t="s">
        <v>61</v>
      </c>
      <c r="E14" s="154" t="s">
        <v>61</v>
      </c>
      <c r="F14" s="154" t="s">
        <v>61</v>
      </c>
      <c r="G14" s="154" t="s">
        <v>61</v>
      </c>
      <c r="H14" s="154" t="s">
        <v>61</v>
      </c>
      <c r="I14" s="154" t="s">
        <v>61</v>
      </c>
      <c r="J14" s="154" t="s">
        <v>61</v>
      </c>
      <c r="K14" s="154" t="s">
        <v>61</v>
      </c>
      <c r="L14" s="154" t="s">
        <v>61</v>
      </c>
      <c r="M14" s="154" t="s">
        <v>61</v>
      </c>
      <c r="N14" s="154" t="s">
        <v>61</v>
      </c>
      <c r="O14" s="154" t="s">
        <v>61</v>
      </c>
      <c r="P14" s="2"/>
      <c r="Q14" s="409">
        <v>3.125E-2</v>
      </c>
      <c r="R14" s="406" t="str">
        <f t="shared" si="4"/>
        <v>*</v>
      </c>
      <c r="S14" s="406" t="str">
        <f t="shared" si="5"/>
        <v>*</v>
      </c>
      <c r="T14" s="406" t="str">
        <f t="shared" si="6"/>
        <v>*</v>
      </c>
      <c r="U14" s="406" t="str">
        <f t="shared" si="7"/>
        <v>*</v>
      </c>
      <c r="V14" s="406" t="str">
        <f t="shared" si="8"/>
        <v>-</v>
      </c>
      <c r="W14" s="406">
        <f t="shared" si="9"/>
        <v>34.700000000000003</v>
      </c>
      <c r="X14" s="406" t="str">
        <f t="shared" si="10"/>
        <v>-</v>
      </c>
      <c r="Y14" s="406">
        <f t="shared" si="11"/>
        <v>33.4</v>
      </c>
      <c r="Z14" s="406" t="str">
        <f t="shared" si="12"/>
        <v>-</v>
      </c>
      <c r="AA14" s="406" t="str">
        <f t="shared" si="13"/>
        <v>-</v>
      </c>
      <c r="AB14" s="406">
        <f t="shared" si="14"/>
        <v>34</v>
      </c>
      <c r="AC14" s="406" t="str">
        <f t="shared" si="15"/>
        <v>-</v>
      </c>
      <c r="AD14" s="406" t="str">
        <f t="shared" si="16"/>
        <v>-</v>
      </c>
      <c r="AE14" s="406" t="str">
        <f t="shared" si="17"/>
        <v>-</v>
      </c>
      <c r="AF14" s="406" t="str">
        <f t="shared" si="18"/>
        <v>-</v>
      </c>
      <c r="AG14" s="406" t="str">
        <f t="shared" si="19"/>
        <v>-</v>
      </c>
      <c r="AH14" s="406" t="str">
        <f t="shared" si="20"/>
        <v>*</v>
      </c>
      <c r="AI14" s="406" t="str">
        <f t="shared" si="21"/>
        <v>*</v>
      </c>
      <c r="AJ14" s="406" t="str">
        <f t="shared" si="22"/>
        <v>*</v>
      </c>
      <c r="AK14" s="406" t="str">
        <f t="shared" si="23"/>
        <v>*</v>
      </c>
      <c r="AL14" s="406" t="str">
        <f t="shared" si="24"/>
        <v>*</v>
      </c>
      <c r="AM14" s="406"/>
    </row>
    <row r="15" spans="1:45" ht="13.5" customHeight="1" x14ac:dyDescent="0.25">
      <c r="A15" s="155">
        <v>4.1666666666666664E-2</v>
      </c>
      <c r="B15" s="154" t="s">
        <v>61</v>
      </c>
      <c r="C15" s="154" t="s">
        <v>61</v>
      </c>
      <c r="D15" s="154" t="s">
        <v>61</v>
      </c>
      <c r="E15" s="154" t="s">
        <v>61</v>
      </c>
      <c r="F15" s="154" t="s">
        <v>61</v>
      </c>
      <c r="G15" s="154" t="s">
        <v>61</v>
      </c>
      <c r="H15" s="154" t="s">
        <v>61</v>
      </c>
      <c r="I15" s="154" t="s">
        <v>61</v>
      </c>
      <c r="J15" s="154" t="s">
        <v>61</v>
      </c>
      <c r="K15" s="154" t="s">
        <v>61</v>
      </c>
      <c r="L15" s="154" t="s">
        <v>61</v>
      </c>
      <c r="M15" s="154" t="s">
        <v>61</v>
      </c>
      <c r="N15" s="154" t="s">
        <v>61</v>
      </c>
      <c r="O15" s="154" t="s">
        <v>61</v>
      </c>
      <c r="P15" s="2"/>
      <c r="Q15" s="409">
        <v>4.1666666666666664E-2</v>
      </c>
      <c r="R15" s="406" t="str">
        <f t="shared" si="4"/>
        <v>*</v>
      </c>
      <c r="S15" s="406" t="str">
        <f t="shared" si="5"/>
        <v>*</v>
      </c>
      <c r="T15" s="406" t="str">
        <f t="shared" si="6"/>
        <v>*</v>
      </c>
      <c r="U15" s="406" t="str">
        <f t="shared" si="7"/>
        <v>*</v>
      </c>
      <c r="V15" s="406" t="str">
        <f t="shared" si="8"/>
        <v>-</v>
      </c>
      <c r="W15" s="406" t="str">
        <f t="shared" si="9"/>
        <v>-</v>
      </c>
      <c r="X15" s="406">
        <f t="shared" si="10"/>
        <v>36.700000000000003</v>
      </c>
      <c r="Y15" s="406" t="str">
        <f t="shared" si="11"/>
        <v>-</v>
      </c>
      <c r="Z15" s="406" t="str">
        <f t="shared" si="12"/>
        <v>-</v>
      </c>
      <c r="AA15" s="406" t="str">
        <f t="shared" si="13"/>
        <v>-</v>
      </c>
      <c r="AB15" s="406" t="str">
        <f t="shared" si="14"/>
        <v>-</v>
      </c>
      <c r="AC15" s="406" t="str">
        <f t="shared" si="15"/>
        <v>-</v>
      </c>
      <c r="AD15" s="406">
        <f t="shared" si="16"/>
        <v>29.7</v>
      </c>
      <c r="AE15" s="406" t="str">
        <f t="shared" si="17"/>
        <v>-</v>
      </c>
      <c r="AF15" s="406" t="str">
        <f t="shared" si="18"/>
        <v>-</v>
      </c>
      <c r="AG15" s="406" t="str">
        <f t="shared" si="19"/>
        <v>-</v>
      </c>
      <c r="AH15" s="406" t="str">
        <f t="shared" si="20"/>
        <v>*</v>
      </c>
      <c r="AI15" s="406" t="str">
        <f t="shared" si="21"/>
        <v>*</v>
      </c>
      <c r="AJ15" s="406" t="str">
        <f t="shared" si="22"/>
        <v>*</v>
      </c>
      <c r="AK15" s="406" t="str">
        <f t="shared" si="23"/>
        <v>*</v>
      </c>
      <c r="AL15" s="406" t="str">
        <f t="shared" si="24"/>
        <v>*</v>
      </c>
      <c r="AM15" s="406"/>
    </row>
    <row r="16" spans="1:45" ht="13.5" customHeight="1" x14ac:dyDescent="0.25">
      <c r="A16" s="155">
        <v>5.2083333333333336E-2</v>
      </c>
      <c r="B16" s="154" t="s">
        <v>61</v>
      </c>
      <c r="C16" s="154" t="s">
        <v>61</v>
      </c>
      <c r="D16" s="154" t="s">
        <v>61</v>
      </c>
      <c r="E16" s="154" t="s">
        <v>61</v>
      </c>
      <c r="F16" s="154" t="s">
        <v>61</v>
      </c>
      <c r="G16" s="154" t="s">
        <v>61</v>
      </c>
      <c r="H16" s="154" t="s">
        <v>61</v>
      </c>
      <c r="I16" s="154" t="s">
        <v>61</v>
      </c>
      <c r="J16" s="154" t="s">
        <v>61</v>
      </c>
      <c r="K16" s="154" t="s">
        <v>61</v>
      </c>
      <c r="L16" s="154" t="s">
        <v>61</v>
      </c>
      <c r="M16" s="154" t="s">
        <v>61</v>
      </c>
      <c r="N16" s="154" t="s">
        <v>61</v>
      </c>
      <c r="O16" s="154" t="s">
        <v>61</v>
      </c>
      <c r="P16" s="2"/>
      <c r="Q16" s="409">
        <v>5.2083333333333336E-2</v>
      </c>
      <c r="R16" s="406" t="str">
        <f t="shared" si="4"/>
        <v>*</v>
      </c>
      <c r="S16" s="406" t="str">
        <f t="shared" si="5"/>
        <v>*</v>
      </c>
      <c r="T16" s="406" t="str">
        <f t="shared" si="6"/>
        <v>*</v>
      </c>
      <c r="U16" s="406" t="str">
        <f t="shared" si="7"/>
        <v>*</v>
      </c>
      <c r="V16" s="406" t="str">
        <f t="shared" si="8"/>
        <v>-</v>
      </c>
      <c r="W16" s="406" t="str">
        <f t="shared" si="9"/>
        <v>-</v>
      </c>
      <c r="X16" s="406">
        <f t="shared" si="10"/>
        <v>22.6</v>
      </c>
      <c r="Y16" s="406" t="str">
        <f t="shared" si="11"/>
        <v>-</v>
      </c>
      <c r="Z16" s="406" t="str">
        <f t="shared" si="12"/>
        <v>-</v>
      </c>
      <c r="AA16" s="406" t="str">
        <f t="shared" si="13"/>
        <v>-</v>
      </c>
      <c r="AB16" s="406" t="str">
        <f t="shared" si="14"/>
        <v>-</v>
      </c>
      <c r="AC16" s="406" t="str">
        <f t="shared" si="15"/>
        <v>-</v>
      </c>
      <c r="AD16" s="406" t="str">
        <f t="shared" si="16"/>
        <v>-</v>
      </c>
      <c r="AE16" s="406" t="str">
        <f t="shared" si="17"/>
        <v>-</v>
      </c>
      <c r="AF16" s="406" t="str">
        <f t="shared" si="18"/>
        <v>-</v>
      </c>
      <c r="AG16" s="406">
        <f t="shared" si="19"/>
        <v>34</v>
      </c>
      <c r="AH16" s="406" t="str">
        <f t="shared" si="20"/>
        <v>*</v>
      </c>
      <c r="AI16" s="406" t="str">
        <f t="shared" si="21"/>
        <v>*</v>
      </c>
      <c r="AJ16" s="406" t="str">
        <f t="shared" si="22"/>
        <v>*</v>
      </c>
      <c r="AK16" s="406" t="str">
        <f t="shared" si="23"/>
        <v>*</v>
      </c>
      <c r="AL16" s="406" t="str">
        <f t="shared" si="24"/>
        <v>*</v>
      </c>
      <c r="AM16" s="406"/>
    </row>
    <row r="17" spans="1:39" ht="13.5" customHeight="1" x14ac:dyDescent="0.25">
      <c r="A17" s="155">
        <v>6.25E-2</v>
      </c>
      <c r="B17" s="154" t="s">
        <v>61</v>
      </c>
      <c r="C17" s="154" t="s">
        <v>61</v>
      </c>
      <c r="D17" s="154" t="s">
        <v>61</v>
      </c>
      <c r="E17" s="154" t="s">
        <v>61</v>
      </c>
      <c r="F17" s="154" t="s">
        <v>61</v>
      </c>
      <c r="G17" s="154" t="s">
        <v>61</v>
      </c>
      <c r="H17" s="154" t="s">
        <v>61</v>
      </c>
      <c r="I17" s="154" t="s">
        <v>61</v>
      </c>
      <c r="J17" s="154" t="s">
        <v>61</v>
      </c>
      <c r="K17" s="154" t="s">
        <v>61</v>
      </c>
      <c r="L17" s="154" t="s">
        <v>61</v>
      </c>
      <c r="M17" s="154" t="s">
        <v>61</v>
      </c>
      <c r="N17" s="154" t="s">
        <v>61</v>
      </c>
      <c r="O17" s="154" t="s">
        <v>61</v>
      </c>
      <c r="P17" s="2"/>
      <c r="Q17" s="409">
        <v>6.25E-2</v>
      </c>
      <c r="R17" s="406" t="str">
        <f t="shared" si="4"/>
        <v>*</v>
      </c>
      <c r="S17" s="406" t="str">
        <f t="shared" si="5"/>
        <v>*</v>
      </c>
      <c r="T17" s="406" t="str">
        <f t="shared" si="6"/>
        <v>*</v>
      </c>
      <c r="U17" s="406" t="str">
        <f t="shared" si="7"/>
        <v>*</v>
      </c>
      <c r="V17" s="406" t="str">
        <f t="shared" si="8"/>
        <v>-</v>
      </c>
      <c r="W17" s="406" t="str">
        <f t="shared" si="9"/>
        <v>-</v>
      </c>
      <c r="X17" s="406" t="str">
        <f t="shared" si="10"/>
        <v>-</v>
      </c>
      <c r="Y17" s="406" t="str">
        <f t="shared" si="11"/>
        <v>-</v>
      </c>
      <c r="Z17" s="406" t="str">
        <f t="shared" si="12"/>
        <v>-</v>
      </c>
      <c r="AA17" s="406" t="str">
        <f t="shared" si="13"/>
        <v>-</v>
      </c>
      <c r="AB17" s="406" t="str">
        <f t="shared" si="14"/>
        <v>-</v>
      </c>
      <c r="AC17" s="406" t="str">
        <f t="shared" si="15"/>
        <v>-</v>
      </c>
      <c r="AD17" s="406" t="str">
        <f t="shared" si="16"/>
        <v>-</v>
      </c>
      <c r="AE17" s="406">
        <f t="shared" si="17"/>
        <v>28.3</v>
      </c>
      <c r="AF17" s="406" t="str">
        <f t="shared" si="18"/>
        <v>-</v>
      </c>
      <c r="AG17" s="406" t="str">
        <f t="shared" si="19"/>
        <v>-</v>
      </c>
      <c r="AH17" s="406" t="str">
        <f t="shared" si="20"/>
        <v>*</v>
      </c>
      <c r="AI17" s="406" t="str">
        <f t="shared" si="21"/>
        <v>*</v>
      </c>
      <c r="AJ17" s="406" t="str">
        <f t="shared" si="22"/>
        <v>*</v>
      </c>
      <c r="AK17" s="406" t="str">
        <f t="shared" si="23"/>
        <v>*</v>
      </c>
      <c r="AL17" s="406" t="str">
        <f t="shared" si="24"/>
        <v>*</v>
      </c>
      <c r="AM17" s="406"/>
    </row>
    <row r="18" spans="1:39" ht="13.5" customHeight="1" x14ac:dyDescent="0.25">
      <c r="A18" s="155">
        <v>7.2916666666666699E-2</v>
      </c>
      <c r="B18" s="154" t="s">
        <v>61</v>
      </c>
      <c r="C18" s="154" t="s">
        <v>61</v>
      </c>
      <c r="D18" s="154" t="s">
        <v>61</v>
      </c>
      <c r="E18" s="154" t="s">
        <v>61</v>
      </c>
      <c r="F18" s="154" t="s">
        <v>61</v>
      </c>
      <c r="G18" s="154" t="s">
        <v>61</v>
      </c>
      <c r="H18" s="154" t="s">
        <v>61</v>
      </c>
      <c r="I18" s="154" t="s">
        <v>61</v>
      </c>
      <c r="J18" s="154" t="s">
        <v>61</v>
      </c>
      <c r="K18" s="154" t="s">
        <v>61</v>
      </c>
      <c r="L18" s="154" t="s">
        <v>61</v>
      </c>
      <c r="M18" s="154" t="s">
        <v>61</v>
      </c>
      <c r="N18" s="154" t="s">
        <v>61</v>
      </c>
      <c r="O18" s="154" t="s">
        <v>61</v>
      </c>
      <c r="P18" s="2"/>
      <c r="Q18" s="409">
        <v>7.2916666666666699E-2</v>
      </c>
      <c r="R18" s="406" t="str">
        <f t="shared" si="4"/>
        <v>*</v>
      </c>
      <c r="S18" s="406" t="str">
        <f t="shared" si="5"/>
        <v>*</v>
      </c>
      <c r="T18" s="406" t="str">
        <f t="shared" si="6"/>
        <v>*</v>
      </c>
      <c r="U18" s="406" t="str">
        <f t="shared" si="7"/>
        <v>*</v>
      </c>
      <c r="V18" s="406">
        <f t="shared" si="8"/>
        <v>30.9</v>
      </c>
      <c r="W18" s="406" t="str">
        <f t="shared" si="9"/>
        <v>-</v>
      </c>
      <c r="X18" s="406" t="str">
        <f t="shared" si="10"/>
        <v>-</v>
      </c>
      <c r="Y18" s="406" t="str">
        <f t="shared" si="11"/>
        <v>-</v>
      </c>
      <c r="Z18" s="406" t="str">
        <f t="shared" si="12"/>
        <v>-</v>
      </c>
      <c r="AA18" s="406" t="str">
        <f t="shared" si="13"/>
        <v>-</v>
      </c>
      <c r="AB18" s="406" t="str">
        <f t="shared" si="14"/>
        <v>-</v>
      </c>
      <c r="AC18" s="406" t="str">
        <f t="shared" si="15"/>
        <v>-</v>
      </c>
      <c r="AD18" s="406">
        <f t="shared" si="16"/>
        <v>31.7</v>
      </c>
      <c r="AE18" s="406">
        <f t="shared" si="17"/>
        <v>27.1</v>
      </c>
      <c r="AF18" s="406" t="str">
        <f t="shared" si="18"/>
        <v>-</v>
      </c>
      <c r="AG18" s="406" t="str">
        <f t="shared" si="19"/>
        <v>-</v>
      </c>
      <c r="AH18" s="406" t="str">
        <f t="shared" si="20"/>
        <v>*</v>
      </c>
      <c r="AI18" s="406" t="str">
        <f t="shared" si="21"/>
        <v>*</v>
      </c>
      <c r="AJ18" s="406" t="str">
        <f t="shared" si="22"/>
        <v>*</v>
      </c>
      <c r="AK18" s="406" t="str">
        <f t="shared" si="23"/>
        <v>*</v>
      </c>
      <c r="AL18" s="406" t="str">
        <f t="shared" si="24"/>
        <v>*</v>
      </c>
      <c r="AM18" s="406"/>
    </row>
    <row r="19" spans="1:39" ht="13.5" customHeight="1" x14ac:dyDescent="0.25">
      <c r="A19" s="155">
        <v>8.3333333333333301E-2</v>
      </c>
      <c r="B19" s="154" t="s">
        <v>61</v>
      </c>
      <c r="C19" s="154" t="s">
        <v>61</v>
      </c>
      <c r="D19" s="154" t="s">
        <v>61</v>
      </c>
      <c r="E19" s="154" t="s">
        <v>61</v>
      </c>
      <c r="F19" s="154" t="s">
        <v>61</v>
      </c>
      <c r="G19" s="154" t="s">
        <v>61</v>
      </c>
      <c r="H19" s="154" t="s">
        <v>61</v>
      </c>
      <c r="I19" s="154" t="s">
        <v>61</v>
      </c>
      <c r="J19" s="154" t="s">
        <v>61</v>
      </c>
      <c r="K19" s="154" t="s">
        <v>61</v>
      </c>
      <c r="L19" s="154" t="s">
        <v>61</v>
      </c>
      <c r="M19" s="154" t="s">
        <v>61</v>
      </c>
      <c r="N19" s="154" t="s">
        <v>61</v>
      </c>
      <c r="O19" s="154" t="s">
        <v>61</v>
      </c>
      <c r="P19" s="2"/>
      <c r="Q19" s="409">
        <v>8.3333333333333301E-2</v>
      </c>
      <c r="R19" s="406" t="str">
        <f t="shared" si="4"/>
        <v>*</v>
      </c>
      <c r="S19" s="406" t="str">
        <f t="shared" si="5"/>
        <v>*</v>
      </c>
      <c r="T19" s="406" t="str">
        <f t="shared" si="6"/>
        <v>*</v>
      </c>
      <c r="U19" s="406" t="str">
        <f t="shared" si="7"/>
        <v>*</v>
      </c>
      <c r="V19" s="406" t="str">
        <f t="shared" si="8"/>
        <v>-</v>
      </c>
      <c r="W19" s="406">
        <f t="shared" si="9"/>
        <v>31</v>
      </c>
      <c r="X19" s="406" t="str">
        <f t="shared" si="10"/>
        <v>-</v>
      </c>
      <c r="Y19" s="406" t="str">
        <f t="shared" si="11"/>
        <v>-</v>
      </c>
      <c r="Z19" s="406" t="str">
        <f t="shared" si="12"/>
        <v>-</v>
      </c>
      <c r="AA19" s="406" t="str">
        <f t="shared" si="13"/>
        <v>-</v>
      </c>
      <c r="AB19" s="406">
        <f t="shared" si="14"/>
        <v>34.4</v>
      </c>
      <c r="AC19" s="406" t="str">
        <f t="shared" si="15"/>
        <v>-</v>
      </c>
      <c r="AD19" s="406" t="str">
        <f t="shared" si="16"/>
        <v>-</v>
      </c>
      <c r="AE19" s="406" t="str">
        <f t="shared" si="17"/>
        <v>-</v>
      </c>
      <c r="AF19" s="406" t="str">
        <f t="shared" si="18"/>
        <v>-</v>
      </c>
      <c r="AG19" s="406" t="str">
        <f t="shared" si="19"/>
        <v>-</v>
      </c>
      <c r="AH19" s="406" t="str">
        <f t="shared" si="20"/>
        <v>*</v>
      </c>
      <c r="AI19" s="406" t="str">
        <f t="shared" si="21"/>
        <v>*</v>
      </c>
      <c r="AJ19" s="406" t="str">
        <f t="shared" si="22"/>
        <v>*</v>
      </c>
      <c r="AK19" s="406" t="str">
        <f t="shared" si="23"/>
        <v>*</v>
      </c>
      <c r="AL19" s="406" t="str">
        <f t="shared" si="24"/>
        <v>*</v>
      </c>
      <c r="AM19" s="406"/>
    </row>
    <row r="20" spans="1:39" ht="13.5" customHeight="1" x14ac:dyDescent="0.25">
      <c r="A20" s="155">
        <v>9.375E-2</v>
      </c>
      <c r="B20" s="154" t="s">
        <v>61</v>
      </c>
      <c r="C20" s="154" t="s">
        <v>61</v>
      </c>
      <c r="D20" s="154" t="s">
        <v>61</v>
      </c>
      <c r="E20" s="154" t="s">
        <v>61</v>
      </c>
      <c r="F20" s="154" t="s">
        <v>61</v>
      </c>
      <c r="G20" s="154" t="s">
        <v>61</v>
      </c>
      <c r="H20" s="154" t="s">
        <v>61</v>
      </c>
      <c r="I20" s="154" t="s">
        <v>61</v>
      </c>
      <c r="J20" s="154" t="s">
        <v>61</v>
      </c>
      <c r="K20" s="154" t="s">
        <v>61</v>
      </c>
      <c r="L20" s="154" t="s">
        <v>61</v>
      </c>
      <c r="M20" s="154" t="s">
        <v>61</v>
      </c>
      <c r="N20" s="154" t="s">
        <v>61</v>
      </c>
      <c r="O20" s="154" t="s">
        <v>61</v>
      </c>
      <c r="P20" s="2"/>
      <c r="Q20" s="409">
        <v>9.375E-2</v>
      </c>
      <c r="R20" s="406" t="str">
        <f t="shared" si="4"/>
        <v>*</v>
      </c>
      <c r="S20" s="406" t="str">
        <f t="shared" si="5"/>
        <v>*</v>
      </c>
      <c r="T20" s="406" t="str">
        <f t="shared" si="6"/>
        <v>*</v>
      </c>
      <c r="U20" s="406" t="str">
        <f t="shared" si="7"/>
        <v>*</v>
      </c>
      <c r="V20" s="406" t="str">
        <f t="shared" si="8"/>
        <v>-</v>
      </c>
      <c r="W20" s="406" t="str">
        <f t="shared" si="9"/>
        <v>-</v>
      </c>
      <c r="X20" s="406" t="str">
        <f t="shared" si="10"/>
        <v>-</v>
      </c>
      <c r="Y20" s="406" t="str">
        <f t="shared" si="11"/>
        <v>-</v>
      </c>
      <c r="Z20" s="406" t="str">
        <f t="shared" si="12"/>
        <v>-</v>
      </c>
      <c r="AA20" s="406" t="str">
        <f t="shared" si="13"/>
        <v>-</v>
      </c>
      <c r="AB20" s="406" t="str">
        <f t="shared" si="14"/>
        <v>-</v>
      </c>
      <c r="AC20" s="406" t="str">
        <f t="shared" si="15"/>
        <v>-</v>
      </c>
      <c r="AD20" s="406" t="str">
        <f t="shared" si="16"/>
        <v>-</v>
      </c>
      <c r="AE20" s="406">
        <f t="shared" si="17"/>
        <v>32.1</v>
      </c>
      <c r="AF20" s="406" t="str">
        <f t="shared" si="18"/>
        <v>-</v>
      </c>
      <c r="AG20" s="406" t="str">
        <f t="shared" si="19"/>
        <v>-</v>
      </c>
      <c r="AH20" s="406" t="str">
        <f t="shared" si="20"/>
        <v>*</v>
      </c>
      <c r="AI20" s="406" t="str">
        <f t="shared" si="21"/>
        <v>*</v>
      </c>
      <c r="AJ20" s="406" t="str">
        <f t="shared" si="22"/>
        <v>*</v>
      </c>
      <c r="AK20" s="406" t="str">
        <f t="shared" si="23"/>
        <v>*</v>
      </c>
      <c r="AL20" s="406" t="str">
        <f t="shared" si="24"/>
        <v>*</v>
      </c>
      <c r="AM20" s="406"/>
    </row>
    <row r="21" spans="1:39" ht="13.5" customHeight="1" x14ac:dyDescent="0.25">
      <c r="A21" s="155">
        <v>0.104166666666667</v>
      </c>
      <c r="B21" s="154" t="s">
        <v>61</v>
      </c>
      <c r="C21" s="154" t="s">
        <v>61</v>
      </c>
      <c r="D21" s="154" t="s">
        <v>61</v>
      </c>
      <c r="E21" s="154" t="s">
        <v>61</v>
      </c>
      <c r="F21" s="154" t="s">
        <v>61</v>
      </c>
      <c r="G21" s="154" t="s">
        <v>61</v>
      </c>
      <c r="H21" s="154" t="s">
        <v>61</v>
      </c>
      <c r="I21" s="154" t="s">
        <v>61</v>
      </c>
      <c r="J21" s="154" t="s">
        <v>61</v>
      </c>
      <c r="K21" s="154" t="s">
        <v>61</v>
      </c>
      <c r="L21" s="154" t="s">
        <v>61</v>
      </c>
      <c r="M21" s="154" t="s">
        <v>61</v>
      </c>
      <c r="N21" s="154" t="s">
        <v>61</v>
      </c>
      <c r="O21" s="154" t="s">
        <v>61</v>
      </c>
      <c r="P21" s="2"/>
      <c r="Q21" s="409">
        <v>0.104166666666667</v>
      </c>
      <c r="R21" s="406" t="str">
        <f t="shared" si="4"/>
        <v>*</v>
      </c>
      <c r="S21" s="406" t="str">
        <f t="shared" si="5"/>
        <v>*</v>
      </c>
      <c r="T21" s="406" t="str">
        <f t="shared" si="6"/>
        <v>*</v>
      </c>
      <c r="U21" s="406" t="str">
        <f t="shared" si="7"/>
        <v>*</v>
      </c>
      <c r="V21" s="406" t="str">
        <f t="shared" si="8"/>
        <v>-</v>
      </c>
      <c r="W21" s="406" t="str">
        <f t="shared" si="9"/>
        <v>-</v>
      </c>
      <c r="X21" s="406">
        <f t="shared" si="10"/>
        <v>21.3</v>
      </c>
      <c r="Y21" s="406" t="str">
        <f t="shared" si="11"/>
        <v>-</v>
      </c>
      <c r="Z21" s="406" t="str">
        <f t="shared" si="12"/>
        <v>-</v>
      </c>
      <c r="AA21" s="406">
        <f t="shared" si="13"/>
        <v>27.8</v>
      </c>
      <c r="AB21" s="406" t="str">
        <f t="shared" si="14"/>
        <v>-</v>
      </c>
      <c r="AC21" s="406" t="str">
        <f t="shared" si="15"/>
        <v>-</v>
      </c>
      <c r="AD21" s="406">
        <f t="shared" si="16"/>
        <v>35.4</v>
      </c>
      <c r="AE21" s="406" t="str">
        <f t="shared" si="17"/>
        <v>-</v>
      </c>
      <c r="AF21" s="406">
        <f t="shared" si="18"/>
        <v>32</v>
      </c>
      <c r="AG21" s="406" t="str">
        <f t="shared" si="19"/>
        <v>-</v>
      </c>
      <c r="AH21" s="406" t="str">
        <f t="shared" si="20"/>
        <v>*</v>
      </c>
      <c r="AI21" s="406" t="str">
        <f t="shared" si="21"/>
        <v>*</v>
      </c>
      <c r="AJ21" s="406" t="str">
        <f t="shared" si="22"/>
        <v>*</v>
      </c>
      <c r="AK21" s="406" t="str">
        <f t="shared" si="23"/>
        <v>*</v>
      </c>
      <c r="AL21" s="406" t="str">
        <f t="shared" si="24"/>
        <v>*</v>
      </c>
      <c r="AM21" s="406"/>
    </row>
    <row r="22" spans="1:39" ht="13.5" customHeight="1" x14ac:dyDescent="0.25">
      <c r="A22" s="155">
        <v>0.114583333333333</v>
      </c>
      <c r="B22" s="154" t="s">
        <v>61</v>
      </c>
      <c r="C22" s="154" t="s">
        <v>61</v>
      </c>
      <c r="D22" s="154" t="s">
        <v>61</v>
      </c>
      <c r="E22" s="154" t="s">
        <v>61</v>
      </c>
      <c r="F22" s="154" t="s">
        <v>61</v>
      </c>
      <c r="G22" s="154" t="s">
        <v>61</v>
      </c>
      <c r="H22" s="154" t="s">
        <v>61</v>
      </c>
      <c r="I22" s="154" t="s">
        <v>61</v>
      </c>
      <c r="J22" s="154" t="s">
        <v>61</v>
      </c>
      <c r="K22" s="154" t="s">
        <v>61</v>
      </c>
      <c r="L22" s="154" t="s">
        <v>61</v>
      </c>
      <c r="M22" s="154" t="s">
        <v>61</v>
      </c>
      <c r="N22" s="154" t="s">
        <v>61</v>
      </c>
      <c r="O22" s="154" t="s">
        <v>61</v>
      </c>
      <c r="P22" s="2"/>
      <c r="Q22" s="409">
        <v>0.114583333333333</v>
      </c>
      <c r="R22" s="406" t="str">
        <f t="shared" si="4"/>
        <v>*</v>
      </c>
      <c r="S22" s="406" t="str">
        <f t="shared" si="5"/>
        <v>*</v>
      </c>
      <c r="T22" s="406" t="str">
        <f t="shared" si="6"/>
        <v>*</v>
      </c>
      <c r="U22" s="406" t="str">
        <f t="shared" si="7"/>
        <v>*</v>
      </c>
      <c r="V22" s="406">
        <f t="shared" si="8"/>
        <v>27.9</v>
      </c>
      <c r="W22" s="406" t="str">
        <f t="shared" si="9"/>
        <v>-</v>
      </c>
      <c r="X22" s="406" t="str">
        <f t="shared" si="10"/>
        <v>-</v>
      </c>
      <c r="Y22" s="406">
        <f t="shared" si="11"/>
        <v>38.700000000000003</v>
      </c>
      <c r="Z22" s="406">
        <f t="shared" si="12"/>
        <v>28.4</v>
      </c>
      <c r="AA22" s="406" t="str">
        <f t="shared" si="13"/>
        <v>-</v>
      </c>
      <c r="AB22" s="406" t="str">
        <f t="shared" si="14"/>
        <v>-</v>
      </c>
      <c r="AC22" s="406" t="str">
        <f t="shared" si="15"/>
        <v>-</v>
      </c>
      <c r="AD22" s="406">
        <f t="shared" si="16"/>
        <v>29.3</v>
      </c>
      <c r="AE22" s="406">
        <f t="shared" si="17"/>
        <v>29.8</v>
      </c>
      <c r="AF22" s="406" t="str">
        <f t="shared" si="18"/>
        <v>-</v>
      </c>
      <c r="AG22" s="406" t="str">
        <f t="shared" si="19"/>
        <v>-</v>
      </c>
      <c r="AH22" s="406" t="str">
        <f t="shared" si="20"/>
        <v>*</v>
      </c>
      <c r="AI22" s="406" t="str">
        <f t="shared" si="21"/>
        <v>*</v>
      </c>
      <c r="AJ22" s="406" t="str">
        <f t="shared" si="22"/>
        <v>*</v>
      </c>
      <c r="AK22" s="406" t="str">
        <f t="shared" si="23"/>
        <v>*</v>
      </c>
      <c r="AL22" s="406" t="str">
        <f t="shared" si="24"/>
        <v>*</v>
      </c>
      <c r="AM22" s="406"/>
    </row>
    <row r="23" spans="1:39" ht="13.5" customHeight="1" x14ac:dyDescent="0.25">
      <c r="A23" s="155">
        <v>0.125</v>
      </c>
      <c r="B23" s="154" t="s">
        <v>61</v>
      </c>
      <c r="C23" s="154" t="s">
        <v>61</v>
      </c>
      <c r="D23" s="154" t="s">
        <v>61</v>
      </c>
      <c r="E23" s="154" t="s">
        <v>61</v>
      </c>
      <c r="F23" s="154" t="s">
        <v>61</v>
      </c>
      <c r="G23" s="154" t="s">
        <v>61</v>
      </c>
      <c r="H23" s="154" t="s">
        <v>61</v>
      </c>
      <c r="I23" s="154" t="s">
        <v>61</v>
      </c>
      <c r="J23" s="154" t="s">
        <v>61</v>
      </c>
      <c r="K23" s="154" t="s">
        <v>61</v>
      </c>
      <c r="L23" s="154" t="s">
        <v>61</v>
      </c>
      <c r="M23" s="154" t="s">
        <v>61</v>
      </c>
      <c r="N23" s="154" t="s">
        <v>61</v>
      </c>
      <c r="O23" s="154" t="s">
        <v>61</v>
      </c>
      <c r="P23" s="2"/>
      <c r="Q23" s="409">
        <v>0.125</v>
      </c>
      <c r="R23" s="406" t="str">
        <f t="shared" si="4"/>
        <v>*</v>
      </c>
      <c r="S23" s="406" t="str">
        <f t="shared" si="5"/>
        <v>*</v>
      </c>
      <c r="T23" s="406" t="str">
        <f t="shared" si="6"/>
        <v>*</v>
      </c>
      <c r="U23" s="406" t="str">
        <f t="shared" si="7"/>
        <v>*</v>
      </c>
      <c r="V23" s="406" t="str">
        <f t="shared" si="8"/>
        <v>-</v>
      </c>
      <c r="W23" s="406" t="str">
        <f t="shared" si="9"/>
        <v>-</v>
      </c>
      <c r="X23" s="406" t="str">
        <f t="shared" si="10"/>
        <v>-</v>
      </c>
      <c r="Y23" s="406" t="str">
        <f t="shared" si="11"/>
        <v>-</v>
      </c>
      <c r="Z23" s="406">
        <f t="shared" si="12"/>
        <v>35.299999999999997</v>
      </c>
      <c r="AA23" s="406">
        <f t="shared" si="13"/>
        <v>35.299999999999997</v>
      </c>
      <c r="AB23" s="406" t="str">
        <f t="shared" si="14"/>
        <v>-</v>
      </c>
      <c r="AC23" s="406">
        <f t="shared" si="15"/>
        <v>25.6</v>
      </c>
      <c r="AD23" s="406" t="str">
        <f t="shared" si="16"/>
        <v>-</v>
      </c>
      <c r="AE23" s="406" t="str">
        <f t="shared" si="17"/>
        <v>-</v>
      </c>
      <c r="AF23" s="406" t="str">
        <f t="shared" si="18"/>
        <v>-</v>
      </c>
      <c r="AG23" s="406" t="str">
        <f t="shared" si="19"/>
        <v>-</v>
      </c>
      <c r="AH23" s="406" t="str">
        <f t="shared" si="20"/>
        <v>*</v>
      </c>
      <c r="AI23" s="406" t="str">
        <f t="shared" si="21"/>
        <v>*</v>
      </c>
      <c r="AJ23" s="406" t="str">
        <f t="shared" si="22"/>
        <v>*</v>
      </c>
      <c r="AK23" s="406" t="str">
        <f t="shared" si="23"/>
        <v>*</v>
      </c>
      <c r="AL23" s="406" t="str">
        <f t="shared" si="24"/>
        <v>*</v>
      </c>
      <c r="AM23" s="406"/>
    </row>
    <row r="24" spans="1:39" ht="13.5" customHeight="1" x14ac:dyDescent="0.25">
      <c r="A24" s="155">
        <v>0.13541666666666699</v>
      </c>
      <c r="B24" s="154" t="s">
        <v>61</v>
      </c>
      <c r="C24" s="154" t="s">
        <v>61</v>
      </c>
      <c r="D24" s="154" t="s">
        <v>61</v>
      </c>
      <c r="E24" s="154" t="s">
        <v>61</v>
      </c>
      <c r="F24" s="154" t="s">
        <v>61</v>
      </c>
      <c r="G24" s="154" t="s">
        <v>61</v>
      </c>
      <c r="H24" s="154" t="s">
        <v>61</v>
      </c>
      <c r="I24" s="154" t="s">
        <v>61</v>
      </c>
      <c r="J24" s="154" t="s">
        <v>61</v>
      </c>
      <c r="K24" s="154" t="s">
        <v>61</v>
      </c>
      <c r="L24" s="154" t="s">
        <v>61</v>
      </c>
      <c r="M24" s="154" t="s">
        <v>61</v>
      </c>
      <c r="N24" s="154" t="s">
        <v>61</v>
      </c>
      <c r="O24" s="154" t="s">
        <v>61</v>
      </c>
      <c r="P24" s="2"/>
      <c r="Q24" s="409">
        <v>0.13541666666666699</v>
      </c>
      <c r="R24" s="406" t="str">
        <f t="shared" si="4"/>
        <v>*</v>
      </c>
      <c r="S24" s="406" t="str">
        <f t="shared" si="5"/>
        <v>*</v>
      </c>
      <c r="T24" s="406" t="str">
        <f t="shared" si="6"/>
        <v>*</v>
      </c>
      <c r="U24" s="406" t="str">
        <f t="shared" si="7"/>
        <v>*</v>
      </c>
      <c r="V24" s="406" t="str">
        <f t="shared" si="8"/>
        <v>-</v>
      </c>
      <c r="W24" s="406" t="str">
        <f t="shared" si="9"/>
        <v>-</v>
      </c>
      <c r="X24" s="406" t="str">
        <f t="shared" si="10"/>
        <v>-</v>
      </c>
      <c r="Y24" s="406" t="str">
        <f t="shared" si="11"/>
        <v>-</v>
      </c>
      <c r="Z24" s="406">
        <f t="shared" si="12"/>
        <v>27.8</v>
      </c>
      <c r="AA24" s="406" t="str">
        <f t="shared" si="13"/>
        <v>-</v>
      </c>
      <c r="AB24" s="406" t="str">
        <f t="shared" si="14"/>
        <v>-</v>
      </c>
      <c r="AC24" s="406" t="str">
        <f t="shared" si="15"/>
        <v>-</v>
      </c>
      <c r="AD24" s="406" t="str">
        <f t="shared" si="16"/>
        <v>-</v>
      </c>
      <c r="AE24" s="406">
        <f t="shared" si="17"/>
        <v>28.4</v>
      </c>
      <c r="AF24" s="406" t="str">
        <f t="shared" si="18"/>
        <v>-</v>
      </c>
      <c r="AG24" s="406" t="str">
        <f t="shared" si="19"/>
        <v>-</v>
      </c>
      <c r="AH24" s="406" t="str">
        <f t="shared" si="20"/>
        <v>*</v>
      </c>
      <c r="AI24" s="406" t="str">
        <f t="shared" si="21"/>
        <v>*</v>
      </c>
      <c r="AJ24" s="406" t="str">
        <f t="shared" si="22"/>
        <v>*</v>
      </c>
      <c r="AK24" s="406" t="str">
        <f t="shared" si="23"/>
        <v>*</v>
      </c>
      <c r="AL24" s="406" t="str">
        <f t="shared" si="24"/>
        <v>*</v>
      </c>
      <c r="AM24" s="406"/>
    </row>
    <row r="25" spans="1:39" ht="13.5" customHeight="1" x14ac:dyDescent="0.25">
      <c r="A25" s="155">
        <v>0.14583333333333301</v>
      </c>
      <c r="B25" s="154" t="s">
        <v>61</v>
      </c>
      <c r="C25" s="154" t="s">
        <v>61</v>
      </c>
      <c r="D25" s="154" t="s">
        <v>61</v>
      </c>
      <c r="E25" s="154" t="s">
        <v>61</v>
      </c>
      <c r="F25" s="154" t="s">
        <v>61</v>
      </c>
      <c r="G25" s="154" t="s">
        <v>61</v>
      </c>
      <c r="H25" s="154" t="s">
        <v>61</v>
      </c>
      <c r="I25" s="154" t="s">
        <v>61</v>
      </c>
      <c r="J25" s="154" t="s">
        <v>61</v>
      </c>
      <c r="K25" s="154" t="s">
        <v>61</v>
      </c>
      <c r="L25" s="154" t="s">
        <v>61</v>
      </c>
      <c r="M25" s="154" t="s">
        <v>61</v>
      </c>
      <c r="N25" s="154" t="s">
        <v>61</v>
      </c>
      <c r="O25" s="154" t="s">
        <v>61</v>
      </c>
      <c r="P25" s="2"/>
      <c r="Q25" s="409">
        <v>0.14583333333333301</v>
      </c>
      <c r="R25" s="406" t="str">
        <f t="shared" si="4"/>
        <v>*</v>
      </c>
      <c r="S25" s="406" t="str">
        <f t="shared" si="5"/>
        <v>*</v>
      </c>
      <c r="T25" s="406" t="str">
        <f t="shared" si="6"/>
        <v>*</v>
      </c>
      <c r="U25" s="406" t="str">
        <f t="shared" si="7"/>
        <v>*</v>
      </c>
      <c r="V25" s="406" t="str">
        <f t="shared" si="8"/>
        <v>-</v>
      </c>
      <c r="W25" s="406" t="str">
        <f t="shared" si="9"/>
        <v>-</v>
      </c>
      <c r="X25" s="406" t="str">
        <f t="shared" si="10"/>
        <v>-</v>
      </c>
      <c r="Y25" s="406" t="str">
        <f t="shared" si="11"/>
        <v>-</v>
      </c>
      <c r="Z25" s="406" t="str">
        <f t="shared" si="12"/>
        <v>-</v>
      </c>
      <c r="AA25" s="406" t="str">
        <f t="shared" si="13"/>
        <v>-</v>
      </c>
      <c r="AB25" s="406" t="str">
        <f t="shared" si="14"/>
        <v>-</v>
      </c>
      <c r="AC25" s="406" t="str">
        <f t="shared" si="15"/>
        <v>-</v>
      </c>
      <c r="AD25" s="406">
        <f t="shared" si="16"/>
        <v>30.2</v>
      </c>
      <c r="AE25" s="406" t="str">
        <f t="shared" si="17"/>
        <v>-</v>
      </c>
      <c r="AF25" s="406" t="str">
        <f t="shared" si="18"/>
        <v>-</v>
      </c>
      <c r="AG25" s="406">
        <f t="shared" si="19"/>
        <v>36.700000000000003</v>
      </c>
      <c r="AH25" s="406" t="str">
        <f t="shared" si="20"/>
        <v>*</v>
      </c>
      <c r="AI25" s="406" t="str">
        <f t="shared" si="21"/>
        <v>*</v>
      </c>
      <c r="AJ25" s="406" t="str">
        <f t="shared" si="22"/>
        <v>*</v>
      </c>
      <c r="AK25" s="406" t="str">
        <f t="shared" si="23"/>
        <v>*</v>
      </c>
      <c r="AL25" s="406" t="str">
        <f t="shared" si="24"/>
        <v>*</v>
      </c>
      <c r="AM25" s="406"/>
    </row>
    <row r="26" spans="1:39" ht="13.5" customHeight="1" x14ac:dyDescent="0.25">
      <c r="A26" s="155">
        <v>0.15625</v>
      </c>
      <c r="B26" s="154" t="s">
        <v>61</v>
      </c>
      <c r="C26" s="154" t="s">
        <v>61</v>
      </c>
      <c r="D26" s="154" t="s">
        <v>61</v>
      </c>
      <c r="E26" s="154" t="s">
        <v>61</v>
      </c>
      <c r="F26" s="154" t="s">
        <v>61</v>
      </c>
      <c r="G26" s="154" t="s">
        <v>61</v>
      </c>
      <c r="H26" s="154" t="s">
        <v>61</v>
      </c>
      <c r="I26" s="154" t="s">
        <v>61</v>
      </c>
      <c r="J26" s="154" t="s">
        <v>61</v>
      </c>
      <c r="K26" s="154" t="s">
        <v>61</v>
      </c>
      <c r="L26" s="154" t="s">
        <v>61</v>
      </c>
      <c r="M26" s="154" t="s">
        <v>61</v>
      </c>
      <c r="N26" s="154" t="s">
        <v>61</v>
      </c>
      <c r="O26" s="154" t="s">
        <v>61</v>
      </c>
      <c r="P26" s="2"/>
      <c r="Q26" s="409">
        <v>0.15625</v>
      </c>
      <c r="R26" s="406" t="str">
        <f t="shared" si="4"/>
        <v>*</v>
      </c>
      <c r="S26" s="406" t="str">
        <f t="shared" si="5"/>
        <v>*</v>
      </c>
      <c r="T26" s="406" t="str">
        <f t="shared" si="6"/>
        <v>*</v>
      </c>
      <c r="U26" s="406" t="str">
        <f t="shared" si="7"/>
        <v>*</v>
      </c>
      <c r="V26" s="406" t="str">
        <f t="shared" si="8"/>
        <v>-</v>
      </c>
      <c r="W26" s="406">
        <f t="shared" si="9"/>
        <v>24.8</v>
      </c>
      <c r="X26" s="406" t="str">
        <f t="shared" si="10"/>
        <v>-</v>
      </c>
      <c r="Y26" s="406" t="str">
        <f t="shared" si="11"/>
        <v>-</v>
      </c>
      <c r="Z26" s="406" t="str">
        <f t="shared" si="12"/>
        <v>-</v>
      </c>
      <c r="AA26" s="406" t="str">
        <f t="shared" si="13"/>
        <v>-</v>
      </c>
      <c r="AB26" s="406" t="str">
        <f t="shared" si="14"/>
        <v>-</v>
      </c>
      <c r="AC26" s="406" t="str">
        <f t="shared" si="15"/>
        <v>-</v>
      </c>
      <c r="AD26" s="406" t="str">
        <f t="shared" si="16"/>
        <v>-</v>
      </c>
      <c r="AE26" s="406">
        <f t="shared" si="17"/>
        <v>30.6</v>
      </c>
      <c r="AF26" s="406" t="str">
        <f t="shared" si="18"/>
        <v>-</v>
      </c>
      <c r="AG26" s="406" t="str">
        <f t="shared" si="19"/>
        <v>-</v>
      </c>
      <c r="AH26" s="406" t="str">
        <f t="shared" si="20"/>
        <v>*</v>
      </c>
      <c r="AI26" s="406" t="str">
        <f t="shared" si="21"/>
        <v>*</v>
      </c>
      <c r="AJ26" s="406" t="str">
        <f t="shared" si="22"/>
        <v>*</v>
      </c>
      <c r="AK26" s="406" t="str">
        <f t="shared" si="23"/>
        <v>*</v>
      </c>
      <c r="AL26" s="406" t="str">
        <f t="shared" si="24"/>
        <v>*</v>
      </c>
      <c r="AM26" s="406"/>
    </row>
    <row r="27" spans="1:39" ht="13.5" customHeight="1" x14ac:dyDescent="0.25">
      <c r="A27" s="155">
        <v>0.16666666666666699</v>
      </c>
      <c r="B27" s="154" t="s">
        <v>61</v>
      </c>
      <c r="C27" s="154" t="s">
        <v>61</v>
      </c>
      <c r="D27" s="154" t="s">
        <v>61</v>
      </c>
      <c r="E27" s="154" t="s">
        <v>61</v>
      </c>
      <c r="F27" s="154" t="s">
        <v>61</v>
      </c>
      <c r="G27" s="154" t="s">
        <v>61</v>
      </c>
      <c r="H27" s="154" t="s">
        <v>61</v>
      </c>
      <c r="I27" s="154" t="s">
        <v>61</v>
      </c>
      <c r="J27" s="154" t="s">
        <v>61</v>
      </c>
      <c r="K27" s="154" t="s">
        <v>61</v>
      </c>
      <c r="L27" s="154" t="s">
        <v>61</v>
      </c>
      <c r="M27" s="154" t="s">
        <v>61</v>
      </c>
      <c r="N27" s="154" t="s">
        <v>61</v>
      </c>
      <c r="O27" s="154" t="s">
        <v>61</v>
      </c>
      <c r="P27" s="2"/>
      <c r="Q27" s="409">
        <v>0.16666666666666699</v>
      </c>
      <c r="R27" s="406" t="str">
        <f t="shared" si="4"/>
        <v>*</v>
      </c>
      <c r="S27" s="406" t="str">
        <f t="shared" si="5"/>
        <v>*</v>
      </c>
      <c r="T27" s="406" t="str">
        <f t="shared" si="6"/>
        <v>*</v>
      </c>
      <c r="U27" s="406" t="str">
        <f t="shared" si="7"/>
        <v>*</v>
      </c>
      <c r="V27" s="406" t="str">
        <f t="shared" si="8"/>
        <v>-</v>
      </c>
      <c r="W27" s="406" t="str">
        <f t="shared" si="9"/>
        <v>-</v>
      </c>
      <c r="X27" s="406" t="str">
        <f t="shared" si="10"/>
        <v>-</v>
      </c>
      <c r="Y27" s="406" t="str">
        <f t="shared" si="11"/>
        <v>-</v>
      </c>
      <c r="Z27" s="406" t="str">
        <f t="shared" si="12"/>
        <v>-</v>
      </c>
      <c r="AA27" s="406" t="str">
        <f t="shared" si="13"/>
        <v>-</v>
      </c>
      <c r="AB27" s="406" t="str">
        <f t="shared" si="14"/>
        <v>-</v>
      </c>
      <c r="AC27" s="406" t="str">
        <f t="shared" si="15"/>
        <v>-</v>
      </c>
      <c r="AD27" s="406" t="str">
        <f t="shared" si="16"/>
        <v>-</v>
      </c>
      <c r="AE27" s="406" t="str">
        <f t="shared" si="17"/>
        <v>-</v>
      </c>
      <c r="AF27" s="406" t="str">
        <f t="shared" si="18"/>
        <v>-</v>
      </c>
      <c r="AG27" s="406" t="str">
        <f t="shared" si="19"/>
        <v>-</v>
      </c>
      <c r="AH27" s="406" t="str">
        <f t="shared" si="20"/>
        <v>*</v>
      </c>
      <c r="AI27" s="406" t="str">
        <f t="shared" si="21"/>
        <v>*</v>
      </c>
      <c r="AJ27" s="406" t="str">
        <f t="shared" si="22"/>
        <v>*</v>
      </c>
      <c r="AK27" s="406" t="str">
        <f t="shared" si="23"/>
        <v>*</v>
      </c>
      <c r="AL27" s="406" t="str">
        <f t="shared" si="24"/>
        <v>*</v>
      </c>
      <c r="AM27" s="406"/>
    </row>
    <row r="28" spans="1:39" ht="13.5" customHeight="1" x14ac:dyDescent="0.25">
      <c r="A28" s="155">
        <v>0.17708333333333301</v>
      </c>
      <c r="B28" s="154" t="s">
        <v>61</v>
      </c>
      <c r="C28" s="154" t="s">
        <v>61</v>
      </c>
      <c r="D28" s="154" t="s">
        <v>61</v>
      </c>
      <c r="E28" s="154" t="s">
        <v>61</v>
      </c>
      <c r="F28" s="154" t="s">
        <v>61</v>
      </c>
      <c r="G28" s="154" t="s">
        <v>61</v>
      </c>
      <c r="H28" s="154" t="s">
        <v>61</v>
      </c>
      <c r="I28" s="154" t="s">
        <v>61</v>
      </c>
      <c r="J28" s="154" t="s">
        <v>61</v>
      </c>
      <c r="K28" s="154" t="s">
        <v>61</v>
      </c>
      <c r="L28" s="154" t="s">
        <v>61</v>
      </c>
      <c r="M28" s="154" t="s">
        <v>61</v>
      </c>
      <c r="N28" s="154" t="s">
        <v>61</v>
      </c>
      <c r="O28" s="154" t="s">
        <v>61</v>
      </c>
      <c r="P28" s="2"/>
      <c r="Q28" s="409">
        <v>0.17708333333333301</v>
      </c>
      <c r="R28" s="406" t="str">
        <f t="shared" si="4"/>
        <v>*</v>
      </c>
      <c r="S28" s="406" t="str">
        <f t="shared" si="5"/>
        <v>*</v>
      </c>
      <c r="T28" s="406" t="str">
        <f t="shared" si="6"/>
        <v>*</v>
      </c>
      <c r="U28" s="406" t="str">
        <f t="shared" si="7"/>
        <v>*</v>
      </c>
      <c r="V28" s="406" t="str">
        <f t="shared" si="8"/>
        <v>-</v>
      </c>
      <c r="W28" s="406" t="str">
        <f t="shared" si="9"/>
        <v>-</v>
      </c>
      <c r="X28" s="406" t="str">
        <f t="shared" si="10"/>
        <v>-</v>
      </c>
      <c r="Y28" s="406" t="str">
        <f t="shared" si="11"/>
        <v>-</v>
      </c>
      <c r="Z28" s="406" t="str">
        <f t="shared" si="12"/>
        <v>-</v>
      </c>
      <c r="AA28" s="406" t="str">
        <f t="shared" si="13"/>
        <v>-</v>
      </c>
      <c r="AB28" s="406" t="str">
        <f t="shared" si="14"/>
        <v>-</v>
      </c>
      <c r="AC28" s="406" t="str">
        <f t="shared" si="15"/>
        <v>-</v>
      </c>
      <c r="AD28" s="406" t="str">
        <f t="shared" si="16"/>
        <v>-</v>
      </c>
      <c r="AE28" s="406" t="str">
        <f t="shared" si="17"/>
        <v>-</v>
      </c>
      <c r="AF28" s="406" t="str">
        <f t="shared" si="18"/>
        <v>-</v>
      </c>
      <c r="AG28" s="406" t="str">
        <f t="shared" si="19"/>
        <v>-</v>
      </c>
      <c r="AH28" s="406" t="str">
        <f t="shared" si="20"/>
        <v>*</v>
      </c>
      <c r="AI28" s="406" t="str">
        <f t="shared" si="21"/>
        <v>*</v>
      </c>
      <c r="AJ28" s="406" t="str">
        <f t="shared" si="22"/>
        <v>*</v>
      </c>
      <c r="AK28" s="406" t="str">
        <f t="shared" si="23"/>
        <v>*</v>
      </c>
      <c r="AL28" s="406" t="str">
        <f t="shared" si="24"/>
        <v>*</v>
      </c>
      <c r="AM28" s="406"/>
    </row>
    <row r="29" spans="1:39" ht="13.5" customHeight="1" x14ac:dyDescent="0.25">
      <c r="A29" s="155">
        <v>0.1875</v>
      </c>
      <c r="B29" s="154" t="s">
        <v>61</v>
      </c>
      <c r="C29" s="154" t="s">
        <v>61</v>
      </c>
      <c r="D29" s="154" t="s">
        <v>61</v>
      </c>
      <c r="E29" s="154" t="s">
        <v>61</v>
      </c>
      <c r="F29" s="154" t="s">
        <v>61</v>
      </c>
      <c r="G29" s="154" t="s">
        <v>61</v>
      </c>
      <c r="H29" s="154" t="s">
        <v>61</v>
      </c>
      <c r="I29" s="154" t="s">
        <v>61</v>
      </c>
      <c r="J29" s="154" t="s">
        <v>61</v>
      </c>
      <c r="K29" s="154" t="s">
        <v>61</v>
      </c>
      <c r="L29" s="154" t="s">
        <v>61</v>
      </c>
      <c r="M29" s="154" t="s">
        <v>61</v>
      </c>
      <c r="N29" s="154" t="s">
        <v>61</v>
      </c>
      <c r="O29" s="154" t="s">
        <v>61</v>
      </c>
      <c r="P29" s="2"/>
      <c r="Q29" s="409">
        <v>0.1875</v>
      </c>
      <c r="R29" s="406" t="str">
        <f t="shared" si="4"/>
        <v>*</v>
      </c>
      <c r="S29" s="406" t="str">
        <f t="shared" si="5"/>
        <v>*</v>
      </c>
      <c r="T29" s="406" t="str">
        <f t="shared" si="6"/>
        <v>*</v>
      </c>
      <c r="U29" s="406" t="str">
        <f t="shared" si="7"/>
        <v>*</v>
      </c>
      <c r="V29" s="406" t="str">
        <f t="shared" si="8"/>
        <v>-</v>
      </c>
      <c r="W29" s="406" t="str">
        <f t="shared" si="9"/>
        <v>-</v>
      </c>
      <c r="X29" s="406" t="str">
        <f t="shared" si="10"/>
        <v>-</v>
      </c>
      <c r="Y29" s="406" t="str">
        <f t="shared" si="11"/>
        <v>-</v>
      </c>
      <c r="Z29" s="406">
        <f t="shared" si="12"/>
        <v>29.3</v>
      </c>
      <c r="AA29" s="406" t="str">
        <f t="shared" si="13"/>
        <v>-</v>
      </c>
      <c r="AB29" s="406" t="str">
        <f t="shared" si="14"/>
        <v>-</v>
      </c>
      <c r="AC29" s="406" t="str">
        <f t="shared" si="15"/>
        <v>-</v>
      </c>
      <c r="AD29" s="406" t="str">
        <f t="shared" si="16"/>
        <v>-</v>
      </c>
      <c r="AE29" s="406" t="str">
        <f t="shared" si="17"/>
        <v>-</v>
      </c>
      <c r="AF29" s="406">
        <f t="shared" si="18"/>
        <v>17.899999999999999</v>
      </c>
      <c r="AG29" s="406" t="str">
        <f t="shared" si="19"/>
        <v>-</v>
      </c>
      <c r="AH29" s="406" t="str">
        <f t="shared" si="20"/>
        <v>*</v>
      </c>
      <c r="AI29" s="406" t="str">
        <f t="shared" si="21"/>
        <v>*</v>
      </c>
      <c r="AJ29" s="406" t="str">
        <f t="shared" si="22"/>
        <v>*</v>
      </c>
      <c r="AK29" s="406" t="str">
        <f t="shared" si="23"/>
        <v>*</v>
      </c>
      <c r="AL29" s="406" t="str">
        <f t="shared" si="24"/>
        <v>*</v>
      </c>
      <c r="AM29" s="406"/>
    </row>
    <row r="30" spans="1:39" ht="13.5" customHeight="1" x14ac:dyDescent="0.25">
      <c r="A30" s="155">
        <v>0.19791666666666699</v>
      </c>
      <c r="B30" s="154" t="s">
        <v>61</v>
      </c>
      <c r="C30" s="154" t="s">
        <v>61</v>
      </c>
      <c r="D30" s="154" t="s">
        <v>61</v>
      </c>
      <c r="E30" s="154" t="s">
        <v>61</v>
      </c>
      <c r="F30" s="154" t="s">
        <v>61</v>
      </c>
      <c r="G30" s="154" t="s">
        <v>61</v>
      </c>
      <c r="H30" s="154" t="s">
        <v>61</v>
      </c>
      <c r="I30" s="154" t="s">
        <v>61</v>
      </c>
      <c r="J30" s="154" t="s">
        <v>61</v>
      </c>
      <c r="K30" s="154" t="s">
        <v>61</v>
      </c>
      <c r="L30" s="154" t="s">
        <v>61</v>
      </c>
      <c r="M30" s="154" t="s">
        <v>61</v>
      </c>
      <c r="N30" s="154" t="s">
        <v>61</v>
      </c>
      <c r="O30" s="154" t="s">
        <v>61</v>
      </c>
      <c r="P30" s="2"/>
      <c r="Q30" s="409">
        <v>0.19791666666666699</v>
      </c>
      <c r="R30" s="406" t="str">
        <f t="shared" si="4"/>
        <v>*</v>
      </c>
      <c r="S30" s="406" t="str">
        <f t="shared" si="5"/>
        <v>*</v>
      </c>
      <c r="T30" s="406" t="str">
        <f t="shared" si="6"/>
        <v>*</v>
      </c>
      <c r="U30" s="406" t="str">
        <f t="shared" si="7"/>
        <v>*</v>
      </c>
      <c r="V30" s="406" t="str">
        <f t="shared" si="8"/>
        <v>-</v>
      </c>
      <c r="W30" s="406" t="str">
        <f t="shared" si="9"/>
        <v>-</v>
      </c>
      <c r="X30" s="406" t="str">
        <f t="shared" si="10"/>
        <v>-</v>
      </c>
      <c r="Y30" s="406" t="str">
        <f t="shared" si="11"/>
        <v>-</v>
      </c>
      <c r="Z30" s="406" t="str">
        <f t="shared" si="12"/>
        <v>-</v>
      </c>
      <c r="AA30" s="406" t="str">
        <f t="shared" si="13"/>
        <v>-</v>
      </c>
      <c r="AB30" s="406" t="str">
        <f t="shared" si="14"/>
        <v>-</v>
      </c>
      <c r="AC30" s="406" t="str">
        <f t="shared" si="15"/>
        <v>-</v>
      </c>
      <c r="AD30" s="406" t="str">
        <f t="shared" si="16"/>
        <v>-</v>
      </c>
      <c r="AE30" s="406" t="str">
        <f t="shared" si="17"/>
        <v>-</v>
      </c>
      <c r="AF30" s="406" t="str">
        <f t="shared" si="18"/>
        <v>-</v>
      </c>
      <c r="AG30" s="406" t="str">
        <f t="shared" si="19"/>
        <v>-</v>
      </c>
      <c r="AH30" s="406" t="str">
        <f t="shared" si="20"/>
        <v>*</v>
      </c>
      <c r="AI30" s="406" t="str">
        <f t="shared" si="21"/>
        <v>*</v>
      </c>
      <c r="AJ30" s="406" t="str">
        <f t="shared" si="22"/>
        <v>*</v>
      </c>
      <c r="AK30" s="406" t="str">
        <f t="shared" si="23"/>
        <v>*</v>
      </c>
      <c r="AL30" s="406" t="str">
        <f t="shared" si="24"/>
        <v>*</v>
      </c>
      <c r="AM30" s="406"/>
    </row>
    <row r="31" spans="1:39" ht="13.5" customHeight="1" x14ac:dyDescent="0.25">
      <c r="A31" s="155">
        <v>0.20833333333333301</v>
      </c>
      <c r="B31" s="154" t="s">
        <v>61</v>
      </c>
      <c r="C31" s="154" t="s">
        <v>61</v>
      </c>
      <c r="D31" s="154" t="s">
        <v>61</v>
      </c>
      <c r="E31" s="154" t="s">
        <v>61</v>
      </c>
      <c r="F31" s="154" t="s">
        <v>61</v>
      </c>
      <c r="G31" s="154" t="s">
        <v>61</v>
      </c>
      <c r="H31" s="154" t="s">
        <v>61</v>
      </c>
      <c r="I31" s="154" t="s">
        <v>61</v>
      </c>
      <c r="J31" s="154" t="s">
        <v>61</v>
      </c>
      <c r="K31" s="154" t="s">
        <v>61</v>
      </c>
      <c r="L31" s="154" t="s">
        <v>61</v>
      </c>
      <c r="M31" s="154" t="s">
        <v>61</v>
      </c>
      <c r="N31" s="154" t="s">
        <v>61</v>
      </c>
      <c r="O31" s="154" t="s">
        <v>61</v>
      </c>
      <c r="P31" s="2"/>
      <c r="Q31" s="409">
        <v>0.20833333333333301</v>
      </c>
      <c r="R31" s="406" t="str">
        <f t="shared" si="4"/>
        <v>*</v>
      </c>
      <c r="S31" s="406" t="str">
        <f t="shared" si="5"/>
        <v>*</v>
      </c>
      <c r="T31" s="406" t="str">
        <f t="shared" si="6"/>
        <v>*</v>
      </c>
      <c r="U31" s="406" t="str">
        <f t="shared" si="7"/>
        <v>*</v>
      </c>
      <c r="V31" s="406">
        <f t="shared" si="8"/>
        <v>33.9</v>
      </c>
      <c r="W31" s="406" t="str">
        <f t="shared" si="9"/>
        <v>-</v>
      </c>
      <c r="X31" s="406" t="str">
        <f t="shared" si="10"/>
        <v>-</v>
      </c>
      <c r="Y31" s="406" t="str">
        <f t="shared" si="11"/>
        <v>-</v>
      </c>
      <c r="Z31" s="406">
        <f t="shared" si="12"/>
        <v>26.3</v>
      </c>
      <c r="AA31" s="406" t="str">
        <f t="shared" si="13"/>
        <v>-</v>
      </c>
      <c r="AB31" s="406" t="str">
        <f t="shared" si="14"/>
        <v>-</v>
      </c>
      <c r="AC31" s="406">
        <f t="shared" si="15"/>
        <v>35.299999999999997</v>
      </c>
      <c r="AD31" s="406">
        <f t="shared" si="16"/>
        <v>29.8</v>
      </c>
      <c r="AE31" s="406" t="str">
        <f t="shared" si="17"/>
        <v>-</v>
      </c>
      <c r="AF31" s="406" t="str">
        <f t="shared" si="18"/>
        <v>-</v>
      </c>
      <c r="AG31" s="406">
        <f t="shared" si="19"/>
        <v>32.200000000000003</v>
      </c>
      <c r="AH31" s="406" t="str">
        <f t="shared" si="20"/>
        <v>*</v>
      </c>
      <c r="AI31" s="406" t="str">
        <f t="shared" si="21"/>
        <v>*</v>
      </c>
      <c r="AJ31" s="406" t="str">
        <f t="shared" si="22"/>
        <v>*</v>
      </c>
      <c r="AK31" s="406" t="str">
        <f t="shared" si="23"/>
        <v>*</v>
      </c>
      <c r="AL31" s="406" t="str">
        <f t="shared" si="24"/>
        <v>*</v>
      </c>
      <c r="AM31" s="406"/>
    </row>
    <row r="32" spans="1:39" ht="13.5" customHeight="1" x14ac:dyDescent="0.25">
      <c r="A32" s="155">
        <v>0.21875</v>
      </c>
      <c r="B32" s="154" t="s">
        <v>61</v>
      </c>
      <c r="C32" s="154" t="s">
        <v>61</v>
      </c>
      <c r="D32" s="154" t="s">
        <v>61</v>
      </c>
      <c r="E32" s="154" t="s">
        <v>61</v>
      </c>
      <c r="F32" s="154" t="s">
        <v>61</v>
      </c>
      <c r="G32" s="154" t="s">
        <v>61</v>
      </c>
      <c r="H32" s="154" t="s">
        <v>61</v>
      </c>
      <c r="I32" s="154" t="s">
        <v>61</v>
      </c>
      <c r="J32" s="154" t="s">
        <v>61</v>
      </c>
      <c r="K32" s="154" t="s">
        <v>61</v>
      </c>
      <c r="L32" s="154" t="s">
        <v>61</v>
      </c>
      <c r="M32" s="154" t="s">
        <v>61</v>
      </c>
      <c r="N32" s="154" t="s">
        <v>61</v>
      </c>
      <c r="O32" s="154" t="s">
        <v>61</v>
      </c>
      <c r="P32" s="2"/>
      <c r="Q32" s="409">
        <v>0.21875</v>
      </c>
      <c r="R32" s="406" t="str">
        <f t="shared" si="4"/>
        <v>*</v>
      </c>
      <c r="S32" s="406" t="str">
        <f t="shared" si="5"/>
        <v>*</v>
      </c>
      <c r="T32" s="406" t="str">
        <f t="shared" si="6"/>
        <v>*</v>
      </c>
      <c r="U32" s="406" t="str">
        <f t="shared" si="7"/>
        <v>*</v>
      </c>
      <c r="V32" s="406" t="str">
        <f t="shared" si="8"/>
        <v>-</v>
      </c>
      <c r="W32" s="406" t="str">
        <f t="shared" si="9"/>
        <v>-</v>
      </c>
      <c r="X32" s="406">
        <f t="shared" si="10"/>
        <v>35.299999999999997</v>
      </c>
      <c r="Y32" s="406">
        <f t="shared" si="11"/>
        <v>35.299999999999997</v>
      </c>
      <c r="Z32" s="406">
        <f t="shared" si="12"/>
        <v>30.2</v>
      </c>
      <c r="AA32" s="406" t="str">
        <f t="shared" si="13"/>
        <v>-</v>
      </c>
      <c r="AB32" s="406">
        <f t="shared" si="14"/>
        <v>33.5</v>
      </c>
      <c r="AC32" s="406">
        <f t="shared" si="15"/>
        <v>35.1</v>
      </c>
      <c r="AD32" s="406">
        <f t="shared" si="16"/>
        <v>38.6</v>
      </c>
      <c r="AE32" s="406" t="str">
        <f t="shared" si="17"/>
        <v>-</v>
      </c>
      <c r="AF32" s="406">
        <f t="shared" si="18"/>
        <v>39.9</v>
      </c>
      <c r="AG32" s="406">
        <f t="shared" si="19"/>
        <v>33</v>
      </c>
      <c r="AH32" s="406" t="str">
        <f t="shared" si="20"/>
        <v>*</v>
      </c>
      <c r="AI32" s="406" t="str">
        <f t="shared" si="21"/>
        <v>*</v>
      </c>
      <c r="AJ32" s="406" t="str">
        <f t="shared" si="22"/>
        <v>*</v>
      </c>
      <c r="AK32" s="406" t="str">
        <f t="shared" si="23"/>
        <v>*</v>
      </c>
      <c r="AL32" s="406" t="str">
        <f t="shared" si="24"/>
        <v>*</v>
      </c>
      <c r="AM32" s="406"/>
    </row>
    <row r="33" spans="1:39" ht="13.5" customHeight="1" x14ac:dyDescent="0.25">
      <c r="A33" s="155">
        <v>0.22916666666666699</v>
      </c>
      <c r="B33" s="154" t="s">
        <v>61</v>
      </c>
      <c r="C33" s="154" t="s">
        <v>61</v>
      </c>
      <c r="D33" s="154" t="s">
        <v>61</v>
      </c>
      <c r="E33" s="154" t="s">
        <v>61</v>
      </c>
      <c r="F33" s="154" t="s">
        <v>61</v>
      </c>
      <c r="G33" s="154" t="s">
        <v>61</v>
      </c>
      <c r="H33" s="154" t="s">
        <v>61</v>
      </c>
      <c r="I33" s="154" t="s">
        <v>61</v>
      </c>
      <c r="J33" s="154" t="s">
        <v>61</v>
      </c>
      <c r="K33" s="154" t="s">
        <v>61</v>
      </c>
      <c r="L33" s="154" t="s">
        <v>61</v>
      </c>
      <c r="M33" s="154" t="s">
        <v>61</v>
      </c>
      <c r="N33" s="154" t="s">
        <v>61</v>
      </c>
      <c r="O33" s="154" t="s">
        <v>61</v>
      </c>
      <c r="P33" s="2"/>
      <c r="Q33" s="409">
        <v>0.22916666666666699</v>
      </c>
      <c r="R33" s="406" t="str">
        <f t="shared" si="4"/>
        <v>*</v>
      </c>
      <c r="S33" s="406" t="str">
        <f t="shared" si="5"/>
        <v>*</v>
      </c>
      <c r="T33" s="406" t="str">
        <f t="shared" si="6"/>
        <v>*</v>
      </c>
      <c r="U33" s="406" t="str">
        <f t="shared" si="7"/>
        <v>*</v>
      </c>
      <c r="V33" s="406" t="str">
        <f t="shared" si="8"/>
        <v>-</v>
      </c>
      <c r="W33" s="406">
        <f t="shared" si="9"/>
        <v>20.9</v>
      </c>
      <c r="X33" s="406" t="str">
        <f t="shared" si="10"/>
        <v>-</v>
      </c>
      <c r="Y33" s="406">
        <f t="shared" si="11"/>
        <v>31.7</v>
      </c>
      <c r="Z33" s="406">
        <f t="shared" si="12"/>
        <v>28.6</v>
      </c>
      <c r="AA33" s="406">
        <f t="shared" si="13"/>
        <v>33</v>
      </c>
      <c r="AB33" s="406">
        <f t="shared" si="14"/>
        <v>33.1</v>
      </c>
      <c r="AC33" s="406">
        <f t="shared" si="15"/>
        <v>27.7</v>
      </c>
      <c r="AD33" s="406" t="str">
        <f t="shared" si="16"/>
        <v>-</v>
      </c>
      <c r="AE33" s="406" t="str">
        <f t="shared" si="17"/>
        <v>-</v>
      </c>
      <c r="AF33" s="406">
        <f t="shared" si="18"/>
        <v>34.6</v>
      </c>
      <c r="AG33" s="406">
        <f t="shared" si="19"/>
        <v>31.4</v>
      </c>
      <c r="AH33" s="406" t="str">
        <f t="shared" si="20"/>
        <v>*</v>
      </c>
      <c r="AI33" s="406" t="str">
        <f t="shared" si="21"/>
        <v>*</v>
      </c>
      <c r="AJ33" s="406" t="str">
        <f t="shared" si="22"/>
        <v>*</v>
      </c>
      <c r="AK33" s="406" t="str">
        <f t="shared" si="23"/>
        <v>*</v>
      </c>
      <c r="AL33" s="406" t="str">
        <f t="shared" si="24"/>
        <v>*</v>
      </c>
      <c r="AM33" s="406"/>
    </row>
    <row r="34" spans="1:39" ht="13.5" customHeight="1" x14ac:dyDescent="0.25">
      <c r="A34" s="155">
        <v>0.23958333333333301</v>
      </c>
      <c r="B34" s="154" t="s">
        <v>61</v>
      </c>
      <c r="C34" s="154" t="s">
        <v>61</v>
      </c>
      <c r="D34" s="154" t="s">
        <v>61</v>
      </c>
      <c r="E34" s="154" t="s">
        <v>61</v>
      </c>
      <c r="F34" s="154" t="s">
        <v>61</v>
      </c>
      <c r="G34" s="154" t="s">
        <v>61</v>
      </c>
      <c r="H34" s="154" t="s">
        <v>61</v>
      </c>
      <c r="I34" s="154" t="s">
        <v>61</v>
      </c>
      <c r="J34" s="154" t="s">
        <v>61</v>
      </c>
      <c r="K34" s="154" t="s">
        <v>61</v>
      </c>
      <c r="L34" s="154" t="s">
        <v>61</v>
      </c>
      <c r="M34" s="154" t="s">
        <v>61</v>
      </c>
      <c r="N34" s="154" t="s">
        <v>61</v>
      </c>
      <c r="O34" s="154" t="s">
        <v>61</v>
      </c>
      <c r="P34" s="2"/>
      <c r="Q34" s="409">
        <v>0.23958333333333301</v>
      </c>
      <c r="R34" s="406" t="str">
        <f t="shared" si="4"/>
        <v>*</v>
      </c>
      <c r="S34" s="406" t="str">
        <f t="shared" si="5"/>
        <v>*</v>
      </c>
      <c r="T34" s="406" t="str">
        <f t="shared" si="6"/>
        <v>*</v>
      </c>
      <c r="U34" s="406" t="str">
        <f t="shared" si="7"/>
        <v>*</v>
      </c>
      <c r="V34" s="406">
        <f t="shared" si="8"/>
        <v>28.1</v>
      </c>
      <c r="W34" s="406" t="str">
        <f t="shared" si="9"/>
        <v>-</v>
      </c>
      <c r="X34" s="406" t="str">
        <f t="shared" si="10"/>
        <v>-</v>
      </c>
      <c r="Y34" s="406">
        <f t="shared" si="11"/>
        <v>28.3</v>
      </c>
      <c r="Z34" s="406" t="str">
        <f t="shared" si="12"/>
        <v>-</v>
      </c>
      <c r="AA34" s="406">
        <f t="shared" si="13"/>
        <v>33.200000000000003</v>
      </c>
      <c r="AB34" s="406">
        <f t="shared" si="14"/>
        <v>31.8</v>
      </c>
      <c r="AC34" s="406">
        <f t="shared" si="15"/>
        <v>32.200000000000003</v>
      </c>
      <c r="AD34" s="406" t="str">
        <f t="shared" si="16"/>
        <v>-</v>
      </c>
      <c r="AE34" s="406" t="str">
        <f t="shared" si="17"/>
        <v>-</v>
      </c>
      <c r="AF34" s="406" t="str">
        <f t="shared" si="18"/>
        <v>-</v>
      </c>
      <c r="AG34" s="406">
        <f t="shared" si="19"/>
        <v>34.9</v>
      </c>
      <c r="AH34" s="406" t="str">
        <f t="shared" si="20"/>
        <v>*</v>
      </c>
      <c r="AI34" s="406" t="str">
        <f t="shared" si="21"/>
        <v>*</v>
      </c>
      <c r="AJ34" s="406" t="str">
        <f t="shared" si="22"/>
        <v>*</v>
      </c>
      <c r="AK34" s="406" t="str">
        <f t="shared" si="23"/>
        <v>*</v>
      </c>
      <c r="AL34" s="406" t="str">
        <f t="shared" si="24"/>
        <v>*</v>
      </c>
      <c r="AM34" s="406"/>
    </row>
    <row r="35" spans="1:39" ht="13.5" customHeight="1" x14ac:dyDescent="0.25">
      <c r="A35" s="155">
        <v>0.25</v>
      </c>
      <c r="B35" s="154" t="s">
        <v>61</v>
      </c>
      <c r="C35" s="154" t="s">
        <v>61</v>
      </c>
      <c r="D35" s="154" t="s">
        <v>61</v>
      </c>
      <c r="E35" s="154" t="s">
        <v>61</v>
      </c>
      <c r="F35" s="154" t="s">
        <v>61</v>
      </c>
      <c r="G35" s="154" t="s">
        <v>61</v>
      </c>
      <c r="H35" s="154" t="s">
        <v>61</v>
      </c>
      <c r="I35" s="154" t="s">
        <v>61</v>
      </c>
      <c r="J35" s="154" t="s">
        <v>61</v>
      </c>
      <c r="K35" s="154" t="s">
        <v>61</v>
      </c>
      <c r="L35" s="154" t="s">
        <v>61</v>
      </c>
      <c r="M35" s="154" t="s">
        <v>61</v>
      </c>
      <c r="N35" s="154" t="s">
        <v>61</v>
      </c>
      <c r="O35" s="154" t="s">
        <v>61</v>
      </c>
      <c r="P35" s="2"/>
      <c r="Q35" s="409">
        <v>0.25</v>
      </c>
      <c r="R35" s="406" t="str">
        <f t="shared" si="4"/>
        <v>*</v>
      </c>
      <c r="S35" s="406" t="str">
        <f t="shared" si="5"/>
        <v>*</v>
      </c>
      <c r="T35" s="406" t="str">
        <f t="shared" si="6"/>
        <v>*</v>
      </c>
      <c r="U35" s="406" t="str">
        <f t="shared" si="7"/>
        <v>*</v>
      </c>
      <c r="V35" s="406" t="str">
        <f t="shared" si="8"/>
        <v>-</v>
      </c>
      <c r="W35" s="406" t="str">
        <f t="shared" si="9"/>
        <v>-</v>
      </c>
      <c r="X35" s="406" t="str">
        <f t="shared" si="10"/>
        <v>-</v>
      </c>
      <c r="Y35" s="406">
        <f t="shared" si="11"/>
        <v>25.8</v>
      </c>
      <c r="Z35" s="406">
        <f t="shared" si="12"/>
        <v>28.5</v>
      </c>
      <c r="AA35" s="406" t="str">
        <f t="shared" si="13"/>
        <v>-</v>
      </c>
      <c r="AB35" s="406" t="str">
        <f t="shared" si="14"/>
        <v>-</v>
      </c>
      <c r="AC35" s="406" t="str">
        <f t="shared" si="15"/>
        <v>-</v>
      </c>
      <c r="AD35" s="406" t="str">
        <f t="shared" si="16"/>
        <v>-</v>
      </c>
      <c r="AE35" s="406" t="str">
        <f t="shared" si="17"/>
        <v>-</v>
      </c>
      <c r="AF35" s="406" t="str">
        <f t="shared" si="18"/>
        <v>-</v>
      </c>
      <c r="AG35" s="406" t="str">
        <f t="shared" si="19"/>
        <v>-</v>
      </c>
      <c r="AH35" s="406" t="str">
        <f t="shared" si="20"/>
        <v>*</v>
      </c>
      <c r="AI35" s="406" t="str">
        <f t="shared" si="21"/>
        <v>*</v>
      </c>
      <c r="AJ35" s="406" t="str">
        <f t="shared" si="22"/>
        <v>*</v>
      </c>
      <c r="AK35" s="406" t="str">
        <f t="shared" si="23"/>
        <v>*</v>
      </c>
      <c r="AL35" s="406" t="str">
        <f t="shared" si="24"/>
        <v>*</v>
      </c>
      <c r="AM35" s="406"/>
    </row>
    <row r="36" spans="1:39" ht="13.5" customHeight="1" x14ac:dyDescent="0.25">
      <c r="A36" s="155">
        <v>0.26041666666666702</v>
      </c>
      <c r="B36" s="154" t="s">
        <v>61</v>
      </c>
      <c r="C36" s="154" t="s">
        <v>61</v>
      </c>
      <c r="D36" s="154" t="s">
        <v>61</v>
      </c>
      <c r="E36" s="154" t="s">
        <v>61</v>
      </c>
      <c r="F36" s="154" t="s">
        <v>61</v>
      </c>
      <c r="G36" s="154" t="s">
        <v>61</v>
      </c>
      <c r="H36" s="154" t="s">
        <v>61</v>
      </c>
      <c r="I36" s="154" t="s">
        <v>61</v>
      </c>
      <c r="J36" s="154" t="s">
        <v>61</v>
      </c>
      <c r="K36" s="154" t="s">
        <v>61</v>
      </c>
      <c r="L36" s="154" t="s">
        <v>61</v>
      </c>
      <c r="M36" s="154" t="s">
        <v>61</v>
      </c>
      <c r="N36" s="154" t="s">
        <v>61</v>
      </c>
      <c r="O36" s="154" t="s">
        <v>61</v>
      </c>
      <c r="P36" s="2"/>
      <c r="Q36" s="409">
        <v>0.26041666666666702</v>
      </c>
      <c r="R36" s="406" t="str">
        <f t="shared" si="4"/>
        <v>*</v>
      </c>
      <c r="S36" s="406" t="str">
        <f t="shared" si="5"/>
        <v>*</v>
      </c>
      <c r="T36" s="406" t="str">
        <f t="shared" si="6"/>
        <v>*</v>
      </c>
      <c r="U36" s="406" t="str">
        <f t="shared" si="7"/>
        <v>*</v>
      </c>
      <c r="V36" s="406">
        <f t="shared" si="8"/>
        <v>30.3</v>
      </c>
      <c r="W36" s="406">
        <f t="shared" si="9"/>
        <v>30.2</v>
      </c>
      <c r="X36" s="406" t="str">
        <f t="shared" si="10"/>
        <v>-</v>
      </c>
      <c r="Y36" s="406">
        <f t="shared" si="11"/>
        <v>36.6</v>
      </c>
      <c r="Z36" s="406">
        <f t="shared" si="12"/>
        <v>27</v>
      </c>
      <c r="AA36" s="406">
        <f t="shared" si="13"/>
        <v>26.9</v>
      </c>
      <c r="AB36" s="406" t="str">
        <f t="shared" si="14"/>
        <v>-</v>
      </c>
      <c r="AC36" s="406">
        <f t="shared" si="15"/>
        <v>29.1</v>
      </c>
      <c r="AD36" s="406">
        <f t="shared" si="16"/>
        <v>29.1</v>
      </c>
      <c r="AE36" s="406">
        <f t="shared" si="17"/>
        <v>31.2</v>
      </c>
      <c r="AF36" s="406">
        <f t="shared" si="18"/>
        <v>25.2</v>
      </c>
      <c r="AG36" s="406" t="str">
        <f t="shared" si="19"/>
        <v>-</v>
      </c>
      <c r="AH36" s="406" t="str">
        <f t="shared" si="20"/>
        <v>*</v>
      </c>
      <c r="AI36" s="406" t="str">
        <f t="shared" si="21"/>
        <v>*</v>
      </c>
      <c r="AJ36" s="406" t="str">
        <f t="shared" si="22"/>
        <v>*</v>
      </c>
      <c r="AK36" s="406" t="str">
        <f t="shared" si="23"/>
        <v>*</v>
      </c>
      <c r="AL36" s="406" t="str">
        <f t="shared" si="24"/>
        <v>*</v>
      </c>
      <c r="AM36" s="406"/>
    </row>
    <row r="37" spans="1:39" ht="13.5" customHeight="1" x14ac:dyDescent="0.25">
      <c r="A37" s="155">
        <v>0.27083333333333298</v>
      </c>
      <c r="B37" s="154" t="s">
        <v>61</v>
      </c>
      <c r="C37" s="154" t="s">
        <v>61</v>
      </c>
      <c r="D37" s="154" t="s">
        <v>61</v>
      </c>
      <c r="E37" s="154" t="s">
        <v>61</v>
      </c>
      <c r="F37" s="154" t="s">
        <v>61</v>
      </c>
      <c r="G37" s="154" t="s">
        <v>61</v>
      </c>
      <c r="H37" s="154" t="s">
        <v>61</v>
      </c>
      <c r="I37" s="154" t="s">
        <v>61</v>
      </c>
      <c r="J37" s="154" t="s">
        <v>61</v>
      </c>
      <c r="K37" s="154" t="s">
        <v>61</v>
      </c>
      <c r="L37" s="154" t="s">
        <v>61</v>
      </c>
      <c r="M37" s="154" t="s">
        <v>61</v>
      </c>
      <c r="N37" s="154" t="s">
        <v>61</v>
      </c>
      <c r="O37" s="154" t="s">
        <v>61</v>
      </c>
      <c r="P37" s="2"/>
      <c r="Q37" s="409">
        <v>0.27083333333333298</v>
      </c>
      <c r="R37" s="406" t="str">
        <f t="shared" si="4"/>
        <v>*</v>
      </c>
      <c r="S37" s="406" t="str">
        <f t="shared" si="5"/>
        <v>*</v>
      </c>
      <c r="T37" s="406" t="str">
        <f t="shared" si="6"/>
        <v>*</v>
      </c>
      <c r="U37" s="406" t="str">
        <f t="shared" si="7"/>
        <v>*</v>
      </c>
      <c r="V37" s="406">
        <f t="shared" si="8"/>
        <v>26.6</v>
      </c>
      <c r="W37" s="406">
        <f t="shared" si="9"/>
        <v>31</v>
      </c>
      <c r="X37" s="406" t="str">
        <f t="shared" si="10"/>
        <v>-</v>
      </c>
      <c r="Y37" s="406" t="str">
        <f t="shared" si="11"/>
        <v>-</v>
      </c>
      <c r="Z37" s="406" t="str">
        <f t="shared" si="12"/>
        <v>-</v>
      </c>
      <c r="AA37" s="406">
        <f t="shared" si="13"/>
        <v>25.4</v>
      </c>
      <c r="AB37" s="406">
        <f t="shared" si="14"/>
        <v>31.3</v>
      </c>
      <c r="AC37" s="406" t="str">
        <f t="shared" si="15"/>
        <v>-</v>
      </c>
      <c r="AD37" s="406" t="str">
        <f t="shared" si="16"/>
        <v>-</v>
      </c>
      <c r="AE37" s="406">
        <f t="shared" si="17"/>
        <v>31</v>
      </c>
      <c r="AF37" s="406">
        <f t="shared" si="18"/>
        <v>29.2</v>
      </c>
      <c r="AG37" s="406">
        <f t="shared" si="19"/>
        <v>27.6</v>
      </c>
      <c r="AH37" s="406" t="str">
        <f t="shared" si="20"/>
        <v>*</v>
      </c>
      <c r="AI37" s="406" t="str">
        <f t="shared" si="21"/>
        <v>*</v>
      </c>
      <c r="AJ37" s="406" t="str">
        <f t="shared" si="22"/>
        <v>*</v>
      </c>
      <c r="AK37" s="406" t="str">
        <f t="shared" si="23"/>
        <v>*</v>
      </c>
      <c r="AL37" s="406" t="str">
        <f t="shared" si="24"/>
        <v>*</v>
      </c>
      <c r="AM37" s="406"/>
    </row>
    <row r="38" spans="1:39" ht="13.5" customHeight="1" x14ac:dyDescent="0.25">
      <c r="A38" s="155">
        <v>0.28125</v>
      </c>
      <c r="B38" s="154" t="s">
        <v>61</v>
      </c>
      <c r="C38" s="154" t="s">
        <v>61</v>
      </c>
      <c r="D38" s="154" t="s">
        <v>61</v>
      </c>
      <c r="E38" s="154" t="s">
        <v>61</v>
      </c>
      <c r="F38" s="154" t="s">
        <v>61</v>
      </c>
      <c r="G38" s="154" t="s">
        <v>61</v>
      </c>
      <c r="H38" s="154" t="s">
        <v>61</v>
      </c>
      <c r="I38" s="154" t="s">
        <v>61</v>
      </c>
      <c r="J38" s="154" t="s">
        <v>61</v>
      </c>
      <c r="K38" s="154" t="s">
        <v>61</v>
      </c>
      <c r="L38" s="154" t="s">
        <v>61</v>
      </c>
      <c r="M38" s="154" t="s">
        <v>61</v>
      </c>
      <c r="N38" s="154" t="s">
        <v>61</v>
      </c>
      <c r="O38" s="154" t="s">
        <v>61</v>
      </c>
      <c r="P38" s="2"/>
      <c r="Q38" s="409">
        <v>0.28125</v>
      </c>
      <c r="R38" s="406" t="str">
        <f t="shared" si="4"/>
        <v>*</v>
      </c>
      <c r="S38" s="406" t="str">
        <f t="shared" si="5"/>
        <v>*</v>
      </c>
      <c r="T38" s="406" t="str">
        <f t="shared" si="6"/>
        <v>*</v>
      </c>
      <c r="U38" s="406" t="str">
        <f t="shared" si="7"/>
        <v>*</v>
      </c>
      <c r="V38" s="406">
        <f t="shared" si="8"/>
        <v>22.6</v>
      </c>
      <c r="W38" s="406">
        <f t="shared" si="9"/>
        <v>26.6</v>
      </c>
      <c r="X38" s="406" t="str">
        <f t="shared" si="10"/>
        <v>-</v>
      </c>
      <c r="Y38" s="406">
        <f t="shared" si="11"/>
        <v>20.6</v>
      </c>
      <c r="Z38" s="406">
        <f t="shared" si="12"/>
        <v>21.9</v>
      </c>
      <c r="AA38" s="406">
        <f t="shared" si="13"/>
        <v>25.4</v>
      </c>
      <c r="AB38" s="406">
        <f t="shared" si="14"/>
        <v>24.2</v>
      </c>
      <c r="AC38" s="406">
        <f t="shared" si="15"/>
        <v>25.4</v>
      </c>
      <c r="AD38" s="406">
        <f t="shared" si="16"/>
        <v>21.4</v>
      </c>
      <c r="AE38" s="406" t="str">
        <f t="shared" si="17"/>
        <v>-</v>
      </c>
      <c r="AF38" s="406">
        <f t="shared" si="18"/>
        <v>26.6</v>
      </c>
      <c r="AG38" s="406">
        <f t="shared" si="19"/>
        <v>25</v>
      </c>
      <c r="AH38" s="406" t="str">
        <f t="shared" si="20"/>
        <v>*</v>
      </c>
      <c r="AI38" s="406" t="str">
        <f t="shared" si="21"/>
        <v>*</v>
      </c>
      <c r="AJ38" s="406" t="str">
        <f t="shared" si="22"/>
        <v>*</v>
      </c>
      <c r="AK38" s="406" t="str">
        <f t="shared" si="23"/>
        <v>*</v>
      </c>
      <c r="AL38" s="406" t="str">
        <f t="shared" si="24"/>
        <v>*</v>
      </c>
      <c r="AM38" s="406"/>
    </row>
    <row r="39" spans="1:39" ht="13.5" customHeight="1" x14ac:dyDescent="0.25">
      <c r="A39" s="155">
        <v>0.29166666666666702</v>
      </c>
      <c r="B39" s="154" t="s">
        <v>61</v>
      </c>
      <c r="C39" s="154" t="s">
        <v>61</v>
      </c>
      <c r="D39" s="154" t="s">
        <v>61</v>
      </c>
      <c r="E39" s="154" t="s">
        <v>61</v>
      </c>
      <c r="F39" s="154" t="s">
        <v>61</v>
      </c>
      <c r="G39" s="154" t="s">
        <v>61</v>
      </c>
      <c r="H39" s="154" t="s">
        <v>61</v>
      </c>
      <c r="I39" s="154" t="s">
        <v>61</v>
      </c>
      <c r="J39" s="154" t="s">
        <v>61</v>
      </c>
      <c r="K39" s="154" t="s">
        <v>61</v>
      </c>
      <c r="L39" s="154" t="s">
        <v>61</v>
      </c>
      <c r="M39" s="154" t="s">
        <v>61</v>
      </c>
      <c r="N39" s="154" t="s">
        <v>61</v>
      </c>
      <c r="O39" s="154" t="s">
        <v>61</v>
      </c>
      <c r="P39" s="2"/>
      <c r="Q39" s="409">
        <v>0.29166666666666702</v>
      </c>
      <c r="R39" s="406" t="str">
        <f t="shared" si="4"/>
        <v>*</v>
      </c>
      <c r="S39" s="406" t="str">
        <f t="shared" si="5"/>
        <v>*</v>
      </c>
      <c r="T39" s="406" t="str">
        <f t="shared" si="6"/>
        <v>*</v>
      </c>
      <c r="U39" s="406" t="str">
        <f t="shared" si="7"/>
        <v>*</v>
      </c>
      <c r="V39" s="406">
        <f t="shared" si="8"/>
        <v>26.9</v>
      </c>
      <c r="W39" s="406">
        <f t="shared" si="9"/>
        <v>27.4</v>
      </c>
      <c r="X39" s="406" t="str">
        <f t="shared" si="10"/>
        <v>-</v>
      </c>
      <c r="Y39" s="406">
        <f t="shared" si="11"/>
        <v>28.7</v>
      </c>
      <c r="Z39" s="406">
        <f t="shared" si="12"/>
        <v>25.5</v>
      </c>
      <c r="AA39" s="406">
        <f t="shared" si="13"/>
        <v>26.1</v>
      </c>
      <c r="AB39" s="406">
        <f t="shared" si="14"/>
        <v>28.2</v>
      </c>
      <c r="AC39" s="406">
        <f t="shared" si="15"/>
        <v>26.6</v>
      </c>
      <c r="AD39" s="406">
        <f t="shared" si="16"/>
        <v>28.7</v>
      </c>
      <c r="AE39" s="406" t="str">
        <f t="shared" si="17"/>
        <v>-</v>
      </c>
      <c r="AF39" s="406">
        <f t="shared" si="18"/>
        <v>22.4</v>
      </c>
      <c r="AG39" s="406">
        <f t="shared" si="19"/>
        <v>28.2</v>
      </c>
      <c r="AH39" s="406" t="str">
        <f t="shared" si="20"/>
        <v>*</v>
      </c>
      <c r="AI39" s="406" t="str">
        <f t="shared" si="21"/>
        <v>*</v>
      </c>
      <c r="AJ39" s="406" t="str">
        <f t="shared" si="22"/>
        <v>*</v>
      </c>
      <c r="AK39" s="406" t="str">
        <f t="shared" si="23"/>
        <v>*</v>
      </c>
      <c r="AL39" s="406" t="str">
        <f t="shared" si="24"/>
        <v>*</v>
      </c>
      <c r="AM39" s="406"/>
    </row>
    <row r="40" spans="1:39" ht="13.5" customHeight="1" x14ac:dyDescent="0.25">
      <c r="A40" s="155">
        <v>0.30208333333333298</v>
      </c>
      <c r="B40" s="154" t="s">
        <v>61</v>
      </c>
      <c r="C40" s="154" t="s">
        <v>61</v>
      </c>
      <c r="D40" s="154" t="s">
        <v>61</v>
      </c>
      <c r="E40" s="154" t="s">
        <v>61</v>
      </c>
      <c r="F40" s="154" t="s">
        <v>61</v>
      </c>
      <c r="G40" s="154" t="s">
        <v>61</v>
      </c>
      <c r="H40" s="154" t="s">
        <v>61</v>
      </c>
      <c r="I40" s="154" t="s">
        <v>61</v>
      </c>
      <c r="J40" s="154" t="s">
        <v>61</v>
      </c>
      <c r="K40" s="154" t="s">
        <v>61</v>
      </c>
      <c r="L40" s="154" t="s">
        <v>61</v>
      </c>
      <c r="M40" s="154" t="s">
        <v>61</v>
      </c>
      <c r="N40" s="154" t="s">
        <v>61</v>
      </c>
      <c r="O40" s="154" t="s">
        <v>61</v>
      </c>
      <c r="P40" s="2"/>
      <c r="Q40" s="409">
        <v>0.30208333333333298</v>
      </c>
      <c r="R40" s="406" t="str">
        <f t="shared" si="4"/>
        <v>*</v>
      </c>
      <c r="S40" s="406" t="str">
        <f t="shared" si="5"/>
        <v>*</v>
      </c>
      <c r="T40" s="406" t="str">
        <f t="shared" si="6"/>
        <v>*</v>
      </c>
      <c r="U40" s="406" t="str">
        <f t="shared" si="7"/>
        <v>*</v>
      </c>
      <c r="V40" s="406">
        <f t="shared" si="8"/>
        <v>26.3</v>
      </c>
      <c r="W40" s="406">
        <f t="shared" si="9"/>
        <v>11.9</v>
      </c>
      <c r="X40" s="406">
        <f t="shared" si="10"/>
        <v>23.3</v>
      </c>
      <c r="Y40" s="406">
        <f t="shared" si="11"/>
        <v>26</v>
      </c>
      <c r="Z40" s="406">
        <f t="shared" si="12"/>
        <v>24.8</v>
      </c>
      <c r="AA40" s="406">
        <f t="shared" si="13"/>
        <v>25.9</v>
      </c>
      <c r="AB40" s="406">
        <f t="shared" si="14"/>
        <v>27</v>
      </c>
      <c r="AC40" s="406">
        <f t="shared" si="15"/>
        <v>26.7</v>
      </c>
      <c r="AD40" s="406">
        <f t="shared" si="16"/>
        <v>18.899999999999999</v>
      </c>
      <c r="AE40" s="406" t="str">
        <f t="shared" si="17"/>
        <v>-</v>
      </c>
      <c r="AF40" s="406">
        <f t="shared" si="18"/>
        <v>26.3</v>
      </c>
      <c r="AG40" s="406">
        <f t="shared" si="19"/>
        <v>27.8</v>
      </c>
      <c r="AH40" s="406" t="str">
        <f t="shared" si="20"/>
        <v>*</v>
      </c>
      <c r="AI40" s="406" t="str">
        <f t="shared" si="21"/>
        <v>*</v>
      </c>
      <c r="AJ40" s="406" t="str">
        <f t="shared" si="22"/>
        <v>*</v>
      </c>
      <c r="AK40" s="406" t="str">
        <f t="shared" si="23"/>
        <v>*</v>
      </c>
      <c r="AL40" s="406" t="str">
        <f t="shared" si="24"/>
        <v>*</v>
      </c>
      <c r="AM40" s="406"/>
    </row>
    <row r="41" spans="1:39" ht="13.5" customHeight="1" x14ac:dyDescent="0.25">
      <c r="A41" s="155">
        <v>0.3125</v>
      </c>
      <c r="B41" s="154" t="s">
        <v>61</v>
      </c>
      <c r="C41" s="154" t="s">
        <v>61</v>
      </c>
      <c r="D41" s="154" t="s">
        <v>61</v>
      </c>
      <c r="E41" s="154" t="s">
        <v>61</v>
      </c>
      <c r="F41" s="154" t="s">
        <v>61</v>
      </c>
      <c r="G41" s="154" t="s">
        <v>61</v>
      </c>
      <c r="H41" s="154" t="s">
        <v>61</v>
      </c>
      <c r="I41" s="154" t="s">
        <v>61</v>
      </c>
      <c r="J41" s="154" t="s">
        <v>61</v>
      </c>
      <c r="K41" s="154" t="s">
        <v>61</v>
      </c>
      <c r="L41" s="154" t="s">
        <v>61</v>
      </c>
      <c r="M41" s="154" t="s">
        <v>61</v>
      </c>
      <c r="N41" s="154" t="s">
        <v>61</v>
      </c>
      <c r="O41" s="154" t="s">
        <v>61</v>
      </c>
      <c r="P41" s="2"/>
      <c r="Q41" s="409">
        <v>0.3125</v>
      </c>
      <c r="R41" s="406" t="str">
        <f t="shared" si="4"/>
        <v>*</v>
      </c>
      <c r="S41" s="406" t="str">
        <f t="shared" si="5"/>
        <v>*</v>
      </c>
      <c r="T41" s="406" t="str">
        <f t="shared" si="6"/>
        <v>*</v>
      </c>
      <c r="U41" s="406" t="str">
        <f t="shared" si="7"/>
        <v>*</v>
      </c>
      <c r="V41" s="406">
        <f t="shared" si="8"/>
        <v>25.1</v>
      </c>
      <c r="W41" s="406">
        <f t="shared" si="9"/>
        <v>28.4</v>
      </c>
      <c r="X41" s="406">
        <f t="shared" si="10"/>
        <v>30</v>
      </c>
      <c r="Y41" s="406">
        <f t="shared" si="11"/>
        <v>25.4</v>
      </c>
      <c r="Z41" s="406">
        <f t="shared" si="12"/>
        <v>26.1</v>
      </c>
      <c r="AA41" s="406">
        <f t="shared" si="13"/>
        <v>21.7</v>
      </c>
      <c r="AB41" s="406">
        <f t="shared" si="14"/>
        <v>25.7</v>
      </c>
      <c r="AC41" s="406">
        <f t="shared" si="15"/>
        <v>24.9</v>
      </c>
      <c r="AD41" s="406">
        <f t="shared" si="16"/>
        <v>29.1</v>
      </c>
      <c r="AE41" s="406">
        <f t="shared" si="17"/>
        <v>27.8</v>
      </c>
      <c r="AF41" s="406">
        <f t="shared" si="18"/>
        <v>25.8</v>
      </c>
      <c r="AG41" s="406">
        <f t="shared" si="19"/>
        <v>26.2</v>
      </c>
      <c r="AH41" s="406" t="str">
        <f t="shared" si="20"/>
        <v>*</v>
      </c>
      <c r="AI41" s="406" t="str">
        <f t="shared" si="21"/>
        <v>*</v>
      </c>
      <c r="AJ41" s="406" t="str">
        <f t="shared" si="22"/>
        <v>*</v>
      </c>
      <c r="AK41" s="406" t="str">
        <f t="shared" si="23"/>
        <v>*</v>
      </c>
      <c r="AL41" s="406" t="str">
        <f t="shared" si="24"/>
        <v>*</v>
      </c>
      <c r="AM41" s="406"/>
    </row>
    <row r="42" spans="1:39" ht="13.5" customHeight="1" x14ac:dyDescent="0.25">
      <c r="A42" s="155">
        <v>0.32291666666666702</v>
      </c>
      <c r="B42" s="154" t="s">
        <v>61</v>
      </c>
      <c r="C42" s="154" t="s">
        <v>61</v>
      </c>
      <c r="D42" s="154" t="s">
        <v>61</v>
      </c>
      <c r="E42" s="154" t="s">
        <v>61</v>
      </c>
      <c r="F42" s="154" t="s">
        <v>61</v>
      </c>
      <c r="G42" s="154" t="s">
        <v>61</v>
      </c>
      <c r="H42" s="154" t="s">
        <v>61</v>
      </c>
      <c r="I42" s="154" t="s">
        <v>61</v>
      </c>
      <c r="J42" s="154" t="s">
        <v>61</v>
      </c>
      <c r="K42" s="154" t="s">
        <v>61</v>
      </c>
      <c r="L42" s="154" t="s">
        <v>61</v>
      </c>
      <c r="M42" s="154" t="s">
        <v>61</v>
      </c>
      <c r="N42" s="154" t="s">
        <v>61</v>
      </c>
      <c r="O42" s="154" t="s">
        <v>61</v>
      </c>
      <c r="P42" s="2"/>
      <c r="Q42" s="409">
        <v>0.32291666666666702</v>
      </c>
      <c r="R42" s="406" t="str">
        <f t="shared" si="4"/>
        <v>*</v>
      </c>
      <c r="S42" s="406" t="str">
        <f t="shared" si="5"/>
        <v>*</v>
      </c>
      <c r="T42" s="406" t="str">
        <f t="shared" si="6"/>
        <v>*</v>
      </c>
      <c r="U42" s="406" t="str">
        <f t="shared" si="7"/>
        <v>*</v>
      </c>
      <c r="V42" s="406">
        <f t="shared" si="8"/>
        <v>21.4</v>
      </c>
      <c r="W42" s="406">
        <f t="shared" si="9"/>
        <v>32</v>
      </c>
      <c r="X42" s="406">
        <f t="shared" si="10"/>
        <v>29.7</v>
      </c>
      <c r="Y42" s="406">
        <f t="shared" si="11"/>
        <v>25.1</v>
      </c>
      <c r="Z42" s="406">
        <f t="shared" si="12"/>
        <v>24.1</v>
      </c>
      <c r="AA42" s="406">
        <f t="shared" si="13"/>
        <v>20.7</v>
      </c>
      <c r="AB42" s="406">
        <f t="shared" si="14"/>
        <v>24.2</v>
      </c>
      <c r="AC42" s="406">
        <f t="shared" si="15"/>
        <v>23.1</v>
      </c>
      <c r="AD42" s="406">
        <f t="shared" si="16"/>
        <v>20.9</v>
      </c>
      <c r="AE42" s="406">
        <f t="shared" si="17"/>
        <v>13.2</v>
      </c>
      <c r="AF42" s="406">
        <f t="shared" si="18"/>
        <v>23.7</v>
      </c>
      <c r="AG42" s="406">
        <f t="shared" si="19"/>
        <v>25.2</v>
      </c>
      <c r="AH42" s="406" t="str">
        <f t="shared" si="20"/>
        <v>*</v>
      </c>
      <c r="AI42" s="406" t="str">
        <f t="shared" si="21"/>
        <v>*</v>
      </c>
      <c r="AJ42" s="406" t="str">
        <f t="shared" si="22"/>
        <v>*</v>
      </c>
      <c r="AK42" s="406" t="str">
        <f t="shared" si="23"/>
        <v>*</v>
      </c>
      <c r="AL42" s="406" t="str">
        <f t="shared" si="24"/>
        <v>*</v>
      </c>
      <c r="AM42" s="406"/>
    </row>
    <row r="43" spans="1:39" ht="13.5" customHeight="1" x14ac:dyDescent="0.25">
      <c r="A43" s="155">
        <v>0.33333333333333298</v>
      </c>
      <c r="B43" s="154" t="s">
        <v>61</v>
      </c>
      <c r="C43" s="154" t="s">
        <v>61</v>
      </c>
      <c r="D43" s="154" t="s">
        <v>61</v>
      </c>
      <c r="E43" s="154" t="s">
        <v>61</v>
      </c>
      <c r="F43" s="154" t="s">
        <v>61</v>
      </c>
      <c r="G43" s="154" t="s">
        <v>61</v>
      </c>
      <c r="H43" s="154" t="s">
        <v>61</v>
      </c>
      <c r="I43" s="154" t="s">
        <v>61</v>
      </c>
      <c r="J43" s="154" t="s">
        <v>61</v>
      </c>
      <c r="K43" s="154" t="s">
        <v>61</v>
      </c>
      <c r="L43" s="154" t="s">
        <v>61</v>
      </c>
      <c r="M43" s="154" t="s">
        <v>61</v>
      </c>
      <c r="N43" s="154" t="s">
        <v>61</v>
      </c>
      <c r="O43" s="154" t="s">
        <v>61</v>
      </c>
      <c r="P43" s="2"/>
      <c r="Q43" s="409">
        <v>0.33333333333333298</v>
      </c>
      <c r="R43" s="406" t="str">
        <f t="shared" si="4"/>
        <v>*</v>
      </c>
      <c r="S43" s="406" t="str">
        <f t="shared" si="5"/>
        <v>*</v>
      </c>
      <c r="T43" s="406" t="str">
        <f t="shared" si="6"/>
        <v>*</v>
      </c>
      <c r="U43" s="406" t="str">
        <f t="shared" si="7"/>
        <v>*</v>
      </c>
      <c r="V43" s="406">
        <f t="shared" si="8"/>
        <v>24.3</v>
      </c>
      <c r="W43" s="406">
        <f t="shared" si="9"/>
        <v>33.799999999999997</v>
      </c>
      <c r="X43" s="406">
        <f t="shared" si="10"/>
        <v>29.8</v>
      </c>
      <c r="Y43" s="406">
        <f t="shared" si="11"/>
        <v>26.1</v>
      </c>
      <c r="Z43" s="406">
        <f t="shared" si="12"/>
        <v>25.4</v>
      </c>
      <c r="AA43" s="406">
        <f t="shared" si="13"/>
        <v>23.9</v>
      </c>
      <c r="AB43" s="406">
        <f t="shared" si="14"/>
        <v>24.5</v>
      </c>
      <c r="AC43" s="406">
        <f t="shared" si="15"/>
        <v>26.1</v>
      </c>
      <c r="AD43" s="406">
        <f t="shared" si="16"/>
        <v>26.3</v>
      </c>
      <c r="AE43" s="406">
        <f t="shared" si="17"/>
        <v>28.4</v>
      </c>
      <c r="AF43" s="406">
        <f t="shared" si="18"/>
        <v>26.9</v>
      </c>
      <c r="AG43" s="406">
        <f t="shared" si="19"/>
        <v>24</v>
      </c>
      <c r="AH43" s="406" t="str">
        <f t="shared" si="20"/>
        <v>*</v>
      </c>
      <c r="AI43" s="406" t="str">
        <f t="shared" si="21"/>
        <v>*</v>
      </c>
      <c r="AJ43" s="406" t="str">
        <f t="shared" si="22"/>
        <v>*</v>
      </c>
      <c r="AK43" s="406" t="str">
        <f t="shared" si="23"/>
        <v>*</v>
      </c>
      <c r="AL43" s="406" t="str">
        <f t="shared" si="24"/>
        <v>*</v>
      </c>
      <c r="AM43" s="406"/>
    </row>
    <row r="44" spans="1:39" ht="13.5" customHeight="1" x14ac:dyDescent="0.25">
      <c r="A44" s="155">
        <v>0.34375</v>
      </c>
      <c r="B44" s="154" t="s">
        <v>61</v>
      </c>
      <c r="C44" s="154" t="s">
        <v>61</v>
      </c>
      <c r="D44" s="154" t="s">
        <v>61</v>
      </c>
      <c r="E44" s="154" t="s">
        <v>61</v>
      </c>
      <c r="F44" s="154" t="s">
        <v>61</v>
      </c>
      <c r="G44" s="154" t="s">
        <v>61</v>
      </c>
      <c r="H44" s="154" t="s">
        <v>61</v>
      </c>
      <c r="I44" s="154" t="s">
        <v>61</v>
      </c>
      <c r="J44" s="154" t="s">
        <v>61</v>
      </c>
      <c r="K44" s="154" t="s">
        <v>61</v>
      </c>
      <c r="L44" s="154" t="s">
        <v>61</v>
      </c>
      <c r="M44" s="154" t="s">
        <v>61</v>
      </c>
      <c r="N44" s="154" t="s">
        <v>61</v>
      </c>
      <c r="O44" s="154" t="s">
        <v>61</v>
      </c>
      <c r="P44" s="2"/>
      <c r="Q44" s="409">
        <v>0.34375</v>
      </c>
      <c r="R44" s="406" t="str">
        <f t="shared" si="4"/>
        <v>*</v>
      </c>
      <c r="S44" s="406" t="str">
        <f t="shared" si="5"/>
        <v>*</v>
      </c>
      <c r="T44" s="406" t="str">
        <f t="shared" si="6"/>
        <v>*</v>
      </c>
      <c r="U44" s="406" t="str">
        <f t="shared" si="7"/>
        <v>*</v>
      </c>
      <c r="V44" s="406">
        <f t="shared" si="8"/>
        <v>21.2</v>
      </c>
      <c r="W44" s="406">
        <f t="shared" si="9"/>
        <v>28.1</v>
      </c>
      <c r="X44" s="406">
        <f t="shared" si="10"/>
        <v>29.1</v>
      </c>
      <c r="Y44" s="406">
        <f t="shared" si="11"/>
        <v>22.7</v>
      </c>
      <c r="Z44" s="406">
        <f t="shared" si="12"/>
        <v>23.2</v>
      </c>
      <c r="AA44" s="406">
        <f t="shared" si="13"/>
        <v>23.6</v>
      </c>
      <c r="AB44" s="406">
        <f t="shared" si="14"/>
        <v>20.9</v>
      </c>
      <c r="AC44" s="406">
        <f t="shared" si="15"/>
        <v>23</v>
      </c>
      <c r="AD44" s="406">
        <f t="shared" si="16"/>
        <v>28.1</v>
      </c>
      <c r="AE44" s="406">
        <f t="shared" si="17"/>
        <v>22.8</v>
      </c>
      <c r="AF44" s="406">
        <f t="shared" si="18"/>
        <v>21.4</v>
      </c>
      <c r="AG44" s="406">
        <f t="shared" si="19"/>
        <v>21.1</v>
      </c>
      <c r="AH44" s="406" t="str">
        <f t="shared" si="20"/>
        <v>*</v>
      </c>
      <c r="AI44" s="406" t="str">
        <f t="shared" si="21"/>
        <v>*</v>
      </c>
      <c r="AJ44" s="406" t="str">
        <f t="shared" si="22"/>
        <v>*</v>
      </c>
      <c r="AK44" s="406" t="str">
        <f t="shared" si="23"/>
        <v>*</v>
      </c>
      <c r="AL44" s="406" t="str">
        <f t="shared" si="24"/>
        <v>*</v>
      </c>
      <c r="AM44" s="406"/>
    </row>
    <row r="45" spans="1:39" ht="13.5" customHeight="1" x14ac:dyDescent="0.25">
      <c r="A45" s="155">
        <v>0.35416666666666702</v>
      </c>
      <c r="B45" s="154" t="s">
        <v>61</v>
      </c>
      <c r="C45" s="154" t="s">
        <v>61</v>
      </c>
      <c r="D45" s="154" t="s">
        <v>61</v>
      </c>
      <c r="E45" s="154" t="s">
        <v>61</v>
      </c>
      <c r="F45" s="154" t="s">
        <v>61</v>
      </c>
      <c r="G45" s="154" t="s">
        <v>61</v>
      </c>
      <c r="H45" s="154" t="s">
        <v>61</v>
      </c>
      <c r="I45" s="154" t="s">
        <v>61</v>
      </c>
      <c r="J45" s="154" t="s">
        <v>61</v>
      </c>
      <c r="K45" s="154" t="s">
        <v>61</v>
      </c>
      <c r="L45" s="154" t="s">
        <v>61</v>
      </c>
      <c r="M45" s="154" t="s">
        <v>61</v>
      </c>
      <c r="N45" s="154" t="s">
        <v>61</v>
      </c>
      <c r="O45" s="154" t="s">
        <v>61</v>
      </c>
      <c r="P45" s="2"/>
      <c r="Q45" s="409">
        <v>0.35416666666666702</v>
      </c>
      <c r="R45" s="406" t="str">
        <f t="shared" si="4"/>
        <v>*</v>
      </c>
      <c r="S45" s="406" t="str">
        <f t="shared" si="5"/>
        <v>*</v>
      </c>
      <c r="T45" s="406" t="str">
        <f t="shared" si="6"/>
        <v>*</v>
      </c>
      <c r="U45" s="406" t="str">
        <f t="shared" si="7"/>
        <v>*</v>
      </c>
      <c r="V45" s="406">
        <f t="shared" si="8"/>
        <v>24.7</v>
      </c>
      <c r="W45" s="406">
        <f t="shared" si="9"/>
        <v>26.7</v>
      </c>
      <c r="X45" s="406">
        <f t="shared" si="10"/>
        <v>25.3</v>
      </c>
      <c r="Y45" s="406">
        <f t="shared" si="11"/>
        <v>23.3</v>
      </c>
      <c r="Z45" s="406">
        <f t="shared" si="12"/>
        <v>20.9</v>
      </c>
      <c r="AA45" s="406">
        <f t="shared" si="13"/>
        <v>22.7</v>
      </c>
      <c r="AB45" s="406">
        <f t="shared" si="14"/>
        <v>21.6</v>
      </c>
      <c r="AC45" s="406">
        <f t="shared" si="15"/>
        <v>24</v>
      </c>
      <c r="AD45" s="406">
        <f t="shared" si="16"/>
        <v>29.5</v>
      </c>
      <c r="AE45" s="406">
        <f t="shared" si="17"/>
        <v>27</v>
      </c>
      <c r="AF45" s="406">
        <f t="shared" si="18"/>
        <v>24.9</v>
      </c>
      <c r="AG45" s="406">
        <f t="shared" si="19"/>
        <v>24.2</v>
      </c>
      <c r="AH45" s="406" t="str">
        <f t="shared" si="20"/>
        <v>*</v>
      </c>
      <c r="AI45" s="406" t="str">
        <f t="shared" si="21"/>
        <v>*</v>
      </c>
      <c r="AJ45" s="406" t="str">
        <f t="shared" si="22"/>
        <v>*</v>
      </c>
      <c r="AK45" s="406" t="str">
        <f t="shared" si="23"/>
        <v>*</v>
      </c>
      <c r="AL45" s="406" t="str">
        <f t="shared" si="24"/>
        <v>*</v>
      </c>
      <c r="AM45" s="406"/>
    </row>
    <row r="46" spans="1:39" ht="13.5" customHeight="1" x14ac:dyDescent="0.25">
      <c r="A46" s="155">
        <v>0.36458333333333298</v>
      </c>
      <c r="B46" s="154" t="s">
        <v>61</v>
      </c>
      <c r="C46" s="154" t="s">
        <v>61</v>
      </c>
      <c r="D46" s="154" t="s">
        <v>61</v>
      </c>
      <c r="E46" s="154" t="s">
        <v>61</v>
      </c>
      <c r="F46" s="154" t="s">
        <v>61</v>
      </c>
      <c r="G46" s="154" t="s">
        <v>61</v>
      </c>
      <c r="H46" s="154" t="s">
        <v>61</v>
      </c>
      <c r="I46" s="154" t="s">
        <v>61</v>
      </c>
      <c r="J46" s="154" t="s">
        <v>61</v>
      </c>
      <c r="K46" s="154" t="s">
        <v>61</v>
      </c>
      <c r="L46" s="154" t="s">
        <v>61</v>
      </c>
      <c r="M46" s="154" t="s">
        <v>61</v>
      </c>
      <c r="N46" s="154" t="s">
        <v>61</v>
      </c>
      <c r="O46" s="154" t="s">
        <v>61</v>
      </c>
      <c r="P46" s="2"/>
      <c r="Q46" s="409">
        <v>0.36458333333333298</v>
      </c>
      <c r="R46" s="406" t="str">
        <f t="shared" si="4"/>
        <v>*</v>
      </c>
      <c r="S46" s="406" t="str">
        <f t="shared" si="5"/>
        <v>*</v>
      </c>
      <c r="T46" s="406" t="str">
        <f t="shared" si="6"/>
        <v>*</v>
      </c>
      <c r="U46" s="406" t="str">
        <f t="shared" si="7"/>
        <v>*</v>
      </c>
      <c r="V46" s="406">
        <f t="shared" si="8"/>
        <v>26.4</v>
      </c>
      <c r="W46" s="406">
        <f t="shared" si="9"/>
        <v>27.8</v>
      </c>
      <c r="X46" s="406">
        <f t="shared" si="10"/>
        <v>22.7</v>
      </c>
      <c r="Y46" s="406">
        <f t="shared" si="11"/>
        <v>23.5</v>
      </c>
      <c r="Z46" s="406">
        <f t="shared" si="12"/>
        <v>25.6</v>
      </c>
      <c r="AA46" s="406">
        <f t="shared" si="13"/>
        <v>24.1</v>
      </c>
      <c r="AB46" s="406">
        <f t="shared" si="14"/>
        <v>24.8</v>
      </c>
      <c r="AC46" s="406">
        <f t="shared" si="15"/>
        <v>26.1</v>
      </c>
      <c r="AD46" s="406">
        <f t="shared" si="16"/>
        <v>29.4</v>
      </c>
      <c r="AE46" s="406">
        <f t="shared" si="17"/>
        <v>25.4</v>
      </c>
      <c r="AF46" s="406">
        <f t="shared" si="18"/>
        <v>25.8</v>
      </c>
      <c r="AG46" s="406">
        <f t="shared" si="19"/>
        <v>25.5</v>
      </c>
      <c r="AH46" s="406" t="str">
        <f t="shared" si="20"/>
        <v>*</v>
      </c>
      <c r="AI46" s="406" t="str">
        <f t="shared" si="21"/>
        <v>*</v>
      </c>
      <c r="AJ46" s="406" t="str">
        <f t="shared" si="22"/>
        <v>*</v>
      </c>
      <c r="AK46" s="406" t="str">
        <f t="shared" si="23"/>
        <v>*</v>
      </c>
      <c r="AL46" s="406" t="str">
        <f t="shared" si="24"/>
        <v>*</v>
      </c>
      <c r="AM46" s="406"/>
    </row>
    <row r="47" spans="1:39" ht="13.5" customHeight="1" x14ac:dyDescent="0.25">
      <c r="A47" s="155">
        <v>0.375</v>
      </c>
      <c r="B47" s="154" t="s">
        <v>61</v>
      </c>
      <c r="C47" s="154" t="s">
        <v>61</v>
      </c>
      <c r="D47" s="154" t="s">
        <v>61</v>
      </c>
      <c r="E47" s="154" t="s">
        <v>61</v>
      </c>
      <c r="F47" s="154" t="s">
        <v>61</v>
      </c>
      <c r="G47" s="154" t="s">
        <v>61</v>
      </c>
      <c r="H47" s="154" t="s">
        <v>61</v>
      </c>
      <c r="I47" s="154" t="s">
        <v>61</v>
      </c>
      <c r="J47" s="154" t="s">
        <v>61</v>
      </c>
      <c r="K47" s="154" t="s">
        <v>61</v>
      </c>
      <c r="L47" s="154" t="s">
        <v>61</v>
      </c>
      <c r="M47" s="154" t="s">
        <v>61</v>
      </c>
      <c r="N47" s="154" t="s">
        <v>61</v>
      </c>
      <c r="O47" s="154" t="s">
        <v>61</v>
      </c>
      <c r="P47" s="2"/>
      <c r="Q47" s="409">
        <v>0.375</v>
      </c>
      <c r="R47" s="406" t="str">
        <f t="shared" si="4"/>
        <v>*</v>
      </c>
      <c r="S47" s="406" t="str">
        <f t="shared" si="5"/>
        <v>*</v>
      </c>
      <c r="T47" s="406" t="str">
        <f t="shared" si="6"/>
        <v>*</v>
      </c>
      <c r="U47" s="406" t="str">
        <f t="shared" si="7"/>
        <v>*</v>
      </c>
      <c r="V47" s="406">
        <f t="shared" si="8"/>
        <v>24.4</v>
      </c>
      <c r="W47" s="406">
        <f t="shared" si="9"/>
        <v>22.4</v>
      </c>
      <c r="X47" s="406">
        <f t="shared" si="10"/>
        <v>24.6</v>
      </c>
      <c r="Y47" s="406">
        <f t="shared" si="11"/>
        <v>26.6</v>
      </c>
      <c r="Z47" s="406">
        <f t="shared" si="12"/>
        <v>25.3</v>
      </c>
      <c r="AA47" s="406">
        <f t="shared" si="13"/>
        <v>22.9</v>
      </c>
      <c r="AB47" s="406">
        <f t="shared" si="14"/>
        <v>23.6</v>
      </c>
      <c r="AC47" s="406">
        <f t="shared" si="15"/>
        <v>25.4</v>
      </c>
      <c r="AD47" s="406">
        <f t="shared" si="16"/>
        <v>26.1</v>
      </c>
      <c r="AE47" s="406">
        <f t="shared" si="17"/>
        <v>22.7</v>
      </c>
      <c r="AF47" s="406">
        <f t="shared" si="18"/>
        <v>24.7</v>
      </c>
      <c r="AG47" s="406">
        <f t="shared" si="19"/>
        <v>24.4</v>
      </c>
      <c r="AH47" s="406" t="str">
        <f t="shared" si="20"/>
        <v>*</v>
      </c>
      <c r="AI47" s="406" t="str">
        <f t="shared" si="21"/>
        <v>*</v>
      </c>
      <c r="AJ47" s="406" t="str">
        <f t="shared" si="22"/>
        <v>*</v>
      </c>
      <c r="AK47" s="406" t="str">
        <f t="shared" si="23"/>
        <v>*</v>
      </c>
      <c r="AL47" s="406" t="str">
        <f t="shared" si="24"/>
        <v>*</v>
      </c>
      <c r="AM47" s="406"/>
    </row>
    <row r="48" spans="1:39" ht="13.5" customHeight="1" x14ac:dyDescent="0.25">
      <c r="A48" s="155">
        <v>0.38541666666666702</v>
      </c>
      <c r="B48" s="154" t="s">
        <v>61</v>
      </c>
      <c r="C48" s="154" t="s">
        <v>61</v>
      </c>
      <c r="D48" s="154" t="s">
        <v>61</v>
      </c>
      <c r="E48" s="154" t="s">
        <v>61</v>
      </c>
      <c r="F48" s="154" t="s">
        <v>61</v>
      </c>
      <c r="G48" s="154" t="s">
        <v>61</v>
      </c>
      <c r="H48" s="154" t="s">
        <v>61</v>
      </c>
      <c r="I48" s="154" t="s">
        <v>61</v>
      </c>
      <c r="J48" s="154" t="s">
        <v>61</v>
      </c>
      <c r="K48" s="154" t="s">
        <v>61</v>
      </c>
      <c r="L48" s="154" t="s">
        <v>61</v>
      </c>
      <c r="M48" s="154" t="s">
        <v>61</v>
      </c>
      <c r="N48" s="154" t="s">
        <v>61</v>
      </c>
      <c r="O48" s="154" t="s">
        <v>61</v>
      </c>
      <c r="P48" s="2"/>
      <c r="Q48" s="409">
        <v>0.38541666666666702</v>
      </c>
      <c r="R48" s="406" t="str">
        <f t="shared" si="4"/>
        <v>*</v>
      </c>
      <c r="S48" s="406" t="str">
        <f t="shared" si="5"/>
        <v>*</v>
      </c>
      <c r="T48" s="406" t="str">
        <f t="shared" si="6"/>
        <v>*</v>
      </c>
      <c r="U48" s="406">
        <f t="shared" si="7"/>
        <v>23.4</v>
      </c>
      <c r="V48" s="406">
        <f t="shared" si="8"/>
        <v>25</v>
      </c>
      <c r="W48" s="406">
        <f t="shared" si="9"/>
        <v>23.7</v>
      </c>
      <c r="X48" s="406">
        <f t="shared" si="10"/>
        <v>24.6</v>
      </c>
      <c r="Y48" s="406">
        <f t="shared" si="11"/>
        <v>24.9</v>
      </c>
      <c r="Z48" s="406">
        <f t="shared" si="12"/>
        <v>24.2</v>
      </c>
      <c r="AA48" s="406">
        <f t="shared" si="13"/>
        <v>25.2</v>
      </c>
      <c r="AB48" s="406">
        <f t="shared" si="14"/>
        <v>26.5</v>
      </c>
      <c r="AC48" s="406">
        <f t="shared" si="15"/>
        <v>24.9</v>
      </c>
      <c r="AD48" s="406">
        <f t="shared" si="16"/>
        <v>24.2</v>
      </c>
      <c r="AE48" s="406">
        <f t="shared" si="17"/>
        <v>26.7</v>
      </c>
      <c r="AF48" s="406">
        <f t="shared" si="18"/>
        <v>24.3</v>
      </c>
      <c r="AG48" s="406">
        <f t="shared" si="19"/>
        <v>25.6</v>
      </c>
      <c r="AH48" s="406" t="str">
        <f t="shared" si="20"/>
        <v>*</v>
      </c>
      <c r="AI48" s="406" t="str">
        <f t="shared" si="21"/>
        <v>*</v>
      </c>
      <c r="AJ48" s="406" t="str">
        <f t="shared" si="22"/>
        <v>*</v>
      </c>
      <c r="AK48" s="406" t="str">
        <f t="shared" si="23"/>
        <v>*</v>
      </c>
      <c r="AL48" s="406" t="str">
        <f t="shared" si="24"/>
        <v>*</v>
      </c>
      <c r="AM48" s="406"/>
    </row>
    <row r="49" spans="1:39" ht="13.5" customHeight="1" x14ac:dyDescent="0.25">
      <c r="A49" s="155">
        <v>0.39583333333333298</v>
      </c>
      <c r="B49" s="154" t="s">
        <v>61</v>
      </c>
      <c r="C49" s="154" t="s">
        <v>61</v>
      </c>
      <c r="D49" s="154" t="s">
        <v>61</v>
      </c>
      <c r="E49" s="154" t="s">
        <v>61</v>
      </c>
      <c r="F49" s="154" t="s">
        <v>61</v>
      </c>
      <c r="G49" s="154" t="s">
        <v>61</v>
      </c>
      <c r="H49" s="154" t="s">
        <v>61</v>
      </c>
      <c r="I49" s="154" t="s">
        <v>61</v>
      </c>
      <c r="J49" s="154" t="s">
        <v>61</v>
      </c>
      <c r="K49" s="154" t="s">
        <v>61</v>
      </c>
      <c r="L49" s="154" t="s">
        <v>61</v>
      </c>
      <c r="M49" s="154" t="s">
        <v>61</v>
      </c>
      <c r="N49" s="154" t="s">
        <v>61</v>
      </c>
      <c r="O49" s="154" t="s">
        <v>61</v>
      </c>
      <c r="P49" s="2"/>
      <c r="Q49" s="409">
        <v>0.39583333333333298</v>
      </c>
      <c r="R49" s="406" t="str">
        <f t="shared" si="4"/>
        <v>*</v>
      </c>
      <c r="S49" s="406" t="str">
        <f t="shared" si="5"/>
        <v>*</v>
      </c>
      <c r="T49" s="406" t="str">
        <f t="shared" si="6"/>
        <v>*</v>
      </c>
      <c r="U49" s="406">
        <f t="shared" si="7"/>
        <v>24.9</v>
      </c>
      <c r="V49" s="406">
        <f t="shared" si="8"/>
        <v>23.9</v>
      </c>
      <c r="W49" s="406">
        <f t="shared" si="9"/>
        <v>23.8</v>
      </c>
      <c r="X49" s="406">
        <f t="shared" si="10"/>
        <v>26.4</v>
      </c>
      <c r="Y49" s="406">
        <f t="shared" si="11"/>
        <v>23.7</v>
      </c>
      <c r="Z49" s="406">
        <f t="shared" si="12"/>
        <v>20.100000000000001</v>
      </c>
      <c r="AA49" s="406">
        <f t="shared" si="13"/>
        <v>25.3</v>
      </c>
      <c r="AB49" s="406">
        <f t="shared" si="14"/>
        <v>23.3</v>
      </c>
      <c r="AC49" s="406">
        <f t="shared" si="15"/>
        <v>24.7</v>
      </c>
      <c r="AD49" s="406">
        <f t="shared" si="16"/>
        <v>18.3</v>
      </c>
      <c r="AE49" s="406">
        <f t="shared" si="17"/>
        <v>25.2</v>
      </c>
      <c r="AF49" s="406">
        <f t="shared" si="18"/>
        <v>24.4</v>
      </c>
      <c r="AG49" s="406">
        <f t="shared" si="19"/>
        <v>28.7</v>
      </c>
      <c r="AH49" s="406" t="str">
        <f t="shared" si="20"/>
        <v>*</v>
      </c>
      <c r="AI49" s="406" t="str">
        <f t="shared" si="21"/>
        <v>*</v>
      </c>
      <c r="AJ49" s="406" t="str">
        <f t="shared" si="22"/>
        <v>*</v>
      </c>
      <c r="AK49" s="406" t="str">
        <f t="shared" si="23"/>
        <v>*</v>
      </c>
      <c r="AL49" s="406" t="str">
        <f t="shared" si="24"/>
        <v>*</v>
      </c>
      <c r="AM49" s="406"/>
    </row>
    <row r="50" spans="1:39" ht="13.5" customHeight="1" x14ac:dyDescent="0.25">
      <c r="A50" s="155">
        <v>0.40625</v>
      </c>
      <c r="B50" s="154" t="s">
        <v>61</v>
      </c>
      <c r="C50" s="154" t="s">
        <v>61</v>
      </c>
      <c r="D50" s="154" t="s">
        <v>61</v>
      </c>
      <c r="E50" s="154" t="s">
        <v>61</v>
      </c>
      <c r="F50" s="154" t="s">
        <v>61</v>
      </c>
      <c r="G50" s="154" t="s">
        <v>61</v>
      </c>
      <c r="H50" s="154" t="s">
        <v>61</v>
      </c>
      <c r="I50" s="154" t="s">
        <v>61</v>
      </c>
      <c r="J50" s="154" t="s">
        <v>61</v>
      </c>
      <c r="K50" s="154" t="s">
        <v>61</v>
      </c>
      <c r="L50" s="154" t="s">
        <v>61</v>
      </c>
      <c r="M50" s="154" t="s">
        <v>61</v>
      </c>
      <c r="N50" s="154" t="s">
        <v>61</v>
      </c>
      <c r="O50" s="154" t="s">
        <v>61</v>
      </c>
      <c r="P50" s="2"/>
      <c r="Q50" s="409">
        <v>0.40625</v>
      </c>
      <c r="R50" s="406" t="str">
        <f t="shared" si="4"/>
        <v>*</v>
      </c>
      <c r="S50" s="406" t="str">
        <f t="shared" si="5"/>
        <v>*</v>
      </c>
      <c r="T50" s="406" t="str">
        <f t="shared" si="6"/>
        <v>*</v>
      </c>
      <c r="U50" s="406">
        <f t="shared" si="7"/>
        <v>25.3</v>
      </c>
      <c r="V50" s="406">
        <f t="shared" si="8"/>
        <v>26.2</v>
      </c>
      <c r="W50" s="406">
        <f t="shared" si="9"/>
        <v>24.1</v>
      </c>
      <c r="X50" s="406">
        <f t="shared" si="10"/>
        <v>27</v>
      </c>
      <c r="Y50" s="406">
        <f t="shared" si="11"/>
        <v>25.7</v>
      </c>
      <c r="Z50" s="406">
        <f t="shared" si="12"/>
        <v>20.2</v>
      </c>
      <c r="AA50" s="406">
        <f t="shared" si="13"/>
        <v>26.6</v>
      </c>
      <c r="AB50" s="406">
        <f t="shared" si="14"/>
        <v>27.2</v>
      </c>
      <c r="AC50" s="406">
        <f t="shared" si="15"/>
        <v>22.4</v>
      </c>
      <c r="AD50" s="406">
        <f t="shared" si="16"/>
        <v>25.9</v>
      </c>
      <c r="AE50" s="406">
        <f t="shared" si="17"/>
        <v>24.8</v>
      </c>
      <c r="AF50" s="406">
        <f t="shared" si="18"/>
        <v>24.3</v>
      </c>
      <c r="AG50" s="406">
        <f t="shared" si="19"/>
        <v>24.6</v>
      </c>
      <c r="AH50" s="406" t="str">
        <f t="shared" si="20"/>
        <v>*</v>
      </c>
      <c r="AI50" s="406" t="str">
        <f t="shared" si="21"/>
        <v>*</v>
      </c>
      <c r="AJ50" s="406" t="str">
        <f t="shared" si="22"/>
        <v>*</v>
      </c>
      <c r="AK50" s="406" t="str">
        <f t="shared" si="23"/>
        <v>*</v>
      </c>
      <c r="AL50" s="406" t="str">
        <f t="shared" si="24"/>
        <v>*</v>
      </c>
      <c r="AM50" s="406"/>
    </row>
    <row r="51" spans="1:39" ht="13.5" customHeight="1" x14ac:dyDescent="0.25">
      <c r="A51" s="155">
        <v>0.41666666666666702</v>
      </c>
      <c r="B51" s="154" t="s">
        <v>61</v>
      </c>
      <c r="C51" s="154" t="s">
        <v>61</v>
      </c>
      <c r="D51" s="154" t="s">
        <v>61</v>
      </c>
      <c r="E51" s="154" t="s">
        <v>61</v>
      </c>
      <c r="F51" s="154" t="s">
        <v>61</v>
      </c>
      <c r="G51" s="154" t="s">
        <v>61</v>
      </c>
      <c r="H51" s="154" t="s">
        <v>61</v>
      </c>
      <c r="I51" s="154" t="s">
        <v>61</v>
      </c>
      <c r="J51" s="154" t="s">
        <v>61</v>
      </c>
      <c r="K51" s="154" t="s">
        <v>61</v>
      </c>
      <c r="L51" s="154" t="s">
        <v>61</v>
      </c>
      <c r="M51" s="154" t="s">
        <v>61</v>
      </c>
      <c r="N51" s="154" t="s">
        <v>61</v>
      </c>
      <c r="O51" s="154" t="s">
        <v>61</v>
      </c>
      <c r="P51" s="2"/>
      <c r="Q51" s="409">
        <v>0.41666666666666702</v>
      </c>
      <c r="R51" s="406" t="str">
        <f t="shared" si="4"/>
        <v>*</v>
      </c>
      <c r="S51" s="406" t="str">
        <f t="shared" si="5"/>
        <v>*</v>
      </c>
      <c r="T51" s="406" t="str">
        <f t="shared" si="6"/>
        <v>*</v>
      </c>
      <c r="U51" s="406">
        <f t="shared" si="7"/>
        <v>22.7</v>
      </c>
      <c r="V51" s="406">
        <f t="shared" si="8"/>
        <v>24.2</v>
      </c>
      <c r="W51" s="406">
        <f t="shared" si="9"/>
        <v>24.8</v>
      </c>
      <c r="X51" s="406">
        <f t="shared" si="10"/>
        <v>26.1</v>
      </c>
      <c r="Y51" s="406">
        <f t="shared" si="11"/>
        <v>25</v>
      </c>
      <c r="Z51" s="406">
        <f t="shared" si="12"/>
        <v>24.9</v>
      </c>
      <c r="AA51" s="406">
        <f t="shared" si="13"/>
        <v>25</v>
      </c>
      <c r="AB51" s="406">
        <f t="shared" si="14"/>
        <v>24.5</v>
      </c>
      <c r="AC51" s="406">
        <f t="shared" si="15"/>
        <v>24.2</v>
      </c>
      <c r="AD51" s="406">
        <f t="shared" si="16"/>
        <v>20</v>
      </c>
      <c r="AE51" s="406">
        <f t="shared" si="17"/>
        <v>22.8</v>
      </c>
      <c r="AF51" s="406">
        <f t="shared" si="18"/>
        <v>24.5</v>
      </c>
      <c r="AG51" s="406">
        <f t="shared" si="19"/>
        <v>24.8</v>
      </c>
      <c r="AH51" s="406" t="str">
        <f t="shared" si="20"/>
        <v>*</v>
      </c>
      <c r="AI51" s="406" t="str">
        <f t="shared" si="21"/>
        <v>*</v>
      </c>
      <c r="AJ51" s="406" t="str">
        <f t="shared" si="22"/>
        <v>*</v>
      </c>
      <c r="AK51" s="406" t="str">
        <f t="shared" si="23"/>
        <v>*</v>
      </c>
      <c r="AL51" s="406" t="str">
        <f t="shared" si="24"/>
        <v>*</v>
      </c>
      <c r="AM51" s="406"/>
    </row>
    <row r="52" spans="1:39" ht="13.5" customHeight="1" x14ac:dyDescent="0.25">
      <c r="A52" s="155">
        <v>0.42708333333333298</v>
      </c>
      <c r="B52" s="154" t="s">
        <v>61</v>
      </c>
      <c r="C52" s="154" t="s">
        <v>61</v>
      </c>
      <c r="D52" s="154" t="s">
        <v>61</v>
      </c>
      <c r="E52" s="154" t="s">
        <v>61</v>
      </c>
      <c r="F52" s="154" t="s">
        <v>61</v>
      </c>
      <c r="G52" s="154" t="s">
        <v>61</v>
      </c>
      <c r="H52" s="154" t="s">
        <v>61</v>
      </c>
      <c r="I52" s="154" t="s">
        <v>61</v>
      </c>
      <c r="J52" s="154" t="s">
        <v>61</v>
      </c>
      <c r="K52" s="154" t="s">
        <v>61</v>
      </c>
      <c r="L52" s="154" t="s">
        <v>61</v>
      </c>
      <c r="M52" s="154" t="s">
        <v>61</v>
      </c>
      <c r="N52" s="154" t="s">
        <v>61</v>
      </c>
      <c r="O52" s="154" t="s">
        <v>61</v>
      </c>
      <c r="P52" s="2"/>
      <c r="Q52" s="409">
        <v>0.42708333333333298</v>
      </c>
      <c r="R52" s="406" t="str">
        <f t="shared" si="4"/>
        <v>*</v>
      </c>
      <c r="S52" s="406" t="str">
        <f t="shared" si="5"/>
        <v>*</v>
      </c>
      <c r="T52" s="406" t="str">
        <f t="shared" si="6"/>
        <v>*</v>
      </c>
      <c r="U52" s="406">
        <f t="shared" si="7"/>
        <v>24.9</v>
      </c>
      <c r="V52" s="406">
        <f t="shared" si="8"/>
        <v>24.2</v>
      </c>
      <c r="W52" s="406">
        <f t="shared" si="9"/>
        <v>25.4</v>
      </c>
      <c r="X52" s="406">
        <f t="shared" si="10"/>
        <v>26.6</v>
      </c>
      <c r="Y52" s="406">
        <f t="shared" si="11"/>
        <v>25.4</v>
      </c>
      <c r="Z52" s="406">
        <f t="shared" si="12"/>
        <v>22.6</v>
      </c>
      <c r="AA52" s="406">
        <f t="shared" si="13"/>
        <v>25</v>
      </c>
      <c r="AB52" s="406">
        <f t="shared" si="14"/>
        <v>28.2</v>
      </c>
      <c r="AC52" s="406">
        <f t="shared" si="15"/>
        <v>25.3</v>
      </c>
      <c r="AD52" s="406">
        <f t="shared" si="16"/>
        <v>23.4</v>
      </c>
      <c r="AE52" s="406">
        <f t="shared" si="17"/>
        <v>25.4</v>
      </c>
      <c r="AF52" s="406">
        <f t="shared" si="18"/>
        <v>25.3</v>
      </c>
      <c r="AG52" s="406">
        <f t="shared" si="19"/>
        <v>25.4</v>
      </c>
      <c r="AH52" s="406" t="str">
        <f t="shared" si="20"/>
        <v>*</v>
      </c>
      <c r="AI52" s="406" t="str">
        <f t="shared" si="21"/>
        <v>*</v>
      </c>
      <c r="AJ52" s="406" t="str">
        <f t="shared" si="22"/>
        <v>*</v>
      </c>
      <c r="AK52" s="406" t="str">
        <f t="shared" si="23"/>
        <v>*</v>
      </c>
      <c r="AL52" s="406" t="str">
        <f t="shared" si="24"/>
        <v>*</v>
      </c>
      <c r="AM52" s="406"/>
    </row>
    <row r="53" spans="1:39" ht="13.5" customHeight="1" x14ac:dyDescent="0.25">
      <c r="A53" s="155">
        <v>0.4375</v>
      </c>
      <c r="B53" s="154" t="s">
        <v>61</v>
      </c>
      <c r="C53" s="154" t="s">
        <v>61</v>
      </c>
      <c r="D53" s="154" t="s">
        <v>61</v>
      </c>
      <c r="E53" s="154" t="s">
        <v>61</v>
      </c>
      <c r="F53" s="154" t="s">
        <v>61</v>
      </c>
      <c r="G53" s="154" t="s">
        <v>61</v>
      </c>
      <c r="H53" s="154" t="s">
        <v>61</v>
      </c>
      <c r="I53" s="154" t="s">
        <v>61</v>
      </c>
      <c r="J53" s="154" t="s">
        <v>61</v>
      </c>
      <c r="K53" s="154" t="s">
        <v>61</v>
      </c>
      <c r="L53" s="154" t="s">
        <v>61</v>
      </c>
      <c r="M53" s="154" t="s">
        <v>61</v>
      </c>
      <c r="N53" s="154" t="s">
        <v>61</v>
      </c>
      <c r="O53" s="154" t="s">
        <v>61</v>
      </c>
      <c r="P53" s="2"/>
      <c r="Q53" s="409">
        <v>0.4375</v>
      </c>
      <c r="R53" s="406" t="str">
        <f t="shared" si="4"/>
        <v>*</v>
      </c>
      <c r="S53" s="406" t="str">
        <f t="shared" si="5"/>
        <v>*</v>
      </c>
      <c r="T53" s="406" t="str">
        <f t="shared" si="6"/>
        <v>*</v>
      </c>
      <c r="U53" s="406">
        <f t="shared" si="7"/>
        <v>26</v>
      </c>
      <c r="V53" s="406">
        <f t="shared" si="8"/>
        <v>25.6</v>
      </c>
      <c r="W53" s="406">
        <f t="shared" si="9"/>
        <v>23.4</v>
      </c>
      <c r="X53" s="406">
        <f t="shared" si="10"/>
        <v>25.7</v>
      </c>
      <c r="Y53" s="406">
        <f t="shared" si="11"/>
        <v>20.9</v>
      </c>
      <c r="Z53" s="406">
        <f t="shared" si="12"/>
        <v>26.4</v>
      </c>
      <c r="AA53" s="406">
        <f t="shared" si="13"/>
        <v>24.4</v>
      </c>
      <c r="AB53" s="406">
        <f t="shared" si="14"/>
        <v>21</v>
      </c>
      <c r="AC53" s="406">
        <f t="shared" si="15"/>
        <v>25.3</v>
      </c>
      <c r="AD53" s="406">
        <f t="shared" si="16"/>
        <v>26.1</v>
      </c>
      <c r="AE53" s="406">
        <f t="shared" si="17"/>
        <v>24.2</v>
      </c>
      <c r="AF53" s="406">
        <f t="shared" si="18"/>
        <v>24.2</v>
      </c>
      <c r="AG53" s="406">
        <f t="shared" si="19"/>
        <v>27.9</v>
      </c>
      <c r="AH53" s="406" t="str">
        <f t="shared" si="20"/>
        <v>*</v>
      </c>
      <c r="AI53" s="406" t="str">
        <f t="shared" si="21"/>
        <v>*</v>
      </c>
      <c r="AJ53" s="406" t="str">
        <f t="shared" si="22"/>
        <v>*</v>
      </c>
      <c r="AK53" s="406" t="str">
        <f t="shared" si="23"/>
        <v>*</v>
      </c>
      <c r="AL53" s="406" t="str">
        <f t="shared" si="24"/>
        <v>*</v>
      </c>
      <c r="AM53" s="406"/>
    </row>
    <row r="54" spans="1:39" ht="13.5" customHeight="1" x14ac:dyDescent="0.25">
      <c r="A54" s="155">
        <v>0.44791666666666702</v>
      </c>
      <c r="B54" s="154" t="s">
        <v>61</v>
      </c>
      <c r="C54" s="154" t="s">
        <v>61</v>
      </c>
      <c r="D54" s="154" t="s">
        <v>61</v>
      </c>
      <c r="E54" s="154" t="s">
        <v>61</v>
      </c>
      <c r="F54" s="154" t="s">
        <v>61</v>
      </c>
      <c r="G54" s="154" t="s">
        <v>61</v>
      </c>
      <c r="H54" s="154" t="s">
        <v>61</v>
      </c>
      <c r="I54" s="154" t="s">
        <v>61</v>
      </c>
      <c r="J54" s="154" t="s">
        <v>61</v>
      </c>
      <c r="K54" s="154" t="s">
        <v>61</v>
      </c>
      <c r="L54" s="154" t="s">
        <v>61</v>
      </c>
      <c r="M54" s="154" t="s">
        <v>61</v>
      </c>
      <c r="N54" s="154" t="s">
        <v>61</v>
      </c>
      <c r="O54" s="154" t="s">
        <v>61</v>
      </c>
      <c r="P54" s="2"/>
      <c r="Q54" s="409">
        <v>0.44791666666666702</v>
      </c>
      <c r="R54" s="406" t="str">
        <f t="shared" si="4"/>
        <v>*</v>
      </c>
      <c r="S54" s="406" t="str">
        <f t="shared" si="5"/>
        <v>*</v>
      </c>
      <c r="T54" s="406" t="str">
        <f t="shared" si="6"/>
        <v>*</v>
      </c>
      <c r="U54" s="406">
        <f t="shared" si="7"/>
        <v>23.5</v>
      </c>
      <c r="V54" s="406">
        <f t="shared" si="8"/>
        <v>28.6</v>
      </c>
      <c r="W54" s="406">
        <f t="shared" si="9"/>
        <v>26.6</v>
      </c>
      <c r="X54" s="406">
        <f t="shared" si="10"/>
        <v>27.2</v>
      </c>
      <c r="Y54" s="406">
        <f t="shared" si="11"/>
        <v>19.399999999999999</v>
      </c>
      <c r="Z54" s="406">
        <f t="shared" si="12"/>
        <v>26.9</v>
      </c>
      <c r="AA54" s="406">
        <f t="shared" si="13"/>
        <v>25</v>
      </c>
      <c r="AB54" s="406">
        <f t="shared" si="14"/>
        <v>25.5</v>
      </c>
      <c r="AC54" s="406">
        <f t="shared" si="15"/>
        <v>24</v>
      </c>
      <c r="AD54" s="406">
        <f t="shared" si="16"/>
        <v>23.9</v>
      </c>
      <c r="AE54" s="406">
        <f t="shared" si="17"/>
        <v>22.7</v>
      </c>
      <c r="AF54" s="406">
        <f t="shared" si="18"/>
        <v>25.9</v>
      </c>
      <c r="AG54" s="406">
        <f t="shared" si="19"/>
        <v>30.1</v>
      </c>
      <c r="AH54" s="406" t="str">
        <f t="shared" si="20"/>
        <v>*</v>
      </c>
      <c r="AI54" s="406" t="str">
        <f t="shared" si="21"/>
        <v>*</v>
      </c>
      <c r="AJ54" s="406" t="str">
        <f t="shared" si="22"/>
        <v>*</v>
      </c>
      <c r="AK54" s="406" t="str">
        <f t="shared" si="23"/>
        <v>*</v>
      </c>
      <c r="AL54" s="406" t="str">
        <f t="shared" si="24"/>
        <v>*</v>
      </c>
      <c r="AM54" s="406"/>
    </row>
    <row r="55" spans="1:39" ht="13.5" customHeight="1" x14ac:dyDescent="0.25">
      <c r="A55" s="155">
        <v>0.45833333333333298</v>
      </c>
      <c r="B55" s="154" t="s">
        <v>61</v>
      </c>
      <c r="C55" s="154" t="s">
        <v>61</v>
      </c>
      <c r="D55" s="154" t="s">
        <v>61</v>
      </c>
      <c r="E55" s="154" t="s">
        <v>61</v>
      </c>
      <c r="F55" s="154" t="s">
        <v>61</v>
      </c>
      <c r="G55" s="154" t="s">
        <v>61</v>
      </c>
      <c r="H55" s="154" t="s">
        <v>61</v>
      </c>
      <c r="I55" s="154" t="s">
        <v>61</v>
      </c>
      <c r="J55" s="154" t="s">
        <v>61</v>
      </c>
      <c r="K55" s="154" t="s">
        <v>61</v>
      </c>
      <c r="L55" s="154" t="s">
        <v>61</v>
      </c>
      <c r="M55" s="154" t="s">
        <v>61</v>
      </c>
      <c r="N55" s="154" t="s">
        <v>61</v>
      </c>
      <c r="O55" s="154" t="s">
        <v>61</v>
      </c>
      <c r="P55" s="2"/>
      <c r="Q55" s="409">
        <v>0.45833333333333298</v>
      </c>
      <c r="R55" s="406" t="str">
        <f t="shared" si="4"/>
        <v>*</v>
      </c>
      <c r="S55" s="406" t="str">
        <f t="shared" si="5"/>
        <v>*</v>
      </c>
      <c r="T55" s="406" t="str">
        <f t="shared" si="6"/>
        <v>*</v>
      </c>
      <c r="U55" s="406">
        <f t="shared" si="7"/>
        <v>26.5</v>
      </c>
      <c r="V55" s="406">
        <f t="shared" si="8"/>
        <v>24.9</v>
      </c>
      <c r="W55" s="406">
        <f t="shared" si="9"/>
        <v>24.3</v>
      </c>
      <c r="X55" s="406">
        <f t="shared" si="10"/>
        <v>23.8</v>
      </c>
      <c r="Y55" s="406">
        <f t="shared" si="11"/>
        <v>25.4</v>
      </c>
      <c r="Z55" s="406">
        <f t="shared" si="12"/>
        <v>23.5</v>
      </c>
      <c r="AA55" s="406">
        <f t="shared" si="13"/>
        <v>24</v>
      </c>
      <c r="AB55" s="406">
        <f t="shared" si="14"/>
        <v>24.7</v>
      </c>
      <c r="AC55" s="406">
        <f t="shared" si="15"/>
        <v>26</v>
      </c>
      <c r="AD55" s="406">
        <f t="shared" si="16"/>
        <v>22.5</v>
      </c>
      <c r="AE55" s="406">
        <f t="shared" si="17"/>
        <v>23.7</v>
      </c>
      <c r="AF55" s="406">
        <f t="shared" si="18"/>
        <v>23.4</v>
      </c>
      <c r="AG55" s="406">
        <f t="shared" si="19"/>
        <v>25.9</v>
      </c>
      <c r="AH55" s="406" t="str">
        <f t="shared" si="20"/>
        <v>*</v>
      </c>
      <c r="AI55" s="406" t="str">
        <f t="shared" si="21"/>
        <v>*</v>
      </c>
      <c r="AJ55" s="406" t="str">
        <f t="shared" si="22"/>
        <v>*</v>
      </c>
      <c r="AK55" s="406" t="str">
        <f t="shared" si="23"/>
        <v>*</v>
      </c>
      <c r="AL55" s="406" t="str">
        <f t="shared" si="24"/>
        <v>*</v>
      </c>
      <c r="AM55" s="406"/>
    </row>
    <row r="56" spans="1:39" ht="13.5" customHeight="1" x14ac:dyDescent="0.25">
      <c r="A56" s="155">
        <v>0.46875</v>
      </c>
      <c r="B56" s="154" t="s">
        <v>61</v>
      </c>
      <c r="C56" s="154" t="s">
        <v>61</v>
      </c>
      <c r="D56" s="154" t="s">
        <v>61</v>
      </c>
      <c r="E56" s="154" t="s">
        <v>61</v>
      </c>
      <c r="F56" s="154" t="s">
        <v>61</v>
      </c>
      <c r="G56" s="154" t="s">
        <v>61</v>
      </c>
      <c r="H56" s="154" t="s">
        <v>61</v>
      </c>
      <c r="I56" s="154" t="s">
        <v>61</v>
      </c>
      <c r="J56" s="154" t="s">
        <v>61</v>
      </c>
      <c r="K56" s="154" t="s">
        <v>61</v>
      </c>
      <c r="L56" s="154" t="s">
        <v>61</v>
      </c>
      <c r="M56" s="154" t="s">
        <v>61</v>
      </c>
      <c r="N56" s="154" t="s">
        <v>61</v>
      </c>
      <c r="O56" s="154" t="s">
        <v>61</v>
      </c>
      <c r="P56" s="2"/>
      <c r="Q56" s="409">
        <v>0.46875</v>
      </c>
      <c r="R56" s="406" t="str">
        <f t="shared" si="4"/>
        <v>*</v>
      </c>
      <c r="S56" s="406" t="str">
        <f t="shared" si="5"/>
        <v>*</v>
      </c>
      <c r="T56" s="406" t="str">
        <f t="shared" si="6"/>
        <v>*</v>
      </c>
      <c r="U56" s="406">
        <f t="shared" si="7"/>
        <v>23.2</v>
      </c>
      <c r="V56" s="406">
        <f t="shared" si="8"/>
        <v>24</v>
      </c>
      <c r="W56" s="406">
        <f t="shared" si="9"/>
        <v>23.9</v>
      </c>
      <c r="X56" s="406">
        <f t="shared" si="10"/>
        <v>22.3</v>
      </c>
      <c r="Y56" s="406">
        <f t="shared" si="11"/>
        <v>25.2</v>
      </c>
      <c r="Z56" s="406">
        <f t="shared" si="12"/>
        <v>27.5</v>
      </c>
      <c r="AA56" s="406">
        <f t="shared" si="13"/>
        <v>24.2</v>
      </c>
      <c r="AB56" s="406">
        <f t="shared" si="14"/>
        <v>26</v>
      </c>
      <c r="AC56" s="406">
        <f t="shared" si="15"/>
        <v>22.4</v>
      </c>
      <c r="AD56" s="406">
        <f t="shared" si="16"/>
        <v>24.9</v>
      </c>
      <c r="AE56" s="406">
        <f t="shared" si="17"/>
        <v>21.6</v>
      </c>
      <c r="AF56" s="406">
        <f t="shared" si="18"/>
        <v>23.4</v>
      </c>
      <c r="AG56" s="406">
        <f t="shared" si="19"/>
        <v>28</v>
      </c>
      <c r="AH56" s="406" t="str">
        <f t="shared" si="20"/>
        <v>*</v>
      </c>
      <c r="AI56" s="406" t="str">
        <f t="shared" si="21"/>
        <v>*</v>
      </c>
      <c r="AJ56" s="406" t="str">
        <f t="shared" si="22"/>
        <v>*</v>
      </c>
      <c r="AK56" s="406" t="str">
        <f t="shared" si="23"/>
        <v>*</v>
      </c>
      <c r="AL56" s="406" t="str">
        <f t="shared" si="24"/>
        <v>*</v>
      </c>
      <c r="AM56" s="406"/>
    </row>
    <row r="57" spans="1:39" ht="13.5" customHeight="1" x14ac:dyDescent="0.25">
      <c r="A57" s="155">
        <v>0.47916666666666702</v>
      </c>
      <c r="B57" s="154" t="s">
        <v>61</v>
      </c>
      <c r="C57" s="154" t="s">
        <v>61</v>
      </c>
      <c r="D57" s="154" t="s">
        <v>61</v>
      </c>
      <c r="E57" s="154" t="s">
        <v>61</v>
      </c>
      <c r="F57" s="154" t="s">
        <v>61</v>
      </c>
      <c r="G57" s="154" t="s">
        <v>61</v>
      </c>
      <c r="H57" s="154" t="s">
        <v>61</v>
      </c>
      <c r="I57" s="154" t="s">
        <v>61</v>
      </c>
      <c r="J57" s="154" t="s">
        <v>61</v>
      </c>
      <c r="K57" s="154" t="s">
        <v>61</v>
      </c>
      <c r="L57" s="154" t="s">
        <v>61</v>
      </c>
      <c r="M57" s="154" t="s">
        <v>61</v>
      </c>
      <c r="N57" s="154" t="s">
        <v>61</v>
      </c>
      <c r="O57" s="154" t="s">
        <v>61</v>
      </c>
      <c r="P57" s="2"/>
      <c r="Q57" s="409">
        <v>0.47916666666666702</v>
      </c>
      <c r="R57" s="406" t="str">
        <f t="shared" si="4"/>
        <v>*</v>
      </c>
      <c r="S57" s="406" t="str">
        <f t="shared" si="5"/>
        <v>*</v>
      </c>
      <c r="T57" s="406" t="str">
        <f t="shared" si="6"/>
        <v>*</v>
      </c>
      <c r="U57" s="406">
        <f t="shared" si="7"/>
        <v>24.7</v>
      </c>
      <c r="V57" s="406">
        <f t="shared" si="8"/>
        <v>25.7</v>
      </c>
      <c r="W57" s="406">
        <f t="shared" si="9"/>
        <v>25.6</v>
      </c>
      <c r="X57" s="406">
        <f t="shared" si="10"/>
        <v>21.7</v>
      </c>
      <c r="Y57" s="406">
        <f t="shared" si="11"/>
        <v>27.2</v>
      </c>
      <c r="Z57" s="406">
        <f t="shared" si="12"/>
        <v>24.6</v>
      </c>
      <c r="AA57" s="406">
        <f t="shared" si="13"/>
        <v>25.8</v>
      </c>
      <c r="AB57" s="406">
        <f t="shared" si="14"/>
        <v>25.8</v>
      </c>
      <c r="AC57" s="406">
        <f t="shared" si="15"/>
        <v>25.8</v>
      </c>
      <c r="AD57" s="406">
        <f t="shared" si="16"/>
        <v>21.9</v>
      </c>
      <c r="AE57" s="406">
        <f t="shared" si="17"/>
        <v>26.3</v>
      </c>
      <c r="AF57" s="406">
        <f t="shared" si="18"/>
        <v>22</v>
      </c>
      <c r="AG57" s="406">
        <f t="shared" si="19"/>
        <v>27.2</v>
      </c>
      <c r="AH57" s="406" t="str">
        <f t="shared" si="20"/>
        <v>*</v>
      </c>
      <c r="AI57" s="406" t="str">
        <f t="shared" si="21"/>
        <v>*</v>
      </c>
      <c r="AJ57" s="406" t="str">
        <f t="shared" si="22"/>
        <v>*</v>
      </c>
      <c r="AK57" s="406" t="str">
        <f t="shared" si="23"/>
        <v>*</v>
      </c>
      <c r="AL57" s="406" t="str">
        <f t="shared" si="24"/>
        <v>*</v>
      </c>
      <c r="AM57" s="406"/>
    </row>
    <row r="58" spans="1:39" ht="13.5" customHeight="1" x14ac:dyDescent="0.25">
      <c r="A58" s="155">
        <v>0.48958333333333298</v>
      </c>
      <c r="B58" s="154" t="s">
        <v>61</v>
      </c>
      <c r="C58" s="154" t="s">
        <v>61</v>
      </c>
      <c r="D58" s="154" t="s">
        <v>61</v>
      </c>
      <c r="E58" s="154" t="s">
        <v>61</v>
      </c>
      <c r="F58" s="154" t="s">
        <v>61</v>
      </c>
      <c r="G58" s="154" t="s">
        <v>61</v>
      </c>
      <c r="H58" s="154" t="s">
        <v>61</v>
      </c>
      <c r="I58" s="154" t="s">
        <v>61</v>
      </c>
      <c r="J58" s="154" t="s">
        <v>61</v>
      </c>
      <c r="K58" s="154" t="s">
        <v>61</v>
      </c>
      <c r="L58" s="154" t="s">
        <v>61</v>
      </c>
      <c r="M58" s="154" t="s">
        <v>61</v>
      </c>
      <c r="N58" s="154" t="s">
        <v>61</v>
      </c>
      <c r="O58" s="154" t="s">
        <v>61</v>
      </c>
      <c r="P58" s="2"/>
      <c r="Q58" s="409">
        <v>0.48958333333333298</v>
      </c>
      <c r="R58" s="406" t="str">
        <f t="shared" si="4"/>
        <v>*</v>
      </c>
      <c r="S58" s="406" t="str">
        <f t="shared" si="5"/>
        <v>*</v>
      </c>
      <c r="T58" s="406" t="str">
        <f t="shared" si="6"/>
        <v>*</v>
      </c>
      <c r="U58" s="406">
        <f t="shared" si="7"/>
        <v>26.3</v>
      </c>
      <c r="V58" s="406">
        <f t="shared" si="8"/>
        <v>23.1</v>
      </c>
      <c r="W58" s="406">
        <f t="shared" si="9"/>
        <v>27.7</v>
      </c>
      <c r="X58" s="406">
        <f t="shared" si="10"/>
        <v>26.2</v>
      </c>
      <c r="Y58" s="406">
        <f t="shared" si="11"/>
        <v>25.8</v>
      </c>
      <c r="Z58" s="406">
        <f t="shared" si="12"/>
        <v>26</v>
      </c>
      <c r="AA58" s="406">
        <f t="shared" si="13"/>
        <v>26.8</v>
      </c>
      <c r="AB58" s="406">
        <f t="shared" si="14"/>
        <v>22.6</v>
      </c>
      <c r="AC58" s="406">
        <f t="shared" si="15"/>
        <v>24.4</v>
      </c>
      <c r="AD58" s="406">
        <f t="shared" si="16"/>
        <v>23.6</v>
      </c>
      <c r="AE58" s="406">
        <f t="shared" si="17"/>
        <v>25.4</v>
      </c>
      <c r="AF58" s="406">
        <f t="shared" si="18"/>
        <v>22.6</v>
      </c>
      <c r="AG58" s="406">
        <f t="shared" si="19"/>
        <v>24.5</v>
      </c>
      <c r="AH58" s="406" t="str">
        <f t="shared" si="20"/>
        <v>*</v>
      </c>
      <c r="AI58" s="406" t="str">
        <f t="shared" si="21"/>
        <v>*</v>
      </c>
      <c r="AJ58" s="406" t="str">
        <f t="shared" si="22"/>
        <v>*</v>
      </c>
      <c r="AK58" s="406" t="str">
        <f t="shared" si="23"/>
        <v>*</v>
      </c>
      <c r="AL58" s="406" t="str">
        <f t="shared" si="24"/>
        <v>*</v>
      </c>
      <c r="AM58" s="406"/>
    </row>
    <row r="59" spans="1:39" ht="13.5" customHeight="1" x14ac:dyDescent="0.25">
      <c r="A59" s="155">
        <v>0.5</v>
      </c>
      <c r="B59" s="154" t="s">
        <v>61</v>
      </c>
      <c r="C59" s="154" t="s">
        <v>61</v>
      </c>
      <c r="D59" s="154" t="s">
        <v>61</v>
      </c>
      <c r="E59" s="154" t="s">
        <v>61</v>
      </c>
      <c r="F59" s="154" t="s">
        <v>61</v>
      </c>
      <c r="G59" s="154" t="s">
        <v>61</v>
      </c>
      <c r="H59" s="154" t="s">
        <v>61</v>
      </c>
      <c r="I59" s="154" t="s">
        <v>61</v>
      </c>
      <c r="J59" s="154" t="s">
        <v>61</v>
      </c>
      <c r="K59" s="154" t="s">
        <v>61</v>
      </c>
      <c r="L59" s="154" t="s">
        <v>61</v>
      </c>
      <c r="M59" s="154" t="s">
        <v>61</v>
      </c>
      <c r="N59" s="154" t="s">
        <v>61</v>
      </c>
      <c r="O59" s="154" t="s">
        <v>61</v>
      </c>
      <c r="P59" s="2"/>
      <c r="Q59" s="409">
        <v>0.5</v>
      </c>
      <c r="R59" s="406" t="str">
        <f t="shared" si="4"/>
        <v>*</v>
      </c>
      <c r="S59" s="406" t="str">
        <f t="shared" si="5"/>
        <v>*</v>
      </c>
      <c r="T59" s="406" t="str">
        <f t="shared" si="6"/>
        <v>*</v>
      </c>
      <c r="U59" s="406">
        <f t="shared" si="7"/>
        <v>24</v>
      </c>
      <c r="V59" s="406">
        <f t="shared" si="8"/>
        <v>22.4</v>
      </c>
      <c r="W59" s="406">
        <f t="shared" si="9"/>
        <v>23.2</v>
      </c>
      <c r="X59" s="406">
        <f t="shared" si="10"/>
        <v>25.7</v>
      </c>
      <c r="Y59" s="406">
        <f t="shared" si="11"/>
        <v>23.9</v>
      </c>
      <c r="Z59" s="406">
        <f t="shared" si="12"/>
        <v>22.8</v>
      </c>
      <c r="AA59" s="406">
        <f t="shared" si="13"/>
        <v>26.2</v>
      </c>
      <c r="AB59" s="406">
        <f t="shared" si="14"/>
        <v>25.8</v>
      </c>
      <c r="AC59" s="406">
        <f t="shared" si="15"/>
        <v>27.1</v>
      </c>
      <c r="AD59" s="406">
        <f t="shared" si="16"/>
        <v>24.6</v>
      </c>
      <c r="AE59" s="406">
        <f t="shared" si="17"/>
        <v>24</v>
      </c>
      <c r="AF59" s="406">
        <f t="shared" si="18"/>
        <v>23.6</v>
      </c>
      <c r="AG59" s="406">
        <f t="shared" si="19"/>
        <v>27.5</v>
      </c>
      <c r="AH59" s="406" t="str">
        <f t="shared" si="20"/>
        <v>*</v>
      </c>
      <c r="AI59" s="406" t="str">
        <f t="shared" si="21"/>
        <v>*</v>
      </c>
      <c r="AJ59" s="406" t="str">
        <f t="shared" si="22"/>
        <v>*</v>
      </c>
      <c r="AK59" s="406" t="str">
        <f t="shared" si="23"/>
        <v>*</v>
      </c>
      <c r="AL59" s="406" t="str">
        <f t="shared" si="24"/>
        <v>*</v>
      </c>
      <c r="AM59" s="406"/>
    </row>
    <row r="60" spans="1:39" ht="13.5" customHeight="1" x14ac:dyDescent="0.25">
      <c r="A60" s="155">
        <v>0.51041666666666696</v>
      </c>
      <c r="B60" s="154" t="s">
        <v>61</v>
      </c>
      <c r="C60" s="154" t="s">
        <v>61</v>
      </c>
      <c r="D60" s="154" t="s">
        <v>61</v>
      </c>
      <c r="E60" s="154" t="s">
        <v>61</v>
      </c>
      <c r="F60" s="154" t="s">
        <v>61</v>
      </c>
      <c r="G60" s="154" t="s">
        <v>61</v>
      </c>
      <c r="H60" s="154" t="s">
        <v>61</v>
      </c>
      <c r="I60" s="154" t="s">
        <v>61</v>
      </c>
      <c r="J60" s="154" t="s">
        <v>61</v>
      </c>
      <c r="K60" s="154" t="s">
        <v>61</v>
      </c>
      <c r="L60" s="154" t="s">
        <v>61</v>
      </c>
      <c r="M60" s="154" t="s">
        <v>61</v>
      </c>
      <c r="N60" s="154" t="s">
        <v>61</v>
      </c>
      <c r="O60" s="154" t="s">
        <v>61</v>
      </c>
      <c r="P60" s="2"/>
      <c r="Q60" s="409">
        <v>0.51041666666666696</v>
      </c>
      <c r="R60" s="406" t="str">
        <f t="shared" si="4"/>
        <v>*</v>
      </c>
      <c r="S60" s="406" t="str">
        <f t="shared" si="5"/>
        <v>*</v>
      </c>
      <c r="T60" s="406" t="str">
        <f t="shared" si="6"/>
        <v>*</v>
      </c>
      <c r="U60" s="406">
        <f t="shared" si="7"/>
        <v>23.8</v>
      </c>
      <c r="V60" s="406">
        <f t="shared" si="8"/>
        <v>25.6</v>
      </c>
      <c r="W60" s="406">
        <f t="shared" si="9"/>
        <v>25.8</v>
      </c>
      <c r="X60" s="406">
        <f t="shared" si="10"/>
        <v>27.9</v>
      </c>
      <c r="Y60" s="406">
        <f t="shared" si="11"/>
        <v>25.1</v>
      </c>
      <c r="Z60" s="406">
        <f t="shared" si="12"/>
        <v>26.4</v>
      </c>
      <c r="AA60" s="406">
        <f t="shared" si="13"/>
        <v>26</v>
      </c>
      <c r="AB60" s="406">
        <f t="shared" si="14"/>
        <v>32.299999999999997</v>
      </c>
      <c r="AC60" s="406">
        <f t="shared" si="15"/>
        <v>25</v>
      </c>
      <c r="AD60" s="406">
        <f t="shared" si="16"/>
        <v>26.2</v>
      </c>
      <c r="AE60" s="406">
        <f t="shared" si="17"/>
        <v>24.2</v>
      </c>
      <c r="AF60" s="406">
        <f t="shared" si="18"/>
        <v>24</v>
      </c>
      <c r="AG60" s="406" t="str">
        <f t="shared" si="19"/>
        <v>*</v>
      </c>
      <c r="AH60" s="406" t="str">
        <f t="shared" si="20"/>
        <v>*</v>
      </c>
      <c r="AI60" s="406" t="str">
        <f t="shared" si="21"/>
        <v>*</v>
      </c>
      <c r="AJ60" s="406" t="str">
        <f t="shared" si="22"/>
        <v>*</v>
      </c>
      <c r="AK60" s="406" t="str">
        <f t="shared" si="23"/>
        <v>*</v>
      </c>
      <c r="AL60" s="406" t="str">
        <f t="shared" si="24"/>
        <v>*</v>
      </c>
      <c r="AM60" s="406"/>
    </row>
    <row r="61" spans="1:39" ht="13.5" customHeight="1" x14ac:dyDescent="0.25">
      <c r="A61" s="155">
        <v>0.52083333333333304</v>
      </c>
      <c r="B61" s="154" t="s">
        <v>61</v>
      </c>
      <c r="C61" s="154" t="s">
        <v>61</v>
      </c>
      <c r="D61" s="154" t="s">
        <v>61</v>
      </c>
      <c r="E61" s="154" t="s">
        <v>61</v>
      </c>
      <c r="F61" s="154" t="s">
        <v>61</v>
      </c>
      <c r="G61" s="154" t="s">
        <v>61</v>
      </c>
      <c r="H61" s="154" t="s">
        <v>61</v>
      </c>
      <c r="I61" s="154" t="s">
        <v>61</v>
      </c>
      <c r="J61" s="154" t="s">
        <v>61</v>
      </c>
      <c r="K61" s="154" t="s">
        <v>61</v>
      </c>
      <c r="L61" s="154" t="s">
        <v>61</v>
      </c>
      <c r="M61" s="154" t="s">
        <v>61</v>
      </c>
      <c r="N61" s="154" t="s">
        <v>61</v>
      </c>
      <c r="O61" s="154" t="s">
        <v>61</v>
      </c>
      <c r="P61" s="2"/>
      <c r="Q61" s="409">
        <v>0.52083333333333304</v>
      </c>
      <c r="R61" s="406" t="str">
        <f t="shared" si="4"/>
        <v>*</v>
      </c>
      <c r="S61" s="406" t="str">
        <f t="shared" si="5"/>
        <v>*</v>
      </c>
      <c r="T61" s="406" t="str">
        <f t="shared" si="6"/>
        <v>*</v>
      </c>
      <c r="U61" s="406">
        <f t="shared" si="7"/>
        <v>27.3</v>
      </c>
      <c r="V61" s="406">
        <f t="shared" si="8"/>
        <v>24.5</v>
      </c>
      <c r="W61" s="406">
        <f t="shared" si="9"/>
        <v>25.6</v>
      </c>
      <c r="X61" s="406">
        <f t="shared" si="10"/>
        <v>26.1</v>
      </c>
      <c r="Y61" s="406">
        <f t="shared" si="11"/>
        <v>21.7</v>
      </c>
      <c r="Z61" s="406">
        <f t="shared" si="12"/>
        <v>26.6</v>
      </c>
      <c r="AA61" s="406">
        <f t="shared" si="13"/>
        <v>26.2</v>
      </c>
      <c r="AB61" s="406">
        <f t="shared" si="14"/>
        <v>20.3</v>
      </c>
      <c r="AC61" s="406">
        <f t="shared" si="15"/>
        <v>26.5</v>
      </c>
      <c r="AD61" s="406">
        <f t="shared" si="16"/>
        <v>24.5</v>
      </c>
      <c r="AE61" s="406">
        <f t="shared" si="17"/>
        <v>24</v>
      </c>
      <c r="AF61" s="406">
        <f t="shared" si="18"/>
        <v>23.6</v>
      </c>
      <c r="AG61" s="406" t="str">
        <f t="shared" si="19"/>
        <v>*</v>
      </c>
      <c r="AH61" s="406" t="str">
        <f t="shared" si="20"/>
        <v>*</v>
      </c>
      <c r="AI61" s="406" t="str">
        <f t="shared" si="21"/>
        <v>*</v>
      </c>
      <c r="AJ61" s="406" t="str">
        <f t="shared" si="22"/>
        <v>*</v>
      </c>
      <c r="AK61" s="406" t="str">
        <f t="shared" si="23"/>
        <v>*</v>
      </c>
      <c r="AL61" s="406" t="str">
        <f t="shared" si="24"/>
        <v>*</v>
      </c>
      <c r="AM61" s="406"/>
    </row>
    <row r="62" spans="1:39" ht="13.5" customHeight="1" x14ac:dyDescent="0.25">
      <c r="A62" s="155">
        <v>0.53125</v>
      </c>
      <c r="B62" s="154" t="s">
        <v>61</v>
      </c>
      <c r="C62" s="154" t="s">
        <v>61</v>
      </c>
      <c r="D62" s="154" t="s">
        <v>61</v>
      </c>
      <c r="E62" s="154" t="s">
        <v>61</v>
      </c>
      <c r="F62" s="154" t="s">
        <v>61</v>
      </c>
      <c r="G62" s="154" t="s">
        <v>61</v>
      </c>
      <c r="H62" s="154" t="s">
        <v>61</v>
      </c>
      <c r="I62" s="154" t="s">
        <v>61</v>
      </c>
      <c r="J62" s="154" t="s">
        <v>61</v>
      </c>
      <c r="K62" s="154" t="s">
        <v>61</v>
      </c>
      <c r="L62" s="154" t="s">
        <v>61</v>
      </c>
      <c r="M62" s="154" t="s">
        <v>61</v>
      </c>
      <c r="N62" s="154" t="s">
        <v>61</v>
      </c>
      <c r="O62" s="154" t="s">
        <v>61</v>
      </c>
      <c r="P62" s="2"/>
      <c r="Q62" s="409">
        <v>0.53125</v>
      </c>
      <c r="R62" s="406" t="str">
        <f t="shared" si="4"/>
        <v>*</v>
      </c>
      <c r="S62" s="406" t="str">
        <f t="shared" si="5"/>
        <v>*</v>
      </c>
      <c r="T62" s="406" t="str">
        <f t="shared" si="6"/>
        <v>*</v>
      </c>
      <c r="U62" s="406">
        <f t="shared" si="7"/>
        <v>24.5</v>
      </c>
      <c r="V62" s="406">
        <f t="shared" si="8"/>
        <v>25.7</v>
      </c>
      <c r="W62" s="406">
        <f t="shared" si="9"/>
        <v>24.6</v>
      </c>
      <c r="X62" s="406">
        <f t="shared" si="10"/>
        <v>25.4</v>
      </c>
      <c r="Y62" s="406">
        <f t="shared" si="11"/>
        <v>24.7</v>
      </c>
      <c r="Z62" s="406">
        <f t="shared" si="12"/>
        <v>26</v>
      </c>
      <c r="AA62" s="406">
        <f t="shared" si="13"/>
        <v>28.2</v>
      </c>
      <c r="AB62" s="406">
        <f t="shared" si="14"/>
        <v>23.5</v>
      </c>
      <c r="AC62" s="406">
        <f t="shared" si="15"/>
        <v>25.1</v>
      </c>
      <c r="AD62" s="406">
        <f t="shared" si="16"/>
        <v>23.4</v>
      </c>
      <c r="AE62" s="406">
        <f t="shared" si="17"/>
        <v>25.2</v>
      </c>
      <c r="AF62" s="406">
        <f t="shared" si="18"/>
        <v>24.7</v>
      </c>
      <c r="AG62" s="406" t="str">
        <f t="shared" si="19"/>
        <v>*</v>
      </c>
      <c r="AH62" s="406" t="str">
        <f t="shared" si="20"/>
        <v>*</v>
      </c>
      <c r="AI62" s="406" t="str">
        <f t="shared" si="21"/>
        <v>*</v>
      </c>
      <c r="AJ62" s="406" t="str">
        <f t="shared" si="22"/>
        <v>*</v>
      </c>
      <c r="AK62" s="406" t="str">
        <f t="shared" si="23"/>
        <v>*</v>
      </c>
      <c r="AL62" s="406" t="str">
        <f t="shared" si="24"/>
        <v>*</v>
      </c>
      <c r="AM62" s="406"/>
    </row>
    <row r="63" spans="1:39" ht="13.5" customHeight="1" x14ac:dyDescent="0.25">
      <c r="A63" s="155">
        <v>0.54166666666666696</v>
      </c>
      <c r="B63" s="154" t="s">
        <v>61</v>
      </c>
      <c r="C63" s="154" t="s">
        <v>61</v>
      </c>
      <c r="D63" s="154" t="s">
        <v>61</v>
      </c>
      <c r="E63" s="154" t="s">
        <v>61</v>
      </c>
      <c r="F63" s="154" t="s">
        <v>61</v>
      </c>
      <c r="G63" s="154" t="s">
        <v>61</v>
      </c>
      <c r="H63" s="154" t="s">
        <v>61</v>
      </c>
      <c r="I63" s="154" t="s">
        <v>61</v>
      </c>
      <c r="J63" s="154" t="s">
        <v>61</v>
      </c>
      <c r="K63" s="154" t="s">
        <v>61</v>
      </c>
      <c r="L63" s="154" t="s">
        <v>61</v>
      </c>
      <c r="M63" s="154" t="s">
        <v>61</v>
      </c>
      <c r="N63" s="154" t="s">
        <v>61</v>
      </c>
      <c r="O63" s="154" t="s">
        <v>61</v>
      </c>
      <c r="P63" s="2"/>
      <c r="Q63" s="409">
        <v>0.54166666666666696</v>
      </c>
      <c r="R63" s="406" t="str">
        <f t="shared" si="4"/>
        <v>*</v>
      </c>
      <c r="S63" s="406" t="str">
        <f t="shared" si="5"/>
        <v>*</v>
      </c>
      <c r="T63" s="406" t="str">
        <f t="shared" si="6"/>
        <v>*</v>
      </c>
      <c r="U63" s="406">
        <f t="shared" si="7"/>
        <v>27.1</v>
      </c>
      <c r="V63" s="406">
        <f t="shared" si="8"/>
        <v>21.8</v>
      </c>
      <c r="W63" s="406">
        <f t="shared" si="9"/>
        <v>22.9</v>
      </c>
      <c r="X63" s="406">
        <f t="shared" si="10"/>
        <v>24.3</v>
      </c>
      <c r="Y63" s="406">
        <f t="shared" si="11"/>
        <v>26.2</v>
      </c>
      <c r="Z63" s="406">
        <f t="shared" si="12"/>
        <v>21.2</v>
      </c>
      <c r="AA63" s="406">
        <f t="shared" si="13"/>
        <v>24.4</v>
      </c>
      <c r="AB63" s="406">
        <f t="shared" si="14"/>
        <v>23.6</v>
      </c>
      <c r="AC63" s="406">
        <f t="shared" si="15"/>
        <v>26.9</v>
      </c>
      <c r="AD63" s="406">
        <f t="shared" si="16"/>
        <v>25</v>
      </c>
      <c r="AE63" s="406">
        <f t="shared" si="17"/>
        <v>26.9</v>
      </c>
      <c r="AF63" s="406">
        <f t="shared" si="18"/>
        <v>23.1</v>
      </c>
      <c r="AG63" s="406" t="str">
        <f t="shared" si="19"/>
        <v>*</v>
      </c>
      <c r="AH63" s="406" t="str">
        <f t="shared" si="20"/>
        <v>*</v>
      </c>
      <c r="AI63" s="406" t="str">
        <f t="shared" si="21"/>
        <v>*</v>
      </c>
      <c r="AJ63" s="406" t="str">
        <f t="shared" si="22"/>
        <v>*</v>
      </c>
      <c r="AK63" s="406" t="str">
        <f t="shared" si="23"/>
        <v>*</v>
      </c>
      <c r="AL63" s="406" t="str">
        <f t="shared" si="24"/>
        <v>*</v>
      </c>
      <c r="AM63" s="406"/>
    </row>
    <row r="64" spans="1:39" ht="13.5" customHeight="1" x14ac:dyDescent="0.25">
      <c r="A64" s="155">
        <v>0.55208333333333304</v>
      </c>
      <c r="B64" s="154" t="s">
        <v>61</v>
      </c>
      <c r="C64" s="154" t="s">
        <v>61</v>
      </c>
      <c r="D64" s="154" t="s">
        <v>61</v>
      </c>
      <c r="E64" s="154" t="s">
        <v>61</v>
      </c>
      <c r="F64" s="154" t="s">
        <v>61</v>
      </c>
      <c r="G64" s="154" t="s">
        <v>61</v>
      </c>
      <c r="H64" s="154" t="s">
        <v>61</v>
      </c>
      <c r="I64" s="154" t="s">
        <v>61</v>
      </c>
      <c r="J64" s="154" t="s">
        <v>61</v>
      </c>
      <c r="K64" s="154" t="s">
        <v>61</v>
      </c>
      <c r="L64" s="154" t="s">
        <v>61</v>
      </c>
      <c r="M64" s="154" t="s">
        <v>61</v>
      </c>
      <c r="N64" s="154" t="s">
        <v>61</v>
      </c>
      <c r="O64" s="154" t="s">
        <v>61</v>
      </c>
      <c r="P64" s="2"/>
      <c r="Q64" s="409">
        <v>0.55208333333333304</v>
      </c>
      <c r="R64" s="406" t="str">
        <f t="shared" si="4"/>
        <v>*</v>
      </c>
      <c r="S64" s="406" t="str">
        <f t="shared" si="5"/>
        <v>*</v>
      </c>
      <c r="T64" s="406" t="str">
        <f t="shared" si="6"/>
        <v>*</v>
      </c>
      <c r="U64" s="406">
        <f t="shared" si="7"/>
        <v>24.9</v>
      </c>
      <c r="V64" s="406">
        <f t="shared" si="8"/>
        <v>25.8</v>
      </c>
      <c r="W64" s="406">
        <f t="shared" si="9"/>
        <v>25.4</v>
      </c>
      <c r="X64" s="406">
        <f t="shared" si="10"/>
        <v>24.5</v>
      </c>
      <c r="Y64" s="406">
        <f t="shared" si="11"/>
        <v>26.4</v>
      </c>
      <c r="Z64" s="406">
        <f t="shared" si="12"/>
        <v>23.2</v>
      </c>
      <c r="AA64" s="406">
        <f t="shared" si="13"/>
        <v>27</v>
      </c>
      <c r="AB64" s="406">
        <f t="shared" si="14"/>
        <v>25.5</v>
      </c>
      <c r="AC64" s="406">
        <f t="shared" si="15"/>
        <v>24</v>
      </c>
      <c r="AD64" s="406">
        <f t="shared" si="16"/>
        <v>21.9</v>
      </c>
      <c r="AE64" s="406">
        <f t="shared" si="17"/>
        <v>20.3</v>
      </c>
      <c r="AF64" s="406">
        <f t="shared" si="18"/>
        <v>23</v>
      </c>
      <c r="AG64" s="406" t="str">
        <f t="shared" si="19"/>
        <v>*</v>
      </c>
      <c r="AH64" s="406" t="str">
        <f t="shared" si="20"/>
        <v>*</v>
      </c>
      <c r="AI64" s="406" t="str">
        <f t="shared" si="21"/>
        <v>*</v>
      </c>
      <c r="AJ64" s="406" t="str">
        <f t="shared" si="22"/>
        <v>*</v>
      </c>
      <c r="AK64" s="406" t="str">
        <f t="shared" si="23"/>
        <v>*</v>
      </c>
      <c r="AL64" s="406" t="str">
        <f t="shared" si="24"/>
        <v>*</v>
      </c>
      <c r="AM64" s="406"/>
    </row>
    <row r="65" spans="1:39" ht="13.5" customHeight="1" x14ac:dyDescent="0.25">
      <c r="A65" s="155">
        <v>0.5625</v>
      </c>
      <c r="B65" s="154" t="s">
        <v>61</v>
      </c>
      <c r="C65" s="154" t="s">
        <v>61</v>
      </c>
      <c r="D65" s="154" t="s">
        <v>61</v>
      </c>
      <c r="E65" s="154" t="s">
        <v>61</v>
      </c>
      <c r="F65" s="154" t="s">
        <v>61</v>
      </c>
      <c r="G65" s="154" t="s">
        <v>61</v>
      </c>
      <c r="H65" s="154" t="s">
        <v>61</v>
      </c>
      <c r="I65" s="154" t="s">
        <v>61</v>
      </c>
      <c r="J65" s="154" t="s">
        <v>61</v>
      </c>
      <c r="K65" s="154" t="s">
        <v>61</v>
      </c>
      <c r="L65" s="154" t="s">
        <v>61</v>
      </c>
      <c r="M65" s="154" t="s">
        <v>61</v>
      </c>
      <c r="N65" s="154" t="s">
        <v>61</v>
      </c>
      <c r="O65" s="154" t="s">
        <v>61</v>
      </c>
      <c r="P65" s="2"/>
      <c r="Q65" s="409">
        <v>0.5625</v>
      </c>
      <c r="R65" s="406" t="str">
        <f t="shared" si="4"/>
        <v>*</v>
      </c>
      <c r="S65" s="406" t="str">
        <f t="shared" si="5"/>
        <v>*</v>
      </c>
      <c r="T65" s="406" t="str">
        <f t="shared" si="6"/>
        <v>*</v>
      </c>
      <c r="U65" s="406">
        <f t="shared" si="7"/>
        <v>26.5</v>
      </c>
      <c r="V65" s="406">
        <f t="shared" si="8"/>
        <v>22.4</v>
      </c>
      <c r="W65" s="406">
        <f t="shared" si="9"/>
        <v>26.5</v>
      </c>
      <c r="X65" s="406">
        <f t="shared" si="10"/>
        <v>25.9</v>
      </c>
      <c r="Y65" s="406">
        <f t="shared" si="11"/>
        <v>27.8</v>
      </c>
      <c r="Z65" s="406">
        <f t="shared" si="12"/>
        <v>29.7</v>
      </c>
      <c r="AA65" s="406">
        <f t="shared" si="13"/>
        <v>25.9</v>
      </c>
      <c r="AB65" s="406">
        <f t="shared" si="14"/>
        <v>26.9</v>
      </c>
      <c r="AC65" s="406">
        <f t="shared" si="15"/>
        <v>23.8</v>
      </c>
      <c r="AD65" s="406">
        <f t="shared" si="16"/>
        <v>26.2</v>
      </c>
      <c r="AE65" s="406">
        <f t="shared" si="17"/>
        <v>26.8</v>
      </c>
      <c r="AF65" s="406">
        <f t="shared" si="18"/>
        <v>27.5</v>
      </c>
      <c r="AG65" s="406" t="str">
        <f t="shared" si="19"/>
        <v>*</v>
      </c>
      <c r="AH65" s="406" t="str">
        <f t="shared" si="20"/>
        <v>*</v>
      </c>
      <c r="AI65" s="406" t="str">
        <f t="shared" si="21"/>
        <v>*</v>
      </c>
      <c r="AJ65" s="406" t="str">
        <f t="shared" si="22"/>
        <v>*</v>
      </c>
      <c r="AK65" s="406" t="str">
        <f t="shared" si="23"/>
        <v>*</v>
      </c>
      <c r="AL65" s="406" t="str">
        <f t="shared" si="24"/>
        <v>*</v>
      </c>
      <c r="AM65" s="406"/>
    </row>
    <row r="66" spans="1:39" ht="13.5" customHeight="1" x14ac:dyDescent="0.25">
      <c r="A66" s="155">
        <v>0.57291666666666696</v>
      </c>
      <c r="B66" s="154" t="s">
        <v>61</v>
      </c>
      <c r="C66" s="154" t="s">
        <v>61</v>
      </c>
      <c r="D66" s="154" t="s">
        <v>61</v>
      </c>
      <c r="E66" s="154" t="s">
        <v>61</v>
      </c>
      <c r="F66" s="154" t="s">
        <v>61</v>
      </c>
      <c r="G66" s="154" t="s">
        <v>61</v>
      </c>
      <c r="H66" s="154" t="s">
        <v>61</v>
      </c>
      <c r="I66" s="154" t="s">
        <v>61</v>
      </c>
      <c r="J66" s="154" t="s">
        <v>61</v>
      </c>
      <c r="K66" s="154" t="s">
        <v>61</v>
      </c>
      <c r="L66" s="154" t="s">
        <v>61</v>
      </c>
      <c r="M66" s="154" t="s">
        <v>61</v>
      </c>
      <c r="N66" s="154" t="s">
        <v>61</v>
      </c>
      <c r="O66" s="154" t="s">
        <v>61</v>
      </c>
      <c r="P66" s="2"/>
      <c r="Q66" s="409">
        <v>0.57291666666666696</v>
      </c>
      <c r="R66" s="406" t="str">
        <f t="shared" si="4"/>
        <v>*</v>
      </c>
      <c r="S66" s="406" t="str">
        <f t="shared" si="5"/>
        <v>*</v>
      </c>
      <c r="T66" s="406" t="str">
        <f t="shared" si="6"/>
        <v>*</v>
      </c>
      <c r="U66" s="406">
        <f t="shared" si="7"/>
        <v>26</v>
      </c>
      <c r="V66" s="406">
        <f t="shared" si="8"/>
        <v>24.9</v>
      </c>
      <c r="W66" s="406">
        <f t="shared" si="9"/>
        <v>26.1</v>
      </c>
      <c r="X66" s="406">
        <f t="shared" si="10"/>
        <v>25.3</v>
      </c>
      <c r="Y66" s="406">
        <f t="shared" si="11"/>
        <v>23.7</v>
      </c>
      <c r="Z66" s="406">
        <f t="shared" si="12"/>
        <v>24.5</v>
      </c>
      <c r="AA66" s="406">
        <f t="shared" si="13"/>
        <v>24.6</v>
      </c>
      <c r="AB66" s="406">
        <f t="shared" si="14"/>
        <v>26.8</v>
      </c>
      <c r="AC66" s="406">
        <f t="shared" si="15"/>
        <v>23.6</v>
      </c>
      <c r="AD66" s="406">
        <f t="shared" si="16"/>
        <v>24.7</v>
      </c>
      <c r="AE66" s="406">
        <f t="shared" si="17"/>
        <v>27</v>
      </c>
      <c r="AF66" s="406">
        <f t="shared" si="18"/>
        <v>25.4</v>
      </c>
      <c r="AG66" s="406" t="str">
        <f t="shared" si="19"/>
        <v>*</v>
      </c>
      <c r="AH66" s="406" t="str">
        <f t="shared" si="20"/>
        <v>*</v>
      </c>
      <c r="AI66" s="406" t="str">
        <f t="shared" si="21"/>
        <v>*</v>
      </c>
      <c r="AJ66" s="406" t="str">
        <f t="shared" si="22"/>
        <v>*</v>
      </c>
      <c r="AK66" s="406" t="str">
        <f t="shared" si="23"/>
        <v>*</v>
      </c>
      <c r="AL66" s="406" t="str">
        <f t="shared" si="24"/>
        <v>*</v>
      </c>
      <c r="AM66" s="406"/>
    </row>
    <row r="67" spans="1:39" ht="13.5" customHeight="1" x14ac:dyDescent="0.25">
      <c r="A67" s="155">
        <v>0.58333333333333304</v>
      </c>
      <c r="B67" s="154" t="s">
        <v>61</v>
      </c>
      <c r="C67" s="154" t="s">
        <v>61</v>
      </c>
      <c r="D67" s="154" t="s">
        <v>61</v>
      </c>
      <c r="E67" s="154" t="s">
        <v>61</v>
      </c>
      <c r="F67" s="154" t="s">
        <v>61</v>
      </c>
      <c r="G67" s="154" t="s">
        <v>61</v>
      </c>
      <c r="H67" s="154" t="s">
        <v>61</v>
      </c>
      <c r="I67" s="154" t="s">
        <v>61</v>
      </c>
      <c r="J67" s="154" t="s">
        <v>61</v>
      </c>
      <c r="K67" s="154" t="s">
        <v>61</v>
      </c>
      <c r="L67" s="154" t="s">
        <v>61</v>
      </c>
      <c r="M67" s="154" t="s">
        <v>61</v>
      </c>
      <c r="N67" s="154" t="s">
        <v>61</v>
      </c>
      <c r="O67" s="154" t="s">
        <v>61</v>
      </c>
      <c r="P67" s="2"/>
      <c r="Q67" s="409">
        <v>0.58333333333333304</v>
      </c>
      <c r="R67" s="406" t="str">
        <f t="shared" si="4"/>
        <v>*</v>
      </c>
      <c r="S67" s="406" t="str">
        <f t="shared" si="5"/>
        <v>*</v>
      </c>
      <c r="T67" s="406" t="str">
        <f t="shared" si="6"/>
        <v>*</v>
      </c>
      <c r="U67" s="406">
        <f t="shared" si="7"/>
        <v>26.2</v>
      </c>
      <c r="V67" s="406">
        <f t="shared" si="8"/>
        <v>26.2</v>
      </c>
      <c r="W67" s="406">
        <f t="shared" si="9"/>
        <v>26.6</v>
      </c>
      <c r="X67" s="406">
        <f t="shared" si="10"/>
        <v>20.3</v>
      </c>
      <c r="Y67" s="406">
        <f t="shared" si="11"/>
        <v>26.2</v>
      </c>
      <c r="Z67" s="406">
        <f t="shared" si="12"/>
        <v>27</v>
      </c>
      <c r="AA67" s="406">
        <f t="shared" si="13"/>
        <v>25.5</v>
      </c>
      <c r="AB67" s="406">
        <f t="shared" si="14"/>
        <v>26.7</v>
      </c>
      <c r="AC67" s="406">
        <f t="shared" si="15"/>
        <v>24.9</v>
      </c>
      <c r="AD67" s="406">
        <f t="shared" si="16"/>
        <v>24.7</v>
      </c>
      <c r="AE67" s="406">
        <f t="shared" si="17"/>
        <v>25.7</v>
      </c>
      <c r="AF67" s="406">
        <f t="shared" si="18"/>
        <v>24.8</v>
      </c>
      <c r="AG67" s="406" t="str">
        <f t="shared" si="19"/>
        <v>*</v>
      </c>
      <c r="AH67" s="406" t="str">
        <f t="shared" si="20"/>
        <v>*</v>
      </c>
      <c r="AI67" s="406" t="str">
        <f t="shared" si="21"/>
        <v>*</v>
      </c>
      <c r="AJ67" s="406" t="str">
        <f t="shared" si="22"/>
        <v>*</v>
      </c>
      <c r="AK67" s="406" t="str">
        <f t="shared" si="23"/>
        <v>*</v>
      </c>
      <c r="AL67" s="406" t="str">
        <f t="shared" si="24"/>
        <v>*</v>
      </c>
      <c r="AM67" s="406"/>
    </row>
    <row r="68" spans="1:39" ht="13.5" customHeight="1" x14ac:dyDescent="0.25">
      <c r="A68" s="155">
        <v>0.59375</v>
      </c>
      <c r="B68" s="154" t="s">
        <v>61</v>
      </c>
      <c r="C68" s="154" t="s">
        <v>61</v>
      </c>
      <c r="D68" s="154" t="s">
        <v>61</v>
      </c>
      <c r="E68" s="154" t="s">
        <v>61</v>
      </c>
      <c r="F68" s="154" t="s">
        <v>61</v>
      </c>
      <c r="G68" s="154" t="s">
        <v>61</v>
      </c>
      <c r="H68" s="154" t="s">
        <v>61</v>
      </c>
      <c r="I68" s="154" t="s">
        <v>61</v>
      </c>
      <c r="J68" s="154" t="s">
        <v>61</v>
      </c>
      <c r="K68" s="154" t="s">
        <v>61</v>
      </c>
      <c r="L68" s="154" t="s">
        <v>61</v>
      </c>
      <c r="M68" s="154" t="s">
        <v>61</v>
      </c>
      <c r="N68" s="154" t="s">
        <v>61</v>
      </c>
      <c r="O68" s="154" t="s">
        <v>61</v>
      </c>
      <c r="P68" s="2"/>
      <c r="Q68" s="409">
        <v>0.59375</v>
      </c>
      <c r="R68" s="406" t="str">
        <f t="shared" si="4"/>
        <v>*</v>
      </c>
      <c r="S68" s="406" t="str">
        <f t="shared" si="5"/>
        <v>*</v>
      </c>
      <c r="T68" s="406" t="str">
        <f t="shared" si="6"/>
        <v>*</v>
      </c>
      <c r="U68" s="406">
        <f t="shared" si="7"/>
        <v>23.1</v>
      </c>
      <c r="V68" s="406">
        <f t="shared" si="8"/>
        <v>26.1</v>
      </c>
      <c r="W68" s="406">
        <f t="shared" si="9"/>
        <v>24.7</v>
      </c>
      <c r="X68" s="406">
        <f t="shared" si="10"/>
        <v>26.3</v>
      </c>
      <c r="Y68" s="406">
        <f t="shared" si="11"/>
        <v>25.5</v>
      </c>
      <c r="Z68" s="406">
        <f t="shared" si="12"/>
        <v>25.8</v>
      </c>
      <c r="AA68" s="406">
        <f t="shared" si="13"/>
        <v>24.8</v>
      </c>
      <c r="AB68" s="406">
        <f t="shared" si="14"/>
        <v>24.5</v>
      </c>
      <c r="AC68" s="406">
        <f t="shared" si="15"/>
        <v>27.1</v>
      </c>
      <c r="AD68" s="406">
        <f t="shared" si="16"/>
        <v>23.1</v>
      </c>
      <c r="AE68" s="406">
        <f t="shared" si="17"/>
        <v>26.3</v>
      </c>
      <c r="AF68" s="406">
        <f t="shared" si="18"/>
        <v>26.5</v>
      </c>
      <c r="AG68" s="406" t="str">
        <f t="shared" si="19"/>
        <v>*</v>
      </c>
      <c r="AH68" s="406" t="str">
        <f t="shared" si="20"/>
        <v>*</v>
      </c>
      <c r="AI68" s="406" t="str">
        <f t="shared" si="21"/>
        <v>*</v>
      </c>
      <c r="AJ68" s="406" t="str">
        <f t="shared" si="22"/>
        <v>*</v>
      </c>
      <c r="AK68" s="406" t="str">
        <f t="shared" si="23"/>
        <v>*</v>
      </c>
      <c r="AL68" s="406" t="str">
        <f t="shared" si="24"/>
        <v>*</v>
      </c>
      <c r="AM68" s="406"/>
    </row>
    <row r="69" spans="1:39" ht="13.5" customHeight="1" x14ac:dyDescent="0.25">
      <c r="A69" s="155">
        <v>0.60416666666666696</v>
      </c>
      <c r="B69" s="154" t="s">
        <v>61</v>
      </c>
      <c r="C69" s="154" t="s">
        <v>61</v>
      </c>
      <c r="D69" s="154" t="s">
        <v>61</v>
      </c>
      <c r="E69" s="154" t="s">
        <v>61</v>
      </c>
      <c r="F69" s="154" t="s">
        <v>61</v>
      </c>
      <c r="G69" s="154" t="s">
        <v>61</v>
      </c>
      <c r="H69" s="154" t="s">
        <v>61</v>
      </c>
      <c r="I69" s="154" t="s">
        <v>61</v>
      </c>
      <c r="J69" s="154" t="s">
        <v>61</v>
      </c>
      <c r="K69" s="154" t="s">
        <v>61</v>
      </c>
      <c r="L69" s="154" t="s">
        <v>61</v>
      </c>
      <c r="M69" s="154" t="s">
        <v>61</v>
      </c>
      <c r="N69" s="154" t="s">
        <v>61</v>
      </c>
      <c r="O69" s="154" t="s">
        <v>61</v>
      </c>
      <c r="P69" s="2"/>
      <c r="Q69" s="409">
        <v>0.60416666666666696</v>
      </c>
      <c r="R69" s="406" t="str">
        <f t="shared" si="4"/>
        <v>*</v>
      </c>
      <c r="S69" s="406" t="str">
        <f t="shared" si="5"/>
        <v>*</v>
      </c>
      <c r="T69" s="406" t="str">
        <f t="shared" si="6"/>
        <v>*</v>
      </c>
      <c r="U69" s="406">
        <f t="shared" si="7"/>
        <v>25.9</v>
      </c>
      <c r="V69" s="406">
        <f t="shared" si="8"/>
        <v>25.4</v>
      </c>
      <c r="W69" s="406">
        <f t="shared" si="9"/>
        <v>27.4</v>
      </c>
      <c r="X69" s="406">
        <f t="shared" si="10"/>
        <v>25.4</v>
      </c>
      <c r="Y69" s="406">
        <f t="shared" si="11"/>
        <v>22.7</v>
      </c>
      <c r="Z69" s="406">
        <f t="shared" si="12"/>
        <v>25.4</v>
      </c>
      <c r="AA69" s="406">
        <f t="shared" si="13"/>
        <v>23.8</v>
      </c>
      <c r="AB69" s="406">
        <f t="shared" si="14"/>
        <v>24.1</v>
      </c>
      <c r="AC69" s="406">
        <f t="shared" si="15"/>
        <v>23.3</v>
      </c>
      <c r="AD69" s="406">
        <f t="shared" si="16"/>
        <v>25.5</v>
      </c>
      <c r="AE69" s="406">
        <f t="shared" si="17"/>
        <v>23.9</v>
      </c>
      <c r="AF69" s="406">
        <f t="shared" si="18"/>
        <v>23.9</v>
      </c>
      <c r="AG69" s="406" t="str">
        <f t="shared" si="19"/>
        <v>*</v>
      </c>
      <c r="AH69" s="406" t="str">
        <f t="shared" si="20"/>
        <v>*</v>
      </c>
      <c r="AI69" s="406" t="str">
        <f t="shared" si="21"/>
        <v>*</v>
      </c>
      <c r="AJ69" s="406" t="str">
        <f t="shared" si="22"/>
        <v>*</v>
      </c>
      <c r="AK69" s="406" t="str">
        <f t="shared" si="23"/>
        <v>*</v>
      </c>
      <c r="AL69" s="406" t="str">
        <f t="shared" si="24"/>
        <v>*</v>
      </c>
      <c r="AM69" s="406"/>
    </row>
    <row r="70" spans="1:39" ht="13.5" customHeight="1" x14ac:dyDescent="0.25">
      <c r="A70" s="155">
        <v>0.61458333333333304</v>
      </c>
      <c r="B70" s="154" t="s">
        <v>61</v>
      </c>
      <c r="C70" s="154" t="s">
        <v>61</v>
      </c>
      <c r="D70" s="154" t="s">
        <v>61</v>
      </c>
      <c r="E70" s="154" t="s">
        <v>61</v>
      </c>
      <c r="F70" s="154" t="s">
        <v>61</v>
      </c>
      <c r="G70" s="154" t="s">
        <v>61</v>
      </c>
      <c r="H70" s="154" t="s">
        <v>61</v>
      </c>
      <c r="I70" s="154" t="s">
        <v>61</v>
      </c>
      <c r="J70" s="154" t="s">
        <v>61</v>
      </c>
      <c r="K70" s="154" t="s">
        <v>61</v>
      </c>
      <c r="L70" s="154" t="s">
        <v>61</v>
      </c>
      <c r="M70" s="154" t="s">
        <v>61</v>
      </c>
      <c r="N70" s="154" t="s">
        <v>61</v>
      </c>
      <c r="O70" s="154" t="s">
        <v>61</v>
      </c>
      <c r="P70" s="2"/>
      <c r="Q70" s="409">
        <v>0.61458333333333304</v>
      </c>
      <c r="R70" s="406" t="str">
        <f t="shared" si="4"/>
        <v>*</v>
      </c>
      <c r="S70" s="406" t="str">
        <f t="shared" si="5"/>
        <v>*</v>
      </c>
      <c r="T70" s="406" t="str">
        <f t="shared" si="6"/>
        <v>*</v>
      </c>
      <c r="U70" s="406">
        <f t="shared" si="7"/>
        <v>24.6</v>
      </c>
      <c r="V70" s="406">
        <f t="shared" si="8"/>
        <v>25</v>
      </c>
      <c r="W70" s="406">
        <f t="shared" si="9"/>
        <v>23.1</v>
      </c>
      <c r="X70" s="406">
        <f t="shared" si="10"/>
        <v>25</v>
      </c>
      <c r="Y70" s="406">
        <f t="shared" si="11"/>
        <v>25.8</v>
      </c>
      <c r="Z70" s="406">
        <f t="shared" si="12"/>
        <v>22.4</v>
      </c>
      <c r="AA70" s="406">
        <f t="shared" si="13"/>
        <v>23.3</v>
      </c>
      <c r="AB70" s="406">
        <f t="shared" si="14"/>
        <v>22.3</v>
      </c>
      <c r="AC70" s="406">
        <f t="shared" si="15"/>
        <v>23.2</v>
      </c>
      <c r="AD70" s="406">
        <f t="shared" si="16"/>
        <v>25.9</v>
      </c>
      <c r="AE70" s="406">
        <f t="shared" si="17"/>
        <v>20.7</v>
      </c>
      <c r="AF70" s="406">
        <f t="shared" si="18"/>
        <v>24.2</v>
      </c>
      <c r="AG70" s="406" t="str">
        <f t="shared" si="19"/>
        <v>*</v>
      </c>
      <c r="AH70" s="406" t="str">
        <f t="shared" si="20"/>
        <v>*</v>
      </c>
      <c r="AI70" s="406" t="str">
        <f t="shared" si="21"/>
        <v>*</v>
      </c>
      <c r="AJ70" s="406" t="str">
        <f t="shared" si="22"/>
        <v>*</v>
      </c>
      <c r="AK70" s="406" t="str">
        <f t="shared" si="23"/>
        <v>*</v>
      </c>
      <c r="AL70" s="406" t="str">
        <f t="shared" si="24"/>
        <v>*</v>
      </c>
      <c r="AM70" s="406"/>
    </row>
    <row r="71" spans="1:39" ht="13.5" customHeight="1" x14ac:dyDescent="0.25">
      <c r="A71" s="155">
        <v>0.625</v>
      </c>
      <c r="B71" s="154" t="s">
        <v>61</v>
      </c>
      <c r="C71" s="154" t="s">
        <v>61</v>
      </c>
      <c r="D71" s="154" t="s">
        <v>61</v>
      </c>
      <c r="E71" s="154" t="s">
        <v>61</v>
      </c>
      <c r="F71" s="154" t="s">
        <v>61</v>
      </c>
      <c r="G71" s="154" t="s">
        <v>61</v>
      </c>
      <c r="H71" s="154" t="s">
        <v>61</v>
      </c>
      <c r="I71" s="154" t="s">
        <v>61</v>
      </c>
      <c r="J71" s="154" t="s">
        <v>61</v>
      </c>
      <c r="K71" s="154" t="s">
        <v>61</v>
      </c>
      <c r="L71" s="154" t="s">
        <v>61</v>
      </c>
      <c r="M71" s="154" t="s">
        <v>61</v>
      </c>
      <c r="N71" s="154" t="s">
        <v>61</v>
      </c>
      <c r="O71" s="154" t="s">
        <v>61</v>
      </c>
      <c r="P71" s="2"/>
      <c r="Q71" s="409">
        <v>0.625</v>
      </c>
      <c r="R71" s="406" t="str">
        <f t="shared" si="4"/>
        <v>*</v>
      </c>
      <c r="S71" s="406" t="str">
        <f t="shared" si="5"/>
        <v>*</v>
      </c>
      <c r="T71" s="406" t="str">
        <f t="shared" si="6"/>
        <v>*</v>
      </c>
      <c r="U71" s="406">
        <f t="shared" si="7"/>
        <v>25.4</v>
      </c>
      <c r="V71" s="406">
        <f t="shared" si="8"/>
        <v>24.1</v>
      </c>
      <c r="W71" s="406">
        <f t="shared" si="9"/>
        <v>25.5</v>
      </c>
      <c r="X71" s="406">
        <f t="shared" si="10"/>
        <v>27.5</v>
      </c>
      <c r="Y71" s="406">
        <f t="shared" si="11"/>
        <v>23.7</v>
      </c>
      <c r="Z71" s="406">
        <f t="shared" si="12"/>
        <v>23.1</v>
      </c>
      <c r="AA71" s="406">
        <f t="shared" si="13"/>
        <v>23.1</v>
      </c>
      <c r="AB71" s="406">
        <f t="shared" si="14"/>
        <v>22.7</v>
      </c>
      <c r="AC71" s="406">
        <f t="shared" si="15"/>
        <v>27.1</v>
      </c>
      <c r="AD71" s="406">
        <f t="shared" si="16"/>
        <v>26.4</v>
      </c>
      <c r="AE71" s="406">
        <f t="shared" si="17"/>
        <v>23.8</v>
      </c>
      <c r="AF71" s="406">
        <f t="shared" si="18"/>
        <v>25.1</v>
      </c>
      <c r="AG71" s="406" t="str">
        <f t="shared" si="19"/>
        <v>*</v>
      </c>
      <c r="AH71" s="406" t="str">
        <f t="shared" si="20"/>
        <v>*</v>
      </c>
      <c r="AI71" s="406" t="str">
        <f t="shared" si="21"/>
        <v>*</v>
      </c>
      <c r="AJ71" s="406" t="str">
        <f t="shared" si="22"/>
        <v>*</v>
      </c>
      <c r="AK71" s="406" t="str">
        <f t="shared" si="23"/>
        <v>*</v>
      </c>
      <c r="AL71" s="406" t="str">
        <f t="shared" si="24"/>
        <v>*</v>
      </c>
      <c r="AM71" s="406"/>
    </row>
    <row r="72" spans="1:39" ht="13.5" customHeight="1" x14ac:dyDescent="0.25">
      <c r="A72" s="155">
        <v>0.63541666666666696</v>
      </c>
      <c r="B72" s="154" t="s">
        <v>61</v>
      </c>
      <c r="C72" s="154" t="s">
        <v>61</v>
      </c>
      <c r="D72" s="154" t="s">
        <v>61</v>
      </c>
      <c r="E72" s="154" t="s">
        <v>61</v>
      </c>
      <c r="F72" s="154" t="s">
        <v>61</v>
      </c>
      <c r="G72" s="154" t="s">
        <v>61</v>
      </c>
      <c r="H72" s="154" t="s">
        <v>61</v>
      </c>
      <c r="I72" s="154" t="s">
        <v>61</v>
      </c>
      <c r="J72" s="154" t="s">
        <v>61</v>
      </c>
      <c r="K72" s="154" t="s">
        <v>61</v>
      </c>
      <c r="L72" s="154" t="s">
        <v>61</v>
      </c>
      <c r="M72" s="154" t="s">
        <v>61</v>
      </c>
      <c r="N72" s="154" t="s">
        <v>61</v>
      </c>
      <c r="O72" s="154" t="s">
        <v>61</v>
      </c>
      <c r="P72" s="2"/>
      <c r="Q72" s="409">
        <v>0.63541666666666696</v>
      </c>
      <c r="R72" s="406" t="str">
        <f t="shared" si="4"/>
        <v>*</v>
      </c>
      <c r="S72" s="406" t="str">
        <f t="shared" si="5"/>
        <v>*</v>
      </c>
      <c r="T72" s="406" t="str">
        <f t="shared" si="6"/>
        <v>*</v>
      </c>
      <c r="U72" s="406">
        <f t="shared" si="7"/>
        <v>23.9</v>
      </c>
      <c r="V72" s="406">
        <f t="shared" si="8"/>
        <v>22</v>
      </c>
      <c r="W72" s="406">
        <f t="shared" si="9"/>
        <v>25.2</v>
      </c>
      <c r="X72" s="406">
        <f t="shared" si="10"/>
        <v>27.6</v>
      </c>
      <c r="Y72" s="406">
        <f t="shared" si="11"/>
        <v>24.3</v>
      </c>
      <c r="Z72" s="406">
        <f t="shared" si="12"/>
        <v>23.9</v>
      </c>
      <c r="AA72" s="406">
        <f t="shared" si="13"/>
        <v>22.9</v>
      </c>
      <c r="AB72" s="406">
        <f t="shared" si="14"/>
        <v>23.4</v>
      </c>
      <c r="AC72" s="406">
        <f t="shared" si="15"/>
        <v>23.4</v>
      </c>
      <c r="AD72" s="406">
        <f t="shared" si="16"/>
        <v>25.9</v>
      </c>
      <c r="AE72" s="406">
        <f t="shared" si="17"/>
        <v>26.8</v>
      </c>
      <c r="AF72" s="406">
        <f t="shared" si="18"/>
        <v>24.1</v>
      </c>
      <c r="AG72" s="406" t="str">
        <f t="shared" si="19"/>
        <v>*</v>
      </c>
      <c r="AH72" s="406" t="str">
        <f t="shared" si="20"/>
        <v>*</v>
      </c>
      <c r="AI72" s="406" t="str">
        <f t="shared" si="21"/>
        <v>*</v>
      </c>
      <c r="AJ72" s="406" t="str">
        <f t="shared" si="22"/>
        <v>*</v>
      </c>
      <c r="AK72" s="406" t="str">
        <f t="shared" si="23"/>
        <v>*</v>
      </c>
      <c r="AL72" s="406" t="str">
        <f t="shared" si="24"/>
        <v>*</v>
      </c>
      <c r="AM72" s="406"/>
    </row>
    <row r="73" spans="1:39" ht="13.5" customHeight="1" x14ac:dyDescent="0.25">
      <c r="A73" s="155">
        <v>0.64583333333333304</v>
      </c>
      <c r="B73" s="154" t="s">
        <v>61</v>
      </c>
      <c r="C73" s="154" t="s">
        <v>61</v>
      </c>
      <c r="D73" s="154" t="s">
        <v>61</v>
      </c>
      <c r="E73" s="154" t="s">
        <v>61</v>
      </c>
      <c r="F73" s="154" t="s">
        <v>61</v>
      </c>
      <c r="G73" s="154" t="s">
        <v>61</v>
      </c>
      <c r="H73" s="154" t="s">
        <v>61</v>
      </c>
      <c r="I73" s="154" t="s">
        <v>61</v>
      </c>
      <c r="J73" s="154" t="s">
        <v>61</v>
      </c>
      <c r="K73" s="154" t="s">
        <v>61</v>
      </c>
      <c r="L73" s="154" t="s">
        <v>61</v>
      </c>
      <c r="M73" s="154" t="s">
        <v>61</v>
      </c>
      <c r="N73" s="154" t="s">
        <v>61</v>
      </c>
      <c r="O73" s="154" t="s">
        <v>61</v>
      </c>
      <c r="P73" s="2"/>
      <c r="Q73" s="409">
        <v>0.64583333333333304</v>
      </c>
      <c r="R73" s="406" t="str">
        <f t="shared" si="4"/>
        <v>*</v>
      </c>
      <c r="S73" s="406" t="str">
        <f t="shared" si="5"/>
        <v>*</v>
      </c>
      <c r="T73" s="406" t="str">
        <f t="shared" si="6"/>
        <v>*</v>
      </c>
      <c r="U73" s="406">
        <f t="shared" si="7"/>
        <v>22.8</v>
      </c>
      <c r="V73" s="406">
        <f t="shared" si="8"/>
        <v>22.8</v>
      </c>
      <c r="W73" s="406">
        <f t="shared" si="9"/>
        <v>23.3</v>
      </c>
      <c r="X73" s="406">
        <f t="shared" si="10"/>
        <v>25.9</v>
      </c>
      <c r="Y73" s="406">
        <f t="shared" si="11"/>
        <v>23.4</v>
      </c>
      <c r="Z73" s="406">
        <f t="shared" si="12"/>
        <v>21.4</v>
      </c>
      <c r="AA73" s="406">
        <f t="shared" si="13"/>
        <v>24</v>
      </c>
      <c r="AB73" s="406">
        <f t="shared" si="14"/>
        <v>23.6</v>
      </c>
      <c r="AC73" s="406">
        <f t="shared" si="15"/>
        <v>24</v>
      </c>
      <c r="AD73" s="406">
        <f t="shared" si="16"/>
        <v>24.3</v>
      </c>
      <c r="AE73" s="406">
        <f t="shared" si="17"/>
        <v>25.8</v>
      </c>
      <c r="AF73" s="406">
        <f t="shared" si="18"/>
        <v>24.5</v>
      </c>
      <c r="AG73" s="406" t="str">
        <f t="shared" si="19"/>
        <v>*</v>
      </c>
      <c r="AH73" s="406" t="str">
        <f t="shared" si="20"/>
        <v>*</v>
      </c>
      <c r="AI73" s="406" t="str">
        <f t="shared" si="21"/>
        <v>*</v>
      </c>
      <c r="AJ73" s="406" t="str">
        <f t="shared" si="22"/>
        <v>*</v>
      </c>
      <c r="AK73" s="406" t="str">
        <f t="shared" si="23"/>
        <v>*</v>
      </c>
      <c r="AL73" s="406" t="str">
        <f t="shared" si="24"/>
        <v>*</v>
      </c>
      <c r="AM73" s="406"/>
    </row>
    <row r="74" spans="1:39" ht="13.5" customHeight="1" x14ac:dyDescent="0.25">
      <c r="A74" s="155">
        <v>0.65625</v>
      </c>
      <c r="B74" s="154" t="s">
        <v>61</v>
      </c>
      <c r="C74" s="154" t="s">
        <v>61</v>
      </c>
      <c r="D74" s="154" t="s">
        <v>61</v>
      </c>
      <c r="E74" s="154" t="s">
        <v>61</v>
      </c>
      <c r="F74" s="154" t="s">
        <v>61</v>
      </c>
      <c r="G74" s="154" t="s">
        <v>61</v>
      </c>
      <c r="H74" s="154" t="s">
        <v>61</v>
      </c>
      <c r="I74" s="154" t="s">
        <v>61</v>
      </c>
      <c r="J74" s="154" t="s">
        <v>61</v>
      </c>
      <c r="K74" s="154" t="s">
        <v>61</v>
      </c>
      <c r="L74" s="154" t="s">
        <v>61</v>
      </c>
      <c r="M74" s="154" t="s">
        <v>61</v>
      </c>
      <c r="N74" s="154" t="s">
        <v>61</v>
      </c>
      <c r="O74" s="154" t="s">
        <v>61</v>
      </c>
      <c r="P74" s="2"/>
      <c r="Q74" s="409">
        <v>0.65625</v>
      </c>
      <c r="R74" s="406" t="str">
        <f t="shared" si="4"/>
        <v>*</v>
      </c>
      <c r="S74" s="406" t="str">
        <f t="shared" si="5"/>
        <v>*</v>
      </c>
      <c r="T74" s="406" t="str">
        <f t="shared" si="6"/>
        <v>*</v>
      </c>
      <c r="U74" s="406">
        <f t="shared" si="7"/>
        <v>21.6</v>
      </c>
      <c r="V74" s="406">
        <f t="shared" si="8"/>
        <v>24.8</v>
      </c>
      <c r="W74" s="406">
        <f t="shared" si="9"/>
        <v>20.399999999999999</v>
      </c>
      <c r="X74" s="406">
        <f t="shared" si="10"/>
        <v>25.4</v>
      </c>
      <c r="Y74" s="406">
        <f t="shared" si="11"/>
        <v>23.8</v>
      </c>
      <c r="Z74" s="406">
        <f t="shared" si="12"/>
        <v>23.5</v>
      </c>
      <c r="AA74" s="406">
        <f t="shared" si="13"/>
        <v>23.5</v>
      </c>
      <c r="AB74" s="406">
        <f t="shared" si="14"/>
        <v>24.1</v>
      </c>
      <c r="AC74" s="406">
        <f t="shared" si="15"/>
        <v>23.3</v>
      </c>
      <c r="AD74" s="406">
        <f t="shared" si="16"/>
        <v>22.8</v>
      </c>
      <c r="AE74" s="406">
        <f t="shared" si="17"/>
        <v>23.9</v>
      </c>
      <c r="AF74" s="406">
        <f t="shared" si="18"/>
        <v>24.8</v>
      </c>
      <c r="AG74" s="406" t="str">
        <f t="shared" si="19"/>
        <v>*</v>
      </c>
      <c r="AH74" s="406" t="str">
        <f t="shared" si="20"/>
        <v>*</v>
      </c>
      <c r="AI74" s="406" t="str">
        <f t="shared" si="21"/>
        <v>*</v>
      </c>
      <c r="AJ74" s="406" t="str">
        <f t="shared" si="22"/>
        <v>*</v>
      </c>
      <c r="AK74" s="406" t="str">
        <f t="shared" si="23"/>
        <v>*</v>
      </c>
      <c r="AL74" s="406" t="str">
        <f t="shared" si="24"/>
        <v>*</v>
      </c>
      <c r="AM74" s="406"/>
    </row>
    <row r="75" spans="1:39" ht="13.5" customHeight="1" x14ac:dyDescent="0.25">
      <c r="A75" s="155">
        <v>0.66666666666666696</v>
      </c>
      <c r="B75" s="154" t="s">
        <v>61</v>
      </c>
      <c r="C75" s="154" t="s">
        <v>61</v>
      </c>
      <c r="D75" s="154" t="s">
        <v>61</v>
      </c>
      <c r="E75" s="154" t="s">
        <v>61</v>
      </c>
      <c r="F75" s="154" t="s">
        <v>61</v>
      </c>
      <c r="G75" s="154" t="s">
        <v>61</v>
      </c>
      <c r="H75" s="154" t="s">
        <v>61</v>
      </c>
      <c r="I75" s="154" t="s">
        <v>61</v>
      </c>
      <c r="J75" s="154" t="s">
        <v>61</v>
      </c>
      <c r="K75" s="154" t="s">
        <v>61</v>
      </c>
      <c r="L75" s="154" t="s">
        <v>61</v>
      </c>
      <c r="M75" s="154" t="s">
        <v>61</v>
      </c>
      <c r="N75" s="154" t="s">
        <v>61</v>
      </c>
      <c r="O75" s="154" t="s">
        <v>61</v>
      </c>
      <c r="P75" s="2"/>
      <c r="Q75" s="409">
        <v>0.66666666666666696</v>
      </c>
      <c r="R75" s="406" t="str">
        <f t="shared" si="4"/>
        <v>*</v>
      </c>
      <c r="S75" s="406" t="str">
        <f t="shared" si="5"/>
        <v>*</v>
      </c>
      <c r="T75" s="406" t="str">
        <f t="shared" si="6"/>
        <v>*</v>
      </c>
      <c r="U75" s="406">
        <f t="shared" si="7"/>
        <v>23.9</v>
      </c>
      <c r="V75" s="406">
        <f t="shared" si="8"/>
        <v>25.9</v>
      </c>
      <c r="W75" s="406">
        <f t="shared" si="9"/>
        <v>19.5</v>
      </c>
      <c r="X75" s="406">
        <f t="shared" si="10"/>
        <v>25.9</v>
      </c>
      <c r="Y75" s="406">
        <f t="shared" si="11"/>
        <v>22.4</v>
      </c>
      <c r="Z75" s="406">
        <f t="shared" si="12"/>
        <v>26.1</v>
      </c>
      <c r="AA75" s="406">
        <f t="shared" si="13"/>
        <v>26.4</v>
      </c>
      <c r="AB75" s="406">
        <f t="shared" si="14"/>
        <v>26.4</v>
      </c>
      <c r="AC75" s="406">
        <f t="shared" si="15"/>
        <v>25.2</v>
      </c>
      <c r="AD75" s="406">
        <f t="shared" si="16"/>
        <v>22.3</v>
      </c>
      <c r="AE75" s="406">
        <f t="shared" si="17"/>
        <v>26.6</v>
      </c>
      <c r="AF75" s="406">
        <f t="shared" si="18"/>
        <v>23.4</v>
      </c>
      <c r="AG75" s="406" t="str">
        <f t="shared" si="19"/>
        <v>*</v>
      </c>
      <c r="AH75" s="406" t="str">
        <f t="shared" si="20"/>
        <v>*</v>
      </c>
      <c r="AI75" s="406" t="str">
        <f t="shared" si="21"/>
        <v>*</v>
      </c>
      <c r="AJ75" s="406" t="str">
        <f t="shared" si="22"/>
        <v>*</v>
      </c>
      <c r="AK75" s="406" t="str">
        <f t="shared" si="23"/>
        <v>*</v>
      </c>
      <c r="AL75" s="406" t="str">
        <f t="shared" si="24"/>
        <v>*</v>
      </c>
      <c r="AM75" s="406"/>
    </row>
    <row r="76" spans="1:39" ht="13.5" customHeight="1" x14ac:dyDescent="0.25">
      <c r="A76" s="155">
        <v>0.67708333333333304</v>
      </c>
      <c r="B76" s="154" t="s">
        <v>61</v>
      </c>
      <c r="C76" s="154" t="s">
        <v>61</v>
      </c>
      <c r="D76" s="154" t="s">
        <v>61</v>
      </c>
      <c r="E76" s="154" t="s">
        <v>61</v>
      </c>
      <c r="F76" s="154" t="s">
        <v>61</v>
      </c>
      <c r="G76" s="154" t="s">
        <v>61</v>
      </c>
      <c r="H76" s="154" t="s">
        <v>61</v>
      </c>
      <c r="I76" s="154" t="s">
        <v>61</v>
      </c>
      <c r="J76" s="154" t="s">
        <v>61</v>
      </c>
      <c r="K76" s="154" t="s">
        <v>61</v>
      </c>
      <c r="L76" s="154" t="s">
        <v>61</v>
      </c>
      <c r="M76" s="154" t="s">
        <v>61</v>
      </c>
      <c r="N76" s="154" t="s">
        <v>61</v>
      </c>
      <c r="O76" s="154" t="s">
        <v>61</v>
      </c>
      <c r="P76" s="2"/>
      <c r="Q76" s="409">
        <v>0.67708333333333304</v>
      </c>
      <c r="R76" s="406" t="str">
        <f t="shared" ref="R76:R106" si="25">N76</f>
        <v>*</v>
      </c>
      <c r="S76" s="406" t="str">
        <f t="shared" ref="S76:S106" si="26">N180</f>
        <v>*</v>
      </c>
      <c r="T76" s="406" t="str">
        <f t="shared" ref="T76:T106" si="27">N284</f>
        <v>*</v>
      </c>
      <c r="U76" s="406">
        <f t="shared" ref="U76:U106" si="28">N388</f>
        <v>23.3</v>
      </c>
      <c r="V76" s="406">
        <f t="shared" ref="V76:V106" si="29">N492</f>
        <v>25.2</v>
      </c>
      <c r="W76" s="406">
        <f t="shared" ref="W76:W106" si="30">N596</f>
        <v>25</v>
      </c>
      <c r="X76" s="406">
        <f t="shared" ref="X76:X106" si="31">N700</f>
        <v>23.1</v>
      </c>
      <c r="Y76" s="406">
        <f t="shared" ref="Y76:Y106" si="32">N804</f>
        <v>23.8</v>
      </c>
      <c r="Z76" s="406">
        <f t="shared" ref="Z76:Z106" si="33">N908</f>
        <v>22</v>
      </c>
      <c r="AA76" s="406">
        <f t="shared" ref="AA76:AA106" si="34">N1012</f>
        <v>25.7</v>
      </c>
      <c r="AB76" s="406">
        <f t="shared" ref="AB76:AB106" si="35">N1116</f>
        <v>24.2</v>
      </c>
      <c r="AC76" s="406">
        <f t="shared" ref="AC76:AC106" si="36">N1220</f>
        <v>23.6</v>
      </c>
      <c r="AD76" s="406">
        <f t="shared" ref="AD76:AD106" si="37">N1324</f>
        <v>24.3</v>
      </c>
      <c r="AE76" s="406">
        <f t="shared" ref="AE76:AE106" si="38">N1428</f>
        <v>23.1</v>
      </c>
      <c r="AF76" s="406">
        <f t="shared" ref="AF76:AF106" si="39">N1532</f>
        <v>24.7</v>
      </c>
      <c r="AG76" s="406" t="str">
        <f t="shared" ref="AG76:AG106" si="40">N1636</f>
        <v>*</v>
      </c>
      <c r="AH76" s="406" t="str">
        <f t="shared" ref="AH76:AH106" si="41">N1740</f>
        <v>*</v>
      </c>
      <c r="AI76" s="406" t="str">
        <f t="shared" ref="AI76:AI106" si="42">N1844</f>
        <v>*</v>
      </c>
      <c r="AJ76" s="406" t="str">
        <f t="shared" ref="AJ76:AJ106" si="43">N1948</f>
        <v>*</v>
      </c>
      <c r="AK76" s="406" t="str">
        <f t="shared" ref="AK76:AK106" si="44">N2052</f>
        <v>*</v>
      </c>
      <c r="AL76" s="406" t="str">
        <f t="shared" ref="AL76:AL106" si="45">N2156</f>
        <v>*</v>
      </c>
      <c r="AM76" s="406"/>
    </row>
    <row r="77" spans="1:39" ht="13.5" customHeight="1" x14ac:dyDescent="0.25">
      <c r="A77" s="155">
        <v>0.6875</v>
      </c>
      <c r="B77" s="154" t="s">
        <v>61</v>
      </c>
      <c r="C77" s="154" t="s">
        <v>61</v>
      </c>
      <c r="D77" s="154" t="s">
        <v>61</v>
      </c>
      <c r="E77" s="154" t="s">
        <v>61</v>
      </c>
      <c r="F77" s="154" t="s">
        <v>61</v>
      </c>
      <c r="G77" s="154" t="s">
        <v>61</v>
      </c>
      <c r="H77" s="154" t="s">
        <v>61</v>
      </c>
      <c r="I77" s="154" t="s">
        <v>61</v>
      </c>
      <c r="J77" s="154" t="s">
        <v>61</v>
      </c>
      <c r="K77" s="154" t="s">
        <v>61</v>
      </c>
      <c r="L77" s="154" t="s">
        <v>61</v>
      </c>
      <c r="M77" s="154" t="s">
        <v>61</v>
      </c>
      <c r="N77" s="154" t="s">
        <v>61</v>
      </c>
      <c r="O77" s="154" t="s">
        <v>61</v>
      </c>
      <c r="P77" s="2"/>
      <c r="Q77" s="409">
        <v>0.6875</v>
      </c>
      <c r="R77" s="406" t="str">
        <f t="shared" si="25"/>
        <v>*</v>
      </c>
      <c r="S77" s="406" t="str">
        <f t="shared" si="26"/>
        <v>*</v>
      </c>
      <c r="T77" s="406" t="str">
        <f t="shared" si="27"/>
        <v>*</v>
      </c>
      <c r="U77" s="406">
        <f t="shared" si="28"/>
        <v>22.5</v>
      </c>
      <c r="V77" s="406">
        <f t="shared" si="29"/>
        <v>23.7</v>
      </c>
      <c r="W77" s="406">
        <f t="shared" si="30"/>
        <v>25</v>
      </c>
      <c r="X77" s="406">
        <f t="shared" si="31"/>
        <v>20.5</v>
      </c>
      <c r="Y77" s="406">
        <f t="shared" si="32"/>
        <v>20.9</v>
      </c>
      <c r="Z77" s="406">
        <f t="shared" si="33"/>
        <v>23.8</v>
      </c>
      <c r="AA77" s="406">
        <f t="shared" si="34"/>
        <v>22.3</v>
      </c>
      <c r="AB77" s="406">
        <f t="shared" si="35"/>
        <v>25.6</v>
      </c>
      <c r="AC77" s="406">
        <f t="shared" si="36"/>
        <v>25.2</v>
      </c>
      <c r="AD77" s="406">
        <f t="shared" si="37"/>
        <v>24.2</v>
      </c>
      <c r="AE77" s="406">
        <f t="shared" si="38"/>
        <v>22.7</v>
      </c>
      <c r="AF77" s="406">
        <f t="shared" si="39"/>
        <v>24.3</v>
      </c>
      <c r="AG77" s="406" t="str">
        <f t="shared" si="40"/>
        <v>*</v>
      </c>
      <c r="AH77" s="406" t="str">
        <f t="shared" si="41"/>
        <v>*</v>
      </c>
      <c r="AI77" s="406" t="str">
        <f t="shared" si="42"/>
        <v>*</v>
      </c>
      <c r="AJ77" s="406" t="str">
        <f t="shared" si="43"/>
        <v>*</v>
      </c>
      <c r="AK77" s="406" t="str">
        <f t="shared" si="44"/>
        <v>*</v>
      </c>
      <c r="AL77" s="406" t="str">
        <f t="shared" si="45"/>
        <v>*</v>
      </c>
      <c r="AM77" s="406"/>
    </row>
    <row r="78" spans="1:39" ht="13.5" customHeight="1" x14ac:dyDescent="0.25">
      <c r="A78" s="155">
        <v>0.69791666666666696</v>
      </c>
      <c r="B78" s="154" t="s">
        <v>61</v>
      </c>
      <c r="C78" s="154" t="s">
        <v>61</v>
      </c>
      <c r="D78" s="154" t="s">
        <v>61</v>
      </c>
      <c r="E78" s="154" t="s">
        <v>61</v>
      </c>
      <c r="F78" s="154" t="s">
        <v>61</v>
      </c>
      <c r="G78" s="154" t="s">
        <v>61</v>
      </c>
      <c r="H78" s="154" t="s">
        <v>61</v>
      </c>
      <c r="I78" s="154" t="s">
        <v>61</v>
      </c>
      <c r="J78" s="154" t="s">
        <v>61</v>
      </c>
      <c r="K78" s="154" t="s">
        <v>61</v>
      </c>
      <c r="L78" s="154" t="s">
        <v>61</v>
      </c>
      <c r="M78" s="154" t="s">
        <v>61</v>
      </c>
      <c r="N78" s="154" t="s">
        <v>61</v>
      </c>
      <c r="O78" s="154" t="s">
        <v>61</v>
      </c>
      <c r="P78" s="2"/>
      <c r="Q78" s="409">
        <v>0.69791666666666696</v>
      </c>
      <c r="R78" s="406" t="str">
        <f t="shared" si="25"/>
        <v>*</v>
      </c>
      <c r="S78" s="406" t="str">
        <f t="shared" si="26"/>
        <v>*</v>
      </c>
      <c r="T78" s="406" t="str">
        <f t="shared" si="27"/>
        <v>*</v>
      </c>
      <c r="U78" s="406">
        <f t="shared" si="28"/>
        <v>26</v>
      </c>
      <c r="V78" s="406">
        <f t="shared" si="29"/>
        <v>26.8</v>
      </c>
      <c r="W78" s="406">
        <f t="shared" si="30"/>
        <v>25.4</v>
      </c>
      <c r="X78" s="406">
        <f t="shared" si="31"/>
        <v>24.8</v>
      </c>
      <c r="Y78" s="406">
        <f t="shared" si="32"/>
        <v>24.6</v>
      </c>
      <c r="Z78" s="406">
        <f t="shared" si="33"/>
        <v>24</v>
      </c>
      <c r="AA78" s="406">
        <f t="shared" si="34"/>
        <v>27</v>
      </c>
      <c r="AB78" s="406">
        <f t="shared" si="35"/>
        <v>26.6</v>
      </c>
      <c r="AC78" s="406">
        <f t="shared" si="36"/>
        <v>24.8</v>
      </c>
      <c r="AD78" s="406">
        <f t="shared" si="37"/>
        <v>23.9</v>
      </c>
      <c r="AE78" s="406">
        <f t="shared" si="38"/>
        <v>24.6</v>
      </c>
      <c r="AF78" s="406">
        <f t="shared" si="39"/>
        <v>23.6</v>
      </c>
      <c r="AG78" s="406" t="str">
        <f t="shared" si="40"/>
        <v>*</v>
      </c>
      <c r="AH78" s="406" t="str">
        <f t="shared" si="41"/>
        <v>*</v>
      </c>
      <c r="AI78" s="406" t="str">
        <f t="shared" si="42"/>
        <v>*</v>
      </c>
      <c r="AJ78" s="406" t="str">
        <f t="shared" si="43"/>
        <v>*</v>
      </c>
      <c r="AK78" s="406" t="str">
        <f t="shared" si="44"/>
        <v>*</v>
      </c>
      <c r="AL78" s="406" t="str">
        <f t="shared" si="45"/>
        <v>*</v>
      </c>
      <c r="AM78" s="406"/>
    </row>
    <row r="79" spans="1:39" ht="13.5" customHeight="1" x14ac:dyDescent="0.25">
      <c r="A79" s="155">
        <v>0.70833333333333304</v>
      </c>
      <c r="B79" s="154" t="s">
        <v>61</v>
      </c>
      <c r="C79" s="154" t="s">
        <v>61</v>
      </c>
      <c r="D79" s="154" t="s">
        <v>61</v>
      </c>
      <c r="E79" s="154" t="s">
        <v>61</v>
      </c>
      <c r="F79" s="154" t="s">
        <v>61</v>
      </c>
      <c r="G79" s="154" t="s">
        <v>61</v>
      </c>
      <c r="H79" s="154" t="s">
        <v>61</v>
      </c>
      <c r="I79" s="154" t="s">
        <v>61</v>
      </c>
      <c r="J79" s="154" t="s">
        <v>61</v>
      </c>
      <c r="K79" s="154" t="s">
        <v>61</v>
      </c>
      <c r="L79" s="154" t="s">
        <v>61</v>
      </c>
      <c r="M79" s="154" t="s">
        <v>61</v>
      </c>
      <c r="N79" s="154" t="s">
        <v>61</v>
      </c>
      <c r="O79" s="154" t="s">
        <v>61</v>
      </c>
      <c r="P79" s="2"/>
      <c r="Q79" s="409">
        <v>0.70833333333333304</v>
      </c>
      <c r="R79" s="406" t="str">
        <f t="shared" si="25"/>
        <v>*</v>
      </c>
      <c r="S79" s="406" t="str">
        <f t="shared" si="26"/>
        <v>*</v>
      </c>
      <c r="T79" s="406" t="str">
        <f t="shared" si="27"/>
        <v>*</v>
      </c>
      <c r="U79" s="406">
        <f t="shared" si="28"/>
        <v>26.8</v>
      </c>
      <c r="V79" s="406">
        <f t="shared" si="29"/>
        <v>23.1</v>
      </c>
      <c r="W79" s="406">
        <f t="shared" si="30"/>
        <v>23.9</v>
      </c>
      <c r="X79" s="406">
        <f t="shared" si="31"/>
        <v>22.9</v>
      </c>
      <c r="Y79" s="406">
        <f t="shared" si="32"/>
        <v>25.3</v>
      </c>
      <c r="Z79" s="406">
        <f t="shared" si="33"/>
        <v>25.6</v>
      </c>
      <c r="AA79" s="406">
        <f t="shared" si="34"/>
        <v>25.7</v>
      </c>
      <c r="AB79" s="406">
        <f t="shared" si="35"/>
        <v>23.4</v>
      </c>
      <c r="AC79" s="406">
        <f t="shared" si="36"/>
        <v>26.9</v>
      </c>
      <c r="AD79" s="406">
        <f t="shared" si="37"/>
        <v>23.4</v>
      </c>
      <c r="AE79" s="406">
        <f t="shared" si="38"/>
        <v>25.8</v>
      </c>
      <c r="AF79" s="406">
        <f t="shared" si="39"/>
        <v>24.9</v>
      </c>
      <c r="AG79" s="406" t="str">
        <f t="shared" si="40"/>
        <v>*</v>
      </c>
      <c r="AH79" s="406" t="str">
        <f t="shared" si="41"/>
        <v>*</v>
      </c>
      <c r="AI79" s="406" t="str">
        <f t="shared" si="42"/>
        <v>*</v>
      </c>
      <c r="AJ79" s="406" t="str">
        <f t="shared" si="43"/>
        <v>*</v>
      </c>
      <c r="AK79" s="406" t="str">
        <f t="shared" si="44"/>
        <v>*</v>
      </c>
      <c r="AL79" s="406" t="str">
        <f t="shared" si="45"/>
        <v>*</v>
      </c>
      <c r="AM79" s="406"/>
    </row>
    <row r="80" spans="1:39" ht="13.5" customHeight="1" x14ac:dyDescent="0.25">
      <c r="A80" s="155">
        <v>0.71875</v>
      </c>
      <c r="B80" s="154" t="s">
        <v>61</v>
      </c>
      <c r="C80" s="154" t="s">
        <v>61</v>
      </c>
      <c r="D80" s="154" t="s">
        <v>61</v>
      </c>
      <c r="E80" s="154" t="s">
        <v>61</v>
      </c>
      <c r="F80" s="154" t="s">
        <v>61</v>
      </c>
      <c r="G80" s="154" t="s">
        <v>61</v>
      </c>
      <c r="H80" s="154" t="s">
        <v>61</v>
      </c>
      <c r="I80" s="154" t="s">
        <v>61</v>
      </c>
      <c r="J80" s="154" t="s">
        <v>61</v>
      </c>
      <c r="K80" s="154" t="s">
        <v>61</v>
      </c>
      <c r="L80" s="154" t="s">
        <v>61</v>
      </c>
      <c r="M80" s="154" t="s">
        <v>61</v>
      </c>
      <c r="N80" s="154" t="s">
        <v>61</v>
      </c>
      <c r="O80" s="154" t="s">
        <v>61</v>
      </c>
      <c r="P80" s="2"/>
      <c r="Q80" s="409">
        <v>0.71875</v>
      </c>
      <c r="R80" s="406" t="str">
        <f t="shared" si="25"/>
        <v>*</v>
      </c>
      <c r="S80" s="406" t="str">
        <f t="shared" si="26"/>
        <v>*</v>
      </c>
      <c r="T80" s="406" t="str">
        <f t="shared" si="27"/>
        <v>*</v>
      </c>
      <c r="U80" s="406">
        <f t="shared" si="28"/>
        <v>21.7</v>
      </c>
      <c r="V80" s="406">
        <f t="shared" si="29"/>
        <v>25.3</v>
      </c>
      <c r="W80" s="406">
        <f t="shared" si="30"/>
        <v>26.3</v>
      </c>
      <c r="X80" s="406">
        <f t="shared" si="31"/>
        <v>22.7</v>
      </c>
      <c r="Y80" s="406">
        <f t="shared" si="32"/>
        <v>22.4</v>
      </c>
      <c r="Z80" s="406">
        <f t="shared" si="33"/>
        <v>23.5</v>
      </c>
      <c r="AA80" s="406">
        <f t="shared" si="34"/>
        <v>25.4</v>
      </c>
      <c r="AB80" s="406">
        <f t="shared" si="35"/>
        <v>25.4</v>
      </c>
      <c r="AC80" s="406">
        <f t="shared" si="36"/>
        <v>25.6</v>
      </c>
      <c r="AD80" s="406">
        <f t="shared" si="37"/>
        <v>21.8</v>
      </c>
      <c r="AE80" s="406">
        <f t="shared" si="38"/>
        <v>23.4</v>
      </c>
      <c r="AF80" s="406">
        <f t="shared" si="39"/>
        <v>24.9</v>
      </c>
      <c r="AG80" s="406" t="str">
        <f t="shared" si="40"/>
        <v>*</v>
      </c>
      <c r="AH80" s="406" t="str">
        <f t="shared" si="41"/>
        <v>*</v>
      </c>
      <c r="AI80" s="406" t="str">
        <f t="shared" si="42"/>
        <v>*</v>
      </c>
      <c r="AJ80" s="406" t="str">
        <f t="shared" si="43"/>
        <v>*</v>
      </c>
      <c r="AK80" s="406" t="str">
        <f t="shared" si="44"/>
        <v>*</v>
      </c>
      <c r="AL80" s="406" t="str">
        <f t="shared" si="45"/>
        <v>*</v>
      </c>
      <c r="AM80" s="406"/>
    </row>
    <row r="81" spans="1:39" ht="13.5" customHeight="1" x14ac:dyDescent="0.25">
      <c r="A81" s="155">
        <v>0.72916666666666696</v>
      </c>
      <c r="B81" s="154" t="s">
        <v>61</v>
      </c>
      <c r="C81" s="154" t="s">
        <v>61</v>
      </c>
      <c r="D81" s="154" t="s">
        <v>61</v>
      </c>
      <c r="E81" s="154" t="s">
        <v>61</v>
      </c>
      <c r="F81" s="154" t="s">
        <v>61</v>
      </c>
      <c r="G81" s="154" t="s">
        <v>61</v>
      </c>
      <c r="H81" s="154" t="s">
        <v>61</v>
      </c>
      <c r="I81" s="154" t="s">
        <v>61</v>
      </c>
      <c r="J81" s="154" t="s">
        <v>61</v>
      </c>
      <c r="K81" s="154" t="s">
        <v>61</v>
      </c>
      <c r="L81" s="154" t="s">
        <v>61</v>
      </c>
      <c r="M81" s="154" t="s">
        <v>61</v>
      </c>
      <c r="N81" s="154" t="s">
        <v>61</v>
      </c>
      <c r="O81" s="154" t="s">
        <v>61</v>
      </c>
      <c r="P81" s="2"/>
      <c r="Q81" s="409">
        <v>0.72916666666666696</v>
      </c>
      <c r="R81" s="406" t="str">
        <f t="shared" si="25"/>
        <v>*</v>
      </c>
      <c r="S81" s="406" t="str">
        <f t="shared" si="26"/>
        <v>*</v>
      </c>
      <c r="T81" s="406" t="str">
        <f t="shared" si="27"/>
        <v>*</v>
      </c>
      <c r="U81" s="406">
        <f t="shared" si="28"/>
        <v>20.8</v>
      </c>
      <c r="V81" s="406">
        <f t="shared" si="29"/>
        <v>27.1</v>
      </c>
      <c r="W81" s="406">
        <f t="shared" si="30"/>
        <v>27.9</v>
      </c>
      <c r="X81" s="406">
        <f t="shared" si="31"/>
        <v>25</v>
      </c>
      <c r="Y81" s="406">
        <f t="shared" si="32"/>
        <v>25.6</v>
      </c>
      <c r="Z81" s="406">
        <f t="shared" si="33"/>
        <v>22.1</v>
      </c>
      <c r="AA81" s="406">
        <f t="shared" si="34"/>
        <v>24.8</v>
      </c>
      <c r="AB81" s="406">
        <f t="shared" si="35"/>
        <v>23.3</v>
      </c>
      <c r="AC81" s="406">
        <f t="shared" si="36"/>
        <v>24</v>
      </c>
      <c r="AD81" s="406">
        <f t="shared" si="37"/>
        <v>24.8</v>
      </c>
      <c r="AE81" s="406">
        <f t="shared" si="38"/>
        <v>25.7</v>
      </c>
      <c r="AF81" s="406">
        <f t="shared" si="39"/>
        <v>22.9</v>
      </c>
      <c r="AG81" s="406" t="str">
        <f t="shared" si="40"/>
        <v>*</v>
      </c>
      <c r="AH81" s="406" t="str">
        <f t="shared" si="41"/>
        <v>*</v>
      </c>
      <c r="AI81" s="406" t="str">
        <f t="shared" si="42"/>
        <v>*</v>
      </c>
      <c r="AJ81" s="406" t="str">
        <f t="shared" si="43"/>
        <v>*</v>
      </c>
      <c r="AK81" s="406" t="str">
        <f t="shared" si="44"/>
        <v>*</v>
      </c>
      <c r="AL81" s="406" t="str">
        <f t="shared" si="45"/>
        <v>*</v>
      </c>
      <c r="AM81" s="406"/>
    </row>
    <row r="82" spans="1:39" ht="13.5" customHeight="1" x14ac:dyDescent="0.25">
      <c r="A82" s="155">
        <v>0.73958333333333304</v>
      </c>
      <c r="B82" s="154" t="s">
        <v>61</v>
      </c>
      <c r="C82" s="154" t="s">
        <v>61</v>
      </c>
      <c r="D82" s="154" t="s">
        <v>61</v>
      </c>
      <c r="E82" s="154" t="s">
        <v>61</v>
      </c>
      <c r="F82" s="154" t="s">
        <v>61</v>
      </c>
      <c r="G82" s="154" t="s">
        <v>61</v>
      </c>
      <c r="H82" s="154" t="s">
        <v>61</v>
      </c>
      <c r="I82" s="154" t="s">
        <v>61</v>
      </c>
      <c r="J82" s="154" t="s">
        <v>61</v>
      </c>
      <c r="K82" s="154" t="s">
        <v>61</v>
      </c>
      <c r="L82" s="154" t="s">
        <v>61</v>
      </c>
      <c r="M82" s="154" t="s">
        <v>61</v>
      </c>
      <c r="N82" s="154" t="s">
        <v>61</v>
      </c>
      <c r="O82" s="154" t="s">
        <v>61</v>
      </c>
      <c r="P82" s="2"/>
      <c r="Q82" s="409">
        <v>0.73958333333333304</v>
      </c>
      <c r="R82" s="406" t="str">
        <f t="shared" si="25"/>
        <v>*</v>
      </c>
      <c r="S82" s="406" t="str">
        <f t="shared" si="26"/>
        <v>*</v>
      </c>
      <c r="T82" s="406" t="str">
        <f t="shared" si="27"/>
        <v>*</v>
      </c>
      <c r="U82" s="406">
        <f t="shared" si="28"/>
        <v>20.5</v>
      </c>
      <c r="V82" s="406">
        <f t="shared" si="29"/>
        <v>24.7</v>
      </c>
      <c r="W82" s="406">
        <f t="shared" si="30"/>
        <v>24.9</v>
      </c>
      <c r="X82" s="406">
        <f t="shared" si="31"/>
        <v>21.6</v>
      </c>
      <c r="Y82" s="406">
        <f t="shared" si="32"/>
        <v>24.1</v>
      </c>
      <c r="Z82" s="406">
        <f t="shared" si="33"/>
        <v>24.7</v>
      </c>
      <c r="AA82" s="406">
        <f t="shared" si="34"/>
        <v>27.4</v>
      </c>
      <c r="AB82" s="406">
        <f t="shared" si="35"/>
        <v>22.3</v>
      </c>
      <c r="AC82" s="406">
        <f t="shared" si="36"/>
        <v>25.9</v>
      </c>
      <c r="AD82" s="406">
        <f t="shared" si="37"/>
        <v>21.4</v>
      </c>
      <c r="AE82" s="406">
        <f t="shared" si="38"/>
        <v>27.5</v>
      </c>
      <c r="AF82" s="406">
        <f t="shared" si="39"/>
        <v>20.2</v>
      </c>
      <c r="AG82" s="406" t="str">
        <f t="shared" si="40"/>
        <v>*</v>
      </c>
      <c r="AH82" s="406" t="str">
        <f t="shared" si="41"/>
        <v>*</v>
      </c>
      <c r="AI82" s="406" t="str">
        <f t="shared" si="42"/>
        <v>*</v>
      </c>
      <c r="AJ82" s="406" t="str">
        <f t="shared" si="43"/>
        <v>*</v>
      </c>
      <c r="AK82" s="406" t="str">
        <f t="shared" si="44"/>
        <v>*</v>
      </c>
      <c r="AL82" s="406" t="str">
        <f t="shared" si="45"/>
        <v>*</v>
      </c>
      <c r="AM82" s="406"/>
    </row>
    <row r="83" spans="1:39" ht="13.5" customHeight="1" x14ac:dyDescent="0.25">
      <c r="A83" s="155">
        <v>0.75</v>
      </c>
      <c r="B83" s="154" t="s">
        <v>61</v>
      </c>
      <c r="C83" s="154" t="s">
        <v>61</v>
      </c>
      <c r="D83" s="154" t="s">
        <v>61</v>
      </c>
      <c r="E83" s="154" t="s">
        <v>61</v>
      </c>
      <c r="F83" s="154" t="s">
        <v>61</v>
      </c>
      <c r="G83" s="154" t="s">
        <v>61</v>
      </c>
      <c r="H83" s="154" t="s">
        <v>61</v>
      </c>
      <c r="I83" s="154" t="s">
        <v>61</v>
      </c>
      <c r="J83" s="154" t="s">
        <v>61</v>
      </c>
      <c r="K83" s="154" t="s">
        <v>61</v>
      </c>
      <c r="L83" s="154" t="s">
        <v>61</v>
      </c>
      <c r="M83" s="154" t="s">
        <v>61</v>
      </c>
      <c r="N83" s="154" t="s">
        <v>61</v>
      </c>
      <c r="O83" s="154" t="s">
        <v>61</v>
      </c>
      <c r="P83" s="2"/>
      <c r="Q83" s="409">
        <v>0.75</v>
      </c>
      <c r="R83" s="406" t="str">
        <f t="shared" si="25"/>
        <v>*</v>
      </c>
      <c r="S83" s="406" t="str">
        <f t="shared" si="26"/>
        <v>*</v>
      </c>
      <c r="T83" s="406" t="str">
        <f t="shared" si="27"/>
        <v>*</v>
      </c>
      <c r="U83" s="406">
        <f t="shared" si="28"/>
        <v>25.8</v>
      </c>
      <c r="V83" s="406">
        <f t="shared" si="29"/>
        <v>27.6</v>
      </c>
      <c r="W83" s="406">
        <f t="shared" si="30"/>
        <v>27.8</v>
      </c>
      <c r="X83" s="406">
        <f t="shared" si="31"/>
        <v>19.100000000000001</v>
      </c>
      <c r="Y83" s="406">
        <f t="shared" si="32"/>
        <v>26.1</v>
      </c>
      <c r="Z83" s="406">
        <f t="shared" si="33"/>
        <v>22.5</v>
      </c>
      <c r="AA83" s="406">
        <f t="shared" si="34"/>
        <v>24.7</v>
      </c>
      <c r="AB83" s="406">
        <f t="shared" si="35"/>
        <v>25.4</v>
      </c>
      <c r="AC83" s="406">
        <f t="shared" si="36"/>
        <v>24.7</v>
      </c>
      <c r="AD83" s="406">
        <f t="shared" si="37"/>
        <v>25.2</v>
      </c>
      <c r="AE83" s="406">
        <f t="shared" si="38"/>
        <v>27.6</v>
      </c>
      <c r="AF83" s="406">
        <f t="shared" si="39"/>
        <v>22.5</v>
      </c>
      <c r="AG83" s="406" t="str">
        <f t="shared" si="40"/>
        <v>*</v>
      </c>
      <c r="AH83" s="406" t="str">
        <f t="shared" si="41"/>
        <v>*</v>
      </c>
      <c r="AI83" s="406" t="str">
        <f t="shared" si="42"/>
        <v>*</v>
      </c>
      <c r="AJ83" s="406" t="str">
        <f t="shared" si="43"/>
        <v>*</v>
      </c>
      <c r="AK83" s="406" t="str">
        <f t="shared" si="44"/>
        <v>*</v>
      </c>
      <c r="AL83" s="406" t="str">
        <f t="shared" si="45"/>
        <v>*</v>
      </c>
      <c r="AM83" s="406"/>
    </row>
    <row r="84" spans="1:39" ht="13.5" customHeight="1" x14ac:dyDescent="0.25">
      <c r="A84" s="155">
        <v>0.76041666666666696</v>
      </c>
      <c r="B84" s="154" t="s">
        <v>61</v>
      </c>
      <c r="C84" s="154" t="s">
        <v>61</v>
      </c>
      <c r="D84" s="154" t="s">
        <v>61</v>
      </c>
      <c r="E84" s="154" t="s">
        <v>61</v>
      </c>
      <c r="F84" s="154" t="s">
        <v>61</v>
      </c>
      <c r="G84" s="154" t="s">
        <v>61</v>
      </c>
      <c r="H84" s="154" t="s">
        <v>61</v>
      </c>
      <c r="I84" s="154" t="s">
        <v>61</v>
      </c>
      <c r="J84" s="154" t="s">
        <v>61</v>
      </c>
      <c r="K84" s="154" t="s">
        <v>61</v>
      </c>
      <c r="L84" s="154" t="s">
        <v>61</v>
      </c>
      <c r="M84" s="154" t="s">
        <v>61</v>
      </c>
      <c r="N84" s="154" t="s">
        <v>61</v>
      </c>
      <c r="O84" s="154" t="s">
        <v>61</v>
      </c>
      <c r="P84" s="2"/>
      <c r="Q84" s="409">
        <v>0.76041666666666696</v>
      </c>
      <c r="R84" s="406" t="str">
        <f t="shared" si="25"/>
        <v>*</v>
      </c>
      <c r="S84" s="406" t="str">
        <f t="shared" si="26"/>
        <v>*</v>
      </c>
      <c r="T84" s="406" t="str">
        <f t="shared" si="27"/>
        <v>*</v>
      </c>
      <c r="U84" s="406">
        <f t="shared" si="28"/>
        <v>24.8</v>
      </c>
      <c r="V84" s="406">
        <f t="shared" si="29"/>
        <v>26.3</v>
      </c>
      <c r="W84" s="406">
        <f t="shared" si="30"/>
        <v>27.6</v>
      </c>
      <c r="X84" s="406">
        <f t="shared" si="31"/>
        <v>24.5</v>
      </c>
      <c r="Y84" s="406">
        <f t="shared" si="32"/>
        <v>30.8</v>
      </c>
      <c r="Z84" s="406">
        <f t="shared" si="33"/>
        <v>27.3</v>
      </c>
      <c r="AA84" s="406">
        <f t="shared" si="34"/>
        <v>24.4</v>
      </c>
      <c r="AB84" s="406">
        <f t="shared" si="35"/>
        <v>24.2</v>
      </c>
      <c r="AC84" s="406">
        <f t="shared" si="36"/>
        <v>23.9</v>
      </c>
      <c r="AD84" s="406">
        <f t="shared" si="37"/>
        <v>25.3</v>
      </c>
      <c r="AE84" s="406">
        <f t="shared" si="38"/>
        <v>26.5</v>
      </c>
      <c r="AF84" s="406">
        <f t="shared" si="39"/>
        <v>24</v>
      </c>
      <c r="AG84" s="406" t="str">
        <f t="shared" si="40"/>
        <v>*</v>
      </c>
      <c r="AH84" s="406" t="str">
        <f t="shared" si="41"/>
        <v>*</v>
      </c>
      <c r="AI84" s="406" t="str">
        <f t="shared" si="42"/>
        <v>*</v>
      </c>
      <c r="AJ84" s="406" t="str">
        <f t="shared" si="43"/>
        <v>*</v>
      </c>
      <c r="AK84" s="406" t="str">
        <f t="shared" si="44"/>
        <v>*</v>
      </c>
      <c r="AL84" s="406" t="str">
        <f t="shared" si="45"/>
        <v>*</v>
      </c>
      <c r="AM84" s="406"/>
    </row>
    <row r="85" spans="1:39" ht="13.5" customHeight="1" x14ac:dyDescent="0.25">
      <c r="A85" s="155">
        <v>0.77083333333333304</v>
      </c>
      <c r="B85" s="154" t="s">
        <v>61</v>
      </c>
      <c r="C85" s="154" t="s">
        <v>61</v>
      </c>
      <c r="D85" s="154" t="s">
        <v>61</v>
      </c>
      <c r="E85" s="154" t="s">
        <v>61</v>
      </c>
      <c r="F85" s="154" t="s">
        <v>61</v>
      </c>
      <c r="G85" s="154" t="s">
        <v>61</v>
      </c>
      <c r="H85" s="154" t="s">
        <v>61</v>
      </c>
      <c r="I85" s="154" t="s">
        <v>61</v>
      </c>
      <c r="J85" s="154" t="s">
        <v>61</v>
      </c>
      <c r="K85" s="154" t="s">
        <v>61</v>
      </c>
      <c r="L85" s="154" t="s">
        <v>61</v>
      </c>
      <c r="M85" s="154" t="s">
        <v>61</v>
      </c>
      <c r="N85" s="154" t="s">
        <v>61</v>
      </c>
      <c r="O85" s="154" t="s">
        <v>61</v>
      </c>
      <c r="P85" s="2"/>
      <c r="Q85" s="409">
        <v>0.77083333333333304</v>
      </c>
      <c r="R85" s="406" t="str">
        <f t="shared" si="25"/>
        <v>*</v>
      </c>
      <c r="S85" s="406" t="str">
        <f t="shared" si="26"/>
        <v>*</v>
      </c>
      <c r="T85" s="406" t="str">
        <f t="shared" si="27"/>
        <v>*</v>
      </c>
      <c r="U85" s="406">
        <f t="shared" si="28"/>
        <v>23.7</v>
      </c>
      <c r="V85" s="406">
        <f t="shared" si="29"/>
        <v>26.3</v>
      </c>
      <c r="W85" s="406">
        <f t="shared" si="30"/>
        <v>25.6</v>
      </c>
      <c r="X85" s="406">
        <f t="shared" si="31"/>
        <v>25.8</v>
      </c>
      <c r="Y85" s="406">
        <f t="shared" si="32"/>
        <v>24.6</v>
      </c>
      <c r="Z85" s="406">
        <f t="shared" si="33"/>
        <v>25.5</v>
      </c>
      <c r="AA85" s="406">
        <f t="shared" si="34"/>
        <v>26.2</v>
      </c>
      <c r="AB85" s="406">
        <f t="shared" si="35"/>
        <v>26.9</v>
      </c>
      <c r="AC85" s="406">
        <f t="shared" si="36"/>
        <v>25.6</v>
      </c>
      <c r="AD85" s="406">
        <f t="shared" si="37"/>
        <v>24.5</v>
      </c>
      <c r="AE85" s="406">
        <f t="shared" si="38"/>
        <v>19.899999999999999</v>
      </c>
      <c r="AF85" s="406">
        <f t="shared" si="39"/>
        <v>24.9</v>
      </c>
      <c r="AG85" s="406" t="str">
        <f t="shared" si="40"/>
        <v>*</v>
      </c>
      <c r="AH85" s="406" t="str">
        <f t="shared" si="41"/>
        <v>*</v>
      </c>
      <c r="AI85" s="406" t="str">
        <f t="shared" si="42"/>
        <v>*</v>
      </c>
      <c r="AJ85" s="406" t="str">
        <f t="shared" si="43"/>
        <v>*</v>
      </c>
      <c r="AK85" s="406" t="str">
        <f t="shared" si="44"/>
        <v>*</v>
      </c>
      <c r="AL85" s="406" t="str">
        <f t="shared" si="45"/>
        <v>*</v>
      </c>
      <c r="AM85" s="406"/>
    </row>
    <row r="86" spans="1:39" ht="13.5" customHeight="1" x14ac:dyDescent="0.25">
      <c r="A86" s="155">
        <v>0.78125</v>
      </c>
      <c r="B86" s="154" t="s">
        <v>61</v>
      </c>
      <c r="C86" s="154" t="s">
        <v>61</v>
      </c>
      <c r="D86" s="154" t="s">
        <v>61</v>
      </c>
      <c r="E86" s="154" t="s">
        <v>61</v>
      </c>
      <c r="F86" s="154" t="s">
        <v>61</v>
      </c>
      <c r="G86" s="154" t="s">
        <v>61</v>
      </c>
      <c r="H86" s="154" t="s">
        <v>61</v>
      </c>
      <c r="I86" s="154" t="s">
        <v>61</v>
      </c>
      <c r="J86" s="154" t="s">
        <v>61</v>
      </c>
      <c r="K86" s="154" t="s">
        <v>61</v>
      </c>
      <c r="L86" s="154" t="s">
        <v>61</v>
      </c>
      <c r="M86" s="154" t="s">
        <v>61</v>
      </c>
      <c r="N86" s="154" t="s">
        <v>61</v>
      </c>
      <c r="O86" s="154" t="s">
        <v>61</v>
      </c>
      <c r="P86" s="2"/>
      <c r="Q86" s="409">
        <v>0.78125</v>
      </c>
      <c r="R86" s="406" t="str">
        <f t="shared" si="25"/>
        <v>*</v>
      </c>
      <c r="S86" s="406" t="str">
        <f t="shared" si="26"/>
        <v>*</v>
      </c>
      <c r="T86" s="406" t="str">
        <f t="shared" si="27"/>
        <v>*</v>
      </c>
      <c r="U86" s="406">
        <f t="shared" si="28"/>
        <v>28.7</v>
      </c>
      <c r="V86" s="406">
        <f t="shared" si="29"/>
        <v>25.2</v>
      </c>
      <c r="W86" s="406">
        <f t="shared" si="30"/>
        <v>24.4</v>
      </c>
      <c r="X86" s="406">
        <f t="shared" si="31"/>
        <v>29.3</v>
      </c>
      <c r="Y86" s="406">
        <f t="shared" si="32"/>
        <v>25.9</v>
      </c>
      <c r="Z86" s="406">
        <f t="shared" si="33"/>
        <v>22.7</v>
      </c>
      <c r="AA86" s="406">
        <f t="shared" si="34"/>
        <v>23.6</v>
      </c>
      <c r="AB86" s="406">
        <f t="shared" si="35"/>
        <v>28.9</v>
      </c>
      <c r="AC86" s="406">
        <f t="shared" si="36"/>
        <v>23.9</v>
      </c>
      <c r="AD86" s="406">
        <f t="shared" si="37"/>
        <v>27.9</v>
      </c>
      <c r="AE86" s="406">
        <f t="shared" si="38"/>
        <v>27.2</v>
      </c>
      <c r="AF86" s="406">
        <f t="shared" si="39"/>
        <v>21.8</v>
      </c>
      <c r="AG86" s="406" t="str">
        <f t="shared" si="40"/>
        <v>*</v>
      </c>
      <c r="AH86" s="406" t="str">
        <f t="shared" si="41"/>
        <v>*</v>
      </c>
      <c r="AI86" s="406" t="str">
        <f t="shared" si="42"/>
        <v>*</v>
      </c>
      <c r="AJ86" s="406" t="str">
        <f t="shared" si="43"/>
        <v>*</v>
      </c>
      <c r="AK86" s="406" t="str">
        <f t="shared" si="44"/>
        <v>*</v>
      </c>
      <c r="AL86" s="406" t="str">
        <f t="shared" si="45"/>
        <v>*</v>
      </c>
      <c r="AM86" s="406"/>
    </row>
    <row r="87" spans="1:39" ht="13.5" customHeight="1" x14ac:dyDescent="0.25">
      <c r="A87" s="155">
        <v>0.79166666666666696</v>
      </c>
      <c r="B87" s="154" t="s">
        <v>61</v>
      </c>
      <c r="C87" s="154" t="s">
        <v>61</v>
      </c>
      <c r="D87" s="154" t="s">
        <v>61</v>
      </c>
      <c r="E87" s="154" t="s">
        <v>61</v>
      </c>
      <c r="F87" s="154" t="s">
        <v>61</v>
      </c>
      <c r="G87" s="154" t="s">
        <v>61</v>
      </c>
      <c r="H87" s="154" t="s">
        <v>61</v>
      </c>
      <c r="I87" s="154" t="s">
        <v>61</v>
      </c>
      <c r="J87" s="154" t="s">
        <v>61</v>
      </c>
      <c r="K87" s="154" t="s">
        <v>61</v>
      </c>
      <c r="L87" s="154" t="s">
        <v>61</v>
      </c>
      <c r="M87" s="154" t="s">
        <v>61</v>
      </c>
      <c r="N87" s="154" t="s">
        <v>61</v>
      </c>
      <c r="O87" s="154" t="s">
        <v>61</v>
      </c>
      <c r="P87" s="2"/>
      <c r="Q87" s="409">
        <v>0.79166666666666696</v>
      </c>
      <c r="R87" s="406" t="str">
        <f t="shared" si="25"/>
        <v>*</v>
      </c>
      <c r="S87" s="406" t="str">
        <f t="shared" si="26"/>
        <v>*</v>
      </c>
      <c r="T87" s="406" t="str">
        <f t="shared" si="27"/>
        <v>*</v>
      </c>
      <c r="U87" s="406">
        <f t="shared" si="28"/>
        <v>27</v>
      </c>
      <c r="V87" s="406">
        <f t="shared" si="29"/>
        <v>23.5</v>
      </c>
      <c r="W87" s="406">
        <f t="shared" si="30"/>
        <v>26.1</v>
      </c>
      <c r="X87" s="406">
        <f t="shared" si="31"/>
        <v>26.3</v>
      </c>
      <c r="Y87" s="406">
        <f t="shared" si="32"/>
        <v>25.2</v>
      </c>
      <c r="Z87" s="406">
        <f t="shared" si="33"/>
        <v>28.9</v>
      </c>
      <c r="AA87" s="406">
        <f t="shared" si="34"/>
        <v>24.8</v>
      </c>
      <c r="AB87" s="406">
        <f t="shared" si="35"/>
        <v>29.2</v>
      </c>
      <c r="AC87" s="406">
        <f t="shared" si="36"/>
        <v>24.1</v>
      </c>
      <c r="AD87" s="406">
        <f t="shared" si="37"/>
        <v>26.6</v>
      </c>
      <c r="AE87" s="406">
        <f t="shared" si="38"/>
        <v>25</v>
      </c>
      <c r="AF87" s="406">
        <f t="shared" si="39"/>
        <v>26.3</v>
      </c>
      <c r="AG87" s="406" t="str">
        <f t="shared" si="40"/>
        <v>*</v>
      </c>
      <c r="AH87" s="406" t="str">
        <f t="shared" si="41"/>
        <v>*</v>
      </c>
      <c r="AI87" s="406" t="str">
        <f t="shared" si="42"/>
        <v>*</v>
      </c>
      <c r="AJ87" s="406" t="str">
        <f t="shared" si="43"/>
        <v>*</v>
      </c>
      <c r="AK87" s="406" t="str">
        <f t="shared" si="44"/>
        <v>*</v>
      </c>
      <c r="AL87" s="406" t="str">
        <f t="shared" si="45"/>
        <v>*</v>
      </c>
      <c r="AM87" s="406"/>
    </row>
    <row r="88" spans="1:39" ht="13.5" customHeight="1" x14ac:dyDescent="0.25">
      <c r="A88" s="155">
        <v>0.80208333333333304</v>
      </c>
      <c r="B88" s="154" t="s">
        <v>61</v>
      </c>
      <c r="C88" s="154" t="s">
        <v>61</v>
      </c>
      <c r="D88" s="154" t="s">
        <v>61</v>
      </c>
      <c r="E88" s="154" t="s">
        <v>61</v>
      </c>
      <c r="F88" s="154" t="s">
        <v>61</v>
      </c>
      <c r="G88" s="154" t="s">
        <v>61</v>
      </c>
      <c r="H88" s="154" t="s">
        <v>61</v>
      </c>
      <c r="I88" s="154" t="s">
        <v>61</v>
      </c>
      <c r="J88" s="154" t="s">
        <v>61</v>
      </c>
      <c r="K88" s="154" t="s">
        <v>61</v>
      </c>
      <c r="L88" s="154" t="s">
        <v>61</v>
      </c>
      <c r="M88" s="154" t="s">
        <v>61</v>
      </c>
      <c r="N88" s="154" t="s">
        <v>61</v>
      </c>
      <c r="O88" s="154" t="s">
        <v>61</v>
      </c>
      <c r="P88" s="2"/>
      <c r="Q88" s="409">
        <v>0.80208333333333304</v>
      </c>
      <c r="R88" s="406" t="str">
        <f t="shared" si="25"/>
        <v>*</v>
      </c>
      <c r="S88" s="406" t="str">
        <f t="shared" si="26"/>
        <v>*</v>
      </c>
      <c r="T88" s="406" t="str">
        <f t="shared" si="27"/>
        <v>*</v>
      </c>
      <c r="U88" s="406">
        <f t="shared" si="28"/>
        <v>21.5</v>
      </c>
      <c r="V88" s="406">
        <f t="shared" si="29"/>
        <v>28.7</v>
      </c>
      <c r="W88" s="406">
        <f t="shared" si="30"/>
        <v>28.6</v>
      </c>
      <c r="X88" s="406">
        <f t="shared" si="31"/>
        <v>29.9</v>
      </c>
      <c r="Y88" s="406">
        <f t="shared" si="32"/>
        <v>27.3</v>
      </c>
      <c r="Z88" s="406">
        <f t="shared" si="33"/>
        <v>29.9</v>
      </c>
      <c r="AA88" s="406">
        <f t="shared" si="34"/>
        <v>21.9</v>
      </c>
      <c r="AB88" s="406">
        <f t="shared" si="35"/>
        <v>30.5</v>
      </c>
      <c r="AC88" s="406">
        <f t="shared" si="36"/>
        <v>22.9</v>
      </c>
      <c r="AD88" s="406">
        <f t="shared" si="37"/>
        <v>25.1</v>
      </c>
      <c r="AE88" s="406">
        <f t="shared" si="38"/>
        <v>28.9</v>
      </c>
      <c r="AF88" s="406">
        <f t="shared" si="39"/>
        <v>26.7</v>
      </c>
      <c r="AG88" s="406" t="str">
        <f t="shared" si="40"/>
        <v>*</v>
      </c>
      <c r="AH88" s="406" t="str">
        <f t="shared" si="41"/>
        <v>*</v>
      </c>
      <c r="AI88" s="406" t="str">
        <f t="shared" si="42"/>
        <v>*</v>
      </c>
      <c r="AJ88" s="406" t="str">
        <f t="shared" si="43"/>
        <v>*</v>
      </c>
      <c r="AK88" s="406" t="str">
        <f t="shared" si="44"/>
        <v>*</v>
      </c>
      <c r="AL88" s="406" t="str">
        <f t="shared" si="45"/>
        <v>*</v>
      </c>
      <c r="AM88" s="406"/>
    </row>
    <row r="89" spans="1:39" ht="13.5" customHeight="1" x14ac:dyDescent="0.25">
      <c r="A89" s="155">
        <v>0.8125</v>
      </c>
      <c r="B89" s="154" t="s">
        <v>61</v>
      </c>
      <c r="C89" s="154" t="s">
        <v>61</v>
      </c>
      <c r="D89" s="154" t="s">
        <v>61</v>
      </c>
      <c r="E89" s="154" t="s">
        <v>61</v>
      </c>
      <c r="F89" s="154" t="s">
        <v>61</v>
      </c>
      <c r="G89" s="154" t="s">
        <v>61</v>
      </c>
      <c r="H89" s="154" t="s">
        <v>61</v>
      </c>
      <c r="I89" s="154" t="s">
        <v>61</v>
      </c>
      <c r="J89" s="154" t="s">
        <v>61</v>
      </c>
      <c r="K89" s="154" t="s">
        <v>61</v>
      </c>
      <c r="L89" s="154" t="s">
        <v>61</v>
      </c>
      <c r="M89" s="154" t="s">
        <v>61</v>
      </c>
      <c r="N89" s="154" t="s">
        <v>61</v>
      </c>
      <c r="O89" s="154" t="s">
        <v>61</v>
      </c>
      <c r="P89" s="2"/>
      <c r="Q89" s="409">
        <v>0.8125</v>
      </c>
      <c r="R89" s="406" t="str">
        <f t="shared" si="25"/>
        <v>*</v>
      </c>
      <c r="S89" s="406" t="str">
        <f t="shared" si="26"/>
        <v>*</v>
      </c>
      <c r="T89" s="406" t="str">
        <f t="shared" si="27"/>
        <v>*</v>
      </c>
      <c r="U89" s="406">
        <f t="shared" si="28"/>
        <v>26.9</v>
      </c>
      <c r="V89" s="406" t="str">
        <f t="shared" si="29"/>
        <v>-</v>
      </c>
      <c r="W89" s="406">
        <f t="shared" si="30"/>
        <v>30.7</v>
      </c>
      <c r="X89" s="406">
        <f t="shared" si="31"/>
        <v>25</v>
      </c>
      <c r="Y89" s="406">
        <f t="shared" si="32"/>
        <v>28.5</v>
      </c>
      <c r="Z89" s="406">
        <f t="shared" si="33"/>
        <v>32.9</v>
      </c>
      <c r="AA89" s="406">
        <f t="shared" si="34"/>
        <v>27</v>
      </c>
      <c r="AB89" s="406">
        <f t="shared" si="35"/>
        <v>25.3</v>
      </c>
      <c r="AC89" s="406">
        <f t="shared" si="36"/>
        <v>31.3</v>
      </c>
      <c r="AD89" s="406">
        <f t="shared" si="37"/>
        <v>25.2</v>
      </c>
      <c r="AE89" s="406">
        <f t="shared" si="38"/>
        <v>30.4</v>
      </c>
      <c r="AF89" s="406">
        <f t="shared" si="39"/>
        <v>26.9</v>
      </c>
      <c r="AG89" s="406" t="str">
        <f t="shared" si="40"/>
        <v>*</v>
      </c>
      <c r="AH89" s="406" t="str">
        <f t="shared" si="41"/>
        <v>*</v>
      </c>
      <c r="AI89" s="406" t="str">
        <f t="shared" si="42"/>
        <v>*</v>
      </c>
      <c r="AJ89" s="406" t="str">
        <f t="shared" si="43"/>
        <v>*</v>
      </c>
      <c r="AK89" s="406" t="str">
        <f t="shared" si="44"/>
        <v>*</v>
      </c>
      <c r="AL89" s="406" t="str">
        <f t="shared" si="45"/>
        <v>*</v>
      </c>
      <c r="AM89" s="406"/>
    </row>
    <row r="90" spans="1:39" ht="13.5" customHeight="1" x14ac:dyDescent="0.25">
      <c r="A90" s="155">
        <v>0.82291666666666696</v>
      </c>
      <c r="B90" s="154" t="s">
        <v>61</v>
      </c>
      <c r="C90" s="154" t="s">
        <v>61</v>
      </c>
      <c r="D90" s="154" t="s">
        <v>61</v>
      </c>
      <c r="E90" s="154" t="s">
        <v>61</v>
      </c>
      <c r="F90" s="154" t="s">
        <v>61</v>
      </c>
      <c r="G90" s="154" t="s">
        <v>61</v>
      </c>
      <c r="H90" s="154" t="s">
        <v>61</v>
      </c>
      <c r="I90" s="154" t="s">
        <v>61</v>
      </c>
      <c r="J90" s="154" t="s">
        <v>61</v>
      </c>
      <c r="K90" s="154" t="s">
        <v>61</v>
      </c>
      <c r="L90" s="154" t="s">
        <v>61</v>
      </c>
      <c r="M90" s="154" t="s">
        <v>61</v>
      </c>
      <c r="N90" s="154" t="s">
        <v>61</v>
      </c>
      <c r="O90" s="154" t="s">
        <v>61</v>
      </c>
      <c r="P90" s="2"/>
      <c r="Q90" s="409">
        <v>0.82291666666666696</v>
      </c>
      <c r="R90" s="406" t="str">
        <f t="shared" si="25"/>
        <v>*</v>
      </c>
      <c r="S90" s="406" t="str">
        <f t="shared" si="26"/>
        <v>*</v>
      </c>
      <c r="T90" s="406" t="str">
        <f t="shared" si="27"/>
        <v>*</v>
      </c>
      <c r="U90" s="406">
        <f t="shared" si="28"/>
        <v>24.9</v>
      </c>
      <c r="V90" s="406">
        <f t="shared" si="29"/>
        <v>29</v>
      </c>
      <c r="W90" s="406">
        <f t="shared" si="30"/>
        <v>29.9</v>
      </c>
      <c r="X90" s="406">
        <f t="shared" si="31"/>
        <v>31.5</v>
      </c>
      <c r="Y90" s="406">
        <f t="shared" si="32"/>
        <v>31.1</v>
      </c>
      <c r="Z90" s="406" t="str">
        <f t="shared" si="33"/>
        <v>-</v>
      </c>
      <c r="AA90" s="406">
        <f t="shared" si="34"/>
        <v>27.3</v>
      </c>
      <c r="AB90" s="406">
        <f t="shared" si="35"/>
        <v>26.8</v>
      </c>
      <c r="AC90" s="406">
        <f t="shared" si="36"/>
        <v>29.2</v>
      </c>
      <c r="AD90" s="406">
        <f t="shared" si="37"/>
        <v>28.6</v>
      </c>
      <c r="AE90" s="406">
        <f t="shared" si="38"/>
        <v>30.8</v>
      </c>
      <c r="AF90" s="406">
        <f t="shared" si="39"/>
        <v>28.3</v>
      </c>
      <c r="AG90" s="406" t="str">
        <f t="shared" si="40"/>
        <v>*</v>
      </c>
      <c r="AH90" s="406" t="str">
        <f t="shared" si="41"/>
        <v>*</v>
      </c>
      <c r="AI90" s="406" t="str">
        <f t="shared" si="42"/>
        <v>*</v>
      </c>
      <c r="AJ90" s="406" t="str">
        <f t="shared" si="43"/>
        <v>*</v>
      </c>
      <c r="AK90" s="406" t="str">
        <f t="shared" si="44"/>
        <v>*</v>
      </c>
      <c r="AL90" s="406" t="str">
        <f t="shared" si="45"/>
        <v>*</v>
      </c>
      <c r="AM90" s="406"/>
    </row>
    <row r="91" spans="1:39" ht="13.5" customHeight="1" x14ac:dyDescent="0.25">
      <c r="A91" s="155">
        <v>0.83333333333333304</v>
      </c>
      <c r="B91" s="154" t="s">
        <v>61</v>
      </c>
      <c r="C91" s="154" t="s">
        <v>61</v>
      </c>
      <c r="D91" s="154" t="s">
        <v>61</v>
      </c>
      <c r="E91" s="154" t="s">
        <v>61</v>
      </c>
      <c r="F91" s="154" t="s">
        <v>61</v>
      </c>
      <c r="G91" s="154" t="s">
        <v>61</v>
      </c>
      <c r="H91" s="154" t="s">
        <v>61</v>
      </c>
      <c r="I91" s="154" t="s">
        <v>61</v>
      </c>
      <c r="J91" s="154" t="s">
        <v>61</v>
      </c>
      <c r="K91" s="154" t="s">
        <v>61</v>
      </c>
      <c r="L91" s="154" t="s">
        <v>61</v>
      </c>
      <c r="M91" s="154" t="s">
        <v>61</v>
      </c>
      <c r="N91" s="154" t="s">
        <v>61</v>
      </c>
      <c r="O91" s="154" t="s">
        <v>61</v>
      </c>
      <c r="P91" s="2"/>
      <c r="Q91" s="409">
        <v>0.83333333333333304</v>
      </c>
      <c r="R91" s="406" t="str">
        <f t="shared" si="25"/>
        <v>*</v>
      </c>
      <c r="S91" s="406" t="str">
        <f t="shared" si="26"/>
        <v>*</v>
      </c>
      <c r="T91" s="406" t="str">
        <f t="shared" si="27"/>
        <v>*</v>
      </c>
      <c r="U91" s="406">
        <f t="shared" si="28"/>
        <v>27.9</v>
      </c>
      <c r="V91" s="406">
        <f t="shared" si="29"/>
        <v>28.1</v>
      </c>
      <c r="W91" s="406">
        <f t="shared" si="30"/>
        <v>31.2</v>
      </c>
      <c r="X91" s="406">
        <f t="shared" si="31"/>
        <v>29.4</v>
      </c>
      <c r="Y91" s="406">
        <f t="shared" si="32"/>
        <v>29.7</v>
      </c>
      <c r="Z91" s="406">
        <f t="shared" si="33"/>
        <v>23.6</v>
      </c>
      <c r="AA91" s="406">
        <f t="shared" si="34"/>
        <v>32.700000000000003</v>
      </c>
      <c r="AB91" s="406">
        <f t="shared" si="35"/>
        <v>21.3</v>
      </c>
      <c r="AC91" s="406">
        <f t="shared" si="36"/>
        <v>26.1</v>
      </c>
      <c r="AD91" s="406">
        <f t="shared" si="37"/>
        <v>26.8</v>
      </c>
      <c r="AE91" s="406">
        <f t="shared" si="38"/>
        <v>30.6</v>
      </c>
      <c r="AF91" s="406">
        <f t="shared" si="39"/>
        <v>28.1</v>
      </c>
      <c r="AG91" s="406" t="str">
        <f t="shared" si="40"/>
        <v>*</v>
      </c>
      <c r="AH91" s="406" t="str">
        <f t="shared" si="41"/>
        <v>*</v>
      </c>
      <c r="AI91" s="406" t="str">
        <f t="shared" si="42"/>
        <v>*</v>
      </c>
      <c r="AJ91" s="406" t="str">
        <f t="shared" si="43"/>
        <v>*</v>
      </c>
      <c r="AK91" s="406" t="str">
        <f t="shared" si="44"/>
        <v>*</v>
      </c>
      <c r="AL91" s="406" t="str">
        <f t="shared" si="45"/>
        <v>*</v>
      </c>
      <c r="AM91" s="406"/>
    </row>
    <row r="92" spans="1:39" ht="13.5" customHeight="1" x14ac:dyDescent="0.25">
      <c r="A92" s="155">
        <v>0.84375</v>
      </c>
      <c r="B92" s="154" t="s">
        <v>61</v>
      </c>
      <c r="C92" s="154" t="s">
        <v>61</v>
      </c>
      <c r="D92" s="154" t="s">
        <v>61</v>
      </c>
      <c r="E92" s="154" t="s">
        <v>61</v>
      </c>
      <c r="F92" s="154" t="s">
        <v>61</v>
      </c>
      <c r="G92" s="154" t="s">
        <v>61</v>
      </c>
      <c r="H92" s="154" t="s">
        <v>61</v>
      </c>
      <c r="I92" s="154" t="s">
        <v>61</v>
      </c>
      <c r="J92" s="154" t="s">
        <v>61</v>
      </c>
      <c r="K92" s="154" t="s">
        <v>61</v>
      </c>
      <c r="L92" s="154" t="s">
        <v>61</v>
      </c>
      <c r="M92" s="154" t="s">
        <v>61</v>
      </c>
      <c r="N92" s="154" t="s">
        <v>61</v>
      </c>
      <c r="O92" s="154" t="s">
        <v>61</v>
      </c>
      <c r="P92" s="2"/>
      <c r="Q92" s="409">
        <v>0.84375</v>
      </c>
      <c r="R92" s="406" t="str">
        <f t="shared" si="25"/>
        <v>*</v>
      </c>
      <c r="S92" s="406" t="str">
        <f t="shared" si="26"/>
        <v>*</v>
      </c>
      <c r="T92" s="406" t="str">
        <f t="shared" si="27"/>
        <v>*</v>
      </c>
      <c r="U92" s="406">
        <f t="shared" si="28"/>
        <v>23.5</v>
      </c>
      <c r="V92" s="406">
        <f t="shared" si="29"/>
        <v>28.3</v>
      </c>
      <c r="W92" s="406">
        <f t="shared" si="30"/>
        <v>26.2</v>
      </c>
      <c r="X92" s="406">
        <f t="shared" si="31"/>
        <v>25.2</v>
      </c>
      <c r="Y92" s="406">
        <f t="shared" si="32"/>
        <v>24.7</v>
      </c>
      <c r="Z92" s="406" t="str">
        <f t="shared" si="33"/>
        <v>-</v>
      </c>
      <c r="AA92" s="406">
        <f t="shared" si="34"/>
        <v>29.9</v>
      </c>
      <c r="AB92" s="406">
        <f t="shared" si="35"/>
        <v>34.9</v>
      </c>
      <c r="AC92" s="406">
        <f t="shared" si="36"/>
        <v>41.1</v>
      </c>
      <c r="AD92" s="406">
        <f t="shared" si="37"/>
        <v>32.200000000000003</v>
      </c>
      <c r="AE92" s="406">
        <f t="shared" si="38"/>
        <v>26.5</v>
      </c>
      <c r="AF92" s="406">
        <f t="shared" si="39"/>
        <v>25.9</v>
      </c>
      <c r="AG92" s="406" t="str">
        <f t="shared" si="40"/>
        <v>*</v>
      </c>
      <c r="AH92" s="406" t="str">
        <f t="shared" si="41"/>
        <v>*</v>
      </c>
      <c r="AI92" s="406" t="str">
        <f t="shared" si="42"/>
        <v>*</v>
      </c>
      <c r="AJ92" s="406" t="str">
        <f t="shared" si="43"/>
        <v>*</v>
      </c>
      <c r="AK92" s="406" t="str">
        <f t="shared" si="44"/>
        <v>*</v>
      </c>
      <c r="AL92" s="406" t="str">
        <f t="shared" si="45"/>
        <v>*</v>
      </c>
      <c r="AM92" s="406"/>
    </row>
    <row r="93" spans="1:39" ht="13.5" customHeight="1" x14ac:dyDescent="0.25">
      <c r="A93" s="155">
        <v>0.85416666666666696</v>
      </c>
      <c r="B93" s="154" t="s">
        <v>61</v>
      </c>
      <c r="C93" s="154" t="s">
        <v>61</v>
      </c>
      <c r="D93" s="154" t="s">
        <v>61</v>
      </c>
      <c r="E93" s="154" t="s">
        <v>61</v>
      </c>
      <c r="F93" s="154" t="s">
        <v>61</v>
      </c>
      <c r="G93" s="154" t="s">
        <v>61</v>
      </c>
      <c r="H93" s="154" t="s">
        <v>61</v>
      </c>
      <c r="I93" s="154" t="s">
        <v>61</v>
      </c>
      <c r="J93" s="154" t="s">
        <v>61</v>
      </c>
      <c r="K93" s="154" t="s">
        <v>61</v>
      </c>
      <c r="L93" s="154" t="s">
        <v>61</v>
      </c>
      <c r="M93" s="154" t="s">
        <v>61</v>
      </c>
      <c r="N93" s="154" t="s">
        <v>61</v>
      </c>
      <c r="O93" s="154" t="s">
        <v>61</v>
      </c>
      <c r="P93" s="2"/>
      <c r="Q93" s="409">
        <v>0.85416666666666696</v>
      </c>
      <c r="R93" s="406" t="str">
        <f t="shared" si="25"/>
        <v>*</v>
      </c>
      <c r="S93" s="406" t="str">
        <f t="shared" si="26"/>
        <v>*</v>
      </c>
      <c r="T93" s="406" t="str">
        <f t="shared" si="27"/>
        <v>*</v>
      </c>
      <c r="U93" s="406">
        <f t="shared" si="28"/>
        <v>31.6</v>
      </c>
      <c r="V93" s="406" t="str">
        <f t="shared" si="29"/>
        <v>-</v>
      </c>
      <c r="W93" s="406">
        <f t="shared" si="30"/>
        <v>28.6</v>
      </c>
      <c r="X93" s="406">
        <f t="shared" si="31"/>
        <v>27.4</v>
      </c>
      <c r="Y93" s="406" t="str">
        <f t="shared" si="32"/>
        <v>-</v>
      </c>
      <c r="Z93" s="406">
        <f t="shared" si="33"/>
        <v>33.5</v>
      </c>
      <c r="AA93" s="406">
        <f t="shared" si="34"/>
        <v>27.3</v>
      </c>
      <c r="AB93" s="406">
        <f t="shared" si="35"/>
        <v>32.700000000000003</v>
      </c>
      <c r="AC93" s="406">
        <f t="shared" si="36"/>
        <v>26.6</v>
      </c>
      <c r="AD93" s="406">
        <f t="shared" si="37"/>
        <v>24</v>
      </c>
      <c r="AE93" s="406">
        <f t="shared" si="38"/>
        <v>29.9</v>
      </c>
      <c r="AF93" s="406" t="str">
        <f t="shared" si="39"/>
        <v>-</v>
      </c>
      <c r="AG93" s="406" t="str">
        <f t="shared" si="40"/>
        <v>*</v>
      </c>
      <c r="AH93" s="406" t="str">
        <f t="shared" si="41"/>
        <v>*</v>
      </c>
      <c r="AI93" s="406" t="str">
        <f t="shared" si="42"/>
        <v>*</v>
      </c>
      <c r="AJ93" s="406" t="str">
        <f t="shared" si="43"/>
        <v>*</v>
      </c>
      <c r="AK93" s="406" t="str">
        <f t="shared" si="44"/>
        <v>*</v>
      </c>
      <c r="AL93" s="406" t="str">
        <f t="shared" si="45"/>
        <v>*</v>
      </c>
      <c r="AM93" s="406"/>
    </row>
    <row r="94" spans="1:39" ht="13.5" customHeight="1" x14ac:dyDescent="0.25">
      <c r="A94" s="155">
        <v>0.86458333333333304</v>
      </c>
      <c r="B94" s="154" t="s">
        <v>61</v>
      </c>
      <c r="C94" s="154" t="s">
        <v>61</v>
      </c>
      <c r="D94" s="154" t="s">
        <v>61</v>
      </c>
      <c r="E94" s="154" t="s">
        <v>61</v>
      </c>
      <c r="F94" s="154" t="s">
        <v>61</v>
      </c>
      <c r="G94" s="154" t="s">
        <v>61</v>
      </c>
      <c r="H94" s="154" t="s">
        <v>61</v>
      </c>
      <c r="I94" s="154" t="s">
        <v>61</v>
      </c>
      <c r="J94" s="154" t="s">
        <v>61</v>
      </c>
      <c r="K94" s="154" t="s">
        <v>61</v>
      </c>
      <c r="L94" s="154" t="s">
        <v>61</v>
      </c>
      <c r="M94" s="154" t="s">
        <v>61</v>
      </c>
      <c r="N94" s="154" t="s">
        <v>61</v>
      </c>
      <c r="O94" s="154" t="s">
        <v>61</v>
      </c>
      <c r="P94" s="2"/>
      <c r="Q94" s="409">
        <v>0.86458333333333304</v>
      </c>
      <c r="R94" s="406" t="str">
        <f t="shared" si="25"/>
        <v>*</v>
      </c>
      <c r="S94" s="406" t="str">
        <f t="shared" si="26"/>
        <v>*</v>
      </c>
      <c r="T94" s="406" t="str">
        <f t="shared" si="27"/>
        <v>*</v>
      </c>
      <c r="U94" s="406">
        <f t="shared" si="28"/>
        <v>33.200000000000003</v>
      </c>
      <c r="V94" s="406" t="str">
        <f t="shared" si="29"/>
        <v>-</v>
      </c>
      <c r="W94" s="406">
        <f t="shared" si="30"/>
        <v>25.4</v>
      </c>
      <c r="X94" s="406">
        <f t="shared" si="31"/>
        <v>27.2</v>
      </c>
      <c r="Y94" s="406">
        <f t="shared" si="32"/>
        <v>27.1</v>
      </c>
      <c r="Z94" s="406">
        <f t="shared" si="33"/>
        <v>32.200000000000003</v>
      </c>
      <c r="AA94" s="406">
        <f t="shared" si="34"/>
        <v>27</v>
      </c>
      <c r="AB94" s="406">
        <f t="shared" si="35"/>
        <v>31.2</v>
      </c>
      <c r="AC94" s="406">
        <f t="shared" si="36"/>
        <v>35.4</v>
      </c>
      <c r="AD94" s="406">
        <f t="shared" si="37"/>
        <v>26.7</v>
      </c>
      <c r="AE94" s="406">
        <f t="shared" si="38"/>
        <v>31</v>
      </c>
      <c r="AF94" s="406">
        <f t="shared" si="39"/>
        <v>30</v>
      </c>
      <c r="AG94" s="406" t="str">
        <f t="shared" si="40"/>
        <v>*</v>
      </c>
      <c r="AH94" s="406" t="str">
        <f t="shared" si="41"/>
        <v>*</v>
      </c>
      <c r="AI94" s="406" t="str">
        <f t="shared" si="42"/>
        <v>*</v>
      </c>
      <c r="AJ94" s="406" t="str">
        <f t="shared" si="43"/>
        <v>*</v>
      </c>
      <c r="AK94" s="406" t="str">
        <f t="shared" si="44"/>
        <v>*</v>
      </c>
      <c r="AL94" s="406" t="str">
        <f t="shared" si="45"/>
        <v>*</v>
      </c>
      <c r="AM94" s="406"/>
    </row>
    <row r="95" spans="1:39" ht="13.5" customHeight="1" x14ac:dyDescent="0.25">
      <c r="A95" s="155">
        <v>0.875</v>
      </c>
      <c r="B95" s="154" t="s">
        <v>61</v>
      </c>
      <c r="C95" s="154" t="s">
        <v>61</v>
      </c>
      <c r="D95" s="154" t="s">
        <v>61</v>
      </c>
      <c r="E95" s="154" t="s">
        <v>61</v>
      </c>
      <c r="F95" s="154" t="s">
        <v>61</v>
      </c>
      <c r="G95" s="154" t="s">
        <v>61</v>
      </c>
      <c r="H95" s="154" t="s">
        <v>61</v>
      </c>
      <c r="I95" s="154" t="s">
        <v>61</v>
      </c>
      <c r="J95" s="154" t="s">
        <v>61</v>
      </c>
      <c r="K95" s="154" t="s">
        <v>61</v>
      </c>
      <c r="L95" s="154" t="s">
        <v>61</v>
      </c>
      <c r="M95" s="154" t="s">
        <v>61</v>
      </c>
      <c r="N95" s="154" t="s">
        <v>61</v>
      </c>
      <c r="O95" s="154" t="s">
        <v>61</v>
      </c>
      <c r="P95" s="2"/>
      <c r="Q95" s="409">
        <v>0.875</v>
      </c>
      <c r="R95" s="406" t="str">
        <f t="shared" si="25"/>
        <v>*</v>
      </c>
      <c r="S95" s="406" t="str">
        <f t="shared" si="26"/>
        <v>*</v>
      </c>
      <c r="T95" s="406" t="str">
        <f t="shared" si="27"/>
        <v>*</v>
      </c>
      <c r="U95" s="406">
        <f t="shared" si="28"/>
        <v>30</v>
      </c>
      <c r="V95" s="406">
        <f t="shared" si="29"/>
        <v>31.9</v>
      </c>
      <c r="W95" s="406">
        <f t="shared" si="30"/>
        <v>31.7</v>
      </c>
      <c r="X95" s="406">
        <f t="shared" si="31"/>
        <v>33.1</v>
      </c>
      <c r="Y95" s="406">
        <f t="shared" si="32"/>
        <v>29.4</v>
      </c>
      <c r="Z95" s="406">
        <f t="shared" si="33"/>
        <v>34.9</v>
      </c>
      <c r="AA95" s="406">
        <f t="shared" si="34"/>
        <v>27.2</v>
      </c>
      <c r="AB95" s="406">
        <f t="shared" si="35"/>
        <v>21.8</v>
      </c>
      <c r="AC95" s="406">
        <f t="shared" si="36"/>
        <v>36.5</v>
      </c>
      <c r="AD95" s="406">
        <f t="shared" si="37"/>
        <v>24.9</v>
      </c>
      <c r="AE95" s="406">
        <f t="shared" si="38"/>
        <v>35.5</v>
      </c>
      <c r="AF95" s="406">
        <f t="shared" si="39"/>
        <v>33.6</v>
      </c>
      <c r="AG95" s="406" t="str">
        <f t="shared" si="40"/>
        <v>*</v>
      </c>
      <c r="AH95" s="406" t="str">
        <f t="shared" si="41"/>
        <v>*</v>
      </c>
      <c r="AI95" s="406" t="str">
        <f t="shared" si="42"/>
        <v>*</v>
      </c>
      <c r="AJ95" s="406" t="str">
        <f t="shared" si="43"/>
        <v>*</v>
      </c>
      <c r="AK95" s="406" t="str">
        <f t="shared" si="44"/>
        <v>*</v>
      </c>
      <c r="AL95" s="406" t="str">
        <f t="shared" si="45"/>
        <v>*</v>
      </c>
      <c r="AM95" s="406"/>
    </row>
    <row r="96" spans="1:39" ht="13.5" customHeight="1" x14ac:dyDescent="0.25">
      <c r="A96" s="155">
        <v>0.88541666666666696</v>
      </c>
      <c r="B96" s="154" t="s">
        <v>61</v>
      </c>
      <c r="C96" s="154" t="s">
        <v>61</v>
      </c>
      <c r="D96" s="154" t="s">
        <v>61</v>
      </c>
      <c r="E96" s="154" t="s">
        <v>61</v>
      </c>
      <c r="F96" s="154" t="s">
        <v>61</v>
      </c>
      <c r="G96" s="154" t="s">
        <v>61</v>
      </c>
      <c r="H96" s="154" t="s">
        <v>61</v>
      </c>
      <c r="I96" s="154" t="s">
        <v>61</v>
      </c>
      <c r="J96" s="154" t="s">
        <v>61</v>
      </c>
      <c r="K96" s="154" t="s">
        <v>61</v>
      </c>
      <c r="L96" s="154" t="s">
        <v>61</v>
      </c>
      <c r="M96" s="154" t="s">
        <v>61</v>
      </c>
      <c r="N96" s="154" t="s">
        <v>61</v>
      </c>
      <c r="O96" s="154" t="s">
        <v>61</v>
      </c>
      <c r="P96" s="2"/>
      <c r="Q96" s="409">
        <v>0.88541666666666696</v>
      </c>
      <c r="R96" s="406" t="str">
        <f t="shared" si="25"/>
        <v>*</v>
      </c>
      <c r="S96" s="406" t="str">
        <f t="shared" si="26"/>
        <v>*</v>
      </c>
      <c r="T96" s="406" t="str">
        <f t="shared" si="27"/>
        <v>*</v>
      </c>
      <c r="U96" s="406">
        <f t="shared" si="28"/>
        <v>28.7</v>
      </c>
      <c r="V96" s="406">
        <f t="shared" si="29"/>
        <v>28.3</v>
      </c>
      <c r="W96" s="406">
        <f t="shared" si="30"/>
        <v>26.9</v>
      </c>
      <c r="X96" s="406">
        <f t="shared" si="31"/>
        <v>29.6</v>
      </c>
      <c r="Y96" s="406">
        <f t="shared" si="32"/>
        <v>26.7</v>
      </c>
      <c r="Z96" s="406">
        <f t="shared" si="33"/>
        <v>31.4</v>
      </c>
      <c r="AA96" s="406">
        <f t="shared" si="34"/>
        <v>25.7</v>
      </c>
      <c r="AB96" s="406">
        <f t="shared" si="35"/>
        <v>37.6</v>
      </c>
      <c r="AC96" s="406">
        <f t="shared" si="36"/>
        <v>26.1</v>
      </c>
      <c r="AD96" s="406" t="str">
        <f t="shared" si="37"/>
        <v>-</v>
      </c>
      <c r="AE96" s="406">
        <f t="shared" si="38"/>
        <v>33.299999999999997</v>
      </c>
      <c r="AF96" s="406" t="str">
        <f t="shared" si="39"/>
        <v>-</v>
      </c>
      <c r="AG96" s="406" t="str">
        <f t="shared" si="40"/>
        <v>*</v>
      </c>
      <c r="AH96" s="406" t="str">
        <f t="shared" si="41"/>
        <v>*</v>
      </c>
      <c r="AI96" s="406" t="str">
        <f t="shared" si="42"/>
        <v>*</v>
      </c>
      <c r="AJ96" s="406" t="str">
        <f t="shared" si="43"/>
        <v>*</v>
      </c>
      <c r="AK96" s="406" t="str">
        <f t="shared" si="44"/>
        <v>*</v>
      </c>
      <c r="AL96" s="406" t="str">
        <f t="shared" si="45"/>
        <v>*</v>
      </c>
      <c r="AM96" s="406"/>
    </row>
    <row r="97" spans="1:39" ht="13.5" customHeight="1" x14ac:dyDescent="0.25">
      <c r="A97" s="155">
        <v>0.89583333333333304</v>
      </c>
      <c r="B97" s="154" t="s">
        <v>61</v>
      </c>
      <c r="C97" s="154" t="s">
        <v>61</v>
      </c>
      <c r="D97" s="154" t="s">
        <v>61</v>
      </c>
      <c r="E97" s="154" t="s">
        <v>61</v>
      </c>
      <c r="F97" s="154" t="s">
        <v>61</v>
      </c>
      <c r="G97" s="154" t="s">
        <v>61</v>
      </c>
      <c r="H97" s="154" t="s">
        <v>61</v>
      </c>
      <c r="I97" s="154" t="s">
        <v>61</v>
      </c>
      <c r="J97" s="154" t="s">
        <v>61</v>
      </c>
      <c r="K97" s="154" t="s">
        <v>61</v>
      </c>
      <c r="L97" s="154" t="s">
        <v>61</v>
      </c>
      <c r="M97" s="154" t="s">
        <v>61</v>
      </c>
      <c r="N97" s="154" t="s">
        <v>61</v>
      </c>
      <c r="O97" s="154" t="s">
        <v>61</v>
      </c>
      <c r="P97" s="2"/>
      <c r="Q97" s="409">
        <v>0.89583333333333304</v>
      </c>
      <c r="R97" s="406" t="str">
        <f t="shared" si="25"/>
        <v>*</v>
      </c>
      <c r="S97" s="406" t="str">
        <f t="shared" si="26"/>
        <v>*</v>
      </c>
      <c r="T97" s="406" t="str">
        <f t="shared" si="27"/>
        <v>*</v>
      </c>
      <c r="U97" s="406">
        <f t="shared" si="28"/>
        <v>32.1</v>
      </c>
      <c r="V97" s="406">
        <f t="shared" si="29"/>
        <v>27.3</v>
      </c>
      <c r="W97" s="406">
        <f t="shared" si="30"/>
        <v>28.7</v>
      </c>
      <c r="X97" s="406" t="str">
        <f t="shared" si="31"/>
        <v>-</v>
      </c>
      <c r="Y97" s="406" t="str">
        <f t="shared" si="32"/>
        <v>-</v>
      </c>
      <c r="Z97" s="406">
        <f t="shared" si="33"/>
        <v>35.299999999999997</v>
      </c>
      <c r="AA97" s="406">
        <f t="shared" si="34"/>
        <v>31.4</v>
      </c>
      <c r="AB97" s="406">
        <f t="shared" si="35"/>
        <v>36.799999999999997</v>
      </c>
      <c r="AC97" s="406">
        <f t="shared" si="36"/>
        <v>30.8</v>
      </c>
      <c r="AD97" s="406">
        <f t="shared" si="37"/>
        <v>27.3</v>
      </c>
      <c r="AE97" s="406">
        <f t="shared" si="38"/>
        <v>25.3</v>
      </c>
      <c r="AF97" s="406" t="str">
        <f t="shared" si="39"/>
        <v>-</v>
      </c>
      <c r="AG97" s="406" t="str">
        <f t="shared" si="40"/>
        <v>*</v>
      </c>
      <c r="AH97" s="406" t="str">
        <f t="shared" si="41"/>
        <v>*</v>
      </c>
      <c r="AI97" s="406" t="str">
        <f t="shared" si="42"/>
        <v>*</v>
      </c>
      <c r="AJ97" s="406" t="str">
        <f t="shared" si="43"/>
        <v>*</v>
      </c>
      <c r="AK97" s="406" t="str">
        <f t="shared" si="44"/>
        <v>*</v>
      </c>
      <c r="AL97" s="406" t="str">
        <f t="shared" si="45"/>
        <v>*</v>
      </c>
      <c r="AM97" s="406"/>
    </row>
    <row r="98" spans="1:39" ht="13.5" customHeight="1" x14ac:dyDescent="0.25">
      <c r="A98" s="155">
        <v>0.90625</v>
      </c>
      <c r="B98" s="154" t="s">
        <v>61</v>
      </c>
      <c r="C98" s="154" t="s">
        <v>61</v>
      </c>
      <c r="D98" s="154" t="s">
        <v>61</v>
      </c>
      <c r="E98" s="154" t="s">
        <v>61</v>
      </c>
      <c r="F98" s="154" t="s">
        <v>61</v>
      </c>
      <c r="G98" s="154" t="s">
        <v>61</v>
      </c>
      <c r="H98" s="154" t="s">
        <v>61</v>
      </c>
      <c r="I98" s="154" t="s">
        <v>61</v>
      </c>
      <c r="J98" s="154" t="s">
        <v>61</v>
      </c>
      <c r="K98" s="154" t="s">
        <v>61</v>
      </c>
      <c r="L98" s="154" t="s">
        <v>61</v>
      </c>
      <c r="M98" s="154" t="s">
        <v>61</v>
      </c>
      <c r="N98" s="154" t="s">
        <v>61</v>
      </c>
      <c r="O98" s="154" t="s">
        <v>61</v>
      </c>
      <c r="P98" s="2"/>
      <c r="Q98" s="409">
        <v>0.90625</v>
      </c>
      <c r="R98" s="406" t="str">
        <f t="shared" si="25"/>
        <v>*</v>
      </c>
      <c r="S98" s="406" t="str">
        <f t="shared" si="26"/>
        <v>*</v>
      </c>
      <c r="T98" s="406" t="str">
        <f t="shared" si="27"/>
        <v>*</v>
      </c>
      <c r="U98" s="406">
        <f t="shared" si="28"/>
        <v>26.9</v>
      </c>
      <c r="V98" s="406">
        <f t="shared" si="29"/>
        <v>28.8</v>
      </c>
      <c r="W98" s="406">
        <f t="shared" si="30"/>
        <v>36.5</v>
      </c>
      <c r="X98" s="406">
        <f t="shared" si="31"/>
        <v>34.6</v>
      </c>
      <c r="Y98" s="406">
        <f t="shared" si="32"/>
        <v>42.3</v>
      </c>
      <c r="Z98" s="406">
        <f t="shared" si="33"/>
        <v>24.1</v>
      </c>
      <c r="AA98" s="406">
        <f t="shared" si="34"/>
        <v>23.3</v>
      </c>
      <c r="AB98" s="406">
        <f t="shared" si="35"/>
        <v>26.9</v>
      </c>
      <c r="AC98" s="406">
        <f t="shared" si="36"/>
        <v>24.4</v>
      </c>
      <c r="AD98" s="406">
        <f t="shared" si="37"/>
        <v>23.8</v>
      </c>
      <c r="AE98" s="406" t="str">
        <f t="shared" si="38"/>
        <v>-</v>
      </c>
      <c r="AF98" s="406" t="str">
        <f t="shared" si="39"/>
        <v>-</v>
      </c>
      <c r="AG98" s="406" t="str">
        <f t="shared" si="40"/>
        <v>*</v>
      </c>
      <c r="AH98" s="406" t="str">
        <f t="shared" si="41"/>
        <v>*</v>
      </c>
      <c r="AI98" s="406" t="str">
        <f t="shared" si="42"/>
        <v>*</v>
      </c>
      <c r="AJ98" s="406" t="str">
        <f t="shared" si="43"/>
        <v>*</v>
      </c>
      <c r="AK98" s="406" t="str">
        <f t="shared" si="44"/>
        <v>*</v>
      </c>
      <c r="AL98" s="406" t="str">
        <f t="shared" si="45"/>
        <v>*</v>
      </c>
      <c r="AM98" s="406"/>
    </row>
    <row r="99" spans="1:39" ht="13.5" customHeight="1" x14ac:dyDescent="0.25">
      <c r="A99" s="155">
        <v>0.91666666666666696</v>
      </c>
      <c r="B99" s="154" t="s">
        <v>61</v>
      </c>
      <c r="C99" s="154" t="s">
        <v>61</v>
      </c>
      <c r="D99" s="154" t="s">
        <v>61</v>
      </c>
      <c r="E99" s="154" t="s">
        <v>61</v>
      </c>
      <c r="F99" s="154" t="s">
        <v>61</v>
      </c>
      <c r="G99" s="154" t="s">
        <v>61</v>
      </c>
      <c r="H99" s="154" t="s">
        <v>61</v>
      </c>
      <c r="I99" s="154" t="s">
        <v>61</v>
      </c>
      <c r="J99" s="154" t="s">
        <v>61</v>
      </c>
      <c r="K99" s="154" t="s">
        <v>61</v>
      </c>
      <c r="L99" s="154" t="s">
        <v>61</v>
      </c>
      <c r="M99" s="154" t="s">
        <v>61</v>
      </c>
      <c r="N99" s="154" t="s">
        <v>61</v>
      </c>
      <c r="O99" s="154" t="s">
        <v>61</v>
      </c>
      <c r="P99" s="2"/>
      <c r="Q99" s="409">
        <v>0.91666666666666696</v>
      </c>
      <c r="R99" s="406" t="str">
        <f t="shared" si="25"/>
        <v>*</v>
      </c>
      <c r="S99" s="406" t="str">
        <f t="shared" si="26"/>
        <v>*</v>
      </c>
      <c r="T99" s="406" t="str">
        <f t="shared" si="27"/>
        <v>*</v>
      </c>
      <c r="U99" s="406">
        <f t="shared" si="28"/>
        <v>34.9</v>
      </c>
      <c r="V99" s="406">
        <f t="shared" si="29"/>
        <v>24.8</v>
      </c>
      <c r="W99" s="406">
        <f t="shared" si="30"/>
        <v>30.4</v>
      </c>
      <c r="X99" s="406" t="str">
        <f t="shared" si="31"/>
        <v>-</v>
      </c>
      <c r="Y99" s="406">
        <f t="shared" si="32"/>
        <v>28.7</v>
      </c>
      <c r="Z99" s="406">
        <f t="shared" si="33"/>
        <v>37</v>
      </c>
      <c r="AA99" s="406">
        <f t="shared" si="34"/>
        <v>30.8</v>
      </c>
      <c r="AB99" s="406" t="str">
        <f t="shared" si="35"/>
        <v>-</v>
      </c>
      <c r="AC99" s="406" t="str">
        <f t="shared" si="36"/>
        <v>-</v>
      </c>
      <c r="AD99" s="406">
        <f t="shared" si="37"/>
        <v>26.1</v>
      </c>
      <c r="AE99" s="406" t="str">
        <f t="shared" si="38"/>
        <v>-</v>
      </c>
      <c r="AF99" s="406" t="str">
        <f t="shared" si="39"/>
        <v>-</v>
      </c>
      <c r="AG99" s="406" t="str">
        <f t="shared" si="40"/>
        <v>*</v>
      </c>
      <c r="AH99" s="406" t="str">
        <f t="shared" si="41"/>
        <v>*</v>
      </c>
      <c r="AI99" s="406" t="str">
        <f t="shared" si="42"/>
        <v>*</v>
      </c>
      <c r="AJ99" s="406" t="str">
        <f t="shared" si="43"/>
        <v>*</v>
      </c>
      <c r="AK99" s="406" t="str">
        <f t="shared" si="44"/>
        <v>*</v>
      </c>
      <c r="AL99" s="406" t="str">
        <f t="shared" si="45"/>
        <v>*</v>
      </c>
      <c r="AM99" s="406"/>
    </row>
    <row r="100" spans="1:39" ht="13.5" customHeight="1" x14ac:dyDescent="0.25">
      <c r="A100" s="155">
        <v>0.92708333333333304</v>
      </c>
      <c r="B100" s="154" t="s">
        <v>61</v>
      </c>
      <c r="C100" s="154" t="s">
        <v>61</v>
      </c>
      <c r="D100" s="154" t="s">
        <v>61</v>
      </c>
      <c r="E100" s="154" t="s">
        <v>61</v>
      </c>
      <c r="F100" s="154" t="s">
        <v>61</v>
      </c>
      <c r="G100" s="154" t="s">
        <v>61</v>
      </c>
      <c r="H100" s="154" t="s">
        <v>61</v>
      </c>
      <c r="I100" s="154" t="s">
        <v>61</v>
      </c>
      <c r="J100" s="154" t="s">
        <v>61</v>
      </c>
      <c r="K100" s="154" t="s">
        <v>61</v>
      </c>
      <c r="L100" s="154" t="s">
        <v>61</v>
      </c>
      <c r="M100" s="154" t="s">
        <v>61</v>
      </c>
      <c r="N100" s="154" t="s">
        <v>61</v>
      </c>
      <c r="O100" s="154" t="s">
        <v>61</v>
      </c>
      <c r="P100" s="2"/>
      <c r="Q100" s="409">
        <v>0.92708333333333304</v>
      </c>
      <c r="R100" s="406" t="str">
        <f t="shared" si="25"/>
        <v>*</v>
      </c>
      <c r="S100" s="406" t="str">
        <f t="shared" si="26"/>
        <v>*</v>
      </c>
      <c r="T100" s="406" t="str">
        <f t="shared" si="27"/>
        <v>*</v>
      </c>
      <c r="U100" s="406">
        <f t="shared" si="28"/>
        <v>27.9</v>
      </c>
      <c r="V100" s="406">
        <f t="shared" si="29"/>
        <v>32.4</v>
      </c>
      <c r="W100" s="406">
        <f t="shared" si="30"/>
        <v>26.7</v>
      </c>
      <c r="X100" s="406">
        <f t="shared" si="31"/>
        <v>36.200000000000003</v>
      </c>
      <c r="Y100" s="406" t="str">
        <f t="shared" si="32"/>
        <v>-</v>
      </c>
      <c r="Z100" s="406" t="str">
        <f t="shared" si="33"/>
        <v>-</v>
      </c>
      <c r="AA100" s="406">
        <f t="shared" si="34"/>
        <v>29</v>
      </c>
      <c r="AB100" s="406">
        <f t="shared" si="35"/>
        <v>26.7</v>
      </c>
      <c r="AC100" s="406">
        <f t="shared" si="36"/>
        <v>23.8</v>
      </c>
      <c r="AD100" s="406">
        <f t="shared" si="37"/>
        <v>28.6</v>
      </c>
      <c r="AE100" s="406">
        <f t="shared" si="38"/>
        <v>25.3</v>
      </c>
      <c r="AF100" s="406">
        <f t="shared" si="39"/>
        <v>37.9</v>
      </c>
      <c r="AG100" s="406" t="str">
        <f t="shared" si="40"/>
        <v>*</v>
      </c>
      <c r="AH100" s="406" t="str">
        <f t="shared" si="41"/>
        <v>*</v>
      </c>
      <c r="AI100" s="406" t="str">
        <f t="shared" si="42"/>
        <v>*</v>
      </c>
      <c r="AJ100" s="406" t="str">
        <f t="shared" si="43"/>
        <v>*</v>
      </c>
      <c r="AK100" s="406" t="str">
        <f t="shared" si="44"/>
        <v>*</v>
      </c>
      <c r="AL100" s="406" t="str">
        <f t="shared" si="45"/>
        <v>*</v>
      </c>
      <c r="AM100" s="406"/>
    </row>
    <row r="101" spans="1:39" ht="13.5" customHeight="1" x14ac:dyDescent="0.25">
      <c r="A101" s="155">
        <v>0.9375</v>
      </c>
      <c r="B101" s="154" t="s">
        <v>61</v>
      </c>
      <c r="C101" s="154" t="s">
        <v>61</v>
      </c>
      <c r="D101" s="154" t="s">
        <v>61</v>
      </c>
      <c r="E101" s="154" t="s">
        <v>61</v>
      </c>
      <c r="F101" s="154" t="s">
        <v>61</v>
      </c>
      <c r="G101" s="154" t="s">
        <v>61</v>
      </c>
      <c r="H101" s="154" t="s">
        <v>61</v>
      </c>
      <c r="I101" s="154" t="s">
        <v>61</v>
      </c>
      <c r="J101" s="154" t="s">
        <v>61</v>
      </c>
      <c r="K101" s="154" t="s">
        <v>61</v>
      </c>
      <c r="L101" s="154" t="s">
        <v>61</v>
      </c>
      <c r="M101" s="154" t="s">
        <v>61</v>
      </c>
      <c r="N101" s="154" t="s">
        <v>61</v>
      </c>
      <c r="O101" s="154" t="s">
        <v>61</v>
      </c>
      <c r="P101" s="2"/>
      <c r="Q101" s="409">
        <v>0.9375</v>
      </c>
      <c r="R101" s="406" t="str">
        <f t="shared" si="25"/>
        <v>*</v>
      </c>
      <c r="S101" s="406" t="str">
        <f t="shared" si="26"/>
        <v>*</v>
      </c>
      <c r="T101" s="406" t="str">
        <f t="shared" si="27"/>
        <v>*</v>
      </c>
      <c r="U101" s="406">
        <f t="shared" si="28"/>
        <v>29.5</v>
      </c>
      <c r="V101" s="406">
        <f t="shared" si="29"/>
        <v>32.1</v>
      </c>
      <c r="W101" s="406" t="str">
        <f t="shared" si="30"/>
        <v>-</v>
      </c>
      <c r="X101" s="406" t="str">
        <f t="shared" si="31"/>
        <v>-</v>
      </c>
      <c r="Y101" s="406">
        <f t="shared" si="32"/>
        <v>25.4</v>
      </c>
      <c r="Z101" s="406">
        <f t="shared" si="33"/>
        <v>28.2</v>
      </c>
      <c r="AA101" s="406" t="str">
        <f t="shared" si="34"/>
        <v>-</v>
      </c>
      <c r="AB101" s="406" t="str">
        <f t="shared" si="35"/>
        <v>-</v>
      </c>
      <c r="AC101" s="406">
        <f t="shared" si="36"/>
        <v>36.1</v>
      </c>
      <c r="AD101" s="406">
        <f t="shared" si="37"/>
        <v>31.3</v>
      </c>
      <c r="AE101" s="406">
        <f t="shared" si="38"/>
        <v>28.3</v>
      </c>
      <c r="AF101" s="406">
        <f t="shared" si="39"/>
        <v>15.6</v>
      </c>
      <c r="AG101" s="406" t="str">
        <f t="shared" si="40"/>
        <v>*</v>
      </c>
      <c r="AH101" s="406" t="str">
        <f t="shared" si="41"/>
        <v>*</v>
      </c>
      <c r="AI101" s="406" t="str">
        <f t="shared" si="42"/>
        <v>*</v>
      </c>
      <c r="AJ101" s="406" t="str">
        <f t="shared" si="43"/>
        <v>*</v>
      </c>
      <c r="AK101" s="406" t="str">
        <f t="shared" si="44"/>
        <v>*</v>
      </c>
      <c r="AL101" s="406" t="str">
        <f t="shared" si="45"/>
        <v>*</v>
      </c>
      <c r="AM101" s="406"/>
    </row>
    <row r="102" spans="1:39" ht="13.5" customHeight="1" x14ac:dyDescent="0.25">
      <c r="A102" s="155">
        <v>0.94791666666666696</v>
      </c>
      <c r="B102" s="154" t="s">
        <v>61</v>
      </c>
      <c r="C102" s="154" t="s">
        <v>61</v>
      </c>
      <c r="D102" s="154" t="s">
        <v>61</v>
      </c>
      <c r="E102" s="154" t="s">
        <v>61</v>
      </c>
      <c r="F102" s="154" t="s">
        <v>61</v>
      </c>
      <c r="G102" s="154" t="s">
        <v>61</v>
      </c>
      <c r="H102" s="154" t="s">
        <v>61</v>
      </c>
      <c r="I102" s="154" t="s">
        <v>61</v>
      </c>
      <c r="J102" s="154" t="s">
        <v>61</v>
      </c>
      <c r="K102" s="154" t="s">
        <v>61</v>
      </c>
      <c r="L102" s="154" t="s">
        <v>61</v>
      </c>
      <c r="M102" s="154" t="s">
        <v>61</v>
      </c>
      <c r="N102" s="154" t="s">
        <v>61</v>
      </c>
      <c r="O102" s="154" t="s">
        <v>61</v>
      </c>
      <c r="P102" s="2"/>
      <c r="Q102" s="409">
        <v>0.94791666666666696</v>
      </c>
      <c r="R102" s="406" t="str">
        <f t="shared" si="25"/>
        <v>*</v>
      </c>
      <c r="S102" s="406" t="str">
        <f t="shared" si="26"/>
        <v>*</v>
      </c>
      <c r="T102" s="406" t="str">
        <f t="shared" si="27"/>
        <v>*</v>
      </c>
      <c r="U102" s="406">
        <f t="shared" si="28"/>
        <v>23.5</v>
      </c>
      <c r="V102" s="406">
        <f t="shared" si="29"/>
        <v>29.8</v>
      </c>
      <c r="W102" s="406" t="str">
        <f t="shared" si="30"/>
        <v>-</v>
      </c>
      <c r="X102" s="406" t="str">
        <f t="shared" si="31"/>
        <v>-</v>
      </c>
      <c r="Y102" s="406" t="str">
        <f t="shared" si="32"/>
        <v>-</v>
      </c>
      <c r="Z102" s="406">
        <f t="shared" si="33"/>
        <v>27.1</v>
      </c>
      <c r="AA102" s="406">
        <f t="shared" si="34"/>
        <v>34.1</v>
      </c>
      <c r="AB102" s="406">
        <f t="shared" si="35"/>
        <v>26.6</v>
      </c>
      <c r="AC102" s="406" t="str">
        <f t="shared" si="36"/>
        <v>-</v>
      </c>
      <c r="AD102" s="406">
        <f t="shared" si="37"/>
        <v>36.200000000000003</v>
      </c>
      <c r="AE102" s="406">
        <f t="shared" si="38"/>
        <v>33.700000000000003</v>
      </c>
      <c r="AF102" s="406" t="str">
        <f t="shared" si="39"/>
        <v>-</v>
      </c>
      <c r="AG102" s="406" t="str">
        <f t="shared" si="40"/>
        <v>*</v>
      </c>
      <c r="AH102" s="406" t="str">
        <f t="shared" si="41"/>
        <v>*</v>
      </c>
      <c r="AI102" s="406" t="str">
        <f t="shared" si="42"/>
        <v>*</v>
      </c>
      <c r="AJ102" s="406" t="str">
        <f t="shared" si="43"/>
        <v>*</v>
      </c>
      <c r="AK102" s="406" t="str">
        <f t="shared" si="44"/>
        <v>*</v>
      </c>
      <c r="AL102" s="406" t="str">
        <f t="shared" si="45"/>
        <v>*</v>
      </c>
      <c r="AM102" s="406"/>
    </row>
    <row r="103" spans="1:39" ht="13.5" customHeight="1" x14ac:dyDescent="0.25">
      <c r="A103" s="155">
        <v>0.95833333333333304</v>
      </c>
      <c r="B103" s="154" t="s">
        <v>61</v>
      </c>
      <c r="C103" s="154" t="s">
        <v>61</v>
      </c>
      <c r="D103" s="154" t="s">
        <v>61</v>
      </c>
      <c r="E103" s="154" t="s">
        <v>61</v>
      </c>
      <c r="F103" s="154" t="s">
        <v>61</v>
      </c>
      <c r="G103" s="154" t="s">
        <v>61</v>
      </c>
      <c r="H103" s="154" t="s">
        <v>61</v>
      </c>
      <c r="I103" s="154" t="s">
        <v>61</v>
      </c>
      <c r="J103" s="154" t="s">
        <v>61</v>
      </c>
      <c r="K103" s="154" t="s">
        <v>61</v>
      </c>
      <c r="L103" s="154" t="s">
        <v>61</v>
      </c>
      <c r="M103" s="154" t="s">
        <v>61</v>
      </c>
      <c r="N103" s="154" t="s">
        <v>61</v>
      </c>
      <c r="O103" s="154" t="s">
        <v>61</v>
      </c>
      <c r="P103" s="2"/>
      <c r="Q103" s="409">
        <v>0.95833333333333304</v>
      </c>
      <c r="R103" s="406" t="str">
        <f t="shared" si="25"/>
        <v>*</v>
      </c>
      <c r="S103" s="406" t="str">
        <f t="shared" si="26"/>
        <v>*</v>
      </c>
      <c r="T103" s="406" t="str">
        <f t="shared" si="27"/>
        <v>*</v>
      </c>
      <c r="U103" s="406" t="str">
        <f t="shared" si="28"/>
        <v>-</v>
      </c>
      <c r="V103" s="406" t="str">
        <f t="shared" si="29"/>
        <v>-</v>
      </c>
      <c r="W103" s="406" t="str">
        <f t="shared" si="30"/>
        <v>-</v>
      </c>
      <c r="X103" s="406">
        <f t="shared" si="31"/>
        <v>37.9</v>
      </c>
      <c r="Y103" s="406" t="str">
        <f t="shared" si="32"/>
        <v>-</v>
      </c>
      <c r="Z103" s="406" t="str">
        <f t="shared" si="33"/>
        <v>-</v>
      </c>
      <c r="AA103" s="406">
        <f t="shared" si="34"/>
        <v>31.1</v>
      </c>
      <c r="AB103" s="406">
        <f t="shared" si="35"/>
        <v>21</v>
      </c>
      <c r="AC103" s="406">
        <f t="shared" si="36"/>
        <v>32.700000000000003</v>
      </c>
      <c r="AD103" s="406">
        <f t="shared" si="37"/>
        <v>35.5</v>
      </c>
      <c r="AE103" s="406" t="str">
        <f t="shared" si="38"/>
        <v>-</v>
      </c>
      <c r="AF103" s="406">
        <f t="shared" si="39"/>
        <v>30.5</v>
      </c>
      <c r="AG103" s="406" t="str">
        <f t="shared" si="40"/>
        <v>*</v>
      </c>
      <c r="AH103" s="406" t="str">
        <f t="shared" si="41"/>
        <v>*</v>
      </c>
      <c r="AI103" s="406" t="str">
        <f t="shared" si="42"/>
        <v>*</v>
      </c>
      <c r="AJ103" s="406" t="str">
        <f t="shared" si="43"/>
        <v>*</v>
      </c>
      <c r="AK103" s="406" t="str">
        <f t="shared" si="44"/>
        <v>*</v>
      </c>
      <c r="AL103" s="406" t="str">
        <f t="shared" si="45"/>
        <v>*</v>
      </c>
      <c r="AM103" s="406"/>
    </row>
    <row r="104" spans="1:39" ht="13.5" customHeight="1" x14ac:dyDescent="0.25">
      <c r="A104" s="155">
        <v>0.96875</v>
      </c>
      <c r="B104" s="154" t="s">
        <v>61</v>
      </c>
      <c r="C104" s="154" t="s">
        <v>61</v>
      </c>
      <c r="D104" s="154" t="s">
        <v>61</v>
      </c>
      <c r="E104" s="154" t="s">
        <v>61</v>
      </c>
      <c r="F104" s="154" t="s">
        <v>61</v>
      </c>
      <c r="G104" s="154" t="s">
        <v>61</v>
      </c>
      <c r="H104" s="154" t="s">
        <v>61</v>
      </c>
      <c r="I104" s="154" t="s">
        <v>61</v>
      </c>
      <c r="J104" s="154" t="s">
        <v>61</v>
      </c>
      <c r="K104" s="154" t="s">
        <v>61</v>
      </c>
      <c r="L104" s="154" t="s">
        <v>61</v>
      </c>
      <c r="M104" s="154" t="s">
        <v>61</v>
      </c>
      <c r="N104" s="154" t="s">
        <v>61</v>
      </c>
      <c r="O104" s="154" t="s">
        <v>61</v>
      </c>
      <c r="P104" s="2"/>
      <c r="Q104" s="409">
        <v>0.96875</v>
      </c>
      <c r="R104" s="406" t="str">
        <f t="shared" si="25"/>
        <v>*</v>
      </c>
      <c r="S104" s="406" t="str">
        <f t="shared" si="26"/>
        <v>*</v>
      </c>
      <c r="T104" s="406" t="str">
        <f t="shared" si="27"/>
        <v>*</v>
      </c>
      <c r="U104" s="406">
        <f t="shared" si="28"/>
        <v>33.6</v>
      </c>
      <c r="V104" s="406">
        <f t="shared" si="29"/>
        <v>32.9</v>
      </c>
      <c r="W104" s="406">
        <f t="shared" si="30"/>
        <v>43.7</v>
      </c>
      <c r="X104" s="406">
        <f t="shared" si="31"/>
        <v>28.1</v>
      </c>
      <c r="Y104" s="406">
        <f t="shared" si="32"/>
        <v>32.700000000000003</v>
      </c>
      <c r="Z104" s="406" t="str">
        <f t="shared" si="33"/>
        <v>-</v>
      </c>
      <c r="AA104" s="406">
        <f t="shared" si="34"/>
        <v>32.1</v>
      </c>
      <c r="AB104" s="406">
        <f t="shared" si="35"/>
        <v>40.4</v>
      </c>
      <c r="AC104" s="406">
        <f t="shared" si="36"/>
        <v>24.5</v>
      </c>
      <c r="AD104" s="406" t="str">
        <f t="shared" si="37"/>
        <v>-</v>
      </c>
      <c r="AE104" s="406">
        <f t="shared" si="38"/>
        <v>31.2</v>
      </c>
      <c r="AF104" s="406" t="str">
        <f t="shared" si="39"/>
        <v>-</v>
      </c>
      <c r="AG104" s="406" t="str">
        <f t="shared" si="40"/>
        <v>*</v>
      </c>
      <c r="AH104" s="406" t="str">
        <f t="shared" si="41"/>
        <v>*</v>
      </c>
      <c r="AI104" s="406" t="str">
        <f t="shared" si="42"/>
        <v>*</v>
      </c>
      <c r="AJ104" s="406" t="str">
        <f t="shared" si="43"/>
        <v>*</v>
      </c>
      <c r="AK104" s="406" t="str">
        <f t="shared" si="44"/>
        <v>*</v>
      </c>
      <c r="AL104" s="406" t="str">
        <f t="shared" si="45"/>
        <v>*</v>
      </c>
      <c r="AM104" s="406"/>
    </row>
    <row r="105" spans="1:39" ht="13.5" customHeight="1" x14ac:dyDescent="0.25">
      <c r="A105" s="155">
        <v>0.97916666666666696</v>
      </c>
      <c r="B105" s="154" t="s">
        <v>61</v>
      </c>
      <c r="C105" s="154" t="s">
        <v>61</v>
      </c>
      <c r="D105" s="154" t="s">
        <v>61</v>
      </c>
      <c r="E105" s="154" t="s">
        <v>61</v>
      </c>
      <c r="F105" s="154" t="s">
        <v>61</v>
      </c>
      <c r="G105" s="154" t="s">
        <v>61</v>
      </c>
      <c r="H105" s="154" t="s">
        <v>61</v>
      </c>
      <c r="I105" s="154" t="s">
        <v>61</v>
      </c>
      <c r="J105" s="154" t="s">
        <v>61</v>
      </c>
      <c r="K105" s="154" t="s">
        <v>61</v>
      </c>
      <c r="L105" s="154" t="s">
        <v>61</v>
      </c>
      <c r="M105" s="154" t="s">
        <v>61</v>
      </c>
      <c r="N105" s="154" t="s">
        <v>61</v>
      </c>
      <c r="O105" s="154" t="s">
        <v>61</v>
      </c>
      <c r="P105" s="2"/>
      <c r="Q105" s="409">
        <v>0.97916666666666696</v>
      </c>
      <c r="R105" s="406" t="str">
        <f t="shared" si="25"/>
        <v>*</v>
      </c>
      <c r="S105" s="406" t="str">
        <f t="shared" si="26"/>
        <v>*</v>
      </c>
      <c r="T105" s="406" t="str">
        <f t="shared" si="27"/>
        <v>*</v>
      </c>
      <c r="U105" s="406" t="str">
        <f t="shared" si="28"/>
        <v>-</v>
      </c>
      <c r="V105" s="406">
        <f t="shared" si="29"/>
        <v>29.2</v>
      </c>
      <c r="W105" s="406">
        <f t="shared" si="30"/>
        <v>21.6</v>
      </c>
      <c r="X105" s="406" t="str">
        <f t="shared" si="31"/>
        <v>-</v>
      </c>
      <c r="Y105" s="406" t="str">
        <f t="shared" si="32"/>
        <v>-</v>
      </c>
      <c r="Z105" s="406">
        <f t="shared" si="33"/>
        <v>31</v>
      </c>
      <c r="AA105" s="406">
        <f t="shared" si="34"/>
        <v>24.5</v>
      </c>
      <c r="AB105" s="406" t="str">
        <f t="shared" si="35"/>
        <v>-</v>
      </c>
      <c r="AC105" s="406">
        <f t="shared" si="36"/>
        <v>32.700000000000003</v>
      </c>
      <c r="AD105" s="406" t="str">
        <f t="shared" si="37"/>
        <v>-</v>
      </c>
      <c r="AE105" s="406" t="str">
        <f t="shared" si="38"/>
        <v>-</v>
      </c>
      <c r="AF105" s="406" t="str">
        <f t="shared" si="39"/>
        <v>-</v>
      </c>
      <c r="AG105" s="406" t="str">
        <f t="shared" si="40"/>
        <v>*</v>
      </c>
      <c r="AH105" s="406" t="str">
        <f t="shared" si="41"/>
        <v>*</v>
      </c>
      <c r="AI105" s="406" t="str">
        <f t="shared" si="42"/>
        <v>*</v>
      </c>
      <c r="AJ105" s="406" t="str">
        <f t="shared" si="43"/>
        <v>*</v>
      </c>
      <c r="AK105" s="406" t="str">
        <f t="shared" si="44"/>
        <v>*</v>
      </c>
      <c r="AL105" s="406" t="str">
        <f t="shared" si="45"/>
        <v>*</v>
      </c>
      <c r="AM105" s="406"/>
    </row>
    <row r="106" spans="1:39" ht="13.5" customHeight="1" thickBot="1" x14ac:dyDescent="0.3">
      <c r="A106" s="156">
        <v>0.98958333333333304</v>
      </c>
      <c r="B106" s="154" t="s">
        <v>61</v>
      </c>
      <c r="C106" s="154" t="s">
        <v>61</v>
      </c>
      <c r="D106" s="154" t="s">
        <v>61</v>
      </c>
      <c r="E106" s="154" t="s">
        <v>61</v>
      </c>
      <c r="F106" s="154" t="s">
        <v>61</v>
      </c>
      <c r="G106" s="154" t="s">
        <v>61</v>
      </c>
      <c r="H106" s="154" t="s">
        <v>61</v>
      </c>
      <c r="I106" s="154" t="s">
        <v>61</v>
      </c>
      <c r="J106" s="154" t="s">
        <v>61</v>
      </c>
      <c r="K106" s="154" t="s">
        <v>61</v>
      </c>
      <c r="L106" s="154" t="s">
        <v>61</v>
      </c>
      <c r="M106" s="154" t="s">
        <v>61</v>
      </c>
      <c r="N106" s="154" t="s">
        <v>61</v>
      </c>
      <c r="O106" s="154" t="s">
        <v>61</v>
      </c>
      <c r="P106" s="2"/>
      <c r="Q106" s="409">
        <v>0.98958333333333304</v>
      </c>
      <c r="R106" s="406" t="str">
        <f t="shared" si="25"/>
        <v>*</v>
      </c>
      <c r="S106" s="406" t="str">
        <f t="shared" si="26"/>
        <v>*</v>
      </c>
      <c r="T106" s="406" t="str">
        <f t="shared" si="27"/>
        <v>*</v>
      </c>
      <c r="U106" s="406" t="str">
        <f t="shared" si="28"/>
        <v>-</v>
      </c>
      <c r="V106" s="406" t="str">
        <f t="shared" si="29"/>
        <v>-</v>
      </c>
      <c r="W106" s="406">
        <f t="shared" si="30"/>
        <v>26.7</v>
      </c>
      <c r="X106" s="406" t="str">
        <f t="shared" si="31"/>
        <v>-</v>
      </c>
      <c r="Y106" s="406" t="str">
        <f t="shared" si="32"/>
        <v>-</v>
      </c>
      <c r="Z106" s="406" t="str">
        <f t="shared" si="33"/>
        <v>-</v>
      </c>
      <c r="AA106" s="406">
        <f t="shared" si="34"/>
        <v>33.299999999999997</v>
      </c>
      <c r="AB106" s="406" t="str">
        <f t="shared" si="35"/>
        <v>-</v>
      </c>
      <c r="AC106" s="406" t="str">
        <f t="shared" si="36"/>
        <v>-</v>
      </c>
      <c r="AD106" s="406" t="str">
        <f t="shared" si="37"/>
        <v>-</v>
      </c>
      <c r="AE106" s="406" t="str">
        <f t="shared" si="38"/>
        <v>-</v>
      </c>
      <c r="AF106" s="406" t="str">
        <f t="shared" si="39"/>
        <v>-</v>
      </c>
      <c r="AG106" s="406" t="str">
        <f t="shared" si="40"/>
        <v>*</v>
      </c>
      <c r="AH106" s="406" t="str">
        <f t="shared" si="41"/>
        <v>*</v>
      </c>
      <c r="AI106" s="406" t="str">
        <f t="shared" si="42"/>
        <v>*</v>
      </c>
      <c r="AJ106" s="406" t="str">
        <f t="shared" si="43"/>
        <v>*</v>
      </c>
      <c r="AK106" s="406" t="str">
        <f t="shared" si="44"/>
        <v>*</v>
      </c>
      <c r="AL106" s="406" t="str">
        <f t="shared" si="45"/>
        <v>*</v>
      </c>
      <c r="AM106" s="406"/>
    </row>
    <row r="107" spans="1:39" ht="13.5" customHeight="1" thickTop="1" x14ac:dyDescent="0.25">
      <c r="A107" s="157" t="s">
        <v>44</v>
      </c>
      <c r="B107" s="158">
        <f t="shared" ref="B107:M107" si="46">SUM(B39:B86)</f>
        <v>0</v>
      </c>
      <c r="C107" s="158">
        <f t="shared" si="46"/>
        <v>0</v>
      </c>
      <c r="D107" s="158">
        <f t="shared" si="46"/>
        <v>0</v>
      </c>
      <c r="E107" s="158">
        <f t="shared" si="46"/>
        <v>0</v>
      </c>
      <c r="F107" s="158">
        <f t="shared" si="46"/>
        <v>0</v>
      </c>
      <c r="G107" s="158">
        <f t="shared" si="46"/>
        <v>0</v>
      </c>
      <c r="H107" s="158">
        <f t="shared" si="46"/>
        <v>0</v>
      </c>
      <c r="I107" s="158">
        <f t="shared" si="46"/>
        <v>0</v>
      </c>
      <c r="J107" s="158">
        <f t="shared" si="46"/>
        <v>0</v>
      </c>
      <c r="K107" s="158">
        <f t="shared" si="46"/>
        <v>0</v>
      </c>
      <c r="L107" s="158">
        <f t="shared" si="46"/>
        <v>0</v>
      </c>
      <c r="M107" s="158">
        <f t="shared" si="46"/>
        <v>0</v>
      </c>
      <c r="N107" s="159"/>
      <c r="O107" s="159"/>
      <c r="Q107" s="406" t="s">
        <v>169</v>
      </c>
      <c r="R107" s="410" t="str">
        <f>IFERROR(AVERAGE(R51:R58,R67:R74),"-")</f>
        <v>-</v>
      </c>
      <c r="S107" s="410" t="str">
        <f t="shared" ref="S107:AL107" si="47">IFERROR(AVERAGE(S51:S58,S67:S74),"-")</f>
        <v>-</v>
      </c>
      <c r="T107" s="410" t="str">
        <f t="shared" si="47"/>
        <v>-</v>
      </c>
      <c r="U107" s="410">
        <f>IFERROR(AVERAGE(U51:U58,U67:U74),"-")</f>
        <v>24.456249999999997</v>
      </c>
      <c r="V107" s="410">
        <f t="shared" si="47"/>
        <v>24.793749999999999</v>
      </c>
      <c r="W107" s="410">
        <f t="shared" si="47"/>
        <v>24.868749999999995</v>
      </c>
      <c r="X107" s="410">
        <f t="shared" si="47"/>
        <v>25.1875</v>
      </c>
      <c r="Y107" s="410">
        <f t="shared" si="47"/>
        <v>24.356249999999999</v>
      </c>
      <c r="Z107" s="410">
        <f t="shared" si="47"/>
        <v>24.681249999999999</v>
      </c>
      <c r="AA107" s="410">
        <f t="shared" si="47"/>
        <v>24.443750000000001</v>
      </c>
      <c r="AB107" s="410">
        <f t="shared" si="47"/>
        <v>24.356250000000003</v>
      </c>
      <c r="AC107" s="410">
        <f t="shared" si="47"/>
        <v>24.606249999999999</v>
      </c>
      <c r="AD107" s="410">
        <f t="shared" si="47"/>
        <v>24.056249999999999</v>
      </c>
      <c r="AE107" s="410">
        <f t="shared" si="47"/>
        <v>24.3125</v>
      </c>
      <c r="AF107" s="410">
        <f t="shared" si="47"/>
        <v>24.325000000000003</v>
      </c>
      <c r="AG107" s="410">
        <f t="shared" si="47"/>
        <v>26.724999999999998</v>
      </c>
      <c r="AH107" s="410" t="str">
        <f t="shared" si="47"/>
        <v>-</v>
      </c>
      <c r="AI107" s="410" t="str">
        <f t="shared" si="47"/>
        <v>-</v>
      </c>
      <c r="AJ107" s="410" t="str">
        <f t="shared" si="47"/>
        <v>-</v>
      </c>
      <c r="AK107" s="410" t="str">
        <f t="shared" si="47"/>
        <v>-</v>
      </c>
      <c r="AL107" s="410" t="str">
        <f t="shared" si="47"/>
        <v>-</v>
      </c>
      <c r="AM107" s="406"/>
    </row>
    <row r="108" spans="1:39" ht="13.5" customHeight="1" x14ac:dyDescent="0.25">
      <c r="A108" s="160" t="s">
        <v>45</v>
      </c>
      <c r="B108" s="154">
        <f t="shared" ref="B108:M108" si="48">SUM(B35:B98)</f>
        <v>0</v>
      </c>
      <c r="C108" s="154">
        <f t="shared" si="48"/>
        <v>0</v>
      </c>
      <c r="D108" s="154">
        <f t="shared" si="48"/>
        <v>0</v>
      </c>
      <c r="E108" s="154">
        <f t="shared" si="48"/>
        <v>0</v>
      </c>
      <c r="F108" s="154">
        <f t="shared" si="48"/>
        <v>0</v>
      </c>
      <c r="G108" s="154">
        <f t="shared" si="48"/>
        <v>0</v>
      </c>
      <c r="H108" s="154">
        <f t="shared" si="48"/>
        <v>0</v>
      </c>
      <c r="I108" s="154">
        <f t="shared" si="48"/>
        <v>0</v>
      </c>
      <c r="J108" s="154">
        <f t="shared" si="48"/>
        <v>0</v>
      </c>
      <c r="K108" s="154">
        <f t="shared" si="48"/>
        <v>0</v>
      </c>
      <c r="L108" s="154">
        <f t="shared" si="48"/>
        <v>0</v>
      </c>
      <c r="M108" s="154">
        <f t="shared" si="48"/>
        <v>0</v>
      </c>
      <c r="N108" s="161"/>
      <c r="O108" s="161"/>
      <c r="Q108" s="406"/>
      <c r="R108" s="406"/>
      <c r="S108" s="406"/>
      <c r="T108" s="406"/>
      <c r="U108" s="406"/>
      <c r="V108" s="406"/>
      <c r="W108" s="406"/>
      <c r="X108" s="406"/>
      <c r="Y108" s="406"/>
      <c r="Z108" s="406"/>
      <c r="AA108" s="406"/>
      <c r="AB108" s="406"/>
      <c r="AC108" s="406"/>
      <c r="AD108" s="406"/>
      <c r="AE108" s="406"/>
      <c r="AF108" s="406"/>
      <c r="AG108" s="406"/>
      <c r="AH108" s="406"/>
      <c r="AI108" s="406"/>
      <c r="AJ108" s="406"/>
      <c r="AK108" s="406"/>
      <c r="AL108" s="406"/>
      <c r="AM108" s="406"/>
    </row>
    <row r="109" spans="1:39" ht="13.5" customHeight="1" x14ac:dyDescent="0.25">
      <c r="A109" s="154" t="s">
        <v>46</v>
      </c>
      <c r="B109" s="154">
        <f t="shared" ref="B109:M109" si="49">SUM(B35:B106)</f>
        <v>0</v>
      </c>
      <c r="C109" s="154">
        <f t="shared" si="49"/>
        <v>0</v>
      </c>
      <c r="D109" s="154">
        <f t="shared" si="49"/>
        <v>0</v>
      </c>
      <c r="E109" s="154">
        <f t="shared" si="49"/>
        <v>0</v>
      </c>
      <c r="F109" s="154">
        <f t="shared" si="49"/>
        <v>0</v>
      </c>
      <c r="G109" s="154">
        <f t="shared" si="49"/>
        <v>0</v>
      </c>
      <c r="H109" s="154">
        <f t="shared" si="49"/>
        <v>0</v>
      </c>
      <c r="I109" s="154">
        <f t="shared" si="49"/>
        <v>0</v>
      </c>
      <c r="J109" s="154">
        <f t="shared" si="49"/>
        <v>0</v>
      </c>
      <c r="K109" s="154">
        <f t="shared" si="49"/>
        <v>0</v>
      </c>
      <c r="L109" s="154">
        <f t="shared" si="49"/>
        <v>0</v>
      </c>
      <c r="M109" s="154">
        <f t="shared" si="49"/>
        <v>0</v>
      </c>
      <c r="N109" s="161"/>
      <c r="O109" s="161"/>
      <c r="Q109" s="407" t="s">
        <v>50</v>
      </c>
      <c r="R109" s="408">
        <f t="shared" ref="R109:AL109" si="50">R10</f>
        <v>44830</v>
      </c>
      <c r="S109" s="408">
        <f t="shared" si="50"/>
        <v>44831</v>
      </c>
      <c r="T109" s="408">
        <f t="shared" si="50"/>
        <v>44832</v>
      </c>
      <c r="U109" s="408">
        <f t="shared" si="50"/>
        <v>44833</v>
      </c>
      <c r="V109" s="408">
        <f t="shared" si="50"/>
        <v>44834</v>
      </c>
      <c r="W109" s="408">
        <f t="shared" si="50"/>
        <v>44835</v>
      </c>
      <c r="X109" s="408">
        <f t="shared" si="50"/>
        <v>44836</v>
      </c>
      <c r="Y109" s="408">
        <f t="shared" si="50"/>
        <v>44837</v>
      </c>
      <c r="Z109" s="408">
        <f t="shared" si="50"/>
        <v>44838</v>
      </c>
      <c r="AA109" s="408">
        <f t="shared" si="50"/>
        <v>44839</v>
      </c>
      <c r="AB109" s="408">
        <f t="shared" si="50"/>
        <v>44840</v>
      </c>
      <c r="AC109" s="408">
        <f t="shared" si="50"/>
        <v>44841</v>
      </c>
      <c r="AD109" s="408">
        <f t="shared" si="50"/>
        <v>44842</v>
      </c>
      <c r="AE109" s="408">
        <f t="shared" si="50"/>
        <v>44843</v>
      </c>
      <c r="AF109" s="408">
        <f t="shared" si="50"/>
        <v>44844</v>
      </c>
      <c r="AG109" s="408">
        <f t="shared" si="50"/>
        <v>44845</v>
      </c>
      <c r="AH109" s="408">
        <f t="shared" si="50"/>
        <v>44846</v>
      </c>
      <c r="AI109" s="408">
        <f t="shared" si="50"/>
        <v>44847</v>
      </c>
      <c r="AJ109" s="408">
        <f t="shared" si="50"/>
        <v>44848</v>
      </c>
      <c r="AK109" s="408">
        <f t="shared" si="50"/>
        <v>44849</v>
      </c>
      <c r="AL109" s="408">
        <f t="shared" si="50"/>
        <v>44850</v>
      </c>
      <c r="AM109" s="406"/>
    </row>
    <row r="110" spans="1:39" ht="13.5" customHeight="1" thickBot="1" x14ac:dyDescent="0.3">
      <c r="A110" s="162" t="s">
        <v>47</v>
      </c>
      <c r="B110" s="162">
        <f t="shared" ref="B110:M110" si="51">SUM(B11:B106)</f>
        <v>0</v>
      </c>
      <c r="C110" s="162">
        <f t="shared" si="51"/>
        <v>0</v>
      </c>
      <c r="D110" s="162">
        <f t="shared" si="51"/>
        <v>0</v>
      </c>
      <c r="E110" s="162">
        <f t="shared" si="51"/>
        <v>0</v>
      </c>
      <c r="F110" s="162">
        <f t="shared" si="51"/>
        <v>0</v>
      </c>
      <c r="G110" s="162">
        <f t="shared" si="51"/>
        <v>0</v>
      </c>
      <c r="H110" s="162">
        <f t="shared" si="51"/>
        <v>0</v>
      </c>
      <c r="I110" s="162">
        <f t="shared" si="51"/>
        <v>0</v>
      </c>
      <c r="J110" s="162">
        <f t="shared" si="51"/>
        <v>0</v>
      </c>
      <c r="K110" s="162">
        <f t="shared" si="51"/>
        <v>0</v>
      </c>
      <c r="L110" s="162">
        <f t="shared" si="51"/>
        <v>0</v>
      </c>
      <c r="M110" s="162">
        <f t="shared" si="51"/>
        <v>0</v>
      </c>
      <c r="N110" s="163"/>
      <c r="O110" s="163"/>
      <c r="Q110" s="411" t="s">
        <v>44</v>
      </c>
      <c r="R110" s="412" t="str">
        <f>IFERROR(SUM($G107:$M107)/$B107,"-")</f>
        <v>-</v>
      </c>
      <c r="S110" s="412" t="str">
        <f>IFERROR(SUM($G211:$M211)/$B211,"-")</f>
        <v>-</v>
      </c>
      <c r="T110" s="412" t="str">
        <f>IFERROR(SUM($G315:$M315)/$B315,"-")</f>
        <v>-</v>
      </c>
      <c r="U110" s="412">
        <f>IFERROR(SUM($G419:$M419)/$B419,"-")</f>
        <v>2.462121212121212E-2</v>
      </c>
      <c r="V110" s="412">
        <f>IFERROR(SUM($G523:$M523)/$B523,"-")</f>
        <v>2.4226110363391656E-2</v>
      </c>
      <c r="W110" s="412">
        <f>IFERROR(SUM($G627:$M627)/$B627,"-")</f>
        <v>1.7283950617283949E-2</v>
      </c>
      <c r="X110" s="412">
        <f>IFERROR(SUM($G731:$M731)/$B731,"-")</f>
        <v>1.6835016835016835E-2</v>
      </c>
      <c r="Y110" s="412">
        <f>IFERROR(SUM($G835:$M835)/$B835,"-")</f>
        <v>1.6200294550810016E-2</v>
      </c>
      <c r="Z110" s="412">
        <f>IFERROR(SUM($G939:$M939)/$B939,"-")</f>
        <v>2.356020942408377E-2</v>
      </c>
      <c r="AA110" s="412">
        <f>IFERROR(SUM($G1043:$M1043)/$B1043,"-")</f>
        <v>1.8791946308724831E-2</v>
      </c>
      <c r="AB110" s="412">
        <f>IFERROR(SUM($G1147:$M1147)/$B1147,"-")</f>
        <v>2.6275115919629059E-2</v>
      </c>
      <c r="AC110" s="412">
        <f>IFERROR(SUM($G1251:$M1251)/$B1251,"-")</f>
        <v>2.9629629629629631E-2</v>
      </c>
      <c r="AD110" s="412">
        <f>IFERROR(SUM($G1355:$M1355)/$B1355,"-")</f>
        <v>2.3310023310023312E-2</v>
      </c>
      <c r="AE110" s="412">
        <f>IFERROR(SUM($G1459:$M1459)/$B1459,"-")</f>
        <v>2.903225806451613E-2</v>
      </c>
      <c r="AF110" s="412">
        <f>IFERROR(SUM($G1563:$M1563)/$B1563,"-")</f>
        <v>2.197802197802198E-2</v>
      </c>
      <c r="AG110" s="412">
        <f>IFERROR(SUM($G1667:$M1667)/$B1667,"-")</f>
        <v>3.8277511961722487E-2</v>
      </c>
      <c r="AH110" s="412" t="str">
        <f>IFERROR(SUM($G1771:$M1771)/$B1771,"-")</f>
        <v>-</v>
      </c>
      <c r="AI110" s="412" t="str">
        <f>IFERROR(SUM($G1875:$M1875)/$B1875,"-")</f>
        <v>-</v>
      </c>
      <c r="AJ110" s="412" t="str">
        <f>IFERROR(SUM($G1979:$M1979)/$B1979,"-")</f>
        <v>-</v>
      </c>
      <c r="AK110" s="412" t="str">
        <f>IFERROR(SUM($G2083:$M2083)/$B2083,"-")</f>
        <v>-</v>
      </c>
      <c r="AL110" s="412" t="str">
        <f>IFERROR(SUM($G2187:$M2187)/$B2187,"-")</f>
        <v>-</v>
      </c>
      <c r="AM110" s="406"/>
    </row>
    <row r="111" spans="1:39" ht="13.5" customHeight="1" thickTop="1" x14ac:dyDescent="0.25">
      <c r="N111" s="164"/>
      <c r="O111" s="164"/>
      <c r="Q111" s="411" t="s">
        <v>45</v>
      </c>
      <c r="R111" s="412" t="str">
        <f>IFERROR(SUM($G108:$M108)/$B108,"-")</f>
        <v>-</v>
      </c>
      <c r="S111" s="412" t="str">
        <f>IFERROR(SUM($G212:$M212)/$B212,"-")</f>
        <v>-</v>
      </c>
      <c r="T111" s="412" t="str">
        <f>IFERROR(SUM($G316:$M316)/$B316,"-")</f>
        <v>-</v>
      </c>
      <c r="U111" s="412">
        <f>IFERROR(SUM($G420:$M420)/$B420,"-")</f>
        <v>2.2491349480968859E-2</v>
      </c>
      <c r="V111" s="412">
        <f>IFERROR(SUM($G524:$M524)/$B524,"-")</f>
        <v>2.4358974358974359E-2</v>
      </c>
      <c r="W111" s="412">
        <f>IFERROR(SUM($G628:$M628)/$B628,"-")</f>
        <v>1.580135440180587E-2</v>
      </c>
      <c r="X111" s="412">
        <f>IFERROR(SUM($G732:$M732)/$B732,"-")</f>
        <v>1.8867924528301886E-2</v>
      </c>
      <c r="Y111" s="412">
        <f>IFERROR(SUM($G836:$M836)/$B836,"-")</f>
        <v>1.5214384508990318E-2</v>
      </c>
      <c r="Z111" s="412">
        <f>IFERROR(SUM($G940:$M940)/$B940,"-")</f>
        <v>2.2613065326633167E-2</v>
      </c>
      <c r="AA111" s="412">
        <f>IFERROR(SUM($G1044:$M1044)/$B1044,"-")</f>
        <v>1.7948717948717947E-2</v>
      </c>
      <c r="AB111" s="412">
        <f>IFERROR(SUM($G1148:$M1148)/$B1148,"-")</f>
        <v>2.4566473988439308E-2</v>
      </c>
      <c r="AC111" s="412">
        <f>IFERROR(SUM($G1252:$M1252)/$B1252,"-")</f>
        <v>2.9494382022471909E-2</v>
      </c>
      <c r="AD111" s="412">
        <f>IFERROR(SUM($G1356:$M1356)/$B1356,"-")</f>
        <v>2.1505376344086023E-2</v>
      </c>
      <c r="AE111" s="412">
        <f>IFERROR(SUM($G1460:$M1460)/$B1460,"-")</f>
        <v>2.710843373493976E-2</v>
      </c>
      <c r="AF111" s="412">
        <f>IFERROR(SUM($G1564:$M1564)/$B1564,"-")</f>
        <v>2.2146507666098807E-2</v>
      </c>
      <c r="AG111" s="412">
        <f>IFERROR(SUM($G1668:$M1668)/$B1668,"-")</f>
        <v>3.7209302325581395E-2</v>
      </c>
      <c r="AH111" s="412" t="str">
        <f>IFERROR(SUM($G1772:$M1772)/$B1772,"-")</f>
        <v>-</v>
      </c>
      <c r="AI111" s="412" t="str">
        <f>IFERROR(SUM($G1876:$M1876)/$B1876,"-")</f>
        <v>-</v>
      </c>
      <c r="AJ111" s="412" t="str">
        <f>IFERROR(SUM($G1980:$M1980)/$B1980,"-")</f>
        <v>-</v>
      </c>
      <c r="AK111" s="412" t="str">
        <f>IFERROR(SUM($G2084:$M2084)/$B2084,"-")</f>
        <v>-</v>
      </c>
      <c r="AL111" s="412" t="str">
        <f>IFERROR(SUM($G2188:$M2188)/$B2188,"-")</f>
        <v>-</v>
      </c>
      <c r="AM111" s="406"/>
    </row>
    <row r="112" spans="1:39" ht="13.5" customHeight="1" thickBot="1" x14ac:dyDescent="0.3">
      <c r="A112" s="165" t="s">
        <v>9</v>
      </c>
      <c r="B112" s="166" t="s">
        <v>54</v>
      </c>
      <c r="C112" s="166">
        <f>C8+1</f>
        <v>44831</v>
      </c>
      <c r="D112" s="165"/>
      <c r="E112" s="165"/>
      <c r="F112" s="165"/>
      <c r="G112" s="165"/>
      <c r="H112" s="165"/>
      <c r="I112" s="165"/>
      <c r="J112" s="165"/>
      <c r="K112" s="165"/>
      <c r="L112" s="165"/>
      <c r="M112" s="165"/>
      <c r="N112" s="167"/>
      <c r="O112" s="167"/>
      <c r="Q112" s="413" t="s">
        <v>46</v>
      </c>
      <c r="R112" s="412" t="str">
        <f>IFERROR(SUM($G109:$M109)/$B109,"-")</f>
        <v>-</v>
      </c>
      <c r="S112" s="412" t="str">
        <f>IFERROR(SUM($G213:$M213)/$B213,"-")</f>
        <v>-</v>
      </c>
      <c r="T112" s="412" t="str">
        <f>IFERROR(SUM($G317:$M317)/$B317,"-")</f>
        <v>-</v>
      </c>
      <c r="U112" s="412">
        <f>IFERROR(SUM($G421:$M421)/$B421,"-")</f>
        <v>2.2184300341296929E-2</v>
      </c>
      <c r="V112" s="412">
        <f>IFERROR(SUM($G525:$M525)/$B525,"-")</f>
        <v>2.3929471032745592E-2</v>
      </c>
      <c r="W112" s="412">
        <f>IFERROR(SUM($G629:$M629)/$B629,"-")</f>
        <v>1.5521064301552107E-2</v>
      </c>
      <c r="X112" s="412">
        <f>IFERROR(SUM($G733:$M733)/$B733,"-")</f>
        <v>1.8633540372670808E-2</v>
      </c>
      <c r="Y112" s="412">
        <f>IFERROR(SUM($G837:$M837)/$B837,"-")</f>
        <v>1.5130674002751032E-2</v>
      </c>
      <c r="Z112" s="412">
        <f>IFERROR(SUM($G941:$M941)/$B941,"-")</f>
        <v>2.2415940224159402E-2</v>
      </c>
      <c r="AA112" s="412">
        <f>IFERROR(SUM($G1045:$M1045)/$B1045,"-")</f>
        <v>1.7743979721166033E-2</v>
      </c>
      <c r="AB112" s="412">
        <f>IFERROR(SUM($G1149:$M1149)/$B1149,"-")</f>
        <v>2.5787965616045846E-2</v>
      </c>
      <c r="AC112" s="412">
        <f>IFERROR(SUM($G1253:$M1253)/$B1253,"-")</f>
        <v>2.9085872576177285E-2</v>
      </c>
      <c r="AD112" s="412">
        <f>IFERROR(SUM($G1357:$M1357)/$B1357,"-")</f>
        <v>2.1186440677966101E-2</v>
      </c>
      <c r="AE112" s="412">
        <f>IFERROR(SUM($G1461:$M1461)/$B1461,"-")</f>
        <v>2.6706231454005934E-2</v>
      </c>
      <c r="AF112" s="412">
        <f>IFERROR(SUM($G1565:$M1565)/$B1565,"-")</f>
        <v>2.3728813559322035E-2</v>
      </c>
      <c r="AG112" s="412">
        <f>IFERROR(SUM($G1669:$M1669)/$B1669,"-")</f>
        <v>3.7209302325581395E-2</v>
      </c>
      <c r="AH112" s="412" t="str">
        <f>IFERROR(SUM($G1773:$M1773)/$B1773,"-")</f>
        <v>-</v>
      </c>
      <c r="AI112" s="412" t="str">
        <f>IFERROR(SUM($G1877:$M1877)/$B1877,"-")</f>
        <v>-</v>
      </c>
      <c r="AJ112" s="412" t="str">
        <f>IFERROR(SUM($G1981:$M1981)/$B1981,"-")</f>
        <v>-</v>
      </c>
      <c r="AK112" s="412" t="str">
        <f>IFERROR(SUM($G2085:$M2085)/$B2085,"-")</f>
        <v>-</v>
      </c>
      <c r="AL112" s="412" t="str">
        <f>IFERROR(SUM($G2189:$M2189)/$B2189,"-")</f>
        <v>-</v>
      </c>
      <c r="AM112" s="406"/>
    </row>
    <row r="113" spans="1:39" ht="13.5" customHeight="1" thickTop="1" thickBot="1" x14ac:dyDescent="0.3">
      <c r="A113" s="165"/>
      <c r="B113" s="521" t="s">
        <v>30</v>
      </c>
      <c r="C113" s="521" t="s">
        <v>31</v>
      </c>
      <c r="D113" s="521" t="s">
        <v>32</v>
      </c>
      <c r="E113" s="521" t="s">
        <v>33</v>
      </c>
      <c r="F113" s="521" t="s">
        <v>34</v>
      </c>
      <c r="G113" s="521" t="s">
        <v>35</v>
      </c>
      <c r="H113" s="521" t="s">
        <v>36</v>
      </c>
      <c r="I113" s="521" t="s">
        <v>37</v>
      </c>
      <c r="J113" s="521" t="s">
        <v>38</v>
      </c>
      <c r="K113" s="521" t="s">
        <v>39</v>
      </c>
      <c r="L113" s="521" t="s">
        <v>40</v>
      </c>
      <c r="M113" s="521" t="s">
        <v>41</v>
      </c>
      <c r="N113" s="523" t="s">
        <v>42</v>
      </c>
      <c r="O113" s="523" t="s">
        <v>43</v>
      </c>
      <c r="Q113" s="413" t="s">
        <v>47</v>
      </c>
      <c r="R113" s="412" t="str">
        <f>IFERROR(SUM($G110:$M110)/$B110,"-")</f>
        <v>-</v>
      </c>
      <c r="S113" s="412" t="str">
        <f>IFERROR(SUM($G214:$M214)/$B214,"-")</f>
        <v>-</v>
      </c>
      <c r="T113" s="412" t="str">
        <f>IFERROR(SUM($G318:$M318)/$B318,"-")</f>
        <v>-</v>
      </c>
      <c r="U113" s="412">
        <f>IFERROR(SUM($G422:$M422)/$B422,"-")</f>
        <v>2.2184300341296929E-2</v>
      </c>
      <c r="V113" s="412">
        <f>IFERROR(SUM($G526:$M526)/$B526,"-")</f>
        <v>2.3720349563046191E-2</v>
      </c>
      <c r="W113" s="412">
        <f>IFERROR(SUM($G630:$M630)/$B630,"-")</f>
        <v>1.7429193899782137E-2</v>
      </c>
      <c r="X113" s="412">
        <f>IFERROR(SUM($G734:$M734)/$B734,"-")</f>
        <v>1.812688821752266E-2</v>
      </c>
      <c r="Y113" s="412">
        <f>IFERROR(SUM($G838:$M838)/$B838,"-")</f>
        <v>1.5006821282401092E-2</v>
      </c>
      <c r="Z113" s="412">
        <f>IFERROR(SUM($G942:$M942)/$B942,"-")</f>
        <v>2.2167487684729065E-2</v>
      </c>
      <c r="AA113" s="412">
        <f>IFERROR(SUM($G1046:$M1046)/$B1046,"-")</f>
        <v>1.7654476670870115E-2</v>
      </c>
      <c r="AB113" s="412">
        <f>IFERROR(SUM($G1150:$M1150)/$B1150,"-")</f>
        <v>2.5495750708215296E-2</v>
      </c>
      <c r="AC113" s="412">
        <f>IFERROR(SUM($G1254:$M1254)/$B1254,"-")</f>
        <v>2.8806584362139918E-2</v>
      </c>
      <c r="AD113" s="412">
        <f>IFERROR(SUM($G1358:$M1358)/$B1358,"-")</f>
        <v>2.2633744855967079E-2</v>
      </c>
      <c r="AE113" s="412">
        <f>IFERROR(SUM($G1462:$M1462)/$B1462,"-")</f>
        <v>2.5862068965517241E-2</v>
      </c>
      <c r="AF113" s="412">
        <f>IFERROR(SUM($G1566:$M1566)/$B1566,"-")</f>
        <v>2.3569023569023569E-2</v>
      </c>
      <c r="AG113" s="412">
        <f>IFERROR(SUM($G1670:$M1670)/$B1670,"-")</f>
        <v>3.6199095022624438E-2</v>
      </c>
      <c r="AH113" s="412" t="str">
        <f>IFERROR(SUM($G1774:$M1774)/$B1774,"-")</f>
        <v>-</v>
      </c>
      <c r="AI113" s="412" t="str">
        <f>IFERROR(SUM($G1878:$M1878)/$B1878,"-")</f>
        <v>-</v>
      </c>
      <c r="AJ113" s="412" t="str">
        <f>IFERROR(SUM($G1982:$M1982)/$B1982,"-")</f>
        <v>-</v>
      </c>
      <c r="AK113" s="412" t="str">
        <f>IFERROR(SUM($G2086:$M2086)/$B2086,"-")</f>
        <v>-</v>
      </c>
      <c r="AL113" s="412" t="str">
        <f>IFERROR(SUM($G2190:$M2190)/$B2190,"-")</f>
        <v>-</v>
      </c>
      <c r="AM113" s="406"/>
    </row>
    <row r="114" spans="1:39" ht="13.5" customHeight="1" thickTop="1" thickBot="1" x14ac:dyDescent="0.3">
      <c r="A114" s="168" t="s">
        <v>50</v>
      </c>
      <c r="B114" s="522"/>
      <c r="C114" s="522"/>
      <c r="D114" s="522"/>
      <c r="E114" s="522"/>
      <c r="F114" s="522"/>
      <c r="G114" s="522"/>
      <c r="H114" s="522"/>
      <c r="I114" s="522"/>
      <c r="J114" s="522"/>
      <c r="K114" s="522"/>
      <c r="L114" s="522"/>
      <c r="M114" s="522"/>
      <c r="N114" s="524"/>
      <c r="O114" s="524"/>
      <c r="V114" s="415"/>
      <c r="AA114" s="415"/>
      <c r="AG114" s="415"/>
      <c r="AM114" s="406"/>
    </row>
    <row r="115" spans="1:39" ht="13.5" customHeight="1" thickTop="1" x14ac:dyDescent="0.25">
      <c r="A115" s="153">
        <v>0</v>
      </c>
      <c r="B115" s="154" t="s">
        <v>61</v>
      </c>
      <c r="C115" s="154" t="s">
        <v>61</v>
      </c>
      <c r="D115" s="154" t="s">
        <v>61</v>
      </c>
      <c r="E115" s="154" t="s">
        <v>61</v>
      </c>
      <c r="F115" s="154" t="s">
        <v>61</v>
      </c>
      <c r="G115" s="154" t="s">
        <v>61</v>
      </c>
      <c r="H115" s="154" t="s">
        <v>61</v>
      </c>
      <c r="I115" s="154" t="s">
        <v>61</v>
      </c>
      <c r="J115" s="154" t="s">
        <v>61</v>
      </c>
      <c r="K115" s="154" t="s">
        <v>61</v>
      </c>
      <c r="L115" s="154" t="s">
        <v>61</v>
      </c>
      <c r="M115" s="154" t="s">
        <v>61</v>
      </c>
      <c r="N115" s="154" t="s">
        <v>61</v>
      </c>
      <c r="O115" s="154" t="s">
        <v>61</v>
      </c>
      <c r="P115" s="2"/>
      <c r="R115" s="408">
        <f>R10</f>
        <v>44830</v>
      </c>
      <c r="S115" s="408">
        <f t="shared" ref="S115:AL115" si="52">S10</f>
        <v>44831</v>
      </c>
      <c r="T115" s="408">
        <f t="shared" si="52"/>
        <v>44832</v>
      </c>
      <c r="U115" s="408">
        <f t="shared" si="52"/>
        <v>44833</v>
      </c>
      <c r="V115" s="408">
        <f t="shared" si="52"/>
        <v>44834</v>
      </c>
      <c r="W115" s="408">
        <f t="shared" si="52"/>
        <v>44835</v>
      </c>
      <c r="X115" s="408">
        <f t="shared" si="52"/>
        <v>44836</v>
      </c>
      <c r="Y115" s="408">
        <f t="shared" si="52"/>
        <v>44837</v>
      </c>
      <c r="Z115" s="408">
        <f t="shared" si="52"/>
        <v>44838</v>
      </c>
      <c r="AA115" s="408">
        <f t="shared" si="52"/>
        <v>44839</v>
      </c>
      <c r="AB115" s="408">
        <f t="shared" si="52"/>
        <v>44840</v>
      </c>
      <c r="AC115" s="408">
        <f t="shared" si="52"/>
        <v>44841</v>
      </c>
      <c r="AD115" s="408">
        <f t="shared" si="52"/>
        <v>44842</v>
      </c>
      <c r="AE115" s="408">
        <f t="shared" si="52"/>
        <v>44843</v>
      </c>
      <c r="AF115" s="408">
        <f t="shared" si="52"/>
        <v>44844</v>
      </c>
      <c r="AG115" s="408">
        <f t="shared" si="52"/>
        <v>44845</v>
      </c>
      <c r="AH115" s="408">
        <f t="shared" si="52"/>
        <v>44846</v>
      </c>
      <c r="AI115" s="408">
        <f t="shared" si="52"/>
        <v>44847</v>
      </c>
      <c r="AJ115" s="408">
        <f t="shared" si="52"/>
        <v>44848</v>
      </c>
      <c r="AK115" s="408">
        <f t="shared" si="52"/>
        <v>44849</v>
      </c>
      <c r="AL115" s="408">
        <f t="shared" si="52"/>
        <v>44850</v>
      </c>
      <c r="AM115" s="406"/>
    </row>
    <row r="116" spans="1:39" ht="13.5" customHeight="1" x14ac:dyDescent="0.25">
      <c r="A116" s="155">
        <v>1.0416666666666666E-2</v>
      </c>
      <c r="B116" s="154" t="s">
        <v>61</v>
      </c>
      <c r="C116" s="154" t="s">
        <v>61</v>
      </c>
      <c r="D116" s="154" t="s">
        <v>61</v>
      </c>
      <c r="E116" s="154" t="s">
        <v>61</v>
      </c>
      <c r="F116" s="154" t="s">
        <v>61</v>
      </c>
      <c r="G116" s="154" t="s">
        <v>61</v>
      </c>
      <c r="H116" s="154" t="s">
        <v>61</v>
      </c>
      <c r="I116" s="154" t="s">
        <v>61</v>
      </c>
      <c r="J116" s="154" t="s">
        <v>61</v>
      </c>
      <c r="K116" s="154" t="s">
        <v>61</v>
      </c>
      <c r="L116" s="154" t="s">
        <v>61</v>
      </c>
      <c r="M116" s="154" t="s">
        <v>61</v>
      </c>
      <c r="N116" s="154" t="s">
        <v>61</v>
      </c>
      <c r="O116" s="154" t="s">
        <v>61</v>
      </c>
      <c r="P116" s="2"/>
      <c r="Q116" s="411" t="s">
        <v>88</v>
      </c>
      <c r="R116" s="416">
        <f>$N$110</f>
        <v>0</v>
      </c>
      <c r="S116" s="416">
        <f>$N$214</f>
        <v>0</v>
      </c>
      <c r="T116" s="416">
        <f>$N$318</f>
        <v>0</v>
      </c>
      <c r="U116" s="416">
        <f>$N$422</f>
        <v>24.5</v>
      </c>
      <c r="V116" s="416">
        <f>$N$526</f>
        <v>24.8</v>
      </c>
      <c r="W116" s="416">
        <f>$N$630</f>
        <v>25.7</v>
      </c>
      <c r="X116" s="416">
        <f>$N$734</f>
        <v>25.5</v>
      </c>
      <c r="Y116" s="416">
        <f>$N$838</f>
        <v>24.7</v>
      </c>
      <c r="Z116" s="416">
        <f>$N$942</f>
        <v>24.4</v>
      </c>
      <c r="AA116" s="416">
        <f>$N$1046</f>
        <v>24.6</v>
      </c>
      <c r="AB116" s="416">
        <f>$N$1150</f>
        <v>24.8</v>
      </c>
      <c r="AC116" s="416">
        <f>$N$1254</f>
        <v>25</v>
      </c>
      <c r="AD116" s="416">
        <f>$N$1358</f>
        <v>24.7</v>
      </c>
      <c r="AE116" s="416">
        <f>$N$1462</f>
        <v>25.1</v>
      </c>
      <c r="AF116" s="416">
        <f>$N$1566</f>
        <v>24.5</v>
      </c>
      <c r="AG116" s="416">
        <f>$N$1670</f>
        <v>26</v>
      </c>
      <c r="AH116" s="416">
        <f>$N$1774</f>
        <v>0</v>
      </c>
      <c r="AI116" s="416">
        <f>$N$1878</f>
        <v>0</v>
      </c>
      <c r="AJ116" s="416">
        <f>$N$1982</f>
        <v>0</v>
      </c>
      <c r="AK116" s="416">
        <f>$N$2086</f>
        <v>0</v>
      </c>
      <c r="AL116" s="416">
        <f>$N$2190</f>
        <v>0</v>
      </c>
    </row>
    <row r="117" spans="1:39" ht="13.5" customHeight="1" x14ac:dyDescent="0.25">
      <c r="A117" s="155">
        <v>2.0833333333333332E-2</v>
      </c>
      <c r="B117" s="154" t="s">
        <v>61</v>
      </c>
      <c r="C117" s="154" t="s">
        <v>61</v>
      </c>
      <c r="D117" s="154" t="s">
        <v>61</v>
      </c>
      <c r="E117" s="154" t="s">
        <v>61</v>
      </c>
      <c r="F117" s="154" t="s">
        <v>61</v>
      </c>
      <c r="G117" s="154" t="s">
        <v>61</v>
      </c>
      <c r="H117" s="154" t="s">
        <v>61</v>
      </c>
      <c r="I117" s="154" t="s">
        <v>61</v>
      </c>
      <c r="J117" s="154" t="s">
        <v>61</v>
      </c>
      <c r="K117" s="154" t="s">
        <v>61</v>
      </c>
      <c r="L117" s="154" t="s">
        <v>61</v>
      </c>
      <c r="M117" s="154" t="s">
        <v>61</v>
      </c>
      <c r="N117" s="154" t="s">
        <v>61</v>
      </c>
      <c r="O117" s="154" t="s">
        <v>61</v>
      </c>
      <c r="P117" s="2"/>
      <c r="Q117" s="411" t="s">
        <v>165</v>
      </c>
      <c r="R117" s="416">
        <f>$O$110</f>
        <v>0</v>
      </c>
      <c r="S117" s="416">
        <f>$O$214</f>
        <v>0</v>
      </c>
      <c r="T117" s="416">
        <f>$O$318</f>
        <v>0</v>
      </c>
      <c r="U117" s="416">
        <f>$O$422</f>
        <v>28.9</v>
      </c>
      <c r="V117" s="416">
        <f>$O$526</f>
        <v>29.1</v>
      </c>
      <c r="W117" s="416">
        <f>$O$630</f>
        <v>29.9</v>
      </c>
      <c r="X117" s="416">
        <f>$O$734</f>
        <v>29.8</v>
      </c>
      <c r="Y117" s="416">
        <f>$O$838</f>
        <v>29</v>
      </c>
      <c r="Z117" s="416">
        <f>$O$942</f>
        <v>29</v>
      </c>
      <c r="AA117" s="416">
        <f>$O$1046</f>
        <v>29</v>
      </c>
      <c r="AB117" s="416">
        <f>$O$1150</f>
        <v>29.4</v>
      </c>
      <c r="AC117" s="416">
        <f>$O$1254</f>
        <v>29</v>
      </c>
      <c r="AD117" s="416">
        <f>$O$1358</f>
        <v>29.3</v>
      </c>
      <c r="AE117" s="416">
        <f>$O$1462</f>
        <v>29.5</v>
      </c>
      <c r="AF117" s="416">
        <f>$O$1566</f>
        <v>28.4</v>
      </c>
      <c r="AG117" s="416">
        <f>$O$1670</f>
        <v>30.6</v>
      </c>
      <c r="AH117" s="416">
        <f>$O$1774</f>
        <v>0</v>
      </c>
      <c r="AI117" s="416">
        <f>$O$1878</f>
        <v>0</v>
      </c>
      <c r="AJ117" s="416">
        <f>$O$1982</f>
        <v>0</v>
      </c>
      <c r="AK117" s="416">
        <f>$O$2086</f>
        <v>0</v>
      </c>
      <c r="AL117" s="416">
        <f>$O$2190</f>
        <v>0</v>
      </c>
    </row>
    <row r="118" spans="1:39" ht="13.5" customHeight="1" x14ac:dyDescent="0.25">
      <c r="A118" s="155">
        <v>3.125E-2</v>
      </c>
      <c r="B118" s="154" t="s">
        <v>61</v>
      </c>
      <c r="C118" s="154" t="s">
        <v>61</v>
      </c>
      <c r="D118" s="154" t="s">
        <v>61</v>
      </c>
      <c r="E118" s="154" t="s">
        <v>61</v>
      </c>
      <c r="F118" s="154" t="s">
        <v>61</v>
      </c>
      <c r="G118" s="154" t="s">
        <v>61</v>
      </c>
      <c r="H118" s="154" t="s">
        <v>61</v>
      </c>
      <c r="I118" s="154" t="s">
        <v>61</v>
      </c>
      <c r="J118" s="154" t="s">
        <v>61</v>
      </c>
      <c r="K118" s="154" t="s">
        <v>61</v>
      </c>
      <c r="L118" s="154" t="s">
        <v>61</v>
      </c>
      <c r="M118" s="154" t="s">
        <v>61</v>
      </c>
      <c r="N118" s="154" t="s">
        <v>61</v>
      </c>
      <c r="O118" s="154" t="s">
        <v>61</v>
      </c>
      <c r="P118" s="2"/>
    </row>
    <row r="119" spans="1:39" ht="13.5" customHeight="1" x14ac:dyDescent="0.25">
      <c r="A119" s="155">
        <v>4.1666666666666664E-2</v>
      </c>
      <c r="B119" s="154" t="s">
        <v>61</v>
      </c>
      <c r="C119" s="154" t="s">
        <v>61</v>
      </c>
      <c r="D119" s="154" t="s">
        <v>61</v>
      </c>
      <c r="E119" s="154" t="s">
        <v>61</v>
      </c>
      <c r="F119" s="154" t="s">
        <v>61</v>
      </c>
      <c r="G119" s="154" t="s">
        <v>61</v>
      </c>
      <c r="H119" s="154" t="s">
        <v>61</v>
      </c>
      <c r="I119" s="154" t="s">
        <v>61</v>
      </c>
      <c r="J119" s="154" t="s">
        <v>61</v>
      </c>
      <c r="K119" s="154" t="s">
        <v>61</v>
      </c>
      <c r="L119" s="154" t="s">
        <v>61</v>
      </c>
      <c r="M119" s="154" t="s">
        <v>61</v>
      </c>
      <c r="N119" s="154" t="s">
        <v>61</v>
      </c>
      <c r="O119" s="154" t="s">
        <v>61</v>
      </c>
      <c r="P119" s="2"/>
    </row>
    <row r="120" spans="1:39" ht="13.5" customHeight="1" x14ac:dyDescent="0.25">
      <c r="A120" s="155">
        <v>5.2083333333333336E-2</v>
      </c>
      <c r="B120" s="154" t="s">
        <v>61</v>
      </c>
      <c r="C120" s="154" t="s">
        <v>61</v>
      </c>
      <c r="D120" s="154" t="s">
        <v>61</v>
      </c>
      <c r="E120" s="154" t="s">
        <v>61</v>
      </c>
      <c r="F120" s="154" t="s">
        <v>61</v>
      </c>
      <c r="G120" s="154" t="s">
        <v>61</v>
      </c>
      <c r="H120" s="154" t="s">
        <v>61</v>
      </c>
      <c r="I120" s="154" t="s">
        <v>61</v>
      </c>
      <c r="J120" s="154" t="s">
        <v>61</v>
      </c>
      <c r="K120" s="154" t="s">
        <v>61</v>
      </c>
      <c r="L120" s="154" t="s">
        <v>61</v>
      </c>
      <c r="M120" s="154" t="s">
        <v>61</v>
      </c>
      <c r="N120" s="154" t="s">
        <v>61</v>
      </c>
      <c r="O120" s="154" t="s">
        <v>61</v>
      </c>
      <c r="P120" s="2"/>
    </row>
    <row r="121" spans="1:39" ht="13.5" customHeight="1" x14ac:dyDescent="0.25">
      <c r="A121" s="155">
        <v>6.25E-2</v>
      </c>
      <c r="B121" s="154" t="s">
        <v>61</v>
      </c>
      <c r="C121" s="154" t="s">
        <v>61</v>
      </c>
      <c r="D121" s="154" t="s">
        <v>61</v>
      </c>
      <c r="E121" s="154" t="s">
        <v>61</v>
      </c>
      <c r="F121" s="154" t="s">
        <v>61</v>
      </c>
      <c r="G121" s="154" t="s">
        <v>61</v>
      </c>
      <c r="H121" s="154" t="s">
        <v>61</v>
      </c>
      <c r="I121" s="154" t="s">
        <v>61</v>
      </c>
      <c r="J121" s="154" t="s">
        <v>61</v>
      </c>
      <c r="K121" s="154" t="s">
        <v>61</v>
      </c>
      <c r="L121" s="154" t="s">
        <v>61</v>
      </c>
      <c r="M121" s="154" t="s">
        <v>61</v>
      </c>
      <c r="N121" s="154" t="s">
        <v>61</v>
      </c>
      <c r="O121" s="154" t="s">
        <v>61</v>
      </c>
      <c r="P121" s="2"/>
    </row>
    <row r="122" spans="1:39" ht="13.5" customHeight="1" x14ac:dyDescent="0.25">
      <c r="A122" s="155">
        <v>7.2916666666666699E-2</v>
      </c>
      <c r="B122" s="154" t="s">
        <v>61</v>
      </c>
      <c r="C122" s="154" t="s">
        <v>61</v>
      </c>
      <c r="D122" s="154" t="s">
        <v>61</v>
      </c>
      <c r="E122" s="154" t="s">
        <v>61</v>
      </c>
      <c r="F122" s="154" t="s">
        <v>61</v>
      </c>
      <c r="G122" s="154" t="s">
        <v>61</v>
      </c>
      <c r="H122" s="154" t="s">
        <v>61</v>
      </c>
      <c r="I122" s="154" t="s">
        <v>61</v>
      </c>
      <c r="J122" s="154" t="s">
        <v>61</v>
      </c>
      <c r="K122" s="154" t="s">
        <v>61</v>
      </c>
      <c r="L122" s="154" t="s">
        <v>61</v>
      </c>
      <c r="M122" s="154" t="s">
        <v>61</v>
      </c>
      <c r="N122" s="154" t="s">
        <v>61</v>
      </c>
      <c r="O122" s="154" t="s">
        <v>61</v>
      </c>
      <c r="P122" s="2"/>
    </row>
    <row r="123" spans="1:39" ht="13.5" customHeight="1" x14ac:dyDescent="0.25">
      <c r="A123" s="155">
        <v>8.3333333333333301E-2</v>
      </c>
      <c r="B123" s="154" t="s">
        <v>61</v>
      </c>
      <c r="C123" s="154" t="s">
        <v>61</v>
      </c>
      <c r="D123" s="154" t="s">
        <v>61</v>
      </c>
      <c r="E123" s="154" t="s">
        <v>61</v>
      </c>
      <c r="F123" s="154" t="s">
        <v>61</v>
      </c>
      <c r="G123" s="154" t="s">
        <v>61</v>
      </c>
      <c r="H123" s="154" t="s">
        <v>61</v>
      </c>
      <c r="I123" s="154" t="s">
        <v>61</v>
      </c>
      <c r="J123" s="154" t="s">
        <v>61</v>
      </c>
      <c r="K123" s="154" t="s">
        <v>61</v>
      </c>
      <c r="L123" s="154" t="s">
        <v>61</v>
      </c>
      <c r="M123" s="154" t="s">
        <v>61</v>
      </c>
      <c r="N123" s="154" t="s">
        <v>61</v>
      </c>
      <c r="O123" s="154" t="s">
        <v>61</v>
      </c>
      <c r="P123" s="2"/>
    </row>
    <row r="124" spans="1:39" ht="13.5" customHeight="1" x14ac:dyDescent="0.25">
      <c r="A124" s="155">
        <v>9.375E-2</v>
      </c>
      <c r="B124" s="154" t="s">
        <v>61</v>
      </c>
      <c r="C124" s="154" t="s">
        <v>61</v>
      </c>
      <c r="D124" s="154" t="s">
        <v>61</v>
      </c>
      <c r="E124" s="154" t="s">
        <v>61</v>
      </c>
      <c r="F124" s="154" t="s">
        <v>61</v>
      </c>
      <c r="G124" s="154" t="s">
        <v>61</v>
      </c>
      <c r="H124" s="154" t="s">
        <v>61</v>
      </c>
      <c r="I124" s="154" t="s">
        <v>61</v>
      </c>
      <c r="J124" s="154" t="s">
        <v>61</v>
      </c>
      <c r="K124" s="154" t="s">
        <v>61</v>
      </c>
      <c r="L124" s="154" t="s">
        <v>61</v>
      </c>
      <c r="M124" s="154" t="s">
        <v>61</v>
      </c>
      <c r="N124" s="154" t="s">
        <v>61</v>
      </c>
      <c r="O124" s="154" t="s">
        <v>61</v>
      </c>
      <c r="P124" s="2"/>
    </row>
    <row r="125" spans="1:39" ht="13.5" customHeight="1" x14ac:dyDescent="0.25">
      <c r="A125" s="155">
        <v>0.104166666666667</v>
      </c>
      <c r="B125" s="154" t="s">
        <v>61</v>
      </c>
      <c r="C125" s="154" t="s">
        <v>61</v>
      </c>
      <c r="D125" s="154" t="s">
        <v>61</v>
      </c>
      <c r="E125" s="154" t="s">
        <v>61</v>
      </c>
      <c r="F125" s="154" t="s">
        <v>61</v>
      </c>
      <c r="G125" s="154" t="s">
        <v>61</v>
      </c>
      <c r="H125" s="154" t="s">
        <v>61</v>
      </c>
      <c r="I125" s="154" t="s">
        <v>61</v>
      </c>
      <c r="J125" s="154" t="s">
        <v>61</v>
      </c>
      <c r="K125" s="154" t="s">
        <v>61</v>
      </c>
      <c r="L125" s="154" t="s">
        <v>61</v>
      </c>
      <c r="M125" s="154" t="s">
        <v>61</v>
      </c>
      <c r="N125" s="154" t="s">
        <v>61</v>
      </c>
      <c r="O125" s="154" t="s">
        <v>61</v>
      </c>
      <c r="P125" s="2"/>
    </row>
    <row r="126" spans="1:39" ht="13.5" customHeight="1" x14ac:dyDescent="0.25">
      <c r="A126" s="155">
        <v>0.114583333333333</v>
      </c>
      <c r="B126" s="154" t="s">
        <v>61</v>
      </c>
      <c r="C126" s="154" t="s">
        <v>61</v>
      </c>
      <c r="D126" s="154" t="s">
        <v>61</v>
      </c>
      <c r="E126" s="154" t="s">
        <v>61</v>
      </c>
      <c r="F126" s="154" t="s">
        <v>61</v>
      </c>
      <c r="G126" s="154" t="s">
        <v>61</v>
      </c>
      <c r="H126" s="154" t="s">
        <v>61</v>
      </c>
      <c r="I126" s="154" t="s">
        <v>61</v>
      </c>
      <c r="J126" s="154" t="s">
        <v>61</v>
      </c>
      <c r="K126" s="154" t="s">
        <v>61</v>
      </c>
      <c r="L126" s="154" t="s">
        <v>61</v>
      </c>
      <c r="M126" s="154" t="s">
        <v>61</v>
      </c>
      <c r="N126" s="154" t="s">
        <v>61</v>
      </c>
      <c r="O126" s="154" t="s">
        <v>61</v>
      </c>
      <c r="P126" s="2"/>
    </row>
    <row r="127" spans="1:39" ht="13.5" customHeight="1" x14ac:dyDescent="0.25">
      <c r="A127" s="155">
        <v>0.125</v>
      </c>
      <c r="B127" s="154" t="s">
        <v>61</v>
      </c>
      <c r="C127" s="154" t="s">
        <v>61</v>
      </c>
      <c r="D127" s="154" t="s">
        <v>61</v>
      </c>
      <c r="E127" s="154" t="s">
        <v>61</v>
      </c>
      <c r="F127" s="154" t="s">
        <v>61</v>
      </c>
      <c r="G127" s="154" t="s">
        <v>61</v>
      </c>
      <c r="H127" s="154" t="s">
        <v>61</v>
      </c>
      <c r="I127" s="154" t="s">
        <v>61</v>
      </c>
      <c r="J127" s="154" t="s">
        <v>61</v>
      </c>
      <c r="K127" s="154" t="s">
        <v>61</v>
      </c>
      <c r="L127" s="154" t="s">
        <v>61</v>
      </c>
      <c r="M127" s="154" t="s">
        <v>61</v>
      </c>
      <c r="N127" s="154" t="s">
        <v>61</v>
      </c>
      <c r="O127" s="154" t="s">
        <v>61</v>
      </c>
      <c r="P127" s="2"/>
    </row>
    <row r="128" spans="1:39" ht="13.5" customHeight="1" x14ac:dyDescent="0.25">
      <c r="A128" s="155">
        <v>0.13541666666666699</v>
      </c>
      <c r="B128" s="154" t="s">
        <v>61</v>
      </c>
      <c r="C128" s="154" t="s">
        <v>61</v>
      </c>
      <c r="D128" s="154" t="s">
        <v>61</v>
      </c>
      <c r="E128" s="154" t="s">
        <v>61</v>
      </c>
      <c r="F128" s="154" t="s">
        <v>61</v>
      </c>
      <c r="G128" s="154" t="s">
        <v>61</v>
      </c>
      <c r="H128" s="154" t="s">
        <v>61</v>
      </c>
      <c r="I128" s="154" t="s">
        <v>61</v>
      </c>
      <c r="J128" s="154" t="s">
        <v>61</v>
      </c>
      <c r="K128" s="154" t="s">
        <v>61</v>
      </c>
      <c r="L128" s="154" t="s">
        <v>61</v>
      </c>
      <c r="M128" s="154" t="s">
        <v>61</v>
      </c>
      <c r="N128" s="154" t="s">
        <v>61</v>
      </c>
      <c r="O128" s="154" t="s">
        <v>61</v>
      </c>
      <c r="P128" s="2"/>
    </row>
    <row r="129" spans="1:16" ht="13.5" customHeight="1" x14ac:dyDescent="0.25">
      <c r="A129" s="155">
        <v>0.14583333333333301</v>
      </c>
      <c r="B129" s="154" t="s">
        <v>61</v>
      </c>
      <c r="C129" s="154" t="s">
        <v>61</v>
      </c>
      <c r="D129" s="154" t="s">
        <v>61</v>
      </c>
      <c r="E129" s="154" t="s">
        <v>61</v>
      </c>
      <c r="F129" s="154" t="s">
        <v>61</v>
      </c>
      <c r="G129" s="154" t="s">
        <v>61</v>
      </c>
      <c r="H129" s="154" t="s">
        <v>61</v>
      </c>
      <c r="I129" s="154" t="s">
        <v>61</v>
      </c>
      <c r="J129" s="154" t="s">
        <v>61</v>
      </c>
      <c r="K129" s="154" t="s">
        <v>61</v>
      </c>
      <c r="L129" s="154" t="s">
        <v>61</v>
      </c>
      <c r="M129" s="154" t="s">
        <v>61</v>
      </c>
      <c r="N129" s="154" t="s">
        <v>61</v>
      </c>
      <c r="O129" s="154" t="s">
        <v>61</v>
      </c>
      <c r="P129" s="2"/>
    </row>
    <row r="130" spans="1:16" ht="13.5" customHeight="1" x14ac:dyDescent="0.25">
      <c r="A130" s="155">
        <v>0.15625</v>
      </c>
      <c r="B130" s="154" t="s">
        <v>61</v>
      </c>
      <c r="C130" s="154" t="s">
        <v>61</v>
      </c>
      <c r="D130" s="154" t="s">
        <v>61</v>
      </c>
      <c r="E130" s="154" t="s">
        <v>61</v>
      </c>
      <c r="F130" s="154" t="s">
        <v>61</v>
      </c>
      <c r="G130" s="154" t="s">
        <v>61</v>
      </c>
      <c r="H130" s="154" t="s">
        <v>61</v>
      </c>
      <c r="I130" s="154" t="s">
        <v>61</v>
      </c>
      <c r="J130" s="154" t="s">
        <v>61</v>
      </c>
      <c r="K130" s="154" t="s">
        <v>61</v>
      </c>
      <c r="L130" s="154" t="s">
        <v>61</v>
      </c>
      <c r="M130" s="154" t="s">
        <v>61</v>
      </c>
      <c r="N130" s="154" t="s">
        <v>61</v>
      </c>
      <c r="O130" s="154" t="s">
        <v>61</v>
      </c>
      <c r="P130" s="2"/>
    </row>
    <row r="131" spans="1:16" ht="13.5" customHeight="1" x14ac:dyDescent="0.25">
      <c r="A131" s="155">
        <v>0.16666666666666699</v>
      </c>
      <c r="B131" s="154" t="s">
        <v>61</v>
      </c>
      <c r="C131" s="154" t="s">
        <v>61</v>
      </c>
      <c r="D131" s="154" t="s">
        <v>61</v>
      </c>
      <c r="E131" s="154" t="s">
        <v>61</v>
      </c>
      <c r="F131" s="154" t="s">
        <v>61</v>
      </c>
      <c r="G131" s="154" t="s">
        <v>61</v>
      </c>
      <c r="H131" s="154" t="s">
        <v>61</v>
      </c>
      <c r="I131" s="154" t="s">
        <v>61</v>
      </c>
      <c r="J131" s="154" t="s">
        <v>61</v>
      </c>
      <c r="K131" s="154" t="s">
        <v>61</v>
      </c>
      <c r="L131" s="154" t="s">
        <v>61</v>
      </c>
      <c r="M131" s="154" t="s">
        <v>61</v>
      </c>
      <c r="N131" s="154" t="s">
        <v>61</v>
      </c>
      <c r="O131" s="154" t="s">
        <v>61</v>
      </c>
      <c r="P131" s="2"/>
    </row>
    <row r="132" spans="1:16" ht="13.5" customHeight="1" x14ac:dyDescent="0.25">
      <c r="A132" s="155">
        <v>0.17708333333333301</v>
      </c>
      <c r="B132" s="154" t="s">
        <v>61</v>
      </c>
      <c r="C132" s="154" t="s">
        <v>61</v>
      </c>
      <c r="D132" s="154" t="s">
        <v>61</v>
      </c>
      <c r="E132" s="154" t="s">
        <v>61</v>
      </c>
      <c r="F132" s="154" t="s">
        <v>61</v>
      </c>
      <c r="G132" s="154" t="s">
        <v>61</v>
      </c>
      <c r="H132" s="154" t="s">
        <v>61</v>
      </c>
      <c r="I132" s="154" t="s">
        <v>61</v>
      </c>
      <c r="J132" s="154" t="s">
        <v>61</v>
      </c>
      <c r="K132" s="154" t="s">
        <v>61</v>
      </c>
      <c r="L132" s="154" t="s">
        <v>61</v>
      </c>
      <c r="M132" s="154" t="s">
        <v>61</v>
      </c>
      <c r="N132" s="154" t="s">
        <v>61</v>
      </c>
      <c r="O132" s="154" t="s">
        <v>61</v>
      </c>
      <c r="P132" s="2"/>
    </row>
    <row r="133" spans="1:16" ht="13.5" customHeight="1" x14ac:dyDescent="0.25">
      <c r="A133" s="155">
        <v>0.1875</v>
      </c>
      <c r="B133" s="154" t="s">
        <v>61</v>
      </c>
      <c r="C133" s="154" t="s">
        <v>61</v>
      </c>
      <c r="D133" s="154" t="s">
        <v>61</v>
      </c>
      <c r="E133" s="154" t="s">
        <v>61</v>
      </c>
      <c r="F133" s="154" t="s">
        <v>61</v>
      </c>
      <c r="G133" s="154" t="s">
        <v>61</v>
      </c>
      <c r="H133" s="154" t="s">
        <v>61</v>
      </c>
      <c r="I133" s="154" t="s">
        <v>61</v>
      </c>
      <c r="J133" s="154" t="s">
        <v>61</v>
      </c>
      <c r="K133" s="154" t="s">
        <v>61</v>
      </c>
      <c r="L133" s="154" t="s">
        <v>61</v>
      </c>
      <c r="M133" s="154" t="s">
        <v>61</v>
      </c>
      <c r="N133" s="154" t="s">
        <v>61</v>
      </c>
      <c r="O133" s="154" t="s">
        <v>61</v>
      </c>
      <c r="P133" s="2"/>
    </row>
    <row r="134" spans="1:16" ht="13.5" customHeight="1" x14ac:dyDescent="0.25">
      <c r="A134" s="155">
        <v>0.19791666666666699</v>
      </c>
      <c r="B134" s="154" t="s">
        <v>61</v>
      </c>
      <c r="C134" s="154" t="s">
        <v>61</v>
      </c>
      <c r="D134" s="154" t="s">
        <v>61</v>
      </c>
      <c r="E134" s="154" t="s">
        <v>61</v>
      </c>
      <c r="F134" s="154" t="s">
        <v>61</v>
      </c>
      <c r="G134" s="154" t="s">
        <v>61</v>
      </c>
      <c r="H134" s="154" t="s">
        <v>61</v>
      </c>
      <c r="I134" s="154" t="s">
        <v>61</v>
      </c>
      <c r="J134" s="154" t="s">
        <v>61</v>
      </c>
      <c r="K134" s="154" t="s">
        <v>61</v>
      </c>
      <c r="L134" s="154" t="s">
        <v>61</v>
      </c>
      <c r="M134" s="154" t="s">
        <v>61</v>
      </c>
      <c r="N134" s="154" t="s">
        <v>61</v>
      </c>
      <c r="O134" s="154" t="s">
        <v>61</v>
      </c>
      <c r="P134" s="2"/>
    </row>
    <row r="135" spans="1:16" ht="13.5" customHeight="1" x14ac:dyDescent="0.25">
      <c r="A135" s="155">
        <v>0.20833333333333301</v>
      </c>
      <c r="B135" s="154" t="s">
        <v>61</v>
      </c>
      <c r="C135" s="154" t="s">
        <v>61</v>
      </c>
      <c r="D135" s="154" t="s">
        <v>61</v>
      </c>
      <c r="E135" s="154" t="s">
        <v>61</v>
      </c>
      <c r="F135" s="154" t="s">
        <v>61</v>
      </c>
      <c r="G135" s="154" t="s">
        <v>61</v>
      </c>
      <c r="H135" s="154" t="s">
        <v>61</v>
      </c>
      <c r="I135" s="154" t="s">
        <v>61</v>
      </c>
      <c r="J135" s="154" t="s">
        <v>61</v>
      </c>
      <c r="K135" s="154" t="s">
        <v>61</v>
      </c>
      <c r="L135" s="154" t="s">
        <v>61</v>
      </c>
      <c r="M135" s="154" t="s">
        <v>61</v>
      </c>
      <c r="N135" s="154" t="s">
        <v>61</v>
      </c>
      <c r="O135" s="154" t="s">
        <v>61</v>
      </c>
      <c r="P135" s="2"/>
    </row>
    <row r="136" spans="1:16" ht="13.5" customHeight="1" x14ac:dyDescent="0.25">
      <c r="A136" s="155">
        <v>0.21875</v>
      </c>
      <c r="B136" s="154" t="s">
        <v>61</v>
      </c>
      <c r="C136" s="154" t="s">
        <v>61</v>
      </c>
      <c r="D136" s="154" t="s">
        <v>61</v>
      </c>
      <c r="E136" s="154" t="s">
        <v>61</v>
      </c>
      <c r="F136" s="154" t="s">
        <v>61</v>
      </c>
      <c r="G136" s="154" t="s">
        <v>61</v>
      </c>
      <c r="H136" s="154" t="s">
        <v>61</v>
      </c>
      <c r="I136" s="154" t="s">
        <v>61</v>
      </c>
      <c r="J136" s="154" t="s">
        <v>61</v>
      </c>
      <c r="K136" s="154" t="s">
        <v>61</v>
      </c>
      <c r="L136" s="154" t="s">
        <v>61</v>
      </c>
      <c r="M136" s="154" t="s">
        <v>61</v>
      </c>
      <c r="N136" s="154" t="s">
        <v>61</v>
      </c>
      <c r="O136" s="154" t="s">
        <v>61</v>
      </c>
      <c r="P136" s="2"/>
    </row>
    <row r="137" spans="1:16" ht="13.5" customHeight="1" x14ac:dyDescent="0.25">
      <c r="A137" s="155">
        <v>0.22916666666666699</v>
      </c>
      <c r="B137" s="154" t="s">
        <v>61</v>
      </c>
      <c r="C137" s="154" t="s">
        <v>61</v>
      </c>
      <c r="D137" s="154" t="s">
        <v>61</v>
      </c>
      <c r="E137" s="154" t="s">
        <v>61</v>
      </c>
      <c r="F137" s="154" t="s">
        <v>61</v>
      </c>
      <c r="G137" s="154" t="s">
        <v>61</v>
      </c>
      <c r="H137" s="154" t="s">
        <v>61</v>
      </c>
      <c r="I137" s="154" t="s">
        <v>61</v>
      </c>
      <c r="J137" s="154" t="s">
        <v>61</v>
      </c>
      <c r="K137" s="154" t="s">
        <v>61</v>
      </c>
      <c r="L137" s="154" t="s">
        <v>61</v>
      </c>
      <c r="M137" s="154" t="s">
        <v>61</v>
      </c>
      <c r="N137" s="154" t="s">
        <v>61</v>
      </c>
      <c r="O137" s="154" t="s">
        <v>61</v>
      </c>
      <c r="P137" s="2"/>
    </row>
    <row r="138" spans="1:16" ht="13.5" customHeight="1" x14ac:dyDescent="0.25">
      <c r="A138" s="155">
        <v>0.23958333333333301</v>
      </c>
      <c r="B138" s="154" t="s">
        <v>61</v>
      </c>
      <c r="C138" s="154" t="s">
        <v>61</v>
      </c>
      <c r="D138" s="154" t="s">
        <v>61</v>
      </c>
      <c r="E138" s="154" t="s">
        <v>61</v>
      </c>
      <c r="F138" s="154" t="s">
        <v>61</v>
      </c>
      <c r="G138" s="154" t="s">
        <v>61</v>
      </c>
      <c r="H138" s="154" t="s">
        <v>61</v>
      </c>
      <c r="I138" s="154" t="s">
        <v>61</v>
      </c>
      <c r="J138" s="154" t="s">
        <v>61</v>
      </c>
      <c r="K138" s="154" t="s">
        <v>61</v>
      </c>
      <c r="L138" s="154" t="s">
        <v>61</v>
      </c>
      <c r="M138" s="154" t="s">
        <v>61</v>
      </c>
      <c r="N138" s="154" t="s">
        <v>61</v>
      </c>
      <c r="O138" s="154" t="s">
        <v>61</v>
      </c>
      <c r="P138" s="2"/>
    </row>
    <row r="139" spans="1:16" ht="13.5" customHeight="1" x14ac:dyDescent="0.25">
      <c r="A139" s="155">
        <v>0.25</v>
      </c>
      <c r="B139" s="154" t="s">
        <v>61</v>
      </c>
      <c r="C139" s="154" t="s">
        <v>61</v>
      </c>
      <c r="D139" s="154" t="s">
        <v>61</v>
      </c>
      <c r="E139" s="154" t="s">
        <v>61</v>
      </c>
      <c r="F139" s="154" t="s">
        <v>61</v>
      </c>
      <c r="G139" s="154" t="s">
        <v>61</v>
      </c>
      <c r="H139" s="154" t="s">
        <v>61</v>
      </c>
      <c r="I139" s="154" t="s">
        <v>61</v>
      </c>
      <c r="J139" s="154" t="s">
        <v>61</v>
      </c>
      <c r="K139" s="154" t="s">
        <v>61</v>
      </c>
      <c r="L139" s="154" t="s">
        <v>61</v>
      </c>
      <c r="M139" s="154" t="s">
        <v>61</v>
      </c>
      <c r="N139" s="154" t="s">
        <v>61</v>
      </c>
      <c r="O139" s="154" t="s">
        <v>61</v>
      </c>
      <c r="P139" s="2"/>
    </row>
    <row r="140" spans="1:16" ht="13.5" customHeight="1" x14ac:dyDescent="0.25">
      <c r="A140" s="155">
        <v>0.26041666666666702</v>
      </c>
      <c r="B140" s="154" t="s">
        <v>61</v>
      </c>
      <c r="C140" s="154" t="s">
        <v>61</v>
      </c>
      <c r="D140" s="154" t="s">
        <v>61</v>
      </c>
      <c r="E140" s="154" t="s">
        <v>61</v>
      </c>
      <c r="F140" s="154" t="s">
        <v>61</v>
      </c>
      <c r="G140" s="154" t="s">
        <v>61</v>
      </c>
      <c r="H140" s="154" t="s">
        <v>61</v>
      </c>
      <c r="I140" s="154" t="s">
        <v>61</v>
      </c>
      <c r="J140" s="154" t="s">
        <v>61</v>
      </c>
      <c r="K140" s="154" t="s">
        <v>61</v>
      </c>
      <c r="L140" s="154" t="s">
        <v>61</v>
      </c>
      <c r="M140" s="154" t="s">
        <v>61</v>
      </c>
      <c r="N140" s="154" t="s">
        <v>61</v>
      </c>
      <c r="O140" s="154" t="s">
        <v>61</v>
      </c>
      <c r="P140" s="2"/>
    </row>
    <row r="141" spans="1:16" ht="13.5" customHeight="1" x14ac:dyDescent="0.25">
      <c r="A141" s="155">
        <v>0.27083333333333298</v>
      </c>
      <c r="B141" s="154" t="s">
        <v>61</v>
      </c>
      <c r="C141" s="154" t="s">
        <v>61</v>
      </c>
      <c r="D141" s="154" t="s">
        <v>61</v>
      </c>
      <c r="E141" s="154" t="s">
        <v>61</v>
      </c>
      <c r="F141" s="154" t="s">
        <v>61</v>
      </c>
      <c r="G141" s="154" t="s">
        <v>61</v>
      </c>
      <c r="H141" s="154" t="s">
        <v>61</v>
      </c>
      <c r="I141" s="154" t="s">
        <v>61</v>
      </c>
      <c r="J141" s="154" t="s">
        <v>61</v>
      </c>
      <c r="K141" s="154" t="s">
        <v>61</v>
      </c>
      <c r="L141" s="154" t="s">
        <v>61</v>
      </c>
      <c r="M141" s="154" t="s">
        <v>61</v>
      </c>
      <c r="N141" s="154" t="s">
        <v>61</v>
      </c>
      <c r="O141" s="154" t="s">
        <v>61</v>
      </c>
      <c r="P141" s="2"/>
    </row>
    <row r="142" spans="1:16" ht="13.5" customHeight="1" x14ac:dyDescent="0.25">
      <c r="A142" s="155">
        <v>0.28125</v>
      </c>
      <c r="B142" s="154" t="s">
        <v>61</v>
      </c>
      <c r="C142" s="154" t="s">
        <v>61</v>
      </c>
      <c r="D142" s="154" t="s">
        <v>61</v>
      </c>
      <c r="E142" s="154" t="s">
        <v>61</v>
      </c>
      <c r="F142" s="154" t="s">
        <v>61</v>
      </c>
      <c r="G142" s="154" t="s">
        <v>61</v>
      </c>
      <c r="H142" s="154" t="s">
        <v>61</v>
      </c>
      <c r="I142" s="154" t="s">
        <v>61</v>
      </c>
      <c r="J142" s="154" t="s">
        <v>61</v>
      </c>
      <c r="K142" s="154" t="s">
        <v>61</v>
      </c>
      <c r="L142" s="154" t="s">
        <v>61</v>
      </c>
      <c r="M142" s="154" t="s">
        <v>61</v>
      </c>
      <c r="N142" s="154" t="s">
        <v>61</v>
      </c>
      <c r="O142" s="154" t="s">
        <v>61</v>
      </c>
      <c r="P142" s="2"/>
    </row>
    <row r="143" spans="1:16" ht="13.5" customHeight="1" x14ac:dyDescent="0.25">
      <c r="A143" s="155">
        <v>0.29166666666666702</v>
      </c>
      <c r="B143" s="154" t="s">
        <v>61</v>
      </c>
      <c r="C143" s="154" t="s">
        <v>61</v>
      </c>
      <c r="D143" s="154" t="s">
        <v>61</v>
      </c>
      <c r="E143" s="154" t="s">
        <v>61</v>
      </c>
      <c r="F143" s="154" t="s">
        <v>61</v>
      </c>
      <c r="G143" s="154" t="s">
        <v>61</v>
      </c>
      <c r="H143" s="154" t="s">
        <v>61</v>
      </c>
      <c r="I143" s="154" t="s">
        <v>61</v>
      </c>
      <c r="J143" s="154" t="s">
        <v>61</v>
      </c>
      <c r="K143" s="154" t="s">
        <v>61</v>
      </c>
      <c r="L143" s="154" t="s">
        <v>61</v>
      </c>
      <c r="M143" s="154" t="s">
        <v>61</v>
      </c>
      <c r="N143" s="154" t="s">
        <v>61</v>
      </c>
      <c r="O143" s="154" t="s">
        <v>61</v>
      </c>
      <c r="P143" s="2"/>
    </row>
    <row r="144" spans="1:16" ht="13.5" customHeight="1" x14ac:dyDescent="0.25">
      <c r="A144" s="155">
        <v>0.30208333333333298</v>
      </c>
      <c r="B144" s="154" t="s">
        <v>61</v>
      </c>
      <c r="C144" s="154" t="s">
        <v>61</v>
      </c>
      <c r="D144" s="154" t="s">
        <v>61</v>
      </c>
      <c r="E144" s="154" t="s">
        <v>61</v>
      </c>
      <c r="F144" s="154" t="s">
        <v>61</v>
      </c>
      <c r="G144" s="154" t="s">
        <v>61</v>
      </c>
      <c r="H144" s="154" t="s">
        <v>61</v>
      </c>
      <c r="I144" s="154" t="s">
        <v>61</v>
      </c>
      <c r="J144" s="154" t="s">
        <v>61</v>
      </c>
      <c r="K144" s="154" t="s">
        <v>61</v>
      </c>
      <c r="L144" s="154" t="s">
        <v>61</v>
      </c>
      <c r="M144" s="154" t="s">
        <v>61</v>
      </c>
      <c r="N144" s="154" t="s">
        <v>61</v>
      </c>
      <c r="O144" s="154" t="s">
        <v>61</v>
      </c>
      <c r="P144" s="2"/>
    </row>
    <row r="145" spans="1:16" ht="13.5" customHeight="1" x14ac:dyDescent="0.25">
      <c r="A145" s="155">
        <v>0.3125</v>
      </c>
      <c r="B145" s="154" t="s">
        <v>61</v>
      </c>
      <c r="C145" s="154" t="s">
        <v>61</v>
      </c>
      <c r="D145" s="154" t="s">
        <v>61</v>
      </c>
      <c r="E145" s="154" t="s">
        <v>61</v>
      </c>
      <c r="F145" s="154" t="s">
        <v>61</v>
      </c>
      <c r="G145" s="154" t="s">
        <v>61</v>
      </c>
      <c r="H145" s="154" t="s">
        <v>61</v>
      </c>
      <c r="I145" s="154" t="s">
        <v>61</v>
      </c>
      <c r="J145" s="154" t="s">
        <v>61</v>
      </c>
      <c r="K145" s="154" t="s">
        <v>61</v>
      </c>
      <c r="L145" s="154" t="s">
        <v>61</v>
      </c>
      <c r="M145" s="154" t="s">
        <v>61</v>
      </c>
      <c r="N145" s="154" t="s">
        <v>61</v>
      </c>
      <c r="O145" s="154" t="s">
        <v>61</v>
      </c>
      <c r="P145" s="2"/>
    </row>
    <row r="146" spans="1:16" ht="13.5" customHeight="1" x14ac:dyDescent="0.25">
      <c r="A146" s="155">
        <v>0.32291666666666702</v>
      </c>
      <c r="B146" s="154" t="s">
        <v>61</v>
      </c>
      <c r="C146" s="154" t="s">
        <v>61</v>
      </c>
      <c r="D146" s="154" t="s">
        <v>61</v>
      </c>
      <c r="E146" s="154" t="s">
        <v>61</v>
      </c>
      <c r="F146" s="154" t="s">
        <v>61</v>
      </c>
      <c r="G146" s="154" t="s">
        <v>61</v>
      </c>
      <c r="H146" s="154" t="s">
        <v>61</v>
      </c>
      <c r="I146" s="154" t="s">
        <v>61</v>
      </c>
      <c r="J146" s="154" t="s">
        <v>61</v>
      </c>
      <c r="K146" s="154" t="s">
        <v>61</v>
      </c>
      <c r="L146" s="154" t="s">
        <v>61</v>
      </c>
      <c r="M146" s="154" t="s">
        <v>61</v>
      </c>
      <c r="N146" s="154" t="s">
        <v>61</v>
      </c>
      <c r="O146" s="154" t="s">
        <v>61</v>
      </c>
      <c r="P146" s="2"/>
    </row>
    <row r="147" spans="1:16" ht="13.5" customHeight="1" x14ac:dyDescent="0.25">
      <c r="A147" s="155">
        <v>0.33333333333333298</v>
      </c>
      <c r="B147" s="154" t="s">
        <v>61</v>
      </c>
      <c r="C147" s="154" t="s">
        <v>61</v>
      </c>
      <c r="D147" s="154" t="s">
        <v>61</v>
      </c>
      <c r="E147" s="154" t="s">
        <v>61</v>
      </c>
      <c r="F147" s="154" t="s">
        <v>61</v>
      </c>
      <c r="G147" s="154" t="s">
        <v>61</v>
      </c>
      <c r="H147" s="154" t="s">
        <v>61</v>
      </c>
      <c r="I147" s="154" t="s">
        <v>61</v>
      </c>
      <c r="J147" s="154" t="s">
        <v>61</v>
      </c>
      <c r="K147" s="154" t="s">
        <v>61</v>
      </c>
      <c r="L147" s="154" t="s">
        <v>61</v>
      </c>
      <c r="M147" s="154" t="s">
        <v>61</v>
      </c>
      <c r="N147" s="154" t="s">
        <v>61</v>
      </c>
      <c r="O147" s="154" t="s">
        <v>61</v>
      </c>
      <c r="P147" s="2"/>
    </row>
    <row r="148" spans="1:16" ht="13.5" customHeight="1" x14ac:dyDescent="0.25">
      <c r="A148" s="155">
        <v>0.34375</v>
      </c>
      <c r="B148" s="154" t="s">
        <v>61</v>
      </c>
      <c r="C148" s="154" t="s">
        <v>61</v>
      </c>
      <c r="D148" s="154" t="s">
        <v>61</v>
      </c>
      <c r="E148" s="154" t="s">
        <v>61</v>
      </c>
      <c r="F148" s="154" t="s">
        <v>61</v>
      </c>
      <c r="G148" s="154" t="s">
        <v>61</v>
      </c>
      <c r="H148" s="154" t="s">
        <v>61</v>
      </c>
      <c r="I148" s="154" t="s">
        <v>61</v>
      </c>
      <c r="J148" s="154" t="s">
        <v>61</v>
      </c>
      <c r="K148" s="154" t="s">
        <v>61</v>
      </c>
      <c r="L148" s="154" t="s">
        <v>61</v>
      </c>
      <c r="M148" s="154" t="s">
        <v>61</v>
      </c>
      <c r="N148" s="154" t="s">
        <v>61</v>
      </c>
      <c r="O148" s="154" t="s">
        <v>61</v>
      </c>
      <c r="P148" s="2"/>
    </row>
    <row r="149" spans="1:16" ht="13.5" customHeight="1" x14ac:dyDescent="0.25">
      <c r="A149" s="155">
        <v>0.35416666666666702</v>
      </c>
      <c r="B149" s="154" t="s">
        <v>61</v>
      </c>
      <c r="C149" s="154" t="s">
        <v>61</v>
      </c>
      <c r="D149" s="154" t="s">
        <v>61</v>
      </c>
      <c r="E149" s="154" t="s">
        <v>61</v>
      </c>
      <c r="F149" s="154" t="s">
        <v>61</v>
      </c>
      <c r="G149" s="154" t="s">
        <v>61</v>
      </c>
      <c r="H149" s="154" t="s">
        <v>61</v>
      </c>
      <c r="I149" s="154" t="s">
        <v>61</v>
      </c>
      <c r="J149" s="154" t="s">
        <v>61</v>
      </c>
      <c r="K149" s="154" t="s">
        <v>61</v>
      </c>
      <c r="L149" s="154" t="s">
        <v>61</v>
      </c>
      <c r="M149" s="154" t="s">
        <v>61</v>
      </c>
      <c r="N149" s="154" t="s">
        <v>61</v>
      </c>
      <c r="O149" s="154" t="s">
        <v>61</v>
      </c>
      <c r="P149" s="2"/>
    </row>
    <row r="150" spans="1:16" ht="13.5" customHeight="1" x14ac:dyDescent="0.25">
      <c r="A150" s="155">
        <v>0.36458333333333298</v>
      </c>
      <c r="B150" s="154" t="s">
        <v>61</v>
      </c>
      <c r="C150" s="154" t="s">
        <v>61</v>
      </c>
      <c r="D150" s="154" t="s">
        <v>61</v>
      </c>
      <c r="E150" s="154" t="s">
        <v>61</v>
      </c>
      <c r="F150" s="154" t="s">
        <v>61</v>
      </c>
      <c r="G150" s="154" t="s">
        <v>61</v>
      </c>
      <c r="H150" s="154" t="s">
        <v>61</v>
      </c>
      <c r="I150" s="154" t="s">
        <v>61</v>
      </c>
      <c r="J150" s="154" t="s">
        <v>61</v>
      </c>
      <c r="K150" s="154" t="s">
        <v>61</v>
      </c>
      <c r="L150" s="154" t="s">
        <v>61</v>
      </c>
      <c r="M150" s="154" t="s">
        <v>61</v>
      </c>
      <c r="N150" s="154" t="s">
        <v>61</v>
      </c>
      <c r="O150" s="154" t="s">
        <v>61</v>
      </c>
      <c r="P150" s="2"/>
    </row>
    <row r="151" spans="1:16" ht="13.5" customHeight="1" x14ac:dyDescent="0.25">
      <c r="A151" s="155">
        <v>0.375</v>
      </c>
      <c r="B151" s="154" t="s">
        <v>61</v>
      </c>
      <c r="C151" s="154" t="s">
        <v>61</v>
      </c>
      <c r="D151" s="154" t="s">
        <v>61</v>
      </c>
      <c r="E151" s="154" t="s">
        <v>61</v>
      </c>
      <c r="F151" s="154" t="s">
        <v>61</v>
      </c>
      <c r="G151" s="154" t="s">
        <v>61</v>
      </c>
      <c r="H151" s="154" t="s">
        <v>61</v>
      </c>
      <c r="I151" s="154" t="s">
        <v>61</v>
      </c>
      <c r="J151" s="154" t="s">
        <v>61</v>
      </c>
      <c r="K151" s="154" t="s">
        <v>61</v>
      </c>
      <c r="L151" s="154" t="s">
        <v>61</v>
      </c>
      <c r="M151" s="154" t="s">
        <v>61</v>
      </c>
      <c r="N151" s="154" t="s">
        <v>61</v>
      </c>
      <c r="O151" s="154" t="s">
        <v>61</v>
      </c>
      <c r="P151" s="2"/>
    </row>
    <row r="152" spans="1:16" ht="13.5" customHeight="1" x14ac:dyDescent="0.25">
      <c r="A152" s="155">
        <v>0.38541666666666702</v>
      </c>
      <c r="B152" s="154" t="s">
        <v>61</v>
      </c>
      <c r="C152" s="154" t="s">
        <v>61</v>
      </c>
      <c r="D152" s="154" t="s">
        <v>61</v>
      </c>
      <c r="E152" s="154" t="s">
        <v>61</v>
      </c>
      <c r="F152" s="154" t="s">
        <v>61</v>
      </c>
      <c r="G152" s="154" t="s">
        <v>61</v>
      </c>
      <c r="H152" s="154" t="s">
        <v>61</v>
      </c>
      <c r="I152" s="154" t="s">
        <v>61</v>
      </c>
      <c r="J152" s="154" t="s">
        <v>61</v>
      </c>
      <c r="K152" s="154" t="s">
        <v>61</v>
      </c>
      <c r="L152" s="154" t="s">
        <v>61</v>
      </c>
      <c r="M152" s="154" t="s">
        <v>61</v>
      </c>
      <c r="N152" s="154" t="s">
        <v>61</v>
      </c>
      <c r="O152" s="154" t="s">
        <v>61</v>
      </c>
      <c r="P152" s="2"/>
    </row>
    <row r="153" spans="1:16" ht="13.5" customHeight="1" x14ac:dyDescent="0.25">
      <c r="A153" s="155">
        <v>0.39583333333333298</v>
      </c>
      <c r="B153" s="154" t="s">
        <v>61</v>
      </c>
      <c r="C153" s="154" t="s">
        <v>61</v>
      </c>
      <c r="D153" s="154" t="s">
        <v>61</v>
      </c>
      <c r="E153" s="154" t="s">
        <v>61</v>
      </c>
      <c r="F153" s="154" t="s">
        <v>61</v>
      </c>
      <c r="G153" s="154" t="s">
        <v>61</v>
      </c>
      <c r="H153" s="154" t="s">
        <v>61</v>
      </c>
      <c r="I153" s="154" t="s">
        <v>61</v>
      </c>
      <c r="J153" s="154" t="s">
        <v>61</v>
      </c>
      <c r="K153" s="154" t="s">
        <v>61</v>
      </c>
      <c r="L153" s="154" t="s">
        <v>61</v>
      </c>
      <c r="M153" s="154" t="s">
        <v>61</v>
      </c>
      <c r="N153" s="154" t="s">
        <v>61</v>
      </c>
      <c r="O153" s="154" t="s">
        <v>61</v>
      </c>
      <c r="P153" s="2"/>
    </row>
    <row r="154" spans="1:16" ht="13.5" customHeight="1" x14ac:dyDescent="0.25">
      <c r="A154" s="155">
        <v>0.40625</v>
      </c>
      <c r="B154" s="154" t="s">
        <v>61</v>
      </c>
      <c r="C154" s="154" t="s">
        <v>61</v>
      </c>
      <c r="D154" s="154" t="s">
        <v>61</v>
      </c>
      <c r="E154" s="154" t="s">
        <v>61</v>
      </c>
      <c r="F154" s="154" t="s">
        <v>61</v>
      </c>
      <c r="G154" s="154" t="s">
        <v>61</v>
      </c>
      <c r="H154" s="154" t="s">
        <v>61</v>
      </c>
      <c r="I154" s="154" t="s">
        <v>61</v>
      </c>
      <c r="J154" s="154" t="s">
        <v>61</v>
      </c>
      <c r="K154" s="154" t="s">
        <v>61</v>
      </c>
      <c r="L154" s="154" t="s">
        <v>61</v>
      </c>
      <c r="M154" s="154" t="s">
        <v>61</v>
      </c>
      <c r="N154" s="154" t="s">
        <v>61</v>
      </c>
      <c r="O154" s="154" t="s">
        <v>61</v>
      </c>
      <c r="P154" s="2"/>
    </row>
    <row r="155" spans="1:16" ht="13.5" customHeight="1" x14ac:dyDescent="0.25">
      <c r="A155" s="155">
        <v>0.41666666666666702</v>
      </c>
      <c r="B155" s="154" t="s">
        <v>61</v>
      </c>
      <c r="C155" s="154" t="s">
        <v>61</v>
      </c>
      <c r="D155" s="154" t="s">
        <v>61</v>
      </c>
      <c r="E155" s="154" t="s">
        <v>61</v>
      </c>
      <c r="F155" s="154" t="s">
        <v>61</v>
      </c>
      <c r="G155" s="154" t="s">
        <v>61</v>
      </c>
      <c r="H155" s="154" t="s">
        <v>61</v>
      </c>
      <c r="I155" s="154" t="s">
        <v>61</v>
      </c>
      <c r="J155" s="154" t="s">
        <v>61</v>
      </c>
      <c r="K155" s="154" t="s">
        <v>61</v>
      </c>
      <c r="L155" s="154" t="s">
        <v>61</v>
      </c>
      <c r="M155" s="154" t="s">
        <v>61</v>
      </c>
      <c r="N155" s="154" t="s">
        <v>61</v>
      </c>
      <c r="O155" s="154" t="s">
        <v>61</v>
      </c>
      <c r="P155" s="2"/>
    </row>
    <row r="156" spans="1:16" ht="13.5" customHeight="1" x14ac:dyDescent="0.25">
      <c r="A156" s="155">
        <v>0.42708333333333298</v>
      </c>
      <c r="B156" s="154" t="s">
        <v>61</v>
      </c>
      <c r="C156" s="154" t="s">
        <v>61</v>
      </c>
      <c r="D156" s="154" t="s">
        <v>61</v>
      </c>
      <c r="E156" s="154" t="s">
        <v>61</v>
      </c>
      <c r="F156" s="154" t="s">
        <v>61</v>
      </c>
      <c r="G156" s="154" t="s">
        <v>61</v>
      </c>
      <c r="H156" s="154" t="s">
        <v>61</v>
      </c>
      <c r="I156" s="154" t="s">
        <v>61</v>
      </c>
      <c r="J156" s="154" t="s">
        <v>61</v>
      </c>
      <c r="K156" s="154" t="s">
        <v>61</v>
      </c>
      <c r="L156" s="154" t="s">
        <v>61</v>
      </c>
      <c r="M156" s="154" t="s">
        <v>61</v>
      </c>
      <c r="N156" s="154" t="s">
        <v>61</v>
      </c>
      <c r="O156" s="154" t="s">
        <v>61</v>
      </c>
      <c r="P156" s="2"/>
    </row>
    <row r="157" spans="1:16" ht="13.5" customHeight="1" x14ac:dyDescent="0.25">
      <c r="A157" s="155">
        <v>0.4375</v>
      </c>
      <c r="B157" s="154" t="s">
        <v>61</v>
      </c>
      <c r="C157" s="154" t="s">
        <v>61</v>
      </c>
      <c r="D157" s="154" t="s">
        <v>61</v>
      </c>
      <c r="E157" s="154" t="s">
        <v>61</v>
      </c>
      <c r="F157" s="154" t="s">
        <v>61</v>
      </c>
      <c r="G157" s="154" t="s">
        <v>61</v>
      </c>
      <c r="H157" s="154" t="s">
        <v>61</v>
      </c>
      <c r="I157" s="154" t="s">
        <v>61</v>
      </c>
      <c r="J157" s="154" t="s">
        <v>61</v>
      </c>
      <c r="K157" s="154" t="s">
        <v>61</v>
      </c>
      <c r="L157" s="154" t="s">
        <v>61</v>
      </c>
      <c r="M157" s="154" t="s">
        <v>61</v>
      </c>
      <c r="N157" s="154" t="s">
        <v>61</v>
      </c>
      <c r="O157" s="154" t="s">
        <v>61</v>
      </c>
      <c r="P157" s="2"/>
    </row>
    <row r="158" spans="1:16" ht="13.5" customHeight="1" x14ac:dyDescent="0.25">
      <c r="A158" s="155">
        <v>0.44791666666666702</v>
      </c>
      <c r="B158" s="154" t="s">
        <v>61</v>
      </c>
      <c r="C158" s="154" t="s">
        <v>61</v>
      </c>
      <c r="D158" s="154" t="s">
        <v>61</v>
      </c>
      <c r="E158" s="154" t="s">
        <v>61</v>
      </c>
      <c r="F158" s="154" t="s">
        <v>61</v>
      </c>
      <c r="G158" s="154" t="s">
        <v>61</v>
      </c>
      <c r="H158" s="154" t="s">
        <v>61</v>
      </c>
      <c r="I158" s="154" t="s">
        <v>61</v>
      </c>
      <c r="J158" s="154" t="s">
        <v>61</v>
      </c>
      <c r="K158" s="154" t="s">
        <v>61</v>
      </c>
      <c r="L158" s="154" t="s">
        <v>61</v>
      </c>
      <c r="M158" s="154" t="s">
        <v>61</v>
      </c>
      <c r="N158" s="154" t="s">
        <v>61</v>
      </c>
      <c r="O158" s="154" t="s">
        <v>61</v>
      </c>
      <c r="P158" s="2"/>
    </row>
    <row r="159" spans="1:16" ht="13.5" customHeight="1" x14ac:dyDescent="0.25">
      <c r="A159" s="155">
        <v>0.45833333333333298</v>
      </c>
      <c r="B159" s="154" t="s">
        <v>61</v>
      </c>
      <c r="C159" s="154" t="s">
        <v>61</v>
      </c>
      <c r="D159" s="154" t="s">
        <v>61</v>
      </c>
      <c r="E159" s="154" t="s">
        <v>61</v>
      </c>
      <c r="F159" s="154" t="s">
        <v>61</v>
      </c>
      <c r="G159" s="154" t="s">
        <v>61</v>
      </c>
      <c r="H159" s="154" t="s">
        <v>61</v>
      </c>
      <c r="I159" s="154" t="s">
        <v>61</v>
      </c>
      <c r="J159" s="154" t="s">
        <v>61</v>
      </c>
      <c r="K159" s="154" t="s">
        <v>61</v>
      </c>
      <c r="L159" s="154" t="s">
        <v>61</v>
      </c>
      <c r="M159" s="154" t="s">
        <v>61</v>
      </c>
      <c r="N159" s="154" t="s">
        <v>61</v>
      </c>
      <c r="O159" s="154" t="s">
        <v>61</v>
      </c>
      <c r="P159" s="2"/>
    </row>
    <row r="160" spans="1:16" ht="13.5" customHeight="1" x14ac:dyDescent="0.25">
      <c r="A160" s="155">
        <v>0.46875</v>
      </c>
      <c r="B160" s="154" t="s">
        <v>61</v>
      </c>
      <c r="C160" s="154" t="s">
        <v>61</v>
      </c>
      <c r="D160" s="154" t="s">
        <v>61</v>
      </c>
      <c r="E160" s="154" t="s">
        <v>61</v>
      </c>
      <c r="F160" s="154" t="s">
        <v>61</v>
      </c>
      <c r="G160" s="154" t="s">
        <v>61</v>
      </c>
      <c r="H160" s="154" t="s">
        <v>61</v>
      </c>
      <c r="I160" s="154" t="s">
        <v>61</v>
      </c>
      <c r="J160" s="154" t="s">
        <v>61</v>
      </c>
      <c r="K160" s="154" t="s">
        <v>61</v>
      </c>
      <c r="L160" s="154" t="s">
        <v>61</v>
      </c>
      <c r="M160" s="154" t="s">
        <v>61</v>
      </c>
      <c r="N160" s="154" t="s">
        <v>61</v>
      </c>
      <c r="O160" s="154" t="s">
        <v>61</v>
      </c>
      <c r="P160" s="2"/>
    </row>
    <row r="161" spans="1:16" ht="13.5" customHeight="1" x14ac:dyDescent="0.25">
      <c r="A161" s="155">
        <v>0.47916666666666702</v>
      </c>
      <c r="B161" s="154" t="s">
        <v>61</v>
      </c>
      <c r="C161" s="154" t="s">
        <v>61</v>
      </c>
      <c r="D161" s="154" t="s">
        <v>61</v>
      </c>
      <c r="E161" s="154" t="s">
        <v>61</v>
      </c>
      <c r="F161" s="154" t="s">
        <v>61</v>
      </c>
      <c r="G161" s="154" t="s">
        <v>61</v>
      </c>
      <c r="H161" s="154" t="s">
        <v>61</v>
      </c>
      <c r="I161" s="154" t="s">
        <v>61</v>
      </c>
      <c r="J161" s="154" t="s">
        <v>61</v>
      </c>
      <c r="K161" s="154" t="s">
        <v>61</v>
      </c>
      <c r="L161" s="154" t="s">
        <v>61</v>
      </c>
      <c r="M161" s="154" t="s">
        <v>61</v>
      </c>
      <c r="N161" s="154" t="s">
        <v>61</v>
      </c>
      <c r="O161" s="154" t="s">
        <v>61</v>
      </c>
      <c r="P161" s="2"/>
    </row>
    <row r="162" spans="1:16" ht="13.5" customHeight="1" x14ac:dyDescent="0.25">
      <c r="A162" s="155">
        <v>0.48958333333333298</v>
      </c>
      <c r="B162" s="154" t="s">
        <v>61</v>
      </c>
      <c r="C162" s="154" t="s">
        <v>61</v>
      </c>
      <c r="D162" s="154" t="s">
        <v>61</v>
      </c>
      <c r="E162" s="154" t="s">
        <v>61</v>
      </c>
      <c r="F162" s="154" t="s">
        <v>61</v>
      </c>
      <c r="G162" s="154" t="s">
        <v>61</v>
      </c>
      <c r="H162" s="154" t="s">
        <v>61</v>
      </c>
      <c r="I162" s="154" t="s">
        <v>61</v>
      </c>
      <c r="J162" s="154" t="s">
        <v>61</v>
      </c>
      <c r="K162" s="154" t="s">
        <v>61</v>
      </c>
      <c r="L162" s="154" t="s">
        <v>61</v>
      </c>
      <c r="M162" s="154" t="s">
        <v>61</v>
      </c>
      <c r="N162" s="154" t="s">
        <v>61</v>
      </c>
      <c r="O162" s="154" t="s">
        <v>61</v>
      </c>
      <c r="P162" s="2"/>
    </row>
    <row r="163" spans="1:16" ht="13.5" customHeight="1" x14ac:dyDescent="0.25">
      <c r="A163" s="155">
        <v>0.5</v>
      </c>
      <c r="B163" s="154" t="s">
        <v>61</v>
      </c>
      <c r="C163" s="154" t="s">
        <v>61</v>
      </c>
      <c r="D163" s="154" t="s">
        <v>61</v>
      </c>
      <c r="E163" s="154" t="s">
        <v>61</v>
      </c>
      <c r="F163" s="154" t="s">
        <v>61</v>
      </c>
      <c r="G163" s="154" t="s">
        <v>61</v>
      </c>
      <c r="H163" s="154" t="s">
        <v>61</v>
      </c>
      <c r="I163" s="154" t="s">
        <v>61</v>
      </c>
      <c r="J163" s="154" t="s">
        <v>61</v>
      </c>
      <c r="K163" s="154" t="s">
        <v>61</v>
      </c>
      <c r="L163" s="154" t="s">
        <v>61</v>
      </c>
      <c r="M163" s="154" t="s">
        <v>61</v>
      </c>
      <c r="N163" s="154" t="s">
        <v>61</v>
      </c>
      <c r="O163" s="154" t="s">
        <v>61</v>
      </c>
      <c r="P163" s="2"/>
    </row>
    <row r="164" spans="1:16" ht="13.5" customHeight="1" x14ac:dyDescent="0.25">
      <c r="A164" s="155">
        <v>0.51041666666666696</v>
      </c>
      <c r="B164" s="154" t="s">
        <v>61</v>
      </c>
      <c r="C164" s="154" t="s">
        <v>61</v>
      </c>
      <c r="D164" s="154" t="s">
        <v>61</v>
      </c>
      <c r="E164" s="154" t="s">
        <v>61</v>
      </c>
      <c r="F164" s="154" t="s">
        <v>61</v>
      </c>
      <c r="G164" s="154" t="s">
        <v>61</v>
      </c>
      <c r="H164" s="154" t="s">
        <v>61</v>
      </c>
      <c r="I164" s="154" t="s">
        <v>61</v>
      </c>
      <c r="J164" s="154" t="s">
        <v>61</v>
      </c>
      <c r="K164" s="154" t="s">
        <v>61</v>
      </c>
      <c r="L164" s="154" t="s">
        <v>61</v>
      </c>
      <c r="M164" s="154" t="s">
        <v>61</v>
      </c>
      <c r="N164" s="154" t="s">
        <v>61</v>
      </c>
      <c r="O164" s="154" t="s">
        <v>61</v>
      </c>
      <c r="P164" s="2"/>
    </row>
    <row r="165" spans="1:16" ht="13.5" customHeight="1" x14ac:dyDescent="0.25">
      <c r="A165" s="155">
        <v>0.52083333333333304</v>
      </c>
      <c r="B165" s="154" t="s">
        <v>61</v>
      </c>
      <c r="C165" s="154" t="s">
        <v>61</v>
      </c>
      <c r="D165" s="154" t="s">
        <v>61</v>
      </c>
      <c r="E165" s="154" t="s">
        <v>61</v>
      </c>
      <c r="F165" s="154" t="s">
        <v>61</v>
      </c>
      <c r="G165" s="154" t="s">
        <v>61</v>
      </c>
      <c r="H165" s="154" t="s">
        <v>61</v>
      </c>
      <c r="I165" s="154" t="s">
        <v>61</v>
      </c>
      <c r="J165" s="154" t="s">
        <v>61</v>
      </c>
      <c r="K165" s="154" t="s">
        <v>61</v>
      </c>
      <c r="L165" s="154" t="s">
        <v>61</v>
      </c>
      <c r="M165" s="154" t="s">
        <v>61</v>
      </c>
      <c r="N165" s="154" t="s">
        <v>61</v>
      </c>
      <c r="O165" s="154" t="s">
        <v>61</v>
      </c>
      <c r="P165" s="2"/>
    </row>
    <row r="166" spans="1:16" ht="13.5" customHeight="1" x14ac:dyDescent="0.25">
      <c r="A166" s="155">
        <v>0.53125</v>
      </c>
      <c r="B166" s="154" t="s">
        <v>61</v>
      </c>
      <c r="C166" s="154" t="s">
        <v>61</v>
      </c>
      <c r="D166" s="154" t="s">
        <v>61</v>
      </c>
      <c r="E166" s="154" t="s">
        <v>61</v>
      </c>
      <c r="F166" s="154" t="s">
        <v>61</v>
      </c>
      <c r="G166" s="154" t="s">
        <v>61</v>
      </c>
      <c r="H166" s="154" t="s">
        <v>61</v>
      </c>
      <c r="I166" s="154" t="s">
        <v>61</v>
      </c>
      <c r="J166" s="154" t="s">
        <v>61</v>
      </c>
      <c r="K166" s="154" t="s">
        <v>61</v>
      </c>
      <c r="L166" s="154" t="s">
        <v>61</v>
      </c>
      <c r="M166" s="154" t="s">
        <v>61</v>
      </c>
      <c r="N166" s="154" t="s">
        <v>61</v>
      </c>
      <c r="O166" s="154" t="s">
        <v>61</v>
      </c>
      <c r="P166" s="2"/>
    </row>
    <row r="167" spans="1:16" ht="13.5" customHeight="1" x14ac:dyDescent="0.25">
      <c r="A167" s="155">
        <v>0.54166666666666696</v>
      </c>
      <c r="B167" s="154" t="s">
        <v>61</v>
      </c>
      <c r="C167" s="154" t="s">
        <v>61</v>
      </c>
      <c r="D167" s="154" t="s">
        <v>61</v>
      </c>
      <c r="E167" s="154" t="s">
        <v>61</v>
      </c>
      <c r="F167" s="154" t="s">
        <v>61</v>
      </c>
      <c r="G167" s="154" t="s">
        <v>61</v>
      </c>
      <c r="H167" s="154" t="s">
        <v>61</v>
      </c>
      <c r="I167" s="154" t="s">
        <v>61</v>
      </c>
      <c r="J167" s="154" t="s">
        <v>61</v>
      </c>
      <c r="K167" s="154" t="s">
        <v>61</v>
      </c>
      <c r="L167" s="154" t="s">
        <v>61</v>
      </c>
      <c r="M167" s="154" t="s">
        <v>61</v>
      </c>
      <c r="N167" s="154" t="s">
        <v>61</v>
      </c>
      <c r="O167" s="154" t="s">
        <v>61</v>
      </c>
      <c r="P167" s="2"/>
    </row>
    <row r="168" spans="1:16" ht="13.5" customHeight="1" x14ac:dyDescent="0.25">
      <c r="A168" s="155">
        <v>0.55208333333333304</v>
      </c>
      <c r="B168" s="154" t="s">
        <v>61</v>
      </c>
      <c r="C168" s="154" t="s">
        <v>61</v>
      </c>
      <c r="D168" s="154" t="s">
        <v>61</v>
      </c>
      <c r="E168" s="154" t="s">
        <v>61</v>
      </c>
      <c r="F168" s="154" t="s">
        <v>61</v>
      </c>
      <c r="G168" s="154" t="s">
        <v>61</v>
      </c>
      <c r="H168" s="154" t="s">
        <v>61</v>
      </c>
      <c r="I168" s="154" t="s">
        <v>61</v>
      </c>
      <c r="J168" s="154" t="s">
        <v>61</v>
      </c>
      <c r="K168" s="154" t="s">
        <v>61</v>
      </c>
      <c r="L168" s="154" t="s">
        <v>61</v>
      </c>
      <c r="M168" s="154" t="s">
        <v>61</v>
      </c>
      <c r="N168" s="154" t="s">
        <v>61</v>
      </c>
      <c r="O168" s="154" t="s">
        <v>61</v>
      </c>
      <c r="P168" s="2"/>
    </row>
    <row r="169" spans="1:16" ht="13.5" customHeight="1" x14ac:dyDescent="0.25">
      <c r="A169" s="155">
        <v>0.5625</v>
      </c>
      <c r="B169" s="154" t="s">
        <v>61</v>
      </c>
      <c r="C169" s="154" t="s">
        <v>61</v>
      </c>
      <c r="D169" s="154" t="s">
        <v>61</v>
      </c>
      <c r="E169" s="154" t="s">
        <v>61</v>
      </c>
      <c r="F169" s="154" t="s">
        <v>61</v>
      </c>
      <c r="G169" s="154" t="s">
        <v>61</v>
      </c>
      <c r="H169" s="154" t="s">
        <v>61</v>
      </c>
      <c r="I169" s="154" t="s">
        <v>61</v>
      </c>
      <c r="J169" s="154" t="s">
        <v>61</v>
      </c>
      <c r="K169" s="154" t="s">
        <v>61</v>
      </c>
      <c r="L169" s="154" t="s">
        <v>61</v>
      </c>
      <c r="M169" s="154" t="s">
        <v>61</v>
      </c>
      <c r="N169" s="154" t="s">
        <v>61</v>
      </c>
      <c r="O169" s="154" t="s">
        <v>61</v>
      </c>
      <c r="P169" s="2"/>
    </row>
    <row r="170" spans="1:16" ht="13.5" customHeight="1" x14ac:dyDescent="0.25">
      <c r="A170" s="155">
        <v>0.57291666666666696</v>
      </c>
      <c r="B170" s="154" t="s">
        <v>61</v>
      </c>
      <c r="C170" s="154" t="s">
        <v>61</v>
      </c>
      <c r="D170" s="154" t="s">
        <v>61</v>
      </c>
      <c r="E170" s="154" t="s">
        <v>61</v>
      </c>
      <c r="F170" s="154" t="s">
        <v>61</v>
      </c>
      <c r="G170" s="154" t="s">
        <v>61</v>
      </c>
      <c r="H170" s="154" t="s">
        <v>61</v>
      </c>
      <c r="I170" s="154" t="s">
        <v>61</v>
      </c>
      <c r="J170" s="154" t="s">
        <v>61</v>
      </c>
      <c r="K170" s="154" t="s">
        <v>61</v>
      </c>
      <c r="L170" s="154" t="s">
        <v>61</v>
      </c>
      <c r="M170" s="154" t="s">
        <v>61</v>
      </c>
      <c r="N170" s="154" t="s">
        <v>61</v>
      </c>
      <c r="O170" s="154" t="s">
        <v>61</v>
      </c>
      <c r="P170" s="2"/>
    </row>
    <row r="171" spans="1:16" ht="13.5" customHeight="1" x14ac:dyDescent="0.25">
      <c r="A171" s="155">
        <v>0.58333333333333304</v>
      </c>
      <c r="B171" s="154" t="s">
        <v>61</v>
      </c>
      <c r="C171" s="154" t="s">
        <v>61</v>
      </c>
      <c r="D171" s="154" t="s">
        <v>61</v>
      </c>
      <c r="E171" s="154" t="s">
        <v>61</v>
      </c>
      <c r="F171" s="154" t="s">
        <v>61</v>
      </c>
      <c r="G171" s="154" t="s">
        <v>61</v>
      </c>
      <c r="H171" s="154" t="s">
        <v>61</v>
      </c>
      <c r="I171" s="154" t="s">
        <v>61</v>
      </c>
      <c r="J171" s="154" t="s">
        <v>61</v>
      </c>
      <c r="K171" s="154" t="s">
        <v>61</v>
      </c>
      <c r="L171" s="154" t="s">
        <v>61</v>
      </c>
      <c r="M171" s="154" t="s">
        <v>61</v>
      </c>
      <c r="N171" s="154" t="s">
        <v>61</v>
      </c>
      <c r="O171" s="154" t="s">
        <v>61</v>
      </c>
      <c r="P171" s="2"/>
    </row>
    <row r="172" spans="1:16" ht="13.5" customHeight="1" x14ac:dyDescent="0.25">
      <c r="A172" s="155">
        <v>0.59375</v>
      </c>
      <c r="B172" s="154" t="s">
        <v>61</v>
      </c>
      <c r="C172" s="154" t="s">
        <v>61</v>
      </c>
      <c r="D172" s="154" t="s">
        <v>61</v>
      </c>
      <c r="E172" s="154" t="s">
        <v>61</v>
      </c>
      <c r="F172" s="154" t="s">
        <v>61</v>
      </c>
      <c r="G172" s="154" t="s">
        <v>61</v>
      </c>
      <c r="H172" s="154" t="s">
        <v>61</v>
      </c>
      <c r="I172" s="154" t="s">
        <v>61</v>
      </c>
      <c r="J172" s="154" t="s">
        <v>61</v>
      </c>
      <c r="K172" s="154" t="s">
        <v>61</v>
      </c>
      <c r="L172" s="154" t="s">
        <v>61</v>
      </c>
      <c r="M172" s="154" t="s">
        <v>61</v>
      </c>
      <c r="N172" s="154" t="s">
        <v>61</v>
      </c>
      <c r="O172" s="154" t="s">
        <v>61</v>
      </c>
      <c r="P172" s="2"/>
    </row>
    <row r="173" spans="1:16" ht="13.5" customHeight="1" x14ac:dyDescent="0.25">
      <c r="A173" s="155">
        <v>0.60416666666666696</v>
      </c>
      <c r="B173" s="154" t="s">
        <v>61</v>
      </c>
      <c r="C173" s="154" t="s">
        <v>61</v>
      </c>
      <c r="D173" s="154" t="s">
        <v>61</v>
      </c>
      <c r="E173" s="154" t="s">
        <v>61</v>
      </c>
      <c r="F173" s="154" t="s">
        <v>61</v>
      </c>
      <c r="G173" s="154" t="s">
        <v>61</v>
      </c>
      <c r="H173" s="154" t="s">
        <v>61</v>
      </c>
      <c r="I173" s="154" t="s">
        <v>61</v>
      </c>
      <c r="J173" s="154" t="s">
        <v>61</v>
      </c>
      <c r="K173" s="154" t="s">
        <v>61</v>
      </c>
      <c r="L173" s="154" t="s">
        <v>61</v>
      </c>
      <c r="M173" s="154" t="s">
        <v>61</v>
      </c>
      <c r="N173" s="154" t="s">
        <v>61</v>
      </c>
      <c r="O173" s="154" t="s">
        <v>61</v>
      </c>
      <c r="P173" s="2"/>
    </row>
    <row r="174" spans="1:16" ht="13.5" customHeight="1" x14ac:dyDescent="0.25">
      <c r="A174" s="155">
        <v>0.61458333333333304</v>
      </c>
      <c r="B174" s="154" t="s">
        <v>61</v>
      </c>
      <c r="C174" s="154" t="s">
        <v>61</v>
      </c>
      <c r="D174" s="154" t="s">
        <v>61</v>
      </c>
      <c r="E174" s="154" t="s">
        <v>61</v>
      </c>
      <c r="F174" s="154" t="s">
        <v>61</v>
      </c>
      <c r="G174" s="154" t="s">
        <v>61</v>
      </c>
      <c r="H174" s="154" t="s">
        <v>61</v>
      </c>
      <c r="I174" s="154" t="s">
        <v>61</v>
      </c>
      <c r="J174" s="154" t="s">
        <v>61</v>
      </c>
      <c r="K174" s="154" t="s">
        <v>61</v>
      </c>
      <c r="L174" s="154" t="s">
        <v>61</v>
      </c>
      <c r="M174" s="154" t="s">
        <v>61</v>
      </c>
      <c r="N174" s="154" t="s">
        <v>61</v>
      </c>
      <c r="O174" s="154" t="s">
        <v>61</v>
      </c>
      <c r="P174" s="2"/>
    </row>
    <row r="175" spans="1:16" ht="13.5" customHeight="1" x14ac:dyDescent="0.25">
      <c r="A175" s="155">
        <v>0.625</v>
      </c>
      <c r="B175" s="154" t="s">
        <v>61</v>
      </c>
      <c r="C175" s="154" t="s">
        <v>61</v>
      </c>
      <c r="D175" s="154" t="s">
        <v>61</v>
      </c>
      <c r="E175" s="154" t="s">
        <v>61</v>
      </c>
      <c r="F175" s="154" t="s">
        <v>61</v>
      </c>
      <c r="G175" s="154" t="s">
        <v>61</v>
      </c>
      <c r="H175" s="154" t="s">
        <v>61</v>
      </c>
      <c r="I175" s="154" t="s">
        <v>61</v>
      </c>
      <c r="J175" s="154" t="s">
        <v>61</v>
      </c>
      <c r="K175" s="154" t="s">
        <v>61</v>
      </c>
      <c r="L175" s="154" t="s">
        <v>61</v>
      </c>
      <c r="M175" s="154" t="s">
        <v>61</v>
      </c>
      <c r="N175" s="154" t="s">
        <v>61</v>
      </c>
      <c r="O175" s="154" t="s">
        <v>61</v>
      </c>
      <c r="P175" s="2"/>
    </row>
    <row r="176" spans="1:16" ht="13.5" customHeight="1" x14ac:dyDescent="0.25">
      <c r="A176" s="155">
        <v>0.63541666666666696</v>
      </c>
      <c r="B176" s="154" t="s">
        <v>61</v>
      </c>
      <c r="C176" s="154" t="s">
        <v>61</v>
      </c>
      <c r="D176" s="154" t="s">
        <v>61</v>
      </c>
      <c r="E176" s="154" t="s">
        <v>61</v>
      </c>
      <c r="F176" s="154" t="s">
        <v>61</v>
      </c>
      <c r="G176" s="154" t="s">
        <v>61</v>
      </c>
      <c r="H176" s="154" t="s">
        <v>61</v>
      </c>
      <c r="I176" s="154" t="s">
        <v>61</v>
      </c>
      <c r="J176" s="154" t="s">
        <v>61</v>
      </c>
      <c r="K176" s="154" t="s">
        <v>61</v>
      </c>
      <c r="L176" s="154" t="s">
        <v>61</v>
      </c>
      <c r="M176" s="154" t="s">
        <v>61</v>
      </c>
      <c r="N176" s="154" t="s">
        <v>61</v>
      </c>
      <c r="O176" s="154" t="s">
        <v>61</v>
      </c>
      <c r="P176" s="2"/>
    </row>
    <row r="177" spans="1:16" ht="13.5" customHeight="1" x14ac:dyDescent="0.25">
      <c r="A177" s="155">
        <v>0.64583333333333304</v>
      </c>
      <c r="B177" s="154" t="s">
        <v>61</v>
      </c>
      <c r="C177" s="154" t="s">
        <v>61</v>
      </c>
      <c r="D177" s="154" t="s">
        <v>61</v>
      </c>
      <c r="E177" s="154" t="s">
        <v>61</v>
      </c>
      <c r="F177" s="154" t="s">
        <v>61</v>
      </c>
      <c r="G177" s="154" t="s">
        <v>61</v>
      </c>
      <c r="H177" s="154" t="s">
        <v>61</v>
      </c>
      <c r="I177" s="154" t="s">
        <v>61</v>
      </c>
      <c r="J177" s="154" t="s">
        <v>61</v>
      </c>
      <c r="K177" s="154" t="s">
        <v>61</v>
      </c>
      <c r="L177" s="154" t="s">
        <v>61</v>
      </c>
      <c r="M177" s="154" t="s">
        <v>61</v>
      </c>
      <c r="N177" s="154" t="s">
        <v>61</v>
      </c>
      <c r="O177" s="154" t="s">
        <v>61</v>
      </c>
      <c r="P177" s="2"/>
    </row>
    <row r="178" spans="1:16" ht="13.5" customHeight="1" x14ac:dyDescent="0.25">
      <c r="A178" s="155">
        <v>0.65625</v>
      </c>
      <c r="B178" s="154" t="s">
        <v>61</v>
      </c>
      <c r="C178" s="154" t="s">
        <v>61</v>
      </c>
      <c r="D178" s="154" t="s">
        <v>61</v>
      </c>
      <c r="E178" s="154" t="s">
        <v>61</v>
      </c>
      <c r="F178" s="154" t="s">
        <v>61</v>
      </c>
      <c r="G178" s="154" t="s">
        <v>61</v>
      </c>
      <c r="H178" s="154" t="s">
        <v>61</v>
      </c>
      <c r="I178" s="154" t="s">
        <v>61</v>
      </c>
      <c r="J178" s="154" t="s">
        <v>61</v>
      </c>
      <c r="K178" s="154" t="s">
        <v>61</v>
      </c>
      <c r="L178" s="154" t="s">
        <v>61</v>
      </c>
      <c r="M178" s="154" t="s">
        <v>61</v>
      </c>
      <c r="N178" s="154" t="s">
        <v>61</v>
      </c>
      <c r="O178" s="154" t="s">
        <v>61</v>
      </c>
      <c r="P178" s="2"/>
    </row>
    <row r="179" spans="1:16" ht="13.5" customHeight="1" x14ac:dyDescent="0.25">
      <c r="A179" s="155">
        <v>0.66666666666666696</v>
      </c>
      <c r="B179" s="154" t="s">
        <v>61</v>
      </c>
      <c r="C179" s="154" t="s">
        <v>61</v>
      </c>
      <c r="D179" s="154" t="s">
        <v>61</v>
      </c>
      <c r="E179" s="154" t="s">
        <v>61</v>
      </c>
      <c r="F179" s="154" t="s">
        <v>61</v>
      </c>
      <c r="G179" s="154" t="s">
        <v>61</v>
      </c>
      <c r="H179" s="154" t="s">
        <v>61</v>
      </c>
      <c r="I179" s="154" t="s">
        <v>61</v>
      </c>
      <c r="J179" s="154" t="s">
        <v>61</v>
      </c>
      <c r="K179" s="154" t="s">
        <v>61</v>
      </c>
      <c r="L179" s="154" t="s">
        <v>61</v>
      </c>
      <c r="M179" s="154" t="s">
        <v>61</v>
      </c>
      <c r="N179" s="154" t="s">
        <v>61</v>
      </c>
      <c r="O179" s="154" t="s">
        <v>61</v>
      </c>
      <c r="P179" s="2"/>
    </row>
    <row r="180" spans="1:16" ht="13.5" customHeight="1" x14ac:dyDescent="0.25">
      <c r="A180" s="155">
        <v>0.67708333333333304</v>
      </c>
      <c r="B180" s="154" t="s">
        <v>61</v>
      </c>
      <c r="C180" s="154" t="s">
        <v>61</v>
      </c>
      <c r="D180" s="154" t="s">
        <v>61</v>
      </c>
      <c r="E180" s="154" t="s">
        <v>61</v>
      </c>
      <c r="F180" s="154" t="s">
        <v>61</v>
      </c>
      <c r="G180" s="154" t="s">
        <v>61</v>
      </c>
      <c r="H180" s="154" t="s">
        <v>61</v>
      </c>
      <c r="I180" s="154" t="s">
        <v>61</v>
      </c>
      <c r="J180" s="154" t="s">
        <v>61</v>
      </c>
      <c r="K180" s="154" t="s">
        <v>61</v>
      </c>
      <c r="L180" s="154" t="s">
        <v>61</v>
      </c>
      <c r="M180" s="154" t="s">
        <v>61</v>
      </c>
      <c r="N180" s="154" t="s">
        <v>61</v>
      </c>
      <c r="O180" s="154" t="s">
        <v>61</v>
      </c>
      <c r="P180" s="2"/>
    </row>
    <row r="181" spans="1:16" ht="13.5" customHeight="1" x14ac:dyDescent="0.25">
      <c r="A181" s="155">
        <v>0.6875</v>
      </c>
      <c r="B181" s="154" t="s">
        <v>61</v>
      </c>
      <c r="C181" s="154" t="s">
        <v>61</v>
      </c>
      <c r="D181" s="154" t="s">
        <v>61</v>
      </c>
      <c r="E181" s="154" t="s">
        <v>61</v>
      </c>
      <c r="F181" s="154" t="s">
        <v>61</v>
      </c>
      <c r="G181" s="154" t="s">
        <v>61</v>
      </c>
      <c r="H181" s="154" t="s">
        <v>61</v>
      </c>
      <c r="I181" s="154" t="s">
        <v>61</v>
      </c>
      <c r="J181" s="154" t="s">
        <v>61</v>
      </c>
      <c r="K181" s="154" t="s">
        <v>61</v>
      </c>
      <c r="L181" s="154" t="s">
        <v>61</v>
      </c>
      <c r="M181" s="154" t="s">
        <v>61</v>
      </c>
      <c r="N181" s="154" t="s">
        <v>61</v>
      </c>
      <c r="O181" s="154" t="s">
        <v>61</v>
      </c>
      <c r="P181" s="2"/>
    </row>
    <row r="182" spans="1:16" ht="13.5" customHeight="1" x14ac:dyDescent="0.25">
      <c r="A182" s="155">
        <v>0.69791666666666696</v>
      </c>
      <c r="B182" s="154" t="s">
        <v>61</v>
      </c>
      <c r="C182" s="154" t="s">
        <v>61</v>
      </c>
      <c r="D182" s="154" t="s">
        <v>61</v>
      </c>
      <c r="E182" s="154" t="s">
        <v>61</v>
      </c>
      <c r="F182" s="154" t="s">
        <v>61</v>
      </c>
      <c r="G182" s="154" t="s">
        <v>61</v>
      </c>
      <c r="H182" s="154" t="s">
        <v>61</v>
      </c>
      <c r="I182" s="154" t="s">
        <v>61</v>
      </c>
      <c r="J182" s="154" t="s">
        <v>61</v>
      </c>
      <c r="K182" s="154" t="s">
        <v>61</v>
      </c>
      <c r="L182" s="154" t="s">
        <v>61</v>
      </c>
      <c r="M182" s="154" t="s">
        <v>61</v>
      </c>
      <c r="N182" s="154" t="s">
        <v>61</v>
      </c>
      <c r="O182" s="154" t="s">
        <v>61</v>
      </c>
      <c r="P182" s="2"/>
    </row>
    <row r="183" spans="1:16" ht="13.5" customHeight="1" x14ac:dyDescent="0.25">
      <c r="A183" s="155">
        <v>0.70833333333333304</v>
      </c>
      <c r="B183" s="154" t="s">
        <v>61</v>
      </c>
      <c r="C183" s="154" t="s">
        <v>61</v>
      </c>
      <c r="D183" s="154" t="s">
        <v>61</v>
      </c>
      <c r="E183" s="154" t="s">
        <v>61</v>
      </c>
      <c r="F183" s="154" t="s">
        <v>61</v>
      </c>
      <c r="G183" s="154" t="s">
        <v>61</v>
      </c>
      <c r="H183" s="154" t="s">
        <v>61</v>
      </c>
      <c r="I183" s="154" t="s">
        <v>61</v>
      </c>
      <c r="J183" s="154" t="s">
        <v>61</v>
      </c>
      <c r="K183" s="154" t="s">
        <v>61</v>
      </c>
      <c r="L183" s="154" t="s">
        <v>61</v>
      </c>
      <c r="M183" s="154" t="s">
        <v>61</v>
      </c>
      <c r="N183" s="154" t="s">
        <v>61</v>
      </c>
      <c r="O183" s="154" t="s">
        <v>61</v>
      </c>
      <c r="P183" s="2"/>
    </row>
    <row r="184" spans="1:16" ht="13.5" customHeight="1" x14ac:dyDescent="0.25">
      <c r="A184" s="155">
        <v>0.71875</v>
      </c>
      <c r="B184" s="154" t="s">
        <v>61</v>
      </c>
      <c r="C184" s="154" t="s">
        <v>61</v>
      </c>
      <c r="D184" s="154" t="s">
        <v>61</v>
      </c>
      <c r="E184" s="154" t="s">
        <v>61</v>
      </c>
      <c r="F184" s="154" t="s">
        <v>61</v>
      </c>
      <c r="G184" s="154" t="s">
        <v>61</v>
      </c>
      <c r="H184" s="154" t="s">
        <v>61</v>
      </c>
      <c r="I184" s="154" t="s">
        <v>61</v>
      </c>
      <c r="J184" s="154" t="s">
        <v>61</v>
      </c>
      <c r="K184" s="154" t="s">
        <v>61</v>
      </c>
      <c r="L184" s="154" t="s">
        <v>61</v>
      </c>
      <c r="M184" s="154" t="s">
        <v>61</v>
      </c>
      <c r="N184" s="154" t="s">
        <v>61</v>
      </c>
      <c r="O184" s="154" t="s">
        <v>61</v>
      </c>
      <c r="P184" s="2"/>
    </row>
    <row r="185" spans="1:16" ht="13.5" customHeight="1" x14ac:dyDescent="0.25">
      <c r="A185" s="155">
        <v>0.72916666666666696</v>
      </c>
      <c r="B185" s="154" t="s">
        <v>61</v>
      </c>
      <c r="C185" s="154" t="s">
        <v>61</v>
      </c>
      <c r="D185" s="154" t="s">
        <v>61</v>
      </c>
      <c r="E185" s="154" t="s">
        <v>61</v>
      </c>
      <c r="F185" s="154" t="s">
        <v>61</v>
      </c>
      <c r="G185" s="154" t="s">
        <v>61</v>
      </c>
      <c r="H185" s="154" t="s">
        <v>61</v>
      </c>
      <c r="I185" s="154" t="s">
        <v>61</v>
      </c>
      <c r="J185" s="154" t="s">
        <v>61</v>
      </c>
      <c r="K185" s="154" t="s">
        <v>61</v>
      </c>
      <c r="L185" s="154" t="s">
        <v>61</v>
      </c>
      <c r="M185" s="154" t="s">
        <v>61</v>
      </c>
      <c r="N185" s="154" t="s">
        <v>61</v>
      </c>
      <c r="O185" s="154" t="s">
        <v>61</v>
      </c>
      <c r="P185" s="2"/>
    </row>
    <row r="186" spans="1:16" ht="13.5" customHeight="1" x14ac:dyDescent="0.25">
      <c r="A186" s="155">
        <v>0.73958333333333304</v>
      </c>
      <c r="B186" s="154" t="s">
        <v>61</v>
      </c>
      <c r="C186" s="154" t="s">
        <v>61</v>
      </c>
      <c r="D186" s="154" t="s">
        <v>61</v>
      </c>
      <c r="E186" s="154" t="s">
        <v>61</v>
      </c>
      <c r="F186" s="154" t="s">
        <v>61</v>
      </c>
      <c r="G186" s="154" t="s">
        <v>61</v>
      </c>
      <c r="H186" s="154" t="s">
        <v>61</v>
      </c>
      <c r="I186" s="154" t="s">
        <v>61</v>
      </c>
      <c r="J186" s="154" t="s">
        <v>61</v>
      </c>
      <c r="K186" s="154" t="s">
        <v>61</v>
      </c>
      <c r="L186" s="154" t="s">
        <v>61</v>
      </c>
      <c r="M186" s="154" t="s">
        <v>61</v>
      </c>
      <c r="N186" s="154" t="s">
        <v>61</v>
      </c>
      <c r="O186" s="154" t="s">
        <v>61</v>
      </c>
      <c r="P186" s="2"/>
    </row>
    <row r="187" spans="1:16" ht="13.5" customHeight="1" x14ac:dyDescent="0.25">
      <c r="A187" s="155">
        <v>0.75</v>
      </c>
      <c r="B187" s="154" t="s">
        <v>61</v>
      </c>
      <c r="C187" s="154" t="s">
        <v>61</v>
      </c>
      <c r="D187" s="154" t="s">
        <v>61</v>
      </c>
      <c r="E187" s="154" t="s">
        <v>61</v>
      </c>
      <c r="F187" s="154" t="s">
        <v>61</v>
      </c>
      <c r="G187" s="154" t="s">
        <v>61</v>
      </c>
      <c r="H187" s="154" t="s">
        <v>61</v>
      </c>
      <c r="I187" s="154" t="s">
        <v>61</v>
      </c>
      <c r="J187" s="154" t="s">
        <v>61</v>
      </c>
      <c r="K187" s="154" t="s">
        <v>61</v>
      </c>
      <c r="L187" s="154" t="s">
        <v>61</v>
      </c>
      <c r="M187" s="154" t="s">
        <v>61</v>
      </c>
      <c r="N187" s="154" t="s">
        <v>61</v>
      </c>
      <c r="O187" s="154" t="s">
        <v>61</v>
      </c>
      <c r="P187" s="2"/>
    </row>
    <row r="188" spans="1:16" ht="13.5" customHeight="1" x14ac:dyDescent="0.25">
      <c r="A188" s="155">
        <v>0.76041666666666696</v>
      </c>
      <c r="B188" s="154" t="s">
        <v>61</v>
      </c>
      <c r="C188" s="154" t="s">
        <v>61</v>
      </c>
      <c r="D188" s="154" t="s">
        <v>61</v>
      </c>
      <c r="E188" s="154" t="s">
        <v>61</v>
      </c>
      <c r="F188" s="154" t="s">
        <v>61</v>
      </c>
      <c r="G188" s="154" t="s">
        <v>61</v>
      </c>
      <c r="H188" s="154" t="s">
        <v>61</v>
      </c>
      <c r="I188" s="154" t="s">
        <v>61</v>
      </c>
      <c r="J188" s="154" t="s">
        <v>61</v>
      </c>
      <c r="K188" s="154" t="s">
        <v>61</v>
      </c>
      <c r="L188" s="154" t="s">
        <v>61</v>
      </c>
      <c r="M188" s="154" t="s">
        <v>61</v>
      </c>
      <c r="N188" s="154" t="s">
        <v>61</v>
      </c>
      <c r="O188" s="154" t="s">
        <v>61</v>
      </c>
      <c r="P188" s="2"/>
    </row>
    <row r="189" spans="1:16" ht="13.5" customHeight="1" x14ac:dyDescent="0.25">
      <c r="A189" s="155">
        <v>0.77083333333333304</v>
      </c>
      <c r="B189" s="154" t="s">
        <v>61</v>
      </c>
      <c r="C189" s="154" t="s">
        <v>61</v>
      </c>
      <c r="D189" s="154" t="s">
        <v>61</v>
      </c>
      <c r="E189" s="154" t="s">
        <v>61</v>
      </c>
      <c r="F189" s="154" t="s">
        <v>61</v>
      </c>
      <c r="G189" s="154" t="s">
        <v>61</v>
      </c>
      <c r="H189" s="154" t="s">
        <v>61</v>
      </c>
      <c r="I189" s="154" t="s">
        <v>61</v>
      </c>
      <c r="J189" s="154" t="s">
        <v>61</v>
      </c>
      <c r="K189" s="154" t="s">
        <v>61</v>
      </c>
      <c r="L189" s="154" t="s">
        <v>61</v>
      </c>
      <c r="M189" s="154" t="s">
        <v>61</v>
      </c>
      <c r="N189" s="154" t="s">
        <v>61</v>
      </c>
      <c r="O189" s="154" t="s">
        <v>61</v>
      </c>
      <c r="P189" s="2"/>
    </row>
    <row r="190" spans="1:16" ht="13.5" customHeight="1" x14ac:dyDescent="0.25">
      <c r="A190" s="155">
        <v>0.78125</v>
      </c>
      <c r="B190" s="154" t="s">
        <v>61</v>
      </c>
      <c r="C190" s="154" t="s">
        <v>61</v>
      </c>
      <c r="D190" s="154" t="s">
        <v>61</v>
      </c>
      <c r="E190" s="154" t="s">
        <v>61</v>
      </c>
      <c r="F190" s="154" t="s">
        <v>61</v>
      </c>
      <c r="G190" s="154" t="s">
        <v>61</v>
      </c>
      <c r="H190" s="154" t="s">
        <v>61</v>
      </c>
      <c r="I190" s="154" t="s">
        <v>61</v>
      </c>
      <c r="J190" s="154" t="s">
        <v>61</v>
      </c>
      <c r="K190" s="154" t="s">
        <v>61</v>
      </c>
      <c r="L190" s="154" t="s">
        <v>61</v>
      </c>
      <c r="M190" s="154" t="s">
        <v>61</v>
      </c>
      <c r="N190" s="154" t="s">
        <v>61</v>
      </c>
      <c r="O190" s="154" t="s">
        <v>61</v>
      </c>
      <c r="P190" s="2"/>
    </row>
    <row r="191" spans="1:16" ht="13.5" customHeight="1" x14ac:dyDescent="0.25">
      <c r="A191" s="155">
        <v>0.79166666666666696</v>
      </c>
      <c r="B191" s="154" t="s">
        <v>61</v>
      </c>
      <c r="C191" s="154" t="s">
        <v>61</v>
      </c>
      <c r="D191" s="154" t="s">
        <v>61</v>
      </c>
      <c r="E191" s="154" t="s">
        <v>61</v>
      </c>
      <c r="F191" s="154" t="s">
        <v>61</v>
      </c>
      <c r="G191" s="154" t="s">
        <v>61</v>
      </c>
      <c r="H191" s="154" t="s">
        <v>61</v>
      </c>
      <c r="I191" s="154" t="s">
        <v>61</v>
      </c>
      <c r="J191" s="154" t="s">
        <v>61</v>
      </c>
      <c r="K191" s="154" t="s">
        <v>61</v>
      </c>
      <c r="L191" s="154" t="s">
        <v>61</v>
      </c>
      <c r="M191" s="154" t="s">
        <v>61</v>
      </c>
      <c r="N191" s="154" t="s">
        <v>61</v>
      </c>
      <c r="O191" s="154" t="s">
        <v>61</v>
      </c>
      <c r="P191" s="2"/>
    </row>
    <row r="192" spans="1:16" ht="13.5" customHeight="1" x14ac:dyDescent="0.25">
      <c r="A192" s="155">
        <v>0.80208333333333304</v>
      </c>
      <c r="B192" s="154" t="s">
        <v>61</v>
      </c>
      <c r="C192" s="154" t="s">
        <v>61</v>
      </c>
      <c r="D192" s="154" t="s">
        <v>61</v>
      </c>
      <c r="E192" s="154" t="s">
        <v>61</v>
      </c>
      <c r="F192" s="154" t="s">
        <v>61</v>
      </c>
      <c r="G192" s="154" t="s">
        <v>61</v>
      </c>
      <c r="H192" s="154" t="s">
        <v>61</v>
      </c>
      <c r="I192" s="154" t="s">
        <v>61</v>
      </c>
      <c r="J192" s="154" t="s">
        <v>61</v>
      </c>
      <c r="K192" s="154" t="s">
        <v>61</v>
      </c>
      <c r="L192" s="154" t="s">
        <v>61</v>
      </c>
      <c r="M192" s="154" t="s">
        <v>61</v>
      </c>
      <c r="N192" s="154" t="s">
        <v>61</v>
      </c>
      <c r="O192" s="154" t="s">
        <v>61</v>
      </c>
      <c r="P192" s="2"/>
    </row>
    <row r="193" spans="1:16" ht="13.5" customHeight="1" x14ac:dyDescent="0.25">
      <c r="A193" s="155">
        <v>0.8125</v>
      </c>
      <c r="B193" s="154" t="s">
        <v>61</v>
      </c>
      <c r="C193" s="154" t="s">
        <v>61</v>
      </c>
      <c r="D193" s="154" t="s">
        <v>61</v>
      </c>
      <c r="E193" s="154" t="s">
        <v>61</v>
      </c>
      <c r="F193" s="154" t="s">
        <v>61</v>
      </c>
      <c r="G193" s="154" t="s">
        <v>61</v>
      </c>
      <c r="H193" s="154" t="s">
        <v>61</v>
      </c>
      <c r="I193" s="154" t="s">
        <v>61</v>
      </c>
      <c r="J193" s="154" t="s">
        <v>61</v>
      </c>
      <c r="K193" s="154" t="s">
        <v>61</v>
      </c>
      <c r="L193" s="154" t="s">
        <v>61</v>
      </c>
      <c r="M193" s="154" t="s">
        <v>61</v>
      </c>
      <c r="N193" s="154" t="s">
        <v>61</v>
      </c>
      <c r="O193" s="154" t="s">
        <v>61</v>
      </c>
      <c r="P193" s="2"/>
    </row>
    <row r="194" spans="1:16" ht="13.5" customHeight="1" x14ac:dyDescent="0.25">
      <c r="A194" s="155">
        <v>0.82291666666666696</v>
      </c>
      <c r="B194" s="154" t="s">
        <v>61</v>
      </c>
      <c r="C194" s="154" t="s">
        <v>61</v>
      </c>
      <c r="D194" s="154" t="s">
        <v>61</v>
      </c>
      <c r="E194" s="154" t="s">
        <v>61</v>
      </c>
      <c r="F194" s="154" t="s">
        <v>61</v>
      </c>
      <c r="G194" s="154" t="s">
        <v>61</v>
      </c>
      <c r="H194" s="154" t="s">
        <v>61</v>
      </c>
      <c r="I194" s="154" t="s">
        <v>61</v>
      </c>
      <c r="J194" s="154" t="s">
        <v>61</v>
      </c>
      <c r="K194" s="154" t="s">
        <v>61</v>
      </c>
      <c r="L194" s="154" t="s">
        <v>61</v>
      </c>
      <c r="M194" s="154" t="s">
        <v>61</v>
      </c>
      <c r="N194" s="154" t="s">
        <v>61</v>
      </c>
      <c r="O194" s="154" t="s">
        <v>61</v>
      </c>
      <c r="P194" s="2"/>
    </row>
    <row r="195" spans="1:16" ht="13.5" customHeight="1" x14ac:dyDescent="0.25">
      <c r="A195" s="155">
        <v>0.83333333333333304</v>
      </c>
      <c r="B195" s="154" t="s">
        <v>61</v>
      </c>
      <c r="C195" s="154" t="s">
        <v>61</v>
      </c>
      <c r="D195" s="154" t="s">
        <v>61</v>
      </c>
      <c r="E195" s="154" t="s">
        <v>61</v>
      </c>
      <c r="F195" s="154" t="s">
        <v>61</v>
      </c>
      <c r="G195" s="154" t="s">
        <v>61</v>
      </c>
      <c r="H195" s="154" t="s">
        <v>61</v>
      </c>
      <c r="I195" s="154" t="s">
        <v>61</v>
      </c>
      <c r="J195" s="154" t="s">
        <v>61</v>
      </c>
      <c r="K195" s="154" t="s">
        <v>61</v>
      </c>
      <c r="L195" s="154" t="s">
        <v>61</v>
      </c>
      <c r="M195" s="154" t="s">
        <v>61</v>
      </c>
      <c r="N195" s="154" t="s">
        <v>61</v>
      </c>
      <c r="O195" s="154" t="s">
        <v>61</v>
      </c>
      <c r="P195" s="2"/>
    </row>
    <row r="196" spans="1:16" ht="13.5" customHeight="1" x14ac:dyDescent="0.25">
      <c r="A196" s="155">
        <v>0.84375</v>
      </c>
      <c r="B196" s="154" t="s">
        <v>61</v>
      </c>
      <c r="C196" s="154" t="s">
        <v>61</v>
      </c>
      <c r="D196" s="154" t="s">
        <v>61</v>
      </c>
      <c r="E196" s="154" t="s">
        <v>61</v>
      </c>
      <c r="F196" s="154" t="s">
        <v>61</v>
      </c>
      <c r="G196" s="154" t="s">
        <v>61</v>
      </c>
      <c r="H196" s="154" t="s">
        <v>61</v>
      </c>
      <c r="I196" s="154" t="s">
        <v>61</v>
      </c>
      <c r="J196" s="154" t="s">
        <v>61</v>
      </c>
      <c r="K196" s="154" t="s">
        <v>61</v>
      </c>
      <c r="L196" s="154" t="s">
        <v>61</v>
      </c>
      <c r="M196" s="154" t="s">
        <v>61</v>
      </c>
      <c r="N196" s="154" t="s">
        <v>61</v>
      </c>
      <c r="O196" s="154" t="s">
        <v>61</v>
      </c>
      <c r="P196" s="2"/>
    </row>
    <row r="197" spans="1:16" ht="13.5" customHeight="1" x14ac:dyDescent="0.25">
      <c r="A197" s="155">
        <v>0.85416666666666696</v>
      </c>
      <c r="B197" s="154" t="s">
        <v>61</v>
      </c>
      <c r="C197" s="154" t="s">
        <v>61</v>
      </c>
      <c r="D197" s="154" t="s">
        <v>61</v>
      </c>
      <c r="E197" s="154" t="s">
        <v>61</v>
      </c>
      <c r="F197" s="154" t="s">
        <v>61</v>
      </c>
      <c r="G197" s="154" t="s">
        <v>61</v>
      </c>
      <c r="H197" s="154" t="s">
        <v>61</v>
      </c>
      <c r="I197" s="154" t="s">
        <v>61</v>
      </c>
      <c r="J197" s="154" t="s">
        <v>61</v>
      </c>
      <c r="K197" s="154" t="s">
        <v>61</v>
      </c>
      <c r="L197" s="154" t="s">
        <v>61</v>
      </c>
      <c r="M197" s="154" t="s">
        <v>61</v>
      </c>
      <c r="N197" s="154" t="s">
        <v>61</v>
      </c>
      <c r="O197" s="154" t="s">
        <v>61</v>
      </c>
      <c r="P197" s="2"/>
    </row>
    <row r="198" spans="1:16" ht="13.5" customHeight="1" x14ac:dyDescent="0.25">
      <c r="A198" s="155">
        <v>0.86458333333333304</v>
      </c>
      <c r="B198" s="154" t="s">
        <v>61</v>
      </c>
      <c r="C198" s="154" t="s">
        <v>61</v>
      </c>
      <c r="D198" s="154" t="s">
        <v>61</v>
      </c>
      <c r="E198" s="154" t="s">
        <v>61</v>
      </c>
      <c r="F198" s="154" t="s">
        <v>61</v>
      </c>
      <c r="G198" s="154" t="s">
        <v>61</v>
      </c>
      <c r="H198" s="154" t="s">
        <v>61</v>
      </c>
      <c r="I198" s="154" t="s">
        <v>61</v>
      </c>
      <c r="J198" s="154" t="s">
        <v>61</v>
      </c>
      <c r="K198" s="154" t="s">
        <v>61</v>
      </c>
      <c r="L198" s="154" t="s">
        <v>61</v>
      </c>
      <c r="M198" s="154" t="s">
        <v>61</v>
      </c>
      <c r="N198" s="154" t="s">
        <v>61</v>
      </c>
      <c r="O198" s="154" t="s">
        <v>61</v>
      </c>
      <c r="P198" s="2"/>
    </row>
    <row r="199" spans="1:16" ht="13.5" customHeight="1" x14ac:dyDescent="0.25">
      <c r="A199" s="155">
        <v>0.875</v>
      </c>
      <c r="B199" s="154" t="s">
        <v>61</v>
      </c>
      <c r="C199" s="154" t="s">
        <v>61</v>
      </c>
      <c r="D199" s="154" t="s">
        <v>61</v>
      </c>
      <c r="E199" s="154" t="s">
        <v>61</v>
      </c>
      <c r="F199" s="154" t="s">
        <v>61</v>
      </c>
      <c r="G199" s="154" t="s">
        <v>61</v>
      </c>
      <c r="H199" s="154" t="s">
        <v>61</v>
      </c>
      <c r="I199" s="154" t="s">
        <v>61</v>
      </c>
      <c r="J199" s="154" t="s">
        <v>61</v>
      </c>
      <c r="K199" s="154" t="s">
        <v>61</v>
      </c>
      <c r="L199" s="154" t="s">
        <v>61</v>
      </c>
      <c r="M199" s="154" t="s">
        <v>61</v>
      </c>
      <c r="N199" s="154" t="s">
        <v>61</v>
      </c>
      <c r="O199" s="154" t="s">
        <v>61</v>
      </c>
      <c r="P199" s="2"/>
    </row>
    <row r="200" spans="1:16" ht="13.5" customHeight="1" x14ac:dyDescent="0.25">
      <c r="A200" s="155">
        <v>0.88541666666666696</v>
      </c>
      <c r="B200" s="154" t="s">
        <v>61</v>
      </c>
      <c r="C200" s="154" t="s">
        <v>61</v>
      </c>
      <c r="D200" s="154" t="s">
        <v>61</v>
      </c>
      <c r="E200" s="154" t="s">
        <v>61</v>
      </c>
      <c r="F200" s="154" t="s">
        <v>61</v>
      </c>
      <c r="G200" s="154" t="s">
        <v>61</v>
      </c>
      <c r="H200" s="154" t="s">
        <v>61</v>
      </c>
      <c r="I200" s="154" t="s">
        <v>61</v>
      </c>
      <c r="J200" s="154" t="s">
        <v>61</v>
      </c>
      <c r="K200" s="154" t="s">
        <v>61</v>
      </c>
      <c r="L200" s="154" t="s">
        <v>61</v>
      </c>
      <c r="M200" s="154" t="s">
        <v>61</v>
      </c>
      <c r="N200" s="154" t="s">
        <v>61</v>
      </c>
      <c r="O200" s="154" t="s">
        <v>61</v>
      </c>
      <c r="P200" s="2"/>
    </row>
    <row r="201" spans="1:16" ht="13.5" customHeight="1" x14ac:dyDescent="0.25">
      <c r="A201" s="155">
        <v>0.89583333333333304</v>
      </c>
      <c r="B201" s="154" t="s">
        <v>61</v>
      </c>
      <c r="C201" s="154" t="s">
        <v>61</v>
      </c>
      <c r="D201" s="154" t="s">
        <v>61</v>
      </c>
      <c r="E201" s="154" t="s">
        <v>61</v>
      </c>
      <c r="F201" s="154" t="s">
        <v>61</v>
      </c>
      <c r="G201" s="154" t="s">
        <v>61</v>
      </c>
      <c r="H201" s="154" t="s">
        <v>61</v>
      </c>
      <c r="I201" s="154" t="s">
        <v>61</v>
      </c>
      <c r="J201" s="154" t="s">
        <v>61</v>
      </c>
      <c r="K201" s="154" t="s">
        <v>61</v>
      </c>
      <c r="L201" s="154" t="s">
        <v>61</v>
      </c>
      <c r="M201" s="154" t="s">
        <v>61</v>
      </c>
      <c r="N201" s="154" t="s">
        <v>61</v>
      </c>
      <c r="O201" s="154" t="s">
        <v>61</v>
      </c>
      <c r="P201" s="2"/>
    </row>
    <row r="202" spans="1:16" ht="13.5" customHeight="1" x14ac:dyDescent="0.25">
      <c r="A202" s="155">
        <v>0.90625</v>
      </c>
      <c r="B202" s="154" t="s">
        <v>61</v>
      </c>
      <c r="C202" s="154" t="s">
        <v>61</v>
      </c>
      <c r="D202" s="154" t="s">
        <v>61</v>
      </c>
      <c r="E202" s="154" t="s">
        <v>61</v>
      </c>
      <c r="F202" s="154" t="s">
        <v>61</v>
      </c>
      <c r="G202" s="154" t="s">
        <v>61</v>
      </c>
      <c r="H202" s="154" t="s">
        <v>61</v>
      </c>
      <c r="I202" s="154" t="s">
        <v>61</v>
      </c>
      <c r="J202" s="154" t="s">
        <v>61</v>
      </c>
      <c r="K202" s="154" t="s">
        <v>61</v>
      </c>
      <c r="L202" s="154" t="s">
        <v>61</v>
      </c>
      <c r="M202" s="154" t="s">
        <v>61</v>
      </c>
      <c r="N202" s="154" t="s">
        <v>61</v>
      </c>
      <c r="O202" s="154" t="s">
        <v>61</v>
      </c>
      <c r="P202" s="2"/>
    </row>
    <row r="203" spans="1:16" ht="13.5" customHeight="1" x14ac:dyDescent="0.25">
      <c r="A203" s="155">
        <v>0.91666666666666696</v>
      </c>
      <c r="B203" s="154" t="s">
        <v>61</v>
      </c>
      <c r="C203" s="154" t="s">
        <v>61</v>
      </c>
      <c r="D203" s="154" t="s">
        <v>61</v>
      </c>
      <c r="E203" s="154" t="s">
        <v>61</v>
      </c>
      <c r="F203" s="154" t="s">
        <v>61</v>
      </c>
      <c r="G203" s="154" t="s">
        <v>61</v>
      </c>
      <c r="H203" s="154" t="s">
        <v>61</v>
      </c>
      <c r="I203" s="154" t="s">
        <v>61</v>
      </c>
      <c r="J203" s="154" t="s">
        <v>61</v>
      </c>
      <c r="K203" s="154" t="s">
        <v>61</v>
      </c>
      <c r="L203" s="154" t="s">
        <v>61</v>
      </c>
      <c r="M203" s="154" t="s">
        <v>61</v>
      </c>
      <c r="N203" s="154" t="s">
        <v>61</v>
      </c>
      <c r="O203" s="154" t="s">
        <v>61</v>
      </c>
      <c r="P203" s="2"/>
    </row>
    <row r="204" spans="1:16" ht="13.5" customHeight="1" x14ac:dyDescent="0.25">
      <c r="A204" s="155">
        <v>0.92708333333333304</v>
      </c>
      <c r="B204" s="154" t="s">
        <v>61</v>
      </c>
      <c r="C204" s="154" t="s">
        <v>61</v>
      </c>
      <c r="D204" s="154" t="s">
        <v>61</v>
      </c>
      <c r="E204" s="154" t="s">
        <v>61</v>
      </c>
      <c r="F204" s="154" t="s">
        <v>61</v>
      </c>
      <c r="G204" s="154" t="s">
        <v>61</v>
      </c>
      <c r="H204" s="154" t="s">
        <v>61</v>
      </c>
      <c r="I204" s="154" t="s">
        <v>61</v>
      </c>
      <c r="J204" s="154" t="s">
        <v>61</v>
      </c>
      <c r="K204" s="154" t="s">
        <v>61</v>
      </c>
      <c r="L204" s="154" t="s">
        <v>61</v>
      </c>
      <c r="M204" s="154" t="s">
        <v>61</v>
      </c>
      <c r="N204" s="154" t="s">
        <v>61</v>
      </c>
      <c r="O204" s="154" t="s">
        <v>61</v>
      </c>
      <c r="P204" s="2"/>
    </row>
    <row r="205" spans="1:16" ht="13.5" customHeight="1" x14ac:dyDescent="0.25">
      <c r="A205" s="155">
        <v>0.9375</v>
      </c>
      <c r="B205" s="154" t="s">
        <v>61</v>
      </c>
      <c r="C205" s="154" t="s">
        <v>61</v>
      </c>
      <c r="D205" s="154" t="s">
        <v>61</v>
      </c>
      <c r="E205" s="154" t="s">
        <v>61</v>
      </c>
      <c r="F205" s="154" t="s">
        <v>61</v>
      </c>
      <c r="G205" s="154" t="s">
        <v>61</v>
      </c>
      <c r="H205" s="154" t="s">
        <v>61</v>
      </c>
      <c r="I205" s="154" t="s">
        <v>61</v>
      </c>
      <c r="J205" s="154" t="s">
        <v>61</v>
      </c>
      <c r="K205" s="154" t="s">
        <v>61</v>
      </c>
      <c r="L205" s="154" t="s">
        <v>61</v>
      </c>
      <c r="M205" s="154" t="s">
        <v>61</v>
      </c>
      <c r="N205" s="154" t="s">
        <v>61</v>
      </c>
      <c r="O205" s="154" t="s">
        <v>61</v>
      </c>
      <c r="P205" s="2"/>
    </row>
    <row r="206" spans="1:16" ht="13.5" customHeight="1" x14ac:dyDescent="0.25">
      <c r="A206" s="155">
        <v>0.94791666666666696</v>
      </c>
      <c r="B206" s="154" t="s">
        <v>61</v>
      </c>
      <c r="C206" s="154" t="s">
        <v>61</v>
      </c>
      <c r="D206" s="154" t="s">
        <v>61</v>
      </c>
      <c r="E206" s="154" t="s">
        <v>61</v>
      </c>
      <c r="F206" s="154" t="s">
        <v>61</v>
      </c>
      <c r="G206" s="154" t="s">
        <v>61</v>
      </c>
      <c r="H206" s="154" t="s">
        <v>61</v>
      </c>
      <c r="I206" s="154" t="s">
        <v>61</v>
      </c>
      <c r="J206" s="154" t="s">
        <v>61</v>
      </c>
      <c r="K206" s="154" t="s">
        <v>61</v>
      </c>
      <c r="L206" s="154" t="s">
        <v>61</v>
      </c>
      <c r="M206" s="154" t="s">
        <v>61</v>
      </c>
      <c r="N206" s="154" t="s">
        <v>61</v>
      </c>
      <c r="O206" s="154" t="s">
        <v>61</v>
      </c>
      <c r="P206" s="2"/>
    </row>
    <row r="207" spans="1:16" ht="13.5" customHeight="1" x14ac:dyDescent="0.25">
      <c r="A207" s="155">
        <v>0.95833333333333304</v>
      </c>
      <c r="B207" s="154" t="s">
        <v>61</v>
      </c>
      <c r="C207" s="154" t="s">
        <v>61</v>
      </c>
      <c r="D207" s="154" t="s">
        <v>61</v>
      </c>
      <c r="E207" s="154" t="s">
        <v>61</v>
      </c>
      <c r="F207" s="154" t="s">
        <v>61</v>
      </c>
      <c r="G207" s="154" t="s">
        <v>61</v>
      </c>
      <c r="H207" s="154" t="s">
        <v>61</v>
      </c>
      <c r="I207" s="154" t="s">
        <v>61</v>
      </c>
      <c r="J207" s="154" t="s">
        <v>61</v>
      </c>
      <c r="K207" s="154" t="s">
        <v>61</v>
      </c>
      <c r="L207" s="154" t="s">
        <v>61</v>
      </c>
      <c r="M207" s="154" t="s">
        <v>61</v>
      </c>
      <c r="N207" s="154" t="s">
        <v>61</v>
      </c>
      <c r="O207" s="154" t="s">
        <v>61</v>
      </c>
      <c r="P207" s="2"/>
    </row>
    <row r="208" spans="1:16" ht="13.5" customHeight="1" x14ac:dyDescent="0.25">
      <c r="A208" s="155">
        <v>0.96875</v>
      </c>
      <c r="B208" s="154" t="s">
        <v>61</v>
      </c>
      <c r="C208" s="154" t="s">
        <v>61</v>
      </c>
      <c r="D208" s="154" t="s">
        <v>61</v>
      </c>
      <c r="E208" s="154" t="s">
        <v>61</v>
      </c>
      <c r="F208" s="154" t="s">
        <v>61</v>
      </c>
      <c r="G208" s="154" t="s">
        <v>61</v>
      </c>
      <c r="H208" s="154" t="s">
        <v>61</v>
      </c>
      <c r="I208" s="154" t="s">
        <v>61</v>
      </c>
      <c r="J208" s="154" t="s">
        <v>61</v>
      </c>
      <c r="K208" s="154" t="s">
        <v>61</v>
      </c>
      <c r="L208" s="154" t="s">
        <v>61</v>
      </c>
      <c r="M208" s="154" t="s">
        <v>61</v>
      </c>
      <c r="N208" s="154" t="s">
        <v>61</v>
      </c>
      <c r="O208" s="154" t="s">
        <v>61</v>
      </c>
      <c r="P208" s="2"/>
    </row>
    <row r="209" spans="1:33" ht="13.5" customHeight="1" x14ac:dyDescent="0.25">
      <c r="A209" s="155">
        <v>0.97916666666666696</v>
      </c>
      <c r="B209" s="154" t="s">
        <v>61</v>
      </c>
      <c r="C209" s="154" t="s">
        <v>61</v>
      </c>
      <c r="D209" s="154" t="s">
        <v>61</v>
      </c>
      <c r="E209" s="154" t="s">
        <v>61</v>
      </c>
      <c r="F209" s="154" t="s">
        <v>61</v>
      </c>
      <c r="G209" s="154" t="s">
        <v>61</v>
      </c>
      <c r="H209" s="154" t="s">
        <v>61</v>
      </c>
      <c r="I209" s="154" t="s">
        <v>61</v>
      </c>
      <c r="J209" s="154" t="s">
        <v>61</v>
      </c>
      <c r="K209" s="154" t="s">
        <v>61</v>
      </c>
      <c r="L209" s="154" t="s">
        <v>61</v>
      </c>
      <c r="M209" s="154" t="s">
        <v>61</v>
      </c>
      <c r="N209" s="154" t="s">
        <v>61</v>
      </c>
      <c r="O209" s="154" t="s">
        <v>61</v>
      </c>
      <c r="P209" s="2"/>
    </row>
    <row r="210" spans="1:33" ht="13.5" customHeight="1" thickBot="1" x14ac:dyDescent="0.3">
      <c r="A210" s="156">
        <v>0.98958333333333304</v>
      </c>
      <c r="B210" s="154" t="s">
        <v>61</v>
      </c>
      <c r="C210" s="154" t="s">
        <v>61</v>
      </c>
      <c r="D210" s="154" t="s">
        <v>61</v>
      </c>
      <c r="E210" s="154" t="s">
        <v>61</v>
      </c>
      <c r="F210" s="154" t="s">
        <v>61</v>
      </c>
      <c r="G210" s="154" t="s">
        <v>61</v>
      </c>
      <c r="H210" s="154" t="s">
        <v>61</v>
      </c>
      <c r="I210" s="154" t="s">
        <v>61</v>
      </c>
      <c r="J210" s="154" t="s">
        <v>61</v>
      </c>
      <c r="K210" s="154" t="s">
        <v>61</v>
      </c>
      <c r="L210" s="154" t="s">
        <v>61</v>
      </c>
      <c r="M210" s="154" t="s">
        <v>61</v>
      </c>
      <c r="N210" s="154" t="s">
        <v>61</v>
      </c>
      <c r="O210" s="154" t="s">
        <v>61</v>
      </c>
      <c r="P210" s="2"/>
    </row>
    <row r="211" spans="1:33" ht="13.5" customHeight="1" thickTop="1" x14ac:dyDescent="0.25">
      <c r="A211" s="157" t="s">
        <v>44</v>
      </c>
      <c r="B211" s="158">
        <f t="shared" ref="B211:M211" si="53">SUM(B143:B190)</f>
        <v>0</v>
      </c>
      <c r="C211" s="158">
        <f t="shared" si="53"/>
        <v>0</v>
      </c>
      <c r="D211" s="158">
        <f t="shared" si="53"/>
        <v>0</v>
      </c>
      <c r="E211" s="158">
        <f t="shared" si="53"/>
        <v>0</v>
      </c>
      <c r="F211" s="158">
        <f t="shared" si="53"/>
        <v>0</v>
      </c>
      <c r="G211" s="158">
        <f t="shared" si="53"/>
        <v>0</v>
      </c>
      <c r="H211" s="158">
        <f t="shared" si="53"/>
        <v>0</v>
      </c>
      <c r="I211" s="158">
        <f t="shared" si="53"/>
        <v>0</v>
      </c>
      <c r="J211" s="158">
        <f t="shared" si="53"/>
        <v>0</v>
      </c>
      <c r="K211" s="158">
        <f t="shared" si="53"/>
        <v>0</v>
      </c>
      <c r="L211" s="158">
        <f t="shared" si="53"/>
        <v>0</v>
      </c>
      <c r="M211" s="158">
        <f t="shared" si="53"/>
        <v>0</v>
      </c>
      <c r="N211" s="159"/>
      <c r="O211" s="159"/>
    </row>
    <row r="212" spans="1:33" ht="13.5" customHeight="1" x14ac:dyDescent="0.25">
      <c r="A212" s="160" t="s">
        <v>45</v>
      </c>
      <c r="B212" s="154">
        <f t="shared" ref="B212:M212" si="54">SUM(B139:B202)</f>
        <v>0</v>
      </c>
      <c r="C212" s="154">
        <f t="shared" si="54"/>
        <v>0</v>
      </c>
      <c r="D212" s="154">
        <f t="shared" si="54"/>
        <v>0</v>
      </c>
      <c r="E212" s="154">
        <f t="shared" si="54"/>
        <v>0</v>
      </c>
      <c r="F212" s="154">
        <f t="shared" si="54"/>
        <v>0</v>
      </c>
      <c r="G212" s="154">
        <f t="shared" si="54"/>
        <v>0</v>
      </c>
      <c r="H212" s="154">
        <f t="shared" si="54"/>
        <v>0</v>
      </c>
      <c r="I212" s="154">
        <f t="shared" si="54"/>
        <v>0</v>
      </c>
      <c r="J212" s="154">
        <f t="shared" si="54"/>
        <v>0</v>
      </c>
      <c r="K212" s="154">
        <f t="shared" si="54"/>
        <v>0</v>
      </c>
      <c r="L212" s="154">
        <f t="shared" si="54"/>
        <v>0</v>
      </c>
      <c r="M212" s="154">
        <f t="shared" si="54"/>
        <v>0</v>
      </c>
      <c r="N212" s="161"/>
      <c r="O212" s="161"/>
    </row>
    <row r="213" spans="1:33" ht="13.5" customHeight="1" x14ac:dyDescent="0.25">
      <c r="A213" s="154" t="s">
        <v>46</v>
      </c>
      <c r="B213" s="154">
        <f t="shared" ref="B213:M213" si="55">SUM(B139:B210)</f>
        <v>0</v>
      </c>
      <c r="C213" s="154">
        <f t="shared" si="55"/>
        <v>0</v>
      </c>
      <c r="D213" s="154">
        <f t="shared" si="55"/>
        <v>0</v>
      </c>
      <c r="E213" s="154">
        <f t="shared" si="55"/>
        <v>0</v>
      </c>
      <c r="F213" s="154">
        <f t="shared" si="55"/>
        <v>0</v>
      </c>
      <c r="G213" s="154">
        <f t="shared" si="55"/>
        <v>0</v>
      </c>
      <c r="H213" s="154">
        <f t="shared" si="55"/>
        <v>0</v>
      </c>
      <c r="I213" s="154">
        <f t="shared" si="55"/>
        <v>0</v>
      </c>
      <c r="J213" s="154">
        <f t="shared" si="55"/>
        <v>0</v>
      </c>
      <c r="K213" s="154">
        <f t="shared" si="55"/>
        <v>0</v>
      </c>
      <c r="L213" s="154">
        <f t="shared" si="55"/>
        <v>0</v>
      </c>
      <c r="M213" s="154">
        <f t="shared" si="55"/>
        <v>0</v>
      </c>
      <c r="N213" s="161"/>
      <c r="O213" s="161"/>
    </row>
    <row r="214" spans="1:33" ht="13.5" customHeight="1" thickBot="1" x14ac:dyDescent="0.3">
      <c r="A214" s="162" t="s">
        <v>47</v>
      </c>
      <c r="B214" s="162">
        <f t="shared" ref="B214:M214" si="56">SUM(B115:B210)</f>
        <v>0</v>
      </c>
      <c r="C214" s="162">
        <f t="shared" si="56"/>
        <v>0</v>
      </c>
      <c r="D214" s="162">
        <f t="shared" si="56"/>
        <v>0</v>
      </c>
      <c r="E214" s="162">
        <f t="shared" si="56"/>
        <v>0</v>
      </c>
      <c r="F214" s="162">
        <f t="shared" si="56"/>
        <v>0</v>
      </c>
      <c r="G214" s="162">
        <f t="shared" si="56"/>
        <v>0</v>
      </c>
      <c r="H214" s="162">
        <f t="shared" si="56"/>
        <v>0</v>
      </c>
      <c r="I214" s="162">
        <f t="shared" si="56"/>
        <v>0</v>
      </c>
      <c r="J214" s="162">
        <f t="shared" si="56"/>
        <v>0</v>
      </c>
      <c r="K214" s="162">
        <f t="shared" si="56"/>
        <v>0</v>
      </c>
      <c r="L214" s="162">
        <f t="shared" si="56"/>
        <v>0</v>
      </c>
      <c r="M214" s="162">
        <f t="shared" si="56"/>
        <v>0</v>
      </c>
      <c r="N214" s="163"/>
      <c r="O214" s="163"/>
    </row>
    <row r="215" spans="1:33" ht="13.5" customHeight="1" thickTop="1" x14ac:dyDescent="0.25">
      <c r="N215" s="164"/>
      <c r="O215" s="164"/>
    </row>
    <row r="216" spans="1:33" ht="13.5" customHeight="1" thickBot="1" x14ac:dyDescent="0.3">
      <c r="A216" s="165" t="s">
        <v>9</v>
      </c>
      <c r="B216" s="166" t="s">
        <v>55</v>
      </c>
      <c r="C216" s="166">
        <f>C112+1</f>
        <v>44832</v>
      </c>
      <c r="D216" s="165"/>
      <c r="E216" s="165"/>
      <c r="F216" s="165"/>
      <c r="G216" s="165"/>
      <c r="H216" s="165"/>
      <c r="I216" s="165"/>
      <c r="J216" s="165"/>
      <c r="K216" s="165"/>
      <c r="L216" s="165"/>
      <c r="M216" s="165"/>
      <c r="N216" s="167"/>
      <c r="O216" s="167"/>
    </row>
    <row r="217" spans="1:33" ht="13.5" customHeight="1" thickTop="1" thickBot="1" x14ac:dyDescent="0.3">
      <c r="A217" s="165"/>
      <c r="B217" s="521" t="s">
        <v>30</v>
      </c>
      <c r="C217" s="521" t="s">
        <v>31</v>
      </c>
      <c r="D217" s="521" t="s">
        <v>32</v>
      </c>
      <c r="E217" s="521" t="s">
        <v>33</v>
      </c>
      <c r="F217" s="521" t="s">
        <v>34</v>
      </c>
      <c r="G217" s="521" t="s">
        <v>35</v>
      </c>
      <c r="H217" s="521" t="s">
        <v>36</v>
      </c>
      <c r="I217" s="521" t="s">
        <v>37</v>
      </c>
      <c r="J217" s="521" t="s">
        <v>38</v>
      </c>
      <c r="K217" s="521" t="s">
        <v>39</v>
      </c>
      <c r="L217" s="521" t="s">
        <v>40</v>
      </c>
      <c r="M217" s="521" t="s">
        <v>41</v>
      </c>
      <c r="N217" s="523" t="s">
        <v>42</v>
      </c>
      <c r="O217" s="523" t="s">
        <v>43</v>
      </c>
    </row>
    <row r="218" spans="1:33" ht="13.5" customHeight="1" thickTop="1" thickBot="1" x14ac:dyDescent="0.3">
      <c r="A218" s="168" t="s">
        <v>50</v>
      </c>
      <c r="B218" s="522"/>
      <c r="C218" s="522"/>
      <c r="D218" s="522"/>
      <c r="E218" s="522"/>
      <c r="F218" s="522"/>
      <c r="G218" s="522"/>
      <c r="H218" s="522"/>
      <c r="I218" s="522"/>
      <c r="J218" s="522"/>
      <c r="K218" s="522"/>
      <c r="L218" s="522"/>
      <c r="M218" s="522"/>
      <c r="N218" s="524"/>
      <c r="O218" s="524"/>
      <c r="V218" s="415"/>
      <c r="AA218" s="415"/>
      <c r="AG218" s="415"/>
    </row>
    <row r="219" spans="1:33" ht="13.5" customHeight="1" thickTop="1" x14ac:dyDescent="0.25">
      <c r="A219" s="153">
        <v>0</v>
      </c>
      <c r="B219" s="154" t="s">
        <v>61</v>
      </c>
      <c r="C219" s="154" t="s">
        <v>61</v>
      </c>
      <c r="D219" s="154" t="s">
        <v>61</v>
      </c>
      <c r="E219" s="154" t="s">
        <v>61</v>
      </c>
      <c r="F219" s="154" t="s">
        <v>61</v>
      </c>
      <c r="G219" s="154" t="s">
        <v>61</v>
      </c>
      <c r="H219" s="154" t="s">
        <v>61</v>
      </c>
      <c r="I219" s="154" t="s">
        <v>61</v>
      </c>
      <c r="J219" s="154" t="s">
        <v>61</v>
      </c>
      <c r="K219" s="154" t="s">
        <v>61</v>
      </c>
      <c r="L219" s="154" t="s">
        <v>61</v>
      </c>
      <c r="M219" s="154" t="s">
        <v>61</v>
      </c>
      <c r="N219" s="154" t="s">
        <v>61</v>
      </c>
      <c r="O219" s="154" t="s">
        <v>61</v>
      </c>
      <c r="P219" s="2"/>
      <c r="V219" s="415"/>
      <c r="AA219" s="415"/>
      <c r="AG219" s="415"/>
    </row>
    <row r="220" spans="1:33" ht="13.5" customHeight="1" x14ac:dyDescent="0.25">
      <c r="A220" s="155">
        <v>1.0416666666666666E-2</v>
      </c>
      <c r="B220" s="154" t="s">
        <v>61</v>
      </c>
      <c r="C220" s="154" t="s">
        <v>61</v>
      </c>
      <c r="D220" s="154" t="s">
        <v>61</v>
      </c>
      <c r="E220" s="154" t="s">
        <v>61</v>
      </c>
      <c r="F220" s="154" t="s">
        <v>61</v>
      </c>
      <c r="G220" s="154" t="s">
        <v>61</v>
      </c>
      <c r="H220" s="154" t="s">
        <v>61</v>
      </c>
      <c r="I220" s="154" t="s">
        <v>61</v>
      </c>
      <c r="J220" s="154" t="s">
        <v>61</v>
      </c>
      <c r="K220" s="154" t="s">
        <v>61</v>
      </c>
      <c r="L220" s="154" t="s">
        <v>61</v>
      </c>
      <c r="M220" s="154" t="s">
        <v>61</v>
      </c>
      <c r="N220" s="154" t="s">
        <v>61</v>
      </c>
      <c r="O220" s="154" t="s">
        <v>61</v>
      </c>
      <c r="P220" s="2"/>
      <c r="V220" s="415"/>
      <c r="AA220" s="415"/>
      <c r="AG220" s="415"/>
    </row>
    <row r="221" spans="1:33" ht="13.5" customHeight="1" x14ac:dyDescent="0.25">
      <c r="A221" s="155">
        <v>2.0833333333333332E-2</v>
      </c>
      <c r="B221" s="154" t="s">
        <v>61</v>
      </c>
      <c r="C221" s="154" t="s">
        <v>61</v>
      </c>
      <c r="D221" s="154" t="s">
        <v>61</v>
      </c>
      <c r="E221" s="154" t="s">
        <v>61</v>
      </c>
      <c r="F221" s="154" t="s">
        <v>61</v>
      </c>
      <c r="G221" s="154" t="s">
        <v>61</v>
      </c>
      <c r="H221" s="154" t="s">
        <v>61</v>
      </c>
      <c r="I221" s="154" t="s">
        <v>61</v>
      </c>
      <c r="J221" s="154" t="s">
        <v>61</v>
      </c>
      <c r="K221" s="154" t="s">
        <v>61</v>
      </c>
      <c r="L221" s="154" t="s">
        <v>61</v>
      </c>
      <c r="M221" s="154" t="s">
        <v>61</v>
      </c>
      <c r="N221" s="154" t="s">
        <v>61</v>
      </c>
      <c r="O221" s="154" t="s">
        <v>61</v>
      </c>
      <c r="P221" s="2"/>
      <c r="V221" s="415"/>
      <c r="AA221" s="415"/>
      <c r="AG221" s="415"/>
    </row>
    <row r="222" spans="1:33" ht="13.5" customHeight="1" x14ac:dyDescent="0.25">
      <c r="A222" s="155">
        <v>3.125E-2</v>
      </c>
      <c r="B222" s="154" t="s">
        <v>61</v>
      </c>
      <c r="C222" s="154" t="s">
        <v>61</v>
      </c>
      <c r="D222" s="154" t="s">
        <v>61</v>
      </c>
      <c r="E222" s="154" t="s">
        <v>61</v>
      </c>
      <c r="F222" s="154" t="s">
        <v>61</v>
      </c>
      <c r="G222" s="154" t="s">
        <v>61</v>
      </c>
      <c r="H222" s="154" t="s">
        <v>61</v>
      </c>
      <c r="I222" s="154" t="s">
        <v>61</v>
      </c>
      <c r="J222" s="154" t="s">
        <v>61</v>
      </c>
      <c r="K222" s="154" t="s">
        <v>61</v>
      </c>
      <c r="L222" s="154" t="s">
        <v>61</v>
      </c>
      <c r="M222" s="154" t="s">
        <v>61</v>
      </c>
      <c r="N222" s="154" t="s">
        <v>61</v>
      </c>
      <c r="O222" s="154" t="s">
        <v>61</v>
      </c>
      <c r="P222" s="2"/>
    </row>
    <row r="223" spans="1:33" ht="13.5" customHeight="1" x14ac:dyDescent="0.25">
      <c r="A223" s="155">
        <v>4.1666666666666664E-2</v>
      </c>
      <c r="B223" s="154" t="s">
        <v>61</v>
      </c>
      <c r="C223" s="154" t="s">
        <v>61</v>
      </c>
      <c r="D223" s="154" t="s">
        <v>61</v>
      </c>
      <c r="E223" s="154" t="s">
        <v>61</v>
      </c>
      <c r="F223" s="154" t="s">
        <v>61</v>
      </c>
      <c r="G223" s="154" t="s">
        <v>61</v>
      </c>
      <c r="H223" s="154" t="s">
        <v>61</v>
      </c>
      <c r="I223" s="154" t="s">
        <v>61</v>
      </c>
      <c r="J223" s="154" t="s">
        <v>61</v>
      </c>
      <c r="K223" s="154" t="s">
        <v>61</v>
      </c>
      <c r="L223" s="154" t="s">
        <v>61</v>
      </c>
      <c r="M223" s="154" t="s">
        <v>61</v>
      </c>
      <c r="N223" s="154" t="s">
        <v>61</v>
      </c>
      <c r="O223" s="154" t="s">
        <v>61</v>
      </c>
      <c r="P223" s="2"/>
    </row>
    <row r="224" spans="1:33" ht="13.5" customHeight="1" x14ac:dyDescent="0.25">
      <c r="A224" s="155">
        <v>5.2083333333333336E-2</v>
      </c>
      <c r="B224" s="154" t="s">
        <v>61</v>
      </c>
      <c r="C224" s="154" t="s">
        <v>61</v>
      </c>
      <c r="D224" s="154" t="s">
        <v>61</v>
      </c>
      <c r="E224" s="154" t="s">
        <v>61</v>
      </c>
      <c r="F224" s="154" t="s">
        <v>61</v>
      </c>
      <c r="G224" s="154" t="s">
        <v>61</v>
      </c>
      <c r="H224" s="154" t="s">
        <v>61</v>
      </c>
      <c r="I224" s="154" t="s">
        <v>61</v>
      </c>
      <c r="J224" s="154" t="s">
        <v>61</v>
      </c>
      <c r="K224" s="154" t="s">
        <v>61</v>
      </c>
      <c r="L224" s="154" t="s">
        <v>61</v>
      </c>
      <c r="M224" s="154" t="s">
        <v>61</v>
      </c>
      <c r="N224" s="154" t="s">
        <v>61</v>
      </c>
      <c r="O224" s="154" t="s">
        <v>61</v>
      </c>
      <c r="P224" s="2"/>
    </row>
    <row r="225" spans="1:16" ht="13.5" customHeight="1" x14ac:dyDescent="0.25">
      <c r="A225" s="155">
        <v>6.25E-2</v>
      </c>
      <c r="B225" s="154" t="s">
        <v>61</v>
      </c>
      <c r="C225" s="154" t="s">
        <v>61</v>
      </c>
      <c r="D225" s="154" t="s">
        <v>61</v>
      </c>
      <c r="E225" s="154" t="s">
        <v>61</v>
      </c>
      <c r="F225" s="154" t="s">
        <v>61</v>
      </c>
      <c r="G225" s="154" t="s">
        <v>61</v>
      </c>
      <c r="H225" s="154" t="s">
        <v>61</v>
      </c>
      <c r="I225" s="154" t="s">
        <v>61</v>
      </c>
      <c r="J225" s="154" t="s">
        <v>61</v>
      </c>
      <c r="K225" s="154" t="s">
        <v>61</v>
      </c>
      <c r="L225" s="154" t="s">
        <v>61</v>
      </c>
      <c r="M225" s="154" t="s">
        <v>61</v>
      </c>
      <c r="N225" s="154" t="s">
        <v>61</v>
      </c>
      <c r="O225" s="154" t="s">
        <v>61</v>
      </c>
      <c r="P225" s="2"/>
    </row>
    <row r="226" spans="1:16" ht="13.5" customHeight="1" x14ac:dyDescent="0.25">
      <c r="A226" s="155">
        <v>7.2916666666666699E-2</v>
      </c>
      <c r="B226" s="154" t="s">
        <v>61</v>
      </c>
      <c r="C226" s="154" t="s">
        <v>61</v>
      </c>
      <c r="D226" s="154" t="s">
        <v>61</v>
      </c>
      <c r="E226" s="154" t="s">
        <v>61</v>
      </c>
      <c r="F226" s="154" t="s">
        <v>61</v>
      </c>
      <c r="G226" s="154" t="s">
        <v>61</v>
      </c>
      <c r="H226" s="154" t="s">
        <v>61</v>
      </c>
      <c r="I226" s="154" t="s">
        <v>61</v>
      </c>
      <c r="J226" s="154" t="s">
        <v>61</v>
      </c>
      <c r="K226" s="154" t="s">
        <v>61</v>
      </c>
      <c r="L226" s="154" t="s">
        <v>61</v>
      </c>
      <c r="M226" s="154" t="s">
        <v>61</v>
      </c>
      <c r="N226" s="154" t="s">
        <v>61</v>
      </c>
      <c r="O226" s="154" t="s">
        <v>61</v>
      </c>
      <c r="P226" s="2"/>
    </row>
    <row r="227" spans="1:16" ht="13.5" customHeight="1" x14ac:dyDescent="0.25">
      <c r="A227" s="155">
        <v>8.3333333333333301E-2</v>
      </c>
      <c r="B227" s="154" t="s">
        <v>61</v>
      </c>
      <c r="C227" s="154" t="s">
        <v>61</v>
      </c>
      <c r="D227" s="154" t="s">
        <v>61</v>
      </c>
      <c r="E227" s="154" t="s">
        <v>61</v>
      </c>
      <c r="F227" s="154" t="s">
        <v>61</v>
      </c>
      <c r="G227" s="154" t="s">
        <v>61</v>
      </c>
      <c r="H227" s="154" t="s">
        <v>61</v>
      </c>
      <c r="I227" s="154" t="s">
        <v>61</v>
      </c>
      <c r="J227" s="154" t="s">
        <v>61</v>
      </c>
      <c r="K227" s="154" t="s">
        <v>61</v>
      </c>
      <c r="L227" s="154" t="s">
        <v>61</v>
      </c>
      <c r="M227" s="154" t="s">
        <v>61</v>
      </c>
      <c r="N227" s="154" t="s">
        <v>61</v>
      </c>
      <c r="O227" s="154" t="s">
        <v>61</v>
      </c>
      <c r="P227" s="2"/>
    </row>
    <row r="228" spans="1:16" ht="13.5" customHeight="1" x14ac:dyDescent="0.25">
      <c r="A228" s="155">
        <v>9.375E-2</v>
      </c>
      <c r="B228" s="154" t="s">
        <v>61</v>
      </c>
      <c r="C228" s="154" t="s">
        <v>61</v>
      </c>
      <c r="D228" s="154" t="s">
        <v>61</v>
      </c>
      <c r="E228" s="154" t="s">
        <v>61</v>
      </c>
      <c r="F228" s="154" t="s">
        <v>61</v>
      </c>
      <c r="G228" s="154" t="s">
        <v>61</v>
      </c>
      <c r="H228" s="154" t="s">
        <v>61</v>
      </c>
      <c r="I228" s="154" t="s">
        <v>61</v>
      </c>
      <c r="J228" s="154" t="s">
        <v>61</v>
      </c>
      <c r="K228" s="154" t="s">
        <v>61</v>
      </c>
      <c r="L228" s="154" t="s">
        <v>61</v>
      </c>
      <c r="M228" s="154" t="s">
        <v>61</v>
      </c>
      <c r="N228" s="154" t="s">
        <v>61</v>
      </c>
      <c r="O228" s="154" t="s">
        <v>61</v>
      </c>
      <c r="P228" s="2"/>
    </row>
    <row r="229" spans="1:16" ht="13.5" customHeight="1" x14ac:dyDescent="0.25">
      <c r="A229" s="155">
        <v>0.104166666666667</v>
      </c>
      <c r="B229" s="154" t="s">
        <v>61</v>
      </c>
      <c r="C229" s="154" t="s">
        <v>61</v>
      </c>
      <c r="D229" s="154" t="s">
        <v>61</v>
      </c>
      <c r="E229" s="154" t="s">
        <v>61</v>
      </c>
      <c r="F229" s="154" t="s">
        <v>61</v>
      </c>
      <c r="G229" s="154" t="s">
        <v>61</v>
      </c>
      <c r="H229" s="154" t="s">
        <v>61</v>
      </c>
      <c r="I229" s="154" t="s">
        <v>61</v>
      </c>
      <c r="J229" s="154" t="s">
        <v>61</v>
      </c>
      <c r="K229" s="154" t="s">
        <v>61</v>
      </c>
      <c r="L229" s="154" t="s">
        <v>61</v>
      </c>
      <c r="M229" s="154" t="s">
        <v>61</v>
      </c>
      <c r="N229" s="154" t="s">
        <v>61</v>
      </c>
      <c r="O229" s="154" t="s">
        <v>61</v>
      </c>
      <c r="P229" s="2"/>
    </row>
    <row r="230" spans="1:16" ht="13.5" customHeight="1" x14ac:dyDescent="0.25">
      <c r="A230" s="155">
        <v>0.114583333333333</v>
      </c>
      <c r="B230" s="154" t="s">
        <v>61</v>
      </c>
      <c r="C230" s="154" t="s">
        <v>61</v>
      </c>
      <c r="D230" s="154" t="s">
        <v>61</v>
      </c>
      <c r="E230" s="154" t="s">
        <v>61</v>
      </c>
      <c r="F230" s="154" t="s">
        <v>61</v>
      </c>
      <c r="G230" s="154" t="s">
        <v>61</v>
      </c>
      <c r="H230" s="154" t="s">
        <v>61</v>
      </c>
      <c r="I230" s="154" t="s">
        <v>61</v>
      </c>
      <c r="J230" s="154" t="s">
        <v>61</v>
      </c>
      <c r="K230" s="154" t="s">
        <v>61</v>
      </c>
      <c r="L230" s="154" t="s">
        <v>61</v>
      </c>
      <c r="M230" s="154" t="s">
        <v>61</v>
      </c>
      <c r="N230" s="154" t="s">
        <v>61</v>
      </c>
      <c r="O230" s="154" t="s">
        <v>61</v>
      </c>
      <c r="P230" s="2"/>
    </row>
    <row r="231" spans="1:16" ht="13.5" customHeight="1" x14ac:dyDescent="0.25">
      <c r="A231" s="155">
        <v>0.125</v>
      </c>
      <c r="B231" s="154" t="s">
        <v>61</v>
      </c>
      <c r="C231" s="154" t="s">
        <v>61</v>
      </c>
      <c r="D231" s="154" t="s">
        <v>61</v>
      </c>
      <c r="E231" s="154" t="s">
        <v>61</v>
      </c>
      <c r="F231" s="154" t="s">
        <v>61</v>
      </c>
      <c r="G231" s="154" t="s">
        <v>61</v>
      </c>
      <c r="H231" s="154" t="s">
        <v>61</v>
      </c>
      <c r="I231" s="154" t="s">
        <v>61</v>
      </c>
      <c r="J231" s="154" t="s">
        <v>61</v>
      </c>
      <c r="K231" s="154" t="s">
        <v>61</v>
      </c>
      <c r="L231" s="154" t="s">
        <v>61</v>
      </c>
      <c r="M231" s="154" t="s">
        <v>61</v>
      </c>
      <c r="N231" s="154" t="s">
        <v>61</v>
      </c>
      <c r="O231" s="154" t="s">
        <v>61</v>
      </c>
      <c r="P231" s="2"/>
    </row>
    <row r="232" spans="1:16" ht="13.5" customHeight="1" x14ac:dyDescent="0.25">
      <c r="A232" s="155">
        <v>0.13541666666666699</v>
      </c>
      <c r="B232" s="154" t="s">
        <v>61</v>
      </c>
      <c r="C232" s="154" t="s">
        <v>61</v>
      </c>
      <c r="D232" s="154" t="s">
        <v>61</v>
      </c>
      <c r="E232" s="154" t="s">
        <v>61</v>
      </c>
      <c r="F232" s="154" t="s">
        <v>61</v>
      </c>
      <c r="G232" s="154" t="s">
        <v>61</v>
      </c>
      <c r="H232" s="154" t="s">
        <v>61</v>
      </c>
      <c r="I232" s="154" t="s">
        <v>61</v>
      </c>
      <c r="J232" s="154" t="s">
        <v>61</v>
      </c>
      <c r="K232" s="154" t="s">
        <v>61</v>
      </c>
      <c r="L232" s="154" t="s">
        <v>61</v>
      </c>
      <c r="M232" s="154" t="s">
        <v>61</v>
      </c>
      <c r="N232" s="154" t="s">
        <v>61</v>
      </c>
      <c r="O232" s="154" t="s">
        <v>61</v>
      </c>
      <c r="P232" s="2"/>
    </row>
    <row r="233" spans="1:16" ht="13.5" customHeight="1" x14ac:dyDescent="0.25">
      <c r="A233" s="155">
        <v>0.14583333333333301</v>
      </c>
      <c r="B233" s="154" t="s">
        <v>61</v>
      </c>
      <c r="C233" s="154" t="s">
        <v>61</v>
      </c>
      <c r="D233" s="154" t="s">
        <v>61</v>
      </c>
      <c r="E233" s="154" t="s">
        <v>61</v>
      </c>
      <c r="F233" s="154" t="s">
        <v>61</v>
      </c>
      <c r="G233" s="154" t="s">
        <v>61</v>
      </c>
      <c r="H233" s="154" t="s">
        <v>61</v>
      </c>
      <c r="I233" s="154" t="s">
        <v>61</v>
      </c>
      <c r="J233" s="154" t="s">
        <v>61</v>
      </c>
      <c r="K233" s="154" t="s">
        <v>61</v>
      </c>
      <c r="L233" s="154" t="s">
        <v>61</v>
      </c>
      <c r="M233" s="154" t="s">
        <v>61</v>
      </c>
      <c r="N233" s="154" t="s">
        <v>61</v>
      </c>
      <c r="O233" s="154" t="s">
        <v>61</v>
      </c>
      <c r="P233" s="2"/>
    </row>
    <row r="234" spans="1:16" ht="13.5" customHeight="1" x14ac:dyDescent="0.25">
      <c r="A234" s="155">
        <v>0.15625</v>
      </c>
      <c r="B234" s="154" t="s">
        <v>61</v>
      </c>
      <c r="C234" s="154" t="s">
        <v>61</v>
      </c>
      <c r="D234" s="154" t="s">
        <v>61</v>
      </c>
      <c r="E234" s="154" t="s">
        <v>61</v>
      </c>
      <c r="F234" s="154" t="s">
        <v>61</v>
      </c>
      <c r="G234" s="154" t="s">
        <v>61</v>
      </c>
      <c r="H234" s="154" t="s">
        <v>61</v>
      </c>
      <c r="I234" s="154" t="s">
        <v>61</v>
      </c>
      <c r="J234" s="154" t="s">
        <v>61</v>
      </c>
      <c r="K234" s="154" t="s">
        <v>61</v>
      </c>
      <c r="L234" s="154" t="s">
        <v>61</v>
      </c>
      <c r="M234" s="154" t="s">
        <v>61</v>
      </c>
      <c r="N234" s="154" t="s">
        <v>61</v>
      </c>
      <c r="O234" s="154" t="s">
        <v>61</v>
      </c>
      <c r="P234" s="2"/>
    </row>
    <row r="235" spans="1:16" ht="13.5" customHeight="1" x14ac:dyDescent="0.25">
      <c r="A235" s="155">
        <v>0.16666666666666699</v>
      </c>
      <c r="B235" s="154" t="s">
        <v>61</v>
      </c>
      <c r="C235" s="154" t="s">
        <v>61</v>
      </c>
      <c r="D235" s="154" t="s">
        <v>61</v>
      </c>
      <c r="E235" s="154" t="s">
        <v>61</v>
      </c>
      <c r="F235" s="154" t="s">
        <v>61</v>
      </c>
      <c r="G235" s="154" t="s">
        <v>61</v>
      </c>
      <c r="H235" s="154" t="s">
        <v>61</v>
      </c>
      <c r="I235" s="154" t="s">
        <v>61</v>
      </c>
      <c r="J235" s="154" t="s">
        <v>61</v>
      </c>
      <c r="K235" s="154" t="s">
        <v>61</v>
      </c>
      <c r="L235" s="154" t="s">
        <v>61</v>
      </c>
      <c r="M235" s="154" t="s">
        <v>61</v>
      </c>
      <c r="N235" s="154" t="s">
        <v>61</v>
      </c>
      <c r="O235" s="154" t="s">
        <v>61</v>
      </c>
      <c r="P235" s="2"/>
    </row>
    <row r="236" spans="1:16" ht="13.5" customHeight="1" x14ac:dyDescent="0.25">
      <c r="A236" s="155">
        <v>0.17708333333333301</v>
      </c>
      <c r="B236" s="154" t="s">
        <v>61</v>
      </c>
      <c r="C236" s="154" t="s">
        <v>61</v>
      </c>
      <c r="D236" s="154" t="s">
        <v>61</v>
      </c>
      <c r="E236" s="154" t="s">
        <v>61</v>
      </c>
      <c r="F236" s="154" t="s">
        <v>61</v>
      </c>
      <c r="G236" s="154" t="s">
        <v>61</v>
      </c>
      <c r="H236" s="154" t="s">
        <v>61</v>
      </c>
      <c r="I236" s="154" t="s">
        <v>61</v>
      </c>
      <c r="J236" s="154" t="s">
        <v>61</v>
      </c>
      <c r="K236" s="154" t="s">
        <v>61</v>
      </c>
      <c r="L236" s="154" t="s">
        <v>61</v>
      </c>
      <c r="M236" s="154" t="s">
        <v>61</v>
      </c>
      <c r="N236" s="154" t="s">
        <v>61</v>
      </c>
      <c r="O236" s="154" t="s">
        <v>61</v>
      </c>
      <c r="P236" s="2"/>
    </row>
    <row r="237" spans="1:16" ht="13.5" customHeight="1" x14ac:dyDescent="0.25">
      <c r="A237" s="155">
        <v>0.1875</v>
      </c>
      <c r="B237" s="154" t="s">
        <v>61</v>
      </c>
      <c r="C237" s="154" t="s">
        <v>61</v>
      </c>
      <c r="D237" s="154" t="s">
        <v>61</v>
      </c>
      <c r="E237" s="154" t="s">
        <v>61</v>
      </c>
      <c r="F237" s="154" t="s">
        <v>61</v>
      </c>
      <c r="G237" s="154" t="s">
        <v>61</v>
      </c>
      <c r="H237" s="154" t="s">
        <v>61</v>
      </c>
      <c r="I237" s="154" t="s">
        <v>61</v>
      </c>
      <c r="J237" s="154" t="s">
        <v>61</v>
      </c>
      <c r="K237" s="154" t="s">
        <v>61</v>
      </c>
      <c r="L237" s="154" t="s">
        <v>61</v>
      </c>
      <c r="M237" s="154" t="s">
        <v>61</v>
      </c>
      <c r="N237" s="154" t="s">
        <v>61</v>
      </c>
      <c r="O237" s="154" t="s">
        <v>61</v>
      </c>
      <c r="P237" s="2"/>
    </row>
    <row r="238" spans="1:16" ht="13.5" customHeight="1" x14ac:dyDescent="0.25">
      <c r="A238" s="155">
        <v>0.19791666666666699</v>
      </c>
      <c r="B238" s="154" t="s">
        <v>61</v>
      </c>
      <c r="C238" s="154" t="s">
        <v>61</v>
      </c>
      <c r="D238" s="154" t="s">
        <v>61</v>
      </c>
      <c r="E238" s="154" t="s">
        <v>61</v>
      </c>
      <c r="F238" s="154" t="s">
        <v>61</v>
      </c>
      <c r="G238" s="154" t="s">
        <v>61</v>
      </c>
      <c r="H238" s="154" t="s">
        <v>61</v>
      </c>
      <c r="I238" s="154" t="s">
        <v>61</v>
      </c>
      <c r="J238" s="154" t="s">
        <v>61</v>
      </c>
      <c r="K238" s="154" t="s">
        <v>61</v>
      </c>
      <c r="L238" s="154" t="s">
        <v>61</v>
      </c>
      <c r="M238" s="154" t="s">
        <v>61</v>
      </c>
      <c r="N238" s="154" t="s">
        <v>61</v>
      </c>
      <c r="O238" s="154" t="s">
        <v>61</v>
      </c>
      <c r="P238" s="2"/>
    </row>
    <row r="239" spans="1:16" ht="13.5" customHeight="1" x14ac:dyDescent="0.25">
      <c r="A239" s="155">
        <v>0.20833333333333301</v>
      </c>
      <c r="B239" s="154" t="s">
        <v>61</v>
      </c>
      <c r="C239" s="154" t="s">
        <v>61</v>
      </c>
      <c r="D239" s="154" t="s">
        <v>61</v>
      </c>
      <c r="E239" s="154" t="s">
        <v>61</v>
      </c>
      <c r="F239" s="154" t="s">
        <v>61</v>
      </c>
      <c r="G239" s="154" t="s">
        <v>61</v>
      </c>
      <c r="H239" s="154" t="s">
        <v>61</v>
      </c>
      <c r="I239" s="154" t="s">
        <v>61</v>
      </c>
      <c r="J239" s="154" t="s">
        <v>61</v>
      </c>
      <c r="K239" s="154" t="s">
        <v>61</v>
      </c>
      <c r="L239" s="154" t="s">
        <v>61</v>
      </c>
      <c r="M239" s="154" t="s">
        <v>61</v>
      </c>
      <c r="N239" s="154" t="s">
        <v>61</v>
      </c>
      <c r="O239" s="154" t="s">
        <v>61</v>
      </c>
      <c r="P239" s="2"/>
    </row>
    <row r="240" spans="1:16" ht="13.5" customHeight="1" x14ac:dyDescent="0.25">
      <c r="A240" s="155">
        <v>0.21875</v>
      </c>
      <c r="B240" s="154" t="s">
        <v>61</v>
      </c>
      <c r="C240" s="154" t="s">
        <v>61</v>
      </c>
      <c r="D240" s="154" t="s">
        <v>61</v>
      </c>
      <c r="E240" s="154" t="s">
        <v>61</v>
      </c>
      <c r="F240" s="154" t="s">
        <v>61</v>
      </c>
      <c r="G240" s="154" t="s">
        <v>61</v>
      </c>
      <c r="H240" s="154" t="s">
        <v>61</v>
      </c>
      <c r="I240" s="154" t="s">
        <v>61</v>
      </c>
      <c r="J240" s="154" t="s">
        <v>61</v>
      </c>
      <c r="K240" s="154" t="s">
        <v>61</v>
      </c>
      <c r="L240" s="154" t="s">
        <v>61</v>
      </c>
      <c r="M240" s="154" t="s">
        <v>61</v>
      </c>
      <c r="N240" s="154" t="s">
        <v>61</v>
      </c>
      <c r="O240" s="154" t="s">
        <v>61</v>
      </c>
      <c r="P240" s="2"/>
    </row>
    <row r="241" spans="1:16" ht="13.5" customHeight="1" x14ac:dyDescent="0.25">
      <c r="A241" s="155">
        <v>0.22916666666666699</v>
      </c>
      <c r="B241" s="154" t="s">
        <v>61</v>
      </c>
      <c r="C241" s="154" t="s">
        <v>61</v>
      </c>
      <c r="D241" s="154" t="s">
        <v>61</v>
      </c>
      <c r="E241" s="154" t="s">
        <v>61</v>
      </c>
      <c r="F241" s="154" t="s">
        <v>61</v>
      </c>
      <c r="G241" s="154" t="s">
        <v>61</v>
      </c>
      <c r="H241" s="154" t="s">
        <v>61</v>
      </c>
      <c r="I241" s="154" t="s">
        <v>61</v>
      </c>
      <c r="J241" s="154" t="s">
        <v>61</v>
      </c>
      <c r="K241" s="154" t="s">
        <v>61</v>
      </c>
      <c r="L241" s="154" t="s">
        <v>61</v>
      </c>
      <c r="M241" s="154" t="s">
        <v>61</v>
      </c>
      <c r="N241" s="154" t="s">
        <v>61</v>
      </c>
      <c r="O241" s="154" t="s">
        <v>61</v>
      </c>
      <c r="P241" s="2"/>
    </row>
    <row r="242" spans="1:16" ht="13.5" customHeight="1" x14ac:dyDescent="0.25">
      <c r="A242" s="155">
        <v>0.23958333333333301</v>
      </c>
      <c r="B242" s="154" t="s">
        <v>61</v>
      </c>
      <c r="C242" s="154" t="s">
        <v>61</v>
      </c>
      <c r="D242" s="154" t="s">
        <v>61</v>
      </c>
      <c r="E242" s="154" t="s">
        <v>61</v>
      </c>
      <c r="F242" s="154" t="s">
        <v>61</v>
      </c>
      <c r="G242" s="154" t="s">
        <v>61</v>
      </c>
      <c r="H242" s="154" t="s">
        <v>61</v>
      </c>
      <c r="I242" s="154" t="s">
        <v>61</v>
      </c>
      <c r="J242" s="154" t="s">
        <v>61</v>
      </c>
      <c r="K242" s="154" t="s">
        <v>61</v>
      </c>
      <c r="L242" s="154" t="s">
        <v>61</v>
      </c>
      <c r="M242" s="154" t="s">
        <v>61</v>
      </c>
      <c r="N242" s="154" t="s">
        <v>61</v>
      </c>
      <c r="O242" s="154" t="s">
        <v>61</v>
      </c>
      <c r="P242" s="2"/>
    </row>
    <row r="243" spans="1:16" ht="13.5" customHeight="1" x14ac:dyDescent="0.25">
      <c r="A243" s="155">
        <v>0.25</v>
      </c>
      <c r="B243" s="154" t="s">
        <v>61</v>
      </c>
      <c r="C243" s="154" t="s">
        <v>61</v>
      </c>
      <c r="D243" s="154" t="s">
        <v>61</v>
      </c>
      <c r="E243" s="154" t="s">
        <v>61</v>
      </c>
      <c r="F243" s="154" t="s">
        <v>61</v>
      </c>
      <c r="G243" s="154" t="s">
        <v>61</v>
      </c>
      <c r="H243" s="154" t="s">
        <v>61</v>
      </c>
      <c r="I243" s="154" t="s">
        <v>61</v>
      </c>
      <c r="J243" s="154" t="s">
        <v>61</v>
      </c>
      <c r="K243" s="154" t="s">
        <v>61</v>
      </c>
      <c r="L243" s="154" t="s">
        <v>61</v>
      </c>
      <c r="M243" s="154" t="s">
        <v>61</v>
      </c>
      <c r="N243" s="154" t="s">
        <v>61</v>
      </c>
      <c r="O243" s="154" t="s">
        <v>61</v>
      </c>
      <c r="P243" s="2"/>
    </row>
    <row r="244" spans="1:16" ht="13.5" customHeight="1" x14ac:dyDescent="0.25">
      <c r="A244" s="155">
        <v>0.26041666666666702</v>
      </c>
      <c r="B244" s="154" t="s">
        <v>61</v>
      </c>
      <c r="C244" s="154" t="s">
        <v>61</v>
      </c>
      <c r="D244" s="154" t="s">
        <v>61</v>
      </c>
      <c r="E244" s="154" t="s">
        <v>61</v>
      </c>
      <c r="F244" s="154" t="s">
        <v>61</v>
      </c>
      <c r="G244" s="154" t="s">
        <v>61</v>
      </c>
      <c r="H244" s="154" t="s">
        <v>61</v>
      </c>
      <c r="I244" s="154" t="s">
        <v>61</v>
      </c>
      <c r="J244" s="154" t="s">
        <v>61</v>
      </c>
      <c r="K244" s="154" t="s">
        <v>61</v>
      </c>
      <c r="L244" s="154" t="s">
        <v>61</v>
      </c>
      <c r="M244" s="154" t="s">
        <v>61</v>
      </c>
      <c r="N244" s="154" t="s">
        <v>61</v>
      </c>
      <c r="O244" s="154" t="s">
        <v>61</v>
      </c>
      <c r="P244" s="2"/>
    </row>
    <row r="245" spans="1:16" ht="13.5" customHeight="1" x14ac:dyDescent="0.25">
      <c r="A245" s="155">
        <v>0.27083333333333298</v>
      </c>
      <c r="B245" s="154" t="s">
        <v>61</v>
      </c>
      <c r="C245" s="154" t="s">
        <v>61</v>
      </c>
      <c r="D245" s="154" t="s">
        <v>61</v>
      </c>
      <c r="E245" s="154" t="s">
        <v>61</v>
      </c>
      <c r="F245" s="154" t="s">
        <v>61</v>
      </c>
      <c r="G245" s="154" t="s">
        <v>61</v>
      </c>
      <c r="H245" s="154" t="s">
        <v>61</v>
      </c>
      <c r="I245" s="154" t="s">
        <v>61</v>
      </c>
      <c r="J245" s="154" t="s">
        <v>61</v>
      </c>
      <c r="K245" s="154" t="s">
        <v>61</v>
      </c>
      <c r="L245" s="154" t="s">
        <v>61</v>
      </c>
      <c r="M245" s="154" t="s">
        <v>61</v>
      </c>
      <c r="N245" s="154" t="s">
        <v>61</v>
      </c>
      <c r="O245" s="154" t="s">
        <v>61</v>
      </c>
      <c r="P245" s="2"/>
    </row>
    <row r="246" spans="1:16" ht="13.5" customHeight="1" x14ac:dyDescent="0.25">
      <c r="A246" s="155">
        <v>0.28125</v>
      </c>
      <c r="B246" s="154" t="s">
        <v>61</v>
      </c>
      <c r="C246" s="154" t="s">
        <v>61</v>
      </c>
      <c r="D246" s="154" t="s">
        <v>61</v>
      </c>
      <c r="E246" s="154" t="s">
        <v>61</v>
      </c>
      <c r="F246" s="154" t="s">
        <v>61</v>
      </c>
      <c r="G246" s="154" t="s">
        <v>61</v>
      </c>
      <c r="H246" s="154" t="s">
        <v>61</v>
      </c>
      <c r="I246" s="154" t="s">
        <v>61</v>
      </c>
      <c r="J246" s="154" t="s">
        <v>61</v>
      </c>
      <c r="K246" s="154" t="s">
        <v>61</v>
      </c>
      <c r="L246" s="154" t="s">
        <v>61</v>
      </c>
      <c r="M246" s="154" t="s">
        <v>61</v>
      </c>
      <c r="N246" s="154" t="s">
        <v>61</v>
      </c>
      <c r="O246" s="154" t="s">
        <v>61</v>
      </c>
      <c r="P246" s="2"/>
    </row>
    <row r="247" spans="1:16" ht="13.5" customHeight="1" x14ac:dyDescent="0.25">
      <c r="A247" s="155">
        <v>0.29166666666666702</v>
      </c>
      <c r="B247" s="154" t="s">
        <v>61</v>
      </c>
      <c r="C247" s="154" t="s">
        <v>61</v>
      </c>
      <c r="D247" s="154" t="s">
        <v>61</v>
      </c>
      <c r="E247" s="154" t="s">
        <v>61</v>
      </c>
      <c r="F247" s="154" t="s">
        <v>61</v>
      </c>
      <c r="G247" s="154" t="s">
        <v>61</v>
      </c>
      <c r="H247" s="154" t="s">
        <v>61</v>
      </c>
      <c r="I247" s="154" t="s">
        <v>61</v>
      </c>
      <c r="J247" s="154" t="s">
        <v>61</v>
      </c>
      <c r="K247" s="154" t="s">
        <v>61</v>
      </c>
      <c r="L247" s="154" t="s">
        <v>61</v>
      </c>
      <c r="M247" s="154" t="s">
        <v>61</v>
      </c>
      <c r="N247" s="154" t="s">
        <v>61</v>
      </c>
      <c r="O247" s="154" t="s">
        <v>61</v>
      </c>
      <c r="P247" s="2"/>
    </row>
    <row r="248" spans="1:16" ht="13.5" customHeight="1" x14ac:dyDescent="0.25">
      <c r="A248" s="155">
        <v>0.30208333333333298</v>
      </c>
      <c r="B248" s="154" t="s">
        <v>61</v>
      </c>
      <c r="C248" s="154" t="s">
        <v>61</v>
      </c>
      <c r="D248" s="154" t="s">
        <v>61</v>
      </c>
      <c r="E248" s="154" t="s">
        <v>61</v>
      </c>
      <c r="F248" s="154" t="s">
        <v>61</v>
      </c>
      <c r="G248" s="154" t="s">
        <v>61</v>
      </c>
      <c r="H248" s="154" t="s">
        <v>61</v>
      </c>
      <c r="I248" s="154" t="s">
        <v>61</v>
      </c>
      <c r="J248" s="154" t="s">
        <v>61</v>
      </c>
      <c r="K248" s="154" t="s">
        <v>61</v>
      </c>
      <c r="L248" s="154" t="s">
        <v>61</v>
      </c>
      <c r="M248" s="154" t="s">
        <v>61</v>
      </c>
      <c r="N248" s="154" t="s">
        <v>61</v>
      </c>
      <c r="O248" s="154" t="s">
        <v>61</v>
      </c>
      <c r="P248" s="2"/>
    </row>
    <row r="249" spans="1:16" ht="13.5" customHeight="1" x14ac:dyDescent="0.25">
      <c r="A249" s="155">
        <v>0.3125</v>
      </c>
      <c r="B249" s="154" t="s">
        <v>61</v>
      </c>
      <c r="C249" s="154" t="s">
        <v>61</v>
      </c>
      <c r="D249" s="154" t="s">
        <v>61</v>
      </c>
      <c r="E249" s="154" t="s">
        <v>61</v>
      </c>
      <c r="F249" s="154" t="s">
        <v>61</v>
      </c>
      <c r="G249" s="154" t="s">
        <v>61</v>
      </c>
      <c r="H249" s="154" t="s">
        <v>61</v>
      </c>
      <c r="I249" s="154" t="s">
        <v>61</v>
      </c>
      <c r="J249" s="154" t="s">
        <v>61</v>
      </c>
      <c r="K249" s="154" t="s">
        <v>61</v>
      </c>
      <c r="L249" s="154" t="s">
        <v>61</v>
      </c>
      <c r="M249" s="154" t="s">
        <v>61</v>
      </c>
      <c r="N249" s="154" t="s">
        <v>61</v>
      </c>
      <c r="O249" s="154" t="s">
        <v>61</v>
      </c>
      <c r="P249" s="2"/>
    </row>
    <row r="250" spans="1:16" ht="13.5" customHeight="1" x14ac:dyDescent="0.25">
      <c r="A250" s="155">
        <v>0.32291666666666702</v>
      </c>
      <c r="B250" s="154" t="s">
        <v>61</v>
      </c>
      <c r="C250" s="154" t="s">
        <v>61</v>
      </c>
      <c r="D250" s="154" t="s">
        <v>61</v>
      </c>
      <c r="E250" s="154" t="s">
        <v>61</v>
      </c>
      <c r="F250" s="154" t="s">
        <v>61</v>
      </c>
      <c r="G250" s="154" t="s">
        <v>61</v>
      </c>
      <c r="H250" s="154" t="s">
        <v>61</v>
      </c>
      <c r="I250" s="154" t="s">
        <v>61</v>
      </c>
      <c r="J250" s="154" t="s">
        <v>61</v>
      </c>
      <c r="K250" s="154" t="s">
        <v>61</v>
      </c>
      <c r="L250" s="154" t="s">
        <v>61</v>
      </c>
      <c r="M250" s="154" t="s">
        <v>61</v>
      </c>
      <c r="N250" s="154" t="s">
        <v>61</v>
      </c>
      <c r="O250" s="154" t="s">
        <v>61</v>
      </c>
      <c r="P250" s="2"/>
    </row>
    <row r="251" spans="1:16" ht="13.5" customHeight="1" x14ac:dyDescent="0.25">
      <c r="A251" s="155">
        <v>0.33333333333333298</v>
      </c>
      <c r="B251" s="154" t="s">
        <v>61</v>
      </c>
      <c r="C251" s="154" t="s">
        <v>61</v>
      </c>
      <c r="D251" s="154" t="s">
        <v>61</v>
      </c>
      <c r="E251" s="154" t="s">
        <v>61</v>
      </c>
      <c r="F251" s="154" t="s">
        <v>61</v>
      </c>
      <c r="G251" s="154" t="s">
        <v>61</v>
      </c>
      <c r="H251" s="154" t="s">
        <v>61</v>
      </c>
      <c r="I251" s="154" t="s">
        <v>61</v>
      </c>
      <c r="J251" s="154" t="s">
        <v>61</v>
      </c>
      <c r="K251" s="154" t="s">
        <v>61</v>
      </c>
      <c r="L251" s="154" t="s">
        <v>61</v>
      </c>
      <c r="M251" s="154" t="s">
        <v>61</v>
      </c>
      <c r="N251" s="154" t="s">
        <v>61</v>
      </c>
      <c r="O251" s="154" t="s">
        <v>61</v>
      </c>
      <c r="P251" s="2"/>
    </row>
    <row r="252" spans="1:16" ht="13.5" customHeight="1" x14ac:dyDescent="0.25">
      <c r="A252" s="155">
        <v>0.34375</v>
      </c>
      <c r="B252" s="154" t="s">
        <v>61</v>
      </c>
      <c r="C252" s="154" t="s">
        <v>61</v>
      </c>
      <c r="D252" s="154" t="s">
        <v>61</v>
      </c>
      <c r="E252" s="154" t="s">
        <v>61</v>
      </c>
      <c r="F252" s="154" t="s">
        <v>61</v>
      </c>
      <c r="G252" s="154" t="s">
        <v>61</v>
      </c>
      <c r="H252" s="154" t="s">
        <v>61</v>
      </c>
      <c r="I252" s="154" t="s">
        <v>61</v>
      </c>
      <c r="J252" s="154" t="s">
        <v>61</v>
      </c>
      <c r="K252" s="154" t="s">
        <v>61</v>
      </c>
      <c r="L252" s="154" t="s">
        <v>61</v>
      </c>
      <c r="M252" s="154" t="s">
        <v>61</v>
      </c>
      <c r="N252" s="154" t="s">
        <v>61</v>
      </c>
      <c r="O252" s="154" t="s">
        <v>61</v>
      </c>
      <c r="P252" s="2"/>
    </row>
    <row r="253" spans="1:16" ht="13.5" customHeight="1" x14ac:dyDescent="0.25">
      <c r="A253" s="155">
        <v>0.35416666666666702</v>
      </c>
      <c r="B253" s="154" t="s">
        <v>61</v>
      </c>
      <c r="C253" s="154" t="s">
        <v>61</v>
      </c>
      <c r="D253" s="154" t="s">
        <v>61</v>
      </c>
      <c r="E253" s="154" t="s">
        <v>61</v>
      </c>
      <c r="F253" s="154" t="s">
        <v>61</v>
      </c>
      <c r="G253" s="154" t="s">
        <v>61</v>
      </c>
      <c r="H253" s="154" t="s">
        <v>61</v>
      </c>
      <c r="I253" s="154" t="s">
        <v>61</v>
      </c>
      <c r="J253" s="154" t="s">
        <v>61</v>
      </c>
      <c r="K253" s="154" t="s">
        <v>61</v>
      </c>
      <c r="L253" s="154" t="s">
        <v>61</v>
      </c>
      <c r="M253" s="154" t="s">
        <v>61</v>
      </c>
      <c r="N253" s="154" t="s">
        <v>61</v>
      </c>
      <c r="O253" s="154" t="s">
        <v>61</v>
      </c>
      <c r="P253" s="2"/>
    </row>
    <row r="254" spans="1:16" ht="13.5" customHeight="1" x14ac:dyDescent="0.25">
      <c r="A254" s="155">
        <v>0.36458333333333298</v>
      </c>
      <c r="B254" s="154" t="s">
        <v>61</v>
      </c>
      <c r="C254" s="154" t="s">
        <v>61</v>
      </c>
      <c r="D254" s="154" t="s">
        <v>61</v>
      </c>
      <c r="E254" s="154" t="s">
        <v>61</v>
      </c>
      <c r="F254" s="154" t="s">
        <v>61</v>
      </c>
      <c r="G254" s="154" t="s">
        <v>61</v>
      </c>
      <c r="H254" s="154" t="s">
        <v>61</v>
      </c>
      <c r="I254" s="154" t="s">
        <v>61</v>
      </c>
      <c r="J254" s="154" t="s">
        <v>61</v>
      </c>
      <c r="K254" s="154" t="s">
        <v>61</v>
      </c>
      <c r="L254" s="154" t="s">
        <v>61</v>
      </c>
      <c r="M254" s="154" t="s">
        <v>61</v>
      </c>
      <c r="N254" s="154" t="s">
        <v>61</v>
      </c>
      <c r="O254" s="154" t="s">
        <v>61</v>
      </c>
      <c r="P254" s="2"/>
    </row>
    <row r="255" spans="1:16" ht="13.5" customHeight="1" x14ac:dyDescent="0.25">
      <c r="A255" s="155">
        <v>0.375</v>
      </c>
      <c r="B255" s="154" t="s">
        <v>61</v>
      </c>
      <c r="C255" s="154" t="s">
        <v>61</v>
      </c>
      <c r="D255" s="154" t="s">
        <v>61</v>
      </c>
      <c r="E255" s="154" t="s">
        <v>61</v>
      </c>
      <c r="F255" s="154" t="s">
        <v>61</v>
      </c>
      <c r="G255" s="154" t="s">
        <v>61</v>
      </c>
      <c r="H255" s="154" t="s">
        <v>61</v>
      </c>
      <c r="I255" s="154" t="s">
        <v>61</v>
      </c>
      <c r="J255" s="154" t="s">
        <v>61</v>
      </c>
      <c r="K255" s="154" t="s">
        <v>61</v>
      </c>
      <c r="L255" s="154" t="s">
        <v>61</v>
      </c>
      <c r="M255" s="154" t="s">
        <v>61</v>
      </c>
      <c r="N255" s="154" t="s">
        <v>61</v>
      </c>
      <c r="O255" s="154" t="s">
        <v>61</v>
      </c>
      <c r="P255" s="2"/>
    </row>
    <row r="256" spans="1:16" ht="13.5" customHeight="1" x14ac:dyDescent="0.25">
      <c r="A256" s="155">
        <v>0.38541666666666702</v>
      </c>
      <c r="B256" s="154" t="s">
        <v>61</v>
      </c>
      <c r="C256" s="154" t="s">
        <v>61</v>
      </c>
      <c r="D256" s="154" t="s">
        <v>61</v>
      </c>
      <c r="E256" s="154" t="s">
        <v>61</v>
      </c>
      <c r="F256" s="154" t="s">
        <v>61</v>
      </c>
      <c r="G256" s="154" t="s">
        <v>61</v>
      </c>
      <c r="H256" s="154" t="s">
        <v>61</v>
      </c>
      <c r="I256" s="154" t="s">
        <v>61</v>
      </c>
      <c r="J256" s="154" t="s">
        <v>61</v>
      </c>
      <c r="K256" s="154" t="s">
        <v>61</v>
      </c>
      <c r="L256" s="154" t="s">
        <v>61</v>
      </c>
      <c r="M256" s="154" t="s">
        <v>61</v>
      </c>
      <c r="N256" s="154" t="s">
        <v>61</v>
      </c>
      <c r="O256" s="154" t="s">
        <v>61</v>
      </c>
      <c r="P256" s="2"/>
    </row>
    <row r="257" spans="1:16" ht="13.5" customHeight="1" x14ac:dyDescent="0.25">
      <c r="A257" s="155">
        <v>0.39583333333333298</v>
      </c>
      <c r="B257" s="154" t="s">
        <v>61</v>
      </c>
      <c r="C257" s="154" t="s">
        <v>61</v>
      </c>
      <c r="D257" s="154" t="s">
        <v>61</v>
      </c>
      <c r="E257" s="154" t="s">
        <v>61</v>
      </c>
      <c r="F257" s="154" t="s">
        <v>61</v>
      </c>
      <c r="G257" s="154" t="s">
        <v>61</v>
      </c>
      <c r="H257" s="154" t="s">
        <v>61</v>
      </c>
      <c r="I257" s="154" t="s">
        <v>61</v>
      </c>
      <c r="J257" s="154" t="s">
        <v>61</v>
      </c>
      <c r="K257" s="154" t="s">
        <v>61</v>
      </c>
      <c r="L257" s="154" t="s">
        <v>61</v>
      </c>
      <c r="M257" s="154" t="s">
        <v>61</v>
      </c>
      <c r="N257" s="154" t="s">
        <v>61</v>
      </c>
      <c r="O257" s="154" t="s">
        <v>61</v>
      </c>
      <c r="P257" s="2"/>
    </row>
    <row r="258" spans="1:16" ht="13.5" customHeight="1" x14ac:dyDescent="0.25">
      <c r="A258" s="155">
        <v>0.40625</v>
      </c>
      <c r="B258" s="154" t="s">
        <v>61</v>
      </c>
      <c r="C258" s="154" t="s">
        <v>61</v>
      </c>
      <c r="D258" s="154" t="s">
        <v>61</v>
      </c>
      <c r="E258" s="154" t="s">
        <v>61</v>
      </c>
      <c r="F258" s="154" t="s">
        <v>61</v>
      </c>
      <c r="G258" s="154" t="s">
        <v>61</v>
      </c>
      <c r="H258" s="154" t="s">
        <v>61</v>
      </c>
      <c r="I258" s="154" t="s">
        <v>61</v>
      </c>
      <c r="J258" s="154" t="s">
        <v>61</v>
      </c>
      <c r="K258" s="154" t="s">
        <v>61</v>
      </c>
      <c r="L258" s="154" t="s">
        <v>61</v>
      </c>
      <c r="M258" s="154" t="s">
        <v>61</v>
      </c>
      <c r="N258" s="154" t="s">
        <v>61</v>
      </c>
      <c r="O258" s="154" t="s">
        <v>61</v>
      </c>
      <c r="P258" s="2"/>
    </row>
    <row r="259" spans="1:16" ht="13.5" customHeight="1" x14ac:dyDescent="0.25">
      <c r="A259" s="155">
        <v>0.41666666666666702</v>
      </c>
      <c r="B259" s="154" t="s">
        <v>61</v>
      </c>
      <c r="C259" s="154" t="s">
        <v>61</v>
      </c>
      <c r="D259" s="154" t="s">
        <v>61</v>
      </c>
      <c r="E259" s="154" t="s">
        <v>61</v>
      </c>
      <c r="F259" s="154" t="s">
        <v>61</v>
      </c>
      <c r="G259" s="154" t="s">
        <v>61</v>
      </c>
      <c r="H259" s="154" t="s">
        <v>61</v>
      </c>
      <c r="I259" s="154" t="s">
        <v>61</v>
      </c>
      <c r="J259" s="154" t="s">
        <v>61</v>
      </c>
      <c r="K259" s="154" t="s">
        <v>61</v>
      </c>
      <c r="L259" s="154" t="s">
        <v>61</v>
      </c>
      <c r="M259" s="154" t="s">
        <v>61</v>
      </c>
      <c r="N259" s="154" t="s">
        <v>61</v>
      </c>
      <c r="O259" s="154" t="s">
        <v>61</v>
      </c>
      <c r="P259" s="2"/>
    </row>
    <row r="260" spans="1:16" ht="13.5" customHeight="1" x14ac:dyDescent="0.25">
      <c r="A260" s="155">
        <v>0.42708333333333298</v>
      </c>
      <c r="B260" s="154" t="s">
        <v>61</v>
      </c>
      <c r="C260" s="154" t="s">
        <v>61</v>
      </c>
      <c r="D260" s="154" t="s">
        <v>61</v>
      </c>
      <c r="E260" s="154" t="s">
        <v>61</v>
      </c>
      <c r="F260" s="154" t="s">
        <v>61</v>
      </c>
      <c r="G260" s="154" t="s">
        <v>61</v>
      </c>
      <c r="H260" s="154" t="s">
        <v>61</v>
      </c>
      <c r="I260" s="154" t="s">
        <v>61</v>
      </c>
      <c r="J260" s="154" t="s">
        <v>61</v>
      </c>
      <c r="K260" s="154" t="s">
        <v>61</v>
      </c>
      <c r="L260" s="154" t="s">
        <v>61</v>
      </c>
      <c r="M260" s="154" t="s">
        <v>61</v>
      </c>
      <c r="N260" s="154" t="s">
        <v>61</v>
      </c>
      <c r="O260" s="154" t="s">
        <v>61</v>
      </c>
      <c r="P260" s="2"/>
    </row>
    <row r="261" spans="1:16" ht="13.5" customHeight="1" x14ac:dyDescent="0.25">
      <c r="A261" s="155">
        <v>0.4375</v>
      </c>
      <c r="B261" s="154" t="s">
        <v>61</v>
      </c>
      <c r="C261" s="154" t="s">
        <v>61</v>
      </c>
      <c r="D261" s="154" t="s">
        <v>61</v>
      </c>
      <c r="E261" s="154" t="s">
        <v>61</v>
      </c>
      <c r="F261" s="154" t="s">
        <v>61</v>
      </c>
      <c r="G261" s="154" t="s">
        <v>61</v>
      </c>
      <c r="H261" s="154" t="s">
        <v>61</v>
      </c>
      <c r="I261" s="154" t="s">
        <v>61</v>
      </c>
      <c r="J261" s="154" t="s">
        <v>61</v>
      </c>
      <c r="K261" s="154" t="s">
        <v>61</v>
      </c>
      <c r="L261" s="154" t="s">
        <v>61</v>
      </c>
      <c r="M261" s="154" t="s">
        <v>61</v>
      </c>
      <c r="N261" s="154" t="s">
        <v>61</v>
      </c>
      <c r="O261" s="154" t="s">
        <v>61</v>
      </c>
      <c r="P261" s="2"/>
    </row>
    <row r="262" spans="1:16" ht="13.5" customHeight="1" x14ac:dyDescent="0.25">
      <c r="A262" s="155">
        <v>0.44791666666666702</v>
      </c>
      <c r="B262" s="154" t="s">
        <v>61</v>
      </c>
      <c r="C262" s="154" t="s">
        <v>61</v>
      </c>
      <c r="D262" s="154" t="s">
        <v>61</v>
      </c>
      <c r="E262" s="154" t="s">
        <v>61</v>
      </c>
      <c r="F262" s="154" t="s">
        <v>61</v>
      </c>
      <c r="G262" s="154" t="s">
        <v>61</v>
      </c>
      <c r="H262" s="154" t="s">
        <v>61</v>
      </c>
      <c r="I262" s="154" t="s">
        <v>61</v>
      </c>
      <c r="J262" s="154" t="s">
        <v>61</v>
      </c>
      <c r="K262" s="154" t="s">
        <v>61</v>
      </c>
      <c r="L262" s="154" t="s">
        <v>61</v>
      </c>
      <c r="M262" s="154" t="s">
        <v>61</v>
      </c>
      <c r="N262" s="154" t="s">
        <v>61</v>
      </c>
      <c r="O262" s="154" t="s">
        <v>61</v>
      </c>
      <c r="P262" s="2"/>
    </row>
    <row r="263" spans="1:16" ht="13.5" customHeight="1" x14ac:dyDescent="0.25">
      <c r="A263" s="155">
        <v>0.45833333333333298</v>
      </c>
      <c r="B263" s="154" t="s">
        <v>61</v>
      </c>
      <c r="C263" s="154" t="s">
        <v>61</v>
      </c>
      <c r="D263" s="154" t="s">
        <v>61</v>
      </c>
      <c r="E263" s="154" t="s">
        <v>61</v>
      </c>
      <c r="F263" s="154" t="s">
        <v>61</v>
      </c>
      <c r="G263" s="154" t="s">
        <v>61</v>
      </c>
      <c r="H263" s="154" t="s">
        <v>61</v>
      </c>
      <c r="I263" s="154" t="s">
        <v>61</v>
      </c>
      <c r="J263" s="154" t="s">
        <v>61</v>
      </c>
      <c r="K263" s="154" t="s">
        <v>61</v>
      </c>
      <c r="L263" s="154" t="s">
        <v>61</v>
      </c>
      <c r="M263" s="154" t="s">
        <v>61</v>
      </c>
      <c r="N263" s="154" t="s">
        <v>61</v>
      </c>
      <c r="O263" s="154" t="s">
        <v>61</v>
      </c>
      <c r="P263" s="2"/>
    </row>
    <row r="264" spans="1:16" ht="13.5" customHeight="1" x14ac:dyDescent="0.25">
      <c r="A264" s="155">
        <v>0.46875</v>
      </c>
      <c r="B264" s="154" t="s">
        <v>61</v>
      </c>
      <c r="C264" s="154" t="s">
        <v>61</v>
      </c>
      <c r="D264" s="154" t="s">
        <v>61</v>
      </c>
      <c r="E264" s="154" t="s">
        <v>61</v>
      </c>
      <c r="F264" s="154" t="s">
        <v>61</v>
      </c>
      <c r="G264" s="154" t="s">
        <v>61</v>
      </c>
      <c r="H264" s="154" t="s">
        <v>61</v>
      </c>
      <c r="I264" s="154" t="s">
        <v>61</v>
      </c>
      <c r="J264" s="154" t="s">
        <v>61</v>
      </c>
      <c r="K264" s="154" t="s">
        <v>61</v>
      </c>
      <c r="L264" s="154" t="s">
        <v>61</v>
      </c>
      <c r="M264" s="154" t="s">
        <v>61</v>
      </c>
      <c r="N264" s="154" t="s">
        <v>61</v>
      </c>
      <c r="O264" s="154" t="s">
        <v>61</v>
      </c>
      <c r="P264" s="2"/>
    </row>
    <row r="265" spans="1:16" ht="13.5" customHeight="1" x14ac:dyDescent="0.25">
      <c r="A265" s="155">
        <v>0.47916666666666702</v>
      </c>
      <c r="B265" s="154" t="s">
        <v>61</v>
      </c>
      <c r="C265" s="154" t="s">
        <v>61</v>
      </c>
      <c r="D265" s="154" t="s">
        <v>61</v>
      </c>
      <c r="E265" s="154" t="s">
        <v>61</v>
      </c>
      <c r="F265" s="154" t="s">
        <v>61</v>
      </c>
      <c r="G265" s="154" t="s">
        <v>61</v>
      </c>
      <c r="H265" s="154" t="s">
        <v>61</v>
      </c>
      <c r="I265" s="154" t="s">
        <v>61</v>
      </c>
      <c r="J265" s="154" t="s">
        <v>61</v>
      </c>
      <c r="K265" s="154" t="s">
        <v>61</v>
      </c>
      <c r="L265" s="154" t="s">
        <v>61</v>
      </c>
      <c r="M265" s="154" t="s">
        <v>61</v>
      </c>
      <c r="N265" s="154" t="s">
        <v>61</v>
      </c>
      <c r="O265" s="154" t="s">
        <v>61</v>
      </c>
      <c r="P265" s="2"/>
    </row>
    <row r="266" spans="1:16" ht="13.5" customHeight="1" x14ac:dyDescent="0.25">
      <c r="A266" s="155">
        <v>0.48958333333333298</v>
      </c>
      <c r="B266" s="154" t="s">
        <v>61</v>
      </c>
      <c r="C266" s="154" t="s">
        <v>61</v>
      </c>
      <c r="D266" s="154" t="s">
        <v>61</v>
      </c>
      <c r="E266" s="154" t="s">
        <v>61</v>
      </c>
      <c r="F266" s="154" t="s">
        <v>61</v>
      </c>
      <c r="G266" s="154" t="s">
        <v>61</v>
      </c>
      <c r="H266" s="154" t="s">
        <v>61</v>
      </c>
      <c r="I266" s="154" t="s">
        <v>61</v>
      </c>
      <c r="J266" s="154" t="s">
        <v>61</v>
      </c>
      <c r="K266" s="154" t="s">
        <v>61</v>
      </c>
      <c r="L266" s="154" t="s">
        <v>61</v>
      </c>
      <c r="M266" s="154" t="s">
        <v>61</v>
      </c>
      <c r="N266" s="154" t="s">
        <v>61</v>
      </c>
      <c r="O266" s="154" t="s">
        <v>61</v>
      </c>
      <c r="P266" s="2"/>
    </row>
    <row r="267" spans="1:16" ht="13.5" customHeight="1" x14ac:dyDescent="0.25">
      <c r="A267" s="155">
        <v>0.5</v>
      </c>
      <c r="B267" s="154" t="s">
        <v>61</v>
      </c>
      <c r="C267" s="154" t="s">
        <v>61</v>
      </c>
      <c r="D267" s="154" t="s">
        <v>61</v>
      </c>
      <c r="E267" s="154" t="s">
        <v>61</v>
      </c>
      <c r="F267" s="154" t="s">
        <v>61</v>
      </c>
      <c r="G267" s="154" t="s">
        <v>61</v>
      </c>
      <c r="H267" s="154" t="s">
        <v>61</v>
      </c>
      <c r="I267" s="154" t="s">
        <v>61</v>
      </c>
      <c r="J267" s="154" t="s">
        <v>61</v>
      </c>
      <c r="K267" s="154" t="s">
        <v>61</v>
      </c>
      <c r="L267" s="154" t="s">
        <v>61</v>
      </c>
      <c r="M267" s="154" t="s">
        <v>61</v>
      </c>
      <c r="N267" s="154" t="s">
        <v>61</v>
      </c>
      <c r="O267" s="154" t="s">
        <v>61</v>
      </c>
      <c r="P267" s="2"/>
    </row>
    <row r="268" spans="1:16" ht="13.5" customHeight="1" x14ac:dyDescent="0.25">
      <c r="A268" s="155">
        <v>0.51041666666666696</v>
      </c>
      <c r="B268" s="154" t="s">
        <v>61</v>
      </c>
      <c r="C268" s="154" t="s">
        <v>61</v>
      </c>
      <c r="D268" s="154" t="s">
        <v>61</v>
      </c>
      <c r="E268" s="154" t="s">
        <v>61</v>
      </c>
      <c r="F268" s="154" t="s">
        <v>61</v>
      </c>
      <c r="G268" s="154" t="s">
        <v>61</v>
      </c>
      <c r="H268" s="154" t="s">
        <v>61</v>
      </c>
      <c r="I268" s="154" t="s">
        <v>61</v>
      </c>
      <c r="J268" s="154" t="s">
        <v>61</v>
      </c>
      <c r="K268" s="154" t="s">
        <v>61</v>
      </c>
      <c r="L268" s="154" t="s">
        <v>61</v>
      </c>
      <c r="M268" s="154" t="s">
        <v>61</v>
      </c>
      <c r="N268" s="154" t="s">
        <v>61</v>
      </c>
      <c r="O268" s="154" t="s">
        <v>61</v>
      </c>
      <c r="P268" s="2"/>
    </row>
    <row r="269" spans="1:16" ht="13.5" customHeight="1" x14ac:dyDescent="0.25">
      <c r="A269" s="155">
        <v>0.52083333333333304</v>
      </c>
      <c r="B269" s="154" t="s">
        <v>61</v>
      </c>
      <c r="C269" s="154" t="s">
        <v>61</v>
      </c>
      <c r="D269" s="154" t="s">
        <v>61</v>
      </c>
      <c r="E269" s="154" t="s">
        <v>61</v>
      </c>
      <c r="F269" s="154" t="s">
        <v>61</v>
      </c>
      <c r="G269" s="154" t="s">
        <v>61</v>
      </c>
      <c r="H269" s="154" t="s">
        <v>61</v>
      </c>
      <c r="I269" s="154" t="s">
        <v>61</v>
      </c>
      <c r="J269" s="154" t="s">
        <v>61</v>
      </c>
      <c r="K269" s="154" t="s">
        <v>61</v>
      </c>
      <c r="L269" s="154" t="s">
        <v>61</v>
      </c>
      <c r="M269" s="154" t="s">
        <v>61</v>
      </c>
      <c r="N269" s="154" t="s">
        <v>61</v>
      </c>
      <c r="O269" s="154" t="s">
        <v>61</v>
      </c>
      <c r="P269" s="2"/>
    </row>
    <row r="270" spans="1:16" ht="13.5" customHeight="1" x14ac:dyDescent="0.25">
      <c r="A270" s="155">
        <v>0.53125</v>
      </c>
      <c r="B270" s="154" t="s">
        <v>61</v>
      </c>
      <c r="C270" s="154" t="s">
        <v>61</v>
      </c>
      <c r="D270" s="154" t="s">
        <v>61</v>
      </c>
      <c r="E270" s="154" t="s">
        <v>61</v>
      </c>
      <c r="F270" s="154" t="s">
        <v>61</v>
      </c>
      <c r="G270" s="154" t="s">
        <v>61</v>
      </c>
      <c r="H270" s="154" t="s">
        <v>61</v>
      </c>
      <c r="I270" s="154" t="s">
        <v>61</v>
      </c>
      <c r="J270" s="154" t="s">
        <v>61</v>
      </c>
      <c r="K270" s="154" t="s">
        <v>61</v>
      </c>
      <c r="L270" s="154" t="s">
        <v>61</v>
      </c>
      <c r="M270" s="154" t="s">
        <v>61</v>
      </c>
      <c r="N270" s="154" t="s">
        <v>61</v>
      </c>
      <c r="O270" s="154" t="s">
        <v>61</v>
      </c>
      <c r="P270" s="2"/>
    </row>
    <row r="271" spans="1:16" ht="13.5" customHeight="1" x14ac:dyDescent="0.25">
      <c r="A271" s="155">
        <v>0.54166666666666696</v>
      </c>
      <c r="B271" s="154" t="s">
        <v>61</v>
      </c>
      <c r="C271" s="154" t="s">
        <v>61</v>
      </c>
      <c r="D271" s="154" t="s">
        <v>61</v>
      </c>
      <c r="E271" s="154" t="s">
        <v>61</v>
      </c>
      <c r="F271" s="154" t="s">
        <v>61</v>
      </c>
      <c r="G271" s="154" t="s">
        <v>61</v>
      </c>
      <c r="H271" s="154" t="s">
        <v>61</v>
      </c>
      <c r="I271" s="154" t="s">
        <v>61</v>
      </c>
      <c r="J271" s="154" t="s">
        <v>61</v>
      </c>
      <c r="K271" s="154" t="s">
        <v>61</v>
      </c>
      <c r="L271" s="154" t="s">
        <v>61</v>
      </c>
      <c r="M271" s="154" t="s">
        <v>61</v>
      </c>
      <c r="N271" s="154" t="s">
        <v>61</v>
      </c>
      <c r="O271" s="154" t="s">
        <v>61</v>
      </c>
      <c r="P271" s="2"/>
    </row>
    <row r="272" spans="1:16" ht="13.5" customHeight="1" x14ac:dyDescent="0.25">
      <c r="A272" s="155">
        <v>0.55208333333333304</v>
      </c>
      <c r="B272" s="154" t="s">
        <v>61</v>
      </c>
      <c r="C272" s="154" t="s">
        <v>61</v>
      </c>
      <c r="D272" s="154" t="s">
        <v>61</v>
      </c>
      <c r="E272" s="154" t="s">
        <v>61</v>
      </c>
      <c r="F272" s="154" t="s">
        <v>61</v>
      </c>
      <c r="G272" s="154" t="s">
        <v>61</v>
      </c>
      <c r="H272" s="154" t="s">
        <v>61</v>
      </c>
      <c r="I272" s="154" t="s">
        <v>61</v>
      </c>
      <c r="J272" s="154" t="s">
        <v>61</v>
      </c>
      <c r="K272" s="154" t="s">
        <v>61</v>
      </c>
      <c r="L272" s="154" t="s">
        <v>61</v>
      </c>
      <c r="M272" s="154" t="s">
        <v>61</v>
      </c>
      <c r="N272" s="154" t="s">
        <v>61</v>
      </c>
      <c r="O272" s="154" t="s">
        <v>61</v>
      </c>
      <c r="P272" s="2"/>
    </row>
    <row r="273" spans="1:16" ht="13.5" customHeight="1" x14ac:dyDescent="0.25">
      <c r="A273" s="155">
        <v>0.5625</v>
      </c>
      <c r="B273" s="154" t="s">
        <v>61</v>
      </c>
      <c r="C273" s="154" t="s">
        <v>61</v>
      </c>
      <c r="D273" s="154" t="s">
        <v>61</v>
      </c>
      <c r="E273" s="154" t="s">
        <v>61</v>
      </c>
      <c r="F273" s="154" t="s">
        <v>61</v>
      </c>
      <c r="G273" s="154" t="s">
        <v>61</v>
      </c>
      <c r="H273" s="154" t="s">
        <v>61</v>
      </c>
      <c r="I273" s="154" t="s">
        <v>61</v>
      </c>
      <c r="J273" s="154" t="s">
        <v>61</v>
      </c>
      <c r="K273" s="154" t="s">
        <v>61</v>
      </c>
      <c r="L273" s="154" t="s">
        <v>61</v>
      </c>
      <c r="M273" s="154" t="s">
        <v>61</v>
      </c>
      <c r="N273" s="154" t="s">
        <v>61</v>
      </c>
      <c r="O273" s="154" t="s">
        <v>61</v>
      </c>
      <c r="P273" s="2"/>
    </row>
    <row r="274" spans="1:16" ht="13.5" customHeight="1" x14ac:dyDescent="0.25">
      <c r="A274" s="155">
        <v>0.57291666666666696</v>
      </c>
      <c r="B274" s="154" t="s">
        <v>61</v>
      </c>
      <c r="C274" s="154" t="s">
        <v>61</v>
      </c>
      <c r="D274" s="154" t="s">
        <v>61</v>
      </c>
      <c r="E274" s="154" t="s">
        <v>61</v>
      </c>
      <c r="F274" s="154" t="s">
        <v>61</v>
      </c>
      <c r="G274" s="154" t="s">
        <v>61</v>
      </c>
      <c r="H274" s="154" t="s">
        <v>61</v>
      </c>
      <c r="I274" s="154" t="s">
        <v>61</v>
      </c>
      <c r="J274" s="154" t="s">
        <v>61</v>
      </c>
      <c r="K274" s="154" t="s">
        <v>61</v>
      </c>
      <c r="L274" s="154" t="s">
        <v>61</v>
      </c>
      <c r="M274" s="154" t="s">
        <v>61</v>
      </c>
      <c r="N274" s="154" t="s">
        <v>61</v>
      </c>
      <c r="O274" s="154" t="s">
        <v>61</v>
      </c>
      <c r="P274" s="2"/>
    </row>
    <row r="275" spans="1:16" ht="13.5" customHeight="1" x14ac:dyDescent="0.25">
      <c r="A275" s="155">
        <v>0.58333333333333304</v>
      </c>
      <c r="B275" s="154" t="s">
        <v>61</v>
      </c>
      <c r="C275" s="154" t="s">
        <v>61</v>
      </c>
      <c r="D275" s="154" t="s">
        <v>61</v>
      </c>
      <c r="E275" s="154" t="s">
        <v>61</v>
      </c>
      <c r="F275" s="154" t="s">
        <v>61</v>
      </c>
      <c r="G275" s="154" t="s">
        <v>61</v>
      </c>
      <c r="H275" s="154" t="s">
        <v>61</v>
      </c>
      <c r="I275" s="154" t="s">
        <v>61</v>
      </c>
      <c r="J275" s="154" t="s">
        <v>61</v>
      </c>
      <c r="K275" s="154" t="s">
        <v>61</v>
      </c>
      <c r="L275" s="154" t="s">
        <v>61</v>
      </c>
      <c r="M275" s="154" t="s">
        <v>61</v>
      </c>
      <c r="N275" s="154" t="s">
        <v>61</v>
      </c>
      <c r="O275" s="154" t="s">
        <v>61</v>
      </c>
      <c r="P275" s="2"/>
    </row>
    <row r="276" spans="1:16" ht="13.5" customHeight="1" x14ac:dyDescent="0.25">
      <c r="A276" s="155">
        <v>0.59375</v>
      </c>
      <c r="B276" s="154" t="s">
        <v>61</v>
      </c>
      <c r="C276" s="154" t="s">
        <v>61</v>
      </c>
      <c r="D276" s="154" t="s">
        <v>61</v>
      </c>
      <c r="E276" s="154" t="s">
        <v>61</v>
      </c>
      <c r="F276" s="154" t="s">
        <v>61</v>
      </c>
      <c r="G276" s="154" t="s">
        <v>61</v>
      </c>
      <c r="H276" s="154" t="s">
        <v>61</v>
      </c>
      <c r="I276" s="154" t="s">
        <v>61</v>
      </c>
      <c r="J276" s="154" t="s">
        <v>61</v>
      </c>
      <c r="K276" s="154" t="s">
        <v>61</v>
      </c>
      <c r="L276" s="154" t="s">
        <v>61</v>
      </c>
      <c r="M276" s="154" t="s">
        <v>61</v>
      </c>
      <c r="N276" s="154" t="s">
        <v>61</v>
      </c>
      <c r="O276" s="154" t="s">
        <v>61</v>
      </c>
      <c r="P276" s="2"/>
    </row>
    <row r="277" spans="1:16" ht="13.5" customHeight="1" x14ac:dyDescent="0.25">
      <c r="A277" s="155">
        <v>0.60416666666666696</v>
      </c>
      <c r="B277" s="154" t="s">
        <v>61</v>
      </c>
      <c r="C277" s="154" t="s">
        <v>61</v>
      </c>
      <c r="D277" s="154" t="s">
        <v>61</v>
      </c>
      <c r="E277" s="154" t="s">
        <v>61</v>
      </c>
      <c r="F277" s="154" t="s">
        <v>61</v>
      </c>
      <c r="G277" s="154" t="s">
        <v>61</v>
      </c>
      <c r="H277" s="154" t="s">
        <v>61</v>
      </c>
      <c r="I277" s="154" t="s">
        <v>61</v>
      </c>
      <c r="J277" s="154" t="s">
        <v>61</v>
      </c>
      <c r="K277" s="154" t="s">
        <v>61</v>
      </c>
      <c r="L277" s="154" t="s">
        <v>61</v>
      </c>
      <c r="M277" s="154" t="s">
        <v>61</v>
      </c>
      <c r="N277" s="154" t="s">
        <v>61</v>
      </c>
      <c r="O277" s="154" t="s">
        <v>61</v>
      </c>
      <c r="P277" s="2"/>
    </row>
    <row r="278" spans="1:16" ht="13.5" customHeight="1" x14ac:dyDescent="0.25">
      <c r="A278" s="155">
        <v>0.61458333333333304</v>
      </c>
      <c r="B278" s="154" t="s">
        <v>61</v>
      </c>
      <c r="C278" s="154" t="s">
        <v>61</v>
      </c>
      <c r="D278" s="154" t="s">
        <v>61</v>
      </c>
      <c r="E278" s="154" t="s">
        <v>61</v>
      </c>
      <c r="F278" s="154" t="s">
        <v>61</v>
      </c>
      <c r="G278" s="154" t="s">
        <v>61</v>
      </c>
      <c r="H278" s="154" t="s">
        <v>61</v>
      </c>
      <c r="I278" s="154" t="s">
        <v>61</v>
      </c>
      <c r="J278" s="154" t="s">
        <v>61</v>
      </c>
      <c r="K278" s="154" t="s">
        <v>61</v>
      </c>
      <c r="L278" s="154" t="s">
        <v>61</v>
      </c>
      <c r="M278" s="154" t="s">
        <v>61</v>
      </c>
      <c r="N278" s="154" t="s">
        <v>61</v>
      </c>
      <c r="O278" s="154" t="s">
        <v>61</v>
      </c>
      <c r="P278" s="2"/>
    </row>
    <row r="279" spans="1:16" ht="13.5" customHeight="1" x14ac:dyDescent="0.25">
      <c r="A279" s="155">
        <v>0.625</v>
      </c>
      <c r="B279" s="154" t="s">
        <v>61</v>
      </c>
      <c r="C279" s="154" t="s">
        <v>61</v>
      </c>
      <c r="D279" s="154" t="s">
        <v>61</v>
      </c>
      <c r="E279" s="154" t="s">
        <v>61</v>
      </c>
      <c r="F279" s="154" t="s">
        <v>61</v>
      </c>
      <c r="G279" s="154" t="s">
        <v>61</v>
      </c>
      <c r="H279" s="154" t="s">
        <v>61</v>
      </c>
      <c r="I279" s="154" t="s">
        <v>61</v>
      </c>
      <c r="J279" s="154" t="s">
        <v>61</v>
      </c>
      <c r="K279" s="154" t="s">
        <v>61</v>
      </c>
      <c r="L279" s="154" t="s">
        <v>61</v>
      </c>
      <c r="M279" s="154" t="s">
        <v>61</v>
      </c>
      <c r="N279" s="154" t="s">
        <v>61</v>
      </c>
      <c r="O279" s="154" t="s">
        <v>61</v>
      </c>
      <c r="P279" s="2"/>
    </row>
    <row r="280" spans="1:16" ht="13.5" customHeight="1" x14ac:dyDescent="0.25">
      <c r="A280" s="155">
        <v>0.63541666666666696</v>
      </c>
      <c r="B280" s="154" t="s">
        <v>61</v>
      </c>
      <c r="C280" s="154" t="s">
        <v>61</v>
      </c>
      <c r="D280" s="154" t="s">
        <v>61</v>
      </c>
      <c r="E280" s="154" t="s">
        <v>61</v>
      </c>
      <c r="F280" s="154" t="s">
        <v>61</v>
      </c>
      <c r="G280" s="154" t="s">
        <v>61</v>
      </c>
      <c r="H280" s="154" t="s">
        <v>61</v>
      </c>
      <c r="I280" s="154" t="s">
        <v>61</v>
      </c>
      <c r="J280" s="154" t="s">
        <v>61</v>
      </c>
      <c r="K280" s="154" t="s">
        <v>61</v>
      </c>
      <c r="L280" s="154" t="s">
        <v>61</v>
      </c>
      <c r="M280" s="154" t="s">
        <v>61</v>
      </c>
      <c r="N280" s="154" t="s">
        <v>61</v>
      </c>
      <c r="O280" s="154" t="s">
        <v>61</v>
      </c>
      <c r="P280" s="2"/>
    </row>
    <row r="281" spans="1:16" ht="13.5" customHeight="1" x14ac:dyDescent="0.25">
      <c r="A281" s="155">
        <v>0.64583333333333304</v>
      </c>
      <c r="B281" s="154" t="s">
        <v>61</v>
      </c>
      <c r="C281" s="154" t="s">
        <v>61</v>
      </c>
      <c r="D281" s="154" t="s">
        <v>61</v>
      </c>
      <c r="E281" s="154" t="s">
        <v>61</v>
      </c>
      <c r="F281" s="154" t="s">
        <v>61</v>
      </c>
      <c r="G281" s="154" t="s">
        <v>61</v>
      </c>
      <c r="H281" s="154" t="s">
        <v>61</v>
      </c>
      <c r="I281" s="154" t="s">
        <v>61</v>
      </c>
      <c r="J281" s="154" t="s">
        <v>61</v>
      </c>
      <c r="K281" s="154" t="s">
        <v>61</v>
      </c>
      <c r="L281" s="154" t="s">
        <v>61</v>
      </c>
      <c r="M281" s="154" t="s">
        <v>61</v>
      </c>
      <c r="N281" s="154" t="s">
        <v>61</v>
      </c>
      <c r="O281" s="154" t="s">
        <v>61</v>
      </c>
      <c r="P281" s="2"/>
    </row>
    <row r="282" spans="1:16" ht="13.5" customHeight="1" x14ac:dyDescent="0.25">
      <c r="A282" s="155">
        <v>0.65625</v>
      </c>
      <c r="B282" s="154" t="s">
        <v>61</v>
      </c>
      <c r="C282" s="154" t="s">
        <v>61</v>
      </c>
      <c r="D282" s="154" t="s">
        <v>61</v>
      </c>
      <c r="E282" s="154" t="s">
        <v>61</v>
      </c>
      <c r="F282" s="154" t="s">
        <v>61</v>
      </c>
      <c r="G282" s="154" t="s">
        <v>61</v>
      </c>
      <c r="H282" s="154" t="s">
        <v>61</v>
      </c>
      <c r="I282" s="154" t="s">
        <v>61</v>
      </c>
      <c r="J282" s="154" t="s">
        <v>61</v>
      </c>
      <c r="K282" s="154" t="s">
        <v>61</v>
      </c>
      <c r="L282" s="154" t="s">
        <v>61</v>
      </c>
      <c r="M282" s="154" t="s">
        <v>61</v>
      </c>
      <c r="N282" s="154" t="s">
        <v>61</v>
      </c>
      <c r="O282" s="154" t="s">
        <v>61</v>
      </c>
      <c r="P282" s="2"/>
    </row>
    <row r="283" spans="1:16" ht="13.5" customHeight="1" x14ac:dyDescent="0.25">
      <c r="A283" s="155">
        <v>0.66666666666666696</v>
      </c>
      <c r="B283" s="154" t="s">
        <v>61</v>
      </c>
      <c r="C283" s="154" t="s">
        <v>61</v>
      </c>
      <c r="D283" s="154" t="s">
        <v>61</v>
      </c>
      <c r="E283" s="154" t="s">
        <v>61</v>
      </c>
      <c r="F283" s="154" t="s">
        <v>61</v>
      </c>
      <c r="G283" s="154" t="s">
        <v>61</v>
      </c>
      <c r="H283" s="154" t="s">
        <v>61</v>
      </c>
      <c r="I283" s="154" t="s">
        <v>61</v>
      </c>
      <c r="J283" s="154" t="s">
        <v>61</v>
      </c>
      <c r="K283" s="154" t="s">
        <v>61</v>
      </c>
      <c r="L283" s="154" t="s">
        <v>61</v>
      </c>
      <c r="M283" s="154" t="s">
        <v>61</v>
      </c>
      <c r="N283" s="154" t="s">
        <v>61</v>
      </c>
      <c r="O283" s="154" t="s">
        <v>61</v>
      </c>
      <c r="P283" s="2"/>
    </row>
    <row r="284" spans="1:16" ht="13.5" customHeight="1" x14ac:dyDescent="0.25">
      <c r="A284" s="155">
        <v>0.67708333333333304</v>
      </c>
      <c r="B284" s="154" t="s">
        <v>61</v>
      </c>
      <c r="C284" s="154" t="s">
        <v>61</v>
      </c>
      <c r="D284" s="154" t="s">
        <v>61</v>
      </c>
      <c r="E284" s="154" t="s">
        <v>61</v>
      </c>
      <c r="F284" s="154" t="s">
        <v>61</v>
      </c>
      <c r="G284" s="154" t="s">
        <v>61</v>
      </c>
      <c r="H284" s="154" t="s">
        <v>61</v>
      </c>
      <c r="I284" s="154" t="s">
        <v>61</v>
      </c>
      <c r="J284" s="154" t="s">
        <v>61</v>
      </c>
      <c r="K284" s="154" t="s">
        <v>61</v>
      </c>
      <c r="L284" s="154" t="s">
        <v>61</v>
      </c>
      <c r="M284" s="154" t="s">
        <v>61</v>
      </c>
      <c r="N284" s="154" t="s">
        <v>61</v>
      </c>
      <c r="O284" s="154" t="s">
        <v>61</v>
      </c>
      <c r="P284" s="2"/>
    </row>
    <row r="285" spans="1:16" ht="13.5" customHeight="1" x14ac:dyDescent="0.25">
      <c r="A285" s="155">
        <v>0.6875</v>
      </c>
      <c r="B285" s="154" t="s">
        <v>61</v>
      </c>
      <c r="C285" s="154" t="s">
        <v>61</v>
      </c>
      <c r="D285" s="154" t="s">
        <v>61</v>
      </c>
      <c r="E285" s="154" t="s">
        <v>61</v>
      </c>
      <c r="F285" s="154" t="s">
        <v>61</v>
      </c>
      <c r="G285" s="154" t="s">
        <v>61</v>
      </c>
      <c r="H285" s="154" t="s">
        <v>61</v>
      </c>
      <c r="I285" s="154" t="s">
        <v>61</v>
      </c>
      <c r="J285" s="154" t="s">
        <v>61</v>
      </c>
      <c r="K285" s="154" t="s">
        <v>61</v>
      </c>
      <c r="L285" s="154" t="s">
        <v>61</v>
      </c>
      <c r="M285" s="154" t="s">
        <v>61</v>
      </c>
      <c r="N285" s="154" t="s">
        <v>61</v>
      </c>
      <c r="O285" s="154" t="s">
        <v>61</v>
      </c>
      <c r="P285" s="2"/>
    </row>
    <row r="286" spans="1:16" ht="13.5" customHeight="1" x14ac:dyDescent="0.25">
      <c r="A286" s="155">
        <v>0.69791666666666696</v>
      </c>
      <c r="B286" s="154" t="s">
        <v>61</v>
      </c>
      <c r="C286" s="154" t="s">
        <v>61</v>
      </c>
      <c r="D286" s="154" t="s">
        <v>61</v>
      </c>
      <c r="E286" s="154" t="s">
        <v>61</v>
      </c>
      <c r="F286" s="154" t="s">
        <v>61</v>
      </c>
      <c r="G286" s="154" t="s">
        <v>61</v>
      </c>
      <c r="H286" s="154" t="s">
        <v>61</v>
      </c>
      <c r="I286" s="154" t="s">
        <v>61</v>
      </c>
      <c r="J286" s="154" t="s">
        <v>61</v>
      </c>
      <c r="K286" s="154" t="s">
        <v>61</v>
      </c>
      <c r="L286" s="154" t="s">
        <v>61</v>
      </c>
      <c r="M286" s="154" t="s">
        <v>61</v>
      </c>
      <c r="N286" s="154" t="s">
        <v>61</v>
      </c>
      <c r="O286" s="154" t="s">
        <v>61</v>
      </c>
      <c r="P286" s="2"/>
    </row>
    <row r="287" spans="1:16" ht="13.5" customHeight="1" x14ac:dyDescent="0.25">
      <c r="A287" s="155">
        <v>0.70833333333333304</v>
      </c>
      <c r="B287" s="154" t="s">
        <v>61</v>
      </c>
      <c r="C287" s="154" t="s">
        <v>61</v>
      </c>
      <c r="D287" s="154" t="s">
        <v>61</v>
      </c>
      <c r="E287" s="154" t="s">
        <v>61</v>
      </c>
      <c r="F287" s="154" t="s">
        <v>61</v>
      </c>
      <c r="G287" s="154" t="s">
        <v>61</v>
      </c>
      <c r="H287" s="154" t="s">
        <v>61</v>
      </c>
      <c r="I287" s="154" t="s">
        <v>61</v>
      </c>
      <c r="J287" s="154" t="s">
        <v>61</v>
      </c>
      <c r="K287" s="154" t="s">
        <v>61</v>
      </c>
      <c r="L287" s="154" t="s">
        <v>61</v>
      </c>
      <c r="M287" s="154" t="s">
        <v>61</v>
      </c>
      <c r="N287" s="154" t="s">
        <v>61</v>
      </c>
      <c r="O287" s="154" t="s">
        <v>61</v>
      </c>
      <c r="P287" s="2"/>
    </row>
    <row r="288" spans="1:16" ht="13.5" customHeight="1" x14ac:dyDescent="0.25">
      <c r="A288" s="155">
        <v>0.71875</v>
      </c>
      <c r="B288" s="154" t="s">
        <v>61</v>
      </c>
      <c r="C288" s="154" t="s">
        <v>61</v>
      </c>
      <c r="D288" s="154" t="s">
        <v>61</v>
      </c>
      <c r="E288" s="154" t="s">
        <v>61</v>
      </c>
      <c r="F288" s="154" t="s">
        <v>61</v>
      </c>
      <c r="G288" s="154" t="s">
        <v>61</v>
      </c>
      <c r="H288" s="154" t="s">
        <v>61</v>
      </c>
      <c r="I288" s="154" t="s">
        <v>61</v>
      </c>
      <c r="J288" s="154" t="s">
        <v>61</v>
      </c>
      <c r="K288" s="154" t="s">
        <v>61</v>
      </c>
      <c r="L288" s="154" t="s">
        <v>61</v>
      </c>
      <c r="M288" s="154" t="s">
        <v>61</v>
      </c>
      <c r="N288" s="154" t="s">
        <v>61</v>
      </c>
      <c r="O288" s="154" t="s">
        <v>61</v>
      </c>
      <c r="P288" s="2"/>
    </row>
    <row r="289" spans="1:16" ht="13.5" customHeight="1" x14ac:dyDescent="0.25">
      <c r="A289" s="155">
        <v>0.72916666666666696</v>
      </c>
      <c r="B289" s="154" t="s">
        <v>61</v>
      </c>
      <c r="C289" s="154" t="s">
        <v>61</v>
      </c>
      <c r="D289" s="154" t="s">
        <v>61</v>
      </c>
      <c r="E289" s="154" t="s">
        <v>61</v>
      </c>
      <c r="F289" s="154" t="s">
        <v>61</v>
      </c>
      <c r="G289" s="154" t="s">
        <v>61</v>
      </c>
      <c r="H289" s="154" t="s">
        <v>61</v>
      </c>
      <c r="I289" s="154" t="s">
        <v>61</v>
      </c>
      <c r="J289" s="154" t="s">
        <v>61</v>
      </c>
      <c r="K289" s="154" t="s">
        <v>61</v>
      </c>
      <c r="L289" s="154" t="s">
        <v>61</v>
      </c>
      <c r="M289" s="154" t="s">
        <v>61</v>
      </c>
      <c r="N289" s="154" t="s">
        <v>61</v>
      </c>
      <c r="O289" s="154" t="s">
        <v>61</v>
      </c>
      <c r="P289" s="2"/>
    </row>
    <row r="290" spans="1:16" ht="13.5" customHeight="1" x14ac:dyDescent="0.25">
      <c r="A290" s="155">
        <v>0.73958333333333304</v>
      </c>
      <c r="B290" s="154" t="s">
        <v>61</v>
      </c>
      <c r="C290" s="154" t="s">
        <v>61</v>
      </c>
      <c r="D290" s="154" t="s">
        <v>61</v>
      </c>
      <c r="E290" s="154" t="s">
        <v>61</v>
      </c>
      <c r="F290" s="154" t="s">
        <v>61</v>
      </c>
      <c r="G290" s="154" t="s">
        <v>61</v>
      </c>
      <c r="H290" s="154" t="s">
        <v>61</v>
      </c>
      <c r="I290" s="154" t="s">
        <v>61</v>
      </c>
      <c r="J290" s="154" t="s">
        <v>61</v>
      </c>
      <c r="K290" s="154" t="s">
        <v>61</v>
      </c>
      <c r="L290" s="154" t="s">
        <v>61</v>
      </c>
      <c r="M290" s="154" t="s">
        <v>61</v>
      </c>
      <c r="N290" s="154" t="s">
        <v>61</v>
      </c>
      <c r="O290" s="154" t="s">
        <v>61</v>
      </c>
      <c r="P290" s="2"/>
    </row>
    <row r="291" spans="1:16" ht="13.5" customHeight="1" x14ac:dyDescent="0.25">
      <c r="A291" s="155">
        <v>0.75</v>
      </c>
      <c r="B291" s="154" t="s">
        <v>61</v>
      </c>
      <c r="C291" s="154" t="s">
        <v>61</v>
      </c>
      <c r="D291" s="154" t="s">
        <v>61</v>
      </c>
      <c r="E291" s="154" t="s">
        <v>61</v>
      </c>
      <c r="F291" s="154" t="s">
        <v>61</v>
      </c>
      <c r="G291" s="154" t="s">
        <v>61</v>
      </c>
      <c r="H291" s="154" t="s">
        <v>61</v>
      </c>
      <c r="I291" s="154" t="s">
        <v>61</v>
      </c>
      <c r="J291" s="154" t="s">
        <v>61</v>
      </c>
      <c r="K291" s="154" t="s">
        <v>61</v>
      </c>
      <c r="L291" s="154" t="s">
        <v>61</v>
      </c>
      <c r="M291" s="154" t="s">
        <v>61</v>
      </c>
      <c r="N291" s="154" t="s">
        <v>61</v>
      </c>
      <c r="O291" s="154" t="s">
        <v>61</v>
      </c>
      <c r="P291" s="2"/>
    </row>
    <row r="292" spans="1:16" ht="13.5" customHeight="1" x14ac:dyDescent="0.25">
      <c r="A292" s="155">
        <v>0.76041666666666696</v>
      </c>
      <c r="B292" s="154" t="s">
        <v>61</v>
      </c>
      <c r="C292" s="154" t="s">
        <v>61</v>
      </c>
      <c r="D292" s="154" t="s">
        <v>61</v>
      </c>
      <c r="E292" s="154" t="s">
        <v>61</v>
      </c>
      <c r="F292" s="154" t="s">
        <v>61</v>
      </c>
      <c r="G292" s="154" t="s">
        <v>61</v>
      </c>
      <c r="H292" s="154" t="s">
        <v>61</v>
      </c>
      <c r="I292" s="154" t="s">
        <v>61</v>
      </c>
      <c r="J292" s="154" t="s">
        <v>61</v>
      </c>
      <c r="K292" s="154" t="s">
        <v>61</v>
      </c>
      <c r="L292" s="154" t="s">
        <v>61</v>
      </c>
      <c r="M292" s="154" t="s">
        <v>61</v>
      </c>
      <c r="N292" s="154" t="s">
        <v>61</v>
      </c>
      <c r="O292" s="154" t="s">
        <v>61</v>
      </c>
      <c r="P292" s="2"/>
    </row>
    <row r="293" spans="1:16" ht="13.5" customHeight="1" x14ac:dyDescent="0.25">
      <c r="A293" s="155">
        <v>0.77083333333333304</v>
      </c>
      <c r="B293" s="154" t="s">
        <v>61</v>
      </c>
      <c r="C293" s="154" t="s">
        <v>61</v>
      </c>
      <c r="D293" s="154" t="s">
        <v>61</v>
      </c>
      <c r="E293" s="154" t="s">
        <v>61</v>
      </c>
      <c r="F293" s="154" t="s">
        <v>61</v>
      </c>
      <c r="G293" s="154" t="s">
        <v>61</v>
      </c>
      <c r="H293" s="154" t="s">
        <v>61</v>
      </c>
      <c r="I293" s="154" t="s">
        <v>61</v>
      </c>
      <c r="J293" s="154" t="s">
        <v>61</v>
      </c>
      <c r="K293" s="154" t="s">
        <v>61</v>
      </c>
      <c r="L293" s="154" t="s">
        <v>61</v>
      </c>
      <c r="M293" s="154" t="s">
        <v>61</v>
      </c>
      <c r="N293" s="154" t="s">
        <v>61</v>
      </c>
      <c r="O293" s="154" t="s">
        <v>61</v>
      </c>
      <c r="P293" s="2"/>
    </row>
    <row r="294" spans="1:16" ht="13.5" customHeight="1" x14ac:dyDescent="0.25">
      <c r="A294" s="155">
        <v>0.78125</v>
      </c>
      <c r="B294" s="154" t="s">
        <v>61</v>
      </c>
      <c r="C294" s="154" t="s">
        <v>61</v>
      </c>
      <c r="D294" s="154" t="s">
        <v>61</v>
      </c>
      <c r="E294" s="154" t="s">
        <v>61</v>
      </c>
      <c r="F294" s="154" t="s">
        <v>61</v>
      </c>
      <c r="G294" s="154" t="s">
        <v>61</v>
      </c>
      <c r="H294" s="154" t="s">
        <v>61</v>
      </c>
      <c r="I294" s="154" t="s">
        <v>61</v>
      </c>
      <c r="J294" s="154" t="s">
        <v>61</v>
      </c>
      <c r="K294" s="154" t="s">
        <v>61</v>
      </c>
      <c r="L294" s="154" t="s">
        <v>61</v>
      </c>
      <c r="M294" s="154" t="s">
        <v>61</v>
      </c>
      <c r="N294" s="154" t="s">
        <v>61</v>
      </c>
      <c r="O294" s="154" t="s">
        <v>61</v>
      </c>
      <c r="P294" s="2"/>
    </row>
    <row r="295" spans="1:16" ht="13.5" customHeight="1" x14ac:dyDescent="0.25">
      <c r="A295" s="155">
        <v>0.79166666666666696</v>
      </c>
      <c r="B295" s="154" t="s">
        <v>61</v>
      </c>
      <c r="C295" s="154" t="s">
        <v>61</v>
      </c>
      <c r="D295" s="154" t="s">
        <v>61</v>
      </c>
      <c r="E295" s="154" t="s">
        <v>61</v>
      </c>
      <c r="F295" s="154" t="s">
        <v>61</v>
      </c>
      <c r="G295" s="154" t="s">
        <v>61</v>
      </c>
      <c r="H295" s="154" t="s">
        <v>61</v>
      </c>
      <c r="I295" s="154" t="s">
        <v>61</v>
      </c>
      <c r="J295" s="154" t="s">
        <v>61</v>
      </c>
      <c r="K295" s="154" t="s">
        <v>61</v>
      </c>
      <c r="L295" s="154" t="s">
        <v>61</v>
      </c>
      <c r="M295" s="154" t="s">
        <v>61</v>
      </c>
      <c r="N295" s="154" t="s">
        <v>61</v>
      </c>
      <c r="O295" s="154" t="s">
        <v>61</v>
      </c>
      <c r="P295" s="2"/>
    </row>
    <row r="296" spans="1:16" ht="13.5" customHeight="1" x14ac:dyDescent="0.25">
      <c r="A296" s="155">
        <v>0.80208333333333304</v>
      </c>
      <c r="B296" s="154" t="s">
        <v>61</v>
      </c>
      <c r="C296" s="154" t="s">
        <v>61</v>
      </c>
      <c r="D296" s="154" t="s">
        <v>61</v>
      </c>
      <c r="E296" s="154" t="s">
        <v>61</v>
      </c>
      <c r="F296" s="154" t="s">
        <v>61</v>
      </c>
      <c r="G296" s="154" t="s">
        <v>61</v>
      </c>
      <c r="H296" s="154" t="s">
        <v>61</v>
      </c>
      <c r="I296" s="154" t="s">
        <v>61</v>
      </c>
      <c r="J296" s="154" t="s">
        <v>61</v>
      </c>
      <c r="K296" s="154" t="s">
        <v>61</v>
      </c>
      <c r="L296" s="154" t="s">
        <v>61</v>
      </c>
      <c r="M296" s="154" t="s">
        <v>61</v>
      </c>
      <c r="N296" s="154" t="s">
        <v>61</v>
      </c>
      <c r="O296" s="154" t="s">
        <v>61</v>
      </c>
      <c r="P296" s="2"/>
    </row>
    <row r="297" spans="1:16" ht="13.5" customHeight="1" x14ac:dyDescent="0.25">
      <c r="A297" s="155">
        <v>0.8125</v>
      </c>
      <c r="B297" s="154" t="s">
        <v>61</v>
      </c>
      <c r="C297" s="154" t="s">
        <v>61</v>
      </c>
      <c r="D297" s="154" t="s">
        <v>61</v>
      </c>
      <c r="E297" s="154" t="s">
        <v>61</v>
      </c>
      <c r="F297" s="154" t="s">
        <v>61</v>
      </c>
      <c r="G297" s="154" t="s">
        <v>61</v>
      </c>
      <c r="H297" s="154" t="s">
        <v>61</v>
      </c>
      <c r="I297" s="154" t="s">
        <v>61</v>
      </c>
      <c r="J297" s="154" t="s">
        <v>61</v>
      </c>
      <c r="K297" s="154" t="s">
        <v>61</v>
      </c>
      <c r="L297" s="154" t="s">
        <v>61</v>
      </c>
      <c r="M297" s="154" t="s">
        <v>61</v>
      </c>
      <c r="N297" s="154" t="s">
        <v>61</v>
      </c>
      <c r="O297" s="154" t="s">
        <v>61</v>
      </c>
      <c r="P297" s="2"/>
    </row>
    <row r="298" spans="1:16" ht="13.5" customHeight="1" x14ac:dyDescent="0.25">
      <c r="A298" s="155">
        <v>0.82291666666666696</v>
      </c>
      <c r="B298" s="154" t="s">
        <v>61</v>
      </c>
      <c r="C298" s="154" t="s">
        <v>61</v>
      </c>
      <c r="D298" s="154" t="s">
        <v>61</v>
      </c>
      <c r="E298" s="154" t="s">
        <v>61</v>
      </c>
      <c r="F298" s="154" t="s">
        <v>61</v>
      </c>
      <c r="G298" s="154" t="s">
        <v>61</v>
      </c>
      <c r="H298" s="154" t="s">
        <v>61</v>
      </c>
      <c r="I298" s="154" t="s">
        <v>61</v>
      </c>
      <c r="J298" s="154" t="s">
        <v>61</v>
      </c>
      <c r="K298" s="154" t="s">
        <v>61</v>
      </c>
      <c r="L298" s="154" t="s">
        <v>61</v>
      </c>
      <c r="M298" s="154" t="s">
        <v>61</v>
      </c>
      <c r="N298" s="154" t="s">
        <v>61</v>
      </c>
      <c r="O298" s="154" t="s">
        <v>61</v>
      </c>
      <c r="P298" s="2"/>
    </row>
    <row r="299" spans="1:16" ht="13.5" customHeight="1" x14ac:dyDescent="0.25">
      <c r="A299" s="155">
        <v>0.83333333333333304</v>
      </c>
      <c r="B299" s="154" t="s">
        <v>61</v>
      </c>
      <c r="C299" s="154" t="s">
        <v>61</v>
      </c>
      <c r="D299" s="154" t="s">
        <v>61</v>
      </c>
      <c r="E299" s="154" t="s">
        <v>61</v>
      </c>
      <c r="F299" s="154" t="s">
        <v>61</v>
      </c>
      <c r="G299" s="154" t="s">
        <v>61</v>
      </c>
      <c r="H299" s="154" t="s">
        <v>61</v>
      </c>
      <c r="I299" s="154" t="s">
        <v>61</v>
      </c>
      <c r="J299" s="154" t="s">
        <v>61</v>
      </c>
      <c r="K299" s="154" t="s">
        <v>61</v>
      </c>
      <c r="L299" s="154" t="s">
        <v>61</v>
      </c>
      <c r="M299" s="154" t="s">
        <v>61</v>
      </c>
      <c r="N299" s="154" t="s">
        <v>61</v>
      </c>
      <c r="O299" s="154" t="s">
        <v>61</v>
      </c>
      <c r="P299" s="2"/>
    </row>
    <row r="300" spans="1:16" ht="13.5" customHeight="1" x14ac:dyDescent="0.25">
      <c r="A300" s="155">
        <v>0.84375</v>
      </c>
      <c r="B300" s="154" t="s">
        <v>61</v>
      </c>
      <c r="C300" s="154" t="s">
        <v>61</v>
      </c>
      <c r="D300" s="154" t="s">
        <v>61</v>
      </c>
      <c r="E300" s="154" t="s">
        <v>61</v>
      </c>
      <c r="F300" s="154" t="s">
        <v>61</v>
      </c>
      <c r="G300" s="154" t="s">
        <v>61</v>
      </c>
      <c r="H300" s="154" t="s">
        <v>61</v>
      </c>
      <c r="I300" s="154" t="s">
        <v>61</v>
      </c>
      <c r="J300" s="154" t="s">
        <v>61</v>
      </c>
      <c r="K300" s="154" t="s">
        <v>61</v>
      </c>
      <c r="L300" s="154" t="s">
        <v>61</v>
      </c>
      <c r="M300" s="154" t="s">
        <v>61</v>
      </c>
      <c r="N300" s="154" t="s">
        <v>61</v>
      </c>
      <c r="O300" s="154" t="s">
        <v>61</v>
      </c>
      <c r="P300" s="2"/>
    </row>
    <row r="301" spans="1:16" ht="13.5" customHeight="1" x14ac:dyDescent="0.25">
      <c r="A301" s="155">
        <v>0.85416666666666696</v>
      </c>
      <c r="B301" s="154" t="s">
        <v>61</v>
      </c>
      <c r="C301" s="154" t="s">
        <v>61</v>
      </c>
      <c r="D301" s="154" t="s">
        <v>61</v>
      </c>
      <c r="E301" s="154" t="s">
        <v>61</v>
      </c>
      <c r="F301" s="154" t="s">
        <v>61</v>
      </c>
      <c r="G301" s="154" t="s">
        <v>61</v>
      </c>
      <c r="H301" s="154" t="s">
        <v>61</v>
      </c>
      <c r="I301" s="154" t="s">
        <v>61</v>
      </c>
      <c r="J301" s="154" t="s">
        <v>61</v>
      </c>
      <c r="K301" s="154" t="s">
        <v>61</v>
      </c>
      <c r="L301" s="154" t="s">
        <v>61</v>
      </c>
      <c r="M301" s="154" t="s">
        <v>61</v>
      </c>
      <c r="N301" s="154" t="s">
        <v>61</v>
      </c>
      <c r="O301" s="154" t="s">
        <v>61</v>
      </c>
      <c r="P301" s="2"/>
    </row>
    <row r="302" spans="1:16" ht="13.5" customHeight="1" x14ac:dyDescent="0.25">
      <c r="A302" s="155">
        <v>0.86458333333333304</v>
      </c>
      <c r="B302" s="154" t="s">
        <v>61</v>
      </c>
      <c r="C302" s="154" t="s">
        <v>61</v>
      </c>
      <c r="D302" s="154" t="s">
        <v>61</v>
      </c>
      <c r="E302" s="154" t="s">
        <v>61</v>
      </c>
      <c r="F302" s="154" t="s">
        <v>61</v>
      </c>
      <c r="G302" s="154" t="s">
        <v>61</v>
      </c>
      <c r="H302" s="154" t="s">
        <v>61</v>
      </c>
      <c r="I302" s="154" t="s">
        <v>61</v>
      </c>
      <c r="J302" s="154" t="s">
        <v>61</v>
      </c>
      <c r="K302" s="154" t="s">
        <v>61</v>
      </c>
      <c r="L302" s="154" t="s">
        <v>61</v>
      </c>
      <c r="M302" s="154" t="s">
        <v>61</v>
      </c>
      <c r="N302" s="154" t="s">
        <v>61</v>
      </c>
      <c r="O302" s="154" t="s">
        <v>61</v>
      </c>
      <c r="P302" s="2"/>
    </row>
    <row r="303" spans="1:16" ht="13.5" customHeight="1" x14ac:dyDescent="0.25">
      <c r="A303" s="155">
        <v>0.875</v>
      </c>
      <c r="B303" s="154" t="s">
        <v>61</v>
      </c>
      <c r="C303" s="154" t="s">
        <v>61</v>
      </c>
      <c r="D303" s="154" t="s">
        <v>61</v>
      </c>
      <c r="E303" s="154" t="s">
        <v>61</v>
      </c>
      <c r="F303" s="154" t="s">
        <v>61</v>
      </c>
      <c r="G303" s="154" t="s">
        <v>61</v>
      </c>
      <c r="H303" s="154" t="s">
        <v>61</v>
      </c>
      <c r="I303" s="154" t="s">
        <v>61</v>
      </c>
      <c r="J303" s="154" t="s">
        <v>61</v>
      </c>
      <c r="K303" s="154" t="s">
        <v>61</v>
      </c>
      <c r="L303" s="154" t="s">
        <v>61</v>
      </c>
      <c r="M303" s="154" t="s">
        <v>61</v>
      </c>
      <c r="N303" s="154" t="s">
        <v>61</v>
      </c>
      <c r="O303" s="154" t="s">
        <v>61</v>
      </c>
      <c r="P303" s="2"/>
    </row>
    <row r="304" spans="1:16" ht="13.5" customHeight="1" x14ac:dyDescent="0.25">
      <c r="A304" s="155">
        <v>0.88541666666666696</v>
      </c>
      <c r="B304" s="154" t="s">
        <v>61</v>
      </c>
      <c r="C304" s="154" t="s">
        <v>61</v>
      </c>
      <c r="D304" s="154" t="s">
        <v>61</v>
      </c>
      <c r="E304" s="154" t="s">
        <v>61</v>
      </c>
      <c r="F304" s="154" t="s">
        <v>61</v>
      </c>
      <c r="G304" s="154" t="s">
        <v>61</v>
      </c>
      <c r="H304" s="154" t="s">
        <v>61</v>
      </c>
      <c r="I304" s="154" t="s">
        <v>61</v>
      </c>
      <c r="J304" s="154" t="s">
        <v>61</v>
      </c>
      <c r="K304" s="154" t="s">
        <v>61</v>
      </c>
      <c r="L304" s="154" t="s">
        <v>61</v>
      </c>
      <c r="M304" s="154" t="s">
        <v>61</v>
      </c>
      <c r="N304" s="154" t="s">
        <v>61</v>
      </c>
      <c r="O304" s="154" t="s">
        <v>61</v>
      </c>
      <c r="P304" s="2"/>
    </row>
    <row r="305" spans="1:16" ht="13.5" customHeight="1" x14ac:dyDescent="0.25">
      <c r="A305" s="155">
        <v>0.89583333333333304</v>
      </c>
      <c r="B305" s="154" t="s">
        <v>61</v>
      </c>
      <c r="C305" s="154" t="s">
        <v>61</v>
      </c>
      <c r="D305" s="154" t="s">
        <v>61</v>
      </c>
      <c r="E305" s="154" t="s">
        <v>61</v>
      </c>
      <c r="F305" s="154" t="s">
        <v>61</v>
      </c>
      <c r="G305" s="154" t="s">
        <v>61</v>
      </c>
      <c r="H305" s="154" t="s">
        <v>61</v>
      </c>
      <c r="I305" s="154" t="s">
        <v>61</v>
      </c>
      <c r="J305" s="154" t="s">
        <v>61</v>
      </c>
      <c r="K305" s="154" t="s">
        <v>61</v>
      </c>
      <c r="L305" s="154" t="s">
        <v>61</v>
      </c>
      <c r="M305" s="154" t="s">
        <v>61</v>
      </c>
      <c r="N305" s="154" t="s">
        <v>61</v>
      </c>
      <c r="O305" s="154" t="s">
        <v>61</v>
      </c>
      <c r="P305" s="2"/>
    </row>
    <row r="306" spans="1:16" ht="13.5" customHeight="1" x14ac:dyDescent="0.25">
      <c r="A306" s="155">
        <v>0.90625</v>
      </c>
      <c r="B306" s="154" t="s">
        <v>61</v>
      </c>
      <c r="C306" s="154" t="s">
        <v>61</v>
      </c>
      <c r="D306" s="154" t="s">
        <v>61</v>
      </c>
      <c r="E306" s="154" t="s">
        <v>61</v>
      </c>
      <c r="F306" s="154" t="s">
        <v>61</v>
      </c>
      <c r="G306" s="154" t="s">
        <v>61</v>
      </c>
      <c r="H306" s="154" t="s">
        <v>61</v>
      </c>
      <c r="I306" s="154" t="s">
        <v>61</v>
      </c>
      <c r="J306" s="154" t="s">
        <v>61</v>
      </c>
      <c r="K306" s="154" t="s">
        <v>61</v>
      </c>
      <c r="L306" s="154" t="s">
        <v>61</v>
      </c>
      <c r="M306" s="154" t="s">
        <v>61</v>
      </c>
      <c r="N306" s="154" t="s">
        <v>61</v>
      </c>
      <c r="O306" s="154" t="s">
        <v>61</v>
      </c>
      <c r="P306" s="2"/>
    </row>
    <row r="307" spans="1:16" ht="13.5" customHeight="1" x14ac:dyDescent="0.25">
      <c r="A307" s="155">
        <v>0.91666666666666696</v>
      </c>
      <c r="B307" s="154" t="s">
        <v>61</v>
      </c>
      <c r="C307" s="154" t="s">
        <v>61</v>
      </c>
      <c r="D307" s="154" t="s">
        <v>61</v>
      </c>
      <c r="E307" s="154" t="s">
        <v>61</v>
      </c>
      <c r="F307" s="154" t="s">
        <v>61</v>
      </c>
      <c r="G307" s="154" t="s">
        <v>61</v>
      </c>
      <c r="H307" s="154" t="s">
        <v>61</v>
      </c>
      <c r="I307" s="154" t="s">
        <v>61</v>
      </c>
      <c r="J307" s="154" t="s">
        <v>61</v>
      </c>
      <c r="K307" s="154" t="s">
        <v>61</v>
      </c>
      <c r="L307" s="154" t="s">
        <v>61</v>
      </c>
      <c r="M307" s="154" t="s">
        <v>61</v>
      </c>
      <c r="N307" s="154" t="s">
        <v>61</v>
      </c>
      <c r="O307" s="154" t="s">
        <v>61</v>
      </c>
      <c r="P307" s="2"/>
    </row>
    <row r="308" spans="1:16" ht="13.5" customHeight="1" x14ac:dyDescent="0.25">
      <c r="A308" s="155">
        <v>0.92708333333333304</v>
      </c>
      <c r="B308" s="154" t="s">
        <v>61</v>
      </c>
      <c r="C308" s="154" t="s">
        <v>61</v>
      </c>
      <c r="D308" s="154" t="s">
        <v>61</v>
      </c>
      <c r="E308" s="154" t="s">
        <v>61</v>
      </c>
      <c r="F308" s="154" t="s">
        <v>61</v>
      </c>
      <c r="G308" s="154" t="s">
        <v>61</v>
      </c>
      <c r="H308" s="154" t="s">
        <v>61</v>
      </c>
      <c r="I308" s="154" t="s">
        <v>61</v>
      </c>
      <c r="J308" s="154" t="s">
        <v>61</v>
      </c>
      <c r="K308" s="154" t="s">
        <v>61</v>
      </c>
      <c r="L308" s="154" t="s">
        <v>61</v>
      </c>
      <c r="M308" s="154" t="s">
        <v>61</v>
      </c>
      <c r="N308" s="154" t="s">
        <v>61</v>
      </c>
      <c r="O308" s="154" t="s">
        <v>61</v>
      </c>
      <c r="P308" s="2"/>
    </row>
    <row r="309" spans="1:16" ht="13.5" customHeight="1" x14ac:dyDescent="0.25">
      <c r="A309" s="155">
        <v>0.9375</v>
      </c>
      <c r="B309" s="154" t="s">
        <v>61</v>
      </c>
      <c r="C309" s="154" t="s">
        <v>61</v>
      </c>
      <c r="D309" s="154" t="s">
        <v>61</v>
      </c>
      <c r="E309" s="154" t="s">
        <v>61</v>
      </c>
      <c r="F309" s="154" t="s">
        <v>61</v>
      </c>
      <c r="G309" s="154" t="s">
        <v>61</v>
      </c>
      <c r="H309" s="154" t="s">
        <v>61</v>
      </c>
      <c r="I309" s="154" t="s">
        <v>61</v>
      </c>
      <c r="J309" s="154" t="s">
        <v>61</v>
      </c>
      <c r="K309" s="154" t="s">
        <v>61</v>
      </c>
      <c r="L309" s="154" t="s">
        <v>61</v>
      </c>
      <c r="M309" s="154" t="s">
        <v>61</v>
      </c>
      <c r="N309" s="154" t="s">
        <v>61</v>
      </c>
      <c r="O309" s="154" t="s">
        <v>61</v>
      </c>
      <c r="P309" s="2"/>
    </row>
    <row r="310" spans="1:16" ht="13.5" customHeight="1" x14ac:dyDescent="0.25">
      <c r="A310" s="155">
        <v>0.94791666666666696</v>
      </c>
      <c r="B310" s="154" t="s">
        <v>61</v>
      </c>
      <c r="C310" s="154" t="s">
        <v>61</v>
      </c>
      <c r="D310" s="154" t="s">
        <v>61</v>
      </c>
      <c r="E310" s="154" t="s">
        <v>61</v>
      </c>
      <c r="F310" s="154" t="s">
        <v>61</v>
      </c>
      <c r="G310" s="154" t="s">
        <v>61</v>
      </c>
      <c r="H310" s="154" t="s">
        <v>61</v>
      </c>
      <c r="I310" s="154" t="s">
        <v>61</v>
      </c>
      <c r="J310" s="154" t="s">
        <v>61</v>
      </c>
      <c r="K310" s="154" t="s">
        <v>61</v>
      </c>
      <c r="L310" s="154" t="s">
        <v>61</v>
      </c>
      <c r="M310" s="154" t="s">
        <v>61</v>
      </c>
      <c r="N310" s="154" t="s">
        <v>61</v>
      </c>
      <c r="O310" s="154" t="s">
        <v>61</v>
      </c>
      <c r="P310" s="2"/>
    </row>
    <row r="311" spans="1:16" ht="13.5" customHeight="1" x14ac:dyDescent="0.25">
      <c r="A311" s="155">
        <v>0.95833333333333304</v>
      </c>
      <c r="B311" s="154" t="s">
        <v>61</v>
      </c>
      <c r="C311" s="154" t="s">
        <v>61</v>
      </c>
      <c r="D311" s="154" t="s">
        <v>61</v>
      </c>
      <c r="E311" s="154" t="s">
        <v>61</v>
      </c>
      <c r="F311" s="154" t="s">
        <v>61</v>
      </c>
      <c r="G311" s="154" t="s">
        <v>61</v>
      </c>
      <c r="H311" s="154" t="s">
        <v>61</v>
      </c>
      <c r="I311" s="154" t="s">
        <v>61</v>
      </c>
      <c r="J311" s="154" t="s">
        <v>61</v>
      </c>
      <c r="K311" s="154" t="s">
        <v>61</v>
      </c>
      <c r="L311" s="154" t="s">
        <v>61</v>
      </c>
      <c r="M311" s="154" t="s">
        <v>61</v>
      </c>
      <c r="N311" s="154" t="s">
        <v>61</v>
      </c>
      <c r="O311" s="154" t="s">
        <v>61</v>
      </c>
      <c r="P311" s="2"/>
    </row>
    <row r="312" spans="1:16" ht="13.5" customHeight="1" x14ac:dyDescent="0.25">
      <c r="A312" s="155">
        <v>0.96875</v>
      </c>
      <c r="B312" s="154" t="s">
        <v>61</v>
      </c>
      <c r="C312" s="154" t="s">
        <v>61</v>
      </c>
      <c r="D312" s="154" t="s">
        <v>61</v>
      </c>
      <c r="E312" s="154" t="s">
        <v>61</v>
      </c>
      <c r="F312" s="154" t="s">
        <v>61</v>
      </c>
      <c r="G312" s="154" t="s">
        <v>61</v>
      </c>
      <c r="H312" s="154" t="s">
        <v>61</v>
      </c>
      <c r="I312" s="154" t="s">
        <v>61</v>
      </c>
      <c r="J312" s="154" t="s">
        <v>61</v>
      </c>
      <c r="K312" s="154" t="s">
        <v>61</v>
      </c>
      <c r="L312" s="154" t="s">
        <v>61</v>
      </c>
      <c r="M312" s="154" t="s">
        <v>61</v>
      </c>
      <c r="N312" s="154" t="s">
        <v>61</v>
      </c>
      <c r="O312" s="154" t="s">
        <v>61</v>
      </c>
      <c r="P312" s="2"/>
    </row>
    <row r="313" spans="1:16" ht="13.5" customHeight="1" x14ac:dyDescent="0.25">
      <c r="A313" s="155">
        <v>0.97916666666666696</v>
      </c>
      <c r="B313" s="154" t="s">
        <v>61</v>
      </c>
      <c r="C313" s="154" t="s">
        <v>61</v>
      </c>
      <c r="D313" s="154" t="s">
        <v>61</v>
      </c>
      <c r="E313" s="154" t="s">
        <v>61</v>
      </c>
      <c r="F313" s="154" t="s">
        <v>61</v>
      </c>
      <c r="G313" s="154" t="s">
        <v>61</v>
      </c>
      <c r="H313" s="154" t="s">
        <v>61</v>
      </c>
      <c r="I313" s="154" t="s">
        <v>61</v>
      </c>
      <c r="J313" s="154" t="s">
        <v>61</v>
      </c>
      <c r="K313" s="154" t="s">
        <v>61</v>
      </c>
      <c r="L313" s="154" t="s">
        <v>61</v>
      </c>
      <c r="M313" s="154" t="s">
        <v>61</v>
      </c>
      <c r="N313" s="154" t="s">
        <v>61</v>
      </c>
      <c r="O313" s="154" t="s">
        <v>61</v>
      </c>
      <c r="P313" s="2"/>
    </row>
    <row r="314" spans="1:16" ht="13.5" customHeight="1" thickBot="1" x14ac:dyDescent="0.3">
      <c r="A314" s="156">
        <v>0.98958333333333304</v>
      </c>
      <c r="B314" s="154" t="s">
        <v>61</v>
      </c>
      <c r="C314" s="154" t="s">
        <v>61</v>
      </c>
      <c r="D314" s="154" t="s">
        <v>61</v>
      </c>
      <c r="E314" s="154" t="s">
        <v>61</v>
      </c>
      <c r="F314" s="154" t="s">
        <v>61</v>
      </c>
      <c r="G314" s="154" t="s">
        <v>61</v>
      </c>
      <c r="H314" s="154" t="s">
        <v>61</v>
      </c>
      <c r="I314" s="154" t="s">
        <v>61</v>
      </c>
      <c r="J314" s="154" t="s">
        <v>61</v>
      </c>
      <c r="K314" s="154" t="s">
        <v>61</v>
      </c>
      <c r="L314" s="154" t="s">
        <v>61</v>
      </c>
      <c r="M314" s="154" t="s">
        <v>61</v>
      </c>
      <c r="N314" s="154" t="s">
        <v>61</v>
      </c>
      <c r="O314" s="154" t="s">
        <v>61</v>
      </c>
      <c r="P314" s="2"/>
    </row>
    <row r="315" spans="1:16" ht="13.5" customHeight="1" thickTop="1" x14ac:dyDescent="0.25">
      <c r="A315" s="157" t="s">
        <v>44</v>
      </c>
      <c r="B315" s="158">
        <f t="shared" ref="B315:M315" si="57">SUM(B247:B294)</f>
        <v>0</v>
      </c>
      <c r="C315" s="158">
        <f t="shared" si="57"/>
        <v>0</v>
      </c>
      <c r="D315" s="158">
        <f t="shared" si="57"/>
        <v>0</v>
      </c>
      <c r="E315" s="158">
        <f t="shared" si="57"/>
        <v>0</v>
      </c>
      <c r="F315" s="158">
        <f t="shared" si="57"/>
        <v>0</v>
      </c>
      <c r="G315" s="158">
        <f t="shared" si="57"/>
        <v>0</v>
      </c>
      <c r="H315" s="158">
        <f t="shared" si="57"/>
        <v>0</v>
      </c>
      <c r="I315" s="158">
        <f t="shared" si="57"/>
        <v>0</v>
      </c>
      <c r="J315" s="158">
        <f t="shared" si="57"/>
        <v>0</v>
      </c>
      <c r="K315" s="158">
        <f t="shared" si="57"/>
        <v>0</v>
      </c>
      <c r="L315" s="158">
        <f t="shared" si="57"/>
        <v>0</v>
      </c>
      <c r="M315" s="158">
        <f t="shared" si="57"/>
        <v>0</v>
      </c>
      <c r="N315" s="159"/>
      <c r="O315" s="159"/>
    </row>
    <row r="316" spans="1:16" ht="13.5" customHeight="1" x14ac:dyDescent="0.25">
      <c r="A316" s="160" t="s">
        <v>45</v>
      </c>
      <c r="B316" s="154">
        <f t="shared" ref="B316:M316" si="58">SUM(B243:B306)</f>
        <v>0</v>
      </c>
      <c r="C316" s="154">
        <f t="shared" si="58"/>
        <v>0</v>
      </c>
      <c r="D316" s="154">
        <f t="shared" si="58"/>
        <v>0</v>
      </c>
      <c r="E316" s="154">
        <f t="shared" si="58"/>
        <v>0</v>
      </c>
      <c r="F316" s="154">
        <f t="shared" si="58"/>
        <v>0</v>
      </c>
      <c r="G316" s="154">
        <f t="shared" si="58"/>
        <v>0</v>
      </c>
      <c r="H316" s="154">
        <f t="shared" si="58"/>
        <v>0</v>
      </c>
      <c r="I316" s="154">
        <f t="shared" si="58"/>
        <v>0</v>
      </c>
      <c r="J316" s="154">
        <f t="shared" si="58"/>
        <v>0</v>
      </c>
      <c r="K316" s="154">
        <f t="shared" si="58"/>
        <v>0</v>
      </c>
      <c r="L316" s="154">
        <f t="shared" si="58"/>
        <v>0</v>
      </c>
      <c r="M316" s="154">
        <f t="shared" si="58"/>
        <v>0</v>
      </c>
      <c r="N316" s="161"/>
      <c r="O316" s="161"/>
    </row>
    <row r="317" spans="1:16" ht="13.5" customHeight="1" x14ac:dyDescent="0.25">
      <c r="A317" s="154" t="s">
        <v>46</v>
      </c>
      <c r="B317" s="154">
        <f t="shared" ref="B317:M317" si="59">SUM(B243:B314)</f>
        <v>0</v>
      </c>
      <c r="C317" s="154">
        <f t="shared" si="59"/>
        <v>0</v>
      </c>
      <c r="D317" s="154">
        <f t="shared" si="59"/>
        <v>0</v>
      </c>
      <c r="E317" s="154">
        <f t="shared" si="59"/>
        <v>0</v>
      </c>
      <c r="F317" s="154">
        <f t="shared" si="59"/>
        <v>0</v>
      </c>
      <c r="G317" s="154">
        <f t="shared" si="59"/>
        <v>0</v>
      </c>
      <c r="H317" s="154">
        <f t="shared" si="59"/>
        <v>0</v>
      </c>
      <c r="I317" s="154">
        <f t="shared" si="59"/>
        <v>0</v>
      </c>
      <c r="J317" s="154">
        <f t="shared" si="59"/>
        <v>0</v>
      </c>
      <c r="K317" s="154">
        <f t="shared" si="59"/>
        <v>0</v>
      </c>
      <c r="L317" s="154">
        <f t="shared" si="59"/>
        <v>0</v>
      </c>
      <c r="M317" s="154">
        <f t="shared" si="59"/>
        <v>0</v>
      </c>
      <c r="N317" s="161"/>
      <c r="O317" s="161"/>
    </row>
    <row r="318" spans="1:16" ht="13.5" customHeight="1" thickBot="1" x14ac:dyDescent="0.3">
      <c r="A318" s="162" t="s">
        <v>47</v>
      </c>
      <c r="B318" s="162">
        <f t="shared" ref="B318:M318" si="60">SUM(B219:B314)</f>
        <v>0</v>
      </c>
      <c r="C318" s="162">
        <f t="shared" si="60"/>
        <v>0</v>
      </c>
      <c r="D318" s="162">
        <f t="shared" si="60"/>
        <v>0</v>
      </c>
      <c r="E318" s="162">
        <f t="shared" si="60"/>
        <v>0</v>
      </c>
      <c r="F318" s="162">
        <f t="shared" si="60"/>
        <v>0</v>
      </c>
      <c r="G318" s="162">
        <f t="shared" si="60"/>
        <v>0</v>
      </c>
      <c r="H318" s="162">
        <f t="shared" si="60"/>
        <v>0</v>
      </c>
      <c r="I318" s="162">
        <f t="shared" si="60"/>
        <v>0</v>
      </c>
      <c r="J318" s="162">
        <f t="shared" si="60"/>
        <v>0</v>
      </c>
      <c r="K318" s="162">
        <f t="shared" si="60"/>
        <v>0</v>
      </c>
      <c r="L318" s="162">
        <f t="shared" si="60"/>
        <v>0</v>
      </c>
      <c r="M318" s="162">
        <f t="shared" si="60"/>
        <v>0</v>
      </c>
      <c r="N318" s="163"/>
      <c r="O318" s="163"/>
    </row>
    <row r="319" spans="1:16" ht="13.5" customHeight="1" thickTop="1" x14ac:dyDescent="0.25">
      <c r="N319" s="164"/>
      <c r="O319" s="164"/>
    </row>
    <row r="320" spans="1:16" ht="13.5" customHeight="1" thickBot="1" x14ac:dyDescent="0.3">
      <c r="A320" s="165" t="s">
        <v>9</v>
      </c>
      <c r="B320" s="166" t="s">
        <v>56</v>
      </c>
      <c r="C320" s="166">
        <f>C216+1</f>
        <v>44833</v>
      </c>
      <c r="D320" s="165"/>
      <c r="E320" s="165"/>
      <c r="F320" s="165"/>
      <c r="G320" s="165"/>
      <c r="H320" s="165"/>
      <c r="I320" s="165"/>
      <c r="J320" s="165"/>
      <c r="K320" s="165"/>
      <c r="L320" s="165"/>
      <c r="M320" s="165"/>
      <c r="N320" s="165"/>
      <c r="O320" s="165"/>
    </row>
    <row r="321" spans="1:33" ht="13.5" customHeight="1" thickTop="1" thickBot="1" x14ac:dyDescent="0.3">
      <c r="A321" s="165"/>
      <c r="B321" s="521" t="s">
        <v>30</v>
      </c>
      <c r="C321" s="521" t="s">
        <v>31</v>
      </c>
      <c r="D321" s="521" t="s">
        <v>32</v>
      </c>
      <c r="E321" s="521" t="s">
        <v>33</v>
      </c>
      <c r="F321" s="521" t="s">
        <v>34</v>
      </c>
      <c r="G321" s="521" t="s">
        <v>35</v>
      </c>
      <c r="H321" s="521" t="s">
        <v>36</v>
      </c>
      <c r="I321" s="521" t="s">
        <v>37</v>
      </c>
      <c r="J321" s="521" t="s">
        <v>38</v>
      </c>
      <c r="K321" s="521" t="s">
        <v>39</v>
      </c>
      <c r="L321" s="521" t="s">
        <v>40</v>
      </c>
      <c r="M321" s="521" t="s">
        <v>41</v>
      </c>
      <c r="N321" s="523" t="s">
        <v>42</v>
      </c>
      <c r="O321" s="523" t="s">
        <v>43</v>
      </c>
    </row>
    <row r="322" spans="1:33" ht="13.5" customHeight="1" thickTop="1" thickBot="1" x14ac:dyDescent="0.3">
      <c r="A322" s="168" t="s">
        <v>50</v>
      </c>
      <c r="B322" s="522"/>
      <c r="C322" s="522"/>
      <c r="D322" s="522"/>
      <c r="E322" s="522"/>
      <c r="F322" s="522"/>
      <c r="G322" s="522"/>
      <c r="H322" s="522"/>
      <c r="I322" s="522"/>
      <c r="J322" s="522"/>
      <c r="K322" s="522"/>
      <c r="L322" s="522"/>
      <c r="M322" s="522"/>
      <c r="N322" s="524"/>
      <c r="O322" s="524"/>
      <c r="V322" s="415"/>
      <c r="AA322" s="415"/>
      <c r="AG322" s="415"/>
    </row>
    <row r="323" spans="1:33" ht="13.5" customHeight="1" thickTop="1" x14ac:dyDescent="0.25">
      <c r="A323" s="153">
        <v>0</v>
      </c>
      <c r="B323" s="154" t="s">
        <v>61</v>
      </c>
      <c r="C323" s="154" t="s">
        <v>61</v>
      </c>
      <c r="D323" s="154" t="s">
        <v>61</v>
      </c>
      <c r="E323" s="154" t="s">
        <v>61</v>
      </c>
      <c r="F323" s="154" t="s">
        <v>61</v>
      </c>
      <c r="G323" s="154" t="s">
        <v>61</v>
      </c>
      <c r="H323" s="154" t="s">
        <v>61</v>
      </c>
      <c r="I323" s="154" t="s">
        <v>61</v>
      </c>
      <c r="J323" s="154" t="s">
        <v>61</v>
      </c>
      <c r="K323" s="154" t="s">
        <v>61</v>
      </c>
      <c r="L323" s="154" t="s">
        <v>61</v>
      </c>
      <c r="M323" s="154" t="s">
        <v>61</v>
      </c>
      <c r="N323" s="154" t="s">
        <v>61</v>
      </c>
      <c r="O323" s="154" t="s">
        <v>61</v>
      </c>
      <c r="P323" s="2"/>
      <c r="V323" s="415"/>
      <c r="AA323" s="415"/>
      <c r="AG323" s="415"/>
    </row>
    <row r="324" spans="1:33" ht="13.5" customHeight="1" x14ac:dyDescent="0.25">
      <c r="A324" s="155">
        <v>1.0416666666666666E-2</v>
      </c>
      <c r="B324" s="154" t="s">
        <v>61</v>
      </c>
      <c r="C324" s="154" t="s">
        <v>61</v>
      </c>
      <c r="D324" s="154" t="s">
        <v>61</v>
      </c>
      <c r="E324" s="154" t="s">
        <v>61</v>
      </c>
      <c r="F324" s="154" t="s">
        <v>61</v>
      </c>
      <c r="G324" s="154" t="s">
        <v>61</v>
      </c>
      <c r="H324" s="154" t="s">
        <v>61</v>
      </c>
      <c r="I324" s="154" t="s">
        <v>61</v>
      </c>
      <c r="J324" s="154" t="s">
        <v>61</v>
      </c>
      <c r="K324" s="154" t="s">
        <v>61</v>
      </c>
      <c r="L324" s="154" t="s">
        <v>61</v>
      </c>
      <c r="M324" s="154" t="s">
        <v>61</v>
      </c>
      <c r="N324" s="154" t="s">
        <v>61</v>
      </c>
      <c r="O324" s="154" t="s">
        <v>61</v>
      </c>
      <c r="P324" s="2"/>
      <c r="V324" s="415"/>
      <c r="AA324" s="415"/>
      <c r="AG324" s="415"/>
    </row>
    <row r="325" spans="1:33" ht="13.5" customHeight="1" x14ac:dyDescent="0.25">
      <c r="A325" s="155">
        <v>2.0833333333333332E-2</v>
      </c>
      <c r="B325" s="154" t="s">
        <v>61</v>
      </c>
      <c r="C325" s="154" t="s">
        <v>61</v>
      </c>
      <c r="D325" s="154" t="s">
        <v>61</v>
      </c>
      <c r="E325" s="154" t="s">
        <v>61</v>
      </c>
      <c r="F325" s="154" t="s">
        <v>61</v>
      </c>
      <c r="G325" s="154" t="s">
        <v>61</v>
      </c>
      <c r="H325" s="154" t="s">
        <v>61</v>
      </c>
      <c r="I325" s="154" t="s">
        <v>61</v>
      </c>
      <c r="J325" s="154" t="s">
        <v>61</v>
      </c>
      <c r="K325" s="154" t="s">
        <v>61</v>
      </c>
      <c r="L325" s="154" t="s">
        <v>61</v>
      </c>
      <c r="M325" s="154" t="s">
        <v>61</v>
      </c>
      <c r="N325" s="154" t="s">
        <v>61</v>
      </c>
      <c r="O325" s="154" t="s">
        <v>61</v>
      </c>
      <c r="P325" s="2"/>
      <c r="V325" s="415"/>
      <c r="AA325" s="415"/>
      <c r="AG325" s="415"/>
    </row>
    <row r="326" spans="1:33" ht="13.5" customHeight="1" x14ac:dyDescent="0.25">
      <c r="A326" s="155">
        <v>3.125E-2</v>
      </c>
      <c r="B326" s="154" t="s">
        <v>61</v>
      </c>
      <c r="C326" s="154" t="s">
        <v>61</v>
      </c>
      <c r="D326" s="154" t="s">
        <v>61</v>
      </c>
      <c r="E326" s="154" t="s">
        <v>61</v>
      </c>
      <c r="F326" s="154" t="s">
        <v>61</v>
      </c>
      <c r="G326" s="154" t="s">
        <v>61</v>
      </c>
      <c r="H326" s="154" t="s">
        <v>61</v>
      </c>
      <c r="I326" s="154" t="s">
        <v>61</v>
      </c>
      <c r="J326" s="154" t="s">
        <v>61</v>
      </c>
      <c r="K326" s="154" t="s">
        <v>61</v>
      </c>
      <c r="L326" s="154" t="s">
        <v>61</v>
      </c>
      <c r="M326" s="154" t="s">
        <v>61</v>
      </c>
      <c r="N326" s="154" t="s">
        <v>61</v>
      </c>
      <c r="O326" s="154" t="s">
        <v>61</v>
      </c>
      <c r="P326" s="2"/>
    </row>
    <row r="327" spans="1:33" ht="13.5" customHeight="1" x14ac:dyDescent="0.25">
      <c r="A327" s="155">
        <v>4.1666666666666664E-2</v>
      </c>
      <c r="B327" s="154" t="s">
        <v>61</v>
      </c>
      <c r="C327" s="154" t="s">
        <v>61</v>
      </c>
      <c r="D327" s="154" t="s">
        <v>61</v>
      </c>
      <c r="E327" s="154" t="s">
        <v>61</v>
      </c>
      <c r="F327" s="154" t="s">
        <v>61</v>
      </c>
      <c r="G327" s="154" t="s">
        <v>61</v>
      </c>
      <c r="H327" s="154" t="s">
        <v>61</v>
      </c>
      <c r="I327" s="154" t="s">
        <v>61</v>
      </c>
      <c r="J327" s="154" t="s">
        <v>61</v>
      </c>
      <c r="K327" s="154" t="s">
        <v>61</v>
      </c>
      <c r="L327" s="154" t="s">
        <v>61</v>
      </c>
      <c r="M327" s="154" t="s">
        <v>61</v>
      </c>
      <c r="N327" s="154" t="s">
        <v>61</v>
      </c>
      <c r="O327" s="154" t="s">
        <v>61</v>
      </c>
      <c r="P327" s="2"/>
    </row>
    <row r="328" spans="1:33" ht="13.5" customHeight="1" x14ac:dyDescent="0.25">
      <c r="A328" s="155">
        <v>5.2083333333333336E-2</v>
      </c>
      <c r="B328" s="154" t="s">
        <v>61</v>
      </c>
      <c r="C328" s="154" t="s">
        <v>61</v>
      </c>
      <c r="D328" s="154" t="s">
        <v>61</v>
      </c>
      <c r="E328" s="154" t="s">
        <v>61</v>
      </c>
      <c r="F328" s="154" t="s">
        <v>61</v>
      </c>
      <c r="G328" s="154" t="s">
        <v>61</v>
      </c>
      <c r="H328" s="154" t="s">
        <v>61</v>
      </c>
      <c r="I328" s="154" t="s">
        <v>61</v>
      </c>
      <c r="J328" s="154" t="s">
        <v>61</v>
      </c>
      <c r="K328" s="154" t="s">
        <v>61</v>
      </c>
      <c r="L328" s="154" t="s">
        <v>61</v>
      </c>
      <c r="M328" s="154" t="s">
        <v>61</v>
      </c>
      <c r="N328" s="154" t="s">
        <v>61</v>
      </c>
      <c r="O328" s="154" t="s">
        <v>61</v>
      </c>
      <c r="P328" s="2"/>
    </row>
    <row r="329" spans="1:33" ht="13.5" customHeight="1" x14ac:dyDescent="0.25">
      <c r="A329" s="155">
        <v>6.25E-2</v>
      </c>
      <c r="B329" s="154" t="s">
        <v>61</v>
      </c>
      <c r="C329" s="154" t="s">
        <v>61</v>
      </c>
      <c r="D329" s="154" t="s">
        <v>61</v>
      </c>
      <c r="E329" s="154" t="s">
        <v>61</v>
      </c>
      <c r="F329" s="154" t="s">
        <v>61</v>
      </c>
      <c r="G329" s="154" t="s">
        <v>61</v>
      </c>
      <c r="H329" s="154" t="s">
        <v>61</v>
      </c>
      <c r="I329" s="154" t="s">
        <v>61</v>
      </c>
      <c r="J329" s="154" t="s">
        <v>61</v>
      </c>
      <c r="K329" s="154" t="s">
        <v>61</v>
      </c>
      <c r="L329" s="154" t="s">
        <v>61</v>
      </c>
      <c r="M329" s="154" t="s">
        <v>61</v>
      </c>
      <c r="N329" s="154" t="s">
        <v>61</v>
      </c>
      <c r="O329" s="154" t="s">
        <v>61</v>
      </c>
      <c r="P329" s="2"/>
    </row>
    <row r="330" spans="1:33" ht="13.5" customHeight="1" x14ac:dyDescent="0.25">
      <c r="A330" s="155">
        <v>7.2916666666666699E-2</v>
      </c>
      <c r="B330" s="154" t="s">
        <v>61</v>
      </c>
      <c r="C330" s="154" t="s">
        <v>61</v>
      </c>
      <c r="D330" s="154" t="s">
        <v>61</v>
      </c>
      <c r="E330" s="154" t="s">
        <v>61</v>
      </c>
      <c r="F330" s="154" t="s">
        <v>61</v>
      </c>
      <c r="G330" s="154" t="s">
        <v>61</v>
      </c>
      <c r="H330" s="154" t="s">
        <v>61</v>
      </c>
      <c r="I330" s="154" t="s">
        <v>61</v>
      </c>
      <c r="J330" s="154" t="s">
        <v>61</v>
      </c>
      <c r="K330" s="154" t="s">
        <v>61</v>
      </c>
      <c r="L330" s="154" t="s">
        <v>61</v>
      </c>
      <c r="M330" s="154" t="s">
        <v>61</v>
      </c>
      <c r="N330" s="154" t="s">
        <v>61</v>
      </c>
      <c r="O330" s="154" t="s">
        <v>61</v>
      </c>
      <c r="P330" s="2"/>
    </row>
    <row r="331" spans="1:33" ht="13.5" customHeight="1" x14ac:dyDescent="0.25">
      <c r="A331" s="155">
        <v>8.3333333333333301E-2</v>
      </c>
      <c r="B331" s="154" t="s">
        <v>61</v>
      </c>
      <c r="C331" s="154" t="s">
        <v>61</v>
      </c>
      <c r="D331" s="154" t="s">
        <v>61</v>
      </c>
      <c r="E331" s="154" t="s">
        <v>61</v>
      </c>
      <c r="F331" s="154" t="s">
        <v>61</v>
      </c>
      <c r="G331" s="154" t="s">
        <v>61</v>
      </c>
      <c r="H331" s="154" t="s">
        <v>61</v>
      </c>
      <c r="I331" s="154" t="s">
        <v>61</v>
      </c>
      <c r="J331" s="154" t="s">
        <v>61</v>
      </c>
      <c r="K331" s="154" t="s">
        <v>61</v>
      </c>
      <c r="L331" s="154" t="s">
        <v>61</v>
      </c>
      <c r="M331" s="154" t="s">
        <v>61</v>
      </c>
      <c r="N331" s="154" t="s">
        <v>61</v>
      </c>
      <c r="O331" s="154" t="s">
        <v>61</v>
      </c>
      <c r="P331" s="2"/>
    </row>
    <row r="332" spans="1:33" ht="13.5" customHeight="1" x14ac:dyDescent="0.25">
      <c r="A332" s="155">
        <v>9.375E-2</v>
      </c>
      <c r="B332" s="154" t="s">
        <v>61</v>
      </c>
      <c r="C332" s="154" t="s">
        <v>61</v>
      </c>
      <c r="D332" s="154" t="s">
        <v>61</v>
      </c>
      <c r="E332" s="154" t="s">
        <v>61</v>
      </c>
      <c r="F332" s="154" t="s">
        <v>61</v>
      </c>
      <c r="G332" s="154" t="s">
        <v>61</v>
      </c>
      <c r="H332" s="154" t="s">
        <v>61</v>
      </c>
      <c r="I332" s="154" t="s">
        <v>61</v>
      </c>
      <c r="J332" s="154" t="s">
        <v>61</v>
      </c>
      <c r="K332" s="154" t="s">
        <v>61</v>
      </c>
      <c r="L332" s="154" t="s">
        <v>61</v>
      </c>
      <c r="M332" s="154" t="s">
        <v>61</v>
      </c>
      <c r="N332" s="154" t="s">
        <v>61</v>
      </c>
      <c r="O332" s="154" t="s">
        <v>61</v>
      </c>
      <c r="P332" s="2"/>
    </row>
    <row r="333" spans="1:33" ht="13.5" customHeight="1" x14ac:dyDescent="0.25">
      <c r="A333" s="155">
        <v>0.104166666666667</v>
      </c>
      <c r="B333" s="154" t="s">
        <v>61</v>
      </c>
      <c r="C333" s="154" t="s">
        <v>61</v>
      </c>
      <c r="D333" s="154" t="s">
        <v>61</v>
      </c>
      <c r="E333" s="154" t="s">
        <v>61</v>
      </c>
      <c r="F333" s="154" t="s">
        <v>61</v>
      </c>
      <c r="G333" s="154" t="s">
        <v>61</v>
      </c>
      <c r="H333" s="154" t="s">
        <v>61</v>
      </c>
      <c r="I333" s="154" t="s">
        <v>61</v>
      </c>
      <c r="J333" s="154" t="s">
        <v>61</v>
      </c>
      <c r="K333" s="154" t="s">
        <v>61</v>
      </c>
      <c r="L333" s="154" t="s">
        <v>61</v>
      </c>
      <c r="M333" s="154" t="s">
        <v>61</v>
      </c>
      <c r="N333" s="154" t="s">
        <v>61</v>
      </c>
      <c r="O333" s="154" t="s">
        <v>61</v>
      </c>
      <c r="P333" s="2"/>
    </row>
    <row r="334" spans="1:33" ht="13.5" customHeight="1" x14ac:dyDescent="0.25">
      <c r="A334" s="155">
        <v>0.114583333333333</v>
      </c>
      <c r="B334" s="154" t="s">
        <v>61</v>
      </c>
      <c r="C334" s="154" t="s">
        <v>61</v>
      </c>
      <c r="D334" s="154" t="s">
        <v>61</v>
      </c>
      <c r="E334" s="154" t="s">
        <v>61</v>
      </c>
      <c r="F334" s="154" t="s">
        <v>61</v>
      </c>
      <c r="G334" s="154" t="s">
        <v>61</v>
      </c>
      <c r="H334" s="154" t="s">
        <v>61</v>
      </c>
      <c r="I334" s="154" t="s">
        <v>61</v>
      </c>
      <c r="J334" s="154" t="s">
        <v>61</v>
      </c>
      <c r="K334" s="154" t="s">
        <v>61</v>
      </c>
      <c r="L334" s="154" t="s">
        <v>61</v>
      </c>
      <c r="M334" s="154" t="s">
        <v>61</v>
      </c>
      <c r="N334" s="154" t="s">
        <v>61</v>
      </c>
      <c r="O334" s="154" t="s">
        <v>61</v>
      </c>
      <c r="P334" s="2"/>
    </row>
    <row r="335" spans="1:33" ht="13.5" customHeight="1" x14ac:dyDescent="0.25">
      <c r="A335" s="155">
        <v>0.125</v>
      </c>
      <c r="B335" s="154" t="s">
        <v>61</v>
      </c>
      <c r="C335" s="154" t="s">
        <v>61</v>
      </c>
      <c r="D335" s="154" t="s">
        <v>61</v>
      </c>
      <c r="E335" s="154" t="s">
        <v>61</v>
      </c>
      <c r="F335" s="154" t="s">
        <v>61</v>
      </c>
      <c r="G335" s="154" t="s">
        <v>61</v>
      </c>
      <c r="H335" s="154" t="s">
        <v>61</v>
      </c>
      <c r="I335" s="154" t="s">
        <v>61</v>
      </c>
      <c r="J335" s="154" t="s">
        <v>61</v>
      </c>
      <c r="K335" s="154" t="s">
        <v>61</v>
      </c>
      <c r="L335" s="154" t="s">
        <v>61</v>
      </c>
      <c r="M335" s="154" t="s">
        <v>61</v>
      </c>
      <c r="N335" s="154" t="s">
        <v>61</v>
      </c>
      <c r="O335" s="154" t="s">
        <v>61</v>
      </c>
      <c r="P335" s="2"/>
    </row>
    <row r="336" spans="1:33" ht="13.5" customHeight="1" x14ac:dyDescent="0.25">
      <c r="A336" s="155">
        <v>0.13541666666666699</v>
      </c>
      <c r="B336" s="154" t="s">
        <v>61</v>
      </c>
      <c r="C336" s="154" t="s">
        <v>61</v>
      </c>
      <c r="D336" s="154" t="s">
        <v>61</v>
      </c>
      <c r="E336" s="154" t="s">
        <v>61</v>
      </c>
      <c r="F336" s="154" t="s">
        <v>61</v>
      </c>
      <c r="G336" s="154" t="s">
        <v>61</v>
      </c>
      <c r="H336" s="154" t="s">
        <v>61</v>
      </c>
      <c r="I336" s="154" t="s">
        <v>61</v>
      </c>
      <c r="J336" s="154" t="s">
        <v>61</v>
      </c>
      <c r="K336" s="154" t="s">
        <v>61</v>
      </c>
      <c r="L336" s="154" t="s">
        <v>61</v>
      </c>
      <c r="M336" s="154" t="s">
        <v>61</v>
      </c>
      <c r="N336" s="154" t="s">
        <v>61</v>
      </c>
      <c r="O336" s="154" t="s">
        <v>61</v>
      </c>
      <c r="P336" s="2"/>
    </row>
    <row r="337" spans="1:16" ht="13.5" customHeight="1" x14ac:dyDescent="0.25">
      <c r="A337" s="155">
        <v>0.14583333333333301</v>
      </c>
      <c r="B337" s="154" t="s">
        <v>61</v>
      </c>
      <c r="C337" s="154" t="s">
        <v>61</v>
      </c>
      <c r="D337" s="154" t="s">
        <v>61</v>
      </c>
      <c r="E337" s="154" t="s">
        <v>61</v>
      </c>
      <c r="F337" s="154" t="s">
        <v>61</v>
      </c>
      <c r="G337" s="154" t="s">
        <v>61</v>
      </c>
      <c r="H337" s="154" t="s">
        <v>61</v>
      </c>
      <c r="I337" s="154" t="s">
        <v>61</v>
      </c>
      <c r="J337" s="154" t="s">
        <v>61</v>
      </c>
      <c r="K337" s="154" t="s">
        <v>61</v>
      </c>
      <c r="L337" s="154" t="s">
        <v>61</v>
      </c>
      <c r="M337" s="154" t="s">
        <v>61</v>
      </c>
      <c r="N337" s="154" t="s">
        <v>61</v>
      </c>
      <c r="O337" s="154" t="s">
        <v>61</v>
      </c>
      <c r="P337" s="2"/>
    </row>
    <row r="338" spans="1:16" ht="13.5" customHeight="1" x14ac:dyDescent="0.25">
      <c r="A338" s="155">
        <v>0.15625</v>
      </c>
      <c r="B338" s="154" t="s">
        <v>61</v>
      </c>
      <c r="C338" s="154" t="s">
        <v>61</v>
      </c>
      <c r="D338" s="154" t="s">
        <v>61</v>
      </c>
      <c r="E338" s="154" t="s">
        <v>61</v>
      </c>
      <c r="F338" s="154" t="s">
        <v>61</v>
      </c>
      <c r="G338" s="154" t="s">
        <v>61</v>
      </c>
      <c r="H338" s="154" t="s">
        <v>61</v>
      </c>
      <c r="I338" s="154" t="s">
        <v>61</v>
      </c>
      <c r="J338" s="154" t="s">
        <v>61</v>
      </c>
      <c r="K338" s="154" t="s">
        <v>61</v>
      </c>
      <c r="L338" s="154" t="s">
        <v>61</v>
      </c>
      <c r="M338" s="154" t="s">
        <v>61</v>
      </c>
      <c r="N338" s="154" t="s">
        <v>61</v>
      </c>
      <c r="O338" s="154" t="s">
        <v>61</v>
      </c>
      <c r="P338" s="2"/>
    </row>
    <row r="339" spans="1:16" ht="13.5" customHeight="1" x14ac:dyDescent="0.25">
      <c r="A339" s="155">
        <v>0.16666666666666699</v>
      </c>
      <c r="B339" s="154" t="s">
        <v>61</v>
      </c>
      <c r="C339" s="154" t="s">
        <v>61</v>
      </c>
      <c r="D339" s="154" t="s">
        <v>61</v>
      </c>
      <c r="E339" s="154" t="s">
        <v>61</v>
      </c>
      <c r="F339" s="154" t="s">
        <v>61</v>
      </c>
      <c r="G339" s="154" t="s">
        <v>61</v>
      </c>
      <c r="H339" s="154" t="s">
        <v>61</v>
      </c>
      <c r="I339" s="154" t="s">
        <v>61</v>
      </c>
      <c r="J339" s="154" t="s">
        <v>61</v>
      </c>
      <c r="K339" s="154" t="s">
        <v>61</v>
      </c>
      <c r="L339" s="154" t="s">
        <v>61</v>
      </c>
      <c r="M339" s="154" t="s">
        <v>61</v>
      </c>
      <c r="N339" s="154" t="s">
        <v>61</v>
      </c>
      <c r="O339" s="154" t="s">
        <v>61</v>
      </c>
      <c r="P339" s="2"/>
    </row>
    <row r="340" spans="1:16" ht="13.5" customHeight="1" x14ac:dyDescent="0.25">
      <c r="A340" s="155">
        <v>0.17708333333333301</v>
      </c>
      <c r="B340" s="154" t="s">
        <v>61</v>
      </c>
      <c r="C340" s="154" t="s">
        <v>61</v>
      </c>
      <c r="D340" s="154" t="s">
        <v>61</v>
      </c>
      <c r="E340" s="154" t="s">
        <v>61</v>
      </c>
      <c r="F340" s="154" t="s">
        <v>61</v>
      </c>
      <c r="G340" s="154" t="s">
        <v>61</v>
      </c>
      <c r="H340" s="154" t="s">
        <v>61</v>
      </c>
      <c r="I340" s="154" t="s">
        <v>61</v>
      </c>
      <c r="J340" s="154" t="s">
        <v>61</v>
      </c>
      <c r="K340" s="154" t="s">
        <v>61</v>
      </c>
      <c r="L340" s="154" t="s">
        <v>61</v>
      </c>
      <c r="M340" s="154" t="s">
        <v>61</v>
      </c>
      <c r="N340" s="154" t="s">
        <v>61</v>
      </c>
      <c r="O340" s="154" t="s">
        <v>61</v>
      </c>
      <c r="P340" s="2"/>
    </row>
    <row r="341" spans="1:16" ht="13.5" customHeight="1" x14ac:dyDescent="0.25">
      <c r="A341" s="155">
        <v>0.1875</v>
      </c>
      <c r="B341" s="154" t="s">
        <v>61</v>
      </c>
      <c r="C341" s="154" t="s">
        <v>61</v>
      </c>
      <c r="D341" s="154" t="s">
        <v>61</v>
      </c>
      <c r="E341" s="154" t="s">
        <v>61</v>
      </c>
      <c r="F341" s="154" t="s">
        <v>61</v>
      </c>
      <c r="G341" s="154" t="s">
        <v>61</v>
      </c>
      <c r="H341" s="154" t="s">
        <v>61</v>
      </c>
      <c r="I341" s="154" t="s">
        <v>61</v>
      </c>
      <c r="J341" s="154" t="s">
        <v>61</v>
      </c>
      <c r="K341" s="154" t="s">
        <v>61</v>
      </c>
      <c r="L341" s="154" t="s">
        <v>61</v>
      </c>
      <c r="M341" s="154" t="s">
        <v>61</v>
      </c>
      <c r="N341" s="154" t="s">
        <v>61</v>
      </c>
      <c r="O341" s="154" t="s">
        <v>61</v>
      </c>
      <c r="P341" s="2"/>
    </row>
    <row r="342" spans="1:16" ht="13.5" customHeight="1" x14ac:dyDescent="0.25">
      <c r="A342" s="155">
        <v>0.19791666666666699</v>
      </c>
      <c r="B342" s="154" t="s">
        <v>61</v>
      </c>
      <c r="C342" s="154" t="s">
        <v>61</v>
      </c>
      <c r="D342" s="154" t="s">
        <v>61</v>
      </c>
      <c r="E342" s="154" t="s">
        <v>61</v>
      </c>
      <c r="F342" s="154" t="s">
        <v>61</v>
      </c>
      <c r="G342" s="154" t="s">
        <v>61</v>
      </c>
      <c r="H342" s="154" t="s">
        <v>61</v>
      </c>
      <c r="I342" s="154" t="s">
        <v>61</v>
      </c>
      <c r="J342" s="154" t="s">
        <v>61</v>
      </c>
      <c r="K342" s="154" t="s">
        <v>61</v>
      </c>
      <c r="L342" s="154" t="s">
        <v>61</v>
      </c>
      <c r="M342" s="154" t="s">
        <v>61</v>
      </c>
      <c r="N342" s="154" t="s">
        <v>61</v>
      </c>
      <c r="O342" s="154" t="s">
        <v>61</v>
      </c>
      <c r="P342" s="2"/>
    </row>
    <row r="343" spans="1:16" ht="13.5" customHeight="1" x14ac:dyDescent="0.25">
      <c r="A343" s="155">
        <v>0.20833333333333301</v>
      </c>
      <c r="B343" s="154" t="s">
        <v>61</v>
      </c>
      <c r="C343" s="154" t="s">
        <v>61</v>
      </c>
      <c r="D343" s="154" t="s">
        <v>61</v>
      </c>
      <c r="E343" s="154" t="s">
        <v>61</v>
      </c>
      <c r="F343" s="154" t="s">
        <v>61</v>
      </c>
      <c r="G343" s="154" t="s">
        <v>61</v>
      </c>
      <c r="H343" s="154" t="s">
        <v>61</v>
      </c>
      <c r="I343" s="154" t="s">
        <v>61</v>
      </c>
      <c r="J343" s="154" t="s">
        <v>61</v>
      </c>
      <c r="K343" s="154" t="s">
        <v>61</v>
      </c>
      <c r="L343" s="154" t="s">
        <v>61</v>
      </c>
      <c r="M343" s="154" t="s">
        <v>61</v>
      </c>
      <c r="N343" s="154" t="s">
        <v>61</v>
      </c>
      <c r="O343" s="154" t="s">
        <v>61</v>
      </c>
      <c r="P343" s="2"/>
    </row>
    <row r="344" spans="1:16" ht="13.5" customHeight="1" x14ac:dyDescent="0.25">
      <c r="A344" s="155">
        <v>0.21875</v>
      </c>
      <c r="B344" s="154" t="s">
        <v>61</v>
      </c>
      <c r="C344" s="154" t="s">
        <v>61</v>
      </c>
      <c r="D344" s="154" t="s">
        <v>61</v>
      </c>
      <c r="E344" s="154" t="s">
        <v>61</v>
      </c>
      <c r="F344" s="154" t="s">
        <v>61</v>
      </c>
      <c r="G344" s="154" t="s">
        <v>61</v>
      </c>
      <c r="H344" s="154" t="s">
        <v>61</v>
      </c>
      <c r="I344" s="154" t="s">
        <v>61</v>
      </c>
      <c r="J344" s="154" t="s">
        <v>61</v>
      </c>
      <c r="K344" s="154" t="s">
        <v>61</v>
      </c>
      <c r="L344" s="154" t="s">
        <v>61</v>
      </c>
      <c r="M344" s="154" t="s">
        <v>61</v>
      </c>
      <c r="N344" s="154" t="s">
        <v>61</v>
      </c>
      <c r="O344" s="154" t="s">
        <v>61</v>
      </c>
      <c r="P344" s="2"/>
    </row>
    <row r="345" spans="1:16" ht="13.5" customHeight="1" x14ac:dyDescent="0.25">
      <c r="A345" s="155">
        <v>0.22916666666666699</v>
      </c>
      <c r="B345" s="154" t="s">
        <v>61</v>
      </c>
      <c r="C345" s="154" t="s">
        <v>61</v>
      </c>
      <c r="D345" s="154" t="s">
        <v>61</v>
      </c>
      <c r="E345" s="154" t="s">
        <v>61</v>
      </c>
      <c r="F345" s="154" t="s">
        <v>61</v>
      </c>
      <c r="G345" s="154" t="s">
        <v>61</v>
      </c>
      <c r="H345" s="154" t="s">
        <v>61</v>
      </c>
      <c r="I345" s="154" t="s">
        <v>61</v>
      </c>
      <c r="J345" s="154" t="s">
        <v>61</v>
      </c>
      <c r="K345" s="154" t="s">
        <v>61</v>
      </c>
      <c r="L345" s="154" t="s">
        <v>61</v>
      </c>
      <c r="M345" s="154" t="s">
        <v>61</v>
      </c>
      <c r="N345" s="154" t="s">
        <v>61</v>
      </c>
      <c r="O345" s="154" t="s">
        <v>61</v>
      </c>
      <c r="P345" s="2"/>
    </row>
    <row r="346" spans="1:16" ht="13.5" customHeight="1" x14ac:dyDescent="0.25">
      <c r="A346" s="155">
        <v>0.23958333333333301</v>
      </c>
      <c r="B346" s="154" t="s">
        <v>61</v>
      </c>
      <c r="C346" s="154" t="s">
        <v>61</v>
      </c>
      <c r="D346" s="154" t="s">
        <v>61</v>
      </c>
      <c r="E346" s="154" t="s">
        <v>61</v>
      </c>
      <c r="F346" s="154" t="s">
        <v>61</v>
      </c>
      <c r="G346" s="154" t="s">
        <v>61</v>
      </c>
      <c r="H346" s="154" t="s">
        <v>61</v>
      </c>
      <c r="I346" s="154" t="s">
        <v>61</v>
      </c>
      <c r="J346" s="154" t="s">
        <v>61</v>
      </c>
      <c r="K346" s="154" t="s">
        <v>61</v>
      </c>
      <c r="L346" s="154" t="s">
        <v>61</v>
      </c>
      <c r="M346" s="154" t="s">
        <v>61</v>
      </c>
      <c r="N346" s="154" t="s">
        <v>61</v>
      </c>
      <c r="O346" s="154" t="s">
        <v>61</v>
      </c>
      <c r="P346" s="2"/>
    </row>
    <row r="347" spans="1:16" ht="13.5" customHeight="1" x14ac:dyDescent="0.25">
      <c r="A347" s="155">
        <v>0.25</v>
      </c>
      <c r="B347" s="154" t="s">
        <v>61</v>
      </c>
      <c r="C347" s="154" t="s">
        <v>61</v>
      </c>
      <c r="D347" s="154" t="s">
        <v>61</v>
      </c>
      <c r="E347" s="154" t="s">
        <v>61</v>
      </c>
      <c r="F347" s="154" t="s">
        <v>61</v>
      </c>
      <c r="G347" s="154" t="s">
        <v>61</v>
      </c>
      <c r="H347" s="154" t="s">
        <v>61</v>
      </c>
      <c r="I347" s="154" t="s">
        <v>61</v>
      </c>
      <c r="J347" s="154" t="s">
        <v>61</v>
      </c>
      <c r="K347" s="154" t="s">
        <v>61</v>
      </c>
      <c r="L347" s="154" t="s">
        <v>61</v>
      </c>
      <c r="M347" s="154" t="s">
        <v>61</v>
      </c>
      <c r="N347" s="154" t="s">
        <v>61</v>
      </c>
      <c r="O347" s="154" t="s">
        <v>61</v>
      </c>
      <c r="P347" s="2"/>
    </row>
    <row r="348" spans="1:16" ht="13.5" customHeight="1" x14ac:dyDescent="0.25">
      <c r="A348" s="155">
        <v>0.26041666666666702</v>
      </c>
      <c r="B348" s="154" t="s">
        <v>61</v>
      </c>
      <c r="C348" s="154" t="s">
        <v>61</v>
      </c>
      <c r="D348" s="154" t="s">
        <v>61</v>
      </c>
      <c r="E348" s="154" t="s">
        <v>61</v>
      </c>
      <c r="F348" s="154" t="s">
        <v>61</v>
      </c>
      <c r="G348" s="154" t="s">
        <v>61</v>
      </c>
      <c r="H348" s="154" t="s">
        <v>61</v>
      </c>
      <c r="I348" s="154" t="s">
        <v>61</v>
      </c>
      <c r="J348" s="154" t="s">
        <v>61</v>
      </c>
      <c r="K348" s="154" t="s">
        <v>61</v>
      </c>
      <c r="L348" s="154" t="s">
        <v>61</v>
      </c>
      <c r="M348" s="154" t="s">
        <v>61</v>
      </c>
      <c r="N348" s="154" t="s">
        <v>61</v>
      </c>
      <c r="O348" s="154" t="s">
        <v>61</v>
      </c>
      <c r="P348" s="2"/>
    </row>
    <row r="349" spans="1:16" ht="13.5" customHeight="1" x14ac:dyDescent="0.25">
      <c r="A349" s="155">
        <v>0.27083333333333298</v>
      </c>
      <c r="B349" s="154" t="s">
        <v>61</v>
      </c>
      <c r="C349" s="154" t="s">
        <v>61</v>
      </c>
      <c r="D349" s="154" t="s">
        <v>61</v>
      </c>
      <c r="E349" s="154" t="s">
        <v>61</v>
      </c>
      <c r="F349" s="154" t="s">
        <v>61</v>
      </c>
      <c r="G349" s="154" t="s">
        <v>61</v>
      </c>
      <c r="H349" s="154" t="s">
        <v>61</v>
      </c>
      <c r="I349" s="154" t="s">
        <v>61</v>
      </c>
      <c r="J349" s="154" t="s">
        <v>61</v>
      </c>
      <c r="K349" s="154" t="s">
        <v>61</v>
      </c>
      <c r="L349" s="154" t="s">
        <v>61</v>
      </c>
      <c r="M349" s="154" t="s">
        <v>61</v>
      </c>
      <c r="N349" s="154" t="s">
        <v>61</v>
      </c>
      <c r="O349" s="154" t="s">
        <v>61</v>
      </c>
      <c r="P349" s="2"/>
    </row>
    <row r="350" spans="1:16" ht="13.5" customHeight="1" x14ac:dyDescent="0.25">
      <c r="A350" s="155">
        <v>0.28125</v>
      </c>
      <c r="B350" s="154" t="s">
        <v>61</v>
      </c>
      <c r="C350" s="154" t="s">
        <v>61</v>
      </c>
      <c r="D350" s="154" t="s">
        <v>61</v>
      </c>
      <c r="E350" s="154" t="s">
        <v>61</v>
      </c>
      <c r="F350" s="154" t="s">
        <v>61</v>
      </c>
      <c r="G350" s="154" t="s">
        <v>61</v>
      </c>
      <c r="H350" s="154" t="s">
        <v>61</v>
      </c>
      <c r="I350" s="154" t="s">
        <v>61</v>
      </c>
      <c r="J350" s="154" t="s">
        <v>61</v>
      </c>
      <c r="K350" s="154" t="s">
        <v>61</v>
      </c>
      <c r="L350" s="154" t="s">
        <v>61</v>
      </c>
      <c r="M350" s="154" t="s">
        <v>61</v>
      </c>
      <c r="N350" s="154" t="s">
        <v>61</v>
      </c>
      <c r="O350" s="154" t="s">
        <v>61</v>
      </c>
      <c r="P350" s="2"/>
    </row>
    <row r="351" spans="1:16" ht="13.5" customHeight="1" x14ac:dyDescent="0.25">
      <c r="A351" s="155">
        <v>0.29166666666666702</v>
      </c>
      <c r="B351" s="154" t="s">
        <v>61</v>
      </c>
      <c r="C351" s="154" t="s">
        <v>61</v>
      </c>
      <c r="D351" s="154" t="s">
        <v>61</v>
      </c>
      <c r="E351" s="154" t="s">
        <v>61</v>
      </c>
      <c r="F351" s="154" t="s">
        <v>61</v>
      </c>
      <c r="G351" s="154" t="s">
        <v>61</v>
      </c>
      <c r="H351" s="154" t="s">
        <v>61</v>
      </c>
      <c r="I351" s="154" t="s">
        <v>61</v>
      </c>
      <c r="J351" s="154" t="s">
        <v>61</v>
      </c>
      <c r="K351" s="154" t="s">
        <v>61</v>
      </c>
      <c r="L351" s="154" t="s">
        <v>61</v>
      </c>
      <c r="M351" s="154" t="s">
        <v>61</v>
      </c>
      <c r="N351" s="154" t="s">
        <v>61</v>
      </c>
      <c r="O351" s="154" t="s">
        <v>61</v>
      </c>
      <c r="P351" s="2"/>
    </row>
    <row r="352" spans="1:16" ht="13.5" customHeight="1" x14ac:dyDescent="0.25">
      <c r="A352" s="155">
        <v>0.30208333333333298</v>
      </c>
      <c r="B352" s="154" t="s">
        <v>61</v>
      </c>
      <c r="C352" s="154" t="s">
        <v>61</v>
      </c>
      <c r="D352" s="154" t="s">
        <v>61</v>
      </c>
      <c r="E352" s="154" t="s">
        <v>61</v>
      </c>
      <c r="F352" s="154" t="s">
        <v>61</v>
      </c>
      <c r="G352" s="154" t="s">
        <v>61</v>
      </c>
      <c r="H352" s="154" t="s">
        <v>61</v>
      </c>
      <c r="I352" s="154" t="s">
        <v>61</v>
      </c>
      <c r="J352" s="154" t="s">
        <v>61</v>
      </c>
      <c r="K352" s="154" t="s">
        <v>61</v>
      </c>
      <c r="L352" s="154" t="s">
        <v>61</v>
      </c>
      <c r="M352" s="154" t="s">
        <v>61</v>
      </c>
      <c r="N352" s="154" t="s">
        <v>61</v>
      </c>
      <c r="O352" s="154" t="s">
        <v>61</v>
      </c>
      <c r="P352" s="2"/>
    </row>
    <row r="353" spans="1:16" ht="13.5" customHeight="1" x14ac:dyDescent="0.25">
      <c r="A353" s="155">
        <v>0.3125</v>
      </c>
      <c r="B353" s="154" t="s">
        <v>61</v>
      </c>
      <c r="C353" s="154" t="s">
        <v>61</v>
      </c>
      <c r="D353" s="154" t="s">
        <v>61</v>
      </c>
      <c r="E353" s="154" t="s">
        <v>61</v>
      </c>
      <c r="F353" s="154" t="s">
        <v>61</v>
      </c>
      <c r="G353" s="154" t="s">
        <v>61</v>
      </c>
      <c r="H353" s="154" t="s">
        <v>61</v>
      </c>
      <c r="I353" s="154" t="s">
        <v>61</v>
      </c>
      <c r="J353" s="154" t="s">
        <v>61</v>
      </c>
      <c r="K353" s="154" t="s">
        <v>61</v>
      </c>
      <c r="L353" s="154" t="s">
        <v>61</v>
      </c>
      <c r="M353" s="154" t="s">
        <v>61</v>
      </c>
      <c r="N353" s="154" t="s">
        <v>61</v>
      </c>
      <c r="O353" s="154" t="s">
        <v>61</v>
      </c>
      <c r="P353" s="2"/>
    </row>
    <row r="354" spans="1:16" ht="13.5" customHeight="1" x14ac:dyDescent="0.25">
      <c r="A354" s="155">
        <v>0.32291666666666702</v>
      </c>
      <c r="B354" s="154" t="s">
        <v>61</v>
      </c>
      <c r="C354" s="154" t="s">
        <v>61</v>
      </c>
      <c r="D354" s="154" t="s">
        <v>61</v>
      </c>
      <c r="E354" s="154" t="s">
        <v>61</v>
      </c>
      <c r="F354" s="154" t="s">
        <v>61</v>
      </c>
      <c r="G354" s="154" t="s">
        <v>61</v>
      </c>
      <c r="H354" s="154" t="s">
        <v>61</v>
      </c>
      <c r="I354" s="154" t="s">
        <v>61</v>
      </c>
      <c r="J354" s="154" t="s">
        <v>61</v>
      </c>
      <c r="K354" s="154" t="s">
        <v>61</v>
      </c>
      <c r="L354" s="154" t="s">
        <v>61</v>
      </c>
      <c r="M354" s="154" t="s">
        <v>61</v>
      </c>
      <c r="N354" s="154" t="s">
        <v>61</v>
      </c>
      <c r="O354" s="154" t="s">
        <v>61</v>
      </c>
      <c r="P354" s="2"/>
    </row>
    <row r="355" spans="1:16" ht="13.5" customHeight="1" x14ac:dyDescent="0.25">
      <c r="A355" s="155">
        <v>0.33333333333333298</v>
      </c>
      <c r="B355" s="154" t="s">
        <v>61</v>
      </c>
      <c r="C355" s="154" t="s">
        <v>61</v>
      </c>
      <c r="D355" s="154" t="s">
        <v>61</v>
      </c>
      <c r="E355" s="154" t="s">
        <v>61</v>
      </c>
      <c r="F355" s="154" t="s">
        <v>61</v>
      </c>
      <c r="G355" s="154" t="s">
        <v>61</v>
      </c>
      <c r="H355" s="154" t="s">
        <v>61</v>
      </c>
      <c r="I355" s="154" t="s">
        <v>61</v>
      </c>
      <c r="J355" s="154" t="s">
        <v>61</v>
      </c>
      <c r="K355" s="154" t="s">
        <v>61</v>
      </c>
      <c r="L355" s="154" t="s">
        <v>61</v>
      </c>
      <c r="M355" s="154" t="s">
        <v>61</v>
      </c>
      <c r="N355" s="154" t="s">
        <v>61</v>
      </c>
      <c r="O355" s="154" t="s">
        <v>61</v>
      </c>
      <c r="P355" s="2"/>
    </row>
    <row r="356" spans="1:16" ht="13.5" customHeight="1" x14ac:dyDescent="0.25">
      <c r="A356" s="155">
        <v>0.34375</v>
      </c>
      <c r="B356" s="154" t="s">
        <v>61</v>
      </c>
      <c r="C356" s="154" t="s">
        <v>61</v>
      </c>
      <c r="D356" s="154" t="s">
        <v>61</v>
      </c>
      <c r="E356" s="154" t="s">
        <v>61</v>
      </c>
      <c r="F356" s="154" t="s">
        <v>61</v>
      </c>
      <c r="G356" s="154" t="s">
        <v>61</v>
      </c>
      <c r="H356" s="154" t="s">
        <v>61</v>
      </c>
      <c r="I356" s="154" t="s">
        <v>61</v>
      </c>
      <c r="J356" s="154" t="s">
        <v>61</v>
      </c>
      <c r="K356" s="154" t="s">
        <v>61</v>
      </c>
      <c r="L356" s="154" t="s">
        <v>61</v>
      </c>
      <c r="M356" s="154" t="s">
        <v>61</v>
      </c>
      <c r="N356" s="154" t="s">
        <v>61</v>
      </c>
      <c r="O356" s="154" t="s">
        <v>61</v>
      </c>
      <c r="P356" s="2"/>
    </row>
    <row r="357" spans="1:16" ht="13.5" customHeight="1" x14ac:dyDescent="0.25">
      <c r="A357" s="155">
        <v>0.35416666666666702</v>
      </c>
      <c r="B357" s="154" t="s">
        <v>61</v>
      </c>
      <c r="C357" s="154" t="s">
        <v>61</v>
      </c>
      <c r="D357" s="154" t="s">
        <v>61</v>
      </c>
      <c r="E357" s="154" t="s">
        <v>61</v>
      </c>
      <c r="F357" s="154" t="s">
        <v>61</v>
      </c>
      <c r="G357" s="154" t="s">
        <v>61</v>
      </c>
      <c r="H357" s="154" t="s">
        <v>61</v>
      </c>
      <c r="I357" s="154" t="s">
        <v>61</v>
      </c>
      <c r="J357" s="154" t="s">
        <v>61</v>
      </c>
      <c r="K357" s="154" t="s">
        <v>61</v>
      </c>
      <c r="L357" s="154" t="s">
        <v>61</v>
      </c>
      <c r="M357" s="154" t="s">
        <v>61</v>
      </c>
      <c r="N357" s="154" t="s">
        <v>61</v>
      </c>
      <c r="O357" s="154" t="s">
        <v>61</v>
      </c>
      <c r="P357" s="2"/>
    </row>
    <row r="358" spans="1:16" ht="13.5" customHeight="1" x14ac:dyDescent="0.25">
      <c r="A358" s="155">
        <v>0.36458333333333298</v>
      </c>
      <c r="B358" s="154" t="s">
        <v>61</v>
      </c>
      <c r="C358" s="154" t="s">
        <v>61</v>
      </c>
      <c r="D358" s="154" t="s">
        <v>61</v>
      </c>
      <c r="E358" s="154" t="s">
        <v>61</v>
      </c>
      <c r="F358" s="154" t="s">
        <v>61</v>
      </c>
      <c r="G358" s="154" t="s">
        <v>61</v>
      </c>
      <c r="H358" s="154" t="s">
        <v>61</v>
      </c>
      <c r="I358" s="154" t="s">
        <v>61</v>
      </c>
      <c r="J358" s="154" t="s">
        <v>61</v>
      </c>
      <c r="K358" s="154" t="s">
        <v>61</v>
      </c>
      <c r="L358" s="154" t="s">
        <v>61</v>
      </c>
      <c r="M358" s="154" t="s">
        <v>61</v>
      </c>
      <c r="N358" s="154" t="s">
        <v>61</v>
      </c>
      <c r="O358" s="154" t="s">
        <v>61</v>
      </c>
      <c r="P358" s="2"/>
    </row>
    <row r="359" spans="1:16" ht="13.5" customHeight="1" x14ac:dyDescent="0.25">
      <c r="A359" s="155">
        <v>0.375</v>
      </c>
      <c r="B359" s="154" t="s">
        <v>61</v>
      </c>
      <c r="C359" s="154" t="s">
        <v>61</v>
      </c>
      <c r="D359" s="154" t="s">
        <v>61</v>
      </c>
      <c r="E359" s="154" t="s">
        <v>61</v>
      </c>
      <c r="F359" s="154" t="s">
        <v>61</v>
      </c>
      <c r="G359" s="154" t="s">
        <v>61</v>
      </c>
      <c r="H359" s="154" t="s">
        <v>61</v>
      </c>
      <c r="I359" s="154" t="s">
        <v>61</v>
      </c>
      <c r="J359" s="154" t="s">
        <v>61</v>
      </c>
      <c r="K359" s="154" t="s">
        <v>61</v>
      </c>
      <c r="L359" s="154" t="s">
        <v>61</v>
      </c>
      <c r="M359" s="154" t="s">
        <v>61</v>
      </c>
      <c r="N359" s="154" t="s">
        <v>61</v>
      </c>
      <c r="O359" s="154" t="s">
        <v>61</v>
      </c>
      <c r="P359" s="2"/>
    </row>
    <row r="360" spans="1:16" ht="13.5" customHeight="1" x14ac:dyDescent="0.25">
      <c r="A360" s="155">
        <v>0.38541666666666702</v>
      </c>
      <c r="B360" s="154">
        <v>23</v>
      </c>
      <c r="C360" s="154">
        <v>0</v>
      </c>
      <c r="D360" s="154">
        <v>0</v>
      </c>
      <c r="E360" s="154">
        <v>18</v>
      </c>
      <c r="F360" s="154">
        <v>3</v>
      </c>
      <c r="G360" s="154">
        <v>2</v>
      </c>
      <c r="H360" s="154">
        <v>0</v>
      </c>
      <c r="I360" s="154">
        <v>0</v>
      </c>
      <c r="J360" s="154">
        <v>0</v>
      </c>
      <c r="K360" s="154">
        <v>0</v>
      </c>
      <c r="L360" s="154">
        <v>0</v>
      </c>
      <c r="M360" s="154">
        <v>0</v>
      </c>
      <c r="N360" s="154">
        <v>23.4</v>
      </c>
      <c r="O360" s="154">
        <v>28.9</v>
      </c>
      <c r="P360" s="2"/>
    </row>
    <row r="361" spans="1:16" ht="13.5" customHeight="1" x14ac:dyDescent="0.25">
      <c r="A361" s="155">
        <v>0.39583333333333298</v>
      </c>
      <c r="B361" s="154">
        <v>15</v>
      </c>
      <c r="C361" s="154">
        <v>0</v>
      </c>
      <c r="D361" s="154">
        <v>1</v>
      </c>
      <c r="E361" s="154">
        <v>9</v>
      </c>
      <c r="F361" s="154">
        <v>4</v>
      </c>
      <c r="G361" s="154">
        <v>1</v>
      </c>
      <c r="H361" s="154">
        <v>0</v>
      </c>
      <c r="I361" s="154">
        <v>0</v>
      </c>
      <c r="J361" s="154">
        <v>0</v>
      </c>
      <c r="K361" s="154">
        <v>0</v>
      </c>
      <c r="L361" s="154">
        <v>0</v>
      </c>
      <c r="M361" s="154">
        <v>0</v>
      </c>
      <c r="N361" s="154">
        <v>24.9</v>
      </c>
      <c r="O361" s="154">
        <v>29.7</v>
      </c>
      <c r="P361" s="2"/>
    </row>
    <row r="362" spans="1:16" ht="13.5" customHeight="1" x14ac:dyDescent="0.25">
      <c r="A362" s="155">
        <v>0.40625</v>
      </c>
      <c r="B362" s="154">
        <v>17</v>
      </c>
      <c r="C362" s="154">
        <v>0</v>
      </c>
      <c r="D362" s="154">
        <v>0</v>
      </c>
      <c r="E362" s="154">
        <v>14</v>
      </c>
      <c r="F362" s="154">
        <v>2</v>
      </c>
      <c r="G362" s="154">
        <v>1</v>
      </c>
      <c r="H362" s="154">
        <v>0</v>
      </c>
      <c r="I362" s="154">
        <v>0</v>
      </c>
      <c r="J362" s="154">
        <v>0</v>
      </c>
      <c r="K362" s="154">
        <v>0</v>
      </c>
      <c r="L362" s="154">
        <v>0</v>
      </c>
      <c r="M362" s="154">
        <v>0</v>
      </c>
      <c r="N362" s="154">
        <v>25.3</v>
      </c>
      <c r="O362" s="154">
        <v>28.6</v>
      </c>
      <c r="P362" s="2"/>
    </row>
    <row r="363" spans="1:16" ht="13.5" customHeight="1" x14ac:dyDescent="0.25">
      <c r="A363" s="155">
        <v>0.41666666666666702</v>
      </c>
      <c r="B363" s="154">
        <v>9</v>
      </c>
      <c r="C363" s="154">
        <v>0</v>
      </c>
      <c r="D363" s="154">
        <v>0</v>
      </c>
      <c r="E363" s="154">
        <v>8</v>
      </c>
      <c r="F363" s="154">
        <v>0</v>
      </c>
      <c r="G363" s="154">
        <v>1</v>
      </c>
      <c r="H363" s="154">
        <v>0</v>
      </c>
      <c r="I363" s="154">
        <v>0</v>
      </c>
      <c r="J363" s="154">
        <v>0</v>
      </c>
      <c r="K363" s="154">
        <v>0</v>
      </c>
      <c r="L363" s="154">
        <v>0</v>
      </c>
      <c r="M363" s="154">
        <v>0</v>
      </c>
      <c r="N363" s="154">
        <v>22.7</v>
      </c>
      <c r="O363" s="154" t="s">
        <v>188</v>
      </c>
      <c r="P363" s="2"/>
    </row>
    <row r="364" spans="1:16" ht="13.5" customHeight="1" x14ac:dyDescent="0.25">
      <c r="A364" s="155">
        <v>0.42708333333333298</v>
      </c>
      <c r="B364" s="154">
        <v>9</v>
      </c>
      <c r="C364" s="154">
        <v>0</v>
      </c>
      <c r="D364" s="154">
        <v>0</v>
      </c>
      <c r="E364" s="154">
        <v>9</v>
      </c>
      <c r="F364" s="154">
        <v>0</v>
      </c>
      <c r="G364" s="154">
        <v>0</v>
      </c>
      <c r="H364" s="154">
        <v>0</v>
      </c>
      <c r="I364" s="154">
        <v>0</v>
      </c>
      <c r="J364" s="154">
        <v>0</v>
      </c>
      <c r="K364" s="154">
        <v>0</v>
      </c>
      <c r="L364" s="154">
        <v>0</v>
      </c>
      <c r="M364" s="154">
        <v>0</v>
      </c>
      <c r="N364" s="154">
        <v>24.9</v>
      </c>
      <c r="O364" s="154" t="s">
        <v>188</v>
      </c>
      <c r="P364" s="2"/>
    </row>
    <row r="365" spans="1:16" ht="13.5" customHeight="1" x14ac:dyDescent="0.25">
      <c r="A365" s="155">
        <v>0.4375</v>
      </c>
      <c r="B365" s="154">
        <v>6</v>
      </c>
      <c r="C365" s="154">
        <v>0</v>
      </c>
      <c r="D365" s="154">
        <v>0</v>
      </c>
      <c r="E365" s="154">
        <v>5</v>
      </c>
      <c r="F365" s="154">
        <v>1</v>
      </c>
      <c r="G365" s="154">
        <v>0</v>
      </c>
      <c r="H365" s="154">
        <v>0</v>
      </c>
      <c r="I365" s="154">
        <v>0</v>
      </c>
      <c r="J365" s="154">
        <v>0</v>
      </c>
      <c r="K365" s="154">
        <v>0</v>
      </c>
      <c r="L365" s="154">
        <v>0</v>
      </c>
      <c r="M365" s="154">
        <v>0</v>
      </c>
      <c r="N365" s="154">
        <v>26</v>
      </c>
      <c r="O365" s="154" t="s">
        <v>188</v>
      </c>
      <c r="P365" s="2"/>
    </row>
    <row r="366" spans="1:16" ht="13.5" customHeight="1" x14ac:dyDescent="0.25">
      <c r="A366" s="155">
        <v>0.44791666666666702</v>
      </c>
      <c r="B366" s="154">
        <v>9</v>
      </c>
      <c r="C366" s="154">
        <v>0</v>
      </c>
      <c r="D366" s="154">
        <v>0</v>
      </c>
      <c r="E366" s="154">
        <v>8</v>
      </c>
      <c r="F366" s="154">
        <v>1</v>
      </c>
      <c r="G366" s="154">
        <v>0</v>
      </c>
      <c r="H366" s="154">
        <v>0</v>
      </c>
      <c r="I366" s="154">
        <v>0</v>
      </c>
      <c r="J366" s="154">
        <v>0</v>
      </c>
      <c r="K366" s="154">
        <v>0</v>
      </c>
      <c r="L366" s="154">
        <v>0</v>
      </c>
      <c r="M366" s="154">
        <v>0</v>
      </c>
      <c r="N366" s="154">
        <v>23.5</v>
      </c>
      <c r="O366" s="154" t="s">
        <v>188</v>
      </c>
      <c r="P366" s="2"/>
    </row>
    <row r="367" spans="1:16" ht="13.5" customHeight="1" x14ac:dyDescent="0.25">
      <c r="A367" s="155">
        <v>0.45833333333333298</v>
      </c>
      <c r="B367" s="154">
        <v>9</v>
      </c>
      <c r="C367" s="154">
        <v>0</v>
      </c>
      <c r="D367" s="154">
        <v>0</v>
      </c>
      <c r="E367" s="154">
        <v>9</v>
      </c>
      <c r="F367" s="154">
        <v>0</v>
      </c>
      <c r="G367" s="154">
        <v>0</v>
      </c>
      <c r="H367" s="154">
        <v>0</v>
      </c>
      <c r="I367" s="154">
        <v>0</v>
      </c>
      <c r="J367" s="154">
        <v>0</v>
      </c>
      <c r="K367" s="154">
        <v>0</v>
      </c>
      <c r="L367" s="154">
        <v>0</v>
      </c>
      <c r="M367" s="154">
        <v>0</v>
      </c>
      <c r="N367" s="154">
        <v>26.5</v>
      </c>
      <c r="O367" s="154" t="s">
        <v>188</v>
      </c>
      <c r="P367" s="2"/>
    </row>
    <row r="368" spans="1:16" ht="13.5" customHeight="1" x14ac:dyDescent="0.25">
      <c r="A368" s="155">
        <v>0.46875</v>
      </c>
      <c r="B368" s="154">
        <v>9</v>
      </c>
      <c r="C368" s="154">
        <v>0</v>
      </c>
      <c r="D368" s="154">
        <v>0</v>
      </c>
      <c r="E368" s="154">
        <v>7</v>
      </c>
      <c r="F368" s="154">
        <v>2</v>
      </c>
      <c r="G368" s="154">
        <v>0</v>
      </c>
      <c r="H368" s="154">
        <v>0</v>
      </c>
      <c r="I368" s="154">
        <v>0</v>
      </c>
      <c r="J368" s="154">
        <v>0</v>
      </c>
      <c r="K368" s="154">
        <v>0</v>
      </c>
      <c r="L368" s="154">
        <v>0</v>
      </c>
      <c r="M368" s="154">
        <v>0</v>
      </c>
      <c r="N368" s="154">
        <v>23.2</v>
      </c>
      <c r="O368" s="154" t="s">
        <v>188</v>
      </c>
      <c r="P368" s="2"/>
    </row>
    <row r="369" spans="1:16" ht="13.5" customHeight="1" x14ac:dyDescent="0.25">
      <c r="A369" s="155">
        <v>0.47916666666666702</v>
      </c>
      <c r="B369" s="154">
        <v>10</v>
      </c>
      <c r="C369" s="154">
        <v>0</v>
      </c>
      <c r="D369" s="154">
        <v>0</v>
      </c>
      <c r="E369" s="154">
        <v>7</v>
      </c>
      <c r="F369" s="154">
        <v>3</v>
      </c>
      <c r="G369" s="154">
        <v>0</v>
      </c>
      <c r="H369" s="154">
        <v>0</v>
      </c>
      <c r="I369" s="154">
        <v>0</v>
      </c>
      <c r="J369" s="154">
        <v>0</v>
      </c>
      <c r="K369" s="154">
        <v>0</v>
      </c>
      <c r="L369" s="154">
        <v>0</v>
      </c>
      <c r="M369" s="154">
        <v>0</v>
      </c>
      <c r="N369" s="154">
        <v>24.7</v>
      </c>
      <c r="O369" s="154" t="s">
        <v>188</v>
      </c>
      <c r="P369" s="2"/>
    </row>
    <row r="370" spans="1:16" ht="13.5" customHeight="1" x14ac:dyDescent="0.25">
      <c r="A370" s="155">
        <v>0.48958333333333298</v>
      </c>
      <c r="B370" s="154">
        <v>5</v>
      </c>
      <c r="C370" s="154">
        <v>0</v>
      </c>
      <c r="D370" s="154">
        <v>0</v>
      </c>
      <c r="E370" s="154">
        <v>5</v>
      </c>
      <c r="F370" s="154">
        <v>0</v>
      </c>
      <c r="G370" s="154">
        <v>0</v>
      </c>
      <c r="H370" s="154">
        <v>0</v>
      </c>
      <c r="I370" s="154">
        <v>0</v>
      </c>
      <c r="J370" s="154">
        <v>0</v>
      </c>
      <c r="K370" s="154">
        <v>0</v>
      </c>
      <c r="L370" s="154">
        <v>0</v>
      </c>
      <c r="M370" s="154">
        <v>0</v>
      </c>
      <c r="N370" s="154">
        <v>26.3</v>
      </c>
      <c r="O370" s="154" t="s">
        <v>188</v>
      </c>
      <c r="P370" s="2"/>
    </row>
    <row r="371" spans="1:16" ht="13.5" customHeight="1" x14ac:dyDescent="0.25">
      <c r="A371" s="155">
        <v>0.5</v>
      </c>
      <c r="B371" s="154">
        <v>7</v>
      </c>
      <c r="C371" s="154">
        <v>0</v>
      </c>
      <c r="D371" s="154">
        <v>0</v>
      </c>
      <c r="E371" s="154">
        <v>5</v>
      </c>
      <c r="F371" s="154">
        <v>2</v>
      </c>
      <c r="G371" s="154">
        <v>0</v>
      </c>
      <c r="H371" s="154">
        <v>0</v>
      </c>
      <c r="I371" s="154">
        <v>0</v>
      </c>
      <c r="J371" s="154">
        <v>0</v>
      </c>
      <c r="K371" s="154">
        <v>0</v>
      </c>
      <c r="L371" s="154">
        <v>0</v>
      </c>
      <c r="M371" s="154">
        <v>0</v>
      </c>
      <c r="N371" s="154">
        <v>24</v>
      </c>
      <c r="O371" s="154" t="s">
        <v>188</v>
      </c>
      <c r="P371" s="2"/>
    </row>
    <row r="372" spans="1:16" ht="13.5" customHeight="1" x14ac:dyDescent="0.25">
      <c r="A372" s="155">
        <v>0.51041666666666696</v>
      </c>
      <c r="B372" s="154">
        <v>9</v>
      </c>
      <c r="C372" s="154">
        <v>0</v>
      </c>
      <c r="D372" s="154">
        <v>0</v>
      </c>
      <c r="E372" s="154">
        <v>8</v>
      </c>
      <c r="F372" s="154">
        <v>1</v>
      </c>
      <c r="G372" s="154">
        <v>0</v>
      </c>
      <c r="H372" s="154">
        <v>0</v>
      </c>
      <c r="I372" s="154">
        <v>0</v>
      </c>
      <c r="J372" s="154">
        <v>0</v>
      </c>
      <c r="K372" s="154">
        <v>0</v>
      </c>
      <c r="L372" s="154">
        <v>0</v>
      </c>
      <c r="M372" s="154">
        <v>0</v>
      </c>
      <c r="N372" s="154">
        <v>23.8</v>
      </c>
      <c r="O372" s="154" t="s">
        <v>188</v>
      </c>
      <c r="P372" s="2"/>
    </row>
    <row r="373" spans="1:16" ht="13.5" customHeight="1" x14ac:dyDescent="0.25">
      <c r="A373" s="155">
        <v>0.52083333333333304</v>
      </c>
      <c r="B373" s="154">
        <v>3</v>
      </c>
      <c r="C373" s="154">
        <v>0</v>
      </c>
      <c r="D373" s="154">
        <v>0</v>
      </c>
      <c r="E373" s="154">
        <v>2</v>
      </c>
      <c r="F373" s="154">
        <v>1</v>
      </c>
      <c r="G373" s="154">
        <v>0</v>
      </c>
      <c r="H373" s="154">
        <v>0</v>
      </c>
      <c r="I373" s="154">
        <v>0</v>
      </c>
      <c r="J373" s="154">
        <v>0</v>
      </c>
      <c r="K373" s="154">
        <v>0</v>
      </c>
      <c r="L373" s="154">
        <v>0</v>
      </c>
      <c r="M373" s="154">
        <v>0</v>
      </c>
      <c r="N373" s="154">
        <v>27.3</v>
      </c>
      <c r="O373" s="154" t="s">
        <v>188</v>
      </c>
      <c r="P373" s="2"/>
    </row>
    <row r="374" spans="1:16" ht="13.5" customHeight="1" x14ac:dyDescent="0.25">
      <c r="A374" s="155">
        <v>0.53125</v>
      </c>
      <c r="B374" s="154">
        <v>14</v>
      </c>
      <c r="C374" s="154">
        <v>1</v>
      </c>
      <c r="D374" s="154">
        <v>0</v>
      </c>
      <c r="E374" s="154">
        <v>12</v>
      </c>
      <c r="F374" s="154">
        <v>1</v>
      </c>
      <c r="G374" s="154">
        <v>0</v>
      </c>
      <c r="H374" s="154">
        <v>0</v>
      </c>
      <c r="I374" s="154">
        <v>0</v>
      </c>
      <c r="J374" s="154">
        <v>0</v>
      </c>
      <c r="K374" s="154">
        <v>0</v>
      </c>
      <c r="L374" s="154">
        <v>0</v>
      </c>
      <c r="M374" s="154">
        <v>0</v>
      </c>
      <c r="N374" s="154">
        <v>24.5</v>
      </c>
      <c r="O374" s="154">
        <v>29.6</v>
      </c>
      <c r="P374" s="2"/>
    </row>
    <row r="375" spans="1:16" ht="13.5" customHeight="1" x14ac:dyDescent="0.25">
      <c r="A375" s="155">
        <v>0.54166666666666696</v>
      </c>
      <c r="B375" s="154">
        <v>14</v>
      </c>
      <c r="C375" s="154">
        <v>0</v>
      </c>
      <c r="D375" s="154">
        <v>0</v>
      </c>
      <c r="E375" s="154">
        <v>8</v>
      </c>
      <c r="F375" s="154">
        <v>5</v>
      </c>
      <c r="G375" s="154">
        <v>1</v>
      </c>
      <c r="H375" s="154">
        <v>0</v>
      </c>
      <c r="I375" s="154">
        <v>0</v>
      </c>
      <c r="J375" s="154">
        <v>0</v>
      </c>
      <c r="K375" s="154">
        <v>0</v>
      </c>
      <c r="L375" s="154">
        <v>0</v>
      </c>
      <c r="M375" s="154">
        <v>0</v>
      </c>
      <c r="N375" s="154">
        <v>27.1</v>
      </c>
      <c r="O375" s="154">
        <v>30.2</v>
      </c>
      <c r="P375" s="2"/>
    </row>
    <row r="376" spans="1:16" ht="13.5" customHeight="1" x14ac:dyDescent="0.25">
      <c r="A376" s="155">
        <v>0.55208333333333304</v>
      </c>
      <c r="B376" s="154">
        <v>7</v>
      </c>
      <c r="C376" s="154">
        <v>0</v>
      </c>
      <c r="D376" s="154">
        <v>0</v>
      </c>
      <c r="E376" s="154">
        <v>6</v>
      </c>
      <c r="F376" s="154">
        <v>1</v>
      </c>
      <c r="G376" s="154">
        <v>0</v>
      </c>
      <c r="H376" s="154">
        <v>0</v>
      </c>
      <c r="I376" s="154">
        <v>0</v>
      </c>
      <c r="J376" s="154">
        <v>0</v>
      </c>
      <c r="K376" s="154">
        <v>0</v>
      </c>
      <c r="L376" s="154">
        <v>0</v>
      </c>
      <c r="M376" s="154">
        <v>0</v>
      </c>
      <c r="N376" s="154">
        <v>24.9</v>
      </c>
      <c r="O376" s="154" t="s">
        <v>188</v>
      </c>
      <c r="P376" s="2"/>
    </row>
    <row r="377" spans="1:16" ht="13.5" customHeight="1" x14ac:dyDescent="0.25">
      <c r="A377" s="155">
        <v>0.5625</v>
      </c>
      <c r="B377" s="154">
        <v>6</v>
      </c>
      <c r="C377" s="154">
        <v>0</v>
      </c>
      <c r="D377" s="154">
        <v>0</v>
      </c>
      <c r="E377" s="154">
        <v>5</v>
      </c>
      <c r="F377" s="154">
        <v>1</v>
      </c>
      <c r="G377" s="154">
        <v>0</v>
      </c>
      <c r="H377" s="154">
        <v>0</v>
      </c>
      <c r="I377" s="154">
        <v>0</v>
      </c>
      <c r="J377" s="154">
        <v>0</v>
      </c>
      <c r="K377" s="154">
        <v>0</v>
      </c>
      <c r="L377" s="154">
        <v>0</v>
      </c>
      <c r="M377" s="154">
        <v>0</v>
      </c>
      <c r="N377" s="154">
        <v>26.5</v>
      </c>
      <c r="O377" s="154" t="s">
        <v>188</v>
      </c>
      <c r="P377" s="2"/>
    </row>
    <row r="378" spans="1:16" ht="13.5" customHeight="1" x14ac:dyDescent="0.25">
      <c r="A378" s="155">
        <v>0.57291666666666696</v>
      </c>
      <c r="B378" s="154">
        <v>7</v>
      </c>
      <c r="C378" s="154">
        <v>0</v>
      </c>
      <c r="D378" s="154">
        <v>0</v>
      </c>
      <c r="E378" s="154">
        <v>6</v>
      </c>
      <c r="F378" s="154">
        <v>1</v>
      </c>
      <c r="G378" s="154">
        <v>0</v>
      </c>
      <c r="H378" s="154">
        <v>0</v>
      </c>
      <c r="I378" s="154">
        <v>0</v>
      </c>
      <c r="J378" s="154">
        <v>0</v>
      </c>
      <c r="K378" s="154">
        <v>0</v>
      </c>
      <c r="L378" s="154">
        <v>0</v>
      </c>
      <c r="M378" s="154">
        <v>0</v>
      </c>
      <c r="N378" s="154">
        <v>26</v>
      </c>
      <c r="O378" s="154" t="s">
        <v>188</v>
      </c>
      <c r="P378" s="2"/>
    </row>
    <row r="379" spans="1:16" ht="13.5" customHeight="1" x14ac:dyDescent="0.25">
      <c r="A379" s="155">
        <v>0.58333333333333304</v>
      </c>
      <c r="B379" s="154">
        <v>15</v>
      </c>
      <c r="C379" s="154">
        <v>0</v>
      </c>
      <c r="D379" s="154">
        <v>0</v>
      </c>
      <c r="E379" s="154">
        <v>14</v>
      </c>
      <c r="F379" s="154">
        <v>1</v>
      </c>
      <c r="G379" s="154">
        <v>0</v>
      </c>
      <c r="H379" s="154">
        <v>0</v>
      </c>
      <c r="I379" s="154">
        <v>0</v>
      </c>
      <c r="J379" s="154">
        <v>0</v>
      </c>
      <c r="K379" s="154">
        <v>0</v>
      </c>
      <c r="L379" s="154">
        <v>0</v>
      </c>
      <c r="M379" s="154">
        <v>0</v>
      </c>
      <c r="N379" s="154">
        <v>26.2</v>
      </c>
      <c r="O379" s="154">
        <v>30.9</v>
      </c>
      <c r="P379" s="2"/>
    </row>
    <row r="380" spans="1:16" ht="13.5" customHeight="1" x14ac:dyDescent="0.25">
      <c r="A380" s="155">
        <v>0.59375</v>
      </c>
      <c r="B380" s="154">
        <v>8</v>
      </c>
      <c r="C380" s="154">
        <v>1</v>
      </c>
      <c r="D380" s="154">
        <v>0</v>
      </c>
      <c r="E380" s="154">
        <v>7</v>
      </c>
      <c r="F380" s="154">
        <v>0</v>
      </c>
      <c r="G380" s="154">
        <v>0</v>
      </c>
      <c r="H380" s="154">
        <v>0</v>
      </c>
      <c r="I380" s="154">
        <v>0</v>
      </c>
      <c r="J380" s="154">
        <v>0</v>
      </c>
      <c r="K380" s="154">
        <v>0</v>
      </c>
      <c r="L380" s="154">
        <v>0</v>
      </c>
      <c r="M380" s="154">
        <v>0</v>
      </c>
      <c r="N380" s="154">
        <v>23.1</v>
      </c>
      <c r="O380" s="154" t="s">
        <v>188</v>
      </c>
      <c r="P380" s="2"/>
    </row>
    <row r="381" spans="1:16" ht="13.5" customHeight="1" x14ac:dyDescent="0.25">
      <c r="A381" s="155">
        <v>0.60416666666666696</v>
      </c>
      <c r="B381" s="154">
        <v>9</v>
      </c>
      <c r="C381" s="154">
        <v>0</v>
      </c>
      <c r="D381" s="154">
        <v>0</v>
      </c>
      <c r="E381" s="154">
        <v>6</v>
      </c>
      <c r="F381" s="154">
        <v>3</v>
      </c>
      <c r="G381" s="154">
        <v>0</v>
      </c>
      <c r="H381" s="154">
        <v>0</v>
      </c>
      <c r="I381" s="154">
        <v>0</v>
      </c>
      <c r="J381" s="154">
        <v>0</v>
      </c>
      <c r="K381" s="154">
        <v>0</v>
      </c>
      <c r="L381" s="154">
        <v>0</v>
      </c>
      <c r="M381" s="154">
        <v>0</v>
      </c>
      <c r="N381" s="154">
        <v>25.9</v>
      </c>
      <c r="O381" s="154" t="s">
        <v>188</v>
      </c>
      <c r="P381" s="2"/>
    </row>
    <row r="382" spans="1:16" ht="13.5" customHeight="1" x14ac:dyDescent="0.25">
      <c r="A382" s="155">
        <v>0.61458333333333304</v>
      </c>
      <c r="B382" s="154">
        <v>10</v>
      </c>
      <c r="C382" s="154">
        <v>0</v>
      </c>
      <c r="D382" s="154">
        <v>0</v>
      </c>
      <c r="E382" s="154">
        <v>7</v>
      </c>
      <c r="F382" s="154">
        <v>3</v>
      </c>
      <c r="G382" s="154">
        <v>0</v>
      </c>
      <c r="H382" s="154">
        <v>0</v>
      </c>
      <c r="I382" s="154">
        <v>0</v>
      </c>
      <c r="J382" s="154">
        <v>0</v>
      </c>
      <c r="K382" s="154">
        <v>0</v>
      </c>
      <c r="L382" s="154">
        <v>0</v>
      </c>
      <c r="M382" s="154">
        <v>0</v>
      </c>
      <c r="N382" s="154">
        <v>24.6</v>
      </c>
      <c r="O382" s="154" t="s">
        <v>188</v>
      </c>
      <c r="P382" s="2"/>
    </row>
    <row r="383" spans="1:16" ht="13.5" customHeight="1" x14ac:dyDescent="0.25">
      <c r="A383" s="155">
        <v>0.625</v>
      </c>
      <c r="B383" s="154">
        <v>11</v>
      </c>
      <c r="C383" s="154">
        <v>0</v>
      </c>
      <c r="D383" s="154">
        <v>0</v>
      </c>
      <c r="E383" s="154">
        <v>9</v>
      </c>
      <c r="F383" s="154">
        <v>2</v>
      </c>
      <c r="G383" s="154">
        <v>0</v>
      </c>
      <c r="H383" s="154">
        <v>0</v>
      </c>
      <c r="I383" s="154">
        <v>0</v>
      </c>
      <c r="J383" s="154">
        <v>0</v>
      </c>
      <c r="K383" s="154">
        <v>0</v>
      </c>
      <c r="L383" s="154">
        <v>0</v>
      </c>
      <c r="M383" s="154">
        <v>0</v>
      </c>
      <c r="N383" s="154">
        <v>25.4</v>
      </c>
      <c r="O383" s="154">
        <v>31</v>
      </c>
      <c r="P383" s="2"/>
    </row>
    <row r="384" spans="1:16" ht="13.5" customHeight="1" x14ac:dyDescent="0.25">
      <c r="A384" s="155">
        <v>0.63541666666666696</v>
      </c>
      <c r="B384" s="154">
        <v>17</v>
      </c>
      <c r="C384" s="154">
        <v>0</v>
      </c>
      <c r="D384" s="154">
        <v>0</v>
      </c>
      <c r="E384" s="154">
        <v>14</v>
      </c>
      <c r="F384" s="154">
        <v>3</v>
      </c>
      <c r="G384" s="154">
        <v>0</v>
      </c>
      <c r="H384" s="154">
        <v>0</v>
      </c>
      <c r="I384" s="154">
        <v>0</v>
      </c>
      <c r="J384" s="154">
        <v>0</v>
      </c>
      <c r="K384" s="154">
        <v>0</v>
      </c>
      <c r="L384" s="154">
        <v>0</v>
      </c>
      <c r="M384" s="154">
        <v>0</v>
      </c>
      <c r="N384" s="154">
        <v>23.9</v>
      </c>
      <c r="O384" s="154">
        <v>28.4</v>
      </c>
      <c r="P384" s="2"/>
    </row>
    <row r="385" spans="1:16" ht="13.5" customHeight="1" x14ac:dyDescent="0.25">
      <c r="A385" s="155">
        <v>0.64583333333333304</v>
      </c>
      <c r="B385" s="154">
        <v>37</v>
      </c>
      <c r="C385" s="154">
        <v>0</v>
      </c>
      <c r="D385" s="154">
        <v>0</v>
      </c>
      <c r="E385" s="154">
        <v>32</v>
      </c>
      <c r="F385" s="154">
        <v>4</v>
      </c>
      <c r="G385" s="154">
        <v>1</v>
      </c>
      <c r="H385" s="154">
        <v>0</v>
      </c>
      <c r="I385" s="154">
        <v>0</v>
      </c>
      <c r="J385" s="154">
        <v>0</v>
      </c>
      <c r="K385" s="154">
        <v>0</v>
      </c>
      <c r="L385" s="154">
        <v>0</v>
      </c>
      <c r="M385" s="154">
        <v>0</v>
      </c>
      <c r="N385" s="154">
        <v>22.8</v>
      </c>
      <c r="O385" s="154">
        <v>26.6</v>
      </c>
      <c r="P385" s="2"/>
    </row>
    <row r="386" spans="1:16" ht="13.5" customHeight="1" x14ac:dyDescent="0.25">
      <c r="A386" s="155">
        <v>0.65625</v>
      </c>
      <c r="B386" s="154">
        <v>23</v>
      </c>
      <c r="C386" s="154">
        <v>0</v>
      </c>
      <c r="D386" s="154">
        <v>0</v>
      </c>
      <c r="E386" s="154">
        <v>19</v>
      </c>
      <c r="F386" s="154">
        <v>3</v>
      </c>
      <c r="G386" s="154">
        <v>1</v>
      </c>
      <c r="H386" s="154">
        <v>0</v>
      </c>
      <c r="I386" s="154">
        <v>0</v>
      </c>
      <c r="J386" s="154">
        <v>0</v>
      </c>
      <c r="K386" s="154">
        <v>0</v>
      </c>
      <c r="L386" s="154">
        <v>0</v>
      </c>
      <c r="M386" s="154">
        <v>0</v>
      </c>
      <c r="N386" s="154">
        <v>21.6</v>
      </c>
      <c r="O386" s="154">
        <v>26.6</v>
      </c>
      <c r="P386" s="2"/>
    </row>
    <row r="387" spans="1:16" ht="13.5" customHeight="1" x14ac:dyDescent="0.25">
      <c r="A387" s="155">
        <v>0.66666666666666696</v>
      </c>
      <c r="B387" s="154">
        <v>28</v>
      </c>
      <c r="C387" s="154">
        <v>1</v>
      </c>
      <c r="D387" s="154">
        <v>2</v>
      </c>
      <c r="E387" s="154">
        <v>16</v>
      </c>
      <c r="F387" s="154">
        <v>9</v>
      </c>
      <c r="G387" s="154">
        <v>0</v>
      </c>
      <c r="H387" s="154">
        <v>0</v>
      </c>
      <c r="I387" s="154">
        <v>0</v>
      </c>
      <c r="J387" s="154">
        <v>0</v>
      </c>
      <c r="K387" s="154">
        <v>0</v>
      </c>
      <c r="L387" s="154">
        <v>0</v>
      </c>
      <c r="M387" s="154">
        <v>0</v>
      </c>
      <c r="N387" s="154">
        <v>23.9</v>
      </c>
      <c r="O387" s="154">
        <v>27</v>
      </c>
      <c r="P387" s="2"/>
    </row>
    <row r="388" spans="1:16" ht="13.5" customHeight="1" x14ac:dyDescent="0.25">
      <c r="A388" s="155">
        <v>0.67708333333333304</v>
      </c>
      <c r="B388" s="154">
        <v>25</v>
      </c>
      <c r="C388" s="154">
        <v>0</v>
      </c>
      <c r="D388" s="154">
        <v>0</v>
      </c>
      <c r="E388" s="154">
        <v>21</v>
      </c>
      <c r="F388" s="154">
        <v>4</v>
      </c>
      <c r="G388" s="154">
        <v>0</v>
      </c>
      <c r="H388" s="154">
        <v>0</v>
      </c>
      <c r="I388" s="154">
        <v>0</v>
      </c>
      <c r="J388" s="154">
        <v>0</v>
      </c>
      <c r="K388" s="154">
        <v>0</v>
      </c>
      <c r="L388" s="154">
        <v>0</v>
      </c>
      <c r="M388" s="154">
        <v>0</v>
      </c>
      <c r="N388" s="154">
        <v>23.3</v>
      </c>
      <c r="O388" s="154">
        <v>26.3</v>
      </c>
      <c r="P388" s="2"/>
    </row>
    <row r="389" spans="1:16" ht="13.5" customHeight="1" x14ac:dyDescent="0.25">
      <c r="A389" s="155">
        <v>0.6875</v>
      </c>
      <c r="B389" s="154">
        <v>30</v>
      </c>
      <c r="C389" s="154">
        <v>0</v>
      </c>
      <c r="D389" s="154">
        <v>0</v>
      </c>
      <c r="E389" s="154">
        <v>18</v>
      </c>
      <c r="F389" s="154">
        <v>10</v>
      </c>
      <c r="G389" s="154">
        <v>2</v>
      </c>
      <c r="H389" s="154">
        <v>0</v>
      </c>
      <c r="I389" s="154">
        <v>0</v>
      </c>
      <c r="J389" s="154">
        <v>0</v>
      </c>
      <c r="K389" s="154">
        <v>0</v>
      </c>
      <c r="L389" s="154">
        <v>0</v>
      </c>
      <c r="M389" s="154">
        <v>0</v>
      </c>
      <c r="N389" s="154">
        <v>22.5</v>
      </c>
      <c r="O389" s="154">
        <v>26</v>
      </c>
      <c r="P389" s="2"/>
    </row>
    <row r="390" spans="1:16" ht="13.5" customHeight="1" x14ac:dyDescent="0.25">
      <c r="A390" s="155">
        <v>0.69791666666666696</v>
      </c>
      <c r="B390" s="154">
        <v>23</v>
      </c>
      <c r="C390" s="154">
        <v>0</v>
      </c>
      <c r="D390" s="154">
        <v>0</v>
      </c>
      <c r="E390" s="154">
        <v>14</v>
      </c>
      <c r="F390" s="154">
        <v>8</v>
      </c>
      <c r="G390" s="154">
        <v>1</v>
      </c>
      <c r="H390" s="154">
        <v>0</v>
      </c>
      <c r="I390" s="154">
        <v>0</v>
      </c>
      <c r="J390" s="154">
        <v>0</v>
      </c>
      <c r="K390" s="154">
        <v>0</v>
      </c>
      <c r="L390" s="154">
        <v>0</v>
      </c>
      <c r="M390" s="154">
        <v>0</v>
      </c>
      <c r="N390" s="154">
        <v>26</v>
      </c>
      <c r="O390" s="154">
        <v>29.2</v>
      </c>
      <c r="P390" s="2"/>
    </row>
    <row r="391" spans="1:16" ht="13.5" customHeight="1" x14ac:dyDescent="0.25">
      <c r="A391" s="155">
        <v>0.70833333333333304</v>
      </c>
      <c r="B391" s="154">
        <v>29</v>
      </c>
      <c r="C391" s="154">
        <v>0</v>
      </c>
      <c r="D391" s="154">
        <v>1</v>
      </c>
      <c r="E391" s="154">
        <v>21</v>
      </c>
      <c r="F391" s="154">
        <v>7</v>
      </c>
      <c r="G391" s="154">
        <v>0</v>
      </c>
      <c r="H391" s="154">
        <v>0</v>
      </c>
      <c r="I391" s="154">
        <v>0</v>
      </c>
      <c r="J391" s="154">
        <v>0</v>
      </c>
      <c r="K391" s="154">
        <v>0</v>
      </c>
      <c r="L391" s="154">
        <v>0</v>
      </c>
      <c r="M391" s="154">
        <v>0</v>
      </c>
      <c r="N391" s="154">
        <v>26.8</v>
      </c>
      <c r="O391" s="154">
        <v>31.1</v>
      </c>
      <c r="P391" s="2"/>
    </row>
    <row r="392" spans="1:16" ht="13.5" customHeight="1" x14ac:dyDescent="0.25">
      <c r="A392" s="155">
        <v>0.71875</v>
      </c>
      <c r="B392" s="154">
        <v>20</v>
      </c>
      <c r="C392" s="154">
        <v>0</v>
      </c>
      <c r="D392" s="154">
        <v>0</v>
      </c>
      <c r="E392" s="154">
        <v>17</v>
      </c>
      <c r="F392" s="154">
        <v>2</v>
      </c>
      <c r="G392" s="154">
        <v>1</v>
      </c>
      <c r="H392" s="154">
        <v>0</v>
      </c>
      <c r="I392" s="154">
        <v>0</v>
      </c>
      <c r="J392" s="154">
        <v>0</v>
      </c>
      <c r="K392" s="154">
        <v>0</v>
      </c>
      <c r="L392" s="154">
        <v>0</v>
      </c>
      <c r="M392" s="154">
        <v>0</v>
      </c>
      <c r="N392" s="154">
        <v>21.7</v>
      </c>
      <c r="O392" s="154">
        <v>28.4</v>
      </c>
      <c r="P392" s="2"/>
    </row>
    <row r="393" spans="1:16" ht="13.5" customHeight="1" x14ac:dyDescent="0.25">
      <c r="A393" s="155">
        <v>0.72916666666666696</v>
      </c>
      <c r="B393" s="154">
        <v>14</v>
      </c>
      <c r="C393" s="154">
        <v>1</v>
      </c>
      <c r="D393" s="154">
        <v>0</v>
      </c>
      <c r="E393" s="154">
        <v>12</v>
      </c>
      <c r="F393" s="154">
        <v>1</v>
      </c>
      <c r="G393" s="154">
        <v>0</v>
      </c>
      <c r="H393" s="154">
        <v>0</v>
      </c>
      <c r="I393" s="154">
        <v>0</v>
      </c>
      <c r="J393" s="154">
        <v>0</v>
      </c>
      <c r="K393" s="154">
        <v>0</v>
      </c>
      <c r="L393" s="154">
        <v>0</v>
      </c>
      <c r="M393" s="154">
        <v>0</v>
      </c>
      <c r="N393" s="154">
        <v>20.8</v>
      </c>
      <c r="O393" s="154">
        <v>25.1</v>
      </c>
      <c r="P393" s="2"/>
    </row>
    <row r="394" spans="1:16" ht="13.5" customHeight="1" x14ac:dyDescent="0.25">
      <c r="A394" s="155">
        <v>0.73958333333333304</v>
      </c>
      <c r="B394" s="154">
        <v>9</v>
      </c>
      <c r="C394" s="154">
        <v>0</v>
      </c>
      <c r="D394" s="154">
        <v>0</v>
      </c>
      <c r="E394" s="154">
        <v>8</v>
      </c>
      <c r="F394" s="154">
        <v>0</v>
      </c>
      <c r="G394" s="154">
        <v>1</v>
      </c>
      <c r="H394" s="154">
        <v>0</v>
      </c>
      <c r="I394" s="154">
        <v>0</v>
      </c>
      <c r="J394" s="154">
        <v>0</v>
      </c>
      <c r="K394" s="154">
        <v>0</v>
      </c>
      <c r="L394" s="154">
        <v>0</v>
      </c>
      <c r="M394" s="154">
        <v>0</v>
      </c>
      <c r="N394" s="154">
        <v>20.5</v>
      </c>
      <c r="O394" s="154" t="s">
        <v>188</v>
      </c>
      <c r="P394" s="2"/>
    </row>
    <row r="395" spans="1:16" ht="13.5" customHeight="1" x14ac:dyDescent="0.25">
      <c r="A395" s="155">
        <v>0.75</v>
      </c>
      <c r="B395" s="154">
        <v>11</v>
      </c>
      <c r="C395" s="154">
        <v>0</v>
      </c>
      <c r="D395" s="154">
        <v>0</v>
      </c>
      <c r="E395" s="154">
        <v>8</v>
      </c>
      <c r="F395" s="154">
        <v>3</v>
      </c>
      <c r="G395" s="154">
        <v>0</v>
      </c>
      <c r="H395" s="154">
        <v>0</v>
      </c>
      <c r="I395" s="154">
        <v>0</v>
      </c>
      <c r="J395" s="154">
        <v>0</v>
      </c>
      <c r="K395" s="154">
        <v>0</v>
      </c>
      <c r="L395" s="154">
        <v>0</v>
      </c>
      <c r="M395" s="154">
        <v>0</v>
      </c>
      <c r="N395" s="154">
        <v>25.8</v>
      </c>
      <c r="O395" s="154">
        <v>29.1</v>
      </c>
      <c r="P395" s="2"/>
    </row>
    <row r="396" spans="1:16" ht="13.5" customHeight="1" x14ac:dyDescent="0.25">
      <c r="A396" s="155">
        <v>0.76041666666666696</v>
      </c>
      <c r="B396" s="154">
        <v>10</v>
      </c>
      <c r="C396" s="154">
        <v>1</v>
      </c>
      <c r="D396" s="154">
        <v>1</v>
      </c>
      <c r="E396" s="154">
        <v>6</v>
      </c>
      <c r="F396" s="154">
        <v>2</v>
      </c>
      <c r="G396" s="154">
        <v>0</v>
      </c>
      <c r="H396" s="154">
        <v>0</v>
      </c>
      <c r="I396" s="154">
        <v>0</v>
      </c>
      <c r="J396" s="154">
        <v>0</v>
      </c>
      <c r="K396" s="154">
        <v>0</v>
      </c>
      <c r="L396" s="154">
        <v>0</v>
      </c>
      <c r="M396" s="154">
        <v>0</v>
      </c>
      <c r="N396" s="154">
        <v>24.8</v>
      </c>
      <c r="O396" s="154" t="s">
        <v>188</v>
      </c>
      <c r="P396" s="2"/>
    </row>
    <row r="397" spans="1:16" ht="13.5" customHeight="1" x14ac:dyDescent="0.25">
      <c r="A397" s="155">
        <v>0.77083333333333304</v>
      </c>
      <c r="B397" s="154">
        <v>7</v>
      </c>
      <c r="C397" s="154">
        <v>0</v>
      </c>
      <c r="D397" s="154">
        <v>0</v>
      </c>
      <c r="E397" s="154">
        <v>6</v>
      </c>
      <c r="F397" s="154">
        <v>1</v>
      </c>
      <c r="G397" s="154">
        <v>0</v>
      </c>
      <c r="H397" s="154">
        <v>0</v>
      </c>
      <c r="I397" s="154">
        <v>0</v>
      </c>
      <c r="J397" s="154">
        <v>0</v>
      </c>
      <c r="K397" s="154">
        <v>0</v>
      </c>
      <c r="L397" s="154">
        <v>0</v>
      </c>
      <c r="M397" s="154">
        <v>0</v>
      </c>
      <c r="N397" s="154">
        <v>23.7</v>
      </c>
      <c r="O397" s="154" t="s">
        <v>188</v>
      </c>
      <c r="P397" s="2"/>
    </row>
    <row r="398" spans="1:16" ht="13.5" customHeight="1" x14ac:dyDescent="0.25">
      <c r="A398" s="155">
        <v>0.78125</v>
      </c>
      <c r="B398" s="154">
        <v>4</v>
      </c>
      <c r="C398" s="154">
        <v>0</v>
      </c>
      <c r="D398" s="154">
        <v>0</v>
      </c>
      <c r="E398" s="154">
        <v>3</v>
      </c>
      <c r="F398" s="154">
        <v>1</v>
      </c>
      <c r="G398" s="154">
        <v>0</v>
      </c>
      <c r="H398" s="154">
        <v>0</v>
      </c>
      <c r="I398" s="154">
        <v>0</v>
      </c>
      <c r="J398" s="154">
        <v>0</v>
      </c>
      <c r="K398" s="154">
        <v>0</v>
      </c>
      <c r="L398" s="154">
        <v>0</v>
      </c>
      <c r="M398" s="154">
        <v>0</v>
      </c>
      <c r="N398" s="154">
        <v>28.7</v>
      </c>
      <c r="O398" s="154" t="s">
        <v>188</v>
      </c>
      <c r="P398" s="2"/>
    </row>
    <row r="399" spans="1:16" ht="13.5" customHeight="1" x14ac:dyDescent="0.25">
      <c r="A399" s="155">
        <v>0.79166666666666696</v>
      </c>
      <c r="B399" s="154">
        <v>9</v>
      </c>
      <c r="C399" s="154">
        <v>0</v>
      </c>
      <c r="D399" s="154">
        <v>0</v>
      </c>
      <c r="E399" s="154">
        <v>7</v>
      </c>
      <c r="F399" s="154">
        <v>2</v>
      </c>
      <c r="G399" s="154">
        <v>0</v>
      </c>
      <c r="H399" s="154">
        <v>0</v>
      </c>
      <c r="I399" s="154">
        <v>0</v>
      </c>
      <c r="J399" s="154">
        <v>0</v>
      </c>
      <c r="K399" s="154">
        <v>0</v>
      </c>
      <c r="L399" s="154">
        <v>0</v>
      </c>
      <c r="M399" s="154">
        <v>0</v>
      </c>
      <c r="N399" s="154">
        <v>27</v>
      </c>
      <c r="O399" s="154" t="s">
        <v>188</v>
      </c>
      <c r="P399" s="2"/>
    </row>
    <row r="400" spans="1:16" ht="13.5" customHeight="1" x14ac:dyDescent="0.25">
      <c r="A400" s="155">
        <v>0.80208333333333304</v>
      </c>
      <c r="B400" s="154">
        <v>7</v>
      </c>
      <c r="C400" s="154">
        <v>0</v>
      </c>
      <c r="D400" s="154">
        <v>0</v>
      </c>
      <c r="E400" s="154">
        <v>6</v>
      </c>
      <c r="F400" s="154">
        <v>1</v>
      </c>
      <c r="G400" s="154">
        <v>0</v>
      </c>
      <c r="H400" s="154">
        <v>0</v>
      </c>
      <c r="I400" s="154">
        <v>0</v>
      </c>
      <c r="J400" s="154">
        <v>0</v>
      </c>
      <c r="K400" s="154">
        <v>0</v>
      </c>
      <c r="L400" s="154">
        <v>0</v>
      </c>
      <c r="M400" s="154">
        <v>0</v>
      </c>
      <c r="N400" s="154">
        <v>21.5</v>
      </c>
      <c r="O400" s="154" t="s">
        <v>188</v>
      </c>
      <c r="P400" s="2"/>
    </row>
    <row r="401" spans="1:16" ht="13.5" customHeight="1" x14ac:dyDescent="0.25">
      <c r="A401" s="155">
        <v>0.8125</v>
      </c>
      <c r="B401" s="154">
        <v>5</v>
      </c>
      <c r="C401" s="154">
        <v>0</v>
      </c>
      <c r="D401" s="154">
        <v>0</v>
      </c>
      <c r="E401" s="154">
        <v>3</v>
      </c>
      <c r="F401" s="154">
        <v>2</v>
      </c>
      <c r="G401" s="154">
        <v>0</v>
      </c>
      <c r="H401" s="154">
        <v>0</v>
      </c>
      <c r="I401" s="154">
        <v>0</v>
      </c>
      <c r="J401" s="154">
        <v>0</v>
      </c>
      <c r="K401" s="154">
        <v>0</v>
      </c>
      <c r="L401" s="154">
        <v>0</v>
      </c>
      <c r="M401" s="154">
        <v>0</v>
      </c>
      <c r="N401" s="154">
        <v>26.9</v>
      </c>
      <c r="O401" s="154" t="s">
        <v>188</v>
      </c>
      <c r="P401" s="2"/>
    </row>
    <row r="402" spans="1:16" ht="13.5" customHeight="1" x14ac:dyDescent="0.25">
      <c r="A402" s="155">
        <v>0.82291666666666696</v>
      </c>
      <c r="B402" s="154">
        <v>5</v>
      </c>
      <c r="C402" s="154">
        <v>0</v>
      </c>
      <c r="D402" s="154">
        <v>0</v>
      </c>
      <c r="E402" s="154">
        <v>4</v>
      </c>
      <c r="F402" s="154">
        <v>1</v>
      </c>
      <c r="G402" s="154">
        <v>0</v>
      </c>
      <c r="H402" s="154">
        <v>0</v>
      </c>
      <c r="I402" s="154">
        <v>0</v>
      </c>
      <c r="J402" s="154">
        <v>0</v>
      </c>
      <c r="K402" s="154">
        <v>0</v>
      </c>
      <c r="L402" s="154">
        <v>0</v>
      </c>
      <c r="M402" s="154">
        <v>0</v>
      </c>
      <c r="N402" s="154">
        <v>24.9</v>
      </c>
      <c r="O402" s="154" t="s">
        <v>188</v>
      </c>
      <c r="P402" s="2"/>
    </row>
    <row r="403" spans="1:16" ht="13.5" customHeight="1" x14ac:dyDescent="0.25">
      <c r="A403" s="155">
        <v>0.83333333333333304</v>
      </c>
      <c r="B403" s="154">
        <v>7</v>
      </c>
      <c r="C403" s="154">
        <v>0</v>
      </c>
      <c r="D403" s="154">
        <v>0</v>
      </c>
      <c r="E403" s="154">
        <v>5</v>
      </c>
      <c r="F403" s="154">
        <v>2</v>
      </c>
      <c r="G403" s="154">
        <v>0</v>
      </c>
      <c r="H403" s="154">
        <v>0</v>
      </c>
      <c r="I403" s="154">
        <v>0</v>
      </c>
      <c r="J403" s="154">
        <v>0</v>
      </c>
      <c r="K403" s="154">
        <v>0</v>
      </c>
      <c r="L403" s="154">
        <v>0</v>
      </c>
      <c r="M403" s="154">
        <v>0</v>
      </c>
      <c r="N403" s="154">
        <v>27.9</v>
      </c>
      <c r="O403" s="154" t="s">
        <v>188</v>
      </c>
      <c r="P403" s="2"/>
    </row>
    <row r="404" spans="1:16" ht="13.5" customHeight="1" x14ac:dyDescent="0.25">
      <c r="A404" s="155">
        <v>0.84375</v>
      </c>
      <c r="B404" s="154">
        <v>1</v>
      </c>
      <c r="C404" s="154">
        <v>0</v>
      </c>
      <c r="D404" s="154">
        <v>0</v>
      </c>
      <c r="E404" s="154">
        <v>0</v>
      </c>
      <c r="F404" s="154">
        <v>1</v>
      </c>
      <c r="G404" s="154">
        <v>0</v>
      </c>
      <c r="H404" s="154">
        <v>0</v>
      </c>
      <c r="I404" s="154">
        <v>0</v>
      </c>
      <c r="J404" s="154">
        <v>0</v>
      </c>
      <c r="K404" s="154">
        <v>0</v>
      </c>
      <c r="L404" s="154">
        <v>0</v>
      </c>
      <c r="M404" s="154">
        <v>0</v>
      </c>
      <c r="N404" s="154">
        <v>23.5</v>
      </c>
      <c r="O404" s="154" t="s">
        <v>188</v>
      </c>
      <c r="P404" s="2"/>
    </row>
    <row r="405" spans="1:16" ht="13.5" customHeight="1" x14ac:dyDescent="0.25">
      <c r="A405" s="155">
        <v>0.85416666666666696</v>
      </c>
      <c r="B405" s="154">
        <v>3</v>
      </c>
      <c r="C405" s="154">
        <v>0</v>
      </c>
      <c r="D405" s="154">
        <v>0</v>
      </c>
      <c r="E405" s="154">
        <v>3</v>
      </c>
      <c r="F405" s="154">
        <v>0</v>
      </c>
      <c r="G405" s="154">
        <v>0</v>
      </c>
      <c r="H405" s="154">
        <v>0</v>
      </c>
      <c r="I405" s="154">
        <v>0</v>
      </c>
      <c r="J405" s="154">
        <v>0</v>
      </c>
      <c r="K405" s="154">
        <v>0</v>
      </c>
      <c r="L405" s="154">
        <v>0</v>
      </c>
      <c r="M405" s="154">
        <v>0</v>
      </c>
      <c r="N405" s="154">
        <v>31.6</v>
      </c>
      <c r="O405" s="154" t="s">
        <v>188</v>
      </c>
      <c r="P405" s="2"/>
    </row>
    <row r="406" spans="1:16" ht="13.5" customHeight="1" x14ac:dyDescent="0.25">
      <c r="A406" s="155">
        <v>0.86458333333333304</v>
      </c>
      <c r="B406" s="154">
        <v>1</v>
      </c>
      <c r="C406" s="154">
        <v>0</v>
      </c>
      <c r="D406" s="154">
        <v>0</v>
      </c>
      <c r="E406" s="154">
        <v>1</v>
      </c>
      <c r="F406" s="154">
        <v>0</v>
      </c>
      <c r="G406" s="154">
        <v>0</v>
      </c>
      <c r="H406" s="154">
        <v>0</v>
      </c>
      <c r="I406" s="154">
        <v>0</v>
      </c>
      <c r="J406" s="154">
        <v>0</v>
      </c>
      <c r="K406" s="154">
        <v>0</v>
      </c>
      <c r="L406" s="154">
        <v>0</v>
      </c>
      <c r="M406" s="154">
        <v>0</v>
      </c>
      <c r="N406" s="154">
        <v>33.200000000000003</v>
      </c>
      <c r="O406" s="154" t="s">
        <v>188</v>
      </c>
      <c r="P406" s="2"/>
    </row>
    <row r="407" spans="1:16" ht="13.5" customHeight="1" x14ac:dyDescent="0.25">
      <c r="A407" s="155">
        <v>0.875</v>
      </c>
      <c r="B407" s="154">
        <v>4</v>
      </c>
      <c r="C407" s="154">
        <v>0</v>
      </c>
      <c r="D407" s="154">
        <v>0</v>
      </c>
      <c r="E407" s="154">
        <v>4</v>
      </c>
      <c r="F407" s="154">
        <v>0</v>
      </c>
      <c r="G407" s="154">
        <v>0</v>
      </c>
      <c r="H407" s="154">
        <v>0</v>
      </c>
      <c r="I407" s="154">
        <v>0</v>
      </c>
      <c r="J407" s="154">
        <v>0</v>
      </c>
      <c r="K407" s="154">
        <v>0</v>
      </c>
      <c r="L407" s="154">
        <v>0</v>
      </c>
      <c r="M407" s="154">
        <v>0</v>
      </c>
      <c r="N407" s="154">
        <v>30</v>
      </c>
      <c r="O407" s="154" t="s">
        <v>188</v>
      </c>
      <c r="P407" s="2"/>
    </row>
    <row r="408" spans="1:16" ht="13.5" customHeight="1" x14ac:dyDescent="0.25">
      <c r="A408" s="155">
        <v>0.88541666666666696</v>
      </c>
      <c r="B408" s="154">
        <v>2</v>
      </c>
      <c r="C408" s="154">
        <v>0</v>
      </c>
      <c r="D408" s="154">
        <v>0</v>
      </c>
      <c r="E408" s="154">
        <v>2</v>
      </c>
      <c r="F408" s="154">
        <v>0</v>
      </c>
      <c r="G408" s="154">
        <v>0</v>
      </c>
      <c r="H408" s="154">
        <v>0</v>
      </c>
      <c r="I408" s="154">
        <v>0</v>
      </c>
      <c r="J408" s="154">
        <v>0</v>
      </c>
      <c r="K408" s="154">
        <v>0</v>
      </c>
      <c r="L408" s="154">
        <v>0</v>
      </c>
      <c r="M408" s="154">
        <v>0</v>
      </c>
      <c r="N408" s="154">
        <v>28.7</v>
      </c>
      <c r="O408" s="154" t="s">
        <v>188</v>
      </c>
      <c r="P408" s="2"/>
    </row>
    <row r="409" spans="1:16" ht="13.5" customHeight="1" x14ac:dyDescent="0.25">
      <c r="A409" s="155">
        <v>0.89583333333333304</v>
      </c>
      <c r="B409" s="154">
        <v>1</v>
      </c>
      <c r="C409" s="154">
        <v>0</v>
      </c>
      <c r="D409" s="154">
        <v>0</v>
      </c>
      <c r="E409" s="154">
        <v>1</v>
      </c>
      <c r="F409" s="154">
        <v>0</v>
      </c>
      <c r="G409" s="154">
        <v>0</v>
      </c>
      <c r="H409" s="154">
        <v>0</v>
      </c>
      <c r="I409" s="154">
        <v>0</v>
      </c>
      <c r="J409" s="154">
        <v>0</v>
      </c>
      <c r="K409" s="154">
        <v>0</v>
      </c>
      <c r="L409" s="154">
        <v>0</v>
      </c>
      <c r="M409" s="154">
        <v>0</v>
      </c>
      <c r="N409" s="154">
        <v>32.1</v>
      </c>
      <c r="O409" s="154" t="s">
        <v>188</v>
      </c>
      <c r="P409" s="2"/>
    </row>
    <row r="410" spans="1:16" ht="13.5" customHeight="1" x14ac:dyDescent="0.25">
      <c r="A410" s="155">
        <v>0.90625</v>
      </c>
      <c r="B410" s="154">
        <v>5</v>
      </c>
      <c r="C410" s="154">
        <v>0</v>
      </c>
      <c r="D410" s="154">
        <v>0</v>
      </c>
      <c r="E410" s="154">
        <v>5</v>
      </c>
      <c r="F410" s="154">
        <v>0</v>
      </c>
      <c r="G410" s="154">
        <v>0</v>
      </c>
      <c r="H410" s="154">
        <v>0</v>
      </c>
      <c r="I410" s="154">
        <v>0</v>
      </c>
      <c r="J410" s="154">
        <v>0</v>
      </c>
      <c r="K410" s="154">
        <v>0</v>
      </c>
      <c r="L410" s="154">
        <v>0</v>
      </c>
      <c r="M410" s="154">
        <v>0</v>
      </c>
      <c r="N410" s="154">
        <v>26.9</v>
      </c>
      <c r="O410" s="154" t="s">
        <v>188</v>
      </c>
      <c r="P410" s="2"/>
    </row>
    <row r="411" spans="1:16" ht="13.5" customHeight="1" x14ac:dyDescent="0.25">
      <c r="A411" s="155">
        <v>0.91666666666666696</v>
      </c>
      <c r="B411" s="154">
        <v>2</v>
      </c>
      <c r="C411" s="154">
        <v>0</v>
      </c>
      <c r="D411" s="154">
        <v>0</v>
      </c>
      <c r="E411" s="154">
        <v>2</v>
      </c>
      <c r="F411" s="154">
        <v>0</v>
      </c>
      <c r="G411" s="154">
        <v>0</v>
      </c>
      <c r="H411" s="154">
        <v>0</v>
      </c>
      <c r="I411" s="154">
        <v>0</v>
      </c>
      <c r="J411" s="154">
        <v>0</v>
      </c>
      <c r="K411" s="154">
        <v>0</v>
      </c>
      <c r="L411" s="154">
        <v>0</v>
      </c>
      <c r="M411" s="154">
        <v>0</v>
      </c>
      <c r="N411" s="154">
        <v>34.9</v>
      </c>
      <c r="O411" s="154" t="s">
        <v>188</v>
      </c>
      <c r="P411" s="2"/>
    </row>
    <row r="412" spans="1:16" ht="13.5" customHeight="1" x14ac:dyDescent="0.25">
      <c r="A412" s="155">
        <v>0.92708333333333304</v>
      </c>
      <c r="B412" s="154">
        <v>3</v>
      </c>
      <c r="C412" s="154">
        <v>0</v>
      </c>
      <c r="D412" s="154">
        <v>0</v>
      </c>
      <c r="E412" s="154">
        <v>3</v>
      </c>
      <c r="F412" s="154">
        <v>0</v>
      </c>
      <c r="G412" s="154">
        <v>0</v>
      </c>
      <c r="H412" s="154">
        <v>0</v>
      </c>
      <c r="I412" s="154">
        <v>0</v>
      </c>
      <c r="J412" s="154">
        <v>0</v>
      </c>
      <c r="K412" s="154">
        <v>0</v>
      </c>
      <c r="L412" s="154">
        <v>0</v>
      </c>
      <c r="M412" s="154">
        <v>0</v>
      </c>
      <c r="N412" s="154">
        <v>27.9</v>
      </c>
      <c r="O412" s="154" t="s">
        <v>188</v>
      </c>
      <c r="P412" s="2"/>
    </row>
    <row r="413" spans="1:16" ht="13.5" customHeight="1" x14ac:dyDescent="0.25">
      <c r="A413" s="155">
        <v>0.9375</v>
      </c>
      <c r="B413" s="154">
        <v>1</v>
      </c>
      <c r="C413" s="154">
        <v>0</v>
      </c>
      <c r="D413" s="154">
        <v>0</v>
      </c>
      <c r="E413" s="154">
        <v>1</v>
      </c>
      <c r="F413" s="154">
        <v>0</v>
      </c>
      <c r="G413" s="154">
        <v>0</v>
      </c>
      <c r="H413" s="154">
        <v>0</v>
      </c>
      <c r="I413" s="154">
        <v>0</v>
      </c>
      <c r="J413" s="154">
        <v>0</v>
      </c>
      <c r="K413" s="154">
        <v>0</v>
      </c>
      <c r="L413" s="154">
        <v>0</v>
      </c>
      <c r="M413" s="154">
        <v>0</v>
      </c>
      <c r="N413" s="154">
        <v>29.5</v>
      </c>
      <c r="O413" s="154" t="s">
        <v>188</v>
      </c>
      <c r="P413" s="2"/>
    </row>
    <row r="414" spans="1:16" ht="13.5" customHeight="1" x14ac:dyDescent="0.25">
      <c r="A414" s="155">
        <v>0.94791666666666696</v>
      </c>
      <c r="B414" s="154">
        <v>1</v>
      </c>
      <c r="C414" s="154">
        <v>0</v>
      </c>
      <c r="D414" s="154">
        <v>0</v>
      </c>
      <c r="E414" s="154">
        <v>1</v>
      </c>
      <c r="F414" s="154">
        <v>0</v>
      </c>
      <c r="G414" s="154">
        <v>0</v>
      </c>
      <c r="H414" s="154">
        <v>0</v>
      </c>
      <c r="I414" s="154">
        <v>0</v>
      </c>
      <c r="J414" s="154">
        <v>0</v>
      </c>
      <c r="K414" s="154">
        <v>0</v>
      </c>
      <c r="L414" s="154">
        <v>0</v>
      </c>
      <c r="M414" s="154">
        <v>0</v>
      </c>
      <c r="N414" s="154">
        <v>23.5</v>
      </c>
      <c r="O414" s="154" t="s">
        <v>188</v>
      </c>
      <c r="P414" s="2"/>
    </row>
    <row r="415" spans="1:16" ht="13.5" customHeight="1" x14ac:dyDescent="0.25">
      <c r="A415" s="155">
        <v>0.95833333333333304</v>
      </c>
      <c r="B415" s="154">
        <v>0</v>
      </c>
      <c r="C415" s="154">
        <v>0</v>
      </c>
      <c r="D415" s="154">
        <v>0</v>
      </c>
      <c r="E415" s="154">
        <v>0</v>
      </c>
      <c r="F415" s="154">
        <v>0</v>
      </c>
      <c r="G415" s="154">
        <v>0</v>
      </c>
      <c r="H415" s="154">
        <v>0</v>
      </c>
      <c r="I415" s="154">
        <v>0</v>
      </c>
      <c r="J415" s="154">
        <v>0</v>
      </c>
      <c r="K415" s="154">
        <v>0</v>
      </c>
      <c r="L415" s="154">
        <v>0</v>
      </c>
      <c r="M415" s="154">
        <v>0</v>
      </c>
      <c r="N415" s="154" t="s">
        <v>188</v>
      </c>
      <c r="O415" s="154" t="s">
        <v>188</v>
      </c>
      <c r="P415" s="2"/>
    </row>
    <row r="416" spans="1:16" ht="13.5" customHeight="1" x14ac:dyDescent="0.25">
      <c r="A416" s="155">
        <v>0.96875</v>
      </c>
      <c r="B416" s="154">
        <v>1</v>
      </c>
      <c r="C416" s="154">
        <v>0</v>
      </c>
      <c r="D416" s="154">
        <v>0</v>
      </c>
      <c r="E416" s="154">
        <v>1</v>
      </c>
      <c r="F416" s="154">
        <v>0</v>
      </c>
      <c r="G416" s="154">
        <v>0</v>
      </c>
      <c r="H416" s="154">
        <v>0</v>
      </c>
      <c r="I416" s="154">
        <v>0</v>
      </c>
      <c r="J416" s="154">
        <v>0</v>
      </c>
      <c r="K416" s="154">
        <v>0</v>
      </c>
      <c r="L416" s="154">
        <v>0</v>
      </c>
      <c r="M416" s="154">
        <v>0</v>
      </c>
      <c r="N416" s="154">
        <v>33.6</v>
      </c>
      <c r="O416" s="154" t="s">
        <v>188</v>
      </c>
      <c r="P416" s="2"/>
    </row>
    <row r="417" spans="1:33" ht="13.5" customHeight="1" x14ac:dyDescent="0.25">
      <c r="A417" s="155">
        <v>0.97916666666666696</v>
      </c>
      <c r="B417" s="154">
        <v>0</v>
      </c>
      <c r="C417" s="154">
        <v>0</v>
      </c>
      <c r="D417" s="154">
        <v>0</v>
      </c>
      <c r="E417" s="154">
        <v>0</v>
      </c>
      <c r="F417" s="154">
        <v>0</v>
      </c>
      <c r="G417" s="154">
        <v>0</v>
      </c>
      <c r="H417" s="154">
        <v>0</v>
      </c>
      <c r="I417" s="154">
        <v>0</v>
      </c>
      <c r="J417" s="154">
        <v>0</v>
      </c>
      <c r="K417" s="154">
        <v>0</v>
      </c>
      <c r="L417" s="154">
        <v>0</v>
      </c>
      <c r="M417" s="154">
        <v>0</v>
      </c>
      <c r="N417" s="154" t="s">
        <v>188</v>
      </c>
      <c r="O417" s="154" t="s">
        <v>188</v>
      </c>
      <c r="P417" s="2"/>
    </row>
    <row r="418" spans="1:33" ht="13.5" customHeight="1" thickBot="1" x14ac:dyDescent="0.3">
      <c r="A418" s="156">
        <v>0.98958333333333304</v>
      </c>
      <c r="B418" s="154">
        <v>0</v>
      </c>
      <c r="C418" s="154">
        <v>0</v>
      </c>
      <c r="D418" s="154">
        <v>0</v>
      </c>
      <c r="E418" s="154">
        <v>0</v>
      </c>
      <c r="F418" s="154">
        <v>0</v>
      </c>
      <c r="G418" s="154">
        <v>0</v>
      </c>
      <c r="H418" s="154">
        <v>0</v>
      </c>
      <c r="I418" s="154">
        <v>0</v>
      </c>
      <c r="J418" s="154">
        <v>0</v>
      </c>
      <c r="K418" s="154">
        <v>0</v>
      </c>
      <c r="L418" s="154">
        <v>0</v>
      </c>
      <c r="M418" s="154">
        <v>0</v>
      </c>
      <c r="N418" s="154" t="s">
        <v>188</v>
      </c>
      <c r="O418" s="154" t="s">
        <v>188</v>
      </c>
      <c r="P418" s="2"/>
    </row>
    <row r="419" spans="1:33" ht="13.5" customHeight="1" thickTop="1" x14ac:dyDescent="0.25">
      <c r="A419" s="157" t="s">
        <v>44</v>
      </c>
      <c r="B419" s="158">
        <f t="shared" ref="B419:M419" si="61">SUM(B351:B398)</f>
        <v>528</v>
      </c>
      <c r="C419" s="158">
        <f t="shared" si="61"/>
        <v>5</v>
      </c>
      <c r="D419" s="158">
        <f t="shared" si="61"/>
        <v>5</v>
      </c>
      <c r="E419" s="158">
        <f t="shared" si="61"/>
        <v>409</v>
      </c>
      <c r="F419" s="158">
        <f t="shared" si="61"/>
        <v>96</v>
      </c>
      <c r="G419" s="158">
        <f t="shared" si="61"/>
        <v>13</v>
      </c>
      <c r="H419" s="158">
        <f t="shared" si="61"/>
        <v>0</v>
      </c>
      <c r="I419" s="158">
        <f t="shared" si="61"/>
        <v>0</v>
      </c>
      <c r="J419" s="158">
        <f t="shared" si="61"/>
        <v>0</v>
      </c>
      <c r="K419" s="158">
        <f t="shared" si="61"/>
        <v>0</v>
      </c>
      <c r="L419" s="158">
        <f t="shared" si="61"/>
        <v>0</v>
      </c>
      <c r="M419" s="158">
        <f t="shared" si="61"/>
        <v>0</v>
      </c>
      <c r="N419" s="159">
        <v>24.2</v>
      </c>
      <c r="O419" s="159">
        <v>28.5</v>
      </c>
    </row>
    <row r="420" spans="1:33" ht="13.5" customHeight="1" x14ac:dyDescent="0.25">
      <c r="A420" s="160" t="s">
        <v>45</v>
      </c>
      <c r="B420" s="154">
        <f t="shared" ref="B420:M420" si="62">SUM(B347:B410)</f>
        <v>578</v>
      </c>
      <c r="C420" s="154">
        <f t="shared" si="62"/>
        <v>5</v>
      </c>
      <c r="D420" s="154">
        <f t="shared" si="62"/>
        <v>5</v>
      </c>
      <c r="E420" s="154">
        <f t="shared" si="62"/>
        <v>450</v>
      </c>
      <c r="F420" s="154">
        <f t="shared" si="62"/>
        <v>105</v>
      </c>
      <c r="G420" s="154">
        <f t="shared" si="62"/>
        <v>13</v>
      </c>
      <c r="H420" s="154">
        <f t="shared" si="62"/>
        <v>0</v>
      </c>
      <c r="I420" s="154">
        <f t="shared" si="62"/>
        <v>0</v>
      </c>
      <c r="J420" s="154">
        <f t="shared" si="62"/>
        <v>0</v>
      </c>
      <c r="K420" s="154">
        <f t="shared" si="62"/>
        <v>0</v>
      </c>
      <c r="L420" s="154">
        <f t="shared" si="62"/>
        <v>0</v>
      </c>
      <c r="M420" s="154">
        <f t="shared" si="62"/>
        <v>0</v>
      </c>
      <c r="N420" s="161">
        <v>24.4</v>
      </c>
      <c r="O420" s="161">
        <v>28.8</v>
      </c>
    </row>
    <row r="421" spans="1:33" ht="13.5" customHeight="1" x14ac:dyDescent="0.25">
      <c r="A421" s="154" t="s">
        <v>46</v>
      </c>
      <c r="B421" s="154">
        <f t="shared" ref="B421:M421" si="63">SUM(B347:B418)</f>
        <v>586</v>
      </c>
      <c r="C421" s="154">
        <f t="shared" si="63"/>
        <v>5</v>
      </c>
      <c r="D421" s="154">
        <f t="shared" si="63"/>
        <v>5</v>
      </c>
      <c r="E421" s="154">
        <f t="shared" si="63"/>
        <v>458</v>
      </c>
      <c r="F421" s="154">
        <f t="shared" si="63"/>
        <v>105</v>
      </c>
      <c r="G421" s="154">
        <f t="shared" si="63"/>
        <v>13</v>
      </c>
      <c r="H421" s="154">
        <f t="shared" si="63"/>
        <v>0</v>
      </c>
      <c r="I421" s="154">
        <f t="shared" si="63"/>
        <v>0</v>
      </c>
      <c r="J421" s="154">
        <f t="shared" si="63"/>
        <v>0</v>
      </c>
      <c r="K421" s="154">
        <f t="shared" si="63"/>
        <v>0</v>
      </c>
      <c r="L421" s="154">
        <f t="shared" si="63"/>
        <v>0</v>
      </c>
      <c r="M421" s="154">
        <f t="shared" si="63"/>
        <v>0</v>
      </c>
      <c r="N421" s="161">
        <v>24.5</v>
      </c>
      <c r="O421" s="161">
        <v>28.9</v>
      </c>
    </row>
    <row r="422" spans="1:33" ht="13.5" customHeight="1" thickBot="1" x14ac:dyDescent="0.3">
      <c r="A422" s="162" t="s">
        <v>47</v>
      </c>
      <c r="B422" s="162">
        <f t="shared" ref="B422:M422" si="64">SUM(B323:B418)</f>
        <v>586</v>
      </c>
      <c r="C422" s="162">
        <f t="shared" si="64"/>
        <v>5</v>
      </c>
      <c r="D422" s="162">
        <f t="shared" si="64"/>
        <v>5</v>
      </c>
      <c r="E422" s="162">
        <f t="shared" si="64"/>
        <v>458</v>
      </c>
      <c r="F422" s="162">
        <f t="shared" si="64"/>
        <v>105</v>
      </c>
      <c r="G422" s="162">
        <f t="shared" si="64"/>
        <v>13</v>
      </c>
      <c r="H422" s="162">
        <f t="shared" si="64"/>
        <v>0</v>
      </c>
      <c r="I422" s="162">
        <f t="shared" si="64"/>
        <v>0</v>
      </c>
      <c r="J422" s="162">
        <f t="shared" si="64"/>
        <v>0</v>
      </c>
      <c r="K422" s="162">
        <f t="shared" si="64"/>
        <v>0</v>
      </c>
      <c r="L422" s="162">
        <f t="shared" si="64"/>
        <v>0</v>
      </c>
      <c r="M422" s="162">
        <f t="shared" si="64"/>
        <v>0</v>
      </c>
      <c r="N422" s="163">
        <v>24.5</v>
      </c>
      <c r="O422" s="163">
        <v>28.9</v>
      </c>
      <c r="AG422" s="417"/>
    </row>
    <row r="423" spans="1:33" ht="13.5" customHeight="1" thickTop="1" x14ac:dyDescent="0.25">
      <c r="N423" s="164"/>
      <c r="O423" s="164"/>
      <c r="AG423" s="417"/>
    </row>
    <row r="424" spans="1:33" ht="13.5" customHeight="1" thickBot="1" x14ac:dyDescent="0.3">
      <c r="A424" s="165" t="s">
        <v>9</v>
      </c>
      <c r="B424" s="166" t="str">
        <f>TEXT(C424,"dddd")</f>
        <v>Friday</v>
      </c>
      <c r="C424" s="166">
        <f>C320+1</f>
        <v>44834</v>
      </c>
      <c r="D424" s="165"/>
      <c r="E424" s="165"/>
      <c r="F424" s="165"/>
      <c r="G424" s="165"/>
      <c r="H424" s="165"/>
      <c r="I424" s="165"/>
      <c r="J424" s="165"/>
      <c r="K424" s="165"/>
      <c r="L424" s="165"/>
      <c r="M424" s="165"/>
      <c r="N424" s="167"/>
      <c r="O424" s="167"/>
      <c r="AG424" s="417"/>
    </row>
    <row r="425" spans="1:33" ht="13.5" customHeight="1" thickTop="1" thickBot="1" x14ac:dyDescent="0.3">
      <c r="A425" s="165"/>
      <c r="B425" s="521" t="s">
        <v>30</v>
      </c>
      <c r="C425" s="521" t="s">
        <v>31</v>
      </c>
      <c r="D425" s="521" t="s">
        <v>32</v>
      </c>
      <c r="E425" s="521" t="s">
        <v>33</v>
      </c>
      <c r="F425" s="521" t="s">
        <v>34</v>
      </c>
      <c r="G425" s="521" t="s">
        <v>35</v>
      </c>
      <c r="H425" s="521" t="s">
        <v>36</v>
      </c>
      <c r="I425" s="521" t="s">
        <v>37</v>
      </c>
      <c r="J425" s="521" t="s">
        <v>38</v>
      </c>
      <c r="K425" s="521" t="s">
        <v>39</v>
      </c>
      <c r="L425" s="521" t="s">
        <v>40</v>
      </c>
      <c r="M425" s="521" t="s">
        <v>41</v>
      </c>
      <c r="N425" s="523" t="s">
        <v>42</v>
      </c>
      <c r="O425" s="523" t="s">
        <v>43</v>
      </c>
      <c r="AG425" s="417"/>
    </row>
    <row r="426" spans="1:33" ht="13.5" customHeight="1" thickTop="1" thickBot="1" x14ac:dyDescent="0.3">
      <c r="A426" s="168" t="s">
        <v>50</v>
      </c>
      <c r="B426" s="522"/>
      <c r="C426" s="522"/>
      <c r="D426" s="522"/>
      <c r="E426" s="522"/>
      <c r="F426" s="522"/>
      <c r="G426" s="522"/>
      <c r="H426" s="522"/>
      <c r="I426" s="522"/>
      <c r="J426" s="522"/>
      <c r="K426" s="522"/>
      <c r="L426" s="522"/>
      <c r="M426" s="522"/>
      <c r="N426" s="524"/>
      <c r="O426" s="524"/>
      <c r="V426" s="415"/>
      <c r="AA426" s="415"/>
      <c r="AG426" s="415"/>
    </row>
    <row r="427" spans="1:33" ht="13.5" customHeight="1" thickTop="1" x14ac:dyDescent="0.25">
      <c r="A427" s="153">
        <v>0</v>
      </c>
      <c r="B427" s="154">
        <v>1</v>
      </c>
      <c r="C427" s="154">
        <v>0</v>
      </c>
      <c r="D427" s="154">
        <v>0</v>
      </c>
      <c r="E427" s="154">
        <v>0</v>
      </c>
      <c r="F427" s="154">
        <v>1</v>
      </c>
      <c r="G427" s="154">
        <v>0</v>
      </c>
      <c r="H427" s="154">
        <v>0</v>
      </c>
      <c r="I427" s="154">
        <v>0</v>
      </c>
      <c r="J427" s="154">
        <v>0</v>
      </c>
      <c r="K427" s="154">
        <v>0</v>
      </c>
      <c r="L427" s="154">
        <v>0</v>
      </c>
      <c r="M427" s="154">
        <v>0</v>
      </c>
      <c r="N427" s="154">
        <v>24</v>
      </c>
      <c r="O427" s="154" t="s">
        <v>188</v>
      </c>
      <c r="P427" s="2"/>
      <c r="V427" s="415"/>
      <c r="AA427" s="415"/>
      <c r="AG427" s="415"/>
    </row>
    <row r="428" spans="1:33" ht="13.5" customHeight="1" x14ac:dyDescent="0.25">
      <c r="A428" s="155">
        <v>1.0416666666666666E-2</v>
      </c>
      <c r="B428" s="154">
        <v>1</v>
      </c>
      <c r="C428" s="154">
        <v>0</v>
      </c>
      <c r="D428" s="154">
        <v>0</v>
      </c>
      <c r="E428" s="154">
        <v>1</v>
      </c>
      <c r="F428" s="154">
        <v>0</v>
      </c>
      <c r="G428" s="154">
        <v>0</v>
      </c>
      <c r="H428" s="154">
        <v>0</v>
      </c>
      <c r="I428" s="154">
        <v>0</v>
      </c>
      <c r="J428" s="154">
        <v>0</v>
      </c>
      <c r="K428" s="154">
        <v>0</v>
      </c>
      <c r="L428" s="154">
        <v>0</v>
      </c>
      <c r="M428" s="154">
        <v>0</v>
      </c>
      <c r="N428" s="154">
        <v>33</v>
      </c>
      <c r="O428" s="154" t="s">
        <v>188</v>
      </c>
      <c r="P428" s="2"/>
      <c r="V428" s="415"/>
      <c r="AA428" s="415"/>
      <c r="AG428" s="415"/>
    </row>
    <row r="429" spans="1:33" ht="13.5" customHeight="1" x14ac:dyDescent="0.25">
      <c r="A429" s="155">
        <v>2.0833333333333332E-2</v>
      </c>
      <c r="B429" s="154">
        <v>1</v>
      </c>
      <c r="C429" s="154">
        <v>0</v>
      </c>
      <c r="D429" s="154">
        <v>0</v>
      </c>
      <c r="E429" s="154">
        <v>1</v>
      </c>
      <c r="F429" s="154">
        <v>0</v>
      </c>
      <c r="G429" s="154">
        <v>0</v>
      </c>
      <c r="H429" s="154">
        <v>0</v>
      </c>
      <c r="I429" s="154">
        <v>0</v>
      </c>
      <c r="J429" s="154">
        <v>0</v>
      </c>
      <c r="K429" s="154">
        <v>0</v>
      </c>
      <c r="L429" s="154">
        <v>0</v>
      </c>
      <c r="M429" s="154">
        <v>0</v>
      </c>
      <c r="N429" s="154">
        <v>45.2</v>
      </c>
      <c r="O429" s="154" t="s">
        <v>188</v>
      </c>
      <c r="P429" s="2"/>
      <c r="V429" s="415"/>
      <c r="AA429" s="415"/>
      <c r="AG429" s="415"/>
    </row>
    <row r="430" spans="1:33" ht="13.5" customHeight="1" x14ac:dyDescent="0.25">
      <c r="A430" s="155">
        <v>3.125E-2</v>
      </c>
      <c r="B430" s="154">
        <v>0</v>
      </c>
      <c r="C430" s="154">
        <v>0</v>
      </c>
      <c r="D430" s="154">
        <v>0</v>
      </c>
      <c r="E430" s="154">
        <v>0</v>
      </c>
      <c r="F430" s="154">
        <v>0</v>
      </c>
      <c r="G430" s="154">
        <v>0</v>
      </c>
      <c r="H430" s="154">
        <v>0</v>
      </c>
      <c r="I430" s="154">
        <v>0</v>
      </c>
      <c r="J430" s="154">
        <v>0</v>
      </c>
      <c r="K430" s="154">
        <v>0</v>
      </c>
      <c r="L430" s="154">
        <v>0</v>
      </c>
      <c r="M430" s="154">
        <v>0</v>
      </c>
      <c r="N430" s="154" t="s">
        <v>188</v>
      </c>
      <c r="O430" s="154" t="s">
        <v>188</v>
      </c>
      <c r="P430" s="2"/>
    </row>
    <row r="431" spans="1:33" ht="13.5" customHeight="1" x14ac:dyDescent="0.25">
      <c r="A431" s="155">
        <v>4.1666666666666664E-2</v>
      </c>
      <c r="B431" s="154">
        <v>0</v>
      </c>
      <c r="C431" s="154">
        <v>0</v>
      </c>
      <c r="D431" s="154">
        <v>0</v>
      </c>
      <c r="E431" s="154">
        <v>0</v>
      </c>
      <c r="F431" s="154">
        <v>0</v>
      </c>
      <c r="G431" s="154">
        <v>0</v>
      </c>
      <c r="H431" s="154">
        <v>0</v>
      </c>
      <c r="I431" s="154">
        <v>0</v>
      </c>
      <c r="J431" s="154">
        <v>0</v>
      </c>
      <c r="K431" s="154">
        <v>0</v>
      </c>
      <c r="L431" s="154">
        <v>0</v>
      </c>
      <c r="M431" s="154">
        <v>0</v>
      </c>
      <c r="N431" s="154" t="s">
        <v>188</v>
      </c>
      <c r="O431" s="154" t="s">
        <v>188</v>
      </c>
      <c r="P431" s="2"/>
    </row>
    <row r="432" spans="1:33" ht="13.5" customHeight="1" x14ac:dyDescent="0.25">
      <c r="A432" s="155">
        <v>5.2083333333333336E-2</v>
      </c>
      <c r="B432" s="154">
        <v>0</v>
      </c>
      <c r="C432" s="154">
        <v>0</v>
      </c>
      <c r="D432" s="154">
        <v>0</v>
      </c>
      <c r="E432" s="154">
        <v>0</v>
      </c>
      <c r="F432" s="154">
        <v>0</v>
      </c>
      <c r="G432" s="154">
        <v>0</v>
      </c>
      <c r="H432" s="154">
        <v>0</v>
      </c>
      <c r="I432" s="154">
        <v>0</v>
      </c>
      <c r="J432" s="154">
        <v>0</v>
      </c>
      <c r="K432" s="154">
        <v>0</v>
      </c>
      <c r="L432" s="154">
        <v>0</v>
      </c>
      <c r="M432" s="154">
        <v>0</v>
      </c>
      <c r="N432" s="154" t="s">
        <v>188</v>
      </c>
      <c r="O432" s="154" t="s">
        <v>188</v>
      </c>
      <c r="P432" s="2"/>
    </row>
    <row r="433" spans="1:16" ht="13.5" customHeight="1" x14ac:dyDescent="0.25">
      <c r="A433" s="155">
        <v>6.25E-2</v>
      </c>
      <c r="B433" s="154">
        <v>0</v>
      </c>
      <c r="C433" s="154">
        <v>0</v>
      </c>
      <c r="D433" s="154">
        <v>0</v>
      </c>
      <c r="E433" s="154">
        <v>0</v>
      </c>
      <c r="F433" s="154">
        <v>0</v>
      </c>
      <c r="G433" s="154">
        <v>0</v>
      </c>
      <c r="H433" s="154">
        <v>0</v>
      </c>
      <c r="I433" s="154">
        <v>0</v>
      </c>
      <c r="J433" s="154">
        <v>0</v>
      </c>
      <c r="K433" s="154">
        <v>0</v>
      </c>
      <c r="L433" s="154">
        <v>0</v>
      </c>
      <c r="M433" s="154">
        <v>0</v>
      </c>
      <c r="N433" s="154" t="s">
        <v>188</v>
      </c>
      <c r="O433" s="154" t="s">
        <v>188</v>
      </c>
      <c r="P433" s="2"/>
    </row>
    <row r="434" spans="1:16" ht="13.5" customHeight="1" x14ac:dyDescent="0.25">
      <c r="A434" s="155">
        <v>7.2916666666666699E-2</v>
      </c>
      <c r="B434" s="154">
        <v>1</v>
      </c>
      <c r="C434" s="154">
        <v>0</v>
      </c>
      <c r="D434" s="154">
        <v>0</v>
      </c>
      <c r="E434" s="154">
        <v>1</v>
      </c>
      <c r="F434" s="154">
        <v>0</v>
      </c>
      <c r="G434" s="154">
        <v>0</v>
      </c>
      <c r="H434" s="154">
        <v>0</v>
      </c>
      <c r="I434" s="154">
        <v>0</v>
      </c>
      <c r="J434" s="154">
        <v>0</v>
      </c>
      <c r="K434" s="154">
        <v>0</v>
      </c>
      <c r="L434" s="154">
        <v>0</v>
      </c>
      <c r="M434" s="154">
        <v>0</v>
      </c>
      <c r="N434" s="154">
        <v>30.9</v>
      </c>
      <c r="O434" s="154" t="s">
        <v>188</v>
      </c>
      <c r="P434" s="2"/>
    </row>
    <row r="435" spans="1:16" ht="13.5" customHeight="1" x14ac:dyDescent="0.25">
      <c r="A435" s="155">
        <v>8.3333333333333301E-2</v>
      </c>
      <c r="B435" s="154">
        <v>0</v>
      </c>
      <c r="C435" s="154">
        <v>0</v>
      </c>
      <c r="D435" s="154">
        <v>0</v>
      </c>
      <c r="E435" s="154">
        <v>0</v>
      </c>
      <c r="F435" s="154">
        <v>0</v>
      </c>
      <c r="G435" s="154">
        <v>0</v>
      </c>
      <c r="H435" s="154">
        <v>0</v>
      </c>
      <c r="I435" s="154">
        <v>0</v>
      </c>
      <c r="J435" s="154">
        <v>0</v>
      </c>
      <c r="K435" s="154">
        <v>0</v>
      </c>
      <c r="L435" s="154">
        <v>0</v>
      </c>
      <c r="M435" s="154">
        <v>0</v>
      </c>
      <c r="N435" s="154" t="s">
        <v>188</v>
      </c>
      <c r="O435" s="154" t="s">
        <v>188</v>
      </c>
      <c r="P435" s="2"/>
    </row>
    <row r="436" spans="1:16" ht="13.5" customHeight="1" x14ac:dyDescent="0.25">
      <c r="A436" s="155">
        <v>9.375E-2</v>
      </c>
      <c r="B436" s="154">
        <v>0</v>
      </c>
      <c r="C436" s="154">
        <v>0</v>
      </c>
      <c r="D436" s="154">
        <v>0</v>
      </c>
      <c r="E436" s="154">
        <v>0</v>
      </c>
      <c r="F436" s="154">
        <v>0</v>
      </c>
      <c r="G436" s="154">
        <v>0</v>
      </c>
      <c r="H436" s="154">
        <v>0</v>
      </c>
      <c r="I436" s="154">
        <v>0</v>
      </c>
      <c r="J436" s="154">
        <v>0</v>
      </c>
      <c r="K436" s="154">
        <v>0</v>
      </c>
      <c r="L436" s="154">
        <v>0</v>
      </c>
      <c r="M436" s="154">
        <v>0</v>
      </c>
      <c r="N436" s="154" t="s">
        <v>188</v>
      </c>
      <c r="O436" s="154" t="s">
        <v>188</v>
      </c>
      <c r="P436" s="2"/>
    </row>
    <row r="437" spans="1:16" ht="13.5" customHeight="1" x14ac:dyDescent="0.25">
      <c r="A437" s="155">
        <v>0.104166666666667</v>
      </c>
      <c r="B437" s="154">
        <v>0</v>
      </c>
      <c r="C437" s="154">
        <v>0</v>
      </c>
      <c r="D437" s="154">
        <v>0</v>
      </c>
      <c r="E437" s="154">
        <v>0</v>
      </c>
      <c r="F437" s="154">
        <v>0</v>
      </c>
      <c r="G437" s="154">
        <v>0</v>
      </c>
      <c r="H437" s="154">
        <v>0</v>
      </c>
      <c r="I437" s="154">
        <v>0</v>
      </c>
      <c r="J437" s="154">
        <v>0</v>
      </c>
      <c r="K437" s="154">
        <v>0</v>
      </c>
      <c r="L437" s="154">
        <v>0</v>
      </c>
      <c r="M437" s="154">
        <v>0</v>
      </c>
      <c r="N437" s="154" t="s">
        <v>188</v>
      </c>
      <c r="O437" s="154" t="s">
        <v>188</v>
      </c>
      <c r="P437" s="2"/>
    </row>
    <row r="438" spans="1:16" ht="13.5" customHeight="1" x14ac:dyDescent="0.25">
      <c r="A438" s="155">
        <v>0.114583333333333</v>
      </c>
      <c r="B438" s="154">
        <v>1</v>
      </c>
      <c r="C438" s="154">
        <v>0</v>
      </c>
      <c r="D438" s="154">
        <v>0</v>
      </c>
      <c r="E438" s="154">
        <v>1</v>
      </c>
      <c r="F438" s="154">
        <v>0</v>
      </c>
      <c r="G438" s="154">
        <v>0</v>
      </c>
      <c r="H438" s="154">
        <v>0</v>
      </c>
      <c r="I438" s="154">
        <v>0</v>
      </c>
      <c r="J438" s="154">
        <v>0</v>
      </c>
      <c r="K438" s="154">
        <v>0</v>
      </c>
      <c r="L438" s="154">
        <v>0</v>
      </c>
      <c r="M438" s="154">
        <v>0</v>
      </c>
      <c r="N438" s="154">
        <v>27.9</v>
      </c>
      <c r="O438" s="154" t="s">
        <v>188</v>
      </c>
      <c r="P438" s="2"/>
    </row>
    <row r="439" spans="1:16" ht="13.5" customHeight="1" x14ac:dyDescent="0.25">
      <c r="A439" s="155">
        <v>0.125</v>
      </c>
      <c r="B439" s="154">
        <v>0</v>
      </c>
      <c r="C439" s="154">
        <v>0</v>
      </c>
      <c r="D439" s="154">
        <v>0</v>
      </c>
      <c r="E439" s="154">
        <v>0</v>
      </c>
      <c r="F439" s="154">
        <v>0</v>
      </c>
      <c r="G439" s="154">
        <v>0</v>
      </c>
      <c r="H439" s="154">
        <v>0</v>
      </c>
      <c r="I439" s="154">
        <v>0</v>
      </c>
      <c r="J439" s="154">
        <v>0</v>
      </c>
      <c r="K439" s="154">
        <v>0</v>
      </c>
      <c r="L439" s="154">
        <v>0</v>
      </c>
      <c r="M439" s="154">
        <v>0</v>
      </c>
      <c r="N439" s="154" t="s">
        <v>188</v>
      </c>
      <c r="O439" s="154" t="s">
        <v>188</v>
      </c>
      <c r="P439" s="2"/>
    </row>
    <row r="440" spans="1:16" ht="13.5" customHeight="1" x14ac:dyDescent="0.25">
      <c r="A440" s="155">
        <v>0.13541666666666699</v>
      </c>
      <c r="B440" s="154">
        <v>0</v>
      </c>
      <c r="C440" s="154">
        <v>0</v>
      </c>
      <c r="D440" s="154">
        <v>0</v>
      </c>
      <c r="E440" s="154">
        <v>0</v>
      </c>
      <c r="F440" s="154">
        <v>0</v>
      </c>
      <c r="G440" s="154">
        <v>0</v>
      </c>
      <c r="H440" s="154">
        <v>0</v>
      </c>
      <c r="I440" s="154">
        <v>0</v>
      </c>
      <c r="J440" s="154">
        <v>0</v>
      </c>
      <c r="K440" s="154">
        <v>0</v>
      </c>
      <c r="L440" s="154">
        <v>0</v>
      </c>
      <c r="M440" s="154">
        <v>0</v>
      </c>
      <c r="N440" s="154" t="s">
        <v>188</v>
      </c>
      <c r="O440" s="154" t="s">
        <v>188</v>
      </c>
      <c r="P440" s="2"/>
    </row>
    <row r="441" spans="1:16" ht="13.5" customHeight="1" x14ac:dyDescent="0.25">
      <c r="A441" s="155">
        <v>0.14583333333333301</v>
      </c>
      <c r="B441" s="154">
        <v>0</v>
      </c>
      <c r="C441" s="154">
        <v>0</v>
      </c>
      <c r="D441" s="154">
        <v>0</v>
      </c>
      <c r="E441" s="154">
        <v>0</v>
      </c>
      <c r="F441" s="154">
        <v>0</v>
      </c>
      <c r="G441" s="154">
        <v>0</v>
      </c>
      <c r="H441" s="154">
        <v>0</v>
      </c>
      <c r="I441" s="154">
        <v>0</v>
      </c>
      <c r="J441" s="154">
        <v>0</v>
      </c>
      <c r="K441" s="154">
        <v>0</v>
      </c>
      <c r="L441" s="154">
        <v>0</v>
      </c>
      <c r="M441" s="154">
        <v>0</v>
      </c>
      <c r="N441" s="154" t="s">
        <v>188</v>
      </c>
      <c r="O441" s="154" t="s">
        <v>188</v>
      </c>
      <c r="P441" s="2"/>
    </row>
    <row r="442" spans="1:16" ht="13.5" customHeight="1" x14ac:dyDescent="0.25">
      <c r="A442" s="155">
        <v>0.15625</v>
      </c>
      <c r="B442" s="154">
        <v>0</v>
      </c>
      <c r="C442" s="154">
        <v>0</v>
      </c>
      <c r="D442" s="154">
        <v>0</v>
      </c>
      <c r="E442" s="154">
        <v>0</v>
      </c>
      <c r="F442" s="154">
        <v>0</v>
      </c>
      <c r="G442" s="154">
        <v>0</v>
      </c>
      <c r="H442" s="154">
        <v>0</v>
      </c>
      <c r="I442" s="154">
        <v>0</v>
      </c>
      <c r="J442" s="154">
        <v>0</v>
      </c>
      <c r="K442" s="154">
        <v>0</v>
      </c>
      <c r="L442" s="154">
        <v>0</v>
      </c>
      <c r="M442" s="154">
        <v>0</v>
      </c>
      <c r="N442" s="154" t="s">
        <v>188</v>
      </c>
      <c r="O442" s="154" t="s">
        <v>188</v>
      </c>
      <c r="P442" s="2"/>
    </row>
    <row r="443" spans="1:16" ht="13.5" customHeight="1" x14ac:dyDescent="0.25">
      <c r="A443" s="155">
        <v>0.16666666666666699</v>
      </c>
      <c r="B443" s="154">
        <v>0</v>
      </c>
      <c r="C443" s="154">
        <v>0</v>
      </c>
      <c r="D443" s="154">
        <v>0</v>
      </c>
      <c r="E443" s="154">
        <v>0</v>
      </c>
      <c r="F443" s="154">
        <v>0</v>
      </c>
      <c r="G443" s="154">
        <v>0</v>
      </c>
      <c r="H443" s="154">
        <v>0</v>
      </c>
      <c r="I443" s="154">
        <v>0</v>
      </c>
      <c r="J443" s="154">
        <v>0</v>
      </c>
      <c r="K443" s="154">
        <v>0</v>
      </c>
      <c r="L443" s="154">
        <v>0</v>
      </c>
      <c r="M443" s="154">
        <v>0</v>
      </c>
      <c r="N443" s="154" t="s">
        <v>188</v>
      </c>
      <c r="O443" s="154" t="s">
        <v>188</v>
      </c>
      <c r="P443" s="2"/>
    </row>
    <row r="444" spans="1:16" ht="13.5" customHeight="1" x14ac:dyDescent="0.25">
      <c r="A444" s="155">
        <v>0.17708333333333301</v>
      </c>
      <c r="B444" s="154">
        <v>0</v>
      </c>
      <c r="C444" s="154">
        <v>0</v>
      </c>
      <c r="D444" s="154">
        <v>0</v>
      </c>
      <c r="E444" s="154">
        <v>0</v>
      </c>
      <c r="F444" s="154">
        <v>0</v>
      </c>
      <c r="G444" s="154">
        <v>0</v>
      </c>
      <c r="H444" s="154">
        <v>0</v>
      </c>
      <c r="I444" s="154">
        <v>0</v>
      </c>
      <c r="J444" s="154">
        <v>0</v>
      </c>
      <c r="K444" s="154">
        <v>0</v>
      </c>
      <c r="L444" s="154">
        <v>0</v>
      </c>
      <c r="M444" s="154">
        <v>0</v>
      </c>
      <c r="N444" s="154" t="s">
        <v>188</v>
      </c>
      <c r="O444" s="154" t="s">
        <v>188</v>
      </c>
      <c r="P444" s="2"/>
    </row>
    <row r="445" spans="1:16" ht="13.5" customHeight="1" x14ac:dyDescent="0.25">
      <c r="A445" s="155">
        <v>0.1875</v>
      </c>
      <c r="B445" s="154">
        <v>0</v>
      </c>
      <c r="C445" s="154">
        <v>0</v>
      </c>
      <c r="D445" s="154">
        <v>0</v>
      </c>
      <c r="E445" s="154">
        <v>0</v>
      </c>
      <c r="F445" s="154">
        <v>0</v>
      </c>
      <c r="G445" s="154">
        <v>0</v>
      </c>
      <c r="H445" s="154">
        <v>0</v>
      </c>
      <c r="I445" s="154">
        <v>0</v>
      </c>
      <c r="J445" s="154">
        <v>0</v>
      </c>
      <c r="K445" s="154">
        <v>0</v>
      </c>
      <c r="L445" s="154">
        <v>0</v>
      </c>
      <c r="M445" s="154">
        <v>0</v>
      </c>
      <c r="N445" s="154" t="s">
        <v>188</v>
      </c>
      <c r="O445" s="154" t="s">
        <v>188</v>
      </c>
      <c r="P445" s="2"/>
    </row>
    <row r="446" spans="1:16" ht="13.5" customHeight="1" x14ac:dyDescent="0.25">
      <c r="A446" s="155">
        <v>0.19791666666666699</v>
      </c>
      <c r="B446" s="154">
        <v>0</v>
      </c>
      <c r="C446" s="154">
        <v>0</v>
      </c>
      <c r="D446" s="154">
        <v>0</v>
      </c>
      <c r="E446" s="154">
        <v>0</v>
      </c>
      <c r="F446" s="154">
        <v>0</v>
      </c>
      <c r="G446" s="154">
        <v>0</v>
      </c>
      <c r="H446" s="154">
        <v>0</v>
      </c>
      <c r="I446" s="154">
        <v>0</v>
      </c>
      <c r="J446" s="154">
        <v>0</v>
      </c>
      <c r="K446" s="154">
        <v>0</v>
      </c>
      <c r="L446" s="154">
        <v>0</v>
      </c>
      <c r="M446" s="154">
        <v>0</v>
      </c>
      <c r="N446" s="154" t="s">
        <v>188</v>
      </c>
      <c r="O446" s="154" t="s">
        <v>188</v>
      </c>
      <c r="P446" s="2"/>
    </row>
    <row r="447" spans="1:16" ht="13.5" customHeight="1" x14ac:dyDescent="0.25">
      <c r="A447" s="155">
        <v>0.20833333333333301</v>
      </c>
      <c r="B447" s="154">
        <v>1</v>
      </c>
      <c r="C447" s="154">
        <v>0</v>
      </c>
      <c r="D447" s="154">
        <v>0</v>
      </c>
      <c r="E447" s="154">
        <v>1</v>
      </c>
      <c r="F447" s="154">
        <v>0</v>
      </c>
      <c r="G447" s="154">
        <v>0</v>
      </c>
      <c r="H447" s="154">
        <v>0</v>
      </c>
      <c r="I447" s="154">
        <v>0</v>
      </c>
      <c r="J447" s="154">
        <v>0</v>
      </c>
      <c r="K447" s="154">
        <v>0</v>
      </c>
      <c r="L447" s="154">
        <v>0</v>
      </c>
      <c r="M447" s="154">
        <v>0</v>
      </c>
      <c r="N447" s="154">
        <v>33.9</v>
      </c>
      <c r="O447" s="154" t="s">
        <v>188</v>
      </c>
      <c r="P447" s="2"/>
    </row>
    <row r="448" spans="1:16" ht="13.5" customHeight="1" x14ac:dyDescent="0.25">
      <c r="A448" s="155">
        <v>0.21875</v>
      </c>
      <c r="B448" s="154">
        <v>0</v>
      </c>
      <c r="C448" s="154">
        <v>0</v>
      </c>
      <c r="D448" s="154">
        <v>0</v>
      </c>
      <c r="E448" s="154">
        <v>0</v>
      </c>
      <c r="F448" s="154">
        <v>0</v>
      </c>
      <c r="G448" s="154">
        <v>0</v>
      </c>
      <c r="H448" s="154">
        <v>0</v>
      </c>
      <c r="I448" s="154">
        <v>0</v>
      </c>
      <c r="J448" s="154">
        <v>0</v>
      </c>
      <c r="K448" s="154">
        <v>0</v>
      </c>
      <c r="L448" s="154">
        <v>0</v>
      </c>
      <c r="M448" s="154">
        <v>0</v>
      </c>
      <c r="N448" s="154" t="s">
        <v>188</v>
      </c>
      <c r="O448" s="154" t="s">
        <v>188</v>
      </c>
      <c r="P448" s="2"/>
    </row>
    <row r="449" spans="1:16" ht="13.5" customHeight="1" x14ac:dyDescent="0.25">
      <c r="A449" s="155">
        <v>0.22916666666666699</v>
      </c>
      <c r="B449" s="154">
        <v>0</v>
      </c>
      <c r="C449" s="154">
        <v>0</v>
      </c>
      <c r="D449" s="154">
        <v>0</v>
      </c>
      <c r="E449" s="154">
        <v>0</v>
      </c>
      <c r="F449" s="154">
        <v>0</v>
      </c>
      <c r="G449" s="154">
        <v>0</v>
      </c>
      <c r="H449" s="154">
        <v>0</v>
      </c>
      <c r="I449" s="154">
        <v>0</v>
      </c>
      <c r="J449" s="154">
        <v>0</v>
      </c>
      <c r="K449" s="154">
        <v>0</v>
      </c>
      <c r="L449" s="154">
        <v>0</v>
      </c>
      <c r="M449" s="154">
        <v>0</v>
      </c>
      <c r="N449" s="154" t="s">
        <v>188</v>
      </c>
      <c r="O449" s="154" t="s">
        <v>188</v>
      </c>
      <c r="P449" s="2"/>
    </row>
    <row r="450" spans="1:16" ht="13.5" customHeight="1" x14ac:dyDescent="0.25">
      <c r="A450" s="155">
        <v>0.23958333333333301</v>
      </c>
      <c r="B450" s="154">
        <v>1</v>
      </c>
      <c r="C450" s="154">
        <v>0</v>
      </c>
      <c r="D450" s="154">
        <v>0</v>
      </c>
      <c r="E450" s="154">
        <v>1</v>
      </c>
      <c r="F450" s="154">
        <v>0</v>
      </c>
      <c r="G450" s="154">
        <v>0</v>
      </c>
      <c r="H450" s="154">
        <v>0</v>
      </c>
      <c r="I450" s="154">
        <v>0</v>
      </c>
      <c r="J450" s="154">
        <v>0</v>
      </c>
      <c r="K450" s="154">
        <v>0</v>
      </c>
      <c r="L450" s="154">
        <v>0</v>
      </c>
      <c r="M450" s="154">
        <v>0</v>
      </c>
      <c r="N450" s="154">
        <v>28.1</v>
      </c>
      <c r="O450" s="154" t="s">
        <v>188</v>
      </c>
      <c r="P450" s="2"/>
    </row>
    <row r="451" spans="1:16" ht="13.5" customHeight="1" x14ac:dyDescent="0.25">
      <c r="A451" s="155">
        <v>0.25</v>
      </c>
      <c r="B451" s="154">
        <v>0</v>
      </c>
      <c r="C451" s="154">
        <v>0</v>
      </c>
      <c r="D451" s="154">
        <v>0</v>
      </c>
      <c r="E451" s="154">
        <v>0</v>
      </c>
      <c r="F451" s="154">
        <v>0</v>
      </c>
      <c r="G451" s="154">
        <v>0</v>
      </c>
      <c r="H451" s="154">
        <v>0</v>
      </c>
      <c r="I451" s="154">
        <v>0</v>
      </c>
      <c r="J451" s="154">
        <v>0</v>
      </c>
      <c r="K451" s="154">
        <v>0</v>
      </c>
      <c r="L451" s="154">
        <v>0</v>
      </c>
      <c r="M451" s="154">
        <v>0</v>
      </c>
      <c r="N451" s="154" t="s">
        <v>188</v>
      </c>
      <c r="O451" s="154" t="s">
        <v>188</v>
      </c>
      <c r="P451" s="2"/>
    </row>
    <row r="452" spans="1:16" ht="13.5" customHeight="1" x14ac:dyDescent="0.25">
      <c r="A452" s="155">
        <v>0.26041666666666702</v>
      </c>
      <c r="B452" s="154">
        <v>1</v>
      </c>
      <c r="C452" s="154">
        <v>0</v>
      </c>
      <c r="D452" s="154">
        <v>0</v>
      </c>
      <c r="E452" s="154">
        <v>1</v>
      </c>
      <c r="F452" s="154">
        <v>0</v>
      </c>
      <c r="G452" s="154">
        <v>0</v>
      </c>
      <c r="H452" s="154">
        <v>0</v>
      </c>
      <c r="I452" s="154">
        <v>0</v>
      </c>
      <c r="J452" s="154">
        <v>0</v>
      </c>
      <c r="K452" s="154">
        <v>0</v>
      </c>
      <c r="L452" s="154">
        <v>0</v>
      </c>
      <c r="M452" s="154">
        <v>0</v>
      </c>
      <c r="N452" s="154">
        <v>30.3</v>
      </c>
      <c r="O452" s="154" t="s">
        <v>188</v>
      </c>
      <c r="P452" s="2"/>
    </row>
    <row r="453" spans="1:16" ht="13.5" customHeight="1" x14ac:dyDescent="0.25">
      <c r="A453" s="155">
        <v>0.27083333333333298</v>
      </c>
      <c r="B453" s="154">
        <v>1</v>
      </c>
      <c r="C453" s="154">
        <v>0</v>
      </c>
      <c r="D453" s="154">
        <v>0</v>
      </c>
      <c r="E453" s="154">
        <v>1</v>
      </c>
      <c r="F453" s="154">
        <v>0</v>
      </c>
      <c r="G453" s="154">
        <v>0</v>
      </c>
      <c r="H453" s="154">
        <v>0</v>
      </c>
      <c r="I453" s="154">
        <v>0</v>
      </c>
      <c r="J453" s="154">
        <v>0</v>
      </c>
      <c r="K453" s="154">
        <v>0</v>
      </c>
      <c r="L453" s="154">
        <v>0</v>
      </c>
      <c r="M453" s="154">
        <v>0</v>
      </c>
      <c r="N453" s="154">
        <v>26.6</v>
      </c>
      <c r="O453" s="154" t="s">
        <v>188</v>
      </c>
      <c r="P453" s="2"/>
    </row>
    <row r="454" spans="1:16" ht="13.5" customHeight="1" x14ac:dyDescent="0.25">
      <c r="A454" s="155">
        <v>0.28125</v>
      </c>
      <c r="B454" s="154">
        <v>7</v>
      </c>
      <c r="C454" s="154">
        <v>1</v>
      </c>
      <c r="D454" s="154">
        <v>0</v>
      </c>
      <c r="E454" s="154">
        <v>5</v>
      </c>
      <c r="F454" s="154">
        <v>1</v>
      </c>
      <c r="G454" s="154">
        <v>0</v>
      </c>
      <c r="H454" s="154">
        <v>0</v>
      </c>
      <c r="I454" s="154">
        <v>0</v>
      </c>
      <c r="J454" s="154">
        <v>0</v>
      </c>
      <c r="K454" s="154">
        <v>0</v>
      </c>
      <c r="L454" s="154">
        <v>0</v>
      </c>
      <c r="M454" s="154">
        <v>0</v>
      </c>
      <c r="N454" s="154">
        <v>22.6</v>
      </c>
      <c r="O454" s="154" t="s">
        <v>188</v>
      </c>
      <c r="P454" s="2"/>
    </row>
    <row r="455" spans="1:16" ht="13.5" customHeight="1" x14ac:dyDescent="0.25">
      <c r="A455" s="155">
        <v>0.29166666666666702</v>
      </c>
      <c r="B455" s="154">
        <v>6</v>
      </c>
      <c r="C455" s="154">
        <v>0</v>
      </c>
      <c r="D455" s="154">
        <v>0</v>
      </c>
      <c r="E455" s="154">
        <v>5</v>
      </c>
      <c r="F455" s="154">
        <v>1</v>
      </c>
      <c r="G455" s="154">
        <v>0</v>
      </c>
      <c r="H455" s="154">
        <v>0</v>
      </c>
      <c r="I455" s="154">
        <v>0</v>
      </c>
      <c r="J455" s="154">
        <v>0</v>
      </c>
      <c r="K455" s="154">
        <v>0</v>
      </c>
      <c r="L455" s="154">
        <v>0</v>
      </c>
      <c r="M455" s="154">
        <v>0</v>
      </c>
      <c r="N455" s="154">
        <v>26.9</v>
      </c>
      <c r="O455" s="154" t="s">
        <v>188</v>
      </c>
      <c r="P455" s="2"/>
    </row>
    <row r="456" spans="1:16" ht="13.5" customHeight="1" x14ac:dyDescent="0.25">
      <c r="A456" s="155">
        <v>0.30208333333333298</v>
      </c>
      <c r="B456" s="154">
        <v>12</v>
      </c>
      <c r="C456" s="154">
        <v>0</v>
      </c>
      <c r="D456" s="154">
        <v>0</v>
      </c>
      <c r="E456" s="154">
        <v>8</v>
      </c>
      <c r="F456" s="154">
        <v>4</v>
      </c>
      <c r="G456" s="154">
        <v>0</v>
      </c>
      <c r="H456" s="154">
        <v>0</v>
      </c>
      <c r="I456" s="154">
        <v>0</v>
      </c>
      <c r="J456" s="154">
        <v>0</v>
      </c>
      <c r="K456" s="154">
        <v>0</v>
      </c>
      <c r="L456" s="154">
        <v>0</v>
      </c>
      <c r="M456" s="154">
        <v>0</v>
      </c>
      <c r="N456" s="154">
        <v>26.3</v>
      </c>
      <c r="O456" s="154">
        <v>29.2</v>
      </c>
      <c r="P456" s="2"/>
    </row>
    <row r="457" spans="1:16" ht="13.5" customHeight="1" x14ac:dyDescent="0.25">
      <c r="A457" s="155">
        <v>0.3125</v>
      </c>
      <c r="B457" s="154">
        <v>11</v>
      </c>
      <c r="C457" s="154">
        <v>0</v>
      </c>
      <c r="D457" s="154">
        <v>0</v>
      </c>
      <c r="E457" s="154">
        <v>7</v>
      </c>
      <c r="F457" s="154">
        <v>3</v>
      </c>
      <c r="G457" s="154">
        <v>0</v>
      </c>
      <c r="H457" s="154">
        <v>0</v>
      </c>
      <c r="I457" s="154">
        <v>0</v>
      </c>
      <c r="J457" s="154">
        <v>1</v>
      </c>
      <c r="K457" s="154">
        <v>0</v>
      </c>
      <c r="L457" s="154">
        <v>0</v>
      </c>
      <c r="M457" s="154">
        <v>0</v>
      </c>
      <c r="N457" s="154">
        <v>25.1</v>
      </c>
      <c r="O457" s="154">
        <v>29.5</v>
      </c>
      <c r="P457" s="2"/>
    </row>
    <row r="458" spans="1:16" ht="13.5" customHeight="1" x14ac:dyDescent="0.25">
      <c r="A458" s="155">
        <v>0.32291666666666702</v>
      </c>
      <c r="B458" s="154">
        <v>18</v>
      </c>
      <c r="C458" s="154">
        <v>0</v>
      </c>
      <c r="D458" s="154">
        <v>0</v>
      </c>
      <c r="E458" s="154">
        <v>15</v>
      </c>
      <c r="F458" s="154">
        <v>3</v>
      </c>
      <c r="G458" s="154">
        <v>0</v>
      </c>
      <c r="H458" s="154">
        <v>0</v>
      </c>
      <c r="I458" s="154">
        <v>0</v>
      </c>
      <c r="J458" s="154">
        <v>0</v>
      </c>
      <c r="K458" s="154">
        <v>0</v>
      </c>
      <c r="L458" s="154">
        <v>0</v>
      </c>
      <c r="M458" s="154">
        <v>0</v>
      </c>
      <c r="N458" s="154">
        <v>21.4</v>
      </c>
      <c r="O458" s="154">
        <v>26.8</v>
      </c>
      <c r="P458" s="2"/>
    </row>
    <row r="459" spans="1:16" ht="13.5" customHeight="1" x14ac:dyDescent="0.25">
      <c r="A459" s="155">
        <v>0.33333333333333298</v>
      </c>
      <c r="B459" s="154">
        <v>14</v>
      </c>
      <c r="C459" s="154">
        <v>0</v>
      </c>
      <c r="D459" s="154">
        <v>0</v>
      </c>
      <c r="E459" s="154">
        <v>10</v>
      </c>
      <c r="F459" s="154">
        <v>4</v>
      </c>
      <c r="G459" s="154">
        <v>0</v>
      </c>
      <c r="H459" s="154">
        <v>0</v>
      </c>
      <c r="I459" s="154">
        <v>0</v>
      </c>
      <c r="J459" s="154">
        <v>0</v>
      </c>
      <c r="K459" s="154">
        <v>0</v>
      </c>
      <c r="L459" s="154">
        <v>0</v>
      </c>
      <c r="M459" s="154">
        <v>0</v>
      </c>
      <c r="N459" s="154">
        <v>24.3</v>
      </c>
      <c r="O459" s="154">
        <v>31.2</v>
      </c>
      <c r="P459" s="2"/>
    </row>
    <row r="460" spans="1:16" ht="13.5" customHeight="1" x14ac:dyDescent="0.25">
      <c r="A460" s="155">
        <v>0.34375</v>
      </c>
      <c r="B460" s="154">
        <v>20</v>
      </c>
      <c r="C460" s="154">
        <v>0</v>
      </c>
      <c r="D460" s="154">
        <v>0</v>
      </c>
      <c r="E460" s="154">
        <v>18</v>
      </c>
      <c r="F460" s="154">
        <v>2</v>
      </c>
      <c r="G460" s="154">
        <v>0</v>
      </c>
      <c r="H460" s="154">
        <v>0</v>
      </c>
      <c r="I460" s="154">
        <v>0</v>
      </c>
      <c r="J460" s="154">
        <v>0</v>
      </c>
      <c r="K460" s="154">
        <v>0</v>
      </c>
      <c r="L460" s="154">
        <v>0</v>
      </c>
      <c r="M460" s="154">
        <v>0</v>
      </c>
      <c r="N460" s="154">
        <v>21.2</v>
      </c>
      <c r="O460" s="154">
        <v>25.1</v>
      </c>
      <c r="P460" s="2"/>
    </row>
    <row r="461" spans="1:16" ht="13.5" customHeight="1" x14ac:dyDescent="0.25">
      <c r="A461" s="155">
        <v>0.35416666666666702</v>
      </c>
      <c r="B461" s="154">
        <v>24</v>
      </c>
      <c r="C461" s="154">
        <v>0</v>
      </c>
      <c r="D461" s="154">
        <v>0</v>
      </c>
      <c r="E461" s="154">
        <v>19</v>
      </c>
      <c r="F461" s="154">
        <v>5</v>
      </c>
      <c r="G461" s="154">
        <v>0</v>
      </c>
      <c r="H461" s="154">
        <v>0</v>
      </c>
      <c r="I461" s="154">
        <v>0</v>
      </c>
      <c r="J461" s="154">
        <v>0</v>
      </c>
      <c r="K461" s="154">
        <v>0</v>
      </c>
      <c r="L461" s="154">
        <v>0</v>
      </c>
      <c r="M461" s="154">
        <v>0</v>
      </c>
      <c r="N461" s="154">
        <v>24.7</v>
      </c>
      <c r="O461" s="154">
        <v>28.9</v>
      </c>
      <c r="P461" s="2"/>
    </row>
    <row r="462" spans="1:16" ht="13.5" customHeight="1" x14ac:dyDescent="0.25">
      <c r="A462" s="155">
        <v>0.36458333333333298</v>
      </c>
      <c r="B462" s="154">
        <v>19</v>
      </c>
      <c r="C462" s="154">
        <v>0</v>
      </c>
      <c r="D462" s="154">
        <v>0</v>
      </c>
      <c r="E462" s="154">
        <v>17</v>
      </c>
      <c r="F462" s="154">
        <v>2</v>
      </c>
      <c r="G462" s="154">
        <v>0</v>
      </c>
      <c r="H462" s="154">
        <v>0</v>
      </c>
      <c r="I462" s="154">
        <v>0</v>
      </c>
      <c r="J462" s="154">
        <v>0</v>
      </c>
      <c r="K462" s="154">
        <v>0</v>
      </c>
      <c r="L462" s="154">
        <v>0</v>
      </c>
      <c r="M462" s="154">
        <v>0</v>
      </c>
      <c r="N462" s="154">
        <v>26.4</v>
      </c>
      <c r="O462" s="154">
        <v>30.3</v>
      </c>
      <c r="P462" s="2"/>
    </row>
    <row r="463" spans="1:16" ht="13.5" customHeight="1" x14ac:dyDescent="0.25">
      <c r="A463" s="155">
        <v>0.375</v>
      </c>
      <c r="B463" s="154">
        <v>29</v>
      </c>
      <c r="C463" s="154">
        <v>1</v>
      </c>
      <c r="D463" s="154">
        <v>0</v>
      </c>
      <c r="E463" s="154">
        <v>24</v>
      </c>
      <c r="F463" s="154">
        <v>4</v>
      </c>
      <c r="G463" s="154">
        <v>0</v>
      </c>
      <c r="H463" s="154">
        <v>0</v>
      </c>
      <c r="I463" s="154">
        <v>0</v>
      </c>
      <c r="J463" s="154">
        <v>0</v>
      </c>
      <c r="K463" s="154">
        <v>0</v>
      </c>
      <c r="L463" s="154">
        <v>0</v>
      </c>
      <c r="M463" s="154">
        <v>0</v>
      </c>
      <c r="N463" s="154">
        <v>24.4</v>
      </c>
      <c r="O463" s="154">
        <v>27.1</v>
      </c>
      <c r="P463" s="2"/>
    </row>
    <row r="464" spans="1:16" ht="13.5" customHeight="1" x14ac:dyDescent="0.25">
      <c r="A464" s="155">
        <v>0.38541666666666702</v>
      </c>
      <c r="B464" s="154">
        <v>13</v>
      </c>
      <c r="C464" s="154">
        <v>0</v>
      </c>
      <c r="D464" s="154">
        <v>0</v>
      </c>
      <c r="E464" s="154">
        <v>11</v>
      </c>
      <c r="F464" s="154">
        <v>2</v>
      </c>
      <c r="G464" s="154">
        <v>0</v>
      </c>
      <c r="H464" s="154">
        <v>0</v>
      </c>
      <c r="I464" s="154">
        <v>0</v>
      </c>
      <c r="J464" s="154">
        <v>0</v>
      </c>
      <c r="K464" s="154">
        <v>0</v>
      </c>
      <c r="L464" s="154">
        <v>0</v>
      </c>
      <c r="M464" s="154">
        <v>0</v>
      </c>
      <c r="N464" s="154">
        <v>25</v>
      </c>
      <c r="O464" s="154">
        <v>29.2</v>
      </c>
      <c r="P464" s="2"/>
    </row>
    <row r="465" spans="1:16" ht="13.5" customHeight="1" x14ac:dyDescent="0.25">
      <c r="A465" s="155">
        <v>0.39583333333333298</v>
      </c>
      <c r="B465" s="154">
        <v>8</v>
      </c>
      <c r="C465" s="154">
        <v>0</v>
      </c>
      <c r="D465" s="154">
        <v>0</v>
      </c>
      <c r="E465" s="154">
        <v>7</v>
      </c>
      <c r="F465" s="154">
        <v>1</v>
      </c>
      <c r="G465" s="154">
        <v>0</v>
      </c>
      <c r="H465" s="154">
        <v>0</v>
      </c>
      <c r="I465" s="154">
        <v>0</v>
      </c>
      <c r="J465" s="154">
        <v>0</v>
      </c>
      <c r="K465" s="154">
        <v>0</v>
      </c>
      <c r="L465" s="154">
        <v>0</v>
      </c>
      <c r="M465" s="154">
        <v>0</v>
      </c>
      <c r="N465" s="154">
        <v>23.9</v>
      </c>
      <c r="O465" s="154" t="s">
        <v>188</v>
      </c>
      <c r="P465" s="2"/>
    </row>
    <row r="466" spans="1:16" ht="13.5" customHeight="1" x14ac:dyDescent="0.25">
      <c r="A466" s="155">
        <v>0.40625</v>
      </c>
      <c r="B466" s="154">
        <v>6</v>
      </c>
      <c r="C466" s="154">
        <v>0</v>
      </c>
      <c r="D466" s="154">
        <v>0</v>
      </c>
      <c r="E466" s="154">
        <v>6</v>
      </c>
      <c r="F466" s="154">
        <v>0</v>
      </c>
      <c r="G466" s="154">
        <v>0</v>
      </c>
      <c r="H466" s="154">
        <v>0</v>
      </c>
      <c r="I466" s="154">
        <v>0</v>
      </c>
      <c r="J466" s="154">
        <v>0</v>
      </c>
      <c r="K466" s="154">
        <v>0</v>
      </c>
      <c r="L466" s="154">
        <v>0</v>
      </c>
      <c r="M466" s="154">
        <v>0</v>
      </c>
      <c r="N466" s="154">
        <v>26.2</v>
      </c>
      <c r="O466" s="154" t="s">
        <v>188</v>
      </c>
      <c r="P466" s="2"/>
    </row>
    <row r="467" spans="1:16" ht="13.5" customHeight="1" x14ac:dyDescent="0.25">
      <c r="A467" s="155">
        <v>0.41666666666666702</v>
      </c>
      <c r="B467" s="154">
        <v>15</v>
      </c>
      <c r="C467" s="154">
        <v>0</v>
      </c>
      <c r="D467" s="154">
        <v>0</v>
      </c>
      <c r="E467" s="154">
        <v>14</v>
      </c>
      <c r="F467" s="154">
        <v>0</v>
      </c>
      <c r="G467" s="154">
        <v>1</v>
      </c>
      <c r="H467" s="154">
        <v>0</v>
      </c>
      <c r="I467" s="154">
        <v>0</v>
      </c>
      <c r="J467" s="154">
        <v>0</v>
      </c>
      <c r="K467" s="154">
        <v>0</v>
      </c>
      <c r="L467" s="154">
        <v>0</v>
      </c>
      <c r="M467" s="154">
        <v>0</v>
      </c>
      <c r="N467" s="154">
        <v>24.2</v>
      </c>
      <c r="O467" s="154">
        <v>29.7</v>
      </c>
      <c r="P467" s="2"/>
    </row>
    <row r="468" spans="1:16" ht="13.5" customHeight="1" x14ac:dyDescent="0.25">
      <c r="A468" s="155">
        <v>0.42708333333333298</v>
      </c>
      <c r="B468" s="154">
        <v>12</v>
      </c>
      <c r="C468" s="154">
        <v>0</v>
      </c>
      <c r="D468" s="154">
        <v>0</v>
      </c>
      <c r="E468" s="154">
        <v>11</v>
      </c>
      <c r="F468" s="154">
        <v>0</v>
      </c>
      <c r="G468" s="154">
        <v>1</v>
      </c>
      <c r="H468" s="154">
        <v>0</v>
      </c>
      <c r="I468" s="154">
        <v>0</v>
      </c>
      <c r="J468" s="154">
        <v>0</v>
      </c>
      <c r="K468" s="154">
        <v>0</v>
      </c>
      <c r="L468" s="154">
        <v>0</v>
      </c>
      <c r="M468" s="154">
        <v>0</v>
      </c>
      <c r="N468" s="154">
        <v>24.2</v>
      </c>
      <c r="O468" s="154">
        <v>30.5</v>
      </c>
      <c r="P468" s="2"/>
    </row>
    <row r="469" spans="1:16" ht="13.5" customHeight="1" x14ac:dyDescent="0.25">
      <c r="A469" s="155">
        <v>0.4375</v>
      </c>
      <c r="B469" s="154">
        <v>12</v>
      </c>
      <c r="C469" s="154">
        <v>0</v>
      </c>
      <c r="D469" s="154">
        <v>0</v>
      </c>
      <c r="E469" s="154">
        <v>11</v>
      </c>
      <c r="F469" s="154">
        <v>1</v>
      </c>
      <c r="G469" s="154">
        <v>0</v>
      </c>
      <c r="H469" s="154">
        <v>0</v>
      </c>
      <c r="I469" s="154">
        <v>0</v>
      </c>
      <c r="J469" s="154">
        <v>0</v>
      </c>
      <c r="K469" s="154">
        <v>0</v>
      </c>
      <c r="L469" s="154">
        <v>0</v>
      </c>
      <c r="M469" s="154">
        <v>0</v>
      </c>
      <c r="N469" s="154">
        <v>25.6</v>
      </c>
      <c r="O469" s="154">
        <v>33.6</v>
      </c>
      <c r="P469" s="2"/>
    </row>
    <row r="470" spans="1:16" ht="13.5" customHeight="1" x14ac:dyDescent="0.25">
      <c r="A470" s="155">
        <v>0.44791666666666702</v>
      </c>
      <c r="B470" s="154">
        <v>9</v>
      </c>
      <c r="C470" s="154">
        <v>0</v>
      </c>
      <c r="D470" s="154">
        <v>0</v>
      </c>
      <c r="E470" s="154">
        <v>9</v>
      </c>
      <c r="F470" s="154">
        <v>0</v>
      </c>
      <c r="G470" s="154">
        <v>0</v>
      </c>
      <c r="H470" s="154">
        <v>0</v>
      </c>
      <c r="I470" s="154">
        <v>0</v>
      </c>
      <c r="J470" s="154">
        <v>0</v>
      </c>
      <c r="K470" s="154">
        <v>0</v>
      </c>
      <c r="L470" s="154">
        <v>0</v>
      </c>
      <c r="M470" s="154">
        <v>0</v>
      </c>
      <c r="N470" s="154">
        <v>28.6</v>
      </c>
      <c r="O470" s="154" t="s">
        <v>188</v>
      </c>
      <c r="P470" s="2"/>
    </row>
    <row r="471" spans="1:16" ht="13.5" customHeight="1" x14ac:dyDescent="0.25">
      <c r="A471" s="155">
        <v>0.45833333333333298</v>
      </c>
      <c r="B471" s="154">
        <v>9</v>
      </c>
      <c r="C471" s="154">
        <v>0</v>
      </c>
      <c r="D471" s="154">
        <v>0</v>
      </c>
      <c r="E471" s="154">
        <v>7</v>
      </c>
      <c r="F471" s="154">
        <v>1</v>
      </c>
      <c r="G471" s="154">
        <v>0</v>
      </c>
      <c r="H471" s="154">
        <v>0</v>
      </c>
      <c r="I471" s="154">
        <v>0</v>
      </c>
      <c r="J471" s="154">
        <v>1</v>
      </c>
      <c r="K471" s="154">
        <v>0</v>
      </c>
      <c r="L471" s="154">
        <v>0</v>
      </c>
      <c r="M471" s="154">
        <v>0</v>
      </c>
      <c r="N471" s="154">
        <v>24.9</v>
      </c>
      <c r="O471" s="154" t="s">
        <v>188</v>
      </c>
      <c r="P471" s="2"/>
    </row>
    <row r="472" spans="1:16" ht="13.5" customHeight="1" x14ac:dyDescent="0.25">
      <c r="A472" s="155">
        <v>0.46875</v>
      </c>
      <c r="B472" s="154">
        <v>8</v>
      </c>
      <c r="C472" s="154">
        <v>0</v>
      </c>
      <c r="D472" s="154">
        <v>2</v>
      </c>
      <c r="E472" s="154">
        <v>4</v>
      </c>
      <c r="F472" s="154">
        <v>2</v>
      </c>
      <c r="G472" s="154">
        <v>0</v>
      </c>
      <c r="H472" s="154">
        <v>0</v>
      </c>
      <c r="I472" s="154">
        <v>0</v>
      </c>
      <c r="J472" s="154">
        <v>0</v>
      </c>
      <c r="K472" s="154">
        <v>0</v>
      </c>
      <c r="L472" s="154">
        <v>0</v>
      </c>
      <c r="M472" s="154">
        <v>0</v>
      </c>
      <c r="N472" s="154">
        <v>24</v>
      </c>
      <c r="O472" s="154" t="s">
        <v>188</v>
      </c>
      <c r="P472" s="2"/>
    </row>
    <row r="473" spans="1:16" ht="13.5" customHeight="1" x14ac:dyDescent="0.25">
      <c r="A473" s="155">
        <v>0.47916666666666702</v>
      </c>
      <c r="B473" s="154">
        <v>13</v>
      </c>
      <c r="C473" s="154">
        <v>0</v>
      </c>
      <c r="D473" s="154">
        <v>0</v>
      </c>
      <c r="E473" s="154">
        <v>11</v>
      </c>
      <c r="F473" s="154">
        <v>2</v>
      </c>
      <c r="G473" s="154">
        <v>0</v>
      </c>
      <c r="H473" s="154">
        <v>0</v>
      </c>
      <c r="I473" s="154">
        <v>0</v>
      </c>
      <c r="J473" s="154">
        <v>0</v>
      </c>
      <c r="K473" s="154">
        <v>0</v>
      </c>
      <c r="L473" s="154">
        <v>0</v>
      </c>
      <c r="M473" s="154">
        <v>0</v>
      </c>
      <c r="N473" s="154">
        <v>25.7</v>
      </c>
      <c r="O473" s="154">
        <v>31.5</v>
      </c>
      <c r="P473" s="2"/>
    </row>
    <row r="474" spans="1:16" ht="13.5" customHeight="1" x14ac:dyDescent="0.25">
      <c r="A474" s="155">
        <v>0.48958333333333298</v>
      </c>
      <c r="B474" s="154">
        <v>12</v>
      </c>
      <c r="C474" s="154">
        <v>0</v>
      </c>
      <c r="D474" s="154">
        <v>0</v>
      </c>
      <c r="E474" s="154">
        <v>7</v>
      </c>
      <c r="F474" s="154">
        <v>5</v>
      </c>
      <c r="G474" s="154">
        <v>0</v>
      </c>
      <c r="H474" s="154">
        <v>0</v>
      </c>
      <c r="I474" s="154">
        <v>0</v>
      </c>
      <c r="J474" s="154">
        <v>0</v>
      </c>
      <c r="K474" s="154">
        <v>0</v>
      </c>
      <c r="L474" s="154">
        <v>0</v>
      </c>
      <c r="M474" s="154">
        <v>0</v>
      </c>
      <c r="N474" s="154">
        <v>23.1</v>
      </c>
      <c r="O474" s="154">
        <v>26.7</v>
      </c>
      <c r="P474" s="2"/>
    </row>
    <row r="475" spans="1:16" ht="13.5" customHeight="1" x14ac:dyDescent="0.25">
      <c r="A475" s="155">
        <v>0.5</v>
      </c>
      <c r="B475" s="154">
        <v>7</v>
      </c>
      <c r="C475" s="154">
        <v>0</v>
      </c>
      <c r="D475" s="154">
        <v>0</v>
      </c>
      <c r="E475" s="154">
        <v>6</v>
      </c>
      <c r="F475" s="154">
        <v>1</v>
      </c>
      <c r="G475" s="154">
        <v>0</v>
      </c>
      <c r="H475" s="154">
        <v>0</v>
      </c>
      <c r="I475" s="154">
        <v>0</v>
      </c>
      <c r="J475" s="154">
        <v>0</v>
      </c>
      <c r="K475" s="154">
        <v>0</v>
      </c>
      <c r="L475" s="154">
        <v>0</v>
      </c>
      <c r="M475" s="154">
        <v>0</v>
      </c>
      <c r="N475" s="154">
        <v>22.4</v>
      </c>
      <c r="O475" s="154" t="s">
        <v>188</v>
      </c>
      <c r="P475" s="2"/>
    </row>
    <row r="476" spans="1:16" ht="13.5" customHeight="1" x14ac:dyDescent="0.25">
      <c r="A476" s="155">
        <v>0.51041666666666696</v>
      </c>
      <c r="B476" s="154">
        <v>10</v>
      </c>
      <c r="C476" s="154">
        <v>0</v>
      </c>
      <c r="D476" s="154">
        <v>0</v>
      </c>
      <c r="E476" s="154">
        <v>8</v>
      </c>
      <c r="F476" s="154">
        <v>2</v>
      </c>
      <c r="G476" s="154">
        <v>0</v>
      </c>
      <c r="H476" s="154">
        <v>0</v>
      </c>
      <c r="I476" s="154">
        <v>0</v>
      </c>
      <c r="J476" s="154">
        <v>0</v>
      </c>
      <c r="K476" s="154">
        <v>0</v>
      </c>
      <c r="L476" s="154">
        <v>0</v>
      </c>
      <c r="M476" s="154">
        <v>0</v>
      </c>
      <c r="N476" s="154">
        <v>25.6</v>
      </c>
      <c r="O476" s="154" t="s">
        <v>188</v>
      </c>
      <c r="P476" s="2"/>
    </row>
    <row r="477" spans="1:16" ht="13.5" customHeight="1" x14ac:dyDescent="0.25">
      <c r="A477" s="155">
        <v>0.52083333333333304</v>
      </c>
      <c r="B477" s="154">
        <v>9</v>
      </c>
      <c r="C477" s="154">
        <v>1</v>
      </c>
      <c r="D477" s="154">
        <v>0</v>
      </c>
      <c r="E477" s="154">
        <v>6</v>
      </c>
      <c r="F477" s="154">
        <v>2</v>
      </c>
      <c r="G477" s="154">
        <v>0</v>
      </c>
      <c r="H477" s="154">
        <v>0</v>
      </c>
      <c r="I477" s="154">
        <v>0</v>
      </c>
      <c r="J477" s="154">
        <v>0</v>
      </c>
      <c r="K477" s="154">
        <v>0</v>
      </c>
      <c r="L477" s="154">
        <v>0</v>
      </c>
      <c r="M477" s="154">
        <v>0</v>
      </c>
      <c r="N477" s="154">
        <v>24.5</v>
      </c>
      <c r="O477" s="154" t="s">
        <v>188</v>
      </c>
      <c r="P477" s="2"/>
    </row>
    <row r="478" spans="1:16" ht="13.5" customHeight="1" x14ac:dyDescent="0.25">
      <c r="A478" s="155">
        <v>0.53125</v>
      </c>
      <c r="B478" s="154">
        <v>17</v>
      </c>
      <c r="C478" s="154">
        <v>0</v>
      </c>
      <c r="D478" s="154">
        <v>0</v>
      </c>
      <c r="E478" s="154">
        <v>13</v>
      </c>
      <c r="F478" s="154">
        <v>3</v>
      </c>
      <c r="G478" s="154">
        <v>1</v>
      </c>
      <c r="H478" s="154">
        <v>0</v>
      </c>
      <c r="I478" s="154">
        <v>0</v>
      </c>
      <c r="J478" s="154">
        <v>0</v>
      </c>
      <c r="K478" s="154">
        <v>0</v>
      </c>
      <c r="L478" s="154">
        <v>0</v>
      </c>
      <c r="M478" s="154">
        <v>0</v>
      </c>
      <c r="N478" s="154">
        <v>25.7</v>
      </c>
      <c r="O478" s="154">
        <v>28.4</v>
      </c>
      <c r="P478" s="2"/>
    </row>
    <row r="479" spans="1:16" ht="13.5" customHeight="1" x14ac:dyDescent="0.25">
      <c r="A479" s="155">
        <v>0.54166666666666696</v>
      </c>
      <c r="B479" s="154">
        <v>11</v>
      </c>
      <c r="C479" s="154">
        <v>0</v>
      </c>
      <c r="D479" s="154">
        <v>0</v>
      </c>
      <c r="E479" s="154">
        <v>8</v>
      </c>
      <c r="F479" s="154">
        <v>1</v>
      </c>
      <c r="G479" s="154">
        <v>2</v>
      </c>
      <c r="H479" s="154">
        <v>0</v>
      </c>
      <c r="I479" s="154">
        <v>0</v>
      </c>
      <c r="J479" s="154">
        <v>0</v>
      </c>
      <c r="K479" s="154">
        <v>0</v>
      </c>
      <c r="L479" s="154">
        <v>0</v>
      </c>
      <c r="M479" s="154">
        <v>0</v>
      </c>
      <c r="N479" s="154">
        <v>21.8</v>
      </c>
      <c r="O479" s="154">
        <v>27.3</v>
      </c>
      <c r="P479" s="2"/>
    </row>
    <row r="480" spans="1:16" ht="13.5" customHeight="1" x14ac:dyDescent="0.25">
      <c r="A480" s="155">
        <v>0.55208333333333304</v>
      </c>
      <c r="B480" s="154">
        <v>7</v>
      </c>
      <c r="C480" s="154">
        <v>0</v>
      </c>
      <c r="D480" s="154">
        <v>0</v>
      </c>
      <c r="E480" s="154">
        <v>6</v>
      </c>
      <c r="F480" s="154">
        <v>1</v>
      </c>
      <c r="G480" s="154">
        <v>0</v>
      </c>
      <c r="H480" s="154">
        <v>0</v>
      </c>
      <c r="I480" s="154">
        <v>0</v>
      </c>
      <c r="J480" s="154">
        <v>0</v>
      </c>
      <c r="K480" s="154">
        <v>0</v>
      </c>
      <c r="L480" s="154">
        <v>0</v>
      </c>
      <c r="M480" s="154">
        <v>0</v>
      </c>
      <c r="N480" s="154">
        <v>25.8</v>
      </c>
      <c r="O480" s="154" t="s">
        <v>188</v>
      </c>
      <c r="P480" s="2"/>
    </row>
    <row r="481" spans="1:16" ht="13.5" customHeight="1" x14ac:dyDescent="0.25">
      <c r="A481" s="155">
        <v>0.5625</v>
      </c>
      <c r="B481" s="154">
        <v>8</v>
      </c>
      <c r="C481" s="154">
        <v>0</v>
      </c>
      <c r="D481" s="154">
        <v>0</v>
      </c>
      <c r="E481" s="154">
        <v>6</v>
      </c>
      <c r="F481" s="154">
        <v>2</v>
      </c>
      <c r="G481" s="154">
        <v>0</v>
      </c>
      <c r="H481" s="154">
        <v>0</v>
      </c>
      <c r="I481" s="154">
        <v>0</v>
      </c>
      <c r="J481" s="154">
        <v>0</v>
      </c>
      <c r="K481" s="154">
        <v>0</v>
      </c>
      <c r="L481" s="154">
        <v>0</v>
      </c>
      <c r="M481" s="154">
        <v>0</v>
      </c>
      <c r="N481" s="154">
        <v>22.4</v>
      </c>
      <c r="O481" s="154" t="s">
        <v>188</v>
      </c>
      <c r="P481" s="2"/>
    </row>
    <row r="482" spans="1:16" ht="13.5" customHeight="1" x14ac:dyDescent="0.25">
      <c r="A482" s="155">
        <v>0.57291666666666696</v>
      </c>
      <c r="B482" s="154">
        <v>16</v>
      </c>
      <c r="C482" s="154">
        <v>0</v>
      </c>
      <c r="D482" s="154">
        <v>0</v>
      </c>
      <c r="E482" s="154">
        <v>13</v>
      </c>
      <c r="F482" s="154">
        <v>1</v>
      </c>
      <c r="G482" s="154">
        <v>1</v>
      </c>
      <c r="H482" s="154">
        <v>0</v>
      </c>
      <c r="I482" s="154">
        <v>0</v>
      </c>
      <c r="J482" s="154">
        <v>1</v>
      </c>
      <c r="K482" s="154">
        <v>0</v>
      </c>
      <c r="L482" s="154">
        <v>0</v>
      </c>
      <c r="M482" s="154">
        <v>0</v>
      </c>
      <c r="N482" s="154">
        <v>24.9</v>
      </c>
      <c r="O482" s="154">
        <v>28.4</v>
      </c>
      <c r="P482" s="2"/>
    </row>
    <row r="483" spans="1:16" ht="13.5" customHeight="1" x14ac:dyDescent="0.25">
      <c r="A483" s="155">
        <v>0.58333333333333304</v>
      </c>
      <c r="B483" s="154">
        <v>11</v>
      </c>
      <c r="C483" s="154">
        <v>0</v>
      </c>
      <c r="D483" s="154">
        <v>0</v>
      </c>
      <c r="E483" s="154">
        <v>11</v>
      </c>
      <c r="F483" s="154">
        <v>0</v>
      </c>
      <c r="G483" s="154">
        <v>0</v>
      </c>
      <c r="H483" s="154">
        <v>0</v>
      </c>
      <c r="I483" s="154">
        <v>0</v>
      </c>
      <c r="J483" s="154">
        <v>0</v>
      </c>
      <c r="K483" s="154">
        <v>0</v>
      </c>
      <c r="L483" s="154">
        <v>0</v>
      </c>
      <c r="M483" s="154">
        <v>0</v>
      </c>
      <c r="N483" s="154">
        <v>26.2</v>
      </c>
      <c r="O483" s="154">
        <v>32.299999999999997</v>
      </c>
      <c r="P483" s="2"/>
    </row>
    <row r="484" spans="1:16" ht="13.5" customHeight="1" x14ac:dyDescent="0.25">
      <c r="A484" s="155">
        <v>0.59375</v>
      </c>
      <c r="B484" s="154">
        <v>6</v>
      </c>
      <c r="C484" s="154">
        <v>0</v>
      </c>
      <c r="D484" s="154">
        <v>0</v>
      </c>
      <c r="E484" s="154">
        <v>5</v>
      </c>
      <c r="F484" s="154">
        <v>1</v>
      </c>
      <c r="G484" s="154">
        <v>0</v>
      </c>
      <c r="H484" s="154">
        <v>0</v>
      </c>
      <c r="I484" s="154">
        <v>0</v>
      </c>
      <c r="J484" s="154">
        <v>0</v>
      </c>
      <c r="K484" s="154">
        <v>0</v>
      </c>
      <c r="L484" s="154">
        <v>0</v>
      </c>
      <c r="M484" s="154">
        <v>0</v>
      </c>
      <c r="N484" s="154">
        <v>26.1</v>
      </c>
      <c r="O484" s="154" t="s">
        <v>188</v>
      </c>
      <c r="P484" s="2"/>
    </row>
    <row r="485" spans="1:16" ht="13.5" customHeight="1" x14ac:dyDescent="0.25">
      <c r="A485" s="155">
        <v>0.60416666666666696</v>
      </c>
      <c r="B485" s="154">
        <v>18</v>
      </c>
      <c r="C485" s="154">
        <v>0</v>
      </c>
      <c r="D485" s="154">
        <v>0</v>
      </c>
      <c r="E485" s="154">
        <v>15</v>
      </c>
      <c r="F485" s="154">
        <v>2</v>
      </c>
      <c r="G485" s="154">
        <v>1</v>
      </c>
      <c r="H485" s="154">
        <v>0</v>
      </c>
      <c r="I485" s="154">
        <v>0</v>
      </c>
      <c r="J485" s="154">
        <v>0</v>
      </c>
      <c r="K485" s="154">
        <v>0</v>
      </c>
      <c r="L485" s="154">
        <v>0</v>
      </c>
      <c r="M485" s="154">
        <v>0</v>
      </c>
      <c r="N485" s="154">
        <v>25.4</v>
      </c>
      <c r="O485" s="154">
        <v>30.2</v>
      </c>
      <c r="P485" s="2"/>
    </row>
    <row r="486" spans="1:16" ht="13.5" customHeight="1" x14ac:dyDescent="0.25">
      <c r="A486" s="155">
        <v>0.61458333333333304</v>
      </c>
      <c r="B486" s="154">
        <v>13</v>
      </c>
      <c r="C486" s="154">
        <v>0</v>
      </c>
      <c r="D486" s="154">
        <v>0</v>
      </c>
      <c r="E486" s="154">
        <v>8</v>
      </c>
      <c r="F486" s="154">
        <v>5</v>
      </c>
      <c r="G486" s="154">
        <v>0</v>
      </c>
      <c r="H486" s="154">
        <v>0</v>
      </c>
      <c r="I486" s="154">
        <v>0</v>
      </c>
      <c r="J486" s="154">
        <v>0</v>
      </c>
      <c r="K486" s="154">
        <v>0</v>
      </c>
      <c r="L486" s="154">
        <v>0</v>
      </c>
      <c r="M486" s="154">
        <v>0</v>
      </c>
      <c r="N486" s="154">
        <v>25</v>
      </c>
      <c r="O486" s="154">
        <v>28.2</v>
      </c>
      <c r="P486" s="2"/>
    </row>
    <row r="487" spans="1:16" ht="13.5" customHeight="1" x14ac:dyDescent="0.25">
      <c r="A487" s="155">
        <v>0.625</v>
      </c>
      <c r="B487" s="154">
        <v>18</v>
      </c>
      <c r="C487" s="154">
        <v>0</v>
      </c>
      <c r="D487" s="154">
        <v>0</v>
      </c>
      <c r="E487" s="154">
        <v>16</v>
      </c>
      <c r="F487" s="154">
        <v>2</v>
      </c>
      <c r="G487" s="154">
        <v>0</v>
      </c>
      <c r="H487" s="154">
        <v>0</v>
      </c>
      <c r="I487" s="154">
        <v>0</v>
      </c>
      <c r="J487" s="154">
        <v>0</v>
      </c>
      <c r="K487" s="154">
        <v>0</v>
      </c>
      <c r="L487" s="154">
        <v>0</v>
      </c>
      <c r="M487" s="154">
        <v>0</v>
      </c>
      <c r="N487" s="154">
        <v>24.1</v>
      </c>
      <c r="O487" s="154">
        <v>26.5</v>
      </c>
      <c r="P487" s="2"/>
    </row>
    <row r="488" spans="1:16" ht="13.5" customHeight="1" x14ac:dyDescent="0.25">
      <c r="A488" s="155">
        <v>0.63541666666666696</v>
      </c>
      <c r="B488" s="154">
        <v>42</v>
      </c>
      <c r="C488" s="154">
        <v>0</v>
      </c>
      <c r="D488" s="154">
        <v>0</v>
      </c>
      <c r="E488" s="154">
        <v>35</v>
      </c>
      <c r="F488" s="154">
        <v>5</v>
      </c>
      <c r="G488" s="154">
        <v>2</v>
      </c>
      <c r="H488" s="154">
        <v>0</v>
      </c>
      <c r="I488" s="154">
        <v>0</v>
      </c>
      <c r="J488" s="154">
        <v>0</v>
      </c>
      <c r="K488" s="154">
        <v>0</v>
      </c>
      <c r="L488" s="154">
        <v>0</v>
      </c>
      <c r="M488" s="154">
        <v>0</v>
      </c>
      <c r="N488" s="154">
        <v>22</v>
      </c>
      <c r="O488" s="154">
        <v>26.7</v>
      </c>
      <c r="P488" s="2"/>
    </row>
    <row r="489" spans="1:16" ht="13.5" customHeight="1" x14ac:dyDescent="0.25">
      <c r="A489" s="155">
        <v>0.64583333333333304</v>
      </c>
      <c r="B489" s="154">
        <v>55</v>
      </c>
      <c r="C489" s="154">
        <v>0</v>
      </c>
      <c r="D489" s="154">
        <v>0</v>
      </c>
      <c r="E489" s="154">
        <v>46</v>
      </c>
      <c r="F489" s="154">
        <v>8</v>
      </c>
      <c r="G489" s="154">
        <v>1</v>
      </c>
      <c r="H489" s="154">
        <v>0</v>
      </c>
      <c r="I489" s="154">
        <v>0</v>
      </c>
      <c r="J489" s="154">
        <v>0</v>
      </c>
      <c r="K489" s="154">
        <v>0</v>
      </c>
      <c r="L489" s="154">
        <v>0</v>
      </c>
      <c r="M489" s="154">
        <v>0</v>
      </c>
      <c r="N489" s="154">
        <v>22.8</v>
      </c>
      <c r="O489" s="154">
        <v>26.6</v>
      </c>
      <c r="P489" s="2"/>
    </row>
    <row r="490" spans="1:16" ht="13.5" customHeight="1" x14ac:dyDescent="0.25">
      <c r="A490" s="155">
        <v>0.65625</v>
      </c>
      <c r="B490" s="154">
        <v>25</v>
      </c>
      <c r="C490" s="154">
        <v>0</v>
      </c>
      <c r="D490" s="154">
        <v>0</v>
      </c>
      <c r="E490" s="154">
        <v>20</v>
      </c>
      <c r="F490" s="154">
        <v>5</v>
      </c>
      <c r="G490" s="154">
        <v>0</v>
      </c>
      <c r="H490" s="154">
        <v>0</v>
      </c>
      <c r="I490" s="154">
        <v>0</v>
      </c>
      <c r="J490" s="154">
        <v>0</v>
      </c>
      <c r="K490" s="154">
        <v>0</v>
      </c>
      <c r="L490" s="154">
        <v>0</v>
      </c>
      <c r="M490" s="154">
        <v>0</v>
      </c>
      <c r="N490" s="154">
        <v>24.8</v>
      </c>
      <c r="O490" s="154">
        <v>30.2</v>
      </c>
      <c r="P490" s="2"/>
    </row>
    <row r="491" spans="1:16" ht="13.5" customHeight="1" x14ac:dyDescent="0.25">
      <c r="A491" s="155">
        <v>0.66666666666666696</v>
      </c>
      <c r="B491" s="154">
        <v>24</v>
      </c>
      <c r="C491" s="154">
        <v>0</v>
      </c>
      <c r="D491" s="154">
        <v>0</v>
      </c>
      <c r="E491" s="154">
        <v>18</v>
      </c>
      <c r="F491" s="154">
        <v>4</v>
      </c>
      <c r="G491" s="154">
        <v>2</v>
      </c>
      <c r="H491" s="154">
        <v>0</v>
      </c>
      <c r="I491" s="154">
        <v>0</v>
      </c>
      <c r="J491" s="154">
        <v>0</v>
      </c>
      <c r="K491" s="154">
        <v>0</v>
      </c>
      <c r="L491" s="154">
        <v>0</v>
      </c>
      <c r="M491" s="154">
        <v>0</v>
      </c>
      <c r="N491" s="154">
        <v>25.9</v>
      </c>
      <c r="O491" s="154">
        <v>30</v>
      </c>
      <c r="P491" s="2"/>
    </row>
    <row r="492" spans="1:16" ht="13.5" customHeight="1" x14ac:dyDescent="0.25">
      <c r="A492" s="155">
        <v>0.67708333333333304</v>
      </c>
      <c r="B492" s="154">
        <v>20</v>
      </c>
      <c r="C492" s="154">
        <v>0</v>
      </c>
      <c r="D492" s="154">
        <v>0</v>
      </c>
      <c r="E492" s="154">
        <v>17</v>
      </c>
      <c r="F492" s="154">
        <v>3</v>
      </c>
      <c r="G492" s="154">
        <v>0</v>
      </c>
      <c r="H492" s="154">
        <v>0</v>
      </c>
      <c r="I492" s="154">
        <v>0</v>
      </c>
      <c r="J492" s="154">
        <v>0</v>
      </c>
      <c r="K492" s="154">
        <v>0</v>
      </c>
      <c r="L492" s="154">
        <v>0</v>
      </c>
      <c r="M492" s="154">
        <v>0</v>
      </c>
      <c r="N492" s="154">
        <v>25.2</v>
      </c>
      <c r="O492" s="154">
        <v>28.8</v>
      </c>
      <c r="P492" s="2"/>
    </row>
    <row r="493" spans="1:16" ht="13.5" customHeight="1" x14ac:dyDescent="0.25">
      <c r="A493" s="155">
        <v>0.6875</v>
      </c>
      <c r="B493" s="154">
        <v>25</v>
      </c>
      <c r="C493" s="154">
        <v>0</v>
      </c>
      <c r="D493" s="154">
        <v>0</v>
      </c>
      <c r="E493" s="154">
        <v>14</v>
      </c>
      <c r="F493" s="154">
        <v>11</v>
      </c>
      <c r="G493" s="154">
        <v>0</v>
      </c>
      <c r="H493" s="154">
        <v>0</v>
      </c>
      <c r="I493" s="154">
        <v>0</v>
      </c>
      <c r="J493" s="154">
        <v>0</v>
      </c>
      <c r="K493" s="154">
        <v>0</v>
      </c>
      <c r="L493" s="154">
        <v>0</v>
      </c>
      <c r="M493" s="154">
        <v>0</v>
      </c>
      <c r="N493" s="154">
        <v>23.7</v>
      </c>
      <c r="O493" s="154">
        <v>27.9</v>
      </c>
      <c r="P493" s="2"/>
    </row>
    <row r="494" spans="1:16" ht="13.5" customHeight="1" x14ac:dyDescent="0.25">
      <c r="A494" s="155">
        <v>0.69791666666666696</v>
      </c>
      <c r="B494" s="154">
        <v>21</v>
      </c>
      <c r="C494" s="154">
        <v>0</v>
      </c>
      <c r="D494" s="154">
        <v>0</v>
      </c>
      <c r="E494" s="154">
        <v>18</v>
      </c>
      <c r="F494" s="154">
        <v>2</v>
      </c>
      <c r="G494" s="154">
        <v>1</v>
      </c>
      <c r="H494" s="154">
        <v>0</v>
      </c>
      <c r="I494" s="154">
        <v>0</v>
      </c>
      <c r="J494" s="154">
        <v>0</v>
      </c>
      <c r="K494" s="154">
        <v>0</v>
      </c>
      <c r="L494" s="154">
        <v>0</v>
      </c>
      <c r="M494" s="154">
        <v>0</v>
      </c>
      <c r="N494" s="154">
        <v>26.8</v>
      </c>
      <c r="O494" s="154">
        <v>31.1</v>
      </c>
      <c r="P494" s="2"/>
    </row>
    <row r="495" spans="1:16" ht="13.5" customHeight="1" x14ac:dyDescent="0.25">
      <c r="A495" s="155">
        <v>0.70833333333333304</v>
      </c>
      <c r="B495" s="154">
        <v>27</v>
      </c>
      <c r="C495" s="154">
        <v>0</v>
      </c>
      <c r="D495" s="154">
        <v>0</v>
      </c>
      <c r="E495" s="154">
        <v>22</v>
      </c>
      <c r="F495" s="154">
        <v>4</v>
      </c>
      <c r="G495" s="154">
        <v>0</v>
      </c>
      <c r="H495" s="154">
        <v>0</v>
      </c>
      <c r="I495" s="154">
        <v>0</v>
      </c>
      <c r="J495" s="154">
        <v>1</v>
      </c>
      <c r="K495" s="154">
        <v>0</v>
      </c>
      <c r="L495" s="154">
        <v>0</v>
      </c>
      <c r="M495" s="154">
        <v>0</v>
      </c>
      <c r="N495" s="154">
        <v>23.1</v>
      </c>
      <c r="O495" s="154">
        <v>25.8</v>
      </c>
      <c r="P495" s="2"/>
    </row>
    <row r="496" spans="1:16" ht="13.5" customHeight="1" x14ac:dyDescent="0.25">
      <c r="A496" s="155">
        <v>0.71875</v>
      </c>
      <c r="B496" s="154">
        <v>26</v>
      </c>
      <c r="C496" s="154">
        <v>0</v>
      </c>
      <c r="D496" s="154">
        <v>0</v>
      </c>
      <c r="E496" s="154">
        <v>23</v>
      </c>
      <c r="F496" s="154">
        <v>2</v>
      </c>
      <c r="G496" s="154">
        <v>1</v>
      </c>
      <c r="H496" s="154">
        <v>0</v>
      </c>
      <c r="I496" s="154">
        <v>0</v>
      </c>
      <c r="J496" s="154">
        <v>0</v>
      </c>
      <c r="K496" s="154">
        <v>0</v>
      </c>
      <c r="L496" s="154">
        <v>0</v>
      </c>
      <c r="M496" s="154">
        <v>0</v>
      </c>
      <c r="N496" s="154">
        <v>25.3</v>
      </c>
      <c r="O496" s="154">
        <v>29.3</v>
      </c>
      <c r="P496" s="2"/>
    </row>
    <row r="497" spans="1:16" ht="13.5" customHeight="1" x14ac:dyDescent="0.25">
      <c r="A497" s="155">
        <v>0.72916666666666696</v>
      </c>
      <c r="B497" s="154">
        <v>18</v>
      </c>
      <c r="C497" s="154">
        <v>0</v>
      </c>
      <c r="D497" s="154">
        <v>0</v>
      </c>
      <c r="E497" s="154">
        <v>13</v>
      </c>
      <c r="F497" s="154">
        <v>5</v>
      </c>
      <c r="G497" s="154">
        <v>0</v>
      </c>
      <c r="H497" s="154">
        <v>0</v>
      </c>
      <c r="I497" s="154">
        <v>0</v>
      </c>
      <c r="J497" s="154">
        <v>0</v>
      </c>
      <c r="K497" s="154">
        <v>0</v>
      </c>
      <c r="L497" s="154">
        <v>0</v>
      </c>
      <c r="M497" s="154">
        <v>0</v>
      </c>
      <c r="N497" s="154">
        <v>27.1</v>
      </c>
      <c r="O497" s="154">
        <v>31.5</v>
      </c>
      <c r="P497" s="2"/>
    </row>
    <row r="498" spans="1:16" ht="13.5" customHeight="1" x14ac:dyDescent="0.25">
      <c r="A498" s="155">
        <v>0.73958333333333304</v>
      </c>
      <c r="B498" s="154">
        <v>8</v>
      </c>
      <c r="C498" s="154">
        <v>0</v>
      </c>
      <c r="D498" s="154">
        <v>0</v>
      </c>
      <c r="E498" s="154">
        <v>8</v>
      </c>
      <c r="F498" s="154">
        <v>0</v>
      </c>
      <c r="G498" s="154">
        <v>0</v>
      </c>
      <c r="H498" s="154">
        <v>0</v>
      </c>
      <c r="I498" s="154">
        <v>0</v>
      </c>
      <c r="J498" s="154">
        <v>0</v>
      </c>
      <c r="K498" s="154">
        <v>0</v>
      </c>
      <c r="L498" s="154">
        <v>0</v>
      </c>
      <c r="M498" s="154">
        <v>0</v>
      </c>
      <c r="N498" s="154">
        <v>24.7</v>
      </c>
      <c r="O498" s="154" t="s">
        <v>188</v>
      </c>
      <c r="P498" s="2"/>
    </row>
    <row r="499" spans="1:16" ht="13.5" customHeight="1" x14ac:dyDescent="0.25">
      <c r="A499" s="155">
        <v>0.75</v>
      </c>
      <c r="B499" s="154">
        <v>7</v>
      </c>
      <c r="C499" s="154">
        <v>0</v>
      </c>
      <c r="D499" s="154">
        <v>0</v>
      </c>
      <c r="E499" s="154">
        <v>6</v>
      </c>
      <c r="F499" s="154">
        <v>1</v>
      </c>
      <c r="G499" s="154">
        <v>0</v>
      </c>
      <c r="H499" s="154">
        <v>0</v>
      </c>
      <c r="I499" s="154">
        <v>0</v>
      </c>
      <c r="J499" s="154">
        <v>0</v>
      </c>
      <c r="K499" s="154">
        <v>0</v>
      </c>
      <c r="L499" s="154">
        <v>0</v>
      </c>
      <c r="M499" s="154">
        <v>0</v>
      </c>
      <c r="N499" s="154">
        <v>27.6</v>
      </c>
      <c r="O499" s="154" t="s">
        <v>188</v>
      </c>
      <c r="P499" s="2"/>
    </row>
    <row r="500" spans="1:16" ht="13.5" customHeight="1" x14ac:dyDescent="0.25">
      <c r="A500" s="155">
        <v>0.76041666666666696</v>
      </c>
      <c r="B500" s="154">
        <v>9</v>
      </c>
      <c r="C500" s="154">
        <v>0</v>
      </c>
      <c r="D500" s="154">
        <v>0</v>
      </c>
      <c r="E500" s="154">
        <v>8</v>
      </c>
      <c r="F500" s="154">
        <v>1</v>
      </c>
      <c r="G500" s="154">
        <v>0</v>
      </c>
      <c r="H500" s="154">
        <v>0</v>
      </c>
      <c r="I500" s="154">
        <v>0</v>
      </c>
      <c r="J500" s="154">
        <v>0</v>
      </c>
      <c r="K500" s="154">
        <v>0</v>
      </c>
      <c r="L500" s="154">
        <v>0</v>
      </c>
      <c r="M500" s="154">
        <v>0</v>
      </c>
      <c r="N500" s="154">
        <v>26.3</v>
      </c>
      <c r="O500" s="154" t="s">
        <v>188</v>
      </c>
      <c r="P500" s="2"/>
    </row>
    <row r="501" spans="1:16" ht="13.5" customHeight="1" x14ac:dyDescent="0.25">
      <c r="A501" s="155">
        <v>0.77083333333333304</v>
      </c>
      <c r="B501" s="154">
        <v>8</v>
      </c>
      <c r="C501" s="154">
        <v>0</v>
      </c>
      <c r="D501" s="154">
        <v>0</v>
      </c>
      <c r="E501" s="154">
        <v>6</v>
      </c>
      <c r="F501" s="154">
        <v>2</v>
      </c>
      <c r="G501" s="154">
        <v>0</v>
      </c>
      <c r="H501" s="154">
        <v>0</v>
      </c>
      <c r="I501" s="154">
        <v>0</v>
      </c>
      <c r="J501" s="154">
        <v>0</v>
      </c>
      <c r="K501" s="154">
        <v>0</v>
      </c>
      <c r="L501" s="154">
        <v>0</v>
      </c>
      <c r="M501" s="154">
        <v>0</v>
      </c>
      <c r="N501" s="154">
        <v>26.3</v>
      </c>
      <c r="O501" s="154" t="s">
        <v>188</v>
      </c>
      <c r="P501" s="2"/>
    </row>
    <row r="502" spans="1:16" ht="13.5" customHeight="1" x14ac:dyDescent="0.25">
      <c r="A502" s="155">
        <v>0.78125</v>
      </c>
      <c r="B502" s="154">
        <v>7</v>
      </c>
      <c r="C502" s="154">
        <v>0</v>
      </c>
      <c r="D502" s="154">
        <v>1</v>
      </c>
      <c r="E502" s="154">
        <v>6</v>
      </c>
      <c r="F502" s="154">
        <v>0</v>
      </c>
      <c r="G502" s="154">
        <v>0</v>
      </c>
      <c r="H502" s="154">
        <v>0</v>
      </c>
      <c r="I502" s="154">
        <v>0</v>
      </c>
      <c r="J502" s="154">
        <v>0</v>
      </c>
      <c r="K502" s="154">
        <v>0</v>
      </c>
      <c r="L502" s="154">
        <v>0</v>
      </c>
      <c r="M502" s="154">
        <v>0</v>
      </c>
      <c r="N502" s="154">
        <v>25.2</v>
      </c>
      <c r="O502" s="154" t="s">
        <v>188</v>
      </c>
      <c r="P502" s="2"/>
    </row>
    <row r="503" spans="1:16" ht="13.5" customHeight="1" x14ac:dyDescent="0.25">
      <c r="A503" s="155">
        <v>0.79166666666666696</v>
      </c>
      <c r="B503" s="154">
        <v>6</v>
      </c>
      <c r="C503" s="154">
        <v>0</v>
      </c>
      <c r="D503" s="154">
        <v>0</v>
      </c>
      <c r="E503" s="154">
        <v>6</v>
      </c>
      <c r="F503" s="154">
        <v>0</v>
      </c>
      <c r="G503" s="154">
        <v>0</v>
      </c>
      <c r="H503" s="154">
        <v>0</v>
      </c>
      <c r="I503" s="154">
        <v>0</v>
      </c>
      <c r="J503" s="154">
        <v>0</v>
      </c>
      <c r="K503" s="154">
        <v>0</v>
      </c>
      <c r="L503" s="154">
        <v>0</v>
      </c>
      <c r="M503" s="154">
        <v>0</v>
      </c>
      <c r="N503" s="154">
        <v>23.5</v>
      </c>
      <c r="O503" s="154" t="s">
        <v>188</v>
      </c>
      <c r="P503" s="2"/>
    </row>
    <row r="504" spans="1:16" ht="13.5" customHeight="1" x14ac:dyDescent="0.25">
      <c r="A504" s="155">
        <v>0.80208333333333304</v>
      </c>
      <c r="B504" s="154">
        <v>6</v>
      </c>
      <c r="C504" s="154">
        <v>0</v>
      </c>
      <c r="D504" s="154">
        <v>0</v>
      </c>
      <c r="E504" s="154">
        <v>4</v>
      </c>
      <c r="F504" s="154">
        <v>1</v>
      </c>
      <c r="G504" s="154">
        <v>1</v>
      </c>
      <c r="H504" s="154">
        <v>0</v>
      </c>
      <c r="I504" s="154">
        <v>0</v>
      </c>
      <c r="J504" s="154">
        <v>0</v>
      </c>
      <c r="K504" s="154">
        <v>0</v>
      </c>
      <c r="L504" s="154">
        <v>0</v>
      </c>
      <c r="M504" s="154">
        <v>0</v>
      </c>
      <c r="N504" s="154">
        <v>28.7</v>
      </c>
      <c r="O504" s="154" t="s">
        <v>188</v>
      </c>
      <c r="P504" s="2"/>
    </row>
    <row r="505" spans="1:16" ht="13.5" customHeight="1" x14ac:dyDescent="0.25">
      <c r="A505" s="155">
        <v>0.8125</v>
      </c>
      <c r="B505" s="154">
        <v>0</v>
      </c>
      <c r="C505" s="154">
        <v>0</v>
      </c>
      <c r="D505" s="154">
        <v>0</v>
      </c>
      <c r="E505" s="154">
        <v>0</v>
      </c>
      <c r="F505" s="154">
        <v>0</v>
      </c>
      <c r="G505" s="154">
        <v>0</v>
      </c>
      <c r="H505" s="154">
        <v>0</v>
      </c>
      <c r="I505" s="154">
        <v>0</v>
      </c>
      <c r="J505" s="154">
        <v>0</v>
      </c>
      <c r="K505" s="154">
        <v>0</v>
      </c>
      <c r="L505" s="154">
        <v>0</v>
      </c>
      <c r="M505" s="154">
        <v>0</v>
      </c>
      <c r="N505" s="154" t="s">
        <v>188</v>
      </c>
      <c r="O505" s="154" t="s">
        <v>188</v>
      </c>
      <c r="P505" s="2"/>
    </row>
    <row r="506" spans="1:16" ht="13.5" customHeight="1" x14ac:dyDescent="0.25">
      <c r="A506" s="155">
        <v>0.82291666666666696</v>
      </c>
      <c r="B506" s="154">
        <v>2</v>
      </c>
      <c r="C506" s="154">
        <v>0</v>
      </c>
      <c r="D506" s="154">
        <v>0</v>
      </c>
      <c r="E506" s="154">
        <v>2</v>
      </c>
      <c r="F506" s="154">
        <v>0</v>
      </c>
      <c r="G506" s="154">
        <v>0</v>
      </c>
      <c r="H506" s="154">
        <v>0</v>
      </c>
      <c r="I506" s="154">
        <v>0</v>
      </c>
      <c r="J506" s="154">
        <v>0</v>
      </c>
      <c r="K506" s="154">
        <v>0</v>
      </c>
      <c r="L506" s="154">
        <v>0</v>
      </c>
      <c r="M506" s="154">
        <v>0</v>
      </c>
      <c r="N506" s="154">
        <v>29</v>
      </c>
      <c r="O506" s="154" t="s">
        <v>188</v>
      </c>
      <c r="P506" s="2"/>
    </row>
    <row r="507" spans="1:16" ht="13.5" customHeight="1" x14ac:dyDescent="0.25">
      <c r="A507" s="155">
        <v>0.83333333333333304</v>
      </c>
      <c r="B507" s="154">
        <v>4</v>
      </c>
      <c r="C507" s="154">
        <v>0</v>
      </c>
      <c r="D507" s="154">
        <v>0</v>
      </c>
      <c r="E507" s="154">
        <v>3</v>
      </c>
      <c r="F507" s="154">
        <v>1</v>
      </c>
      <c r="G507" s="154">
        <v>0</v>
      </c>
      <c r="H507" s="154">
        <v>0</v>
      </c>
      <c r="I507" s="154">
        <v>0</v>
      </c>
      <c r="J507" s="154">
        <v>0</v>
      </c>
      <c r="K507" s="154">
        <v>0</v>
      </c>
      <c r="L507" s="154">
        <v>0</v>
      </c>
      <c r="M507" s="154">
        <v>0</v>
      </c>
      <c r="N507" s="154">
        <v>28.1</v>
      </c>
      <c r="O507" s="154" t="s">
        <v>188</v>
      </c>
      <c r="P507" s="2"/>
    </row>
    <row r="508" spans="1:16" ht="13.5" customHeight="1" x14ac:dyDescent="0.25">
      <c r="A508" s="155">
        <v>0.84375</v>
      </c>
      <c r="B508" s="154">
        <v>2</v>
      </c>
      <c r="C508" s="154">
        <v>0</v>
      </c>
      <c r="D508" s="154">
        <v>0</v>
      </c>
      <c r="E508" s="154">
        <v>2</v>
      </c>
      <c r="F508" s="154">
        <v>0</v>
      </c>
      <c r="G508" s="154">
        <v>0</v>
      </c>
      <c r="H508" s="154">
        <v>0</v>
      </c>
      <c r="I508" s="154">
        <v>0</v>
      </c>
      <c r="J508" s="154">
        <v>0</v>
      </c>
      <c r="K508" s="154">
        <v>0</v>
      </c>
      <c r="L508" s="154">
        <v>0</v>
      </c>
      <c r="M508" s="154">
        <v>0</v>
      </c>
      <c r="N508" s="154">
        <v>28.3</v>
      </c>
      <c r="O508" s="154" t="s">
        <v>188</v>
      </c>
      <c r="P508" s="2"/>
    </row>
    <row r="509" spans="1:16" ht="13.5" customHeight="1" x14ac:dyDescent="0.25">
      <c r="A509" s="155">
        <v>0.85416666666666696</v>
      </c>
      <c r="B509" s="154">
        <v>0</v>
      </c>
      <c r="C509" s="154">
        <v>0</v>
      </c>
      <c r="D509" s="154">
        <v>0</v>
      </c>
      <c r="E509" s="154">
        <v>0</v>
      </c>
      <c r="F509" s="154">
        <v>0</v>
      </c>
      <c r="G509" s="154">
        <v>0</v>
      </c>
      <c r="H509" s="154">
        <v>0</v>
      </c>
      <c r="I509" s="154">
        <v>0</v>
      </c>
      <c r="J509" s="154">
        <v>0</v>
      </c>
      <c r="K509" s="154">
        <v>0</v>
      </c>
      <c r="L509" s="154">
        <v>0</v>
      </c>
      <c r="M509" s="154">
        <v>0</v>
      </c>
      <c r="N509" s="154" t="s">
        <v>188</v>
      </c>
      <c r="O509" s="154" t="s">
        <v>188</v>
      </c>
      <c r="P509" s="2"/>
    </row>
    <row r="510" spans="1:16" ht="13.5" customHeight="1" x14ac:dyDescent="0.25">
      <c r="A510" s="155">
        <v>0.86458333333333304</v>
      </c>
      <c r="B510" s="154">
        <v>0</v>
      </c>
      <c r="C510" s="154">
        <v>0</v>
      </c>
      <c r="D510" s="154">
        <v>0</v>
      </c>
      <c r="E510" s="154">
        <v>0</v>
      </c>
      <c r="F510" s="154">
        <v>0</v>
      </c>
      <c r="G510" s="154">
        <v>0</v>
      </c>
      <c r="H510" s="154">
        <v>0</v>
      </c>
      <c r="I510" s="154">
        <v>0</v>
      </c>
      <c r="J510" s="154">
        <v>0</v>
      </c>
      <c r="K510" s="154">
        <v>0</v>
      </c>
      <c r="L510" s="154">
        <v>0</v>
      </c>
      <c r="M510" s="154">
        <v>0</v>
      </c>
      <c r="N510" s="154" t="s">
        <v>188</v>
      </c>
      <c r="O510" s="154" t="s">
        <v>188</v>
      </c>
      <c r="P510" s="2"/>
    </row>
    <row r="511" spans="1:16" ht="13.5" customHeight="1" x14ac:dyDescent="0.25">
      <c r="A511" s="155">
        <v>0.875</v>
      </c>
      <c r="B511" s="154">
        <v>2</v>
      </c>
      <c r="C511" s="154">
        <v>0</v>
      </c>
      <c r="D511" s="154">
        <v>0</v>
      </c>
      <c r="E511" s="154">
        <v>2</v>
      </c>
      <c r="F511" s="154">
        <v>0</v>
      </c>
      <c r="G511" s="154">
        <v>0</v>
      </c>
      <c r="H511" s="154">
        <v>0</v>
      </c>
      <c r="I511" s="154">
        <v>0</v>
      </c>
      <c r="J511" s="154">
        <v>0</v>
      </c>
      <c r="K511" s="154">
        <v>0</v>
      </c>
      <c r="L511" s="154">
        <v>0</v>
      </c>
      <c r="M511" s="154">
        <v>0</v>
      </c>
      <c r="N511" s="154">
        <v>31.9</v>
      </c>
      <c r="O511" s="154" t="s">
        <v>188</v>
      </c>
      <c r="P511" s="2"/>
    </row>
    <row r="512" spans="1:16" ht="13.5" customHeight="1" x14ac:dyDescent="0.25">
      <c r="A512" s="155">
        <v>0.88541666666666696</v>
      </c>
      <c r="B512" s="154">
        <v>4</v>
      </c>
      <c r="C512" s="154">
        <v>0</v>
      </c>
      <c r="D512" s="154">
        <v>0</v>
      </c>
      <c r="E512" s="154">
        <v>4</v>
      </c>
      <c r="F512" s="154">
        <v>0</v>
      </c>
      <c r="G512" s="154">
        <v>0</v>
      </c>
      <c r="H512" s="154">
        <v>0</v>
      </c>
      <c r="I512" s="154">
        <v>0</v>
      </c>
      <c r="J512" s="154">
        <v>0</v>
      </c>
      <c r="K512" s="154">
        <v>0</v>
      </c>
      <c r="L512" s="154">
        <v>0</v>
      </c>
      <c r="M512" s="154">
        <v>0</v>
      </c>
      <c r="N512" s="154">
        <v>28.3</v>
      </c>
      <c r="O512" s="154" t="s">
        <v>188</v>
      </c>
      <c r="P512" s="2"/>
    </row>
    <row r="513" spans="1:33" ht="13.5" customHeight="1" x14ac:dyDescent="0.25">
      <c r="A513" s="155">
        <v>0.89583333333333304</v>
      </c>
      <c r="B513" s="154">
        <v>1</v>
      </c>
      <c r="C513" s="154">
        <v>0</v>
      </c>
      <c r="D513" s="154">
        <v>0</v>
      </c>
      <c r="E513" s="154">
        <v>1</v>
      </c>
      <c r="F513" s="154">
        <v>0</v>
      </c>
      <c r="G513" s="154">
        <v>0</v>
      </c>
      <c r="H513" s="154">
        <v>0</v>
      </c>
      <c r="I513" s="154">
        <v>0</v>
      </c>
      <c r="J513" s="154">
        <v>0</v>
      </c>
      <c r="K513" s="154">
        <v>0</v>
      </c>
      <c r="L513" s="154">
        <v>0</v>
      </c>
      <c r="M513" s="154">
        <v>0</v>
      </c>
      <c r="N513" s="154">
        <v>27.3</v>
      </c>
      <c r="O513" s="154" t="s">
        <v>188</v>
      </c>
      <c r="P513" s="2"/>
    </row>
    <row r="514" spans="1:33" ht="13.5" customHeight="1" x14ac:dyDescent="0.25">
      <c r="A514" s="155">
        <v>0.90625</v>
      </c>
      <c r="B514" s="154">
        <v>1</v>
      </c>
      <c r="C514" s="154">
        <v>0</v>
      </c>
      <c r="D514" s="154">
        <v>0</v>
      </c>
      <c r="E514" s="154">
        <v>1</v>
      </c>
      <c r="F514" s="154">
        <v>0</v>
      </c>
      <c r="G514" s="154">
        <v>0</v>
      </c>
      <c r="H514" s="154">
        <v>0</v>
      </c>
      <c r="I514" s="154">
        <v>0</v>
      </c>
      <c r="J514" s="154">
        <v>0</v>
      </c>
      <c r="K514" s="154">
        <v>0</v>
      </c>
      <c r="L514" s="154">
        <v>0</v>
      </c>
      <c r="M514" s="154">
        <v>0</v>
      </c>
      <c r="N514" s="154">
        <v>28.8</v>
      </c>
      <c r="O514" s="154" t="s">
        <v>188</v>
      </c>
      <c r="P514" s="2"/>
    </row>
    <row r="515" spans="1:33" ht="13.5" customHeight="1" x14ac:dyDescent="0.25">
      <c r="A515" s="155">
        <v>0.91666666666666696</v>
      </c>
      <c r="B515" s="154">
        <v>2</v>
      </c>
      <c r="C515" s="154">
        <v>0</v>
      </c>
      <c r="D515" s="154">
        <v>0</v>
      </c>
      <c r="E515" s="154">
        <v>2</v>
      </c>
      <c r="F515" s="154">
        <v>0</v>
      </c>
      <c r="G515" s="154">
        <v>0</v>
      </c>
      <c r="H515" s="154">
        <v>0</v>
      </c>
      <c r="I515" s="154">
        <v>0</v>
      </c>
      <c r="J515" s="154">
        <v>0</v>
      </c>
      <c r="K515" s="154">
        <v>0</v>
      </c>
      <c r="L515" s="154">
        <v>0</v>
      </c>
      <c r="M515" s="154">
        <v>0</v>
      </c>
      <c r="N515" s="154">
        <v>24.8</v>
      </c>
      <c r="O515" s="154" t="s">
        <v>188</v>
      </c>
      <c r="P515" s="2"/>
    </row>
    <row r="516" spans="1:33" ht="13.5" customHeight="1" x14ac:dyDescent="0.25">
      <c r="A516" s="155">
        <v>0.92708333333333304</v>
      </c>
      <c r="B516" s="154">
        <v>3</v>
      </c>
      <c r="C516" s="154">
        <v>0</v>
      </c>
      <c r="D516" s="154">
        <v>0</v>
      </c>
      <c r="E516" s="154">
        <v>3</v>
      </c>
      <c r="F516" s="154">
        <v>0</v>
      </c>
      <c r="G516" s="154">
        <v>0</v>
      </c>
      <c r="H516" s="154">
        <v>0</v>
      </c>
      <c r="I516" s="154">
        <v>0</v>
      </c>
      <c r="J516" s="154">
        <v>0</v>
      </c>
      <c r="K516" s="154">
        <v>0</v>
      </c>
      <c r="L516" s="154">
        <v>0</v>
      </c>
      <c r="M516" s="154">
        <v>0</v>
      </c>
      <c r="N516" s="154">
        <v>32.4</v>
      </c>
      <c r="O516" s="154" t="s">
        <v>188</v>
      </c>
      <c r="P516" s="2"/>
    </row>
    <row r="517" spans="1:33" ht="13.5" customHeight="1" x14ac:dyDescent="0.25">
      <c r="A517" s="155">
        <v>0.9375</v>
      </c>
      <c r="B517" s="154">
        <v>3</v>
      </c>
      <c r="C517" s="154">
        <v>0</v>
      </c>
      <c r="D517" s="154">
        <v>0</v>
      </c>
      <c r="E517" s="154">
        <v>3</v>
      </c>
      <c r="F517" s="154">
        <v>0</v>
      </c>
      <c r="G517" s="154">
        <v>0</v>
      </c>
      <c r="H517" s="154">
        <v>0</v>
      </c>
      <c r="I517" s="154">
        <v>0</v>
      </c>
      <c r="J517" s="154">
        <v>0</v>
      </c>
      <c r="K517" s="154">
        <v>0</v>
      </c>
      <c r="L517" s="154">
        <v>0</v>
      </c>
      <c r="M517" s="154">
        <v>0</v>
      </c>
      <c r="N517" s="154">
        <v>32.1</v>
      </c>
      <c r="O517" s="154" t="s">
        <v>188</v>
      </c>
      <c r="P517" s="2"/>
    </row>
    <row r="518" spans="1:33" ht="13.5" customHeight="1" x14ac:dyDescent="0.25">
      <c r="A518" s="155">
        <v>0.94791666666666696</v>
      </c>
      <c r="B518" s="154">
        <v>2</v>
      </c>
      <c r="C518" s="154">
        <v>0</v>
      </c>
      <c r="D518" s="154">
        <v>0</v>
      </c>
      <c r="E518" s="154">
        <v>1</v>
      </c>
      <c r="F518" s="154">
        <v>1</v>
      </c>
      <c r="G518" s="154">
        <v>0</v>
      </c>
      <c r="H518" s="154">
        <v>0</v>
      </c>
      <c r="I518" s="154">
        <v>0</v>
      </c>
      <c r="J518" s="154">
        <v>0</v>
      </c>
      <c r="K518" s="154">
        <v>0</v>
      </c>
      <c r="L518" s="154">
        <v>0</v>
      </c>
      <c r="M518" s="154">
        <v>0</v>
      </c>
      <c r="N518" s="154">
        <v>29.8</v>
      </c>
      <c r="O518" s="154" t="s">
        <v>188</v>
      </c>
      <c r="P518" s="2"/>
    </row>
    <row r="519" spans="1:33" ht="13.5" customHeight="1" x14ac:dyDescent="0.25">
      <c r="A519" s="155">
        <v>0.95833333333333304</v>
      </c>
      <c r="B519" s="154">
        <v>0</v>
      </c>
      <c r="C519" s="154">
        <v>0</v>
      </c>
      <c r="D519" s="154">
        <v>0</v>
      </c>
      <c r="E519" s="154">
        <v>0</v>
      </c>
      <c r="F519" s="154">
        <v>0</v>
      </c>
      <c r="G519" s="154">
        <v>0</v>
      </c>
      <c r="H519" s="154">
        <v>0</v>
      </c>
      <c r="I519" s="154">
        <v>0</v>
      </c>
      <c r="J519" s="154">
        <v>0</v>
      </c>
      <c r="K519" s="154">
        <v>0</v>
      </c>
      <c r="L519" s="154">
        <v>0</v>
      </c>
      <c r="M519" s="154">
        <v>0</v>
      </c>
      <c r="N519" s="154" t="s">
        <v>188</v>
      </c>
      <c r="O519" s="154" t="s">
        <v>188</v>
      </c>
      <c r="P519" s="2"/>
    </row>
    <row r="520" spans="1:33" ht="13.5" customHeight="1" x14ac:dyDescent="0.25">
      <c r="A520" s="155">
        <v>0.96875</v>
      </c>
      <c r="B520" s="154">
        <v>3</v>
      </c>
      <c r="C520" s="154">
        <v>0</v>
      </c>
      <c r="D520" s="154">
        <v>0</v>
      </c>
      <c r="E520" s="154">
        <v>3</v>
      </c>
      <c r="F520" s="154">
        <v>0</v>
      </c>
      <c r="G520" s="154">
        <v>0</v>
      </c>
      <c r="H520" s="154">
        <v>0</v>
      </c>
      <c r="I520" s="154">
        <v>0</v>
      </c>
      <c r="J520" s="154">
        <v>0</v>
      </c>
      <c r="K520" s="154">
        <v>0</v>
      </c>
      <c r="L520" s="154">
        <v>0</v>
      </c>
      <c r="M520" s="154">
        <v>0</v>
      </c>
      <c r="N520" s="154">
        <v>32.9</v>
      </c>
      <c r="O520" s="154" t="s">
        <v>188</v>
      </c>
      <c r="P520" s="2"/>
    </row>
    <row r="521" spans="1:33" ht="13.5" customHeight="1" x14ac:dyDescent="0.25">
      <c r="A521" s="155">
        <v>0.97916666666666696</v>
      </c>
      <c r="B521" s="154">
        <v>1</v>
      </c>
      <c r="C521" s="154">
        <v>0</v>
      </c>
      <c r="D521" s="154">
        <v>0</v>
      </c>
      <c r="E521" s="154">
        <v>1</v>
      </c>
      <c r="F521" s="154">
        <v>0</v>
      </c>
      <c r="G521" s="154">
        <v>0</v>
      </c>
      <c r="H521" s="154">
        <v>0</v>
      </c>
      <c r="I521" s="154">
        <v>0</v>
      </c>
      <c r="J521" s="154">
        <v>0</v>
      </c>
      <c r="K521" s="154">
        <v>0</v>
      </c>
      <c r="L521" s="154">
        <v>0</v>
      </c>
      <c r="M521" s="154">
        <v>0</v>
      </c>
      <c r="N521" s="154">
        <v>29.2</v>
      </c>
      <c r="O521" s="154" t="s">
        <v>188</v>
      </c>
      <c r="P521" s="2"/>
    </row>
    <row r="522" spans="1:33" ht="13.5" customHeight="1" thickBot="1" x14ac:dyDescent="0.3">
      <c r="A522" s="156">
        <v>0.98958333333333304</v>
      </c>
      <c r="B522" s="154">
        <v>0</v>
      </c>
      <c r="C522" s="154">
        <v>0</v>
      </c>
      <c r="D522" s="154">
        <v>0</v>
      </c>
      <c r="E522" s="154">
        <v>0</v>
      </c>
      <c r="F522" s="154">
        <v>0</v>
      </c>
      <c r="G522" s="154">
        <v>0</v>
      </c>
      <c r="H522" s="154">
        <v>0</v>
      </c>
      <c r="I522" s="154">
        <v>0</v>
      </c>
      <c r="J522" s="154">
        <v>0</v>
      </c>
      <c r="K522" s="154">
        <v>0</v>
      </c>
      <c r="L522" s="154">
        <v>0</v>
      </c>
      <c r="M522" s="154">
        <v>0</v>
      </c>
      <c r="N522" s="154" t="s">
        <v>188</v>
      </c>
      <c r="O522" s="154" t="s">
        <v>188</v>
      </c>
      <c r="P522" s="2"/>
    </row>
    <row r="523" spans="1:33" ht="13.5" customHeight="1" thickTop="1" x14ac:dyDescent="0.25">
      <c r="A523" s="157" t="s">
        <v>44</v>
      </c>
      <c r="B523" s="158">
        <f t="shared" ref="B523:M523" si="65">SUM(B455:B502)</f>
        <v>743</v>
      </c>
      <c r="C523" s="158">
        <f t="shared" si="65"/>
        <v>2</v>
      </c>
      <c r="D523" s="158">
        <f t="shared" si="65"/>
        <v>3</v>
      </c>
      <c r="E523" s="158">
        <f t="shared" si="65"/>
        <v>602</v>
      </c>
      <c r="F523" s="158">
        <f t="shared" si="65"/>
        <v>118</v>
      </c>
      <c r="G523" s="158">
        <f t="shared" si="65"/>
        <v>14</v>
      </c>
      <c r="H523" s="158">
        <f t="shared" si="65"/>
        <v>0</v>
      </c>
      <c r="I523" s="158">
        <f t="shared" si="65"/>
        <v>0</v>
      </c>
      <c r="J523" s="158">
        <f t="shared" si="65"/>
        <v>4</v>
      </c>
      <c r="K523" s="158">
        <f t="shared" si="65"/>
        <v>0</v>
      </c>
      <c r="L523" s="158">
        <f t="shared" si="65"/>
        <v>0</v>
      </c>
      <c r="M523" s="158">
        <f t="shared" si="65"/>
        <v>0</v>
      </c>
      <c r="N523" s="159">
        <v>24.5</v>
      </c>
      <c r="O523" s="159">
        <v>28.6</v>
      </c>
    </row>
    <row r="524" spans="1:33" ht="13.5" customHeight="1" x14ac:dyDescent="0.25">
      <c r="A524" s="160" t="s">
        <v>45</v>
      </c>
      <c r="B524" s="154">
        <f t="shared" ref="B524:M524" si="66">SUM(B451:B514)</f>
        <v>780</v>
      </c>
      <c r="C524" s="154">
        <f t="shared" si="66"/>
        <v>3</v>
      </c>
      <c r="D524" s="154">
        <f t="shared" si="66"/>
        <v>3</v>
      </c>
      <c r="E524" s="154">
        <f t="shared" si="66"/>
        <v>634</v>
      </c>
      <c r="F524" s="154">
        <f t="shared" si="66"/>
        <v>121</v>
      </c>
      <c r="G524" s="154">
        <f t="shared" si="66"/>
        <v>15</v>
      </c>
      <c r="H524" s="154">
        <f t="shared" si="66"/>
        <v>0</v>
      </c>
      <c r="I524" s="154">
        <f t="shared" si="66"/>
        <v>0</v>
      </c>
      <c r="J524" s="154">
        <f t="shared" si="66"/>
        <v>4</v>
      </c>
      <c r="K524" s="154">
        <f t="shared" si="66"/>
        <v>0</v>
      </c>
      <c r="L524" s="154">
        <f t="shared" si="66"/>
        <v>0</v>
      </c>
      <c r="M524" s="154">
        <f t="shared" si="66"/>
        <v>0</v>
      </c>
      <c r="N524" s="161">
        <v>24.6</v>
      </c>
      <c r="O524" s="161">
        <v>28.8</v>
      </c>
    </row>
    <row r="525" spans="1:33" ht="13.5" customHeight="1" x14ac:dyDescent="0.25">
      <c r="A525" s="154" t="s">
        <v>46</v>
      </c>
      <c r="B525" s="154">
        <f t="shared" ref="B525:M525" si="67">SUM(B451:B522)</f>
        <v>794</v>
      </c>
      <c r="C525" s="154">
        <f t="shared" si="67"/>
        <v>3</v>
      </c>
      <c r="D525" s="154">
        <f t="shared" si="67"/>
        <v>3</v>
      </c>
      <c r="E525" s="154">
        <f t="shared" si="67"/>
        <v>647</v>
      </c>
      <c r="F525" s="154">
        <f t="shared" si="67"/>
        <v>122</v>
      </c>
      <c r="G525" s="154">
        <f t="shared" si="67"/>
        <v>15</v>
      </c>
      <c r="H525" s="154">
        <f t="shared" si="67"/>
        <v>0</v>
      </c>
      <c r="I525" s="154">
        <f t="shared" si="67"/>
        <v>0</v>
      </c>
      <c r="J525" s="154">
        <f t="shared" si="67"/>
        <v>4</v>
      </c>
      <c r="K525" s="154">
        <f t="shared" si="67"/>
        <v>0</v>
      </c>
      <c r="L525" s="154">
        <f t="shared" si="67"/>
        <v>0</v>
      </c>
      <c r="M525" s="154">
        <f t="shared" si="67"/>
        <v>0</v>
      </c>
      <c r="N525" s="161">
        <v>24.7</v>
      </c>
      <c r="O525" s="161">
        <v>29</v>
      </c>
    </row>
    <row r="526" spans="1:33" ht="13.5" customHeight="1" thickBot="1" x14ac:dyDescent="0.3">
      <c r="A526" s="162" t="s">
        <v>47</v>
      </c>
      <c r="B526" s="162">
        <f t="shared" ref="B526:M526" si="68">SUM(B427:B522)</f>
        <v>801</v>
      </c>
      <c r="C526" s="162">
        <f t="shared" si="68"/>
        <v>3</v>
      </c>
      <c r="D526" s="162">
        <f t="shared" si="68"/>
        <v>3</v>
      </c>
      <c r="E526" s="162">
        <f t="shared" si="68"/>
        <v>653</v>
      </c>
      <c r="F526" s="162">
        <f t="shared" si="68"/>
        <v>123</v>
      </c>
      <c r="G526" s="162">
        <f t="shared" si="68"/>
        <v>15</v>
      </c>
      <c r="H526" s="162">
        <f t="shared" si="68"/>
        <v>0</v>
      </c>
      <c r="I526" s="162">
        <f t="shared" si="68"/>
        <v>0</v>
      </c>
      <c r="J526" s="162">
        <f t="shared" si="68"/>
        <v>4</v>
      </c>
      <c r="K526" s="162">
        <f t="shared" si="68"/>
        <v>0</v>
      </c>
      <c r="L526" s="162">
        <f t="shared" si="68"/>
        <v>0</v>
      </c>
      <c r="M526" s="162">
        <f t="shared" si="68"/>
        <v>0</v>
      </c>
      <c r="N526" s="163">
        <v>24.8</v>
      </c>
      <c r="O526" s="163">
        <v>29.1</v>
      </c>
      <c r="AG526" s="417"/>
    </row>
    <row r="527" spans="1:33" ht="13.5" customHeight="1" thickTop="1" x14ac:dyDescent="0.25">
      <c r="N527" s="164"/>
      <c r="O527" s="164"/>
      <c r="AG527" s="417"/>
    </row>
    <row r="528" spans="1:33" ht="13.5" customHeight="1" thickBot="1" x14ac:dyDescent="0.3">
      <c r="A528" s="165" t="s">
        <v>9</v>
      </c>
      <c r="B528" s="166" t="str">
        <f>TEXT(C528,"dddd")</f>
        <v>Saturday</v>
      </c>
      <c r="C528" s="166">
        <f>C424+1</f>
        <v>44835</v>
      </c>
      <c r="D528" s="165"/>
      <c r="E528" s="165"/>
      <c r="F528" s="165"/>
      <c r="G528" s="165"/>
      <c r="H528" s="165"/>
      <c r="I528" s="165"/>
      <c r="J528" s="165"/>
      <c r="K528" s="165"/>
      <c r="L528" s="165"/>
      <c r="M528" s="165"/>
      <c r="N528" s="167"/>
      <c r="O528" s="167"/>
      <c r="AG528" s="417"/>
    </row>
    <row r="529" spans="1:33" ht="13.5" customHeight="1" thickTop="1" thickBot="1" x14ac:dyDescent="0.3">
      <c r="A529" s="165"/>
      <c r="B529" s="525" t="s">
        <v>30</v>
      </c>
      <c r="C529" s="525" t="s">
        <v>31</v>
      </c>
      <c r="D529" s="525" t="s">
        <v>32</v>
      </c>
      <c r="E529" s="525" t="s">
        <v>33</v>
      </c>
      <c r="F529" s="525" t="s">
        <v>34</v>
      </c>
      <c r="G529" s="525" t="s">
        <v>35</v>
      </c>
      <c r="H529" s="525" t="s">
        <v>36</v>
      </c>
      <c r="I529" s="525" t="s">
        <v>37</v>
      </c>
      <c r="J529" s="525" t="s">
        <v>38</v>
      </c>
      <c r="K529" s="525" t="s">
        <v>39</v>
      </c>
      <c r="L529" s="525" t="s">
        <v>40</v>
      </c>
      <c r="M529" s="525" t="s">
        <v>41</v>
      </c>
      <c r="N529" s="527" t="s">
        <v>42</v>
      </c>
      <c r="O529" s="527" t="s">
        <v>43</v>
      </c>
      <c r="AG529" s="417"/>
    </row>
    <row r="530" spans="1:33" ht="13.5" customHeight="1" thickTop="1" thickBot="1" x14ac:dyDescent="0.3">
      <c r="A530" s="168" t="s">
        <v>50</v>
      </c>
      <c r="B530" s="526"/>
      <c r="C530" s="526"/>
      <c r="D530" s="526"/>
      <c r="E530" s="526"/>
      <c r="F530" s="526"/>
      <c r="G530" s="526"/>
      <c r="H530" s="526"/>
      <c r="I530" s="526"/>
      <c r="J530" s="526"/>
      <c r="K530" s="526"/>
      <c r="L530" s="526"/>
      <c r="M530" s="526"/>
      <c r="N530" s="528"/>
      <c r="O530" s="528"/>
      <c r="V530" s="415"/>
      <c r="AA530" s="415"/>
      <c r="AG530" s="415"/>
    </row>
    <row r="531" spans="1:33" ht="13.5" customHeight="1" thickTop="1" x14ac:dyDescent="0.25">
      <c r="A531" s="153">
        <v>0</v>
      </c>
      <c r="B531" s="154">
        <v>1</v>
      </c>
      <c r="C531" s="154">
        <v>0</v>
      </c>
      <c r="D531" s="154">
        <v>0</v>
      </c>
      <c r="E531" s="154">
        <v>1</v>
      </c>
      <c r="F531" s="154">
        <v>0</v>
      </c>
      <c r="G531" s="154">
        <v>0</v>
      </c>
      <c r="H531" s="154">
        <v>0</v>
      </c>
      <c r="I531" s="154">
        <v>0</v>
      </c>
      <c r="J531" s="154">
        <v>0</v>
      </c>
      <c r="K531" s="154">
        <v>0</v>
      </c>
      <c r="L531" s="154">
        <v>0</v>
      </c>
      <c r="M531" s="154">
        <v>0</v>
      </c>
      <c r="N531" s="154">
        <v>33.200000000000003</v>
      </c>
      <c r="O531" s="154" t="s">
        <v>188</v>
      </c>
      <c r="V531" s="415"/>
      <c r="AA531" s="415"/>
      <c r="AG531" s="415"/>
    </row>
    <row r="532" spans="1:33" ht="13.5" customHeight="1" x14ac:dyDescent="0.25">
      <c r="A532" s="155">
        <v>1.0416666666666666E-2</v>
      </c>
      <c r="B532" s="154">
        <v>2</v>
      </c>
      <c r="C532" s="154">
        <v>0</v>
      </c>
      <c r="D532" s="154">
        <v>0</v>
      </c>
      <c r="E532" s="154">
        <v>2</v>
      </c>
      <c r="F532" s="154">
        <v>0</v>
      </c>
      <c r="G532" s="154">
        <v>0</v>
      </c>
      <c r="H532" s="154">
        <v>0</v>
      </c>
      <c r="I532" s="154">
        <v>0</v>
      </c>
      <c r="J532" s="154">
        <v>0</v>
      </c>
      <c r="K532" s="154">
        <v>0</v>
      </c>
      <c r="L532" s="154">
        <v>0</v>
      </c>
      <c r="M532" s="154">
        <v>0</v>
      </c>
      <c r="N532" s="154">
        <v>35.200000000000003</v>
      </c>
      <c r="O532" s="154" t="s">
        <v>188</v>
      </c>
      <c r="V532" s="415"/>
      <c r="AA532" s="415"/>
      <c r="AG532" s="415"/>
    </row>
    <row r="533" spans="1:33" ht="13.5" customHeight="1" x14ac:dyDescent="0.25">
      <c r="A533" s="155">
        <v>2.0833333333333332E-2</v>
      </c>
      <c r="B533" s="154">
        <v>0</v>
      </c>
      <c r="C533" s="154">
        <v>0</v>
      </c>
      <c r="D533" s="154">
        <v>0</v>
      </c>
      <c r="E533" s="154">
        <v>0</v>
      </c>
      <c r="F533" s="154">
        <v>0</v>
      </c>
      <c r="G533" s="154">
        <v>0</v>
      </c>
      <c r="H533" s="154">
        <v>0</v>
      </c>
      <c r="I533" s="154">
        <v>0</v>
      </c>
      <c r="J533" s="154">
        <v>0</v>
      </c>
      <c r="K533" s="154">
        <v>0</v>
      </c>
      <c r="L533" s="154">
        <v>0</v>
      </c>
      <c r="M533" s="154">
        <v>0</v>
      </c>
      <c r="N533" s="154" t="s">
        <v>188</v>
      </c>
      <c r="O533" s="154" t="s">
        <v>188</v>
      </c>
      <c r="V533" s="415"/>
      <c r="AA533" s="415"/>
      <c r="AG533" s="415"/>
    </row>
    <row r="534" spans="1:33" ht="13.5" customHeight="1" x14ac:dyDescent="0.25">
      <c r="A534" s="155">
        <v>3.125E-2</v>
      </c>
      <c r="B534" s="154">
        <v>2</v>
      </c>
      <c r="C534" s="154">
        <v>0</v>
      </c>
      <c r="D534" s="154">
        <v>0</v>
      </c>
      <c r="E534" s="154">
        <v>2</v>
      </c>
      <c r="F534" s="154">
        <v>0</v>
      </c>
      <c r="G534" s="154">
        <v>0</v>
      </c>
      <c r="H534" s="154">
        <v>0</v>
      </c>
      <c r="I534" s="154">
        <v>0</v>
      </c>
      <c r="J534" s="154">
        <v>0</v>
      </c>
      <c r="K534" s="154">
        <v>0</v>
      </c>
      <c r="L534" s="154">
        <v>0</v>
      </c>
      <c r="M534" s="154">
        <v>0</v>
      </c>
      <c r="N534" s="154">
        <v>34.700000000000003</v>
      </c>
      <c r="O534" s="154" t="s">
        <v>188</v>
      </c>
    </row>
    <row r="535" spans="1:33" ht="13.5" customHeight="1" x14ac:dyDescent="0.25">
      <c r="A535" s="155">
        <v>4.1666666666666664E-2</v>
      </c>
      <c r="B535" s="154">
        <v>0</v>
      </c>
      <c r="C535" s="154">
        <v>0</v>
      </c>
      <c r="D535" s="154">
        <v>0</v>
      </c>
      <c r="E535" s="154">
        <v>0</v>
      </c>
      <c r="F535" s="154">
        <v>0</v>
      </c>
      <c r="G535" s="154">
        <v>0</v>
      </c>
      <c r="H535" s="154">
        <v>0</v>
      </c>
      <c r="I535" s="154">
        <v>0</v>
      </c>
      <c r="J535" s="154">
        <v>0</v>
      </c>
      <c r="K535" s="154">
        <v>0</v>
      </c>
      <c r="L535" s="154">
        <v>0</v>
      </c>
      <c r="M535" s="154">
        <v>0</v>
      </c>
      <c r="N535" s="154" t="s">
        <v>188</v>
      </c>
      <c r="O535" s="154" t="s">
        <v>188</v>
      </c>
    </row>
    <row r="536" spans="1:33" ht="13.5" customHeight="1" x14ac:dyDescent="0.25">
      <c r="A536" s="155">
        <v>5.2083333333333336E-2</v>
      </c>
      <c r="B536" s="154">
        <v>0</v>
      </c>
      <c r="C536" s="154">
        <v>0</v>
      </c>
      <c r="D536" s="154">
        <v>0</v>
      </c>
      <c r="E536" s="154">
        <v>0</v>
      </c>
      <c r="F536" s="154">
        <v>0</v>
      </c>
      <c r="G536" s="154">
        <v>0</v>
      </c>
      <c r="H536" s="154">
        <v>0</v>
      </c>
      <c r="I536" s="154">
        <v>0</v>
      </c>
      <c r="J536" s="154">
        <v>0</v>
      </c>
      <c r="K536" s="154">
        <v>0</v>
      </c>
      <c r="L536" s="154">
        <v>0</v>
      </c>
      <c r="M536" s="154">
        <v>0</v>
      </c>
      <c r="N536" s="154" t="s">
        <v>188</v>
      </c>
      <c r="O536" s="154" t="s">
        <v>188</v>
      </c>
    </row>
    <row r="537" spans="1:33" ht="13.5" customHeight="1" x14ac:dyDescent="0.25">
      <c r="A537" s="155">
        <v>6.25E-2</v>
      </c>
      <c r="B537" s="154">
        <v>0</v>
      </c>
      <c r="C537" s="154">
        <v>0</v>
      </c>
      <c r="D537" s="154">
        <v>0</v>
      </c>
      <c r="E537" s="154">
        <v>0</v>
      </c>
      <c r="F537" s="154">
        <v>0</v>
      </c>
      <c r="G537" s="154">
        <v>0</v>
      </c>
      <c r="H537" s="154">
        <v>0</v>
      </c>
      <c r="I537" s="154">
        <v>0</v>
      </c>
      <c r="J537" s="154">
        <v>0</v>
      </c>
      <c r="K537" s="154">
        <v>0</v>
      </c>
      <c r="L537" s="154">
        <v>0</v>
      </c>
      <c r="M537" s="154">
        <v>0</v>
      </c>
      <c r="N537" s="154" t="s">
        <v>188</v>
      </c>
      <c r="O537" s="154" t="s">
        <v>188</v>
      </c>
    </row>
    <row r="538" spans="1:33" ht="13.5" customHeight="1" x14ac:dyDescent="0.25">
      <c r="A538" s="155">
        <v>7.2916666666666699E-2</v>
      </c>
      <c r="B538" s="154">
        <v>0</v>
      </c>
      <c r="C538" s="154">
        <v>0</v>
      </c>
      <c r="D538" s="154">
        <v>0</v>
      </c>
      <c r="E538" s="154">
        <v>0</v>
      </c>
      <c r="F538" s="154">
        <v>0</v>
      </c>
      <c r="G538" s="154">
        <v>0</v>
      </c>
      <c r="H538" s="154">
        <v>0</v>
      </c>
      <c r="I538" s="154">
        <v>0</v>
      </c>
      <c r="J538" s="154">
        <v>0</v>
      </c>
      <c r="K538" s="154">
        <v>0</v>
      </c>
      <c r="L538" s="154">
        <v>0</v>
      </c>
      <c r="M538" s="154">
        <v>0</v>
      </c>
      <c r="N538" s="154" t="s">
        <v>188</v>
      </c>
      <c r="O538" s="154" t="s">
        <v>188</v>
      </c>
    </row>
    <row r="539" spans="1:33" ht="13.5" customHeight="1" x14ac:dyDescent="0.25">
      <c r="A539" s="155">
        <v>8.3333333333333301E-2</v>
      </c>
      <c r="B539" s="154">
        <v>1</v>
      </c>
      <c r="C539" s="154">
        <v>0</v>
      </c>
      <c r="D539" s="154">
        <v>0</v>
      </c>
      <c r="E539" s="154">
        <v>0</v>
      </c>
      <c r="F539" s="154">
        <v>0</v>
      </c>
      <c r="G539" s="154">
        <v>1</v>
      </c>
      <c r="H539" s="154">
        <v>0</v>
      </c>
      <c r="I539" s="154">
        <v>0</v>
      </c>
      <c r="J539" s="154">
        <v>0</v>
      </c>
      <c r="K539" s="154">
        <v>0</v>
      </c>
      <c r="L539" s="154">
        <v>0</v>
      </c>
      <c r="M539" s="154">
        <v>0</v>
      </c>
      <c r="N539" s="154">
        <v>31</v>
      </c>
      <c r="O539" s="154" t="s">
        <v>188</v>
      </c>
    </row>
    <row r="540" spans="1:33" ht="13.5" customHeight="1" x14ac:dyDescent="0.25">
      <c r="A540" s="155">
        <v>9.375E-2</v>
      </c>
      <c r="B540" s="154">
        <v>0</v>
      </c>
      <c r="C540" s="154">
        <v>0</v>
      </c>
      <c r="D540" s="154">
        <v>0</v>
      </c>
      <c r="E540" s="154">
        <v>0</v>
      </c>
      <c r="F540" s="154">
        <v>0</v>
      </c>
      <c r="G540" s="154">
        <v>0</v>
      </c>
      <c r="H540" s="154">
        <v>0</v>
      </c>
      <c r="I540" s="154">
        <v>0</v>
      </c>
      <c r="J540" s="154">
        <v>0</v>
      </c>
      <c r="K540" s="154">
        <v>0</v>
      </c>
      <c r="L540" s="154">
        <v>0</v>
      </c>
      <c r="M540" s="154">
        <v>0</v>
      </c>
      <c r="N540" s="154" t="s">
        <v>188</v>
      </c>
      <c r="O540" s="154" t="s">
        <v>188</v>
      </c>
    </row>
    <row r="541" spans="1:33" ht="13.5" customHeight="1" x14ac:dyDescent="0.25">
      <c r="A541" s="155">
        <v>0.104166666666667</v>
      </c>
      <c r="B541" s="154">
        <v>0</v>
      </c>
      <c r="C541" s="154">
        <v>0</v>
      </c>
      <c r="D541" s="154">
        <v>0</v>
      </c>
      <c r="E541" s="154">
        <v>0</v>
      </c>
      <c r="F541" s="154">
        <v>0</v>
      </c>
      <c r="G541" s="154">
        <v>0</v>
      </c>
      <c r="H541" s="154">
        <v>0</v>
      </c>
      <c r="I541" s="154">
        <v>0</v>
      </c>
      <c r="J541" s="154">
        <v>0</v>
      </c>
      <c r="K541" s="154">
        <v>0</v>
      </c>
      <c r="L541" s="154">
        <v>0</v>
      </c>
      <c r="M541" s="154">
        <v>0</v>
      </c>
      <c r="N541" s="154" t="s">
        <v>188</v>
      </c>
      <c r="O541" s="154" t="s">
        <v>188</v>
      </c>
    </row>
    <row r="542" spans="1:33" ht="13.5" customHeight="1" x14ac:dyDescent="0.25">
      <c r="A542" s="155">
        <v>0.114583333333333</v>
      </c>
      <c r="B542" s="154">
        <v>0</v>
      </c>
      <c r="C542" s="154">
        <v>0</v>
      </c>
      <c r="D542" s="154">
        <v>0</v>
      </c>
      <c r="E542" s="154">
        <v>0</v>
      </c>
      <c r="F542" s="154">
        <v>0</v>
      </c>
      <c r="G542" s="154">
        <v>0</v>
      </c>
      <c r="H542" s="154">
        <v>0</v>
      </c>
      <c r="I542" s="154">
        <v>0</v>
      </c>
      <c r="J542" s="154">
        <v>0</v>
      </c>
      <c r="K542" s="154">
        <v>0</v>
      </c>
      <c r="L542" s="154">
        <v>0</v>
      </c>
      <c r="M542" s="154">
        <v>0</v>
      </c>
      <c r="N542" s="154" t="s">
        <v>188</v>
      </c>
      <c r="O542" s="154" t="s">
        <v>188</v>
      </c>
    </row>
    <row r="543" spans="1:33" ht="13.5" customHeight="1" x14ac:dyDescent="0.25">
      <c r="A543" s="155">
        <v>0.125</v>
      </c>
      <c r="B543" s="154">
        <v>0</v>
      </c>
      <c r="C543" s="154">
        <v>0</v>
      </c>
      <c r="D543" s="154">
        <v>0</v>
      </c>
      <c r="E543" s="154">
        <v>0</v>
      </c>
      <c r="F543" s="154">
        <v>0</v>
      </c>
      <c r="G543" s="154">
        <v>0</v>
      </c>
      <c r="H543" s="154">
        <v>0</v>
      </c>
      <c r="I543" s="154">
        <v>0</v>
      </c>
      <c r="J543" s="154">
        <v>0</v>
      </c>
      <c r="K543" s="154">
        <v>0</v>
      </c>
      <c r="L543" s="154">
        <v>0</v>
      </c>
      <c r="M543" s="154">
        <v>0</v>
      </c>
      <c r="N543" s="154" t="s">
        <v>188</v>
      </c>
      <c r="O543" s="154" t="s">
        <v>188</v>
      </c>
    </row>
    <row r="544" spans="1:33" ht="13.5" customHeight="1" x14ac:dyDescent="0.25">
      <c r="A544" s="155">
        <v>0.13541666666666699</v>
      </c>
      <c r="B544" s="154">
        <v>0</v>
      </c>
      <c r="C544" s="154">
        <v>0</v>
      </c>
      <c r="D544" s="154">
        <v>0</v>
      </c>
      <c r="E544" s="154">
        <v>0</v>
      </c>
      <c r="F544" s="154">
        <v>0</v>
      </c>
      <c r="G544" s="154">
        <v>0</v>
      </c>
      <c r="H544" s="154">
        <v>0</v>
      </c>
      <c r="I544" s="154">
        <v>0</v>
      </c>
      <c r="J544" s="154">
        <v>0</v>
      </c>
      <c r="K544" s="154">
        <v>0</v>
      </c>
      <c r="L544" s="154">
        <v>0</v>
      </c>
      <c r="M544" s="154">
        <v>0</v>
      </c>
      <c r="N544" s="154" t="s">
        <v>188</v>
      </c>
      <c r="O544" s="154" t="s">
        <v>188</v>
      </c>
    </row>
    <row r="545" spans="1:15" ht="13.5" customHeight="1" x14ac:dyDescent="0.25">
      <c r="A545" s="155">
        <v>0.14583333333333301</v>
      </c>
      <c r="B545" s="154">
        <v>0</v>
      </c>
      <c r="C545" s="154">
        <v>0</v>
      </c>
      <c r="D545" s="154">
        <v>0</v>
      </c>
      <c r="E545" s="154">
        <v>0</v>
      </c>
      <c r="F545" s="154">
        <v>0</v>
      </c>
      <c r="G545" s="154">
        <v>0</v>
      </c>
      <c r="H545" s="154">
        <v>0</v>
      </c>
      <c r="I545" s="154">
        <v>0</v>
      </c>
      <c r="J545" s="154">
        <v>0</v>
      </c>
      <c r="K545" s="154">
        <v>0</v>
      </c>
      <c r="L545" s="154">
        <v>0</v>
      </c>
      <c r="M545" s="154">
        <v>0</v>
      </c>
      <c r="N545" s="154" t="s">
        <v>188</v>
      </c>
      <c r="O545" s="154" t="s">
        <v>188</v>
      </c>
    </row>
    <row r="546" spans="1:15" ht="13.5" customHeight="1" x14ac:dyDescent="0.25">
      <c r="A546" s="155">
        <v>0.15625</v>
      </c>
      <c r="B546" s="154">
        <v>1</v>
      </c>
      <c r="C546" s="154">
        <v>0</v>
      </c>
      <c r="D546" s="154">
        <v>0</v>
      </c>
      <c r="E546" s="154">
        <v>1</v>
      </c>
      <c r="F546" s="154">
        <v>0</v>
      </c>
      <c r="G546" s="154">
        <v>0</v>
      </c>
      <c r="H546" s="154">
        <v>0</v>
      </c>
      <c r="I546" s="154">
        <v>0</v>
      </c>
      <c r="J546" s="154">
        <v>0</v>
      </c>
      <c r="K546" s="154">
        <v>0</v>
      </c>
      <c r="L546" s="154">
        <v>0</v>
      </c>
      <c r="M546" s="154">
        <v>0</v>
      </c>
      <c r="N546" s="154">
        <v>24.8</v>
      </c>
      <c r="O546" s="154" t="s">
        <v>188</v>
      </c>
    </row>
    <row r="547" spans="1:15" ht="13.5" customHeight="1" x14ac:dyDescent="0.25">
      <c r="A547" s="155">
        <v>0.16666666666666699</v>
      </c>
      <c r="B547" s="154">
        <v>0</v>
      </c>
      <c r="C547" s="154">
        <v>0</v>
      </c>
      <c r="D547" s="154">
        <v>0</v>
      </c>
      <c r="E547" s="154">
        <v>0</v>
      </c>
      <c r="F547" s="154">
        <v>0</v>
      </c>
      <c r="G547" s="154">
        <v>0</v>
      </c>
      <c r="H547" s="154">
        <v>0</v>
      </c>
      <c r="I547" s="154">
        <v>0</v>
      </c>
      <c r="J547" s="154">
        <v>0</v>
      </c>
      <c r="K547" s="154">
        <v>0</v>
      </c>
      <c r="L547" s="154">
        <v>0</v>
      </c>
      <c r="M547" s="154">
        <v>0</v>
      </c>
      <c r="N547" s="154" t="s">
        <v>188</v>
      </c>
      <c r="O547" s="154" t="s">
        <v>188</v>
      </c>
    </row>
    <row r="548" spans="1:15" ht="13.5" customHeight="1" x14ac:dyDescent="0.25">
      <c r="A548" s="155">
        <v>0.17708333333333301</v>
      </c>
      <c r="B548" s="154">
        <v>0</v>
      </c>
      <c r="C548" s="154">
        <v>0</v>
      </c>
      <c r="D548" s="154">
        <v>0</v>
      </c>
      <c r="E548" s="154">
        <v>0</v>
      </c>
      <c r="F548" s="154">
        <v>0</v>
      </c>
      <c r="G548" s="154">
        <v>0</v>
      </c>
      <c r="H548" s="154">
        <v>0</v>
      </c>
      <c r="I548" s="154">
        <v>0</v>
      </c>
      <c r="J548" s="154">
        <v>0</v>
      </c>
      <c r="K548" s="154">
        <v>0</v>
      </c>
      <c r="L548" s="154">
        <v>0</v>
      </c>
      <c r="M548" s="154">
        <v>0</v>
      </c>
      <c r="N548" s="154" t="s">
        <v>188</v>
      </c>
      <c r="O548" s="154" t="s">
        <v>188</v>
      </c>
    </row>
    <row r="549" spans="1:15" ht="13.5" customHeight="1" x14ac:dyDescent="0.25">
      <c r="A549" s="155">
        <v>0.1875</v>
      </c>
      <c r="B549" s="154">
        <v>0</v>
      </c>
      <c r="C549" s="154">
        <v>0</v>
      </c>
      <c r="D549" s="154">
        <v>0</v>
      </c>
      <c r="E549" s="154">
        <v>0</v>
      </c>
      <c r="F549" s="154">
        <v>0</v>
      </c>
      <c r="G549" s="154">
        <v>0</v>
      </c>
      <c r="H549" s="154">
        <v>0</v>
      </c>
      <c r="I549" s="154">
        <v>0</v>
      </c>
      <c r="J549" s="154">
        <v>0</v>
      </c>
      <c r="K549" s="154">
        <v>0</v>
      </c>
      <c r="L549" s="154">
        <v>0</v>
      </c>
      <c r="M549" s="154">
        <v>0</v>
      </c>
      <c r="N549" s="154" t="s">
        <v>188</v>
      </c>
      <c r="O549" s="154" t="s">
        <v>188</v>
      </c>
    </row>
    <row r="550" spans="1:15" ht="13.5" customHeight="1" x14ac:dyDescent="0.25">
      <c r="A550" s="155">
        <v>0.19791666666666699</v>
      </c>
      <c r="B550" s="154">
        <v>0</v>
      </c>
      <c r="C550" s="154">
        <v>0</v>
      </c>
      <c r="D550" s="154">
        <v>0</v>
      </c>
      <c r="E550" s="154">
        <v>0</v>
      </c>
      <c r="F550" s="154">
        <v>0</v>
      </c>
      <c r="G550" s="154">
        <v>0</v>
      </c>
      <c r="H550" s="154">
        <v>0</v>
      </c>
      <c r="I550" s="154">
        <v>0</v>
      </c>
      <c r="J550" s="154">
        <v>0</v>
      </c>
      <c r="K550" s="154">
        <v>0</v>
      </c>
      <c r="L550" s="154">
        <v>0</v>
      </c>
      <c r="M550" s="154">
        <v>0</v>
      </c>
      <c r="N550" s="154" t="s">
        <v>188</v>
      </c>
      <c r="O550" s="154" t="s">
        <v>188</v>
      </c>
    </row>
    <row r="551" spans="1:15" ht="13.5" customHeight="1" x14ac:dyDescent="0.25">
      <c r="A551" s="155">
        <v>0.20833333333333301</v>
      </c>
      <c r="B551" s="154">
        <v>0</v>
      </c>
      <c r="C551" s="154">
        <v>0</v>
      </c>
      <c r="D551" s="154">
        <v>0</v>
      </c>
      <c r="E551" s="154">
        <v>0</v>
      </c>
      <c r="F551" s="154">
        <v>0</v>
      </c>
      <c r="G551" s="154">
        <v>0</v>
      </c>
      <c r="H551" s="154">
        <v>0</v>
      </c>
      <c r="I551" s="154">
        <v>0</v>
      </c>
      <c r="J551" s="154">
        <v>0</v>
      </c>
      <c r="K551" s="154">
        <v>0</v>
      </c>
      <c r="L551" s="154">
        <v>0</v>
      </c>
      <c r="M551" s="154">
        <v>0</v>
      </c>
      <c r="N551" s="154" t="s">
        <v>188</v>
      </c>
      <c r="O551" s="154" t="s">
        <v>188</v>
      </c>
    </row>
    <row r="552" spans="1:15" ht="13.5" customHeight="1" x14ac:dyDescent="0.25">
      <c r="A552" s="155">
        <v>0.21875</v>
      </c>
      <c r="B552" s="154">
        <v>0</v>
      </c>
      <c r="C552" s="154">
        <v>0</v>
      </c>
      <c r="D552" s="154">
        <v>0</v>
      </c>
      <c r="E552" s="154">
        <v>0</v>
      </c>
      <c r="F552" s="154">
        <v>0</v>
      </c>
      <c r="G552" s="154">
        <v>0</v>
      </c>
      <c r="H552" s="154">
        <v>0</v>
      </c>
      <c r="I552" s="154">
        <v>0</v>
      </c>
      <c r="J552" s="154">
        <v>0</v>
      </c>
      <c r="K552" s="154">
        <v>0</v>
      </c>
      <c r="L552" s="154">
        <v>0</v>
      </c>
      <c r="M552" s="154">
        <v>0</v>
      </c>
      <c r="N552" s="154" t="s">
        <v>188</v>
      </c>
      <c r="O552" s="154" t="s">
        <v>188</v>
      </c>
    </row>
    <row r="553" spans="1:15" ht="13.5" customHeight="1" x14ac:dyDescent="0.25">
      <c r="A553" s="155">
        <v>0.22916666666666699</v>
      </c>
      <c r="B553" s="154">
        <v>1</v>
      </c>
      <c r="C553" s="154">
        <v>0</v>
      </c>
      <c r="D553" s="154">
        <v>0</v>
      </c>
      <c r="E553" s="154">
        <v>1</v>
      </c>
      <c r="F553" s="154">
        <v>0</v>
      </c>
      <c r="G553" s="154">
        <v>0</v>
      </c>
      <c r="H553" s="154">
        <v>0</v>
      </c>
      <c r="I553" s="154">
        <v>0</v>
      </c>
      <c r="J553" s="154">
        <v>0</v>
      </c>
      <c r="K553" s="154">
        <v>0</v>
      </c>
      <c r="L553" s="154">
        <v>0</v>
      </c>
      <c r="M553" s="154">
        <v>0</v>
      </c>
      <c r="N553" s="154">
        <v>20.9</v>
      </c>
      <c r="O553" s="154" t="s">
        <v>188</v>
      </c>
    </row>
    <row r="554" spans="1:15" ht="13.5" customHeight="1" x14ac:dyDescent="0.25">
      <c r="A554" s="155">
        <v>0.23958333333333301</v>
      </c>
      <c r="B554" s="154">
        <v>0</v>
      </c>
      <c r="C554" s="154">
        <v>0</v>
      </c>
      <c r="D554" s="154">
        <v>0</v>
      </c>
      <c r="E554" s="154">
        <v>0</v>
      </c>
      <c r="F554" s="154">
        <v>0</v>
      </c>
      <c r="G554" s="154">
        <v>0</v>
      </c>
      <c r="H554" s="154">
        <v>0</v>
      </c>
      <c r="I554" s="154">
        <v>0</v>
      </c>
      <c r="J554" s="154">
        <v>0</v>
      </c>
      <c r="K554" s="154">
        <v>0</v>
      </c>
      <c r="L554" s="154">
        <v>0</v>
      </c>
      <c r="M554" s="154">
        <v>0</v>
      </c>
      <c r="N554" s="154" t="s">
        <v>188</v>
      </c>
      <c r="O554" s="154" t="s">
        <v>188</v>
      </c>
    </row>
    <row r="555" spans="1:15" ht="13.5" customHeight="1" x14ac:dyDescent="0.25">
      <c r="A555" s="155">
        <v>0.25</v>
      </c>
      <c r="B555" s="154">
        <v>0</v>
      </c>
      <c r="C555" s="154">
        <v>0</v>
      </c>
      <c r="D555" s="154">
        <v>0</v>
      </c>
      <c r="E555" s="154">
        <v>0</v>
      </c>
      <c r="F555" s="154">
        <v>0</v>
      </c>
      <c r="G555" s="154">
        <v>0</v>
      </c>
      <c r="H555" s="154">
        <v>0</v>
      </c>
      <c r="I555" s="154">
        <v>0</v>
      </c>
      <c r="J555" s="154">
        <v>0</v>
      </c>
      <c r="K555" s="154">
        <v>0</v>
      </c>
      <c r="L555" s="154">
        <v>0</v>
      </c>
      <c r="M555" s="154">
        <v>0</v>
      </c>
      <c r="N555" s="154" t="s">
        <v>188</v>
      </c>
      <c r="O555" s="154" t="s">
        <v>188</v>
      </c>
    </row>
    <row r="556" spans="1:15" ht="13.5" customHeight="1" x14ac:dyDescent="0.25">
      <c r="A556" s="155">
        <v>0.26041666666666702</v>
      </c>
      <c r="B556" s="154">
        <v>2</v>
      </c>
      <c r="C556" s="154">
        <v>0</v>
      </c>
      <c r="D556" s="154">
        <v>0</v>
      </c>
      <c r="E556" s="154">
        <v>1</v>
      </c>
      <c r="F556" s="154">
        <v>1</v>
      </c>
      <c r="G556" s="154">
        <v>0</v>
      </c>
      <c r="H556" s="154">
        <v>0</v>
      </c>
      <c r="I556" s="154">
        <v>0</v>
      </c>
      <c r="J556" s="154">
        <v>0</v>
      </c>
      <c r="K556" s="154">
        <v>0</v>
      </c>
      <c r="L556" s="154">
        <v>0</v>
      </c>
      <c r="M556" s="154">
        <v>0</v>
      </c>
      <c r="N556" s="154">
        <v>30.2</v>
      </c>
      <c r="O556" s="154" t="s">
        <v>188</v>
      </c>
    </row>
    <row r="557" spans="1:15" ht="13.5" customHeight="1" x14ac:dyDescent="0.25">
      <c r="A557" s="155">
        <v>0.27083333333333298</v>
      </c>
      <c r="B557" s="154">
        <v>1</v>
      </c>
      <c r="C557" s="154">
        <v>0</v>
      </c>
      <c r="D557" s="154">
        <v>0</v>
      </c>
      <c r="E557" s="154">
        <v>0</v>
      </c>
      <c r="F557" s="154">
        <v>1</v>
      </c>
      <c r="G557" s="154">
        <v>0</v>
      </c>
      <c r="H557" s="154">
        <v>0</v>
      </c>
      <c r="I557" s="154">
        <v>0</v>
      </c>
      <c r="J557" s="154">
        <v>0</v>
      </c>
      <c r="K557" s="154">
        <v>0</v>
      </c>
      <c r="L557" s="154">
        <v>0</v>
      </c>
      <c r="M557" s="154">
        <v>0</v>
      </c>
      <c r="N557" s="154">
        <v>31</v>
      </c>
      <c r="O557" s="154" t="s">
        <v>188</v>
      </c>
    </row>
    <row r="558" spans="1:15" ht="13.5" customHeight="1" x14ac:dyDescent="0.25">
      <c r="A558" s="155">
        <v>0.28125</v>
      </c>
      <c r="B558" s="154">
        <v>2</v>
      </c>
      <c r="C558" s="154">
        <v>0</v>
      </c>
      <c r="D558" s="154">
        <v>0</v>
      </c>
      <c r="E558" s="154">
        <v>1</v>
      </c>
      <c r="F558" s="154">
        <v>1</v>
      </c>
      <c r="G558" s="154">
        <v>0</v>
      </c>
      <c r="H558" s="154">
        <v>0</v>
      </c>
      <c r="I558" s="154">
        <v>0</v>
      </c>
      <c r="J558" s="154">
        <v>0</v>
      </c>
      <c r="K558" s="154">
        <v>0</v>
      </c>
      <c r="L558" s="154">
        <v>0</v>
      </c>
      <c r="M558" s="154">
        <v>0</v>
      </c>
      <c r="N558" s="154">
        <v>26.6</v>
      </c>
      <c r="O558" s="154" t="s">
        <v>188</v>
      </c>
    </row>
    <row r="559" spans="1:15" ht="13.5" customHeight="1" x14ac:dyDescent="0.25">
      <c r="A559" s="155">
        <v>0.29166666666666702</v>
      </c>
      <c r="B559" s="154">
        <v>3</v>
      </c>
      <c r="C559" s="154">
        <v>0</v>
      </c>
      <c r="D559" s="154">
        <v>0</v>
      </c>
      <c r="E559" s="154">
        <v>3</v>
      </c>
      <c r="F559" s="154">
        <v>0</v>
      </c>
      <c r="G559" s="154">
        <v>0</v>
      </c>
      <c r="H559" s="154">
        <v>0</v>
      </c>
      <c r="I559" s="154">
        <v>0</v>
      </c>
      <c r="J559" s="154">
        <v>0</v>
      </c>
      <c r="K559" s="154">
        <v>0</v>
      </c>
      <c r="L559" s="154">
        <v>0</v>
      </c>
      <c r="M559" s="154">
        <v>0</v>
      </c>
      <c r="N559" s="154">
        <v>27.4</v>
      </c>
      <c r="O559" s="154" t="s">
        <v>188</v>
      </c>
    </row>
    <row r="560" spans="1:15" ht="13.5" customHeight="1" x14ac:dyDescent="0.25">
      <c r="A560" s="155">
        <v>0.30208333333333298</v>
      </c>
      <c r="B560" s="154">
        <v>1</v>
      </c>
      <c r="C560" s="154">
        <v>1</v>
      </c>
      <c r="D560" s="154">
        <v>0</v>
      </c>
      <c r="E560" s="154">
        <v>0</v>
      </c>
      <c r="F560" s="154">
        <v>0</v>
      </c>
      <c r="G560" s="154">
        <v>0</v>
      </c>
      <c r="H560" s="154">
        <v>0</v>
      </c>
      <c r="I560" s="154">
        <v>0</v>
      </c>
      <c r="J560" s="154">
        <v>0</v>
      </c>
      <c r="K560" s="154">
        <v>0</v>
      </c>
      <c r="L560" s="154">
        <v>0</v>
      </c>
      <c r="M560" s="154">
        <v>0</v>
      </c>
      <c r="N560" s="154">
        <v>11.9</v>
      </c>
      <c r="O560" s="154" t="s">
        <v>188</v>
      </c>
    </row>
    <row r="561" spans="1:15" ht="13.5" customHeight="1" x14ac:dyDescent="0.25">
      <c r="A561" s="155">
        <v>0.3125</v>
      </c>
      <c r="B561" s="154">
        <v>5</v>
      </c>
      <c r="C561" s="154">
        <v>0</v>
      </c>
      <c r="D561" s="154">
        <v>0</v>
      </c>
      <c r="E561" s="154">
        <v>2</v>
      </c>
      <c r="F561" s="154">
        <v>2</v>
      </c>
      <c r="G561" s="154">
        <v>0</v>
      </c>
      <c r="H561" s="154">
        <v>0</v>
      </c>
      <c r="I561" s="154">
        <v>0</v>
      </c>
      <c r="J561" s="154">
        <v>1</v>
      </c>
      <c r="K561" s="154">
        <v>0</v>
      </c>
      <c r="L561" s="154">
        <v>0</v>
      </c>
      <c r="M561" s="154">
        <v>0</v>
      </c>
      <c r="N561" s="154">
        <v>28.4</v>
      </c>
      <c r="O561" s="154" t="s">
        <v>188</v>
      </c>
    </row>
    <row r="562" spans="1:15" ht="13.5" customHeight="1" x14ac:dyDescent="0.25">
      <c r="A562" s="155">
        <v>0.32291666666666702</v>
      </c>
      <c r="B562" s="154">
        <v>3</v>
      </c>
      <c r="C562" s="154">
        <v>0</v>
      </c>
      <c r="D562" s="154">
        <v>0</v>
      </c>
      <c r="E562" s="154">
        <v>3</v>
      </c>
      <c r="F562" s="154">
        <v>0</v>
      </c>
      <c r="G562" s="154">
        <v>0</v>
      </c>
      <c r="H562" s="154">
        <v>0</v>
      </c>
      <c r="I562" s="154">
        <v>0</v>
      </c>
      <c r="J562" s="154">
        <v>0</v>
      </c>
      <c r="K562" s="154">
        <v>0</v>
      </c>
      <c r="L562" s="154">
        <v>0</v>
      </c>
      <c r="M562" s="154">
        <v>0</v>
      </c>
      <c r="N562" s="154">
        <v>32</v>
      </c>
      <c r="O562" s="154" t="s">
        <v>188</v>
      </c>
    </row>
    <row r="563" spans="1:15" ht="13.5" customHeight="1" x14ac:dyDescent="0.25">
      <c r="A563" s="155">
        <v>0.33333333333333298</v>
      </c>
      <c r="B563" s="154">
        <v>2</v>
      </c>
      <c r="C563" s="154">
        <v>0</v>
      </c>
      <c r="D563" s="154">
        <v>0</v>
      </c>
      <c r="E563" s="154">
        <v>2</v>
      </c>
      <c r="F563" s="154">
        <v>0</v>
      </c>
      <c r="G563" s="154">
        <v>0</v>
      </c>
      <c r="H563" s="154">
        <v>0</v>
      </c>
      <c r="I563" s="154">
        <v>0</v>
      </c>
      <c r="J563" s="154">
        <v>0</v>
      </c>
      <c r="K563" s="154">
        <v>0</v>
      </c>
      <c r="L563" s="154">
        <v>0</v>
      </c>
      <c r="M563" s="154">
        <v>0</v>
      </c>
      <c r="N563" s="154">
        <v>33.799999999999997</v>
      </c>
      <c r="O563" s="154" t="s">
        <v>188</v>
      </c>
    </row>
    <row r="564" spans="1:15" ht="13.5" customHeight="1" x14ac:dyDescent="0.25">
      <c r="A564" s="155">
        <v>0.34375</v>
      </c>
      <c r="B564" s="154">
        <v>4</v>
      </c>
      <c r="C564" s="154">
        <v>0</v>
      </c>
      <c r="D564" s="154">
        <v>0</v>
      </c>
      <c r="E564" s="154">
        <v>2</v>
      </c>
      <c r="F564" s="154">
        <v>2</v>
      </c>
      <c r="G564" s="154">
        <v>0</v>
      </c>
      <c r="H564" s="154">
        <v>0</v>
      </c>
      <c r="I564" s="154">
        <v>0</v>
      </c>
      <c r="J564" s="154">
        <v>0</v>
      </c>
      <c r="K564" s="154">
        <v>0</v>
      </c>
      <c r="L564" s="154">
        <v>0</v>
      </c>
      <c r="M564" s="154">
        <v>0</v>
      </c>
      <c r="N564" s="154">
        <v>28.1</v>
      </c>
      <c r="O564" s="154" t="s">
        <v>188</v>
      </c>
    </row>
    <row r="565" spans="1:15" ht="13.5" customHeight="1" x14ac:dyDescent="0.25">
      <c r="A565" s="155">
        <v>0.35416666666666702</v>
      </c>
      <c r="B565" s="154">
        <v>6</v>
      </c>
      <c r="C565" s="154">
        <v>0</v>
      </c>
      <c r="D565" s="154">
        <v>0</v>
      </c>
      <c r="E565" s="154">
        <v>5</v>
      </c>
      <c r="F565" s="154">
        <v>0</v>
      </c>
      <c r="G565" s="154">
        <v>1</v>
      </c>
      <c r="H565" s="154">
        <v>0</v>
      </c>
      <c r="I565" s="154">
        <v>0</v>
      </c>
      <c r="J565" s="154">
        <v>0</v>
      </c>
      <c r="K565" s="154">
        <v>0</v>
      </c>
      <c r="L565" s="154">
        <v>0</v>
      </c>
      <c r="M565" s="154">
        <v>0</v>
      </c>
      <c r="N565" s="154">
        <v>26.7</v>
      </c>
      <c r="O565" s="154" t="s">
        <v>188</v>
      </c>
    </row>
    <row r="566" spans="1:15" ht="13.5" customHeight="1" x14ac:dyDescent="0.25">
      <c r="A566" s="155">
        <v>0.36458333333333298</v>
      </c>
      <c r="B566" s="154">
        <v>5</v>
      </c>
      <c r="C566" s="154">
        <v>0</v>
      </c>
      <c r="D566" s="154">
        <v>0</v>
      </c>
      <c r="E566" s="154">
        <v>5</v>
      </c>
      <c r="F566" s="154">
        <v>0</v>
      </c>
      <c r="G566" s="154">
        <v>0</v>
      </c>
      <c r="H566" s="154">
        <v>0</v>
      </c>
      <c r="I566" s="154">
        <v>0</v>
      </c>
      <c r="J566" s="154">
        <v>0</v>
      </c>
      <c r="K566" s="154">
        <v>0</v>
      </c>
      <c r="L566" s="154">
        <v>0</v>
      </c>
      <c r="M566" s="154">
        <v>0</v>
      </c>
      <c r="N566" s="154">
        <v>27.8</v>
      </c>
      <c r="O566" s="154" t="s">
        <v>188</v>
      </c>
    </row>
    <row r="567" spans="1:15" ht="13.5" customHeight="1" x14ac:dyDescent="0.25">
      <c r="A567" s="155">
        <v>0.375</v>
      </c>
      <c r="B567" s="154">
        <v>4</v>
      </c>
      <c r="C567" s="154">
        <v>1</v>
      </c>
      <c r="D567" s="154">
        <v>0</v>
      </c>
      <c r="E567" s="154">
        <v>3</v>
      </c>
      <c r="F567" s="154">
        <v>0</v>
      </c>
      <c r="G567" s="154">
        <v>0</v>
      </c>
      <c r="H567" s="154">
        <v>0</v>
      </c>
      <c r="I567" s="154">
        <v>0</v>
      </c>
      <c r="J567" s="154">
        <v>0</v>
      </c>
      <c r="K567" s="154">
        <v>0</v>
      </c>
      <c r="L567" s="154">
        <v>0</v>
      </c>
      <c r="M567" s="154">
        <v>0</v>
      </c>
      <c r="N567" s="154">
        <v>22.4</v>
      </c>
      <c r="O567" s="154" t="s">
        <v>188</v>
      </c>
    </row>
    <row r="568" spans="1:15" ht="13.5" customHeight="1" x14ac:dyDescent="0.25">
      <c r="A568" s="155">
        <v>0.38541666666666702</v>
      </c>
      <c r="B568" s="154">
        <v>2</v>
      </c>
      <c r="C568" s="154">
        <v>0</v>
      </c>
      <c r="D568" s="154">
        <v>0</v>
      </c>
      <c r="E568" s="154">
        <v>2</v>
      </c>
      <c r="F568" s="154">
        <v>0</v>
      </c>
      <c r="G568" s="154">
        <v>0</v>
      </c>
      <c r="H568" s="154">
        <v>0</v>
      </c>
      <c r="I568" s="154">
        <v>0</v>
      </c>
      <c r="J568" s="154">
        <v>0</v>
      </c>
      <c r="K568" s="154">
        <v>0</v>
      </c>
      <c r="L568" s="154">
        <v>0</v>
      </c>
      <c r="M568" s="154">
        <v>0</v>
      </c>
      <c r="N568" s="154">
        <v>23.7</v>
      </c>
      <c r="O568" s="154" t="s">
        <v>188</v>
      </c>
    </row>
    <row r="569" spans="1:15" ht="13.5" customHeight="1" x14ac:dyDescent="0.25">
      <c r="A569" s="155">
        <v>0.39583333333333298</v>
      </c>
      <c r="B569" s="154">
        <v>8</v>
      </c>
      <c r="C569" s="154">
        <v>1</v>
      </c>
      <c r="D569" s="154">
        <v>0</v>
      </c>
      <c r="E569" s="154">
        <v>7</v>
      </c>
      <c r="F569" s="154">
        <v>0</v>
      </c>
      <c r="G569" s="154">
        <v>0</v>
      </c>
      <c r="H569" s="154">
        <v>0</v>
      </c>
      <c r="I569" s="154">
        <v>0</v>
      </c>
      <c r="J569" s="154">
        <v>0</v>
      </c>
      <c r="K569" s="154">
        <v>0</v>
      </c>
      <c r="L569" s="154">
        <v>0</v>
      </c>
      <c r="M569" s="154">
        <v>0</v>
      </c>
      <c r="N569" s="154">
        <v>23.8</v>
      </c>
      <c r="O569" s="154" t="s">
        <v>188</v>
      </c>
    </row>
    <row r="570" spans="1:15" ht="13.5" customHeight="1" x14ac:dyDescent="0.25">
      <c r="A570" s="155">
        <v>0.40625</v>
      </c>
      <c r="B570" s="154">
        <v>13</v>
      </c>
      <c r="C570" s="154">
        <v>0</v>
      </c>
      <c r="D570" s="154">
        <v>0</v>
      </c>
      <c r="E570" s="154">
        <v>10</v>
      </c>
      <c r="F570" s="154">
        <v>3</v>
      </c>
      <c r="G570" s="154">
        <v>0</v>
      </c>
      <c r="H570" s="154">
        <v>0</v>
      </c>
      <c r="I570" s="154">
        <v>0</v>
      </c>
      <c r="J570" s="154">
        <v>0</v>
      </c>
      <c r="K570" s="154">
        <v>0</v>
      </c>
      <c r="L570" s="154">
        <v>0</v>
      </c>
      <c r="M570" s="154">
        <v>0</v>
      </c>
      <c r="N570" s="154">
        <v>24.1</v>
      </c>
      <c r="O570" s="154">
        <v>27.6</v>
      </c>
    </row>
    <row r="571" spans="1:15" ht="13.5" customHeight="1" x14ac:dyDescent="0.25">
      <c r="A571" s="155">
        <v>0.41666666666666702</v>
      </c>
      <c r="B571" s="154">
        <v>7</v>
      </c>
      <c r="C571" s="154">
        <v>1</v>
      </c>
      <c r="D571" s="154">
        <v>0</v>
      </c>
      <c r="E571" s="154">
        <v>6</v>
      </c>
      <c r="F571" s="154">
        <v>0</v>
      </c>
      <c r="G571" s="154">
        <v>0</v>
      </c>
      <c r="H571" s="154">
        <v>0</v>
      </c>
      <c r="I571" s="154">
        <v>0</v>
      </c>
      <c r="J571" s="154">
        <v>0</v>
      </c>
      <c r="K571" s="154">
        <v>0</v>
      </c>
      <c r="L571" s="154">
        <v>0</v>
      </c>
      <c r="M571" s="154">
        <v>0</v>
      </c>
      <c r="N571" s="154">
        <v>24.8</v>
      </c>
      <c r="O571" s="154" t="s">
        <v>188</v>
      </c>
    </row>
    <row r="572" spans="1:15" ht="13.5" customHeight="1" x14ac:dyDescent="0.25">
      <c r="A572" s="155">
        <v>0.42708333333333298</v>
      </c>
      <c r="B572" s="154">
        <v>8</v>
      </c>
      <c r="C572" s="154">
        <v>0</v>
      </c>
      <c r="D572" s="154">
        <v>0</v>
      </c>
      <c r="E572" s="154">
        <v>6</v>
      </c>
      <c r="F572" s="154">
        <v>1</v>
      </c>
      <c r="G572" s="154">
        <v>1</v>
      </c>
      <c r="H572" s="154">
        <v>0</v>
      </c>
      <c r="I572" s="154">
        <v>0</v>
      </c>
      <c r="J572" s="154">
        <v>0</v>
      </c>
      <c r="K572" s="154">
        <v>0</v>
      </c>
      <c r="L572" s="154">
        <v>0</v>
      </c>
      <c r="M572" s="154">
        <v>0</v>
      </c>
      <c r="N572" s="154">
        <v>25.4</v>
      </c>
      <c r="O572" s="154" t="s">
        <v>188</v>
      </c>
    </row>
    <row r="573" spans="1:15" ht="13.5" customHeight="1" x14ac:dyDescent="0.25">
      <c r="A573" s="155">
        <v>0.4375</v>
      </c>
      <c r="B573" s="154">
        <v>10</v>
      </c>
      <c r="C573" s="154">
        <v>1</v>
      </c>
      <c r="D573" s="154">
        <v>0</v>
      </c>
      <c r="E573" s="154">
        <v>8</v>
      </c>
      <c r="F573" s="154">
        <v>0</v>
      </c>
      <c r="G573" s="154">
        <v>1</v>
      </c>
      <c r="H573" s="154">
        <v>0</v>
      </c>
      <c r="I573" s="154">
        <v>0</v>
      </c>
      <c r="J573" s="154">
        <v>0</v>
      </c>
      <c r="K573" s="154">
        <v>0</v>
      </c>
      <c r="L573" s="154">
        <v>0</v>
      </c>
      <c r="M573" s="154">
        <v>0</v>
      </c>
      <c r="N573" s="154">
        <v>23.4</v>
      </c>
      <c r="O573" s="154" t="s">
        <v>188</v>
      </c>
    </row>
    <row r="574" spans="1:15" ht="13.5" customHeight="1" x14ac:dyDescent="0.25">
      <c r="A574" s="155">
        <v>0.44791666666666702</v>
      </c>
      <c r="B574" s="154">
        <v>11</v>
      </c>
      <c r="C574" s="154">
        <v>0</v>
      </c>
      <c r="D574" s="154">
        <v>0</v>
      </c>
      <c r="E574" s="154">
        <v>8</v>
      </c>
      <c r="F574" s="154">
        <v>2</v>
      </c>
      <c r="G574" s="154">
        <v>1</v>
      </c>
      <c r="H574" s="154">
        <v>0</v>
      </c>
      <c r="I574" s="154">
        <v>0</v>
      </c>
      <c r="J574" s="154">
        <v>0</v>
      </c>
      <c r="K574" s="154">
        <v>0</v>
      </c>
      <c r="L574" s="154">
        <v>0</v>
      </c>
      <c r="M574" s="154">
        <v>0</v>
      </c>
      <c r="N574" s="154">
        <v>26.6</v>
      </c>
      <c r="O574" s="154">
        <v>28.1</v>
      </c>
    </row>
    <row r="575" spans="1:15" ht="13.5" customHeight="1" x14ac:dyDescent="0.25">
      <c r="A575" s="155">
        <v>0.45833333333333298</v>
      </c>
      <c r="B575" s="154">
        <v>5</v>
      </c>
      <c r="C575" s="154">
        <v>0</v>
      </c>
      <c r="D575" s="154">
        <v>0</v>
      </c>
      <c r="E575" s="154">
        <v>4</v>
      </c>
      <c r="F575" s="154">
        <v>1</v>
      </c>
      <c r="G575" s="154">
        <v>0</v>
      </c>
      <c r="H575" s="154">
        <v>0</v>
      </c>
      <c r="I575" s="154">
        <v>0</v>
      </c>
      <c r="J575" s="154">
        <v>0</v>
      </c>
      <c r="K575" s="154">
        <v>0</v>
      </c>
      <c r="L575" s="154">
        <v>0</v>
      </c>
      <c r="M575" s="154">
        <v>0</v>
      </c>
      <c r="N575" s="154">
        <v>24.3</v>
      </c>
      <c r="O575" s="154" t="s">
        <v>188</v>
      </c>
    </row>
    <row r="576" spans="1:15" ht="13.5" customHeight="1" x14ac:dyDescent="0.25">
      <c r="A576" s="155">
        <v>0.46875</v>
      </c>
      <c r="B576" s="154">
        <v>12</v>
      </c>
      <c r="C576" s="154">
        <v>1</v>
      </c>
      <c r="D576" s="154">
        <v>0</v>
      </c>
      <c r="E576" s="154">
        <v>8</v>
      </c>
      <c r="F576" s="154">
        <v>3</v>
      </c>
      <c r="G576" s="154">
        <v>0</v>
      </c>
      <c r="H576" s="154">
        <v>0</v>
      </c>
      <c r="I576" s="154">
        <v>0</v>
      </c>
      <c r="J576" s="154">
        <v>0</v>
      </c>
      <c r="K576" s="154">
        <v>0</v>
      </c>
      <c r="L576" s="154">
        <v>0</v>
      </c>
      <c r="M576" s="154">
        <v>0</v>
      </c>
      <c r="N576" s="154">
        <v>23.9</v>
      </c>
      <c r="O576" s="154">
        <v>29.8</v>
      </c>
    </row>
    <row r="577" spans="1:15" ht="13.5" customHeight="1" x14ac:dyDescent="0.25">
      <c r="A577" s="155">
        <v>0.47916666666666702</v>
      </c>
      <c r="B577" s="154">
        <v>9</v>
      </c>
      <c r="C577" s="154">
        <v>0</v>
      </c>
      <c r="D577" s="154">
        <v>0</v>
      </c>
      <c r="E577" s="154">
        <v>8</v>
      </c>
      <c r="F577" s="154">
        <v>0</v>
      </c>
      <c r="G577" s="154">
        <v>1</v>
      </c>
      <c r="H577" s="154">
        <v>0</v>
      </c>
      <c r="I577" s="154">
        <v>0</v>
      </c>
      <c r="J577" s="154">
        <v>0</v>
      </c>
      <c r="K577" s="154">
        <v>0</v>
      </c>
      <c r="L577" s="154">
        <v>0</v>
      </c>
      <c r="M577" s="154">
        <v>0</v>
      </c>
      <c r="N577" s="154">
        <v>25.6</v>
      </c>
      <c r="O577" s="154" t="s">
        <v>188</v>
      </c>
    </row>
    <row r="578" spans="1:15" ht="13.5" customHeight="1" x14ac:dyDescent="0.25">
      <c r="A578" s="155">
        <v>0.48958333333333298</v>
      </c>
      <c r="B578" s="154">
        <v>11</v>
      </c>
      <c r="C578" s="154">
        <v>0</v>
      </c>
      <c r="D578" s="154">
        <v>0</v>
      </c>
      <c r="E578" s="154">
        <v>10</v>
      </c>
      <c r="F578" s="154">
        <v>0</v>
      </c>
      <c r="G578" s="154">
        <v>1</v>
      </c>
      <c r="H578" s="154">
        <v>0</v>
      </c>
      <c r="I578" s="154">
        <v>0</v>
      </c>
      <c r="J578" s="154">
        <v>0</v>
      </c>
      <c r="K578" s="154">
        <v>0</v>
      </c>
      <c r="L578" s="154">
        <v>0</v>
      </c>
      <c r="M578" s="154">
        <v>0</v>
      </c>
      <c r="N578" s="154">
        <v>27.7</v>
      </c>
      <c r="O578" s="154">
        <v>31</v>
      </c>
    </row>
    <row r="579" spans="1:15" ht="13.5" customHeight="1" x14ac:dyDescent="0.25">
      <c r="A579" s="155">
        <v>0.5</v>
      </c>
      <c r="B579" s="154">
        <v>13</v>
      </c>
      <c r="C579" s="154">
        <v>1</v>
      </c>
      <c r="D579" s="154">
        <v>0</v>
      </c>
      <c r="E579" s="154">
        <v>11</v>
      </c>
      <c r="F579" s="154">
        <v>1</v>
      </c>
      <c r="G579" s="154">
        <v>0</v>
      </c>
      <c r="H579" s="154">
        <v>0</v>
      </c>
      <c r="I579" s="154">
        <v>0</v>
      </c>
      <c r="J579" s="154">
        <v>0</v>
      </c>
      <c r="K579" s="154">
        <v>0</v>
      </c>
      <c r="L579" s="154">
        <v>0</v>
      </c>
      <c r="M579" s="154">
        <v>0</v>
      </c>
      <c r="N579" s="154">
        <v>23.2</v>
      </c>
      <c r="O579" s="154">
        <v>28.6</v>
      </c>
    </row>
    <row r="580" spans="1:15" ht="13.5" customHeight="1" x14ac:dyDescent="0.25">
      <c r="A580" s="155">
        <v>0.51041666666666696</v>
      </c>
      <c r="B580" s="154">
        <v>9</v>
      </c>
      <c r="C580" s="154">
        <v>0</v>
      </c>
      <c r="D580" s="154">
        <v>0</v>
      </c>
      <c r="E580" s="154">
        <v>6</v>
      </c>
      <c r="F580" s="154">
        <v>3</v>
      </c>
      <c r="G580" s="154">
        <v>0</v>
      </c>
      <c r="H580" s="154">
        <v>0</v>
      </c>
      <c r="I580" s="154">
        <v>0</v>
      </c>
      <c r="J580" s="154">
        <v>0</v>
      </c>
      <c r="K580" s="154">
        <v>0</v>
      </c>
      <c r="L580" s="154">
        <v>0</v>
      </c>
      <c r="M580" s="154">
        <v>0</v>
      </c>
      <c r="N580" s="154">
        <v>25.8</v>
      </c>
      <c r="O580" s="154" t="s">
        <v>188</v>
      </c>
    </row>
    <row r="581" spans="1:15" ht="13.5" customHeight="1" x14ac:dyDescent="0.25">
      <c r="A581" s="155">
        <v>0.52083333333333304</v>
      </c>
      <c r="B581" s="154">
        <v>22</v>
      </c>
      <c r="C581" s="154">
        <v>0</v>
      </c>
      <c r="D581" s="154">
        <v>0</v>
      </c>
      <c r="E581" s="154">
        <v>19</v>
      </c>
      <c r="F581" s="154">
        <v>3</v>
      </c>
      <c r="G581" s="154">
        <v>0</v>
      </c>
      <c r="H581" s="154">
        <v>0</v>
      </c>
      <c r="I581" s="154">
        <v>0</v>
      </c>
      <c r="J581" s="154">
        <v>0</v>
      </c>
      <c r="K581" s="154">
        <v>0</v>
      </c>
      <c r="L581" s="154">
        <v>0</v>
      </c>
      <c r="M581" s="154">
        <v>0</v>
      </c>
      <c r="N581" s="154">
        <v>25.6</v>
      </c>
      <c r="O581" s="154">
        <v>29.4</v>
      </c>
    </row>
    <row r="582" spans="1:15" ht="13.5" customHeight="1" x14ac:dyDescent="0.25">
      <c r="A582" s="155">
        <v>0.53125</v>
      </c>
      <c r="B582" s="154">
        <v>15</v>
      </c>
      <c r="C582" s="154">
        <v>0</v>
      </c>
      <c r="D582" s="154">
        <v>0</v>
      </c>
      <c r="E582" s="154">
        <v>15</v>
      </c>
      <c r="F582" s="154">
        <v>0</v>
      </c>
      <c r="G582" s="154">
        <v>0</v>
      </c>
      <c r="H582" s="154">
        <v>0</v>
      </c>
      <c r="I582" s="154">
        <v>0</v>
      </c>
      <c r="J582" s="154">
        <v>0</v>
      </c>
      <c r="K582" s="154">
        <v>0</v>
      </c>
      <c r="L582" s="154">
        <v>0</v>
      </c>
      <c r="M582" s="154">
        <v>0</v>
      </c>
      <c r="N582" s="154">
        <v>24.6</v>
      </c>
      <c r="O582" s="154">
        <v>29.6</v>
      </c>
    </row>
    <row r="583" spans="1:15" ht="13.5" customHeight="1" x14ac:dyDescent="0.25">
      <c r="A583" s="155">
        <v>0.54166666666666696</v>
      </c>
      <c r="B583" s="154">
        <v>17</v>
      </c>
      <c r="C583" s="154">
        <v>0</v>
      </c>
      <c r="D583" s="154">
        <v>0</v>
      </c>
      <c r="E583" s="154">
        <v>13</v>
      </c>
      <c r="F583" s="154">
        <v>4</v>
      </c>
      <c r="G583" s="154">
        <v>0</v>
      </c>
      <c r="H583" s="154">
        <v>0</v>
      </c>
      <c r="I583" s="154">
        <v>0</v>
      </c>
      <c r="J583" s="154">
        <v>0</v>
      </c>
      <c r="K583" s="154">
        <v>0</v>
      </c>
      <c r="L583" s="154">
        <v>0</v>
      </c>
      <c r="M583" s="154">
        <v>0</v>
      </c>
      <c r="N583" s="154">
        <v>22.9</v>
      </c>
      <c r="O583" s="154">
        <v>28.4</v>
      </c>
    </row>
    <row r="584" spans="1:15" ht="13.5" customHeight="1" x14ac:dyDescent="0.25">
      <c r="A584" s="155">
        <v>0.55208333333333304</v>
      </c>
      <c r="B584" s="154">
        <v>20</v>
      </c>
      <c r="C584" s="154">
        <v>0</v>
      </c>
      <c r="D584" s="154">
        <v>0</v>
      </c>
      <c r="E584" s="154">
        <v>18</v>
      </c>
      <c r="F584" s="154">
        <v>2</v>
      </c>
      <c r="G584" s="154">
        <v>0</v>
      </c>
      <c r="H584" s="154">
        <v>0</v>
      </c>
      <c r="I584" s="154">
        <v>0</v>
      </c>
      <c r="J584" s="154">
        <v>0</v>
      </c>
      <c r="K584" s="154">
        <v>0</v>
      </c>
      <c r="L584" s="154">
        <v>0</v>
      </c>
      <c r="M584" s="154">
        <v>0</v>
      </c>
      <c r="N584" s="154">
        <v>25.4</v>
      </c>
      <c r="O584" s="154">
        <v>28.2</v>
      </c>
    </row>
    <row r="585" spans="1:15" ht="13.5" customHeight="1" x14ac:dyDescent="0.25">
      <c r="A585" s="155">
        <v>0.5625</v>
      </c>
      <c r="B585" s="154">
        <v>17</v>
      </c>
      <c r="C585" s="154">
        <v>0</v>
      </c>
      <c r="D585" s="154">
        <v>1</v>
      </c>
      <c r="E585" s="154">
        <v>14</v>
      </c>
      <c r="F585" s="154">
        <v>2</v>
      </c>
      <c r="G585" s="154">
        <v>0</v>
      </c>
      <c r="H585" s="154">
        <v>0</v>
      </c>
      <c r="I585" s="154">
        <v>0</v>
      </c>
      <c r="J585" s="154">
        <v>0</v>
      </c>
      <c r="K585" s="154">
        <v>0</v>
      </c>
      <c r="L585" s="154">
        <v>0</v>
      </c>
      <c r="M585" s="154">
        <v>0</v>
      </c>
      <c r="N585" s="154">
        <v>26.5</v>
      </c>
      <c r="O585" s="154">
        <v>30.4</v>
      </c>
    </row>
    <row r="586" spans="1:15" ht="13.5" customHeight="1" x14ac:dyDescent="0.25">
      <c r="A586" s="155">
        <v>0.57291666666666696</v>
      </c>
      <c r="B586" s="154">
        <v>12</v>
      </c>
      <c r="C586" s="154">
        <v>1</v>
      </c>
      <c r="D586" s="154">
        <v>0</v>
      </c>
      <c r="E586" s="154">
        <v>9</v>
      </c>
      <c r="F586" s="154">
        <v>2</v>
      </c>
      <c r="G586" s="154">
        <v>0</v>
      </c>
      <c r="H586" s="154">
        <v>0</v>
      </c>
      <c r="I586" s="154">
        <v>0</v>
      </c>
      <c r="J586" s="154">
        <v>0</v>
      </c>
      <c r="K586" s="154">
        <v>0</v>
      </c>
      <c r="L586" s="154">
        <v>0</v>
      </c>
      <c r="M586" s="154">
        <v>0</v>
      </c>
      <c r="N586" s="154">
        <v>26.1</v>
      </c>
      <c r="O586" s="154">
        <v>31.9</v>
      </c>
    </row>
    <row r="587" spans="1:15" ht="13.5" customHeight="1" x14ac:dyDescent="0.25">
      <c r="A587" s="155">
        <v>0.58333333333333304</v>
      </c>
      <c r="B587" s="154">
        <v>12</v>
      </c>
      <c r="C587" s="154">
        <v>0</v>
      </c>
      <c r="D587" s="154">
        <v>0</v>
      </c>
      <c r="E587" s="154">
        <v>12</v>
      </c>
      <c r="F587" s="154">
        <v>0</v>
      </c>
      <c r="G587" s="154">
        <v>0</v>
      </c>
      <c r="H587" s="154">
        <v>0</v>
      </c>
      <c r="I587" s="154">
        <v>0</v>
      </c>
      <c r="J587" s="154">
        <v>0</v>
      </c>
      <c r="K587" s="154">
        <v>0</v>
      </c>
      <c r="L587" s="154">
        <v>0</v>
      </c>
      <c r="M587" s="154">
        <v>0</v>
      </c>
      <c r="N587" s="154">
        <v>26.6</v>
      </c>
      <c r="O587" s="154">
        <v>28.4</v>
      </c>
    </row>
    <row r="588" spans="1:15" ht="13.5" customHeight="1" x14ac:dyDescent="0.25">
      <c r="A588" s="155">
        <v>0.59375</v>
      </c>
      <c r="B588" s="154">
        <v>9</v>
      </c>
      <c r="C588" s="154">
        <v>0</v>
      </c>
      <c r="D588" s="154">
        <v>0</v>
      </c>
      <c r="E588" s="154">
        <v>6</v>
      </c>
      <c r="F588" s="154">
        <v>3</v>
      </c>
      <c r="G588" s="154">
        <v>0</v>
      </c>
      <c r="H588" s="154">
        <v>0</v>
      </c>
      <c r="I588" s="154">
        <v>0</v>
      </c>
      <c r="J588" s="154">
        <v>0</v>
      </c>
      <c r="K588" s="154">
        <v>0</v>
      </c>
      <c r="L588" s="154">
        <v>0</v>
      </c>
      <c r="M588" s="154">
        <v>0</v>
      </c>
      <c r="N588" s="154">
        <v>24.7</v>
      </c>
      <c r="O588" s="154" t="s">
        <v>188</v>
      </c>
    </row>
    <row r="589" spans="1:15" ht="13.5" customHeight="1" x14ac:dyDescent="0.25">
      <c r="A589" s="155">
        <v>0.60416666666666696</v>
      </c>
      <c r="B589" s="154">
        <v>12</v>
      </c>
      <c r="C589" s="154">
        <v>0</v>
      </c>
      <c r="D589" s="154">
        <v>0</v>
      </c>
      <c r="E589" s="154">
        <v>11</v>
      </c>
      <c r="F589" s="154">
        <v>1</v>
      </c>
      <c r="G589" s="154">
        <v>0</v>
      </c>
      <c r="H589" s="154">
        <v>0</v>
      </c>
      <c r="I589" s="154">
        <v>0</v>
      </c>
      <c r="J589" s="154">
        <v>0</v>
      </c>
      <c r="K589" s="154">
        <v>0</v>
      </c>
      <c r="L589" s="154">
        <v>0</v>
      </c>
      <c r="M589" s="154">
        <v>0</v>
      </c>
      <c r="N589" s="154">
        <v>27.4</v>
      </c>
      <c r="O589" s="154">
        <v>29.8</v>
      </c>
    </row>
    <row r="590" spans="1:15" ht="13.5" customHeight="1" x14ac:dyDescent="0.25">
      <c r="A590" s="155">
        <v>0.61458333333333304</v>
      </c>
      <c r="B590" s="154">
        <v>9</v>
      </c>
      <c r="C590" s="154">
        <v>0</v>
      </c>
      <c r="D590" s="154">
        <v>0</v>
      </c>
      <c r="E590" s="154">
        <v>9</v>
      </c>
      <c r="F590" s="154">
        <v>0</v>
      </c>
      <c r="G590" s="154">
        <v>0</v>
      </c>
      <c r="H590" s="154">
        <v>0</v>
      </c>
      <c r="I590" s="154">
        <v>0</v>
      </c>
      <c r="J590" s="154">
        <v>0</v>
      </c>
      <c r="K590" s="154">
        <v>0</v>
      </c>
      <c r="L590" s="154">
        <v>0</v>
      </c>
      <c r="M590" s="154">
        <v>0</v>
      </c>
      <c r="N590" s="154">
        <v>23.1</v>
      </c>
      <c r="O590" s="154" t="s">
        <v>188</v>
      </c>
    </row>
    <row r="591" spans="1:15" ht="13.5" customHeight="1" x14ac:dyDescent="0.25">
      <c r="A591" s="155">
        <v>0.625</v>
      </c>
      <c r="B591" s="154">
        <v>12</v>
      </c>
      <c r="C591" s="154">
        <v>0</v>
      </c>
      <c r="D591" s="154">
        <v>0</v>
      </c>
      <c r="E591" s="154">
        <v>12</v>
      </c>
      <c r="F591" s="154">
        <v>0</v>
      </c>
      <c r="G591" s="154">
        <v>0</v>
      </c>
      <c r="H591" s="154">
        <v>0</v>
      </c>
      <c r="I591" s="154">
        <v>0</v>
      </c>
      <c r="J591" s="154">
        <v>0</v>
      </c>
      <c r="K591" s="154">
        <v>0</v>
      </c>
      <c r="L591" s="154">
        <v>0</v>
      </c>
      <c r="M591" s="154">
        <v>0</v>
      </c>
      <c r="N591" s="154">
        <v>25.5</v>
      </c>
      <c r="O591" s="154">
        <v>29.5</v>
      </c>
    </row>
    <row r="592" spans="1:15" ht="13.5" customHeight="1" x14ac:dyDescent="0.25">
      <c r="A592" s="155">
        <v>0.63541666666666696</v>
      </c>
      <c r="B592" s="154">
        <v>4</v>
      </c>
      <c r="C592" s="154">
        <v>0</v>
      </c>
      <c r="D592" s="154">
        <v>0</v>
      </c>
      <c r="E592" s="154">
        <v>2</v>
      </c>
      <c r="F592" s="154">
        <v>2</v>
      </c>
      <c r="G592" s="154">
        <v>0</v>
      </c>
      <c r="H592" s="154">
        <v>0</v>
      </c>
      <c r="I592" s="154">
        <v>0</v>
      </c>
      <c r="J592" s="154">
        <v>0</v>
      </c>
      <c r="K592" s="154">
        <v>0</v>
      </c>
      <c r="L592" s="154">
        <v>0</v>
      </c>
      <c r="M592" s="154">
        <v>0</v>
      </c>
      <c r="N592" s="154">
        <v>25.2</v>
      </c>
      <c r="O592" s="154" t="s">
        <v>188</v>
      </c>
    </row>
    <row r="593" spans="1:15" ht="13.5" customHeight="1" x14ac:dyDescent="0.25">
      <c r="A593" s="155">
        <v>0.64583333333333304</v>
      </c>
      <c r="B593" s="154">
        <v>6</v>
      </c>
      <c r="C593" s="154">
        <v>0</v>
      </c>
      <c r="D593" s="154">
        <v>0</v>
      </c>
      <c r="E593" s="154">
        <v>5</v>
      </c>
      <c r="F593" s="154">
        <v>1</v>
      </c>
      <c r="G593" s="154">
        <v>0</v>
      </c>
      <c r="H593" s="154">
        <v>0</v>
      </c>
      <c r="I593" s="154">
        <v>0</v>
      </c>
      <c r="J593" s="154">
        <v>0</v>
      </c>
      <c r="K593" s="154">
        <v>0</v>
      </c>
      <c r="L593" s="154">
        <v>0</v>
      </c>
      <c r="M593" s="154">
        <v>0</v>
      </c>
      <c r="N593" s="154">
        <v>23.3</v>
      </c>
      <c r="O593" s="154" t="s">
        <v>188</v>
      </c>
    </row>
    <row r="594" spans="1:15" ht="13.5" customHeight="1" x14ac:dyDescent="0.25">
      <c r="A594" s="155">
        <v>0.65625</v>
      </c>
      <c r="B594" s="154">
        <v>5</v>
      </c>
      <c r="C594" s="154">
        <v>1</v>
      </c>
      <c r="D594" s="154">
        <v>0</v>
      </c>
      <c r="E594" s="154">
        <v>4</v>
      </c>
      <c r="F594" s="154">
        <v>0</v>
      </c>
      <c r="G594" s="154">
        <v>0</v>
      </c>
      <c r="H594" s="154">
        <v>0</v>
      </c>
      <c r="I594" s="154">
        <v>0</v>
      </c>
      <c r="J594" s="154">
        <v>0</v>
      </c>
      <c r="K594" s="154">
        <v>0</v>
      </c>
      <c r="L594" s="154">
        <v>0</v>
      </c>
      <c r="M594" s="154">
        <v>0</v>
      </c>
      <c r="N594" s="154">
        <v>20.399999999999999</v>
      </c>
      <c r="O594" s="154" t="s">
        <v>188</v>
      </c>
    </row>
    <row r="595" spans="1:15" ht="13.5" customHeight="1" x14ac:dyDescent="0.25">
      <c r="A595" s="155">
        <v>0.66666666666666696</v>
      </c>
      <c r="B595" s="154">
        <v>9</v>
      </c>
      <c r="C595" s="154">
        <v>2</v>
      </c>
      <c r="D595" s="154">
        <v>0</v>
      </c>
      <c r="E595" s="154">
        <v>7</v>
      </c>
      <c r="F595" s="154">
        <v>0</v>
      </c>
      <c r="G595" s="154">
        <v>0</v>
      </c>
      <c r="H595" s="154">
        <v>0</v>
      </c>
      <c r="I595" s="154">
        <v>0</v>
      </c>
      <c r="J595" s="154">
        <v>0</v>
      </c>
      <c r="K595" s="154">
        <v>0</v>
      </c>
      <c r="L595" s="154">
        <v>0</v>
      </c>
      <c r="M595" s="154">
        <v>0</v>
      </c>
      <c r="N595" s="154">
        <v>19.5</v>
      </c>
      <c r="O595" s="154" t="s">
        <v>188</v>
      </c>
    </row>
    <row r="596" spans="1:15" ht="13.5" customHeight="1" x14ac:dyDescent="0.25">
      <c r="A596" s="155">
        <v>0.67708333333333304</v>
      </c>
      <c r="B596" s="154">
        <v>11</v>
      </c>
      <c r="C596" s="154">
        <v>1</v>
      </c>
      <c r="D596" s="154">
        <v>3</v>
      </c>
      <c r="E596" s="154">
        <v>6</v>
      </c>
      <c r="F596" s="154">
        <v>1</v>
      </c>
      <c r="G596" s="154">
        <v>0</v>
      </c>
      <c r="H596" s="154">
        <v>0</v>
      </c>
      <c r="I596" s="154">
        <v>0</v>
      </c>
      <c r="J596" s="154">
        <v>0</v>
      </c>
      <c r="K596" s="154">
        <v>0</v>
      </c>
      <c r="L596" s="154">
        <v>0</v>
      </c>
      <c r="M596" s="154">
        <v>0</v>
      </c>
      <c r="N596" s="154">
        <v>25</v>
      </c>
      <c r="O596" s="154">
        <v>30.2</v>
      </c>
    </row>
    <row r="597" spans="1:15" ht="13.5" customHeight="1" x14ac:dyDescent="0.25">
      <c r="A597" s="155">
        <v>0.6875</v>
      </c>
      <c r="B597" s="154">
        <v>9</v>
      </c>
      <c r="C597" s="154">
        <v>0</v>
      </c>
      <c r="D597" s="154">
        <v>0</v>
      </c>
      <c r="E597" s="154">
        <v>8</v>
      </c>
      <c r="F597" s="154">
        <v>1</v>
      </c>
      <c r="G597" s="154">
        <v>0</v>
      </c>
      <c r="H597" s="154">
        <v>0</v>
      </c>
      <c r="I597" s="154">
        <v>0</v>
      </c>
      <c r="J597" s="154">
        <v>0</v>
      </c>
      <c r="K597" s="154">
        <v>0</v>
      </c>
      <c r="L597" s="154">
        <v>0</v>
      </c>
      <c r="M597" s="154">
        <v>0</v>
      </c>
      <c r="N597" s="154">
        <v>25</v>
      </c>
      <c r="O597" s="154" t="s">
        <v>188</v>
      </c>
    </row>
    <row r="598" spans="1:15" ht="13.5" customHeight="1" x14ac:dyDescent="0.25">
      <c r="A598" s="155">
        <v>0.69791666666666696</v>
      </c>
      <c r="B598" s="154">
        <v>7</v>
      </c>
      <c r="C598" s="154">
        <v>0</v>
      </c>
      <c r="D598" s="154">
        <v>1</v>
      </c>
      <c r="E598" s="154">
        <v>4</v>
      </c>
      <c r="F598" s="154">
        <v>2</v>
      </c>
      <c r="G598" s="154">
        <v>0</v>
      </c>
      <c r="H598" s="154">
        <v>0</v>
      </c>
      <c r="I598" s="154">
        <v>0</v>
      </c>
      <c r="J598" s="154">
        <v>0</v>
      </c>
      <c r="K598" s="154">
        <v>0</v>
      </c>
      <c r="L598" s="154">
        <v>0</v>
      </c>
      <c r="M598" s="154">
        <v>0</v>
      </c>
      <c r="N598" s="154">
        <v>25.4</v>
      </c>
      <c r="O598" s="154" t="s">
        <v>188</v>
      </c>
    </row>
    <row r="599" spans="1:15" ht="13.5" customHeight="1" x14ac:dyDescent="0.25">
      <c r="A599" s="155">
        <v>0.70833333333333304</v>
      </c>
      <c r="B599" s="154">
        <v>9</v>
      </c>
      <c r="C599" s="154">
        <v>0</v>
      </c>
      <c r="D599" s="154">
        <v>0</v>
      </c>
      <c r="E599" s="154">
        <v>5</v>
      </c>
      <c r="F599" s="154">
        <v>4</v>
      </c>
      <c r="G599" s="154">
        <v>0</v>
      </c>
      <c r="H599" s="154">
        <v>0</v>
      </c>
      <c r="I599" s="154">
        <v>0</v>
      </c>
      <c r="J599" s="154">
        <v>0</v>
      </c>
      <c r="K599" s="154">
        <v>0</v>
      </c>
      <c r="L599" s="154">
        <v>0</v>
      </c>
      <c r="M599" s="154">
        <v>0</v>
      </c>
      <c r="N599" s="154">
        <v>23.9</v>
      </c>
      <c r="O599" s="154" t="s">
        <v>188</v>
      </c>
    </row>
    <row r="600" spans="1:15" ht="13.5" customHeight="1" x14ac:dyDescent="0.25">
      <c r="A600" s="155">
        <v>0.71875</v>
      </c>
      <c r="B600" s="154">
        <v>8</v>
      </c>
      <c r="C600" s="154">
        <v>0</v>
      </c>
      <c r="D600" s="154">
        <v>0</v>
      </c>
      <c r="E600" s="154">
        <v>7</v>
      </c>
      <c r="F600" s="154">
        <v>1</v>
      </c>
      <c r="G600" s="154">
        <v>0</v>
      </c>
      <c r="H600" s="154">
        <v>0</v>
      </c>
      <c r="I600" s="154">
        <v>0</v>
      </c>
      <c r="J600" s="154">
        <v>0</v>
      </c>
      <c r="K600" s="154">
        <v>0</v>
      </c>
      <c r="L600" s="154">
        <v>0</v>
      </c>
      <c r="M600" s="154">
        <v>0</v>
      </c>
      <c r="N600" s="154">
        <v>26.3</v>
      </c>
      <c r="O600" s="154" t="s">
        <v>188</v>
      </c>
    </row>
    <row r="601" spans="1:15" ht="13.5" customHeight="1" x14ac:dyDescent="0.25">
      <c r="A601" s="155">
        <v>0.72916666666666696</v>
      </c>
      <c r="B601" s="154">
        <v>1</v>
      </c>
      <c r="C601" s="154">
        <v>0</v>
      </c>
      <c r="D601" s="154">
        <v>0</v>
      </c>
      <c r="E601" s="154">
        <v>1</v>
      </c>
      <c r="F601" s="154">
        <v>0</v>
      </c>
      <c r="G601" s="154">
        <v>0</v>
      </c>
      <c r="H601" s="154">
        <v>0</v>
      </c>
      <c r="I601" s="154">
        <v>0</v>
      </c>
      <c r="J601" s="154">
        <v>0</v>
      </c>
      <c r="K601" s="154">
        <v>0</v>
      </c>
      <c r="L601" s="154">
        <v>0</v>
      </c>
      <c r="M601" s="154">
        <v>0</v>
      </c>
      <c r="N601" s="154">
        <v>27.9</v>
      </c>
      <c r="O601" s="154" t="s">
        <v>188</v>
      </c>
    </row>
    <row r="602" spans="1:15" ht="13.5" customHeight="1" x14ac:dyDescent="0.25">
      <c r="A602" s="155">
        <v>0.73958333333333304</v>
      </c>
      <c r="B602" s="154">
        <v>5</v>
      </c>
      <c r="C602" s="154">
        <v>0</v>
      </c>
      <c r="D602" s="154">
        <v>0</v>
      </c>
      <c r="E602" s="154">
        <v>5</v>
      </c>
      <c r="F602" s="154">
        <v>0</v>
      </c>
      <c r="G602" s="154">
        <v>0</v>
      </c>
      <c r="H602" s="154">
        <v>0</v>
      </c>
      <c r="I602" s="154">
        <v>0</v>
      </c>
      <c r="J602" s="154">
        <v>0</v>
      </c>
      <c r="K602" s="154">
        <v>0</v>
      </c>
      <c r="L602" s="154">
        <v>0</v>
      </c>
      <c r="M602" s="154">
        <v>0</v>
      </c>
      <c r="N602" s="154">
        <v>24.9</v>
      </c>
      <c r="O602" s="154" t="s">
        <v>188</v>
      </c>
    </row>
    <row r="603" spans="1:15" ht="13.5" customHeight="1" x14ac:dyDescent="0.25">
      <c r="A603" s="155">
        <v>0.75</v>
      </c>
      <c r="B603" s="154">
        <v>6</v>
      </c>
      <c r="C603" s="154">
        <v>0</v>
      </c>
      <c r="D603" s="154">
        <v>0</v>
      </c>
      <c r="E603" s="154">
        <v>6</v>
      </c>
      <c r="F603" s="154">
        <v>0</v>
      </c>
      <c r="G603" s="154">
        <v>0</v>
      </c>
      <c r="H603" s="154">
        <v>0</v>
      </c>
      <c r="I603" s="154">
        <v>0</v>
      </c>
      <c r="J603" s="154">
        <v>0</v>
      </c>
      <c r="K603" s="154">
        <v>0</v>
      </c>
      <c r="L603" s="154">
        <v>0</v>
      </c>
      <c r="M603" s="154">
        <v>0</v>
      </c>
      <c r="N603" s="154">
        <v>27.8</v>
      </c>
      <c r="O603" s="154" t="s">
        <v>188</v>
      </c>
    </row>
    <row r="604" spans="1:15" ht="13.5" customHeight="1" x14ac:dyDescent="0.25">
      <c r="A604" s="155">
        <v>0.76041666666666696</v>
      </c>
      <c r="B604" s="154">
        <v>8</v>
      </c>
      <c r="C604" s="154">
        <v>0</v>
      </c>
      <c r="D604" s="154">
        <v>0</v>
      </c>
      <c r="E604" s="154">
        <v>7</v>
      </c>
      <c r="F604" s="154">
        <v>1</v>
      </c>
      <c r="G604" s="154">
        <v>0</v>
      </c>
      <c r="H604" s="154">
        <v>0</v>
      </c>
      <c r="I604" s="154">
        <v>0</v>
      </c>
      <c r="J604" s="154">
        <v>0</v>
      </c>
      <c r="K604" s="154">
        <v>0</v>
      </c>
      <c r="L604" s="154">
        <v>0</v>
      </c>
      <c r="M604" s="154">
        <v>0</v>
      </c>
      <c r="N604" s="154">
        <v>27.6</v>
      </c>
      <c r="O604" s="154" t="s">
        <v>188</v>
      </c>
    </row>
    <row r="605" spans="1:15" ht="13.5" customHeight="1" x14ac:dyDescent="0.25">
      <c r="A605" s="155">
        <v>0.77083333333333304</v>
      </c>
      <c r="B605" s="154">
        <v>5</v>
      </c>
      <c r="C605" s="154">
        <v>0</v>
      </c>
      <c r="D605" s="154">
        <v>0</v>
      </c>
      <c r="E605" s="154">
        <v>5</v>
      </c>
      <c r="F605" s="154">
        <v>0</v>
      </c>
      <c r="G605" s="154">
        <v>0</v>
      </c>
      <c r="H605" s="154">
        <v>0</v>
      </c>
      <c r="I605" s="154">
        <v>0</v>
      </c>
      <c r="J605" s="154">
        <v>0</v>
      </c>
      <c r="K605" s="154">
        <v>0</v>
      </c>
      <c r="L605" s="154">
        <v>0</v>
      </c>
      <c r="M605" s="154">
        <v>0</v>
      </c>
      <c r="N605" s="154">
        <v>25.6</v>
      </c>
      <c r="O605" s="154" t="s">
        <v>188</v>
      </c>
    </row>
    <row r="606" spans="1:15" ht="13.5" customHeight="1" x14ac:dyDescent="0.25">
      <c r="A606" s="155">
        <v>0.78125</v>
      </c>
      <c r="B606" s="154">
        <v>4</v>
      </c>
      <c r="C606" s="154">
        <v>0</v>
      </c>
      <c r="D606" s="154">
        <v>0</v>
      </c>
      <c r="E606" s="154">
        <v>3</v>
      </c>
      <c r="F606" s="154">
        <v>1</v>
      </c>
      <c r="G606" s="154">
        <v>0</v>
      </c>
      <c r="H606" s="154">
        <v>0</v>
      </c>
      <c r="I606" s="154">
        <v>0</v>
      </c>
      <c r="J606" s="154">
        <v>0</v>
      </c>
      <c r="K606" s="154">
        <v>0</v>
      </c>
      <c r="L606" s="154">
        <v>0</v>
      </c>
      <c r="M606" s="154">
        <v>0</v>
      </c>
      <c r="N606" s="154">
        <v>24.4</v>
      </c>
      <c r="O606" s="154" t="s">
        <v>188</v>
      </c>
    </row>
    <row r="607" spans="1:15" ht="13.5" customHeight="1" x14ac:dyDescent="0.25">
      <c r="A607" s="155">
        <v>0.79166666666666696</v>
      </c>
      <c r="B607" s="154">
        <v>7</v>
      </c>
      <c r="C607" s="154">
        <v>0</v>
      </c>
      <c r="D607" s="154">
        <v>0</v>
      </c>
      <c r="E607" s="154">
        <v>7</v>
      </c>
      <c r="F607" s="154">
        <v>0</v>
      </c>
      <c r="G607" s="154">
        <v>0</v>
      </c>
      <c r="H607" s="154">
        <v>0</v>
      </c>
      <c r="I607" s="154">
        <v>0</v>
      </c>
      <c r="J607" s="154">
        <v>0</v>
      </c>
      <c r="K607" s="154">
        <v>0</v>
      </c>
      <c r="L607" s="154">
        <v>0</v>
      </c>
      <c r="M607" s="154">
        <v>0</v>
      </c>
      <c r="N607" s="154">
        <v>26.1</v>
      </c>
      <c r="O607" s="154" t="s">
        <v>188</v>
      </c>
    </row>
    <row r="608" spans="1:15" ht="13.5" customHeight="1" x14ac:dyDescent="0.25">
      <c r="A608" s="155">
        <v>0.80208333333333304</v>
      </c>
      <c r="B608" s="154">
        <v>3</v>
      </c>
      <c r="C608" s="154">
        <v>0</v>
      </c>
      <c r="D608" s="154">
        <v>0</v>
      </c>
      <c r="E608" s="154">
        <v>3</v>
      </c>
      <c r="F608" s="154">
        <v>0</v>
      </c>
      <c r="G608" s="154">
        <v>0</v>
      </c>
      <c r="H608" s="154">
        <v>0</v>
      </c>
      <c r="I608" s="154">
        <v>0</v>
      </c>
      <c r="J608" s="154">
        <v>0</v>
      </c>
      <c r="K608" s="154">
        <v>0</v>
      </c>
      <c r="L608" s="154">
        <v>0</v>
      </c>
      <c r="M608" s="154">
        <v>0</v>
      </c>
      <c r="N608" s="154">
        <v>28.6</v>
      </c>
      <c r="O608" s="154" t="s">
        <v>188</v>
      </c>
    </row>
    <row r="609" spans="1:15" ht="13.5" customHeight="1" x14ac:dyDescent="0.25">
      <c r="A609" s="155">
        <v>0.8125</v>
      </c>
      <c r="B609" s="154">
        <v>5</v>
      </c>
      <c r="C609" s="154">
        <v>0</v>
      </c>
      <c r="D609" s="154">
        <v>0</v>
      </c>
      <c r="E609" s="154">
        <v>4</v>
      </c>
      <c r="F609" s="154">
        <v>1</v>
      </c>
      <c r="G609" s="154">
        <v>0</v>
      </c>
      <c r="H609" s="154">
        <v>0</v>
      </c>
      <c r="I609" s="154">
        <v>0</v>
      </c>
      <c r="J609" s="154">
        <v>0</v>
      </c>
      <c r="K609" s="154">
        <v>0</v>
      </c>
      <c r="L609" s="154">
        <v>0</v>
      </c>
      <c r="M609" s="154">
        <v>0</v>
      </c>
      <c r="N609" s="154">
        <v>30.7</v>
      </c>
      <c r="O609" s="154" t="s">
        <v>188</v>
      </c>
    </row>
    <row r="610" spans="1:15" ht="13.5" customHeight="1" x14ac:dyDescent="0.25">
      <c r="A610" s="155">
        <v>0.82291666666666696</v>
      </c>
      <c r="B610" s="154">
        <v>3</v>
      </c>
      <c r="C610" s="154">
        <v>0</v>
      </c>
      <c r="D610" s="154">
        <v>0</v>
      </c>
      <c r="E610" s="154">
        <v>3</v>
      </c>
      <c r="F610" s="154">
        <v>0</v>
      </c>
      <c r="G610" s="154">
        <v>0</v>
      </c>
      <c r="H610" s="154">
        <v>0</v>
      </c>
      <c r="I610" s="154">
        <v>0</v>
      </c>
      <c r="J610" s="154">
        <v>0</v>
      </c>
      <c r="K610" s="154">
        <v>0</v>
      </c>
      <c r="L610" s="154">
        <v>0</v>
      </c>
      <c r="M610" s="154">
        <v>0</v>
      </c>
      <c r="N610" s="154">
        <v>29.9</v>
      </c>
      <c r="O610" s="154" t="s">
        <v>188</v>
      </c>
    </row>
    <row r="611" spans="1:15" ht="13.5" customHeight="1" x14ac:dyDescent="0.25">
      <c r="A611" s="155">
        <v>0.83333333333333304</v>
      </c>
      <c r="B611" s="154">
        <v>3</v>
      </c>
      <c r="C611" s="154">
        <v>0</v>
      </c>
      <c r="D611" s="154">
        <v>0</v>
      </c>
      <c r="E611" s="154">
        <v>3</v>
      </c>
      <c r="F611" s="154">
        <v>0</v>
      </c>
      <c r="G611" s="154">
        <v>0</v>
      </c>
      <c r="H611" s="154">
        <v>0</v>
      </c>
      <c r="I611" s="154">
        <v>0</v>
      </c>
      <c r="J611" s="154">
        <v>0</v>
      </c>
      <c r="K611" s="154">
        <v>0</v>
      </c>
      <c r="L611" s="154">
        <v>0</v>
      </c>
      <c r="M611" s="154">
        <v>0</v>
      </c>
      <c r="N611" s="154">
        <v>31.2</v>
      </c>
      <c r="O611" s="154" t="s">
        <v>188</v>
      </c>
    </row>
    <row r="612" spans="1:15" ht="13.5" customHeight="1" x14ac:dyDescent="0.25">
      <c r="A612" s="155">
        <v>0.84375</v>
      </c>
      <c r="B612" s="154">
        <v>2</v>
      </c>
      <c r="C612" s="154">
        <v>0</v>
      </c>
      <c r="D612" s="154">
        <v>0</v>
      </c>
      <c r="E612" s="154">
        <v>2</v>
      </c>
      <c r="F612" s="154">
        <v>0</v>
      </c>
      <c r="G612" s="154">
        <v>0</v>
      </c>
      <c r="H612" s="154">
        <v>0</v>
      </c>
      <c r="I612" s="154">
        <v>0</v>
      </c>
      <c r="J612" s="154">
        <v>0</v>
      </c>
      <c r="K612" s="154">
        <v>0</v>
      </c>
      <c r="L612" s="154">
        <v>0</v>
      </c>
      <c r="M612" s="154">
        <v>0</v>
      </c>
      <c r="N612" s="154">
        <v>26.2</v>
      </c>
      <c r="O612" s="154" t="s">
        <v>188</v>
      </c>
    </row>
    <row r="613" spans="1:15" ht="13.5" customHeight="1" x14ac:dyDescent="0.25">
      <c r="A613" s="155">
        <v>0.85416666666666696</v>
      </c>
      <c r="B613" s="154">
        <v>1</v>
      </c>
      <c r="C613" s="154">
        <v>0</v>
      </c>
      <c r="D613" s="154">
        <v>0</v>
      </c>
      <c r="E613" s="154">
        <v>1</v>
      </c>
      <c r="F613" s="154">
        <v>0</v>
      </c>
      <c r="G613" s="154">
        <v>0</v>
      </c>
      <c r="H613" s="154">
        <v>0</v>
      </c>
      <c r="I613" s="154">
        <v>0</v>
      </c>
      <c r="J613" s="154">
        <v>0</v>
      </c>
      <c r="K613" s="154">
        <v>0</v>
      </c>
      <c r="L613" s="154">
        <v>0</v>
      </c>
      <c r="M613" s="154">
        <v>0</v>
      </c>
      <c r="N613" s="154">
        <v>28.6</v>
      </c>
      <c r="O613" s="154" t="s">
        <v>188</v>
      </c>
    </row>
    <row r="614" spans="1:15" ht="13.5" customHeight="1" x14ac:dyDescent="0.25">
      <c r="A614" s="155">
        <v>0.86458333333333304</v>
      </c>
      <c r="B614" s="154">
        <v>1</v>
      </c>
      <c r="C614" s="154">
        <v>0</v>
      </c>
      <c r="D614" s="154">
        <v>0</v>
      </c>
      <c r="E614" s="154">
        <v>1</v>
      </c>
      <c r="F614" s="154">
        <v>0</v>
      </c>
      <c r="G614" s="154">
        <v>0</v>
      </c>
      <c r="H614" s="154">
        <v>0</v>
      </c>
      <c r="I614" s="154">
        <v>0</v>
      </c>
      <c r="J614" s="154">
        <v>0</v>
      </c>
      <c r="K614" s="154">
        <v>0</v>
      </c>
      <c r="L614" s="154">
        <v>0</v>
      </c>
      <c r="M614" s="154">
        <v>0</v>
      </c>
      <c r="N614" s="154">
        <v>25.4</v>
      </c>
      <c r="O614" s="154" t="s">
        <v>188</v>
      </c>
    </row>
    <row r="615" spans="1:15" ht="13.5" customHeight="1" x14ac:dyDescent="0.25">
      <c r="A615" s="155">
        <v>0.875</v>
      </c>
      <c r="B615" s="154">
        <v>3</v>
      </c>
      <c r="C615" s="154">
        <v>0</v>
      </c>
      <c r="D615" s="154">
        <v>0</v>
      </c>
      <c r="E615" s="154">
        <v>3</v>
      </c>
      <c r="F615" s="154">
        <v>0</v>
      </c>
      <c r="G615" s="154">
        <v>0</v>
      </c>
      <c r="H615" s="154">
        <v>0</v>
      </c>
      <c r="I615" s="154">
        <v>0</v>
      </c>
      <c r="J615" s="154">
        <v>0</v>
      </c>
      <c r="K615" s="154">
        <v>0</v>
      </c>
      <c r="L615" s="154">
        <v>0</v>
      </c>
      <c r="M615" s="154">
        <v>0</v>
      </c>
      <c r="N615" s="154">
        <v>31.7</v>
      </c>
      <c r="O615" s="154" t="s">
        <v>188</v>
      </c>
    </row>
    <row r="616" spans="1:15" ht="13.5" customHeight="1" x14ac:dyDescent="0.25">
      <c r="A616" s="155">
        <v>0.88541666666666696</v>
      </c>
      <c r="B616" s="154">
        <v>1</v>
      </c>
      <c r="C616" s="154">
        <v>0</v>
      </c>
      <c r="D616" s="154">
        <v>0</v>
      </c>
      <c r="E616" s="154">
        <v>1</v>
      </c>
      <c r="F616" s="154">
        <v>0</v>
      </c>
      <c r="G616" s="154">
        <v>0</v>
      </c>
      <c r="H616" s="154">
        <v>0</v>
      </c>
      <c r="I616" s="154">
        <v>0</v>
      </c>
      <c r="J616" s="154">
        <v>0</v>
      </c>
      <c r="K616" s="154">
        <v>0</v>
      </c>
      <c r="L616" s="154">
        <v>0</v>
      </c>
      <c r="M616" s="154">
        <v>0</v>
      </c>
      <c r="N616" s="154">
        <v>26.9</v>
      </c>
      <c r="O616" s="154" t="s">
        <v>188</v>
      </c>
    </row>
    <row r="617" spans="1:15" ht="13.5" customHeight="1" x14ac:dyDescent="0.25">
      <c r="A617" s="155">
        <v>0.89583333333333304</v>
      </c>
      <c r="B617" s="154">
        <v>3</v>
      </c>
      <c r="C617" s="154">
        <v>0</v>
      </c>
      <c r="D617" s="154">
        <v>0</v>
      </c>
      <c r="E617" s="154">
        <v>3</v>
      </c>
      <c r="F617" s="154">
        <v>0</v>
      </c>
      <c r="G617" s="154">
        <v>0</v>
      </c>
      <c r="H617" s="154">
        <v>0</v>
      </c>
      <c r="I617" s="154">
        <v>0</v>
      </c>
      <c r="J617" s="154">
        <v>0</v>
      </c>
      <c r="K617" s="154">
        <v>0</v>
      </c>
      <c r="L617" s="154">
        <v>0</v>
      </c>
      <c r="M617" s="154">
        <v>0</v>
      </c>
      <c r="N617" s="154">
        <v>28.7</v>
      </c>
      <c r="O617" s="154" t="s">
        <v>188</v>
      </c>
    </row>
    <row r="618" spans="1:15" ht="13.5" customHeight="1" x14ac:dyDescent="0.25">
      <c r="A618" s="155">
        <v>0.90625</v>
      </c>
      <c r="B618" s="154">
        <v>1</v>
      </c>
      <c r="C618" s="154">
        <v>0</v>
      </c>
      <c r="D618" s="154">
        <v>0</v>
      </c>
      <c r="E618" s="154">
        <v>1</v>
      </c>
      <c r="F618" s="154">
        <v>0</v>
      </c>
      <c r="G618" s="154">
        <v>0</v>
      </c>
      <c r="H618" s="154">
        <v>0</v>
      </c>
      <c r="I618" s="154">
        <v>0</v>
      </c>
      <c r="J618" s="154">
        <v>0</v>
      </c>
      <c r="K618" s="154">
        <v>0</v>
      </c>
      <c r="L618" s="154">
        <v>0</v>
      </c>
      <c r="M618" s="154">
        <v>0</v>
      </c>
      <c r="N618" s="154">
        <v>36.5</v>
      </c>
      <c r="O618" s="154" t="s">
        <v>188</v>
      </c>
    </row>
    <row r="619" spans="1:15" ht="13.5" customHeight="1" x14ac:dyDescent="0.25">
      <c r="A619" s="155">
        <v>0.91666666666666696</v>
      </c>
      <c r="B619" s="154">
        <v>3</v>
      </c>
      <c r="C619" s="154">
        <v>0</v>
      </c>
      <c r="D619" s="154">
        <v>0</v>
      </c>
      <c r="E619" s="154">
        <v>3</v>
      </c>
      <c r="F619" s="154">
        <v>0</v>
      </c>
      <c r="G619" s="154">
        <v>0</v>
      </c>
      <c r="H619" s="154">
        <v>0</v>
      </c>
      <c r="I619" s="154">
        <v>0</v>
      </c>
      <c r="J619" s="154">
        <v>0</v>
      </c>
      <c r="K619" s="154">
        <v>0</v>
      </c>
      <c r="L619" s="154">
        <v>0</v>
      </c>
      <c r="M619" s="154">
        <v>0</v>
      </c>
      <c r="N619" s="154">
        <v>30.4</v>
      </c>
      <c r="O619" s="154" t="s">
        <v>188</v>
      </c>
    </row>
    <row r="620" spans="1:15" ht="13.5" customHeight="1" x14ac:dyDescent="0.25">
      <c r="A620" s="155">
        <v>0.92708333333333304</v>
      </c>
      <c r="B620" s="154">
        <v>2</v>
      </c>
      <c r="C620" s="154">
        <v>0</v>
      </c>
      <c r="D620" s="154">
        <v>0</v>
      </c>
      <c r="E620" s="154">
        <v>2</v>
      </c>
      <c r="F620" s="154">
        <v>0</v>
      </c>
      <c r="G620" s="154">
        <v>0</v>
      </c>
      <c r="H620" s="154">
        <v>0</v>
      </c>
      <c r="I620" s="154">
        <v>0</v>
      </c>
      <c r="J620" s="154">
        <v>0</v>
      </c>
      <c r="K620" s="154">
        <v>0</v>
      </c>
      <c r="L620" s="154">
        <v>0</v>
      </c>
      <c r="M620" s="154">
        <v>0</v>
      </c>
      <c r="N620" s="154">
        <v>26.7</v>
      </c>
      <c r="O620" s="154" t="s">
        <v>188</v>
      </c>
    </row>
    <row r="621" spans="1:15" ht="13.5" customHeight="1" x14ac:dyDescent="0.25">
      <c r="A621" s="155">
        <v>0.9375</v>
      </c>
      <c r="B621" s="154">
        <v>0</v>
      </c>
      <c r="C621" s="154">
        <v>0</v>
      </c>
      <c r="D621" s="154">
        <v>0</v>
      </c>
      <c r="E621" s="154">
        <v>0</v>
      </c>
      <c r="F621" s="154">
        <v>0</v>
      </c>
      <c r="G621" s="154">
        <v>0</v>
      </c>
      <c r="H621" s="154">
        <v>0</v>
      </c>
      <c r="I621" s="154">
        <v>0</v>
      </c>
      <c r="J621" s="154">
        <v>0</v>
      </c>
      <c r="K621" s="154">
        <v>0</v>
      </c>
      <c r="L621" s="154">
        <v>0</v>
      </c>
      <c r="M621" s="154">
        <v>0</v>
      </c>
      <c r="N621" s="154" t="s">
        <v>188</v>
      </c>
      <c r="O621" s="154" t="s">
        <v>188</v>
      </c>
    </row>
    <row r="622" spans="1:15" ht="13.5" customHeight="1" x14ac:dyDescent="0.25">
      <c r="A622" s="155">
        <v>0.94791666666666696</v>
      </c>
      <c r="B622" s="154">
        <v>0</v>
      </c>
      <c r="C622" s="154">
        <v>0</v>
      </c>
      <c r="D622" s="154">
        <v>0</v>
      </c>
      <c r="E622" s="154">
        <v>0</v>
      </c>
      <c r="F622" s="154">
        <v>0</v>
      </c>
      <c r="G622" s="154">
        <v>0</v>
      </c>
      <c r="H622" s="154">
        <v>0</v>
      </c>
      <c r="I622" s="154">
        <v>0</v>
      </c>
      <c r="J622" s="154">
        <v>0</v>
      </c>
      <c r="K622" s="154">
        <v>0</v>
      </c>
      <c r="L622" s="154">
        <v>0</v>
      </c>
      <c r="M622" s="154">
        <v>0</v>
      </c>
      <c r="N622" s="154" t="s">
        <v>188</v>
      </c>
      <c r="O622" s="154" t="s">
        <v>188</v>
      </c>
    </row>
    <row r="623" spans="1:15" ht="13.5" customHeight="1" x14ac:dyDescent="0.25">
      <c r="A623" s="155">
        <v>0.95833333333333304</v>
      </c>
      <c r="B623" s="154">
        <v>0</v>
      </c>
      <c r="C623" s="154">
        <v>0</v>
      </c>
      <c r="D623" s="154">
        <v>0</v>
      </c>
      <c r="E623" s="154">
        <v>0</v>
      </c>
      <c r="F623" s="154">
        <v>0</v>
      </c>
      <c r="G623" s="154">
        <v>0</v>
      </c>
      <c r="H623" s="154">
        <v>0</v>
      </c>
      <c r="I623" s="154">
        <v>0</v>
      </c>
      <c r="J623" s="154">
        <v>0</v>
      </c>
      <c r="K623" s="154">
        <v>0</v>
      </c>
      <c r="L623" s="154">
        <v>0</v>
      </c>
      <c r="M623" s="154">
        <v>0</v>
      </c>
      <c r="N623" s="154" t="s">
        <v>188</v>
      </c>
      <c r="O623" s="154" t="s">
        <v>188</v>
      </c>
    </row>
    <row r="624" spans="1:15" ht="13.5" customHeight="1" x14ac:dyDescent="0.25">
      <c r="A624" s="155">
        <v>0.96875</v>
      </c>
      <c r="B624" s="154">
        <v>1</v>
      </c>
      <c r="C624" s="154">
        <v>0</v>
      </c>
      <c r="D624" s="154">
        <v>0</v>
      </c>
      <c r="E624" s="154">
        <v>1</v>
      </c>
      <c r="F624" s="154">
        <v>0</v>
      </c>
      <c r="G624" s="154">
        <v>0</v>
      </c>
      <c r="H624" s="154">
        <v>0</v>
      </c>
      <c r="I624" s="154">
        <v>0</v>
      </c>
      <c r="J624" s="154">
        <v>0</v>
      </c>
      <c r="K624" s="154">
        <v>0</v>
      </c>
      <c r="L624" s="154">
        <v>0</v>
      </c>
      <c r="M624" s="154">
        <v>0</v>
      </c>
      <c r="N624" s="154">
        <v>43.7</v>
      </c>
      <c r="O624" s="154" t="s">
        <v>188</v>
      </c>
    </row>
    <row r="625" spans="1:33" ht="13.5" customHeight="1" x14ac:dyDescent="0.25">
      <c r="A625" s="155">
        <v>0.97916666666666696</v>
      </c>
      <c r="B625" s="154">
        <v>1</v>
      </c>
      <c r="C625" s="154">
        <v>0</v>
      </c>
      <c r="D625" s="154">
        <v>0</v>
      </c>
      <c r="E625" s="154">
        <v>1</v>
      </c>
      <c r="F625" s="154">
        <v>0</v>
      </c>
      <c r="G625" s="154">
        <v>0</v>
      </c>
      <c r="H625" s="154">
        <v>0</v>
      </c>
      <c r="I625" s="154">
        <v>0</v>
      </c>
      <c r="J625" s="154">
        <v>0</v>
      </c>
      <c r="K625" s="154">
        <v>0</v>
      </c>
      <c r="L625" s="154">
        <v>0</v>
      </c>
      <c r="M625" s="154">
        <v>0</v>
      </c>
      <c r="N625" s="154">
        <v>21.6</v>
      </c>
      <c r="O625" s="154" t="s">
        <v>188</v>
      </c>
    </row>
    <row r="626" spans="1:33" ht="13.5" customHeight="1" thickBot="1" x14ac:dyDescent="0.3">
      <c r="A626" s="156">
        <v>0.98958333333333304</v>
      </c>
      <c r="B626" s="154">
        <v>1</v>
      </c>
      <c r="C626" s="154">
        <v>0</v>
      </c>
      <c r="D626" s="154">
        <v>0</v>
      </c>
      <c r="E626" s="154">
        <v>1</v>
      </c>
      <c r="F626" s="154">
        <v>0</v>
      </c>
      <c r="G626" s="154">
        <v>0</v>
      </c>
      <c r="H626" s="154">
        <v>0</v>
      </c>
      <c r="I626" s="154">
        <v>0</v>
      </c>
      <c r="J626" s="154">
        <v>0</v>
      </c>
      <c r="K626" s="154">
        <v>0</v>
      </c>
      <c r="L626" s="154">
        <v>0</v>
      </c>
      <c r="M626" s="154">
        <v>0</v>
      </c>
      <c r="N626" s="154">
        <v>26.7</v>
      </c>
      <c r="O626" s="154" t="s">
        <v>188</v>
      </c>
    </row>
    <row r="627" spans="1:33" ht="13.5" customHeight="1" thickTop="1" x14ac:dyDescent="0.25">
      <c r="A627" s="157" t="s">
        <v>44</v>
      </c>
      <c r="B627" s="158">
        <f t="shared" ref="B627:M627" si="69">SUM(B559:B606)</f>
        <v>405</v>
      </c>
      <c r="C627" s="158">
        <f t="shared" si="69"/>
        <v>12</v>
      </c>
      <c r="D627" s="158">
        <f t="shared" si="69"/>
        <v>5</v>
      </c>
      <c r="E627" s="158">
        <f t="shared" si="69"/>
        <v>332</v>
      </c>
      <c r="F627" s="158">
        <f t="shared" si="69"/>
        <v>49</v>
      </c>
      <c r="G627" s="158">
        <f t="shared" si="69"/>
        <v>6</v>
      </c>
      <c r="H627" s="158">
        <f t="shared" si="69"/>
        <v>0</v>
      </c>
      <c r="I627" s="158">
        <f t="shared" si="69"/>
        <v>0</v>
      </c>
      <c r="J627" s="158">
        <f t="shared" si="69"/>
        <v>1</v>
      </c>
      <c r="K627" s="158">
        <f t="shared" si="69"/>
        <v>0</v>
      </c>
      <c r="L627" s="158">
        <f t="shared" si="69"/>
        <v>0</v>
      </c>
      <c r="M627" s="158">
        <f t="shared" si="69"/>
        <v>0</v>
      </c>
      <c r="N627" s="159">
        <v>25.2</v>
      </c>
      <c r="O627" s="159">
        <v>29.2</v>
      </c>
    </row>
    <row r="628" spans="1:33" ht="13.5" customHeight="1" x14ac:dyDescent="0.25">
      <c r="A628" s="160" t="s">
        <v>45</v>
      </c>
      <c r="B628" s="154">
        <f t="shared" ref="B628:M628" si="70">SUM(B555:B618)</f>
        <v>443</v>
      </c>
      <c r="C628" s="154">
        <f t="shared" si="70"/>
        <v>12</v>
      </c>
      <c r="D628" s="154">
        <f t="shared" si="70"/>
        <v>5</v>
      </c>
      <c r="E628" s="154">
        <f t="shared" si="70"/>
        <v>366</v>
      </c>
      <c r="F628" s="154">
        <f t="shared" si="70"/>
        <v>53</v>
      </c>
      <c r="G628" s="154">
        <f t="shared" si="70"/>
        <v>6</v>
      </c>
      <c r="H628" s="154">
        <f t="shared" si="70"/>
        <v>0</v>
      </c>
      <c r="I628" s="154">
        <f t="shared" si="70"/>
        <v>0</v>
      </c>
      <c r="J628" s="154">
        <f t="shared" si="70"/>
        <v>1</v>
      </c>
      <c r="K628" s="154">
        <f t="shared" si="70"/>
        <v>0</v>
      </c>
      <c r="L628" s="154">
        <f t="shared" si="70"/>
        <v>0</v>
      </c>
      <c r="M628" s="154">
        <f t="shared" si="70"/>
        <v>0</v>
      </c>
      <c r="N628" s="161">
        <v>25.5</v>
      </c>
      <c r="O628" s="161">
        <v>29.6</v>
      </c>
    </row>
    <row r="629" spans="1:33" ht="13.5" customHeight="1" x14ac:dyDescent="0.25">
      <c r="A629" s="154" t="s">
        <v>46</v>
      </c>
      <c r="B629" s="154">
        <f t="shared" ref="B629:M629" si="71">SUM(B555:B626)</f>
        <v>451</v>
      </c>
      <c r="C629" s="154">
        <f t="shared" si="71"/>
        <v>12</v>
      </c>
      <c r="D629" s="154">
        <f t="shared" si="71"/>
        <v>5</v>
      </c>
      <c r="E629" s="154">
        <f t="shared" si="71"/>
        <v>374</v>
      </c>
      <c r="F629" s="154">
        <f t="shared" si="71"/>
        <v>53</v>
      </c>
      <c r="G629" s="154">
        <f t="shared" si="71"/>
        <v>6</v>
      </c>
      <c r="H629" s="154">
        <f t="shared" si="71"/>
        <v>0</v>
      </c>
      <c r="I629" s="154">
        <f t="shared" si="71"/>
        <v>0</v>
      </c>
      <c r="J629" s="154">
        <f t="shared" si="71"/>
        <v>1</v>
      </c>
      <c r="K629" s="154">
        <f t="shared" si="71"/>
        <v>0</v>
      </c>
      <c r="L629" s="154">
        <f t="shared" si="71"/>
        <v>0</v>
      </c>
      <c r="M629" s="154">
        <f t="shared" si="71"/>
        <v>0</v>
      </c>
      <c r="N629" s="161">
        <v>25.6</v>
      </c>
      <c r="O629" s="161">
        <v>29.8</v>
      </c>
    </row>
    <row r="630" spans="1:33" ht="13.5" customHeight="1" thickBot="1" x14ac:dyDescent="0.3">
      <c r="A630" s="162" t="s">
        <v>47</v>
      </c>
      <c r="B630" s="162">
        <f t="shared" ref="B630:M630" si="72">SUM(B531:B626)</f>
        <v>459</v>
      </c>
      <c r="C630" s="162">
        <f t="shared" si="72"/>
        <v>12</v>
      </c>
      <c r="D630" s="162">
        <f t="shared" si="72"/>
        <v>5</v>
      </c>
      <c r="E630" s="162">
        <f t="shared" si="72"/>
        <v>381</v>
      </c>
      <c r="F630" s="162">
        <f t="shared" si="72"/>
        <v>53</v>
      </c>
      <c r="G630" s="162">
        <f t="shared" si="72"/>
        <v>7</v>
      </c>
      <c r="H630" s="162">
        <f t="shared" si="72"/>
        <v>0</v>
      </c>
      <c r="I630" s="162">
        <f t="shared" si="72"/>
        <v>0</v>
      </c>
      <c r="J630" s="162">
        <f t="shared" si="72"/>
        <v>1</v>
      </c>
      <c r="K630" s="162">
        <f t="shared" si="72"/>
        <v>0</v>
      </c>
      <c r="L630" s="162">
        <f t="shared" si="72"/>
        <v>0</v>
      </c>
      <c r="M630" s="162">
        <f t="shared" si="72"/>
        <v>0</v>
      </c>
      <c r="N630" s="163">
        <v>25.7</v>
      </c>
      <c r="O630" s="163">
        <v>29.9</v>
      </c>
      <c r="AG630" s="417"/>
    </row>
    <row r="631" spans="1:33" ht="13.5" customHeight="1" thickTop="1" x14ac:dyDescent="0.25">
      <c r="N631" s="164"/>
      <c r="O631" s="164"/>
      <c r="AG631" s="417"/>
    </row>
    <row r="632" spans="1:33" ht="13.5" customHeight="1" thickBot="1" x14ac:dyDescent="0.3">
      <c r="A632" s="165" t="s">
        <v>9</v>
      </c>
      <c r="B632" s="166" t="str">
        <f>TEXT(C632,"dddd")</f>
        <v>Sunday</v>
      </c>
      <c r="C632" s="166">
        <f>C528+1</f>
        <v>44836</v>
      </c>
      <c r="D632" s="165"/>
      <c r="E632" s="165"/>
      <c r="F632" s="165"/>
      <c r="G632" s="165"/>
      <c r="H632" s="165"/>
      <c r="I632" s="165"/>
      <c r="J632" s="165"/>
      <c r="K632" s="165"/>
      <c r="L632" s="165"/>
      <c r="M632" s="165"/>
      <c r="N632" s="165"/>
      <c r="O632" s="165"/>
      <c r="AG632" s="417"/>
    </row>
    <row r="633" spans="1:33" ht="13.5" customHeight="1" thickTop="1" thickBot="1" x14ac:dyDescent="0.3">
      <c r="A633" s="165"/>
      <c r="B633" s="525" t="s">
        <v>30</v>
      </c>
      <c r="C633" s="525" t="s">
        <v>31</v>
      </c>
      <c r="D633" s="525" t="s">
        <v>32</v>
      </c>
      <c r="E633" s="525" t="s">
        <v>33</v>
      </c>
      <c r="F633" s="525" t="s">
        <v>34</v>
      </c>
      <c r="G633" s="525" t="s">
        <v>35</v>
      </c>
      <c r="H633" s="525" t="s">
        <v>36</v>
      </c>
      <c r="I633" s="525" t="s">
        <v>37</v>
      </c>
      <c r="J633" s="525" t="s">
        <v>38</v>
      </c>
      <c r="K633" s="525" t="s">
        <v>39</v>
      </c>
      <c r="L633" s="525" t="s">
        <v>40</v>
      </c>
      <c r="M633" s="525" t="s">
        <v>41</v>
      </c>
      <c r="N633" s="527" t="s">
        <v>42</v>
      </c>
      <c r="O633" s="527" t="s">
        <v>43</v>
      </c>
      <c r="AG633" s="417"/>
    </row>
    <row r="634" spans="1:33" ht="13.5" customHeight="1" thickTop="1" thickBot="1" x14ac:dyDescent="0.3">
      <c r="A634" s="168" t="s">
        <v>50</v>
      </c>
      <c r="B634" s="526"/>
      <c r="C634" s="526"/>
      <c r="D634" s="526"/>
      <c r="E634" s="526"/>
      <c r="F634" s="526"/>
      <c r="G634" s="526"/>
      <c r="H634" s="526"/>
      <c r="I634" s="526"/>
      <c r="J634" s="526"/>
      <c r="K634" s="526"/>
      <c r="L634" s="526"/>
      <c r="M634" s="526"/>
      <c r="N634" s="528"/>
      <c r="O634" s="528"/>
      <c r="AA634" s="415"/>
      <c r="AG634" s="415"/>
    </row>
    <row r="635" spans="1:33" ht="13.5" customHeight="1" thickTop="1" x14ac:dyDescent="0.25">
      <c r="A635" s="153">
        <v>0</v>
      </c>
      <c r="B635" s="154">
        <v>3</v>
      </c>
      <c r="C635" s="154">
        <v>0</v>
      </c>
      <c r="D635" s="154">
        <v>0</v>
      </c>
      <c r="E635" s="154">
        <v>3</v>
      </c>
      <c r="F635" s="154">
        <v>0</v>
      </c>
      <c r="G635" s="154">
        <v>0</v>
      </c>
      <c r="H635" s="154">
        <v>0</v>
      </c>
      <c r="I635" s="154">
        <v>0</v>
      </c>
      <c r="J635" s="154">
        <v>0</v>
      </c>
      <c r="K635" s="154">
        <v>0</v>
      </c>
      <c r="L635" s="154">
        <v>0</v>
      </c>
      <c r="M635" s="154">
        <v>0</v>
      </c>
      <c r="N635" s="154">
        <v>28.8</v>
      </c>
      <c r="O635" s="154" t="s">
        <v>188</v>
      </c>
      <c r="AA635" s="415"/>
      <c r="AG635" s="415"/>
    </row>
    <row r="636" spans="1:33" ht="13.5" customHeight="1" x14ac:dyDescent="0.25">
      <c r="A636" s="155">
        <v>1.0416666666666666E-2</v>
      </c>
      <c r="B636" s="154">
        <v>0</v>
      </c>
      <c r="C636" s="154">
        <v>0</v>
      </c>
      <c r="D636" s="154">
        <v>0</v>
      </c>
      <c r="E636" s="154">
        <v>0</v>
      </c>
      <c r="F636" s="154">
        <v>0</v>
      </c>
      <c r="G636" s="154">
        <v>0</v>
      </c>
      <c r="H636" s="154">
        <v>0</v>
      </c>
      <c r="I636" s="154">
        <v>0</v>
      </c>
      <c r="J636" s="154">
        <v>0</v>
      </c>
      <c r="K636" s="154">
        <v>0</v>
      </c>
      <c r="L636" s="154">
        <v>0</v>
      </c>
      <c r="M636" s="154">
        <v>0</v>
      </c>
      <c r="N636" s="154" t="s">
        <v>188</v>
      </c>
      <c r="O636" s="154" t="s">
        <v>188</v>
      </c>
      <c r="AA636" s="415"/>
      <c r="AG636" s="415"/>
    </row>
    <row r="637" spans="1:33" ht="13.5" customHeight="1" x14ac:dyDescent="0.25">
      <c r="A637" s="155">
        <v>2.0833333333333332E-2</v>
      </c>
      <c r="B637" s="154">
        <v>2</v>
      </c>
      <c r="C637" s="154">
        <v>0</v>
      </c>
      <c r="D637" s="154">
        <v>0</v>
      </c>
      <c r="E637" s="154">
        <v>2</v>
      </c>
      <c r="F637" s="154">
        <v>0</v>
      </c>
      <c r="G637" s="154">
        <v>0</v>
      </c>
      <c r="H637" s="154">
        <v>0</v>
      </c>
      <c r="I637" s="154">
        <v>0</v>
      </c>
      <c r="J637" s="154">
        <v>0</v>
      </c>
      <c r="K637" s="154">
        <v>0</v>
      </c>
      <c r="L637" s="154">
        <v>0</v>
      </c>
      <c r="M637" s="154">
        <v>0</v>
      </c>
      <c r="N637" s="154">
        <v>32.799999999999997</v>
      </c>
      <c r="O637" s="154" t="s">
        <v>188</v>
      </c>
      <c r="AA637" s="415"/>
      <c r="AG637" s="415"/>
    </row>
    <row r="638" spans="1:33" ht="13.5" customHeight="1" x14ac:dyDescent="0.25">
      <c r="A638" s="155">
        <v>3.125E-2</v>
      </c>
      <c r="B638" s="154">
        <v>0</v>
      </c>
      <c r="C638" s="154">
        <v>0</v>
      </c>
      <c r="D638" s="154">
        <v>0</v>
      </c>
      <c r="E638" s="154">
        <v>0</v>
      </c>
      <c r="F638" s="154">
        <v>0</v>
      </c>
      <c r="G638" s="154">
        <v>0</v>
      </c>
      <c r="H638" s="154">
        <v>0</v>
      </c>
      <c r="I638" s="154">
        <v>0</v>
      </c>
      <c r="J638" s="154">
        <v>0</v>
      </c>
      <c r="K638" s="154">
        <v>0</v>
      </c>
      <c r="L638" s="154">
        <v>0</v>
      </c>
      <c r="M638" s="154">
        <v>0</v>
      </c>
      <c r="N638" s="154" t="s">
        <v>188</v>
      </c>
      <c r="O638" s="154" t="s">
        <v>188</v>
      </c>
    </row>
    <row r="639" spans="1:33" ht="13.5" customHeight="1" x14ac:dyDescent="0.25">
      <c r="A639" s="155">
        <v>4.1666666666666664E-2</v>
      </c>
      <c r="B639" s="154">
        <v>1</v>
      </c>
      <c r="C639" s="154">
        <v>0</v>
      </c>
      <c r="D639" s="154">
        <v>0</v>
      </c>
      <c r="E639" s="154">
        <v>1</v>
      </c>
      <c r="F639" s="154">
        <v>0</v>
      </c>
      <c r="G639" s="154">
        <v>0</v>
      </c>
      <c r="H639" s="154">
        <v>0</v>
      </c>
      <c r="I639" s="154">
        <v>0</v>
      </c>
      <c r="J639" s="154">
        <v>0</v>
      </c>
      <c r="K639" s="154">
        <v>0</v>
      </c>
      <c r="L639" s="154">
        <v>0</v>
      </c>
      <c r="M639" s="154">
        <v>0</v>
      </c>
      <c r="N639" s="154">
        <v>36.700000000000003</v>
      </c>
      <c r="O639" s="154" t="s">
        <v>188</v>
      </c>
    </row>
    <row r="640" spans="1:33" ht="13.5" customHeight="1" x14ac:dyDescent="0.25">
      <c r="A640" s="155">
        <v>5.2083333333333336E-2</v>
      </c>
      <c r="B640" s="154">
        <v>1</v>
      </c>
      <c r="C640" s="154">
        <v>0</v>
      </c>
      <c r="D640" s="154">
        <v>0</v>
      </c>
      <c r="E640" s="154">
        <v>1</v>
      </c>
      <c r="F640" s="154">
        <v>0</v>
      </c>
      <c r="G640" s="154">
        <v>0</v>
      </c>
      <c r="H640" s="154">
        <v>0</v>
      </c>
      <c r="I640" s="154">
        <v>0</v>
      </c>
      <c r="J640" s="154">
        <v>0</v>
      </c>
      <c r="K640" s="154">
        <v>0</v>
      </c>
      <c r="L640" s="154">
        <v>0</v>
      </c>
      <c r="M640" s="154">
        <v>0</v>
      </c>
      <c r="N640" s="154">
        <v>22.6</v>
      </c>
      <c r="O640" s="154" t="s">
        <v>188</v>
      </c>
    </row>
    <row r="641" spans="1:15" ht="13.5" customHeight="1" x14ac:dyDescent="0.25">
      <c r="A641" s="155">
        <v>6.25E-2</v>
      </c>
      <c r="B641" s="154">
        <v>0</v>
      </c>
      <c r="C641" s="154">
        <v>0</v>
      </c>
      <c r="D641" s="154">
        <v>0</v>
      </c>
      <c r="E641" s="154">
        <v>0</v>
      </c>
      <c r="F641" s="154">
        <v>0</v>
      </c>
      <c r="G641" s="154">
        <v>0</v>
      </c>
      <c r="H641" s="154">
        <v>0</v>
      </c>
      <c r="I641" s="154">
        <v>0</v>
      </c>
      <c r="J641" s="154">
        <v>0</v>
      </c>
      <c r="K641" s="154">
        <v>0</v>
      </c>
      <c r="L641" s="154">
        <v>0</v>
      </c>
      <c r="M641" s="154">
        <v>0</v>
      </c>
      <c r="N641" s="154" t="s">
        <v>188</v>
      </c>
      <c r="O641" s="154" t="s">
        <v>188</v>
      </c>
    </row>
    <row r="642" spans="1:15" ht="13.5" customHeight="1" x14ac:dyDescent="0.25">
      <c r="A642" s="155">
        <v>7.2916666666666699E-2</v>
      </c>
      <c r="B642" s="154">
        <v>0</v>
      </c>
      <c r="C642" s="154">
        <v>0</v>
      </c>
      <c r="D642" s="154">
        <v>0</v>
      </c>
      <c r="E642" s="154">
        <v>0</v>
      </c>
      <c r="F642" s="154">
        <v>0</v>
      </c>
      <c r="G642" s="154">
        <v>0</v>
      </c>
      <c r="H642" s="154">
        <v>0</v>
      </c>
      <c r="I642" s="154">
        <v>0</v>
      </c>
      <c r="J642" s="154">
        <v>0</v>
      </c>
      <c r="K642" s="154">
        <v>0</v>
      </c>
      <c r="L642" s="154">
        <v>0</v>
      </c>
      <c r="M642" s="154">
        <v>0</v>
      </c>
      <c r="N642" s="154" t="s">
        <v>188</v>
      </c>
      <c r="O642" s="154" t="s">
        <v>188</v>
      </c>
    </row>
    <row r="643" spans="1:15" ht="13.5" customHeight="1" x14ac:dyDescent="0.25">
      <c r="A643" s="155">
        <v>8.3333333333333301E-2</v>
      </c>
      <c r="B643" s="154">
        <v>0</v>
      </c>
      <c r="C643" s="154">
        <v>0</v>
      </c>
      <c r="D643" s="154">
        <v>0</v>
      </c>
      <c r="E643" s="154">
        <v>0</v>
      </c>
      <c r="F643" s="154">
        <v>0</v>
      </c>
      <c r="G643" s="154">
        <v>0</v>
      </c>
      <c r="H643" s="154">
        <v>0</v>
      </c>
      <c r="I643" s="154">
        <v>0</v>
      </c>
      <c r="J643" s="154">
        <v>0</v>
      </c>
      <c r="K643" s="154">
        <v>0</v>
      </c>
      <c r="L643" s="154">
        <v>0</v>
      </c>
      <c r="M643" s="154">
        <v>0</v>
      </c>
      <c r="N643" s="154" t="s">
        <v>188</v>
      </c>
      <c r="O643" s="154" t="s">
        <v>188</v>
      </c>
    </row>
    <row r="644" spans="1:15" ht="13.5" customHeight="1" x14ac:dyDescent="0.25">
      <c r="A644" s="155">
        <v>9.375E-2</v>
      </c>
      <c r="B644" s="154">
        <v>0</v>
      </c>
      <c r="C644" s="154">
        <v>0</v>
      </c>
      <c r="D644" s="154">
        <v>0</v>
      </c>
      <c r="E644" s="154">
        <v>0</v>
      </c>
      <c r="F644" s="154">
        <v>0</v>
      </c>
      <c r="G644" s="154">
        <v>0</v>
      </c>
      <c r="H644" s="154">
        <v>0</v>
      </c>
      <c r="I644" s="154">
        <v>0</v>
      </c>
      <c r="J644" s="154">
        <v>0</v>
      </c>
      <c r="K644" s="154">
        <v>0</v>
      </c>
      <c r="L644" s="154">
        <v>0</v>
      </c>
      <c r="M644" s="154">
        <v>0</v>
      </c>
      <c r="N644" s="154" t="s">
        <v>188</v>
      </c>
      <c r="O644" s="154" t="s">
        <v>188</v>
      </c>
    </row>
    <row r="645" spans="1:15" ht="13.5" customHeight="1" x14ac:dyDescent="0.25">
      <c r="A645" s="155">
        <v>0.104166666666667</v>
      </c>
      <c r="B645" s="154">
        <v>1</v>
      </c>
      <c r="C645" s="154">
        <v>0</v>
      </c>
      <c r="D645" s="154">
        <v>0</v>
      </c>
      <c r="E645" s="154">
        <v>0</v>
      </c>
      <c r="F645" s="154">
        <v>1</v>
      </c>
      <c r="G645" s="154">
        <v>0</v>
      </c>
      <c r="H645" s="154">
        <v>0</v>
      </c>
      <c r="I645" s="154">
        <v>0</v>
      </c>
      <c r="J645" s="154">
        <v>0</v>
      </c>
      <c r="K645" s="154">
        <v>0</v>
      </c>
      <c r="L645" s="154">
        <v>0</v>
      </c>
      <c r="M645" s="154">
        <v>0</v>
      </c>
      <c r="N645" s="154">
        <v>21.3</v>
      </c>
      <c r="O645" s="154" t="s">
        <v>188</v>
      </c>
    </row>
    <row r="646" spans="1:15" ht="13.5" customHeight="1" x14ac:dyDescent="0.25">
      <c r="A646" s="155">
        <v>0.114583333333333</v>
      </c>
      <c r="B646" s="154">
        <v>0</v>
      </c>
      <c r="C646" s="154">
        <v>0</v>
      </c>
      <c r="D646" s="154">
        <v>0</v>
      </c>
      <c r="E646" s="154">
        <v>0</v>
      </c>
      <c r="F646" s="154">
        <v>0</v>
      </c>
      <c r="G646" s="154">
        <v>0</v>
      </c>
      <c r="H646" s="154">
        <v>0</v>
      </c>
      <c r="I646" s="154">
        <v>0</v>
      </c>
      <c r="J646" s="154">
        <v>0</v>
      </c>
      <c r="K646" s="154">
        <v>0</v>
      </c>
      <c r="L646" s="154">
        <v>0</v>
      </c>
      <c r="M646" s="154">
        <v>0</v>
      </c>
      <c r="N646" s="154" t="s">
        <v>188</v>
      </c>
      <c r="O646" s="154" t="s">
        <v>188</v>
      </c>
    </row>
    <row r="647" spans="1:15" ht="13.5" customHeight="1" x14ac:dyDescent="0.25">
      <c r="A647" s="155">
        <v>0.125</v>
      </c>
      <c r="B647" s="154">
        <v>0</v>
      </c>
      <c r="C647" s="154">
        <v>0</v>
      </c>
      <c r="D647" s="154">
        <v>0</v>
      </c>
      <c r="E647" s="154">
        <v>0</v>
      </c>
      <c r="F647" s="154">
        <v>0</v>
      </c>
      <c r="G647" s="154">
        <v>0</v>
      </c>
      <c r="H647" s="154">
        <v>0</v>
      </c>
      <c r="I647" s="154">
        <v>0</v>
      </c>
      <c r="J647" s="154">
        <v>0</v>
      </c>
      <c r="K647" s="154">
        <v>0</v>
      </c>
      <c r="L647" s="154">
        <v>0</v>
      </c>
      <c r="M647" s="154">
        <v>0</v>
      </c>
      <c r="N647" s="154" t="s">
        <v>188</v>
      </c>
      <c r="O647" s="154" t="s">
        <v>188</v>
      </c>
    </row>
    <row r="648" spans="1:15" ht="13.5" customHeight="1" x14ac:dyDescent="0.25">
      <c r="A648" s="155">
        <v>0.13541666666666699</v>
      </c>
      <c r="B648" s="154">
        <v>0</v>
      </c>
      <c r="C648" s="154">
        <v>0</v>
      </c>
      <c r="D648" s="154">
        <v>0</v>
      </c>
      <c r="E648" s="154">
        <v>0</v>
      </c>
      <c r="F648" s="154">
        <v>0</v>
      </c>
      <c r="G648" s="154">
        <v>0</v>
      </c>
      <c r="H648" s="154">
        <v>0</v>
      </c>
      <c r="I648" s="154">
        <v>0</v>
      </c>
      <c r="J648" s="154">
        <v>0</v>
      </c>
      <c r="K648" s="154">
        <v>0</v>
      </c>
      <c r="L648" s="154">
        <v>0</v>
      </c>
      <c r="M648" s="154">
        <v>0</v>
      </c>
      <c r="N648" s="154" t="s">
        <v>188</v>
      </c>
      <c r="O648" s="154" t="s">
        <v>188</v>
      </c>
    </row>
    <row r="649" spans="1:15" ht="13.5" customHeight="1" x14ac:dyDescent="0.25">
      <c r="A649" s="155">
        <v>0.14583333333333301</v>
      </c>
      <c r="B649" s="154">
        <v>0</v>
      </c>
      <c r="C649" s="154">
        <v>0</v>
      </c>
      <c r="D649" s="154">
        <v>0</v>
      </c>
      <c r="E649" s="154">
        <v>0</v>
      </c>
      <c r="F649" s="154">
        <v>0</v>
      </c>
      <c r="G649" s="154">
        <v>0</v>
      </c>
      <c r="H649" s="154">
        <v>0</v>
      </c>
      <c r="I649" s="154">
        <v>0</v>
      </c>
      <c r="J649" s="154">
        <v>0</v>
      </c>
      <c r="K649" s="154">
        <v>0</v>
      </c>
      <c r="L649" s="154">
        <v>0</v>
      </c>
      <c r="M649" s="154">
        <v>0</v>
      </c>
      <c r="N649" s="154" t="s">
        <v>188</v>
      </c>
      <c r="O649" s="154" t="s">
        <v>188</v>
      </c>
    </row>
    <row r="650" spans="1:15" ht="13.5" customHeight="1" x14ac:dyDescent="0.25">
      <c r="A650" s="155">
        <v>0.15625</v>
      </c>
      <c r="B650" s="154">
        <v>0</v>
      </c>
      <c r="C650" s="154">
        <v>0</v>
      </c>
      <c r="D650" s="154">
        <v>0</v>
      </c>
      <c r="E650" s="154">
        <v>0</v>
      </c>
      <c r="F650" s="154">
        <v>0</v>
      </c>
      <c r="G650" s="154">
        <v>0</v>
      </c>
      <c r="H650" s="154">
        <v>0</v>
      </c>
      <c r="I650" s="154">
        <v>0</v>
      </c>
      <c r="J650" s="154">
        <v>0</v>
      </c>
      <c r="K650" s="154">
        <v>0</v>
      </c>
      <c r="L650" s="154">
        <v>0</v>
      </c>
      <c r="M650" s="154">
        <v>0</v>
      </c>
      <c r="N650" s="154" t="s">
        <v>188</v>
      </c>
      <c r="O650" s="154" t="s">
        <v>188</v>
      </c>
    </row>
    <row r="651" spans="1:15" ht="13.5" customHeight="1" x14ac:dyDescent="0.25">
      <c r="A651" s="155">
        <v>0.16666666666666699</v>
      </c>
      <c r="B651" s="154">
        <v>0</v>
      </c>
      <c r="C651" s="154">
        <v>0</v>
      </c>
      <c r="D651" s="154">
        <v>0</v>
      </c>
      <c r="E651" s="154">
        <v>0</v>
      </c>
      <c r="F651" s="154">
        <v>0</v>
      </c>
      <c r="G651" s="154">
        <v>0</v>
      </c>
      <c r="H651" s="154">
        <v>0</v>
      </c>
      <c r="I651" s="154">
        <v>0</v>
      </c>
      <c r="J651" s="154">
        <v>0</v>
      </c>
      <c r="K651" s="154">
        <v>0</v>
      </c>
      <c r="L651" s="154">
        <v>0</v>
      </c>
      <c r="M651" s="154">
        <v>0</v>
      </c>
      <c r="N651" s="154" t="s">
        <v>188</v>
      </c>
      <c r="O651" s="154" t="s">
        <v>188</v>
      </c>
    </row>
    <row r="652" spans="1:15" ht="13.5" customHeight="1" x14ac:dyDescent="0.25">
      <c r="A652" s="155">
        <v>0.17708333333333301</v>
      </c>
      <c r="B652" s="154">
        <v>0</v>
      </c>
      <c r="C652" s="154">
        <v>0</v>
      </c>
      <c r="D652" s="154">
        <v>0</v>
      </c>
      <c r="E652" s="154">
        <v>0</v>
      </c>
      <c r="F652" s="154">
        <v>0</v>
      </c>
      <c r="G652" s="154">
        <v>0</v>
      </c>
      <c r="H652" s="154">
        <v>0</v>
      </c>
      <c r="I652" s="154">
        <v>0</v>
      </c>
      <c r="J652" s="154">
        <v>0</v>
      </c>
      <c r="K652" s="154">
        <v>0</v>
      </c>
      <c r="L652" s="154">
        <v>0</v>
      </c>
      <c r="M652" s="154">
        <v>0</v>
      </c>
      <c r="N652" s="154" t="s">
        <v>188</v>
      </c>
      <c r="O652" s="154" t="s">
        <v>188</v>
      </c>
    </row>
    <row r="653" spans="1:15" ht="13.5" customHeight="1" x14ac:dyDescent="0.25">
      <c r="A653" s="155">
        <v>0.1875</v>
      </c>
      <c r="B653" s="154">
        <v>0</v>
      </c>
      <c r="C653" s="154">
        <v>0</v>
      </c>
      <c r="D653" s="154">
        <v>0</v>
      </c>
      <c r="E653" s="154">
        <v>0</v>
      </c>
      <c r="F653" s="154">
        <v>0</v>
      </c>
      <c r="G653" s="154">
        <v>0</v>
      </c>
      <c r="H653" s="154">
        <v>0</v>
      </c>
      <c r="I653" s="154">
        <v>0</v>
      </c>
      <c r="J653" s="154">
        <v>0</v>
      </c>
      <c r="K653" s="154">
        <v>0</v>
      </c>
      <c r="L653" s="154">
        <v>0</v>
      </c>
      <c r="M653" s="154">
        <v>0</v>
      </c>
      <c r="N653" s="154" t="s">
        <v>188</v>
      </c>
      <c r="O653" s="154" t="s">
        <v>188</v>
      </c>
    </row>
    <row r="654" spans="1:15" ht="13.5" customHeight="1" x14ac:dyDescent="0.25">
      <c r="A654" s="155">
        <v>0.19791666666666699</v>
      </c>
      <c r="B654" s="154">
        <v>0</v>
      </c>
      <c r="C654" s="154">
        <v>0</v>
      </c>
      <c r="D654" s="154">
        <v>0</v>
      </c>
      <c r="E654" s="154">
        <v>0</v>
      </c>
      <c r="F654" s="154">
        <v>0</v>
      </c>
      <c r="G654" s="154">
        <v>0</v>
      </c>
      <c r="H654" s="154">
        <v>0</v>
      </c>
      <c r="I654" s="154">
        <v>0</v>
      </c>
      <c r="J654" s="154">
        <v>0</v>
      </c>
      <c r="K654" s="154">
        <v>0</v>
      </c>
      <c r="L654" s="154">
        <v>0</v>
      </c>
      <c r="M654" s="154">
        <v>0</v>
      </c>
      <c r="N654" s="154" t="s">
        <v>188</v>
      </c>
      <c r="O654" s="154" t="s">
        <v>188</v>
      </c>
    </row>
    <row r="655" spans="1:15" ht="13.5" customHeight="1" x14ac:dyDescent="0.25">
      <c r="A655" s="155">
        <v>0.20833333333333301</v>
      </c>
      <c r="B655" s="154">
        <v>0</v>
      </c>
      <c r="C655" s="154">
        <v>0</v>
      </c>
      <c r="D655" s="154">
        <v>0</v>
      </c>
      <c r="E655" s="154">
        <v>0</v>
      </c>
      <c r="F655" s="154">
        <v>0</v>
      </c>
      <c r="G655" s="154">
        <v>0</v>
      </c>
      <c r="H655" s="154">
        <v>0</v>
      </c>
      <c r="I655" s="154">
        <v>0</v>
      </c>
      <c r="J655" s="154">
        <v>0</v>
      </c>
      <c r="K655" s="154">
        <v>0</v>
      </c>
      <c r="L655" s="154">
        <v>0</v>
      </c>
      <c r="M655" s="154">
        <v>0</v>
      </c>
      <c r="N655" s="154" t="s">
        <v>188</v>
      </c>
      <c r="O655" s="154" t="s">
        <v>188</v>
      </c>
    </row>
    <row r="656" spans="1:15" ht="13.5" customHeight="1" x14ac:dyDescent="0.25">
      <c r="A656" s="155">
        <v>0.21875</v>
      </c>
      <c r="B656" s="154">
        <v>1</v>
      </c>
      <c r="C656" s="154">
        <v>0</v>
      </c>
      <c r="D656" s="154">
        <v>0</v>
      </c>
      <c r="E656" s="154">
        <v>1</v>
      </c>
      <c r="F656" s="154">
        <v>0</v>
      </c>
      <c r="G656" s="154">
        <v>0</v>
      </c>
      <c r="H656" s="154">
        <v>0</v>
      </c>
      <c r="I656" s="154">
        <v>0</v>
      </c>
      <c r="J656" s="154">
        <v>0</v>
      </c>
      <c r="K656" s="154">
        <v>0</v>
      </c>
      <c r="L656" s="154">
        <v>0</v>
      </c>
      <c r="M656" s="154">
        <v>0</v>
      </c>
      <c r="N656" s="154">
        <v>35.299999999999997</v>
      </c>
      <c r="O656" s="154" t="s">
        <v>188</v>
      </c>
    </row>
    <row r="657" spans="1:15" ht="13.5" customHeight="1" x14ac:dyDescent="0.25">
      <c r="A657" s="155">
        <v>0.22916666666666699</v>
      </c>
      <c r="B657" s="154">
        <v>0</v>
      </c>
      <c r="C657" s="154">
        <v>0</v>
      </c>
      <c r="D657" s="154">
        <v>0</v>
      </c>
      <c r="E657" s="154">
        <v>0</v>
      </c>
      <c r="F657" s="154">
        <v>0</v>
      </c>
      <c r="G657" s="154">
        <v>0</v>
      </c>
      <c r="H657" s="154">
        <v>0</v>
      </c>
      <c r="I657" s="154">
        <v>0</v>
      </c>
      <c r="J657" s="154">
        <v>0</v>
      </c>
      <c r="K657" s="154">
        <v>0</v>
      </c>
      <c r="L657" s="154">
        <v>0</v>
      </c>
      <c r="M657" s="154">
        <v>0</v>
      </c>
      <c r="N657" s="154" t="s">
        <v>188</v>
      </c>
      <c r="O657" s="154" t="s">
        <v>188</v>
      </c>
    </row>
    <row r="658" spans="1:15" ht="13.5" customHeight="1" x14ac:dyDescent="0.25">
      <c r="A658" s="155">
        <v>0.23958333333333301</v>
      </c>
      <c r="B658" s="154">
        <v>0</v>
      </c>
      <c r="C658" s="154">
        <v>0</v>
      </c>
      <c r="D658" s="154">
        <v>0</v>
      </c>
      <c r="E658" s="154">
        <v>0</v>
      </c>
      <c r="F658" s="154">
        <v>0</v>
      </c>
      <c r="G658" s="154">
        <v>0</v>
      </c>
      <c r="H658" s="154">
        <v>0</v>
      </c>
      <c r="I658" s="154">
        <v>0</v>
      </c>
      <c r="J658" s="154">
        <v>0</v>
      </c>
      <c r="K658" s="154">
        <v>0</v>
      </c>
      <c r="L658" s="154">
        <v>0</v>
      </c>
      <c r="M658" s="154">
        <v>0</v>
      </c>
      <c r="N658" s="154" t="s">
        <v>188</v>
      </c>
      <c r="O658" s="154" t="s">
        <v>188</v>
      </c>
    </row>
    <row r="659" spans="1:15" ht="13.5" customHeight="1" x14ac:dyDescent="0.25">
      <c r="A659" s="155">
        <v>0.25</v>
      </c>
      <c r="B659" s="154">
        <v>0</v>
      </c>
      <c r="C659" s="154">
        <v>0</v>
      </c>
      <c r="D659" s="154">
        <v>0</v>
      </c>
      <c r="E659" s="154">
        <v>0</v>
      </c>
      <c r="F659" s="154">
        <v>0</v>
      </c>
      <c r="G659" s="154">
        <v>0</v>
      </c>
      <c r="H659" s="154">
        <v>0</v>
      </c>
      <c r="I659" s="154">
        <v>0</v>
      </c>
      <c r="J659" s="154">
        <v>0</v>
      </c>
      <c r="K659" s="154">
        <v>0</v>
      </c>
      <c r="L659" s="154">
        <v>0</v>
      </c>
      <c r="M659" s="154">
        <v>0</v>
      </c>
      <c r="N659" s="154" t="s">
        <v>188</v>
      </c>
      <c r="O659" s="154" t="s">
        <v>188</v>
      </c>
    </row>
    <row r="660" spans="1:15" ht="13.5" customHeight="1" x14ac:dyDescent="0.25">
      <c r="A660" s="155">
        <v>0.26041666666666702</v>
      </c>
      <c r="B660" s="154">
        <v>0</v>
      </c>
      <c r="C660" s="154">
        <v>0</v>
      </c>
      <c r="D660" s="154">
        <v>0</v>
      </c>
      <c r="E660" s="154">
        <v>0</v>
      </c>
      <c r="F660" s="154">
        <v>0</v>
      </c>
      <c r="G660" s="154">
        <v>0</v>
      </c>
      <c r="H660" s="154">
        <v>0</v>
      </c>
      <c r="I660" s="154">
        <v>0</v>
      </c>
      <c r="J660" s="154">
        <v>0</v>
      </c>
      <c r="K660" s="154">
        <v>0</v>
      </c>
      <c r="L660" s="154">
        <v>0</v>
      </c>
      <c r="M660" s="154">
        <v>0</v>
      </c>
      <c r="N660" s="154" t="s">
        <v>188</v>
      </c>
      <c r="O660" s="154" t="s">
        <v>188</v>
      </c>
    </row>
    <row r="661" spans="1:15" ht="13.5" customHeight="1" x14ac:dyDescent="0.25">
      <c r="A661" s="155">
        <v>0.27083333333333298</v>
      </c>
      <c r="B661" s="154">
        <v>0</v>
      </c>
      <c r="C661" s="154">
        <v>0</v>
      </c>
      <c r="D661" s="154">
        <v>0</v>
      </c>
      <c r="E661" s="154">
        <v>0</v>
      </c>
      <c r="F661" s="154">
        <v>0</v>
      </c>
      <c r="G661" s="154">
        <v>0</v>
      </c>
      <c r="H661" s="154">
        <v>0</v>
      </c>
      <c r="I661" s="154">
        <v>0</v>
      </c>
      <c r="J661" s="154">
        <v>0</v>
      </c>
      <c r="K661" s="154">
        <v>0</v>
      </c>
      <c r="L661" s="154">
        <v>0</v>
      </c>
      <c r="M661" s="154">
        <v>0</v>
      </c>
      <c r="N661" s="154" t="s">
        <v>188</v>
      </c>
      <c r="O661" s="154" t="s">
        <v>188</v>
      </c>
    </row>
    <row r="662" spans="1:15" ht="13.5" customHeight="1" x14ac:dyDescent="0.25">
      <c r="A662" s="155">
        <v>0.28125</v>
      </c>
      <c r="B662" s="154">
        <v>0</v>
      </c>
      <c r="C662" s="154">
        <v>0</v>
      </c>
      <c r="D662" s="154">
        <v>0</v>
      </c>
      <c r="E662" s="154">
        <v>0</v>
      </c>
      <c r="F662" s="154">
        <v>0</v>
      </c>
      <c r="G662" s="154">
        <v>0</v>
      </c>
      <c r="H662" s="154">
        <v>0</v>
      </c>
      <c r="I662" s="154">
        <v>0</v>
      </c>
      <c r="J662" s="154">
        <v>0</v>
      </c>
      <c r="K662" s="154">
        <v>0</v>
      </c>
      <c r="L662" s="154">
        <v>0</v>
      </c>
      <c r="M662" s="154">
        <v>0</v>
      </c>
      <c r="N662" s="154" t="s">
        <v>188</v>
      </c>
      <c r="O662" s="154" t="s">
        <v>188</v>
      </c>
    </row>
    <row r="663" spans="1:15" ht="13.5" customHeight="1" x14ac:dyDescent="0.25">
      <c r="A663" s="155">
        <v>0.29166666666666702</v>
      </c>
      <c r="B663" s="154">
        <v>0</v>
      </c>
      <c r="C663" s="154">
        <v>0</v>
      </c>
      <c r="D663" s="154">
        <v>0</v>
      </c>
      <c r="E663" s="154">
        <v>0</v>
      </c>
      <c r="F663" s="154">
        <v>0</v>
      </c>
      <c r="G663" s="154">
        <v>0</v>
      </c>
      <c r="H663" s="154">
        <v>0</v>
      </c>
      <c r="I663" s="154">
        <v>0</v>
      </c>
      <c r="J663" s="154">
        <v>0</v>
      </c>
      <c r="K663" s="154">
        <v>0</v>
      </c>
      <c r="L663" s="154">
        <v>0</v>
      </c>
      <c r="M663" s="154">
        <v>0</v>
      </c>
      <c r="N663" s="154" t="s">
        <v>188</v>
      </c>
      <c r="O663" s="154" t="s">
        <v>188</v>
      </c>
    </row>
    <row r="664" spans="1:15" ht="13.5" customHeight="1" x14ac:dyDescent="0.25">
      <c r="A664" s="155">
        <v>0.30208333333333298</v>
      </c>
      <c r="B664" s="154">
        <v>2</v>
      </c>
      <c r="C664" s="154">
        <v>0</v>
      </c>
      <c r="D664" s="154">
        <v>0</v>
      </c>
      <c r="E664" s="154">
        <v>2</v>
      </c>
      <c r="F664" s="154">
        <v>0</v>
      </c>
      <c r="G664" s="154">
        <v>0</v>
      </c>
      <c r="H664" s="154">
        <v>0</v>
      </c>
      <c r="I664" s="154">
        <v>0</v>
      </c>
      <c r="J664" s="154">
        <v>0</v>
      </c>
      <c r="K664" s="154">
        <v>0</v>
      </c>
      <c r="L664" s="154">
        <v>0</v>
      </c>
      <c r="M664" s="154">
        <v>0</v>
      </c>
      <c r="N664" s="154">
        <v>23.3</v>
      </c>
      <c r="O664" s="154" t="s">
        <v>188</v>
      </c>
    </row>
    <row r="665" spans="1:15" ht="13.5" customHeight="1" x14ac:dyDescent="0.25">
      <c r="A665" s="155">
        <v>0.3125</v>
      </c>
      <c r="B665" s="154">
        <v>4</v>
      </c>
      <c r="C665" s="154">
        <v>0</v>
      </c>
      <c r="D665" s="154">
        <v>0</v>
      </c>
      <c r="E665" s="154">
        <v>4</v>
      </c>
      <c r="F665" s="154">
        <v>0</v>
      </c>
      <c r="G665" s="154">
        <v>0</v>
      </c>
      <c r="H665" s="154">
        <v>0</v>
      </c>
      <c r="I665" s="154">
        <v>0</v>
      </c>
      <c r="J665" s="154">
        <v>0</v>
      </c>
      <c r="K665" s="154">
        <v>0</v>
      </c>
      <c r="L665" s="154">
        <v>0</v>
      </c>
      <c r="M665" s="154">
        <v>0</v>
      </c>
      <c r="N665" s="154">
        <v>30</v>
      </c>
      <c r="O665" s="154" t="s">
        <v>188</v>
      </c>
    </row>
    <row r="666" spans="1:15" ht="13.5" customHeight="1" x14ac:dyDescent="0.25">
      <c r="A666" s="155">
        <v>0.32291666666666702</v>
      </c>
      <c r="B666" s="154">
        <v>3</v>
      </c>
      <c r="C666" s="154">
        <v>0</v>
      </c>
      <c r="D666" s="154">
        <v>0</v>
      </c>
      <c r="E666" s="154">
        <v>2</v>
      </c>
      <c r="F666" s="154">
        <v>1</v>
      </c>
      <c r="G666" s="154">
        <v>0</v>
      </c>
      <c r="H666" s="154">
        <v>0</v>
      </c>
      <c r="I666" s="154">
        <v>0</v>
      </c>
      <c r="J666" s="154">
        <v>0</v>
      </c>
      <c r="K666" s="154">
        <v>0</v>
      </c>
      <c r="L666" s="154">
        <v>0</v>
      </c>
      <c r="M666" s="154">
        <v>0</v>
      </c>
      <c r="N666" s="154">
        <v>29.7</v>
      </c>
      <c r="O666" s="154" t="s">
        <v>188</v>
      </c>
    </row>
    <row r="667" spans="1:15" ht="13.5" customHeight="1" x14ac:dyDescent="0.25">
      <c r="A667" s="155">
        <v>0.33333333333333298</v>
      </c>
      <c r="B667" s="154">
        <v>2</v>
      </c>
      <c r="C667" s="154">
        <v>0</v>
      </c>
      <c r="D667" s="154">
        <v>1</v>
      </c>
      <c r="E667" s="154">
        <v>1</v>
      </c>
      <c r="F667" s="154">
        <v>0</v>
      </c>
      <c r="G667" s="154">
        <v>0</v>
      </c>
      <c r="H667" s="154">
        <v>0</v>
      </c>
      <c r="I667" s="154">
        <v>0</v>
      </c>
      <c r="J667" s="154">
        <v>0</v>
      </c>
      <c r="K667" s="154">
        <v>0</v>
      </c>
      <c r="L667" s="154">
        <v>0</v>
      </c>
      <c r="M667" s="154">
        <v>0</v>
      </c>
      <c r="N667" s="154">
        <v>29.8</v>
      </c>
      <c r="O667" s="154" t="s">
        <v>188</v>
      </c>
    </row>
    <row r="668" spans="1:15" ht="13.5" customHeight="1" x14ac:dyDescent="0.25">
      <c r="A668" s="155">
        <v>0.34375</v>
      </c>
      <c r="B668" s="154">
        <v>4</v>
      </c>
      <c r="C668" s="154">
        <v>0</v>
      </c>
      <c r="D668" s="154">
        <v>0</v>
      </c>
      <c r="E668" s="154">
        <v>3</v>
      </c>
      <c r="F668" s="154">
        <v>1</v>
      </c>
      <c r="G668" s="154">
        <v>0</v>
      </c>
      <c r="H668" s="154">
        <v>0</v>
      </c>
      <c r="I668" s="154">
        <v>0</v>
      </c>
      <c r="J668" s="154">
        <v>0</v>
      </c>
      <c r="K668" s="154">
        <v>0</v>
      </c>
      <c r="L668" s="154">
        <v>0</v>
      </c>
      <c r="M668" s="154">
        <v>0</v>
      </c>
      <c r="N668" s="154">
        <v>29.1</v>
      </c>
      <c r="O668" s="154" t="s">
        <v>188</v>
      </c>
    </row>
    <row r="669" spans="1:15" ht="13.5" customHeight="1" x14ac:dyDescent="0.25">
      <c r="A669" s="155">
        <v>0.35416666666666702</v>
      </c>
      <c r="B669" s="154">
        <v>3</v>
      </c>
      <c r="C669" s="154">
        <v>0</v>
      </c>
      <c r="D669" s="154">
        <v>0</v>
      </c>
      <c r="E669" s="154">
        <v>3</v>
      </c>
      <c r="F669" s="154">
        <v>0</v>
      </c>
      <c r="G669" s="154">
        <v>0</v>
      </c>
      <c r="H669" s="154">
        <v>0</v>
      </c>
      <c r="I669" s="154">
        <v>0</v>
      </c>
      <c r="J669" s="154">
        <v>0</v>
      </c>
      <c r="K669" s="154">
        <v>0</v>
      </c>
      <c r="L669" s="154">
        <v>0</v>
      </c>
      <c r="M669" s="154">
        <v>0</v>
      </c>
      <c r="N669" s="154">
        <v>25.3</v>
      </c>
      <c r="O669" s="154" t="s">
        <v>188</v>
      </c>
    </row>
    <row r="670" spans="1:15" ht="13.5" customHeight="1" x14ac:dyDescent="0.25">
      <c r="A670" s="155">
        <v>0.36458333333333298</v>
      </c>
      <c r="B670" s="154">
        <v>5</v>
      </c>
      <c r="C670" s="154">
        <v>0</v>
      </c>
      <c r="D670" s="154">
        <v>0</v>
      </c>
      <c r="E670" s="154">
        <v>4</v>
      </c>
      <c r="F670" s="154">
        <v>0</v>
      </c>
      <c r="G670" s="154">
        <v>1</v>
      </c>
      <c r="H670" s="154">
        <v>0</v>
      </c>
      <c r="I670" s="154">
        <v>0</v>
      </c>
      <c r="J670" s="154">
        <v>0</v>
      </c>
      <c r="K670" s="154">
        <v>0</v>
      </c>
      <c r="L670" s="154">
        <v>0</v>
      </c>
      <c r="M670" s="154">
        <v>0</v>
      </c>
      <c r="N670" s="154">
        <v>22.7</v>
      </c>
      <c r="O670" s="154" t="s">
        <v>188</v>
      </c>
    </row>
    <row r="671" spans="1:15" ht="13.5" customHeight="1" x14ac:dyDescent="0.25">
      <c r="A671" s="155">
        <v>0.375</v>
      </c>
      <c r="B671" s="154">
        <v>3</v>
      </c>
      <c r="C671" s="154">
        <v>0</v>
      </c>
      <c r="D671" s="154">
        <v>0</v>
      </c>
      <c r="E671" s="154">
        <v>1</v>
      </c>
      <c r="F671" s="154">
        <v>2</v>
      </c>
      <c r="G671" s="154">
        <v>0</v>
      </c>
      <c r="H671" s="154">
        <v>0</v>
      </c>
      <c r="I671" s="154">
        <v>0</v>
      </c>
      <c r="J671" s="154">
        <v>0</v>
      </c>
      <c r="K671" s="154">
        <v>0</v>
      </c>
      <c r="L671" s="154">
        <v>0</v>
      </c>
      <c r="M671" s="154">
        <v>0</v>
      </c>
      <c r="N671" s="154">
        <v>24.6</v>
      </c>
      <c r="O671" s="154" t="s">
        <v>188</v>
      </c>
    </row>
    <row r="672" spans="1:15" ht="13.5" customHeight="1" x14ac:dyDescent="0.25">
      <c r="A672" s="155">
        <v>0.38541666666666702</v>
      </c>
      <c r="B672" s="154">
        <v>7</v>
      </c>
      <c r="C672" s="154">
        <v>0</v>
      </c>
      <c r="D672" s="154">
        <v>0</v>
      </c>
      <c r="E672" s="154">
        <v>6</v>
      </c>
      <c r="F672" s="154">
        <v>1</v>
      </c>
      <c r="G672" s="154">
        <v>0</v>
      </c>
      <c r="H672" s="154">
        <v>0</v>
      </c>
      <c r="I672" s="154">
        <v>0</v>
      </c>
      <c r="J672" s="154">
        <v>0</v>
      </c>
      <c r="K672" s="154">
        <v>0</v>
      </c>
      <c r="L672" s="154">
        <v>0</v>
      </c>
      <c r="M672" s="154">
        <v>0</v>
      </c>
      <c r="N672" s="154">
        <v>24.6</v>
      </c>
      <c r="O672" s="154" t="s">
        <v>188</v>
      </c>
    </row>
    <row r="673" spans="1:15" ht="13.5" customHeight="1" x14ac:dyDescent="0.25">
      <c r="A673" s="155">
        <v>0.39583333333333298</v>
      </c>
      <c r="B673" s="154">
        <v>6</v>
      </c>
      <c r="C673" s="154">
        <v>0</v>
      </c>
      <c r="D673" s="154">
        <v>0</v>
      </c>
      <c r="E673" s="154">
        <v>6</v>
      </c>
      <c r="F673" s="154">
        <v>0</v>
      </c>
      <c r="G673" s="154">
        <v>0</v>
      </c>
      <c r="H673" s="154">
        <v>0</v>
      </c>
      <c r="I673" s="154">
        <v>0</v>
      </c>
      <c r="J673" s="154">
        <v>0</v>
      </c>
      <c r="K673" s="154">
        <v>0</v>
      </c>
      <c r="L673" s="154">
        <v>0</v>
      </c>
      <c r="M673" s="154">
        <v>0</v>
      </c>
      <c r="N673" s="154">
        <v>26.4</v>
      </c>
      <c r="O673" s="154" t="s">
        <v>188</v>
      </c>
    </row>
    <row r="674" spans="1:15" ht="13.5" customHeight="1" x14ac:dyDescent="0.25">
      <c r="A674" s="155">
        <v>0.40625</v>
      </c>
      <c r="B674" s="154">
        <v>7</v>
      </c>
      <c r="C674" s="154">
        <v>0</v>
      </c>
      <c r="D674" s="154">
        <v>0</v>
      </c>
      <c r="E674" s="154">
        <v>5</v>
      </c>
      <c r="F674" s="154">
        <v>2</v>
      </c>
      <c r="G674" s="154">
        <v>0</v>
      </c>
      <c r="H674" s="154">
        <v>0</v>
      </c>
      <c r="I674" s="154">
        <v>0</v>
      </c>
      <c r="J674" s="154">
        <v>0</v>
      </c>
      <c r="K674" s="154">
        <v>0</v>
      </c>
      <c r="L674" s="154">
        <v>0</v>
      </c>
      <c r="M674" s="154">
        <v>0</v>
      </c>
      <c r="N674" s="154">
        <v>27</v>
      </c>
      <c r="O674" s="154" t="s">
        <v>188</v>
      </c>
    </row>
    <row r="675" spans="1:15" ht="13.5" customHeight="1" x14ac:dyDescent="0.25">
      <c r="A675" s="155">
        <v>0.41666666666666702</v>
      </c>
      <c r="B675" s="154">
        <v>6</v>
      </c>
      <c r="C675" s="154">
        <v>0</v>
      </c>
      <c r="D675" s="154">
        <v>0</v>
      </c>
      <c r="E675" s="154">
        <v>4</v>
      </c>
      <c r="F675" s="154">
        <v>2</v>
      </c>
      <c r="G675" s="154">
        <v>0</v>
      </c>
      <c r="H675" s="154">
        <v>0</v>
      </c>
      <c r="I675" s="154">
        <v>0</v>
      </c>
      <c r="J675" s="154">
        <v>0</v>
      </c>
      <c r="K675" s="154">
        <v>0</v>
      </c>
      <c r="L675" s="154">
        <v>0</v>
      </c>
      <c r="M675" s="154">
        <v>0</v>
      </c>
      <c r="N675" s="154">
        <v>26.1</v>
      </c>
      <c r="O675" s="154" t="s">
        <v>188</v>
      </c>
    </row>
    <row r="676" spans="1:15" ht="13.5" customHeight="1" x14ac:dyDescent="0.25">
      <c r="A676" s="155">
        <v>0.42708333333333298</v>
      </c>
      <c r="B676" s="154">
        <v>5</v>
      </c>
      <c r="C676" s="154">
        <v>0</v>
      </c>
      <c r="D676" s="154">
        <v>0</v>
      </c>
      <c r="E676" s="154">
        <v>4</v>
      </c>
      <c r="F676" s="154">
        <v>1</v>
      </c>
      <c r="G676" s="154">
        <v>0</v>
      </c>
      <c r="H676" s="154">
        <v>0</v>
      </c>
      <c r="I676" s="154">
        <v>0</v>
      </c>
      <c r="J676" s="154">
        <v>0</v>
      </c>
      <c r="K676" s="154">
        <v>0</v>
      </c>
      <c r="L676" s="154">
        <v>0</v>
      </c>
      <c r="M676" s="154">
        <v>0</v>
      </c>
      <c r="N676" s="154">
        <v>26.6</v>
      </c>
      <c r="O676" s="154" t="s">
        <v>188</v>
      </c>
    </row>
    <row r="677" spans="1:15" ht="13.5" customHeight="1" x14ac:dyDescent="0.25">
      <c r="A677" s="155">
        <v>0.4375</v>
      </c>
      <c r="B677" s="154">
        <v>5</v>
      </c>
      <c r="C677" s="154">
        <v>0</v>
      </c>
      <c r="D677" s="154">
        <v>0</v>
      </c>
      <c r="E677" s="154">
        <v>5</v>
      </c>
      <c r="F677" s="154">
        <v>0</v>
      </c>
      <c r="G677" s="154">
        <v>0</v>
      </c>
      <c r="H677" s="154">
        <v>0</v>
      </c>
      <c r="I677" s="154">
        <v>0</v>
      </c>
      <c r="J677" s="154">
        <v>0</v>
      </c>
      <c r="K677" s="154">
        <v>0</v>
      </c>
      <c r="L677" s="154">
        <v>0</v>
      </c>
      <c r="M677" s="154">
        <v>0</v>
      </c>
      <c r="N677" s="154">
        <v>25.7</v>
      </c>
      <c r="O677" s="154" t="s">
        <v>188</v>
      </c>
    </row>
    <row r="678" spans="1:15" ht="13.5" customHeight="1" x14ac:dyDescent="0.25">
      <c r="A678" s="155">
        <v>0.44791666666666702</v>
      </c>
      <c r="B678" s="154">
        <v>9</v>
      </c>
      <c r="C678" s="154">
        <v>0</v>
      </c>
      <c r="D678" s="154">
        <v>0</v>
      </c>
      <c r="E678" s="154">
        <v>6</v>
      </c>
      <c r="F678" s="154">
        <v>3</v>
      </c>
      <c r="G678" s="154">
        <v>0</v>
      </c>
      <c r="H678" s="154">
        <v>0</v>
      </c>
      <c r="I678" s="154">
        <v>0</v>
      </c>
      <c r="J678" s="154">
        <v>0</v>
      </c>
      <c r="K678" s="154">
        <v>0</v>
      </c>
      <c r="L678" s="154">
        <v>0</v>
      </c>
      <c r="M678" s="154">
        <v>0</v>
      </c>
      <c r="N678" s="154">
        <v>27.2</v>
      </c>
      <c r="O678" s="154" t="s">
        <v>188</v>
      </c>
    </row>
    <row r="679" spans="1:15" ht="13.5" customHeight="1" x14ac:dyDescent="0.25">
      <c r="A679" s="155">
        <v>0.45833333333333298</v>
      </c>
      <c r="B679" s="154">
        <v>8</v>
      </c>
      <c r="C679" s="154">
        <v>0</v>
      </c>
      <c r="D679" s="154">
        <v>0</v>
      </c>
      <c r="E679" s="154">
        <v>7</v>
      </c>
      <c r="F679" s="154">
        <v>1</v>
      </c>
      <c r="G679" s="154">
        <v>0</v>
      </c>
      <c r="H679" s="154">
        <v>0</v>
      </c>
      <c r="I679" s="154">
        <v>0</v>
      </c>
      <c r="J679" s="154">
        <v>0</v>
      </c>
      <c r="K679" s="154">
        <v>0</v>
      </c>
      <c r="L679" s="154">
        <v>0</v>
      </c>
      <c r="M679" s="154">
        <v>0</v>
      </c>
      <c r="N679" s="154">
        <v>23.8</v>
      </c>
      <c r="O679" s="154" t="s">
        <v>188</v>
      </c>
    </row>
    <row r="680" spans="1:15" ht="13.5" customHeight="1" x14ac:dyDescent="0.25">
      <c r="A680" s="155">
        <v>0.46875</v>
      </c>
      <c r="B680" s="154">
        <v>7</v>
      </c>
      <c r="C680" s="154">
        <v>1</v>
      </c>
      <c r="D680" s="154">
        <v>0</v>
      </c>
      <c r="E680" s="154">
        <v>5</v>
      </c>
      <c r="F680" s="154">
        <v>1</v>
      </c>
      <c r="G680" s="154">
        <v>0</v>
      </c>
      <c r="H680" s="154">
        <v>0</v>
      </c>
      <c r="I680" s="154">
        <v>0</v>
      </c>
      <c r="J680" s="154">
        <v>0</v>
      </c>
      <c r="K680" s="154">
        <v>0</v>
      </c>
      <c r="L680" s="154">
        <v>0</v>
      </c>
      <c r="M680" s="154">
        <v>0</v>
      </c>
      <c r="N680" s="154">
        <v>22.3</v>
      </c>
      <c r="O680" s="154" t="s">
        <v>188</v>
      </c>
    </row>
    <row r="681" spans="1:15" ht="13.5" customHeight="1" x14ac:dyDescent="0.25">
      <c r="A681" s="155">
        <v>0.47916666666666702</v>
      </c>
      <c r="B681" s="154">
        <v>6</v>
      </c>
      <c r="C681" s="154">
        <v>2</v>
      </c>
      <c r="D681" s="154">
        <v>0</v>
      </c>
      <c r="E681" s="154">
        <v>4</v>
      </c>
      <c r="F681" s="154">
        <v>0</v>
      </c>
      <c r="G681" s="154">
        <v>0</v>
      </c>
      <c r="H681" s="154">
        <v>0</v>
      </c>
      <c r="I681" s="154">
        <v>0</v>
      </c>
      <c r="J681" s="154">
        <v>0</v>
      </c>
      <c r="K681" s="154">
        <v>0</v>
      </c>
      <c r="L681" s="154">
        <v>0</v>
      </c>
      <c r="M681" s="154">
        <v>0</v>
      </c>
      <c r="N681" s="154">
        <v>21.7</v>
      </c>
      <c r="O681" s="154" t="s">
        <v>188</v>
      </c>
    </row>
    <row r="682" spans="1:15" ht="13.5" customHeight="1" x14ac:dyDescent="0.25">
      <c r="A682" s="155">
        <v>0.48958333333333298</v>
      </c>
      <c r="B682" s="154">
        <v>7</v>
      </c>
      <c r="C682" s="154">
        <v>0</v>
      </c>
      <c r="D682" s="154">
        <v>0</v>
      </c>
      <c r="E682" s="154">
        <v>6</v>
      </c>
      <c r="F682" s="154">
        <v>0</v>
      </c>
      <c r="G682" s="154">
        <v>0</v>
      </c>
      <c r="H682" s="154">
        <v>0</v>
      </c>
      <c r="I682" s="154">
        <v>0</v>
      </c>
      <c r="J682" s="154">
        <v>1</v>
      </c>
      <c r="K682" s="154">
        <v>0</v>
      </c>
      <c r="L682" s="154">
        <v>0</v>
      </c>
      <c r="M682" s="154">
        <v>0</v>
      </c>
      <c r="N682" s="154">
        <v>26.2</v>
      </c>
      <c r="O682" s="154" t="s">
        <v>188</v>
      </c>
    </row>
    <row r="683" spans="1:15" ht="13.5" customHeight="1" x14ac:dyDescent="0.25">
      <c r="A683" s="155">
        <v>0.5</v>
      </c>
      <c r="B683" s="154">
        <v>12</v>
      </c>
      <c r="C683" s="154">
        <v>1</v>
      </c>
      <c r="D683" s="154">
        <v>0</v>
      </c>
      <c r="E683" s="154">
        <v>11</v>
      </c>
      <c r="F683" s="154">
        <v>0</v>
      </c>
      <c r="G683" s="154">
        <v>0</v>
      </c>
      <c r="H683" s="154">
        <v>0</v>
      </c>
      <c r="I683" s="154">
        <v>0</v>
      </c>
      <c r="J683" s="154">
        <v>0</v>
      </c>
      <c r="K683" s="154">
        <v>0</v>
      </c>
      <c r="L683" s="154">
        <v>0</v>
      </c>
      <c r="M683" s="154">
        <v>0</v>
      </c>
      <c r="N683" s="154">
        <v>25.7</v>
      </c>
      <c r="O683" s="154">
        <v>29.1</v>
      </c>
    </row>
    <row r="684" spans="1:15" ht="13.5" customHeight="1" x14ac:dyDescent="0.25">
      <c r="A684" s="155">
        <v>0.51041666666666696</v>
      </c>
      <c r="B684" s="154">
        <v>7</v>
      </c>
      <c r="C684" s="154">
        <v>0</v>
      </c>
      <c r="D684" s="154">
        <v>0</v>
      </c>
      <c r="E684" s="154">
        <v>7</v>
      </c>
      <c r="F684" s="154">
        <v>0</v>
      </c>
      <c r="G684" s="154">
        <v>0</v>
      </c>
      <c r="H684" s="154">
        <v>0</v>
      </c>
      <c r="I684" s="154">
        <v>0</v>
      </c>
      <c r="J684" s="154">
        <v>0</v>
      </c>
      <c r="K684" s="154">
        <v>0</v>
      </c>
      <c r="L684" s="154">
        <v>0</v>
      </c>
      <c r="M684" s="154">
        <v>0</v>
      </c>
      <c r="N684" s="154">
        <v>27.9</v>
      </c>
      <c r="O684" s="154" t="s">
        <v>188</v>
      </c>
    </row>
    <row r="685" spans="1:15" ht="13.5" customHeight="1" x14ac:dyDescent="0.25">
      <c r="A685" s="155">
        <v>0.52083333333333304</v>
      </c>
      <c r="B685" s="154">
        <v>9</v>
      </c>
      <c r="C685" s="154">
        <v>0</v>
      </c>
      <c r="D685" s="154">
        <v>0</v>
      </c>
      <c r="E685" s="154">
        <v>8</v>
      </c>
      <c r="F685" s="154">
        <v>1</v>
      </c>
      <c r="G685" s="154">
        <v>0</v>
      </c>
      <c r="H685" s="154">
        <v>0</v>
      </c>
      <c r="I685" s="154">
        <v>0</v>
      </c>
      <c r="J685" s="154">
        <v>0</v>
      </c>
      <c r="K685" s="154">
        <v>0</v>
      </c>
      <c r="L685" s="154">
        <v>0</v>
      </c>
      <c r="M685" s="154">
        <v>0</v>
      </c>
      <c r="N685" s="154">
        <v>26.1</v>
      </c>
      <c r="O685" s="154" t="s">
        <v>188</v>
      </c>
    </row>
    <row r="686" spans="1:15" ht="13.5" customHeight="1" x14ac:dyDescent="0.25">
      <c r="A686" s="155">
        <v>0.53125</v>
      </c>
      <c r="B686" s="154">
        <v>7</v>
      </c>
      <c r="C686" s="154">
        <v>0</v>
      </c>
      <c r="D686" s="154">
        <v>0</v>
      </c>
      <c r="E686" s="154">
        <v>7</v>
      </c>
      <c r="F686" s="154">
        <v>0</v>
      </c>
      <c r="G686" s="154">
        <v>0</v>
      </c>
      <c r="H686" s="154">
        <v>0</v>
      </c>
      <c r="I686" s="154">
        <v>0</v>
      </c>
      <c r="J686" s="154">
        <v>0</v>
      </c>
      <c r="K686" s="154">
        <v>0</v>
      </c>
      <c r="L686" s="154">
        <v>0</v>
      </c>
      <c r="M686" s="154">
        <v>0</v>
      </c>
      <c r="N686" s="154">
        <v>25.4</v>
      </c>
      <c r="O686" s="154" t="s">
        <v>188</v>
      </c>
    </row>
    <row r="687" spans="1:15" ht="13.5" customHeight="1" x14ac:dyDescent="0.25">
      <c r="A687" s="155">
        <v>0.54166666666666696</v>
      </c>
      <c r="B687" s="154">
        <v>15</v>
      </c>
      <c r="C687" s="154">
        <v>0</v>
      </c>
      <c r="D687" s="154">
        <v>0</v>
      </c>
      <c r="E687" s="154">
        <v>14</v>
      </c>
      <c r="F687" s="154">
        <v>1</v>
      </c>
      <c r="G687" s="154">
        <v>0</v>
      </c>
      <c r="H687" s="154">
        <v>0</v>
      </c>
      <c r="I687" s="154">
        <v>0</v>
      </c>
      <c r="J687" s="154">
        <v>0</v>
      </c>
      <c r="K687" s="154">
        <v>0</v>
      </c>
      <c r="L687" s="154">
        <v>0</v>
      </c>
      <c r="M687" s="154">
        <v>0</v>
      </c>
      <c r="N687" s="154">
        <v>24.3</v>
      </c>
      <c r="O687" s="154">
        <v>29.5</v>
      </c>
    </row>
    <row r="688" spans="1:15" ht="13.5" customHeight="1" x14ac:dyDescent="0.25">
      <c r="A688" s="155">
        <v>0.55208333333333304</v>
      </c>
      <c r="B688" s="154">
        <v>7</v>
      </c>
      <c r="C688" s="154">
        <v>0</v>
      </c>
      <c r="D688" s="154">
        <v>0</v>
      </c>
      <c r="E688" s="154">
        <v>6</v>
      </c>
      <c r="F688" s="154">
        <v>1</v>
      </c>
      <c r="G688" s="154">
        <v>0</v>
      </c>
      <c r="H688" s="154">
        <v>0</v>
      </c>
      <c r="I688" s="154">
        <v>0</v>
      </c>
      <c r="J688" s="154">
        <v>0</v>
      </c>
      <c r="K688" s="154">
        <v>0</v>
      </c>
      <c r="L688" s="154">
        <v>0</v>
      </c>
      <c r="M688" s="154">
        <v>0</v>
      </c>
      <c r="N688" s="154">
        <v>24.5</v>
      </c>
      <c r="O688" s="154" t="s">
        <v>188</v>
      </c>
    </row>
    <row r="689" spans="1:15" ht="13.5" customHeight="1" x14ac:dyDescent="0.25">
      <c r="A689" s="155">
        <v>0.5625</v>
      </c>
      <c r="B689" s="154">
        <v>10</v>
      </c>
      <c r="C689" s="154">
        <v>0</v>
      </c>
      <c r="D689" s="154">
        <v>0</v>
      </c>
      <c r="E689" s="154">
        <v>7</v>
      </c>
      <c r="F689" s="154">
        <v>3</v>
      </c>
      <c r="G689" s="154">
        <v>0</v>
      </c>
      <c r="H689" s="154">
        <v>0</v>
      </c>
      <c r="I689" s="154">
        <v>0</v>
      </c>
      <c r="J689" s="154">
        <v>0</v>
      </c>
      <c r="K689" s="154">
        <v>0</v>
      </c>
      <c r="L689" s="154">
        <v>0</v>
      </c>
      <c r="M689" s="154">
        <v>0</v>
      </c>
      <c r="N689" s="154">
        <v>25.9</v>
      </c>
      <c r="O689" s="154" t="s">
        <v>188</v>
      </c>
    </row>
    <row r="690" spans="1:15" ht="13.5" customHeight="1" x14ac:dyDescent="0.25">
      <c r="A690" s="155">
        <v>0.57291666666666696</v>
      </c>
      <c r="B690" s="154">
        <v>10</v>
      </c>
      <c r="C690" s="154">
        <v>0</v>
      </c>
      <c r="D690" s="154">
        <v>0</v>
      </c>
      <c r="E690" s="154">
        <v>7</v>
      </c>
      <c r="F690" s="154">
        <v>0</v>
      </c>
      <c r="G690" s="154">
        <v>3</v>
      </c>
      <c r="H690" s="154">
        <v>0</v>
      </c>
      <c r="I690" s="154">
        <v>0</v>
      </c>
      <c r="J690" s="154">
        <v>0</v>
      </c>
      <c r="K690" s="154">
        <v>0</v>
      </c>
      <c r="L690" s="154">
        <v>0</v>
      </c>
      <c r="M690" s="154">
        <v>0</v>
      </c>
      <c r="N690" s="154">
        <v>25.3</v>
      </c>
      <c r="O690" s="154" t="s">
        <v>188</v>
      </c>
    </row>
    <row r="691" spans="1:15" ht="13.5" customHeight="1" x14ac:dyDescent="0.25">
      <c r="A691" s="155">
        <v>0.58333333333333304</v>
      </c>
      <c r="B691" s="154">
        <v>8</v>
      </c>
      <c r="C691" s="154">
        <v>0</v>
      </c>
      <c r="D691" s="154">
        <v>0</v>
      </c>
      <c r="E691" s="154">
        <v>8</v>
      </c>
      <c r="F691" s="154">
        <v>0</v>
      </c>
      <c r="G691" s="154">
        <v>0</v>
      </c>
      <c r="H691" s="154">
        <v>0</v>
      </c>
      <c r="I691" s="154">
        <v>0</v>
      </c>
      <c r="J691" s="154">
        <v>0</v>
      </c>
      <c r="K691" s="154">
        <v>0</v>
      </c>
      <c r="L691" s="154">
        <v>0</v>
      </c>
      <c r="M691" s="154">
        <v>0</v>
      </c>
      <c r="N691" s="154">
        <v>20.3</v>
      </c>
      <c r="O691" s="154" t="s">
        <v>188</v>
      </c>
    </row>
    <row r="692" spans="1:15" ht="13.5" customHeight="1" x14ac:dyDescent="0.25">
      <c r="A692" s="155">
        <v>0.59375</v>
      </c>
      <c r="B692" s="154">
        <v>2</v>
      </c>
      <c r="C692" s="154">
        <v>0</v>
      </c>
      <c r="D692" s="154">
        <v>0</v>
      </c>
      <c r="E692" s="154">
        <v>2</v>
      </c>
      <c r="F692" s="154">
        <v>0</v>
      </c>
      <c r="G692" s="154">
        <v>0</v>
      </c>
      <c r="H692" s="154">
        <v>0</v>
      </c>
      <c r="I692" s="154">
        <v>0</v>
      </c>
      <c r="J692" s="154">
        <v>0</v>
      </c>
      <c r="K692" s="154">
        <v>0</v>
      </c>
      <c r="L692" s="154">
        <v>0</v>
      </c>
      <c r="M692" s="154">
        <v>0</v>
      </c>
      <c r="N692" s="154">
        <v>26.3</v>
      </c>
      <c r="O692" s="154" t="s">
        <v>188</v>
      </c>
    </row>
    <row r="693" spans="1:15" ht="13.5" customHeight="1" x14ac:dyDescent="0.25">
      <c r="A693" s="155">
        <v>0.60416666666666696</v>
      </c>
      <c r="B693" s="154">
        <v>13</v>
      </c>
      <c r="C693" s="154">
        <v>0</v>
      </c>
      <c r="D693" s="154">
        <v>0</v>
      </c>
      <c r="E693" s="154">
        <v>13</v>
      </c>
      <c r="F693" s="154">
        <v>0</v>
      </c>
      <c r="G693" s="154">
        <v>0</v>
      </c>
      <c r="H693" s="154">
        <v>0</v>
      </c>
      <c r="I693" s="154">
        <v>0</v>
      </c>
      <c r="J693" s="154">
        <v>0</v>
      </c>
      <c r="K693" s="154">
        <v>0</v>
      </c>
      <c r="L693" s="154">
        <v>0</v>
      </c>
      <c r="M693" s="154">
        <v>0</v>
      </c>
      <c r="N693" s="154">
        <v>25.4</v>
      </c>
      <c r="O693" s="154">
        <v>29.4</v>
      </c>
    </row>
    <row r="694" spans="1:15" ht="13.5" customHeight="1" x14ac:dyDescent="0.25">
      <c r="A694" s="155">
        <v>0.61458333333333304</v>
      </c>
      <c r="B694" s="154">
        <v>6</v>
      </c>
      <c r="C694" s="154">
        <v>0</v>
      </c>
      <c r="D694" s="154">
        <v>0</v>
      </c>
      <c r="E694" s="154">
        <v>5</v>
      </c>
      <c r="F694" s="154">
        <v>1</v>
      </c>
      <c r="G694" s="154">
        <v>0</v>
      </c>
      <c r="H694" s="154">
        <v>0</v>
      </c>
      <c r="I694" s="154">
        <v>0</v>
      </c>
      <c r="J694" s="154">
        <v>0</v>
      </c>
      <c r="K694" s="154">
        <v>0</v>
      </c>
      <c r="L694" s="154">
        <v>0</v>
      </c>
      <c r="M694" s="154">
        <v>0</v>
      </c>
      <c r="N694" s="154">
        <v>25</v>
      </c>
      <c r="O694" s="154" t="s">
        <v>188</v>
      </c>
    </row>
    <row r="695" spans="1:15" ht="13.5" customHeight="1" x14ac:dyDescent="0.25">
      <c r="A695" s="155">
        <v>0.625</v>
      </c>
      <c r="B695" s="154">
        <v>4</v>
      </c>
      <c r="C695" s="154">
        <v>0</v>
      </c>
      <c r="D695" s="154">
        <v>0</v>
      </c>
      <c r="E695" s="154">
        <v>3</v>
      </c>
      <c r="F695" s="154">
        <v>1</v>
      </c>
      <c r="G695" s="154">
        <v>0</v>
      </c>
      <c r="H695" s="154">
        <v>0</v>
      </c>
      <c r="I695" s="154">
        <v>0</v>
      </c>
      <c r="J695" s="154">
        <v>0</v>
      </c>
      <c r="K695" s="154">
        <v>0</v>
      </c>
      <c r="L695" s="154">
        <v>0</v>
      </c>
      <c r="M695" s="154">
        <v>0</v>
      </c>
      <c r="N695" s="154">
        <v>27.5</v>
      </c>
      <c r="O695" s="154" t="s">
        <v>188</v>
      </c>
    </row>
    <row r="696" spans="1:15" ht="13.5" customHeight="1" x14ac:dyDescent="0.25">
      <c r="A696" s="155">
        <v>0.63541666666666696</v>
      </c>
      <c r="B696" s="154">
        <v>4</v>
      </c>
      <c r="C696" s="154">
        <v>0</v>
      </c>
      <c r="D696" s="154">
        <v>1</v>
      </c>
      <c r="E696" s="154">
        <v>3</v>
      </c>
      <c r="F696" s="154">
        <v>0</v>
      </c>
      <c r="G696" s="154">
        <v>0</v>
      </c>
      <c r="H696" s="154">
        <v>0</v>
      </c>
      <c r="I696" s="154">
        <v>0</v>
      </c>
      <c r="J696" s="154">
        <v>0</v>
      </c>
      <c r="K696" s="154">
        <v>0</v>
      </c>
      <c r="L696" s="154">
        <v>0</v>
      </c>
      <c r="M696" s="154">
        <v>0</v>
      </c>
      <c r="N696" s="154">
        <v>27.6</v>
      </c>
      <c r="O696" s="154" t="s">
        <v>188</v>
      </c>
    </row>
    <row r="697" spans="1:15" ht="13.5" customHeight="1" x14ac:dyDescent="0.25">
      <c r="A697" s="155">
        <v>0.64583333333333304</v>
      </c>
      <c r="B697" s="154">
        <v>10</v>
      </c>
      <c r="C697" s="154">
        <v>1</v>
      </c>
      <c r="D697" s="154">
        <v>0</v>
      </c>
      <c r="E697" s="154">
        <v>6</v>
      </c>
      <c r="F697" s="154">
        <v>3</v>
      </c>
      <c r="G697" s="154">
        <v>0</v>
      </c>
      <c r="H697" s="154">
        <v>0</v>
      </c>
      <c r="I697" s="154">
        <v>0</v>
      </c>
      <c r="J697" s="154">
        <v>0</v>
      </c>
      <c r="K697" s="154">
        <v>0</v>
      </c>
      <c r="L697" s="154">
        <v>0</v>
      </c>
      <c r="M697" s="154">
        <v>0</v>
      </c>
      <c r="N697" s="154">
        <v>25.9</v>
      </c>
      <c r="O697" s="154" t="s">
        <v>188</v>
      </c>
    </row>
    <row r="698" spans="1:15" ht="13.5" customHeight="1" x14ac:dyDescent="0.25">
      <c r="A698" s="155">
        <v>0.65625</v>
      </c>
      <c r="B698" s="154">
        <v>4</v>
      </c>
      <c r="C698" s="154">
        <v>0</v>
      </c>
      <c r="D698" s="154">
        <v>0</v>
      </c>
      <c r="E698" s="154">
        <v>4</v>
      </c>
      <c r="F698" s="154">
        <v>0</v>
      </c>
      <c r="G698" s="154">
        <v>0</v>
      </c>
      <c r="H698" s="154">
        <v>0</v>
      </c>
      <c r="I698" s="154">
        <v>0</v>
      </c>
      <c r="J698" s="154">
        <v>0</v>
      </c>
      <c r="K698" s="154">
        <v>0</v>
      </c>
      <c r="L698" s="154">
        <v>0</v>
      </c>
      <c r="M698" s="154">
        <v>0</v>
      </c>
      <c r="N698" s="154">
        <v>25.4</v>
      </c>
      <c r="O698" s="154" t="s">
        <v>188</v>
      </c>
    </row>
    <row r="699" spans="1:15" ht="13.5" customHeight="1" x14ac:dyDescent="0.25">
      <c r="A699" s="155">
        <v>0.66666666666666696</v>
      </c>
      <c r="B699" s="154">
        <v>7</v>
      </c>
      <c r="C699" s="154">
        <v>0</v>
      </c>
      <c r="D699" s="154">
        <v>0</v>
      </c>
      <c r="E699" s="154">
        <v>6</v>
      </c>
      <c r="F699" s="154">
        <v>1</v>
      </c>
      <c r="G699" s="154">
        <v>0</v>
      </c>
      <c r="H699" s="154">
        <v>0</v>
      </c>
      <c r="I699" s="154">
        <v>0</v>
      </c>
      <c r="J699" s="154">
        <v>0</v>
      </c>
      <c r="K699" s="154">
        <v>0</v>
      </c>
      <c r="L699" s="154">
        <v>0</v>
      </c>
      <c r="M699" s="154">
        <v>0</v>
      </c>
      <c r="N699" s="154">
        <v>25.9</v>
      </c>
      <c r="O699" s="154" t="s">
        <v>188</v>
      </c>
    </row>
    <row r="700" spans="1:15" ht="13.5" customHeight="1" x14ac:dyDescent="0.25">
      <c r="A700" s="155">
        <v>0.67708333333333304</v>
      </c>
      <c r="B700" s="154">
        <v>4</v>
      </c>
      <c r="C700" s="154">
        <v>0</v>
      </c>
      <c r="D700" s="154">
        <v>0</v>
      </c>
      <c r="E700" s="154">
        <v>3</v>
      </c>
      <c r="F700" s="154">
        <v>1</v>
      </c>
      <c r="G700" s="154">
        <v>0</v>
      </c>
      <c r="H700" s="154">
        <v>0</v>
      </c>
      <c r="I700" s="154">
        <v>0</v>
      </c>
      <c r="J700" s="154">
        <v>0</v>
      </c>
      <c r="K700" s="154">
        <v>0</v>
      </c>
      <c r="L700" s="154">
        <v>0</v>
      </c>
      <c r="M700" s="154">
        <v>0</v>
      </c>
      <c r="N700" s="154">
        <v>23.1</v>
      </c>
      <c r="O700" s="154" t="s">
        <v>188</v>
      </c>
    </row>
    <row r="701" spans="1:15" ht="13.5" customHeight="1" x14ac:dyDescent="0.25">
      <c r="A701" s="155">
        <v>0.6875</v>
      </c>
      <c r="B701" s="154">
        <v>5</v>
      </c>
      <c r="C701" s="154">
        <v>0</v>
      </c>
      <c r="D701" s="154">
        <v>1</v>
      </c>
      <c r="E701" s="154">
        <v>3</v>
      </c>
      <c r="F701" s="154">
        <v>1</v>
      </c>
      <c r="G701" s="154">
        <v>0</v>
      </c>
      <c r="H701" s="154">
        <v>0</v>
      </c>
      <c r="I701" s="154">
        <v>0</v>
      </c>
      <c r="J701" s="154">
        <v>0</v>
      </c>
      <c r="K701" s="154">
        <v>0</v>
      </c>
      <c r="L701" s="154">
        <v>0</v>
      </c>
      <c r="M701" s="154">
        <v>0</v>
      </c>
      <c r="N701" s="154">
        <v>20.5</v>
      </c>
      <c r="O701" s="154" t="s">
        <v>188</v>
      </c>
    </row>
    <row r="702" spans="1:15" ht="13.5" customHeight="1" x14ac:dyDescent="0.25">
      <c r="A702" s="155">
        <v>0.69791666666666696</v>
      </c>
      <c r="B702" s="154">
        <v>8</v>
      </c>
      <c r="C702" s="154">
        <v>0</v>
      </c>
      <c r="D702" s="154">
        <v>0</v>
      </c>
      <c r="E702" s="154">
        <v>8</v>
      </c>
      <c r="F702" s="154">
        <v>0</v>
      </c>
      <c r="G702" s="154">
        <v>0</v>
      </c>
      <c r="H702" s="154">
        <v>0</v>
      </c>
      <c r="I702" s="154">
        <v>0</v>
      </c>
      <c r="J702" s="154">
        <v>0</v>
      </c>
      <c r="K702" s="154">
        <v>0</v>
      </c>
      <c r="L702" s="154">
        <v>0</v>
      </c>
      <c r="M702" s="154">
        <v>0</v>
      </c>
      <c r="N702" s="154">
        <v>24.8</v>
      </c>
      <c r="O702" s="154" t="s">
        <v>188</v>
      </c>
    </row>
    <row r="703" spans="1:15" ht="13.5" customHeight="1" x14ac:dyDescent="0.25">
      <c r="A703" s="155">
        <v>0.70833333333333304</v>
      </c>
      <c r="B703" s="154">
        <v>10</v>
      </c>
      <c r="C703" s="154">
        <v>1</v>
      </c>
      <c r="D703" s="154">
        <v>0</v>
      </c>
      <c r="E703" s="154">
        <v>8</v>
      </c>
      <c r="F703" s="154">
        <v>1</v>
      </c>
      <c r="G703" s="154">
        <v>0</v>
      </c>
      <c r="H703" s="154">
        <v>0</v>
      </c>
      <c r="I703" s="154">
        <v>0</v>
      </c>
      <c r="J703" s="154">
        <v>0</v>
      </c>
      <c r="K703" s="154">
        <v>0</v>
      </c>
      <c r="L703" s="154">
        <v>0</v>
      </c>
      <c r="M703" s="154">
        <v>0</v>
      </c>
      <c r="N703" s="154">
        <v>22.9</v>
      </c>
      <c r="O703" s="154" t="s">
        <v>188</v>
      </c>
    </row>
    <row r="704" spans="1:15" ht="13.5" customHeight="1" x14ac:dyDescent="0.25">
      <c r="A704" s="155">
        <v>0.71875</v>
      </c>
      <c r="B704" s="154">
        <v>6</v>
      </c>
      <c r="C704" s="154">
        <v>0</v>
      </c>
      <c r="D704" s="154">
        <v>0</v>
      </c>
      <c r="E704" s="154">
        <v>6</v>
      </c>
      <c r="F704" s="154">
        <v>0</v>
      </c>
      <c r="G704" s="154">
        <v>0</v>
      </c>
      <c r="H704" s="154">
        <v>0</v>
      </c>
      <c r="I704" s="154">
        <v>0</v>
      </c>
      <c r="J704" s="154">
        <v>0</v>
      </c>
      <c r="K704" s="154">
        <v>0</v>
      </c>
      <c r="L704" s="154">
        <v>0</v>
      </c>
      <c r="M704" s="154">
        <v>0</v>
      </c>
      <c r="N704" s="154">
        <v>22.7</v>
      </c>
      <c r="O704" s="154" t="s">
        <v>188</v>
      </c>
    </row>
    <row r="705" spans="1:15" ht="13.5" customHeight="1" x14ac:dyDescent="0.25">
      <c r="A705" s="155">
        <v>0.72916666666666696</v>
      </c>
      <c r="B705" s="154">
        <v>3</v>
      </c>
      <c r="C705" s="154">
        <v>0</v>
      </c>
      <c r="D705" s="154">
        <v>0</v>
      </c>
      <c r="E705" s="154">
        <v>1</v>
      </c>
      <c r="F705" s="154">
        <v>2</v>
      </c>
      <c r="G705" s="154">
        <v>0</v>
      </c>
      <c r="H705" s="154">
        <v>0</v>
      </c>
      <c r="I705" s="154">
        <v>0</v>
      </c>
      <c r="J705" s="154">
        <v>0</v>
      </c>
      <c r="K705" s="154">
        <v>0</v>
      </c>
      <c r="L705" s="154">
        <v>0</v>
      </c>
      <c r="M705" s="154">
        <v>0</v>
      </c>
      <c r="N705" s="154">
        <v>25</v>
      </c>
      <c r="O705" s="154" t="s">
        <v>188</v>
      </c>
    </row>
    <row r="706" spans="1:15" ht="13.5" customHeight="1" x14ac:dyDescent="0.25">
      <c r="A706" s="155">
        <v>0.73958333333333304</v>
      </c>
      <c r="B706" s="154">
        <v>4</v>
      </c>
      <c r="C706" s="154">
        <v>0</v>
      </c>
      <c r="D706" s="154">
        <v>0</v>
      </c>
      <c r="E706" s="154">
        <v>3</v>
      </c>
      <c r="F706" s="154">
        <v>1</v>
      </c>
      <c r="G706" s="154">
        <v>0</v>
      </c>
      <c r="H706" s="154">
        <v>0</v>
      </c>
      <c r="I706" s="154">
        <v>0</v>
      </c>
      <c r="J706" s="154">
        <v>0</v>
      </c>
      <c r="K706" s="154">
        <v>0</v>
      </c>
      <c r="L706" s="154">
        <v>0</v>
      </c>
      <c r="M706" s="154">
        <v>0</v>
      </c>
      <c r="N706" s="154">
        <v>21.6</v>
      </c>
      <c r="O706" s="154" t="s">
        <v>188</v>
      </c>
    </row>
    <row r="707" spans="1:15" ht="13.5" customHeight="1" x14ac:dyDescent="0.25">
      <c r="A707" s="155">
        <v>0.75</v>
      </c>
      <c r="B707" s="154">
        <v>4</v>
      </c>
      <c r="C707" s="154">
        <v>0</v>
      </c>
      <c r="D707" s="154">
        <v>0</v>
      </c>
      <c r="E707" s="154">
        <v>3</v>
      </c>
      <c r="F707" s="154">
        <v>1</v>
      </c>
      <c r="G707" s="154">
        <v>0</v>
      </c>
      <c r="H707" s="154">
        <v>0</v>
      </c>
      <c r="I707" s="154">
        <v>0</v>
      </c>
      <c r="J707" s="154">
        <v>0</v>
      </c>
      <c r="K707" s="154">
        <v>0</v>
      </c>
      <c r="L707" s="154">
        <v>0</v>
      </c>
      <c r="M707" s="154">
        <v>0</v>
      </c>
      <c r="N707" s="154">
        <v>19.100000000000001</v>
      </c>
      <c r="O707" s="154" t="s">
        <v>188</v>
      </c>
    </row>
    <row r="708" spans="1:15" ht="13.5" customHeight="1" x14ac:dyDescent="0.25">
      <c r="A708" s="155">
        <v>0.76041666666666696</v>
      </c>
      <c r="B708" s="154">
        <v>8</v>
      </c>
      <c r="C708" s="154">
        <v>0</v>
      </c>
      <c r="D708" s="154">
        <v>0</v>
      </c>
      <c r="E708" s="154">
        <v>5</v>
      </c>
      <c r="F708" s="154">
        <v>3</v>
      </c>
      <c r="G708" s="154">
        <v>0</v>
      </c>
      <c r="H708" s="154">
        <v>0</v>
      </c>
      <c r="I708" s="154">
        <v>0</v>
      </c>
      <c r="J708" s="154">
        <v>0</v>
      </c>
      <c r="K708" s="154">
        <v>0</v>
      </c>
      <c r="L708" s="154">
        <v>0</v>
      </c>
      <c r="M708" s="154">
        <v>0</v>
      </c>
      <c r="N708" s="154">
        <v>24.5</v>
      </c>
      <c r="O708" s="154" t="s">
        <v>188</v>
      </c>
    </row>
    <row r="709" spans="1:15" ht="13.5" customHeight="1" x14ac:dyDescent="0.25">
      <c r="A709" s="155">
        <v>0.77083333333333304</v>
      </c>
      <c r="B709" s="154">
        <v>7</v>
      </c>
      <c r="C709" s="154">
        <v>0</v>
      </c>
      <c r="D709" s="154">
        <v>0</v>
      </c>
      <c r="E709" s="154">
        <v>5</v>
      </c>
      <c r="F709" s="154">
        <v>2</v>
      </c>
      <c r="G709" s="154">
        <v>0</v>
      </c>
      <c r="H709" s="154">
        <v>0</v>
      </c>
      <c r="I709" s="154">
        <v>0</v>
      </c>
      <c r="J709" s="154">
        <v>0</v>
      </c>
      <c r="K709" s="154">
        <v>0</v>
      </c>
      <c r="L709" s="154">
        <v>0</v>
      </c>
      <c r="M709" s="154">
        <v>0</v>
      </c>
      <c r="N709" s="154">
        <v>25.8</v>
      </c>
      <c r="O709" s="154" t="s">
        <v>188</v>
      </c>
    </row>
    <row r="710" spans="1:15" ht="13.5" customHeight="1" x14ac:dyDescent="0.25">
      <c r="A710" s="155">
        <v>0.78125</v>
      </c>
      <c r="B710" s="154">
        <v>4</v>
      </c>
      <c r="C710" s="154">
        <v>0</v>
      </c>
      <c r="D710" s="154">
        <v>0</v>
      </c>
      <c r="E710" s="154">
        <v>4</v>
      </c>
      <c r="F710" s="154">
        <v>0</v>
      </c>
      <c r="G710" s="154">
        <v>0</v>
      </c>
      <c r="H710" s="154">
        <v>0</v>
      </c>
      <c r="I710" s="154">
        <v>0</v>
      </c>
      <c r="J710" s="154">
        <v>0</v>
      </c>
      <c r="K710" s="154">
        <v>0</v>
      </c>
      <c r="L710" s="154">
        <v>0</v>
      </c>
      <c r="M710" s="154">
        <v>0</v>
      </c>
      <c r="N710" s="154">
        <v>29.3</v>
      </c>
      <c r="O710" s="154" t="s">
        <v>188</v>
      </c>
    </row>
    <row r="711" spans="1:15" ht="13.5" customHeight="1" x14ac:dyDescent="0.25">
      <c r="A711" s="155">
        <v>0.79166666666666696</v>
      </c>
      <c r="B711" s="154">
        <v>2</v>
      </c>
      <c r="C711" s="154">
        <v>0</v>
      </c>
      <c r="D711" s="154">
        <v>0</v>
      </c>
      <c r="E711" s="154">
        <v>2</v>
      </c>
      <c r="F711" s="154">
        <v>0</v>
      </c>
      <c r="G711" s="154">
        <v>0</v>
      </c>
      <c r="H711" s="154">
        <v>0</v>
      </c>
      <c r="I711" s="154">
        <v>0</v>
      </c>
      <c r="J711" s="154">
        <v>0</v>
      </c>
      <c r="K711" s="154">
        <v>0</v>
      </c>
      <c r="L711" s="154">
        <v>0</v>
      </c>
      <c r="M711" s="154">
        <v>0</v>
      </c>
      <c r="N711" s="154">
        <v>26.3</v>
      </c>
      <c r="O711" s="154" t="s">
        <v>188</v>
      </c>
    </row>
    <row r="712" spans="1:15" ht="13.5" customHeight="1" x14ac:dyDescent="0.25">
      <c r="A712" s="155">
        <v>0.80208333333333304</v>
      </c>
      <c r="B712" s="154">
        <v>3</v>
      </c>
      <c r="C712" s="154">
        <v>0</v>
      </c>
      <c r="D712" s="154">
        <v>0</v>
      </c>
      <c r="E712" s="154">
        <v>3</v>
      </c>
      <c r="F712" s="154">
        <v>0</v>
      </c>
      <c r="G712" s="154">
        <v>0</v>
      </c>
      <c r="H712" s="154">
        <v>0</v>
      </c>
      <c r="I712" s="154">
        <v>0</v>
      </c>
      <c r="J712" s="154">
        <v>0</v>
      </c>
      <c r="K712" s="154">
        <v>0</v>
      </c>
      <c r="L712" s="154">
        <v>0</v>
      </c>
      <c r="M712" s="154">
        <v>0</v>
      </c>
      <c r="N712" s="154">
        <v>29.9</v>
      </c>
      <c r="O712" s="154" t="s">
        <v>188</v>
      </c>
    </row>
    <row r="713" spans="1:15" ht="13.5" customHeight="1" x14ac:dyDescent="0.25">
      <c r="A713" s="155">
        <v>0.8125</v>
      </c>
      <c r="B713" s="154">
        <v>4</v>
      </c>
      <c r="C713" s="154">
        <v>0</v>
      </c>
      <c r="D713" s="154">
        <v>0</v>
      </c>
      <c r="E713" s="154">
        <v>3</v>
      </c>
      <c r="F713" s="154">
        <v>0</v>
      </c>
      <c r="G713" s="154">
        <v>0</v>
      </c>
      <c r="H713" s="154">
        <v>0</v>
      </c>
      <c r="I713" s="154">
        <v>0</v>
      </c>
      <c r="J713" s="154">
        <v>1</v>
      </c>
      <c r="K713" s="154">
        <v>0</v>
      </c>
      <c r="L713" s="154">
        <v>0</v>
      </c>
      <c r="M713" s="154">
        <v>0</v>
      </c>
      <c r="N713" s="154">
        <v>25</v>
      </c>
      <c r="O713" s="154" t="s">
        <v>188</v>
      </c>
    </row>
    <row r="714" spans="1:15" ht="13.5" customHeight="1" x14ac:dyDescent="0.25">
      <c r="A714" s="155">
        <v>0.82291666666666696</v>
      </c>
      <c r="B714" s="154">
        <v>1</v>
      </c>
      <c r="C714" s="154">
        <v>0</v>
      </c>
      <c r="D714" s="154">
        <v>0</v>
      </c>
      <c r="E714" s="154">
        <v>1</v>
      </c>
      <c r="F714" s="154">
        <v>0</v>
      </c>
      <c r="G714" s="154">
        <v>0</v>
      </c>
      <c r="H714" s="154">
        <v>0</v>
      </c>
      <c r="I714" s="154">
        <v>0</v>
      </c>
      <c r="J714" s="154">
        <v>0</v>
      </c>
      <c r="K714" s="154">
        <v>0</v>
      </c>
      <c r="L714" s="154">
        <v>0</v>
      </c>
      <c r="M714" s="154">
        <v>0</v>
      </c>
      <c r="N714" s="154">
        <v>31.5</v>
      </c>
      <c r="O714" s="154" t="s">
        <v>188</v>
      </c>
    </row>
    <row r="715" spans="1:15" ht="13.5" customHeight="1" x14ac:dyDescent="0.25">
      <c r="A715" s="155">
        <v>0.83333333333333304</v>
      </c>
      <c r="B715" s="154">
        <v>3</v>
      </c>
      <c r="C715" s="154">
        <v>0</v>
      </c>
      <c r="D715" s="154">
        <v>0</v>
      </c>
      <c r="E715" s="154">
        <v>3</v>
      </c>
      <c r="F715" s="154">
        <v>0</v>
      </c>
      <c r="G715" s="154">
        <v>0</v>
      </c>
      <c r="H715" s="154">
        <v>0</v>
      </c>
      <c r="I715" s="154">
        <v>0</v>
      </c>
      <c r="J715" s="154">
        <v>0</v>
      </c>
      <c r="K715" s="154">
        <v>0</v>
      </c>
      <c r="L715" s="154">
        <v>0</v>
      </c>
      <c r="M715" s="154">
        <v>0</v>
      </c>
      <c r="N715" s="154">
        <v>29.4</v>
      </c>
      <c r="O715" s="154" t="s">
        <v>188</v>
      </c>
    </row>
    <row r="716" spans="1:15" ht="13.5" customHeight="1" x14ac:dyDescent="0.25">
      <c r="A716" s="155">
        <v>0.84375</v>
      </c>
      <c r="B716" s="154">
        <v>3</v>
      </c>
      <c r="C716" s="154">
        <v>0</v>
      </c>
      <c r="D716" s="154">
        <v>0</v>
      </c>
      <c r="E716" s="154">
        <v>3</v>
      </c>
      <c r="F716" s="154">
        <v>0</v>
      </c>
      <c r="G716" s="154">
        <v>0</v>
      </c>
      <c r="H716" s="154">
        <v>0</v>
      </c>
      <c r="I716" s="154">
        <v>0</v>
      </c>
      <c r="J716" s="154">
        <v>0</v>
      </c>
      <c r="K716" s="154">
        <v>0</v>
      </c>
      <c r="L716" s="154">
        <v>0</v>
      </c>
      <c r="M716" s="154">
        <v>0</v>
      </c>
      <c r="N716" s="154">
        <v>25.2</v>
      </c>
      <c r="O716" s="154" t="s">
        <v>188</v>
      </c>
    </row>
    <row r="717" spans="1:15" ht="13.5" customHeight="1" x14ac:dyDescent="0.25">
      <c r="A717" s="155">
        <v>0.85416666666666696</v>
      </c>
      <c r="B717" s="154">
        <v>1</v>
      </c>
      <c r="C717" s="154">
        <v>0</v>
      </c>
      <c r="D717" s="154">
        <v>0</v>
      </c>
      <c r="E717" s="154">
        <v>1</v>
      </c>
      <c r="F717" s="154">
        <v>0</v>
      </c>
      <c r="G717" s="154">
        <v>0</v>
      </c>
      <c r="H717" s="154">
        <v>0</v>
      </c>
      <c r="I717" s="154">
        <v>0</v>
      </c>
      <c r="J717" s="154">
        <v>0</v>
      </c>
      <c r="K717" s="154">
        <v>0</v>
      </c>
      <c r="L717" s="154">
        <v>0</v>
      </c>
      <c r="M717" s="154">
        <v>0</v>
      </c>
      <c r="N717" s="154">
        <v>27.4</v>
      </c>
      <c r="O717" s="154" t="s">
        <v>188</v>
      </c>
    </row>
    <row r="718" spans="1:15" ht="13.5" customHeight="1" x14ac:dyDescent="0.25">
      <c r="A718" s="155">
        <v>0.86458333333333304</v>
      </c>
      <c r="B718" s="154">
        <v>1</v>
      </c>
      <c r="C718" s="154">
        <v>0</v>
      </c>
      <c r="D718" s="154">
        <v>1</v>
      </c>
      <c r="E718" s="154">
        <v>0</v>
      </c>
      <c r="F718" s="154">
        <v>0</v>
      </c>
      <c r="G718" s="154">
        <v>0</v>
      </c>
      <c r="H718" s="154">
        <v>0</v>
      </c>
      <c r="I718" s="154">
        <v>0</v>
      </c>
      <c r="J718" s="154">
        <v>0</v>
      </c>
      <c r="K718" s="154">
        <v>0</v>
      </c>
      <c r="L718" s="154">
        <v>0</v>
      </c>
      <c r="M718" s="154">
        <v>0</v>
      </c>
      <c r="N718" s="154">
        <v>27.2</v>
      </c>
      <c r="O718" s="154" t="s">
        <v>188</v>
      </c>
    </row>
    <row r="719" spans="1:15" ht="13.5" customHeight="1" x14ac:dyDescent="0.25">
      <c r="A719" s="155">
        <v>0.875</v>
      </c>
      <c r="B719" s="154">
        <v>1</v>
      </c>
      <c r="C719" s="154">
        <v>0</v>
      </c>
      <c r="D719" s="154">
        <v>0</v>
      </c>
      <c r="E719" s="154">
        <v>1</v>
      </c>
      <c r="F719" s="154">
        <v>0</v>
      </c>
      <c r="G719" s="154">
        <v>0</v>
      </c>
      <c r="H719" s="154">
        <v>0</v>
      </c>
      <c r="I719" s="154">
        <v>0</v>
      </c>
      <c r="J719" s="154">
        <v>0</v>
      </c>
      <c r="K719" s="154">
        <v>0</v>
      </c>
      <c r="L719" s="154">
        <v>0</v>
      </c>
      <c r="M719" s="154">
        <v>0</v>
      </c>
      <c r="N719" s="154">
        <v>33.1</v>
      </c>
      <c r="O719" s="154" t="s">
        <v>188</v>
      </c>
    </row>
    <row r="720" spans="1:15" ht="13.5" customHeight="1" x14ac:dyDescent="0.25">
      <c r="A720" s="155">
        <v>0.88541666666666696</v>
      </c>
      <c r="B720" s="154">
        <v>1</v>
      </c>
      <c r="C720" s="154">
        <v>0</v>
      </c>
      <c r="D720" s="154">
        <v>0</v>
      </c>
      <c r="E720" s="154">
        <v>1</v>
      </c>
      <c r="F720" s="154">
        <v>0</v>
      </c>
      <c r="G720" s="154">
        <v>0</v>
      </c>
      <c r="H720" s="154">
        <v>0</v>
      </c>
      <c r="I720" s="154">
        <v>0</v>
      </c>
      <c r="J720" s="154">
        <v>0</v>
      </c>
      <c r="K720" s="154">
        <v>0</v>
      </c>
      <c r="L720" s="154">
        <v>0</v>
      </c>
      <c r="M720" s="154">
        <v>0</v>
      </c>
      <c r="N720" s="154">
        <v>29.6</v>
      </c>
      <c r="O720" s="154" t="s">
        <v>188</v>
      </c>
    </row>
    <row r="721" spans="1:33" ht="13.5" customHeight="1" x14ac:dyDescent="0.25">
      <c r="A721" s="155">
        <v>0.89583333333333304</v>
      </c>
      <c r="B721" s="154">
        <v>0</v>
      </c>
      <c r="C721" s="154">
        <v>0</v>
      </c>
      <c r="D721" s="154">
        <v>0</v>
      </c>
      <c r="E721" s="154">
        <v>0</v>
      </c>
      <c r="F721" s="154">
        <v>0</v>
      </c>
      <c r="G721" s="154">
        <v>0</v>
      </c>
      <c r="H721" s="154">
        <v>0</v>
      </c>
      <c r="I721" s="154">
        <v>0</v>
      </c>
      <c r="J721" s="154">
        <v>0</v>
      </c>
      <c r="K721" s="154">
        <v>0</v>
      </c>
      <c r="L721" s="154">
        <v>0</v>
      </c>
      <c r="M721" s="154">
        <v>0</v>
      </c>
      <c r="N721" s="154" t="s">
        <v>188</v>
      </c>
      <c r="O721" s="154" t="s">
        <v>188</v>
      </c>
    </row>
    <row r="722" spans="1:33" ht="13.5" customHeight="1" x14ac:dyDescent="0.25">
      <c r="A722" s="155">
        <v>0.90625</v>
      </c>
      <c r="B722" s="154">
        <v>1</v>
      </c>
      <c r="C722" s="154">
        <v>0</v>
      </c>
      <c r="D722" s="154">
        <v>0</v>
      </c>
      <c r="E722" s="154">
        <v>1</v>
      </c>
      <c r="F722" s="154">
        <v>0</v>
      </c>
      <c r="G722" s="154">
        <v>0</v>
      </c>
      <c r="H722" s="154">
        <v>0</v>
      </c>
      <c r="I722" s="154">
        <v>0</v>
      </c>
      <c r="J722" s="154">
        <v>0</v>
      </c>
      <c r="K722" s="154">
        <v>0</v>
      </c>
      <c r="L722" s="154">
        <v>0</v>
      </c>
      <c r="M722" s="154">
        <v>0</v>
      </c>
      <c r="N722" s="154">
        <v>34.6</v>
      </c>
      <c r="O722" s="154" t="s">
        <v>188</v>
      </c>
    </row>
    <row r="723" spans="1:33" ht="13.5" customHeight="1" x14ac:dyDescent="0.25">
      <c r="A723" s="155">
        <v>0.91666666666666696</v>
      </c>
      <c r="B723" s="154">
        <v>0</v>
      </c>
      <c r="C723" s="154">
        <v>0</v>
      </c>
      <c r="D723" s="154">
        <v>0</v>
      </c>
      <c r="E723" s="154">
        <v>0</v>
      </c>
      <c r="F723" s="154">
        <v>0</v>
      </c>
      <c r="G723" s="154">
        <v>0</v>
      </c>
      <c r="H723" s="154">
        <v>0</v>
      </c>
      <c r="I723" s="154">
        <v>0</v>
      </c>
      <c r="J723" s="154">
        <v>0</v>
      </c>
      <c r="K723" s="154">
        <v>0</v>
      </c>
      <c r="L723" s="154">
        <v>0</v>
      </c>
      <c r="M723" s="154">
        <v>0</v>
      </c>
      <c r="N723" s="154" t="s">
        <v>188</v>
      </c>
      <c r="O723" s="154" t="s">
        <v>188</v>
      </c>
    </row>
    <row r="724" spans="1:33" ht="13.5" customHeight="1" x14ac:dyDescent="0.25">
      <c r="A724" s="155">
        <v>0.92708333333333304</v>
      </c>
      <c r="B724" s="154">
        <v>1</v>
      </c>
      <c r="C724" s="154">
        <v>0</v>
      </c>
      <c r="D724" s="154">
        <v>1</v>
      </c>
      <c r="E724" s="154">
        <v>0</v>
      </c>
      <c r="F724" s="154">
        <v>0</v>
      </c>
      <c r="G724" s="154">
        <v>0</v>
      </c>
      <c r="H724" s="154">
        <v>0</v>
      </c>
      <c r="I724" s="154">
        <v>0</v>
      </c>
      <c r="J724" s="154">
        <v>0</v>
      </c>
      <c r="K724" s="154">
        <v>0</v>
      </c>
      <c r="L724" s="154">
        <v>0</v>
      </c>
      <c r="M724" s="154">
        <v>0</v>
      </c>
      <c r="N724" s="154">
        <v>36.200000000000003</v>
      </c>
      <c r="O724" s="154" t="s">
        <v>188</v>
      </c>
    </row>
    <row r="725" spans="1:33" ht="13.5" customHeight="1" x14ac:dyDescent="0.25">
      <c r="A725" s="155">
        <v>0.9375</v>
      </c>
      <c r="B725" s="154">
        <v>0</v>
      </c>
      <c r="C725" s="154">
        <v>0</v>
      </c>
      <c r="D725" s="154">
        <v>0</v>
      </c>
      <c r="E725" s="154">
        <v>0</v>
      </c>
      <c r="F725" s="154">
        <v>0</v>
      </c>
      <c r="G725" s="154">
        <v>0</v>
      </c>
      <c r="H725" s="154">
        <v>0</v>
      </c>
      <c r="I725" s="154">
        <v>0</v>
      </c>
      <c r="J725" s="154">
        <v>0</v>
      </c>
      <c r="K725" s="154">
        <v>0</v>
      </c>
      <c r="L725" s="154">
        <v>0</v>
      </c>
      <c r="M725" s="154">
        <v>0</v>
      </c>
      <c r="N725" s="154" t="s">
        <v>188</v>
      </c>
      <c r="O725" s="154" t="s">
        <v>188</v>
      </c>
    </row>
    <row r="726" spans="1:33" ht="13.5" customHeight="1" x14ac:dyDescent="0.25">
      <c r="A726" s="155">
        <v>0.94791666666666696</v>
      </c>
      <c r="B726" s="154">
        <v>0</v>
      </c>
      <c r="C726" s="154">
        <v>0</v>
      </c>
      <c r="D726" s="154">
        <v>0</v>
      </c>
      <c r="E726" s="154">
        <v>0</v>
      </c>
      <c r="F726" s="154">
        <v>0</v>
      </c>
      <c r="G726" s="154">
        <v>0</v>
      </c>
      <c r="H726" s="154">
        <v>0</v>
      </c>
      <c r="I726" s="154">
        <v>0</v>
      </c>
      <c r="J726" s="154">
        <v>0</v>
      </c>
      <c r="K726" s="154">
        <v>0</v>
      </c>
      <c r="L726" s="154">
        <v>0</v>
      </c>
      <c r="M726" s="154">
        <v>0</v>
      </c>
      <c r="N726" s="154" t="s">
        <v>188</v>
      </c>
      <c r="O726" s="154" t="s">
        <v>188</v>
      </c>
    </row>
    <row r="727" spans="1:33" ht="13.5" customHeight="1" x14ac:dyDescent="0.25">
      <c r="A727" s="155">
        <v>0.95833333333333304</v>
      </c>
      <c r="B727" s="154">
        <v>1</v>
      </c>
      <c r="C727" s="154">
        <v>0</v>
      </c>
      <c r="D727" s="154">
        <v>0</v>
      </c>
      <c r="E727" s="154">
        <v>1</v>
      </c>
      <c r="F727" s="154">
        <v>0</v>
      </c>
      <c r="G727" s="154">
        <v>0</v>
      </c>
      <c r="H727" s="154">
        <v>0</v>
      </c>
      <c r="I727" s="154">
        <v>0</v>
      </c>
      <c r="J727" s="154">
        <v>0</v>
      </c>
      <c r="K727" s="154">
        <v>0</v>
      </c>
      <c r="L727" s="154">
        <v>0</v>
      </c>
      <c r="M727" s="154">
        <v>0</v>
      </c>
      <c r="N727" s="154">
        <v>37.9</v>
      </c>
      <c r="O727" s="154" t="s">
        <v>188</v>
      </c>
    </row>
    <row r="728" spans="1:33" ht="13.5" customHeight="1" x14ac:dyDescent="0.25">
      <c r="A728" s="155">
        <v>0.96875</v>
      </c>
      <c r="B728" s="154">
        <v>2</v>
      </c>
      <c r="C728" s="154">
        <v>0</v>
      </c>
      <c r="D728" s="154">
        <v>0</v>
      </c>
      <c r="E728" s="154">
        <v>2</v>
      </c>
      <c r="F728" s="154">
        <v>0</v>
      </c>
      <c r="G728" s="154">
        <v>0</v>
      </c>
      <c r="H728" s="154">
        <v>0</v>
      </c>
      <c r="I728" s="154">
        <v>0</v>
      </c>
      <c r="J728" s="154">
        <v>0</v>
      </c>
      <c r="K728" s="154">
        <v>0</v>
      </c>
      <c r="L728" s="154">
        <v>0</v>
      </c>
      <c r="M728" s="154">
        <v>0</v>
      </c>
      <c r="N728" s="154">
        <v>28.1</v>
      </c>
      <c r="O728" s="154" t="s">
        <v>188</v>
      </c>
    </row>
    <row r="729" spans="1:33" ht="13.5" customHeight="1" x14ac:dyDescent="0.25">
      <c r="A729" s="155">
        <v>0.97916666666666696</v>
      </c>
      <c r="B729" s="154">
        <v>0</v>
      </c>
      <c r="C729" s="154">
        <v>0</v>
      </c>
      <c r="D729" s="154">
        <v>0</v>
      </c>
      <c r="E729" s="154">
        <v>0</v>
      </c>
      <c r="F729" s="154">
        <v>0</v>
      </c>
      <c r="G729" s="154">
        <v>0</v>
      </c>
      <c r="H729" s="154">
        <v>0</v>
      </c>
      <c r="I729" s="154">
        <v>0</v>
      </c>
      <c r="J729" s="154">
        <v>0</v>
      </c>
      <c r="K729" s="154">
        <v>0</v>
      </c>
      <c r="L729" s="154">
        <v>0</v>
      </c>
      <c r="M729" s="154">
        <v>0</v>
      </c>
      <c r="N729" s="154" t="s">
        <v>188</v>
      </c>
      <c r="O729" s="154" t="s">
        <v>188</v>
      </c>
    </row>
    <row r="730" spans="1:33" ht="13.5" customHeight="1" thickBot="1" x14ac:dyDescent="0.3">
      <c r="A730" s="156">
        <v>0.98958333333333304</v>
      </c>
      <c r="B730" s="154">
        <v>0</v>
      </c>
      <c r="C730" s="154">
        <v>0</v>
      </c>
      <c r="D730" s="154">
        <v>0</v>
      </c>
      <c r="E730" s="154">
        <v>0</v>
      </c>
      <c r="F730" s="154">
        <v>0</v>
      </c>
      <c r="G730" s="154">
        <v>0</v>
      </c>
      <c r="H730" s="154">
        <v>0</v>
      </c>
      <c r="I730" s="154">
        <v>0</v>
      </c>
      <c r="J730" s="154">
        <v>0</v>
      </c>
      <c r="K730" s="154">
        <v>0</v>
      </c>
      <c r="L730" s="154">
        <v>0</v>
      </c>
      <c r="M730" s="154">
        <v>0</v>
      </c>
      <c r="N730" s="154" t="s">
        <v>188</v>
      </c>
      <c r="O730" s="154" t="s">
        <v>188</v>
      </c>
    </row>
    <row r="731" spans="1:33" ht="13.5" customHeight="1" thickTop="1" x14ac:dyDescent="0.25">
      <c r="A731" s="157" t="s">
        <v>44</v>
      </c>
      <c r="B731" s="158">
        <f t="shared" ref="B731:M731" si="73">SUM(B663:B710)</f>
        <v>297</v>
      </c>
      <c r="C731" s="158">
        <f t="shared" si="73"/>
        <v>6</v>
      </c>
      <c r="D731" s="158">
        <f t="shared" si="73"/>
        <v>3</v>
      </c>
      <c r="E731" s="158">
        <f t="shared" si="73"/>
        <v>244</v>
      </c>
      <c r="F731" s="158">
        <f t="shared" si="73"/>
        <v>39</v>
      </c>
      <c r="G731" s="158">
        <f t="shared" si="73"/>
        <v>4</v>
      </c>
      <c r="H731" s="158">
        <f t="shared" si="73"/>
        <v>0</v>
      </c>
      <c r="I731" s="158">
        <f t="shared" si="73"/>
        <v>0</v>
      </c>
      <c r="J731" s="158">
        <f t="shared" si="73"/>
        <v>1</v>
      </c>
      <c r="K731" s="158">
        <f t="shared" si="73"/>
        <v>0</v>
      </c>
      <c r="L731" s="158">
        <f t="shared" si="73"/>
        <v>0</v>
      </c>
      <c r="M731" s="158">
        <f t="shared" si="73"/>
        <v>0</v>
      </c>
      <c r="N731" s="159">
        <v>25.1</v>
      </c>
      <c r="O731" s="159">
        <v>29.3</v>
      </c>
    </row>
    <row r="732" spans="1:33" ht="13.5" customHeight="1" x14ac:dyDescent="0.25">
      <c r="A732" s="160" t="s">
        <v>45</v>
      </c>
      <c r="B732" s="154">
        <f t="shared" ref="B732:M732" si="74">SUM(B659:B722)</f>
        <v>318</v>
      </c>
      <c r="C732" s="154">
        <f t="shared" si="74"/>
        <v>6</v>
      </c>
      <c r="D732" s="154">
        <f t="shared" si="74"/>
        <v>4</v>
      </c>
      <c r="E732" s="154">
        <f t="shared" si="74"/>
        <v>263</v>
      </c>
      <c r="F732" s="154">
        <f t="shared" si="74"/>
        <v>39</v>
      </c>
      <c r="G732" s="154">
        <f t="shared" si="74"/>
        <v>4</v>
      </c>
      <c r="H732" s="154">
        <f t="shared" si="74"/>
        <v>0</v>
      </c>
      <c r="I732" s="154">
        <f t="shared" si="74"/>
        <v>0</v>
      </c>
      <c r="J732" s="154">
        <f t="shared" si="74"/>
        <v>2</v>
      </c>
      <c r="K732" s="154">
        <f t="shared" si="74"/>
        <v>0</v>
      </c>
      <c r="L732" s="154">
        <f t="shared" si="74"/>
        <v>0</v>
      </c>
      <c r="M732" s="154">
        <f t="shared" si="74"/>
        <v>0</v>
      </c>
      <c r="N732" s="161">
        <v>25.3</v>
      </c>
      <c r="O732" s="161">
        <v>29.6</v>
      </c>
    </row>
    <row r="733" spans="1:33" ht="13.5" customHeight="1" x14ac:dyDescent="0.25">
      <c r="A733" s="154" t="s">
        <v>46</v>
      </c>
      <c r="B733" s="154">
        <f t="shared" ref="B733:M733" si="75">SUM(B659:B730)</f>
        <v>322</v>
      </c>
      <c r="C733" s="154">
        <f t="shared" si="75"/>
        <v>6</v>
      </c>
      <c r="D733" s="154">
        <f t="shared" si="75"/>
        <v>5</v>
      </c>
      <c r="E733" s="154">
        <f t="shared" si="75"/>
        <v>266</v>
      </c>
      <c r="F733" s="154">
        <f t="shared" si="75"/>
        <v>39</v>
      </c>
      <c r="G733" s="154">
        <f t="shared" si="75"/>
        <v>4</v>
      </c>
      <c r="H733" s="154">
        <f t="shared" si="75"/>
        <v>0</v>
      </c>
      <c r="I733" s="154">
        <f t="shared" si="75"/>
        <v>0</v>
      </c>
      <c r="J733" s="154">
        <f t="shared" si="75"/>
        <v>2</v>
      </c>
      <c r="K733" s="154">
        <f t="shared" si="75"/>
        <v>0</v>
      </c>
      <c r="L733" s="154">
        <f t="shared" si="75"/>
        <v>0</v>
      </c>
      <c r="M733" s="154">
        <f t="shared" si="75"/>
        <v>0</v>
      </c>
      <c r="N733" s="161">
        <v>25.4</v>
      </c>
      <c r="O733" s="161">
        <v>29.6</v>
      </c>
    </row>
    <row r="734" spans="1:33" ht="13.5" customHeight="1" thickBot="1" x14ac:dyDescent="0.3">
      <c r="A734" s="162" t="s">
        <v>47</v>
      </c>
      <c r="B734" s="162">
        <f t="shared" ref="B734:M734" si="76">SUM(B635:B730)</f>
        <v>331</v>
      </c>
      <c r="C734" s="162">
        <f t="shared" si="76"/>
        <v>6</v>
      </c>
      <c r="D734" s="162">
        <f t="shared" si="76"/>
        <v>5</v>
      </c>
      <c r="E734" s="162">
        <f t="shared" si="76"/>
        <v>274</v>
      </c>
      <c r="F734" s="162">
        <f t="shared" si="76"/>
        <v>40</v>
      </c>
      <c r="G734" s="162">
        <f t="shared" si="76"/>
        <v>4</v>
      </c>
      <c r="H734" s="162">
        <f t="shared" si="76"/>
        <v>0</v>
      </c>
      <c r="I734" s="162">
        <f t="shared" si="76"/>
        <v>0</v>
      </c>
      <c r="J734" s="162">
        <f t="shared" si="76"/>
        <v>2</v>
      </c>
      <c r="K734" s="162">
        <f t="shared" si="76"/>
        <v>0</v>
      </c>
      <c r="L734" s="162">
        <f t="shared" si="76"/>
        <v>0</v>
      </c>
      <c r="M734" s="162">
        <f t="shared" si="76"/>
        <v>0</v>
      </c>
      <c r="N734" s="163">
        <v>25.5</v>
      </c>
      <c r="O734" s="163">
        <v>29.8</v>
      </c>
      <c r="AG734" s="417"/>
    </row>
    <row r="735" spans="1:33" ht="13.5" customHeight="1" thickTop="1" x14ac:dyDescent="0.25">
      <c r="N735" s="164"/>
      <c r="O735" s="164"/>
      <c r="AG735" s="417"/>
    </row>
    <row r="736" spans="1:33" ht="13.5" customHeight="1" thickBot="1" x14ac:dyDescent="0.3">
      <c r="A736" s="165" t="s">
        <v>9</v>
      </c>
      <c r="B736" s="166" t="str">
        <f>TEXT(C736,"dddd")</f>
        <v>Monday</v>
      </c>
      <c r="C736" s="166">
        <f>C632+1</f>
        <v>44837</v>
      </c>
      <c r="D736" s="165"/>
      <c r="E736" s="165"/>
      <c r="F736" s="165"/>
      <c r="G736" s="165"/>
      <c r="H736" s="165"/>
      <c r="I736" s="165"/>
      <c r="J736" s="165"/>
      <c r="K736" s="165"/>
      <c r="L736" s="165"/>
      <c r="M736" s="165"/>
      <c r="N736" s="167"/>
      <c r="O736" s="167"/>
      <c r="AG736" s="417"/>
    </row>
    <row r="737" spans="1:33" ht="13.5" customHeight="1" thickTop="1" thickBot="1" x14ac:dyDescent="0.3">
      <c r="A737" s="165"/>
      <c r="B737" s="525" t="s">
        <v>30</v>
      </c>
      <c r="C737" s="525" t="s">
        <v>31</v>
      </c>
      <c r="D737" s="525" t="s">
        <v>32</v>
      </c>
      <c r="E737" s="525" t="s">
        <v>33</v>
      </c>
      <c r="F737" s="525" t="s">
        <v>34</v>
      </c>
      <c r="G737" s="525" t="s">
        <v>35</v>
      </c>
      <c r="H737" s="525" t="s">
        <v>36</v>
      </c>
      <c r="I737" s="525" t="s">
        <v>37</v>
      </c>
      <c r="J737" s="525" t="s">
        <v>38</v>
      </c>
      <c r="K737" s="525" t="s">
        <v>39</v>
      </c>
      <c r="L737" s="525" t="s">
        <v>40</v>
      </c>
      <c r="M737" s="525" t="s">
        <v>41</v>
      </c>
      <c r="N737" s="527" t="s">
        <v>42</v>
      </c>
      <c r="O737" s="527" t="s">
        <v>43</v>
      </c>
      <c r="AG737" s="417"/>
    </row>
    <row r="738" spans="1:33" ht="13.5" customHeight="1" thickTop="1" thickBot="1" x14ac:dyDescent="0.3">
      <c r="A738" s="168" t="s">
        <v>50</v>
      </c>
      <c r="B738" s="526"/>
      <c r="C738" s="526"/>
      <c r="D738" s="526"/>
      <c r="E738" s="526"/>
      <c r="F738" s="526"/>
      <c r="G738" s="526"/>
      <c r="H738" s="526"/>
      <c r="I738" s="526"/>
      <c r="J738" s="526"/>
      <c r="K738" s="526"/>
      <c r="L738" s="526"/>
      <c r="M738" s="526"/>
      <c r="N738" s="528"/>
      <c r="O738" s="528"/>
      <c r="AG738" s="415"/>
    </row>
    <row r="739" spans="1:33" ht="13.5" customHeight="1" thickTop="1" x14ac:dyDescent="0.25">
      <c r="A739" s="153">
        <v>0</v>
      </c>
      <c r="B739" s="154">
        <v>0</v>
      </c>
      <c r="C739" s="154">
        <v>0</v>
      </c>
      <c r="D739" s="154">
        <v>0</v>
      </c>
      <c r="E739" s="154">
        <v>0</v>
      </c>
      <c r="F739" s="154">
        <v>0</v>
      </c>
      <c r="G739" s="154">
        <v>0</v>
      </c>
      <c r="H739" s="154">
        <v>0</v>
      </c>
      <c r="I739" s="154">
        <v>0</v>
      </c>
      <c r="J739" s="154">
        <v>0</v>
      </c>
      <c r="K739" s="154">
        <v>0</v>
      </c>
      <c r="L739" s="154">
        <v>0</v>
      </c>
      <c r="M739" s="154">
        <v>0</v>
      </c>
      <c r="N739" s="154" t="s">
        <v>188</v>
      </c>
      <c r="O739" s="154" t="s">
        <v>188</v>
      </c>
      <c r="AG739" s="415"/>
    </row>
    <row r="740" spans="1:33" ht="13.5" customHeight="1" x14ac:dyDescent="0.25">
      <c r="A740" s="155">
        <v>1.0416666666666666E-2</v>
      </c>
      <c r="B740" s="154">
        <v>1</v>
      </c>
      <c r="C740" s="154">
        <v>0</v>
      </c>
      <c r="D740" s="154">
        <v>0</v>
      </c>
      <c r="E740" s="154">
        <v>1</v>
      </c>
      <c r="F740" s="154">
        <v>0</v>
      </c>
      <c r="G740" s="154">
        <v>0</v>
      </c>
      <c r="H740" s="154">
        <v>0</v>
      </c>
      <c r="I740" s="154">
        <v>0</v>
      </c>
      <c r="J740" s="154">
        <v>0</v>
      </c>
      <c r="K740" s="154">
        <v>0</v>
      </c>
      <c r="L740" s="154">
        <v>0</v>
      </c>
      <c r="M740" s="154">
        <v>0</v>
      </c>
      <c r="N740" s="154">
        <v>29</v>
      </c>
      <c r="O740" s="154" t="s">
        <v>188</v>
      </c>
      <c r="AG740" s="415"/>
    </row>
    <row r="741" spans="1:33" ht="13.5" customHeight="1" x14ac:dyDescent="0.25">
      <c r="A741" s="155">
        <v>2.0833333333333332E-2</v>
      </c>
      <c r="B741" s="154">
        <v>0</v>
      </c>
      <c r="C741" s="154">
        <v>0</v>
      </c>
      <c r="D741" s="154">
        <v>0</v>
      </c>
      <c r="E741" s="154">
        <v>0</v>
      </c>
      <c r="F741" s="154">
        <v>0</v>
      </c>
      <c r="G741" s="154">
        <v>0</v>
      </c>
      <c r="H741" s="154">
        <v>0</v>
      </c>
      <c r="I741" s="154">
        <v>0</v>
      </c>
      <c r="J741" s="154">
        <v>0</v>
      </c>
      <c r="K741" s="154">
        <v>0</v>
      </c>
      <c r="L741" s="154">
        <v>0</v>
      </c>
      <c r="M741" s="154">
        <v>0</v>
      </c>
      <c r="N741" s="154" t="s">
        <v>188</v>
      </c>
      <c r="O741" s="154" t="s">
        <v>188</v>
      </c>
      <c r="AG741" s="415"/>
    </row>
    <row r="742" spans="1:33" ht="13.5" customHeight="1" x14ac:dyDescent="0.25">
      <c r="A742" s="155">
        <v>3.125E-2</v>
      </c>
      <c r="B742" s="154">
        <v>1</v>
      </c>
      <c r="C742" s="154">
        <v>0</v>
      </c>
      <c r="D742" s="154">
        <v>0</v>
      </c>
      <c r="E742" s="154">
        <v>1</v>
      </c>
      <c r="F742" s="154">
        <v>0</v>
      </c>
      <c r="G742" s="154">
        <v>0</v>
      </c>
      <c r="H742" s="154">
        <v>0</v>
      </c>
      <c r="I742" s="154">
        <v>0</v>
      </c>
      <c r="J742" s="154">
        <v>0</v>
      </c>
      <c r="K742" s="154">
        <v>0</v>
      </c>
      <c r="L742" s="154">
        <v>0</v>
      </c>
      <c r="M742" s="154">
        <v>0</v>
      </c>
      <c r="N742" s="154">
        <v>33.4</v>
      </c>
      <c r="O742" s="154" t="s">
        <v>188</v>
      </c>
    </row>
    <row r="743" spans="1:33" ht="13.5" customHeight="1" x14ac:dyDescent="0.25">
      <c r="A743" s="155">
        <v>4.1666666666666664E-2</v>
      </c>
      <c r="B743" s="154">
        <v>0</v>
      </c>
      <c r="C743" s="154">
        <v>0</v>
      </c>
      <c r="D743" s="154">
        <v>0</v>
      </c>
      <c r="E743" s="154">
        <v>0</v>
      </c>
      <c r="F743" s="154">
        <v>0</v>
      </c>
      <c r="G743" s="154">
        <v>0</v>
      </c>
      <c r="H743" s="154">
        <v>0</v>
      </c>
      <c r="I743" s="154">
        <v>0</v>
      </c>
      <c r="J743" s="154">
        <v>0</v>
      </c>
      <c r="K743" s="154">
        <v>0</v>
      </c>
      <c r="L743" s="154">
        <v>0</v>
      </c>
      <c r="M743" s="154">
        <v>0</v>
      </c>
      <c r="N743" s="154" t="s">
        <v>188</v>
      </c>
      <c r="O743" s="154" t="s">
        <v>188</v>
      </c>
    </row>
    <row r="744" spans="1:33" ht="13.5" customHeight="1" x14ac:dyDescent="0.25">
      <c r="A744" s="155">
        <v>5.2083333333333336E-2</v>
      </c>
      <c r="B744" s="154">
        <v>0</v>
      </c>
      <c r="C744" s="154">
        <v>0</v>
      </c>
      <c r="D744" s="154">
        <v>0</v>
      </c>
      <c r="E744" s="154">
        <v>0</v>
      </c>
      <c r="F744" s="154">
        <v>0</v>
      </c>
      <c r="G744" s="154">
        <v>0</v>
      </c>
      <c r="H744" s="154">
        <v>0</v>
      </c>
      <c r="I744" s="154">
        <v>0</v>
      </c>
      <c r="J744" s="154">
        <v>0</v>
      </c>
      <c r="K744" s="154">
        <v>0</v>
      </c>
      <c r="L744" s="154">
        <v>0</v>
      </c>
      <c r="M744" s="154">
        <v>0</v>
      </c>
      <c r="N744" s="154" t="s">
        <v>188</v>
      </c>
      <c r="O744" s="154" t="s">
        <v>188</v>
      </c>
    </row>
    <row r="745" spans="1:33" ht="13.5" customHeight="1" x14ac:dyDescent="0.25">
      <c r="A745" s="155">
        <v>6.25E-2</v>
      </c>
      <c r="B745" s="154">
        <v>0</v>
      </c>
      <c r="C745" s="154">
        <v>0</v>
      </c>
      <c r="D745" s="154">
        <v>0</v>
      </c>
      <c r="E745" s="154">
        <v>0</v>
      </c>
      <c r="F745" s="154">
        <v>0</v>
      </c>
      <c r="G745" s="154">
        <v>0</v>
      </c>
      <c r="H745" s="154">
        <v>0</v>
      </c>
      <c r="I745" s="154">
        <v>0</v>
      </c>
      <c r="J745" s="154">
        <v>0</v>
      </c>
      <c r="K745" s="154">
        <v>0</v>
      </c>
      <c r="L745" s="154">
        <v>0</v>
      </c>
      <c r="M745" s="154">
        <v>0</v>
      </c>
      <c r="N745" s="154" t="s">
        <v>188</v>
      </c>
      <c r="O745" s="154" t="s">
        <v>188</v>
      </c>
    </row>
    <row r="746" spans="1:33" ht="13.5" customHeight="1" x14ac:dyDescent="0.25">
      <c r="A746" s="155">
        <v>7.2916666666666699E-2</v>
      </c>
      <c r="B746" s="154">
        <v>0</v>
      </c>
      <c r="C746" s="154">
        <v>0</v>
      </c>
      <c r="D746" s="154">
        <v>0</v>
      </c>
      <c r="E746" s="154">
        <v>0</v>
      </c>
      <c r="F746" s="154">
        <v>0</v>
      </c>
      <c r="G746" s="154">
        <v>0</v>
      </c>
      <c r="H746" s="154">
        <v>0</v>
      </c>
      <c r="I746" s="154">
        <v>0</v>
      </c>
      <c r="J746" s="154">
        <v>0</v>
      </c>
      <c r="K746" s="154">
        <v>0</v>
      </c>
      <c r="L746" s="154">
        <v>0</v>
      </c>
      <c r="M746" s="154">
        <v>0</v>
      </c>
      <c r="N746" s="154" t="s">
        <v>188</v>
      </c>
      <c r="O746" s="154" t="s">
        <v>188</v>
      </c>
    </row>
    <row r="747" spans="1:33" ht="13.5" customHeight="1" x14ac:dyDescent="0.25">
      <c r="A747" s="155">
        <v>8.3333333333333301E-2</v>
      </c>
      <c r="B747" s="154">
        <v>0</v>
      </c>
      <c r="C747" s="154">
        <v>0</v>
      </c>
      <c r="D747" s="154">
        <v>0</v>
      </c>
      <c r="E747" s="154">
        <v>0</v>
      </c>
      <c r="F747" s="154">
        <v>0</v>
      </c>
      <c r="G747" s="154">
        <v>0</v>
      </c>
      <c r="H747" s="154">
        <v>0</v>
      </c>
      <c r="I747" s="154">
        <v>0</v>
      </c>
      <c r="J747" s="154">
        <v>0</v>
      </c>
      <c r="K747" s="154">
        <v>0</v>
      </c>
      <c r="L747" s="154">
        <v>0</v>
      </c>
      <c r="M747" s="154">
        <v>0</v>
      </c>
      <c r="N747" s="154" t="s">
        <v>188</v>
      </c>
      <c r="O747" s="154" t="s">
        <v>188</v>
      </c>
    </row>
    <row r="748" spans="1:33" ht="13.5" customHeight="1" x14ac:dyDescent="0.25">
      <c r="A748" s="155">
        <v>9.375E-2</v>
      </c>
      <c r="B748" s="154">
        <v>0</v>
      </c>
      <c r="C748" s="154">
        <v>0</v>
      </c>
      <c r="D748" s="154">
        <v>0</v>
      </c>
      <c r="E748" s="154">
        <v>0</v>
      </c>
      <c r="F748" s="154">
        <v>0</v>
      </c>
      <c r="G748" s="154">
        <v>0</v>
      </c>
      <c r="H748" s="154">
        <v>0</v>
      </c>
      <c r="I748" s="154">
        <v>0</v>
      </c>
      <c r="J748" s="154">
        <v>0</v>
      </c>
      <c r="K748" s="154">
        <v>0</v>
      </c>
      <c r="L748" s="154">
        <v>0</v>
      </c>
      <c r="M748" s="154">
        <v>0</v>
      </c>
      <c r="N748" s="154" t="s">
        <v>188</v>
      </c>
      <c r="O748" s="154" t="s">
        <v>188</v>
      </c>
    </row>
    <row r="749" spans="1:33" ht="13.5" customHeight="1" x14ac:dyDescent="0.25">
      <c r="A749" s="155">
        <v>0.104166666666667</v>
      </c>
      <c r="B749" s="154">
        <v>0</v>
      </c>
      <c r="C749" s="154">
        <v>0</v>
      </c>
      <c r="D749" s="154">
        <v>0</v>
      </c>
      <c r="E749" s="154">
        <v>0</v>
      </c>
      <c r="F749" s="154">
        <v>0</v>
      </c>
      <c r="G749" s="154">
        <v>0</v>
      </c>
      <c r="H749" s="154">
        <v>0</v>
      </c>
      <c r="I749" s="154">
        <v>0</v>
      </c>
      <c r="J749" s="154">
        <v>0</v>
      </c>
      <c r="K749" s="154">
        <v>0</v>
      </c>
      <c r="L749" s="154">
        <v>0</v>
      </c>
      <c r="M749" s="154">
        <v>0</v>
      </c>
      <c r="N749" s="154" t="s">
        <v>188</v>
      </c>
      <c r="O749" s="154" t="s">
        <v>188</v>
      </c>
    </row>
    <row r="750" spans="1:33" ht="13.5" customHeight="1" x14ac:dyDescent="0.25">
      <c r="A750" s="155">
        <v>0.114583333333333</v>
      </c>
      <c r="B750" s="154">
        <v>1</v>
      </c>
      <c r="C750" s="154">
        <v>0</v>
      </c>
      <c r="D750" s="154">
        <v>0</v>
      </c>
      <c r="E750" s="154">
        <v>1</v>
      </c>
      <c r="F750" s="154">
        <v>0</v>
      </c>
      <c r="G750" s="154">
        <v>0</v>
      </c>
      <c r="H750" s="154">
        <v>0</v>
      </c>
      <c r="I750" s="154">
        <v>0</v>
      </c>
      <c r="J750" s="154">
        <v>0</v>
      </c>
      <c r="K750" s="154">
        <v>0</v>
      </c>
      <c r="L750" s="154">
        <v>0</v>
      </c>
      <c r="M750" s="154">
        <v>0</v>
      </c>
      <c r="N750" s="154">
        <v>38.700000000000003</v>
      </c>
      <c r="O750" s="154" t="s">
        <v>188</v>
      </c>
    </row>
    <row r="751" spans="1:33" ht="13.5" customHeight="1" x14ac:dyDescent="0.25">
      <c r="A751" s="155">
        <v>0.125</v>
      </c>
      <c r="B751" s="154">
        <v>0</v>
      </c>
      <c r="C751" s="154">
        <v>0</v>
      </c>
      <c r="D751" s="154">
        <v>0</v>
      </c>
      <c r="E751" s="154">
        <v>0</v>
      </c>
      <c r="F751" s="154">
        <v>0</v>
      </c>
      <c r="G751" s="154">
        <v>0</v>
      </c>
      <c r="H751" s="154">
        <v>0</v>
      </c>
      <c r="I751" s="154">
        <v>0</v>
      </c>
      <c r="J751" s="154">
        <v>0</v>
      </c>
      <c r="K751" s="154">
        <v>0</v>
      </c>
      <c r="L751" s="154">
        <v>0</v>
      </c>
      <c r="M751" s="154">
        <v>0</v>
      </c>
      <c r="N751" s="154" t="s">
        <v>188</v>
      </c>
      <c r="O751" s="154" t="s">
        <v>188</v>
      </c>
    </row>
    <row r="752" spans="1:33" ht="13.5" customHeight="1" x14ac:dyDescent="0.25">
      <c r="A752" s="155">
        <v>0.13541666666666699</v>
      </c>
      <c r="B752" s="154">
        <v>0</v>
      </c>
      <c r="C752" s="154">
        <v>0</v>
      </c>
      <c r="D752" s="154">
        <v>0</v>
      </c>
      <c r="E752" s="154">
        <v>0</v>
      </c>
      <c r="F752" s="154">
        <v>0</v>
      </c>
      <c r="G752" s="154">
        <v>0</v>
      </c>
      <c r="H752" s="154">
        <v>0</v>
      </c>
      <c r="I752" s="154">
        <v>0</v>
      </c>
      <c r="J752" s="154">
        <v>0</v>
      </c>
      <c r="K752" s="154">
        <v>0</v>
      </c>
      <c r="L752" s="154">
        <v>0</v>
      </c>
      <c r="M752" s="154">
        <v>0</v>
      </c>
      <c r="N752" s="154" t="s">
        <v>188</v>
      </c>
      <c r="O752" s="154" t="s">
        <v>188</v>
      </c>
    </row>
    <row r="753" spans="1:15" ht="13.5" customHeight="1" x14ac:dyDescent="0.25">
      <c r="A753" s="155">
        <v>0.14583333333333301</v>
      </c>
      <c r="B753" s="154">
        <v>0</v>
      </c>
      <c r="C753" s="154">
        <v>0</v>
      </c>
      <c r="D753" s="154">
        <v>0</v>
      </c>
      <c r="E753" s="154">
        <v>0</v>
      </c>
      <c r="F753" s="154">
        <v>0</v>
      </c>
      <c r="G753" s="154">
        <v>0</v>
      </c>
      <c r="H753" s="154">
        <v>0</v>
      </c>
      <c r="I753" s="154">
        <v>0</v>
      </c>
      <c r="J753" s="154">
        <v>0</v>
      </c>
      <c r="K753" s="154">
        <v>0</v>
      </c>
      <c r="L753" s="154">
        <v>0</v>
      </c>
      <c r="M753" s="154">
        <v>0</v>
      </c>
      <c r="N753" s="154" t="s">
        <v>188</v>
      </c>
      <c r="O753" s="154" t="s">
        <v>188</v>
      </c>
    </row>
    <row r="754" spans="1:15" ht="13.5" customHeight="1" x14ac:dyDescent="0.25">
      <c r="A754" s="155">
        <v>0.15625</v>
      </c>
      <c r="B754" s="154">
        <v>0</v>
      </c>
      <c r="C754" s="154">
        <v>0</v>
      </c>
      <c r="D754" s="154">
        <v>0</v>
      </c>
      <c r="E754" s="154">
        <v>0</v>
      </c>
      <c r="F754" s="154">
        <v>0</v>
      </c>
      <c r="G754" s="154">
        <v>0</v>
      </c>
      <c r="H754" s="154">
        <v>0</v>
      </c>
      <c r="I754" s="154">
        <v>0</v>
      </c>
      <c r="J754" s="154">
        <v>0</v>
      </c>
      <c r="K754" s="154">
        <v>0</v>
      </c>
      <c r="L754" s="154">
        <v>0</v>
      </c>
      <c r="M754" s="154">
        <v>0</v>
      </c>
      <c r="N754" s="154" t="s">
        <v>188</v>
      </c>
      <c r="O754" s="154" t="s">
        <v>188</v>
      </c>
    </row>
    <row r="755" spans="1:15" ht="13.5" customHeight="1" x14ac:dyDescent="0.25">
      <c r="A755" s="155">
        <v>0.16666666666666699</v>
      </c>
      <c r="B755" s="154">
        <v>0</v>
      </c>
      <c r="C755" s="154">
        <v>0</v>
      </c>
      <c r="D755" s="154">
        <v>0</v>
      </c>
      <c r="E755" s="154">
        <v>0</v>
      </c>
      <c r="F755" s="154">
        <v>0</v>
      </c>
      <c r="G755" s="154">
        <v>0</v>
      </c>
      <c r="H755" s="154">
        <v>0</v>
      </c>
      <c r="I755" s="154">
        <v>0</v>
      </c>
      <c r="J755" s="154">
        <v>0</v>
      </c>
      <c r="K755" s="154">
        <v>0</v>
      </c>
      <c r="L755" s="154">
        <v>0</v>
      </c>
      <c r="M755" s="154">
        <v>0</v>
      </c>
      <c r="N755" s="154" t="s">
        <v>188</v>
      </c>
      <c r="O755" s="154" t="s">
        <v>188</v>
      </c>
    </row>
    <row r="756" spans="1:15" ht="13.5" customHeight="1" x14ac:dyDescent="0.25">
      <c r="A756" s="155">
        <v>0.17708333333333301</v>
      </c>
      <c r="B756" s="154">
        <v>0</v>
      </c>
      <c r="C756" s="154">
        <v>0</v>
      </c>
      <c r="D756" s="154">
        <v>0</v>
      </c>
      <c r="E756" s="154">
        <v>0</v>
      </c>
      <c r="F756" s="154">
        <v>0</v>
      </c>
      <c r="G756" s="154">
        <v>0</v>
      </c>
      <c r="H756" s="154">
        <v>0</v>
      </c>
      <c r="I756" s="154">
        <v>0</v>
      </c>
      <c r="J756" s="154">
        <v>0</v>
      </c>
      <c r="K756" s="154">
        <v>0</v>
      </c>
      <c r="L756" s="154">
        <v>0</v>
      </c>
      <c r="M756" s="154">
        <v>0</v>
      </c>
      <c r="N756" s="154" t="s">
        <v>188</v>
      </c>
      <c r="O756" s="154" t="s">
        <v>188</v>
      </c>
    </row>
    <row r="757" spans="1:15" ht="13.5" customHeight="1" x14ac:dyDescent="0.25">
      <c r="A757" s="155">
        <v>0.1875</v>
      </c>
      <c r="B757" s="154">
        <v>0</v>
      </c>
      <c r="C757" s="154">
        <v>0</v>
      </c>
      <c r="D757" s="154">
        <v>0</v>
      </c>
      <c r="E757" s="154">
        <v>0</v>
      </c>
      <c r="F757" s="154">
        <v>0</v>
      </c>
      <c r="G757" s="154">
        <v>0</v>
      </c>
      <c r="H757" s="154">
        <v>0</v>
      </c>
      <c r="I757" s="154">
        <v>0</v>
      </c>
      <c r="J757" s="154">
        <v>0</v>
      </c>
      <c r="K757" s="154">
        <v>0</v>
      </c>
      <c r="L757" s="154">
        <v>0</v>
      </c>
      <c r="M757" s="154">
        <v>0</v>
      </c>
      <c r="N757" s="154" t="s">
        <v>188</v>
      </c>
      <c r="O757" s="154" t="s">
        <v>188</v>
      </c>
    </row>
    <row r="758" spans="1:15" ht="13.5" customHeight="1" x14ac:dyDescent="0.25">
      <c r="A758" s="155">
        <v>0.19791666666666699</v>
      </c>
      <c r="B758" s="154">
        <v>0</v>
      </c>
      <c r="C758" s="154">
        <v>0</v>
      </c>
      <c r="D758" s="154">
        <v>0</v>
      </c>
      <c r="E758" s="154">
        <v>0</v>
      </c>
      <c r="F758" s="154">
        <v>0</v>
      </c>
      <c r="G758" s="154">
        <v>0</v>
      </c>
      <c r="H758" s="154">
        <v>0</v>
      </c>
      <c r="I758" s="154">
        <v>0</v>
      </c>
      <c r="J758" s="154">
        <v>0</v>
      </c>
      <c r="K758" s="154">
        <v>0</v>
      </c>
      <c r="L758" s="154">
        <v>0</v>
      </c>
      <c r="M758" s="154">
        <v>0</v>
      </c>
      <c r="N758" s="154" t="s">
        <v>188</v>
      </c>
      <c r="O758" s="154" t="s">
        <v>188</v>
      </c>
    </row>
    <row r="759" spans="1:15" ht="13.5" customHeight="1" x14ac:dyDescent="0.25">
      <c r="A759" s="155">
        <v>0.20833333333333301</v>
      </c>
      <c r="B759" s="154">
        <v>0</v>
      </c>
      <c r="C759" s="154">
        <v>0</v>
      </c>
      <c r="D759" s="154">
        <v>0</v>
      </c>
      <c r="E759" s="154">
        <v>0</v>
      </c>
      <c r="F759" s="154">
        <v>0</v>
      </c>
      <c r="G759" s="154">
        <v>0</v>
      </c>
      <c r="H759" s="154">
        <v>0</v>
      </c>
      <c r="I759" s="154">
        <v>0</v>
      </c>
      <c r="J759" s="154">
        <v>0</v>
      </c>
      <c r="K759" s="154">
        <v>0</v>
      </c>
      <c r="L759" s="154">
        <v>0</v>
      </c>
      <c r="M759" s="154">
        <v>0</v>
      </c>
      <c r="N759" s="154" t="s">
        <v>188</v>
      </c>
      <c r="O759" s="154" t="s">
        <v>188</v>
      </c>
    </row>
    <row r="760" spans="1:15" ht="13.5" customHeight="1" x14ac:dyDescent="0.25">
      <c r="A760" s="155">
        <v>0.21875</v>
      </c>
      <c r="B760" s="154">
        <v>1</v>
      </c>
      <c r="C760" s="154">
        <v>0</v>
      </c>
      <c r="D760" s="154">
        <v>0</v>
      </c>
      <c r="E760" s="154">
        <v>1</v>
      </c>
      <c r="F760" s="154">
        <v>0</v>
      </c>
      <c r="G760" s="154">
        <v>0</v>
      </c>
      <c r="H760" s="154">
        <v>0</v>
      </c>
      <c r="I760" s="154">
        <v>0</v>
      </c>
      <c r="J760" s="154">
        <v>0</v>
      </c>
      <c r="K760" s="154">
        <v>0</v>
      </c>
      <c r="L760" s="154">
        <v>0</v>
      </c>
      <c r="M760" s="154">
        <v>0</v>
      </c>
      <c r="N760" s="154">
        <v>35.299999999999997</v>
      </c>
      <c r="O760" s="154" t="s">
        <v>188</v>
      </c>
    </row>
    <row r="761" spans="1:15" ht="13.5" customHeight="1" x14ac:dyDescent="0.25">
      <c r="A761" s="155">
        <v>0.22916666666666699</v>
      </c>
      <c r="B761" s="154">
        <v>1</v>
      </c>
      <c r="C761" s="154">
        <v>0</v>
      </c>
      <c r="D761" s="154">
        <v>0</v>
      </c>
      <c r="E761" s="154">
        <v>1</v>
      </c>
      <c r="F761" s="154">
        <v>0</v>
      </c>
      <c r="G761" s="154">
        <v>0</v>
      </c>
      <c r="H761" s="154">
        <v>0</v>
      </c>
      <c r="I761" s="154">
        <v>0</v>
      </c>
      <c r="J761" s="154">
        <v>0</v>
      </c>
      <c r="K761" s="154">
        <v>0</v>
      </c>
      <c r="L761" s="154">
        <v>0</v>
      </c>
      <c r="M761" s="154">
        <v>0</v>
      </c>
      <c r="N761" s="154">
        <v>31.7</v>
      </c>
      <c r="O761" s="154" t="s">
        <v>188</v>
      </c>
    </row>
    <row r="762" spans="1:15" ht="13.5" customHeight="1" x14ac:dyDescent="0.25">
      <c r="A762" s="155">
        <v>0.23958333333333301</v>
      </c>
      <c r="B762" s="154">
        <v>1</v>
      </c>
      <c r="C762" s="154">
        <v>0</v>
      </c>
      <c r="D762" s="154">
        <v>0</v>
      </c>
      <c r="E762" s="154">
        <v>0</v>
      </c>
      <c r="F762" s="154">
        <v>1</v>
      </c>
      <c r="G762" s="154">
        <v>0</v>
      </c>
      <c r="H762" s="154">
        <v>0</v>
      </c>
      <c r="I762" s="154">
        <v>0</v>
      </c>
      <c r="J762" s="154">
        <v>0</v>
      </c>
      <c r="K762" s="154">
        <v>0</v>
      </c>
      <c r="L762" s="154">
        <v>0</v>
      </c>
      <c r="M762" s="154">
        <v>0</v>
      </c>
      <c r="N762" s="154">
        <v>28.3</v>
      </c>
      <c r="O762" s="154" t="s">
        <v>188</v>
      </c>
    </row>
    <row r="763" spans="1:15" ht="13.5" customHeight="1" x14ac:dyDescent="0.25">
      <c r="A763" s="155">
        <v>0.25</v>
      </c>
      <c r="B763" s="154">
        <v>1</v>
      </c>
      <c r="C763" s="154">
        <v>0</v>
      </c>
      <c r="D763" s="154">
        <v>0</v>
      </c>
      <c r="E763" s="154">
        <v>1</v>
      </c>
      <c r="F763" s="154">
        <v>0</v>
      </c>
      <c r="G763" s="154">
        <v>0</v>
      </c>
      <c r="H763" s="154">
        <v>0</v>
      </c>
      <c r="I763" s="154">
        <v>0</v>
      </c>
      <c r="J763" s="154">
        <v>0</v>
      </c>
      <c r="K763" s="154">
        <v>0</v>
      </c>
      <c r="L763" s="154">
        <v>0</v>
      </c>
      <c r="M763" s="154">
        <v>0</v>
      </c>
      <c r="N763" s="154">
        <v>25.8</v>
      </c>
      <c r="O763" s="154" t="s">
        <v>188</v>
      </c>
    </row>
    <row r="764" spans="1:15" ht="13.5" customHeight="1" x14ac:dyDescent="0.25">
      <c r="A764" s="155">
        <v>0.26041666666666702</v>
      </c>
      <c r="B764" s="154">
        <v>1</v>
      </c>
      <c r="C764" s="154">
        <v>0</v>
      </c>
      <c r="D764" s="154">
        <v>0</v>
      </c>
      <c r="E764" s="154">
        <v>1</v>
      </c>
      <c r="F764" s="154">
        <v>0</v>
      </c>
      <c r="G764" s="154">
        <v>0</v>
      </c>
      <c r="H764" s="154">
        <v>0</v>
      </c>
      <c r="I764" s="154">
        <v>0</v>
      </c>
      <c r="J764" s="154">
        <v>0</v>
      </c>
      <c r="K764" s="154">
        <v>0</v>
      </c>
      <c r="L764" s="154">
        <v>0</v>
      </c>
      <c r="M764" s="154">
        <v>0</v>
      </c>
      <c r="N764" s="154">
        <v>36.6</v>
      </c>
      <c r="O764" s="154" t="s">
        <v>188</v>
      </c>
    </row>
    <row r="765" spans="1:15" ht="13.5" customHeight="1" x14ac:dyDescent="0.25">
      <c r="A765" s="155">
        <v>0.27083333333333298</v>
      </c>
      <c r="B765" s="154">
        <v>0</v>
      </c>
      <c r="C765" s="154">
        <v>0</v>
      </c>
      <c r="D765" s="154">
        <v>0</v>
      </c>
      <c r="E765" s="154">
        <v>0</v>
      </c>
      <c r="F765" s="154">
        <v>0</v>
      </c>
      <c r="G765" s="154">
        <v>0</v>
      </c>
      <c r="H765" s="154">
        <v>0</v>
      </c>
      <c r="I765" s="154">
        <v>0</v>
      </c>
      <c r="J765" s="154">
        <v>0</v>
      </c>
      <c r="K765" s="154">
        <v>0</v>
      </c>
      <c r="L765" s="154">
        <v>0</v>
      </c>
      <c r="M765" s="154">
        <v>0</v>
      </c>
      <c r="N765" s="154" t="s">
        <v>188</v>
      </c>
      <c r="O765" s="154" t="s">
        <v>188</v>
      </c>
    </row>
    <row r="766" spans="1:15" ht="13.5" customHeight="1" x14ac:dyDescent="0.25">
      <c r="A766" s="155">
        <v>0.28125</v>
      </c>
      <c r="B766" s="154">
        <v>4</v>
      </c>
      <c r="C766" s="154">
        <v>0</v>
      </c>
      <c r="D766" s="154">
        <v>0</v>
      </c>
      <c r="E766" s="154">
        <v>4</v>
      </c>
      <c r="F766" s="154">
        <v>0</v>
      </c>
      <c r="G766" s="154">
        <v>0</v>
      </c>
      <c r="H766" s="154">
        <v>0</v>
      </c>
      <c r="I766" s="154">
        <v>0</v>
      </c>
      <c r="J766" s="154">
        <v>0</v>
      </c>
      <c r="K766" s="154">
        <v>0</v>
      </c>
      <c r="L766" s="154">
        <v>0</v>
      </c>
      <c r="M766" s="154">
        <v>0</v>
      </c>
      <c r="N766" s="154">
        <v>20.6</v>
      </c>
      <c r="O766" s="154" t="s">
        <v>188</v>
      </c>
    </row>
    <row r="767" spans="1:15" ht="13.5" customHeight="1" x14ac:dyDescent="0.25">
      <c r="A767" s="155">
        <v>0.29166666666666702</v>
      </c>
      <c r="B767" s="154">
        <v>8</v>
      </c>
      <c r="C767" s="154">
        <v>0</v>
      </c>
      <c r="D767" s="154">
        <v>0</v>
      </c>
      <c r="E767" s="154">
        <v>5</v>
      </c>
      <c r="F767" s="154">
        <v>3</v>
      </c>
      <c r="G767" s="154">
        <v>0</v>
      </c>
      <c r="H767" s="154">
        <v>0</v>
      </c>
      <c r="I767" s="154">
        <v>0</v>
      </c>
      <c r="J767" s="154">
        <v>0</v>
      </c>
      <c r="K767" s="154">
        <v>0</v>
      </c>
      <c r="L767" s="154">
        <v>0</v>
      </c>
      <c r="M767" s="154">
        <v>0</v>
      </c>
      <c r="N767" s="154">
        <v>28.7</v>
      </c>
      <c r="O767" s="154" t="s">
        <v>188</v>
      </c>
    </row>
    <row r="768" spans="1:15" ht="13.5" customHeight="1" x14ac:dyDescent="0.25">
      <c r="A768" s="155">
        <v>0.30208333333333298</v>
      </c>
      <c r="B768" s="154">
        <v>5</v>
      </c>
      <c r="C768" s="154">
        <v>0</v>
      </c>
      <c r="D768" s="154">
        <v>0</v>
      </c>
      <c r="E768" s="154">
        <v>3</v>
      </c>
      <c r="F768" s="154">
        <v>2</v>
      </c>
      <c r="G768" s="154">
        <v>0</v>
      </c>
      <c r="H768" s="154">
        <v>0</v>
      </c>
      <c r="I768" s="154">
        <v>0</v>
      </c>
      <c r="J768" s="154">
        <v>0</v>
      </c>
      <c r="K768" s="154">
        <v>0</v>
      </c>
      <c r="L768" s="154">
        <v>0</v>
      </c>
      <c r="M768" s="154">
        <v>0</v>
      </c>
      <c r="N768" s="154">
        <v>26</v>
      </c>
      <c r="O768" s="154" t="s">
        <v>188</v>
      </c>
    </row>
    <row r="769" spans="1:15" ht="13.5" customHeight="1" x14ac:dyDescent="0.25">
      <c r="A769" s="155">
        <v>0.3125</v>
      </c>
      <c r="B769" s="154">
        <v>9</v>
      </c>
      <c r="C769" s="154">
        <v>0</v>
      </c>
      <c r="D769" s="154">
        <v>0</v>
      </c>
      <c r="E769" s="154">
        <v>7</v>
      </c>
      <c r="F769" s="154">
        <v>2</v>
      </c>
      <c r="G769" s="154">
        <v>0</v>
      </c>
      <c r="H769" s="154">
        <v>0</v>
      </c>
      <c r="I769" s="154">
        <v>0</v>
      </c>
      <c r="J769" s="154">
        <v>0</v>
      </c>
      <c r="K769" s="154">
        <v>0</v>
      </c>
      <c r="L769" s="154">
        <v>0</v>
      </c>
      <c r="M769" s="154">
        <v>0</v>
      </c>
      <c r="N769" s="154">
        <v>25.4</v>
      </c>
      <c r="O769" s="154" t="s">
        <v>188</v>
      </c>
    </row>
    <row r="770" spans="1:15" ht="13.5" customHeight="1" x14ac:dyDescent="0.25">
      <c r="A770" s="155">
        <v>0.32291666666666702</v>
      </c>
      <c r="B770" s="154">
        <v>21</v>
      </c>
      <c r="C770" s="154">
        <v>0</v>
      </c>
      <c r="D770" s="154">
        <v>1</v>
      </c>
      <c r="E770" s="154">
        <v>14</v>
      </c>
      <c r="F770" s="154">
        <v>6</v>
      </c>
      <c r="G770" s="154">
        <v>0</v>
      </c>
      <c r="H770" s="154">
        <v>0</v>
      </c>
      <c r="I770" s="154">
        <v>0</v>
      </c>
      <c r="J770" s="154">
        <v>0</v>
      </c>
      <c r="K770" s="154">
        <v>0</v>
      </c>
      <c r="L770" s="154">
        <v>0</v>
      </c>
      <c r="M770" s="154">
        <v>0</v>
      </c>
      <c r="N770" s="154">
        <v>25.1</v>
      </c>
      <c r="O770" s="154">
        <v>29.2</v>
      </c>
    </row>
    <row r="771" spans="1:15" ht="13.5" customHeight="1" x14ac:dyDescent="0.25">
      <c r="A771" s="155">
        <v>0.33333333333333298</v>
      </c>
      <c r="B771" s="154">
        <v>15</v>
      </c>
      <c r="C771" s="154">
        <v>0</v>
      </c>
      <c r="D771" s="154">
        <v>0</v>
      </c>
      <c r="E771" s="154">
        <v>11</v>
      </c>
      <c r="F771" s="154">
        <v>3</v>
      </c>
      <c r="G771" s="154">
        <v>1</v>
      </c>
      <c r="H771" s="154">
        <v>0</v>
      </c>
      <c r="I771" s="154">
        <v>0</v>
      </c>
      <c r="J771" s="154">
        <v>0</v>
      </c>
      <c r="K771" s="154">
        <v>0</v>
      </c>
      <c r="L771" s="154">
        <v>0</v>
      </c>
      <c r="M771" s="154">
        <v>0</v>
      </c>
      <c r="N771" s="154">
        <v>26.1</v>
      </c>
      <c r="O771" s="154">
        <v>30.5</v>
      </c>
    </row>
    <row r="772" spans="1:15" ht="13.5" customHeight="1" x14ac:dyDescent="0.25">
      <c r="A772" s="155">
        <v>0.34375</v>
      </c>
      <c r="B772" s="154">
        <v>17</v>
      </c>
      <c r="C772" s="154">
        <v>0</v>
      </c>
      <c r="D772" s="154">
        <v>0</v>
      </c>
      <c r="E772" s="154">
        <v>14</v>
      </c>
      <c r="F772" s="154">
        <v>3</v>
      </c>
      <c r="G772" s="154">
        <v>0</v>
      </c>
      <c r="H772" s="154">
        <v>0</v>
      </c>
      <c r="I772" s="154">
        <v>0</v>
      </c>
      <c r="J772" s="154">
        <v>0</v>
      </c>
      <c r="K772" s="154">
        <v>0</v>
      </c>
      <c r="L772" s="154">
        <v>0</v>
      </c>
      <c r="M772" s="154">
        <v>0</v>
      </c>
      <c r="N772" s="154">
        <v>22.7</v>
      </c>
      <c r="O772" s="154">
        <v>26.8</v>
      </c>
    </row>
    <row r="773" spans="1:15" ht="13.5" customHeight="1" x14ac:dyDescent="0.25">
      <c r="A773" s="155">
        <v>0.35416666666666702</v>
      </c>
      <c r="B773" s="154">
        <v>16</v>
      </c>
      <c r="C773" s="154">
        <v>0</v>
      </c>
      <c r="D773" s="154">
        <v>0</v>
      </c>
      <c r="E773" s="154">
        <v>14</v>
      </c>
      <c r="F773" s="154">
        <v>2</v>
      </c>
      <c r="G773" s="154">
        <v>0</v>
      </c>
      <c r="H773" s="154">
        <v>0</v>
      </c>
      <c r="I773" s="154">
        <v>0</v>
      </c>
      <c r="J773" s="154">
        <v>0</v>
      </c>
      <c r="K773" s="154">
        <v>0</v>
      </c>
      <c r="L773" s="154">
        <v>0</v>
      </c>
      <c r="M773" s="154">
        <v>0</v>
      </c>
      <c r="N773" s="154">
        <v>23.3</v>
      </c>
      <c r="O773" s="154">
        <v>28</v>
      </c>
    </row>
    <row r="774" spans="1:15" ht="13.5" customHeight="1" x14ac:dyDescent="0.25">
      <c r="A774" s="155">
        <v>0.36458333333333298</v>
      </c>
      <c r="B774" s="154">
        <v>32</v>
      </c>
      <c r="C774" s="154">
        <v>0</v>
      </c>
      <c r="D774" s="154">
        <v>0</v>
      </c>
      <c r="E774" s="154">
        <v>29</v>
      </c>
      <c r="F774" s="154">
        <v>3</v>
      </c>
      <c r="G774" s="154">
        <v>0</v>
      </c>
      <c r="H774" s="154">
        <v>0</v>
      </c>
      <c r="I774" s="154">
        <v>0</v>
      </c>
      <c r="J774" s="154">
        <v>0</v>
      </c>
      <c r="K774" s="154">
        <v>0</v>
      </c>
      <c r="L774" s="154">
        <v>0</v>
      </c>
      <c r="M774" s="154">
        <v>0</v>
      </c>
      <c r="N774" s="154">
        <v>23.5</v>
      </c>
      <c r="O774" s="154">
        <v>30.4</v>
      </c>
    </row>
    <row r="775" spans="1:15" ht="13.5" customHeight="1" x14ac:dyDescent="0.25">
      <c r="A775" s="155">
        <v>0.375</v>
      </c>
      <c r="B775" s="154">
        <v>21</v>
      </c>
      <c r="C775" s="154">
        <v>0</v>
      </c>
      <c r="D775" s="154">
        <v>0</v>
      </c>
      <c r="E775" s="154">
        <v>17</v>
      </c>
      <c r="F775" s="154">
        <v>4</v>
      </c>
      <c r="G775" s="154">
        <v>0</v>
      </c>
      <c r="H775" s="154">
        <v>0</v>
      </c>
      <c r="I775" s="154">
        <v>0</v>
      </c>
      <c r="J775" s="154">
        <v>0</v>
      </c>
      <c r="K775" s="154">
        <v>0</v>
      </c>
      <c r="L775" s="154">
        <v>0</v>
      </c>
      <c r="M775" s="154">
        <v>0</v>
      </c>
      <c r="N775" s="154">
        <v>26.6</v>
      </c>
      <c r="O775" s="154">
        <v>30.3</v>
      </c>
    </row>
    <row r="776" spans="1:15" ht="13.5" customHeight="1" x14ac:dyDescent="0.25">
      <c r="A776" s="155">
        <v>0.38541666666666702</v>
      </c>
      <c r="B776" s="154">
        <v>8</v>
      </c>
      <c r="C776" s="154">
        <v>0</v>
      </c>
      <c r="D776" s="154">
        <v>0</v>
      </c>
      <c r="E776" s="154">
        <v>6</v>
      </c>
      <c r="F776" s="154">
        <v>2</v>
      </c>
      <c r="G776" s="154">
        <v>0</v>
      </c>
      <c r="H776" s="154">
        <v>0</v>
      </c>
      <c r="I776" s="154">
        <v>0</v>
      </c>
      <c r="J776" s="154">
        <v>0</v>
      </c>
      <c r="K776" s="154">
        <v>0</v>
      </c>
      <c r="L776" s="154">
        <v>0</v>
      </c>
      <c r="M776" s="154">
        <v>0</v>
      </c>
      <c r="N776" s="154">
        <v>24.9</v>
      </c>
      <c r="O776" s="154" t="s">
        <v>188</v>
      </c>
    </row>
    <row r="777" spans="1:15" ht="13.5" customHeight="1" x14ac:dyDescent="0.25">
      <c r="A777" s="155">
        <v>0.39583333333333298</v>
      </c>
      <c r="B777" s="154">
        <v>15</v>
      </c>
      <c r="C777" s="154">
        <v>0</v>
      </c>
      <c r="D777" s="154">
        <v>0</v>
      </c>
      <c r="E777" s="154">
        <v>14</v>
      </c>
      <c r="F777" s="154">
        <v>1</v>
      </c>
      <c r="G777" s="154">
        <v>0</v>
      </c>
      <c r="H777" s="154">
        <v>0</v>
      </c>
      <c r="I777" s="154">
        <v>0</v>
      </c>
      <c r="J777" s="154">
        <v>0</v>
      </c>
      <c r="K777" s="154">
        <v>0</v>
      </c>
      <c r="L777" s="154">
        <v>0</v>
      </c>
      <c r="M777" s="154">
        <v>0</v>
      </c>
      <c r="N777" s="154">
        <v>23.7</v>
      </c>
      <c r="O777" s="154">
        <v>27.4</v>
      </c>
    </row>
    <row r="778" spans="1:15" ht="13.5" customHeight="1" x14ac:dyDescent="0.25">
      <c r="A778" s="155">
        <v>0.40625</v>
      </c>
      <c r="B778" s="154">
        <v>11</v>
      </c>
      <c r="C778" s="154">
        <v>0</v>
      </c>
      <c r="D778" s="154">
        <v>0</v>
      </c>
      <c r="E778" s="154">
        <v>11</v>
      </c>
      <c r="F778" s="154">
        <v>0</v>
      </c>
      <c r="G778" s="154">
        <v>0</v>
      </c>
      <c r="H778" s="154">
        <v>0</v>
      </c>
      <c r="I778" s="154">
        <v>0</v>
      </c>
      <c r="J778" s="154">
        <v>0</v>
      </c>
      <c r="K778" s="154">
        <v>0</v>
      </c>
      <c r="L778" s="154">
        <v>0</v>
      </c>
      <c r="M778" s="154">
        <v>0</v>
      </c>
      <c r="N778" s="154">
        <v>25.7</v>
      </c>
      <c r="O778" s="154">
        <v>31</v>
      </c>
    </row>
    <row r="779" spans="1:15" ht="13.5" customHeight="1" x14ac:dyDescent="0.25">
      <c r="A779" s="155">
        <v>0.41666666666666702</v>
      </c>
      <c r="B779" s="154">
        <v>9</v>
      </c>
      <c r="C779" s="154">
        <v>0</v>
      </c>
      <c r="D779" s="154">
        <v>0</v>
      </c>
      <c r="E779" s="154">
        <v>9</v>
      </c>
      <c r="F779" s="154">
        <v>0</v>
      </c>
      <c r="G779" s="154">
        <v>0</v>
      </c>
      <c r="H779" s="154">
        <v>0</v>
      </c>
      <c r="I779" s="154">
        <v>0</v>
      </c>
      <c r="J779" s="154">
        <v>0</v>
      </c>
      <c r="K779" s="154">
        <v>0</v>
      </c>
      <c r="L779" s="154">
        <v>0</v>
      </c>
      <c r="M779" s="154">
        <v>0</v>
      </c>
      <c r="N779" s="154">
        <v>25</v>
      </c>
      <c r="O779" s="154" t="s">
        <v>188</v>
      </c>
    </row>
    <row r="780" spans="1:15" ht="13.5" customHeight="1" x14ac:dyDescent="0.25">
      <c r="A780" s="155">
        <v>0.42708333333333298</v>
      </c>
      <c r="B780" s="154">
        <v>6</v>
      </c>
      <c r="C780" s="154">
        <v>0</v>
      </c>
      <c r="D780" s="154">
        <v>0</v>
      </c>
      <c r="E780" s="154">
        <v>4</v>
      </c>
      <c r="F780" s="154">
        <v>2</v>
      </c>
      <c r="G780" s="154">
        <v>0</v>
      </c>
      <c r="H780" s="154">
        <v>0</v>
      </c>
      <c r="I780" s="154">
        <v>0</v>
      </c>
      <c r="J780" s="154">
        <v>0</v>
      </c>
      <c r="K780" s="154">
        <v>0</v>
      </c>
      <c r="L780" s="154">
        <v>0</v>
      </c>
      <c r="M780" s="154">
        <v>0</v>
      </c>
      <c r="N780" s="154">
        <v>25.4</v>
      </c>
      <c r="O780" s="154" t="s">
        <v>188</v>
      </c>
    </row>
    <row r="781" spans="1:15" ht="13.5" customHeight="1" x14ac:dyDescent="0.25">
      <c r="A781" s="155">
        <v>0.4375</v>
      </c>
      <c r="B781" s="154">
        <v>7</v>
      </c>
      <c r="C781" s="154">
        <v>1</v>
      </c>
      <c r="D781" s="154">
        <v>0</v>
      </c>
      <c r="E781" s="154">
        <v>5</v>
      </c>
      <c r="F781" s="154">
        <v>1</v>
      </c>
      <c r="G781" s="154">
        <v>0</v>
      </c>
      <c r="H781" s="154">
        <v>0</v>
      </c>
      <c r="I781" s="154">
        <v>0</v>
      </c>
      <c r="J781" s="154">
        <v>0</v>
      </c>
      <c r="K781" s="154">
        <v>0</v>
      </c>
      <c r="L781" s="154">
        <v>0</v>
      </c>
      <c r="M781" s="154">
        <v>0</v>
      </c>
      <c r="N781" s="154">
        <v>20.9</v>
      </c>
      <c r="O781" s="154" t="s">
        <v>188</v>
      </c>
    </row>
    <row r="782" spans="1:15" ht="13.5" customHeight="1" x14ac:dyDescent="0.25">
      <c r="A782" s="155">
        <v>0.44791666666666702</v>
      </c>
      <c r="B782" s="154">
        <v>6</v>
      </c>
      <c r="C782" s="154">
        <v>2</v>
      </c>
      <c r="D782" s="154">
        <v>0</v>
      </c>
      <c r="E782" s="154">
        <v>2</v>
      </c>
      <c r="F782" s="154">
        <v>2</v>
      </c>
      <c r="G782" s="154">
        <v>0</v>
      </c>
      <c r="H782" s="154">
        <v>0</v>
      </c>
      <c r="I782" s="154">
        <v>0</v>
      </c>
      <c r="J782" s="154">
        <v>0</v>
      </c>
      <c r="K782" s="154">
        <v>0</v>
      </c>
      <c r="L782" s="154">
        <v>0</v>
      </c>
      <c r="M782" s="154">
        <v>0</v>
      </c>
      <c r="N782" s="154">
        <v>19.399999999999999</v>
      </c>
      <c r="O782" s="154" t="s">
        <v>188</v>
      </c>
    </row>
    <row r="783" spans="1:15" ht="13.5" customHeight="1" x14ac:dyDescent="0.25">
      <c r="A783" s="155">
        <v>0.45833333333333298</v>
      </c>
      <c r="B783" s="154">
        <v>14</v>
      </c>
      <c r="C783" s="154">
        <v>0</v>
      </c>
      <c r="D783" s="154">
        <v>0</v>
      </c>
      <c r="E783" s="154">
        <v>11</v>
      </c>
      <c r="F783" s="154">
        <v>3</v>
      </c>
      <c r="G783" s="154">
        <v>0</v>
      </c>
      <c r="H783" s="154">
        <v>0</v>
      </c>
      <c r="I783" s="154">
        <v>0</v>
      </c>
      <c r="J783" s="154">
        <v>0</v>
      </c>
      <c r="K783" s="154">
        <v>0</v>
      </c>
      <c r="L783" s="154">
        <v>0</v>
      </c>
      <c r="M783" s="154">
        <v>0</v>
      </c>
      <c r="N783" s="154">
        <v>25.4</v>
      </c>
      <c r="O783" s="154">
        <v>34.299999999999997</v>
      </c>
    </row>
    <row r="784" spans="1:15" ht="13.5" customHeight="1" x14ac:dyDescent="0.25">
      <c r="A784" s="155">
        <v>0.46875</v>
      </c>
      <c r="B784" s="154">
        <v>10</v>
      </c>
      <c r="C784" s="154">
        <v>0</v>
      </c>
      <c r="D784" s="154">
        <v>0</v>
      </c>
      <c r="E784" s="154">
        <v>9</v>
      </c>
      <c r="F784" s="154">
        <v>0</v>
      </c>
      <c r="G784" s="154">
        <v>1</v>
      </c>
      <c r="H784" s="154">
        <v>0</v>
      </c>
      <c r="I784" s="154">
        <v>0</v>
      </c>
      <c r="J784" s="154">
        <v>0</v>
      </c>
      <c r="K784" s="154">
        <v>0</v>
      </c>
      <c r="L784" s="154">
        <v>0</v>
      </c>
      <c r="M784" s="154">
        <v>0</v>
      </c>
      <c r="N784" s="154">
        <v>25.2</v>
      </c>
      <c r="O784" s="154" t="s">
        <v>188</v>
      </c>
    </row>
    <row r="785" spans="1:15" ht="13.5" customHeight="1" x14ac:dyDescent="0.25">
      <c r="A785" s="155">
        <v>0.47916666666666702</v>
      </c>
      <c r="B785" s="154">
        <v>8</v>
      </c>
      <c r="C785" s="154">
        <v>0</v>
      </c>
      <c r="D785" s="154">
        <v>0</v>
      </c>
      <c r="E785" s="154">
        <v>8</v>
      </c>
      <c r="F785" s="154">
        <v>0</v>
      </c>
      <c r="G785" s="154">
        <v>0</v>
      </c>
      <c r="H785" s="154">
        <v>0</v>
      </c>
      <c r="I785" s="154">
        <v>0</v>
      </c>
      <c r="J785" s="154">
        <v>0</v>
      </c>
      <c r="K785" s="154">
        <v>0</v>
      </c>
      <c r="L785" s="154">
        <v>0</v>
      </c>
      <c r="M785" s="154">
        <v>0</v>
      </c>
      <c r="N785" s="154">
        <v>27.2</v>
      </c>
      <c r="O785" s="154" t="s">
        <v>188</v>
      </c>
    </row>
    <row r="786" spans="1:15" ht="13.5" customHeight="1" x14ac:dyDescent="0.25">
      <c r="A786" s="155">
        <v>0.48958333333333298</v>
      </c>
      <c r="B786" s="154">
        <v>15</v>
      </c>
      <c r="C786" s="154">
        <v>1</v>
      </c>
      <c r="D786" s="154">
        <v>0</v>
      </c>
      <c r="E786" s="154">
        <v>12</v>
      </c>
      <c r="F786" s="154">
        <v>1</v>
      </c>
      <c r="G786" s="154">
        <v>1</v>
      </c>
      <c r="H786" s="154">
        <v>0</v>
      </c>
      <c r="I786" s="154">
        <v>0</v>
      </c>
      <c r="J786" s="154">
        <v>0</v>
      </c>
      <c r="K786" s="154">
        <v>0</v>
      </c>
      <c r="L786" s="154">
        <v>0</v>
      </c>
      <c r="M786" s="154">
        <v>0</v>
      </c>
      <c r="N786" s="154">
        <v>25.8</v>
      </c>
      <c r="O786" s="154">
        <v>30.4</v>
      </c>
    </row>
    <row r="787" spans="1:15" ht="13.5" customHeight="1" x14ac:dyDescent="0.25">
      <c r="A787" s="155">
        <v>0.5</v>
      </c>
      <c r="B787" s="154">
        <v>6</v>
      </c>
      <c r="C787" s="154">
        <v>0</v>
      </c>
      <c r="D787" s="154">
        <v>0</v>
      </c>
      <c r="E787" s="154">
        <v>5</v>
      </c>
      <c r="F787" s="154">
        <v>1</v>
      </c>
      <c r="G787" s="154">
        <v>0</v>
      </c>
      <c r="H787" s="154">
        <v>0</v>
      </c>
      <c r="I787" s="154">
        <v>0</v>
      </c>
      <c r="J787" s="154">
        <v>0</v>
      </c>
      <c r="K787" s="154">
        <v>0</v>
      </c>
      <c r="L787" s="154">
        <v>0</v>
      </c>
      <c r="M787" s="154">
        <v>0</v>
      </c>
      <c r="N787" s="154">
        <v>23.9</v>
      </c>
      <c r="O787" s="154" t="s">
        <v>188</v>
      </c>
    </row>
    <row r="788" spans="1:15" ht="13.5" customHeight="1" x14ac:dyDescent="0.25">
      <c r="A788" s="155">
        <v>0.51041666666666696</v>
      </c>
      <c r="B788" s="154">
        <v>3</v>
      </c>
      <c r="C788" s="154">
        <v>0</v>
      </c>
      <c r="D788" s="154">
        <v>0</v>
      </c>
      <c r="E788" s="154">
        <v>2</v>
      </c>
      <c r="F788" s="154">
        <v>1</v>
      </c>
      <c r="G788" s="154">
        <v>0</v>
      </c>
      <c r="H788" s="154">
        <v>0</v>
      </c>
      <c r="I788" s="154">
        <v>0</v>
      </c>
      <c r="J788" s="154">
        <v>0</v>
      </c>
      <c r="K788" s="154">
        <v>0</v>
      </c>
      <c r="L788" s="154">
        <v>0</v>
      </c>
      <c r="M788" s="154">
        <v>0</v>
      </c>
      <c r="N788" s="154">
        <v>25.1</v>
      </c>
      <c r="O788" s="154" t="s">
        <v>188</v>
      </c>
    </row>
    <row r="789" spans="1:15" ht="13.5" customHeight="1" x14ac:dyDescent="0.25">
      <c r="A789" s="155">
        <v>0.52083333333333304</v>
      </c>
      <c r="B789" s="154">
        <v>10</v>
      </c>
      <c r="C789" s="154">
        <v>0</v>
      </c>
      <c r="D789" s="154">
        <v>0</v>
      </c>
      <c r="E789" s="154">
        <v>10</v>
      </c>
      <c r="F789" s="154">
        <v>0</v>
      </c>
      <c r="G789" s="154">
        <v>0</v>
      </c>
      <c r="H789" s="154">
        <v>0</v>
      </c>
      <c r="I789" s="154">
        <v>0</v>
      </c>
      <c r="J789" s="154">
        <v>0</v>
      </c>
      <c r="K789" s="154">
        <v>0</v>
      </c>
      <c r="L789" s="154">
        <v>0</v>
      </c>
      <c r="M789" s="154">
        <v>0</v>
      </c>
      <c r="N789" s="154">
        <v>21.7</v>
      </c>
      <c r="O789" s="154" t="s">
        <v>188</v>
      </c>
    </row>
    <row r="790" spans="1:15" ht="13.5" customHeight="1" x14ac:dyDescent="0.25">
      <c r="A790" s="155">
        <v>0.53125</v>
      </c>
      <c r="B790" s="154">
        <v>14</v>
      </c>
      <c r="C790" s="154">
        <v>0</v>
      </c>
      <c r="D790" s="154">
        <v>0</v>
      </c>
      <c r="E790" s="154">
        <v>11</v>
      </c>
      <c r="F790" s="154">
        <v>2</v>
      </c>
      <c r="G790" s="154">
        <v>1</v>
      </c>
      <c r="H790" s="154">
        <v>0</v>
      </c>
      <c r="I790" s="154">
        <v>0</v>
      </c>
      <c r="J790" s="154">
        <v>0</v>
      </c>
      <c r="K790" s="154">
        <v>0</v>
      </c>
      <c r="L790" s="154">
        <v>0</v>
      </c>
      <c r="M790" s="154">
        <v>0</v>
      </c>
      <c r="N790" s="154">
        <v>24.7</v>
      </c>
      <c r="O790" s="154">
        <v>27</v>
      </c>
    </row>
    <row r="791" spans="1:15" ht="13.5" customHeight="1" x14ac:dyDescent="0.25">
      <c r="A791" s="155">
        <v>0.54166666666666696</v>
      </c>
      <c r="B791" s="154">
        <v>10</v>
      </c>
      <c r="C791" s="154">
        <v>0</v>
      </c>
      <c r="D791" s="154">
        <v>0</v>
      </c>
      <c r="E791" s="154">
        <v>9</v>
      </c>
      <c r="F791" s="154">
        <v>1</v>
      </c>
      <c r="G791" s="154">
        <v>0</v>
      </c>
      <c r="H791" s="154">
        <v>0</v>
      </c>
      <c r="I791" s="154">
        <v>0</v>
      </c>
      <c r="J791" s="154">
        <v>0</v>
      </c>
      <c r="K791" s="154">
        <v>0</v>
      </c>
      <c r="L791" s="154">
        <v>0</v>
      </c>
      <c r="M791" s="154">
        <v>0</v>
      </c>
      <c r="N791" s="154">
        <v>26.2</v>
      </c>
      <c r="O791" s="154" t="s">
        <v>188</v>
      </c>
    </row>
    <row r="792" spans="1:15" ht="13.5" customHeight="1" x14ac:dyDescent="0.25">
      <c r="A792" s="155">
        <v>0.55208333333333304</v>
      </c>
      <c r="B792" s="154">
        <v>9</v>
      </c>
      <c r="C792" s="154">
        <v>0</v>
      </c>
      <c r="D792" s="154">
        <v>0</v>
      </c>
      <c r="E792" s="154">
        <v>7</v>
      </c>
      <c r="F792" s="154">
        <v>2</v>
      </c>
      <c r="G792" s="154">
        <v>0</v>
      </c>
      <c r="H792" s="154">
        <v>0</v>
      </c>
      <c r="I792" s="154">
        <v>0</v>
      </c>
      <c r="J792" s="154">
        <v>0</v>
      </c>
      <c r="K792" s="154">
        <v>0</v>
      </c>
      <c r="L792" s="154">
        <v>0</v>
      </c>
      <c r="M792" s="154">
        <v>0</v>
      </c>
      <c r="N792" s="154">
        <v>26.4</v>
      </c>
      <c r="O792" s="154" t="s">
        <v>188</v>
      </c>
    </row>
    <row r="793" spans="1:15" ht="13.5" customHeight="1" x14ac:dyDescent="0.25">
      <c r="A793" s="155">
        <v>0.5625</v>
      </c>
      <c r="B793" s="154">
        <v>7</v>
      </c>
      <c r="C793" s="154">
        <v>0</v>
      </c>
      <c r="D793" s="154">
        <v>0</v>
      </c>
      <c r="E793" s="154">
        <v>5</v>
      </c>
      <c r="F793" s="154">
        <v>2</v>
      </c>
      <c r="G793" s="154">
        <v>0</v>
      </c>
      <c r="H793" s="154">
        <v>0</v>
      </c>
      <c r="I793" s="154">
        <v>0</v>
      </c>
      <c r="J793" s="154">
        <v>0</v>
      </c>
      <c r="K793" s="154">
        <v>0</v>
      </c>
      <c r="L793" s="154">
        <v>0</v>
      </c>
      <c r="M793" s="154">
        <v>0</v>
      </c>
      <c r="N793" s="154">
        <v>27.8</v>
      </c>
      <c r="O793" s="154" t="s">
        <v>188</v>
      </c>
    </row>
    <row r="794" spans="1:15" ht="13.5" customHeight="1" x14ac:dyDescent="0.25">
      <c r="A794" s="155">
        <v>0.57291666666666696</v>
      </c>
      <c r="B794" s="154">
        <v>15</v>
      </c>
      <c r="C794" s="154">
        <v>0</v>
      </c>
      <c r="D794" s="154">
        <v>0</v>
      </c>
      <c r="E794" s="154">
        <v>10</v>
      </c>
      <c r="F794" s="154">
        <v>5</v>
      </c>
      <c r="G794" s="154">
        <v>0</v>
      </c>
      <c r="H794" s="154">
        <v>0</v>
      </c>
      <c r="I794" s="154">
        <v>0</v>
      </c>
      <c r="J794" s="154">
        <v>0</v>
      </c>
      <c r="K794" s="154">
        <v>0</v>
      </c>
      <c r="L794" s="154">
        <v>0</v>
      </c>
      <c r="M794" s="154">
        <v>0</v>
      </c>
      <c r="N794" s="154">
        <v>23.7</v>
      </c>
      <c r="O794" s="154">
        <v>27.1</v>
      </c>
    </row>
    <row r="795" spans="1:15" ht="13.5" customHeight="1" x14ac:dyDescent="0.25">
      <c r="A795" s="155">
        <v>0.58333333333333304</v>
      </c>
      <c r="B795" s="154">
        <v>11</v>
      </c>
      <c r="C795" s="154">
        <v>0</v>
      </c>
      <c r="D795" s="154">
        <v>0</v>
      </c>
      <c r="E795" s="154">
        <v>10</v>
      </c>
      <c r="F795" s="154">
        <v>0</v>
      </c>
      <c r="G795" s="154">
        <v>1</v>
      </c>
      <c r="H795" s="154">
        <v>0</v>
      </c>
      <c r="I795" s="154">
        <v>0</v>
      </c>
      <c r="J795" s="154">
        <v>0</v>
      </c>
      <c r="K795" s="154">
        <v>0</v>
      </c>
      <c r="L795" s="154">
        <v>0</v>
      </c>
      <c r="M795" s="154">
        <v>0</v>
      </c>
      <c r="N795" s="154">
        <v>26.2</v>
      </c>
      <c r="O795" s="154">
        <v>33.200000000000003</v>
      </c>
    </row>
    <row r="796" spans="1:15" ht="13.5" customHeight="1" x14ac:dyDescent="0.25">
      <c r="A796" s="155">
        <v>0.59375</v>
      </c>
      <c r="B796" s="154">
        <v>13</v>
      </c>
      <c r="C796" s="154">
        <v>0</v>
      </c>
      <c r="D796" s="154">
        <v>0</v>
      </c>
      <c r="E796" s="154">
        <v>10</v>
      </c>
      <c r="F796" s="154">
        <v>2</v>
      </c>
      <c r="G796" s="154">
        <v>1</v>
      </c>
      <c r="H796" s="154">
        <v>0</v>
      </c>
      <c r="I796" s="154">
        <v>0</v>
      </c>
      <c r="J796" s="154">
        <v>0</v>
      </c>
      <c r="K796" s="154">
        <v>0</v>
      </c>
      <c r="L796" s="154">
        <v>0</v>
      </c>
      <c r="M796" s="154">
        <v>0</v>
      </c>
      <c r="N796" s="154">
        <v>25.5</v>
      </c>
      <c r="O796" s="154">
        <v>29.8</v>
      </c>
    </row>
    <row r="797" spans="1:15" ht="13.5" customHeight="1" x14ac:dyDescent="0.25">
      <c r="A797" s="155">
        <v>0.60416666666666696</v>
      </c>
      <c r="B797" s="154">
        <v>7</v>
      </c>
      <c r="C797" s="154">
        <v>0</v>
      </c>
      <c r="D797" s="154">
        <v>0</v>
      </c>
      <c r="E797" s="154">
        <v>5</v>
      </c>
      <c r="F797" s="154">
        <v>2</v>
      </c>
      <c r="G797" s="154">
        <v>0</v>
      </c>
      <c r="H797" s="154">
        <v>0</v>
      </c>
      <c r="I797" s="154">
        <v>0</v>
      </c>
      <c r="J797" s="154">
        <v>0</v>
      </c>
      <c r="K797" s="154">
        <v>0</v>
      </c>
      <c r="L797" s="154">
        <v>0</v>
      </c>
      <c r="M797" s="154">
        <v>0</v>
      </c>
      <c r="N797" s="154">
        <v>22.7</v>
      </c>
      <c r="O797" s="154" t="s">
        <v>188</v>
      </c>
    </row>
    <row r="798" spans="1:15" ht="13.5" customHeight="1" x14ac:dyDescent="0.25">
      <c r="A798" s="155">
        <v>0.61458333333333304</v>
      </c>
      <c r="B798" s="154">
        <v>9</v>
      </c>
      <c r="C798" s="154">
        <v>0</v>
      </c>
      <c r="D798" s="154">
        <v>0</v>
      </c>
      <c r="E798" s="154">
        <v>8</v>
      </c>
      <c r="F798" s="154">
        <v>1</v>
      </c>
      <c r="G798" s="154">
        <v>0</v>
      </c>
      <c r="H798" s="154">
        <v>0</v>
      </c>
      <c r="I798" s="154">
        <v>0</v>
      </c>
      <c r="J798" s="154">
        <v>0</v>
      </c>
      <c r="K798" s="154">
        <v>0</v>
      </c>
      <c r="L798" s="154">
        <v>0</v>
      </c>
      <c r="M798" s="154">
        <v>0</v>
      </c>
      <c r="N798" s="154">
        <v>25.8</v>
      </c>
      <c r="O798" s="154" t="s">
        <v>188</v>
      </c>
    </row>
    <row r="799" spans="1:15" ht="13.5" customHeight="1" x14ac:dyDescent="0.25">
      <c r="A799" s="155">
        <v>0.625</v>
      </c>
      <c r="B799" s="154">
        <v>14</v>
      </c>
      <c r="C799" s="154">
        <v>0</v>
      </c>
      <c r="D799" s="154">
        <v>0</v>
      </c>
      <c r="E799" s="154">
        <v>11</v>
      </c>
      <c r="F799" s="154">
        <v>2</v>
      </c>
      <c r="G799" s="154">
        <v>1</v>
      </c>
      <c r="H799" s="154">
        <v>0</v>
      </c>
      <c r="I799" s="154">
        <v>0</v>
      </c>
      <c r="J799" s="154">
        <v>0</v>
      </c>
      <c r="K799" s="154">
        <v>0</v>
      </c>
      <c r="L799" s="154">
        <v>0</v>
      </c>
      <c r="M799" s="154">
        <v>0</v>
      </c>
      <c r="N799" s="154">
        <v>23.7</v>
      </c>
      <c r="O799" s="154">
        <v>27.4</v>
      </c>
    </row>
    <row r="800" spans="1:15" ht="13.5" customHeight="1" x14ac:dyDescent="0.25">
      <c r="A800" s="155">
        <v>0.63541666666666696</v>
      </c>
      <c r="B800" s="154">
        <v>41</v>
      </c>
      <c r="C800" s="154">
        <v>0</v>
      </c>
      <c r="D800" s="154">
        <v>0</v>
      </c>
      <c r="E800" s="154">
        <v>32</v>
      </c>
      <c r="F800" s="154">
        <v>9</v>
      </c>
      <c r="G800" s="154">
        <v>0</v>
      </c>
      <c r="H800" s="154">
        <v>0</v>
      </c>
      <c r="I800" s="154">
        <v>0</v>
      </c>
      <c r="J800" s="154">
        <v>0</v>
      </c>
      <c r="K800" s="154">
        <v>0</v>
      </c>
      <c r="L800" s="154">
        <v>0</v>
      </c>
      <c r="M800" s="154">
        <v>0</v>
      </c>
      <c r="N800" s="154">
        <v>24.3</v>
      </c>
      <c r="O800" s="154">
        <v>27.6</v>
      </c>
    </row>
    <row r="801" spans="1:15" ht="13.5" customHeight="1" x14ac:dyDescent="0.25">
      <c r="A801" s="155">
        <v>0.64583333333333304</v>
      </c>
      <c r="B801" s="154">
        <v>25</v>
      </c>
      <c r="C801" s="154">
        <v>0</v>
      </c>
      <c r="D801" s="154">
        <v>0</v>
      </c>
      <c r="E801" s="154">
        <v>21</v>
      </c>
      <c r="F801" s="154">
        <v>4</v>
      </c>
      <c r="G801" s="154">
        <v>0</v>
      </c>
      <c r="H801" s="154">
        <v>0</v>
      </c>
      <c r="I801" s="154">
        <v>0</v>
      </c>
      <c r="J801" s="154">
        <v>0</v>
      </c>
      <c r="K801" s="154">
        <v>0</v>
      </c>
      <c r="L801" s="154">
        <v>0</v>
      </c>
      <c r="M801" s="154">
        <v>0</v>
      </c>
      <c r="N801" s="154">
        <v>23.4</v>
      </c>
      <c r="O801" s="154">
        <v>28.5</v>
      </c>
    </row>
    <row r="802" spans="1:15" ht="13.5" customHeight="1" x14ac:dyDescent="0.25">
      <c r="A802" s="155">
        <v>0.65625</v>
      </c>
      <c r="B802" s="154">
        <v>21</v>
      </c>
      <c r="C802" s="154">
        <v>1</v>
      </c>
      <c r="D802" s="154">
        <v>2</v>
      </c>
      <c r="E802" s="154">
        <v>13</v>
      </c>
      <c r="F802" s="154">
        <v>4</v>
      </c>
      <c r="G802" s="154">
        <v>1</v>
      </c>
      <c r="H802" s="154">
        <v>0</v>
      </c>
      <c r="I802" s="154">
        <v>0</v>
      </c>
      <c r="J802" s="154">
        <v>0</v>
      </c>
      <c r="K802" s="154">
        <v>0</v>
      </c>
      <c r="L802" s="154">
        <v>0</v>
      </c>
      <c r="M802" s="154">
        <v>0</v>
      </c>
      <c r="N802" s="154">
        <v>23.8</v>
      </c>
      <c r="O802" s="154">
        <v>27.5</v>
      </c>
    </row>
    <row r="803" spans="1:15" ht="13.5" customHeight="1" x14ac:dyDescent="0.25">
      <c r="A803" s="155">
        <v>0.66666666666666696</v>
      </c>
      <c r="B803" s="154">
        <v>24</v>
      </c>
      <c r="C803" s="154">
        <v>1</v>
      </c>
      <c r="D803" s="154">
        <v>0</v>
      </c>
      <c r="E803" s="154">
        <v>15</v>
      </c>
      <c r="F803" s="154">
        <v>7</v>
      </c>
      <c r="G803" s="154">
        <v>1</v>
      </c>
      <c r="H803" s="154">
        <v>0</v>
      </c>
      <c r="I803" s="154">
        <v>0</v>
      </c>
      <c r="J803" s="154">
        <v>0</v>
      </c>
      <c r="K803" s="154">
        <v>0</v>
      </c>
      <c r="L803" s="154">
        <v>0</v>
      </c>
      <c r="M803" s="154">
        <v>0</v>
      </c>
      <c r="N803" s="154">
        <v>22.4</v>
      </c>
      <c r="O803" s="154">
        <v>27.1</v>
      </c>
    </row>
    <row r="804" spans="1:15" ht="13.5" customHeight="1" x14ac:dyDescent="0.25">
      <c r="A804" s="155">
        <v>0.67708333333333304</v>
      </c>
      <c r="B804" s="154">
        <v>32</v>
      </c>
      <c r="C804" s="154">
        <v>0</v>
      </c>
      <c r="D804" s="154">
        <v>0</v>
      </c>
      <c r="E804" s="154">
        <v>18</v>
      </c>
      <c r="F804" s="154">
        <v>13</v>
      </c>
      <c r="G804" s="154">
        <v>1</v>
      </c>
      <c r="H804" s="154">
        <v>0</v>
      </c>
      <c r="I804" s="154">
        <v>0</v>
      </c>
      <c r="J804" s="154">
        <v>0</v>
      </c>
      <c r="K804" s="154">
        <v>0</v>
      </c>
      <c r="L804" s="154">
        <v>0</v>
      </c>
      <c r="M804" s="154">
        <v>0</v>
      </c>
      <c r="N804" s="154">
        <v>23.8</v>
      </c>
      <c r="O804" s="154">
        <v>28.5</v>
      </c>
    </row>
    <row r="805" spans="1:15" ht="13.5" customHeight="1" x14ac:dyDescent="0.25">
      <c r="A805" s="155">
        <v>0.6875</v>
      </c>
      <c r="B805" s="154">
        <v>32</v>
      </c>
      <c r="C805" s="154">
        <v>0</v>
      </c>
      <c r="D805" s="154">
        <v>0</v>
      </c>
      <c r="E805" s="154">
        <v>29</v>
      </c>
      <c r="F805" s="154">
        <v>2</v>
      </c>
      <c r="G805" s="154">
        <v>1</v>
      </c>
      <c r="H805" s="154">
        <v>0</v>
      </c>
      <c r="I805" s="154">
        <v>0</v>
      </c>
      <c r="J805" s="154">
        <v>0</v>
      </c>
      <c r="K805" s="154">
        <v>0</v>
      </c>
      <c r="L805" s="154">
        <v>0</v>
      </c>
      <c r="M805" s="154">
        <v>0</v>
      </c>
      <c r="N805" s="154">
        <v>20.9</v>
      </c>
      <c r="O805" s="154">
        <v>24.8</v>
      </c>
    </row>
    <row r="806" spans="1:15" ht="13.5" customHeight="1" x14ac:dyDescent="0.25">
      <c r="A806" s="155">
        <v>0.69791666666666696</v>
      </c>
      <c r="B806" s="154">
        <v>22</v>
      </c>
      <c r="C806" s="154">
        <v>0</v>
      </c>
      <c r="D806" s="154">
        <v>0</v>
      </c>
      <c r="E806" s="154">
        <v>18</v>
      </c>
      <c r="F806" s="154">
        <v>4</v>
      </c>
      <c r="G806" s="154">
        <v>0</v>
      </c>
      <c r="H806" s="154">
        <v>0</v>
      </c>
      <c r="I806" s="154">
        <v>0</v>
      </c>
      <c r="J806" s="154">
        <v>0</v>
      </c>
      <c r="K806" s="154">
        <v>0</v>
      </c>
      <c r="L806" s="154">
        <v>0</v>
      </c>
      <c r="M806" s="154">
        <v>0</v>
      </c>
      <c r="N806" s="154">
        <v>24.6</v>
      </c>
      <c r="O806" s="154">
        <v>29.7</v>
      </c>
    </row>
    <row r="807" spans="1:15" ht="13.5" customHeight="1" x14ac:dyDescent="0.25">
      <c r="A807" s="155">
        <v>0.70833333333333304</v>
      </c>
      <c r="B807" s="154">
        <v>24</v>
      </c>
      <c r="C807" s="154">
        <v>1</v>
      </c>
      <c r="D807" s="154">
        <v>0</v>
      </c>
      <c r="E807" s="154">
        <v>18</v>
      </c>
      <c r="F807" s="154">
        <v>5</v>
      </c>
      <c r="G807" s="154">
        <v>0</v>
      </c>
      <c r="H807" s="154">
        <v>0</v>
      </c>
      <c r="I807" s="154">
        <v>0</v>
      </c>
      <c r="J807" s="154">
        <v>0</v>
      </c>
      <c r="K807" s="154">
        <v>0</v>
      </c>
      <c r="L807" s="154">
        <v>0</v>
      </c>
      <c r="M807" s="154">
        <v>0</v>
      </c>
      <c r="N807" s="154">
        <v>25.3</v>
      </c>
      <c r="O807" s="154">
        <v>29.3</v>
      </c>
    </row>
    <row r="808" spans="1:15" ht="13.5" customHeight="1" x14ac:dyDescent="0.25">
      <c r="A808" s="155">
        <v>0.71875</v>
      </c>
      <c r="B808" s="154">
        <v>17</v>
      </c>
      <c r="C808" s="154">
        <v>0</v>
      </c>
      <c r="D808" s="154">
        <v>0</v>
      </c>
      <c r="E808" s="154">
        <v>14</v>
      </c>
      <c r="F808" s="154">
        <v>3</v>
      </c>
      <c r="G808" s="154">
        <v>0</v>
      </c>
      <c r="H808" s="154">
        <v>0</v>
      </c>
      <c r="I808" s="154">
        <v>0</v>
      </c>
      <c r="J808" s="154">
        <v>0</v>
      </c>
      <c r="K808" s="154">
        <v>0</v>
      </c>
      <c r="L808" s="154">
        <v>0</v>
      </c>
      <c r="M808" s="154">
        <v>0</v>
      </c>
      <c r="N808" s="154">
        <v>22.4</v>
      </c>
      <c r="O808" s="154">
        <v>28.2</v>
      </c>
    </row>
    <row r="809" spans="1:15" ht="13.5" customHeight="1" x14ac:dyDescent="0.25">
      <c r="A809" s="155">
        <v>0.72916666666666696</v>
      </c>
      <c r="B809" s="154">
        <v>10</v>
      </c>
      <c r="C809" s="154">
        <v>0</v>
      </c>
      <c r="D809" s="154">
        <v>0</v>
      </c>
      <c r="E809" s="154">
        <v>9</v>
      </c>
      <c r="F809" s="154">
        <v>1</v>
      </c>
      <c r="G809" s="154">
        <v>0</v>
      </c>
      <c r="H809" s="154">
        <v>0</v>
      </c>
      <c r="I809" s="154">
        <v>0</v>
      </c>
      <c r="J809" s="154">
        <v>0</v>
      </c>
      <c r="K809" s="154">
        <v>0</v>
      </c>
      <c r="L809" s="154">
        <v>0</v>
      </c>
      <c r="M809" s="154">
        <v>0</v>
      </c>
      <c r="N809" s="154">
        <v>25.6</v>
      </c>
      <c r="O809" s="154" t="s">
        <v>188</v>
      </c>
    </row>
    <row r="810" spans="1:15" ht="13.5" customHeight="1" x14ac:dyDescent="0.25">
      <c r="A810" s="155">
        <v>0.73958333333333304</v>
      </c>
      <c r="B810" s="154">
        <v>16</v>
      </c>
      <c r="C810" s="154">
        <v>1</v>
      </c>
      <c r="D810" s="154">
        <v>0</v>
      </c>
      <c r="E810" s="154">
        <v>9</v>
      </c>
      <c r="F810" s="154">
        <v>6</v>
      </c>
      <c r="G810" s="154">
        <v>0</v>
      </c>
      <c r="H810" s="154">
        <v>0</v>
      </c>
      <c r="I810" s="154">
        <v>0</v>
      </c>
      <c r="J810" s="154">
        <v>0</v>
      </c>
      <c r="K810" s="154">
        <v>0</v>
      </c>
      <c r="L810" s="154">
        <v>0</v>
      </c>
      <c r="M810" s="154">
        <v>0</v>
      </c>
      <c r="N810" s="154">
        <v>24.1</v>
      </c>
      <c r="O810" s="154">
        <v>29.5</v>
      </c>
    </row>
    <row r="811" spans="1:15" ht="13.5" customHeight="1" x14ac:dyDescent="0.25">
      <c r="A811" s="155">
        <v>0.75</v>
      </c>
      <c r="B811" s="154">
        <v>12</v>
      </c>
      <c r="C811" s="154">
        <v>0</v>
      </c>
      <c r="D811" s="154">
        <v>0</v>
      </c>
      <c r="E811" s="154">
        <v>8</v>
      </c>
      <c r="F811" s="154">
        <v>4</v>
      </c>
      <c r="G811" s="154">
        <v>0</v>
      </c>
      <c r="H811" s="154">
        <v>0</v>
      </c>
      <c r="I811" s="154">
        <v>0</v>
      </c>
      <c r="J811" s="154">
        <v>0</v>
      </c>
      <c r="K811" s="154">
        <v>0</v>
      </c>
      <c r="L811" s="154">
        <v>0</v>
      </c>
      <c r="M811" s="154">
        <v>0</v>
      </c>
      <c r="N811" s="154">
        <v>26.1</v>
      </c>
      <c r="O811" s="154">
        <v>31.3</v>
      </c>
    </row>
    <row r="812" spans="1:15" ht="13.5" customHeight="1" x14ac:dyDescent="0.25">
      <c r="A812" s="155">
        <v>0.76041666666666696</v>
      </c>
      <c r="B812" s="154">
        <v>6</v>
      </c>
      <c r="C812" s="154">
        <v>0</v>
      </c>
      <c r="D812" s="154">
        <v>0</v>
      </c>
      <c r="E812" s="154">
        <v>5</v>
      </c>
      <c r="F812" s="154">
        <v>1</v>
      </c>
      <c r="G812" s="154">
        <v>0</v>
      </c>
      <c r="H812" s="154">
        <v>0</v>
      </c>
      <c r="I812" s="154">
        <v>0</v>
      </c>
      <c r="J812" s="154">
        <v>0</v>
      </c>
      <c r="K812" s="154">
        <v>0</v>
      </c>
      <c r="L812" s="154">
        <v>0</v>
      </c>
      <c r="M812" s="154">
        <v>0</v>
      </c>
      <c r="N812" s="154">
        <v>30.8</v>
      </c>
      <c r="O812" s="154" t="s">
        <v>188</v>
      </c>
    </row>
    <row r="813" spans="1:15" ht="13.5" customHeight="1" x14ac:dyDescent="0.25">
      <c r="A813" s="155">
        <v>0.77083333333333304</v>
      </c>
      <c r="B813" s="154">
        <v>10</v>
      </c>
      <c r="C813" s="154">
        <v>0</v>
      </c>
      <c r="D813" s="154">
        <v>0</v>
      </c>
      <c r="E813" s="154">
        <v>8</v>
      </c>
      <c r="F813" s="154">
        <v>2</v>
      </c>
      <c r="G813" s="154">
        <v>0</v>
      </c>
      <c r="H813" s="154">
        <v>0</v>
      </c>
      <c r="I813" s="154">
        <v>0</v>
      </c>
      <c r="J813" s="154">
        <v>0</v>
      </c>
      <c r="K813" s="154">
        <v>0</v>
      </c>
      <c r="L813" s="154">
        <v>0</v>
      </c>
      <c r="M813" s="154">
        <v>0</v>
      </c>
      <c r="N813" s="154">
        <v>24.6</v>
      </c>
      <c r="O813" s="154" t="s">
        <v>188</v>
      </c>
    </row>
    <row r="814" spans="1:15" ht="13.5" customHeight="1" x14ac:dyDescent="0.25">
      <c r="A814" s="155">
        <v>0.78125</v>
      </c>
      <c r="B814" s="154">
        <v>6</v>
      </c>
      <c r="C814" s="154">
        <v>0</v>
      </c>
      <c r="D814" s="154">
        <v>0</v>
      </c>
      <c r="E814" s="154">
        <v>5</v>
      </c>
      <c r="F814" s="154">
        <v>1</v>
      </c>
      <c r="G814" s="154">
        <v>0</v>
      </c>
      <c r="H814" s="154">
        <v>0</v>
      </c>
      <c r="I814" s="154">
        <v>0</v>
      </c>
      <c r="J814" s="154">
        <v>0</v>
      </c>
      <c r="K814" s="154">
        <v>0</v>
      </c>
      <c r="L814" s="154">
        <v>0</v>
      </c>
      <c r="M814" s="154">
        <v>0</v>
      </c>
      <c r="N814" s="154">
        <v>25.9</v>
      </c>
      <c r="O814" s="154" t="s">
        <v>188</v>
      </c>
    </row>
    <row r="815" spans="1:15" ht="13.5" customHeight="1" x14ac:dyDescent="0.25">
      <c r="A815" s="155">
        <v>0.79166666666666696</v>
      </c>
      <c r="B815" s="154">
        <v>8</v>
      </c>
      <c r="C815" s="154">
        <v>0</v>
      </c>
      <c r="D815" s="154">
        <v>0</v>
      </c>
      <c r="E815" s="154">
        <v>8</v>
      </c>
      <c r="F815" s="154">
        <v>0</v>
      </c>
      <c r="G815" s="154">
        <v>0</v>
      </c>
      <c r="H815" s="154">
        <v>0</v>
      </c>
      <c r="I815" s="154">
        <v>0</v>
      </c>
      <c r="J815" s="154">
        <v>0</v>
      </c>
      <c r="K815" s="154">
        <v>0</v>
      </c>
      <c r="L815" s="154">
        <v>0</v>
      </c>
      <c r="M815" s="154">
        <v>0</v>
      </c>
      <c r="N815" s="154">
        <v>25.2</v>
      </c>
      <c r="O815" s="154" t="s">
        <v>188</v>
      </c>
    </row>
    <row r="816" spans="1:15" ht="13.5" customHeight="1" x14ac:dyDescent="0.25">
      <c r="A816" s="155">
        <v>0.80208333333333304</v>
      </c>
      <c r="B816" s="154">
        <v>4</v>
      </c>
      <c r="C816" s="154">
        <v>0</v>
      </c>
      <c r="D816" s="154">
        <v>0</v>
      </c>
      <c r="E816" s="154">
        <v>2</v>
      </c>
      <c r="F816" s="154">
        <v>2</v>
      </c>
      <c r="G816" s="154">
        <v>0</v>
      </c>
      <c r="H816" s="154">
        <v>0</v>
      </c>
      <c r="I816" s="154">
        <v>0</v>
      </c>
      <c r="J816" s="154">
        <v>0</v>
      </c>
      <c r="K816" s="154">
        <v>0</v>
      </c>
      <c r="L816" s="154">
        <v>0</v>
      </c>
      <c r="M816" s="154">
        <v>0</v>
      </c>
      <c r="N816" s="154">
        <v>27.3</v>
      </c>
      <c r="O816" s="154" t="s">
        <v>188</v>
      </c>
    </row>
    <row r="817" spans="1:15" ht="13.5" customHeight="1" x14ac:dyDescent="0.25">
      <c r="A817" s="155">
        <v>0.8125</v>
      </c>
      <c r="B817" s="154">
        <v>9</v>
      </c>
      <c r="C817" s="154">
        <v>0</v>
      </c>
      <c r="D817" s="154">
        <v>0</v>
      </c>
      <c r="E817" s="154">
        <v>8</v>
      </c>
      <c r="F817" s="154">
        <v>1</v>
      </c>
      <c r="G817" s="154">
        <v>0</v>
      </c>
      <c r="H817" s="154">
        <v>0</v>
      </c>
      <c r="I817" s="154">
        <v>0</v>
      </c>
      <c r="J817" s="154">
        <v>0</v>
      </c>
      <c r="K817" s="154">
        <v>0</v>
      </c>
      <c r="L817" s="154">
        <v>0</v>
      </c>
      <c r="M817" s="154">
        <v>0</v>
      </c>
      <c r="N817" s="154">
        <v>28.5</v>
      </c>
      <c r="O817" s="154" t="s">
        <v>188</v>
      </c>
    </row>
    <row r="818" spans="1:15" ht="13.5" customHeight="1" x14ac:dyDescent="0.25">
      <c r="A818" s="155">
        <v>0.82291666666666696</v>
      </c>
      <c r="B818" s="154">
        <v>3</v>
      </c>
      <c r="C818" s="154">
        <v>0</v>
      </c>
      <c r="D818" s="154">
        <v>0</v>
      </c>
      <c r="E818" s="154">
        <v>3</v>
      </c>
      <c r="F818" s="154">
        <v>0</v>
      </c>
      <c r="G818" s="154">
        <v>0</v>
      </c>
      <c r="H818" s="154">
        <v>0</v>
      </c>
      <c r="I818" s="154">
        <v>0</v>
      </c>
      <c r="J818" s="154">
        <v>0</v>
      </c>
      <c r="K818" s="154">
        <v>0</v>
      </c>
      <c r="L818" s="154">
        <v>0</v>
      </c>
      <c r="M818" s="154">
        <v>0</v>
      </c>
      <c r="N818" s="154">
        <v>31.1</v>
      </c>
      <c r="O818" s="154" t="s">
        <v>188</v>
      </c>
    </row>
    <row r="819" spans="1:15" ht="13.5" customHeight="1" x14ac:dyDescent="0.25">
      <c r="A819" s="155">
        <v>0.83333333333333304</v>
      </c>
      <c r="B819" s="154">
        <v>3</v>
      </c>
      <c r="C819" s="154">
        <v>0</v>
      </c>
      <c r="D819" s="154">
        <v>0</v>
      </c>
      <c r="E819" s="154">
        <v>3</v>
      </c>
      <c r="F819" s="154">
        <v>0</v>
      </c>
      <c r="G819" s="154">
        <v>0</v>
      </c>
      <c r="H819" s="154">
        <v>0</v>
      </c>
      <c r="I819" s="154">
        <v>0</v>
      </c>
      <c r="J819" s="154">
        <v>0</v>
      </c>
      <c r="K819" s="154">
        <v>0</v>
      </c>
      <c r="L819" s="154">
        <v>0</v>
      </c>
      <c r="M819" s="154">
        <v>0</v>
      </c>
      <c r="N819" s="154">
        <v>29.7</v>
      </c>
      <c r="O819" s="154" t="s">
        <v>188</v>
      </c>
    </row>
    <row r="820" spans="1:15" ht="13.5" customHeight="1" x14ac:dyDescent="0.25">
      <c r="A820" s="155">
        <v>0.84375</v>
      </c>
      <c r="B820" s="154">
        <v>1</v>
      </c>
      <c r="C820" s="154">
        <v>0</v>
      </c>
      <c r="D820" s="154">
        <v>0</v>
      </c>
      <c r="E820" s="154">
        <v>0</v>
      </c>
      <c r="F820" s="154">
        <v>1</v>
      </c>
      <c r="G820" s="154">
        <v>0</v>
      </c>
      <c r="H820" s="154">
        <v>0</v>
      </c>
      <c r="I820" s="154">
        <v>0</v>
      </c>
      <c r="J820" s="154">
        <v>0</v>
      </c>
      <c r="K820" s="154">
        <v>0</v>
      </c>
      <c r="L820" s="154">
        <v>0</v>
      </c>
      <c r="M820" s="154">
        <v>0</v>
      </c>
      <c r="N820" s="154">
        <v>24.7</v>
      </c>
      <c r="O820" s="154" t="s">
        <v>188</v>
      </c>
    </row>
    <row r="821" spans="1:15" ht="13.5" customHeight="1" x14ac:dyDescent="0.25">
      <c r="A821" s="155">
        <v>0.85416666666666696</v>
      </c>
      <c r="B821" s="154">
        <v>0</v>
      </c>
      <c r="C821" s="154">
        <v>0</v>
      </c>
      <c r="D821" s="154">
        <v>0</v>
      </c>
      <c r="E821" s="154">
        <v>0</v>
      </c>
      <c r="F821" s="154">
        <v>0</v>
      </c>
      <c r="G821" s="154">
        <v>0</v>
      </c>
      <c r="H821" s="154">
        <v>0</v>
      </c>
      <c r="I821" s="154">
        <v>0</v>
      </c>
      <c r="J821" s="154">
        <v>0</v>
      </c>
      <c r="K821" s="154">
        <v>0</v>
      </c>
      <c r="L821" s="154">
        <v>0</v>
      </c>
      <c r="M821" s="154">
        <v>0</v>
      </c>
      <c r="N821" s="154" t="s">
        <v>188</v>
      </c>
      <c r="O821" s="154" t="s">
        <v>188</v>
      </c>
    </row>
    <row r="822" spans="1:15" ht="13.5" customHeight="1" x14ac:dyDescent="0.25">
      <c r="A822" s="155">
        <v>0.86458333333333304</v>
      </c>
      <c r="B822" s="154">
        <v>4</v>
      </c>
      <c r="C822" s="154">
        <v>0</v>
      </c>
      <c r="D822" s="154">
        <v>0</v>
      </c>
      <c r="E822" s="154">
        <v>4</v>
      </c>
      <c r="F822" s="154">
        <v>0</v>
      </c>
      <c r="G822" s="154">
        <v>0</v>
      </c>
      <c r="H822" s="154">
        <v>0</v>
      </c>
      <c r="I822" s="154">
        <v>0</v>
      </c>
      <c r="J822" s="154">
        <v>0</v>
      </c>
      <c r="K822" s="154">
        <v>0</v>
      </c>
      <c r="L822" s="154">
        <v>0</v>
      </c>
      <c r="M822" s="154">
        <v>0</v>
      </c>
      <c r="N822" s="154">
        <v>27.1</v>
      </c>
      <c r="O822" s="154" t="s">
        <v>188</v>
      </c>
    </row>
    <row r="823" spans="1:15" ht="13.5" customHeight="1" x14ac:dyDescent="0.25">
      <c r="A823" s="155">
        <v>0.875</v>
      </c>
      <c r="B823" s="154">
        <v>3</v>
      </c>
      <c r="C823" s="154">
        <v>0</v>
      </c>
      <c r="D823" s="154">
        <v>0</v>
      </c>
      <c r="E823" s="154">
        <v>2</v>
      </c>
      <c r="F823" s="154">
        <v>1</v>
      </c>
      <c r="G823" s="154">
        <v>0</v>
      </c>
      <c r="H823" s="154">
        <v>0</v>
      </c>
      <c r="I823" s="154">
        <v>0</v>
      </c>
      <c r="J823" s="154">
        <v>0</v>
      </c>
      <c r="K823" s="154">
        <v>0</v>
      </c>
      <c r="L823" s="154">
        <v>0</v>
      </c>
      <c r="M823" s="154">
        <v>0</v>
      </c>
      <c r="N823" s="154">
        <v>29.4</v>
      </c>
      <c r="O823" s="154" t="s">
        <v>188</v>
      </c>
    </row>
    <row r="824" spans="1:15" ht="13.5" customHeight="1" x14ac:dyDescent="0.25">
      <c r="A824" s="155">
        <v>0.88541666666666696</v>
      </c>
      <c r="B824" s="154">
        <v>2</v>
      </c>
      <c r="C824" s="154">
        <v>0</v>
      </c>
      <c r="D824" s="154">
        <v>0</v>
      </c>
      <c r="E824" s="154">
        <v>2</v>
      </c>
      <c r="F824" s="154">
        <v>0</v>
      </c>
      <c r="G824" s="154">
        <v>0</v>
      </c>
      <c r="H824" s="154">
        <v>0</v>
      </c>
      <c r="I824" s="154">
        <v>0</v>
      </c>
      <c r="J824" s="154">
        <v>0</v>
      </c>
      <c r="K824" s="154">
        <v>0</v>
      </c>
      <c r="L824" s="154">
        <v>0</v>
      </c>
      <c r="M824" s="154">
        <v>0</v>
      </c>
      <c r="N824" s="154">
        <v>26.7</v>
      </c>
      <c r="O824" s="154" t="s">
        <v>188</v>
      </c>
    </row>
    <row r="825" spans="1:15" ht="13.5" customHeight="1" x14ac:dyDescent="0.25">
      <c r="A825" s="155">
        <v>0.89583333333333304</v>
      </c>
      <c r="B825" s="154">
        <v>0</v>
      </c>
      <c r="C825" s="154">
        <v>0</v>
      </c>
      <c r="D825" s="154">
        <v>0</v>
      </c>
      <c r="E825" s="154">
        <v>0</v>
      </c>
      <c r="F825" s="154">
        <v>0</v>
      </c>
      <c r="G825" s="154">
        <v>0</v>
      </c>
      <c r="H825" s="154">
        <v>0</v>
      </c>
      <c r="I825" s="154">
        <v>0</v>
      </c>
      <c r="J825" s="154">
        <v>0</v>
      </c>
      <c r="K825" s="154">
        <v>0</v>
      </c>
      <c r="L825" s="154">
        <v>0</v>
      </c>
      <c r="M825" s="154">
        <v>0</v>
      </c>
      <c r="N825" s="154" t="s">
        <v>188</v>
      </c>
      <c r="O825" s="154" t="s">
        <v>188</v>
      </c>
    </row>
    <row r="826" spans="1:15" ht="13.5" customHeight="1" x14ac:dyDescent="0.25">
      <c r="A826" s="155">
        <v>0.90625</v>
      </c>
      <c r="B826" s="154">
        <v>1</v>
      </c>
      <c r="C826" s="154">
        <v>0</v>
      </c>
      <c r="D826" s="154">
        <v>0</v>
      </c>
      <c r="E826" s="154">
        <v>1</v>
      </c>
      <c r="F826" s="154">
        <v>0</v>
      </c>
      <c r="G826" s="154">
        <v>0</v>
      </c>
      <c r="H826" s="154">
        <v>0</v>
      </c>
      <c r="I826" s="154">
        <v>0</v>
      </c>
      <c r="J826" s="154">
        <v>0</v>
      </c>
      <c r="K826" s="154">
        <v>0</v>
      </c>
      <c r="L826" s="154">
        <v>0</v>
      </c>
      <c r="M826" s="154">
        <v>0</v>
      </c>
      <c r="N826" s="154">
        <v>42.3</v>
      </c>
      <c r="O826" s="154" t="s">
        <v>188</v>
      </c>
    </row>
    <row r="827" spans="1:15" ht="13.5" customHeight="1" x14ac:dyDescent="0.25">
      <c r="A827" s="155">
        <v>0.91666666666666696</v>
      </c>
      <c r="B827" s="154">
        <v>1</v>
      </c>
      <c r="C827" s="154">
        <v>0</v>
      </c>
      <c r="D827" s="154">
        <v>0</v>
      </c>
      <c r="E827" s="154">
        <v>1</v>
      </c>
      <c r="F827" s="154">
        <v>0</v>
      </c>
      <c r="G827" s="154">
        <v>0</v>
      </c>
      <c r="H827" s="154">
        <v>0</v>
      </c>
      <c r="I827" s="154">
        <v>0</v>
      </c>
      <c r="J827" s="154">
        <v>0</v>
      </c>
      <c r="K827" s="154">
        <v>0</v>
      </c>
      <c r="L827" s="154">
        <v>0</v>
      </c>
      <c r="M827" s="154">
        <v>0</v>
      </c>
      <c r="N827" s="154">
        <v>28.7</v>
      </c>
      <c r="O827" s="154" t="s">
        <v>188</v>
      </c>
    </row>
    <row r="828" spans="1:15" ht="13.5" customHeight="1" x14ac:dyDescent="0.25">
      <c r="A828" s="155">
        <v>0.92708333333333304</v>
      </c>
      <c r="B828" s="154">
        <v>0</v>
      </c>
      <c r="C828" s="154">
        <v>0</v>
      </c>
      <c r="D828" s="154">
        <v>0</v>
      </c>
      <c r="E828" s="154">
        <v>0</v>
      </c>
      <c r="F828" s="154">
        <v>0</v>
      </c>
      <c r="G828" s="154">
        <v>0</v>
      </c>
      <c r="H828" s="154">
        <v>0</v>
      </c>
      <c r="I828" s="154">
        <v>0</v>
      </c>
      <c r="J828" s="154">
        <v>0</v>
      </c>
      <c r="K828" s="154">
        <v>0</v>
      </c>
      <c r="L828" s="154">
        <v>0</v>
      </c>
      <c r="M828" s="154">
        <v>0</v>
      </c>
      <c r="N828" s="154" t="s">
        <v>188</v>
      </c>
      <c r="O828" s="154" t="s">
        <v>188</v>
      </c>
    </row>
    <row r="829" spans="1:15" ht="13.5" customHeight="1" x14ac:dyDescent="0.25">
      <c r="A829" s="155">
        <v>0.9375</v>
      </c>
      <c r="B829" s="154">
        <v>2</v>
      </c>
      <c r="C829" s="154">
        <v>0</v>
      </c>
      <c r="D829" s="154">
        <v>0</v>
      </c>
      <c r="E829" s="154">
        <v>2</v>
      </c>
      <c r="F829" s="154">
        <v>0</v>
      </c>
      <c r="G829" s="154">
        <v>0</v>
      </c>
      <c r="H829" s="154">
        <v>0</v>
      </c>
      <c r="I829" s="154">
        <v>0</v>
      </c>
      <c r="J829" s="154">
        <v>0</v>
      </c>
      <c r="K829" s="154">
        <v>0</v>
      </c>
      <c r="L829" s="154">
        <v>0</v>
      </c>
      <c r="M829" s="154">
        <v>0</v>
      </c>
      <c r="N829" s="154">
        <v>25.4</v>
      </c>
      <c r="O829" s="154" t="s">
        <v>188</v>
      </c>
    </row>
    <row r="830" spans="1:15" ht="13.5" customHeight="1" x14ac:dyDescent="0.25">
      <c r="A830" s="155">
        <v>0.94791666666666696</v>
      </c>
      <c r="B830" s="154">
        <v>0</v>
      </c>
      <c r="C830" s="154">
        <v>0</v>
      </c>
      <c r="D830" s="154">
        <v>0</v>
      </c>
      <c r="E830" s="154">
        <v>0</v>
      </c>
      <c r="F830" s="154">
        <v>0</v>
      </c>
      <c r="G830" s="154">
        <v>0</v>
      </c>
      <c r="H830" s="154">
        <v>0</v>
      </c>
      <c r="I830" s="154">
        <v>0</v>
      </c>
      <c r="J830" s="154">
        <v>0</v>
      </c>
      <c r="K830" s="154">
        <v>0</v>
      </c>
      <c r="L830" s="154">
        <v>0</v>
      </c>
      <c r="M830" s="154">
        <v>0</v>
      </c>
      <c r="N830" s="154" t="s">
        <v>188</v>
      </c>
      <c r="O830" s="154" t="s">
        <v>188</v>
      </c>
    </row>
    <row r="831" spans="1:15" ht="13.5" customHeight="1" x14ac:dyDescent="0.25">
      <c r="A831" s="155">
        <v>0.95833333333333304</v>
      </c>
      <c r="B831" s="154">
        <v>0</v>
      </c>
      <c r="C831" s="154">
        <v>0</v>
      </c>
      <c r="D831" s="154">
        <v>0</v>
      </c>
      <c r="E831" s="154">
        <v>0</v>
      </c>
      <c r="F831" s="154">
        <v>0</v>
      </c>
      <c r="G831" s="154">
        <v>0</v>
      </c>
      <c r="H831" s="154">
        <v>0</v>
      </c>
      <c r="I831" s="154">
        <v>0</v>
      </c>
      <c r="J831" s="154">
        <v>0</v>
      </c>
      <c r="K831" s="154">
        <v>0</v>
      </c>
      <c r="L831" s="154">
        <v>0</v>
      </c>
      <c r="M831" s="154">
        <v>0</v>
      </c>
      <c r="N831" s="154" t="s">
        <v>188</v>
      </c>
      <c r="O831" s="154" t="s">
        <v>188</v>
      </c>
    </row>
    <row r="832" spans="1:15" ht="13.5" customHeight="1" x14ac:dyDescent="0.25">
      <c r="A832" s="155">
        <v>0.96875</v>
      </c>
      <c r="B832" s="154">
        <v>1</v>
      </c>
      <c r="C832" s="154">
        <v>0</v>
      </c>
      <c r="D832" s="154">
        <v>0</v>
      </c>
      <c r="E832" s="154">
        <v>1</v>
      </c>
      <c r="F832" s="154">
        <v>0</v>
      </c>
      <c r="G832" s="154">
        <v>0</v>
      </c>
      <c r="H832" s="154">
        <v>0</v>
      </c>
      <c r="I832" s="154">
        <v>0</v>
      </c>
      <c r="J832" s="154">
        <v>0</v>
      </c>
      <c r="K832" s="154">
        <v>0</v>
      </c>
      <c r="L832" s="154">
        <v>0</v>
      </c>
      <c r="M832" s="154">
        <v>0</v>
      </c>
      <c r="N832" s="154">
        <v>32.700000000000003</v>
      </c>
      <c r="O832" s="154" t="s">
        <v>188</v>
      </c>
    </row>
    <row r="833" spans="1:33" ht="13.5" customHeight="1" x14ac:dyDescent="0.25">
      <c r="A833" s="155">
        <v>0.97916666666666696</v>
      </c>
      <c r="B833" s="154">
        <v>0</v>
      </c>
      <c r="C833" s="154">
        <v>0</v>
      </c>
      <c r="D833" s="154">
        <v>0</v>
      </c>
      <c r="E833" s="154">
        <v>0</v>
      </c>
      <c r="F833" s="154">
        <v>0</v>
      </c>
      <c r="G833" s="154">
        <v>0</v>
      </c>
      <c r="H833" s="154">
        <v>0</v>
      </c>
      <c r="I833" s="154">
        <v>0</v>
      </c>
      <c r="J833" s="154">
        <v>0</v>
      </c>
      <c r="K833" s="154">
        <v>0</v>
      </c>
      <c r="L833" s="154">
        <v>0</v>
      </c>
      <c r="M833" s="154">
        <v>0</v>
      </c>
      <c r="N833" s="154" t="s">
        <v>188</v>
      </c>
      <c r="O833" s="154" t="s">
        <v>188</v>
      </c>
    </row>
    <row r="834" spans="1:33" ht="13.5" customHeight="1" thickBot="1" x14ac:dyDescent="0.3">
      <c r="A834" s="156">
        <v>0.98958333333333304</v>
      </c>
      <c r="B834" s="154">
        <v>0</v>
      </c>
      <c r="C834" s="154">
        <v>0</v>
      </c>
      <c r="D834" s="154">
        <v>0</v>
      </c>
      <c r="E834" s="154">
        <v>0</v>
      </c>
      <c r="F834" s="154">
        <v>0</v>
      </c>
      <c r="G834" s="154">
        <v>0</v>
      </c>
      <c r="H834" s="154">
        <v>0</v>
      </c>
      <c r="I834" s="154">
        <v>0</v>
      </c>
      <c r="J834" s="154">
        <v>0</v>
      </c>
      <c r="K834" s="154">
        <v>0</v>
      </c>
      <c r="L834" s="154">
        <v>0</v>
      </c>
      <c r="M834" s="154">
        <v>0</v>
      </c>
      <c r="N834" s="154" t="s">
        <v>188</v>
      </c>
      <c r="O834" s="154" t="s">
        <v>188</v>
      </c>
    </row>
    <row r="835" spans="1:33" ht="13.5" customHeight="1" thickTop="1" x14ac:dyDescent="0.25">
      <c r="A835" s="157" t="s">
        <v>44</v>
      </c>
      <c r="B835" s="158">
        <f t="shared" ref="B835:M835" si="77">SUM(B767:B814)</f>
        <v>679</v>
      </c>
      <c r="C835" s="158">
        <f t="shared" si="77"/>
        <v>8</v>
      </c>
      <c r="D835" s="158">
        <f t="shared" si="77"/>
        <v>3</v>
      </c>
      <c r="E835" s="158">
        <f t="shared" si="77"/>
        <v>530</v>
      </c>
      <c r="F835" s="158">
        <f t="shared" si="77"/>
        <v>127</v>
      </c>
      <c r="G835" s="158">
        <f t="shared" si="77"/>
        <v>11</v>
      </c>
      <c r="H835" s="158">
        <f t="shared" si="77"/>
        <v>0</v>
      </c>
      <c r="I835" s="158">
        <f t="shared" si="77"/>
        <v>0</v>
      </c>
      <c r="J835" s="158">
        <f t="shared" si="77"/>
        <v>0</v>
      </c>
      <c r="K835" s="158">
        <f t="shared" si="77"/>
        <v>0</v>
      </c>
      <c r="L835" s="158">
        <f t="shared" si="77"/>
        <v>0</v>
      </c>
      <c r="M835" s="158">
        <f t="shared" si="77"/>
        <v>0</v>
      </c>
      <c r="N835" s="159">
        <v>24.4</v>
      </c>
      <c r="O835" s="159">
        <v>28.7</v>
      </c>
    </row>
    <row r="836" spans="1:33" ht="13.5" customHeight="1" x14ac:dyDescent="0.25">
      <c r="A836" s="160" t="s">
        <v>45</v>
      </c>
      <c r="B836" s="154">
        <f t="shared" ref="B836:M836" si="78">SUM(B763:B826)</f>
        <v>723</v>
      </c>
      <c r="C836" s="154">
        <f t="shared" si="78"/>
        <v>8</v>
      </c>
      <c r="D836" s="154">
        <f t="shared" si="78"/>
        <v>3</v>
      </c>
      <c r="E836" s="154">
        <f t="shared" si="78"/>
        <v>569</v>
      </c>
      <c r="F836" s="154">
        <f t="shared" si="78"/>
        <v>132</v>
      </c>
      <c r="G836" s="154">
        <f t="shared" si="78"/>
        <v>11</v>
      </c>
      <c r="H836" s="154">
        <f t="shared" si="78"/>
        <v>0</v>
      </c>
      <c r="I836" s="154">
        <f t="shared" si="78"/>
        <v>0</v>
      </c>
      <c r="J836" s="154">
        <f t="shared" si="78"/>
        <v>0</v>
      </c>
      <c r="K836" s="154">
        <f t="shared" si="78"/>
        <v>0</v>
      </c>
      <c r="L836" s="154">
        <f t="shared" si="78"/>
        <v>0</v>
      </c>
      <c r="M836" s="154">
        <f t="shared" si="78"/>
        <v>0</v>
      </c>
      <c r="N836" s="161">
        <v>24.6</v>
      </c>
      <c r="O836" s="161">
        <v>28.9</v>
      </c>
    </row>
    <row r="837" spans="1:33" ht="13.5" customHeight="1" x14ac:dyDescent="0.25">
      <c r="A837" s="154" t="s">
        <v>46</v>
      </c>
      <c r="B837" s="154">
        <f t="shared" ref="B837:M837" si="79">SUM(B763:B834)</f>
        <v>727</v>
      </c>
      <c r="C837" s="154">
        <f t="shared" si="79"/>
        <v>8</v>
      </c>
      <c r="D837" s="154">
        <f t="shared" si="79"/>
        <v>3</v>
      </c>
      <c r="E837" s="154">
        <f t="shared" si="79"/>
        <v>573</v>
      </c>
      <c r="F837" s="154">
        <f t="shared" si="79"/>
        <v>132</v>
      </c>
      <c r="G837" s="154">
        <f t="shared" si="79"/>
        <v>11</v>
      </c>
      <c r="H837" s="154">
        <f t="shared" si="79"/>
        <v>0</v>
      </c>
      <c r="I837" s="154">
        <f t="shared" si="79"/>
        <v>0</v>
      </c>
      <c r="J837" s="154">
        <f t="shared" si="79"/>
        <v>0</v>
      </c>
      <c r="K837" s="154">
        <f t="shared" si="79"/>
        <v>0</v>
      </c>
      <c r="L837" s="154">
        <f t="shared" si="79"/>
        <v>0</v>
      </c>
      <c r="M837" s="154">
        <f t="shared" si="79"/>
        <v>0</v>
      </c>
      <c r="N837" s="161">
        <v>24.6</v>
      </c>
      <c r="O837" s="161">
        <v>28.9</v>
      </c>
    </row>
    <row r="838" spans="1:33" ht="13.5" customHeight="1" thickBot="1" x14ac:dyDescent="0.3">
      <c r="A838" s="162" t="s">
        <v>47</v>
      </c>
      <c r="B838" s="162">
        <f t="shared" ref="B838:M838" si="80">SUM(B739:B834)</f>
        <v>733</v>
      </c>
      <c r="C838" s="162">
        <f t="shared" si="80"/>
        <v>8</v>
      </c>
      <c r="D838" s="162">
        <f t="shared" si="80"/>
        <v>3</v>
      </c>
      <c r="E838" s="162">
        <f t="shared" si="80"/>
        <v>578</v>
      </c>
      <c r="F838" s="162">
        <f t="shared" si="80"/>
        <v>133</v>
      </c>
      <c r="G838" s="162">
        <f t="shared" si="80"/>
        <v>11</v>
      </c>
      <c r="H838" s="162">
        <f t="shared" si="80"/>
        <v>0</v>
      </c>
      <c r="I838" s="162">
        <f t="shared" si="80"/>
        <v>0</v>
      </c>
      <c r="J838" s="162">
        <f t="shared" si="80"/>
        <v>0</v>
      </c>
      <c r="K838" s="162">
        <f t="shared" si="80"/>
        <v>0</v>
      </c>
      <c r="L838" s="162">
        <f t="shared" si="80"/>
        <v>0</v>
      </c>
      <c r="M838" s="162">
        <f t="shared" si="80"/>
        <v>0</v>
      </c>
      <c r="N838" s="163">
        <v>24.7</v>
      </c>
      <c r="O838" s="163">
        <v>29</v>
      </c>
      <c r="AG838" s="417"/>
    </row>
    <row r="839" spans="1:33" ht="13.5" customHeight="1" thickTop="1" x14ac:dyDescent="0.25">
      <c r="N839" s="164"/>
      <c r="O839" s="164"/>
      <c r="AG839" s="417"/>
    </row>
    <row r="840" spans="1:33" ht="13.5" customHeight="1" thickBot="1" x14ac:dyDescent="0.3">
      <c r="A840" s="165" t="s">
        <v>9</v>
      </c>
      <c r="B840" s="166" t="str">
        <f>TEXT(C840,"dddd")</f>
        <v>Tuesday</v>
      </c>
      <c r="C840" s="166">
        <f>C736+1</f>
        <v>44838</v>
      </c>
      <c r="D840" s="165"/>
      <c r="E840" s="165"/>
      <c r="F840" s="165"/>
      <c r="G840" s="165"/>
      <c r="H840" s="165"/>
      <c r="I840" s="165"/>
      <c r="J840" s="165"/>
      <c r="K840" s="165"/>
      <c r="L840" s="165"/>
      <c r="M840" s="165"/>
      <c r="N840" s="167"/>
      <c r="O840" s="167"/>
      <c r="AG840" s="417"/>
    </row>
    <row r="841" spans="1:33" ht="13.5" customHeight="1" thickTop="1" thickBot="1" x14ac:dyDescent="0.3">
      <c r="A841" s="165"/>
      <c r="B841" s="525" t="s">
        <v>30</v>
      </c>
      <c r="C841" s="525" t="s">
        <v>31</v>
      </c>
      <c r="D841" s="525" t="s">
        <v>32</v>
      </c>
      <c r="E841" s="525" t="s">
        <v>33</v>
      </c>
      <c r="F841" s="525" t="s">
        <v>34</v>
      </c>
      <c r="G841" s="525" t="s">
        <v>35</v>
      </c>
      <c r="H841" s="525" t="s">
        <v>36</v>
      </c>
      <c r="I841" s="525" t="s">
        <v>37</v>
      </c>
      <c r="J841" s="525" t="s">
        <v>38</v>
      </c>
      <c r="K841" s="525" t="s">
        <v>39</v>
      </c>
      <c r="L841" s="525" t="s">
        <v>40</v>
      </c>
      <c r="M841" s="525" t="s">
        <v>41</v>
      </c>
      <c r="N841" s="527" t="s">
        <v>42</v>
      </c>
      <c r="O841" s="527" t="s">
        <v>43</v>
      </c>
      <c r="AG841" s="417"/>
    </row>
    <row r="842" spans="1:33" ht="13.5" customHeight="1" thickTop="1" thickBot="1" x14ac:dyDescent="0.3">
      <c r="A842" s="168" t="s">
        <v>50</v>
      </c>
      <c r="B842" s="526"/>
      <c r="C842" s="526"/>
      <c r="D842" s="526"/>
      <c r="E842" s="526"/>
      <c r="F842" s="526"/>
      <c r="G842" s="526"/>
      <c r="H842" s="526"/>
      <c r="I842" s="526"/>
      <c r="J842" s="526"/>
      <c r="K842" s="526"/>
      <c r="L842" s="526"/>
      <c r="M842" s="526"/>
      <c r="N842" s="528"/>
      <c r="O842" s="528"/>
      <c r="AG842" s="415"/>
    </row>
    <row r="843" spans="1:33" ht="13.5" customHeight="1" thickTop="1" x14ac:dyDescent="0.25">
      <c r="A843" s="153">
        <v>0</v>
      </c>
      <c r="B843" s="154">
        <v>0</v>
      </c>
      <c r="C843" s="154">
        <v>0</v>
      </c>
      <c r="D843" s="154">
        <v>0</v>
      </c>
      <c r="E843" s="154">
        <v>0</v>
      </c>
      <c r="F843" s="154">
        <v>0</v>
      </c>
      <c r="G843" s="154">
        <v>0</v>
      </c>
      <c r="H843" s="154">
        <v>0</v>
      </c>
      <c r="I843" s="154">
        <v>0</v>
      </c>
      <c r="J843" s="154">
        <v>0</v>
      </c>
      <c r="K843" s="154">
        <v>0</v>
      </c>
      <c r="L843" s="154">
        <v>0</v>
      </c>
      <c r="M843" s="154">
        <v>0</v>
      </c>
      <c r="N843" s="154" t="s">
        <v>188</v>
      </c>
      <c r="O843" s="154" t="s">
        <v>188</v>
      </c>
      <c r="AG843" s="415"/>
    </row>
    <row r="844" spans="1:33" ht="13.5" customHeight="1" x14ac:dyDescent="0.25">
      <c r="A844" s="155">
        <v>1.0416666666666666E-2</v>
      </c>
      <c r="B844" s="154">
        <v>0</v>
      </c>
      <c r="C844" s="154">
        <v>0</v>
      </c>
      <c r="D844" s="154">
        <v>0</v>
      </c>
      <c r="E844" s="154">
        <v>0</v>
      </c>
      <c r="F844" s="154">
        <v>0</v>
      </c>
      <c r="G844" s="154">
        <v>0</v>
      </c>
      <c r="H844" s="154">
        <v>0</v>
      </c>
      <c r="I844" s="154">
        <v>0</v>
      </c>
      <c r="J844" s="154">
        <v>0</v>
      </c>
      <c r="K844" s="154">
        <v>0</v>
      </c>
      <c r="L844" s="154">
        <v>0</v>
      </c>
      <c r="M844" s="154">
        <v>0</v>
      </c>
      <c r="N844" s="154" t="s">
        <v>188</v>
      </c>
      <c r="O844" s="154" t="s">
        <v>188</v>
      </c>
      <c r="AG844" s="415"/>
    </row>
    <row r="845" spans="1:33" ht="13.5" customHeight="1" x14ac:dyDescent="0.25">
      <c r="A845" s="155">
        <v>2.0833333333333332E-2</v>
      </c>
      <c r="B845" s="154">
        <v>0</v>
      </c>
      <c r="C845" s="154">
        <v>0</v>
      </c>
      <c r="D845" s="154">
        <v>0</v>
      </c>
      <c r="E845" s="154">
        <v>0</v>
      </c>
      <c r="F845" s="154">
        <v>0</v>
      </c>
      <c r="G845" s="154">
        <v>0</v>
      </c>
      <c r="H845" s="154">
        <v>0</v>
      </c>
      <c r="I845" s="154">
        <v>0</v>
      </c>
      <c r="J845" s="154">
        <v>0</v>
      </c>
      <c r="K845" s="154">
        <v>0</v>
      </c>
      <c r="L845" s="154">
        <v>0</v>
      </c>
      <c r="M845" s="154">
        <v>0</v>
      </c>
      <c r="N845" s="154" t="s">
        <v>188</v>
      </c>
      <c r="O845" s="154" t="s">
        <v>188</v>
      </c>
      <c r="AG845" s="415"/>
    </row>
    <row r="846" spans="1:33" ht="13.5" customHeight="1" x14ac:dyDescent="0.25">
      <c r="A846" s="155">
        <v>3.125E-2</v>
      </c>
      <c r="B846" s="154">
        <v>0</v>
      </c>
      <c r="C846" s="154">
        <v>0</v>
      </c>
      <c r="D846" s="154">
        <v>0</v>
      </c>
      <c r="E846" s="154">
        <v>0</v>
      </c>
      <c r="F846" s="154">
        <v>0</v>
      </c>
      <c r="G846" s="154">
        <v>0</v>
      </c>
      <c r="H846" s="154">
        <v>0</v>
      </c>
      <c r="I846" s="154">
        <v>0</v>
      </c>
      <c r="J846" s="154">
        <v>0</v>
      </c>
      <c r="K846" s="154">
        <v>0</v>
      </c>
      <c r="L846" s="154">
        <v>0</v>
      </c>
      <c r="M846" s="154">
        <v>0</v>
      </c>
      <c r="N846" s="154" t="s">
        <v>188</v>
      </c>
      <c r="O846" s="154" t="s">
        <v>188</v>
      </c>
    </row>
    <row r="847" spans="1:33" ht="13.5" customHeight="1" x14ac:dyDescent="0.25">
      <c r="A847" s="155">
        <v>4.1666666666666664E-2</v>
      </c>
      <c r="B847" s="154">
        <v>0</v>
      </c>
      <c r="C847" s="154">
        <v>0</v>
      </c>
      <c r="D847" s="154">
        <v>0</v>
      </c>
      <c r="E847" s="154">
        <v>0</v>
      </c>
      <c r="F847" s="154">
        <v>0</v>
      </c>
      <c r="G847" s="154">
        <v>0</v>
      </c>
      <c r="H847" s="154">
        <v>0</v>
      </c>
      <c r="I847" s="154">
        <v>0</v>
      </c>
      <c r="J847" s="154">
        <v>0</v>
      </c>
      <c r="K847" s="154">
        <v>0</v>
      </c>
      <c r="L847" s="154">
        <v>0</v>
      </c>
      <c r="M847" s="154">
        <v>0</v>
      </c>
      <c r="N847" s="154" t="s">
        <v>188</v>
      </c>
      <c r="O847" s="154" t="s">
        <v>188</v>
      </c>
    </row>
    <row r="848" spans="1:33" ht="13.5" customHeight="1" x14ac:dyDescent="0.25">
      <c r="A848" s="155">
        <v>5.2083333333333336E-2</v>
      </c>
      <c r="B848" s="154">
        <v>0</v>
      </c>
      <c r="C848" s="154">
        <v>0</v>
      </c>
      <c r="D848" s="154">
        <v>0</v>
      </c>
      <c r="E848" s="154">
        <v>0</v>
      </c>
      <c r="F848" s="154">
        <v>0</v>
      </c>
      <c r="G848" s="154">
        <v>0</v>
      </c>
      <c r="H848" s="154">
        <v>0</v>
      </c>
      <c r="I848" s="154">
        <v>0</v>
      </c>
      <c r="J848" s="154">
        <v>0</v>
      </c>
      <c r="K848" s="154">
        <v>0</v>
      </c>
      <c r="L848" s="154">
        <v>0</v>
      </c>
      <c r="M848" s="154">
        <v>0</v>
      </c>
      <c r="N848" s="154" t="s">
        <v>188</v>
      </c>
      <c r="O848" s="154" t="s">
        <v>188</v>
      </c>
    </row>
    <row r="849" spans="1:15" ht="13.5" customHeight="1" x14ac:dyDescent="0.25">
      <c r="A849" s="155">
        <v>6.25E-2</v>
      </c>
      <c r="B849" s="154">
        <v>0</v>
      </c>
      <c r="C849" s="154">
        <v>0</v>
      </c>
      <c r="D849" s="154">
        <v>0</v>
      </c>
      <c r="E849" s="154">
        <v>0</v>
      </c>
      <c r="F849" s="154">
        <v>0</v>
      </c>
      <c r="G849" s="154">
        <v>0</v>
      </c>
      <c r="H849" s="154">
        <v>0</v>
      </c>
      <c r="I849" s="154">
        <v>0</v>
      </c>
      <c r="J849" s="154">
        <v>0</v>
      </c>
      <c r="K849" s="154">
        <v>0</v>
      </c>
      <c r="L849" s="154">
        <v>0</v>
      </c>
      <c r="M849" s="154">
        <v>0</v>
      </c>
      <c r="N849" s="154" t="s">
        <v>188</v>
      </c>
      <c r="O849" s="154" t="s">
        <v>188</v>
      </c>
    </row>
    <row r="850" spans="1:15" ht="13.5" customHeight="1" x14ac:dyDescent="0.25">
      <c r="A850" s="155">
        <v>7.2916666666666699E-2</v>
      </c>
      <c r="B850" s="154">
        <v>0</v>
      </c>
      <c r="C850" s="154">
        <v>0</v>
      </c>
      <c r="D850" s="154">
        <v>0</v>
      </c>
      <c r="E850" s="154">
        <v>0</v>
      </c>
      <c r="F850" s="154">
        <v>0</v>
      </c>
      <c r="G850" s="154">
        <v>0</v>
      </c>
      <c r="H850" s="154">
        <v>0</v>
      </c>
      <c r="I850" s="154">
        <v>0</v>
      </c>
      <c r="J850" s="154">
        <v>0</v>
      </c>
      <c r="K850" s="154">
        <v>0</v>
      </c>
      <c r="L850" s="154">
        <v>0</v>
      </c>
      <c r="M850" s="154">
        <v>0</v>
      </c>
      <c r="N850" s="154" t="s">
        <v>188</v>
      </c>
      <c r="O850" s="154" t="s">
        <v>188</v>
      </c>
    </row>
    <row r="851" spans="1:15" ht="13.5" customHeight="1" x14ac:dyDescent="0.25">
      <c r="A851" s="155">
        <v>8.3333333333333301E-2</v>
      </c>
      <c r="B851" s="154">
        <v>0</v>
      </c>
      <c r="C851" s="154">
        <v>0</v>
      </c>
      <c r="D851" s="154">
        <v>0</v>
      </c>
      <c r="E851" s="154">
        <v>0</v>
      </c>
      <c r="F851" s="154">
        <v>0</v>
      </c>
      <c r="G851" s="154">
        <v>0</v>
      </c>
      <c r="H851" s="154">
        <v>0</v>
      </c>
      <c r="I851" s="154">
        <v>0</v>
      </c>
      <c r="J851" s="154">
        <v>0</v>
      </c>
      <c r="K851" s="154">
        <v>0</v>
      </c>
      <c r="L851" s="154">
        <v>0</v>
      </c>
      <c r="M851" s="154">
        <v>0</v>
      </c>
      <c r="N851" s="154" t="s">
        <v>188</v>
      </c>
      <c r="O851" s="154" t="s">
        <v>188</v>
      </c>
    </row>
    <row r="852" spans="1:15" ht="13.5" customHeight="1" x14ac:dyDescent="0.25">
      <c r="A852" s="155">
        <v>9.375E-2</v>
      </c>
      <c r="B852" s="154">
        <v>0</v>
      </c>
      <c r="C852" s="154">
        <v>0</v>
      </c>
      <c r="D852" s="154">
        <v>0</v>
      </c>
      <c r="E852" s="154">
        <v>0</v>
      </c>
      <c r="F852" s="154">
        <v>0</v>
      </c>
      <c r="G852" s="154">
        <v>0</v>
      </c>
      <c r="H852" s="154">
        <v>0</v>
      </c>
      <c r="I852" s="154">
        <v>0</v>
      </c>
      <c r="J852" s="154">
        <v>0</v>
      </c>
      <c r="K852" s="154">
        <v>0</v>
      </c>
      <c r="L852" s="154">
        <v>0</v>
      </c>
      <c r="M852" s="154">
        <v>0</v>
      </c>
      <c r="N852" s="154" t="s">
        <v>188</v>
      </c>
      <c r="O852" s="154" t="s">
        <v>188</v>
      </c>
    </row>
    <row r="853" spans="1:15" ht="13.5" customHeight="1" x14ac:dyDescent="0.25">
      <c r="A853" s="155">
        <v>0.104166666666667</v>
      </c>
      <c r="B853" s="154">
        <v>0</v>
      </c>
      <c r="C853" s="154">
        <v>0</v>
      </c>
      <c r="D853" s="154">
        <v>0</v>
      </c>
      <c r="E853" s="154">
        <v>0</v>
      </c>
      <c r="F853" s="154">
        <v>0</v>
      </c>
      <c r="G853" s="154">
        <v>0</v>
      </c>
      <c r="H853" s="154">
        <v>0</v>
      </c>
      <c r="I853" s="154">
        <v>0</v>
      </c>
      <c r="J853" s="154">
        <v>0</v>
      </c>
      <c r="K853" s="154">
        <v>0</v>
      </c>
      <c r="L853" s="154">
        <v>0</v>
      </c>
      <c r="M853" s="154">
        <v>0</v>
      </c>
      <c r="N853" s="154" t="s">
        <v>188</v>
      </c>
      <c r="O853" s="154" t="s">
        <v>188</v>
      </c>
    </row>
    <row r="854" spans="1:15" ht="13.5" customHeight="1" x14ac:dyDescent="0.25">
      <c r="A854" s="155">
        <v>0.114583333333333</v>
      </c>
      <c r="B854" s="154">
        <v>1</v>
      </c>
      <c r="C854" s="154">
        <v>0</v>
      </c>
      <c r="D854" s="154">
        <v>0</v>
      </c>
      <c r="E854" s="154">
        <v>1</v>
      </c>
      <c r="F854" s="154">
        <v>0</v>
      </c>
      <c r="G854" s="154">
        <v>0</v>
      </c>
      <c r="H854" s="154">
        <v>0</v>
      </c>
      <c r="I854" s="154">
        <v>0</v>
      </c>
      <c r="J854" s="154">
        <v>0</v>
      </c>
      <c r="K854" s="154">
        <v>0</v>
      </c>
      <c r="L854" s="154">
        <v>0</v>
      </c>
      <c r="M854" s="154">
        <v>0</v>
      </c>
      <c r="N854" s="154">
        <v>28.4</v>
      </c>
      <c r="O854" s="154" t="s">
        <v>188</v>
      </c>
    </row>
    <row r="855" spans="1:15" ht="13.5" customHeight="1" x14ac:dyDescent="0.25">
      <c r="A855" s="155">
        <v>0.125</v>
      </c>
      <c r="B855" s="154">
        <v>2</v>
      </c>
      <c r="C855" s="154">
        <v>0</v>
      </c>
      <c r="D855" s="154">
        <v>0</v>
      </c>
      <c r="E855" s="154">
        <v>2</v>
      </c>
      <c r="F855" s="154">
        <v>0</v>
      </c>
      <c r="G855" s="154">
        <v>0</v>
      </c>
      <c r="H855" s="154">
        <v>0</v>
      </c>
      <c r="I855" s="154">
        <v>0</v>
      </c>
      <c r="J855" s="154">
        <v>0</v>
      </c>
      <c r="K855" s="154">
        <v>0</v>
      </c>
      <c r="L855" s="154">
        <v>0</v>
      </c>
      <c r="M855" s="154">
        <v>0</v>
      </c>
      <c r="N855" s="154">
        <v>35.299999999999997</v>
      </c>
      <c r="O855" s="154" t="s">
        <v>188</v>
      </c>
    </row>
    <row r="856" spans="1:15" ht="13.5" customHeight="1" x14ac:dyDescent="0.25">
      <c r="A856" s="155">
        <v>0.13541666666666699</v>
      </c>
      <c r="B856" s="154">
        <v>1</v>
      </c>
      <c r="C856" s="154">
        <v>0</v>
      </c>
      <c r="D856" s="154">
        <v>0</v>
      </c>
      <c r="E856" s="154">
        <v>1</v>
      </c>
      <c r="F856" s="154">
        <v>0</v>
      </c>
      <c r="G856" s="154">
        <v>0</v>
      </c>
      <c r="H856" s="154">
        <v>0</v>
      </c>
      <c r="I856" s="154">
        <v>0</v>
      </c>
      <c r="J856" s="154">
        <v>0</v>
      </c>
      <c r="K856" s="154">
        <v>0</v>
      </c>
      <c r="L856" s="154">
        <v>0</v>
      </c>
      <c r="M856" s="154">
        <v>0</v>
      </c>
      <c r="N856" s="154">
        <v>27.8</v>
      </c>
      <c r="O856" s="154" t="s">
        <v>188</v>
      </c>
    </row>
    <row r="857" spans="1:15" ht="13.5" customHeight="1" x14ac:dyDescent="0.25">
      <c r="A857" s="155">
        <v>0.14583333333333301</v>
      </c>
      <c r="B857" s="154">
        <v>0</v>
      </c>
      <c r="C857" s="154">
        <v>0</v>
      </c>
      <c r="D857" s="154">
        <v>0</v>
      </c>
      <c r="E857" s="154">
        <v>0</v>
      </c>
      <c r="F857" s="154">
        <v>0</v>
      </c>
      <c r="G857" s="154">
        <v>0</v>
      </c>
      <c r="H857" s="154">
        <v>0</v>
      </c>
      <c r="I857" s="154">
        <v>0</v>
      </c>
      <c r="J857" s="154">
        <v>0</v>
      </c>
      <c r="K857" s="154">
        <v>0</v>
      </c>
      <c r="L857" s="154">
        <v>0</v>
      </c>
      <c r="M857" s="154">
        <v>0</v>
      </c>
      <c r="N857" s="154" t="s">
        <v>188</v>
      </c>
      <c r="O857" s="154" t="s">
        <v>188</v>
      </c>
    </row>
    <row r="858" spans="1:15" ht="13.5" customHeight="1" x14ac:dyDescent="0.25">
      <c r="A858" s="155">
        <v>0.15625</v>
      </c>
      <c r="B858" s="154">
        <v>0</v>
      </c>
      <c r="C858" s="154">
        <v>0</v>
      </c>
      <c r="D858" s="154">
        <v>0</v>
      </c>
      <c r="E858" s="154">
        <v>0</v>
      </c>
      <c r="F858" s="154">
        <v>0</v>
      </c>
      <c r="G858" s="154">
        <v>0</v>
      </c>
      <c r="H858" s="154">
        <v>0</v>
      </c>
      <c r="I858" s="154">
        <v>0</v>
      </c>
      <c r="J858" s="154">
        <v>0</v>
      </c>
      <c r="K858" s="154">
        <v>0</v>
      </c>
      <c r="L858" s="154">
        <v>0</v>
      </c>
      <c r="M858" s="154">
        <v>0</v>
      </c>
      <c r="N858" s="154" t="s">
        <v>188</v>
      </c>
      <c r="O858" s="154" t="s">
        <v>188</v>
      </c>
    </row>
    <row r="859" spans="1:15" ht="13.5" customHeight="1" x14ac:dyDescent="0.25">
      <c r="A859" s="155">
        <v>0.16666666666666699</v>
      </c>
      <c r="B859" s="154">
        <v>0</v>
      </c>
      <c r="C859" s="154">
        <v>0</v>
      </c>
      <c r="D859" s="154">
        <v>0</v>
      </c>
      <c r="E859" s="154">
        <v>0</v>
      </c>
      <c r="F859" s="154">
        <v>0</v>
      </c>
      <c r="G859" s="154">
        <v>0</v>
      </c>
      <c r="H859" s="154">
        <v>0</v>
      </c>
      <c r="I859" s="154">
        <v>0</v>
      </c>
      <c r="J859" s="154">
        <v>0</v>
      </c>
      <c r="K859" s="154">
        <v>0</v>
      </c>
      <c r="L859" s="154">
        <v>0</v>
      </c>
      <c r="M859" s="154">
        <v>0</v>
      </c>
      <c r="N859" s="154" t="s">
        <v>188</v>
      </c>
      <c r="O859" s="154" t="s">
        <v>188</v>
      </c>
    </row>
    <row r="860" spans="1:15" ht="13.5" customHeight="1" x14ac:dyDescent="0.25">
      <c r="A860" s="155">
        <v>0.17708333333333301</v>
      </c>
      <c r="B860" s="154">
        <v>0</v>
      </c>
      <c r="C860" s="154">
        <v>0</v>
      </c>
      <c r="D860" s="154">
        <v>0</v>
      </c>
      <c r="E860" s="154">
        <v>0</v>
      </c>
      <c r="F860" s="154">
        <v>0</v>
      </c>
      <c r="G860" s="154">
        <v>0</v>
      </c>
      <c r="H860" s="154">
        <v>0</v>
      </c>
      <c r="I860" s="154">
        <v>0</v>
      </c>
      <c r="J860" s="154">
        <v>0</v>
      </c>
      <c r="K860" s="154">
        <v>0</v>
      </c>
      <c r="L860" s="154">
        <v>0</v>
      </c>
      <c r="M860" s="154">
        <v>0</v>
      </c>
      <c r="N860" s="154" t="s">
        <v>188</v>
      </c>
      <c r="O860" s="154" t="s">
        <v>188</v>
      </c>
    </row>
    <row r="861" spans="1:15" ht="13.5" customHeight="1" x14ac:dyDescent="0.25">
      <c r="A861" s="155">
        <v>0.1875</v>
      </c>
      <c r="B861" s="154">
        <v>1</v>
      </c>
      <c r="C861" s="154">
        <v>0</v>
      </c>
      <c r="D861" s="154">
        <v>0</v>
      </c>
      <c r="E861" s="154">
        <v>1</v>
      </c>
      <c r="F861" s="154">
        <v>0</v>
      </c>
      <c r="G861" s="154">
        <v>0</v>
      </c>
      <c r="H861" s="154">
        <v>0</v>
      </c>
      <c r="I861" s="154">
        <v>0</v>
      </c>
      <c r="J861" s="154">
        <v>0</v>
      </c>
      <c r="K861" s="154">
        <v>0</v>
      </c>
      <c r="L861" s="154">
        <v>0</v>
      </c>
      <c r="M861" s="154">
        <v>0</v>
      </c>
      <c r="N861" s="154">
        <v>29.3</v>
      </c>
      <c r="O861" s="154" t="s">
        <v>188</v>
      </c>
    </row>
    <row r="862" spans="1:15" ht="13.5" customHeight="1" x14ac:dyDescent="0.25">
      <c r="A862" s="155">
        <v>0.19791666666666699</v>
      </c>
      <c r="B862" s="154">
        <v>0</v>
      </c>
      <c r="C862" s="154">
        <v>0</v>
      </c>
      <c r="D862" s="154">
        <v>0</v>
      </c>
      <c r="E862" s="154">
        <v>0</v>
      </c>
      <c r="F862" s="154">
        <v>0</v>
      </c>
      <c r="G862" s="154">
        <v>0</v>
      </c>
      <c r="H862" s="154">
        <v>0</v>
      </c>
      <c r="I862" s="154">
        <v>0</v>
      </c>
      <c r="J862" s="154">
        <v>0</v>
      </c>
      <c r="K862" s="154">
        <v>0</v>
      </c>
      <c r="L862" s="154">
        <v>0</v>
      </c>
      <c r="M862" s="154">
        <v>0</v>
      </c>
      <c r="N862" s="154" t="s">
        <v>188</v>
      </c>
      <c r="O862" s="154" t="s">
        <v>188</v>
      </c>
    </row>
    <row r="863" spans="1:15" ht="13.5" customHeight="1" x14ac:dyDescent="0.25">
      <c r="A863" s="155">
        <v>0.20833333333333301</v>
      </c>
      <c r="B863" s="154">
        <v>1</v>
      </c>
      <c r="C863" s="154">
        <v>0</v>
      </c>
      <c r="D863" s="154">
        <v>0</v>
      </c>
      <c r="E863" s="154">
        <v>1</v>
      </c>
      <c r="F863" s="154">
        <v>0</v>
      </c>
      <c r="G863" s="154">
        <v>0</v>
      </c>
      <c r="H863" s="154">
        <v>0</v>
      </c>
      <c r="I863" s="154">
        <v>0</v>
      </c>
      <c r="J863" s="154">
        <v>0</v>
      </c>
      <c r="K863" s="154">
        <v>0</v>
      </c>
      <c r="L863" s="154">
        <v>0</v>
      </c>
      <c r="M863" s="154">
        <v>0</v>
      </c>
      <c r="N863" s="154">
        <v>26.3</v>
      </c>
      <c r="O863" s="154" t="s">
        <v>188</v>
      </c>
    </row>
    <row r="864" spans="1:15" ht="13.5" customHeight="1" x14ac:dyDescent="0.25">
      <c r="A864" s="155">
        <v>0.21875</v>
      </c>
      <c r="B864" s="154">
        <v>1</v>
      </c>
      <c r="C864" s="154">
        <v>0</v>
      </c>
      <c r="D864" s="154">
        <v>0</v>
      </c>
      <c r="E864" s="154">
        <v>1</v>
      </c>
      <c r="F864" s="154">
        <v>0</v>
      </c>
      <c r="G864" s="154">
        <v>0</v>
      </c>
      <c r="H864" s="154">
        <v>0</v>
      </c>
      <c r="I864" s="154">
        <v>0</v>
      </c>
      <c r="J864" s="154">
        <v>0</v>
      </c>
      <c r="K864" s="154">
        <v>0</v>
      </c>
      <c r="L864" s="154">
        <v>0</v>
      </c>
      <c r="M864" s="154">
        <v>0</v>
      </c>
      <c r="N864" s="154">
        <v>30.2</v>
      </c>
      <c r="O864" s="154" t="s">
        <v>188</v>
      </c>
    </row>
    <row r="865" spans="1:15" ht="13.5" customHeight="1" x14ac:dyDescent="0.25">
      <c r="A865" s="155">
        <v>0.22916666666666699</v>
      </c>
      <c r="B865" s="154">
        <v>2</v>
      </c>
      <c r="C865" s="154">
        <v>0</v>
      </c>
      <c r="D865" s="154">
        <v>0</v>
      </c>
      <c r="E865" s="154">
        <v>2</v>
      </c>
      <c r="F865" s="154">
        <v>0</v>
      </c>
      <c r="G865" s="154">
        <v>0</v>
      </c>
      <c r="H865" s="154">
        <v>0</v>
      </c>
      <c r="I865" s="154">
        <v>0</v>
      </c>
      <c r="J865" s="154">
        <v>0</v>
      </c>
      <c r="K865" s="154">
        <v>0</v>
      </c>
      <c r="L865" s="154">
        <v>0</v>
      </c>
      <c r="M865" s="154">
        <v>0</v>
      </c>
      <c r="N865" s="154">
        <v>28.6</v>
      </c>
      <c r="O865" s="154" t="s">
        <v>188</v>
      </c>
    </row>
    <row r="866" spans="1:15" ht="13.5" customHeight="1" x14ac:dyDescent="0.25">
      <c r="A866" s="155">
        <v>0.23958333333333301</v>
      </c>
      <c r="B866" s="154">
        <v>0</v>
      </c>
      <c r="C866" s="154">
        <v>0</v>
      </c>
      <c r="D866" s="154">
        <v>0</v>
      </c>
      <c r="E866" s="154">
        <v>0</v>
      </c>
      <c r="F866" s="154">
        <v>0</v>
      </c>
      <c r="G866" s="154">
        <v>0</v>
      </c>
      <c r="H866" s="154">
        <v>0</v>
      </c>
      <c r="I866" s="154">
        <v>0</v>
      </c>
      <c r="J866" s="154">
        <v>0</v>
      </c>
      <c r="K866" s="154">
        <v>0</v>
      </c>
      <c r="L866" s="154">
        <v>0</v>
      </c>
      <c r="M866" s="154">
        <v>0</v>
      </c>
      <c r="N866" s="154" t="s">
        <v>188</v>
      </c>
      <c r="O866" s="154" t="s">
        <v>188</v>
      </c>
    </row>
    <row r="867" spans="1:15" ht="13.5" customHeight="1" x14ac:dyDescent="0.25">
      <c r="A867" s="155">
        <v>0.25</v>
      </c>
      <c r="B867" s="154">
        <v>1</v>
      </c>
      <c r="C867" s="154">
        <v>0</v>
      </c>
      <c r="D867" s="154">
        <v>0</v>
      </c>
      <c r="E867" s="154">
        <v>1</v>
      </c>
      <c r="F867" s="154">
        <v>0</v>
      </c>
      <c r="G867" s="154">
        <v>0</v>
      </c>
      <c r="H867" s="154">
        <v>0</v>
      </c>
      <c r="I867" s="154">
        <v>0</v>
      </c>
      <c r="J867" s="154">
        <v>0</v>
      </c>
      <c r="K867" s="154">
        <v>0</v>
      </c>
      <c r="L867" s="154">
        <v>0</v>
      </c>
      <c r="M867" s="154">
        <v>0</v>
      </c>
      <c r="N867" s="154">
        <v>28.5</v>
      </c>
      <c r="O867" s="154" t="s">
        <v>188</v>
      </c>
    </row>
    <row r="868" spans="1:15" ht="13.5" customHeight="1" x14ac:dyDescent="0.25">
      <c r="A868" s="155">
        <v>0.26041666666666702</v>
      </c>
      <c r="B868" s="154">
        <v>1</v>
      </c>
      <c r="C868" s="154">
        <v>0</v>
      </c>
      <c r="D868" s="154">
        <v>0</v>
      </c>
      <c r="E868" s="154">
        <v>1</v>
      </c>
      <c r="F868" s="154">
        <v>0</v>
      </c>
      <c r="G868" s="154">
        <v>0</v>
      </c>
      <c r="H868" s="154">
        <v>0</v>
      </c>
      <c r="I868" s="154">
        <v>0</v>
      </c>
      <c r="J868" s="154">
        <v>0</v>
      </c>
      <c r="K868" s="154">
        <v>0</v>
      </c>
      <c r="L868" s="154">
        <v>0</v>
      </c>
      <c r="M868" s="154">
        <v>0</v>
      </c>
      <c r="N868" s="154">
        <v>27</v>
      </c>
      <c r="O868" s="154" t="s">
        <v>188</v>
      </c>
    </row>
    <row r="869" spans="1:15" ht="13.5" customHeight="1" x14ac:dyDescent="0.25">
      <c r="A869" s="155">
        <v>0.27083333333333298</v>
      </c>
      <c r="B869" s="154">
        <v>0</v>
      </c>
      <c r="C869" s="154">
        <v>0</v>
      </c>
      <c r="D869" s="154">
        <v>0</v>
      </c>
      <c r="E869" s="154">
        <v>0</v>
      </c>
      <c r="F869" s="154">
        <v>0</v>
      </c>
      <c r="G869" s="154">
        <v>0</v>
      </c>
      <c r="H869" s="154">
        <v>0</v>
      </c>
      <c r="I869" s="154">
        <v>0</v>
      </c>
      <c r="J869" s="154">
        <v>0</v>
      </c>
      <c r="K869" s="154">
        <v>0</v>
      </c>
      <c r="L869" s="154">
        <v>0</v>
      </c>
      <c r="M869" s="154">
        <v>0</v>
      </c>
      <c r="N869" s="154" t="s">
        <v>188</v>
      </c>
      <c r="O869" s="154" t="s">
        <v>188</v>
      </c>
    </row>
    <row r="870" spans="1:15" ht="13.5" customHeight="1" x14ac:dyDescent="0.25">
      <c r="A870" s="155">
        <v>0.28125</v>
      </c>
      <c r="B870" s="154">
        <v>2</v>
      </c>
      <c r="C870" s="154">
        <v>0</v>
      </c>
      <c r="D870" s="154">
        <v>0</v>
      </c>
      <c r="E870" s="154">
        <v>1</v>
      </c>
      <c r="F870" s="154">
        <v>1</v>
      </c>
      <c r="G870" s="154">
        <v>0</v>
      </c>
      <c r="H870" s="154">
        <v>0</v>
      </c>
      <c r="I870" s="154">
        <v>0</v>
      </c>
      <c r="J870" s="154">
        <v>0</v>
      </c>
      <c r="K870" s="154">
        <v>0</v>
      </c>
      <c r="L870" s="154">
        <v>0</v>
      </c>
      <c r="M870" s="154">
        <v>0</v>
      </c>
      <c r="N870" s="154">
        <v>21.9</v>
      </c>
      <c r="O870" s="154" t="s">
        <v>188</v>
      </c>
    </row>
    <row r="871" spans="1:15" ht="13.5" customHeight="1" x14ac:dyDescent="0.25">
      <c r="A871" s="155">
        <v>0.29166666666666702</v>
      </c>
      <c r="B871" s="154">
        <v>9</v>
      </c>
      <c r="C871" s="154">
        <v>0</v>
      </c>
      <c r="D871" s="154">
        <v>0</v>
      </c>
      <c r="E871" s="154">
        <v>8</v>
      </c>
      <c r="F871" s="154">
        <v>1</v>
      </c>
      <c r="G871" s="154">
        <v>0</v>
      </c>
      <c r="H871" s="154">
        <v>0</v>
      </c>
      <c r="I871" s="154">
        <v>0</v>
      </c>
      <c r="J871" s="154">
        <v>0</v>
      </c>
      <c r="K871" s="154">
        <v>0</v>
      </c>
      <c r="L871" s="154">
        <v>0</v>
      </c>
      <c r="M871" s="154">
        <v>0</v>
      </c>
      <c r="N871" s="154">
        <v>25.5</v>
      </c>
      <c r="O871" s="154" t="s">
        <v>188</v>
      </c>
    </row>
    <row r="872" spans="1:15" ht="13.5" customHeight="1" x14ac:dyDescent="0.25">
      <c r="A872" s="155">
        <v>0.30208333333333298</v>
      </c>
      <c r="B872" s="154">
        <v>10</v>
      </c>
      <c r="C872" s="154">
        <v>1</v>
      </c>
      <c r="D872" s="154">
        <v>0</v>
      </c>
      <c r="E872" s="154">
        <v>7</v>
      </c>
      <c r="F872" s="154">
        <v>2</v>
      </c>
      <c r="G872" s="154">
        <v>0</v>
      </c>
      <c r="H872" s="154">
        <v>0</v>
      </c>
      <c r="I872" s="154">
        <v>0</v>
      </c>
      <c r="J872" s="154">
        <v>0</v>
      </c>
      <c r="K872" s="154">
        <v>0</v>
      </c>
      <c r="L872" s="154">
        <v>0</v>
      </c>
      <c r="M872" s="154">
        <v>0</v>
      </c>
      <c r="N872" s="154">
        <v>24.8</v>
      </c>
      <c r="O872" s="154" t="s">
        <v>188</v>
      </c>
    </row>
    <row r="873" spans="1:15" ht="13.5" customHeight="1" x14ac:dyDescent="0.25">
      <c r="A873" s="155">
        <v>0.3125</v>
      </c>
      <c r="B873" s="154">
        <v>18</v>
      </c>
      <c r="C873" s="154">
        <v>0</v>
      </c>
      <c r="D873" s="154">
        <v>0</v>
      </c>
      <c r="E873" s="154">
        <v>13</v>
      </c>
      <c r="F873" s="154">
        <v>4</v>
      </c>
      <c r="G873" s="154">
        <v>1</v>
      </c>
      <c r="H873" s="154">
        <v>0</v>
      </c>
      <c r="I873" s="154">
        <v>0</v>
      </c>
      <c r="J873" s="154">
        <v>0</v>
      </c>
      <c r="K873" s="154">
        <v>0</v>
      </c>
      <c r="L873" s="154">
        <v>0</v>
      </c>
      <c r="M873" s="154">
        <v>0</v>
      </c>
      <c r="N873" s="154">
        <v>26.1</v>
      </c>
      <c r="O873" s="154">
        <v>29.7</v>
      </c>
    </row>
    <row r="874" spans="1:15" ht="13.5" customHeight="1" x14ac:dyDescent="0.25">
      <c r="A874" s="155">
        <v>0.32291666666666702</v>
      </c>
      <c r="B874" s="154">
        <v>15</v>
      </c>
      <c r="C874" s="154">
        <v>0</v>
      </c>
      <c r="D874" s="154">
        <v>1</v>
      </c>
      <c r="E874" s="154">
        <v>12</v>
      </c>
      <c r="F874" s="154">
        <v>2</v>
      </c>
      <c r="G874" s="154">
        <v>0</v>
      </c>
      <c r="H874" s="154">
        <v>0</v>
      </c>
      <c r="I874" s="154">
        <v>0</v>
      </c>
      <c r="J874" s="154">
        <v>0</v>
      </c>
      <c r="K874" s="154">
        <v>0</v>
      </c>
      <c r="L874" s="154">
        <v>0</v>
      </c>
      <c r="M874" s="154">
        <v>0</v>
      </c>
      <c r="N874" s="154">
        <v>24.1</v>
      </c>
      <c r="O874" s="154">
        <v>28.4</v>
      </c>
    </row>
    <row r="875" spans="1:15" ht="13.5" customHeight="1" x14ac:dyDescent="0.25">
      <c r="A875" s="155">
        <v>0.33333333333333298</v>
      </c>
      <c r="B875" s="154">
        <v>22</v>
      </c>
      <c r="C875" s="154">
        <v>0</v>
      </c>
      <c r="D875" s="154">
        <v>1</v>
      </c>
      <c r="E875" s="154">
        <v>18</v>
      </c>
      <c r="F875" s="154">
        <v>2</v>
      </c>
      <c r="G875" s="154">
        <v>1</v>
      </c>
      <c r="H875" s="154">
        <v>0</v>
      </c>
      <c r="I875" s="154">
        <v>0</v>
      </c>
      <c r="J875" s="154">
        <v>0</v>
      </c>
      <c r="K875" s="154">
        <v>0</v>
      </c>
      <c r="L875" s="154">
        <v>0</v>
      </c>
      <c r="M875" s="154">
        <v>0</v>
      </c>
      <c r="N875" s="154">
        <v>25.4</v>
      </c>
      <c r="O875" s="154">
        <v>29.4</v>
      </c>
    </row>
    <row r="876" spans="1:15" ht="13.5" customHeight="1" x14ac:dyDescent="0.25">
      <c r="A876" s="155">
        <v>0.34375</v>
      </c>
      <c r="B876" s="154">
        <v>20</v>
      </c>
      <c r="C876" s="154">
        <v>0</v>
      </c>
      <c r="D876" s="154">
        <v>0</v>
      </c>
      <c r="E876" s="154">
        <v>17</v>
      </c>
      <c r="F876" s="154">
        <v>3</v>
      </c>
      <c r="G876" s="154">
        <v>0</v>
      </c>
      <c r="H876" s="154">
        <v>0</v>
      </c>
      <c r="I876" s="154">
        <v>0</v>
      </c>
      <c r="J876" s="154">
        <v>0</v>
      </c>
      <c r="K876" s="154">
        <v>0</v>
      </c>
      <c r="L876" s="154">
        <v>0</v>
      </c>
      <c r="M876" s="154">
        <v>0</v>
      </c>
      <c r="N876" s="154">
        <v>23.2</v>
      </c>
      <c r="O876" s="154">
        <v>27</v>
      </c>
    </row>
    <row r="877" spans="1:15" ht="13.5" customHeight="1" x14ac:dyDescent="0.25">
      <c r="A877" s="155">
        <v>0.35416666666666702</v>
      </c>
      <c r="B877" s="154">
        <v>21</v>
      </c>
      <c r="C877" s="154">
        <v>0</v>
      </c>
      <c r="D877" s="154">
        <v>0</v>
      </c>
      <c r="E877" s="154">
        <v>17</v>
      </c>
      <c r="F877" s="154">
        <v>3</v>
      </c>
      <c r="G877" s="154">
        <v>1</v>
      </c>
      <c r="H877" s="154">
        <v>0</v>
      </c>
      <c r="I877" s="154">
        <v>0</v>
      </c>
      <c r="J877" s="154">
        <v>0</v>
      </c>
      <c r="K877" s="154">
        <v>0</v>
      </c>
      <c r="L877" s="154">
        <v>0</v>
      </c>
      <c r="M877" s="154">
        <v>0</v>
      </c>
      <c r="N877" s="154">
        <v>20.9</v>
      </c>
      <c r="O877" s="154">
        <v>24.5</v>
      </c>
    </row>
    <row r="878" spans="1:15" ht="13.5" customHeight="1" x14ac:dyDescent="0.25">
      <c r="A878" s="155">
        <v>0.36458333333333298</v>
      </c>
      <c r="B878" s="154">
        <v>27</v>
      </c>
      <c r="C878" s="154">
        <v>0</v>
      </c>
      <c r="D878" s="154">
        <v>0</v>
      </c>
      <c r="E878" s="154">
        <v>25</v>
      </c>
      <c r="F878" s="154">
        <v>2</v>
      </c>
      <c r="G878" s="154">
        <v>0</v>
      </c>
      <c r="H878" s="154">
        <v>0</v>
      </c>
      <c r="I878" s="154">
        <v>0</v>
      </c>
      <c r="J878" s="154">
        <v>0</v>
      </c>
      <c r="K878" s="154">
        <v>0</v>
      </c>
      <c r="L878" s="154">
        <v>0</v>
      </c>
      <c r="M878" s="154">
        <v>0</v>
      </c>
      <c r="N878" s="154">
        <v>25.6</v>
      </c>
      <c r="O878" s="154">
        <v>29.2</v>
      </c>
    </row>
    <row r="879" spans="1:15" ht="13.5" customHeight="1" x14ac:dyDescent="0.25">
      <c r="A879" s="155">
        <v>0.375</v>
      </c>
      <c r="B879" s="154">
        <v>26</v>
      </c>
      <c r="C879" s="154">
        <v>1</v>
      </c>
      <c r="D879" s="154">
        <v>0</v>
      </c>
      <c r="E879" s="154">
        <v>21</v>
      </c>
      <c r="F879" s="154">
        <v>3</v>
      </c>
      <c r="G879" s="154">
        <v>1</v>
      </c>
      <c r="H879" s="154">
        <v>0</v>
      </c>
      <c r="I879" s="154">
        <v>0</v>
      </c>
      <c r="J879" s="154">
        <v>0</v>
      </c>
      <c r="K879" s="154">
        <v>0</v>
      </c>
      <c r="L879" s="154">
        <v>0</v>
      </c>
      <c r="M879" s="154">
        <v>0</v>
      </c>
      <c r="N879" s="154">
        <v>25.3</v>
      </c>
      <c r="O879" s="154">
        <v>28.8</v>
      </c>
    </row>
    <row r="880" spans="1:15" ht="13.5" customHeight="1" x14ac:dyDescent="0.25">
      <c r="A880" s="155">
        <v>0.38541666666666702</v>
      </c>
      <c r="B880" s="154">
        <v>13</v>
      </c>
      <c r="C880" s="154">
        <v>0</v>
      </c>
      <c r="D880" s="154">
        <v>0</v>
      </c>
      <c r="E880" s="154">
        <v>9</v>
      </c>
      <c r="F880" s="154">
        <v>4</v>
      </c>
      <c r="G880" s="154">
        <v>0</v>
      </c>
      <c r="H880" s="154">
        <v>0</v>
      </c>
      <c r="I880" s="154">
        <v>0</v>
      </c>
      <c r="J880" s="154">
        <v>0</v>
      </c>
      <c r="K880" s="154">
        <v>0</v>
      </c>
      <c r="L880" s="154">
        <v>0</v>
      </c>
      <c r="M880" s="154">
        <v>0</v>
      </c>
      <c r="N880" s="154">
        <v>24.2</v>
      </c>
      <c r="O880" s="154">
        <v>27.7</v>
      </c>
    </row>
    <row r="881" spans="1:15" ht="13.5" customHeight="1" x14ac:dyDescent="0.25">
      <c r="A881" s="155">
        <v>0.39583333333333298</v>
      </c>
      <c r="B881" s="154">
        <v>11</v>
      </c>
      <c r="C881" s="154">
        <v>3</v>
      </c>
      <c r="D881" s="154">
        <v>0</v>
      </c>
      <c r="E881" s="154">
        <v>5</v>
      </c>
      <c r="F881" s="154">
        <v>3</v>
      </c>
      <c r="G881" s="154">
        <v>0</v>
      </c>
      <c r="H881" s="154">
        <v>0</v>
      </c>
      <c r="I881" s="154">
        <v>0</v>
      </c>
      <c r="J881" s="154">
        <v>0</v>
      </c>
      <c r="K881" s="154">
        <v>0</v>
      </c>
      <c r="L881" s="154">
        <v>0</v>
      </c>
      <c r="M881" s="154">
        <v>0</v>
      </c>
      <c r="N881" s="154">
        <v>20.100000000000001</v>
      </c>
      <c r="O881" s="154">
        <v>24.9</v>
      </c>
    </row>
    <row r="882" spans="1:15" ht="13.5" customHeight="1" x14ac:dyDescent="0.25">
      <c r="A882" s="155">
        <v>0.40625</v>
      </c>
      <c r="B882" s="154">
        <v>12</v>
      </c>
      <c r="C882" s="154">
        <v>0</v>
      </c>
      <c r="D882" s="154">
        <v>1</v>
      </c>
      <c r="E882" s="154">
        <v>9</v>
      </c>
      <c r="F882" s="154">
        <v>0</v>
      </c>
      <c r="G882" s="154">
        <v>2</v>
      </c>
      <c r="H882" s="154">
        <v>0</v>
      </c>
      <c r="I882" s="154">
        <v>0</v>
      </c>
      <c r="J882" s="154">
        <v>0</v>
      </c>
      <c r="K882" s="154">
        <v>0</v>
      </c>
      <c r="L882" s="154">
        <v>0</v>
      </c>
      <c r="M882" s="154">
        <v>0</v>
      </c>
      <c r="N882" s="154">
        <v>20.2</v>
      </c>
      <c r="O882" s="154">
        <v>24.2</v>
      </c>
    </row>
    <row r="883" spans="1:15" ht="13.5" customHeight="1" x14ac:dyDescent="0.25">
      <c r="A883" s="155">
        <v>0.41666666666666702</v>
      </c>
      <c r="B883" s="154">
        <v>7</v>
      </c>
      <c r="C883" s="154">
        <v>1</v>
      </c>
      <c r="D883" s="154">
        <v>0</v>
      </c>
      <c r="E883" s="154">
        <v>6</v>
      </c>
      <c r="F883" s="154">
        <v>0</v>
      </c>
      <c r="G883" s="154">
        <v>0</v>
      </c>
      <c r="H883" s="154">
        <v>0</v>
      </c>
      <c r="I883" s="154">
        <v>0</v>
      </c>
      <c r="J883" s="154">
        <v>0</v>
      </c>
      <c r="K883" s="154">
        <v>0</v>
      </c>
      <c r="L883" s="154">
        <v>0</v>
      </c>
      <c r="M883" s="154">
        <v>0</v>
      </c>
      <c r="N883" s="154">
        <v>24.9</v>
      </c>
      <c r="O883" s="154" t="s">
        <v>188</v>
      </c>
    </row>
    <row r="884" spans="1:15" ht="13.5" customHeight="1" x14ac:dyDescent="0.25">
      <c r="A884" s="155">
        <v>0.42708333333333298</v>
      </c>
      <c r="B884" s="154">
        <v>6</v>
      </c>
      <c r="C884" s="154">
        <v>0</v>
      </c>
      <c r="D884" s="154">
        <v>0</v>
      </c>
      <c r="E884" s="154">
        <v>5</v>
      </c>
      <c r="F884" s="154">
        <v>1</v>
      </c>
      <c r="G884" s="154">
        <v>0</v>
      </c>
      <c r="H884" s="154">
        <v>0</v>
      </c>
      <c r="I884" s="154">
        <v>0</v>
      </c>
      <c r="J884" s="154">
        <v>0</v>
      </c>
      <c r="K884" s="154">
        <v>0</v>
      </c>
      <c r="L884" s="154">
        <v>0</v>
      </c>
      <c r="M884" s="154">
        <v>0</v>
      </c>
      <c r="N884" s="154">
        <v>22.6</v>
      </c>
      <c r="O884" s="154" t="s">
        <v>188</v>
      </c>
    </row>
    <row r="885" spans="1:15" ht="13.5" customHeight="1" x14ac:dyDescent="0.25">
      <c r="A885" s="155">
        <v>0.4375</v>
      </c>
      <c r="B885" s="154">
        <v>7</v>
      </c>
      <c r="C885" s="154">
        <v>0</v>
      </c>
      <c r="D885" s="154">
        <v>0</v>
      </c>
      <c r="E885" s="154">
        <v>4</v>
      </c>
      <c r="F885" s="154">
        <v>2</v>
      </c>
      <c r="G885" s="154">
        <v>1</v>
      </c>
      <c r="H885" s="154">
        <v>0</v>
      </c>
      <c r="I885" s="154">
        <v>0</v>
      </c>
      <c r="J885" s="154">
        <v>0</v>
      </c>
      <c r="K885" s="154">
        <v>0</v>
      </c>
      <c r="L885" s="154">
        <v>0</v>
      </c>
      <c r="M885" s="154">
        <v>0</v>
      </c>
      <c r="N885" s="154">
        <v>26.4</v>
      </c>
      <c r="O885" s="154" t="s">
        <v>188</v>
      </c>
    </row>
    <row r="886" spans="1:15" ht="13.5" customHeight="1" x14ac:dyDescent="0.25">
      <c r="A886" s="155">
        <v>0.44791666666666702</v>
      </c>
      <c r="B886" s="154">
        <v>3</v>
      </c>
      <c r="C886" s="154">
        <v>0</v>
      </c>
      <c r="D886" s="154">
        <v>0</v>
      </c>
      <c r="E886" s="154">
        <v>2</v>
      </c>
      <c r="F886" s="154">
        <v>1</v>
      </c>
      <c r="G886" s="154">
        <v>0</v>
      </c>
      <c r="H886" s="154">
        <v>0</v>
      </c>
      <c r="I886" s="154">
        <v>0</v>
      </c>
      <c r="J886" s="154">
        <v>0</v>
      </c>
      <c r="K886" s="154">
        <v>0</v>
      </c>
      <c r="L886" s="154">
        <v>0</v>
      </c>
      <c r="M886" s="154">
        <v>0</v>
      </c>
      <c r="N886" s="154">
        <v>26.9</v>
      </c>
      <c r="O886" s="154" t="s">
        <v>188</v>
      </c>
    </row>
    <row r="887" spans="1:15" ht="13.5" customHeight="1" x14ac:dyDescent="0.25">
      <c r="A887" s="155">
        <v>0.45833333333333298</v>
      </c>
      <c r="B887" s="154">
        <v>11</v>
      </c>
      <c r="C887" s="154">
        <v>0</v>
      </c>
      <c r="D887" s="154">
        <v>0</v>
      </c>
      <c r="E887" s="154">
        <v>9</v>
      </c>
      <c r="F887" s="154">
        <v>2</v>
      </c>
      <c r="G887" s="154">
        <v>0</v>
      </c>
      <c r="H887" s="154">
        <v>0</v>
      </c>
      <c r="I887" s="154">
        <v>0</v>
      </c>
      <c r="J887" s="154">
        <v>0</v>
      </c>
      <c r="K887" s="154">
        <v>0</v>
      </c>
      <c r="L887" s="154">
        <v>0</v>
      </c>
      <c r="M887" s="154">
        <v>0</v>
      </c>
      <c r="N887" s="154">
        <v>23.5</v>
      </c>
      <c r="O887" s="154">
        <v>28</v>
      </c>
    </row>
    <row r="888" spans="1:15" ht="13.5" customHeight="1" x14ac:dyDescent="0.25">
      <c r="A888" s="155">
        <v>0.46875</v>
      </c>
      <c r="B888" s="154">
        <v>2</v>
      </c>
      <c r="C888" s="154">
        <v>0</v>
      </c>
      <c r="D888" s="154">
        <v>0</v>
      </c>
      <c r="E888" s="154">
        <v>2</v>
      </c>
      <c r="F888" s="154">
        <v>0</v>
      </c>
      <c r="G888" s="154">
        <v>0</v>
      </c>
      <c r="H888" s="154">
        <v>0</v>
      </c>
      <c r="I888" s="154">
        <v>0</v>
      </c>
      <c r="J888" s="154">
        <v>0</v>
      </c>
      <c r="K888" s="154">
        <v>0</v>
      </c>
      <c r="L888" s="154">
        <v>0</v>
      </c>
      <c r="M888" s="154">
        <v>0</v>
      </c>
      <c r="N888" s="154">
        <v>27.5</v>
      </c>
      <c r="O888" s="154" t="s">
        <v>188</v>
      </c>
    </row>
    <row r="889" spans="1:15" ht="13.5" customHeight="1" x14ac:dyDescent="0.25">
      <c r="A889" s="155">
        <v>0.47916666666666702</v>
      </c>
      <c r="B889" s="154">
        <v>8</v>
      </c>
      <c r="C889" s="154">
        <v>1</v>
      </c>
      <c r="D889" s="154">
        <v>0</v>
      </c>
      <c r="E889" s="154">
        <v>3</v>
      </c>
      <c r="F889" s="154">
        <v>4</v>
      </c>
      <c r="G889" s="154">
        <v>0</v>
      </c>
      <c r="H889" s="154">
        <v>0</v>
      </c>
      <c r="I889" s="154">
        <v>0</v>
      </c>
      <c r="J889" s="154">
        <v>0</v>
      </c>
      <c r="K889" s="154">
        <v>0</v>
      </c>
      <c r="L889" s="154">
        <v>0</v>
      </c>
      <c r="M889" s="154">
        <v>0</v>
      </c>
      <c r="N889" s="154">
        <v>24.6</v>
      </c>
      <c r="O889" s="154" t="s">
        <v>188</v>
      </c>
    </row>
    <row r="890" spans="1:15" ht="13.5" customHeight="1" x14ac:dyDescent="0.25">
      <c r="A890" s="155">
        <v>0.48958333333333298</v>
      </c>
      <c r="B890" s="154">
        <v>7</v>
      </c>
      <c r="C890" s="154">
        <v>0</v>
      </c>
      <c r="D890" s="154">
        <v>0</v>
      </c>
      <c r="E890" s="154">
        <v>5</v>
      </c>
      <c r="F890" s="154">
        <v>2</v>
      </c>
      <c r="G890" s="154">
        <v>0</v>
      </c>
      <c r="H890" s="154">
        <v>0</v>
      </c>
      <c r="I890" s="154">
        <v>0</v>
      </c>
      <c r="J890" s="154">
        <v>0</v>
      </c>
      <c r="K890" s="154">
        <v>0</v>
      </c>
      <c r="L890" s="154">
        <v>0</v>
      </c>
      <c r="M890" s="154">
        <v>0</v>
      </c>
      <c r="N890" s="154">
        <v>26</v>
      </c>
      <c r="O890" s="154" t="s">
        <v>188</v>
      </c>
    </row>
    <row r="891" spans="1:15" ht="13.5" customHeight="1" x14ac:dyDescent="0.25">
      <c r="A891" s="155">
        <v>0.5</v>
      </c>
      <c r="B891" s="154">
        <v>8</v>
      </c>
      <c r="C891" s="154">
        <v>0</v>
      </c>
      <c r="D891" s="154">
        <v>0</v>
      </c>
      <c r="E891" s="154">
        <v>6</v>
      </c>
      <c r="F891" s="154">
        <v>2</v>
      </c>
      <c r="G891" s="154">
        <v>0</v>
      </c>
      <c r="H891" s="154">
        <v>0</v>
      </c>
      <c r="I891" s="154">
        <v>0</v>
      </c>
      <c r="J891" s="154">
        <v>0</v>
      </c>
      <c r="K891" s="154">
        <v>0</v>
      </c>
      <c r="L891" s="154">
        <v>0</v>
      </c>
      <c r="M891" s="154">
        <v>0</v>
      </c>
      <c r="N891" s="154">
        <v>22.8</v>
      </c>
      <c r="O891" s="154" t="s">
        <v>188</v>
      </c>
    </row>
    <row r="892" spans="1:15" ht="13.5" customHeight="1" x14ac:dyDescent="0.25">
      <c r="A892" s="155">
        <v>0.51041666666666696</v>
      </c>
      <c r="B892" s="154">
        <v>6</v>
      </c>
      <c r="C892" s="154">
        <v>0</v>
      </c>
      <c r="D892" s="154">
        <v>0</v>
      </c>
      <c r="E892" s="154">
        <v>5</v>
      </c>
      <c r="F892" s="154">
        <v>1</v>
      </c>
      <c r="G892" s="154">
        <v>0</v>
      </c>
      <c r="H892" s="154">
        <v>0</v>
      </c>
      <c r="I892" s="154">
        <v>0</v>
      </c>
      <c r="J892" s="154">
        <v>0</v>
      </c>
      <c r="K892" s="154">
        <v>0</v>
      </c>
      <c r="L892" s="154">
        <v>0</v>
      </c>
      <c r="M892" s="154">
        <v>0</v>
      </c>
      <c r="N892" s="154">
        <v>26.4</v>
      </c>
      <c r="O892" s="154" t="s">
        <v>188</v>
      </c>
    </row>
    <row r="893" spans="1:15" ht="13.5" customHeight="1" x14ac:dyDescent="0.25">
      <c r="A893" s="155">
        <v>0.52083333333333304</v>
      </c>
      <c r="B893" s="154">
        <v>9</v>
      </c>
      <c r="C893" s="154">
        <v>0</v>
      </c>
      <c r="D893" s="154">
        <v>0</v>
      </c>
      <c r="E893" s="154">
        <v>8</v>
      </c>
      <c r="F893" s="154">
        <v>1</v>
      </c>
      <c r="G893" s="154">
        <v>0</v>
      </c>
      <c r="H893" s="154">
        <v>0</v>
      </c>
      <c r="I893" s="154">
        <v>0</v>
      </c>
      <c r="J893" s="154">
        <v>0</v>
      </c>
      <c r="K893" s="154">
        <v>0</v>
      </c>
      <c r="L893" s="154">
        <v>0</v>
      </c>
      <c r="M893" s="154">
        <v>0</v>
      </c>
      <c r="N893" s="154">
        <v>26.6</v>
      </c>
      <c r="O893" s="154" t="s">
        <v>188</v>
      </c>
    </row>
    <row r="894" spans="1:15" ht="13.5" customHeight="1" x14ac:dyDescent="0.25">
      <c r="A894" s="155">
        <v>0.53125</v>
      </c>
      <c r="B894" s="154">
        <v>9</v>
      </c>
      <c r="C894" s="154">
        <v>0</v>
      </c>
      <c r="D894" s="154">
        <v>0</v>
      </c>
      <c r="E894" s="154">
        <v>5</v>
      </c>
      <c r="F894" s="154">
        <v>2</v>
      </c>
      <c r="G894" s="154">
        <v>1</v>
      </c>
      <c r="H894" s="154">
        <v>0</v>
      </c>
      <c r="I894" s="154">
        <v>0</v>
      </c>
      <c r="J894" s="154">
        <v>1</v>
      </c>
      <c r="K894" s="154">
        <v>0</v>
      </c>
      <c r="L894" s="154">
        <v>0</v>
      </c>
      <c r="M894" s="154">
        <v>0</v>
      </c>
      <c r="N894" s="154">
        <v>26</v>
      </c>
      <c r="O894" s="154" t="s">
        <v>188</v>
      </c>
    </row>
    <row r="895" spans="1:15" ht="13.5" customHeight="1" x14ac:dyDescent="0.25">
      <c r="A895" s="155">
        <v>0.54166666666666696</v>
      </c>
      <c r="B895" s="154">
        <v>11</v>
      </c>
      <c r="C895" s="154">
        <v>0</v>
      </c>
      <c r="D895" s="154">
        <v>1</v>
      </c>
      <c r="E895" s="154">
        <v>9</v>
      </c>
      <c r="F895" s="154">
        <v>1</v>
      </c>
      <c r="G895" s="154">
        <v>0</v>
      </c>
      <c r="H895" s="154">
        <v>0</v>
      </c>
      <c r="I895" s="154">
        <v>0</v>
      </c>
      <c r="J895" s="154">
        <v>0</v>
      </c>
      <c r="K895" s="154">
        <v>0</v>
      </c>
      <c r="L895" s="154">
        <v>0</v>
      </c>
      <c r="M895" s="154">
        <v>0</v>
      </c>
      <c r="N895" s="154">
        <v>21.2</v>
      </c>
      <c r="O895" s="154">
        <v>28.1</v>
      </c>
    </row>
    <row r="896" spans="1:15" ht="13.5" customHeight="1" x14ac:dyDescent="0.25">
      <c r="A896" s="155">
        <v>0.55208333333333304</v>
      </c>
      <c r="B896" s="154">
        <v>14</v>
      </c>
      <c r="C896" s="154">
        <v>0</v>
      </c>
      <c r="D896" s="154">
        <v>0</v>
      </c>
      <c r="E896" s="154">
        <v>10</v>
      </c>
      <c r="F896" s="154">
        <v>3</v>
      </c>
      <c r="G896" s="154">
        <v>1</v>
      </c>
      <c r="H896" s="154">
        <v>0</v>
      </c>
      <c r="I896" s="154">
        <v>0</v>
      </c>
      <c r="J896" s="154">
        <v>0</v>
      </c>
      <c r="K896" s="154">
        <v>0</v>
      </c>
      <c r="L896" s="154">
        <v>0</v>
      </c>
      <c r="M896" s="154">
        <v>0</v>
      </c>
      <c r="N896" s="154">
        <v>23.2</v>
      </c>
      <c r="O896" s="154">
        <v>26.7</v>
      </c>
    </row>
    <row r="897" spans="1:15" ht="13.5" customHeight="1" x14ac:dyDescent="0.25">
      <c r="A897" s="155">
        <v>0.5625</v>
      </c>
      <c r="B897" s="154">
        <v>3</v>
      </c>
      <c r="C897" s="154">
        <v>0</v>
      </c>
      <c r="D897" s="154">
        <v>0</v>
      </c>
      <c r="E897" s="154">
        <v>2</v>
      </c>
      <c r="F897" s="154">
        <v>1</v>
      </c>
      <c r="G897" s="154">
        <v>0</v>
      </c>
      <c r="H897" s="154">
        <v>0</v>
      </c>
      <c r="I897" s="154">
        <v>0</v>
      </c>
      <c r="J897" s="154">
        <v>0</v>
      </c>
      <c r="K897" s="154">
        <v>0</v>
      </c>
      <c r="L897" s="154">
        <v>0</v>
      </c>
      <c r="M897" s="154">
        <v>0</v>
      </c>
      <c r="N897" s="154">
        <v>29.7</v>
      </c>
      <c r="O897" s="154" t="s">
        <v>188</v>
      </c>
    </row>
    <row r="898" spans="1:15" ht="13.5" customHeight="1" x14ac:dyDescent="0.25">
      <c r="A898" s="155">
        <v>0.57291666666666696</v>
      </c>
      <c r="B898" s="154">
        <v>12</v>
      </c>
      <c r="C898" s="154">
        <v>0</v>
      </c>
      <c r="D898" s="154">
        <v>0</v>
      </c>
      <c r="E898" s="154">
        <v>11</v>
      </c>
      <c r="F898" s="154">
        <v>1</v>
      </c>
      <c r="G898" s="154">
        <v>0</v>
      </c>
      <c r="H898" s="154">
        <v>0</v>
      </c>
      <c r="I898" s="154">
        <v>0</v>
      </c>
      <c r="J898" s="154">
        <v>0</v>
      </c>
      <c r="K898" s="154">
        <v>0</v>
      </c>
      <c r="L898" s="154">
        <v>0</v>
      </c>
      <c r="M898" s="154">
        <v>0</v>
      </c>
      <c r="N898" s="154">
        <v>24.5</v>
      </c>
      <c r="O898" s="154">
        <v>30.7</v>
      </c>
    </row>
    <row r="899" spans="1:15" ht="13.5" customHeight="1" x14ac:dyDescent="0.25">
      <c r="A899" s="155">
        <v>0.58333333333333304</v>
      </c>
      <c r="B899" s="154">
        <v>4</v>
      </c>
      <c r="C899" s="154">
        <v>0</v>
      </c>
      <c r="D899" s="154">
        <v>0</v>
      </c>
      <c r="E899" s="154">
        <v>4</v>
      </c>
      <c r="F899" s="154">
        <v>0</v>
      </c>
      <c r="G899" s="154">
        <v>0</v>
      </c>
      <c r="H899" s="154">
        <v>0</v>
      </c>
      <c r="I899" s="154">
        <v>0</v>
      </c>
      <c r="J899" s="154">
        <v>0</v>
      </c>
      <c r="K899" s="154">
        <v>0</v>
      </c>
      <c r="L899" s="154">
        <v>0</v>
      </c>
      <c r="M899" s="154">
        <v>0</v>
      </c>
      <c r="N899" s="154">
        <v>27</v>
      </c>
      <c r="O899" s="154" t="s">
        <v>188</v>
      </c>
    </row>
    <row r="900" spans="1:15" ht="13.5" customHeight="1" x14ac:dyDescent="0.25">
      <c r="A900" s="155">
        <v>0.59375</v>
      </c>
      <c r="B900" s="154">
        <v>10</v>
      </c>
      <c r="C900" s="154">
        <v>0</v>
      </c>
      <c r="D900" s="154">
        <v>0</v>
      </c>
      <c r="E900" s="154">
        <v>9</v>
      </c>
      <c r="F900" s="154">
        <v>1</v>
      </c>
      <c r="G900" s="154">
        <v>0</v>
      </c>
      <c r="H900" s="154">
        <v>0</v>
      </c>
      <c r="I900" s="154">
        <v>0</v>
      </c>
      <c r="J900" s="154">
        <v>0</v>
      </c>
      <c r="K900" s="154">
        <v>0</v>
      </c>
      <c r="L900" s="154">
        <v>0</v>
      </c>
      <c r="M900" s="154">
        <v>0</v>
      </c>
      <c r="N900" s="154">
        <v>25.8</v>
      </c>
      <c r="O900" s="154" t="s">
        <v>188</v>
      </c>
    </row>
    <row r="901" spans="1:15" ht="13.5" customHeight="1" x14ac:dyDescent="0.25">
      <c r="A901" s="155">
        <v>0.60416666666666696</v>
      </c>
      <c r="B901" s="154">
        <v>11</v>
      </c>
      <c r="C901" s="154">
        <v>0</v>
      </c>
      <c r="D901" s="154">
        <v>0</v>
      </c>
      <c r="E901" s="154">
        <v>10</v>
      </c>
      <c r="F901" s="154">
        <v>1</v>
      </c>
      <c r="G901" s="154">
        <v>0</v>
      </c>
      <c r="H901" s="154">
        <v>0</v>
      </c>
      <c r="I901" s="154">
        <v>0</v>
      </c>
      <c r="J901" s="154">
        <v>0</v>
      </c>
      <c r="K901" s="154">
        <v>0</v>
      </c>
      <c r="L901" s="154">
        <v>0</v>
      </c>
      <c r="M901" s="154">
        <v>0</v>
      </c>
      <c r="N901" s="154">
        <v>25.4</v>
      </c>
      <c r="O901" s="154">
        <v>29.5</v>
      </c>
    </row>
    <row r="902" spans="1:15" ht="13.5" customHeight="1" x14ac:dyDescent="0.25">
      <c r="A902" s="155">
        <v>0.61458333333333304</v>
      </c>
      <c r="B902" s="154">
        <v>17</v>
      </c>
      <c r="C902" s="154">
        <v>0</v>
      </c>
      <c r="D902" s="154">
        <v>0</v>
      </c>
      <c r="E902" s="154">
        <v>14</v>
      </c>
      <c r="F902" s="154">
        <v>3</v>
      </c>
      <c r="G902" s="154">
        <v>0</v>
      </c>
      <c r="H902" s="154">
        <v>0</v>
      </c>
      <c r="I902" s="154">
        <v>0</v>
      </c>
      <c r="J902" s="154">
        <v>0</v>
      </c>
      <c r="K902" s="154">
        <v>0</v>
      </c>
      <c r="L902" s="154">
        <v>0</v>
      </c>
      <c r="M902" s="154">
        <v>0</v>
      </c>
      <c r="N902" s="154">
        <v>22.4</v>
      </c>
      <c r="O902" s="154">
        <v>26.7</v>
      </c>
    </row>
    <row r="903" spans="1:15" ht="13.5" customHeight="1" x14ac:dyDescent="0.25">
      <c r="A903" s="155">
        <v>0.625</v>
      </c>
      <c r="B903" s="154">
        <v>18</v>
      </c>
      <c r="C903" s="154">
        <v>0</v>
      </c>
      <c r="D903" s="154">
        <v>0</v>
      </c>
      <c r="E903" s="154">
        <v>9</v>
      </c>
      <c r="F903" s="154">
        <v>7</v>
      </c>
      <c r="G903" s="154">
        <v>2</v>
      </c>
      <c r="H903" s="154">
        <v>0</v>
      </c>
      <c r="I903" s="154">
        <v>0</v>
      </c>
      <c r="J903" s="154">
        <v>0</v>
      </c>
      <c r="K903" s="154">
        <v>0</v>
      </c>
      <c r="L903" s="154">
        <v>0</v>
      </c>
      <c r="M903" s="154">
        <v>0</v>
      </c>
      <c r="N903" s="154">
        <v>23.1</v>
      </c>
      <c r="O903" s="154">
        <v>26.4</v>
      </c>
    </row>
    <row r="904" spans="1:15" ht="13.5" customHeight="1" x14ac:dyDescent="0.25">
      <c r="A904" s="155">
        <v>0.63541666666666696</v>
      </c>
      <c r="B904" s="154">
        <v>37</v>
      </c>
      <c r="C904" s="154">
        <v>0</v>
      </c>
      <c r="D904" s="154">
        <v>1</v>
      </c>
      <c r="E904" s="154">
        <v>30</v>
      </c>
      <c r="F904" s="154">
        <v>6</v>
      </c>
      <c r="G904" s="154">
        <v>0</v>
      </c>
      <c r="H904" s="154">
        <v>0</v>
      </c>
      <c r="I904" s="154">
        <v>0</v>
      </c>
      <c r="J904" s="154">
        <v>0</v>
      </c>
      <c r="K904" s="154">
        <v>0</v>
      </c>
      <c r="L904" s="154">
        <v>0</v>
      </c>
      <c r="M904" s="154">
        <v>0</v>
      </c>
      <c r="N904" s="154">
        <v>23.9</v>
      </c>
      <c r="O904" s="154">
        <v>27</v>
      </c>
    </row>
    <row r="905" spans="1:15" ht="13.5" customHeight="1" x14ac:dyDescent="0.25">
      <c r="A905" s="155">
        <v>0.64583333333333304</v>
      </c>
      <c r="B905" s="154">
        <v>38</v>
      </c>
      <c r="C905" s="154">
        <v>1</v>
      </c>
      <c r="D905" s="154">
        <v>0</v>
      </c>
      <c r="E905" s="154">
        <v>33</v>
      </c>
      <c r="F905" s="154">
        <v>4</v>
      </c>
      <c r="G905" s="154">
        <v>0</v>
      </c>
      <c r="H905" s="154">
        <v>0</v>
      </c>
      <c r="I905" s="154">
        <v>0</v>
      </c>
      <c r="J905" s="154">
        <v>0</v>
      </c>
      <c r="K905" s="154">
        <v>0</v>
      </c>
      <c r="L905" s="154">
        <v>0</v>
      </c>
      <c r="M905" s="154">
        <v>0</v>
      </c>
      <c r="N905" s="154">
        <v>21.4</v>
      </c>
      <c r="O905" s="154">
        <v>26.9</v>
      </c>
    </row>
    <row r="906" spans="1:15" ht="13.5" customHeight="1" x14ac:dyDescent="0.25">
      <c r="A906" s="155">
        <v>0.65625</v>
      </c>
      <c r="B906" s="154">
        <v>22</v>
      </c>
      <c r="C906" s="154">
        <v>0</v>
      </c>
      <c r="D906" s="154">
        <v>0</v>
      </c>
      <c r="E906" s="154">
        <v>16</v>
      </c>
      <c r="F906" s="154">
        <v>5</v>
      </c>
      <c r="G906" s="154">
        <v>1</v>
      </c>
      <c r="H906" s="154">
        <v>0</v>
      </c>
      <c r="I906" s="154">
        <v>0</v>
      </c>
      <c r="J906" s="154">
        <v>0</v>
      </c>
      <c r="K906" s="154">
        <v>0</v>
      </c>
      <c r="L906" s="154">
        <v>0</v>
      </c>
      <c r="M906" s="154">
        <v>0</v>
      </c>
      <c r="N906" s="154">
        <v>23.5</v>
      </c>
      <c r="O906" s="154">
        <v>28.6</v>
      </c>
    </row>
    <row r="907" spans="1:15" ht="13.5" customHeight="1" x14ac:dyDescent="0.25">
      <c r="A907" s="155">
        <v>0.66666666666666696</v>
      </c>
      <c r="B907" s="154">
        <v>34</v>
      </c>
      <c r="C907" s="154">
        <v>0</v>
      </c>
      <c r="D907" s="154">
        <v>1</v>
      </c>
      <c r="E907" s="154">
        <v>22</v>
      </c>
      <c r="F907" s="154">
        <v>10</v>
      </c>
      <c r="G907" s="154">
        <v>0</v>
      </c>
      <c r="H907" s="154">
        <v>0</v>
      </c>
      <c r="I907" s="154">
        <v>0</v>
      </c>
      <c r="J907" s="154">
        <v>1</v>
      </c>
      <c r="K907" s="154">
        <v>0</v>
      </c>
      <c r="L907" s="154">
        <v>0</v>
      </c>
      <c r="M907" s="154">
        <v>0</v>
      </c>
      <c r="N907" s="154">
        <v>26.1</v>
      </c>
      <c r="O907" s="154">
        <v>30.5</v>
      </c>
    </row>
    <row r="908" spans="1:15" ht="13.5" customHeight="1" x14ac:dyDescent="0.25">
      <c r="A908" s="155">
        <v>0.67708333333333304</v>
      </c>
      <c r="B908" s="154">
        <v>30</v>
      </c>
      <c r="C908" s="154">
        <v>0</v>
      </c>
      <c r="D908" s="154">
        <v>0</v>
      </c>
      <c r="E908" s="154">
        <v>24</v>
      </c>
      <c r="F908" s="154">
        <v>4</v>
      </c>
      <c r="G908" s="154">
        <v>2</v>
      </c>
      <c r="H908" s="154">
        <v>0</v>
      </c>
      <c r="I908" s="154">
        <v>0</v>
      </c>
      <c r="J908" s="154">
        <v>0</v>
      </c>
      <c r="K908" s="154">
        <v>0</v>
      </c>
      <c r="L908" s="154">
        <v>0</v>
      </c>
      <c r="M908" s="154">
        <v>0</v>
      </c>
      <c r="N908" s="154">
        <v>22</v>
      </c>
      <c r="O908" s="154">
        <v>27.1</v>
      </c>
    </row>
    <row r="909" spans="1:15" ht="13.5" customHeight="1" x14ac:dyDescent="0.25">
      <c r="A909" s="155">
        <v>0.6875</v>
      </c>
      <c r="B909" s="154">
        <v>35</v>
      </c>
      <c r="C909" s="154">
        <v>1</v>
      </c>
      <c r="D909" s="154">
        <v>0</v>
      </c>
      <c r="E909" s="154">
        <v>26</v>
      </c>
      <c r="F909" s="154">
        <v>8</v>
      </c>
      <c r="G909" s="154">
        <v>0</v>
      </c>
      <c r="H909" s="154">
        <v>0</v>
      </c>
      <c r="I909" s="154">
        <v>0</v>
      </c>
      <c r="J909" s="154">
        <v>0</v>
      </c>
      <c r="K909" s="154">
        <v>0</v>
      </c>
      <c r="L909" s="154">
        <v>0</v>
      </c>
      <c r="M909" s="154">
        <v>0</v>
      </c>
      <c r="N909" s="154">
        <v>23.8</v>
      </c>
      <c r="O909" s="154">
        <v>28.2</v>
      </c>
    </row>
    <row r="910" spans="1:15" ht="13.5" customHeight="1" x14ac:dyDescent="0.25">
      <c r="A910" s="155">
        <v>0.69791666666666696</v>
      </c>
      <c r="B910" s="154">
        <v>21</v>
      </c>
      <c r="C910" s="154">
        <v>0</v>
      </c>
      <c r="D910" s="154">
        <v>0</v>
      </c>
      <c r="E910" s="154">
        <v>15</v>
      </c>
      <c r="F910" s="154">
        <v>5</v>
      </c>
      <c r="G910" s="154">
        <v>1</v>
      </c>
      <c r="H910" s="154">
        <v>0</v>
      </c>
      <c r="I910" s="154">
        <v>0</v>
      </c>
      <c r="J910" s="154">
        <v>0</v>
      </c>
      <c r="K910" s="154">
        <v>0</v>
      </c>
      <c r="L910" s="154">
        <v>0</v>
      </c>
      <c r="M910" s="154">
        <v>0</v>
      </c>
      <c r="N910" s="154">
        <v>24</v>
      </c>
      <c r="O910" s="154">
        <v>27.4</v>
      </c>
    </row>
    <row r="911" spans="1:15" ht="13.5" customHeight="1" x14ac:dyDescent="0.25">
      <c r="A911" s="155">
        <v>0.70833333333333304</v>
      </c>
      <c r="B911" s="154">
        <v>21</v>
      </c>
      <c r="C911" s="154">
        <v>0</v>
      </c>
      <c r="D911" s="154">
        <v>0</v>
      </c>
      <c r="E911" s="154">
        <v>17</v>
      </c>
      <c r="F911" s="154">
        <v>4</v>
      </c>
      <c r="G911" s="154">
        <v>0</v>
      </c>
      <c r="H911" s="154">
        <v>0</v>
      </c>
      <c r="I911" s="154">
        <v>0</v>
      </c>
      <c r="J911" s="154">
        <v>0</v>
      </c>
      <c r="K911" s="154">
        <v>0</v>
      </c>
      <c r="L911" s="154">
        <v>0</v>
      </c>
      <c r="M911" s="154">
        <v>0</v>
      </c>
      <c r="N911" s="154">
        <v>25.6</v>
      </c>
      <c r="O911" s="154">
        <v>30.9</v>
      </c>
    </row>
    <row r="912" spans="1:15" ht="13.5" customHeight="1" x14ac:dyDescent="0.25">
      <c r="A912" s="155">
        <v>0.71875</v>
      </c>
      <c r="B912" s="154">
        <v>34</v>
      </c>
      <c r="C912" s="154">
        <v>1</v>
      </c>
      <c r="D912" s="154">
        <v>2</v>
      </c>
      <c r="E912" s="154">
        <v>23</v>
      </c>
      <c r="F912" s="154">
        <v>8</v>
      </c>
      <c r="G912" s="154">
        <v>0</v>
      </c>
      <c r="H912" s="154">
        <v>0</v>
      </c>
      <c r="I912" s="154">
        <v>0</v>
      </c>
      <c r="J912" s="154">
        <v>0</v>
      </c>
      <c r="K912" s="154">
        <v>0</v>
      </c>
      <c r="L912" s="154">
        <v>0</v>
      </c>
      <c r="M912" s="154">
        <v>0</v>
      </c>
      <c r="N912" s="154">
        <v>23.5</v>
      </c>
      <c r="O912" s="154">
        <v>27.5</v>
      </c>
    </row>
    <row r="913" spans="1:15" ht="13.5" customHeight="1" x14ac:dyDescent="0.25">
      <c r="A913" s="155">
        <v>0.72916666666666696</v>
      </c>
      <c r="B913" s="154">
        <v>18</v>
      </c>
      <c r="C913" s="154">
        <v>1</v>
      </c>
      <c r="D913" s="154">
        <v>0</v>
      </c>
      <c r="E913" s="154">
        <v>15</v>
      </c>
      <c r="F913" s="154">
        <v>2</v>
      </c>
      <c r="G913" s="154">
        <v>0</v>
      </c>
      <c r="H913" s="154">
        <v>0</v>
      </c>
      <c r="I913" s="154">
        <v>0</v>
      </c>
      <c r="J913" s="154">
        <v>0</v>
      </c>
      <c r="K913" s="154">
        <v>0</v>
      </c>
      <c r="L913" s="154">
        <v>0</v>
      </c>
      <c r="M913" s="154">
        <v>0</v>
      </c>
      <c r="N913" s="154">
        <v>22.1</v>
      </c>
      <c r="O913" s="154">
        <v>26.8</v>
      </c>
    </row>
    <row r="914" spans="1:15" ht="13.5" customHeight="1" x14ac:dyDescent="0.25">
      <c r="A914" s="155">
        <v>0.73958333333333304</v>
      </c>
      <c r="B914" s="154">
        <v>23</v>
      </c>
      <c r="C914" s="154">
        <v>0</v>
      </c>
      <c r="D914" s="154">
        <v>0</v>
      </c>
      <c r="E914" s="154">
        <v>20</v>
      </c>
      <c r="F914" s="154">
        <v>3</v>
      </c>
      <c r="G914" s="154">
        <v>0</v>
      </c>
      <c r="H914" s="154">
        <v>0</v>
      </c>
      <c r="I914" s="154">
        <v>0</v>
      </c>
      <c r="J914" s="154">
        <v>0</v>
      </c>
      <c r="K914" s="154">
        <v>0</v>
      </c>
      <c r="L914" s="154">
        <v>0</v>
      </c>
      <c r="M914" s="154">
        <v>0</v>
      </c>
      <c r="N914" s="154">
        <v>24.7</v>
      </c>
      <c r="O914" s="154">
        <v>30.5</v>
      </c>
    </row>
    <row r="915" spans="1:15" ht="13.5" customHeight="1" x14ac:dyDescent="0.25">
      <c r="A915" s="155">
        <v>0.75</v>
      </c>
      <c r="B915" s="154">
        <v>18</v>
      </c>
      <c r="C915" s="154">
        <v>0</v>
      </c>
      <c r="D915" s="154">
        <v>0</v>
      </c>
      <c r="E915" s="154">
        <v>16</v>
      </c>
      <c r="F915" s="154">
        <v>2</v>
      </c>
      <c r="G915" s="154">
        <v>0</v>
      </c>
      <c r="H915" s="154">
        <v>0</v>
      </c>
      <c r="I915" s="154">
        <v>0</v>
      </c>
      <c r="J915" s="154">
        <v>0</v>
      </c>
      <c r="K915" s="154">
        <v>0</v>
      </c>
      <c r="L915" s="154">
        <v>0</v>
      </c>
      <c r="M915" s="154">
        <v>0</v>
      </c>
      <c r="N915" s="154">
        <v>22.5</v>
      </c>
      <c r="O915" s="154">
        <v>29.2</v>
      </c>
    </row>
    <row r="916" spans="1:15" ht="13.5" customHeight="1" x14ac:dyDescent="0.25">
      <c r="A916" s="155">
        <v>0.76041666666666696</v>
      </c>
      <c r="B916" s="154">
        <v>18</v>
      </c>
      <c r="C916" s="154">
        <v>0</v>
      </c>
      <c r="D916" s="154">
        <v>0</v>
      </c>
      <c r="E916" s="154">
        <v>17</v>
      </c>
      <c r="F916" s="154">
        <v>1</v>
      </c>
      <c r="G916" s="154">
        <v>0</v>
      </c>
      <c r="H916" s="154">
        <v>0</v>
      </c>
      <c r="I916" s="154">
        <v>0</v>
      </c>
      <c r="J916" s="154">
        <v>0</v>
      </c>
      <c r="K916" s="154">
        <v>0</v>
      </c>
      <c r="L916" s="154">
        <v>0</v>
      </c>
      <c r="M916" s="154">
        <v>0</v>
      </c>
      <c r="N916" s="154">
        <v>27.3</v>
      </c>
      <c r="O916" s="154">
        <v>31.4</v>
      </c>
    </row>
    <row r="917" spans="1:15" ht="13.5" customHeight="1" x14ac:dyDescent="0.25">
      <c r="A917" s="155">
        <v>0.77083333333333304</v>
      </c>
      <c r="B917" s="154">
        <v>20</v>
      </c>
      <c r="C917" s="154">
        <v>0</v>
      </c>
      <c r="D917" s="154">
        <v>0</v>
      </c>
      <c r="E917" s="154">
        <v>15</v>
      </c>
      <c r="F917" s="154">
        <v>5</v>
      </c>
      <c r="G917" s="154">
        <v>0</v>
      </c>
      <c r="H917" s="154">
        <v>0</v>
      </c>
      <c r="I917" s="154">
        <v>0</v>
      </c>
      <c r="J917" s="154">
        <v>0</v>
      </c>
      <c r="K917" s="154">
        <v>0</v>
      </c>
      <c r="L917" s="154">
        <v>0</v>
      </c>
      <c r="M917" s="154">
        <v>0</v>
      </c>
      <c r="N917" s="154">
        <v>25.5</v>
      </c>
      <c r="O917" s="154">
        <v>29.6</v>
      </c>
    </row>
    <row r="918" spans="1:15" ht="13.5" customHeight="1" x14ac:dyDescent="0.25">
      <c r="A918" s="155">
        <v>0.78125</v>
      </c>
      <c r="B918" s="154">
        <v>8</v>
      </c>
      <c r="C918" s="154">
        <v>0</v>
      </c>
      <c r="D918" s="154">
        <v>0</v>
      </c>
      <c r="E918" s="154">
        <v>5</v>
      </c>
      <c r="F918" s="154">
        <v>2</v>
      </c>
      <c r="G918" s="154">
        <v>1</v>
      </c>
      <c r="H918" s="154">
        <v>0</v>
      </c>
      <c r="I918" s="154">
        <v>0</v>
      </c>
      <c r="J918" s="154">
        <v>0</v>
      </c>
      <c r="K918" s="154">
        <v>0</v>
      </c>
      <c r="L918" s="154">
        <v>0</v>
      </c>
      <c r="M918" s="154">
        <v>0</v>
      </c>
      <c r="N918" s="154">
        <v>22.7</v>
      </c>
      <c r="O918" s="154" t="s">
        <v>188</v>
      </c>
    </row>
    <row r="919" spans="1:15" ht="13.5" customHeight="1" x14ac:dyDescent="0.25">
      <c r="A919" s="155">
        <v>0.79166666666666696</v>
      </c>
      <c r="B919" s="154">
        <v>11</v>
      </c>
      <c r="C919" s="154">
        <v>0</v>
      </c>
      <c r="D919" s="154">
        <v>0</v>
      </c>
      <c r="E919" s="154">
        <v>9</v>
      </c>
      <c r="F919" s="154">
        <v>2</v>
      </c>
      <c r="G919" s="154">
        <v>0</v>
      </c>
      <c r="H919" s="154">
        <v>0</v>
      </c>
      <c r="I919" s="154">
        <v>0</v>
      </c>
      <c r="J919" s="154">
        <v>0</v>
      </c>
      <c r="K919" s="154">
        <v>0</v>
      </c>
      <c r="L919" s="154">
        <v>0</v>
      </c>
      <c r="M919" s="154">
        <v>0</v>
      </c>
      <c r="N919" s="154">
        <v>28.9</v>
      </c>
      <c r="O919" s="154">
        <v>33.5</v>
      </c>
    </row>
    <row r="920" spans="1:15" ht="13.5" customHeight="1" x14ac:dyDescent="0.25">
      <c r="A920" s="155">
        <v>0.80208333333333304</v>
      </c>
      <c r="B920" s="154">
        <v>5</v>
      </c>
      <c r="C920" s="154">
        <v>0</v>
      </c>
      <c r="D920" s="154">
        <v>0</v>
      </c>
      <c r="E920" s="154">
        <v>4</v>
      </c>
      <c r="F920" s="154">
        <v>1</v>
      </c>
      <c r="G920" s="154">
        <v>0</v>
      </c>
      <c r="H920" s="154">
        <v>0</v>
      </c>
      <c r="I920" s="154">
        <v>0</v>
      </c>
      <c r="J920" s="154">
        <v>0</v>
      </c>
      <c r="K920" s="154">
        <v>0</v>
      </c>
      <c r="L920" s="154">
        <v>0</v>
      </c>
      <c r="M920" s="154">
        <v>0</v>
      </c>
      <c r="N920" s="154">
        <v>29.9</v>
      </c>
      <c r="O920" s="154" t="s">
        <v>188</v>
      </c>
    </row>
    <row r="921" spans="1:15" ht="13.5" customHeight="1" x14ac:dyDescent="0.25">
      <c r="A921" s="155">
        <v>0.8125</v>
      </c>
      <c r="B921" s="154">
        <v>1</v>
      </c>
      <c r="C921" s="154">
        <v>0</v>
      </c>
      <c r="D921" s="154">
        <v>0</v>
      </c>
      <c r="E921" s="154">
        <v>0</v>
      </c>
      <c r="F921" s="154">
        <v>1</v>
      </c>
      <c r="G921" s="154">
        <v>0</v>
      </c>
      <c r="H921" s="154">
        <v>0</v>
      </c>
      <c r="I921" s="154">
        <v>0</v>
      </c>
      <c r="J921" s="154">
        <v>0</v>
      </c>
      <c r="K921" s="154">
        <v>0</v>
      </c>
      <c r="L921" s="154">
        <v>0</v>
      </c>
      <c r="M921" s="154">
        <v>0</v>
      </c>
      <c r="N921" s="154">
        <v>32.9</v>
      </c>
      <c r="O921" s="154" t="s">
        <v>188</v>
      </c>
    </row>
    <row r="922" spans="1:15" ht="13.5" customHeight="1" x14ac:dyDescent="0.25">
      <c r="A922" s="155">
        <v>0.82291666666666696</v>
      </c>
      <c r="B922" s="154">
        <v>0</v>
      </c>
      <c r="C922" s="154">
        <v>0</v>
      </c>
      <c r="D922" s="154">
        <v>0</v>
      </c>
      <c r="E922" s="154">
        <v>0</v>
      </c>
      <c r="F922" s="154">
        <v>0</v>
      </c>
      <c r="G922" s="154">
        <v>0</v>
      </c>
      <c r="H922" s="154">
        <v>0</v>
      </c>
      <c r="I922" s="154">
        <v>0</v>
      </c>
      <c r="J922" s="154">
        <v>0</v>
      </c>
      <c r="K922" s="154">
        <v>0</v>
      </c>
      <c r="L922" s="154">
        <v>0</v>
      </c>
      <c r="M922" s="154">
        <v>0</v>
      </c>
      <c r="N922" s="154" t="s">
        <v>188</v>
      </c>
      <c r="O922" s="154" t="s">
        <v>188</v>
      </c>
    </row>
    <row r="923" spans="1:15" ht="13.5" customHeight="1" x14ac:dyDescent="0.25">
      <c r="A923" s="155">
        <v>0.83333333333333304</v>
      </c>
      <c r="B923" s="154">
        <v>1</v>
      </c>
      <c r="C923" s="154">
        <v>0</v>
      </c>
      <c r="D923" s="154">
        <v>0</v>
      </c>
      <c r="E923" s="154">
        <v>1</v>
      </c>
      <c r="F923" s="154">
        <v>0</v>
      </c>
      <c r="G923" s="154">
        <v>0</v>
      </c>
      <c r="H923" s="154">
        <v>0</v>
      </c>
      <c r="I923" s="154">
        <v>0</v>
      </c>
      <c r="J923" s="154">
        <v>0</v>
      </c>
      <c r="K923" s="154">
        <v>0</v>
      </c>
      <c r="L923" s="154">
        <v>0</v>
      </c>
      <c r="M923" s="154">
        <v>0</v>
      </c>
      <c r="N923" s="154">
        <v>23.6</v>
      </c>
      <c r="O923" s="154" t="s">
        <v>188</v>
      </c>
    </row>
    <row r="924" spans="1:15" ht="13.5" customHeight="1" x14ac:dyDescent="0.25">
      <c r="A924" s="155">
        <v>0.84375</v>
      </c>
      <c r="B924" s="154">
        <v>0</v>
      </c>
      <c r="C924" s="154">
        <v>0</v>
      </c>
      <c r="D924" s="154">
        <v>0</v>
      </c>
      <c r="E924" s="154">
        <v>0</v>
      </c>
      <c r="F924" s="154">
        <v>0</v>
      </c>
      <c r="G924" s="154">
        <v>0</v>
      </c>
      <c r="H924" s="154">
        <v>0</v>
      </c>
      <c r="I924" s="154">
        <v>0</v>
      </c>
      <c r="J924" s="154">
        <v>0</v>
      </c>
      <c r="K924" s="154">
        <v>0</v>
      </c>
      <c r="L924" s="154">
        <v>0</v>
      </c>
      <c r="M924" s="154">
        <v>0</v>
      </c>
      <c r="N924" s="154" t="s">
        <v>188</v>
      </c>
      <c r="O924" s="154" t="s">
        <v>188</v>
      </c>
    </row>
    <row r="925" spans="1:15" ht="13.5" customHeight="1" x14ac:dyDescent="0.25">
      <c r="A925" s="155">
        <v>0.85416666666666696</v>
      </c>
      <c r="B925" s="154">
        <v>1</v>
      </c>
      <c r="C925" s="154">
        <v>0</v>
      </c>
      <c r="D925" s="154">
        <v>0</v>
      </c>
      <c r="E925" s="154">
        <v>1</v>
      </c>
      <c r="F925" s="154">
        <v>0</v>
      </c>
      <c r="G925" s="154">
        <v>0</v>
      </c>
      <c r="H925" s="154">
        <v>0</v>
      </c>
      <c r="I925" s="154">
        <v>0</v>
      </c>
      <c r="J925" s="154">
        <v>0</v>
      </c>
      <c r="K925" s="154">
        <v>0</v>
      </c>
      <c r="L925" s="154">
        <v>0</v>
      </c>
      <c r="M925" s="154">
        <v>0</v>
      </c>
      <c r="N925" s="154">
        <v>33.5</v>
      </c>
      <c r="O925" s="154" t="s">
        <v>188</v>
      </c>
    </row>
    <row r="926" spans="1:15" ht="13.5" customHeight="1" x14ac:dyDescent="0.25">
      <c r="A926" s="155">
        <v>0.86458333333333304</v>
      </c>
      <c r="B926" s="154">
        <v>1</v>
      </c>
      <c r="C926" s="154">
        <v>0</v>
      </c>
      <c r="D926" s="154">
        <v>0</v>
      </c>
      <c r="E926" s="154">
        <v>1</v>
      </c>
      <c r="F926" s="154">
        <v>0</v>
      </c>
      <c r="G926" s="154">
        <v>0</v>
      </c>
      <c r="H926" s="154">
        <v>0</v>
      </c>
      <c r="I926" s="154">
        <v>0</v>
      </c>
      <c r="J926" s="154">
        <v>0</v>
      </c>
      <c r="K926" s="154">
        <v>0</v>
      </c>
      <c r="L926" s="154">
        <v>0</v>
      </c>
      <c r="M926" s="154">
        <v>0</v>
      </c>
      <c r="N926" s="154">
        <v>32.200000000000003</v>
      </c>
      <c r="O926" s="154" t="s">
        <v>188</v>
      </c>
    </row>
    <row r="927" spans="1:15" ht="13.5" customHeight="1" x14ac:dyDescent="0.25">
      <c r="A927" s="155">
        <v>0.875</v>
      </c>
      <c r="B927" s="154">
        <v>3</v>
      </c>
      <c r="C927" s="154">
        <v>0</v>
      </c>
      <c r="D927" s="154">
        <v>0</v>
      </c>
      <c r="E927" s="154">
        <v>3</v>
      </c>
      <c r="F927" s="154">
        <v>0</v>
      </c>
      <c r="G927" s="154">
        <v>0</v>
      </c>
      <c r="H927" s="154">
        <v>0</v>
      </c>
      <c r="I927" s="154">
        <v>0</v>
      </c>
      <c r="J927" s="154">
        <v>0</v>
      </c>
      <c r="K927" s="154">
        <v>0</v>
      </c>
      <c r="L927" s="154">
        <v>0</v>
      </c>
      <c r="M927" s="154">
        <v>0</v>
      </c>
      <c r="N927" s="154">
        <v>34.9</v>
      </c>
      <c r="O927" s="154" t="s">
        <v>188</v>
      </c>
    </row>
    <row r="928" spans="1:15" ht="13.5" customHeight="1" x14ac:dyDescent="0.25">
      <c r="A928" s="155">
        <v>0.88541666666666696</v>
      </c>
      <c r="B928" s="154">
        <v>3</v>
      </c>
      <c r="C928" s="154">
        <v>0</v>
      </c>
      <c r="D928" s="154">
        <v>0</v>
      </c>
      <c r="E928" s="154">
        <v>3</v>
      </c>
      <c r="F928" s="154">
        <v>0</v>
      </c>
      <c r="G928" s="154">
        <v>0</v>
      </c>
      <c r="H928" s="154">
        <v>0</v>
      </c>
      <c r="I928" s="154">
        <v>0</v>
      </c>
      <c r="J928" s="154">
        <v>0</v>
      </c>
      <c r="K928" s="154">
        <v>0</v>
      </c>
      <c r="L928" s="154">
        <v>0</v>
      </c>
      <c r="M928" s="154">
        <v>0</v>
      </c>
      <c r="N928" s="154">
        <v>31.4</v>
      </c>
      <c r="O928" s="154" t="s">
        <v>188</v>
      </c>
    </row>
    <row r="929" spans="1:33" ht="13.5" customHeight="1" x14ac:dyDescent="0.25">
      <c r="A929" s="155">
        <v>0.89583333333333304</v>
      </c>
      <c r="B929" s="154">
        <v>1</v>
      </c>
      <c r="C929" s="154">
        <v>0</v>
      </c>
      <c r="D929" s="154">
        <v>0</v>
      </c>
      <c r="E929" s="154">
        <v>1</v>
      </c>
      <c r="F929" s="154">
        <v>0</v>
      </c>
      <c r="G929" s="154">
        <v>0</v>
      </c>
      <c r="H929" s="154">
        <v>0</v>
      </c>
      <c r="I929" s="154">
        <v>0</v>
      </c>
      <c r="J929" s="154">
        <v>0</v>
      </c>
      <c r="K929" s="154">
        <v>0</v>
      </c>
      <c r="L929" s="154">
        <v>0</v>
      </c>
      <c r="M929" s="154">
        <v>0</v>
      </c>
      <c r="N929" s="154">
        <v>35.299999999999997</v>
      </c>
      <c r="O929" s="154" t="s">
        <v>188</v>
      </c>
    </row>
    <row r="930" spans="1:33" ht="13.5" customHeight="1" x14ac:dyDescent="0.25">
      <c r="A930" s="155">
        <v>0.90625</v>
      </c>
      <c r="B930" s="154">
        <v>1</v>
      </c>
      <c r="C930" s="154">
        <v>0</v>
      </c>
      <c r="D930" s="154">
        <v>0</v>
      </c>
      <c r="E930" s="154">
        <v>1</v>
      </c>
      <c r="F930" s="154">
        <v>0</v>
      </c>
      <c r="G930" s="154">
        <v>0</v>
      </c>
      <c r="H930" s="154">
        <v>0</v>
      </c>
      <c r="I930" s="154">
        <v>0</v>
      </c>
      <c r="J930" s="154">
        <v>0</v>
      </c>
      <c r="K930" s="154">
        <v>0</v>
      </c>
      <c r="L930" s="154">
        <v>0</v>
      </c>
      <c r="M930" s="154">
        <v>0</v>
      </c>
      <c r="N930" s="154">
        <v>24.1</v>
      </c>
      <c r="O930" s="154" t="s">
        <v>188</v>
      </c>
    </row>
    <row r="931" spans="1:33" ht="13.5" customHeight="1" x14ac:dyDescent="0.25">
      <c r="A931" s="155">
        <v>0.91666666666666696</v>
      </c>
      <c r="B931" s="154">
        <v>2</v>
      </c>
      <c r="C931" s="154">
        <v>0</v>
      </c>
      <c r="D931" s="154">
        <v>0</v>
      </c>
      <c r="E931" s="154">
        <v>1</v>
      </c>
      <c r="F931" s="154">
        <v>1</v>
      </c>
      <c r="G931" s="154">
        <v>0</v>
      </c>
      <c r="H931" s="154">
        <v>0</v>
      </c>
      <c r="I931" s="154">
        <v>0</v>
      </c>
      <c r="J931" s="154">
        <v>0</v>
      </c>
      <c r="K931" s="154">
        <v>0</v>
      </c>
      <c r="L931" s="154">
        <v>0</v>
      </c>
      <c r="M931" s="154">
        <v>0</v>
      </c>
      <c r="N931" s="154">
        <v>37</v>
      </c>
      <c r="O931" s="154" t="s">
        <v>188</v>
      </c>
    </row>
    <row r="932" spans="1:33" ht="13.5" customHeight="1" x14ac:dyDescent="0.25">
      <c r="A932" s="155">
        <v>0.92708333333333304</v>
      </c>
      <c r="B932" s="154">
        <v>0</v>
      </c>
      <c r="C932" s="154">
        <v>0</v>
      </c>
      <c r="D932" s="154">
        <v>0</v>
      </c>
      <c r="E932" s="154">
        <v>0</v>
      </c>
      <c r="F932" s="154">
        <v>0</v>
      </c>
      <c r="G932" s="154">
        <v>0</v>
      </c>
      <c r="H932" s="154">
        <v>0</v>
      </c>
      <c r="I932" s="154">
        <v>0</v>
      </c>
      <c r="J932" s="154">
        <v>0</v>
      </c>
      <c r="K932" s="154">
        <v>0</v>
      </c>
      <c r="L932" s="154">
        <v>0</v>
      </c>
      <c r="M932" s="154">
        <v>0</v>
      </c>
      <c r="N932" s="154" t="s">
        <v>188</v>
      </c>
      <c r="O932" s="154" t="s">
        <v>188</v>
      </c>
    </row>
    <row r="933" spans="1:33" ht="13.5" customHeight="1" x14ac:dyDescent="0.25">
      <c r="A933" s="155">
        <v>0.9375</v>
      </c>
      <c r="B933" s="154">
        <v>3</v>
      </c>
      <c r="C933" s="154">
        <v>0</v>
      </c>
      <c r="D933" s="154">
        <v>0</v>
      </c>
      <c r="E933" s="154">
        <v>2</v>
      </c>
      <c r="F933" s="154">
        <v>1</v>
      </c>
      <c r="G933" s="154">
        <v>0</v>
      </c>
      <c r="H933" s="154">
        <v>0</v>
      </c>
      <c r="I933" s="154">
        <v>0</v>
      </c>
      <c r="J933" s="154">
        <v>0</v>
      </c>
      <c r="K933" s="154">
        <v>0</v>
      </c>
      <c r="L933" s="154">
        <v>0</v>
      </c>
      <c r="M933" s="154">
        <v>0</v>
      </c>
      <c r="N933" s="154">
        <v>28.2</v>
      </c>
      <c r="O933" s="154" t="s">
        <v>188</v>
      </c>
    </row>
    <row r="934" spans="1:33" ht="13.5" customHeight="1" x14ac:dyDescent="0.25">
      <c r="A934" s="155">
        <v>0.94791666666666696</v>
      </c>
      <c r="B934" s="154">
        <v>1</v>
      </c>
      <c r="C934" s="154">
        <v>0</v>
      </c>
      <c r="D934" s="154">
        <v>0</v>
      </c>
      <c r="E934" s="154">
        <v>1</v>
      </c>
      <c r="F934" s="154">
        <v>0</v>
      </c>
      <c r="G934" s="154">
        <v>0</v>
      </c>
      <c r="H934" s="154">
        <v>0</v>
      </c>
      <c r="I934" s="154">
        <v>0</v>
      </c>
      <c r="J934" s="154">
        <v>0</v>
      </c>
      <c r="K934" s="154">
        <v>0</v>
      </c>
      <c r="L934" s="154">
        <v>0</v>
      </c>
      <c r="M934" s="154">
        <v>0</v>
      </c>
      <c r="N934" s="154">
        <v>27.1</v>
      </c>
      <c r="O934" s="154" t="s">
        <v>188</v>
      </c>
    </row>
    <row r="935" spans="1:33" ht="13.5" customHeight="1" x14ac:dyDescent="0.25">
      <c r="A935" s="155">
        <v>0.95833333333333304</v>
      </c>
      <c r="B935" s="154">
        <v>0</v>
      </c>
      <c r="C935" s="154">
        <v>0</v>
      </c>
      <c r="D935" s="154">
        <v>0</v>
      </c>
      <c r="E935" s="154">
        <v>0</v>
      </c>
      <c r="F935" s="154">
        <v>0</v>
      </c>
      <c r="G935" s="154">
        <v>0</v>
      </c>
      <c r="H935" s="154">
        <v>0</v>
      </c>
      <c r="I935" s="154">
        <v>0</v>
      </c>
      <c r="J935" s="154">
        <v>0</v>
      </c>
      <c r="K935" s="154">
        <v>0</v>
      </c>
      <c r="L935" s="154">
        <v>0</v>
      </c>
      <c r="M935" s="154">
        <v>0</v>
      </c>
      <c r="N935" s="154" t="s">
        <v>188</v>
      </c>
      <c r="O935" s="154" t="s">
        <v>188</v>
      </c>
    </row>
    <row r="936" spans="1:33" ht="13.5" customHeight="1" x14ac:dyDescent="0.25">
      <c r="A936" s="155">
        <v>0.96875</v>
      </c>
      <c r="B936" s="154">
        <v>0</v>
      </c>
      <c r="C936" s="154">
        <v>0</v>
      </c>
      <c r="D936" s="154">
        <v>0</v>
      </c>
      <c r="E936" s="154">
        <v>0</v>
      </c>
      <c r="F936" s="154">
        <v>0</v>
      </c>
      <c r="G936" s="154">
        <v>0</v>
      </c>
      <c r="H936" s="154">
        <v>0</v>
      </c>
      <c r="I936" s="154">
        <v>0</v>
      </c>
      <c r="J936" s="154">
        <v>0</v>
      </c>
      <c r="K936" s="154">
        <v>0</v>
      </c>
      <c r="L936" s="154">
        <v>0</v>
      </c>
      <c r="M936" s="154">
        <v>0</v>
      </c>
      <c r="N936" s="154" t="s">
        <v>188</v>
      </c>
      <c r="O936" s="154" t="s">
        <v>188</v>
      </c>
    </row>
    <row r="937" spans="1:33" ht="13.5" customHeight="1" x14ac:dyDescent="0.25">
      <c r="A937" s="155">
        <v>0.97916666666666696</v>
      </c>
      <c r="B937" s="154">
        <v>1</v>
      </c>
      <c r="C937" s="154">
        <v>0</v>
      </c>
      <c r="D937" s="154">
        <v>0</v>
      </c>
      <c r="E937" s="154">
        <v>1</v>
      </c>
      <c r="F937" s="154">
        <v>0</v>
      </c>
      <c r="G937" s="154">
        <v>0</v>
      </c>
      <c r="H937" s="154">
        <v>0</v>
      </c>
      <c r="I937" s="154">
        <v>0</v>
      </c>
      <c r="J937" s="154">
        <v>0</v>
      </c>
      <c r="K937" s="154">
        <v>0</v>
      </c>
      <c r="L937" s="154">
        <v>0</v>
      </c>
      <c r="M937" s="154">
        <v>0</v>
      </c>
      <c r="N937" s="154">
        <v>31</v>
      </c>
      <c r="O937" s="154" t="s">
        <v>188</v>
      </c>
    </row>
    <row r="938" spans="1:33" ht="13.5" customHeight="1" thickBot="1" x14ac:dyDescent="0.3">
      <c r="A938" s="156">
        <v>0.98958333333333304</v>
      </c>
      <c r="B938" s="154">
        <v>0</v>
      </c>
      <c r="C938" s="154">
        <v>0</v>
      </c>
      <c r="D938" s="154">
        <v>0</v>
      </c>
      <c r="E938" s="154">
        <v>0</v>
      </c>
      <c r="F938" s="154">
        <v>0</v>
      </c>
      <c r="G938" s="154">
        <v>0</v>
      </c>
      <c r="H938" s="154">
        <v>0</v>
      </c>
      <c r="I938" s="154">
        <v>0</v>
      </c>
      <c r="J938" s="154">
        <v>0</v>
      </c>
      <c r="K938" s="154">
        <v>0</v>
      </c>
      <c r="L938" s="154">
        <v>0</v>
      </c>
      <c r="M938" s="154">
        <v>0</v>
      </c>
      <c r="N938" s="154" t="s">
        <v>188</v>
      </c>
      <c r="O938" s="154" t="s">
        <v>188</v>
      </c>
    </row>
    <row r="939" spans="1:33" ht="13.5" customHeight="1" thickTop="1" x14ac:dyDescent="0.25">
      <c r="A939" s="157" t="s">
        <v>44</v>
      </c>
      <c r="B939" s="158">
        <f t="shared" ref="B939:M939" si="81">SUM(B871:B918)</f>
        <v>764</v>
      </c>
      <c r="C939" s="158">
        <f t="shared" si="81"/>
        <v>11</v>
      </c>
      <c r="D939" s="158">
        <f t="shared" si="81"/>
        <v>8</v>
      </c>
      <c r="E939" s="158">
        <f t="shared" si="81"/>
        <v>593</v>
      </c>
      <c r="F939" s="158">
        <f t="shared" si="81"/>
        <v>134</v>
      </c>
      <c r="G939" s="158">
        <f t="shared" si="81"/>
        <v>16</v>
      </c>
      <c r="H939" s="158">
        <f t="shared" si="81"/>
        <v>0</v>
      </c>
      <c r="I939" s="158">
        <f t="shared" si="81"/>
        <v>0</v>
      </c>
      <c r="J939" s="158">
        <f t="shared" si="81"/>
        <v>2</v>
      </c>
      <c r="K939" s="158">
        <f t="shared" si="81"/>
        <v>0</v>
      </c>
      <c r="L939" s="158">
        <f t="shared" si="81"/>
        <v>0</v>
      </c>
      <c r="M939" s="158">
        <f t="shared" si="81"/>
        <v>0</v>
      </c>
      <c r="N939" s="159">
        <v>24</v>
      </c>
      <c r="O939" s="159">
        <v>28.4</v>
      </c>
    </row>
    <row r="940" spans="1:33" ht="13.5" customHeight="1" x14ac:dyDescent="0.25">
      <c r="A940" s="160" t="s">
        <v>45</v>
      </c>
      <c r="B940" s="154">
        <f t="shared" ref="B940:M940" si="82">SUM(B867:B930)</f>
        <v>796</v>
      </c>
      <c r="C940" s="154">
        <f t="shared" si="82"/>
        <v>11</v>
      </c>
      <c r="D940" s="154">
        <f t="shared" si="82"/>
        <v>8</v>
      </c>
      <c r="E940" s="154">
        <f t="shared" si="82"/>
        <v>620</v>
      </c>
      <c r="F940" s="154">
        <f t="shared" si="82"/>
        <v>139</v>
      </c>
      <c r="G940" s="154">
        <f t="shared" si="82"/>
        <v>16</v>
      </c>
      <c r="H940" s="154">
        <f t="shared" si="82"/>
        <v>0</v>
      </c>
      <c r="I940" s="154">
        <f t="shared" si="82"/>
        <v>0</v>
      </c>
      <c r="J940" s="154">
        <f t="shared" si="82"/>
        <v>2</v>
      </c>
      <c r="K940" s="154">
        <f t="shared" si="82"/>
        <v>0</v>
      </c>
      <c r="L940" s="154">
        <f t="shared" si="82"/>
        <v>0</v>
      </c>
      <c r="M940" s="154">
        <f t="shared" si="82"/>
        <v>0</v>
      </c>
      <c r="N940" s="161">
        <v>24.2</v>
      </c>
      <c r="O940" s="161">
        <v>28.9</v>
      </c>
    </row>
    <row r="941" spans="1:33" ht="13.5" customHeight="1" x14ac:dyDescent="0.25">
      <c r="A941" s="154" t="s">
        <v>46</v>
      </c>
      <c r="B941" s="154">
        <f t="shared" ref="B941:M941" si="83">SUM(B867:B938)</f>
        <v>803</v>
      </c>
      <c r="C941" s="154">
        <f t="shared" si="83"/>
        <v>11</v>
      </c>
      <c r="D941" s="154">
        <f t="shared" si="83"/>
        <v>8</v>
      </c>
      <c r="E941" s="154">
        <f t="shared" si="83"/>
        <v>625</v>
      </c>
      <c r="F941" s="154">
        <f t="shared" si="83"/>
        <v>141</v>
      </c>
      <c r="G941" s="154">
        <f t="shared" si="83"/>
        <v>16</v>
      </c>
      <c r="H941" s="154">
        <f t="shared" si="83"/>
        <v>0</v>
      </c>
      <c r="I941" s="154">
        <f t="shared" si="83"/>
        <v>0</v>
      </c>
      <c r="J941" s="154">
        <f t="shared" si="83"/>
        <v>2</v>
      </c>
      <c r="K941" s="154">
        <f t="shared" si="83"/>
        <v>0</v>
      </c>
      <c r="L941" s="154">
        <f t="shared" si="83"/>
        <v>0</v>
      </c>
      <c r="M941" s="154">
        <f t="shared" si="83"/>
        <v>0</v>
      </c>
      <c r="N941" s="161">
        <v>24.3</v>
      </c>
      <c r="O941" s="161">
        <v>28.9</v>
      </c>
    </row>
    <row r="942" spans="1:33" ht="13.5" customHeight="1" thickBot="1" x14ac:dyDescent="0.3">
      <c r="A942" s="162" t="s">
        <v>47</v>
      </c>
      <c r="B942" s="162">
        <f t="shared" ref="B942:M942" si="84">SUM(B843:B938)</f>
        <v>812</v>
      </c>
      <c r="C942" s="162">
        <f t="shared" si="84"/>
        <v>11</v>
      </c>
      <c r="D942" s="162">
        <f t="shared" si="84"/>
        <v>8</v>
      </c>
      <c r="E942" s="162">
        <f t="shared" si="84"/>
        <v>634</v>
      </c>
      <c r="F942" s="162">
        <f t="shared" si="84"/>
        <v>141</v>
      </c>
      <c r="G942" s="162">
        <f t="shared" si="84"/>
        <v>16</v>
      </c>
      <c r="H942" s="162">
        <f t="shared" si="84"/>
        <v>0</v>
      </c>
      <c r="I942" s="162">
        <f t="shared" si="84"/>
        <v>0</v>
      </c>
      <c r="J942" s="162">
        <f t="shared" si="84"/>
        <v>2</v>
      </c>
      <c r="K942" s="162">
        <f t="shared" si="84"/>
        <v>0</v>
      </c>
      <c r="L942" s="162">
        <f t="shared" si="84"/>
        <v>0</v>
      </c>
      <c r="M942" s="162">
        <f t="shared" si="84"/>
        <v>0</v>
      </c>
      <c r="N942" s="163">
        <v>24.4</v>
      </c>
      <c r="O942" s="163">
        <v>29</v>
      </c>
      <c r="AG942" s="417"/>
    </row>
    <row r="943" spans="1:33" ht="13.5" customHeight="1" thickTop="1" x14ac:dyDescent="0.25">
      <c r="N943" s="164"/>
      <c r="O943" s="164"/>
      <c r="AG943" s="417"/>
    </row>
    <row r="944" spans="1:33" ht="13.5" customHeight="1" thickBot="1" x14ac:dyDescent="0.3">
      <c r="A944" s="165" t="s">
        <v>9</v>
      </c>
      <c r="B944" s="166" t="str">
        <f>TEXT(C944,"dddd")</f>
        <v>Wednesday</v>
      </c>
      <c r="C944" s="166">
        <f>C840+1</f>
        <v>44839</v>
      </c>
      <c r="D944" s="165"/>
      <c r="E944" s="165"/>
      <c r="F944" s="165"/>
      <c r="G944" s="165"/>
      <c r="H944" s="165"/>
      <c r="I944" s="165"/>
      <c r="J944" s="165"/>
      <c r="K944" s="165"/>
      <c r="L944" s="165"/>
      <c r="M944" s="165"/>
      <c r="N944" s="167"/>
      <c r="O944" s="167"/>
      <c r="AG944" s="417"/>
    </row>
    <row r="945" spans="1:33" ht="13.5" customHeight="1" thickTop="1" thickBot="1" x14ac:dyDescent="0.3">
      <c r="A945" s="165"/>
      <c r="B945" s="521" t="s">
        <v>30</v>
      </c>
      <c r="C945" s="521" t="s">
        <v>31</v>
      </c>
      <c r="D945" s="521" t="s">
        <v>32</v>
      </c>
      <c r="E945" s="521" t="s">
        <v>33</v>
      </c>
      <c r="F945" s="521" t="s">
        <v>34</v>
      </c>
      <c r="G945" s="521" t="s">
        <v>35</v>
      </c>
      <c r="H945" s="521" t="s">
        <v>36</v>
      </c>
      <c r="I945" s="521" t="s">
        <v>37</v>
      </c>
      <c r="J945" s="521" t="s">
        <v>38</v>
      </c>
      <c r="K945" s="521" t="s">
        <v>39</v>
      </c>
      <c r="L945" s="521" t="s">
        <v>40</v>
      </c>
      <c r="M945" s="521" t="s">
        <v>41</v>
      </c>
      <c r="N945" s="523" t="s">
        <v>42</v>
      </c>
      <c r="O945" s="523" t="s">
        <v>43</v>
      </c>
      <c r="AG945" s="417"/>
    </row>
    <row r="946" spans="1:33" ht="13.5" customHeight="1" thickTop="1" thickBot="1" x14ac:dyDescent="0.3">
      <c r="A946" s="168" t="s">
        <v>50</v>
      </c>
      <c r="B946" s="522"/>
      <c r="C946" s="522"/>
      <c r="D946" s="522"/>
      <c r="E946" s="522"/>
      <c r="F946" s="522"/>
      <c r="G946" s="522"/>
      <c r="H946" s="522"/>
      <c r="I946" s="522"/>
      <c r="J946" s="522"/>
      <c r="K946" s="522"/>
      <c r="L946" s="522"/>
      <c r="M946" s="522"/>
      <c r="N946" s="524"/>
      <c r="O946" s="524"/>
      <c r="AG946" s="415"/>
    </row>
    <row r="947" spans="1:33" ht="13.5" customHeight="1" thickTop="1" x14ac:dyDescent="0.25">
      <c r="A947" s="153">
        <v>0</v>
      </c>
      <c r="B947" s="154">
        <v>0</v>
      </c>
      <c r="C947" s="154">
        <v>0</v>
      </c>
      <c r="D947" s="154">
        <v>0</v>
      </c>
      <c r="E947" s="154">
        <v>0</v>
      </c>
      <c r="F947" s="154">
        <v>0</v>
      </c>
      <c r="G947" s="154">
        <v>0</v>
      </c>
      <c r="H947" s="154">
        <v>0</v>
      </c>
      <c r="I947" s="154">
        <v>0</v>
      </c>
      <c r="J947" s="154">
        <v>0</v>
      </c>
      <c r="K947" s="154">
        <v>0</v>
      </c>
      <c r="L947" s="154">
        <v>0</v>
      </c>
      <c r="M947" s="154">
        <v>0</v>
      </c>
      <c r="N947" s="154" t="s">
        <v>188</v>
      </c>
      <c r="O947" s="154" t="s">
        <v>188</v>
      </c>
      <c r="AG947" s="415"/>
    </row>
    <row r="948" spans="1:33" ht="13.5" customHeight="1" x14ac:dyDescent="0.25">
      <c r="A948" s="155">
        <v>1.0416666666666666E-2</v>
      </c>
      <c r="B948" s="154">
        <v>0</v>
      </c>
      <c r="C948" s="154">
        <v>0</v>
      </c>
      <c r="D948" s="154">
        <v>0</v>
      </c>
      <c r="E948" s="154">
        <v>0</v>
      </c>
      <c r="F948" s="154">
        <v>0</v>
      </c>
      <c r="G948" s="154">
        <v>0</v>
      </c>
      <c r="H948" s="154">
        <v>0</v>
      </c>
      <c r="I948" s="154">
        <v>0</v>
      </c>
      <c r="J948" s="154">
        <v>0</v>
      </c>
      <c r="K948" s="154">
        <v>0</v>
      </c>
      <c r="L948" s="154">
        <v>0</v>
      </c>
      <c r="M948" s="154">
        <v>0</v>
      </c>
      <c r="N948" s="154" t="s">
        <v>188</v>
      </c>
      <c r="O948" s="154" t="s">
        <v>188</v>
      </c>
      <c r="AG948" s="415"/>
    </row>
    <row r="949" spans="1:33" ht="13.5" customHeight="1" x14ac:dyDescent="0.25">
      <c r="A949" s="155">
        <v>2.0833333333333332E-2</v>
      </c>
      <c r="B949" s="154">
        <v>0</v>
      </c>
      <c r="C949" s="154">
        <v>0</v>
      </c>
      <c r="D949" s="154">
        <v>0</v>
      </c>
      <c r="E949" s="154">
        <v>0</v>
      </c>
      <c r="F949" s="154">
        <v>0</v>
      </c>
      <c r="G949" s="154">
        <v>0</v>
      </c>
      <c r="H949" s="154">
        <v>0</v>
      </c>
      <c r="I949" s="154">
        <v>0</v>
      </c>
      <c r="J949" s="154">
        <v>0</v>
      </c>
      <c r="K949" s="154">
        <v>0</v>
      </c>
      <c r="L949" s="154">
        <v>0</v>
      </c>
      <c r="M949" s="154">
        <v>0</v>
      </c>
      <c r="N949" s="154" t="s">
        <v>188</v>
      </c>
      <c r="O949" s="154" t="s">
        <v>188</v>
      </c>
      <c r="AG949" s="415"/>
    </row>
    <row r="950" spans="1:33" ht="13.5" customHeight="1" x14ac:dyDescent="0.25">
      <c r="A950" s="155">
        <v>3.125E-2</v>
      </c>
      <c r="B950" s="154">
        <v>0</v>
      </c>
      <c r="C950" s="154">
        <v>0</v>
      </c>
      <c r="D950" s="154">
        <v>0</v>
      </c>
      <c r="E950" s="154">
        <v>0</v>
      </c>
      <c r="F950" s="154">
        <v>0</v>
      </c>
      <c r="G950" s="154">
        <v>0</v>
      </c>
      <c r="H950" s="154">
        <v>0</v>
      </c>
      <c r="I950" s="154">
        <v>0</v>
      </c>
      <c r="J950" s="154">
        <v>0</v>
      </c>
      <c r="K950" s="154">
        <v>0</v>
      </c>
      <c r="L950" s="154">
        <v>0</v>
      </c>
      <c r="M950" s="154">
        <v>0</v>
      </c>
      <c r="N950" s="154" t="s">
        <v>188</v>
      </c>
      <c r="O950" s="154" t="s">
        <v>188</v>
      </c>
    </row>
    <row r="951" spans="1:33" ht="13.5" customHeight="1" x14ac:dyDescent="0.25">
      <c r="A951" s="155">
        <v>4.1666666666666664E-2</v>
      </c>
      <c r="B951" s="154">
        <v>0</v>
      </c>
      <c r="C951" s="154">
        <v>0</v>
      </c>
      <c r="D951" s="154">
        <v>0</v>
      </c>
      <c r="E951" s="154">
        <v>0</v>
      </c>
      <c r="F951" s="154">
        <v>0</v>
      </c>
      <c r="G951" s="154">
        <v>0</v>
      </c>
      <c r="H951" s="154">
        <v>0</v>
      </c>
      <c r="I951" s="154">
        <v>0</v>
      </c>
      <c r="J951" s="154">
        <v>0</v>
      </c>
      <c r="K951" s="154">
        <v>0</v>
      </c>
      <c r="L951" s="154">
        <v>0</v>
      </c>
      <c r="M951" s="154">
        <v>0</v>
      </c>
      <c r="N951" s="154" t="s">
        <v>188</v>
      </c>
      <c r="O951" s="154" t="s">
        <v>188</v>
      </c>
    </row>
    <row r="952" spans="1:33" ht="13.5" customHeight="1" x14ac:dyDescent="0.25">
      <c r="A952" s="155">
        <v>5.2083333333333336E-2</v>
      </c>
      <c r="B952" s="154">
        <v>0</v>
      </c>
      <c r="C952" s="154">
        <v>0</v>
      </c>
      <c r="D952" s="154">
        <v>0</v>
      </c>
      <c r="E952" s="154">
        <v>0</v>
      </c>
      <c r="F952" s="154">
        <v>0</v>
      </c>
      <c r="G952" s="154">
        <v>0</v>
      </c>
      <c r="H952" s="154">
        <v>0</v>
      </c>
      <c r="I952" s="154">
        <v>0</v>
      </c>
      <c r="J952" s="154">
        <v>0</v>
      </c>
      <c r="K952" s="154">
        <v>0</v>
      </c>
      <c r="L952" s="154">
        <v>0</v>
      </c>
      <c r="M952" s="154">
        <v>0</v>
      </c>
      <c r="N952" s="154" t="s">
        <v>188</v>
      </c>
      <c r="O952" s="154" t="s">
        <v>188</v>
      </c>
    </row>
    <row r="953" spans="1:33" ht="13.5" customHeight="1" x14ac:dyDescent="0.25">
      <c r="A953" s="155">
        <v>6.25E-2</v>
      </c>
      <c r="B953" s="154">
        <v>0</v>
      </c>
      <c r="C953" s="154">
        <v>0</v>
      </c>
      <c r="D953" s="154">
        <v>0</v>
      </c>
      <c r="E953" s="154">
        <v>0</v>
      </c>
      <c r="F953" s="154">
        <v>0</v>
      </c>
      <c r="G953" s="154">
        <v>0</v>
      </c>
      <c r="H953" s="154">
        <v>0</v>
      </c>
      <c r="I953" s="154">
        <v>0</v>
      </c>
      <c r="J953" s="154">
        <v>0</v>
      </c>
      <c r="K953" s="154">
        <v>0</v>
      </c>
      <c r="L953" s="154">
        <v>0</v>
      </c>
      <c r="M953" s="154">
        <v>0</v>
      </c>
      <c r="N953" s="154" t="s">
        <v>188</v>
      </c>
      <c r="O953" s="154" t="s">
        <v>188</v>
      </c>
    </row>
    <row r="954" spans="1:33" ht="13.5" customHeight="1" x14ac:dyDescent="0.25">
      <c r="A954" s="155">
        <v>7.2916666666666699E-2</v>
      </c>
      <c r="B954" s="154">
        <v>0</v>
      </c>
      <c r="C954" s="154">
        <v>0</v>
      </c>
      <c r="D954" s="154">
        <v>0</v>
      </c>
      <c r="E954" s="154">
        <v>0</v>
      </c>
      <c r="F954" s="154">
        <v>0</v>
      </c>
      <c r="G954" s="154">
        <v>0</v>
      </c>
      <c r="H954" s="154">
        <v>0</v>
      </c>
      <c r="I954" s="154">
        <v>0</v>
      </c>
      <c r="J954" s="154">
        <v>0</v>
      </c>
      <c r="K954" s="154">
        <v>0</v>
      </c>
      <c r="L954" s="154">
        <v>0</v>
      </c>
      <c r="M954" s="154">
        <v>0</v>
      </c>
      <c r="N954" s="154" t="s">
        <v>188</v>
      </c>
      <c r="O954" s="154" t="s">
        <v>188</v>
      </c>
    </row>
    <row r="955" spans="1:33" ht="13.5" customHeight="1" x14ac:dyDescent="0.25">
      <c r="A955" s="155">
        <v>8.3333333333333301E-2</v>
      </c>
      <c r="B955" s="154">
        <v>0</v>
      </c>
      <c r="C955" s="154">
        <v>0</v>
      </c>
      <c r="D955" s="154">
        <v>0</v>
      </c>
      <c r="E955" s="154">
        <v>0</v>
      </c>
      <c r="F955" s="154">
        <v>0</v>
      </c>
      <c r="G955" s="154">
        <v>0</v>
      </c>
      <c r="H955" s="154">
        <v>0</v>
      </c>
      <c r="I955" s="154">
        <v>0</v>
      </c>
      <c r="J955" s="154">
        <v>0</v>
      </c>
      <c r="K955" s="154">
        <v>0</v>
      </c>
      <c r="L955" s="154">
        <v>0</v>
      </c>
      <c r="M955" s="154">
        <v>0</v>
      </c>
      <c r="N955" s="154" t="s">
        <v>188</v>
      </c>
      <c r="O955" s="154" t="s">
        <v>188</v>
      </c>
    </row>
    <row r="956" spans="1:33" ht="13.5" customHeight="1" x14ac:dyDescent="0.25">
      <c r="A956" s="155">
        <v>9.375E-2</v>
      </c>
      <c r="B956" s="154">
        <v>0</v>
      </c>
      <c r="C956" s="154">
        <v>0</v>
      </c>
      <c r="D956" s="154">
        <v>0</v>
      </c>
      <c r="E956" s="154">
        <v>0</v>
      </c>
      <c r="F956" s="154">
        <v>0</v>
      </c>
      <c r="G956" s="154">
        <v>0</v>
      </c>
      <c r="H956" s="154">
        <v>0</v>
      </c>
      <c r="I956" s="154">
        <v>0</v>
      </c>
      <c r="J956" s="154">
        <v>0</v>
      </c>
      <c r="K956" s="154">
        <v>0</v>
      </c>
      <c r="L956" s="154">
        <v>0</v>
      </c>
      <c r="M956" s="154">
        <v>0</v>
      </c>
      <c r="N956" s="154" t="s">
        <v>188</v>
      </c>
      <c r="O956" s="154" t="s">
        <v>188</v>
      </c>
    </row>
    <row r="957" spans="1:33" ht="13.5" customHeight="1" x14ac:dyDescent="0.25">
      <c r="A957" s="155">
        <v>0.104166666666667</v>
      </c>
      <c r="B957" s="154">
        <v>1</v>
      </c>
      <c r="C957" s="154">
        <v>0</v>
      </c>
      <c r="D957" s="154">
        <v>0</v>
      </c>
      <c r="E957" s="154">
        <v>1</v>
      </c>
      <c r="F957" s="154">
        <v>0</v>
      </c>
      <c r="G957" s="154">
        <v>0</v>
      </c>
      <c r="H957" s="154">
        <v>0</v>
      </c>
      <c r="I957" s="154">
        <v>0</v>
      </c>
      <c r="J957" s="154">
        <v>0</v>
      </c>
      <c r="K957" s="154">
        <v>0</v>
      </c>
      <c r="L957" s="154">
        <v>0</v>
      </c>
      <c r="M957" s="154">
        <v>0</v>
      </c>
      <c r="N957" s="154">
        <v>27.8</v>
      </c>
      <c r="O957" s="154" t="s">
        <v>188</v>
      </c>
    </row>
    <row r="958" spans="1:33" ht="13.5" customHeight="1" x14ac:dyDescent="0.25">
      <c r="A958" s="155">
        <v>0.114583333333333</v>
      </c>
      <c r="B958" s="154">
        <v>0</v>
      </c>
      <c r="C958" s="154">
        <v>0</v>
      </c>
      <c r="D958" s="154">
        <v>0</v>
      </c>
      <c r="E958" s="154">
        <v>0</v>
      </c>
      <c r="F958" s="154">
        <v>0</v>
      </c>
      <c r="G958" s="154">
        <v>0</v>
      </c>
      <c r="H958" s="154">
        <v>0</v>
      </c>
      <c r="I958" s="154">
        <v>0</v>
      </c>
      <c r="J958" s="154">
        <v>0</v>
      </c>
      <c r="K958" s="154">
        <v>0</v>
      </c>
      <c r="L958" s="154">
        <v>0</v>
      </c>
      <c r="M958" s="154">
        <v>0</v>
      </c>
      <c r="N958" s="154" t="s">
        <v>188</v>
      </c>
      <c r="O958" s="154" t="s">
        <v>188</v>
      </c>
    </row>
    <row r="959" spans="1:33" ht="13.5" customHeight="1" x14ac:dyDescent="0.25">
      <c r="A959" s="155">
        <v>0.125</v>
      </c>
      <c r="B959" s="154">
        <v>1</v>
      </c>
      <c r="C959" s="154">
        <v>0</v>
      </c>
      <c r="D959" s="154">
        <v>0</v>
      </c>
      <c r="E959" s="154">
        <v>1</v>
      </c>
      <c r="F959" s="154">
        <v>0</v>
      </c>
      <c r="G959" s="154">
        <v>0</v>
      </c>
      <c r="H959" s="154">
        <v>0</v>
      </c>
      <c r="I959" s="154">
        <v>0</v>
      </c>
      <c r="J959" s="154">
        <v>0</v>
      </c>
      <c r="K959" s="154">
        <v>0</v>
      </c>
      <c r="L959" s="154">
        <v>0</v>
      </c>
      <c r="M959" s="154">
        <v>0</v>
      </c>
      <c r="N959" s="154">
        <v>35.299999999999997</v>
      </c>
      <c r="O959" s="154" t="s">
        <v>188</v>
      </c>
    </row>
    <row r="960" spans="1:33" ht="13.5" customHeight="1" x14ac:dyDescent="0.25">
      <c r="A960" s="155">
        <v>0.13541666666666699</v>
      </c>
      <c r="B960" s="154">
        <v>0</v>
      </c>
      <c r="C960" s="154">
        <v>0</v>
      </c>
      <c r="D960" s="154">
        <v>0</v>
      </c>
      <c r="E960" s="154">
        <v>0</v>
      </c>
      <c r="F960" s="154">
        <v>0</v>
      </c>
      <c r="G960" s="154">
        <v>0</v>
      </c>
      <c r="H960" s="154">
        <v>0</v>
      </c>
      <c r="I960" s="154">
        <v>0</v>
      </c>
      <c r="J960" s="154">
        <v>0</v>
      </c>
      <c r="K960" s="154">
        <v>0</v>
      </c>
      <c r="L960" s="154">
        <v>0</v>
      </c>
      <c r="M960" s="154">
        <v>0</v>
      </c>
      <c r="N960" s="154" t="s">
        <v>188</v>
      </c>
      <c r="O960" s="154" t="s">
        <v>188</v>
      </c>
    </row>
    <row r="961" spans="1:15" ht="13.5" customHeight="1" x14ac:dyDescent="0.25">
      <c r="A961" s="155">
        <v>0.14583333333333301</v>
      </c>
      <c r="B961" s="154">
        <v>0</v>
      </c>
      <c r="C961" s="154">
        <v>0</v>
      </c>
      <c r="D961" s="154">
        <v>0</v>
      </c>
      <c r="E961" s="154">
        <v>0</v>
      </c>
      <c r="F961" s="154">
        <v>0</v>
      </c>
      <c r="G961" s="154">
        <v>0</v>
      </c>
      <c r="H961" s="154">
        <v>0</v>
      </c>
      <c r="I961" s="154">
        <v>0</v>
      </c>
      <c r="J961" s="154">
        <v>0</v>
      </c>
      <c r="K961" s="154">
        <v>0</v>
      </c>
      <c r="L961" s="154">
        <v>0</v>
      </c>
      <c r="M961" s="154">
        <v>0</v>
      </c>
      <c r="N961" s="154" t="s">
        <v>188</v>
      </c>
      <c r="O961" s="154" t="s">
        <v>188</v>
      </c>
    </row>
    <row r="962" spans="1:15" ht="13.5" customHeight="1" x14ac:dyDescent="0.25">
      <c r="A962" s="155">
        <v>0.15625</v>
      </c>
      <c r="B962" s="154">
        <v>0</v>
      </c>
      <c r="C962" s="154">
        <v>0</v>
      </c>
      <c r="D962" s="154">
        <v>0</v>
      </c>
      <c r="E962" s="154">
        <v>0</v>
      </c>
      <c r="F962" s="154">
        <v>0</v>
      </c>
      <c r="G962" s="154">
        <v>0</v>
      </c>
      <c r="H962" s="154">
        <v>0</v>
      </c>
      <c r="I962" s="154">
        <v>0</v>
      </c>
      <c r="J962" s="154">
        <v>0</v>
      </c>
      <c r="K962" s="154">
        <v>0</v>
      </c>
      <c r="L962" s="154">
        <v>0</v>
      </c>
      <c r="M962" s="154">
        <v>0</v>
      </c>
      <c r="N962" s="154" t="s">
        <v>188</v>
      </c>
      <c r="O962" s="154" t="s">
        <v>188</v>
      </c>
    </row>
    <row r="963" spans="1:15" ht="13.5" customHeight="1" x14ac:dyDescent="0.25">
      <c r="A963" s="155">
        <v>0.16666666666666699</v>
      </c>
      <c r="B963" s="154">
        <v>0</v>
      </c>
      <c r="C963" s="154">
        <v>0</v>
      </c>
      <c r="D963" s="154">
        <v>0</v>
      </c>
      <c r="E963" s="154">
        <v>0</v>
      </c>
      <c r="F963" s="154">
        <v>0</v>
      </c>
      <c r="G963" s="154">
        <v>0</v>
      </c>
      <c r="H963" s="154">
        <v>0</v>
      </c>
      <c r="I963" s="154">
        <v>0</v>
      </c>
      <c r="J963" s="154">
        <v>0</v>
      </c>
      <c r="K963" s="154">
        <v>0</v>
      </c>
      <c r="L963" s="154">
        <v>0</v>
      </c>
      <c r="M963" s="154">
        <v>0</v>
      </c>
      <c r="N963" s="154" t="s">
        <v>188</v>
      </c>
      <c r="O963" s="154" t="s">
        <v>188</v>
      </c>
    </row>
    <row r="964" spans="1:15" ht="13.5" customHeight="1" x14ac:dyDescent="0.25">
      <c r="A964" s="155">
        <v>0.17708333333333301</v>
      </c>
      <c r="B964" s="154">
        <v>0</v>
      </c>
      <c r="C964" s="154">
        <v>0</v>
      </c>
      <c r="D964" s="154">
        <v>0</v>
      </c>
      <c r="E964" s="154">
        <v>0</v>
      </c>
      <c r="F964" s="154">
        <v>0</v>
      </c>
      <c r="G964" s="154">
        <v>0</v>
      </c>
      <c r="H964" s="154">
        <v>0</v>
      </c>
      <c r="I964" s="154">
        <v>0</v>
      </c>
      <c r="J964" s="154">
        <v>0</v>
      </c>
      <c r="K964" s="154">
        <v>0</v>
      </c>
      <c r="L964" s="154">
        <v>0</v>
      </c>
      <c r="M964" s="154">
        <v>0</v>
      </c>
      <c r="N964" s="154" t="s">
        <v>188</v>
      </c>
      <c r="O964" s="154" t="s">
        <v>188</v>
      </c>
    </row>
    <row r="965" spans="1:15" ht="13.5" customHeight="1" x14ac:dyDescent="0.25">
      <c r="A965" s="155">
        <v>0.1875</v>
      </c>
      <c r="B965" s="154">
        <v>0</v>
      </c>
      <c r="C965" s="154">
        <v>0</v>
      </c>
      <c r="D965" s="154">
        <v>0</v>
      </c>
      <c r="E965" s="154">
        <v>0</v>
      </c>
      <c r="F965" s="154">
        <v>0</v>
      </c>
      <c r="G965" s="154">
        <v>0</v>
      </c>
      <c r="H965" s="154">
        <v>0</v>
      </c>
      <c r="I965" s="154">
        <v>0</v>
      </c>
      <c r="J965" s="154">
        <v>0</v>
      </c>
      <c r="K965" s="154">
        <v>0</v>
      </c>
      <c r="L965" s="154">
        <v>0</v>
      </c>
      <c r="M965" s="154">
        <v>0</v>
      </c>
      <c r="N965" s="154" t="s">
        <v>188</v>
      </c>
      <c r="O965" s="154" t="s">
        <v>188</v>
      </c>
    </row>
    <row r="966" spans="1:15" ht="13.5" customHeight="1" x14ac:dyDescent="0.25">
      <c r="A966" s="155">
        <v>0.19791666666666699</v>
      </c>
      <c r="B966" s="154">
        <v>0</v>
      </c>
      <c r="C966" s="154">
        <v>0</v>
      </c>
      <c r="D966" s="154">
        <v>0</v>
      </c>
      <c r="E966" s="154">
        <v>0</v>
      </c>
      <c r="F966" s="154">
        <v>0</v>
      </c>
      <c r="G966" s="154">
        <v>0</v>
      </c>
      <c r="H966" s="154">
        <v>0</v>
      </c>
      <c r="I966" s="154">
        <v>0</v>
      </c>
      <c r="J966" s="154">
        <v>0</v>
      </c>
      <c r="K966" s="154">
        <v>0</v>
      </c>
      <c r="L966" s="154">
        <v>0</v>
      </c>
      <c r="M966" s="154">
        <v>0</v>
      </c>
      <c r="N966" s="154" t="s">
        <v>188</v>
      </c>
      <c r="O966" s="154" t="s">
        <v>188</v>
      </c>
    </row>
    <row r="967" spans="1:15" ht="13.5" customHeight="1" x14ac:dyDescent="0.25">
      <c r="A967" s="155">
        <v>0.20833333333333301</v>
      </c>
      <c r="B967" s="154">
        <v>0</v>
      </c>
      <c r="C967" s="154">
        <v>0</v>
      </c>
      <c r="D967" s="154">
        <v>0</v>
      </c>
      <c r="E967" s="154">
        <v>0</v>
      </c>
      <c r="F967" s="154">
        <v>0</v>
      </c>
      <c r="G967" s="154">
        <v>0</v>
      </c>
      <c r="H967" s="154">
        <v>0</v>
      </c>
      <c r="I967" s="154">
        <v>0</v>
      </c>
      <c r="J967" s="154">
        <v>0</v>
      </c>
      <c r="K967" s="154">
        <v>0</v>
      </c>
      <c r="L967" s="154">
        <v>0</v>
      </c>
      <c r="M967" s="154">
        <v>0</v>
      </c>
      <c r="N967" s="154" t="s">
        <v>188</v>
      </c>
      <c r="O967" s="154" t="s">
        <v>188</v>
      </c>
    </row>
    <row r="968" spans="1:15" ht="13.5" customHeight="1" x14ac:dyDescent="0.25">
      <c r="A968" s="155">
        <v>0.21875</v>
      </c>
      <c r="B968" s="154">
        <v>0</v>
      </c>
      <c r="C968" s="154">
        <v>0</v>
      </c>
      <c r="D968" s="154">
        <v>0</v>
      </c>
      <c r="E968" s="154">
        <v>0</v>
      </c>
      <c r="F968" s="154">
        <v>0</v>
      </c>
      <c r="G968" s="154">
        <v>0</v>
      </c>
      <c r="H968" s="154">
        <v>0</v>
      </c>
      <c r="I968" s="154">
        <v>0</v>
      </c>
      <c r="J968" s="154">
        <v>0</v>
      </c>
      <c r="K968" s="154">
        <v>0</v>
      </c>
      <c r="L968" s="154">
        <v>0</v>
      </c>
      <c r="M968" s="154">
        <v>0</v>
      </c>
      <c r="N968" s="154" t="s">
        <v>188</v>
      </c>
      <c r="O968" s="154" t="s">
        <v>188</v>
      </c>
    </row>
    <row r="969" spans="1:15" ht="13.5" customHeight="1" x14ac:dyDescent="0.25">
      <c r="A969" s="155">
        <v>0.22916666666666699</v>
      </c>
      <c r="B969" s="154">
        <v>1</v>
      </c>
      <c r="C969" s="154">
        <v>0</v>
      </c>
      <c r="D969" s="154">
        <v>0</v>
      </c>
      <c r="E969" s="154">
        <v>1</v>
      </c>
      <c r="F969" s="154">
        <v>0</v>
      </c>
      <c r="G969" s="154">
        <v>0</v>
      </c>
      <c r="H969" s="154">
        <v>0</v>
      </c>
      <c r="I969" s="154">
        <v>0</v>
      </c>
      <c r="J969" s="154">
        <v>0</v>
      </c>
      <c r="K969" s="154">
        <v>0</v>
      </c>
      <c r="L969" s="154">
        <v>0</v>
      </c>
      <c r="M969" s="154">
        <v>0</v>
      </c>
      <c r="N969" s="154">
        <v>33</v>
      </c>
      <c r="O969" s="154" t="s">
        <v>188</v>
      </c>
    </row>
    <row r="970" spans="1:15" ht="13.5" customHeight="1" x14ac:dyDescent="0.25">
      <c r="A970" s="155">
        <v>0.23958333333333301</v>
      </c>
      <c r="B970" s="154">
        <v>1</v>
      </c>
      <c r="C970" s="154">
        <v>0</v>
      </c>
      <c r="D970" s="154">
        <v>0</v>
      </c>
      <c r="E970" s="154">
        <v>1</v>
      </c>
      <c r="F970" s="154">
        <v>0</v>
      </c>
      <c r="G970" s="154">
        <v>0</v>
      </c>
      <c r="H970" s="154">
        <v>0</v>
      </c>
      <c r="I970" s="154">
        <v>0</v>
      </c>
      <c r="J970" s="154">
        <v>0</v>
      </c>
      <c r="K970" s="154">
        <v>0</v>
      </c>
      <c r="L970" s="154">
        <v>0</v>
      </c>
      <c r="M970" s="154">
        <v>0</v>
      </c>
      <c r="N970" s="154">
        <v>33.200000000000003</v>
      </c>
      <c r="O970" s="154" t="s">
        <v>188</v>
      </c>
    </row>
    <row r="971" spans="1:15" ht="13.5" customHeight="1" x14ac:dyDescent="0.25">
      <c r="A971" s="155">
        <v>0.25</v>
      </c>
      <c r="B971" s="154">
        <v>0</v>
      </c>
      <c r="C971" s="154">
        <v>0</v>
      </c>
      <c r="D971" s="154">
        <v>0</v>
      </c>
      <c r="E971" s="154">
        <v>0</v>
      </c>
      <c r="F971" s="154">
        <v>0</v>
      </c>
      <c r="G971" s="154">
        <v>0</v>
      </c>
      <c r="H971" s="154">
        <v>0</v>
      </c>
      <c r="I971" s="154">
        <v>0</v>
      </c>
      <c r="J971" s="154">
        <v>0</v>
      </c>
      <c r="K971" s="154">
        <v>0</v>
      </c>
      <c r="L971" s="154">
        <v>0</v>
      </c>
      <c r="M971" s="154">
        <v>0</v>
      </c>
      <c r="N971" s="154" t="s">
        <v>188</v>
      </c>
      <c r="O971" s="154" t="s">
        <v>188</v>
      </c>
    </row>
    <row r="972" spans="1:15" ht="13.5" customHeight="1" x14ac:dyDescent="0.25">
      <c r="A972" s="155">
        <v>0.26041666666666702</v>
      </c>
      <c r="B972" s="154">
        <v>1</v>
      </c>
      <c r="C972" s="154">
        <v>0</v>
      </c>
      <c r="D972" s="154">
        <v>0</v>
      </c>
      <c r="E972" s="154">
        <v>0</v>
      </c>
      <c r="F972" s="154">
        <v>1</v>
      </c>
      <c r="G972" s="154">
        <v>0</v>
      </c>
      <c r="H972" s="154">
        <v>0</v>
      </c>
      <c r="I972" s="154">
        <v>0</v>
      </c>
      <c r="J972" s="154">
        <v>0</v>
      </c>
      <c r="K972" s="154">
        <v>0</v>
      </c>
      <c r="L972" s="154">
        <v>0</v>
      </c>
      <c r="M972" s="154">
        <v>0</v>
      </c>
      <c r="N972" s="154">
        <v>26.9</v>
      </c>
      <c r="O972" s="154" t="s">
        <v>188</v>
      </c>
    </row>
    <row r="973" spans="1:15" ht="13.5" customHeight="1" x14ac:dyDescent="0.25">
      <c r="A973" s="155">
        <v>0.27083333333333298</v>
      </c>
      <c r="B973" s="154">
        <v>2</v>
      </c>
      <c r="C973" s="154">
        <v>0</v>
      </c>
      <c r="D973" s="154">
        <v>0</v>
      </c>
      <c r="E973" s="154">
        <v>2</v>
      </c>
      <c r="F973" s="154">
        <v>0</v>
      </c>
      <c r="G973" s="154">
        <v>0</v>
      </c>
      <c r="H973" s="154">
        <v>0</v>
      </c>
      <c r="I973" s="154">
        <v>0</v>
      </c>
      <c r="J973" s="154">
        <v>0</v>
      </c>
      <c r="K973" s="154">
        <v>0</v>
      </c>
      <c r="L973" s="154">
        <v>0</v>
      </c>
      <c r="M973" s="154">
        <v>0</v>
      </c>
      <c r="N973" s="154">
        <v>25.4</v>
      </c>
      <c r="O973" s="154" t="s">
        <v>188</v>
      </c>
    </row>
    <row r="974" spans="1:15" ht="13.5" customHeight="1" x14ac:dyDescent="0.25">
      <c r="A974" s="155">
        <v>0.28125</v>
      </c>
      <c r="B974" s="154">
        <v>5</v>
      </c>
      <c r="C974" s="154">
        <v>0</v>
      </c>
      <c r="D974" s="154">
        <v>0</v>
      </c>
      <c r="E974" s="154">
        <v>4</v>
      </c>
      <c r="F974" s="154">
        <v>1</v>
      </c>
      <c r="G974" s="154">
        <v>0</v>
      </c>
      <c r="H974" s="154">
        <v>0</v>
      </c>
      <c r="I974" s="154">
        <v>0</v>
      </c>
      <c r="J974" s="154">
        <v>0</v>
      </c>
      <c r="K974" s="154">
        <v>0</v>
      </c>
      <c r="L974" s="154">
        <v>0</v>
      </c>
      <c r="M974" s="154">
        <v>0</v>
      </c>
      <c r="N974" s="154">
        <v>25.4</v>
      </c>
      <c r="O974" s="154" t="s">
        <v>188</v>
      </c>
    </row>
    <row r="975" spans="1:15" ht="13.5" customHeight="1" x14ac:dyDescent="0.25">
      <c r="A975" s="155">
        <v>0.29166666666666702</v>
      </c>
      <c r="B975" s="154">
        <v>9</v>
      </c>
      <c r="C975" s="154">
        <v>0</v>
      </c>
      <c r="D975" s="154">
        <v>0</v>
      </c>
      <c r="E975" s="154">
        <v>7</v>
      </c>
      <c r="F975" s="154">
        <v>2</v>
      </c>
      <c r="G975" s="154">
        <v>0</v>
      </c>
      <c r="H975" s="154">
        <v>0</v>
      </c>
      <c r="I975" s="154">
        <v>0</v>
      </c>
      <c r="J975" s="154">
        <v>0</v>
      </c>
      <c r="K975" s="154">
        <v>0</v>
      </c>
      <c r="L975" s="154">
        <v>0</v>
      </c>
      <c r="M975" s="154">
        <v>0</v>
      </c>
      <c r="N975" s="154">
        <v>26.1</v>
      </c>
      <c r="O975" s="154" t="s">
        <v>188</v>
      </c>
    </row>
    <row r="976" spans="1:15" ht="13.5" customHeight="1" x14ac:dyDescent="0.25">
      <c r="A976" s="155">
        <v>0.30208333333333298</v>
      </c>
      <c r="B976" s="154">
        <v>9</v>
      </c>
      <c r="C976" s="154">
        <v>0</v>
      </c>
      <c r="D976" s="154">
        <v>0</v>
      </c>
      <c r="E976" s="154">
        <v>7</v>
      </c>
      <c r="F976" s="154">
        <v>2</v>
      </c>
      <c r="G976" s="154">
        <v>0</v>
      </c>
      <c r="H976" s="154">
        <v>0</v>
      </c>
      <c r="I976" s="154">
        <v>0</v>
      </c>
      <c r="J976" s="154">
        <v>0</v>
      </c>
      <c r="K976" s="154">
        <v>0</v>
      </c>
      <c r="L976" s="154">
        <v>0</v>
      </c>
      <c r="M976" s="154">
        <v>0</v>
      </c>
      <c r="N976" s="154">
        <v>25.9</v>
      </c>
      <c r="O976" s="154" t="s">
        <v>188</v>
      </c>
    </row>
    <row r="977" spans="1:15" ht="13.5" customHeight="1" x14ac:dyDescent="0.25">
      <c r="A977" s="155">
        <v>0.3125</v>
      </c>
      <c r="B977" s="154">
        <v>19</v>
      </c>
      <c r="C977" s="154">
        <v>0</v>
      </c>
      <c r="D977" s="154">
        <v>0</v>
      </c>
      <c r="E977" s="154">
        <v>11</v>
      </c>
      <c r="F977" s="154">
        <v>7</v>
      </c>
      <c r="G977" s="154">
        <v>1</v>
      </c>
      <c r="H977" s="154">
        <v>0</v>
      </c>
      <c r="I977" s="154">
        <v>0</v>
      </c>
      <c r="J977" s="154">
        <v>0</v>
      </c>
      <c r="K977" s="154">
        <v>0</v>
      </c>
      <c r="L977" s="154">
        <v>0</v>
      </c>
      <c r="M977" s="154">
        <v>0</v>
      </c>
      <c r="N977" s="154">
        <v>21.7</v>
      </c>
      <c r="O977" s="154">
        <v>26.2</v>
      </c>
    </row>
    <row r="978" spans="1:15" ht="13.5" customHeight="1" x14ac:dyDescent="0.25">
      <c r="A978" s="155">
        <v>0.32291666666666702</v>
      </c>
      <c r="B978" s="154">
        <v>24</v>
      </c>
      <c r="C978" s="154">
        <v>0</v>
      </c>
      <c r="D978" s="154">
        <v>1</v>
      </c>
      <c r="E978" s="154">
        <v>19</v>
      </c>
      <c r="F978" s="154">
        <v>4</v>
      </c>
      <c r="G978" s="154">
        <v>0</v>
      </c>
      <c r="H978" s="154">
        <v>0</v>
      </c>
      <c r="I978" s="154">
        <v>0</v>
      </c>
      <c r="J978" s="154">
        <v>0</v>
      </c>
      <c r="K978" s="154">
        <v>0</v>
      </c>
      <c r="L978" s="154">
        <v>0</v>
      </c>
      <c r="M978" s="154">
        <v>0</v>
      </c>
      <c r="N978" s="154">
        <v>20.7</v>
      </c>
      <c r="O978" s="154">
        <v>25.8</v>
      </c>
    </row>
    <row r="979" spans="1:15" ht="13.5" customHeight="1" x14ac:dyDescent="0.25">
      <c r="A979" s="155">
        <v>0.33333333333333298</v>
      </c>
      <c r="B979" s="154">
        <v>19</v>
      </c>
      <c r="C979" s="154">
        <v>0</v>
      </c>
      <c r="D979" s="154">
        <v>0</v>
      </c>
      <c r="E979" s="154">
        <v>16</v>
      </c>
      <c r="F979" s="154">
        <v>3</v>
      </c>
      <c r="G979" s="154">
        <v>0</v>
      </c>
      <c r="H979" s="154">
        <v>0</v>
      </c>
      <c r="I979" s="154">
        <v>0</v>
      </c>
      <c r="J979" s="154">
        <v>0</v>
      </c>
      <c r="K979" s="154">
        <v>0</v>
      </c>
      <c r="L979" s="154">
        <v>0</v>
      </c>
      <c r="M979" s="154">
        <v>0</v>
      </c>
      <c r="N979" s="154">
        <v>23.9</v>
      </c>
      <c r="O979" s="154">
        <v>28.5</v>
      </c>
    </row>
    <row r="980" spans="1:15" ht="13.5" customHeight="1" x14ac:dyDescent="0.25">
      <c r="A980" s="155">
        <v>0.34375</v>
      </c>
      <c r="B980" s="154">
        <v>21</v>
      </c>
      <c r="C980" s="154">
        <v>0</v>
      </c>
      <c r="D980" s="154">
        <v>0</v>
      </c>
      <c r="E980" s="154">
        <v>19</v>
      </c>
      <c r="F980" s="154">
        <v>2</v>
      </c>
      <c r="G980" s="154">
        <v>0</v>
      </c>
      <c r="H980" s="154">
        <v>0</v>
      </c>
      <c r="I980" s="154">
        <v>0</v>
      </c>
      <c r="J980" s="154">
        <v>0</v>
      </c>
      <c r="K980" s="154">
        <v>0</v>
      </c>
      <c r="L980" s="154">
        <v>0</v>
      </c>
      <c r="M980" s="154">
        <v>0</v>
      </c>
      <c r="N980" s="154">
        <v>23.6</v>
      </c>
      <c r="O980" s="154">
        <v>28.1</v>
      </c>
    </row>
    <row r="981" spans="1:15" ht="13.5" customHeight="1" x14ac:dyDescent="0.25">
      <c r="A981" s="155">
        <v>0.35416666666666702</v>
      </c>
      <c r="B981" s="154">
        <v>31</v>
      </c>
      <c r="C981" s="154">
        <v>0</v>
      </c>
      <c r="D981" s="154">
        <v>0</v>
      </c>
      <c r="E981" s="154">
        <v>28</v>
      </c>
      <c r="F981" s="154">
        <v>2</v>
      </c>
      <c r="G981" s="154">
        <v>1</v>
      </c>
      <c r="H981" s="154">
        <v>0</v>
      </c>
      <c r="I981" s="154">
        <v>0</v>
      </c>
      <c r="J981" s="154">
        <v>0</v>
      </c>
      <c r="K981" s="154">
        <v>0</v>
      </c>
      <c r="L981" s="154">
        <v>0</v>
      </c>
      <c r="M981" s="154">
        <v>0</v>
      </c>
      <c r="N981" s="154">
        <v>22.7</v>
      </c>
      <c r="O981" s="154">
        <v>27.7</v>
      </c>
    </row>
    <row r="982" spans="1:15" ht="13.5" customHeight="1" x14ac:dyDescent="0.25">
      <c r="A982" s="155">
        <v>0.36458333333333298</v>
      </c>
      <c r="B982" s="154">
        <v>32</v>
      </c>
      <c r="C982" s="154">
        <v>0</v>
      </c>
      <c r="D982" s="154">
        <v>0</v>
      </c>
      <c r="E982" s="154">
        <v>29</v>
      </c>
      <c r="F982" s="154">
        <v>2</v>
      </c>
      <c r="G982" s="154">
        <v>1</v>
      </c>
      <c r="H982" s="154">
        <v>0</v>
      </c>
      <c r="I982" s="154">
        <v>0</v>
      </c>
      <c r="J982" s="154">
        <v>0</v>
      </c>
      <c r="K982" s="154">
        <v>0</v>
      </c>
      <c r="L982" s="154">
        <v>0</v>
      </c>
      <c r="M982" s="154">
        <v>0</v>
      </c>
      <c r="N982" s="154">
        <v>24.1</v>
      </c>
      <c r="O982" s="154">
        <v>28.1</v>
      </c>
    </row>
    <row r="983" spans="1:15" ht="13.5" customHeight="1" x14ac:dyDescent="0.25">
      <c r="A983" s="155">
        <v>0.375</v>
      </c>
      <c r="B983" s="154">
        <v>35</v>
      </c>
      <c r="C983" s="154">
        <v>1</v>
      </c>
      <c r="D983" s="154">
        <v>0</v>
      </c>
      <c r="E983" s="154">
        <v>30</v>
      </c>
      <c r="F983" s="154">
        <v>2</v>
      </c>
      <c r="G983" s="154">
        <v>2</v>
      </c>
      <c r="H983" s="154">
        <v>0</v>
      </c>
      <c r="I983" s="154">
        <v>0</v>
      </c>
      <c r="J983" s="154">
        <v>0</v>
      </c>
      <c r="K983" s="154">
        <v>0</v>
      </c>
      <c r="L983" s="154">
        <v>0</v>
      </c>
      <c r="M983" s="154">
        <v>0</v>
      </c>
      <c r="N983" s="154">
        <v>22.9</v>
      </c>
      <c r="O983" s="154">
        <v>26.1</v>
      </c>
    </row>
    <row r="984" spans="1:15" ht="13.5" customHeight="1" x14ac:dyDescent="0.25">
      <c r="A984" s="155">
        <v>0.38541666666666702</v>
      </c>
      <c r="B984" s="154">
        <v>12</v>
      </c>
      <c r="C984" s="154">
        <v>0</v>
      </c>
      <c r="D984" s="154">
        <v>0</v>
      </c>
      <c r="E984" s="154">
        <v>11</v>
      </c>
      <c r="F984" s="154">
        <v>1</v>
      </c>
      <c r="G984" s="154">
        <v>0</v>
      </c>
      <c r="H984" s="154">
        <v>0</v>
      </c>
      <c r="I984" s="154">
        <v>0</v>
      </c>
      <c r="J984" s="154">
        <v>0</v>
      </c>
      <c r="K984" s="154">
        <v>0</v>
      </c>
      <c r="L984" s="154">
        <v>0</v>
      </c>
      <c r="M984" s="154">
        <v>0</v>
      </c>
      <c r="N984" s="154">
        <v>25.2</v>
      </c>
      <c r="O984" s="154">
        <v>29.4</v>
      </c>
    </row>
    <row r="985" spans="1:15" ht="13.5" customHeight="1" x14ac:dyDescent="0.25">
      <c r="A985" s="155">
        <v>0.39583333333333298</v>
      </c>
      <c r="B985" s="154">
        <v>9</v>
      </c>
      <c r="C985" s="154">
        <v>0</v>
      </c>
      <c r="D985" s="154">
        <v>0</v>
      </c>
      <c r="E985" s="154">
        <v>6</v>
      </c>
      <c r="F985" s="154">
        <v>3</v>
      </c>
      <c r="G985" s="154">
        <v>0</v>
      </c>
      <c r="H985" s="154">
        <v>0</v>
      </c>
      <c r="I985" s="154">
        <v>0</v>
      </c>
      <c r="J985" s="154">
        <v>0</v>
      </c>
      <c r="K985" s="154">
        <v>0</v>
      </c>
      <c r="L985" s="154">
        <v>0</v>
      </c>
      <c r="M985" s="154">
        <v>0</v>
      </c>
      <c r="N985" s="154">
        <v>25.3</v>
      </c>
      <c r="O985" s="154" t="s">
        <v>188</v>
      </c>
    </row>
    <row r="986" spans="1:15" ht="13.5" customHeight="1" x14ac:dyDescent="0.25">
      <c r="A986" s="155">
        <v>0.40625</v>
      </c>
      <c r="B986" s="154">
        <v>6</v>
      </c>
      <c r="C986" s="154">
        <v>0</v>
      </c>
      <c r="D986" s="154">
        <v>0</v>
      </c>
      <c r="E986" s="154">
        <v>6</v>
      </c>
      <c r="F986" s="154">
        <v>0</v>
      </c>
      <c r="G986" s="154">
        <v>0</v>
      </c>
      <c r="H986" s="154">
        <v>0</v>
      </c>
      <c r="I986" s="154">
        <v>0</v>
      </c>
      <c r="J986" s="154">
        <v>0</v>
      </c>
      <c r="K986" s="154">
        <v>0</v>
      </c>
      <c r="L986" s="154">
        <v>0</v>
      </c>
      <c r="M986" s="154">
        <v>0</v>
      </c>
      <c r="N986" s="154">
        <v>26.6</v>
      </c>
      <c r="O986" s="154" t="s">
        <v>188</v>
      </c>
    </row>
    <row r="987" spans="1:15" ht="13.5" customHeight="1" x14ac:dyDescent="0.25">
      <c r="A987" s="155">
        <v>0.41666666666666702</v>
      </c>
      <c r="B987" s="154">
        <v>10</v>
      </c>
      <c r="C987" s="154">
        <v>0</v>
      </c>
      <c r="D987" s="154">
        <v>0</v>
      </c>
      <c r="E987" s="154">
        <v>7</v>
      </c>
      <c r="F987" s="154">
        <v>2</v>
      </c>
      <c r="G987" s="154">
        <v>1</v>
      </c>
      <c r="H987" s="154">
        <v>0</v>
      </c>
      <c r="I987" s="154">
        <v>0</v>
      </c>
      <c r="J987" s="154">
        <v>0</v>
      </c>
      <c r="K987" s="154">
        <v>0</v>
      </c>
      <c r="L987" s="154">
        <v>0</v>
      </c>
      <c r="M987" s="154">
        <v>0</v>
      </c>
      <c r="N987" s="154">
        <v>25</v>
      </c>
      <c r="O987" s="154" t="s">
        <v>188</v>
      </c>
    </row>
    <row r="988" spans="1:15" ht="13.5" customHeight="1" x14ac:dyDescent="0.25">
      <c r="A988" s="155">
        <v>0.42708333333333298</v>
      </c>
      <c r="B988" s="154">
        <v>5</v>
      </c>
      <c r="C988" s="154">
        <v>0</v>
      </c>
      <c r="D988" s="154">
        <v>0</v>
      </c>
      <c r="E988" s="154">
        <v>5</v>
      </c>
      <c r="F988" s="154">
        <v>0</v>
      </c>
      <c r="G988" s="154">
        <v>0</v>
      </c>
      <c r="H988" s="154">
        <v>0</v>
      </c>
      <c r="I988" s="154">
        <v>0</v>
      </c>
      <c r="J988" s="154">
        <v>0</v>
      </c>
      <c r="K988" s="154">
        <v>0</v>
      </c>
      <c r="L988" s="154">
        <v>0</v>
      </c>
      <c r="M988" s="154">
        <v>0</v>
      </c>
      <c r="N988" s="154">
        <v>25</v>
      </c>
      <c r="O988" s="154" t="s">
        <v>188</v>
      </c>
    </row>
    <row r="989" spans="1:15" ht="13.5" customHeight="1" x14ac:dyDescent="0.25">
      <c r="A989" s="155">
        <v>0.4375</v>
      </c>
      <c r="B989" s="154">
        <v>15</v>
      </c>
      <c r="C989" s="154">
        <v>0</v>
      </c>
      <c r="D989" s="154">
        <v>0</v>
      </c>
      <c r="E989" s="154">
        <v>11</v>
      </c>
      <c r="F989" s="154">
        <v>3</v>
      </c>
      <c r="G989" s="154">
        <v>1</v>
      </c>
      <c r="H989" s="154">
        <v>0</v>
      </c>
      <c r="I989" s="154">
        <v>0</v>
      </c>
      <c r="J989" s="154">
        <v>0</v>
      </c>
      <c r="K989" s="154">
        <v>0</v>
      </c>
      <c r="L989" s="154">
        <v>0</v>
      </c>
      <c r="M989" s="154">
        <v>0</v>
      </c>
      <c r="N989" s="154">
        <v>24.4</v>
      </c>
      <c r="O989" s="154">
        <v>28.2</v>
      </c>
    </row>
    <row r="990" spans="1:15" ht="13.5" customHeight="1" x14ac:dyDescent="0.25">
      <c r="A990" s="155">
        <v>0.44791666666666702</v>
      </c>
      <c r="B990" s="154">
        <v>9</v>
      </c>
      <c r="C990" s="154">
        <v>0</v>
      </c>
      <c r="D990" s="154">
        <v>0</v>
      </c>
      <c r="E990" s="154">
        <v>7</v>
      </c>
      <c r="F990" s="154">
        <v>2</v>
      </c>
      <c r="G990" s="154">
        <v>0</v>
      </c>
      <c r="H990" s="154">
        <v>0</v>
      </c>
      <c r="I990" s="154">
        <v>0</v>
      </c>
      <c r="J990" s="154">
        <v>0</v>
      </c>
      <c r="K990" s="154">
        <v>0</v>
      </c>
      <c r="L990" s="154">
        <v>0</v>
      </c>
      <c r="M990" s="154">
        <v>0</v>
      </c>
      <c r="N990" s="154">
        <v>25</v>
      </c>
      <c r="O990" s="154" t="s">
        <v>188</v>
      </c>
    </row>
    <row r="991" spans="1:15" ht="13.5" customHeight="1" x14ac:dyDescent="0.25">
      <c r="A991" s="155">
        <v>0.45833333333333298</v>
      </c>
      <c r="B991" s="154">
        <v>8</v>
      </c>
      <c r="C991" s="154">
        <v>0</v>
      </c>
      <c r="D991" s="154">
        <v>0</v>
      </c>
      <c r="E991" s="154">
        <v>7</v>
      </c>
      <c r="F991" s="154">
        <v>1</v>
      </c>
      <c r="G991" s="154">
        <v>0</v>
      </c>
      <c r="H991" s="154">
        <v>0</v>
      </c>
      <c r="I991" s="154">
        <v>0</v>
      </c>
      <c r="J991" s="154">
        <v>0</v>
      </c>
      <c r="K991" s="154">
        <v>0</v>
      </c>
      <c r="L991" s="154">
        <v>0</v>
      </c>
      <c r="M991" s="154">
        <v>0</v>
      </c>
      <c r="N991" s="154">
        <v>24</v>
      </c>
      <c r="O991" s="154" t="s">
        <v>188</v>
      </c>
    </row>
    <row r="992" spans="1:15" ht="13.5" customHeight="1" x14ac:dyDescent="0.25">
      <c r="A992" s="155">
        <v>0.46875</v>
      </c>
      <c r="B992" s="154">
        <v>8</v>
      </c>
      <c r="C992" s="154">
        <v>0</v>
      </c>
      <c r="D992" s="154">
        <v>0</v>
      </c>
      <c r="E992" s="154">
        <v>8</v>
      </c>
      <c r="F992" s="154">
        <v>0</v>
      </c>
      <c r="G992" s="154">
        <v>0</v>
      </c>
      <c r="H992" s="154">
        <v>0</v>
      </c>
      <c r="I992" s="154">
        <v>0</v>
      </c>
      <c r="J992" s="154">
        <v>0</v>
      </c>
      <c r="K992" s="154">
        <v>0</v>
      </c>
      <c r="L992" s="154">
        <v>0</v>
      </c>
      <c r="M992" s="154">
        <v>0</v>
      </c>
      <c r="N992" s="154">
        <v>24.2</v>
      </c>
      <c r="O992" s="154" t="s">
        <v>188</v>
      </c>
    </row>
    <row r="993" spans="1:15" ht="13.5" customHeight="1" x14ac:dyDescent="0.25">
      <c r="A993" s="155">
        <v>0.47916666666666702</v>
      </c>
      <c r="B993" s="154">
        <v>10</v>
      </c>
      <c r="C993" s="154">
        <v>0</v>
      </c>
      <c r="D993" s="154">
        <v>1</v>
      </c>
      <c r="E993" s="154">
        <v>8</v>
      </c>
      <c r="F993" s="154">
        <v>1</v>
      </c>
      <c r="G993" s="154">
        <v>0</v>
      </c>
      <c r="H993" s="154">
        <v>0</v>
      </c>
      <c r="I993" s="154">
        <v>0</v>
      </c>
      <c r="J993" s="154">
        <v>0</v>
      </c>
      <c r="K993" s="154">
        <v>0</v>
      </c>
      <c r="L993" s="154">
        <v>0</v>
      </c>
      <c r="M993" s="154">
        <v>0</v>
      </c>
      <c r="N993" s="154">
        <v>25.8</v>
      </c>
      <c r="O993" s="154" t="s">
        <v>188</v>
      </c>
    </row>
    <row r="994" spans="1:15" ht="13.5" customHeight="1" x14ac:dyDescent="0.25">
      <c r="A994" s="155">
        <v>0.48958333333333298</v>
      </c>
      <c r="B994" s="154">
        <v>7</v>
      </c>
      <c r="C994" s="154">
        <v>0</v>
      </c>
      <c r="D994" s="154">
        <v>0</v>
      </c>
      <c r="E994" s="154">
        <v>6</v>
      </c>
      <c r="F994" s="154">
        <v>1</v>
      </c>
      <c r="G994" s="154">
        <v>0</v>
      </c>
      <c r="H994" s="154">
        <v>0</v>
      </c>
      <c r="I994" s="154">
        <v>0</v>
      </c>
      <c r="J994" s="154">
        <v>0</v>
      </c>
      <c r="K994" s="154">
        <v>0</v>
      </c>
      <c r="L994" s="154">
        <v>0</v>
      </c>
      <c r="M994" s="154">
        <v>0</v>
      </c>
      <c r="N994" s="154">
        <v>26.8</v>
      </c>
      <c r="O994" s="154" t="s">
        <v>188</v>
      </c>
    </row>
    <row r="995" spans="1:15" ht="13.5" customHeight="1" x14ac:dyDescent="0.25">
      <c r="A995" s="155">
        <v>0.5</v>
      </c>
      <c r="B995" s="154">
        <v>6</v>
      </c>
      <c r="C995" s="154">
        <v>0</v>
      </c>
      <c r="D995" s="154">
        <v>0</v>
      </c>
      <c r="E995" s="154">
        <v>1</v>
      </c>
      <c r="F995" s="154">
        <v>4</v>
      </c>
      <c r="G995" s="154">
        <v>1</v>
      </c>
      <c r="H995" s="154">
        <v>0</v>
      </c>
      <c r="I995" s="154">
        <v>0</v>
      </c>
      <c r="J995" s="154">
        <v>0</v>
      </c>
      <c r="K995" s="154">
        <v>0</v>
      </c>
      <c r="L995" s="154">
        <v>0</v>
      </c>
      <c r="M995" s="154">
        <v>0</v>
      </c>
      <c r="N995" s="154">
        <v>26.2</v>
      </c>
      <c r="O995" s="154" t="s">
        <v>188</v>
      </c>
    </row>
    <row r="996" spans="1:15" ht="13.5" customHeight="1" x14ac:dyDescent="0.25">
      <c r="A996" s="155">
        <v>0.51041666666666696</v>
      </c>
      <c r="B996" s="154">
        <v>6</v>
      </c>
      <c r="C996" s="154">
        <v>0</v>
      </c>
      <c r="D996" s="154">
        <v>0</v>
      </c>
      <c r="E996" s="154">
        <v>2</v>
      </c>
      <c r="F996" s="154">
        <v>4</v>
      </c>
      <c r="G996" s="154">
        <v>0</v>
      </c>
      <c r="H996" s="154">
        <v>0</v>
      </c>
      <c r="I996" s="154">
        <v>0</v>
      </c>
      <c r="J996" s="154">
        <v>0</v>
      </c>
      <c r="K996" s="154">
        <v>0</v>
      </c>
      <c r="L996" s="154">
        <v>0</v>
      </c>
      <c r="M996" s="154">
        <v>0</v>
      </c>
      <c r="N996" s="154">
        <v>26</v>
      </c>
      <c r="O996" s="154" t="s">
        <v>188</v>
      </c>
    </row>
    <row r="997" spans="1:15" ht="13.5" customHeight="1" x14ac:dyDescent="0.25">
      <c r="A997" s="155">
        <v>0.52083333333333304</v>
      </c>
      <c r="B997" s="154">
        <v>8</v>
      </c>
      <c r="C997" s="154">
        <v>0</v>
      </c>
      <c r="D997" s="154">
        <v>0</v>
      </c>
      <c r="E997" s="154">
        <v>6</v>
      </c>
      <c r="F997" s="154">
        <v>2</v>
      </c>
      <c r="G997" s="154">
        <v>0</v>
      </c>
      <c r="H997" s="154">
        <v>0</v>
      </c>
      <c r="I997" s="154">
        <v>0</v>
      </c>
      <c r="J997" s="154">
        <v>0</v>
      </c>
      <c r="K997" s="154">
        <v>0</v>
      </c>
      <c r="L997" s="154">
        <v>0</v>
      </c>
      <c r="M997" s="154">
        <v>0</v>
      </c>
      <c r="N997" s="154">
        <v>26.2</v>
      </c>
      <c r="O997" s="154" t="s">
        <v>188</v>
      </c>
    </row>
    <row r="998" spans="1:15" ht="13.5" customHeight="1" x14ac:dyDescent="0.25">
      <c r="A998" s="155">
        <v>0.53125</v>
      </c>
      <c r="B998" s="154">
        <v>9</v>
      </c>
      <c r="C998" s="154">
        <v>0</v>
      </c>
      <c r="D998" s="154">
        <v>0</v>
      </c>
      <c r="E998" s="154">
        <v>8</v>
      </c>
      <c r="F998" s="154">
        <v>1</v>
      </c>
      <c r="G998" s="154">
        <v>0</v>
      </c>
      <c r="H998" s="154">
        <v>0</v>
      </c>
      <c r="I998" s="154">
        <v>0</v>
      </c>
      <c r="J998" s="154">
        <v>0</v>
      </c>
      <c r="K998" s="154">
        <v>0</v>
      </c>
      <c r="L998" s="154">
        <v>0</v>
      </c>
      <c r="M998" s="154">
        <v>0</v>
      </c>
      <c r="N998" s="154">
        <v>28.2</v>
      </c>
      <c r="O998" s="154" t="s">
        <v>188</v>
      </c>
    </row>
    <row r="999" spans="1:15" ht="13.5" customHeight="1" x14ac:dyDescent="0.25">
      <c r="A999" s="155">
        <v>0.54166666666666696</v>
      </c>
      <c r="B999" s="154">
        <v>8</v>
      </c>
      <c r="C999" s="154">
        <v>0</v>
      </c>
      <c r="D999" s="154">
        <v>1</v>
      </c>
      <c r="E999" s="154">
        <v>6</v>
      </c>
      <c r="F999" s="154">
        <v>1</v>
      </c>
      <c r="G999" s="154">
        <v>0</v>
      </c>
      <c r="H999" s="154">
        <v>0</v>
      </c>
      <c r="I999" s="154">
        <v>0</v>
      </c>
      <c r="J999" s="154">
        <v>0</v>
      </c>
      <c r="K999" s="154">
        <v>0</v>
      </c>
      <c r="L999" s="154">
        <v>0</v>
      </c>
      <c r="M999" s="154">
        <v>0</v>
      </c>
      <c r="N999" s="154">
        <v>24.4</v>
      </c>
      <c r="O999" s="154" t="s">
        <v>188</v>
      </c>
    </row>
    <row r="1000" spans="1:15" ht="13.5" customHeight="1" x14ac:dyDescent="0.25">
      <c r="A1000" s="155">
        <v>0.55208333333333304</v>
      </c>
      <c r="B1000" s="154">
        <v>4</v>
      </c>
      <c r="C1000" s="154">
        <v>0</v>
      </c>
      <c r="D1000" s="154">
        <v>0</v>
      </c>
      <c r="E1000" s="154">
        <v>3</v>
      </c>
      <c r="F1000" s="154">
        <v>1</v>
      </c>
      <c r="G1000" s="154">
        <v>0</v>
      </c>
      <c r="H1000" s="154">
        <v>0</v>
      </c>
      <c r="I1000" s="154">
        <v>0</v>
      </c>
      <c r="J1000" s="154">
        <v>0</v>
      </c>
      <c r="K1000" s="154">
        <v>0</v>
      </c>
      <c r="L1000" s="154">
        <v>0</v>
      </c>
      <c r="M1000" s="154">
        <v>0</v>
      </c>
      <c r="N1000" s="154">
        <v>27</v>
      </c>
      <c r="O1000" s="154" t="s">
        <v>188</v>
      </c>
    </row>
    <row r="1001" spans="1:15" ht="13.5" customHeight="1" x14ac:dyDescent="0.25">
      <c r="A1001" s="155">
        <v>0.5625</v>
      </c>
      <c r="B1001" s="154">
        <v>13</v>
      </c>
      <c r="C1001" s="154">
        <v>0</v>
      </c>
      <c r="D1001" s="154">
        <v>0</v>
      </c>
      <c r="E1001" s="154">
        <v>13</v>
      </c>
      <c r="F1001" s="154">
        <v>0</v>
      </c>
      <c r="G1001" s="154">
        <v>0</v>
      </c>
      <c r="H1001" s="154">
        <v>0</v>
      </c>
      <c r="I1001" s="154">
        <v>0</v>
      </c>
      <c r="J1001" s="154">
        <v>0</v>
      </c>
      <c r="K1001" s="154">
        <v>0</v>
      </c>
      <c r="L1001" s="154">
        <v>0</v>
      </c>
      <c r="M1001" s="154">
        <v>0</v>
      </c>
      <c r="N1001" s="154">
        <v>25.9</v>
      </c>
      <c r="O1001" s="154">
        <v>32.5</v>
      </c>
    </row>
    <row r="1002" spans="1:15" ht="13.5" customHeight="1" x14ac:dyDescent="0.25">
      <c r="A1002" s="155">
        <v>0.57291666666666696</v>
      </c>
      <c r="B1002" s="154">
        <v>10</v>
      </c>
      <c r="C1002" s="154">
        <v>1</v>
      </c>
      <c r="D1002" s="154">
        <v>0</v>
      </c>
      <c r="E1002" s="154">
        <v>8</v>
      </c>
      <c r="F1002" s="154">
        <v>1</v>
      </c>
      <c r="G1002" s="154">
        <v>0</v>
      </c>
      <c r="H1002" s="154">
        <v>0</v>
      </c>
      <c r="I1002" s="154">
        <v>0</v>
      </c>
      <c r="J1002" s="154">
        <v>0</v>
      </c>
      <c r="K1002" s="154">
        <v>0</v>
      </c>
      <c r="L1002" s="154">
        <v>0</v>
      </c>
      <c r="M1002" s="154">
        <v>0</v>
      </c>
      <c r="N1002" s="154">
        <v>24.6</v>
      </c>
      <c r="O1002" s="154" t="s">
        <v>188</v>
      </c>
    </row>
    <row r="1003" spans="1:15" ht="13.5" customHeight="1" x14ac:dyDescent="0.25">
      <c r="A1003" s="155">
        <v>0.58333333333333304</v>
      </c>
      <c r="B1003" s="154">
        <v>11</v>
      </c>
      <c r="C1003" s="154">
        <v>0</v>
      </c>
      <c r="D1003" s="154">
        <v>0</v>
      </c>
      <c r="E1003" s="154">
        <v>6</v>
      </c>
      <c r="F1003" s="154">
        <v>4</v>
      </c>
      <c r="G1003" s="154">
        <v>1</v>
      </c>
      <c r="H1003" s="154">
        <v>0</v>
      </c>
      <c r="I1003" s="154">
        <v>0</v>
      </c>
      <c r="J1003" s="154">
        <v>0</v>
      </c>
      <c r="K1003" s="154">
        <v>0</v>
      </c>
      <c r="L1003" s="154">
        <v>0</v>
      </c>
      <c r="M1003" s="154">
        <v>0</v>
      </c>
      <c r="N1003" s="154">
        <v>25.5</v>
      </c>
      <c r="O1003" s="154">
        <v>29.3</v>
      </c>
    </row>
    <row r="1004" spans="1:15" ht="13.5" customHeight="1" x14ac:dyDescent="0.25">
      <c r="A1004" s="155">
        <v>0.59375</v>
      </c>
      <c r="B1004" s="154">
        <v>10</v>
      </c>
      <c r="C1004" s="154">
        <v>0</v>
      </c>
      <c r="D1004" s="154">
        <v>0</v>
      </c>
      <c r="E1004" s="154">
        <v>6</v>
      </c>
      <c r="F1004" s="154">
        <v>4</v>
      </c>
      <c r="G1004" s="154">
        <v>0</v>
      </c>
      <c r="H1004" s="154">
        <v>0</v>
      </c>
      <c r="I1004" s="154">
        <v>0</v>
      </c>
      <c r="J1004" s="154">
        <v>0</v>
      </c>
      <c r="K1004" s="154">
        <v>0</v>
      </c>
      <c r="L1004" s="154">
        <v>0</v>
      </c>
      <c r="M1004" s="154">
        <v>0</v>
      </c>
      <c r="N1004" s="154">
        <v>24.8</v>
      </c>
      <c r="O1004" s="154" t="s">
        <v>188</v>
      </c>
    </row>
    <row r="1005" spans="1:15" ht="13.5" customHeight="1" x14ac:dyDescent="0.25">
      <c r="A1005" s="155">
        <v>0.60416666666666696</v>
      </c>
      <c r="B1005" s="154">
        <v>14</v>
      </c>
      <c r="C1005" s="154">
        <v>0</v>
      </c>
      <c r="D1005" s="154">
        <v>0</v>
      </c>
      <c r="E1005" s="154">
        <v>10</v>
      </c>
      <c r="F1005" s="154">
        <v>2</v>
      </c>
      <c r="G1005" s="154">
        <v>2</v>
      </c>
      <c r="H1005" s="154">
        <v>0</v>
      </c>
      <c r="I1005" s="154">
        <v>0</v>
      </c>
      <c r="J1005" s="154">
        <v>0</v>
      </c>
      <c r="K1005" s="154">
        <v>0</v>
      </c>
      <c r="L1005" s="154">
        <v>0</v>
      </c>
      <c r="M1005" s="154">
        <v>0</v>
      </c>
      <c r="N1005" s="154">
        <v>23.8</v>
      </c>
      <c r="O1005" s="154">
        <v>25.1</v>
      </c>
    </row>
    <row r="1006" spans="1:15" ht="13.5" customHeight="1" x14ac:dyDescent="0.25">
      <c r="A1006" s="155">
        <v>0.61458333333333304</v>
      </c>
      <c r="B1006" s="154">
        <v>13</v>
      </c>
      <c r="C1006" s="154">
        <v>0</v>
      </c>
      <c r="D1006" s="154">
        <v>0</v>
      </c>
      <c r="E1006" s="154">
        <v>11</v>
      </c>
      <c r="F1006" s="154">
        <v>2</v>
      </c>
      <c r="G1006" s="154">
        <v>0</v>
      </c>
      <c r="H1006" s="154">
        <v>0</v>
      </c>
      <c r="I1006" s="154">
        <v>0</v>
      </c>
      <c r="J1006" s="154">
        <v>0</v>
      </c>
      <c r="K1006" s="154">
        <v>0</v>
      </c>
      <c r="L1006" s="154">
        <v>0</v>
      </c>
      <c r="M1006" s="154">
        <v>0</v>
      </c>
      <c r="N1006" s="154">
        <v>23.3</v>
      </c>
      <c r="O1006" s="154">
        <v>29</v>
      </c>
    </row>
    <row r="1007" spans="1:15" ht="13.5" customHeight="1" x14ac:dyDescent="0.25">
      <c r="A1007" s="155">
        <v>0.625</v>
      </c>
      <c r="B1007" s="154">
        <v>14</v>
      </c>
      <c r="C1007" s="154">
        <v>0</v>
      </c>
      <c r="D1007" s="154">
        <v>0</v>
      </c>
      <c r="E1007" s="154">
        <v>7</v>
      </c>
      <c r="F1007" s="154">
        <v>6</v>
      </c>
      <c r="G1007" s="154">
        <v>1</v>
      </c>
      <c r="H1007" s="154">
        <v>0</v>
      </c>
      <c r="I1007" s="154">
        <v>0</v>
      </c>
      <c r="J1007" s="154">
        <v>0</v>
      </c>
      <c r="K1007" s="154">
        <v>0</v>
      </c>
      <c r="L1007" s="154">
        <v>0</v>
      </c>
      <c r="M1007" s="154">
        <v>0</v>
      </c>
      <c r="N1007" s="154">
        <v>23.1</v>
      </c>
      <c r="O1007" s="154">
        <v>29.7</v>
      </c>
    </row>
    <row r="1008" spans="1:15" ht="13.5" customHeight="1" x14ac:dyDescent="0.25">
      <c r="A1008" s="155">
        <v>0.63541666666666696</v>
      </c>
      <c r="B1008" s="154">
        <v>31</v>
      </c>
      <c r="C1008" s="154">
        <v>0</v>
      </c>
      <c r="D1008" s="154">
        <v>0</v>
      </c>
      <c r="E1008" s="154">
        <v>28</v>
      </c>
      <c r="F1008" s="154">
        <v>3</v>
      </c>
      <c r="G1008" s="154">
        <v>0</v>
      </c>
      <c r="H1008" s="154">
        <v>0</v>
      </c>
      <c r="I1008" s="154">
        <v>0</v>
      </c>
      <c r="J1008" s="154">
        <v>0</v>
      </c>
      <c r="K1008" s="154">
        <v>0</v>
      </c>
      <c r="L1008" s="154">
        <v>0</v>
      </c>
      <c r="M1008" s="154">
        <v>0</v>
      </c>
      <c r="N1008" s="154">
        <v>22.9</v>
      </c>
      <c r="O1008" s="154">
        <v>26.9</v>
      </c>
    </row>
    <row r="1009" spans="1:15" ht="13.5" customHeight="1" x14ac:dyDescent="0.25">
      <c r="A1009" s="155">
        <v>0.64583333333333304</v>
      </c>
      <c r="B1009" s="154">
        <v>39</v>
      </c>
      <c r="C1009" s="154">
        <v>0</v>
      </c>
      <c r="D1009" s="154">
        <v>0</v>
      </c>
      <c r="E1009" s="154">
        <v>35</v>
      </c>
      <c r="F1009" s="154">
        <v>4</v>
      </c>
      <c r="G1009" s="154">
        <v>0</v>
      </c>
      <c r="H1009" s="154">
        <v>0</v>
      </c>
      <c r="I1009" s="154">
        <v>0</v>
      </c>
      <c r="J1009" s="154">
        <v>0</v>
      </c>
      <c r="K1009" s="154">
        <v>0</v>
      </c>
      <c r="L1009" s="154">
        <v>0</v>
      </c>
      <c r="M1009" s="154">
        <v>0</v>
      </c>
      <c r="N1009" s="154">
        <v>24</v>
      </c>
      <c r="O1009" s="154">
        <v>26.7</v>
      </c>
    </row>
    <row r="1010" spans="1:15" ht="13.5" customHeight="1" x14ac:dyDescent="0.25">
      <c r="A1010" s="155">
        <v>0.65625</v>
      </c>
      <c r="B1010" s="154">
        <v>18</v>
      </c>
      <c r="C1010" s="154">
        <v>0</v>
      </c>
      <c r="D1010" s="154">
        <v>0</v>
      </c>
      <c r="E1010" s="154">
        <v>14</v>
      </c>
      <c r="F1010" s="154">
        <v>4</v>
      </c>
      <c r="G1010" s="154">
        <v>0</v>
      </c>
      <c r="H1010" s="154">
        <v>0</v>
      </c>
      <c r="I1010" s="154">
        <v>0</v>
      </c>
      <c r="J1010" s="154">
        <v>0</v>
      </c>
      <c r="K1010" s="154">
        <v>0</v>
      </c>
      <c r="L1010" s="154">
        <v>0</v>
      </c>
      <c r="M1010" s="154">
        <v>0</v>
      </c>
      <c r="N1010" s="154">
        <v>23.5</v>
      </c>
      <c r="O1010" s="154">
        <v>28.1</v>
      </c>
    </row>
    <row r="1011" spans="1:15" ht="13.5" customHeight="1" x14ac:dyDescent="0.25">
      <c r="A1011" s="155">
        <v>0.66666666666666696</v>
      </c>
      <c r="B1011" s="154">
        <v>24</v>
      </c>
      <c r="C1011" s="154">
        <v>0</v>
      </c>
      <c r="D1011" s="154">
        <v>0</v>
      </c>
      <c r="E1011" s="154">
        <v>19</v>
      </c>
      <c r="F1011" s="154">
        <v>5</v>
      </c>
      <c r="G1011" s="154">
        <v>0</v>
      </c>
      <c r="H1011" s="154">
        <v>0</v>
      </c>
      <c r="I1011" s="154">
        <v>0</v>
      </c>
      <c r="J1011" s="154">
        <v>0</v>
      </c>
      <c r="K1011" s="154">
        <v>0</v>
      </c>
      <c r="L1011" s="154">
        <v>0</v>
      </c>
      <c r="M1011" s="154">
        <v>0</v>
      </c>
      <c r="N1011" s="154">
        <v>26.4</v>
      </c>
      <c r="O1011" s="154">
        <v>30.1</v>
      </c>
    </row>
    <row r="1012" spans="1:15" ht="13.5" customHeight="1" x14ac:dyDescent="0.25">
      <c r="A1012" s="155">
        <v>0.67708333333333304</v>
      </c>
      <c r="B1012" s="154">
        <v>27</v>
      </c>
      <c r="C1012" s="154">
        <v>0</v>
      </c>
      <c r="D1012" s="154">
        <v>0</v>
      </c>
      <c r="E1012" s="154">
        <v>19</v>
      </c>
      <c r="F1012" s="154">
        <v>8</v>
      </c>
      <c r="G1012" s="154">
        <v>0</v>
      </c>
      <c r="H1012" s="154">
        <v>0</v>
      </c>
      <c r="I1012" s="154">
        <v>0</v>
      </c>
      <c r="J1012" s="154">
        <v>0</v>
      </c>
      <c r="K1012" s="154">
        <v>0</v>
      </c>
      <c r="L1012" s="154">
        <v>0</v>
      </c>
      <c r="M1012" s="154">
        <v>0</v>
      </c>
      <c r="N1012" s="154">
        <v>25.7</v>
      </c>
      <c r="O1012" s="154">
        <v>30.8</v>
      </c>
    </row>
    <row r="1013" spans="1:15" ht="13.5" customHeight="1" x14ac:dyDescent="0.25">
      <c r="A1013" s="155">
        <v>0.6875</v>
      </c>
      <c r="B1013" s="154">
        <v>23</v>
      </c>
      <c r="C1013" s="154">
        <v>0</v>
      </c>
      <c r="D1013" s="154">
        <v>0</v>
      </c>
      <c r="E1013" s="154">
        <v>19</v>
      </c>
      <c r="F1013" s="154">
        <v>4</v>
      </c>
      <c r="G1013" s="154">
        <v>0</v>
      </c>
      <c r="H1013" s="154">
        <v>0</v>
      </c>
      <c r="I1013" s="154">
        <v>0</v>
      </c>
      <c r="J1013" s="154">
        <v>0</v>
      </c>
      <c r="K1013" s="154">
        <v>0</v>
      </c>
      <c r="L1013" s="154">
        <v>0</v>
      </c>
      <c r="M1013" s="154">
        <v>0</v>
      </c>
      <c r="N1013" s="154">
        <v>22.3</v>
      </c>
      <c r="O1013" s="154">
        <v>25.7</v>
      </c>
    </row>
    <row r="1014" spans="1:15" ht="13.5" customHeight="1" x14ac:dyDescent="0.25">
      <c r="A1014" s="155">
        <v>0.69791666666666696</v>
      </c>
      <c r="B1014" s="154">
        <v>24</v>
      </c>
      <c r="C1014" s="154">
        <v>0</v>
      </c>
      <c r="D1014" s="154">
        <v>0</v>
      </c>
      <c r="E1014" s="154">
        <v>20</v>
      </c>
      <c r="F1014" s="154">
        <v>3</v>
      </c>
      <c r="G1014" s="154">
        <v>1</v>
      </c>
      <c r="H1014" s="154">
        <v>0</v>
      </c>
      <c r="I1014" s="154">
        <v>0</v>
      </c>
      <c r="J1014" s="154">
        <v>0</v>
      </c>
      <c r="K1014" s="154">
        <v>0</v>
      </c>
      <c r="L1014" s="154">
        <v>0</v>
      </c>
      <c r="M1014" s="154">
        <v>0</v>
      </c>
      <c r="N1014" s="154">
        <v>27</v>
      </c>
      <c r="O1014" s="154">
        <v>29.9</v>
      </c>
    </row>
    <row r="1015" spans="1:15" ht="13.5" customHeight="1" x14ac:dyDescent="0.25">
      <c r="A1015" s="155">
        <v>0.70833333333333304</v>
      </c>
      <c r="B1015" s="154">
        <v>32</v>
      </c>
      <c r="C1015" s="154">
        <v>0</v>
      </c>
      <c r="D1015" s="154">
        <v>0</v>
      </c>
      <c r="E1015" s="154">
        <v>27</v>
      </c>
      <c r="F1015" s="154">
        <v>5</v>
      </c>
      <c r="G1015" s="154">
        <v>0</v>
      </c>
      <c r="H1015" s="154">
        <v>0</v>
      </c>
      <c r="I1015" s="154">
        <v>0</v>
      </c>
      <c r="J1015" s="154">
        <v>0</v>
      </c>
      <c r="K1015" s="154">
        <v>0</v>
      </c>
      <c r="L1015" s="154">
        <v>0</v>
      </c>
      <c r="M1015" s="154">
        <v>0</v>
      </c>
      <c r="N1015" s="154">
        <v>25.7</v>
      </c>
      <c r="O1015" s="154">
        <v>30.7</v>
      </c>
    </row>
    <row r="1016" spans="1:15" ht="13.5" customHeight="1" x14ac:dyDescent="0.25">
      <c r="A1016" s="155">
        <v>0.71875</v>
      </c>
      <c r="B1016" s="154">
        <v>18</v>
      </c>
      <c r="C1016" s="154">
        <v>0</v>
      </c>
      <c r="D1016" s="154">
        <v>0</v>
      </c>
      <c r="E1016" s="154">
        <v>18</v>
      </c>
      <c r="F1016" s="154">
        <v>0</v>
      </c>
      <c r="G1016" s="154">
        <v>0</v>
      </c>
      <c r="H1016" s="154">
        <v>0</v>
      </c>
      <c r="I1016" s="154">
        <v>0</v>
      </c>
      <c r="J1016" s="154">
        <v>0</v>
      </c>
      <c r="K1016" s="154">
        <v>0</v>
      </c>
      <c r="L1016" s="154">
        <v>0</v>
      </c>
      <c r="M1016" s="154">
        <v>0</v>
      </c>
      <c r="N1016" s="154">
        <v>25.4</v>
      </c>
      <c r="O1016" s="154">
        <v>30.3</v>
      </c>
    </row>
    <row r="1017" spans="1:15" ht="13.5" customHeight="1" x14ac:dyDescent="0.25">
      <c r="A1017" s="155">
        <v>0.72916666666666696</v>
      </c>
      <c r="B1017" s="154">
        <v>24</v>
      </c>
      <c r="C1017" s="154">
        <v>0</v>
      </c>
      <c r="D1017" s="154">
        <v>0</v>
      </c>
      <c r="E1017" s="154">
        <v>21</v>
      </c>
      <c r="F1017" s="154">
        <v>3</v>
      </c>
      <c r="G1017" s="154">
        <v>0</v>
      </c>
      <c r="H1017" s="154">
        <v>0</v>
      </c>
      <c r="I1017" s="154">
        <v>0</v>
      </c>
      <c r="J1017" s="154">
        <v>0</v>
      </c>
      <c r="K1017" s="154">
        <v>0</v>
      </c>
      <c r="L1017" s="154">
        <v>0</v>
      </c>
      <c r="M1017" s="154">
        <v>0</v>
      </c>
      <c r="N1017" s="154">
        <v>24.8</v>
      </c>
      <c r="O1017" s="154">
        <v>27</v>
      </c>
    </row>
    <row r="1018" spans="1:15" ht="13.5" customHeight="1" x14ac:dyDescent="0.25">
      <c r="A1018" s="155">
        <v>0.73958333333333304</v>
      </c>
      <c r="B1018" s="154">
        <v>9</v>
      </c>
      <c r="C1018" s="154">
        <v>0</v>
      </c>
      <c r="D1018" s="154">
        <v>0</v>
      </c>
      <c r="E1018" s="154">
        <v>8</v>
      </c>
      <c r="F1018" s="154">
        <v>1</v>
      </c>
      <c r="G1018" s="154">
        <v>0</v>
      </c>
      <c r="H1018" s="154">
        <v>0</v>
      </c>
      <c r="I1018" s="154">
        <v>0</v>
      </c>
      <c r="J1018" s="154">
        <v>0</v>
      </c>
      <c r="K1018" s="154">
        <v>0</v>
      </c>
      <c r="L1018" s="154">
        <v>0</v>
      </c>
      <c r="M1018" s="154">
        <v>0</v>
      </c>
      <c r="N1018" s="154">
        <v>27.4</v>
      </c>
      <c r="O1018" s="154" t="s">
        <v>188</v>
      </c>
    </row>
    <row r="1019" spans="1:15" ht="13.5" customHeight="1" x14ac:dyDescent="0.25">
      <c r="A1019" s="155">
        <v>0.75</v>
      </c>
      <c r="B1019" s="154">
        <v>22</v>
      </c>
      <c r="C1019" s="154">
        <v>1</v>
      </c>
      <c r="D1019" s="154">
        <v>0</v>
      </c>
      <c r="E1019" s="154">
        <v>17</v>
      </c>
      <c r="F1019" s="154">
        <v>3</v>
      </c>
      <c r="G1019" s="154">
        <v>1</v>
      </c>
      <c r="H1019" s="154">
        <v>0</v>
      </c>
      <c r="I1019" s="154">
        <v>0</v>
      </c>
      <c r="J1019" s="154">
        <v>0</v>
      </c>
      <c r="K1019" s="154">
        <v>0</v>
      </c>
      <c r="L1019" s="154">
        <v>0</v>
      </c>
      <c r="M1019" s="154">
        <v>0</v>
      </c>
      <c r="N1019" s="154">
        <v>24.7</v>
      </c>
      <c r="O1019" s="154">
        <v>29.9</v>
      </c>
    </row>
    <row r="1020" spans="1:15" ht="13.5" customHeight="1" x14ac:dyDescent="0.25">
      <c r="A1020" s="155">
        <v>0.76041666666666696</v>
      </c>
      <c r="B1020" s="154">
        <v>10</v>
      </c>
      <c r="C1020" s="154">
        <v>0</v>
      </c>
      <c r="D1020" s="154">
        <v>0</v>
      </c>
      <c r="E1020" s="154">
        <v>5</v>
      </c>
      <c r="F1020" s="154">
        <v>5</v>
      </c>
      <c r="G1020" s="154">
        <v>0</v>
      </c>
      <c r="H1020" s="154">
        <v>0</v>
      </c>
      <c r="I1020" s="154">
        <v>0</v>
      </c>
      <c r="J1020" s="154">
        <v>0</v>
      </c>
      <c r="K1020" s="154">
        <v>0</v>
      </c>
      <c r="L1020" s="154">
        <v>0</v>
      </c>
      <c r="M1020" s="154">
        <v>0</v>
      </c>
      <c r="N1020" s="154">
        <v>24.4</v>
      </c>
      <c r="O1020" s="154" t="s">
        <v>188</v>
      </c>
    </row>
    <row r="1021" spans="1:15" ht="13.5" customHeight="1" x14ac:dyDescent="0.25">
      <c r="A1021" s="155">
        <v>0.77083333333333304</v>
      </c>
      <c r="B1021" s="154">
        <v>9</v>
      </c>
      <c r="C1021" s="154">
        <v>0</v>
      </c>
      <c r="D1021" s="154">
        <v>0</v>
      </c>
      <c r="E1021" s="154">
        <v>6</v>
      </c>
      <c r="F1021" s="154">
        <v>3</v>
      </c>
      <c r="G1021" s="154">
        <v>0</v>
      </c>
      <c r="H1021" s="154">
        <v>0</v>
      </c>
      <c r="I1021" s="154">
        <v>0</v>
      </c>
      <c r="J1021" s="154">
        <v>0</v>
      </c>
      <c r="K1021" s="154">
        <v>0</v>
      </c>
      <c r="L1021" s="154">
        <v>0</v>
      </c>
      <c r="M1021" s="154">
        <v>0</v>
      </c>
      <c r="N1021" s="154">
        <v>26.2</v>
      </c>
      <c r="O1021" s="154" t="s">
        <v>188</v>
      </c>
    </row>
    <row r="1022" spans="1:15" ht="13.5" customHeight="1" x14ac:dyDescent="0.25">
      <c r="A1022" s="155">
        <v>0.78125</v>
      </c>
      <c r="B1022" s="154">
        <v>11</v>
      </c>
      <c r="C1022" s="154">
        <v>1</v>
      </c>
      <c r="D1022" s="154">
        <v>0</v>
      </c>
      <c r="E1022" s="154">
        <v>8</v>
      </c>
      <c r="F1022" s="154">
        <v>2</v>
      </c>
      <c r="G1022" s="154">
        <v>0</v>
      </c>
      <c r="H1022" s="154">
        <v>0</v>
      </c>
      <c r="I1022" s="154">
        <v>0</v>
      </c>
      <c r="J1022" s="154">
        <v>0</v>
      </c>
      <c r="K1022" s="154">
        <v>0</v>
      </c>
      <c r="L1022" s="154">
        <v>0</v>
      </c>
      <c r="M1022" s="154">
        <v>0</v>
      </c>
      <c r="N1022" s="154">
        <v>23.6</v>
      </c>
      <c r="O1022" s="154">
        <v>27.8</v>
      </c>
    </row>
    <row r="1023" spans="1:15" ht="13.5" customHeight="1" x14ac:dyDescent="0.25">
      <c r="A1023" s="155">
        <v>0.79166666666666696</v>
      </c>
      <c r="B1023" s="154">
        <v>5</v>
      </c>
      <c r="C1023" s="154">
        <v>0</v>
      </c>
      <c r="D1023" s="154">
        <v>0</v>
      </c>
      <c r="E1023" s="154">
        <v>5</v>
      </c>
      <c r="F1023" s="154">
        <v>0</v>
      </c>
      <c r="G1023" s="154">
        <v>0</v>
      </c>
      <c r="H1023" s="154">
        <v>0</v>
      </c>
      <c r="I1023" s="154">
        <v>0</v>
      </c>
      <c r="J1023" s="154">
        <v>0</v>
      </c>
      <c r="K1023" s="154">
        <v>0</v>
      </c>
      <c r="L1023" s="154">
        <v>0</v>
      </c>
      <c r="M1023" s="154">
        <v>0</v>
      </c>
      <c r="N1023" s="154">
        <v>24.8</v>
      </c>
      <c r="O1023" s="154" t="s">
        <v>188</v>
      </c>
    </row>
    <row r="1024" spans="1:15" ht="13.5" customHeight="1" x14ac:dyDescent="0.25">
      <c r="A1024" s="155">
        <v>0.80208333333333304</v>
      </c>
      <c r="B1024" s="154">
        <v>3</v>
      </c>
      <c r="C1024" s="154">
        <v>0</v>
      </c>
      <c r="D1024" s="154">
        <v>0</v>
      </c>
      <c r="E1024" s="154">
        <v>2</v>
      </c>
      <c r="F1024" s="154">
        <v>1</v>
      </c>
      <c r="G1024" s="154">
        <v>0</v>
      </c>
      <c r="H1024" s="154">
        <v>0</v>
      </c>
      <c r="I1024" s="154">
        <v>0</v>
      </c>
      <c r="J1024" s="154">
        <v>0</v>
      </c>
      <c r="K1024" s="154">
        <v>0</v>
      </c>
      <c r="L1024" s="154">
        <v>0</v>
      </c>
      <c r="M1024" s="154">
        <v>0</v>
      </c>
      <c r="N1024" s="154">
        <v>21.9</v>
      </c>
      <c r="O1024" s="154" t="s">
        <v>188</v>
      </c>
    </row>
    <row r="1025" spans="1:15" ht="13.5" customHeight="1" x14ac:dyDescent="0.25">
      <c r="A1025" s="155">
        <v>0.8125</v>
      </c>
      <c r="B1025" s="154">
        <v>3</v>
      </c>
      <c r="C1025" s="154">
        <v>0</v>
      </c>
      <c r="D1025" s="154">
        <v>0</v>
      </c>
      <c r="E1025" s="154">
        <v>3</v>
      </c>
      <c r="F1025" s="154">
        <v>0</v>
      </c>
      <c r="G1025" s="154">
        <v>0</v>
      </c>
      <c r="H1025" s="154">
        <v>0</v>
      </c>
      <c r="I1025" s="154">
        <v>0</v>
      </c>
      <c r="J1025" s="154">
        <v>0</v>
      </c>
      <c r="K1025" s="154">
        <v>0</v>
      </c>
      <c r="L1025" s="154">
        <v>0</v>
      </c>
      <c r="M1025" s="154">
        <v>0</v>
      </c>
      <c r="N1025" s="154">
        <v>27</v>
      </c>
      <c r="O1025" s="154" t="s">
        <v>188</v>
      </c>
    </row>
    <row r="1026" spans="1:15" ht="13.5" customHeight="1" x14ac:dyDescent="0.25">
      <c r="A1026" s="155">
        <v>0.82291666666666696</v>
      </c>
      <c r="B1026" s="154">
        <v>3</v>
      </c>
      <c r="C1026" s="154">
        <v>0</v>
      </c>
      <c r="D1026" s="154">
        <v>0</v>
      </c>
      <c r="E1026" s="154">
        <v>3</v>
      </c>
      <c r="F1026" s="154">
        <v>0</v>
      </c>
      <c r="G1026" s="154">
        <v>0</v>
      </c>
      <c r="H1026" s="154">
        <v>0</v>
      </c>
      <c r="I1026" s="154">
        <v>0</v>
      </c>
      <c r="J1026" s="154">
        <v>0</v>
      </c>
      <c r="K1026" s="154">
        <v>0</v>
      </c>
      <c r="L1026" s="154">
        <v>0</v>
      </c>
      <c r="M1026" s="154">
        <v>0</v>
      </c>
      <c r="N1026" s="154">
        <v>27.3</v>
      </c>
      <c r="O1026" s="154" t="s">
        <v>188</v>
      </c>
    </row>
    <row r="1027" spans="1:15" ht="13.5" customHeight="1" x14ac:dyDescent="0.25">
      <c r="A1027" s="155">
        <v>0.83333333333333304</v>
      </c>
      <c r="B1027" s="154">
        <v>2</v>
      </c>
      <c r="C1027" s="154">
        <v>0</v>
      </c>
      <c r="D1027" s="154">
        <v>0</v>
      </c>
      <c r="E1027" s="154">
        <v>1</v>
      </c>
      <c r="F1027" s="154">
        <v>1</v>
      </c>
      <c r="G1027" s="154">
        <v>0</v>
      </c>
      <c r="H1027" s="154">
        <v>0</v>
      </c>
      <c r="I1027" s="154">
        <v>0</v>
      </c>
      <c r="J1027" s="154">
        <v>0</v>
      </c>
      <c r="K1027" s="154">
        <v>0</v>
      </c>
      <c r="L1027" s="154">
        <v>0</v>
      </c>
      <c r="M1027" s="154">
        <v>0</v>
      </c>
      <c r="N1027" s="154">
        <v>32.700000000000003</v>
      </c>
      <c r="O1027" s="154" t="s">
        <v>188</v>
      </c>
    </row>
    <row r="1028" spans="1:15" ht="13.5" customHeight="1" x14ac:dyDescent="0.25">
      <c r="A1028" s="155">
        <v>0.84375</v>
      </c>
      <c r="B1028" s="154">
        <v>1</v>
      </c>
      <c r="C1028" s="154">
        <v>0</v>
      </c>
      <c r="D1028" s="154">
        <v>0</v>
      </c>
      <c r="E1028" s="154">
        <v>0</v>
      </c>
      <c r="F1028" s="154">
        <v>1</v>
      </c>
      <c r="G1028" s="154">
        <v>0</v>
      </c>
      <c r="H1028" s="154">
        <v>0</v>
      </c>
      <c r="I1028" s="154">
        <v>0</v>
      </c>
      <c r="J1028" s="154">
        <v>0</v>
      </c>
      <c r="K1028" s="154">
        <v>0</v>
      </c>
      <c r="L1028" s="154">
        <v>0</v>
      </c>
      <c r="M1028" s="154">
        <v>0</v>
      </c>
      <c r="N1028" s="154">
        <v>29.9</v>
      </c>
      <c r="O1028" s="154" t="s">
        <v>188</v>
      </c>
    </row>
    <row r="1029" spans="1:15" ht="13.5" customHeight="1" x14ac:dyDescent="0.25">
      <c r="A1029" s="155">
        <v>0.85416666666666696</v>
      </c>
      <c r="B1029" s="154">
        <v>2</v>
      </c>
      <c r="C1029" s="154">
        <v>0</v>
      </c>
      <c r="D1029" s="154">
        <v>0</v>
      </c>
      <c r="E1029" s="154">
        <v>2</v>
      </c>
      <c r="F1029" s="154">
        <v>0</v>
      </c>
      <c r="G1029" s="154">
        <v>0</v>
      </c>
      <c r="H1029" s="154">
        <v>0</v>
      </c>
      <c r="I1029" s="154">
        <v>0</v>
      </c>
      <c r="J1029" s="154">
        <v>0</v>
      </c>
      <c r="K1029" s="154">
        <v>0</v>
      </c>
      <c r="L1029" s="154">
        <v>0</v>
      </c>
      <c r="M1029" s="154">
        <v>0</v>
      </c>
      <c r="N1029" s="154">
        <v>27.3</v>
      </c>
      <c r="O1029" s="154" t="s">
        <v>188</v>
      </c>
    </row>
    <row r="1030" spans="1:15" ht="13.5" customHeight="1" x14ac:dyDescent="0.25">
      <c r="A1030" s="155">
        <v>0.86458333333333304</v>
      </c>
      <c r="B1030" s="154">
        <v>2</v>
      </c>
      <c r="C1030" s="154">
        <v>0</v>
      </c>
      <c r="D1030" s="154">
        <v>0</v>
      </c>
      <c r="E1030" s="154">
        <v>2</v>
      </c>
      <c r="F1030" s="154">
        <v>0</v>
      </c>
      <c r="G1030" s="154">
        <v>0</v>
      </c>
      <c r="H1030" s="154">
        <v>0</v>
      </c>
      <c r="I1030" s="154">
        <v>0</v>
      </c>
      <c r="J1030" s="154">
        <v>0</v>
      </c>
      <c r="K1030" s="154">
        <v>0</v>
      </c>
      <c r="L1030" s="154">
        <v>0</v>
      </c>
      <c r="M1030" s="154">
        <v>0</v>
      </c>
      <c r="N1030" s="154">
        <v>27</v>
      </c>
      <c r="O1030" s="154" t="s">
        <v>188</v>
      </c>
    </row>
    <row r="1031" spans="1:15" ht="13.5" customHeight="1" x14ac:dyDescent="0.25">
      <c r="A1031" s="155">
        <v>0.875</v>
      </c>
      <c r="B1031" s="154">
        <v>1</v>
      </c>
      <c r="C1031" s="154">
        <v>0</v>
      </c>
      <c r="D1031" s="154">
        <v>0</v>
      </c>
      <c r="E1031" s="154">
        <v>1</v>
      </c>
      <c r="F1031" s="154">
        <v>0</v>
      </c>
      <c r="G1031" s="154">
        <v>0</v>
      </c>
      <c r="H1031" s="154">
        <v>0</v>
      </c>
      <c r="I1031" s="154">
        <v>0</v>
      </c>
      <c r="J1031" s="154">
        <v>0</v>
      </c>
      <c r="K1031" s="154">
        <v>0</v>
      </c>
      <c r="L1031" s="154">
        <v>0</v>
      </c>
      <c r="M1031" s="154">
        <v>0</v>
      </c>
      <c r="N1031" s="154">
        <v>27.2</v>
      </c>
      <c r="O1031" s="154" t="s">
        <v>188</v>
      </c>
    </row>
    <row r="1032" spans="1:15" ht="13.5" customHeight="1" x14ac:dyDescent="0.25">
      <c r="A1032" s="155">
        <v>0.88541666666666696</v>
      </c>
      <c r="B1032" s="154">
        <v>2</v>
      </c>
      <c r="C1032" s="154">
        <v>0</v>
      </c>
      <c r="D1032" s="154">
        <v>0</v>
      </c>
      <c r="E1032" s="154">
        <v>1</v>
      </c>
      <c r="F1032" s="154">
        <v>1</v>
      </c>
      <c r="G1032" s="154">
        <v>0</v>
      </c>
      <c r="H1032" s="154">
        <v>0</v>
      </c>
      <c r="I1032" s="154">
        <v>0</v>
      </c>
      <c r="J1032" s="154">
        <v>0</v>
      </c>
      <c r="K1032" s="154">
        <v>0</v>
      </c>
      <c r="L1032" s="154">
        <v>0</v>
      </c>
      <c r="M1032" s="154">
        <v>0</v>
      </c>
      <c r="N1032" s="154">
        <v>25.7</v>
      </c>
      <c r="O1032" s="154" t="s">
        <v>188</v>
      </c>
    </row>
    <row r="1033" spans="1:15" ht="13.5" customHeight="1" x14ac:dyDescent="0.25">
      <c r="A1033" s="155">
        <v>0.89583333333333304</v>
      </c>
      <c r="B1033" s="154">
        <v>2</v>
      </c>
      <c r="C1033" s="154">
        <v>0</v>
      </c>
      <c r="D1033" s="154">
        <v>0</v>
      </c>
      <c r="E1033" s="154">
        <v>0</v>
      </c>
      <c r="F1033" s="154">
        <v>2</v>
      </c>
      <c r="G1033" s="154">
        <v>0</v>
      </c>
      <c r="H1033" s="154">
        <v>0</v>
      </c>
      <c r="I1033" s="154">
        <v>0</v>
      </c>
      <c r="J1033" s="154">
        <v>0</v>
      </c>
      <c r="K1033" s="154">
        <v>0</v>
      </c>
      <c r="L1033" s="154">
        <v>0</v>
      </c>
      <c r="M1033" s="154">
        <v>0</v>
      </c>
      <c r="N1033" s="154">
        <v>31.4</v>
      </c>
      <c r="O1033" s="154" t="s">
        <v>188</v>
      </c>
    </row>
    <row r="1034" spans="1:15" ht="13.5" customHeight="1" x14ac:dyDescent="0.25">
      <c r="A1034" s="155">
        <v>0.90625</v>
      </c>
      <c r="B1034" s="154">
        <v>1</v>
      </c>
      <c r="C1034" s="154">
        <v>0</v>
      </c>
      <c r="D1034" s="154">
        <v>0</v>
      </c>
      <c r="E1034" s="154">
        <v>1</v>
      </c>
      <c r="F1034" s="154">
        <v>0</v>
      </c>
      <c r="G1034" s="154">
        <v>0</v>
      </c>
      <c r="H1034" s="154">
        <v>0</v>
      </c>
      <c r="I1034" s="154">
        <v>0</v>
      </c>
      <c r="J1034" s="154">
        <v>0</v>
      </c>
      <c r="K1034" s="154">
        <v>0</v>
      </c>
      <c r="L1034" s="154">
        <v>0</v>
      </c>
      <c r="M1034" s="154">
        <v>0</v>
      </c>
      <c r="N1034" s="154">
        <v>23.3</v>
      </c>
      <c r="O1034" s="154" t="s">
        <v>188</v>
      </c>
    </row>
    <row r="1035" spans="1:15" ht="13.5" customHeight="1" x14ac:dyDescent="0.25">
      <c r="A1035" s="155">
        <v>0.91666666666666696</v>
      </c>
      <c r="B1035" s="154">
        <v>1</v>
      </c>
      <c r="C1035" s="154">
        <v>0</v>
      </c>
      <c r="D1035" s="154">
        <v>0</v>
      </c>
      <c r="E1035" s="154">
        <v>1</v>
      </c>
      <c r="F1035" s="154">
        <v>0</v>
      </c>
      <c r="G1035" s="154">
        <v>0</v>
      </c>
      <c r="H1035" s="154">
        <v>0</v>
      </c>
      <c r="I1035" s="154">
        <v>0</v>
      </c>
      <c r="J1035" s="154">
        <v>0</v>
      </c>
      <c r="K1035" s="154">
        <v>0</v>
      </c>
      <c r="L1035" s="154">
        <v>0</v>
      </c>
      <c r="M1035" s="154">
        <v>0</v>
      </c>
      <c r="N1035" s="154">
        <v>30.8</v>
      </c>
      <c r="O1035" s="154" t="s">
        <v>188</v>
      </c>
    </row>
    <row r="1036" spans="1:15" ht="13.5" customHeight="1" x14ac:dyDescent="0.25">
      <c r="A1036" s="155">
        <v>0.92708333333333304</v>
      </c>
      <c r="B1036" s="154">
        <v>2</v>
      </c>
      <c r="C1036" s="154">
        <v>0</v>
      </c>
      <c r="D1036" s="154">
        <v>0</v>
      </c>
      <c r="E1036" s="154">
        <v>1</v>
      </c>
      <c r="F1036" s="154">
        <v>1</v>
      </c>
      <c r="G1036" s="154">
        <v>0</v>
      </c>
      <c r="H1036" s="154">
        <v>0</v>
      </c>
      <c r="I1036" s="154">
        <v>0</v>
      </c>
      <c r="J1036" s="154">
        <v>0</v>
      </c>
      <c r="K1036" s="154">
        <v>0</v>
      </c>
      <c r="L1036" s="154">
        <v>0</v>
      </c>
      <c r="M1036" s="154">
        <v>0</v>
      </c>
      <c r="N1036" s="154">
        <v>29</v>
      </c>
      <c r="O1036" s="154" t="s">
        <v>188</v>
      </c>
    </row>
    <row r="1037" spans="1:15" ht="13.5" customHeight="1" x14ac:dyDescent="0.25">
      <c r="A1037" s="155">
        <v>0.9375</v>
      </c>
      <c r="B1037" s="154">
        <v>0</v>
      </c>
      <c r="C1037" s="154">
        <v>0</v>
      </c>
      <c r="D1037" s="154">
        <v>0</v>
      </c>
      <c r="E1037" s="154">
        <v>0</v>
      </c>
      <c r="F1037" s="154">
        <v>0</v>
      </c>
      <c r="G1037" s="154">
        <v>0</v>
      </c>
      <c r="H1037" s="154">
        <v>0</v>
      </c>
      <c r="I1037" s="154">
        <v>0</v>
      </c>
      <c r="J1037" s="154">
        <v>0</v>
      </c>
      <c r="K1037" s="154">
        <v>0</v>
      </c>
      <c r="L1037" s="154">
        <v>0</v>
      </c>
      <c r="M1037" s="154">
        <v>0</v>
      </c>
      <c r="N1037" s="154" t="s">
        <v>188</v>
      </c>
      <c r="O1037" s="154" t="s">
        <v>188</v>
      </c>
    </row>
    <row r="1038" spans="1:15" ht="13.5" customHeight="1" x14ac:dyDescent="0.25">
      <c r="A1038" s="155">
        <v>0.94791666666666696</v>
      </c>
      <c r="B1038" s="154">
        <v>1</v>
      </c>
      <c r="C1038" s="154">
        <v>0</v>
      </c>
      <c r="D1038" s="154">
        <v>0</v>
      </c>
      <c r="E1038" s="154">
        <v>1</v>
      </c>
      <c r="F1038" s="154">
        <v>0</v>
      </c>
      <c r="G1038" s="154">
        <v>0</v>
      </c>
      <c r="H1038" s="154">
        <v>0</v>
      </c>
      <c r="I1038" s="154">
        <v>0</v>
      </c>
      <c r="J1038" s="154">
        <v>0</v>
      </c>
      <c r="K1038" s="154">
        <v>0</v>
      </c>
      <c r="L1038" s="154">
        <v>0</v>
      </c>
      <c r="M1038" s="154">
        <v>0</v>
      </c>
      <c r="N1038" s="154">
        <v>34.1</v>
      </c>
      <c r="O1038" s="154" t="s">
        <v>188</v>
      </c>
    </row>
    <row r="1039" spans="1:15" ht="13.5" customHeight="1" x14ac:dyDescent="0.25">
      <c r="A1039" s="155">
        <v>0.95833333333333304</v>
      </c>
      <c r="B1039" s="154">
        <v>2</v>
      </c>
      <c r="C1039" s="154">
        <v>0</v>
      </c>
      <c r="D1039" s="154">
        <v>0</v>
      </c>
      <c r="E1039" s="154">
        <v>2</v>
      </c>
      <c r="F1039" s="154">
        <v>0</v>
      </c>
      <c r="G1039" s="154">
        <v>0</v>
      </c>
      <c r="H1039" s="154">
        <v>0</v>
      </c>
      <c r="I1039" s="154">
        <v>0</v>
      </c>
      <c r="J1039" s="154">
        <v>0</v>
      </c>
      <c r="K1039" s="154">
        <v>0</v>
      </c>
      <c r="L1039" s="154">
        <v>0</v>
      </c>
      <c r="M1039" s="154">
        <v>0</v>
      </c>
      <c r="N1039" s="154">
        <v>31.1</v>
      </c>
      <c r="O1039" s="154" t="s">
        <v>188</v>
      </c>
    </row>
    <row r="1040" spans="1:15" ht="13.5" customHeight="1" x14ac:dyDescent="0.25">
      <c r="A1040" s="155">
        <v>0.96875</v>
      </c>
      <c r="B1040" s="154">
        <v>1</v>
      </c>
      <c r="C1040" s="154">
        <v>0</v>
      </c>
      <c r="D1040" s="154">
        <v>0</v>
      </c>
      <c r="E1040" s="154">
        <v>1</v>
      </c>
      <c r="F1040" s="154">
        <v>0</v>
      </c>
      <c r="G1040" s="154">
        <v>0</v>
      </c>
      <c r="H1040" s="154">
        <v>0</v>
      </c>
      <c r="I1040" s="154">
        <v>0</v>
      </c>
      <c r="J1040" s="154">
        <v>0</v>
      </c>
      <c r="K1040" s="154">
        <v>0</v>
      </c>
      <c r="L1040" s="154">
        <v>0</v>
      </c>
      <c r="M1040" s="154">
        <v>0</v>
      </c>
      <c r="N1040" s="154">
        <v>32.1</v>
      </c>
      <c r="O1040" s="154" t="s">
        <v>188</v>
      </c>
    </row>
    <row r="1041" spans="1:33" ht="13.5" customHeight="1" x14ac:dyDescent="0.25">
      <c r="A1041" s="155">
        <v>0.97916666666666696</v>
      </c>
      <c r="B1041" s="154">
        <v>1</v>
      </c>
      <c r="C1041" s="154">
        <v>0</v>
      </c>
      <c r="D1041" s="154">
        <v>0</v>
      </c>
      <c r="E1041" s="154">
        <v>1</v>
      </c>
      <c r="F1041" s="154">
        <v>0</v>
      </c>
      <c r="G1041" s="154">
        <v>0</v>
      </c>
      <c r="H1041" s="154">
        <v>0</v>
      </c>
      <c r="I1041" s="154">
        <v>0</v>
      </c>
      <c r="J1041" s="154">
        <v>0</v>
      </c>
      <c r="K1041" s="154">
        <v>0</v>
      </c>
      <c r="L1041" s="154">
        <v>0</v>
      </c>
      <c r="M1041" s="154">
        <v>0</v>
      </c>
      <c r="N1041" s="154">
        <v>24.5</v>
      </c>
      <c r="O1041" s="154" t="s">
        <v>188</v>
      </c>
    </row>
    <row r="1042" spans="1:33" ht="13.5" customHeight="1" thickBot="1" x14ac:dyDescent="0.3">
      <c r="A1042" s="156">
        <v>0.98958333333333304</v>
      </c>
      <c r="B1042" s="154">
        <v>1</v>
      </c>
      <c r="C1042" s="154">
        <v>0</v>
      </c>
      <c r="D1042" s="154">
        <v>0</v>
      </c>
      <c r="E1042" s="154">
        <v>1</v>
      </c>
      <c r="F1042" s="154">
        <v>0</v>
      </c>
      <c r="G1042" s="154">
        <v>0</v>
      </c>
      <c r="H1042" s="154">
        <v>0</v>
      </c>
      <c r="I1042" s="154">
        <v>0</v>
      </c>
      <c r="J1042" s="154">
        <v>0</v>
      </c>
      <c r="K1042" s="154">
        <v>0</v>
      </c>
      <c r="L1042" s="154">
        <v>0</v>
      </c>
      <c r="M1042" s="154">
        <v>0</v>
      </c>
      <c r="N1042" s="154">
        <v>33.299999999999997</v>
      </c>
      <c r="O1042" s="154" t="s">
        <v>188</v>
      </c>
    </row>
    <row r="1043" spans="1:33" ht="13.5" customHeight="1" thickTop="1" x14ac:dyDescent="0.25">
      <c r="A1043" s="157" t="s">
        <v>44</v>
      </c>
      <c r="B1043" s="158">
        <f t="shared" ref="B1043:M1043" si="85">SUM(B975:B1022)</f>
        <v>745</v>
      </c>
      <c r="C1043" s="158">
        <f t="shared" si="85"/>
        <v>4</v>
      </c>
      <c r="D1043" s="158">
        <f t="shared" si="85"/>
        <v>3</v>
      </c>
      <c r="E1043" s="158">
        <f t="shared" si="85"/>
        <v>599</v>
      </c>
      <c r="F1043" s="158">
        <f t="shared" si="85"/>
        <v>125</v>
      </c>
      <c r="G1043" s="158">
        <f t="shared" si="85"/>
        <v>14</v>
      </c>
      <c r="H1043" s="158">
        <f t="shared" si="85"/>
        <v>0</v>
      </c>
      <c r="I1043" s="158">
        <f t="shared" si="85"/>
        <v>0</v>
      </c>
      <c r="J1043" s="158">
        <f t="shared" si="85"/>
        <v>0</v>
      </c>
      <c r="K1043" s="158">
        <f t="shared" si="85"/>
        <v>0</v>
      </c>
      <c r="L1043" s="158">
        <f t="shared" si="85"/>
        <v>0</v>
      </c>
      <c r="M1043" s="158">
        <f t="shared" si="85"/>
        <v>0</v>
      </c>
      <c r="N1043" s="159">
        <v>24.4</v>
      </c>
      <c r="O1043" s="159">
        <v>28.5</v>
      </c>
    </row>
    <row r="1044" spans="1:33" ht="13.5" customHeight="1" x14ac:dyDescent="0.25">
      <c r="A1044" s="160" t="s">
        <v>45</v>
      </c>
      <c r="B1044" s="154">
        <f t="shared" ref="B1044:M1044" si="86">SUM(B971:B1034)</f>
        <v>780</v>
      </c>
      <c r="C1044" s="154">
        <f t="shared" si="86"/>
        <v>4</v>
      </c>
      <c r="D1044" s="154">
        <f t="shared" si="86"/>
        <v>3</v>
      </c>
      <c r="E1044" s="154">
        <f t="shared" si="86"/>
        <v>626</v>
      </c>
      <c r="F1044" s="154">
        <f t="shared" si="86"/>
        <v>133</v>
      </c>
      <c r="G1044" s="154">
        <f t="shared" si="86"/>
        <v>14</v>
      </c>
      <c r="H1044" s="154">
        <f t="shared" si="86"/>
        <v>0</v>
      </c>
      <c r="I1044" s="154">
        <f t="shared" si="86"/>
        <v>0</v>
      </c>
      <c r="J1044" s="154">
        <f t="shared" si="86"/>
        <v>0</v>
      </c>
      <c r="K1044" s="154">
        <f t="shared" si="86"/>
        <v>0</v>
      </c>
      <c r="L1044" s="154">
        <f t="shared" si="86"/>
        <v>0</v>
      </c>
      <c r="M1044" s="154">
        <f t="shared" si="86"/>
        <v>0</v>
      </c>
      <c r="N1044" s="161">
        <v>24.5</v>
      </c>
      <c r="O1044" s="161">
        <v>28.7</v>
      </c>
    </row>
    <row r="1045" spans="1:33" ht="13.5" customHeight="1" x14ac:dyDescent="0.25">
      <c r="A1045" s="154" t="s">
        <v>46</v>
      </c>
      <c r="B1045" s="154">
        <f t="shared" ref="B1045:M1045" si="87">SUM(B971:B1042)</f>
        <v>789</v>
      </c>
      <c r="C1045" s="154">
        <f t="shared" si="87"/>
        <v>4</v>
      </c>
      <c r="D1045" s="154">
        <f t="shared" si="87"/>
        <v>3</v>
      </c>
      <c r="E1045" s="154">
        <f t="shared" si="87"/>
        <v>634</v>
      </c>
      <c r="F1045" s="154">
        <f t="shared" si="87"/>
        <v>134</v>
      </c>
      <c r="G1045" s="154">
        <f t="shared" si="87"/>
        <v>14</v>
      </c>
      <c r="H1045" s="154">
        <f t="shared" si="87"/>
        <v>0</v>
      </c>
      <c r="I1045" s="154">
        <f t="shared" si="87"/>
        <v>0</v>
      </c>
      <c r="J1045" s="154">
        <f t="shared" si="87"/>
        <v>0</v>
      </c>
      <c r="K1045" s="154">
        <f t="shared" si="87"/>
        <v>0</v>
      </c>
      <c r="L1045" s="154">
        <f t="shared" si="87"/>
        <v>0</v>
      </c>
      <c r="M1045" s="154">
        <f t="shared" si="87"/>
        <v>0</v>
      </c>
      <c r="N1045" s="161">
        <v>24.6</v>
      </c>
      <c r="O1045" s="161">
        <v>28.8</v>
      </c>
    </row>
    <row r="1046" spans="1:33" ht="13.5" customHeight="1" thickBot="1" x14ac:dyDescent="0.3">
      <c r="A1046" s="162" t="s">
        <v>47</v>
      </c>
      <c r="B1046" s="162">
        <f t="shared" ref="B1046:M1046" si="88">SUM(B947:B1042)</f>
        <v>793</v>
      </c>
      <c r="C1046" s="162">
        <f t="shared" si="88"/>
        <v>4</v>
      </c>
      <c r="D1046" s="162">
        <f t="shared" si="88"/>
        <v>3</v>
      </c>
      <c r="E1046" s="162">
        <f t="shared" si="88"/>
        <v>638</v>
      </c>
      <c r="F1046" s="162">
        <f t="shared" si="88"/>
        <v>134</v>
      </c>
      <c r="G1046" s="162">
        <f t="shared" si="88"/>
        <v>14</v>
      </c>
      <c r="H1046" s="162">
        <f t="shared" si="88"/>
        <v>0</v>
      </c>
      <c r="I1046" s="162">
        <f t="shared" si="88"/>
        <v>0</v>
      </c>
      <c r="J1046" s="162">
        <f t="shared" si="88"/>
        <v>0</v>
      </c>
      <c r="K1046" s="162">
        <f t="shared" si="88"/>
        <v>0</v>
      </c>
      <c r="L1046" s="162">
        <f t="shared" si="88"/>
        <v>0</v>
      </c>
      <c r="M1046" s="162">
        <f t="shared" si="88"/>
        <v>0</v>
      </c>
      <c r="N1046" s="163">
        <v>24.6</v>
      </c>
      <c r="O1046" s="163">
        <v>29</v>
      </c>
      <c r="AG1046" s="417"/>
    </row>
    <row r="1047" spans="1:33" ht="13.5" customHeight="1" thickTop="1" x14ac:dyDescent="0.25">
      <c r="N1047" s="164"/>
      <c r="O1047" s="164"/>
      <c r="AG1047" s="417"/>
    </row>
    <row r="1048" spans="1:33" ht="13.5" customHeight="1" thickBot="1" x14ac:dyDescent="0.3">
      <c r="A1048" s="165" t="s">
        <v>9</v>
      </c>
      <c r="B1048" s="166" t="str">
        <f>TEXT(C1048,"dddd")</f>
        <v>Thursday</v>
      </c>
      <c r="C1048" s="166">
        <f>C944+1</f>
        <v>44840</v>
      </c>
      <c r="D1048" s="165"/>
      <c r="E1048" s="165"/>
      <c r="F1048" s="165"/>
      <c r="G1048" s="165"/>
      <c r="H1048" s="165"/>
      <c r="I1048" s="165"/>
      <c r="J1048" s="165"/>
      <c r="K1048" s="165"/>
      <c r="L1048" s="165"/>
      <c r="M1048" s="165"/>
      <c r="N1048" s="167"/>
      <c r="O1048" s="167"/>
      <c r="AG1048" s="417"/>
    </row>
    <row r="1049" spans="1:33" ht="13.5" customHeight="1" thickTop="1" thickBot="1" x14ac:dyDescent="0.3">
      <c r="A1049" s="165"/>
      <c r="B1049" s="521" t="s">
        <v>30</v>
      </c>
      <c r="C1049" s="521" t="s">
        <v>31</v>
      </c>
      <c r="D1049" s="521" t="s">
        <v>32</v>
      </c>
      <c r="E1049" s="521" t="s">
        <v>33</v>
      </c>
      <c r="F1049" s="521" t="s">
        <v>34</v>
      </c>
      <c r="G1049" s="521" t="s">
        <v>35</v>
      </c>
      <c r="H1049" s="521" t="s">
        <v>36</v>
      </c>
      <c r="I1049" s="521" t="s">
        <v>37</v>
      </c>
      <c r="J1049" s="521" t="s">
        <v>38</v>
      </c>
      <c r="K1049" s="521" t="s">
        <v>39</v>
      </c>
      <c r="L1049" s="521" t="s">
        <v>40</v>
      </c>
      <c r="M1049" s="521" t="s">
        <v>41</v>
      </c>
      <c r="N1049" s="523" t="s">
        <v>42</v>
      </c>
      <c r="O1049" s="523" t="s">
        <v>43</v>
      </c>
      <c r="AG1049" s="417"/>
    </row>
    <row r="1050" spans="1:33" ht="13.5" customHeight="1" thickTop="1" thickBot="1" x14ac:dyDescent="0.3">
      <c r="A1050" s="168" t="s">
        <v>50</v>
      </c>
      <c r="B1050" s="522"/>
      <c r="C1050" s="522"/>
      <c r="D1050" s="522"/>
      <c r="E1050" s="522"/>
      <c r="F1050" s="522"/>
      <c r="G1050" s="522"/>
      <c r="H1050" s="522"/>
      <c r="I1050" s="522"/>
      <c r="J1050" s="522"/>
      <c r="K1050" s="522"/>
      <c r="L1050" s="522"/>
      <c r="M1050" s="522"/>
      <c r="N1050" s="524"/>
      <c r="O1050" s="524"/>
      <c r="AG1050" s="415"/>
    </row>
    <row r="1051" spans="1:33" ht="13.5" customHeight="1" thickTop="1" x14ac:dyDescent="0.25">
      <c r="A1051" s="153">
        <v>0</v>
      </c>
      <c r="B1051" s="154">
        <v>0</v>
      </c>
      <c r="C1051" s="154">
        <v>0</v>
      </c>
      <c r="D1051" s="154">
        <v>0</v>
      </c>
      <c r="E1051" s="154">
        <v>0</v>
      </c>
      <c r="F1051" s="154">
        <v>0</v>
      </c>
      <c r="G1051" s="154">
        <v>0</v>
      </c>
      <c r="H1051" s="154">
        <v>0</v>
      </c>
      <c r="I1051" s="154">
        <v>0</v>
      </c>
      <c r="J1051" s="154">
        <v>0</v>
      </c>
      <c r="K1051" s="154">
        <v>0</v>
      </c>
      <c r="L1051" s="154">
        <v>0</v>
      </c>
      <c r="M1051" s="154">
        <v>0</v>
      </c>
      <c r="N1051" s="154" t="s">
        <v>188</v>
      </c>
      <c r="O1051" s="154" t="s">
        <v>188</v>
      </c>
      <c r="AG1051" s="415"/>
    </row>
    <row r="1052" spans="1:33" ht="13.5" customHeight="1" x14ac:dyDescent="0.25">
      <c r="A1052" s="155">
        <v>1.0416666666666666E-2</v>
      </c>
      <c r="B1052" s="154">
        <v>0</v>
      </c>
      <c r="C1052" s="154">
        <v>0</v>
      </c>
      <c r="D1052" s="154">
        <v>0</v>
      </c>
      <c r="E1052" s="154">
        <v>0</v>
      </c>
      <c r="F1052" s="154">
        <v>0</v>
      </c>
      <c r="G1052" s="154">
        <v>0</v>
      </c>
      <c r="H1052" s="154">
        <v>0</v>
      </c>
      <c r="I1052" s="154">
        <v>0</v>
      </c>
      <c r="J1052" s="154">
        <v>0</v>
      </c>
      <c r="K1052" s="154">
        <v>0</v>
      </c>
      <c r="L1052" s="154">
        <v>0</v>
      </c>
      <c r="M1052" s="154">
        <v>0</v>
      </c>
      <c r="N1052" s="154" t="s">
        <v>188</v>
      </c>
      <c r="O1052" s="154" t="s">
        <v>188</v>
      </c>
      <c r="AG1052" s="415"/>
    </row>
    <row r="1053" spans="1:33" ht="13.5" customHeight="1" x14ac:dyDescent="0.25">
      <c r="A1053" s="155">
        <v>2.0833333333333332E-2</v>
      </c>
      <c r="B1053" s="154">
        <v>0</v>
      </c>
      <c r="C1053" s="154">
        <v>0</v>
      </c>
      <c r="D1053" s="154">
        <v>0</v>
      </c>
      <c r="E1053" s="154">
        <v>0</v>
      </c>
      <c r="F1053" s="154">
        <v>0</v>
      </c>
      <c r="G1053" s="154">
        <v>0</v>
      </c>
      <c r="H1053" s="154">
        <v>0</v>
      </c>
      <c r="I1053" s="154">
        <v>0</v>
      </c>
      <c r="J1053" s="154">
        <v>0</v>
      </c>
      <c r="K1053" s="154">
        <v>0</v>
      </c>
      <c r="L1053" s="154">
        <v>0</v>
      </c>
      <c r="M1053" s="154">
        <v>0</v>
      </c>
      <c r="N1053" s="154" t="s">
        <v>188</v>
      </c>
      <c r="O1053" s="154" t="s">
        <v>188</v>
      </c>
      <c r="AG1053" s="415"/>
    </row>
    <row r="1054" spans="1:33" ht="13.5" customHeight="1" x14ac:dyDescent="0.25">
      <c r="A1054" s="155">
        <v>3.125E-2</v>
      </c>
      <c r="B1054" s="154">
        <v>1</v>
      </c>
      <c r="C1054" s="154">
        <v>0</v>
      </c>
      <c r="D1054" s="154">
        <v>0</v>
      </c>
      <c r="E1054" s="154">
        <v>1</v>
      </c>
      <c r="F1054" s="154">
        <v>0</v>
      </c>
      <c r="G1054" s="154">
        <v>0</v>
      </c>
      <c r="H1054" s="154">
        <v>0</v>
      </c>
      <c r="I1054" s="154">
        <v>0</v>
      </c>
      <c r="J1054" s="154">
        <v>0</v>
      </c>
      <c r="K1054" s="154">
        <v>0</v>
      </c>
      <c r="L1054" s="154">
        <v>0</v>
      </c>
      <c r="M1054" s="154">
        <v>0</v>
      </c>
      <c r="N1054" s="154">
        <v>34</v>
      </c>
      <c r="O1054" s="154" t="s">
        <v>188</v>
      </c>
    </row>
    <row r="1055" spans="1:33" ht="13.5" customHeight="1" x14ac:dyDescent="0.25">
      <c r="A1055" s="155">
        <v>4.1666666666666664E-2</v>
      </c>
      <c r="B1055" s="154">
        <v>0</v>
      </c>
      <c r="C1055" s="154">
        <v>0</v>
      </c>
      <c r="D1055" s="154">
        <v>0</v>
      </c>
      <c r="E1055" s="154">
        <v>0</v>
      </c>
      <c r="F1055" s="154">
        <v>0</v>
      </c>
      <c r="G1055" s="154">
        <v>0</v>
      </c>
      <c r="H1055" s="154">
        <v>0</v>
      </c>
      <c r="I1055" s="154">
        <v>0</v>
      </c>
      <c r="J1055" s="154">
        <v>0</v>
      </c>
      <c r="K1055" s="154">
        <v>0</v>
      </c>
      <c r="L1055" s="154">
        <v>0</v>
      </c>
      <c r="M1055" s="154">
        <v>0</v>
      </c>
      <c r="N1055" s="154" t="s">
        <v>188</v>
      </c>
      <c r="O1055" s="154" t="s">
        <v>188</v>
      </c>
    </row>
    <row r="1056" spans="1:33" ht="13.5" customHeight="1" x14ac:dyDescent="0.25">
      <c r="A1056" s="155">
        <v>5.2083333333333336E-2</v>
      </c>
      <c r="B1056" s="154">
        <v>0</v>
      </c>
      <c r="C1056" s="154">
        <v>0</v>
      </c>
      <c r="D1056" s="154">
        <v>0</v>
      </c>
      <c r="E1056" s="154">
        <v>0</v>
      </c>
      <c r="F1056" s="154">
        <v>0</v>
      </c>
      <c r="G1056" s="154">
        <v>0</v>
      </c>
      <c r="H1056" s="154">
        <v>0</v>
      </c>
      <c r="I1056" s="154">
        <v>0</v>
      </c>
      <c r="J1056" s="154">
        <v>0</v>
      </c>
      <c r="K1056" s="154">
        <v>0</v>
      </c>
      <c r="L1056" s="154">
        <v>0</v>
      </c>
      <c r="M1056" s="154">
        <v>0</v>
      </c>
      <c r="N1056" s="154" t="s">
        <v>188</v>
      </c>
      <c r="O1056" s="154" t="s">
        <v>188</v>
      </c>
    </row>
    <row r="1057" spans="1:15" ht="13.5" customHeight="1" x14ac:dyDescent="0.25">
      <c r="A1057" s="155">
        <v>6.25E-2</v>
      </c>
      <c r="B1057" s="154">
        <v>0</v>
      </c>
      <c r="C1057" s="154">
        <v>0</v>
      </c>
      <c r="D1057" s="154">
        <v>0</v>
      </c>
      <c r="E1057" s="154">
        <v>0</v>
      </c>
      <c r="F1057" s="154">
        <v>0</v>
      </c>
      <c r="G1057" s="154">
        <v>0</v>
      </c>
      <c r="H1057" s="154">
        <v>0</v>
      </c>
      <c r="I1057" s="154">
        <v>0</v>
      </c>
      <c r="J1057" s="154">
        <v>0</v>
      </c>
      <c r="K1057" s="154">
        <v>0</v>
      </c>
      <c r="L1057" s="154">
        <v>0</v>
      </c>
      <c r="M1057" s="154">
        <v>0</v>
      </c>
      <c r="N1057" s="154" t="s">
        <v>188</v>
      </c>
      <c r="O1057" s="154" t="s">
        <v>188</v>
      </c>
    </row>
    <row r="1058" spans="1:15" ht="13.5" customHeight="1" x14ac:dyDescent="0.25">
      <c r="A1058" s="155">
        <v>7.2916666666666699E-2</v>
      </c>
      <c r="B1058" s="154">
        <v>0</v>
      </c>
      <c r="C1058" s="154">
        <v>0</v>
      </c>
      <c r="D1058" s="154">
        <v>0</v>
      </c>
      <c r="E1058" s="154">
        <v>0</v>
      </c>
      <c r="F1058" s="154">
        <v>0</v>
      </c>
      <c r="G1058" s="154">
        <v>0</v>
      </c>
      <c r="H1058" s="154">
        <v>0</v>
      </c>
      <c r="I1058" s="154">
        <v>0</v>
      </c>
      <c r="J1058" s="154">
        <v>0</v>
      </c>
      <c r="K1058" s="154">
        <v>0</v>
      </c>
      <c r="L1058" s="154">
        <v>0</v>
      </c>
      <c r="M1058" s="154">
        <v>0</v>
      </c>
      <c r="N1058" s="154" t="s">
        <v>188</v>
      </c>
      <c r="O1058" s="154" t="s">
        <v>188</v>
      </c>
    </row>
    <row r="1059" spans="1:15" ht="13.5" customHeight="1" x14ac:dyDescent="0.25">
      <c r="A1059" s="155">
        <v>8.3333333333333301E-2</v>
      </c>
      <c r="B1059" s="154">
        <v>1</v>
      </c>
      <c r="C1059" s="154">
        <v>0</v>
      </c>
      <c r="D1059" s="154">
        <v>0</v>
      </c>
      <c r="E1059" s="154">
        <v>0</v>
      </c>
      <c r="F1059" s="154">
        <v>1</v>
      </c>
      <c r="G1059" s="154">
        <v>0</v>
      </c>
      <c r="H1059" s="154">
        <v>0</v>
      </c>
      <c r="I1059" s="154">
        <v>0</v>
      </c>
      <c r="J1059" s="154">
        <v>0</v>
      </c>
      <c r="K1059" s="154">
        <v>0</v>
      </c>
      <c r="L1059" s="154">
        <v>0</v>
      </c>
      <c r="M1059" s="154">
        <v>0</v>
      </c>
      <c r="N1059" s="154">
        <v>34.4</v>
      </c>
      <c r="O1059" s="154" t="s">
        <v>188</v>
      </c>
    </row>
    <row r="1060" spans="1:15" ht="13.5" customHeight="1" x14ac:dyDescent="0.25">
      <c r="A1060" s="155">
        <v>9.375E-2</v>
      </c>
      <c r="B1060" s="154">
        <v>0</v>
      </c>
      <c r="C1060" s="154">
        <v>0</v>
      </c>
      <c r="D1060" s="154">
        <v>0</v>
      </c>
      <c r="E1060" s="154">
        <v>0</v>
      </c>
      <c r="F1060" s="154">
        <v>0</v>
      </c>
      <c r="G1060" s="154">
        <v>0</v>
      </c>
      <c r="H1060" s="154">
        <v>0</v>
      </c>
      <c r="I1060" s="154">
        <v>0</v>
      </c>
      <c r="J1060" s="154">
        <v>0</v>
      </c>
      <c r="K1060" s="154">
        <v>0</v>
      </c>
      <c r="L1060" s="154">
        <v>0</v>
      </c>
      <c r="M1060" s="154">
        <v>0</v>
      </c>
      <c r="N1060" s="154" t="s">
        <v>188</v>
      </c>
      <c r="O1060" s="154" t="s">
        <v>188</v>
      </c>
    </row>
    <row r="1061" spans="1:15" ht="13.5" customHeight="1" x14ac:dyDescent="0.25">
      <c r="A1061" s="155">
        <v>0.104166666666667</v>
      </c>
      <c r="B1061" s="154">
        <v>0</v>
      </c>
      <c r="C1061" s="154">
        <v>0</v>
      </c>
      <c r="D1061" s="154">
        <v>0</v>
      </c>
      <c r="E1061" s="154">
        <v>0</v>
      </c>
      <c r="F1061" s="154">
        <v>0</v>
      </c>
      <c r="G1061" s="154">
        <v>0</v>
      </c>
      <c r="H1061" s="154">
        <v>0</v>
      </c>
      <c r="I1061" s="154">
        <v>0</v>
      </c>
      <c r="J1061" s="154">
        <v>0</v>
      </c>
      <c r="K1061" s="154">
        <v>0</v>
      </c>
      <c r="L1061" s="154">
        <v>0</v>
      </c>
      <c r="M1061" s="154">
        <v>0</v>
      </c>
      <c r="N1061" s="154" t="s">
        <v>188</v>
      </c>
      <c r="O1061" s="154" t="s">
        <v>188</v>
      </c>
    </row>
    <row r="1062" spans="1:15" ht="13.5" customHeight="1" x14ac:dyDescent="0.25">
      <c r="A1062" s="155">
        <v>0.114583333333333</v>
      </c>
      <c r="B1062" s="154">
        <v>0</v>
      </c>
      <c r="C1062" s="154">
        <v>0</v>
      </c>
      <c r="D1062" s="154">
        <v>0</v>
      </c>
      <c r="E1062" s="154">
        <v>0</v>
      </c>
      <c r="F1062" s="154">
        <v>0</v>
      </c>
      <c r="G1062" s="154">
        <v>0</v>
      </c>
      <c r="H1062" s="154">
        <v>0</v>
      </c>
      <c r="I1062" s="154">
        <v>0</v>
      </c>
      <c r="J1062" s="154">
        <v>0</v>
      </c>
      <c r="K1062" s="154">
        <v>0</v>
      </c>
      <c r="L1062" s="154">
        <v>0</v>
      </c>
      <c r="M1062" s="154">
        <v>0</v>
      </c>
      <c r="N1062" s="154" t="s">
        <v>188</v>
      </c>
      <c r="O1062" s="154" t="s">
        <v>188</v>
      </c>
    </row>
    <row r="1063" spans="1:15" ht="13.5" customHeight="1" x14ac:dyDescent="0.25">
      <c r="A1063" s="155">
        <v>0.125</v>
      </c>
      <c r="B1063" s="154">
        <v>0</v>
      </c>
      <c r="C1063" s="154">
        <v>0</v>
      </c>
      <c r="D1063" s="154">
        <v>0</v>
      </c>
      <c r="E1063" s="154">
        <v>0</v>
      </c>
      <c r="F1063" s="154">
        <v>0</v>
      </c>
      <c r="G1063" s="154">
        <v>0</v>
      </c>
      <c r="H1063" s="154">
        <v>0</v>
      </c>
      <c r="I1063" s="154">
        <v>0</v>
      </c>
      <c r="J1063" s="154">
        <v>0</v>
      </c>
      <c r="K1063" s="154">
        <v>0</v>
      </c>
      <c r="L1063" s="154">
        <v>0</v>
      </c>
      <c r="M1063" s="154">
        <v>0</v>
      </c>
      <c r="N1063" s="154" t="s">
        <v>188</v>
      </c>
      <c r="O1063" s="154" t="s">
        <v>188</v>
      </c>
    </row>
    <row r="1064" spans="1:15" ht="13.5" customHeight="1" x14ac:dyDescent="0.25">
      <c r="A1064" s="155">
        <v>0.13541666666666699</v>
      </c>
      <c r="B1064" s="154">
        <v>0</v>
      </c>
      <c r="C1064" s="154">
        <v>0</v>
      </c>
      <c r="D1064" s="154">
        <v>0</v>
      </c>
      <c r="E1064" s="154">
        <v>0</v>
      </c>
      <c r="F1064" s="154">
        <v>0</v>
      </c>
      <c r="G1064" s="154">
        <v>0</v>
      </c>
      <c r="H1064" s="154">
        <v>0</v>
      </c>
      <c r="I1064" s="154">
        <v>0</v>
      </c>
      <c r="J1064" s="154">
        <v>0</v>
      </c>
      <c r="K1064" s="154">
        <v>0</v>
      </c>
      <c r="L1064" s="154">
        <v>0</v>
      </c>
      <c r="M1064" s="154">
        <v>0</v>
      </c>
      <c r="N1064" s="154" t="s">
        <v>188</v>
      </c>
      <c r="O1064" s="154" t="s">
        <v>188</v>
      </c>
    </row>
    <row r="1065" spans="1:15" ht="13.5" customHeight="1" x14ac:dyDescent="0.25">
      <c r="A1065" s="155">
        <v>0.14583333333333301</v>
      </c>
      <c r="B1065" s="154">
        <v>0</v>
      </c>
      <c r="C1065" s="154">
        <v>0</v>
      </c>
      <c r="D1065" s="154">
        <v>0</v>
      </c>
      <c r="E1065" s="154">
        <v>0</v>
      </c>
      <c r="F1065" s="154">
        <v>0</v>
      </c>
      <c r="G1065" s="154">
        <v>0</v>
      </c>
      <c r="H1065" s="154">
        <v>0</v>
      </c>
      <c r="I1065" s="154">
        <v>0</v>
      </c>
      <c r="J1065" s="154">
        <v>0</v>
      </c>
      <c r="K1065" s="154">
        <v>0</v>
      </c>
      <c r="L1065" s="154">
        <v>0</v>
      </c>
      <c r="M1065" s="154">
        <v>0</v>
      </c>
      <c r="N1065" s="154" t="s">
        <v>188</v>
      </c>
      <c r="O1065" s="154" t="s">
        <v>188</v>
      </c>
    </row>
    <row r="1066" spans="1:15" ht="13.5" customHeight="1" x14ac:dyDescent="0.25">
      <c r="A1066" s="155">
        <v>0.15625</v>
      </c>
      <c r="B1066" s="154">
        <v>0</v>
      </c>
      <c r="C1066" s="154">
        <v>0</v>
      </c>
      <c r="D1066" s="154">
        <v>0</v>
      </c>
      <c r="E1066" s="154">
        <v>0</v>
      </c>
      <c r="F1066" s="154">
        <v>0</v>
      </c>
      <c r="G1066" s="154">
        <v>0</v>
      </c>
      <c r="H1066" s="154">
        <v>0</v>
      </c>
      <c r="I1066" s="154">
        <v>0</v>
      </c>
      <c r="J1066" s="154">
        <v>0</v>
      </c>
      <c r="K1066" s="154">
        <v>0</v>
      </c>
      <c r="L1066" s="154">
        <v>0</v>
      </c>
      <c r="M1066" s="154">
        <v>0</v>
      </c>
      <c r="N1066" s="154" t="s">
        <v>188</v>
      </c>
      <c r="O1066" s="154" t="s">
        <v>188</v>
      </c>
    </row>
    <row r="1067" spans="1:15" ht="13.5" customHeight="1" x14ac:dyDescent="0.25">
      <c r="A1067" s="155">
        <v>0.16666666666666699</v>
      </c>
      <c r="B1067" s="154">
        <v>0</v>
      </c>
      <c r="C1067" s="154">
        <v>0</v>
      </c>
      <c r="D1067" s="154">
        <v>0</v>
      </c>
      <c r="E1067" s="154">
        <v>0</v>
      </c>
      <c r="F1067" s="154">
        <v>0</v>
      </c>
      <c r="G1067" s="154">
        <v>0</v>
      </c>
      <c r="H1067" s="154">
        <v>0</v>
      </c>
      <c r="I1067" s="154">
        <v>0</v>
      </c>
      <c r="J1067" s="154">
        <v>0</v>
      </c>
      <c r="K1067" s="154">
        <v>0</v>
      </c>
      <c r="L1067" s="154">
        <v>0</v>
      </c>
      <c r="M1067" s="154">
        <v>0</v>
      </c>
      <c r="N1067" s="154" t="s">
        <v>188</v>
      </c>
      <c r="O1067" s="154" t="s">
        <v>188</v>
      </c>
    </row>
    <row r="1068" spans="1:15" ht="13.5" customHeight="1" x14ac:dyDescent="0.25">
      <c r="A1068" s="155">
        <v>0.17708333333333301</v>
      </c>
      <c r="B1068" s="154">
        <v>0</v>
      </c>
      <c r="C1068" s="154">
        <v>0</v>
      </c>
      <c r="D1068" s="154">
        <v>0</v>
      </c>
      <c r="E1068" s="154">
        <v>0</v>
      </c>
      <c r="F1068" s="154">
        <v>0</v>
      </c>
      <c r="G1068" s="154">
        <v>0</v>
      </c>
      <c r="H1068" s="154">
        <v>0</v>
      </c>
      <c r="I1068" s="154">
        <v>0</v>
      </c>
      <c r="J1068" s="154">
        <v>0</v>
      </c>
      <c r="K1068" s="154">
        <v>0</v>
      </c>
      <c r="L1068" s="154">
        <v>0</v>
      </c>
      <c r="M1068" s="154">
        <v>0</v>
      </c>
      <c r="N1068" s="154" t="s">
        <v>188</v>
      </c>
      <c r="O1068" s="154" t="s">
        <v>188</v>
      </c>
    </row>
    <row r="1069" spans="1:15" ht="13.5" customHeight="1" x14ac:dyDescent="0.25">
      <c r="A1069" s="155">
        <v>0.1875</v>
      </c>
      <c r="B1069" s="154">
        <v>0</v>
      </c>
      <c r="C1069" s="154">
        <v>0</v>
      </c>
      <c r="D1069" s="154">
        <v>0</v>
      </c>
      <c r="E1069" s="154">
        <v>0</v>
      </c>
      <c r="F1069" s="154">
        <v>0</v>
      </c>
      <c r="G1069" s="154">
        <v>0</v>
      </c>
      <c r="H1069" s="154">
        <v>0</v>
      </c>
      <c r="I1069" s="154">
        <v>0</v>
      </c>
      <c r="J1069" s="154">
        <v>0</v>
      </c>
      <c r="K1069" s="154">
        <v>0</v>
      </c>
      <c r="L1069" s="154">
        <v>0</v>
      </c>
      <c r="M1069" s="154">
        <v>0</v>
      </c>
      <c r="N1069" s="154" t="s">
        <v>188</v>
      </c>
      <c r="O1069" s="154" t="s">
        <v>188</v>
      </c>
    </row>
    <row r="1070" spans="1:15" ht="13.5" customHeight="1" x14ac:dyDescent="0.25">
      <c r="A1070" s="155">
        <v>0.19791666666666699</v>
      </c>
      <c r="B1070" s="154">
        <v>0</v>
      </c>
      <c r="C1070" s="154">
        <v>0</v>
      </c>
      <c r="D1070" s="154">
        <v>0</v>
      </c>
      <c r="E1070" s="154">
        <v>0</v>
      </c>
      <c r="F1070" s="154">
        <v>0</v>
      </c>
      <c r="G1070" s="154">
        <v>0</v>
      </c>
      <c r="H1070" s="154">
        <v>0</v>
      </c>
      <c r="I1070" s="154">
        <v>0</v>
      </c>
      <c r="J1070" s="154">
        <v>0</v>
      </c>
      <c r="K1070" s="154">
        <v>0</v>
      </c>
      <c r="L1070" s="154">
        <v>0</v>
      </c>
      <c r="M1070" s="154">
        <v>0</v>
      </c>
      <c r="N1070" s="154" t="s">
        <v>188</v>
      </c>
      <c r="O1070" s="154" t="s">
        <v>188</v>
      </c>
    </row>
    <row r="1071" spans="1:15" ht="13.5" customHeight="1" x14ac:dyDescent="0.25">
      <c r="A1071" s="155">
        <v>0.20833333333333301</v>
      </c>
      <c r="B1071" s="154">
        <v>0</v>
      </c>
      <c r="C1071" s="154">
        <v>0</v>
      </c>
      <c r="D1071" s="154">
        <v>0</v>
      </c>
      <c r="E1071" s="154">
        <v>0</v>
      </c>
      <c r="F1071" s="154">
        <v>0</v>
      </c>
      <c r="G1071" s="154">
        <v>0</v>
      </c>
      <c r="H1071" s="154">
        <v>0</v>
      </c>
      <c r="I1071" s="154">
        <v>0</v>
      </c>
      <c r="J1071" s="154">
        <v>0</v>
      </c>
      <c r="K1071" s="154">
        <v>0</v>
      </c>
      <c r="L1071" s="154">
        <v>0</v>
      </c>
      <c r="M1071" s="154">
        <v>0</v>
      </c>
      <c r="N1071" s="154" t="s">
        <v>188</v>
      </c>
      <c r="O1071" s="154" t="s">
        <v>188</v>
      </c>
    </row>
    <row r="1072" spans="1:15" ht="13.5" customHeight="1" x14ac:dyDescent="0.25">
      <c r="A1072" s="155">
        <v>0.21875</v>
      </c>
      <c r="B1072" s="154">
        <v>3</v>
      </c>
      <c r="C1072" s="154">
        <v>0</v>
      </c>
      <c r="D1072" s="154">
        <v>0</v>
      </c>
      <c r="E1072" s="154">
        <v>2</v>
      </c>
      <c r="F1072" s="154">
        <v>1</v>
      </c>
      <c r="G1072" s="154">
        <v>0</v>
      </c>
      <c r="H1072" s="154">
        <v>0</v>
      </c>
      <c r="I1072" s="154">
        <v>0</v>
      </c>
      <c r="J1072" s="154">
        <v>0</v>
      </c>
      <c r="K1072" s="154">
        <v>0</v>
      </c>
      <c r="L1072" s="154">
        <v>0</v>
      </c>
      <c r="M1072" s="154">
        <v>0</v>
      </c>
      <c r="N1072" s="154">
        <v>33.5</v>
      </c>
      <c r="O1072" s="154" t="s">
        <v>188</v>
      </c>
    </row>
    <row r="1073" spans="1:15" ht="13.5" customHeight="1" x14ac:dyDescent="0.25">
      <c r="A1073" s="155">
        <v>0.22916666666666699</v>
      </c>
      <c r="B1073" s="154">
        <v>2</v>
      </c>
      <c r="C1073" s="154">
        <v>0</v>
      </c>
      <c r="D1073" s="154">
        <v>0</v>
      </c>
      <c r="E1073" s="154">
        <v>2</v>
      </c>
      <c r="F1073" s="154">
        <v>0</v>
      </c>
      <c r="G1073" s="154">
        <v>0</v>
      </c>
      <c r="H1073" s="154">
        <v>0</v>
      </c>
      <c r="I1073" s="154">
        <v>0</v>
      </c>
      <c r="J1073" s="154">
        <v>0</v>
      </c>
      <c r="K1073" s="154">
        <v>0</v>
      </c>
      <c r="L1073" s="154">
        <v>0</v>
      </c>
      <c r="M1073" s="154">
        <v>0</v>
      </c>
      <c r="N1073" s="154">
        <v>33.1</v>
      </c>
      <c r="O1073" s="154" t="s">
        <v>188</v>
      </c>
    </row>
    <row r="1074" spans="1:15" ht="13.5" customHeight="1" x14ac:dyDescent="0.25">
      <c r="A1074" s="155">
        <v>0.23958333333333301</v>
      </c>
      <c r="B1074" s="154">
        <v>1</v>
      </c>
      <c r="C1074" s="154">
        <v>0</v>
      </c>
      <c r="D1074" s="154">
        <v>0</v>
      </c>
      <c r="E1074" s="154">
        <v>1</v>
      </c>
      <c r="F1074" s="154">
        <v>0</v>
      </c>
      <c r="G1074" s="154">
        <v>0</v>
      </c>
      <c r="H1074" s="154">
        <v>0</v>
      </c>
      <c r="I1074" s="154">
        <v>0</v>
      </c>
      <c r="J1074" s="154">
        <v>0</v>
      </c>
      <c r="K1074" s="154">
        <v>0</v>
      </c>
      <c r="L1074" s="154">
        <v>0</v>
      </c>
      <c r="M1074" s="154">
        <v>0</v>
      </c>
      <c r="N1074" s="154">
        <v>31.8</v>
      </c>
      <c r="O1074" s="154" t="s">
        <v>188</v>
      </c>
    </row>
    <row r="1075" spans="1:15" ht="13.5" customHeight="1" x14ac:dyDescent="0.25">
      <c r="A1075" s="155">
        <v>0.25</v>
      </c>
      <c r="B1075" s="154">
        <v>0</v>
      </c>
      <c r="C1075" s="154">
        <v>0</v>
      </c>
      <c r="D1075" s="154">
        <v>0</v>
      </c>
      <c r="E1075" s="154">
        <v>0</v>
      </c>
      <c r="F1075" s="154">
        <v>0</v>
      </c>
      <c r="G1075" s="154">
        <v>0</v>
      </c>
      <c r="H1075" s="154">
        <v>0</v>
      </c>
      <c r="I1075" s="154">
        <v>0</v>
      </c>
      <c r="J1075" s="154">
        <v>0</v>
      </c>
      <c r="K1075" s="154">
        <v>0</v>
      </c>
      <c r="L1075" s="154">
        <v>0</v>
      </c>
      <c r="M1075" s="154">
        <v>0</v>
      </c>
      <c r="N1075" s="154" t="s">
        <v>188</v>
      </c>
      <c r="O1075" s="154" t="s">
        <v>188</v>
      </c>
    </row>
    <row r="1076" spans="1:15" ht="13.5" customHeight="1" x14ac:dyDescent="0.25">
      <c r="A1076" s="155">
        <v>0.26041666666666702</v>
      </c>
      <c r="B1076" s="154">
        <v>0</v>
      </c>
      <c r="C1076" s="154">
        <v>0</v>
      </c>
      <c r="D1076" s="154">
        <v>0</v>
      </c>
      <c r="E1076" s="154">
        <v>0</v>
      </c>
      <c r="F1076" s="154">
        <v>0</v>
      </c>
      <c r="G1076" s="154">
        <v>0</v>
      </c>
      <c r="H1076" s="154">
        <v>0</v>
      </c>
      <c r="I1076" s="154">
        <v>0</v>
      </c>
      <c r="J1076" s="154">
        <v>0</v>
      </c>
      <c r="K1076" s="154">
        <v>0</v>
      </c>
      <c r="L1076" s="154">
        <v>0</v>
      </c>
      <c r="M1076" s="154">
        <v>0</v>
      </c>
      <c r="N1076" s="154" t="s">
        <v>188</v>
      </c>
      <c r="O1076" s="154" t="s">
        <v>188</v>
      </c>
    </row>
    <row r="1077" spans="1:15" ht="13.5" customHeight="1" x14ac:dyDescent="0.25">
      <c r="A1077" s="155">
        <v>0.27083333333333298</v>
      </c>
      <c r="B1077" s="154">
        <v>2</v>
      </c>
      <c r="C1077" s="154">
        <v>0</v>
      </c>
      <c r="D1077" s="154">
        <v>0</v>
      </c>
      <c r="E1077" s="154">
        <v>2</v>
      </c>
      <c r="F1077" s="154">
        <v>0</v>
      </c>
      <c r="G1077" s="154">
        <v>0</v>
      </c>
      <c r="H1077" s="154">
        <v>0</v>
      </c>
      <c r="I1077" s="154">
        <v>0</v>
      </c>
      <c r="J1077" s="154">
        <v>0</v>
      </c>
      <c r="K1077" s="154">
        <v>0</v>
      </c>
      <c r="L1077" s="154">
        <v>0</v>
      </c>
      <c r="M1077" s="154">
        <v>0</v>
      </c>
      <c r="N1077" s="154">
        <v>31.3</v>
      </c>
      <c r="O1077" s="154" t="s">
        <v>188</v>
      </c>
    </row>
    <row r="1078" spans="1:15" ht="13.5" customHeight="1" x14ac:dyDescent="0.25">
      <c r="A1078" s="155">
        <v>0.28125</v>
      </c>
      <c r="B1078" s="154">
        <v>2</v>
      </c>
      <c r="C1078" s="154">
        <v>0</v>
      </c>
      <c r="D1078" s="154">
        <v>0</v>
      </c>
      <c r="E1078" s="154">
        <v>2</v>
      </c>
      <c r="F1078" s="154">
        <v>0</v>
      </c>
      <c r="G1078" s="154">
        <v>0</v>
      </c>
      <c r="H1078" s="154">
        <v>0</v>
      </c>
      <c r="I1078" s="154">
        <v>0</v>
      </c>
      <c r="J1078" s="154">
        <v>0</v>
      </c>
      <c r="K1078" s="154">
        <v>0</v>
      </c>
      <c r="L1078" s="154">
        <v>0</v>
      </c>
      <c r="M1078" s="154">
        <v>0</v>
      </c>
      <c r="N1078" s="154">
        <v>24.2</v>
      </c>
      <c r="O1078" s="154" t="s">
        <v>188</v>
      </c>
    </row>
    <row r="1079" spans="1:15" ht="13.5" customHeight="1" x14ac:dyDescent="0.25">
      <c r="A1079" s="155">
        <v>0.29166666666666702</v>
      </c>
      <c r="B1079" s="154">
        <v>9</v>
      </c>
      <c r="C1079" s="154">
        <v>0</v>
      </c>
      <c r="D1079" s="154">
        <v>0</v>
      </c>
      <c r="E1079" s="154">
        <v>8</v>
      </c>
      <c r="F1079" s="154">
        <v>1</v>
      </c>
      <c r="G1079" s="154">
        <v>0</v>
      </c>
      <c r="H1079" s="154">
        <v>0</v>
      </c>
      <c r="I1079" s="154">
        <v>0</v>
      </c>
      <c r="J1079" s="154">
        <v>0</v>
      </c>
      <c r="K1079" s="154">
        <v>0</v>
      </c>
      <c r="L1079" s="154">
        <v>0</v>
      </c>
      <c r="M1079" s="154">
        <v>0</v>
      </c>
      <c r="N1079" s="154">
        <v>28.2</v>
      </c>
      <c r="O1079" s="154" t="s">
        <v>188</v>
      </c>
    </row>
    <row r="1080" spans="1:15" ht="13.5" customHeight="1" x14ac:dyDescent="0.25">
      <c r="A1080" s="155">
        <v>0.30208333333333298</v>
      </c>
      <c r="B1080" s="154">
        <v>14</v>
      </c>
      <c r="C1080" s="154">
        <v>0</v>
      </c>
      <c r="D1080" s="154">
        <v>0</v>
      </c>
      <c r="E1080" s="154">
        <v>9</v>
      </c>
      <c r="F1080" s="154">
        <v>4</v>
      </c>
      <c r="G1080" s="154">
        <v>1</v>
      </c>
      <c r="H1080" s="154">
        <v>0</v>
      </c>
      <c r="I1080" s="154">
        <v>0</v>
      </c>
      <c r="J1080" s="154">
        <v>0</v>
      </c>
      <c r="K1080" s="154">
        <v>0</v>
      </c>
      <c r="L1080" s="154">
        <v>0</v>
      </c>
      <c r="M1080" s="154">
        <v>0</v>
      </c>
      <c r="N1080" s="154">
        <v>27</v>
      </c>
      <c r="O1080" s="154">
        <v>30.5</v>
      </c>
    </row>
    <row r="1081" spans="1:15" ht="13.5" customHeight="1" x14ac:dyDescent="0.25">
      <c r="A1081" s="155">
        <v>0.3125</v>
      </c>
      <c r="B1081" s="154">
        <v>15</v>
      </c>
      <c r="C1081" s="154">
        <v>0</v>
      </c>
      <c r="D1081" s="154">
        <v>0</v>
      </c>
      <c r="E1081" s="154">
        <v>11</v>
      </c>
      <c r="F1081" s="154">
        <v>4</v>
      </c>
      <c r="G1081" s="154">
        <v>0</v>
      </c>
      <c r="H1081" s="154">
        <v>0</v>
      </c>
      <c r="I1081" s="154">
        <v>0</v>
      </c>
      <c r="J1081" s="154">
        <v>0</v>
      </c>
      <c r="K1081" s="154">
        <v>0</v>
      </c>
      <c r="L1081" s="154">
        <v>0</v>
      </c>
      <c r="M1081" s="154">
        <v>0</v>
      </c>
      <c r="N1081" s="154">
        <v>25.7</v>
      </c>
      <c r="O1081" s="154">
        <v>29.8</v>
      </c>
    </row>
    <row r="1082" spans="1:15" ht="13.5" customHeight="1" x14ac:dyDescent="0.25">
      <c r="A1082" s="155">
        <v>0.32291666666666702</v>
      </c>
      <c r="B1082" s="154">
        <v>16</v>
      </c>
      <c r="C1082" s="154">
        <v>0</v>
      </c>
      <c r="D1082" s="154">
        <v>0</v>
      </c>
      <c r="E1082" s="154">
        <v>14</v>
      </c>
      <c r="F1082" s="154">
        <v>2</v>
      </c>
      <c r="G1082" s="154">
        <v>0</v>
      </c>
      <c r="H1082" s="154">
        <v>0</v>
      </c>
      <c r="I1082" s="154">
        <v>0</v>
      </c>
      <c r="J1082" s="154">
        <v>0</v>
      </c>
      <c r="K1082" s="154">
        <v>0</v>
      </c>
      <c r="L1082" s="154">
        <v>0</v>
      </c>
      <c r="M1082" s="154">
        <v>0</v>
      </c>
      <c r="N1082" s="154">
        <v>24.2</v>
      </c>
      <c r="O1082" s="154">
        <v>27.3</v>
      </c>
    </row>
    <row r="1083" spans="1:15" ht="13.5" customHeight="1" x14ac:dyDescent="0.25">
      <c r="A1083" s="155">
        <v>0.33333333333333298</v>
      </c>
      <c r="B1083" s="154">
        <v>11</v>
      </c>
      <c r="C1083" s="154">
        <v>0</v>
      </c>
      <c r="D1083" s="154">
        <v>0</v>
      </c>
      <c r="E1083" s="154">
        <v>9</v>
      </c>
      <c r="F1083" s="154">
        <v>1</v>
      </c>
      <c r="G1083" s="154">
        <v>0</v>
      </c>
      <c r="H1083" s="154">
        <v>0</v>
      </c>
      <c r="I1083" s="154">
        <v>0</v>
      </c>
      <c r="J1083" s="154">
        <v>1</v>
      </c>
      <c r="K1083" s="154">
        <v>0</v>
      </c>
      <c r="L1083" s="154">
        <v>0</v>
      </c>
      <c r="M1083" s="154">
        <v>0</v>
      </c>
      <c r="N1083" s="154">
        <v>24.5</v>
      </c>
      <c r="O1083" s="154">
        <v>29.7</v>
      </c>
    </row>
    <row r="1084" spans="1:15" ht="13.5" customHeight="1" x14ac:dyDescent="0.25">
      <c r="A1084" s="155">
        <v>0.34375</v>
      </c>
      <c r="B1084" s="154">
        <v>24</v>
      </c>
      <c r="C1084" s="154">
        <v>0</v>
      </c>
      <c r="D1084" s="154">
        <v>1</v>
      </c>
      <c r="E1084" s="154">
        <v>18</v>
      </c>
      <c r="F1084" s="154">
        <v>5</v>
      </c>
      <c r="G1084" s="154">
        <v>0</v>
      </c>
      <c r="H1084" s="154">
        <v>0</v>
      </c>
      <c r="I1084" s="154">
        <v>0</v>
      </c>
      <c r="J1084" s="154">
        <v>0</v>
      </c>
      <c r="K1084" s="154">
        <v>0</v>
      </c>
      <c r="L1084" s="154">
        <v>0</v>
      </c>
      <c r="M1084" s="154">
        <v>0</v>
      </c>
      <c r="N1084" s="154">
        <v>20.9</v>
      </c>
      <c r="O1084" s="154">
        <v>27.2</v>
      </c>
    </row>
    <row r="1085" spans="1:15" ht="13.5" customHeight="1" x14ac:dyDescent="0.25">
      <c r="A1085" s="155">
        <v>0.35416666666666702</v>
      </c>
      <c r="B1085" s="154">
        <v>15</v>
      </c>
      <c r="C1085" s="154">
        <v>0</v>
      </c>
      <c r="D1085" s="154">
        <v>0</v>
      </c>
      <c r="E1085" s="154">
        <v>13</v>
      </c>
      <c r="F1085" s="154">
        <v>2</v>
      </c>
      <c r="G1085" s="154">
        <v>0</v>
      </c>
      <c r="H1085" s="154">
        <v>0</v>
      </c>
      <c r="I1085" s="154">
        <v>0</v>
      </c>
      <c r="J1085" s="154">
        <v>0</v>
      </c>
      <c r="K1085" s="154">
        <v>0</v>
      </c>
      <c r="L1085" s="154">
        <v>0</v>
      </c>
      <c r="M1085" s="154">
        <v>0</v>
      </c>
      <c r="N1085" s="154">
        <v>21.6</v>
      </c>
      <c r="O1085" s="154">
        <v>24.9</v>
      </c>
    </row>
    <row r="1086" spans="1:15" ht="13.5" customHeight="1" x14ac:dyDescent="0.25">
      <c r="A1086" s="155">
        <v>0.36458333333333298</v>
      </c>
      <c r="B1086" s="154">
        <v>13</v>
      </c>
      <c r="C1086" s="154">
        <v>0</v>
      </c>
      <c r="D1086" s="154">
        <v>0</v>
      </c>
      <c r="E1086" s="154">
        <v>13</v>
      </c>
      <c r="F1086" s="154">
        <v>0</v>
      </c>
      <c r="G1086" s="154">
        <v>0</v>
      </c>
      <c r="H1086" s="154">
        <v>0</v>
      </c>
      <c r="I1086" s="154">
        <v>0</v>
      </c>
      <c r="J1086" s="154">
        <v>0</v>
      </c>
      <c r="K1086" s="154">
        <v>0</v>
      </c>
      <c r="L1086" s="154">
        <v>0</v>
      </c>
      <c r="M1086" s="154">
        <v>0</v>
      </c>
      <c r="N1086" s="154">
        <v>24.8</v>
      </c>
      <c r="O1086" s="154">
        <v>31.5</v>
      </c>
    </row>
    <row r="1087" spans="1:15" ht="13.5" customHeight="1" x14ac:dyDescent="0.25">
      <c r="A1087" s="155">
        <v>0.375</v>
      </c>
      <c r="B1087" s="154">
        <v>29</v>
      </c>
      <c r="C1087" s="154">
        <v>0</v>
      </c>
      <c r="D1087" s="154">
        <v>0</v>
      </c>
      <c r="E1087" s="154">
        <v>27</v>
      </c>
      <c r="F1087" s="154">
        <v>1</v>
      </c>
      <c r="G1087" s="154">
        <v>1</v>
      </c>
      <c r="H1087" s="154">
        <v>0</v>
      </c>
      <c r="I1087" s="154">
        <v>0</v>
      </c>
      <c r="J1087" s="154">
        <v>0</v>
      </c>
      <c r="K1087" s="154">
        <v>0</v>
      </c>
      <c r="L1087" s="154">
        <v>0</v>
      </c>
      <c r="M1087" s="154">
        <v>0</v>
      </c>
      <c r="N1087" s="154">
        <v>23.6</v>
      </c>
      <c r="O1087" s="154">
        <v>27.2</v>
      </c>
    </row>
    <row r="1088" spans="1:15" ht="13.5" customHeight="1" x14ac:dyDescent="0.25">
      <c r="A1088" s="155">
        <v>0.38541666666666702</v>
      </c>
      <c r="B1088" s="154">
        <v>12</v>
      </c>
      <c r="C1088" s="154">
        <v>0</v>
      </c>
      <c r="D1088" s="154">
        <v>0</v>
      </c>
      <c r="E1088" s="154">
        <v>8</v>
      </c>
      <c r="F1088" s="154">
        <v>3</v>
      </c>
      <c r="G1088" s="154">
        <v>1</v>
      </c>
      <c r="H1088" s="154">
        <v>0</v>
      </c>
      <c r="I1088" s="154">
        <v>0</v>
      </c>
      <c r="J1088" s="154">
        <v>0</v>
      </c>
      <c r="K1088" s="154">
        <v>0</v>
      </c>
      <c r="L1088" s="154">
        <v>0</v>
      </c>
      <c r="M1088" s="154">
        <v>0</v>
      </c>
      <c r="N1088" s="154">
        <v>26.5</v>
      </c>
      <c r="O1088" s="154">
        <v>31.9</v>
      </c>
    </row>
    <row r="1089" spans="1:15" ht="13.5" customHeight="1" x14ac:dyDescent="0.25">
      <c r="A1089" s="155">
        <v>0.39583333333333298</v>
      </c>
      <c r="B1089" s="154">
        <v>10</v>
      </c>
      <c r="C1089" s="154">
        <v>0</v>
      </c>
      <c r="D1089" s="154">
        <v>0</v>
      </c>
      <c r="E1089" s="154">
        <v>10</v>
      </c>
      <c r="F1089" s="154">
        <v>0</v>
      </c>
      <c r="G1089" s="154">
        <v>0</v>
      </c>
      <c r="H1089" s="154">
        <v>0</v>
      </c>
      <c r="I1089" s="154">
        <v>0</v>
      </c>
      <c r="J1089" s="154">
        <v>0</v>
      </c>
      <c r="K1089" s="154">
        <v>0</v>
      </c>
      <c r="L1089" s="154">
        <v>0</v>
      </c>
      <c r="M1089" s="154">
        <v>0</v>
      </c>
      <c r="N1089" s="154">
        <v>23.3</v>
      </c>
      <c r="O1089" s="154" t="s">
        <v>188</v>
      </c>
    </row>
    <row r="1090" spans="1:15" ht="13.5" customHeight="1" x14ac:dyDescent="0.25">
      <c r="A1090" s="155">
        <v>0.40625</v>
      </c>
      <c r="B1090" s="154">
        <v>7</v>
      </c>
      <c r="C1090" s="154">
        <v>0</v>
      </c>
      <c r="D1090" s="154">
        <v>0</v>
      </c>
      <c r="E1090" s="154">
        <v>6</v>
      </c>
      <c r="F1090" s="154">
        <v>1</v>
      </c>
      <c r="G1090" s="154">
        <v>0</v>
      </c>
      <c r="H1090" s="154">
        <v>0</v>
      </c>
      <c r="I1090" s="154">
        <v>0</v>
      </c>
      <c r="J1090" s="154">
        <v>0</v>
      </c>
      <c r="K1090" s="154">
        <v>0</v>
      </c>
      <c r="L1090" s="154">
        <v>0</v>
      </c>
      <c r="M1090" s="154">
        <v>0</v>
      </c>
      <c r="N1090" s="154">
        <v>27.2</v>
      </c>
      <c r="O1090" s="154" t="s">
        <v>188</v>
      </c>
    </row>
    <row r="1091" spans="1:15" ht="13.5" customHeight="1" x14ac:dyDescent="0.25">
      <c r="A1091" s="155">
        <v>0.41666666666666702</v>
      </c>
      <c r="B1091" s="154">
        <v>10</v>
      </c>
      <c r="C1091" s="154">
        <v>0</v>
      </c>
      <c r="D1091" s="154">
        <v>0</v>
      </c>
      <c r="E1091" s="154">
        <v>8</v>
      </c>
      <c r="F1091" s="154">
        <v>2</v>
      </c>
      <c r="G1091" s="154">
        <v>0</v>
      </c>
      <c r="H1091" s="154">
        <v>0</v>
      </c>
      <c r="I1091" s="154">
        <v>0</v>
      </c>
      <c r="J1091" s="154">
        <v>0</v>
      </c>
      <c r="K1091" s="154">
        <v>0</v>
      </c>
      <c r="L1091" s="154">
        <v>0</v>
      </c>
      <c r="M1091" s="154">
        <v>0</v>
      </c>
      <c r="N1091" s="154">
        <v>24.5</v>
      </c>
      <c r="O1091" s="154" t="s">
        <v>188</v>
      </c>
    </row>
    <row r="1092" spans="1:15" ht="13.5" customHeight="1" x14ac:dyDescent="0.25">
      <c r="A1092" s="155">
        <v>0.42708333333333298</v>
      </c>
      <c r="B1092" s="154">
        <v>6</v>
      </c>
      <c r="C1092" s="154">
        <v>0</v>
      </c>
      <c r="D1092" s="154">
        <v>0</v>
      </c>
      <c r="E1092" s="154">
        <v>6</v>
      </c>
      <c r="F1092" s="154">
        <v>0</v>
      </c>
      <c r="G1092" s="154">
        <v>0</v>
      </c>
      <c r="H1092" s="154">
        <v>0</v>
      </c>
      <c r="I1092" s="154">
        <v>0</v>
      </c>
      <c r="J1092" s="154">
        <v>0</v>
      </c>
      <c r="K1092" s="154">
        <v>0</v>
      </c>
      <c r="L1092" s="154">
        <v>0</v>
      </c>
      <c r="M1092" s="154">
        <v>0</v>
      </c>
      <c r="N1092" s="154">
        <v>28.2</v>
      </c>
      <c r="O1092" s="154" t="s">
        <v>188</v>
      </c>
    </row>
    <row r="1093" spans="1:15" ht="13.5" customHeight="1" x14ac:dyDescent="0.25">
      <c r="A1093" s="155">
        <v>0.4375</v>
      </c>
      <c r="B1093" s="154">
        <v>14</v>
      </c>
      <c r="C1093" s="154">
        <v>2</v>
      </c>
      <c r="D1093" s="154">
        <v>0</v>
      </c>
      <c r="E1093" s="154">
        <v>9</v>
      </c>
      <c r="F1093" s="154">
        <v>2</v>
      </c>
      <c r="G1093" s="154">
        <v>0</v>
      </c>
      <c r="H1093" s="154">
        <v>0</v>
      </c>
      <c r="I1093" s="154">
        <v>0</v>
      </c>
      <c r="J1093" s="154">
        <v>0</v>
      </c>
      <c r="K1093" s="154">
        <v>0</v>
      </c>
      <c r="L1093" s="154">
        <v>1</v>
      </c>
      <c r="M1093" s="154">
        <v>0</v>
      </c>
      <c r="N1093" s="154">
        <v>21</v>
      </c>
      <c r="O1093" s="154">
        <v>28.2</v>
      </c>
    </row>
    <row r="1094" spans="1:15" ht="13.5" customHeight="1" x14ac:dyDescent="0.25">
      <c r="A1094" s="155">
        <v>0.44791666666666702</v>
      </c>
      <c r="B1094" s="154">
        <v>13</v>
      </c>
      <c r="C1094" s="154">
        <v>0</v>
      </c>
      <c r="D1094" s="154">
        <v>0</v>
      </c>
      <c r="E1094" s="154">
        <v>8</v>
      </c>
      <c r="F1094" s="154">
        <v>4</v>
      </c>
      <c r="G1094" s="154">
        <v>0</v>
      </c>
      <c r="H1094" s="154">
        <v>0</v>
      </c>
      <c r="I1094" s="154">
        <v>1</v>
      </c>
      <c r="J1094" s="154">
        <v>0</v>
      </c>
      <c r="K1094" s="154">
        <v>0</v>
      </c>
      <c r="L1094" s="154">
        <v>0</v>
      </c>
      <c r="M1094" s="154">
        <v>0</v>
      </c>
      <c r="N1094" s="154">
        <v>25.5</v>
      </c>
      <c r="O1094" s="154">
        <v>32.9</v>
      </c>
    </row>
    <row r="1095" spans="1:15" ht="13.5" customHeight="1" x14ac:dyDescent="0.25">
      <c r="A1095" s="155">
        <v>0.45833333333333298</v>
      </c>
      <c r="B1095" s="154">
        <v>6</v>
      </c>
      <c r="C1095" s="154">
        <v>0</v>
      </c>
      <c r="D1095" s="154">
        <v>0</v>
      </c>
      <c r="E1095" s="154">
        <v>5</v>
      </c>
      <c r="F1095" s="154">
        <v>1</v>
      </c>
      <c r="G1095" s="154">
        <v>0</v>
      </c>
      <c r="H1095" s="154">
        <v>0</v>
      </c>
      <c r="I1095" s="154">
        <v>0</v>
      </c>
      <c r="J1095" s="154">
        <v>0</v>
      </c>
      <c r="K1095" s="154">
        <v>0</v>
      </c>
      <c r="L1095" s="154">
        <v>0</v>
      </c>
      <c r="M1095" s="154">
        <v>0</v>
      </c>
      <c r="N1095" s="154">
        <v>24.7</v>
      </c>
      <c r="O1095" s="154" t="s">
        <v>188</v>
      </c>
    </row>
    <row r="1096" spans="1:15" ht="13.5" customHeight="1" x14ac:dyDescent="0.25">
      <c r="A1096" s="155">
        <v>0.46875</v>
      </c>
      <c r="B1096" s="154">
        <v>6</v>
      </c>
      <c r="C1096" s="154">
        <v>0</v>
      </c>
      <c r="D1096" s="154">
        <v>0</v>
      </c>
      <c r="E1096" s="154">
        <v>5</v>
      </c>
      <c r="F1096" s="154">
        <v>1</v>
      </c>
      <c r="G1096" s="154">
        <v>0</v>
      </c>
      <c r="H1096" s="154">
        <v>0</v>
      </c>
      <c r="I1096" s="154">
        <v>0</v>
      </c>
      <c r="J1096" s="154">
        <v>0</v>
      </c>
      <c r="K1096" s="154">
        <v>0</v>
      </c>
      <c r="L1096" s="154">
        <v>0</v>
      </c>
      <c r="M1096" s="154">
        <v>0</v>
      </c>
      <c r="N1096" s="154">
        <v>26</v>
      </c>
      <c r="O1096" s="154" t="s">
        <v>188</v>
      </c>
    </row>
    <row r="1097" spans="1:15" ht="13.5" customHeight="1" x14ac:dyDescent="0.25">
      <c r="A1097" s="155">
        <v>0.47916666666666702</v>
      </c>
      <c r="B1097" s="154">
        <v>13</v>
      </c>
      <c r="C1097" s="154">
        <v>0</v>
      </c>
      <c r="D1097" s="154">
        <v>0</v>
      </c>
      <c r="E1097" s="154">
        <v>11</v>
      </c>
      <c r="F1097" s="154">
        <v>1</v>
      </c>
      <c r="G1097" s="154">
        <v>0</v>
      </c>
      <c r="H1097" s="154">
        <v>1</v>
      </c>
      <c r="I1097" s="154">
        <v>0</v>
      </c>
      <c r="J1097" s="154">
        <v>0</v>
      </c>
      <c r="K1097" s="154">
        <v>0</v>
      </c>
      <c r="L1097" s="154">
        <v>0</v>
      </c>
      <c r="M1097" s="154">
        <v>0</v>
      </c>
      <c r="N1097" s="154">
        <v>25.8</v>
      </c>
      <c r="O1097" s="154">
        <v>31.5</v>
      </c>
    </row>
    <row r="1098" spans="1:15" ht="13.5" customHeight="1" x14ac:dyDescent="0.25">
      <c r="A1098" s="155">
        <v>0.48958333333333298</v>
      </c>
      <c r="B1098" s="154">
        <v>7</v>
      </c>
      <c r="C1098" s="154">
        <v>0</v>
      </c>
      <c r="D1098" s="154">
        <v>0</v>
      </c>
      <c r="E1098" s="154">
        <v>5</v>
      </c>
      <c r="F1098" s="154">
        <v>2</v>
      </c>
      <c r="G1098" s="154">
        <v>0</v>
      </c>
      <c r="H1098" s="154">
        <v>0</v>
      </c>
      <c r="I1098" s="154">
        <v>0</v>
      </c>
      <c r="J1098" s="154">
        <v>0</v>
      </c>
      <c r="K1098" s="154">
        <v>0</v>
      </c>
      <c r="L1098" s="154">
        <v>0</v>
      </c>
      <c r="M1098" s="154">
        <v>0</v>
      </c>
      <c r="N1098" s="154">
        <v>22.6</v>
      </c>
      <c r="O1098" s="154" t="s">
        <v>188</v>
      </c>
    </row>
    <row r="1099" spans="1:15" ht="13.5" customHeight="1" x14ac:dyDescent="0.25">
      <c r="A1099" s="155">
        <v>0.5</v>
      </c>
      <c r="B1099" s="154">
        <v>7</v>
      </c>
      <c r="C1099" s="154">
        <v>0</v>
      </c>
      <c r="D1099" s="154">
        <v>0</v>
      </c>
      <c r="E1099" s="154">
        <v>6</v>
      </c>
      <c r="F1099" s="154">
        <v>1</v>
      </c>
      <c r="G1099" s="154">
        <v>0</v>
      </c>
      <c r="H1099" s="154">
        <v>0</v>
      </c>
      <c r="I1099" s="154">
        <v>0</v>
      </c>
      <c r="J1099" s="154">
        <v>0</v>
      </c>
      <c r="K1099" s="154">
        <v>0</v>
      </c>
      <c r="L1099" s="154">
        <v>0</v>
      </c>
      <c r="M1099" s="154">
        <v>0</v>
      </c>
      <c r="N1099" s="154">
        <v>25.8</v>
      </c>
      <c r="O1099" s="154" t="s">
        <v>188</v>
      </c>
    </row>
    <row r="1100" spans="1:15" ht="13.5" customHeight="1" x14ac:dyDescent="0.25">
      <c r="A1100" s="155">
        <v>0.51041666666666696</v>
      </c>
      <c r="B1100" s="154">
        <v>2</v>
      </c>
      <c r="C1100" s="154">
        <v>0</v>
      </c>
      <c r="D1100" s="154">
        <v>0</v>
      </c>
      <c r="E1100" s="154">
        <v>1</v>
      </c>
      <c r="F1100" s="154">
        <v>1</v>
      </c>
      <c r="G1100" s="154">
        <v>0</v>
      </c>
      <c r="H1100" s="154">
        <v>0</v>
      </c>
      <c r="I1100" s="154">
        <v>0</v>
      </c>
      <c r="J1100" s="154">
        <v>0</v>
      </c>
      <c r="K1100" s="154">
        <v>0</v>
      </c>
      <c r="L1100" s="154">
        <v>0</v>
      </c>
      <c r="M1100" s="154">
        <v>0</v>
      </c>
      <c r="N1100" s="154">
        <v>32.299999999999997</v>
      </c>
      <c r="O1100" s="154" t="s">
        <v>188</v>
      </c>
    </row>
    <row r="1101" spans="1:15" ht="13.5" customHeight="1" x14ac:dyDescent="0.25">
      <c r="A1101" s="155">
        <v>0.52083333333333304</v>
      </c>
      <c r="B1101" s="154">
        <v>9</v>
      </c>
      <c r="C1101" s="154">
        <v>1</v>
      </c>
      <c r="D1101" s="154">
        <v>0</v>
      </c>
      <c r="E1101" s="154">
        <v>6</v>
      </c>
      <c r="F1101" s="154">
        <v>1</v>
      </c>
      <c r="G1101" s="154">
        <v>1</v>
      </c>
      <c r="H1101" s="154">
        <v>0</v>
      </c>
      <c r="I1101" s="154">
        <v>0</v>
      </c>
      <c r="J1101" s="154">
        <v>0</v>
      </c>
      <c r="K1101" s="154">
        <v>0</v>
      </c>
      <c r="L1101" s="154">
        <v>0</v>
      </c>
      <c r="M1101" s="154">
        <v>0</v>
      </c>
      <c r="N1101" s="154">
        <v>20.3</v>
      </c>
      <c r="O1101" s="154" t="s">
        <v>188</v>
      </c>
    </row>
    <row r="1102" spans="1:15" ht="13.5" customHeight="1" x14ac:dyDescent="0.25">
      <c r="A1102" s="155">
        <v>0.53125</v>
      </c>
      <c r="B1102" s="154">
        <v>13</v>
      </c>
      <c r="C1102" s="154">
        <v>2</v>
      </c>
      <c r="D1102" s="154">
        <v>0</v>
      </c>
      <c r="E1102" s="154">
        <v>8</v>
      </c>
      <c r="F1102" s="154">
        <v>3</v>
      </c>
      <c r="G1102" s="154">
        <v>0</v>
      </c>
      <c r="H1102" s="154">
        <v>0</v>
      </c>
      <c r="I1102" s="154">
        <v>0</v>
      </c>
      <c r="J1102" s="154">
        <v>0</v>
      </c>
      <c r="K1102" s="154">
        <v>0</v>
      </c>
      <c r="L1102" s="154">
        <v>0</v>
      </c>
      <c r="M1102" s="154">
        <v>0</v>
      </c>
      <c r="N1102" s="154">
        <v>23.5</v>
      </c>
      <c r="O1102" s="154">
        <v>29.5</v>
      </c>
    </row>
    <row r="1103" spans="1:15" ht="13.5" customHeight="1" x14ac:dyDescent="0.25">
      <c r="A1103" s="155">
        <v>0.54166666666666696</v>
      </c>
      <c r="B1103" s="154">
        <v>13</v>
      </c>
      <c r="C1103" s="154">
        <v>0</v>
      </c>
      <c r="D1103" s="154">
        <v>0</v>
      </c>
      <c r="E1103" s="154">
        <v>12</v>
      </c>
      <c r="F1103" s="154">
        <v>1</v>
      </c>
      <c r="G1103" s="154">
        <v>0</v>
      </c>
      <c r="H1103" s="154">
        <v>0</v>
      </c>
      <c r="I1103" s="154">
        <v>0</v>
      </c>
      <c r="J1103" s="154">
        <v>0</v>
      </c>
      <c r="K1103" s="154">
        <v>0</v>
      </c>
      <c r="L1103" s="154">
        <v>0</v>
      </c>
      <c r="M1103" s="154">
        <v>0</v>
      </c>
      <c r="N1103" s="154">
        <v>23.6</v>
      </c>
      <c r="O1103" s="154">
        <v>27.7</v>
      </c>
    </row>
    <row r="1104" spans="1:15" ht="13.5" customHeight="1" x14ac:dyDescent="0.25">
      <c r="A1104" s="155">
        <v>0.55208333333333304</v>
      </c>
      <c r="B1104" s="154">
        <v>6</v>
      </c>
      <c r="C1104" s="154">
        <v>1</v>
      </c>
      <c r="D1104" s="154">
        <v>0</v>
      </c>
      <c r="E1104" s="154">
        <v>5</v>
      </c>
      <c r="F1104" s="154">
        <v>0</v>
      </c>
      <c r="G1104" s="154">
        <v>0</v>
      </c>
      <c r="H1104" s="154">
        <v>0</v>
      </c>
      <c r="I1104" s="154">
        <v>0</v>
      </c>
      <c r="J1104" s="154">
        <v>0</v>
      </c>
      <c r="K1104" s="154">
        <v>0</v>
      </c>
      <c r="L1104" s="154">
        <v>0</v>
      </c>
      <c r="M1104" s="154">
        <v>0</v>
      </c>
      <c r="N1104" s="154">
        <v>25.5</v>
      </c>
      <c r="O1104" s="154" t="s">
        <v>188</v>
      </c>
    </row>
    <row r="1105" spans="1:15" ht="13.5" customHeight="1" x14ac:dyDescent="0.25">
      <c r="A1105" s="155">
        <v>0.5625</v>
      </c>
      <c r="B1105" s="154">
        <v>7</v>
      </c>
      <c r="C1105" s="154">
        <v>0</v>
      </c>
      <c r="D1105" s="154">
        <v>0</v>
      </c>
      <c r="E1105" s="154">
        <v>6</v>
      </c>
      <c r="F1105" s="154">
        <v>1</v>
      </c>
      <c r="G1105" s="154">
        <v>0</v>
      </c>
      <c r="H1105" s="154">
        <v>0</v>
      </c>
      <c r="I1105" s="154">
        <v>0</v>
      </c>
      <c r="J1105" s="154">
        <v>0</v>
      </c>
      <c r="K1105" s="154">
        <v>0</v>
      </c>
      <c r="L1105" s="154">
        <v>0</v>
      </c>
      <c r="M1105" s="154">
        <v>0</v>
      </c>
      <c r="N1105" s="154">
        <v>26.9</v>
      </c>
      <c r="O1105" s="154" t="s">
        <v>188</v>
      </c>
    </row>
    <row r="1106" spans="1:15" ht="13.5" customHeight="1" x14ac:dyDescent="0.25">
      <c r="A1106" s="155">
        <v>0.57291666666666696</v>
      </c>
      <c r="B1106" s="154">
        <v>9</v>
      </c>
      <c r="C1106" s="154">
        <v>0</v>
      </c>
      <c r="D1106" s="154">
        <v>0</v>
      </c>
      <c r="E1106" s="154">
        <v>6</v>
      </c>
      <c r="F1106" s="154">
        <v>2</v>
      </c>
      <c r="G1106" s="154">
        <v>1</v>
      </c>
      <c r="H1106" s="154">
        <v>0</v>
      </c>
      <c r="I1106" s="154">
        <v>0</v>
      </c>
      <c r="J1106" s="154">
        <v>0</v>
      </c>
      <c r="K1106" s="154">
        <v>0</v>
      </c>
      <c r="L1106" s="154">
        <v>0</v>
      </c>
      <c r="M1106" s="154">
        <v>0</v>
      </c>
      <c r="N1106" s="154">
        <v>26.8</v>
      </c>
      <c r="O1106" s="154" t="s">
        <v>188</v>
      </c>
    </row>
    <row r="1107" spans="1:15" ht="13.5" customHeight="1" x14ac:dyDescent="0.25">
      <c r="A1107" s="155">
        <v>0.58333333333333304</v>
      </c>
      <c r="B1107" s="154">
        <v>8</v>
      </c>
      <c r="C1107" s="154">
        <v>0</v>
      </c>
      <c r="D1107" s="154">
        <v>0</v>
      </c>
      <c r="E1107" s="154">
        <v>5</v>
      </c>
      <c r="F1107" s="154">
        <v>2</v>
      </c>
      <c r="G1107" s="154">
        <v>1</v>
      </c>
      <c r="H1107" s="154">
        <v>0</v>
      </c>
      <c r="I1107" s="154">
        <v>0</v>
      </c>
      <c r="J1107" s="154">
        <v>0</v>
      </c>
      <c r="K1107" s="154">
        <v>0</v>
      </c>
      <c r="L1107" s="154">
        <v>0</v>
      </c>
      <c r="M1107" s="154">
        <v>0</v>
      </c>
      <c r="N1107" s="154">
        <v>26.7</v>
      </c>
      <c r="O1107" s="154" t="s">
        <v>188</v>
      </c>
    </row>
    <row r="1108" spans="1:15" ht="13.5" customHeight="1" x14ac:dyDescent="0.25">
      <c r="A1108" s="155">
        <v>0.59375</v>
      </c>
      <c r="B1108" s="154">
        <v>8</v>
      </c>
      <c r="C1108" s="154">
        <v>1</v>
      </c>
      <c r="D1108" s="154">
        <v>0</v>
      </c>
      <c r="E1108" s="154">
        <v>7</v>
      </c>
      <c r="F1108" s="154">
        <v>0</v>
      </c>
      <c r="G1108" s="154">
        <v>0</v>
      </c>
      <c r="H1108" s="154">
        <v>0</v>
      </c>
      <c r="I1108" s="154">
        <v>0</v>
      </c>
      <c r="J1108" s="154">
        <v>0</v>
      </c>
      <c r="K1108" s="154">
        <v>0</v>
      </c>
      <c r="L1108" s="154">
        <v>0</v>
      </c>
      <c r="M1108" s="154">
        <v>0</v>
      </c>
      <c r="N1108" s="154">
        <v>24.5</v>
      </c>
      <c r="O1108" s="154" t="s">
        <v>188</v>
      </c>
    </row>
    <row r="1109" spans="1:15" ht="13.5" customHeight="1" x14ac:dyDescent="0.25">
      <c r="A1109" s="155">
        <v>0.60416666666666696</v>
      </c>
      <c r="B1109" s="154">
        <v>8</v>
      </c>
      <c r="C1109" s="154">
        <v>0</v>
      </c>
      <c r="D1109" s="154">
        <v>0</v>
      </c>
      <c r="E1109" s="154">
        <v>6</v>
      </c>
      <c r="F1109" s="154">
        <v>2</v>
      </c>
      <c r="G1109" s="154">
        <v>0</v>
      </c>
      <c r="H1109" s="154">
        <v>0</v>
      </c>
      <c r="I1109" s="154">
        <v>0</v>
      </c>
      <c r="J1109" s="154">
        <v>0</v>
      </c>
      <c r="K1109" s="154">
        <v>0</v>
      </c>
      <c r="L1109" s="154">
        <v>0</v>
      </c>
      <c r="M1109" s="154">
        <v>0</v>
      </c>
      <c r="N1109" s="154">
        <v>24.1</v>
      </c>
      <c r="O1109" s="154" t="s">
        <v>188</v>
      </c>
    </row>
    <row r="1110" spans="1:15" ht="13.5" customHeight="1" x14ac:dyDescent="0.25">
      <c r="A1110" s="155">
        <v>0.61458333333333304</v>
      </c>
      <c r="B1110" s="154">
        <v>10</v>
      </c>
      <c r="C1110" s="154">
        <v>0</v>
      </c>
      <c r="D1110" s="154">
        <v>0</v>
      </c>
      <c r="E1110" s="154">
        <v>8</v>
      </c>
      <c r="F1110" s="154">
        <v>2</v>
      </c>
      <c r="G1110" s="154">
        <v>0</v>
      </c>
      <c r="H1110" s="154">
        <v>0</v>
      </c>
      <c r="I1110" s="154">
        <v>0</v>
      </c>
      <c r="J1110" s="154">
        <v>0</v>
      </c>
      <c r="K1110" s="154">
        <v>0</v>
      </c>
      <c r="L1110" s="154">
        <v>0</v>
      </c>
      <c r="M1110" s="154">
        <v>0</v>
      </c>
      <c r="N1110" s="154">
        <v>22.3</v>
      </c>
      <c r="O1110" s="154" t="s">
        <v>188</v>
      </c>
    </row>
    <row r="1111" spans="1:15" ht="13.5" customHeight="1" x14ac:dyDescent="0.25">
      <c r="A1111" s="155">
        <v>0.625</v>
      </c>
      <c r="B1111" s="154">
        <v>10</v>
      </c>
      <c r="C1111" s="154">
        <v>0</v>
      </c>
      <c r="D1111" s="154">
        <v>1</v>
      </c>
      <c r="E1111" s="154">
        <v>6</v>
      </c>
      <c r="F1111" s="154">
        <v>3</v>
      </c>
      <c r="G1111" s="154">
        <v>0</v>
      </c>
      <c r="H1111" s="154">
        <v>0</v>
      </c>
      <c r="I1111" s="154">
        <v>0</v>
      </c>
      <c r="J1111" s="154">
        <v>0</v>
      </c>
      <c r="K1111" s="154">
        <v>0</v>
      </c>
      <c r="L1111" s="154">
        <v>0</v>
      </c>
      <c r="M1111" s="154">
        <v>0</v>
      </c>
      <c r="N1111" s="154">
        <v>22.7</v>
      </c>
      <c r="O1111" s="154" t="s">
        <v>188</v>
      </c>
    </row>
    <row r="1112" spans="1:15" ht="13.5" customHeight="1" x14ac:dyDescent="0.25">
      <c r="A1112" s="155">
        <v>0.63541666666666696</v>
      </c>
      <c r="B1112" s="154">
        <v>20</v>
      </c>
      <c r="C1112" s="154">
        <v>0</v>
      </c>
      <c r="D1112" s="154">
        <v>0</v>
      </c>
      <c r="E1112" s="154">
        <v>14</v>
      </c>
      <c r="F1112" s="154">
        <v>5</v>
      </c>
      <c r="G1112" s="154">
        <v>1</v>
      </c>
      <c r="H1112" s="154">
        <v>0</v>
      </c>
      <c r="I1112" s="154">
        <v>0</v>
      </c>
      <c r="J1112" s="154">
        <v>0</v>
      </c>
      <c r="K1112" s="154">
        <v>0</v>
      </c>
      <c r="L1112" s="154">
        <v>0</v>
      </c>
      <c r="M1112" s="154">
        <v>0</v>
      </c>
      <c r="N1112" s="154">
        <v>23.4</v>
      </c>
      <c r="O1112" s="154">
        <v>26.8</v>
      </c>
    </row>
    <row r="1113" spans="1:15" ht="13.5" customHeight="1" x14ac:dyDescent="0.25">
      <c r="A1113" s="155">
        <v>0.64583333333333304</v>
      </c>
      <c r="B1113" s="154">
        <v>44</v>
      </c>
      <c r="C1113" s="154">
        <v>1</v>
      </c>
      <c r="D1113" s="154">
        <v>0</v>
      </c>
      <c r="E1113" s="154">
        <v>37</v>
      </c>
      <c r="F1113" s="154">
        <v>3</v>
      </c>
      <c r="G1113" s="154">
        <v>3</v>
      </c>
      <c r="H1113" s="154">
        <v>0</v>
      </c>
      <c r="I1113" s="154">
        <v>0</v>
      </c>
      <c r="J1113" s="154">
        <v>0</v>
      </c>
      <c r="K1113" s="154">
        <v>0</v>
      </c>
      <c r="L1113" s="154">
        <v>0</v>
      </c>
      <c r="M1113" s="154">
        <v>0</v>
      </c>
      <c r="N1113" s="154">
        <v>23.6</v>
      </c>
      <c r="O1113" s="154">
        <v>26.5</v>
      </c>
    </row>
    <row r="1114" spans="1:15" ht="13.5" customHeight="1" x14ac:dyDescent="0.25">
      <c r="A1114" s="155">
        <v>0.65625</v>
      </c>
      <c r="B1114" s="154">
        <v>20</v>
      </c>
      <c r="C1114" s="154">
        <v>0</v>
      </c>
      <c r="D1114" s="154">
        <v>0</v>
      </c>
      <c r="E1114" s="154">
        <v>14</v>
      </c>
      <c r="F1114" s="154">
        <v>5</v>
      </c>
      <c r="G1114" s="154">
        <v>1</v>
      </c>
      <c r="H1114" s="154">
        <v>0</v>
      </c>
      <c r="I1114" s="154">
        <v>0</v>
      </c>
      <c r="J1114" s="154">
        <v>0</v>
      </c>
      <c r="K1114" s="154">
        <v>0</v>
      </c>
      <c r="L1114" s="154">
        <v>0</v>
      </c>
      <c r="M1114" s="154">
        <v>0</v>
      </c>
      <c r="N1114" s="154">
        <v>24.1</v>
      </c>
      <c r="O1114" s="154">
        <v>29.2</v>
      </c>
    </row>
    <row r="1115" spans="1:15" ht="13.5" customHeight="1" x14ac:dyDescent="0.25">
      <c r="A1115" s="155">
        <v>0.66666666666666696</v>
      </c>
      <c r="B1115" s="154">
        <v>20</v>
      </c>
      <c r="C1115" s="154">
        <v>0</v>
      </c>
      <c r="D1115" s="154">
        <v>1</v>
      </c>
      <c r="E1115" s="154">
        <v>12</v>
      </c>
      <c r="F1115" s="154">
        <v>7</v>
      </c>
      <c r="G1115" s="154">
        <v>0</v>
      </c>
      <c r="H1115" s="154">
        <v>0</v>
      </c>
      <c r="I1115" s="154">
        <v>0</v>
      </c>
      <c r="J1115" s="154">
        <v>0</v>
      </c>
      <c r="K1115" s="154">
        <v>0</v>
      </c>
      <c r="L1115" s="154">
        <v>0</v>
      </c>
      <c r="M1115" s="154">
        <v>0</v>
      </c>
      <c r="N1115" s="154">
        <v>26.4</v>
      </c>
      <c r="O1115" s="154">
        <v>28.8</v>
      </c>
    </row>
    <row r="1116" spans="1:15" ht="13.5" customHeight="1" x14ac:dyDescent="0.25">
      <c r="A1116" s="155">
        <v>0.67708333333333304</v>
      </c>
      <c r="B1116" s="154">
        <v>28</v>
      </c>
      <c r="C1116" s="154">
        <v>0</v>
      </c>
      <c r="D1116" s="154">
        <v>0</v>
      </c>
      <c r="E1116" s="154">
        <v>17</v>
      </c>
      <c r="F1116" s="154">
        <v>11</v>
      </c>
      <c r="G1116" s="154">
        <v>0</v>
      </c>
      <c r="H1116" s="154">
        <v>0</v>
      </c>
      <c r="I1116" s="154">
        <v>0</v>
      </c>
      <c r="J1116" s="154">
        <v>0</v>
      </c>
      <c r="K1116" s="154">
        <v>0</v>
      </c>
      <c r="L1116" s="154">
        <v>0</v>
      </c>
      <c r="M1116" s="154">
        <v>0</v>
      </c>
      <c r="N1116" s="154">
        <v>24.2</v>
      </c>
      <c r="O1116" s="154">
        <v>27</v>
      </c>
    </row>
    <row r="1117" spans="1:15" ht="13.5" customHeight="1" x14ac:dyDescent="0.25">
      <c r="A1117" s="155">
        <v>0.6875</v>
      </c>
      <c r="B1117" s="154">
        <v>24</v>
      </c>
      <c r="C1117" s="154">
        <v>1</v>
      </c>
      <c r="D1117" s="154">
        <v>1</v>
      </c>
      <c r="E1117" s="154">
        <v>19</v>
      </c>
      <c r="F1117" s="154">
        <v>3</v>
      </c>
      <c r="G1117" s="154">
        <v>0</v>
      </c>
      <c r="H1117" s="154">
        <v>0</v>
      </c>
      <c r="I1117" s="154">
        <v>0</v>
      </c>
      <c r="J1117" s="154">
        <v>0</v>
      </c>
      <c r="K1117" s="154">
        <v>0</v>
      </c>
      <c r="L1117" s="154">
        <v>0</v>
      </c>
      <c r="M1117" s="154">
        <v>0</v>
      </c>
      <c r="N1117" s="154">
        <v>25.6</v>
      </c>
      <c r="O1117" s="154">
        <v>29.8</v>
      </c>
    </row>
    <row r="1118" spans="1:15" ht="13.5" customHeight="1" x14ac:dyDescent="0.25">
      <c r="A1118" s="155">
        <v>0.69791666666666696</v>
      </c>
      <c r="B1118" s="154">
        <v>15</v>
      </c>
      <c r="C1118" s="154">
        <v>0</v>
      </c>
      <c r="D1118" s="154">
        <v>1</v>
      </c>
      <c r="E1118" s="154">
        <v>11</v>
      </c>
      <c r="F1118" s="154">
        <v>2</v>
      </c>
      <c r="G1118" s="154">
        <v>1</v>
      </c>
      <c r="H1118" s="154">
        <v>0</v>
      </c>
      <c r="I1118" s="154">
        <v>0</v>
      </c>
      <c r="J1118" s="154">
        <v>0</v>
      </c>
      <c r="K1118" s="154">
        <v>0</v>
      </c>
      <c r="L1118" s="154">
        <v>0</v>
      </c>
      <c r="M1118" s="154">
        <v>0</v>
      </c>
      <c r="N1118" s="154">
        <v>26.6</v>
      </c>
      <c r="O1118" s="154">
        <v>28.7</v>
      </c>
    </row>
    <row r="1119" spans="1:15" ht="13.5" customHeight="1" x14ac:dyDescent="0.25">
      <c r="A1119" s="155">
        <v>0.70833333333333304</v>
      </c>
      <c r="B1119" s="154">
        <v>26</v>
      </c>
      <c r="C1119" s="154">
        <v>0</v>
      </c>
      <c r="D1119" s="154">
        <v>0</v>
      </c>
      <c r="E1119" s="154">
        <v>22</v>
      </c>
      <c r="F1119" s="154">
        <v>4</v>
      </c>
      <c r="G1119" s="154">
        <v>0</v>
      </c>
      <c r="H1119" s="154">
        <v>0</v>
      </c>
      <c r="I1119" s="154">
        <v>0</v>
      </c>
      <c r="J1119" s="154">
        <v>0</v>
      </c>
      <c r="K1119" s="154">
        <v>0</v>
      </c>
      <c r="L1119" s="154">
        <v>0</v>
      </c>
      <c r="M1119" s="154">
        <v>0</v>
      </c>
      <c r="N1119" s="154">
        <v>23.4</v>
      </c>
      <c r="O1119" s="154">
        <v>29.5</v>
      </c>
    </row>
    <row r="1120" spans="1:15" ht="13.5" customHeight="1" x14ac:dyDescent="0.25">
      <c r="A1120" s="155">
        <v>0.71875</v>
      </c>
      <c r="B1120" s="154">
        <v>17</v>
      </c>
      <c r="C1120" s="154">
        <v>0</v>
      </c>
      <c r="D1120" s="154">
        <v>0</v>
      </c>
      <c r="E1120" s="154">
        <v>13</v>
      </c>
      <c r="F1120" s="154">
        <v>3</v>
      </c>
      <c r="G1120" s="154">
        <v>1</v>
      </c>
      <c r="H1120" s="154">
        <v>0</v>
      </c>
      <c r="I1120" s="154">
        <v>0</v>
      </c>
      <c r="J1120" s="154">
        <v>0</v>
      </c>
      <c r="K1120" s="154">
        <v>0</v>
      </c>
      <c r="L1120" s="154">
        <v>0</v>
      </c>
      <c r="M1120" s="154">
        <v>0</v>
      </c>
      <c r="N1120" s="154">
        <v>25.4</v>
      </c>
      <c r="O1120" s="154">
        <v>27.9</v>
      </c>
    </row>
    <row r="1121" spans="1:15" ht="13.5" customHeight="1" x14ac:dyDescent="0.25">
      <c r="A1121" s="155">
        <v>0.72916666666666696</v>
      </c>
      <c r="B1121" s="154">
        <v>17</v>
      </c>
      <c r="C1121" s="154">
        <v>0</v>
      </c>
      <c r="D1121" s="154">
        <v>0</v>
      </c>
      <c r="E1121" s="154">
        <v>13</v>
      </c>
      <c r="F1121" s="154">
        <v>4</v>
      </c>
      <c r="G1121" s="154">
        <v>0</v>
      </c>
      <c r="H1121" s="154">
        <v>0</v>
      </c>
      <c r="I1121" s="154">
        <v>0</v>
      </c>
      <c r="J1121" s="154">
        <v>0</v>
      </c>
      <c r="K1121" s="154">
        <v>0</v>
      </c>
      <c r="L1121" s="154">
        <v>0</v>
      </c>
      <c r="M1121" s="154">
        <v>0</v>
      </c>
      <c r="N1121" s="154">
        <v>23.3</v>
      </c>
      <c r="O1121" s="154">
        <v>27.7</v>
      </c>
    </row>
    <row r="1122" spans="1:15" ht="13.5" customHeight="1" x14ac:dyDescent="0.25">
      <c r="A1122" s="155">
        <v>0.73958333333333304</v>
      </c>
      <c r="B1122" s="154">
        <v>21</v>
      </c>
      <c r="C1122" s="154">
        <v>1</v>
      </c>
      <c r="D1122" s="154">
        <v>0</v>
      </c>
      <c r="E1122" s="154">
        <v>18</v>
      </c>
      <c r="F1122" s="154">
        <v>2</v>
      </c>
      <c r="G1122" s="154">
        <v>0</v>
      </c>
      <c r="H1122" s="154">
        <v>0</v>
      </c>
      <c r="I1122" s="154">
        <v>0</v>
      </c>
      <c r="J1122" s="154">
        <v>0</v>
      </c>
      <c r="K1122" s="154">
        <v>0</v>
      </c>
      <c r="L1122" s="154">
        <v>0</v>
      </c>
      <c r="M1122" s="154">
        <v>0</v>
      </c>
      <c r="N1122" s="154">
        <v>22.3</v>
      </c>
      <c r="O1122" s="154">
        <v>29.4</v>
      </c>
    </row>
    <row r="1123" spans="1:15" ht="13.5" customHeight="1" x14ac:dyDescent="0.25">
      <c r="A1123" s="155">
        <v>0.75</v>
      </c>
      <c r="B1123" s="154">
        <v>13</v>
      </c>
      <c r="C1123" s="154">
        <v>0</v>
      </c>
      <c r="D1123" s="154">
        <v>0</v>
      </c>
      <c r="E1123" s="154">
        <v>10</v>
      </c>
      <c r="F1123" s="154">
        <v>3</v>
      </c>
      <c r="G1123" s="154">
        <v>0</v>
      </c>
      <c r="H1123" s="154">
        <v>0</v>
      </c>
      <c r="I1123" s="154">
        <v>0</v>
      </c>
      <c r="J1123" s="154">
        <v>0</v>
      </c>
      <c r="K1123" s="154">
        <v>0</v>
      </c>
      <c r="L1123" s="154">
        <v>0</v>
      </c>
      <c r="M1123" s="154">
        <v>0</v>
      </c>
      <c r="N1123" s="154">
        <v>25.4</v>
      </c>
      <c r="O1123" s="154">
        <v>28.3</v>
      </c>
    </row>
    <row r="1124" spans="1:15" ht="13.5" customHeight="1" x14ac:dyDescent="0.25">
      <c r="A1124" s="155">
        <v>0.76041666666666696</v>
      </c>
      <c r="B1124" s="154">
        <v>10</v>
      </c>
      <c r="C1124" s="154">
        <v>0</v>
      </c>
      <c r="D1124" s="154">
        <v>0</v>
      </c>
      <c r="E1124" s="154">
        <v>9</v>
      </c>
      <c r="F1124" s="154">
        <v>1</v>
      </c>
      <c r="G1124" s="154">
        <v>0</v>
      </c>
      <c r="H1124" s="154">
        <v>0</v>
      </c>
      <c r="I1124" s="154">
        <v>0</v>
      </c>
      <c r="J1124" s="154">
        <v>0</v>
      </c>
      <c r="K1124" s="154">
        <v>0</v>
      </c>
      <c r="L1124" s="154">
        <v>0</v>
      </c>
      <c r="M1124" s="154">
        <v>0</v>
      </c>
      <c r="N1124" s="154">
        <v>24.2</v>
      </c>
      <c r="O1124" s="154" t="s">
        <v>188</v>
      </c>
    </row>
    <row r="1125" spans="1:15" ht="13.5" customHeight="1" x14ac:dyDescent="0.25">
      <c r="A1125" s="155">
        <v>0.77083333333333304</v>
      </c>
      <c r="B1125" s="154">
        <v>7</v>
      </c>
      <c r="C1125" s="154">
        <v>0</v>
      </c>
      <c r="D1125" s="154">
        <v>0</v>
      </c>
      <c r="E1125" s="154">
        <v>6</v>
      </c>
      <c r="F1125" s="154">
        <v>1</v>
      </c>
      <c r="G1125" s="154">
        <v>0</v>
      </c>
      <c r="H1125" s="154">
        <v>0</v>
      </c>
      <c r="I1125" s="154">
        <v>0</v>
      </c>
      <c r="J1125" s="154">
        <v>0</v>
      </c>
      <c r="K1125" s="154">
        <v>0</v>
      </c>
      <c r="L1125" s="154">
        <v>0</v>
      </c>
      <c r="M1125" s="154">
        <v>0</v>
      </c>
      <c r="N1125" s="154">
        <v>26.9</v>
      </c>
      <c r="O1125" s="154" t="s">
        <v>188</v>
      </c>
    </row>
    <row r="1126" spans="1:15" ht="13.5" customHeight="1" x14ac:dyDescent="0.25">
      <c r="A1126" s="155">
        <v>0.78125</v>
      </c>
      <c r="B1126" s="154">
        <v>5</v>
      </c>
      <c r="C1126" s="154">
        <v>0</v>
      </c>
      <c r="D1126" s="154">
        <v>0</v>
      </c>
      <c r="E1126" s="154">
        <v>4</v>
      </c>
      <c r="F1126" s="154">
        <v>1</v>
      </c>
      <c r="G1126" s="154">
        <v>0</v>
      </c>
      <c r="H1126" s="154">
        <v>0</v>
      </c>
      <c r="I1126" s="154">
        <v>0</v>
      </c>
      <c r="J1126" s="154">
        <v>0</v>
      </c>
      <c r="K1126" s="154">
        <v>0</v>
      </c>
      <c r="L1126" s="154">
        <v>0</v>
      </c>
      <c r="M1126" s="154">
        <v>0</v>
      </c>
      <c r="N1126" s="154">
        <v>28.9</v>
      </c>
      <c r="O1126" s="154" t="s">
        <v>188</v>
      </c>
    </row>
    <row r="1127" spans="1:15" ht="13.5" customHeight="1" x14ac:dyDescent="0.25">
      <c r="A1127" s="155">
        <v>0.79166666666666696</v>
      </c>
      <c r="B1127" s="154">
        <v>8</v>
      </c>
      <c r="C1127" s="154">
        <v>0</v>
      </c>
      <c r="D1127" s="154">
        <v>0</v>
      </c>
      <c r="E1127" s="154">
        <v>8</v>
      </c>
      <c r="F1127" s="154">
        <v>0</v>
      </c>
      <c r="G1127" s="154">
        <v>0</v>
      </c>
      <c r="H1127" s="154">
        <v>0</v>
      </c>
      <c r="I1127" s="154">
        <v>0</v>
      </c>
      <c r="J1127" s="154">
        <v>0</v>
      </c>
      <c r="K1127" s="154">
        <v>0</v>
      </c>
      <c r="L1127" s="154">
        <v>0</v>
      </c>
      <c r="M1127" s="154">
        <v>0</v>
      </c>
      <c r="N1127" s="154">
        <v>29.2</v>
      </c>
      <c r="O1127" s="154" t="s">
        <v>188</v>
      </c>
    </row>
    <row r="1128" spans="1:15" ht="13.5" customHeight="1" x14ac:dyDescent="0.25">
      <c r="A1128" s="155">
        <v>0.80208333333333304</v>
      </c>
      <c r="B1128" s="154">
        <v>7</v>
      </c>
      <c r="C1128" s="154">
        <v>0</v>
      </c>
      <c r="D1128" s="154">
        <v>0</v>
      </c>
      <c r="E1128" s="154">
        <v>6</v>
      </c>
      <c r="F1128" s="154">
        <v>1</v>
      </c>
      <c r="G1128" s="154">
        <v>0</v>
      </c>
      <c r="H1128" s="154">
        <v>0</v>
      </c>
      <c r="I1128" s="154">
        <v>0</v>
      </c>
      <c r="J1128" s="154">
        <v>0</v>
      </c>
      <c r="K1128" s="154">
        <v>0</v>
      </c>
      <c r="L1128" s="154">
        <v>0</v>
      </c>
      <c r="M1128" s="154">
        <v>0</v>
      </c>
      <c r="N1128" s="154">
        <v>30.5</v>
      </c>
      <c r="O1128" s="154" t="s">
        <v>188</v>
      </c>
    </row>
    <row r="1129" spans="1:15" ht="13.5" customHeight="1" x14ac:dyDescent="0.25">
      <c r="A1129" s="155">
        <v>0.8125</v>
      </c>
      <c r="B1129" s="154">
        <v>5</v>
      </c>
      <c r="C1129" s="154">
        <v>0</v>
      </c>
      <c r="D1129" s="154">
        <v>0</v>
      </c>
      <c r="E1129" s="154">
        <v>4</v>
      </c>
      <c r="F1129" s="154">
        <v>1</v>
      </c>
      <c r="G1129" s="154">
        <v>0</v>
      </c>
      <c r="H1129" s="154">
        <v>0</v>
      </c>
      <c r="I1129" s="154">
        <v>0</v>
      </c>
      <c r="J1129" s="154">
        <v>0</v>
      </c>
      <c r="K1129" s="154">
        <v>0</v>
      </c>
      <c r="L1129" s="154">
        <v>0</v>
      </c>
      <c r="M1129" s="154">
        <v>0</v>
      </c>
      <c r="N1129" s="154">
        <v>25.3</v>
      </c>
      <c r="O1129" s="154" t="s">
        <v>188</v>
      </c>
    </row>
    <row r="1130" spans="1:15" ht="13.5" customHeight="1" x14ac:dyDescent="0.25">
      <c r="A1130" s="155">
        <v>0.82291666666666696</v>
      </c>
      <c r="B1130" s="154">
        <v>5</v>
      </c>
      <c r="C1130" s="154">
        <v>0</v>
      </c>
      <c r="D1130" s="154">
        <v>0</v>
      </c>
      <c r="E1130" s="154">
        <v>5</v>
      </c>
      <c r="F1130" s="154">
        <v>0</v>
      </c>
      <c r="G1130" s="154">
        <v>0</v>
      </c>
      <c r="H1130" s="154">
        <v>0</v>
      </c>
      <c r="I1130" s="154">
        <v>0</v>
      </c>
      <c r="J1130" s="154">
        <v>0</v>
      </c>
      <c r="K1130" s="154">
        <v>0</v>
      </c>
      <c r="L1130" s="154">
        <v>0</v>
      </c>
      <c r="M1130" s="154">
        <v>0</v>
      </c>
      <c r="N1130" s="154">
        <v>26.8</v>
      </c>
      <c r="O1130" s="154" t="s">
        <v>188</v>
      </c>
    </row>
    <row r="1131" spans="1:15" ht="13.5" customHeight="1" x14ac:dyDescent="0.25">
      <c r="A1131" s="155">
        <v>0.83333333333333304</v>
      </c>
      <c r="B1131" s="154">
        <v>1</v>
      </c>
      <c r="C1131" s="154">
        <v>0</v>
      </c>
      <c r="D1131" s="154">
        <v>0</v>
      </c>
      <c r="E1131" s="154">
        <v>1</v>
      </c>
      <c r="F1131" s="154">
        <v>0</v>
      </c>
      <c r="G1131" s="154">
        <v>0</v>
      </c>
      <c r="H1131" s="154">
        <v>0</v>
      </c>
      <c r="I1131" s="154">
        <v>0</v>
      </c>
      <c r="J1131" s="154">
        <v>0</v>
      </c>
      <c r="K1131" s="154">
        <v>0</v>
      </c>
      <c r="L1131" s="154">
        <v>0</v>
      </c>
      <c r="M1131" s="154">
        <v>0</v>
      </c>
      <c r="N1131" s="154">
        <v>21.3</v>
      </c>
      <c r="O1131" s="154" t="s">
        <v>188</v>
      </c>
    </row>
    <row r="1132" spans="1:15" ht="13.5" customHeight="1" x14ac:dyDescent="0.25">
      <c r="A1132" s="155">
        <v>0.84375</v>
      </c>
      <c r="B1132" s="154">
        <v>1</v>
      </c>
      <c r="C1132" s="154">
        <v>0</v>
      </c>
      <c r="D1132" s="154">
        <v>0</v>
      </c>
      <c r="E1132" s="154">
        <v>1</v>
      </c>
      <c r="F1132" s="154">
        <v>0</v>
      </c>
      <c r="G1132" s="154">
        <v>0</v>
      </c>
      <c r="H1132" s="154">
        <v>0</v>
      </c>
      <c r="I1132" s="154">
        <v>0</v>
      </c>
      <c r="J1132" s="154">
        <v>0</v>
      </c>
      <c r="K1132" s="154">
        <v>0</v>
      </c>
      <c r="L1132" s="154">
        <v>0</v>
      </c>
      <c r="M1132" s="154">
        <v>0</v>
      </c>
      <c r="N1132" s="154">
        <v>34.9</v>
      </c>
      <c r="O1132" s="154" t="s">
        <v>188</v>
      </c>
    </row>
    <row r="1133" spans="1:15" ht="13.5" customHeight="1" x14ac:dyDescent="0.25">
      <c r="A1133" s="155">
        <v>0.85416666666666696</v>
      </c>
      <c r="B1133" s="154">
        <v>1</v>
      </c>
      <c r="C1133" s="154">
        <v>0</v>
      </c>
      <c r="D1133" s="154">
        <v>0</v>
      </c>
      <c r="E1133" s="154">
        <v>1</v>
      </c>
      <c r="F1133" s="154">
        <v>0</v>
      </c>
      <c r="G1133" s="154">
        <v>0</v>
      </c>
      <c r="H1133" s="154">
        <v>0</v>
      </c>
      <c r="I1133" s="154">
        <v>0</v>
      </c>
      <c r="J1133" s="154">
        <v>0</v>
      </c>
      <c r="K1133" s="154">
        <v>0</v>
      </c>
      <c r="L1133" s="154">
        <v>0</v>
      </c>
      <c r="M1133" s="154">
        <v>0</v>
      </c>
      <c r="N1133" s="154">
        <v>32.700000000000003</v>
      </c>
      <c r="O1133" s="154" t="s">
        <v>188</v>
      </c>
    </row>
    <row r="1134" spans="1:15" ht="13.5" customHeight="1" x14ac:dyDescent="0.25">
      <c r="A1134" s="155">
        <v>0.86458333333333304</v>
      </c>
      <c r="B1134" s="154">
        <v>3</v>
      </c>
      <c r="C1134" s="154">
        <v>0</v>
      </c>
      <c r="D1134" s="154">
        <v>0</v>
      </c>
      <c r="E1134" s="154">
        <v>3</v>
      </c>
      <c r="F1134" s="154">
        <v>0</v>
      </c>
      <c r="G1134" s="154">
        <v>0</v>
      </c>
      <c r="H1134" s="154">
        <v>0</v>
      </c>
      <c r="I1134" s="154">
        <v>0</v>
      </c>
      <c r="J1134" s="154">
        <v>0</v>
      </c>
      <c r="K1134" s="154">
        <v>0</v>
      </c>
      <c r="L1134" s="154">
        <v>0</v>
      </c>
      <c r="M1134" s="154">
        <v>0</v>
      </c>
      <c r="N1134" s="154">
        <v>31.2</v>
      </c>
      <c r="O1134" s="154" t="s">
        <v>188</v>
      </c>
    </row>
    <row r="1135" spans="1:15" ht="13.5" customHeight="1" x14ac:dyDescent="0.25">
      <c r="A1135" s="155">
        <v>0.875</v>
      </c>
      <c r="B1135" s="154">
        <v>1</v>
      </c>
      <c r="C1135" s="154">
        <v>0</v>
      </c>
      <c r="D1135" s="154">
        <v>0</v>
      </c>
      <c r="E1135" s="154">
        <v>1</v>
      </c>
      <c r="F1135" s="154">
        <v>0</v>
      </c>
      <c r="G1135" s="154">
        <v>0</v>
      </c>
      <c r="H1135" s="154">
        <v>0</v>
      </c>
      <c r="I1135" s="154">
        <v>0</v>
      </c>
      <c r="J1135" s="154">
        <v>0</v>
      </c>
      <c r="K1135" s="154">
        <v>0</v>
      </c>
      <c r="L1135" s="154">
        <v>0</v>
      </c>
      <c r="M1135" s="154">
        <v>0</v>
      </c>
      <c r="N1135" s="154">
        <v>21.8</v>
      </c>
      <c r="O1135" s="154" t="s">
        <v>188</v>
      </c>
    </row>
    <row r="1136" spans="1:15" ht="13.5" customHeight="1" x14ac:dyDescent="0.25">
      <c r="A1136" s="155">
        <v>0.88541666666666696</v>
      </c>
      <c r="B1136" s="154">
        <v>1</v>
      </c>
      <c r="C1136" s="154">
        <v>0</v>
      </c>
      <c r="D1136" s="154">
        <v>0</v>
      </c>
      <c r="E1136" s="154">
        <v>1</v>
      </c>
      <c r="F1136" s="154">
        <v>0</v>
      </c>
      <c r="G1136" s="154">
        <v>0</v>
      </c>
      <c r="H1136" s="154">
        <v>0</v>
      </c>
      <c r="I1136" s="154">
        <v>0</v>
      </c>
      <c r="J1136" s="154">
        <v>0</v>
      </c>
      <c r="K1136" s="154">
        <v>0</v>
      </c>
      <c r="L1136" s="154">
        <v>0</v>
      </c>
      <c r="M1136" s="154">
        <v>0</v>
      </c>
      <c r="N1136" s="154">
        <v>37.6</v>
      </c>
      <c r="O1136" s="154" t="s">
        <v>188</v>
      </c>
    </row>
    <row r="1137" spans="1:33" ht="13.5" customHeight="1" x14ac:dyDescent="0.25">
      <c r="A1137" s="155">
        <v>0.89583333333333304</v>
      </c>
      <c r="B1137" s="154">
        <v>3</v>
      </c>
      <c r="C1137" s="154">
        <v>0</v>
      </c>
      <c r="D1137" s="154">
        <v>0</v>
      </c>
      <c r="E1137" s="154">
        <v>3</v>
      </c>
      <c r="F1137" s="154">
        <v>0</v>
      </c>
      <c r="G1137" s="154">
        <v>0</v>
      </c>
      <c r="H1137" s="154">
        <v>0</v>
      </c>
      <c r="I1137" s="154">
        <v>0</v>
      </c>
      <c r="J1137" s="154">
        <v>0</v>
      </c>
      <c r="K1137" s="154">
        <v>0</v>
      </c>
      <c r="L1137" s="154">
        <v>0</v>
      </c>
      <c r="M1137" s="154">
        <v>0</v>
      </c>
      <c r="N1137" s="154">
        <v>36.799999999999997</v>
      </c>
      <c r="O1137" s="154" t="s">
        <v>188</v>
      </c>
    </row>
    <row r="1138" spans="1:33" ht="13.5" customHeight="1" x14ac:dyDescent="0.25">
      <c r="A1138" s="155">
        <v>0.90625</v>
      </c>
      <c r="B1138" s="154">
        <v>5</v>
      </c>
      <c r="C1138" s="154">
        <v>0</v>
      </c>
      <c r="D1138" s="154">
        <v>0</v>
      </c>
      <c r="E1138" s="154">
        <v>5</v>
      </c>
      <c r="F1138" s="154">
        <v>0</v>
      </c>
      <c r="G1138" s="154">
        <v>0</v>
      </c>
      <c r="H1138" s="154">
        <v>0</v>
      </c>
      <c r="I1138" s="154">
        <v>0</v>
      </c>
      <c r="J1138" s="154">
        <v>0</v>
      </c>
      <c r="K1138" s="154">
        <v>0</v>
      </c>
      <c r="L1138" s="154">
        <v>0</v>
      </c>
      <c r="M1138" s="154">
        <v>0</v>
      </c>
      <c r="N1138" s="154">
        <v>26.9</v>
      </c>
      <c r="O1138" s="154" t="s">
        <v>188</v>
      </c>
    </row>
    <row r="1139" spans="1:33" ht="13.5" customHeight="1" x14ac:dyDescent="0.25">
      <c r="A1139" s="155">
        <v>0.91666666666666696</v>
      </c>
      <c r="B1139" s="154">
        <v>0</v>
      </c>
      <c r="C1139" s="154">
        <v>0</v>
      </c>
      <c r="D1139" s="154">
        <v>0</v>
      </c>
      <c r="E1139" s="154">
        <v>0</v>
      </c>
      <c r="F1139" s="154">
        <v>0</v>
      </c>
      <c r="G1139" s="154">
        <v>0</v>
      </c>
      <c r="H1139" s="154">
        <v>0</v>
      </c>
      <c r="I1139" s="154">
        <v>0</v>
      </c>
      <c r="J1139" s="154">
        <v>0</v>
      </c>
      <c r="K1139" s="154">
        <v>0</v>
      </c>
      <c r="L1139" s="154">
        <v>0</v>
      </c>
      <c r="M1139" s="154">
        <v>0</v>
      </c>
      <c r="N1139" s="154" t="s">
        <v>188</v>
      </c>
      <c r="O1139" s="154" t="s">
        <v>188</v>
      </c>
    </row>
    <row r="1140" spans="1:33" ht="13.5" customHeight="1" x14ac:dyDescent="0.25">
      <c r="A1140" s="155">
        <v>0.92708333333333304</v>
      </c>
      <c r="B1140" s="154">
        <v>2</v>
      </c>
      <c r="C1140" s="154">
        <v>0</v>
      </c>
      <c r="D1140" s="154">
        <v>0</v>
      </c>
      <c r="E1140" s="154">
        <v>2</v>
      </c>
      <c r="F1140" s="154">
        <v>0</v>
      </c>
      <c r="G1140" s="154">
        <v>0</v>
      </c>
      <c r="H1140" s="154">
        <v>0</v>
      </c>
      <c r="I1140" s="154">
        <v>0</v>
      </c>
      <c r="J1140" s="154">
        <v>0</v>
      </c>
      <c r="K1140" s="154">
        <v>0</v>
      </c>
      <c r="L1140" s="154">
        <v>0</v>
      </c>
      <c r="M1140" s="154">
        <v>0</v>
      </c>
      <c r="N1140" s="154">
        <v>26.7</v>
      </c>
      <c r="O1140" s="154" t="s">
        <v>188</v>
      </c>
    </row>
    <row r="1141" spans="1:33" ht="13.5" customHeight="1" x14ac:dyDescent="0.25">
      <c r="A1141" s="155">
        <v>0.9375</v>
      </c>
      <c r="B1141" s="154">
        <v>0</v>
      </c>
      <c r="C1141" s="154">
        <v>0</v>
      </c>
      <c r="D1141" s="154">
        <v>0</v>
      </c>
      <c r="E1141" s="154">
        <v>0</v>
      </c>
      <c r="F1141" s="154">
        <v>0</v>
      </c>
      <c r="G1141" s="154">
        <v>0</v>
      </c>
      <c r="H1141" s="154">
        <v>0</v>
      </c>
      <c r="I1141" s="154">
        <v>0</v>
      </c>
      <c r="J1141" s="154">
        <v>0</v>
      </c>
      <c r="K1141" s="154">
        <v>0</v>
      </c>
      <c r="L1141" s="154">
        <v>0</v>
      </c>
      <c r="M1141" s="154">
        <v>0</v>
      </c>
      <c r="N1141" s="154" t="s">
        <v>188</v>
      </c>
      <c r="O1141" s="154" t="s">
        <v>188</v>
      </c>
    </row>
    <row r="1142" spans="1:33" ht="13.5" customHeight="1" x14ac:dyDescent="0.25">
      <c r="A1142" s="155">
        <v>0.94791666666666696</v>
      </c>
      <c r="B1142" s="154">
        <v>1</v>
      </c>
      <c r="C1142" s="154">
        <v>0</v>
      </c>
      <c r="D1142" s="154">
        <v>1</v>
      </c>
      <c r="E1142" s="154">
        <v>0</v>
      </c>
      <c r="F1142" s="154">
        <v>0</v>
      </c>
      <c r="G1142" s="154">
        <v>0</v>
      </c>
      <c r="H1142" s="154">
        <v>0</v>
      </c>
      <c r="I1142" s="154">
        <v>0</v>
      </c>
      <c r="J1142" s="154">
        <v>0</v>
      </c>
      <c r="K1142" s="154">
        <v>0</v>
      </c>
      <c r="L1142" s="154">
        <v>0</v>
      </c>
      <c r="M1142" s="154">
        <v>0</v>
      </c>
      <c r="N1142" s="154">
        <v>26.6</v>
      </c>
      <c r="O1142" s="154" t="s">
        <v>188</v>
      </c>
    </row>
    <row r="1143" spans="1:33" ht="13.5" customHeight="1" x14ac:dyDescent="0.25">
      <c r="A1143" s="155">
        <v>0.95833333333333304</v>
      </c>
      <c r="B1143" s="154">
        <v>2</v>
      </c>
      <c r="C1143" s="154">
        <v>1</v>
      </c>
      <c r="D1143" s="154">
        <v>0</v>
      </c>
      <c r="E1143" s="154">
        <v>0</v>
      </c>
      <c r="F1143" s="154">
        <v>0</v>
      </c>
      <c r="G1143" s="154">
        <v>1</v>
      </c>
      <c r="H1143" s="154">
        <v>0</v>
      </c>
      <c r="I1143" s="154">
        <v>0</v>
      </c>
      <c r="J1143" s="154">
        <v>0</v>
      </c>
      <c r="K1143" s="154">
        <v>0</v>
      </c>
      <c r="L1143" s="154">
        <v>0</v>
      </c>
      <c r="M1143" s="154">
        <v>0</v>
      </c>
      <c r="N1143" s="154">
        <v>21</v>
      </c>
      <c r="O1143" s="154" t="s">
        <v>188</v>
      </c>
    </row>
    <row r="1144" spans="1:33" ht="13.5" customHeight="1" x14ac:dyDescent="0.25">
      <c r="A1144" s="155">
        <v>0.96875</v>
      </c>
      <c r="B1144" s="154">
        <v>1</v>
      </c>
      <c r="C1144" s="154">
        <v>0</v>
      </c>
      <c r="D1144" s="154">
        <v>0</v>
      </c>
      <c r="E1144" s="154">
        <v>1</v>
      </c>
      <c r="F1144" s="154">
        <v>0</v>
      </c>
      <c r="G1144" s="154">
        <v>0</v>
      </c>
      <c r="H1144" s="154">
        <v>0</v>
      </c>
      <c r="I1144" s="154">
        <v>0</v>
      </c>
      <c r="J1144" s="154">
        <v>0</v>
      </c>
      <c r="K1144" s="154">
        <v>0</v>
      </c>
      <c r="L1144" s="154">
        <v>0</v>
      </c>
      <c r="M1144" s="154">
        <v>0</v>
      </c>
      <c r="N1144" s="154">
        <v>40.4</v>
      </c>
      <c r="O1144" s="154" t="s">
        <v>188</v>
      </c>
    </row>
    <row r="1145" spans="1:33" ht="13.5" customHeight="1" x14ac:dyDescent="0.25">
      <c r="A1145" s="155">
        <v>0.97916666666666696</v>
      </c>
      <c r="B1145" s="154">
        <v>0</v>
      </c>
      <c r="C1145" s="154">
        <v>0</v>
      </c>
      <c r="D1145" s="154">
        <v>0</v>
      </c>
      <c r="E1145" s="154">
        <v>0</v>
      </c>
      <c r="F1145" s="154">
        <v>0</v>
      </c>
      <c r="G1145" s="154">
        <v>0</v>
      </c>
      <c r="H1145" s="154">
        <v>0</v>
      </c>
      <c r="I1145" s="154">
        <v>0</v>
      </c>
      <c r="J1145" s="154">
        <v>0</v>
      </c>
      <c r="K1145" s="154">
        <v>0</v>
      </c>
      <c r="L1145" s="154">
        <v>0</v>
      </c>
      <c r="M1145" s="154">
        <v>0</v>
      </c>
      <c r="N1145" s="154" t="s">
        <v>188</v>
      </c>
      <c r="O1145" s="154" t="s">
        <v>188</v>
      </c>
    </row>
    <row r="1146" spans="1:33" ht="13.5" customHeight="1" thickBot="1" x14ac:dyDescent="0.3">
      <c r="A1146" s="156">
        <v>0.98958333333333304</v>
      </c>
      <c r="B1146" s="154">
        <v>0</v>
      </c>
      <c r="C1146" s="154">
        <v>0</v>
      </c>
      <c r="D1146" s="154">
        <v>0</v>
      </c>
      <c r="E1146" s="154">
        <v>0</v>
      </c>
      <c r="F1146" s="154">
        <v>0</v>
      </c>
      <c r="G1146" s="154">
        <v>0</v>
      </c>
      <c r="H1146" s="154">
        <v>0</v>
      </c>
      <c r="I1146" s="154">
        <v>0</v>
      </c>
      <c r="J1146" s="154">
        <v>0</v>
      </c>
      <c r="K1146" s="154">
        <v>0</v>
      </c>
      <c r="L1146" s="154">
        <v>0</v>
      </c>
      <c r="M1146" s="154">
        <v>0</v>
      </c>
      <c r="N1146" s="154" t="s">
        <v>188</v>
      </c>
      <c r="O1146" s="154" t="s">
        <v>188</v>
      </c>
    </row>
    <row r="1147" spans="1:33" ht="13.5" customHeight="1" thickTop="1" x14ac:dyDescent="0.25">
      <c r="A1147" s="157" t="s">
        <v>44</v>
      </c>
      <c r="B1147" s="158">
        <f t="shared" ref="B1147:M1147" si="89">SUM(B1079:B1126)</f>
        <v>647</v>
      </c>
      <c r="C1147" s="158">
        <f t="shared" si="89"/>
        <v>10</v>
      </c>
      <c r="D1147" s="158">
        <f t="shared" si="89"/>
        <v>5</v>
      </c>
      <c r="E1147" s="158">
        <f t="shared" si="89"/>
        <v>504</v>
      </c>
      <c r="F1147" s="158">
        <f t="shared" si="89"/>
        <v>111</v>
      </c>
      <c r="G1147" s="158">
        <f t="shared" si="89"/>
        <v>13</v>
      </c>
      <c r="H1147" s="158">
        <f t="shared" si="89"/>
        <v>1</v>
      </c>
      <c r="I1147" s="158">
        <f t="shared" si="89"/>
        <v>1</v>
      </c>
      <c r="J1147" s="158">
        <f t="shared" si="89"/>
        <v>1</v>
      </c>
      <c r="K1147" s="158">
        <f t="shared" si="89"/>
        <v>0</v>
      </c>
      <c r="L1147" s="158">
        <f t="shared" si="89"/>
        <v>1</v>
      </c>
      <c r="M1147" s="158">
        <f t="shared" si="89"/>
        <v>0</v>
      </c>
      <c r="N1147" s="159">
        <v>24.4</v>
      </c>
      <c r="O1147" s="159">
        <v>29</v>
      </c>
    </row>
    <row r="1148" spans="1:33" ht="13.5" customHeight="1" x14ac:dyDescent="0.25">
      <c r="A1148" s="160" t="s">
        <v>45</v>
      </c>
      <c r="B1148" s="154">
        <f t="shared" ref="B1148:M1148" si="90">SUM(B1075:B1138)</f>
        <v>692</v>
      </c>
      <c r="C1148" s="154">
        <f t="shared" si="90"/>
        <v>10</v>
      </c>
      <c r="D1148" s="154">
        <f t="shared" si="90"/>
        <v>5</v>
      </c>
      <c r="E1148" s="154">
        <f t="shared" si="90"/>
        <v>547</v>
      </c>
      <c r="F1148" s="154">
        <f t="shared" si="90"/>
        <v>113</v>
      </c>
      <c r="G1148" s="154">
        <f t="shared" si="90"/>
        <v>13</v>
      </c>
      <c r="H1148" s="154">
        <f t="shared" si="90"/>
        <v>1</v>
      </c>
      <c r="I1148" s="154">
        <f t="shared" si="90"/>
        <v>1</v>
      </c>
      <c r="J1148" s="154">
        <f t="shared" si="90"/>
        <v>1</v>
      </c>
      <c r="K1148" s="154">
        <f t="shared" si="90"/>
        <v>0</v>
      </c>
      <c r="L1148" s="154">
        <f t="shared" si="90"/>
        <v>1</v>
      </c>
      <c r="M1148" s="154">
        <f t="shared" si="90"/>
        <v>0</v>
      </c>
      <c r="N1148" s="161">
        <v>24.7</v>
      </c>
      <c r="O1148" s="161">
        <v>29.2</v>
      </c>
    </row>
    <row r="1149" spans="1:33" ht="13.5" customHeight="1" x14ac:dyDescent="0.25">
      <c r="A1149" s="154" t="s">
        <v>46</v>
      </c>
      <c r="B1149" s="154">
        <f t="shared" ref="B1149:M1149" si="91">SUM(B1075:B1146)</f>
        <v>698</v>
      </c>
      <c r="C1149" s="154">
        <f t="shared" si="91"/>
        <v>11</v>
      </c>
      <c r="D1149" s="154">
        <f t="shared" si="91"/>
        <v>6</v>
      </c>
      <c r="E1149" s="154">
        <f t="shared" si="91"/>
        <v>550</v>
      </c>
      <c r="F1149" s="154">
        <f t="shared" si="91"/>
        <v>113</v>
      </c>
      <c r="G1149" s="154">
        <f t="shared" si="91"/>
        <v>14</v>
      </c>
      <c r="H1149" s="154">
        <f t="shared" si="91"/>
        <v>1</v>
      </c>
      <c r="I1149" s="154">
        <f t="shared" si="91"/>
        <v>1</v>
      </c>
      <c r="J1149" s="154">
        <f t="shared" si="91"/>
        <v>1</v>
      </c>
      <c r="K1149" s="154">
        <f t="shared" si="91"/>
        <v>0</v>
      </c>
      <c r="L1149" s="154">
        <f t="shared" si="91"/>
        <v>1</v>
      </c>
      <c r="M1149" s="154">
        <f t="shared" si="91"/>
        <v>0</v>
      </c>
      <c r="N1149" s="161">
        <v>24.7</v>
      </c>
      <c r="O1149" s="161">
        <v>29.2</v>
      </c>
    </row>
    <row r="1150" spans="1:33" ht="13.5" customHeight="1" thickBot="1" x14ac:dyDescent="0.3">
      <c r="A1150" s="162" t="s">
        <v>47</v>
      </c>
      <c r="B1150" s="162">
        <f t="shared" ref="B1150:M1150" si="92">SUM(B1051:B1146)</f>
        <v>706</v>
      </c>
      <c r="C1150" s="162">
        <f t="shared" si="92"/>
        <v>11</v>
      </c>
      <c r="D1150" s="162">
        <f t="shared" si="92"/>
        <v>6</v>
      </c>
      <c r="E1150" s="162">
        <f t="shared" si="92"/>
        <v>556</v>
      </c>
      <c r="F1150" s="162">
        <f t="shared" si="92"/>
        <v>115</v>
      </c>
      <c r="G1150" s="162">
        <f t="shared" si="92"/>
        <v>14</v>
      </c>
      <c r="H1150" s="162">
        <f t="shared" si="92"/>
        <v>1</v>
      </c>
      <c r="I1150" s="162">
        <f t="shared" si="92"/>
        <v>1</v>
      </c>
      <c r="J1150" s="162">
        <f t="shared" si="92"/>
        <v>1</v>
      </c>
      <c r="K1150" s="162">
        <f t="shared" si="92"/>
        <v>0</v>
      </c>
      <c r="L1150" s="162">
        <f t="shared" si="92"/>
        <v>1</v>
      </c>
      <c r="M1150" s="162">
        <f t="shared" si="92"/>
        <v>0</v>
      </c>
      <c r="N1150" s="163">
        <v>24.8</v>
      </c>
      <c r="O1150" s="163">
        <v>29.4</v>
      </c>
      <c r="AG1150" s="417"/>
    </row>
    <row r="1151" spans="1:33" ht="13.5" customHeight="1" thickTop="1" x14ac:dyDescent="0.25">
      <c r="N1151" s="164"/>
      <c r="O1151" s="164"/>
      <c r="AG1151" s="417"/>
    </row>
    <row r="1152" spans="1:33" ht="13.5" customHeight="1" thickBot="1" x14ac:dyDescent="0.3">
      <c r="A1152" s="165" t="s">
        <v>9</v>
      </c>
      <c r="B1152" s="166" t="str">
        <f>TEXT(C1152,"dddd")</f>
        <v>Friday</v>
      </c>
      <c r="C1152" s="166">
        <f>C1048+1</f>
        <v>44841</v>
      </c>
      <c r="D1152" s="165"/>
      <c r="E1152" s="165"/>
      <c r="F1152" s="165"/>
      <c r="G1152" s="165"/>
      <c r="H1152" s="165"/>
      <c r="I1152" s="165"/>
      <c r="J1152" s="165"/>
      <c r="K1152" s="165"/>
      <c r="L1152" s="165"/>
      <c r="M1152" s="165"/>
      <c r="N1152" s="167"/>
      <c r="O1152" s="167"/>
      <c r="AG1152" s="417"/>
    </row>
    <row r="1153" spans="1:33" ht="13.5" customHeight="1" thickTop="1" thickBot="1" x14ac:dyDescent="0.3">
      <c r="A1153" s="165"/>
      <c r="B1153" s="521" t="s">
        <v>30</v>
      </c>
      <c r="C1153" s="521" t="s">
        <v>31</v>
      </c>
      <c r="D1153" s="521" t="s">
        <v>32</v>
      </c>
      <c r="E1153" s="521" t="s">
        <v>33</v>
      </c>
      <c r="F1153" s="521" t="s">
        <v>34</v>
      </c>
      <c r="G1153" s="521" t="s">
        <v>35</v>
      </c>
      <c r="H1153" s="521" t="s">
        <v>36</v>
      </c>
      <c r="I1153" s="521" t="s">
        <v>37</v>
      </c>
      <c r="J1153" s="521" t="s">
        <v>38</v>
      </c>
      <c r="K1153" s="521" t="s">
        <v>39</v>
      </c>
      <c r="L1153" s="521" t="s">
        <v>40</v>
      </c>
      <c r="M1153" s="521" t="s">
        <v>41</v>
      </c>
      <c r="N1153" s="523" t="s">
        <v>42</v>
      </c>
      <c r="O1153" s="523" t="s">
        <v>43</v>
      </c>
      <c r="AG1153" s="417"/>
    </row>
    <row r="1154" spans="1:33" ht="13.5" customHeight="1" thickTop="1" thickBot="1" x14ac:dyDescent="0.3">
      <c r="A1154" s="168" t="s">
        <v>50</v>
      </c>
      <c r="B1154" s="522"/>
      <c r="C1154" s="522"/>
      <c r="D1154" s="522"/>
      <c r="E1154" s="522"/>
      <c r="F1154" s="522"/>
      <c r="G1154" s="522"/>
      <c r="H1154" s="522"/>
      <c r="I1154" s="522"/>
      <c r="J1154" s="522"/>
      <c r="K1154" s="522"/>
      <c r="L1154" s="522"/>
      <c r="M1154" s="522"/>
      <c r="N1154" s="524"/>
      <c r="O1154" s="524"/>
      <c r="AG1154" s="415"/>
    </row>
    <row r="1155" spans="1:33" ht="13.5" customHeight="1" thickTop="1" x14ac:dyDescent="0.25">
      <c r="A1155" s="153">
        <v>0</v>
      </c>
      <c r="B1155" s="154">
        <v>2</v>
      </c>
      <c r="C1155" s="154">
        <v>0</v>
      </c>
      <c r="D1155" s="154">
        <v>0</v>
      </c>
      <c r="E1155" s="154">
        <v>2</v>
      </c>
      <c r="F1155" s="154">
        <v>0</v>
      </c>
      <c r="G1155" s="154">
        <v>0</v>
      </c>
      <c r="H1155" s="154">
        <v>0</v>
      </c>
      <c r="I1155" s="154">
        <v>0</v>
      </c>
      <c r="J1155" s="154">
        <v>0</v>
      </c>
      <c r="K1155" s="154">
        <v>0</v>
      </c>
      <c r="L1155" s="154">
        <v>0</v>
      </c>
      <c r="M1155" s="154">
        <v>0</v>
      </c>
      <c r="N1155" s="154">
        <v>32.6</v>
      </c>
      <c r="O1155" s="154" t="s">
        <v>188</v>
      </c>
      <c r="AG1155" s="415"/>
    </row>
    <row r="1156" spans="1:33" ht="13.5" customHeight="1" x14ac:dyDescent="0.25">
      <c r="A1156" s="155">
        <v>1.0416666666666666E-2</v>
      </c>
      <c r="B1156" s="154">
        <v>0</v>
      </c>
      <c r="C1156" s="154">
        <v>0</v>
      </c>
      <c r="D1156" s="154">
        <v>0</v>
      </c>
      <c r="E1156" s="154">
        <v>0</v>
      </c>
      <c r="F1156" s="154">
        <v>0</v>
      </c>
      <c r="G1156" s="154">
        <v>0</v>
      </c>
      <c r="H1156" s="154">
        <v>0</v>
      </c>
      <c r="I1156" s="154">
        <v>0</v>
      </c>
      <c r="J1156" s="154">
        <v>0</v>
      </c>
      <c r="K1156" s="154">
        <v>0</v>
      </c>
      <c r="L1156" s="154">
        <v>0</v>
      </c>
      <c r="M1156" s="154">
        <v>0</v>
      </c>
      <c r="N1156" s="154" t="s">
        <v>188</v>
      </c>
      <c r="O1156" s="154" t="s">
        <v>188</v>
      </c>
      <c r="AG1156" s="415"/>
    </row>
    <row r="1157" spans="1:33" ht="13.5" customHeight="1" x14ac:dyDescent="0.25">
      <c r="A1157" s="155">
        <v>2.0833333333333332E-2</v>
      </c>
      <c r="B1157" s="154">
        <v>0</v>
      </c>
      <c r="C1157" s="154">
        <v>0</v>
      </c>
      <c r="D1157" s="154">
        <v>0</v>
      </c>
      <c r="E1157" s="154">
        <v>0</v>
      </c>
      <c r="F1157" s="154">
        <v>0</v>
      </c>
      <c r="G1157" s="154">
        <v>0</v>
      </c>
      <c r="H1157" s="154">
        <v>0</v>
      </c>
      <c r="I1157" s="154">
        <v>0</v>
      </c>
      <c r="J1157" s="154">
        <v>0</v>
      </c>
      <c r="K1157" s="154">
        <v>0</v>
      </c>
      <c r="L1157" s="154">
        <v>0</v>
      </c>
      <c r="M1157" s="154">
        <v>0</v>
      </c>
      <c r="N1157" s="154" t="s">
        <v>188</v>
      </c>
      <c r="O1157" s="154" t="s">
        <v>188</v>
      </c>
      <c r="AG1157" s="415"/>
    </row>
    <row r="1158" spans="1:33" ht="13.5" customHeight="1" x14ac:dyDescent="0.25">
      <c r="A1158" s="155">
        <v>3.125E-2</v>
      </c>
      <c r="B1158" s="154">
        <v>0</v>
      </c>
      <c r="C1158" s="154">
        <v>0</v>
      </c>
      <c r="D1158" s="154">
        <v>0</v>
      </c>
      <c r="E1158" s="154">
        <v>0</v>
      </c>
      <c r="F1158" s="154">
        <v>0</v>
      </c>
      <c r="G1158" s="154">
        <v>0</v>
      </c>
      <c r="H1158" s="154">
        <v>0</v>
      </c>
      <c r="I1158" s="154">
        <v>0</v>
      </c>
      <c r="J1158" s="154">
        <v>0</v>
      </c>
      <c r="K1158" s="154">
        <v>0</v>
      </c>
      <c r="L1158" s="154">
        <v>0</v>
      </c>
      <c r="M1158" s="154">
        <v>0</v>
      </c>
      <c r="N1158" s="154" t="s">
        <v>188</v>
      </c>
      <c r="O1158" s="154" t="s">
        <v>188</v>
      </c>
    </row>
    <row r="1159" spans="1:33" ht="13.5" customHeight="1" x14ac:dyDescent="0.25">
      <c r="A1159" s="155">
        <v>4.1666666666666664E-2</v>
      </c>
      <c r="B1159" s="154">
        <v>0</v>
      </c>
      <c r="C1159" s="154">
        <v>0</v>
      </c>
      <c r="D1159" s="154">
        <v>0</v>
      </c>
      <c r="E1159" s="154">
        <v>0</v>
      </c>
      <c r="F1159" s="154">
        <v>0</v>
      </c>
      <c r="G1159" s="154">
        <v>0</v>
      </c>
      <c r="H1159" s="154">
        <v>0</v>
      </c>
      <c r="I1159" s="154">
        <v>0</v>
      </c>
      <c r="J1159" s="154">
        <v>0</v>
      </c>
      <c r="K1159" s="154">
        <v>0</v>
      </c>
      <c r="L1159" s="154">
        <v>0</v>
      </c>
      <c r="M1159" s="154">
        <v>0</v>
      </c>
      <c r="N1159" s="154" t="s">
        <v>188</v>
      </c>
      <c r="O1159" s="154" t="s">
        <v>188</v>
      </c>
    </row>
    <row r="1160" spans="1:33" ht="13.5" customHeight="1" x14ac:dyDescent="0.25">
      <c r="A1160" s="155">
        <v>5.2083333333333336E-2</v>
      </c>
      <c r="B1160" s="154">
        <v>0</v>
      </c>
      <c r="C1160" s="154">
        <v>0</v>
      </c>
      <c r="D1160" s="154">
        <v>0</v>
      </c>
      <c r="E1160" s="154">
        <v>0</v>
      </c>
      <c r="F1160" s="154">
        <v>0</v>
      </c>
      <c r="G1160" s="154">
        <v>0</v>
      </c>
      <c r="H1160" s="154">
        <v>0</v>
      </c>
      <c r="I1160" s="154">
        <v>0</v>
      </c>
      <c r="J1160" s="154">
        <v>0</v>
      </c>
      <c r="K1160" s="154">
        <v>0</v>
      </c>
      <c r="L1160" s="154">
        <v>0</v>
      </c>
      <c r="M1160" s="154">
        <v>0</v>
      </c>
      <c r="N1160" s="154" t="s">
        <v>188</v>
      </c>
      <c r="O1160" s="154" t="s">
        <v>188</v>
      </c>
    </row>
    <row r="1161" spans="1:33" ht="13.5" customHeight="1" x14ac:dyDescent="0.25">
      <c r="A1161" s="155">
        <v>6.25E-2</v>
      </c>
      <c r="B1161" s="154">
        <v>0</v>
      </c>
      <c r="C1161" s="154">
        <v>0</v>
      </c>
      <c r="D1161" s="154">
        <v>0</v>
      </c>
      <c r="E1161" s="154">
        <v>0</v>
      </c>
      <c r="F1161" s="154">
        <v>0</v>
      </c>
      <c r="G1161" s="154">
        <v>0</v>
      </c>
      <c r="H1161" s="154">
        <v>0</v>
      </c>
      <c r="I1161" s="154">
        <v>0</v>
      </c>
      <c r="J1161" s="154">
        <v>0</v>
      </c>
      <c r="K1161" s="154">
        <v>0</v>
      </c>
      <c r="L1161" s="154">
        <v>0</v>
      </c>
      <c r="M1161" s="154">
        <v>0</v>
      </c>
      <c r="N1161" s="154" t="s">
        <v>188</v>
      </c>
      <c r="O1161" s="154" t="s">
        <v>188</v>
      </c>
    </row>
    <row r="1162" spans="1:33" ht="13.5" customHeight="1" x14ac:dyDescent="0.25">
      <c r="A1162" s="155">
        <v>7.2916666666666699E-2</v>
      </c>
      <c r="B1162" s="154">
        <v>0</v>
      </c>
      <c r="C1162" s="154">
        <v>0</v>
      </c>
      <c r="D1162" s="154">
        <v>0</v>
      </c>
      <c r="E1162" s="154">
        <v>0</v>
      </c>
      <c r="F1162" s="154">
        <v>0</v>
      </c>
      <c r="G1162" s="154">
        <v>0</v>
      </c>
      <c r="H1162" s="154">
        <v>0</v>
      </c>
      <c r="I1162" s="154">
        <v>0</v>
      </c>
      <c r="J1162" s="154">
        <v>0</v>
      </c>
      <c r="K1162" s="154">
        <v>0</v>
      </c>
      <c r="L1162" s="154">
        <v>0</v>
      </c>
      <c r="M1162" s="154">
        <v>0</v>
      </c>
      <c r="N1162" s="154" t="s">
        <v>188</v>
      </c>
      <c r="O1162" s="154" t="s">
        <v>188</v>
      </c>
    </row>
    <row r="1163" spans="1:33" ht="13.5" customHeight="1" x14ac:dyDescent="0.25">
      <c r="A1163" s="155">
        <v>8.3333333333333301E-2</v>
      </c>
      <c r="B1163" s="154">
        <v>0</v>
      </c>
      <c r="C1163" s="154">
        <v>0</v>
      </c>
      <c r="D1163" s="154">
        <v>0</v>
      </c>
      <c r="E1163" s="154">
        <v>0</v>
      </c>
      <c r="F1163" s="154">
        <v>0</v>
      </c>
      <c r="G1163" s="154">
        <v>0</v>
      </c>
      <c r="H1163" s="154">
        <v>0</v>
      </c>
      <c r="I1163" s="154">
        <v>0</v>
      </c>
      <c r="J1163" s="154">
        <v>0</v>
      </c>
      <c r="K1163" s="154">
        <v>0</v>
      </c>
      <c r="L1163" s="154">
        <v>0</v>
      </c>
      <c r="M1163" s="154">
        <v>0</v>
      </c>
      <c r="N1163" s="154" t="s">
        <v>188</v>
      </c>
      <c r="O1163" s="154" t="s">
        <v>188</v>
      </c>
    </row>
    <row r="1164" spans="1:33" ht="13.5" customHeight="1" x14ac:dyDescent="0.25">
      <c r="A1164" s="155">
        <v>9.375E-2</v>
      </c>
      <c r="B1164" s="154">
        <v>0</v>
      </c>
      <c r="C1164" s="154">
        <v>0</v>
      </c>
      <c r="D1164" s="154">
        <v>0</v>
      </c>
      <c r="E1164" s="154">
        <v>0</v>
      </c>
      <c r="F1164" s="154">
        <v>0</v>
      </c>
      <c r="G1164" s="154">
        <v>0</v>
      </c>
      <c r="H1164" s="154">
        <v>0</v>
      </c>
      <c r="I1164" s="154">
        <v>0</v>
      </c>
      <c r="J1164" s="154">
        <v>0</v>
      </c>
      <c r="K1164" s="154">
        <v>0</v>
      </c>
      <c r="L1164" s="154">
        <v>0</v>
      </c>
      <c r="M1164" s="154">
        <v>0</v>
      </c>
      <c r="N1164" s="154" t="s">
        <v>188</v>
      </c>
      <c r="O1164" s="154" t="s">
        <v>188</v>
      </c>
    </row>
    <row r="1165" spans="1:33" ht="13.5" customHeight="1" x14ac:dyDescent="0.25">
      <c r="A1165" s="155">
        <v>0.104166666666667</v>
      </c>
      <c r="B1165" s="154">
        <v>0</v>
      </c>
      <c r="C1165" s="154">
        <v>0</v>
      </c>
      <c r="D1165" s="154">
        <v>0</v>
      </c>
      <c r="E1165" s="154">
        <v>0</v>
      </c>
      <c r="F1165" s="154">
        <v>0</v>
      </c>
      <c r="G1165" s="154">
        <v>0</v>
      </c>
      <c r="H1165" s="154">
        <v>0</v>
      </c>
      <c r="I1165" s="154">
        <v>0</v>
      </c>
      <c r="J1165" s="154">
        <v>0</v>
      </c>
      <c r="K1165" s="154">
        <v>0</v>
      </c>
      <c r="L1165" s="154">
        <v>0</v>
      </c>
      <c r="M1165" s="154">
        <v>0</v>
      </c>
      <c r="N1165" s="154" t="s">
        <v>188</v>
      </c>
      <c r="O1165" s="154" t="s">
        <v>188</v>
      </c>
    </row>
    <row r="1166" spans="1:33" ht="13.5" customHeight="1" x14ac:dyDescent="0.25">
      <c r="A1166" s="155">
        <v>0.114583333333333</v>
      </c>
      <c r="B1166" s="154">
        <v>0</v>
      </c>
      <c r="C1166" s="154">
        <v>0</v>
      </c>
      <c r="D1166" s="154">
        <v>0</v>
      </c>
      <c r="E1166" s="154">
        <v>0</v>
      </c>
      <c r="F1166" s="154">
        <v>0</v>
      </c>
      <c r="G1166" s="154">
        <v>0</v>
      </c>
      <c r="H1166" s="154">
        <v>0</v>
      </c>
      <c r="I1166" s="154">
        <v>0</v>
      </c>
      <c r="J1166" s="154">
        <v>0</v>
      </c>
      <c r="K1166" s="154">
        <v>0</v>
      </c>
      <c r="L1166" s="154">
        <v>0</v>
      </c>
      <c r="M1166" s="154">
        <v>0</v>
      </c>
      <c r="N1166" s="154" t="s">
        <v>188</v>
      </c>
      <c r="O1166" s="154" t="s">
        <v>188</v>
      </c>
    </row>
    <row r="1167" spans="1:33" ht="13.5" customHeight="1" x14ac:dyDescent="0.25">
      <c r="A1167" s="155">
        <v>0.125</v>
      </c>
      <c r="B1167" s="154">
        <v>1</v>
      </c>
      <c r="C1167" s="154">
        <v>0</v>
      </c>
      <c r="D1167" s="154">
        <v>0</v>
      </c>
      <c r="E1167" s="154">
        <v>1</v>
      </c>
      <c r="F1167" s="154">
        <v>0</v>
      </c>
      <c r="G1167" s="154">
        <v>0</v>
      </c>
      <c r="H1167" s="154">
        <v>0</v>
      </c>
      <c r="I1167" s="154">
        <v>0</v>
      </c>
      <c r="J1167" s="154">
        <v>0</v>
      </c>
      <c r="K1167" s="154">
        <v>0</v>
      </c>
      <c r="L1167" s="154">
        <v>0</v>
      </c>
      <c r="M1167" s="154">
        <v>0</v>
      </c>
      <c r="N1167" s="154">
        <v>25.6</v>
      </c>
      <c r="O1167" s="154" t="s">
        <v>188</v>
      </c>
    </row>
    <row r="1168" spans="1:33" ht="13.5" customHeight="1" x14ac:dyDescent="0.25">
      <c r="A1168" s="155">
        <v>0.13541666666666699</v>
      </c>
      <c r="B1168" s="154">
        <v>0</v>
      </c>
      <c r="C1168" s="154">
        <v>0</v>
      </c>
      <c r="D1168" s="154">
        <v>0</v>
      </c>
      <c r="E1168" s="154">
        <v>0</v>
      </c>
      <c r="F1168" s="154">
        <v>0</v>
      </c>
      <c r="G1168" s="154">
        <v>0</v>
      </c>
      <c r="H1168" s="154">
        <v>0</v>
      </c>
      <c r="I1168" s="154">
        <v>0</v>
      </c>
      <c r="J1168" s="154">
        <v>0</v>
      </c>
      <c r="K1168" s="154">
        <v>0</v>
      </c>
      <c r="L1168" s="154">
        <v>0</v>
      </c>
      <c r="M1168" s="154">
        <v>0</v>
      </c>
      <c r="N1168" s="154" t="s">
        <v>188</v>
      </c>
      <c r="O1168" s="154" t="s">
        <v>188</v>
      </c>
    </row>
    <row r="1169" spans="1:15" ht="13.5" customHeight="1" x14ac:dyDescent="0.25">
      <c r="A1169" s="155">
        <v>0.14583333333333301</v>
      </c>
      <c r="B1169" s="154">
        <v>0</v>
      </c>
      <c r="C1169" s="154">
        <v>0</v>
      </c>
      <c r="D1169" s="154">
        <v>0</v>
      </c>
      <c r="E1169" s="154">
        <v>0</v>
      </c>
      <c r="F1169" s="154">
        <v>0</v>
      </c>
      <c r="G1169" s="154">
        <v>0</v>
      </c>
      <c r="H1169" s="154">
        <v>0</v>
      </c>
      <c r="I1169" s="154">
        <v>0</v>
      </c>
      <c r="J1169" s="154">
        <v>0</v>
      </c>
      <c r="K1169" s="154">
        <v>0</v>
      </c>
      <c r="L1169" s="154">
        <v>0</v>
      </c>
      <c r="M1169" s="154">
        <v>0</v>
      </c>
      <c r="N1169" s="154" t="s">
        <v>188</v>
      </c>
      <c r="O1169" s="154" t="s">
        <v>188</v>
      </c>
    </row>
    <row r="1170" spans="1:15" ht="13.5" customHeight="1" x14ac:dyDescent="0.25">
      <c r="A1170" s="155">
        <v>0.15625</v>
      </c>
      <c r="B1170" s="154">
        <v>0</v>
      </c>
      <c r="C1170" s="154">
        <v>0</v>
      </c>
      <c r="D1170" s="154">
        <v>0</v>
      </c>
      <c r="E1170" s="154">
        <v>0</v>
      </c>
      <c r="F1170" s="154">
        <v>0</v>
      </c>
      <c r="G1170" s="154">
        <v>0</v>
      </c>
      <c r="H1170" s="154">
        <v>0</v>
      </c>
      <c r="I1170" s="154">
        <v>0</v>
      </c>
      <c r="J1170" s="154">
        <v>0</v>
      </c>
      <c r="K1170" s="154">
        <v>0</v>
      </c>
      <c r="L1170" s="154">
        <v>0</v>
      </c>
      <c r="M1170" s="154">
        <v>0</v>
      </c>
      <c r="N1170" s="154" t="s">
        <v>188</v>
      </c>
      <c r="O1170" s="154" t="s">
        <v>188</v>
      </c>
    </row>
    <row r="1171" spans="1:15" ht="13.5" customHeight="1" x14ac:dyDescent="0.25">
      <c r="A1171" s="155">
        <v>0.16666666666666699</v>
      </c>
      <c r="B1171" s="154">
        <v>0</v>
      </c>
      <c r="C1171" s="154">
        <v>0</v>
      </c>
      <c r="D1171" s="154">
        <v>0</v>
      </c>
      <c r="E1171" s="154">
        <v>0</v>
      </c>
      <c r="F1171" s="154">
        <v>0</v>
      </c>
      <c r="G1171" s="154">
        <v>0</v>
      </c>
      <c r="H1171" s="154">
        <v>0</v>
      </c>
      <c r="I1171" s="154">
        <v>0</v>
      </c>
      <c r="J1171" s="154">
        <v>0</v>
      </c>
      <c r="K1171" s="154">
        <v>0</v>
      </c>
      <c r="L1171" s="154">
        <v>0</v>
      </c>
      <c r="M1171" s="154">
        <v>0</v>
      </c>
      <c r="N1171" s="154" t="s">
        <v>188</v>
      </c>
      <c r="O1171" s="154" t="s">
        <v>188</v>
      </c>
    </row>
    <row r="1172" spans="1:15" ht="13.5" customHeight="1" x14ac:dyDescent="0.25">
      <c r="A1172" s="155">
        <v>0.17708333333333301</v>
      </c>
      <c r="B1172" s="154">
        <v>0</v>
      </c>
      <c r="C1172" s="154">
        <v>0</v>
      </c>
      <c r="D1172" s="154">
        <v>0</v>
      </c>
      <c r="E1172" s="154">
        <v>0</v>
      </c>
      <c r="F1172" s="154">
        <v>0</v>
      </c>
      <c r="G1172" s="154">
        <v>0</v>
      </c>
      <c r="H1172" s="154">
        <v>0</v>
      </c>
      <c r="I1172" s="154">
        <v>0</v>
      </c>
      <c r="J1172" s="154">
        <v>0</v>
      </c>
      <c r="K1172" s="154">
        <v>0</v>
      </c>
      <c r="L1172" s="154">
        <v>0</v>
      </c>
      <c r="M1172" s="154">
        <v>0</v>
      </c>
      <c r="N1172" s="154" t="s">
        <v>188</v>
      </c>
      <c r="O1172" s="154" t="s">
        <v>188</v>
      </c>
    </row>
    <row r="1173" spans="1:15" ht="13.5" customHeight="1" x14ac:dyDescent="0.25">
      <c r="A1173" s="155">
        <v>0.1875</v>
      </c>
      <c r="B1173" s="154">
        <v>0</v>
      </c>
      <c r="C1173" s="154">
        <v>0</v>
      </c>
      <c r="D1173" s="154">
        <v>0</v>
      </c>
      <c r="E1173" s="154">
        <v>0</v>
      </c>
      <c r="F1173" s="154">
        <v>0</v>
      </c>
      <c r="G1173" s="154">
        <v>0</v>
      </c>
      <c r="H1173" s="154">
        <v>0</v>
      </c>
      <c r="I1173" s="154">
        <v>0</v>
      </c>
      <c r="J1173" s="154">
        <v>0</v>
      </c>
      <c r="K1173" s="154">
        <v>0</v>
      </c>
      <c r="L1173" s="154">
        <v>0</v>
      </c>
      <c r="M1173" s="154">
        <v>0</v>
      </c>
      <c r="N1173" s="154" t="s">
        <v>188</v>
      </c>
      <c r="O1173" s="154" t="s">
        <v>188</v>
      </c>
    </row>
    <row r="1174" spans="1:15" ht="13.5" customHeight="1" x14ac:dyDescent="0.25">
      <c r="A1174" s="155">
        <v>0.19791666666666699</v>
      </c>
      <c r="B1174" s="154">
        <v>0</v>
      </c>
      <c r="C1174" s="154">
        <v>0</v>
      </c>
      <c r="D1174" s="154">
        <v>0</v>
      </c>
      <c r="E1174" s="154">
        <v>0</v>
      </c>
      <c r="F1174" s="154">
        <v>0</v>
      </c>
      <c r="G1174" s="154">
        <v>0</v>
      </c>
      <c r="H1174" s="154">
        <v>0</v>
      </c>
      <c r="I1174" s="154">
        <v>0</v>
      </c>
      <c r="J1174" s="154">
        <v>0</v>
      </c>
      <c r="K1174" s="154">
        <v>0</v>
      </c>
      <c r="L1174" s="154">
        <v>0</v>
      </c>
      <c r="M1174" s="154">
        <v>0</v>
      </c>
      <c r="N1174" s="154" t="s">
        <v>188</v>
      </c>
      <c r="O1174" s="154" t="s">
        <v>188</v>
      </c>
    </row>
    <row r="1175" spans="1:15" ht="13.5" customHeight="1" x14ac:dyDescent="0.25">
      <c r="A1175" s="155">
        <v>0.20833333333333301</v>
      </c>
      <c r="B1175" s="154">
        <v>1</v>
      </c>
      <c r="C1175" s="154">
        <v>0</v>
      </c>
      <c r="D1175" s="154">
        <v>0</v>
      </c>
      <c r="E1175" s="154">
        <v>1</v>
      </c>
      <c r="F1175" s="154">
        <v>0</v>
      </c>
      <c r="G1175" s="154">
        <v>0</v>
      </c>
      <c r="H1175" s="154">
        <v>0</v>
      </c>
      <c r="I1175" s="154">
        <v>0</v>
      </c>
      <c r="J1175" s="154">
        <v>0</v>
      </c>
      <c r="K1175" s="154">
        <v>0</v>
      </c>
      <c r="L1175" s="154">
        <v>0</v>
      </c>
      <c r="M1175" s="154">
        <v>0</v>
      </c>
      <c r="N1175" s="154">
        <v>35.299999999999997</v>
      </c>
      <c r="O1175" s="154" t="s">
        <v>188</v>
      </c>
    </row>
    <row r="1176" spans="1:15" ht="13.5" customHeight="1" x14ac:dyDescent="0.25">
      <c r="A1176" s="155">
        <v>0.21875</v>
      </c>
      <c r="B1176" s="154">
        <v>1</v>
      </c>
      <c r="C1176" s="154">
        <v>0</v>
      </c>
      <c r="D1176" s="154">
        <v>0</v>
      </c>
      <c r="E1176" s="154">
        <v>1</v>
      </c>
      <c r="F1176" s="154">
        <v>0</v>
      </c>
      <c r="G1176" s="154">
        <v>0</v>
      </c>
      <c r="H1176" s="154">
        <v>0</v>
      </c>
      <c r="I1176" s="154">
        <v>0</v>
      </c>
      <c r="J1176" s="154">
        <v>0</v>
      </c>
      <c r="K1176" s="154">
        <v>0</v>
      </c>
      <c r="L1176" s="154">
        <v>0</v>
      </c>
      <c r="M1176" s="154">
        <v>0</v>
      </c>
      <c r="N1176" s="154">
        <v>35.1</v>
      </c>
      <c r="O1176" s="154" t="s">
        <v>188</v>
      </c>
    </row>
    <row r="1177" spans="1:15" ht="13.5" customHeight="1" x14ac:dyDescent="0.25">
      <c r="A1177" s="155">
        <v>0.22916666666666699</v>
      </c>
      <c r="B1177" s="154">
        <v>1</v>
      </c>
      <c r="C1177" s="154">
        <v>0</v>
      </c>
      <c r="D1177" s="154">
        <v>0</v>
      </c>
      <c r="E1177" s="154">
        <v>1</v>
      </c>
      <c r="F1177" s="154">
        <v>0</v>
      </c>
      <c r="G1177" s="154">
        <v>0</v>
      </c>
      <c r="H1177" s="154">
        <v>0</v>
      </c>
      <c r="I1177" s="154">
        <v>0</v>
      </c>
      <c r="J1177" s="154">
        <v>0</v>
      </c>
      <c r="K1177" s="154">
        <v>0</v>
      </c>
      <c r="L1177" s="154">
        <v>0</v>
      </c>
      <c r="M1177" s="154">
        <v>0</v>
      </c>
      <c r="N1177" s="154">
        <v>27.7</v>
      </c>
      <c r="O1177" s="154" t="s">
        <v>188</v>
      </c>
    </row>
    <row r="1178" spans="1:15" ht="13.5" customHeight="1" x14ac:dyDescent="0.25">
      <c r="A1178" s="155">
        <v>0.23958333333333301</v>
      </c>
      <c r="B1178" s="154">
        <v>1</v>
      </c>
      <c r="C1178" s="154">
        <v>0</v>
      </c>
      <c r="D1178" s="154">
        <v>0</v>
      </c>
      <c r="E1178" s="154">
        <v>1</v>
      </c>
      <c r="F1178" s="154">
        <v>0</v>
      </c>
      <c r="G1178" s="154">
        <v>0</v>
      </c>
      <c r="H1178" s="154">
        <v>0</v>
      </c>
      <c r="I1178" s="154">
        <v>0</v>
      </c>
      <c r="J1178" s="154">
        <v>0</v>
      </c>
      <c r="K1178" s="154">
        <v>0</v>
      </c>
      <c r="L1178" s="154">
        <v>0</v>
      </c>
      <c r="M1178" s="154">
        <v>0</v>
      </c>
      <c r="N1178" s="154">
        <v>32.200000000000003</v>
      </c>
      <c r="O1178" s="154" t="s">
        <v>188</v>
      </c>
    </row>
    <row r="1179" spans="1:15" ht="13.5" customHeight="1" x14ac:dyDescent="0.25">
      <c r="A1179" s="155">
        <v>0.25</v>
      </c>
      <c r="B1179" s="154">
        <v>0</v>
      </c>
      <c r="C1179" s="154">
        <v>0</v>
      </c>
      <c r="D1179" s="154">
        <v>0</v>
      </c>
      <c r="E1179" s="154">
        <v>0</v>
      </c>
      <c r="F1179" s="154">
        <v>0</v>
      </c>
      <c r="G1179" s="154">
        <v>0</v>
      </c>
      <c r="H1179" s="154">
        <v>0</v>
      </c>
      <c r="I1179" s="154">
        <v>0</v>
      </c>
      <c r="J1179" s="154">
        <v>0</v>
      </c>
      <c r="K1179" s="154">
        <v>0</v>
      </c>
      <c r="L1179" s="154">
        <v>0</v>
      </c>
      <c r="M1179" s="154">
        <v>0</v>
      </c>
      <c r="N1179" s="154" t="s">
        <v>188</v>
      </c>
      <c r="O1179" s="154" t="s">
        <v>188</v>
      </c>
    </row>
    <row r="1180" spans="1:15" ht="13.5" customHeight="1" x14ac:dyDescent="0.25">
      <c r="A1180" s="155">
        <v>0.26041666666666702</v>
      </c>
      <c r="B1180" s="154">
        <v>2</v>
      </c>
      <c r="C1180" s="154">
        <v>0</v>
      </c>
      <c r="D1180" s="154">
        <v>0</v>
      </c>
      <c r="E1180" s="154">
        <v>2</v>
      </c>
      <c r="F1180" s="154">
        <v>0</v>
      </c>
      <c r="G1180" s="154">
        <v>0</v>
      </c>
      <c r="H1180" s="154">
        <v>0</v>
      </c>
      <c r="I1180" s="154">
        <v>0</v>
      </c>
      <c r="J1180" s="154">
        <v>0</v>
      </c>
      <c r="K1180" s="154">
        <v>0</v>
      </c>
      <c r="L1180" s="154">
        <v>0</v>
      </c>
      <c r="M1180" s="154">
        <v>0</v>
      </c>
      <c r="N1180" s="154">
        <v>29.1</v>
      </c>
      <c r="O1180" s="154" t="s">
        <v>188</v>
      </c>
    </row>
    <row r="1181" spans="1:15" ht="13.5" customHeight="1" x14ac:dyDescent="0.25">
      <c r="A1181" s="155">
        <v>0.27083333333333298</v>
      </c>
      <c r="B1181" s="154">
        <v>0</v>
      </c>
      <c r="C1181" s="154">
        <v>0</v>
      </c>
      <c r="D1181" s="154">
        <v>0</v>
      </c>
      <c r="E1181" s="154">
        <v>0</v>
      </c>
      <c r="F1181" s="154">
        <v>0</v>
      </c>
      <c r="G1181" s="154">
        <v>0</v>
      </c>
      <c r="H1181" s="154">
        <v>0</v>
      </c>
      <c r="I1181" s="154">
        <v>0</v>
      </c>
      <c r="J1181" s="154">
        <v>0</v>
      </c>
      <c r="K1181" s="154">
        <v>0</v>
      </c>
      <c r="L1181" s="154">
        <v>0</v>
      </c>
      <c r="M1181" s="154">
        <v>0</v>
      </c>
      <c r="N1181" s="154" t="s">
        <v>188</v>
      </c>
      <c r="O1181" s="154" t="s">
        <v>188</v>
      </c>
    </row>
    <row r="1182" spans="1:15" ht="13.5" customHeight="1" x14ac:dyDescent="0.25">
      <c r="A1182" s="155">
        <v>0.28125</v>
      </c>
      <c r="B1182" s="154">
        <v>3</v>
      </c>
      <c r="C1182" s="154">
        <v>0</v>
      </c>
      <c r="D1182" s="154">
        <v>0</v>
      </c>
      <c r="E1182" s="154">
        <v>2</v>
      </c>
      <c r="F1182" s="154">
        <v>1</v>
      </c>
      <c r="G1182" s="154">
        <v>0</v>
      </c>
      <c r="H1182" s="154">
        <v>0</v>
      </c>
      <c r="I1182" s="154">
        <v>0</v>
      </c>
      <c r="J1182" s="154">
        <v>0</v>
      </c>
      <c r="K1182" s="154">
        <v>0</v>
      </c>
      <c r="L1182" s="154">
        <v>0</v>
      </c>
      <c r="M1182" s="154">
        <v>0</v>
      </c>
      <c r="N1182" s="154">
        <v>25.4</v>
      </c>
      <c r="O1182" s="154" t="s">
        <v>188</v>
      </c>
    </row>
    <row r="1183" spans="1:15" ht="13.5" customHeight="1" x14ac:dyDescent="0.25">
      <c r="A1183" s="155">
        <v>0.29166666666666702</v>
      </c>
      <c r="B1183" s="154">
        <v>7</v>
      </c>
      <c r="C1183" s="154">
        <v>0</v>
      </c>
      <c r="D1183" s="154">
        <v>0</v>
      </c>
      <c r="E1183" s="154">
        <v>7</v>
      </c>
      <c r="F1183" s="154">
        <v>0</v>
      </c>
      <c r="G1183" s="154">
        <v>0</v>
      </c>
      <c r="H1183" s="154">
        <v>0</v>
      </c>
      <c r="I1183" s="154">
        <v>0</v>
      </c>
      <c r="J1183" s="154">
        <v>0</v>
      </c>
      <c r="K1183" s="154">
        <v>0</v>
      </c>
      <c r="L1183" s="154">
        <v>0</v>
      </c>
      <c r="M1183" s="154">
        <v>0</v>
      </c>
      <c r="N1183" s="154">
        <v>26.6</v>
      </c>
      <c r="O1183" s="154" t="s">
        <v>188</v>
      </c>
    </row>
    <row r="1184" spans="1:15" ht="13.5" customHeight="1" x14ac:dyDescent="0.25">
      <c r="A1184" s="155">
        <v>0.30208333333333298</v>
      </c>
      <c r="B1184" s="154">
        <v>17</v>
      </c>
      <c r="C1184" s="154">
        <v>0</v>
      </c>
      <c r="D1184" s="154">
        <v>0</v>
      </c>
      <c r="E1184" s="154">
        <v>12</v>
      </c>
      <c r="F1184" s="154">
        <v>5</v>
      </c>
      <c r="G1184" s="154">
        <v>0</v>
      </c>
      <c r="H1184" s="154">
        <v>0</v>
      </c>
      <c r="I1184" s="154">
        <v>0</v>
      </c>
      <c r="J1184" s="154">
        <v>0</v>
      </c>
      <c r="K1184" s="154">
        <v>0</v>
      </c>
      <c r="L1184" s="154">
        <v>0</v>
      </c>
      <c r="M1184" s="154">
        <v>0</v>
      </c>
      <c r="N1184" s="154">
        <v>26.7</v>
      </c>
      <c r="O1184" s="154">
        <v>29.7</v>
      </c>
    </row>
    <row r="1185" spans="1:15" ht="13.5" customHeight="1" x14ac:dyDescent="0.25">
      <c r="A1185" s="155">
        <v>0.3125</v>
      </c>
      <c r="B1185" s="154">
        <v>12</v>
      </c>
      <c r="C1185" s="154">
        <v>0</v>
      </c>
      <c r="D1185" s="154">
        <v>0</v>
      </c>
      <c r="E1185" s="154">
        <v>9</v>
      </c>
      <c r="F1185" s="154">
        <v>2</v>
      </c>
      <c r="G1185" s="154">
        <v>0</v>
      </c>
      <c r="H1185" s="154">
        <v>0</v>
      </c>
      <c r="I1185" s="154">
        <v>0</v>
      </c>
      <c r="J1185" s="154">
        <v>1</v>
      </c>
      <c r="K1185" s="154">
        <v>0</v>
      </c>
      <c r="L1185" s="154">
        <v>0</v>
      </c>
      <c r="M1185" s="154">
        <v>0</v>
      </c>
      <c r="N1185" s="154">
        <v>24.9</v>
      </c>
      <c r="O1185" s="154">
        <v>31.7</v>
      </c>
    </row>
    <row r="1186" spans="1:15" ht="13.5" customHeight="1" x14ac:dyDescent="0.25">
      <c r="A1186" s="155">
        <v>0.32291666666666702</v>
      </c>
      <c r="B1186" s="154">
        <v>25</v>
      </c>
      <c r="C1186" s="154">
        <v>0</v>
      </c>
      <c r="D1186" s="154">
        <v>0</v>
      </c>
      <c r="E1186" s="154">
        <v>21</v>
      </c>
      <c r="F1186" s="154">
        <v>4</v>
      </c>
      <c r="G1186" s="154">
        <v>0</v>
      </c>
      <c r="H1186" s="154">
        <v>0</v>
      </c>
      <c r="I1186" s="154">
        <v>0</v>
      </c>
      <c r="J1186" s="154">
        <v>0</v>
      </c>
      <c r="K1186" s="154">
        <v>0</v>
      </c>
      <c r="L1186" s="154">
        <v>0</v>
      </c>
      <c r="M1186" s="154">
        <v>0</v>
      </c>
      <c r="N1186" s="154">
        <v>23.1</v>
      </c>
      <c r="O1186" s="154">
        <v>29.4</v>
      </c>
    </row>
    <row r="1187" spans="1:15" ht="13.5" customHeight="1" x14ac:dyDescent="0.25">
      <c r="A1187" s="155">
        <v>0.33333333333333298</v>
      </c>
      <c r="B1187" s="154">
        <v>10</v>
      </c>
      <c r="C1187" s="154">
        <v>0</v>
      </c>
      <c r="D1187" s="154">
        <v>0</v>
      </c>
      <c r="E1187" s="154">
        <v>7</v>
      </c>
      <c r="F1187" s="154">
        <v>3</v>
      </c>
      <c r="G1187" s="154">
        <v>0</v>
      </c>
      <c r="H1187" s="154">
        <v>0</v>
      </c>
      <c r="I1187" s="154">
        <v>0</v>
      </c>
      <c r="J1187" s="154">
        <v>0</v>
      </c>
      <c r="K1187" s="154">
        <v>0</v>
      </c>
      <c r="L1187" s="154">
        <v>0</v>
      </c>
      <c r="M1187" s="154">
        <v>0</v>
      </c>
      <c r="N1187" s="154">
        <v>26.1</v>
      </c>
      <c r="O1187" s="154" t="s">
        <v>188</v>
      </c>
    </row>
    <row r="1188" spans="1:15" ht="13.5" customHeight="1" x14ac:dyDescent="0.25">
      <c r="A1188" s="155">
        <v>0.34375</v>
      </c>
      <c r="B1188" s="154">
        <v>20</v>
      </c>
      <c r="C1188" s="154">
        <v>0</v>
      </c>
      <c r="D1188" s="154">
        <v>0</v>
      </c>
      <c r="E1188" s="154">
        <v>16</v>
      </c>
      <c r="F1188" s="154">
        <v>4</v>
      </c>
      <c r="G1188" s="154">
        <v>0</v>
      </c>
      <c r="H1188" s="154">
        <v>0</v>
      </c>
      <c r="I1188" s="154">
        <v>0</v>
      </c>
      <c r="J1188" s="154">
        <v>0</v>
      </c>
      <c r="K1188" s="154">
        <v>0</v>
      </c>
      <c r="L1188" s="154">
        <v>0</v>
      </c>
      <c r="M1188" s="154">
        <v>0</v>
      </c>
      <c r="N1188" s="154">
        <v>23</v>
      </c>
      <c r="O1188" s="154">
        <v>27.3</v>
      </c>
    </row>
    <row r="1189" spans="1:15" ht="13.5" customHeight="1" x14ac:dyDescent="0.25">
      <c r="A1189" s="155">
        <v>0.35416666666666702</v>
      </c>
      <c r="B1189" s="154">
        <v>15</v>
      </c>
      <c r="C1189" s="154">
        <v>0</v>
      </c>
      <c r="D1189" s="154">
        <v>0</v>
      </c>
      <c r="E1189" s="154">
        <v>10</v>
      </c>
      <c r="F1189" s="154">
        <v>5</v>
      </c>
      <c r="G1189" s="154">
        <v>0</v>
      </c>
      <c r="H1189" s="154">
        <v>0</v>
      </c>
      <c r="I1189" s="154">
        <v>0</v>
      </c>
      <c r="J1189" s="154">
        <v>0</v>
      </c>
      <c r="K1189" s="154">
        <v>0</v>
      </c>
      <c r="L1189" s="154">
        <v>0</v>
      </c>
      <c r="M1189" s="154">
        <v>0</v>
      </c>
      <c r="N1189" s="154">
        <v>24</v>
      </c>
      <c r="O1189" s="154">
        <v>28.2</v>
      </c>
    </row>
    <row r="1190" spans="1:15" ht="13.5" customHeight="1" x14ac:dyDescent="0.25">
      <c r="A1190" s="155">
        <v>0.36458333333333298</v>
      </c>
      <c r="B1190" s="154">
        <v>21</v>
      </c>
      <c r="C1190" s="154">
        <v>0</v>
      </c>
      <c r="D1190" s="154">
        <v>0</v>
      </c>
      <c r="E1190" s="154">
        <v>19</v>
      </c>
      <c r="F1190" s="154">
        <v>2</v>
      </c>
      <c r="G1190" s="154">
        <v>0</v>
      </c>
      <c r="H1190" s="154">
        <v>0</v>
      </c>
      <c r="I1190" s="154">
        <v>0</v>
      </c>
      <c r="J1190" s="154">
        <v>0</v>
      </c>
      <c r="K1190" s="154">
        <v>0</v>
      </c>
      <c r="L1190" s="154">
        <v>0</v>
      </c>
      <c r="M1190" s="154">
        <v>0</v>
      </c>
      <c r="N1190" s="154">
        <v>26.1</v>
      </c>
      <c r="O1190" s="154">
        <v>29.8</v>
      </c>
    </row>
    <row r="1191" spans="1:15" ht="13.5" customHeight="1" x14ac:dyDescent="0.25">
      <c r="A1191" s="155">
        <v>0.375</v>
      </c>
      <c r="B1191" s="154">
        <v>30</v>
      </c>
      <c r="C1191" s="154">
        <v>0</v>
      </c>
      <c r="D1191" s="154">
        <v>1</v>
      </c>
      <c r="E1191" s="154">
        <v>24</v>
      </c>
      <c r="F1191" s="154">
        <v>4</v>
      </c>
      <c r="G1191" s="154">
        <v>1</v>
      </c>
      <c r="H1191" s="154">
        <v>0</v>
      </c>
      <c r="I1191" s="154">
        <v>0</v>
      </c>
      <c r="J1191" s="154">
        <v>0</v>
      </c>
      <c r="K1191" s="154">
        <v>0</v>
      </c>
      <c r="L1191" s="154">
        <v>0</v>
      </c>
      <c r="M1191" s="154">
        <v>0</v>
      </c>
      <c r="N1191" s="154">
        <v>25.4</v>
      </c>
      <c r="O1191" s="154">
        <v>28.9</v>
      </c>
    </row>
    <row r="1192" spans="1:15" ht="13.5" customHeight="1" x14ac:dyDescent="0.25">
      <c r="A1192" s="155">
        <v>0.38541666666666702</v>
      </c>
      <c r="B1192" s="154">
        <v>14</v>
      </c>
      <c r="C1192" s="154">
        <v>0</v>
      </c>
      <c r="D1192" s="154">
        <v>0</v>
      </c>
      <c r="E1192" s="154">
        <v>12</v>
      </c>
      <c r="F1192" s="154">
        <v>1</v>
      </c>
      <c r="G1192" s="154">
        <v>1</v>
      </c>
      <c r="H1192" s="154">
        <v>0</v>
      </c>
      <c r="I1192" s="154">
        <v>0</v>
      </c>
      <c r="J1192" s="154">
        <v>0</v>
      </c>
      <c r="K1192" s="154">
        <v>0</v>
      </c>
      <c r="L1192" s="154">
        <v>0</v>
      </c>
      <c r="M1192" s="154">
        <v>0</v>
      </c>
      <c r="N1192" s="154">
        <v>24.9</v>
      </c>
      <c r="O1192" s="154">
        <v>29.3</v>
      </c>
    </row>
    <row r="1193" spans="1:15" ht="13.5" customHeight="1" x14ac:dyDescent="0.25">
      <c r="A1193" s="155">
        <v>0.39583333333333298</v>
      </c>
      <c r="B1193" s="154">
        <v>7</v>
      </c>
      <c r="C1193" s="154">
        <v>0</v>
      </c>
      <c r="D1193" s="154">
        <v>0</v>
      </c>
      <c r="E1193" s="154">
        <v>6</v>
      </c>
      <c r="F1193" s="154">
        <v>1</v>
      </c>
      <c r="G1193" s="154">
        <v>0</v>
      </c>
      <c r="H1193" s="154">
        <v>0</v>
      </c>
      <c r="I1193" s="154">
        <v>0</v>
      </c>
      <c r="J1193" s="154">
        <v>0</v>
      </c>
      <c r="K1193" s="154">
        <v>0</v>
      </c>
      <c r="L1193" s="154">
        <v>0</v>
      </c>
      <c r="M1193" s="154">
        <v>0</v>
      </c>
      <c r="N1193" s="154">
        <v>24.7</v>
      </c>
      <c r="O1193" s="154" t="s">
        <v>188</v>
      </c>
    </row>
    <row r="1194" spans="1:15" ht="13.5" customHeight="1" x14ac:dyDescent="0.25">
      <c r="A1194" s="155">
        <v>0.40625</v>
      </c>
      <c r="B1194" s="154">
        <v>12</v>
      </c>
      <c r="C1194" s="154">
        <v>1</v>
      </c>
      <c r="D1194" s="154">
        <v>0</v>
      </c>
      <c r="E1194" s="154">
        <v>7</v>
      </c>
      <c r="F1194" s="154">
        <v>1</v>
      </c>
      <c r="G1194" s="154">
        <v>2</v>
      </c>
      <c r="H1194" s="154">
        <v>0</v>
      </c>
      <c r="I1194" s="154">
        <v>0</v>
      </c>
      <c r="J1194" s="154">
        <v>0</v>
      </c>
      <c r="K1194" s="154">
        <v>0</v>
      </c>
      <c r="L1194" s="154">
        <v>1</v>
      </c>
      <c r="M1194" s="154">
        <v>0</v>
      </c>
      <c r="N1194" s="154">
        <v>22.4</v>
      </c>
      <c r="O1194" s="154">
        <v>27.2</v>
      </c>
    </row>
    <row r="1195" spans="1:15" ht="13.5" customHeight="1" x14ac:dyDescent="0.25">
      <c r="A1195" s="155">
        <v>0.41666666666666702</v>
      </c>
      <c r="B1195" s="154">
        <v>15</v>
      </c>
      <c r="C1195" s="154">
        <v>0</v>
      </c>
      <c r="D1195" s="154">
        <v>0</v>
      </c>
      <c r="E1195" s="154">
        <v>13</v>
      </c>
      <c r="F1195" s="154">
        <v>1</v>
      </c>
      <c r="G1195" s="154">
        <v>1</v>
      </c>
      <c r="H1195" s="154">
        <v>0</v>
      </c>
      <c r="I1195" s="154">
        <v>0</v>
      </c>
      <c r="J1195" s="154">
        <v>0</v>
      </c>
      <c r="K1195" s="154">
        <v>0</v>
      </c>
      <c r="L1195" s="154">
        <v>0</v>
      </c>
      <c r="M1195" s="154">
        <v>0</v>
      </c>
      <c r="N1195" s="154">
        <v>24.2</v>
      </c>
      <c r="O1195" s="154">
        <v>27.6</v>
      </c>
    </row>
    <row r="1196" spans="1:15" ht="13.5" customHeight="1" x14ac:dyDescent="0.25">
      <c r="A1196" s="155">
        <v>0.42708333333333298</v>
      </c>
      <c r="B1196" s="154">
        <v>10</v>
      </c>
      <c r="C1196" s="154">
        <v>0</v>
      </c>
      <c r="D1196" s="154">
        <v>0</v>
      </c>
      <c r="E1196" s="154">
        <v>7</v>
      </c>
      <c r="F1196" s="154">
        <v>2</v>
      </c>
      <c r="G1196" s="154">
        <v>1</v>
      </c>
      <c r="H1196" s="154">
        <v>0</v>
      </c>
      <c r="I1196" s="154">
        <v>0</v>
      </c>
      <c r="J1196" s="154">
        <v>0</v>
      </c>
      <c r="K1196" s="154">
        <v>0</v>
      </c>
      <c r="L1196" s="154">
        <v>0</v>
      </c>
      <c r="M1196" s="154">
        <v>0</v>
      </c>
      <c r="N1196" s="154">
        <v>25.3</v>
      </c>
      <c r="O1196" s="154" t="s">
        <v>188</v>
      </c>
    </row>
    <row r="1197" spans="1:15" ht="13.5" customHeight="1" x14ac:dyDescent="0.25">
      <c r="A1197" s="155">
        <v>0.4375</v>
      </c>
      <c r="B1197" s="154">
        <v>15</v>
      </c>
      <c r="C1197" s="154">
        <v>0</v>
      </c>
      <c r="D1197" s="154">
        <v>0</v>
      </c>
      <c r="E1197" s="154">
        <v>13</v>
      </c>
      <c r="F1197" s="154">
        <v>1</v>
      </c>
      <c r="G1197" s="154">
        <v>1</v>
      </c>
      <c r="H1197" s="154">
        <v>0</v>
      </c>
      <c r="I1197" s="154">
        <v>0</v>
      </c>
      <c r="J1197" s="154">
        <v>0</v>
      </c>
      <c r="K1197" s="154">
        <v>0</v>
      </c>
      <c r="L1197" s="154">
        <v>0</v>
      </c>
      <c r="M1197" s="154">
        <v>0</v>
      </c>
      <c r="N1197" s="154">
        <v>25.3</v>
      </c>
      <c r="O1197" s="154">
        <v>28.5</v>
      </c>
    </row>
    <row r="1198" spans="1:15" ht="13.5" customHeight="1" x14ac:dyDescent="0.25">
      <c r="A1198" s="155">
        <v>0.44791666666666702</v>
      </c>
      <c r="B1198" s="154">
        <v>7</v>
      </c>
      <c r="C1198" s="154">
        <v>1</v>
      </c>
      <c r="D1198" s="154">
        <v>0</v>
      </c>
      <c r="E1198" s="154">
        <v>6</v>
      </c>
      <c r="F1198" s="154">
        <v>0</v>
      </c>
      <c r="G1198" s="154">
        <v>0</v>
      </c>
      <c r="H1198" s="154">
        <v>0</v>
      </c>
      <c r="I1198" s="154">
        <v>0</v>
      </c>
      <c r="J1198" s="154">
        <v>0</v>
      </c>
      <c r="K1198" s="154">
        <v>0</v>
      </c>
      <c r="L1198" s="154">
        <v>0</v>
      </c>
      <c r="M1198" s="154">
        <v>0</v>
      </c>
      <c r="N1198" s="154">
        <v>24</v>
      </c>
      <c r="O1198" s="154" t="s">
        <v>188</v>
      </c>
    </row>
    <row r="1199" spans="1:15" ht="13.5" customHeight="1" x14ac:dyDescent="0.25">
      <c r="A1199" s="155">
        <v>0.45833333333333298</v>
      </c>
      <c r="B1199" s="154">
        <v>8</v>
      </c>
      <c r="C1199" s="154">
        <v>0</v>
      </c>
      <c r="D1199" s="154">
        <v>0</v>
      </c>
      <c r="E1199" s="154">
        <v>6</v>
      </c>
      <c r="F1199" s="154">
        <v>2</v>
      </c>
      <c r="G1199" s="154">
        <v>0</v>
      </c>
      <c r="H1199" s="154">
        <v>0</v>
      </c>
      <c r="I1199" s="154">
        <v>0</v>
      </c>
      <c r="J1199" s="154">
        <v>0</v>
      </c>
      <c r="K1199" s="154">
        <v>0</v>
      </c>
      <c r="L1199" s="154">
        <v>0</v>
      </c>
      <c r="M1199" s="154">
        <v>0</v>
      </c>
      <c r="N1199" s="154">
        <v>26</v>
      </c>
      <c r="O1199" s="154" t="s">
        <v>188</v>
      </c>
    </row>
    <row r="1200" spans="1:15" ht="13.5" customHeight="1" x14ac:dyDescent="0.25">
      <c r="A1200" s="155">
        <v>0.46875</v>
      </c>
      <c r="B1200" s="154">
        <v>15</v>
      </c>
      <c r="C1200" s="154">
        <v>0</v>
      </c>
      <c r="D1200" s="154">
        <v>2</v>
      </c>
      <c r="E1200" s="154">
        <v>10</v>
      </c>
      <c r="F1200" s="154">
        <v>3</v>
      </c>
      <c r="G1200" s="154">
        <v>0</v>
      </c>
      <c r="H1200" s="154">
        <v>0</v>
      </c>
      <c r="I1200" s="154">
        <v>0</v>
      </c>
      <c r="J1200" s="154">
        <v>0</v>
      </c>
      <c r="K1200" s="154">
        <v>0</v>
      </c>
      <c r="L1200" s="154">
        <v>0</v>
      </c>
      <c r="M1200" s="154">
        <v>0</v>
      </c>
      <c r="N1200" s="154">
        <v>22.4</v>
      </c>
      <c r="O1200" s="154">
        <v>27.8</v>
      </c>
    </row>
    <row r="1201" spans="1:15" ht="13.5" customHeight="1" x14ac:dyDescent="0.25">
      <c r="A1201" s="155">
        <v>0.47916666666666702</v>
      </c>
      <c r="B1201" s="154">
        <v>8</v>
      </c>
      <c r="C1201" s="154">
        <v>0</v>
      </c>
      <c r="D1201" s="154">
        <v>0</v>
      </c>
      <c r="E1201" s="154">
        <v>3</v>
      </c>
      <c r="F1201" s="154">
        <v>4</v>
      </c>
      <c r="G1201" s="154">
        <v>1</v>
      </c>
      <c r="H1201" s="154">
        <v>0</v>
      </c>
      <c r="I1201" s="154">
        <v>0</v>
      </c>
      <c r="J1201" s="154">
        <v>0</v>
      </c>
      <c r="K1201" s="154">
        <v>0</v>
      </c>
      <c r="L1201" s="154">
        <v>0</v>
      </c>
      <c r="M1201" s="154">
        <v>0</v>
      </c>
      <c r="N1201" s="154">
        <v>25.8</v>
      </c>
      <c r="O1201" s="154" t="s">
        <v>188</v>
      </c>
    </row>
    <row r="1202" spans="1:15" ht="13.5" customHeight="1" x14ac:dyDescent="0.25">
      <c r="A1202" s="155">
        <v>0.48958333333333298</v>
      </c>
      <c r="B1202" s="154">
        <v>7</v>
      </c>
      <c r="C1202" s="154">
        <v>0</v>
      </c>
      <c r="D1202" s="154">
        <v>0</v>
      </c>
      <c r="E1202" s="154">
        <v>7</v>
      </c>
      <c r="F1202" s="154">
        <v>0</v>
      </c>
      <c r="G1202" s="154">
        <v>0</v>
      </c>
      <c r="H1202" s="154">
        <v>0</v>
      </c>
      <c r="I1202" s="154">
        <v>0</v>
      </c>
      <c r="J1202" s="154">
        <v>0</v>
      </c>
      <c r="K1202" s="154">
        <v>0</v>
      </c>
      <c r="L1202" s="154">
        <v>0</v>
      </c>
      <c r="M1202" s="154">
        <v>0</v>
      </c>
      <c r="N1202" s="154">
        <v>24.4</v>
      </c>
      <c r="O1202" s="154" t="s">
        <v>188</v>
      </c>
    </row>
    <row r="1203" spans="1:15" ht="13.5" customHeight="1" x14ac:dyDescent="0.25">
      <c r="A1203" s="155">
        <v>0.5</v>
      </c>
      <c r="B1203" s="154">
        <v>11</v>
      </c>
      <c r="C1203" s="154">
        <v>0</v>
      </c>
      <c r="D1203" s="154">
        <v>0</v>
      </c>
      <c r="E1203" s="154">
        <v>8</v>
      </c>
      <c r="F1203" s="154">
        <v>2</v>
      </c>
      <c r="G1203" s="154">
        <v>1</v>
      </c>
      <c r="H1203" s="154">
        <v>0</v>
      </c>
      <c r="I1203" s="154">
        <v>0</v>
      </c>
      <c r="J1203" s="154">
        <v>0</v>
      </c>
      <c r="K1203" s="154">
        <v>0</v>
      </c>
      <c r="L1203" s="154">
        <v>0</v>
      </c>
      <c r="M1203" s="154">
        <v>0</v>
      </c>
      <c r="N1203" s="154">
        <v>27.1</v>
      </c>
      <c r="O1203" s="154">
        <v>32.5</v>
      </c>
    </row>
    <row r="1204" spans="1:15" ht="13.5" customHeight="1" x14ac:dyDescent="0.25">
      <c r="A1204" s="155">
        <v>0.51041666666666696</v>
      </c>
      <c r="B1204" s="154">
        <v>10</v>
      </c>
      <c r="C1204" s="154">
        <v>0</v>
      </c>
      <c r="D1204" s="154">
        <v>0</v>
      </c>
      <c r="E1204" s="154">
        <v>8</v>
      </c>
      <c r="F1204" s="154">
        <v>2</v>
      </c>
      <c r="G1204" s="154">
        <v>0</v>
      </c>
      <c r="H1204" s="154">
        <v>0</v>
      </c>
      <c r="I1204" s="154">
        <v>0</v>
      </c>
      <c r="J1204" s="154">
        <v>0</v>
      </c>
      <c r="K1204" s="154">
        <v>0</v>
      </c>
      <c r="L1204" s="154">
        <v>0</v>
      </c>
      <c r="M1204" s="154">
        <v>0</v>
      </c>
      <c r="N1204" s="154">
        <v>25</v>
      </c>
      <c r="O1204" s="154" t="s">
        <v>188</v>
      </c>
    </row>
    <row r="1205" spans="1:15" ht="13.5" customHeight="1" x14ac:dyDescent="0.25">
      <c r="A1205" s="155">
        <v>0.52083333333333304</v>
      </c>
      <c r="B1205" s="154">
        <v>8</v>
      </c>
      <c r="C1205" s="154">
        <v>0</v>
      </c>
      <c r="D1205" s="154">
        <v>0</v>
      </c>
      <c r="E1205" s="154">
        <v>7</v>
      </c>
      <c r="F1205" s="154">
        <v>1</v>
      </c>
      <c r="G1205" s="154">
        <v>0</v>
      </c>
      <c r="H1205" s="154">
        <v>0</v>
      </c>
      <c r="I1205" s="154">
        <v>0</v>
      </c>
      <c r="J1205" s="154">
        <v>0</v>
      </c>
      <c r="K1205" s="154">
        <v>0</v>
      </c>
      <c r="L1205" s="154">
        <v>0</v>
      </c>
      <c r="M1205" s="154">
        <v>0</v>
      </c>
      <c r="N1205" s="154">
        <v>26.5</v>
      </c>
      <c r="O1205" s="154" t="s">
        <v>188</v>
      </c>
    </row>
    <row r="1206" spans="1:15" ht="13.5" customHeight="1" x14ac:dyDescent="0.25">
      <c r="A1206" s="155">
        <v>0.53125</v>
      </c>
      <c r="B1206" s="154">
        <v>8</v>
      </c>
      <c r="C1206" s="154">
        <v>0</v>
      </c>
      <c r="D1206" s="154">
        <v>0</v>
      </c>
      <c r="E1206" s="154">
        <v>7</v>
      </c>
      <c r="F1206" s="154">
        <v>1</v>
      </c>
      <c r="G1206" s="154">
        <v>0</v>
      </c>
      <c r="H1206" s="154">
        <v>0</v>
      </c>
      <c r="I1206" s="154">
        <v>0</v>
      </c>
      <c r="J1206" s="154">
        <v>0</v>
      </c>
      <c r="K1206" s="154">
        <v>0</v>
      </c>
      <c r="L1206" s="154">
        <v>0</v>
      </c>
      <c r="M1206" s="154">
        <v>0</v>
      </c>
      <c r="N1206" s="154">
        <v>25.1</v>
      </c>
      <c r="O1206" s="154" t="s">
        <v>188</v>
      </c>
    </row>
    <row r="1207" spans="1:15" ht="13.5" customHeight="1" x14ac:dyDescent="0.25">
      <c r="A1207" s="155">
        <v>0.54166666666666696</v>
      </c>
      <c r="B1207" s="154">
        <v>10</v>
      </c>
      <c r="C1207" s="154">
        <v>0</v>
      </c>
      <c r="D1207" s="154">
        <v>1</v>
      </c>
      <c r="E1207" s="154">
        <v>7</v>
      </c>
      <c r="F1207" s="154">
        <v>2</v>
      </c>
      <c r="G1207" s="154">
        <v>0</v>
      </c>
      <c r="H1207" s="154">
        <v>0</v>
      </c>
      <c r="I1207" s="154">
        <v>0</v>
      </c>
      <c r="J1207" s="154">
        <v>0</v>
      </c>
      <c r="K1207" s="154">
        <v>0</v>
      </c>
      <c r="L1207" s="154">
        <v>0</v>
      </c>
      <c r="M1207" s="154">
        <v>0</v>
      </c>
      <c r="N1207" s="154">
        <v>26.9</v>
      </c>
      <c r="O1207" s="154" t="s">
        <v>188</v>
      </c>
    </row>
    <row r="1208" spans="1:15" ht="13.5" customHeight="1" x14ac:dyDescent="0.25">
      <c r="A1208" s="155">
        <v>0.55208333333333304</v>
      </c>
      <c r="B1208" s="154">
        <v>12</v>
      </c>
      <c r="C1208" s="154">
        <v>0</v>
      </c>
      <c r="D1208" s="154">
        <v>0</v>
      </c>
      <c r="E1208" s="154">
        <v>10</v>
      </c>
      <c r="F1208" s="154">
        <v>2</v>
      </c>
      <c r="G1208" s="154">
        <v>0</v>
      </c>
      <c r="H1208" s="154">
        <v>0</v>
      </c>
      <c r="I1208" s="154">
        <v>0</v>
      </c>
      <c r="J1208" s="154">
        <v>0</v>
      </c>
      <c r="K1208" s="154">
        <v>0</v>
      </c>
      <c r="L1208" s="154">
        <v>0</v>
      </c>
      <c r="M1208" s="154">
        <v>0</v>
      </c>
      <c r="N1208" s="154">
        <v>24</v>
      </c>
      <c r="O1208" s="154">
        <v>28.6</v>
      </c>
    </row>
    <row r="1209" spans="1:15" ht="13.5" customHeight="1" x14ac:dyDescent="0.25">
      <c r="A1209" s="155">
        <v>0.5625</v>
      </c>
      <c r="B1209" s="154">
        <v>4</v>
      </c>
      <c r="C1209" s="154">
        <v>0</v>
      </c>
      <c r="D1209" s="154">
        <v>0</v>
      </c>
      <c r="E1209" s="154">
        <v>4</v>
      </c>
      <c r="F1209" s="154">
        <v>0</v>
      </c>
      <c r="G1209" s="154">
        <v>0</v>
      </c>
      <c r="H1209" s="154">
        <v>0</v>
      </c>
      <c r="I1209" s="154">
        <v>0</v>
      </c>
      <c r="J1209" s="154">
        <v>0</v>
      </c>
      <c r="K1209" s="154">
        <v>0</v>
      </c>
      <c r="L1209" s="154">
        <v>0</v>
      </c>
      <c r="M1209" s="154">
        <v>0</v>
      </c>
      <c r="N1209" s="154">
        <v>23.8</v>
      </c>
      <c r="O1209" s="154" t="s">
        <v>188</v>
      </c>
    </row>
    <row r="1210" spans="1:15" ht="13.5" customHeight="1" x14ac:dyDescent="0.25">
      <c r="A1210" s="155">
        <v>0.57291666666666696</v>
      </c>
      <c r="B1210" s="154">
        <v>9</v>
      </c>
      <c r="C1210" s="154">
        <v>0</v>
      </c>
      <c r="D1210" s="154">
        <v>0</v>
      </c>
      <c r="E1210" s="154">
        <v>9</v>
      </c>
      <c r="F1210" s="154">
        <v>0</v>
      </c>
      <c r="G1210" s="154">
        <v>0</v>
      </c>
      <c r="H1210" s="154">
        <v>0</v>
      </c>
      <c r="I1210" s="154">
        <v>0</v>
      </c>
      <c r="J1210" s="154">
        <v>0</v>
      </c>
      <c r="K1210" s="154">
        <v>0</v>
      </c>
      <c r="L1210" s="154">
        <v>0</v>
      </c>
      <c r="M1210" s="154">
        <v>0</v>
      </c>
      <c r="N1210" s="154">
        <v>23.6</v>
      </c>
      <c r="O1210" s="154" t="s">
        <v>188</v>
      </c>
    </row>
    <row r="1211" spans="1:15" ht="13.5" customHeight="1" x14ac:dyDescent="0.25">
      <c r="A1211" s="155">
        <v>0.58333333333333304</v>
      </c>
      <c r="B1211" s="154">
        <v>17</v>
      </c>
      <c r="C1211" s="154">
        <v>0</v>
      </c>
      <c r="D1211" s="154">
        <v>0</v>
      </c>
      <c r="E1211" s="154">
        <v>13</v>
      </c>
      <c r="F1211" s="154">
        <v>2</v>
      </c>
      <c r="G1211" s="154">
        <v>2</v>
      </c>
      <c r="H1211" s="154">
        <v>0</v>
      </c>
      <c r="I1211" s="154">
        <v>0</v>
      </c>
      <c r="J1211" s="154">
        <v>0</v>
      </c>
      <c r="K1211" s="154">
        <v>0</v>
      </c>
      <c r="L1211" s="154">
        <v>0</v>
      </c>
      <c r="M1211" s="154">
        <v>0</v>
      </c>
      <c r="N1211" s="154">
        <v>24.9</v>
      </c>
      <c r="O1211" s="154">
        <v>28.1</v>
      </c>
    </row>
    <row r="1212" spans="1:15" ht="13.5" customHeight="1" x14ac:dyDescent="0.25">
      <c r="A1212" s="155">
        <v>0.59375</v>
      </c>
      <c r="B1212" s="154">
        <v>9</v>
      </c>
      <c r="C1212" s="154">
        <v>0</v>
      </c>
      <c r="D1212" s="154">
        <v>0</v>
      </c>
      <c r="E1212" s="154">
        <v>6</v>
      </c>
      <c r="F1212" s="154">
        <v>3</v>
      </c>
      <c r="G1212" s="154">
        <v>0</v>
      </c>
      <c r="H1212" s="154">
        <v>0</v>
      </c>
      <c r="I1212" s="154">
        <v>0</v>
      </c>
      <c r="J1212" s="154">
        <v>0</v>
      </c>
      <c r="K1212" s="154">
        <v>0</v>
      </c>
      <c r="L1212" s="154">
        <v>0</v>
      </c>
      <c r="M1212" s="154">
        <v>0</v>
      </c>
      <c r="N1212" s="154">
        <v>27.1</v>
      </c>
      <c r="O1212" s="154" t="s">
        <v>188</v>
      </c>
    </row>
    <row r="1213" spans="1:15" ht="13.5" customHeight="1" x14ac:dyDescent="0.25">
      <c r="A1213" s="155">
        <v>0.60416666666666696</v>
      </c>
      <c r="B1213" s="154">
        <v>12</v>
      </c>
      <c r="C1213" s="154">
        <v>0</v>
      </c>
      <c r="D1213" s="154">
        <v>0</v>
      </c>
      <c r="E1213" s="154">
        <v>10</v>
      </c>
      <c r="F1213" s="154">
        <v>2</v>
      </c>
      <c r="G1213" s="154">
        <v>0</v>
      </c>
      <c r="H1213" s="154">
        <v>0</v>
      </c>
      <c r="I1213" s="154">
        <v>0</v>
      </c>
      <c r="J1213" s="154">
        <v>0</v>
      </c>
      <c r="K1213" s="154">
        <v>0</v>
      </c>
      <c r="L1213" s="154">
        <v>0</v>
      </c>
      <c r="M1213" s="154">
        <v>0</v>
      </c>
      <c r="N1213" s="154">
        <v>23.3</v>
      </c>
      <c r="O1213" s="154">
        <v>29.6</v>
      </c>
    </row>
    <row r="1214" spans="1:15" ht="13.5" customHeight="1" x14ac:dyDescent="0.25">
      <c r="A1214" s="155">
        <v>0.61458333333333304</v>
      </c>
      <c r="B1214" s="154">
        <v>10</v>
      </c>
      <c r="C1214" s="154">
        <v>0</v>
      </c>
      <c r="D1214" s="154">
        <v>0</v>
      </c>
      <c r="E1214" s="154">
        <v>6</v>
      </c>
      <c r="F1214" s="154">
        <v>4</v>
      </c>
      <c r="G1214" s="154">
        <v>0</v>
      </c>
      <c r="H1214" s="154">
        <v>0</v>
      </c>
      <c r="I1214" s="154">
        <v>0</v>
      </c>
      <c r="J1214" s="154">
        <v>0</v>
      </c>
      <c r="K1214" s="154">
        <v>0</v>
      </c>
      <c r="L1214" s="154">
        <v>0</v>
      </c>
      <c r="M1214" s="154">
        <v>0</v>
      </c>
      <c r="N1214" s="154">
        <v>23.2</v>
      </c>
      <c r="O1214" s="154" t="s">
        <v>188</v>
      </c>
    </row>
    <row r="1215" spans="1:15" ht="13.5" customHeight="1" x14ac:dyDescent="0.25">
      <c r="A1215" s="155">
        <v>0.625</v>
      </c>
      <c r="B1215" s="154">
        <v>17</v>
      </c>
      <c r="C1215" s="154">
        <v>0</v>
      </c>
      <c r="D1215" s="154">
        <v>0</v>
      </c>
      <c r="E1215" s="154">
        <v>12</v>
      </c>
      <c r="F1215" s="154">
        <v>5</v>
      </c>
      <c r="G1215" s="154">
        <v>0</v>
      </c>
      <c r="H1215" s="154">
        <v>0</v>
      </c>
      <c r="I1215" s="154">
        <v>0</v>
      </c>
      <c r="J1215" s="154">
        <v>0</v>
      </c>
      <c r="K1215" s="154">
        <v>0</v>
      </c>
      <c r="L1215" s="154">
        <v>0</v>
      </c>
      <c r="M1215" s="154">
        <v>0</v>
      </c>
      <c r="N1215" s="154">
        <v>27.1</v>
      </c>
      <c r="O1215" s="154">
        <v>29.8</v>
      </c>
    </row>
    <row r="1216" spans="1:15" ht="13.5" customHeight="1" x14ac:dyDescent="0.25">
      <c r="A1216" s="155">
        <v>0.63541666666666696</v>
      </c>
      <c r="B1216" s="154">
        <v>31</v>
      </c>
      <c r="C1216" s="154">
        <v>1</v>
      </c>
      <c r="D1216" s="154">
        <v>0</v>
      </c>
      <c r="E1216" s="154">
        <v>24</v>
      </c>
      <c r="F1216" s="154">
        <v>6</v>
      </c>
      <c r="G1216" s="154">
        <v>0</v>
      </c>
      <c r="H1216" s="154">
        <v>0</v>
      </c>
      <c r="I1216" s="154">
        <v>0</v>
      </c>
      <c r="J1216" s="154">
        <v>0</v>
      </c>
      <c r="K1216" s="154">
        <v>0</v>
      </c>
      <c r="L1216" s="154">
        <v>0</v>
      </c>
      <c r="M1216" s="154">
        <v>0</v>
      </c>
      <c r="N1216" s="154">
        <v>23.4</v>
      </c>
      <c r="O1216" s="154">
        <v>26</v>
      </c>
    </row>
    <row r="1217" spans="1:15" ht="13.5" customHeight="1" x14ac:dyDescent="0.25">
      <c r="A1217" s="155">
        <v>0.64583333333333304</v>
      </c>
      <c r="B1217" s="154">
        <v>36</v>
      </c>
      <c r="C1217" s="154">
        <v>0</v>
      </c>
      <c r="D1217" s="154">
        <v>1</v>
      </c>
      <c r="E1217" s="154">
        <v>24</v>
      </c>
      <c r="F1217" s="154">
        <v>10</v>
      </c>
      <c r="G1217" s="154">
        <v>0</v>
      </c>
      <c r="H1217" s="154">
        <v>0</v>
      </c>
      <c r="I1217" s="154">
        <v>0</v>
      </c>
      <c r="J1217" s="154">
        <v>1</v>
      </c>
      <c r="K1217" s="154">
        <v>0</v>
      </c>
      <c r="L1217" s="154">
        <v>0</v>
      </c>
      <c r="M1217" s="154">
        <v>0</v>
      </c>
      <c r="N1217" s="154">
        <v>24</v>
      </c>
      <c r="O1217" s="154">
        <v>28.7</v>
      </c>
    </row>
    <row r="1218" spans="1:15" ht="13.5" customHeight="1" x14ac:dyDescent="0.25">
      <c r="A1218" s="155">
        <v>0.65625</v>
      </c>
      <c r="B1218" s="154">
        <v>24</v>
      </c>
      <c r="C1218" s="154">
        <v>1</v>
      </c>
      <c r="D1218" s="154">
        <v>0</v>
      </c>
      <c r="E1218" s="154">
        <v>16</v>
      </c>
      <c r="F1218" s="154">
        <v>4</v>
      </c>
      <c r="G1218" s="154">
        <v>2</v>
      </c>
      <c r="H1218" s="154">
        <v>0</v>
      </c>
      <c r="I1218" s="154">
        <v>0</v>
      </c>
      <c r="J1218" s="154">
        <v>1</v>
      </c>
      <c r="K1218" s="154">
        <v>0</v>
      </c>
      <c r="L1218" s="154">
        <v>0</v>
      </c>
      <c r="M1218" s="154">
        <v>0</v>
      </c>
      <c r="N1218" s="154">
        <v>23.3</v>
      </c>
      <c r="O1218" s="154">
        <v>29.5</v>
      </c>
    </row>
    <row r="1219" spans="1:15" ht="13.5" customHeight="1" x14ac:dyDescent="0.25">
      <c r="A1219" s="155">
        <v>0.66666666666666696</v>
      </c>
      <c r="B1219" s="154">
        <v>16</v>
      </c>
      <c r="C1219" s="154">
        <v>0</v>
      </c>
      <c r="D1219" s="154">
        <v>0</v>
      </c>
      <c r="E1219" s="154">
        <v>11</v>
      </c>
      <c r="F1219" s="154">
        <v>4</v>
      </c>
      <c r="G1219" s="154">
        <v>1</v>
      </c>
      <c r="H1219" s="154">
        <v>0</v>
      </c>
      <c r="I1219" s="154">
        <v>0</v>
      </c>
      <c r="J1219" s="154">
        <v>0</v>
      </c>
      <c r="K1219" s="154">
        <v>0</v>
      </c>
      <c r="L1219" s="154">
        <v>0</v>
      </c>
      <c r="M1219" s="154">
        <v>0</v>
      </c>
      <c r="N1219" s="154">
        <v>25.2</v>
      </c>
      <c r="O1219" s="154">
        <v>29</v>
      </c>
    </row>
    <row r="1220" spans="1:15" ht="13.5" customHeight="1" x14ac:dyDescent="0.25">
      <c r="A1220" s="155">
        <v>0.67708333333333304</v>
      </c>
      <c r="B1220" s="154">
        <v>20</v>
      </c>
      <c r="C1220" s="154">
        <v>2</v>
      </c>
      <c r="D1220" s="154">
        <v>2</v>
      </c>
      <c r="E1220" s="154">
        <v>12</v>
      </c>
      <c r="F1220" s="154">
        <v>4</v>
      </c>
      <c r="G1220" s="154">
        <v>0</v>
      </c>
      <c r="H1220" s="154">
        <v>0</v>
      </c>
      <c r="I1220" s="154">
        <v>0</v>
      </c>
      <c r="J1220" s="154">
        <v>0</v>
      </c>
      <c r="K1220" s="154">
        <v>0</v>
      </c>
      <c r="L1220" s="154">
        <v>0</v>
      </c>
      <c r="M1220" s="154">
        <v>0</v>
      </c>
      <c r="N1220" s="154">
        <v>23.6</v>
      </c>
      <c r="O1220" s="154">
        <v>28.6</v>
      </c>
    </row>
    <row r="1221" spans="1:15" ht="13.5" customHeight="1" x14ac:dyDescent="0.25">
      <c r="A1221" s="155">
        <v>0.6875</v>
      </c>
      <c r="B1221" s="154">
        <v>27</v>
      </c>
      <c r="C1221" s="154">
        <v>0</v>
      </c>
      <c r="D1221" s="154">
        <v>0</v>
      </c>
      <c r="E1221" s="154">
        <v>19</v>
      </c>
      <c r="F1221" s="154">
        <v>8</v>
      </c>
      <c r="G1221" s="154">
        <v>0</v>
      </c>
      <c r="H1221" s="154">
        <v>0</v>
      </c>
      <c r="I1221" s="154">
        <v>0</v>
      </c>
      <c r="J1221" s="154">
        <v>0</v>
      </c>
      <c r="K1221" s="154">
        <v>0</v>
      </c>
      <c r="L1221" s="154">
        <v>0</v>
      </c>
      <c r="M1221" s="154">
        <v>0</v>
      </c>
      <c r="N1221" s="154">
        <v>25.2</v>
      </c>
      <c r="O1221" s="154">
        <v>29.5</v>
      </c>
    </row>
    <row r="1222" spans="1:15" ht="13.5" customHeight="1" x14ac:dyDescent="0.25">
      <c r="A1222" s="155">
        <v>0.69791666666666696</v>
      </c>
      <c r="B1222" s="154">
        <v>21</v>
      </c>
      <c r="C1222" s="154">
        <v>0</v>
      </c>
      <c r="D1222" s="154">
        <v>0</v>
      </c>
      <c r="E1222" s="154">
        <v>18</v>
      </c>
      <c r="F1222" s="154">
        <v>2</v>
      </c>
      <c r="G1222" s="154">
        <v>1</v>
      </c>
      <c r="H1222" s="154">
        <v>0</v>
      </c>
      <c r="I1222" s="154">
        <v>0</v>
      </c>
      <c r="J1222" s="154">
        <v>0</v>
      </c>
      <c r="K1222" s="154">
        <v>0</v>
      </c>
      <c r="L1222" s="154">
        <v>0</v>
      </c>
      <c r="M1222" s="154">
        <v>0</v>
      </c>
      <c r="N1222" s="154">
        <v>24.8</v>
      </c>
      <c r="O1222" s="154">
        <v>26.9</v>
      </c>
    </row>
    <row r="1223" spans="1:15" ht="13.5" customHeight="1" x14ac:dyDescent="0.25">
      <c r="A1223" s="155">
        <v>0.70833333333333304</v>
      </c>
      <c r="B1223" s="154">
        <v>14</v>
      </c>
      <c r="C1223" s="154">
        <v>0</v>
      </c>
      <c r="D1223" s="154">
        <v>0</v>
      </c>
      <c r="E1223" s="154">
        <v>12</v>
      </c>
      <c r="F1223" s="154">
        <v>2</v>
      </c>
      <c r="G1223" s="154">
        <v>0</v>
      </c>
      <c r="H1223" s="154">
        <v>0</v>
      </c>
      <c r="I1223" s="154">
        <v>0</v>
      </c>
      <c r="J1223" s="154">
        <v>0</v>
      </c>
      <c r="K1223" s="154">
        <v>0</v>
      </c>
      <c r="L1223" s="154">
        <v>0</v>
      </c>
      <c r="M1223" s="154">
        <v>0</v>
      </c>
      <c r="N1223" s="154">
        <v>26.9</v>
      </c>
      <c r="O1223" s="154">
        <v>30.4</v>
      </c>
    </row>
    <row r="1224" spans="1:15" ht="13.5" customHeight="1" x14ac:dyDescent="0.25">
      <c r="A1224" s="155">
        <v>0.71875</v>
      </c>
      <c r="B1224" s="154">
        <v>18</v>
      </c>
      <c r="C1224" s="154">
        <v>0</v>
      </c>
      <c r="D1224" s="154">
        <v>0</v>
      </c>
      <c r="E1224" s="154">
        <v>16</v>
      </c>
      <c r="F1224" s="154">
        <v>2</v>
      </c>
      <c r="G1224" s="154">
        <v>0</v>
      </c>
      <c r="H1224" s="154">
        <v>0</v>
      </c>
      <c r="I1224" s="154">
        <v>0</v>
      </c>
      <c r="J1224" s="154">
        <v>0</v>
      </c>
      <c r="K1224" s="154">
        <v>0</v>
      </c>
      <c r="L1224" s="154">
        <v>0</v>
      </c>
      <c r="M1224" s="154">
        <v>0</v>
      </c>
      <c r="N1224" s="154">
        <v>25.6</v>
      </c>
      <c r="O1224" s="154">
        <v>28.8</v>
      </c>
    </row>
    <row r="1225" spans="1:15" ht="13.5" customHeight="1" x14ac:dyDescent="0.25">
      <c r="A1225" s="155">
        <v>0.72916666666666696</v>
      </c>
      <c r="B1225" s="154">
        <v>11</v>
      </c>
      <c r="C1225" s="154">
        <v>0</v>
      </c>
      <c r="D1225" s="154">
        <v>0</v>
      </c>
      <c r="E1225" s="154">
        <v>8</v>
      </c>
      <c r="F1225" s="154">
        <v>3</v>
      </c>
      <c r="G1225" s="154">
        <v>0</v>
      </c>
      <c r="H1225" s="154">
        <v>0</v>
      </c>
      <c r="I1225" s="154">
        <v>0</v>
      </c>
      <c r="J1225" s="154">
        <v>0</v>
      </c>
      <c r="K1225" s="154">
        <v>0</v>
      </c>
      <c r="L1225" s="154">
        <v>0</v>
      </c>
      <c r="M1225" s="154">
        <v>0</v>
      </c>
      <c r="N1225" s="154">
        <v>24</v>
      </c>
      <c r="O1225" s="154">
        <v>28</v>
      </c>
    </row>
    <row r="1226" spans="1:15" ht="13.5" customHeight="1" x14ac:dyDescent="0.25">
      <c r="A1226" s="155">
        <v>0.73958333333333304</v>
      </c>
      <c r="B1226" s="154">
        <v>10</v>
      </c>
      <c r="C1226" s="154">
        <v>0</v>
      </c>
      <c r="D1226" s="154">
        <v>0</v>
      </c>
      <c r="E1226" s="154">
        <v>9</v>
      </c>
      <c r="F1226" s="154">
        <v>1</v>
      </c>
      <c r="G1226" s="154">
        <v>0</v>
      </c>
      <c r="H1226" s="154">
        <v>0</v>
      </c>
      <c r="I1226" s="154">
        <v>0</v>
      </c>
      <c r="J1226" s="154">
        <v>0</v>
      </c>
      <c r="K1226" s="154">
        <v>0</v>
      </c>
      <c r="L1226" s="154">
        <v>0</v>
      </c>
      <c r="M1226" s="154">
        <v>0</v>
      </c>
      <c r="N1226" s="154">
        <v>25.9</v>
      </c>
      <c r="O1226" s="154" t="s">
        <v>188</v>
      </c>
    </row>
    <row r="1227" spans="1:15" ht="13.5" customHeight="1" x14ac:dyDescent="0.25">
      <c r="A1227" s="155">
        <v>0.75</v>
      </c>
      <c r="B1227" s="154">
        <v>8</v>
      </c>
      <c r="C1227" s="154">
        <v>0</v>
      </c>
      <c r="D1227" s="154">
        <v>0</v>
      </c>
      <c r="E1227" s="154">
        <v>6</v>
      </c>
      <c r="F1227" s="154">
        <v>1</v>
      </c>
      <c r="G1227" s="154">
        <v>1</v>
      </c>
      <c r="H1227" s="154">
        <v>0</v>
      </c>
      <c r="I1227" s="154">
        <v>0</v>
      </c>
      <c r="J1227" s="154">
        <v>0</v>
      </c>
      <c r="K1227" s="154">
        <v>0</v>
      </c>
      <c r="L1227" s="154">
        <v>0</v>
      </c>
      <c r="M1227" s="154">
        <v>0</v>
      </c>
      <c r="N1227" s="154">
        <v>24.7</v>
      </c>
      <c r="O1227" s="154" t="s">
        <v>188</v>
      </c>
    </row>
    <row r="1228" spans="1:15" ht="13.5" customHeight="1" x14ac:dyDescent="0.25">
      <c r="A1228" s="155">
        <v>0.76041666666666696</v>
      </c>
      <c r="B1228" s="154">
        <v>13</v>
      </c>
      <c r="C1228" s="154">
        <v>0</v>
      </c>
      <c r="D1228" s="154">
        <v>0</v>
      </c>
      <c r="E1228" s="154">
        <v>12</v>
      </c>
      <c r="F1228" s="154">
        <v>1</v>
      </c>
      <c r="G1228" s="154">
        <v>0</v>
      </c>
      <c r="H1228" s="154">
        <v>0</v>
      </c>
      <c r="I1228" s="154">
        <v>0</v>
      </c>
      <c r="J1228" s="154">
        <v>0</v>
      </c>
      <c r="K1228" s="154">
        <v>0</v>
      </c>
      <c r="L1228" s="154">
        <v>0</v>
      </c>
      <c r="M1228" s="154">
        <v>0</v>
      </c>
      <c r="N1228" s="154">
        <v>23.9</v>
      </c>
      <c r="O1228" s="154">
        <v>29.4</v>
      </c>
    </row>
    <row r="1229" spans="1:15" ht="13.5" customHeight="1" x14ac:dyDescent="0.25">
      <c r="A1229" s="155">
        <v>0.77083333333333304</v>
      </c>
      <c r="B1229" s="154">
        <v>11</v>
      </c>
      <c r="C1229" s="154">
        <v>0</v>
      </c>
      <c r="D1229" s="154">
        <v>0</v>
      </c>
      <c r="E1229" s="154">
        <v>10</v>
      </c>
      <c r="F1229" s="154">
        <v>1</v>
      </c>
      <c r="G1229" s="154">
        <v>0</v>
      </c>
      <c r="H1229" s="154">
        <v>0</v>
      </c>
      <c r="I1229" s="154">
        <v>0</v>
      </c>
      <c r="J1229" s="154">
        <v>0</v>
      </c>
      <c r="K1229" s="154">
        <v>0</v>
      </c>
      <c r="L1229" s="154">
        <v>0</v>
      </c>
      <c r="M1229" s="154">
        <v>0</v>
      </c>
      <c r="N1229" s="154">
        <v>25.6</v>
      </c>
      <c r="O1229" s="154">
        <v>29.6</v>
      </c>
    </row>
    <row r="1230" spans="1:15" ht="13.5" customHeight="1" x14ac:dyDescent="0.25">
      <c r="A1230" s="155">
        <v>0.78125</v>
      </c>
      <c r="B1230" s="154">
        <v>3</v>
      </c>
      <c r="C1230" s="154">
        <v>0</v>
      </c>
      <c r="D1230" s="154">
        <v>0</v>
      </c>
      <c r="E1230" s="154">
        <v>1</v>
      </c>
      <c r="F1230" s="154">
        <v>2</v>
      </c>
      <c r="G1230" s="154">
        <v>0</v>
      </c>
      <c r="H1230" s="154">
        <v>0</v>
      </c>
      <c r="I1230" s="154">
        <v>0</v>
      </c>
      <c r="J1230" s="154">
        <v>0</v>
      </c>
      <c r="K1230" s="154">
        <v>0</v>
      </c>
      <c r="L1230" s="154">
        <v>0</v>
      </c>
      <c r="M1230" s="154">
        <v>0</v>
      </c>
      <c r="N1230" s="154">
        <v>23.9</v>
      </c>
      <c r="O1230" s="154" t="s">
        <v>188</v>
      </c>
    </row>
    <row r="1231" spans="1:15" ht="13.5" customHeight="1" x14ac:dyDescent="0.25">
      <c r="A1231" s="155">
        <v>0.79166666666666696</v>
      </c>
      <c r="B1231" s="154">
        <v>11</v>
      </c>
      <c r="C1231" s="154">
        <v>0</v>
      </c>
      <c r="D1231" s="154">
        <v>0</v>
      </c>
      <c r="E1231" s="154">
        <v>11</v>
      </c>
      <c r="F1231" s="154">
        <v>0</v>
      </c>
      <c r="G1231" s="154">
        <v>0</v>
      </c>
      <c r="H1231" s="154">
        <v>0</v>
      </c>
      <c r="I1231" s="154">
        <v>0</v>
      </c>
      <c r="J1231" s="154">
        <v>0</v>
      </c>
      <c r="K1231" s="154">
        <v>0</v>
      </c>
      <c r="L1231" s="154">
        <v>0</v>
      </c>
      <c r="M1231" s="154">
        <v>0</v>
      </c>
      <c r="N1231" s="154">
        <v>24.1</v>
      </c>
      <c r="O1231" s="154">
        <v>29.5</v>
      </c>
    </row>
    <row r="1232" spans="1:15" ht="13.5" customHeight="1" x14ac:dyDescent="0.25">
      <c r="A1232" s="155">
        <v>0.80208333333333304</v>
      </c>
      <c r="B1232" s="154">
        <v>2</v>
      </c>
      <c r="C1232" s="154">
        <v>0</v>
      </c>
      <c r="D1232" s="154">
        <v>0</v>
      </c>
      <c r="E1232" s="154">
        <v>2</v>
      </c>
      <c r="F1232" s="154">
        <v>0</v>
      </c>
      <c r="G1232" s="154">
        <v>0</v>
      </c>
      <c r="H1232" s="154">
        <v>0</v>
      </c>
      <c r="I1232" s="154">
        <v>0</v>
      </c>
      <c r="J1232" s="154">
        <v>0</v>
      </c>
      <c r="K1232" s="154">
        <v>0</v>
      </c>
      <c r="L1232" s="154">
        <v>0</v>
      </c>
      <c r="M1232" s="154">
        <v>0</v>
      </c>
      <c r="N1232" s="154">
        <v>22.9</v>
      </c>
      <c r="O1232" s="154" t="s">
        <v>188</v>
      </c>
    </row>
    <row r="1233" spans="1:15" ht="13.5" customHeight="1" x14ac:dyDescent="0.25">
      <c r="A1233" s="155">
        <v>0.8125</v>
      </c>
      <c r="B1233" s="154">
        <v>2</v>
      </c>
      <c r="C1233" s="154">
        <v>0</v>
      </c>
      <c r="D1233" s="154">
        <v>0</v>
      </c>
      <c r="E1233" s="154">
        <v>2</v>
      </c>
      <c r="F1233" s="154">
        <v>0</v>
      </c>
      <c r="G1233" s="154">
        <v>0</v>
      </c>
      <c r="H1233" s="154">
        <v>0</v>
      </c>
      <c r="I1233" s="154">
        <v>0</v>
      </c>
      <c r="J1233" s="154">
        <v>0</v>
      </c>
      <c r="K1233" s="154">
        <v>0</v>
      </c>
      <c r="L1233" s="154">
        <v>0</v>
      </c>
      <c r="M1233" s="154">
        <v>0</v>
      </c>
      <c r="N1233" s="154">
        <v>31.3</v>
      </c>
      <c r="O1233" s="154" t="s">
        <v>188</v>
      </c>
    </row>
    <row r="1234" spans="1:15" ht="13.5" customHeight="1" x14ac:dyDescent="0.25">
      <c r="A1234" s="155">
        <v>0.82291666666666696</v>
      </c>
      <c r="B1234" s="154">
        <v>2</v>
      </c>
      <c r="C1234" s="154">
        <v>0</v>
      </c>
      <c r="D1234" s="154">
        <v>0</v>
      </c>
      <c r="E1234" s="154">
        <v>2</v>
      </c>
      <c r="F1234" s="154">
        <v>0</v>
      </c>
      <c r="G1234" s="154">
        <v>0</v>
      </c>
      <c r="H1234" s="154">
        <v>0</v>
      </c>
      <c r="I1234" s="154">
        <v>0</v>
      </c>
      <c r="J1234" s="154">
        <v>0</v>
      </c>
      <c r="K1234" s="154">
        <v>0</v>
      </c>
      <c r="L1234" s="154">
        <v>0</v>
      </c>
      <c r="M1234" s="154">
        <v>0</v>
      </c>
      <c r="N1234" s="154">
        <v>29.2</v>
      </c>
      <c r="O1234" s="154" t="s">
        <v>188</v>
      </c>
    </row>
    <row r="1235" spans="1:15" ht="13.5" customHeight="1" x14ac:dyDescent="0.25">
      <c r="A1235" s="155">
        <v>0.83333333333333304</v>
      </c>
      <c r="B1235" s="154">
        <v>2</v>
      </c>
      <c r="C1235" s="154">
        <v>0</v>
      </c>
      <c r="D1235" s="154">
        <v>0</v>
      </c>
      <c r="E1235" s="154">
        <v>1</v>
      </c>
      <c r="F1235" s="154">
        <v>1</v>
      </c>
      <c r="G1235" s="154">
        <v>0</v>
      </c>
      <c r="H1235" s="154">
        <v>0</v>
      </c>
      <c r="I1235" s="154">
        <v>0</v>
      </c>
      <c r="J1235" s="154">
        <v>0</v>
      </c>
      <c r="K1235" s="154">
        <v>0</v>
      </c>
      <c r="L1235" s="154">
        <v>0</v>
      </c>
      <c r="M1235" s="154">
        <v>0</v>
      </c>
      <c r="N1235" s="154">
        <v>26.1</v>
      </c>
      <c r="O1235" s="154" t="s">
        <v>188</v>
      </c>
    </row>
    <row r="1236" spans="1:15" ht="13.5" customHeight="1" x14ac:dyDescent="0.25">
      <c r="A1236" s="155">
        <v>0.84375</v>
      </c>
      <c r="B1236" s="154">
        <v>2</v>
      </c>
      <c r="C1236" s="154">
        <v>0</v>
      </c>
      <c r="D1236" s="154">
        <v>0</v>
      </c>
      <c r="E1236" s="154">
        <v>2</v>
      </c>
      <c r="F1236" s="154">
        <v>0</v>
      </c>
      <c r="G1236" s="154">
        <v>0</v>
      </c>
      <c r="H1236" s="154">
        <v>0</v>
      </c>
      <c r="I1236" s="154">
        <v>0</v>
      </c>
      <c r="J1236" s="154">
        <v>0</v>
      </c>
      <c r="K1236" s="154">
        <v>0</v>
      </c>
      <c r="L1236" s="154">
        <v>0</v>
      </c>
      <c r="M1236" s="154">
        <v>0</v>
      </c>
      <c r="N1236" s="154">
        <v>41.1</v>
      </c>
      <c r="O1236" s="154" t="s">
        <v>188</v>
      </c>
    </row>
    <row r="1237" spans="1:15" ht="13.5" customHeight="1" x14ac:dyDescent="0.25">
      <c r="A1237" s="155">
        <v>0.85416666666666696</v>
      </c>
      <c r="B1237" s="154">
        <v>2</v>
      </c>
      <c r="C1237" s="154">
        <v>0</v>
      </c>
      <c r="D1237" s="154">
        <v>0</v>
      </c>
      <c r="E1237" s="154">
        <v>1</v>
      </c>
      <c r="F1237" s="154">
        <v>0</v>
      </c>
      <c r="G1237" s="154">
        <v>1</v>
      </c>
      <c r="H1237" s="154">
        <v>0</v>
      </c>
      <c r="I1237" s="154">
        <v>0</v>
      </c>
      <c r="J1237" s="154">
        <v>0</v>
      </c>
      <c r="K1237" s="154">
        <v>0</v>
      </c>
      <c r="L1237" s="154">
        <v>0</v>
      </c>
      <c r="M1237" s="154">
        <v>0</v>
      </c>
      <c r="N1237" s="154">
        <v>26.6</v>
      </c>
      <c r="O1237" s="154" t="s">
        <v>188</v>
      </c>
    </row>
    <row r="1238" spans="1:15" ht="13.5" customHeight="1" x14ac:dyDescent="0.25">
      <c r="A1238" s="155">
        <v>0.86458333333333304</v>
      </c>
      <c r="B1238" s="154">
        <v>2</v>
      </c>
      <c r="C1238" s="154">
        <v>0</v>
      </c>
      <c r="D1238" s="154">
        <v>0</v>
      </c>
      <c r="E1238" s="154">
        <v>2</v>
      </c>
      <c r="F1238" s="154">
        <v>0</v>
      </c>
      <c r="G1238" s="154">
        <v>0</v>
      </c>
      <c r="H1238" s="154">
        <v>0</v>
      </c>
      <c r="I1238" s="154">
        <v>0</v>
      </c>
      <c r="J1238" s="154">
        <v>0</v>
      </c>
      <c r="K1238" s="154">
        <v>0</v>
      </c>
      <c r="L1238" s="154">
        <v>0</v>
      </c>
      <c r="M1238" s="154">
        <v>0</v>
      </c>
      <c r="N1238" s="154">
        <v>35.4</v>
      </c>
      <c r="O1238" s="154" t="s">
        <v>188</v>
      </c>
    </row>
    <row r="1239" spans="1:15" ht="13.5" customHeight="1" x14ac:dyDescent="0.25">
      <c r="A1239" s="155">
        <v>0.875</v>
      </c>
      <c r="B1239" s="154">
        <v>1</v>
      </c>
      <c r="C1239" s="154">
        <v>0</v>
      </c>
      <c r="D1239" s="154">
        <v>0</v>
      </c>
      <c r="E1239" s="154">
        <v>1</v>
      </c>
      <c r="F1239" s="154">
        <v>0</v>
      </c>
      <c r="G1239" s="154">
        <v>0</v>
      </c>
      <c r="H1239" s="154">
        <v>0</v>
      </c>
      <c r="I1239" s="154">
        <v>0</v>
      </c>
      <c r="J1239" s="154">
        <v>0</v>
      </c>
      <c r="K1239" s="154">
        <v>0</v>
      </c>
      <c r="L1239" s="154">
        <v>0</v>
      </c>
      <c r="M1239" s="154">
        <v>0</v>
      </c>
      <c r="N1239" s="154">
        <v>36.5</v>
      </c>
      <c r="O1239" s="154" t="s">
        <v>188</v>
      </c>
    </row>
    <row r="1240" spans="1:15" ht="13.5" customHeight="1" x14ac:dyDescent="0.25">
      <c r="A1240" s="155">
        <v>0.88541666666666696</v>
      </c>
      <c r="B1240" s="154">
        <v>1</v>
      </c>
      <c r="C1240" s="154">
        <v>0</v>
      </c>
      <c r="D1240" s="154">
        <v>0</v>
      </c>
      <c r="E1240" s="154">
        <v>1</v>
      </c>
      <c r="F1240" s="154">
        <v>0</v>
      </c>
      <c r="G1240" s="154">
        <v>0</v>
      </c>
      <c r="H1240" s="154">
        <v>0</v>
      </c>
      <c r="I1240" s="154">
        <v>0</v>
      </c>
      <c r="J1240" s="154">
        <v>0</v>
      </c>
      <c r="K1240" s="154">
        <v>0</v>
      </c>
      <c r="L1240" s="154">
        <v>0</v>
      </c>
      <c r="M1240" s="154">
        <v>0</v>
      </c>
      <c r="N1240" s="154">
        <v>26.1</v>
      </c>
      <c r="O1240" s="154" t="s">
        <v>188</v>
      </c>
    </row>
    <row r="1241" spans="1:15" ht="13.5" customHeight="1" x14ac:dyDescent="0.25">
      <c r="A1241" s="155">
        <v>0.89583333333333304</v>
      </c>
      <c r="B1241" s="154">
        <v>3</v>
      </c>
      <c r="C1241" s="154">
        <v>0</v>
      </c>
      <c r="D1241" s="154">
        <v>0</v>
      </c>
      <c r="E1241" s="154">
        <v>3</v>
      </c>
      <c r="F1241" s="154">
        <v>0</v>
      </c>
      <c r="G1241" s="154">
        <v>0</v>
      </c>
      <c r="H1241" s="154">
        <v>0</v>
      </c>
      <c r="I1241" s="154">
        <v>0</v>
      </c>
      <c r="J1241" s="154">
        <v>0</v>
      </c>
      <c r="K1241" s="154">
        <v>0</v>
      </c>
      <c r="L1241" s="154">
        <v>0</v>
      </c>
      <c r="M1241" s="154">
        <v>0</v>
      </c>
      <c r="N1241" s="154">
        <v>30.8</v>
      </c>
      <c r="O1241" s="154" t="s">
        <v>188</v>
      </c>
    </row>
    <row r="1242" spans="1:15" ht="13.5" customHeight="1" x14ac:dyDescent="0.25">
      <c r="A1242" s="155">
        <v>0.90625</v>
      </c>
      <c r="B1242" s="154">
        <v>2</v>
      </c>
      <c r="C1242" s="154">
        <v>0</v>
      </c>
      <c r="D1242" s="154">
        <v>0</v>
      </c>
      <c r="E1242" s="154">
        <v>2</v>
      </c>
      <c r="F1242" s="154">
        <v>0</v>
      </c>
      <c r="G1242" s="154">
        <v>0</v>
      </c>
      <c r="H1242" s="154">
        <v>0</v>
      </c>
      <c r="I1242" s="154">
        <v>0</v>
      </c>
      <c r="J1242" s="154">
        <v>0</v>
      </c>
      <c r="K1242" s="154">
        <v>0</v>
      </c>
      <c r="L1242" s="154">
        <v>0</v>
      </c>
      <c r="M1242" s="154">
        <v>0</v>
      </c>
      <c r="N1242" s="154">
        <v>24.4</v>
      </c>
      <c r="O1242" s="154" t="s">
        <v>188</v>
      </c>
    </row>
    <row r="1243" spans="1:15" ht="13.5" customHeight="1" x14ac:dyDescent="0.25">
      <c r="A1243" s="155">
        <v>0.91666666666666696</v>
      </c>
      <c r="B1243" s="154">
        <v>0</v>
      </c>
      <c r="C1243" s="154">
        <v>0</v>
      </c>
      <c r="D1243" s="154">
        <v>0</v>
      </c>
      <c r="E1243" s="154">
        <v>0</v>
      </c>
      <c r="F1243" s="154">
        <v>0</v>
      </c>
      <c r="G1243" s="154">
        <v>0</v>
      </c>
      <c r="H1243" s="154">
        <v>0</v>
      </c>
      <c r="I1243" s="154">
        <v>0</v>
      </c>
      <c r="J1243" s="154">
        <v>0</v>
      </c>
      <c r="K1243" s="154">
        <v>0</v>
      </c>
      <c r="L1243" s="154">
        <v>0</v>
      </c>
      <c r="M1243" s="154">
        <v>0</v>
      </c>
      <c r="N1243" s="154" t="s">
        <v>188</v>
      </c>
      <c r="O1243" s="154" t="s">
        <v>188</v>
      </c>
    </row>
    <row r="1244" spans="1:15" ht="13.5" customHeight="1" x14ac:dyDescent="0.25">
      <c r="A1244" s="155">
        <v>0.92708333333333304</v>
      </c>
      <c r="B1244" s="154">
        <v>3</v>
      </c>
      <c r="C1244" s="154">
        <v>0</v>
      </c>
      <c r="D1244" s="154">
        <v>0</v>
      </c>
      <c r="E1244" s="154">
        <v>3</v>
      </c>
      <c r="F1244" s="154">
        <v>0</v>
      </c>
      <c r="G1244" s="154">
        <v>0</v>
      </c>
      <c r="H1244" s="154">
        <v>0</v>
      </c>
      <c r="I1244" s="154">
        <v>0</v>
      </c>
      <c r="J1244" s="154">
        <v>0</v>
      </c>
      <c r="K1244" s="154">
        <v>0</v>
      </c>
      <c r="L1244" s="154">
        <v>0</v>
      </c>
      <c r="M1244" s="154">
        <v>0</v>
      </c>
      <c r="N1244" s="154">
        <v>23.8</v>
      </c>
      <c r="O1244" s="154" t="s">
        <v>188</v>
      </c>
    </row>
    <row r="1245" spans="1:15" ht="13.5" customHeight="1" x14ac:dyDescent="0.25">
      <c r="A1245" s="155">
        <v>0.9375</v>
      </c>
      <c r="B1245" s="154">
        <v>1</v>
      </c>
      <c r="C1245" s="154">
        <v>0</v>
      </c>
      <c r="D1245" s="154">
        <v>0</v>
      </c>
      <c r="E1245" s="154">
        <v>1</v>
      </c>
      <c r="F1245" s="154">
        <v>0</v>
      </c>
      <c r="G1245" s="154">
        <v>0</v>
      </c>
      <c r="H1245" s="154">
        <v>0</v>
      </c>
      <c r="I1245" s="154">
        <v>0</v>
      </c>
      <c r="J1245" s="154">
        <v>0</v>
      </c>
      <c r="K1245" s="154">
        <v>0</v>
      </c>
      <c r="L1245" s="154">
        <v>0</v>
      </c>
      <c r="M1245" s="154">
        <v>0</v>
      </c>
      <c r="N1245" s="154">
        <v>36.1</v>
      </c>
      <c r="O1245" s="154" t="s">
        <v>188</v>
      </c>
    </row>
    <row r="1246" spans="1:15" ht="13.5" customHeight="1" x14ac:dyDescent="0.25">
      <c r="A1246" s="155">
        <v>0.94791666666666696</v>
      </c>
      <c r="B1246" s="154">
        <v>0</v>
      </c>
      <c r="C1246" s="154">
        <v>0</v>
      </c>
      <c r="D1246" s="154">
        <v>0</v>
      </c>
      <c r="E1246" s="154">
        <v>0</v>
      </c>
      <c r="F1246" s="154">
        <v>0</v>
      </c>
      <c r="G1246" s="154">
        <v>0</v>
      </c>
      <c r="H1246" s="154">
        <v>0</v>
      </c>
      <c r="I1246" s="154">
        <v>0</v>
      </c>
      <c r="J1246" s="154">
        <v>0</v>
      </c>
      <c r="K1246" s="154">
        <v>0</v>
      </c>
      <c r="L1246" s="154">
        <v>0</v>
      </c>
      <c r="M1246" s="154">
        <v>0</v>
      </c>
      <c r="N1246" s="154" t="s">
        <v>188</v>
      </c>
      <c r="O1246" s="154" t="s">
        <v>188</v>
      </c>
    </row>
    <row r="1247" spans="1:15" ht="13.5" customHeight="1" x14ac:dyDescent="0.25">
      <c r="A1247" s="155">
        <v>0.95833333333333304</v>
      </c>
      <c r="B1247" s="154">
        <v>2</v>
      </c>
      <c r="C1247" s="154">
        <v>0</v>
      </c>
      <c r="D1247" s="154">
        <v>0</v>
      </c>
      <c r="E1247" s="154">
        <v>2</v>
      </c>
      <c r="F1247" s="154">
        <v>0</v>
      </c>
      <c r="G1247" s="154">
        <v>0</v>
      </c>
      <c r="H1247" s="154">
        <v>0</v>
      </c>
      <c r="I1247" s="154">
        <v>0</v>
      </c>
      <c r="J1247" s="154">
        <v>0</v>
      </c>
      <c r="K1247" s="154">
        <v>0</v>
      </c>
      <c r="L1247" s="154">
        <v>0</v>
      </c>
      <c r="M1247" s="154">
        <v>0</v>
      </c>
      <c r="N1247" s="154">
        <v>32.700000000000003</v>
      </c>
      <c r="O1247" s="154" t="s">
        <v>188</v>
      </c>
    </row>
    <row r="1248" spans="1:15" ht="13.5" customHeight="1" x14ac:dyDescent="0.25">
      <c r="A1248" s="155">
        <v>0.96875</v>
      </c>
      <c r="B1248" s="154">
        <v>1</v>
      </c>
      <c r="C1248" s="154">
        <v>0</v>
      </c>
      <c r="D1248" s="154">
        <v>0</v>
      </c>
      <c r="E1248" s="154">
        <v>1</v>
      </c>
      <c r="F1248" s="154">
        <v>0</v>
      </c>
      <c r="G1248" s="154">
        <v>0</v>
      </c>
      <c r="H1248" s="154">
        <v>0</v>
      </c>
      <c r="I1248" s="154">
        <v>0</v>
      </c>
      <c r="J1248" s="154">
        <v>0</v>
      </c>
      <c r="K1248" s="154">
        <v>0</v>
      </c>
      <c r="L1248" s="154">
        <v>0</v>
      </c>
      <c r="M1248" s="154">
        <v>0</v>
      </c>
      <c r="N1248" s="154">
        <v>24.5</v>
      </c>
      <c r="O1248" s="154" t="s">
        <v>188</v>
      </c>
    </row>
    <row r="1249" spans="1:33" ht="13.5" customHeight="1" x14ac:dyDescent="0.25">
      <c r="A1249" s="155">
        <v>0.97916666666666696</v>
      </c>
      <c r="B1249" s="154">
        <v>3</v>
      </c>
      <c r="C1249" s="154">
        <v>0</v>
      </c>
      <c r="D1249" s="154">
        <v>0</v>
      </c>
      <c r="E1249" s="154">
        <v>3</v>
      </c>
      <c r="F1249" s="154">
        <v>0</v>
      </c>
      <c r="G1249" s="154">
        <v>0</v>
      </c>
      <c r="H1249" s="154">
        <v>0</v>
      </c>
      <c r="I1249" s="154">
        <v>0</v>
      </c>
      <c r="J1249" s="154">
        <v>0</v>
      </c>
      <c r="K1249" s="154">
        <v>0</v>
      </c>
      <c r="L1249" s="154">
        <v>0</v>
      </c>
      <c r="M1249" s="154">
        <v>0</v>
      </c>
      <c r="N1249" s="154">
        <v>32.700000000000003</v>
      </c>
      <c r="O1249" s="154" t="s">
        <v>188</v>
      </c>
    </row>
    <row r="1250" spans="1:33" ht="13.5" customHeight="1" thickBot="1" x14ac:dyDescent="0.3">
      <c r="A1250" s="156">
        <v>0.98958333333333304</v>
      </c>
      <c r="B1250" s="154">
        <v>0</v>
      </c>
      <c r="C1250" s="154">
        <v>0</v>
      </c>
      <c r="D1250" s="154">
        <v>0</v>
      </c>
      <c r="E1250" s="154">
        <v>0</v>
      </c>
      <c r="F1250" s="154">
        <v>0</v>
      </c>
      <c r="G1250" s="154">
        <v>0</v>
      </c>
      <c r="H1250" s="154">
        <v>0</v>
      </c>
      <c r="I1250" s="154">
        <v>0</v>
      </c>
      <c r="J1250" s="154">
        <v>0</v>
      </c>
      <c r="K1250" s="154">
        <v>0</v>
      </c>
      <c r="L1250" s="154">
        <v>0</v>
      </c>
      <c r="M1250" s="154">
        <v>0</v>
      </c>
      <c r="N1250" s="154" t="s">
        <v>188</v>
      </c>
      <c r="O1250" s="154" t="s">
        <v>188</v>
      </c>
    </row>
    <row r="1251" spans="1:33" ht="13.5" customHeight="1" thickTop="1" x14ac:dyDescent="0.25">
      <c r="A1251" s="157" t="s">
        <v>44</v>
      </c>
      <c r="B1251" s="158">
        <f t="shared" ref="B1251:M1251" si="93">SUM(B1183:B1230)</f>
        <v>675</v>
      </c>
      <c r="C1251" s="158">
        <f t="shared" si="93"/>
        <v>6</v>
      </c>
      <c r="D1251" s="158">
        <f t="shared" si="93"/>
        <v>7</v>
      </c>
      <c r="E1251" s="158">
        <f t="shared" si="93"/>
        <v>520</v>
      </c>
      <c r="F1251" s="158">
        <f t="shared" si="93"/>
        <v>122</v>
      </c>
      <c r="G1251" s="158">
        <f t="shared" si="93"/>
        <v>16</v>
      </c>
      <c r="H1251" s="158">
        <f t="shared" si="93"/>
        <v>0</v>
      </c>
      <c r="I1251" s="158">
        <f t="shared" si="93"/>
        <v>0</v>
      </c>
      <c r="J1251" s="158">
        <f t="shared" si="93"/>
        <v>3</v>
      </c>
      <c r="K1251" s="158">
        <f t="shared" si="93"/>
        <v>0</v>
      </c>
      <c r="L1251" s="158">
        <f t="shared" si="93"/>
        <v>1</v>
      </c>
      <c r="M1251" s="158">
        <f t="shared" si="93"/>
        <v>0</v>
      </c>
      <c r="N1251" s="159">
        <v>24.7</v>
      </c>
      <c r="O1251" s="159">
        <v>28.8</v>
      </c>
    </row>
    <row r="1252" spans="1:33" ht="13.5" customHeight="1" x14ac:dyDescent="0.25">
      <c r="A1252" s="160" t="s">
        <v>45</v>
      </c>
      <c r="B1252" s="154">
        <f t="shared" ref="B1252:M1252" si="94">SUM(B1179:B1242)</f>
        <v>712</v>
      </c>
      <c r="C1252" s="154">
        <f t="shared" si="94"/>
        <v>6</v>
      </c>
      <c r="D1252" s="154">
        <f t="shared" si="94"/>
        <v>7</v>
      </c>
      <c r="E1252" s="154">
        <f t="shared" si="94"/>
        <v>554</v>
      </c>
      <c r="F1252" s="154">
        <f t="shared" si="94"/>
        <v>124</v>
      </c>
      <c r="G1252" s="154">
        <f t="shared" si="94"/>
        <v>17</v>
      </c>
      <c r="H1252" s="154">
        <f t="shared" si="94"/>
        <v>0</v>
      </c>
      <c r="I1252" s="154">
        <f t="shared" si="94"/>
        <v>0</v>
      </c>
      <c r="J1252" s="154">
        <f t="shared" si="94"/>
        <v>3</v>
      </c>
      <c r="K1252" s="154">
        <f t="shared" si="94"/>
        <v>0</v>
      </c>
      <c r="L1252" s="154">
        <f t="shared" si="94"/>
        <v>1</v>
      </c>
      <c r="M1252" s="154">
        <f t="shared" si="94"/>
        <v>0</v>
      </c>
      <c r="N1252" s="161">
        <v>24.9</v>
      </c>
      <c r="O1252" s="161">
        <v>28.9</v>
      </c>
    </row>
    <row r="1253" spans="1:33" ht="13.5" customHeight="1" x14ac:dyDescent="0.25">
      <c r="A1253" s="154" t="s">
        <v>46</v>
      </c>
      <c r="B1253" s="154">
        <f t="shared" ref="B1253:M1253" si="95">SUM(B1179:B1250)</f>
        <v>722</v>
      </c>
      <c r="C1253" s="154">
        <f t="shared" si="95"/>
        <v>6</v>
      </c>
      <c r="D1253" s="154">
        <f t="shared" si="95"/>
        <v>7</v>
      </c>
      <c r="E1253" s="154">
        <f t="shared" si="95"/>
        <v>564</v>
      </c>
      <c r="F1253" s="154">
        <f t="shared" si="95"/>
        <v>124</v>
      </c>
      <c r="G1253" s="154">
        <f t="shared" si="95"/>
        <v>17</v>
      </c>
      <c r="H1253" s="154">
        <f t="shared" si="95"/>
        <v>0</v>
      </c>
      <c r="I1253" s="154">
        <f t="shared" si="95"/>
        <v>0</v>
      </c>
      <c r="J1253" s="154">
        <f t="shared" si="95"/>
        <v>3</v>
      </c>
      <c r="K1253" s="154">
        <f t="shared" si="95"/>
        <v>0</v>
      </c>
      <c r="L1253" s="154">
        <f t="shared" si="95"/>
        <v>1</v>
      </c>
      <c r="M1253" s="154">
        <f t="shared" si="95"/>
        <v>0</v>
      </c>
      <c r="N1253" s="161">
        <v>25</v>
      </c>
      <c r="O1253" s="161">
        <v>29</v>
      </c>
    </row>
    <row r="1254" spans="1:33" ht="13.5" customHeight="1" thickBot="1" x14ac:dyDescent="0.3">
      <c r="A1254" s="162" t="s">
        <v>47</v>
      </c>
      <c r="B1254" s="162">
        <f t="shared" ref="B1254:M1254" si="96">SUM(B1155:B1250)</f>
        <v>729</v>
      </c>
      <c r="C1254" s="162">
        <f t="shared" si="96"/>
        <v>6</v>
      </c>
      <c r="D1254" s="162">
        <f t="shared" si="96"/>
        <v>7</v>
      </c>
      <c r="E1254" s="162">
        <f t="shared" si="96"/>
        <v>571</v>
      </c>
      <c r="F1254" s="162">
        <f t="shared" si="96"/>
        <v>124</v>
      </c>
      <c r="G1254" s="162">
        <f t="shared" si="96"/>
        <v>17</v>
      </c>
      <c r="H1254" s="162">
        <f t="shared" si="96"/>
        <v>0</v>
      </c>
      <c r="I1254" s="162">
        <f t="shared" si="96"/>
        <v>0</v>
      </c>
      <c r="J1254" s="162">
        <f t="shared" si="96"/>
        <v>3</v>
      </c>
      <c r="K1254" s="162">
        <f t="shared" si="96"/>
        <v>0</v>
      </c>
      <c r="L1254" s="162">
        <f t="shared" si="96"/>
        <v>1</v>
      </c>
      <c r="M1254" s="162">
        <f t="shared" si="96"/>
        <v>0</v>
      </c>
      <c r="N1254" s="163">
        <v>25</v>
      </c>
      <c r="O1254" s="163">
        <v>29</v>
      </c>
      <c r="AG1254" s="417"/>
    </row>
    <row r="1255" spans="1:33" ht="13.5" customHeight="1" thickTop="1" x14ac:dyDescent="0.25">
      <c r="N1255" s="164"/>
      <c r="O1255" s="164"/>
      <c r="AG1255" s="417"/>
    </row>
    <row r="1256" spans="1:33" ht="13.5" customHeight="1" thickBot="1" x14ac:dyDescent="0.3">
      <c r="A1256" s="165" t="s">
        <v>9</v>
      </c>
      <c r="B1256" s="166" t="str">
        <f>TEXT(C1256,"dddd")</f>
        <v>Saturday</v>
      </c>
      <c r="C1256" s="166">
        <f>C1152+1</f>
        <v>44842</v>
      </c>
      <c r="D1256" s="165"/>
      <c r="E1256" s="165"/>
      <c r="F1256" s="165"/>
      <c r="G1256" s="165"/>
      <c r="H1256" s="165"/>
      <c r="I1256" s="165"/>
      <c r="J1256" s="165"/>
      <c r="K1256" s="165"/>
      <c r="L1256" s="165"/>
      <c r="M1256" s="165"/>
      <c r="N1256" s="167"/>
      <c r="O1256" s="167"/>
      <c r="AG1256" s="417"/>
    </row>
    <row r="1257" spans="1:33" ht="13.5" customHeight="1" thickTop="1" thickBot="1" x14ac:dyDescent="0.3">
      <c r="A1257" s="165"/>
      <c r="B1257" s="521" t="s">
        <v>30</v>
      </c>
      <c r="C1257" s="521" t="s">
        <v>31</v>
      </c>
      <c r="D1257" s="521" t="s">
        <v>32</v>
      </c>
      <c r="E1257" s="521" t="s">
        <v>33</v>
      </c>
      <c r="F1257" s="521" t="s">
        <v>34</v>
      </c>
      <c r="G1257" s="521" t="s">
        <v>35</v>
      </c>
      <c r="H1257" s="521" t="s">
        <v>36</v>
      </c>
      <c r="I1257" s="521" t="s">
        <v>37</v>
      </c>
      <c r="J1257" s="521" t="s">
        <v>38</v>
      </c>
      <c r="K1257" s="521" t="s">
        <v>39</v>
      </c>
      <c r="L1257" s="521" t="s">
        <v>40</v>
      </c>
      <c r="M1257" s="521" t="s">
        <v>41</v>
      </c>
      <c r="N1257" s="523" t="s">
        <v>42</v>
      </c>
      <c r="O1257" s="523" t="s">
        <v>43</v>
      </c>
      <c r="AG1257" s="417"/>
    </row>
    <row r="1258" spans="1:33" ht="13.5" customHeight="1" thickTop="1" thickBot="1" x14ac:dyDescent="0.3">
      <c r="A1258" s="168" t="s">
        <v>50</v>
      </c>
      <c r="B1258" s="522"/>
      <c r="C1258" s="522"/>
      <c r="D1258" s="522"/>
      <c r="E1258" s="522"/>
      <c r="F1258" s="522"/>
      <c r="G1258" s="522"/>
      <c r="H1258" s="522"/>
      <c r="I1258" s="522"/>
      <c r="J1258" s="522"/>
      <c r="K1258" s="522"/>
      <c r="L1258" s="522"/>
      <c r="M1258" s="522"/>
      <c r="N1258" s="524"/>
      <c r="O1258" s="524"/>
      <c r="AG1258" s="415"/>
    </row>
    <row r="1259" spans="1:33" ht="13.5" customHeight="1" thickTop="1" x14ac:dyDescent="0.25">
      <c r="A1259" s="153">
        <v>0</v>
      </c>
      <c r="B1259" s="154">
        <v>2</v>
      </c>
      <c r="C1259" s="154">
        <v>0</v>
      </c>
      <c r="D1259" s="154">
        <v>0</v>
      </c>
      <c r="E1259" s="154">
        <v>1</v>
      </c>
      <c r="F1259" s="154">
        <v>1</v>
      </c>
      <c r="G1259" s="154">
        <v>0</v>
      </c>
      <c r="H1259" s="154">
        <v>0</v>
      </c>
      <c r="I1259" s="154">
        <v>0</v>
      </c>
      <c r="J1259" s="154">
        <v>0</v>
      </c>
      <c r="K1259" s="154">
        <v>0</v>
      </c>
      <c r="L1259" s="154">
        <v>0</v>
      </c>
      <c r="M1259" s="154">
        <v>0</v>
      </c>
      <c r="N1259" s="154">
        <v>30.1</v>
      </c>
      <c r="O1259" s="154" t="s">
        <v>188</v>
      </c>
      <c r="AG1259" s="415"/>
    </row>
    <row r="1260" spans="1:33" ht="13.5" customHeight="1" x14ac:dyDescent="0.25">
      <c r="A1260" s="155">
        <v>1.0416666666666666E-2</v>
      </c>
      <c r="B1260" s="154">
        <v>1</v>
      </c>
      <c r="C1260" s="154">
        <v>0</v>
      </c>
      <c r="D1260" s="154">
        <v>0</v>
      </c>
      <c r="E1260" s="154">
        <v>0</v>
      </c>
      <c r="F1260" s="154">
        <v>0</v>
      </c>
      <c r="G1260" s="154">
        <v>1</v>
      </c>
      <c r="H1260" s="154">
        <v>0</v>
      </c>
      <c r="I1260" s="154">
        <v>0</v>
      </c>
      <c r="J1260" s="154">
        <v>0</v>
      </c>
      <c r="K1260" s="154">
        <v>0</v>
      </c>
      <c r="L1260" s="154">
        <v>0</v>
      </c>
      <c r="M1260" s="154">
        <v>0</v>
      </c>
      <c r="N1260" s="154">
        <v>31.1</v>
      </c>
      <c r="O1260" s="154" t="s">
        <v>188</v>
      </c>
      <c r="AG1260" s="415"/>
    </row>
    <row r="1261" spans="1:33" ht="13.5" customHeight="1" x14ac:dyDescent="0.25">
      <c r="A1261" s="155">
        <v>2.0833333333333332E-2</v>
      </c>
      <c r="B1261" s="154">
        <v>1</v>
      </c>
      <c r="C1261" s="154">
        <v>0</v>
      </c>
      <c r="D1261" s="154">
        <v>0</v>
      </c>
      <c r="E1261" s="154">
        <v>1</v>
      </c>
      <c r="F1261" s="154">
        <v>0</v>
      </c>
      <c r="G1261" s="154">
        <v>0</v>
      </c>
      <c r="H1261" s="154">
        <v>0</v>
      </c>
      <c r="I1261" s="154">
        <v>0</v>
      </c>
      <c r="J1261" s="154">
        <v>0</v>
      </c>
      <c r="K1261" s="154">
        <v>0</v>
      </c>
      <c r="L1261" s="154">
        <v>0</v>
      </c>
      <c r="M1261" s="154">
        <v>0</v>
      </c>
      <c r="N1261" s="154">
        <v>32.5</v>
      </c>
      <c r="O1261" s="154" t="s">
        <v>188</v>
      </c>
      <c r="AG1261" s="415"/>
    </row>
    <row r="1262" spans="1:33" ht="13.5" customHeight="1" x14ac:dyDescent="0.25">
      <c r="A1262" s="155">
        <v>3.125E-2</v>
      </c>
      <c r="B1262" s="154">
        <v>0</v>
      </c>
      <c r="C1262" s="154">
        <v>0</v>
      </c>
      <c r="D1262" s="154">
        <v>0</v>
      </c>
      <c r="E1262" s="154">
        <v>0</v>
      </c>
      <c r="F1262" s="154">
        <v>0</v>
      </c>
      <c r="G1262" s="154">
        <v>0</v>
      </c>
      <c r="H1262" s="154">
        <v>0</v>
      </c>
      <c r="I1262" s="154">
        <v>0</v>
      </c>
      <c r="J1262" s="154">
        <v>0</v>
      </c>
      <c r="K1262" s="154">
        <v>0</v>
      </c>
      <c r="L1262" s="154">
        <v>0</v>
      </c>
      <c r="M1262" s="154">
        <v>0</v>
      </c>
      <c r="N1262" s="154" t="s">
        <v>188</v>
      </c>
      <c r="O1262" s="154" t="s">
        <v>188</v>
      </c>
    </row>
    <row r="1263" spans="1:33" ht="13.5" customHeight="1" x14ac:dyDescent="0.25">
      <c r="A1263" s="155">
        <v>4.1666666666666664E-2</v>
      </c>
      <c r="B1263" s="154">
        <v>2</v>
      </c>
      <c r="C1263" s="154">
        <v>0</v>
      </c>
      <c r="D1263" s="154">
        <v>0</v>
      </c>
      <c r="E1263" s="154">
        <v>1</v>
      </c>
      <c r="F1263" s="154">
        <v>1</v>
      </c>
      <c r="G1263" s="154">
        <v>0</v>
      </c>
      <c r="H1263" s="154">
        <v>0</v>
      </c>
      <c r="I1263" s="154">
        <v>0</v>
      </c>
      <c r="J1263" s="154">
        <v>0</v>
      </c>
      <c r="K1263" s="154">
        <v>0</v>
      </c>
      <c r="L1263" s="154">
        <v>0</v>
      </c>
      <c r="M1263" s="154">
        <v>0</v>
      </c>
      <c r="N1263" s="154">
        <v>29.7</v>
      </c>
      <c r="O1263" s="154" t="s">
        <v>188</v>
      </c>
    </row>
    <row r="1264" spans="1:33" ht="13.5" customHeight="1" x14ac:dyDescent="0.25">
      <c r="A1264" s="155">
        <v>5.2083333333333336E-2</v>
      </c>
      <c r="B1264" s="154">
        <v>0</v>
      </c>
      <c r="C1264" s="154">
        <v>0</v>
      </c>
      <c r="D1264" s="154">
        <v>0</v>
      </c>
      <c r="E1264" s="154">
        <v>0</v>
      </c>
      <c r="F1264" s="154">
        <v>0</v>
      </c>
      <c r="G1264" s="154">
        <v>0</v>
      </c>
      <c r="H1264" s="154">
        <v>0</v>
      </c>
      <c r="I1264" s="154">
        <v>0</v>
      </c>
      <c r="J1264" s="154">
        <v>0</v>
      </c>
      <c r="K1264" s="154">
        <v>0</v>
      </c>
      <c r="L1264" s="154">
        <v>0</v>
      </c>
      <c r="M1264" s="154">
        <v>0</v>
      </c>
      <c r="N1264" s="154" t="s">
        <v>188</v>
      </c>
      <c r="O1264" s="154" t="s">
        <v>188</v>
      </c>
    </row>
    <row r="1265" spans="1:15" ht="13.5" customHeight="1" x14ac:dyDescent="0.25">
      <c r="A1265" s="155">
        <v>6.25E-2</v>
      </c>
      <c r="B1265" s="154">
        <v>0</v>
      </c>
      <c r="C1265" s="154">
        <v>0</v>
      </c>
      <c r="D1265" s="154">
        <v>0</v>
      </c>
      <c r="E1265" s="154">
        <v>0</v>
      </c>
      <c r="F1265" s="154">
        <v>0</v>
      </c>
      <c r="G1265" s="154">
        <v>0</v>
      </c>
      <c r="H1265" s="154">
        <v>0</v>
      </c>
      <c r="I1265" s="154">
        <v>0</v>
      </c>
      <c r="J1265" s="154">
        <v>0</v>
      </c>
      <c r="K1265" s="154">
        <v>0</v>
      </c>
      <c r="L1265" s="154">
        <v>0</v>
      </c>
      <c r="M1265" s="154">
        <v>0</v>
      </c>
      <c r="N1265" s="154" t="s">
        <v>188</v>
      </c>
      <c r="O1265" s="154" t="s">
        <v>188</v>
      </c>
    </row>
    <row r="1266" spans="1:15" ht="13.5" customHeight="1" x14ac:dyDescent="0.25">
      <c r="A1266" s="155">
        <v>7.2916666666666699E-2</v>
      </c>
      <c r="B1266" s="154">
        <v>2</v>
      </c>
      <c r="C1266" s="154">
        <v>0</v>
      </c>
      <c r="D1266" s="154">
        <v>0</v>
      </c>
      <c r="E1266" s="154">
        <v>2</v>
      </c>
      <c r="F1266" s="154">
        <v>0</v>
      </c>
      <c r="G1266" s="154">
        <v>0</v>
      </c>
      <c r="H1266" s="154">
        <v>0</v>
      </c>
      <c r="I1266" s="154">
        <v>0</v>
      </c>
      <c r="J1266" s="154">
        <v>0</v>
      </c>
      <c r="K1266" s="154">
        <v>0</v>
      </c>
      <c r="L1266" s="154">
        <v>0</v>
      </c>
      <c r="M1266" s="154">
        <v>0</v>
      </c>
      <c r="N1266" s="154">
        <v>31.7</v>
      </c>
      <c r="O1266" s="154" t="s">
        <v>188</v>
      </c>
    </row>
    <row r="1267" spans="1:15" ht="13.5" customHeight="1" x14ac:dyDescent="0.25">
      <c r="A1267" s="155">
        <v>8.3333333333333301E-2</v>
      </c>
      <c r="B1267" s="154">
        <v>0</v>
      </c>
      <c r="C1267" s="154">
        <v>0</v>
      </c>
      <c r="D1267" s="154">
        <v>0</v>
      </c>
      <c r="E1267" s="154">
        <v>0</v>
      </c>
      <c r="F1267" s="154">
        <v>0</v>
      </c>
      <c r="G1267" s="154">
        <v>0</v>
      </c>
      <c r="H1267" s="154">
        <v>0</v>
      </c>
      <c r="I1267" s="154">
        <v>0</v>
      </c>
      <c r="J1267" s="154">
        <v>0</v>
      </c>
      <c r="K1267" s="154">
        <v>0</v>
      </c>
      <c r="L1267" s="154">
        <v>0</v>
      </c>
      <c r="M1267" s="154">
        <v>0</v>
      </c>
      <c r="N1267" s="154" t="s">
        <v>188</v>
      </c>
      <c r="O1267" s="154" t="s">
        <v>188</v>
      </c>
    </row>
    <row r="1268" spans="1:15" ht="13.5" customHeight="1" x14ac:dyDescent="0.25">
      <c r="A1268" s="155">
        <v>9.375E-2</v>
      </c>
      <c r="B1268" s="154">
        <v>0</v>
      </c>
      <c r="C1268" s="154">
        <v>0</v>
      </c>
      <c r="D1268" s="154">
        <v>0</v>
      </c>
      <c r="E1268" s="154">
        <v>0</v>
      </c>
      <c r="F1268" s="154">
        <v>0</v>
      </c>
      <c r="G1268" s="154">
        <v>0</v>
      </c>
      <c r="H1268" s="154">
        <v>0</v>
      </c>
      <c r="I1268" s="154">
        <v>0</v>
      </c>
      <c r="J1268" s="154">
        <v>0</v>
      </c>
      <c r="K1268" s="154">
        <v>0</v>
      </c>
      <c r="L1268" s="154">
        <v>0</v>
      </c>
      <c r="M1268" s="154">
        <v>0</v>
      </c>
      <c r="N1268" s="154" t="s">
        <v>188</v>
      </c>
      <c r="O1268" s="154" t="s">
        <v>188</v>
      </c>
    </row>
    <row r="1269" spans="1:15" ht="13.5" customHeight="1" x14ac:dyDescent="0.25">
      <c r="A1269" s="155">
        <v>0.104166666666667</v>
      </c>
      <c r="B1269" s="154">
        <v>1</v>
      </c>
      <c r="C1269" s="154">
        <v>0</v>
      </c>
      <c r="D1269" s="154">
        <v>0</v>
      </c>
      <c r="E1269" s="154">
        <v>1</v>
      </c>
      <c r="F1269" s="154">
        <v>0</v>
      </c>
      <c r="G1269" s="154">
        <v>0</v>
      </c>
      <c r="H1269" s="154">
        <v>0</v>
      </c>
      <c r="I1269" s="154">
        <v>0</v>
      </c>
      <c r="J1269" s="154">
        <v>0</v>
      </c>
      <c r="K1269" s="154">
        <v>0</v>
      </c>
      <c r="L1269" s="154">
        <v>0</v>
      </c>
      <c r="M1269" s="154">
        <v>0</v>
      </c>
      <c r="N1269" s="154">
        <v>35.4</v>
      </c>
      <c r="O1269" s="154" t="s">
        <v>188</v>
      </c>
    </row>
    <row r="1270" spans="1:15" ht="13.5" customHeight="1" x14ac:dyDescent="0.25">
      <c r="A1270" s="155">
        <v>0.114583333333333</v>
      </c>
      <c r="B1270" s="154">
        <v>1</v>
      </c>
      <c r="C1270" s="154">
        <v>0</v>
      </c>
      <c r="D1270" s="154">
        <v>0</v>
      </c>
      <c r="E1270" s="154">
        <v>1</v>
      </c>
      <c r="F1270" s="154">
        <v>0</v>
      </c>
      <c r="G1270" s="154">
        <v>0</v>
      </c>
      <c r="H1270" s="154">
        <v>0</v>
      </c>
      <c r="I1270" s="154">
        <v>0</v>
      </c>
      <c r="J1270" s="154">
        <v>0</v>
      </c>
      <c r="K1270" s="154">
        <v>0</v>
      </c>
      <c r="L1270" s="154">
        <v>0</v>
      </c>
      <c r="M1270" s="154">
        <v>0</v>
      </c>
      <c r="N1270" s="154">
        <v>29.3</v>
      </c>
      <c r="O1270" s="154" t="s">
        <v>188</v>
      </c>
    </row>
    <row r="1271" spans="1:15" ht="13.5" customHeight="1" x14ac:dyDescent="0.25">
      <c r="A1271" s="155">
        <v>0.125</v>
      </c>
      <c r="B1271" s="154">
        <v>0</v>
      </c>
      <c r="C1271" s="154">
        <v>0</v>
      </c>
      <c r="D1271" s="154">
        <v>0</v>
      </c>
      <c r="E1271" s="154">
        <v>0</v>
      </c>
      <c r="F1271" s="154">
        <v>0</v>
      </c>
      <c r="G1271" s="154">
        <v>0</v>
      </c>
      <c r="H1271" s="154">
        <v>0</v>
      </c>
      <c r="I1271" s="154">
        <v>0</v>
      </c>
      <c r="J1271" s="154">
        <v>0</v>
      </c>
      <c r="K1271" s="154">
        <v>0</v>
      </c>
      <c r="L1271" s="154">
        <v>0</v>
      </c>
      <c r="M1271" s="154">
        <v>0</v>
      </c>
      <c r="N1271" s="154" t="s">
        <v>188</v>
      </c>
      <c r="O1271" s="154" t="s">
        <v>188</v>
      </c>
    </row>
    <row r="1272" spans="1:15" ht="13.5" customHeight="1" x14ac:dyDescent="0.25">
      <c r="A1272" s="155">
        <v>0.13541666666666699</v>
      </c>
      <c r="B1272" s="154">
        <v>0</v>
      </c>
      <c r="C1272" s="154">
        <v>0</v>
      </c>
      <c r="D1272" s="154">
        <v>0</v>
      </c>
      <c r="E1272" s="154">
        <v>0</v>
      </c>
      <c r="F1272" s="154">
        <v>0</v>
      </c>
      <c r="G1272" s="154">
        <v>0</v>
      </c>
      <c r="H1272" s="154">
        <v>0</v>
      </c>
      <c r="I1272" s="154">
        <v>0</v>
      </c>
      <c r="J1272" s="154">
        <v>0</v>
      </c>
      <c r="K1272" s="154">
        <v>0</v>
      </c>
      <c r="L1272" s="154">
        <v>0</v>
      </c>
      <c r="M1272" s="154">
        <v>0</v>
      </c>
      <c r="N1272" s="154" t="s">
        <v>188</v>
      </c>
      <c r="O1272" s="154" t="s">
        <v>188</v>
      </c>
    </row>
    <row r="1273" spans="1:15" ht="13.5" customHeight="1" x14ac:dyDescent="0.25">
      <c r="A1273" s="155">
        <v>0.14583333333333301</v>
      </c>
      <c r="B1273" s="154">
        <v>1</v>
      </c>
      <c r="C1273" s="154">
        <v>0</v>
      </c>
      <c r="D1273" s="154">
        <v>0</v>
      </c>
      <c r="E1273" s="154">
        <v>0</v>
      </c>
      <c r="F1273" s="154">
        <v>1</v>
      </c>
      <c r="G1273" s="154">
        <v>0</v>
      </c>
      <c r="H1273" s="154">
        <v>0</v>
      </c>
      <c r="I1273" s="154">
        <v>0</v>
      </c>
      <c r="J1273" s="154">
        <v>0</v>
      </c>
      <c r="K1273" s="154">
        <v>0</v>
      </c>
      <c r="L1273" s="154">
        <v>0</v>
      </c>
      <c r="M1273" s="154">
        <v>0</v>
      </c>
      <c r="N1273" s="154">
        <v>30.2</v>
      </c>
      <c r="O1273" s="154" t="s">
        <v>188</v>
      </c>
    </row>
    <row r="1274" spans="1:15" ht="13.5" customHeight="1" x14ac:dyDescent="0.25">
      <c r="A1274" s="155">
        <v>0.15625</v>
      </c>
      <c r="B1274" s="154">
        <v>0</v>
      </c>
      <c r="C1274" s="154">
        <v>0</v>
      </c>
      <c r="D1274" s="154">
        <v>0</v>
      </c>
      <c r="E1274" s="154">
        <v>0</v>
      </c>
      <c r="F1274" s="154">
        <v>0</v>
      </c>
      <c r="G1274" s="154">
        <v>0</v>
      </c>
      <c r="H1274" s="154">
        <v>0</v>
      </c>
      <c r="I1274" s="154">
        <v>0</v>
      </c>
      <c r="J1274" s="154">
        <v>0</v>
      </c>
      <c r="K1274" s="154">
        <v>0</v>
      </c>
      <c r="L1274" s="154">
        <v>0</v>
      </c>
      <c r="M1274" s="154">
        <v>0</v>
      </c>
      <c r="N1274" s="154" t="s">
        <v>188</v>
      </c>
      <c r="O1274" s="154" t="s">
        <v>188</v>
      </c>
    </row>
    <row r="1275" spans="1:15" ht="13.5" customHeight="1" x14ac:dyDescent="0.25">
      <c r="A1275" s="155">
        <v>0.16666666666666699</v>
      </c>
      <c r="B1275" s="154">
        <v>0</v>
      </c>
      <c r="C1275" s="154">
        <v>0</v>
      </c>
      <c r="D1275" s="154">
        <v>0</v>
      </c>
      <c r="E1275" s="154">
        <v>0</v>
      </c>
      <c r="F1275" s="154">
        <v>0</v>
      </c>
      <c r="G1275" s="154">
        <v>0</v>
      </c>
      <c r="H1275" s="154">
        <v>0</v>
      </c>
      <c r="I1275" s="154">
        <v>0</v>
      </c>
      <c r="J1275" s="154">
        <v>0</v>
      </c>
      <c r="K1275" s="154">
        <v>0</v>
      </c>
      <c r="L1275" s="154">
        <v>0</v>
      </c>
      <c r="M1275" s="154">
        <v>0</v>
      </c>
      <c r="N1275" s="154" t="s">
        <v>188</v>
      </c>
      <c r="O1275" s="154" t="s">
        <v>188</v>
      </c>
    </row>
    <row r="1276" spans="1:15" ht="13.5" customHeight="1" x14ac:dyDescent="0.25">
      <c r="A1276" s="155">
        <v>0.17708333333333301</v>
      </c>
      <c r="B1276" s="154">
        <v>0</v>
      </c>
      <c r="C1276" s="154">
        <v>0</v>
      </c>
      <c r="D1276" s="154">
        <v>0</v>
      </c>
      <c r="E1276" s="154">
        <v>0</v>
      </c>
      <c r="F1276" s="154">
        <v>0</v>
      </c>
      <c r="G1276" s="154">
        <v>0</v>
      </c>
      <c r="H1276" s="154">
        <v>0</v>
      </c>
      <c r="I1276" s="154">
        <v>0</v>
      </c>
      <c r="J1276" s="154">
        <v>0</v>
      </c>
      <c r="K1276" s="154">
        <v>0</v>
      </c>
      <c r="L1276" s="154">
        <v>0</v>
      </c>
      <c r="M1276" s="154">
        <v>0</v>
      </c>
      <c r="N1276" s="154" t="s">
        <v>188</v>
      </c>
      <c r="O1276" s="154" t="s">
        <v>188</v>
      </c>
    </row>
    <row r="1277" spans="1:15" ht="13.5" customHeight="1" x14ac:dyDescent="0.25">
      <c r="A1277" s="155">
        <v>0.1875</v>
      </c>
      <c r="B1277" s="154">
        <v>0</v>
      </c>
      <c r="C1277" s="154">
        <v>0</v>
      </c>
      <c r="D1277" s="154">
        <v>0</v>
      </c>
      <c r="E1277" s="154">
        <v>0</v>
      </c>
      <c r="F1277" s="154">
        <v>0</v>
      </c>
      <c r="G1277" s="154">
        <v>0</v>
      </c>
      <c r="H1277" s="154">
        <v>0</v>
      </c>
      <c r="I1277" s="154">
        <v>0</v>
      </c>
      <c r="J1277" s="154">
        <v>0</v>
      </c>
      <c r="K1277" s="154">
        <v>0</v>
      </c>
      <c r="L1277" s="154">
        <v>0</v>
      </c>
      <c r="M1277" s="154">
        <v>0</v>
      </c>
      <c r="N1277" s="154" t="s">
        <v>188</v>
      </c>
      <c r="O1277" s="154" t="s">
        <v>188</v>
      </c>
    </row>
    <row r="1278" spans="1:15" ht="13.5" customHeight="1" x14ac:dyDescent="0.25">
      <c r="A1278" s="155">
        <v>0.19791666666666699</v>
      </c>
      <c r="B1278" s="154">
        <v>0</v>
      </c>
      <c r="C1278" s="154">
        <v>0</v>
      </c>
      <c r="D1278" s="154">
        <v>0</v>
      </c>
      <c r="E1278" s="154">
        <v>0</v>
      </c>
      <c r="F1278" s="154">
        <v>0</v>
      </c>
      <c r="G1278" s="154">
        <v>0</v>
      </c>
      <c r="H1278" s="154">
        <v>0</v>
      </c>
      <c r="I1278" s="154">
        <v>0</v>
      </c>
      <c r="J1278" s="154">
        <v>0</v>
      </c>
      <c r="K1278" s="154">
        <v>0</v>
      </c>
      <c r="L1278" s="154">
        <v>0</v>
      </c>
      <c r="M1278" s="154">
        <v>0</v>
      </c>
      <c r="N1278" s="154" t="s">
        <v>188</v>
      </c>
      <c r="O1278" s="154" t="s">
        <v>188</v>
      </c>
    </row>
    <row r="1279" spans="1:15" ht="13.5" customHeight="1" x14ac:dyDescent="0.25">
      <c r="A1279" s="155">
        <v>0.20833333333333301</v>
      </c>
      <c r="B1279" s="154">
        <v>2</v>
      </c>
      <c r="C1279" s="154">
        <v>0</v>
      </c>
      <c r="D1279" s="154">
        <v>0</v>
      </c>
      <c r="E1279" s="154">
        <v>2</v>
      </c>
      <c r="F1279" s="154">
        <v>0</v>
      </c>
      <c r="G1279" s="154">
        <v>0</v>
      </c>
      <c r="H1279" s="154">
        <v>0</v>
      </c>
      <c r="I1279" s="154">
        <v>0</v>
      </c>
      <c r="J1279" s="154">
        <v>0</v>
      </c>
      <c r="K1279" s="154">
        <v>0</v>
      </c>
      <c r="L1279" s="154">
        <v>0</v>
      </c>
      <c r="M1279" s="154">
        <v>0</v>
      </c>
      <c r="N1279" s="154">
        <v>29.8</v>
      </c>
      <c r="O1279" s="154" t="s">
        <v>188</v>
      </c>
    </row>
    <row r="1280" spans="1:15" ht="13.5" customHeight="1" x14ac:dyDescent="0.25">
      <c r="A1280" s="155">
        <v>0.21875</v>
      </c>
      <c r="B1280" s="154">
        <v>1</v>
      </c>
      <c r="C1280" s="154">
        <v>0</v>
      </c>
      <c r="D1280" s="154">
        <v>0</v>
      </c>
      <c r="E1280" s="154">
        <v>1</v>
      </c>
      <c r="F1280" s="154">
        <v>0</v>
      </c>
      <c r="G1280" s="154">
        <v>0</v>
      </c>
      <c r="H1280" s="154">
        <v>0</v>
      </c>
      <c r="I1280" s="154">
        <v>0</v>
      </c>
      <c r="J1280" s="154">
        <v>0</v>
      </c>
      <c r="K1280" s="154">
        <v>0</v>
      </c>
      <c r="L1280" s="154">
        <v>0</v>
      </c>
      <c r="M1280" s="154">
        <v>0</v>
      </c>
      <c r="N1280" s="154">
        <v>38.6</v>
      </c>
      <c r="O1280" s="154" t="s">
        <v>188</v>
      </c>
    </row>
    <row r="1281" spans="1:15" ht="13.5" customHeight="1" x14ac:dyDescent="0.25">
      <c r="A1281" s="155">
        <v>0.22916666666666699</v>
      </c>
      <c r="B1281" s="154">
        <v>0</v>
      </c>
      <c r="C1281" s="154">
        <v>0</v>
      </c>
      <c r="D1281" s="154">
        <v>0</v>
      </c>
      <c r="E1281" s="154">
        <v>0</v>
      </c>
      <c r="F1281" s="154">
        <v>0</v>
      </c>
      <c r="G1281" s="154">
        <v>0</v>
      </c>
      <c r="H1281" s="154">
        <v>0</v>
      </c>
      <c r="I1281" s="154">
        <v>0</v>
      </c>
      <c r="J1281" s="154">
        <v>0</v>
      </c>
      <c r="K1281" s="154">
        <v>0</v>
      </c>
      <c r="L1281" s="154">
        <v>0</v>
      </c>
      <c r="M1281" s="154">
        <v>0</v>
      </c>
      <c r="N1281" s="154" t="s">
        <v>188</v>
      </c>
      <c r="O1281" s="154" t="s">
        <v>188</v>
      </c>
    </row>
    <row r="1282" spans="1:15" ht="13.5" customHeight="1" x14ac:dyDescent="0.25">
      <c r="A1282" s="155">
        <v>0.23958333333333301</v>
      </c>
      <c r="B1282" s="154">
        <v>0</v>
      </c>
      <c r="C1282" s="154">
        <v>0</v>
      </c>
      <c r="D1282" s="154">
        <v>0</v>
      </c>
      <c r="E1282" s="154">
        <v>0</v>
      </c>
      <c r="F1282" s="154">
        <v>0</v>
      </c>
      <c r="G1282" s="154">
        <v>0</v>
      </c>
      <c r="H1282" s="154">
        <v>0</v>
      </c>
      <c r="I1282" s="154">
        <v>0</v>
      </c>
      <c r="J1282" s="154">
        <v>0</v>
      </c>
      <c r="K1282" s="154">
        <v>0</v>
      </c>
      <c r="L1282" s="154">
        <v>0</v>
      </c>
      <c r="M1282" s="154">
        <v>0</v>
      </c>
      <c r="N1282" s="154" t="s">
        <v>188</v>
      </c>
      <c r="O1282" s="154" t="s">
        <v>188</v>
      </c>
    </row>
    <row r="1283" spans="1:15" ht="13.5" customHeight="1" x14ac:dyDescent="0.25">
      <c r="A1283" s="155">
        <v>0.25</v>
      </c>
      <c r="B1283" s="154">
        <v>0</v>
      </c>
      <c r="C1283" s="154">
        <v>0</v>
      </c>
      <c r="D1283" s="154">
        <v>0</v>
      </c>
      <c r="E1283" s="154">
        <v>0</v>
      </c>
      <c r="F1283" s="154">
        <v>0</v>
      </c>
      <c r="G1283" s="154">
        <v>0</v>
      </c>
      <c r="H1283" s="154">
        <v>0</v>
      </c>
      <c r="I1283" s="154">
        <v>0</v>
      </c>
      <c r="J1283" s="154">
        <v>0</v>
      </c>
      <c r="K1283" s="154">
        <v>0</v>
      </c>
      <c r="L1283" s="154">
        <v>0</v>
      </c>
      <c r="M1283" s="154">
        <v>0</v>
      </c>
      <c r="N1283" s="154" t="s">
        <v>188</v>
      </c>
      <c r="O1283" s="154" t="s">
        <v>188</v>
      </c>
    </row>
    <row r="1284" spans="1:15" ht="13.5" customHeight="1" x14ac:dyDescent="0.25">
      <c r="A1284" s="155">
        <v>0.26041666666666702</v>
      </c>
      <c r="B1284" s="154">
        <v>1</v>
      </c>
      <c r="C1284" s="154">
        <v>0</v>
      </c>
      <c r="D1284" s="154">
        <v>0</v>
      </c>
      <c r="E1284" s="154">
        <v>1</v>
      </c>
      <c r="F1284" s="154">
        <v>0</v>
      </c>
      <c r="G1284" s="154">
        <v>0</v>
      </c>
      <c r="H1284" s="154">
        <v>0</v>
      </c>
      <c r="I1284" s="154">
        <v>0</v>
      </c>
      <c r="J1284" s="154">
        <v>0</v>
      </c>
      <c r="K1284" s="154">
        <v>0</v>
      </c>
      <c r="L1284" s="154">
        <v>0</v>
      </c>
      <c r="M1284" s="154">
        <v>0</v>
      </c>
      <c r="N1284" s="154">
        <v>29.1</v>
      </c>
      <c r="O1284" s="154" t="s">
        <v>188</v>
      </c>
    </row>
    <row r="1285" spans="1:15" ht="13.5" customHeight="1" x14ac:dyDescent="0.25">
      <c r="A1285" s="155">
        <v>0.27083333333333298</v>
      </c>
      <c r="B1285" s="154">
        <v>0</v>
      </c>
      <c r="C1285" s="154">
        <v>0</v>
      </c>
      <c r="D1285" s="154">
        <v>0</v>
      </c>
      <c r="E1285" s="154">
        <v>0</v>
      </c>
      <c r="F1285" s="154">
        <v>0</v>
      </c>
      <c r="G1285" s="154">
        <v>0</v>
      </c>
      <c r="H1285" s="154">
        <v>0</v>
      </c>
      <c r="I1285" s="154">
        <v>0</v>
      </c>
      <c r="J1285" s="154">
        <v>0</v>
      </c>
      <c r="K1285" s="154">
        <v>0</v>
      </c>
      <c r="L1285" s="154">
        <v>0</v>
      </c>
      <c r="M1285" s="154">
        <v>0</v>
      </c>
      <c r="N1285" s="154" t="s">
        <v>188</v>
      </c>
      <c r="O1285" s="154" t="s">
        <v>188</v>
      </c>
    </row>
    <row r="1286" spans="1:15" ht="13.5" customHeight="1" x14ac:dyDescent="0.25">
      <c r="A1286" s="155">
        <v>0.28125</v>
      </c>
      <c r="B1286" s="154">
        <v>2</v>
      </c>
      <c r="C1286" s="154">
        <v>1</v>
      </c>
      <c r="D1286" s="154">
        <v>0</v>
      </c>
      <c r="E1286" s="154">
        <v>0</v>
      </c>
      <c r="F1286" s="154">
        <v>1</v>
      </c>
      <c r="G1286" s="154">
        <v>0</v>
      </c>
      <c r="H1286" s="154">
        <v>0</v>
      </c>
      <c r="I1286" s="154">
        <v>0</v>
      </c>
      <c r="J1286" s="154">
        <v>0</v>
      </c>
      <c r="K1286" s="154">
        <v>0</v>
      </c>
      <c r="L1286" s="154">
        <v>0</v>
      </c>
      <c r="M1286" s="154">
        <v>0</v>
      </c>
      <c r="N1286" s="154">
        <v>21.4</v>
      </c>
      <c r="O1286" s="154" t="s">
        <v>188</v>
      </c>
    </row>
    <row r="1287" spans="1:15" ht="13.5" customHeight="1" x14ac:dyDescent="0.25">
      <c r="A1287" s="155">
        <v>0.29166666666666702</v>
      </c>
      <c r="B1287" s="154">
        <v>6</v>
      </c>
      <c r="C1287" s="154">
        <v>1</v>
      </c>
      <c r="D1287" s="154">
        <v>0</v>
      </c>
      <c r="E1287" s="154">
        <v>5</v>
      </c>
      <c r="F1287" s="154">
        <v>0</v>
      </c>
      <c r="G1287" s="154">
        <v>0</v>
      </c>
      <c r="H1287" s="154">
        <v>0</v>
      </c>
      <c r="I1287" s="154">
        <v>0</v>
      </c>
      <c r="J1287" s="154">
        <v>0</v>
      </c>
      <c r="K1287" s="154">
        <v>0</v>
      </c>
      <c r="L1287" s="154">
        <v>0</v>
      </c>
      <c r="M1287" s="154">
        <v>0</v>
      </c>
      <c r="N1287" s="154">
        <v>28.7</v>
      </c>
      <c r="O1287" s="154" t="s">
        <v>188</v>
      </c>
    </row>
    <row r="1288" spans="1:15" ht="13.5" customHeight="1" x14ac:dyDescent="0.25">
      <c r="A1288" s="155">
        <v>0.30208333333333298</v>
      </c>
      <c r="B1288" s="154">
        <v>4</v>
      </c>
      <c r="C1288" s="154">
        <v>2</v>
      </c>
      <c r="D1288" s="154">
        <v>0</v>
      </c>
      <c r="E1288" s="154">
        <v>1</v>
      </c>
      <c r="F1288" s="154">
        <v>0</v>
      </c>
      <c r="G1288" s="154">
        <v>0</v>
      </c>
      <c r="H1288" s="154">
        <v>0</v>
      </c>
      <c r="I1288" s="154">
        <v>0</v>
      </c>
      <c r="J1288" s="154">
        <v>1</v>
      </c>
      <c r="K1288" s="154">
        <v>0</v>
      </c>
      <c r="L1288" s="154">
        <v>0</v>
      </c>
      <c r="M1288" s="154">
        <v>0</v>
      </c>
      <c r="N1288" s="154">
        <v>18.899999999999999</v>
      </c>
      <c r="O1288" s="154" t="s">
        <v>188</v>
      </c>
    </row>
    <row r="1289" spans="1:15" ht="13.5" customHeight="1" x14ac:dyDescent="0.25">
      <c r="A1289" s="155">
        <v>0.3125</v>
      </c>
      <c r="B1289" s="154">
        <v>3</v>
      </c>
      <c r="C1289" s="154">
        <v>0</v>
      </c>
      <c r="D1289" s="154">
        <v>0</v>
      </c>
      <c r="E1289" s="154">
        <v>1</v>
      </c>
      <c r="F1289" s="154">
        <v>1</v>
      </c>
      <c r="G1289" s="154">
        <v>0</v>
      </c>
      <c r="H1289" s="154">
        <v>0</v>
      </c>
      <c r="I1289" s="154">
        <v>0</v>
      </c>
      <c r="J1289" s="154">
        <v>1</v>
      </c>
      <c r="K1289" s="154">
        <v>0</v>
      </c>
      <c r="L1289" s="154">
        <v>0</v>
      </c>
      <c r="M1289" s="154">
        <v>0</v>
      </c>
      <c r="N1289" s="154">
        <v>29.1</v>
      </c>
      <c r="O1289" s="154" t="s">
        <v>188</v>
      </c>
    </row>
    <row r="1290" spans="1:15" ht="13.5" customHeight="1" x14ac:dyDescent="0.25">
      <c r="A1290" s="155">
        <v>0.32291666666666702</v>
      </c>
      <c r="B1290" s="154">
        <v>4</v>
      </c>
      <c r="C1290" s="154">
        <v>0</v>
      </c>
      <c r="D1290" s="154">
        <v>0</v>
      </c>
      <c r="E1290" s="154">
        <v>4</v>
      </c>
      <c r="F1290" s="154">
        <v>0</v>
      </c>
      <c r="G1290" s="154">
        <v>0</v>
      </c>
      <c r="H1290" s="154">
        <v>0</v>
      </c>
      <c r="I1290" s="154">
        <v>0</v>
      </c>
      <c r="J1290" s="154">
        <v>0</v>
      </c>
      <c r="K1290" s="154">
        <v>0</v>
      </c>
      <c r="L1290" s="154">
        <v>0</v>
      </c>
      <c r="M1290" s="154">
        <v>0</v>
      </c>
      <c r="N1290" s="154">
        <v>20.9</v>
      </c>
      <c r="O1290" s="154" t="s">
        <v>188</v>
      </c>
    </row>
    <row r="1291" spans="1:15" ht="13.5" customHeight="1" x14ac:dyDescent="0.25">
      <c r="A1291" s="155">
        <v>0.33333333333333298</v>
      </c>
      <c r="B1291" s="154">
        <v>3</v>
      </c>
      <c r="C1291" s="154">
        <v>0</v>
      </c>
      <c r="D1291" s="154">
        <v>0</v>
      </c>
      <c r="E1291" s="154">
        <v>2</v>
      </c>
      <c r="F1291" s="154">
        <v>0</v>
      </c>
      <c r="G1291" s="154">
        <v>1</v>
      </c>
      <c r="H1291" s="154">
        <v>0</v>
      </c>
      <c r="I1291" s="154">
        <v>0</v>
      </c>
      <c r="J1291" s="154">
        <v>0</v>
      </c>
      <c r="K1291" s="154">
        <v>0</v>
      </c>
      <c r="L1291" s="154">
        <v>0</v>
      </c>
      <c r="M1291" s="154">
        <v>0</v>
      </c>
      <c r="N1291" s="154">
        <v>26.3</v>
      </c>
      <c r="O1291" s="154" t="s">
        <v>188</v>
      </c>
    </row>
    <row r="1292" spans="1:15" ht="13.5" customHeight="1" x14ac:dyDescent="0.25">
      <c r="A1292" s="155">
        <v>0.34375</v>
      </c>
      <c r="B1292" s="154">
        <v>10</v>
      </c>
      <c r="C1292" s="154">
        <v>0</v>
      </c>
      <c r="D1292" s="154">
        <v>0</v>
      </c>
      <c r="E1292" s="154">
        <v>10</v>
      </c>
      <c r="F1292" s="154">
        <v>0</v>
      </c>
      <c r="G1292" s="154">
        <v>0</v>
      </c>
      <c r="H1292" s="154">
        <v>0</v>
      </c>
      <c r="I1292" s="154">
        <v>0</v>
      </c>
      <c r="J1292" s="154">
        <v>0</v>
      </c>
      <c r="K1292" s="154">
        <v>0</v>
      </c>
      <c r="L1292" s="154">
        <v>0</v>
      </c>
      <c r="M1292" s="154">
        <v>0</v>
      </c>
      <c r="N1292" s="154">
        <v>28.1</v>
      </c>
      <c r="O1292" s="154" t="s">
        <v>188</v>
      </c>
    </row>
    <row r="1293" spans="1:15" ht="13.5" customHeight="1" x14ac:dyDescent="0.25">
      <c r="A1293" s="155">
        <v>0.35416666666666702</v>
      </c>
      <c r="B1293" s="154">
        <v>3</v>
      </c>
      <c r="C1293" s="154">
        <v>0</v>
      </c>
      <c r="D1293" s="154">
        <v>0</v>
      </c>
      <c r="E1293" s="154">
        <v>3</v>
      </c>
      <c r="F1293" s="154">
        <v>0</v>
      </c>
      <c r="G1293" s="154">
        <v>0</v>
      </c>
      <c r="H1293" s="154">
        <v>0</v>
      </c>
      <c r="I1293" s="154">
        <v>0</v>
      </c>
      <c r="J1293" s="154">
        <v>0</v>
      </c>
      <c r="K1293" s="154">
        <v>0</v>
      </c>
      <c r="L1293" s="154">
        <v>0</v>
      </c>
      <c r="M1293" s="154">
        <v>0</v>
      </c>
      <c r="N1293" s="154">
        <v>29.5</v>
      </c>
      <c r="O1293" s="154" t="s">
        <v>188</v>
      </c>
    </row>
    <row r="1294" spans="1:15" ht="13.5" customHeight="1" x14ac:dyDescent="0.25">
      <c r="A1294" s="155">
        <v>0.36458333333333298</v>
      </c>
      <c r="B1294" s="154">
        <v>6</v>
      </c>
      <c r="C1294" s="154">
        <v>0</v>
      </c>
      <c r="D1294" s="154">
        <v>0</v>
      </c>
      <c r="E1294" s="154">
        <v>6</v>
      </c>
      <c r="F1294" s="154">
        <v>0</v>
      </c>
      <c r="G1294" s="154">
        <v>0</v>
      </c>
      <c r="H1294" s="154">
        <v>0</v>
      </c>
      <c r="I1294" s="154">
        <v>0</v>
      </c>
      <c r="J1294" s="154">
        <v>0</v>
      </c>
      <c r="K1294" s="154">
        <v>0</v>
      </c>
      <c r="L1294" s="154">
        <v>0</v>
      </c>
      <c r="M1294" s="154">
        <v>0</v>
      </c>
      <c r="N1294" s="154">
        <v>29.4</v>
      </c>
      <c r="O1294" s="154" t="s">
        <v>188</v>
      </c>
    </row>
    <row r="1295" spans="1:15" ht="13.5" customHeight="1" x14ac:dyDescent="0.25">
      <c r="A1295" s="155">
        <v>0.375</v>
      </c>
      <c r="B1295" s="154">
        <v>6</v>
      </c>
      <c r="C1295" s="154">
        <v>0</v>
      </c>
      <c r="D1295" s="154">
        <v>0</v>
      </c>
      <c r="E1295" s="154">
        <v>5</v>
      </c>
      <c r="F1295" s="154">
        <v>1</v>
      </c>
      <c r="G1295" s="154">
        <v>0</v>
      </c>
      <c r="H1295" s="154">
        <v>0</v>
      </c>
      <c r="I1295" s="154">
        <v>0</v>
      </c>
      <c r="J1295" s="154">
        <v>0</v>
      </c>
      <c r="K1295" s="154">
        <v>0</v>
      </c>
      <c r="L1295" s="154">
        <v>0</v>
      </c>
      <c r="M1295" s="154">
        <v>0</v>
      </c>
      <c r="N1295" s="154">
        <v>26.1</v>
      </c>
      <c r="O1295" s="154" t="s">
        <v>188</v>
      </c>
    </row>
    <row r="1296" spans="1:15" ht="13.5" customHeight="1" x14ac:dyDescent="0.25">
      <c r="A1296" s="155">
        <v>0.38541666666666702</v>
      </c>
      <c r="B1296" s="154">
        <v>5</v>
      </c>
      <c r="C1296" s="154">
        <v>0</v>
      </c>
      <c r="D1296" s="154">
        <v>0</v>
      </c>
      <c r="E1296" s="154">
        <v>4</v>
      </c>
      <c r="F1296" s="154">
        <v>1</v>
      </c>
      <c r="G1296" s="154">
        <v>0</v>
      </c>
      <c r="H1296" s="154">
        <v>0</v>
      </c>
      <c r="I1296" s="154">
        <v>0</v>
      </c>
      <c r="J1296" s="154">
        <v>0</v>
      </c>
      <c r="K1296" s="154">
        <v>0</v>
      </c>
      <c r="L1296" s="154">
        <v>0</v>
      </c>
      <c r="M1296" s="154">
        <v>0</v>
      </c>
      <c r="N1296" s="154">
        <v>24.2</v>
      </c>
      <c r="O1296" s="154" t="s">
        <v>188</v>
      </c>
    </row>
    <row r="1297" spans="1:15" ht="13.5" customHeight="1" x14ac:dyDescent="0.25">
      <c r="A1297" s="155">
        <v>0.39583333333333298</v>
      </c>
      <c r="B1297" s="154">
        <v>15</v>
      </c>
      <c r="C1297" s="154">
        <v>6</v>
      </c>
      <c r="D1297" s="154">
        <v>0</v>
      </c>
      <c r="E1297" s="154">
        <v>9</v>
      </c>
      <c r="F1297" s="154">
        <v>0</v>
      </c>
      <c r="G1297" s="154">
        <v>0</v>
      </c>
      <c r="H1297" s="154">
        <v>0</v>
      </c>
      <c r="I1297" s="154">
        <v>0</v>
      </c>
      <c r="J1297" s="154">
        <v>0</v>
      </c>
      <c r="K1297" s="154">
        <v>0</v>
      </c>
      <c r="L1297" s="154">
        <v>0</v>
      </c>
      <c r="M1297" s="154">
        <v>0</v>
      </c>
      <c r="N1297" s="154">
        <v>18.3</v>
      </c>
      <c r="O1297" s="154">
        <v>25.8</v>
      </c>
    </row>
    <row r="1298" spans="1:15" ht="13.5" customHeight="1" x14ac:dyDescent="0.25">
      <c r="A1298" s="155">
        <v>0.40625</v>
      </c>
      <c r="B1298" s="154">
        <v>14</v>
      </c>
      <c r="C1298" s="154">
        <v>0</v>
      </c>
      <c r="D1298" s="154">
        <v>0</v>
      </c>
      <c r="E1298" s="154">
        <v>12</v>
      </c>
      <c r="F1298" s="154">
        <v>2</v>
      </c>
      <c r="G1298" s="154">
        <v>0</v>
      </c>
      <c r="H1298" s="154">
        <v>0</v>
      </c>
      <c r="I1298" s="154">
        <v>0</v>
      </c>
      <c r="J1298" s="154">
        <v>0</v>
      </c>
      <c r="K1298" s="154">
        <v>0</v>
      </c>
      <c r="L1298" s="154">
        <v>0</v>
      </c>
      <c r="M1298" s="154">
        <v>0</v>
      </c>
      <c r="N1298" s="154">
        <v>25.9</v>
      </c>
      <c r="O1298" s="154">
        <v>28.5</v>
      </c>
    </row>
    <row r="1299" spans="1:15" ht="13.5" customHeight="1" x14ac:dyDescent="0.25">
      <c r="A1299" s="155">
        <v>0.41666666666666702</v>
      </c>
      <c r="B1299" s="154">
        <v>10</v>
      </c>
      <c r="C1299" s="154">
        <v>1</v>
      </c>
      <c r="D1299" s="154">
        <v>0</v>
      </c>
      <c r="E1299" s="154">
        <v>8</v>
      </c>
      <c r="F1299" s="154">
        <v>1</v>
      </c>
      <c r="G1299" s="154">
        <v>0</v>
      </c>
      <c r="H1299" s="154">
        <v>0</v>
      </c>
      <c r="I1299" s="154">
        <v>0</v>
      </c>
      <c r="J1299" s="154">
        <v>0</v>
      </c>
      <c r="K1299" s="154">
        <v>0</v>
      </c>
      <c r="L1299" s="154">
        <v>0</v>
      </c>
      <c r="M1299" s="154">
        <v>0</v>
      </c>
      <c r="N1299" s="154">
        <v>20</v>
      </c>
      <c r="O1299" s="154" t="s">
        <v>188</v>
      </c>
    </row>
    <row r="1300" spans="1:15" ht="13.5" customHeight="1" x14ac:dyDescent="0.25">
      <c r="A1300" s="155">
        <v>0.42708333333333298</v>
      </c>
      <c r="B1300" s="154">
        <v>12</v>
      </c>
      <c r="C1300" s="154">
        <v>0</v>
      </c>
      <c r="D1300" s="154">
        <v>0</v>
      </c>
      <c r="E1300" s="154">
        <v>10</v>
      </c>
      <c r="F1300" s="154">
        <v>2</v>
      </c>
      <c r="G1300" s="154">
        <v>0</v>
      </c>
      <c r="H1300" s="154">
        <v>0</v>
      </c>
      <c r="I1300" s="154">
        <v>0</v>
      </c>
      <c r="J1300" s="154">
        <v>0</v>
      </c>
      <c r="K1300" s="154">
        <v>0</v>
      </c>
      <c r="L1300" s="154">
        <v>0</v>
      </c>
      <c r="M1300" s="154">
        <v>0</v>
      </c>
      <c r="N1300" s="154">
        <v>23.4</v>
      </c>
      <c r="O1300" s="154">
        <v>28.1</v>
      </c>
    </row>
    <row r="1301" spans="1:15" ht="13.5" customHeight="1" x14ac:dyDescent="0.25">
      <c r="A1301" s="155">
        <v>0.4375</v>
      </c>
      <c r="B1301" s="154">
        <v>8</v>
      </c>
      <c r="C1301" s="154">
        <v>0</v>
      </c>
      <c r="D1301" s="154">
        <v>0</v>
      </c>
      <c r="E1301" s="154">
        <v>7</v>
      </c>
      <c r="F1301" s="154">
        <v>1</v>
      </c>
      <c r="G1301" s="154">
        <v>0</v>
      </c>
      <c r="H1301" s="154">
        <v>0</v>
      </c>
      <c r="I1301" s="154">
        <v>0</v>
      </c>
      <c r="J1301" s="154">
        <v>0</v>
      </c>
      <c r="K1301" s="154">
        <v>0</v>
      </c>
      <c r="L1301" s="154">
        <v>0</v>
      </c>
      <c r="M1301" s="154">
        <v>0</v>
      </c>
      <c r="N1301" s="154">
        <v>26.1</v>
      </c>
      <c r="O1301" s="154" t="s">
        <v>188</v>
      </c>
    </row>
    <row r="1302" spans="1:15" ht="13.5" customHeight="1" x14ac:dyDescent="0.25">
      <c r="A1302" s="155">
        <v>0.44791666666666702</v>
      </c>
      <c r="B1302" s="154">
        <v>9</v>
      </c>
      <c r="C1302" s="154">
        <v>0</v>
      </c>
      <c r="D1302" s="154">
        <v>0</v>
      </c>
      <c r="E1302" s="154">
        <v>8</v>
      </c>
      <c r="F1302" s="154">
        <v>1</v>
      </c>
      <c r="G1302" s="154">
        <v>0</v>
      </c>
      <c r="H1302" s="154">
        <v>0</v>
      </c>
      <c r="I1302" s="154">
        <v>0</v>
      </c>
      <c r="J1302" s="154">
        <v>0</v>
      </c>
      <c r="K1302" s="154">
        <v>0</v>
      </c>
      <c r="L1302" s="154">
        <v>0</v>
      </c>
      <c r="M1302" s="154">
        <v>0</v>
      </c>
      <c r="N1302" s="154">
        <v>23.9</v>
      </c>
      <c r="O1302" s="154" t="s">
        <v>188</v>
      </c>
    </row>
    <row r="1303" spans="1:15" ht="13.5" customHeight="1" x14ac:dyDescent="0.25">
      <c r="A1303" s="155">
        <v>0.45833333333333298</v>
      </c>
      <c r="B1303" s="154">
        <v>12</v>
      </c>
      <c r="C1303" s="154">
        <v>1</v>
      </c>
      <c r="D1303" s="154">
        <v>0</v>
      </c>
      <c r="E1303" s="154">
        <v>11</v>
      </c>
      <c r="F1303" s="154">
        <v>0</v>
      </c>
      <c r="G1303" s="154">
        <v>0</v>
      </c>
      <c r="H1303" s="154">
        <v>0</v>
      </c>
      <c r="I1303" s="154">
        <v>0</v>
      </c>
      <c r="J1303" s="154">
        <v>0</v>
      </c>
      <c r="K1303" s="154">
        <v>0</v>
      </c>
      <c r="L1303" s="154">
        <v>0</v>
      </c>
      <c r="M1303" s="154">
        <v>0</v>
      </c>
      <c r="N1303" s="154">
        <v>22.5</v>
      </c>
      <c r="O1303" s="154">
        <v>28.2</v>
      </c>
    </row>
    <row r="1304" spans="1:15" ht="13.5" customHeight="1" x14ac:dyDescent="0.25">
      <c r="A1304" s="155">
        <v>0.46875</v>
      </c>
      <c r="B1304" s="154">
        <v>14</v>
      </c>
      <c r="C1304" s="154">
        <v>0</v>
      </c>
      <c r="D1304" s="154">
        <v>0</v>
      </c>
      <c r="E1304" s="154">
        <v>11</v>
      </c>
      <c r="F1304" s="154">
        <v>3</v>
      </c>
      <c r="G1304" s="154">
        <v>0</v>
      </c>
      <c r="H1304" s="154">
        <v>0</v>
      </c>
      <c r="I1304" s="154">
        <v>0</v>
      </c>
      <c r="J1304" s="154">
        <v>0</v>
      </c>
      <c r="K1304" s="154">
        <v>0</v>
      </c>
      <c r="L1304" s="154">
        <v>0</v>
      </c>
      <c r="M1304" s="154">
        <v>0</v>
      </c>
      <c r="N1304" s="154">
        <v>24.9</v>
      </c>
      <c r="O1304" s="154">
        <v>31</v>
      </c>
    </row>
    <row r="1305" spans="1:15" ht="13.5" customHeight="1" x14ac:dyDescent="0.25">
      <c r="A1305" s="155">
        <v>0.47916666666666702</v>
      </c>
      <c r="B1305" s="154">
        <v>8</v>
      </c>
      <c r="C1305" s="154">
        <v>0</v>
      </c>
      <c r="D1305" s="154">
        <v>0</v>
      </c>
      <c r="E1305" s="154">
        <v>6</v>
      </c>
      <c r="F1305" s="154">
        <v>2</v>
      </c>
      <c r="G1305" s="154">
        <v>0</v>
      </c>
      <c r="H1305" s="154">
        <v>0</v>
      </c>
      <c r="I1305" s="154">
        <v>0</v>
      </c>
      <c r="J1305" s="154">
        <v>0</v>
      </c>
      <c r="K1305" s="154">
        <v>0</v>
      </c>
      <c r="L1305" s="154">
        <v>0</v>
      </c>
      <c r="M1305" s="154">
        <v>0</v>
      </c>
      <c r="N1305" s="154">
        <v>21.9</v>
      </c>
      <c r="O1305" s="154" t="s">
        <v>188</v>
      </c>
    </row>
    <row r="1306" spans="1:15" ht="13.5" customHeight="1" x14ac:dyDescent="0.25">
      <c r="A1306" s="155">
        <v>0.48958333333333298</v>
      </c>
      <c r="B1306" s="154">
        <v>6</v>
      </c>
      <c r="C1306" s="154">
        <v>0</v>
      </c>
      <c r="D1306" s="154">
        <v>0</v>
      </c>
      <c r="E1306" s="154">
        <v>6</v>
      </c>
      <c r="F1306" s="154">
        <v>0</v>
      </c>
      <c r="G1306" s="154">
        <v>0</v>
      </c>
      <c r="H1306" s="154">
        <v>0</v>
      </c>
      <c r="I1306" s="154">
        <v>0</v>
      </c>
      <c r="J1306" s="154">
        <v>0</v>
      </c>
      <c r="K1306" s="154">
        <v>0</v>
      </c>
      <c r="L1306" s="154">
        <v>0</v>
      </c>
      <c r="M1306" s="154">
        <v>0</v>
      </c>
      <c r="N1306" s="154">
        <v>23.6</v>
      </c>
      <c r="O1306" s="154" t="s">
        <v>188</v>
      </c>
    </row>
    <row r="1307" spans="1:15" ht="13.5" customHeight="1" x14ac:dyDescent="0.25">
      <c r="A1307" s="155">
        <v>0.5</v>
      </c>
      <c r="B1307" s="154">
        <v>15</v>
      </c>
      <c r="C1307" s="154">
        <v>0</v>
      </c>
      <c r="D1307" s="154">
        <v>0</v>
      </c>
      <c r="E1307" s="154">
        <v>15</v>
      </c>
      <c r="F1307" s="154">
        <v>0</v>
      </c>
      <c r="G1307" s="154">
        <v>0</v>
      </c>
      <c r="H1307" s="154">
        <v>0</v>
      </c>
      <c r="I1307" s="154">
        <v>0</v>
      </c>
      <c r="J1307" s="154">
        <v>0</v>
      </c>
      <c r="K1307" s="154">
        <v>0</v>
      </c>
      <c r="L1307" s="154">
        <v>0</v>
      </c>
      <c r="M1307" s="154">
        <v>0</v>
      </c>
      <c r="N1307" s="154">
        <v>24.6</v>
      </c>
      <c r="O1307" s="154">
        <v>28.5</v>
      </c>
    </row>
    <row r="1308" spans="1:15" ht="13.5" customHeight="1" x14ac:dyDescent="0.25">
      <c r="A1308" s="155">
        <v>0.51041666666666696</v>
      </c>
      <c r="B1308" s="154">
        <v>10</v>
      </c>
      <c r="C1308" s="154">
        <v>0</v>
      </c>
      <c r="D1308" s="154">
        <v>0</v>
      </c>
      <c r="E1308" s="154">
        <v>9</v>
      </c>
      <c r="F1308" s="154">
        <v>0</v>
      </c>
      <c r="G1308" s="154">
        <v>0</v>
      </c>
      <c r="H1308" s="154">
        <v>0</v>
      </c>
      <c r="I1308" s="154">
        <v>0</v>
      </c>
      <c r="J1308" s="154">
        <v>1</v>
      </c>
      <c r="K1308" s="154">
        <v>0</v>
      </c>
      <c r="L1308" s="154">
        <v>0</v>
      </c>
      <c r="M1308" s="154">
        <v>0</v>
      </c>
      <c r="N1308" s="154">
        <v>26.2</v>
      </c>
      <c r="O1308" s="154" t="s">
        <v>188</v>
      </c>
    </row>
    <row r="1309" spans="1:15" ht="13.5" customHeight="1" x14ac:dyDescent="0.25">
      <c r="A1309" s="155">
        <v>0.52083333333333304</v>
      </c>
      <c r="B1309" s="154">
        <v>17</v>
      </c>
      <c r="C1309" s="154">
        <v>0</v>
      </c>
      <c r="D1309" s="154">
        <v>0</v>
      </c>
      <c r="E1309" s="154">
        <v>14</v>
      </c>
      <c r="F1309" s="154">
        <v>3</v>
      </c>
      <c r="G1309" s="154">
        <v>0</v>
      </c>
      <c r="H1309" s="154">
        <v>0</v>
      </c>
      <c r="I1309" s="154">
        <v>0</v>
      </c>
      <c r="J1309" s="154">
        <v>0</v>
      </c>
      <c r="K1309" s="154">
        <v>0</v>
      </c>
      <c r="L1309" s="154">
        <v>0</v>
      </c>
      <c r="M1309" s="154">
        <v>0</v>
      </c>
      <c r="N1309" s="154">
        <v>24.5</v>
      </c>
      <c r="O1309" s="154">
        <v>29</v>
      </c>
    </row>
    <row r="1310" spans="1:15" ht="13.5" customHeight="1" x14ac:dyDescent="0.25">
      <c r="A1310" s="155">
        <v>0.53125</v>
      </c>
      <c r="B1310" s="154">
        <v>9</v>
      </c>
      <c r="C1310" s="154">
        <v>0</v>
      </c>
      <c r="D1310" s="154">
        <v>0</v>
      </c>
      <c r="E1310" s="154">
        <v>8</v>
      </c>
      <c r="F1310" s="154">
        <v>1</v>
      </c>
      <c r="G1310" s="154">
        <v>0</v>
      </c>
      <c r="H1310" s="154">
        <v>0</v>
      </c>
      <c r="I1310" s="154">
        <v>0</v>
      </c>
      <c r="J1310" s="154">
        <v>0</v>
      </c>
      <c r="K1310" s="154">
        <v>0</v>
      </c>
      <c r="L1310" s="154">
        <v>0</v>
      </c>
      <c r="M1310" s="154">
        <v>0</v>
      </c>
      <c r="N1310" s="154">
        <v>23.4</v>
      </c>
      <c r="O1310" s="154" t="s">
        <v>188</v>
      </c>
    </row>
    <row r="1311" spans="1:15" ht="13.5" customHeight="1" x14ac:dyDescent="0.25">
      <c r="A1311" s="155">
        <v>0.54166666666666696</v>
      </c>
      <c r="B1311" s="154">
        <v>16</v>
      </c>
      <c r="C1311" s="154">
        <v>0</v>
      </c>
      <c r="D1311" s="154">
        <v>0</v>
      </c>
      <c r="E1311" s="154">
        <v>14</v>
      </c>
      <c r="F1311" s="154">
        <v>0</v>
      </c>
      <c r="G1311" s="154">
        <v>1</v>
      </c>
      <c r="H1311" s="154">
        <v>0</v>
      </c>
      <c r="I1311" s="154">
        <v>1</v>
      </c>
      <c r="J1311" s="154">
        <v>0</v>
      </c>
      <c r="K1311" s="154">
        <v>0</v>
      </c>
      <c r="L1311" s="154">
        <v>0</v>
      </c>
      <c r="M1311" s="154">
        <v>0</v>
      </c>
      <c r="N1311" s="154">
        <v>25</v>
      </c>
      <c r="O1311" s="154">
        <v>28.9</v>
      </c>
    </row>
    <row r="1312" spans="1:15" ht="13.5" customHeight="1" x14ac:dyDescent="0.25">
      <c r="A1312" s="155">
        <v>0.55208333333333304</v>
      </c>
      <c r="B1312" s="154">
        <v>14</v>
      </c>
      <c r="C1312" s="154">
        <v>0</v>
      </c>
      <c r="D1312" s="154">
        <v>0</v>
      </c>
      <c r="E1312" s="154">
        <v>11</v>
      </c>
      <c r="F1312" s="154">
        <v>2</v>
      </c>
      <c r="G1312" s="154">
        <v>1</v>
      </c>
      <c r="H1312" s="154">
        <v>0</v>
      </c>
      <c r="I1312" s="154">
        <v>0</v>
      </c>
      <c r="J1312" s="154">
        <v>0</v>
      </c>
      <c r="K1312" s="154">
        <v>0</v>
      </c>
      <c r="L1312" s="154">
        <v>0</v>
      </c>
      <c r="M1312" s="154">
        <v>0</v>
      </c>
      <c r="N1312" s="154">
        <v>21.9</v>
      </c>
      <c r="O1312" s="154">
        <v>27.8</v>
      </c>
    </row>
    <row r="1313" spans="1:15" ht="13.5" customHeight="1" x14ac:dyDescent="0.25">
      <c r="A1313" s="155">
        <v>0.5625</v>
      </c>
      <c r="B1313" s="154">
        <v>17</v>
      </c>
      <c r="C1313" s="154">
        <v>0</v>
      </c>
      <c r="D1313" s="154">
        <v>0</v>
      </c>
      <c r="E1313" s="154">
        <v>13</v>
      </c>
      <c r="F1313" s="154">
        <v>4</v>
      </c>
      <c r="G1313" s="154">
        <v>0</v>
      </c>
      <c r="H1313" s="154">
        <v>0</v>
      </c>
      <c r="I1313" s="154">
        <v>0</v>
      </c>
      <c r="J1313" s="154">
        <v>0</v>
      </c>
      <c r="K1313" s="154">
        <v>0</v>
      </c>
      <c r="L1313" s="154">
        <v>0</v>
      </c>
      <c r="M1313" s="154">
        <v>0</v>
      </c>
      <c r="N1313" s="154">
        <v>26.2</v>
      </c>
      <c r="O1313" s="154">
        <v>29.7</v>
      </c>
    </row>
    <row r="1314" spans="1:15" ht="13.5" customHeight="1" x14ac:dyDescent="0.25">
      <c r="A1314" s="155">
        <v>0.57291666666666696</v>
      </c>
      <c r="B1314" s="154">
        <v>7</v>
      </c>
      <c r="C1314" s="154">
        <v>0</v>
      </c>
      <c r="D1314" s="154">
        <v>0</v>
      </c>
      <c r="E1314" s="154">
        <v>6</v>
      </c>
      <c r="F1314" s="154">
        <v>1</v>
      </c>
      <c r="G1314" s="154">
        <v>0</v>
      </c>
      <c r="H1314" s="154">
        <v>0</v>
      </c>
      <c r="I1314" s="154">
        <v>0</v>
      </c>
      <c r="J1314" s="154">
        <v>0</v>
      </c>
      <c r="K1314" s="154">
        <v>0</v>
      </c>
      <c r="L1314" s="154">
        <v>0</v>
      </c>
      <c r="M1314" s="154">
        <v>0</v>
      </c>
      <c r="N1314" s="154">
        <v>24.7</v>
      </c>
      <c r="O1314" s="154" t="s">
        <v>188</v>
      </c>
    </row>
    <row r="1315" spans="1:15" ht="13.5" customHeight="1" x14ac:dyDescent="0.25">
      <c r="A1315" s="155">
        <v>0.58333333333333304</v>
      </c>
      <c r="B1315" s="154">
        <v>9</v>
      </c>
      <c r="C1315" s="154">
        <v>0</v>
      </c>
      <c r="D1315" s="154">
        <v>0</v>
      </c>
      <c r="E1315" s="154">
        <v>8</v>
      </c>
      <c r="F1315" s="154">
        <v>1</v>
      </c>
      <c r="G1315" s="154">
        <v>0</v>
      </c>
      <c r="H1315" s="154">
        <v>0</v>
      </c>
      <c r="I1315" s="154">
        <v>0</v>
      </c>
      <c r="J1315" s="154">
        <v>0</v>
      </c>
      <c r="K1315" s="154">
        <v>0</v>
      </c>
      <c r="L1315" s="154">
        <v>0</v>
      </c>
      <c r="M1315" s="154">
        <v>0</v>
      </c>
      <c r="N1315" s="154">
        <v>24.7</v>
      </c>
      <c r="O1315" s="154" t="s">
        <v>188</v>
      </c>
    </row>
    <row r="1316" spans="1:15" ht="13.5" customHeight="1" x14ac:dyDescent="0.25">
      <c r="A1316" s="155">
        <v>0.59375</v>
      </c>
      <c r="B1316" s="154">
        <v>13</v>
      </c>
      <c r="C1316" s="154">
        <v>1</v>
      </c>
      <c r="D1316" s="154">
        <v>0</v>
      </c>
      <c r="E1316" s="154">
        <v>10</v>
      </c>
      <c r="F1316" s="154">
        <v>0</v>
      </c>
      <c r="G1316" s="154">
        <v>2</v>
      </c>
      <c r="H1316" s="154">
        <v>0</v>
      </c>
      <c r="I1316" s="154">
        <v>0</v>
      </c>
      <c r="J1316" s="154">
        <v>0</v>
      </c>
      <c r="K1316" s="154">
        <v>0</v>
      </c>
      <c r="L1316" s="154">
        <v>0</v>
      </c>
      <c r="M1316" s="154">
        <v>0</v>
      </c>
      <c r="N1316" s="154">
        <v>23.1</v>
      </c>
      <c r="O1316" s="154">
        <v>27.6</v>
      </c>
    </row>
    <row r="1317" spans="1:15" ht="13.5" customHeight="1" x14ac:dyDescent="0.25">
      <c r="A1317" s="155">
        <v>0.60416666666666696</v>
      </c>
      <c r="B1317" s="154">
        <v>11</v>
      </c>
      <c r="C1317" s="154">
        <v>0</v>
      </c>
      <c r="D1317" s="154">
        <v>0</v>
      </c>
      <c r="E1317" s="154">
        <v>10</v>
      </c>
      <c r="F1317" s="154">
        <v>1</v>
      </c>
      <c r="G1317" s="154">
        <v>0</v>
      </c>
      <c r="H1317" s="154">
        <v>0</v>
      </c>
      <c r="I1317" s="154">
        <v>0</v>
      </c>
      <c r="J1317" s="154">
        <v>0</v>
      </c>
      <c r="K1317" s="154">
        <v>0</v>
      </c>
      <c r="L1317" s="154">
        <v>0</v>
      </c>
      <c r="M1317" s="154">
        <v>0</v>
      </c>
      <c r="N1317" s="154">
        <v>25.5</v>
      </c>
      <c r="O1317" s="154">
        <v>28.1</v>
      </c>
    </row>
    <row r="1318" spans="1:15" ht="13.5" customHeight="1" x14ac:dyDescent="0.25">
      <c r="A1318" s="155">
        <v>0.61458333333333304</v>
      </c>
      <c r="B1318" s="154">
        <v>22</v>
      </c>
      <c r="C1318" s="154">
        <v>0</v>
      </c>
      <c r="D1318" s="154">
        <v>0</v>
      </c>
      <c r="E1318" s="154">
        <v>20</v>
      </c>
      <c r="F1318" s="154">
        <v>2</v>
      </c>
      <c r="G1318" s="154">
        <v>0</v>
      </c>
      <c r="H1318" s="154">
        <v>0</v>
      </c>
      <c r="I1318" s="154">
        <v>0</v>
      </c>
      <c r="J1318" s="154">
        <v>0</v>
      </c>
      <c r="K1318" s="154">
        <v>0</v>
      </c>
      <c r="L1318" s="154">
        <v>0</v>
      </c>
      <c r="M1318" s="154">
        <v>0</v>
      </c>
      <c r="N1318" s="154">
        <v>25.9</v>
      </c>
      <c r="O1318" s="154">
        <v>28.4</v>
      </c>
    </row>
    <row r="1319" spans="1:15" ht="13.5" customHeight="1" x14ac:dyDescent="0.25">
      <c r="A1319" s="155">
        <v>0.625</v>
      </c>
      <c r="B1319" s="154">
        <v>7</v>
      </c>
      <c r="C1319" s="154">
        <v>0</v>
      </c>
      <c r="D1319" s="154">
        <v>0</v>
      </c>
      <c r="E1319" s="154">
        <v>7</v>
      </c>
      <c r="F1319" s="154">
        <v>0</v>
      </c>
      <c r="G1319" s="154">
        <v>0</v>
      </c>
      <c r="H1319" s="154">
        <v>0</v>
      </c>
      <c r="I1319" s="154">
        <v>0</v>
      </c>
      <c r="J1319" s="154">
        <v>0</v>
      </c>
      <c r="K1319" s="154">
        <v>0</v>
      </c>
      <c r="L1319" s="154">
        <v>0</v>
      </c>
      <c r="M1319" s="154">
        <v>0</v>
      </c>
      <c r="N1319" s="154">
        <v>26.4</v>
      </c>
      <c r="O1319" s="154" t="s">
        <v>188</v>
      </c>
    </row>
    <row r="1320" spans="1:15" ht="13.5" customHeight="1" x14ac:dyDescent="0.25">
      <c r="A1320" s="155">
        <v>0.63541666666666696</v>
      </c>
      <c r="B1320" s="154">
        <v>7</v>
      </c>
      <c r="C1320" s="154">
        <v>0</v>
      </c>
      <c r="D1320" s="154">
        <v>0</v>
      </c>
      <c r="E1320" s="154">
        <v>7</v>
      </c>
      <c r="F1320" s="154">
        <v>0</v>
      </c>
      <c r="G1320" s="154">
        <v>0</v>
      </c>
      <c r="H1320" s="154">
        <v>0</v>
      </c>
      <c r="I1320" s="154">
        <v>0</v>
      </c>
      <c r="J1320" s="154">
        <v>0</v>
      </c>
      <c r="K1320" s="154">
        <v>0</v>
      </c>
      <c r="L1320" s="154">
        <v>0</v>
      </c>
      <c r="M1320" s="154">
        <v>0</v>
      </c>
      <c r="N1320" s="154">
        <v>25.9</v>
      </c>
      <c r="O1320" s="154" t="s">
        <v>188</v>
      </c>
    </row>
    <row r="1321" spans="1:15" ht="13.5" customHeight="1" x14ac:dyDescent="0.25">
      <c r="A1321" s="155">
        <v>0.64583333333333304</v>
      </c>
      <c r="B1321" s="154">
        <v>13</v>
      </c>
      <c r="C1321" s="154">
        <v>0</v>
      </c>
      <c r="D1321" s="154">
        <v>0</v>
      </c>
      <c r="E1321" s="154">
        <v>10</v>
      </c>
      <c r="F1321" s="154">
        <v>3</v>
      </c>
      <c r="G1321" s="154">
        <v>0</v>
      </c>
      <c r="H1321" s="154">
        <v>0</v>
      </c>
      <c r="I1321" s="154">
        <v>0</v>
      </c>
      <c r="J1321" s="154">
        <v>0</v>
      </c>
      <c r="K1321" s="154">
        <v>0</v>
      </c>
      <c r="L1321" s="154">
        <v>0</v>
      </c>
      <c r="M1321" s="154">
        <v>0</v>
      </c>
      <c r="N1321" s="154">
        <v>24.3</v>
      </c>
      <c r="O1321" s="154">
        <v>28</v>
      </c>
    </row>
    <row r="1322" spans="1:15" ht="13.5" customHeight="1" x14ac:dyDescent="0.25">
      <c r="A1322" s="155">
        <v>0.65625</v>
      </c>
      <c r="B1322" s="154">
        <v>11</v>
      </c>
      <c r="C1322" s="154">
        <v>2</v>
      </c>
      <c r="D1322" s="154">
        <v>1</v>
      </c>
      <c r="E1322" s="154">
        <v>8</v>
      </c>
      <c r="F1322" s="154">
        <v>0</v>
      </c>
      <c r="G1322" s="154">
        <v>0</v>
      </c>
      <c r="H1322" s="154">
        <v>0</v>
      </c>
      <c r="I1322" s="154">
        <v>0</v>
      </c>
      <c r="J1322" s="154">
        <v>0</v>
      </c>
      <c r="K1322" s="154">
        <v>0</v>
      </c>
      <c r="L1322" s="154">
        <v>0</v>
      </c>
      <c r="M1322" s="154">
        <v>0</v>
      </c>
      <c r="N1322" s="154">
        <v>22.8</v>
      </c>
      <c r="O1322" s="154">
        <v>29.6</v>
      </c>
    </row>
    <row r="1323" spans="1:15" ht="13.5" customHeight="1" x14ac:dyDescent="0.25">
      <c r="A1323" s="155">
        <v>0.66666666666666696</v>
      </c>
      <c r="B1323" s="154">
        <v>9</v>
      </c>
      <c r="C1323" s="154">
        <v>1</v>
      </c>
      <c r="D1323" s="154">
        <v>0</v>
      </c>
      <c r="E1323" s="154">
        <v>7</v>
      </c>
      <c r="F1323" s="154">
        <v>1</v>
      </c>
      <c r="G1323" s="154">
        <v>0</v>
      </c>
      <c r="H1323" s="154">
        <v>0</v>
      </c>
      <c r="I1323" s="154">
        <v>0</v>
      </c>
      <c r="J1323" s="154">
        <v>0</v>
      </c>
      <c r="K1323" s="154">
        <v>0</v>
      </c>
      <c r="L1323" s="154">
        <v>0</v>
      </c>
      <c r="M1323" s="154">
        <v>0</v>
      </c>
      <c r="N1323" s="154">
        <v>22.3</v>
      </c>
      <c r="O1323" s="154" t="s">
        <v>188</v>
      </c>
    </row>
    <row r="1324" spans="1:15" ht="13.5" customHeight="1" x14ac:dyDescent="0.25">
      <c r="A1324" s="155">
        <v>0.67708333333333304</v>
      </c>
      <c r="B1324" s="154">
        <v>11</v>
      </c>
      <c r="C1324" s="154">
        <v>0</v>
      </c>
      <c r="D1324" s="154">
        <v>0</v>
      </c>
      <c r="E1324" s="154">
        <v>10</v>
      </c>
      <c r="F1324" s="154">
        <v>1</v>
      </c>
      <c r="G1324" s="154">
        <v>0</v>
      </c>
      <c r="H1324" s="154">
        <v>0</v>
      </c>
      <c r="I1324" s="154">
        <v>0</v>
      </c>
      <c r="J1324" s="154">
        <v>0</v>
      </c>
      <c r="K1324" s="154">
        <v>0</v>
      </c>
      <c r="L1324" s="154">
        <v>0</v>
      </c>
      <c r="M1324" s="154">
        <v>0</v>
      </c>
      <c r="N1324" s="154">
        <v>24.3</v>
      </c>
      <c r="O1324" s="154">
        <v>27.1</v>
      </c>
    </row>
    <row r="1325" spans="1:15" ht="13.5" customHeight="1" x14ac:dyDescent="0.25">
      <c r="A1325" s="155">
        <v>0.6875</v>
      </c>
      <c r="B1325" s="154">
        <v>4</v>
      </c>
      <c r="C1325" s="154">
        <v>0</v>
      </c>
      <c r="D1325" s="154">
        <v>0</v>
      </c>
      <c r="E1325" s="154">
        <v>3</v>
      </c>
      <c r="F1325" s="154">
        <v>1</v>
      </c>
      <c r="G1325" s="154">
        <v>0</v>
      </c>
      <c r="H1325" s="154">
        <v>0</v>
      </c>
      <c r="I1325" s="154">
        <v>0</v>
      </c>
      <c r="J1325" s="154">
        <v>0</v>
      </c>
      <c r="K1325" s="154">
        <v>0</v>
      </c>
      <c r="L1325" s="154">
        <v>0</v>
      </c>
      <c r="M1325" s="154">
        <v>0</v>
      </c>
      <c r="N1325" s="154">
        <v>24.2</v>
      </c>
      <c r="O1325" s="154" t="s">
        <v>188</v>
      </c>
    </row>
    <row r="1326" spans="1:15" ht="13.5" customHeight="1" x14ac:dyDescent="0.25">
      <c r="A1326" s="155">
        <v>0.69791666666666696</v>
      </c>
      <c r="B1326" s="154">
        <v>9</v>
      </c>
      <c r="C1326" s="154">
        <v>0</v>
      </c>
      <c r="D1326" s="154">
        <v>0</v>
      </c>
      <c r="E1326" s="154">
        <v>8</v>
      </c>
      <c r="F1326" s="154">
        <v>1</v>
      </c>
      <c r="G1326" s="154">
        <v>0</v>
      </c>
      <c r="H1326" s="154">
        <v>0</v>
      </c>
      <c r="I1326" s="154">
        <v>0</v>
      </c>
      <c r="J1326" s="154">
        <v>0</v>
      </c>
      <c r="K1326" s="154">
        <v>0</v>
      </c>
      <c r="L1326" s="154">
        <v>0</v>
      </c>
      <c r="M1326" s="154">
        <v>0</v>
      </c>
      <c r="N1326" s="154">
        <v>23.9</v>
      </c>
      <c r="O1326" s="154" t="s">
        <v>188</v>
      </c>
    </row>
    <row r="1327" spans="1:15" ht="13.5" customHeight="1" x14ac:dyDescent="0.25">
      <c r="A1327" s="155">
        <v>0.70833333333333304</v>
      </c>
      <c r="B1327" s="154">
        <v>8</v>
      </c>
      <c r="C1327" s="154">
        <v>1</v>
      </c>
      <c r="D1327" s="154">
        <v>0</v>
      </c>
      <c r="E1327" s="154">
        <v>7</v>
      </c>
      <c r="F1327" s="154">
        <v>0</v>
      </c>
      <c r="G1327" s="154">
        <v>0</v>
      </c>
      <c r="H1327" s="154">
        <v>0</v>
      </c>
      <c r="I1327" s="154">
        <v>0</v>
      </c>
      <c r="J1327" s="154">
        <v>0</v>
      </c>
      <c r="K1327" s="154">
        <v>0</v>
      </c>
      <c r="L1327" s="154">
        <v>0</v>
      </c>
      <c r="M1327" s="154">
        <v>0</v>
      </c>
      <c r="N1327" s="154">
        <v>23.4</v>
      </c>
      <c r="O1327" s="154" t="s">
        <v>188</v>
      </c>
    </row>
    <row r="1328" spans="1:15" ht="13.5" customHeight="1" x14ac:dyDescent="0.25">
      <c r="A1328" s="155">
        <v>0.71875</v>
      </c>
      <c r="B1328" s="154">
        <v>8</v>
      </c>
      <c r="C1328" s="154">
        <v>0</v>
      </c>
      <c r="D1328" s="154">
        <v>0</v>
      </c>
      <c r="E1328" s="154">
        <v>4</v>
      </c>
      <c r="F1328" s="154">
        <v>3</v>
      </c>
      <c r="G1328" s="154">
        <v>1</v>
      </c>
      <c r="H1328" s="154">
        <v>0</v>
      </c>
      <c r="I1328" s="154">
        <v>0</v>
      </c>
      <c r="J1328" s="154">
        <v>0</v>
      </c>
      <c r="K1328" s="154">
        <v>0</v>
      </c>
      <c r="L1328" s="154">
        <v>0</v>
      </c>
      <c r="M1328" s="154">
        <v>0</v>
      </c>
      <c r="N1328" s="154">
        <v>21.8</v>
      </c>
      <c r="O1328" s="154" t="s">
        <v>188</v>
      </c>
    </row>
    <row r="1329" spans="1:15" ht="13.5" customHeight="1" x14ac:dyDescent="0.25">
      <c r="A1329" s="155">
        <v>0.72916666666666696</v>
      </c>
      <c r="B1329" s="154">
        <v>6</v>
      </c>
      <c r="C1329" s="154">
        <v>0</v>
      </c>
      <c r="D1329" s="154">
        <v>0</v>
      </c>
      <c r="E1329" s="154">
        <v>6</v>
      </c>
      <c r="F1329" s="154">
        <v>0</v>
      </c>
      <c r="G1329" s="154">
        <v>0</v>
      </c>
      <c r="H1329" s="154">
        <v>0</v>
      </c>
      <c r="I1329" s="154">
        <v>0</v>
      </c>
      <c r="J1329" s="154">
        <v>0</v>
      </c>
      <c r="K1329" s="154">
        <v>0</v>
      </c>
      <c r="L1329" s="154">
        <v>0</v>
      </c>
      <c r="M1329" s="154">
        <v>0</v>
      </c>
      <c r="N1329" s="154">
        <v>24.8</v>
      </c>
      <c r="O1329" s="154" t="s">
        <v>188</v>
      </c>
    </row>
    <row r="1330" spans="1:15" ht="13.5" customHeight="1" x14ac:dyDescent="0.25">
      <c r="A1330" s="155">
        <v>0.73958333333333304</v>
      </c>
      <c r="B1330" s="154">
        <v>4</v>
      </c>
      <c r="C1330" s="154">
        <v>0</v>
      </c>
      <c r="D1330" s="154">
        <v>0</v>
      </c>
      <c r="E1330" s="154">
        <v>3</v>
      </c>
      <c r="F1330" s="154">
        <v>1</v>
      </c>
      <c r="G1330" s="154">
        <v>0</v>
      </c>
      <c r="H1330" s="154">
        <v>0</v>
      </c>
      <c r="I1330" s="154">
        <v>0</v>
      </c>
      <c r="J1330" s="154">
        <v>0</v>
      </c>
      <c r="K1330" s="154">
        <v>0</v>
      </c>
      <c r="L1330" s="154">
        <v>0</v>
      </c>
      <c r="M1330" s="154">
        <v>0</v>
      </c>
      <c r="N1330" s="154">
        <v>21.4</v>
      </c>
      <c r="O1330" s="154" t="s">
        <v>188</v>
      </c>
    </row>
    <row r="1331" spans="1:15" ht="13.5" customHeight="1" x14ac:dyDescent="0.25">
      <c r="A1331" s="155">
        <v>0.75</v>
      </c>
      <c r="B1331" s="154">
        <v>6</v>
      </c>
      <c r="C1331" s="154">
        <v>0</v>
      </c>
      <c r="D1331" s="154">
        <v>0</v>
      </c>
      <c r="E1331" s="154">
        <v>6</v>
      </c>
      <c r="F1331" s="154">
        <v>0</v>
      </c>
      <c r="G1331" s="154">
        <v>0</v>
      </c>
      <c r="H1331" s="154">
        <v>0</v>
      </c>
      <c r="I1331" s="154">
        <v>0</v>
      </c>
      <c r="J1331" s="154">
        <v>0</v>
      </c>
      <c r="K1331" s="154">
        <v>0</v>
      </c>
      <c r="L1331" s="154">
        <v>0</v>
      </c>
      <c r="M1331" s="154">
        <v>0</v>
      </c>
      <c r="N1331" s="154">
        <v>25.2</v>
      </c>
      <c r="O1331" s="154" t="s">
        <v>188</v>
      </c>
    </row>
    <row r="1332" spans="1:15" ht="13.5" customHeight="1" x14ac:dyDescent="0.25">
      <c r="A1332" s="155">
        <v>0.76041666666666696</v>
      </c>
      <c r="B1332" s="154">
        <v>2</v>
      </c>
      <c r="C1332" s="154">
        <v>0</v>
      </c>
      <c r="D1332" s="154">
        <v>0</v>
      </c>
      <c r="E1332" s="154">
        <v>1</v>
      </c>
      <c r="F1332" s="154">
        <v>1</v>
      </c>
      <c r="G1332" s="154">
        <v>0</v>
      </c>
      <c r="H1332" s="154">
        <v>0</v>
      </c>
      <c r="I1332" s="154">
        <v>0</v>
      </c>
      <c r="J1332" s="154">
        <v>0</v>
      </c>
      <c r="K1332" s="154">
        <v>0</v>
      </c>
      <c r="L1332" s="154">
        <v>0</v>
      </c>
      <c r="M1332" s="154">
        <v>0</v>
      </c>
      <c r="N1332" s="154">
        <v>25.3</v>
      </c>
      <c r="O1332" s="154" t="s">
        <v>188</v>
      </c>
    </row>
    <row r="1333" spans="1:15" ht="13.5" customHeight="1" x14ac:dyDescent="0.25">
      <c r="A1333" s="155">
        <v>0.77083333333333304</v>
      </c>
      <c r="B1333" s="154">
        <v>3</v>
      </c>
      <c r="C1333" s="154">
        <v>0</v>
      </c>
      <c r="D1333" s="154">
        <v>0</v>
      </c>
      <c r="E1333" s="154">
        <v>3</v>
      </c>
      <c r="F1333" s="154">
        <v>0</v>
      </c>
      <c r="G1333" s="154">
        <v>0</v>
      </c>
      <c r="H1333" s="154">
        <v>0</v>
      </c>
      <c r="I1333" s="154">
        <v>0</v>
      </c>
      <c r="J1333" s="154">
        <v>0</v>
      </c>
      <c r="K1333" s="154">
        <v>0</v>
      </c>
      <c r="L1333" s="154">
        <v>0</v>
      </c>
      <c r="M1333" s="154">
        <v>0</v>
      </c>
      <c r="N1333" s="154">
        <v>24.5</v>
      </c>
      <c r="O1333" s="154" t="s">
        <v>188</v>
      </c>
    </row>
    <row r="1334" spans="1:15" ht="13.5" customHeight="1" x14ac:dyDescent="0.25">
      <c r="A1334" s="155">
        <v>0.78125</v>
      </c>
      <c r="B1334" s="154">
        <v>3</v>
      </c>
      <c r="C1334" s="154">
        <v>0</v>
      </c>
      <c r="D1334" s="154">
        <v>0</v>
      </c>
      <c r="E1334" s="154">
        <v>3</v>
      </c>
      <c r="F1334" s="154">
        <v>0</v>
      </c>
      <c r="G1334" s="154">
        <v>0</v>
      </c>
      <c r="H1334" s="154">
        <v>0</v>
      </c>
      <c r="I1334" s="154">
        <v>0</v>
      </c>
      <c r="J1334" s="154">
        <v>0</v>
      </c>
      <c r="K1334" s="154">
        <v>0</v>
      </c>
      <c r="L1334" s="154">
        <v>0</v>
      </c>
      <c r="M1334" s="154">
        <v>0</v>
      </c>
      <c r="N1334" s="154">
        <v>27.9</v>
      </c>
      <c r="O1334" s="154" t="s">
        <v>188</v>
      </c>
    </row>
    <row r="1335" spans="1:15" ht="13.5" customHeight="1" x14ac:dyDescent="0.25">
      <c r="A1335" s="155">
        <v>0.79166666666666696</v>
      </c>
      <c r="B1335" s="154">
        <v>6</v>
      </c>
      <c r="C1335" s="154">
        <v>0</v>
      </c>
      <c r="D1335" s="154">
        <v>0</v>
      </c>
      <c r="E1335" s="154">
        <v>5</v>
      </c>
      <c r="F1335" s="154">
        <v>1</v>
      </c>
      <c r="G1335" s="154">
        <v>0</v>
      </c>
      <c r="H1335" s="154">
        <v>0</v>
      </c>
      <c r="I1335" s="154">
        <v>0</v>
      </c>
      <c r="J1335" s="154">
        <v>0</v>
      </c>
      <c r="K1335" s="154">
        <v>0</v>
      </c>
      <c r="L1335" s="154">
        <v>0</v>
      </c>
      <c r="M1335" s="154">
        <v>0</v>
      </c>
      <c r="N1335" s="154">
        <v>26.6</v>
      </c>
      <c r="O1335" s="154" t="s">
        <v>188</v>
      </c>
    </row>
    <row r="1336" spans="1:15" ht="13.5" customHeight="1" x14ac:dyDescent="0.25">
      <c r="A1336" s="155">
        <v>0.80208333333333304</v>
      </c>
      <c r="B1336" s="154">
        <v>5</v>
      </c>
      <c r="C1336" s="154">
        <v>0</v>
      </c>
      <c r="D1336" s="154">
        <v>0</v>
      </c>
      <c r="E1336" s="154">
        <v>5</v>
      </c>
      <c r="F1336" s="154">
        <v>0</v>
      </c>
      <c r="G1336" s="154">
        <v>0</v>
      </c>
      <c r="H1336" s="154">
        <v>0</v>
      </c>
      <c r="I1336" s="154">
        <v>0</v>
      </c>
      <c r="J1336" s="154">
        <v>0</v>
      </c>
      <c r="K1336" s="154">
        <v>0</v>
      </c>
      <c r="L1336" s="154">
        <v>0</v>
      </c>
      <c r="M1336" s="154">
        <v>0</v>
      </c>
      <c r="N1336" s="154">
        <v>25.1</v>
      </c>
      <c r="O1336" s="154" t="s">
        <v>188</v>
      </c>
    </row>
    <row r="1337" spans="1:15" ht="13.5" customHeight="1" x14ac:dyDescent="0.25">
      <c r="A1337" s="155">
        <v>0.8125</v>
      </c>
      <c r="B1337" s="154">
        <v>2</v>
      </c>
      <c r="C1337" s="154">
        <v>0</v>
      </c>
      <c r="D1337" s="154">
        <v>0</v>
      </c>
      <c r="E1337" s="154">
        <v>2</v>
      </c>
      <c r="F1337" s="154">
        <v>0</v>
      </c>
      <c r="G1337" s="154">
        <v>0</v>
      </c>
      <c r="H1337" s="154">
        <v>0</v>
      </c>
      <c r="I1337" s="154">
        <v>0</v>
      </c>
      <c r="J1337" s="154">
        <v>0</v>
      </c>
      <c r="K1337" s="154">
        <v>0</v>
      </c>
      <c r="L1337" s="154">
        <v>0</v>
      </c>
      <c r="M1337" s="154">
        <v>0</v>
      </c>
      <c r="N1337" s="154">
        <v>25.2</v>
      </c>
      <c r="O1337" s="154" t="s">
        <v>188</v>
      </c>
    </row>
    <row r="1338" spans="1:15" ht="13.5" customHeight="1" x14ac:dyDescent="0.25">
      <c r="A1338" s="155">
        <v>0.82291666666666696</v>
      </c>
      <c r="B1338" s="154">
        <v>4</v>
      </c>
      <c r="C1338" s="154">
        <v>0</v>
      </c>
      <c r="D1338" s="154">
        <v>0</v>
      </c>
      <c r="E1338" s="154">
        <v>3</v>
      </c>
      <c r="F1338" s="154">
        <v>1</v>
      </c>
      <c r="G1338" s="154">
        <v>0</v>
      </c>
      <c r="H1338" s="154">
        <v>0</v>
      </c>
      <c r="I1338" s="154">
        <v>0</v>
      </c>
      <c r="J1338" s="154">
        <v>0</v>
      </c>
      <c r="K1338" s="154">
        <v>0</v>
      </c>
      <c r="L1338" s="154">
        <v>0</v>
      </c>
      <c r="M1338" s="154">
        <v>0</v>
      </c>
      <c r="N1338" s="154">
        <v>28.6</v>
      </c>
      <c r="O1338" s="154" t="s">
        <v>188</v>
      </c>
    </row>
    <row r="1339" spans="1:15" ht="13.5" customHeight="1" x14ac:dyDescent="0.25">
      <c r="A1339" s="155">
        <v>0.83333333333333304</v>
      </c>
      <c r="B1339" s="154">
        <v>2</v>
      </c>
      <c r="C1339" s="154">
        <v>0</v>
      </c>
      <c r="D1339" s="154">
        <v>0</v>
      </c>
      <c r="E1339" s="154">
        <v>2</v>
      </c>
      <c r="F1339" s="154">
        <v>0</v>
      </c>
      <c r="G1339" s="154">
        <v>0</v>
      </c>
      <c r="H1339" s="154">
        <v>0</v>
      </c>
      <c r="I1339" s="154">
        <v>0</v>
      </c>
      <c r="J1339" s="154">
        <v>0</v>
      </c>
      <c r="K1339" s="154">
        <v>0</v>
      </c>
      <c r="L1339" s="154">
        <v>0</v>
      </c>
      <c r="M1339" s="154">
        <v>0</v>
      </c>
      <c r="N1339" s="154">
        <v>26.8</v>
      </c>
      <c r="O1339" s="154" t="s">
        <v>188</v>
      </c>
    </row>
    <row r="1340" spans="1:15" ht="13.5" customHeight="1" x14ac:dyDescent="0.25">
      <c r="A1340" s="155">
        <v>0.84375</v>
      </c>
      <c r="B1340" s="154">
        <v>3</v>
      </c>
      <c r="C1340" s="154">
        <v>0</v>
      </c>
      <c r="D1340" s="154">
        <v>0</v>
      </c>
      <c r="E1340" s="154">
        <v>3</v>
      </c>
      <c r="F1340" s="154">
        <v>0</v>
      </c>
      <c r="G1340" s="154">
        <v>0</v>
      </c>
      <c r="H1340" s="154">
        <v>0</v>
      </c>
      <c r="I1340" s="154">
        <v>0</v>
      </c>
      <c r="J1340" s="154">
        <v>0</v>
      </c>
      <c r="K1340" s="154">
        <v>0</v>
      </c>
      <c r="L1340" s="154">
        <v>0</v>
      </c>
      <c r="M1340" s="154">
        <v>0</v>
      </c>
      <c r="N1340" s="154">
        <v>32.200000000000003</v>
      </c>
      <c r="O1340" s="154" t="s">
        <v>188</v>
      </c>
    </row>
    <row r="1341" spans="1:15" ht="13.5" customHeight="1" x14ac:dyDescent="0.25">
      <c r="A1341" s="155">
        <v>0.85416666666666696</v>
      </c>
      <c r="B1341" s="154">
        <v>2</v>
      </c>
      <c r="C1341" s="154">
        <v>0</v>
      </c>
      <c r="D1341" s="154">
        <v>0</v>
      </c>
      <c r="E1341" s="154">
        <v>2</v>
      </c>
      <c r="F1341" s="154">
        <v>0</v>
      </c>
      <c r="G1341" s="154">
        <v>0</v>
      </c>
      <c r="H1341" s="154">
        <v>0</v>
      </c>
      <c r="I1341" s="154">
        <v>0</v>
      </c>
      <c r="J1341" s="154">
        <v>0</v>
      </c>
      <c r="K1341" s="154">
        <v>0</v>
      </c>
      <c r="L1341" s="154">
        <v>0</v>
      </c>
      <c r="M1341" s="154">
        <v>0</v>
      </c>
      <c r="N1341" s="154">
        <v>24</v>
      </c>
      <c r="O1341" s="154" t="s">
        <v>188</v>
      </c>
    </row>
    <row r="1342" spans="1:15" ht="13.5" customHeight="1" x14ac:dyDescent="0.25">
      <c r="A1342" s="155">
        <v>0.86458333333333304</v>
      </c>
      <c r="B1342" s="154">
        <v>4</v>
      </c>
      <c r="C1342" s="154">
        <v>0</v>
      </c>
      <c r="D1342" s="154">
        <v>0</v>
      </c>
      <c r="E1342" s="154">
        <v>4</v>
      </c>
      <c r="F1342" s="154">
        <v>0</v>
      </c>
      <c r="G1342" s="154">
        <v>0</v>
      </c>
      <c r="H1342" s="154">
        <v>0</v>
      </c>
      <c r="I1342" s="154">
        <v>0</v>
      </c>
      <c r="J1342" s="154">
        <v>0</v>
      </c>
      <c r="K1342" s="154">
        <v>0</v>
      </c>
      <c r="L1342" s="154">
        <v>0</v>
      </c>
      <c r="M1342" s="154">
        <v>0</v>
      </c>
      <c r="N1342" s="154">
        <v>26.7</v>
      </c>
      <c r="O1342" s="154" t="s">
        <v>188</v>
      </c>
    </row>
    <row r="1343" spans="1:15" ht="13.5" customHeight="1" x14ac:dyDescent="0.25">
      <c r="A1343" s="155">
        <v>0.875</v>
      </c>
      <c r="B1343" s="154">
        <v>2</v>
      </c>
      <c r="C1343" s="154">
        <v>0</v>
      </c>
      <c r="D1343" s="154">
        <v>0</v>
      </c>
      <c r="E1343" s="154">
        <v>2</v>
      </c>
      <c r="F1343" s="154">
        <v>0</v>
      </c>
      <c r="G1343" s="154">
        <v>0</v>
      </c>
      <c r="H1343" s="154">
        <v>0</v>
      </c>
      <c r="I1343" s="154">
        <v>0</v>
      </c>
      <c r="J1343" s="154">
        <v>0</v>
      </c>
      <c r="K1343" s="154">
        <v>0</v>
      </c>
      <c r="L1343" s="154">
        <v>0</v>
      </c>
      <c r="M1343" s="154">
        <v>0</v>
      </c>
      <c r="N1343" s="154">
        <v>24.9</v>
      </c>
      <c r="O1343" s="154" t="s">
        <v>188</v>
      </c>
    </row>
    <row r="1344" spans="1:15" ht="13.5" customHeight="1" x14ac:dyDescent="0.25">
      <c r="A1344" s="155">
        <v>0.88541666666666696</v>
      </c>
      <c r="B1344" s="154">
        <v>0</v>
      </c>
      <c r="C1344" s="154">
        <v>0</v>
      </c>
      <c r="D1344" s="154">
        <v>0</v>
      </c>
      <c r="E1344" s="154">
        <v>0</v>
      </c>
      <c r="F1344" s="154">
        <v>0</v>
      </c>
      <c r="G1344" s="154">
        <v>0</v>
      </c>
      <c r="H1344" s="154">
        <v>0</v>
      </c>
      <c r="I1344" s="154">
        <v>0</v>
      </c>
      <c r="J1344" s="154">
        <v>0</v>
      </c>
      <c r="K1344" s="154">
        <v>0</v>
      </c>
      <c r="L1344" s="154">
        <v>0</v>
      </c>
      <c r="M1344" s="154">
        <v>0</v>
      </c>
      <c r="N1344" s="154" t="s">
        <v>188</v>
      </c>
      <c r="O1344" s="154" t="s">
        <v>188</v>
      </c>
    </row>
    <row r="1345" spans="1:33" ht="13.5" customHeight="1" x14ac:dyDescent="0.25">
      <c r="A1345" s="155">
        <v>0.89583333333333304</v>
      </c>
      <c r="B1345" s="154">
        <v>1</v>
      </c>
      <c r="C1345" s="154">
        <v>0</v>
      </c>
      <c r="D1345" s="154">
        <v>0</v>
      </c>
      <c r="E1345" s="154">
        <v>1</v>
      </c>
      <c r="F1345" s="154">
        <v>0</v>
      </c>
      <c r="G1345" s="154">
        <v>0</v>
      </c>
      <c r="H1345" s="154">
        <v>0</v>
      </c>
      <c r="I1345" s="154">
        <v>0</v>
      </c>
      <c r="J1345" s="154">
        <v>0</v>
      </c>
      <c r="K1345" s="154">
        <v>0</v>
      </c>
      <c r="L1345" s="154">
        <v>0</v>
      </c>
      <c r="M1345" s="154">
        <v>0</v>
      </c>
      <c r="N1345" s="154">
        <v>27.3</v>
      </c>
      <c r="O1345" s="154" t="s">
        <v>188</v>
      </c>
    </row>
    <row r="1346" spans="1:33" ht="13.5" customHeight="1" x14ac:dyDescent="0.25">
      <c r="A1346" s="155">
        <v>0.90625</v>
      </c>
      <c r="B1346" s="154">
        <v>2</v>
      </c>
      <c r="C1346" s="154">
        <v>0</v>
      </c>
      <c r="D1346" s="154">
        <v>0</v>
      </c>
      <c r="E1346" s="154">
        <v>2</v>
      </c>
      <c r="F1346" s="154">
        <v>0</v>
      </c>
      <c r="G1346" s="154">
        <v>0</v>
      </c>
      <c r="H1346" s="154">
        <v>0</v>
      </c>
      <c r="I1346" s="154">
        <v>0</v>
      </c>
      <c r="J1346" s="154">
        <v>0</v>
      </c>
      <c r="K1346" s="154">
        <v>0</v>
      </c>
      <c r="L1346" s="154">
        <v>0</v>
      </c>
      <c r="M1346" s="154">
        <v>0</v>
      </c>
      <c r="N1346" s="154">
        <v>23.8</v>
      </c>
      <c r="O1346" s="154" t="s">
        <v>188</v>
      </c>
    </row>
    <row r="1347" spans="1:33" ht="13.5" customHeight="1" x14ac:dyDescent="0.25">
      <c r="A1347" s="155">
        <v>0.91666666666666696</v>
      </c>
      <c r="B1347" s="154">
        <v>3</v>
      </c>
      <c r="C1347" s="154">
        <v>0</v>
      </c>
      <c r="D1347" s="154">
        <v>0</v>
      </c>
      <c r="E1347" s="154">
        <v>2</v>
      </c>
      <c r="F1347" s="154">
        <v>1</v>
      </c>
      <c r="G1347" s="154">
        <v>0</v>
      </c>
      <c r="H1347" s="154">
        <v>0</v>
      </c>
      <c r="I1347" s="154">
        <v>0</v>
      </c>
      <c r="J1347" s="154">
        <v>0</v>
      </c>
      <c r="K1347" s="154">
        <v>0</v>
      </c>
      <c r="L1347" s="154">
        <v>0</v>
      </c>
      <c r="M1347" s="154">
        <v>0</v>
      </c>
      <c r="N1347" s="154">
        <v>26.1</v>
      </c>
      <c r="O1347" s="154" t="s">
        <v>188</v>
      </c>
    </row>
    <row r="1348" spans="1:33" ht="13.5" customHeight="1" x14ac:dyDescent="0.25">
      <c r="A1348" s="155">
        <v>0.92708333333333304</v>
      </c>
      <c r="B1348" s="154">
        <v>1</v>
      </c>
      <c r="C1348" s="154">
        <v>0</v>
      </c>
      <c r="D1348" s="154">
        <v>0</v>
      </c>
      <c r="E1348" s="154">
        <v>1</v>
      </c>
      <c r="F1348" s="154">
        <v>0</v>
      </c>
      <c r="G1348" s="154">
        <v>0</v>
      </c>
      <c r="H1348" s="154">
        <v>0</v>
      </c>
      <c r="I1348" s="154">
        <v>0</v>
      </c>
      <c r="J1348" s="154">
        <v>0</v>
      </c>
      <c r="K1348" s="154">
        <v>0</v>
      </c>
      <c r="L1348" s="154">
        <v>0</v>
      </c>
      <c r="M1348" s="154">
        <v>0</v>
      </c>
      <c r="N1348" s="154">
        <v>28.6</v>
      </c>
      <c r="O1348" s="154" t="s">
        <v>188</v>
      </c>
    </row>
    <row r="1349" spans="1:33" ht="13.5" customHeight="1" x14ac:dyDescent="0.25">
      <c r="A1349" s="155">
        <v>0.9375</v>
      </c>
      <c r="B1349" s="154">
        <v>1</v>
      </c>
      <c r="C1349" s="154">
        <v>0</v>
      </c>
      <c r="D1349" s="154">
        <v>0</v>
      </c>
      <c r="E1349" s="154">
        <v>1</v>
      </c>
      <c r="F1349" s="154">
        <v>0</v>
      </c>
      <c r="G1349" s="154">
        <v>0</v>
      </c>
      <c r="H1349" s="154">
        <v>0</v>
      </c>
      <c r="I1349" s="154">
        <v>0</v>
      </c>
      <c r="J1349" s="154">
        <v>0</v>
      </c>
      <c r="K1349" s="154">
        <v>0</v>
      </c>
      <c r="L1349" s="154">
        <v>0</v>
      </c>
      <c r="M1349" s="154">
        <v>0</v>
      </c>
      <c r="N1349" s="154">
        <v>31.3</v>
      </c>
      <c r="O1349" s="154" t="s">
        <v>188</v>
      </c>
    </row>
    <row r="1350" spans="1:33" ht="13.5" customHeight="1" x14ac:dyDescent="0.25">
      <c r="A1350" s="155">
        <v>0.94791666666666696</v>
      </c>
      <c r="B1350" s="154">
        <v>1</v>
      </c>
      <c r="C1350" s="154">
        <v>0</v>
      </c>
      <c r="D1350" s="154">
        <v>0</v>
      </c>
      <c r="E1350" s="154">
        <v>0</v>
      </c>
      <c r="F1350" s="154">
        <v>1</v>
      </c>
      <c r="G1350" s="154">
        <v>0</v>
      </c>
      <c r="H1350" s="154">
        <v>0</v>
      </c>
      <c r="I1350" s="154">
        <v>0</v>
      </c>
      <c r="J1350" s="154">
        <v>0</v>
      </c>
      <c r="K1350" s="154">
        <v>0</v>
      </c>
      <c r="L1350" s="154">
        <v>0</v>
      </c>
      <c r="M1350" s="154">
        <v>0</v>
      </c>
      <c r="N1350" s="154">
        <v>36.200000000000003</v>
      </c>
      <c r="O1350" s="154" t="s">
        <v>188</v>
      </c>
    </row>
    <row r="1351" spans="1:33" ht="13.5" customHeight="1" x14ac:dyDescent="0.25">
      <c r="A1351" s="155">
        <v>0.95833333333333304</v>
      </c>
      <c r="B1351" s="154">
        <v>1</v>
      </c>
      <c r="C1351" s="154">
        <v>0</v>
      </c>
      <c r="D1351" s="154">
        <v>0</v>
      </c>
      <c r="E1351" s="154">
        <v>1</v>
      </c>
      <c r="F1351" s="154">
        <v>0</v>
      </c>
      <c r="G1351" s="154">
        <v>0</v>
      </c>
      <c r="H1351" s="154">
        <v>0</v>
      </c>
      <c r="I1351" s="154">
        <v>0</v>
      </c>
      <c r="J1351" s="154">
        <v>0</v>
      </c>
      <c r="K1351" s="154">
        <v>0</v>
      </c>
      <c r="L1351" s="154">
        <v>0</v>
      </c>
      <c r="M1351" s="154">
        <v>0</v>
      </c>
      <c r="N1351" s="154">
        <v>35.5</v>
      </c>
      <c r="O1351" s="154" t="s">
        <v>188</v>
      </c>
    </row>
    <row r="1352" spans="1:33" ht="13.5" customHeight="1" x14ac:dyDescent="0.25">
      <c r="A1352" s="155">
        <v>0.96875</v>
      </c>
      <c r="B1352" s="154">
        <v>0</v>
      </c>
      <c r="C1352" s="154">
        <v>0</v>
      </c>
      <c r="D1352" s="154">
        <v>0</v>
      </c>
      <c r="E1352" s="154">
        <v>0</v>
      </c>
      <c r="F1352" s="154">
        <v>0</v>
      </c>
      <c r="G1352" s="154">
        <v>0</v>
      </c>
      <c r="H1352" s="154">
        <v>0</v>
      </c>
      <c r="I1352" s="154">
        <v>0</v>
      </c>
      <c r="J1352" s="154">
        <v>0</v>
      </c>
      <c r="K1352" s="154">
        <v>0</v>
      </c>
      <c r="L1352" s="154">
        <v>0</v>
      </c>
      <c r="M1352" s="154">
        <v>0</v>
      </c>
      <c r="N1352" s="154" t="s">
        <v>188</v>
      </c>
      <c r="O1352" s="154" t="s">
        <v>188</v>
      </c>
    </row>
    <row r="1353" spans="1:33" ht="13.5" customHeight="1" x14ac:dyDescent="0.25">
      <c r="A1353" s="155">
        <v>0.97916666666666696</v>
      </c>
      <c r="B1353" s="154">
        <v>0</v>
      </c>
      <c r="C1353" s="154">
        <v>0</v>
      </c>
      <c r="D1353" s="154">
        <v>0</v>
      </c>
      <c r="E1353" s="154">
        <v>0</v>
      </c>
      <c r="F1353" s="154">
        <v>0</v>
      </c>
      <c r="G1353" s="154">
        <v>0</v>
      </c>
      <c r="H1353" s="154">
        <v>0</v>
      </c>
      <c r="I1353" s="154">
        <v>0</v>
      </c>
      <c r="J1353" s="154">
        <v>0</v>
      </c>
      <c r="K1353" s="154">
        <v>0</v>
      </c>
      <c r="L1353" s="154">
        <v>0</v>
      </c>
      <c r="M1353" s="154">
        <v>0</v>
      </c>
      <c r="N1353" s="154" t="s">
        <v>188</v>
      </c>
      <c r="O1353" s="154" t="s">
        <v>188</v>
      </c>
    </row>
    <row r="1354" spans="1:33" ht="13.5" customHeight="1" thickBot="1" x14ac:dyDescent="0.3">
      <c r="A1354" s="156">
        <v>0.98958333333333304</v>
      </c>
      <c r="B1354" s="154">
        <v>0</v>
      </c>
      <c r="C1354" s="154">
        <v>0</v>
      </c>
      <c r="D1354" s="154">
        <v>0</v>
      </c>
      <c r="E1354" s="154">
        <v>0</v>
      </c>
      <c r="F1354" s="154">
        <v>0</v>
      </c>
      <c r="G1354" s="154">
        <v>0</v>
      </c>
      <c r="H1354" s="154">
        <v>0</v>
      </c>
      <c r="I1354" s="154">
        <v>0</v>
      </c>
      <c r="J1354" s="154">
        <v>0</v>
      </c>
      <c r="K1354" s="154">
        <v>0</v>
      </c>
      <c r="L1354" s="154">
        <v>0</v>
      </c>
      <c r="M1354" s="154">
        <v>0</v>
      </c>
      <c r="N1354" s="154" t="s">
        <v>188</v>
      </c>
      <c r="O1354" s="154" t="s">
        <v>188</v>
      </c>
    </row>
    <row r="1355" spans="1:33" ht="13.5" customHeight="1" thickTop="1" x14ac:dyDescent="0.25">
      <c r="A1355" s="157" t="s">
        <v>44</v>
      </c>
      <c r="B1355" s="158">
        <f t="shared" ref="B1355:M1355" si="97">SUM(B1287:B1334)</f>
        <v>429</v>
      </c>
      <c r="C1355" s="158">
        <f t="shared" si="97"/>
        <v>16</v>
      </c>
      <c r="D1355" s="158">
        <f t="shared" si="97"/>
        <v>1</v>
      </c>
      <c r="E1355" s="158">
        <f t="shared" si="97"/>
        <v>360</v>
      </c>
      <c r="F1355" s="158">
        <f t="shared" si="97"/>
        <v>42</v>
      </c>
      <c r="G1355" s="158">
        <f t="shared" si="97"/>
        <v>6</v>
      </c>
      <c r="H1355" s="158">
        <f t="shared" si="97"/>
        <v>0</v>
      </c>
      <c r="I1355" s="158">
        <f t="shared" si="97"/>
        <v>1</v>
      </c>
      <c r="J1355" s="158">
        <f t="shared" si="97"/>
        <v>3</v>
      </c>
      <c r="K1355" s="158">
        <f t="shared" si="97"/>
        <v>0</v>
      </c>
      <c r="L1355" s="158">
        <f t="shared" si="97"/>
        <v>0</v>
      </c>
      <c r="M1355" s="158">
        <f t="shared" si="97"/>
        <v>0</v>
      </c>
      <c r="N1355" s="159">
        <v>24.3</v>
      </c>
      <c r="O1355" s="159">
        <v>28.5</v>
      </c>
    </row>
    <row r="1356" spans="1:33" ht="13.5" customHeight="1" x14ac:dyDescent="0.25">
      <c r="A1356" s="160" t="s">
        <v>45</v>
      </c>
      <c r="B1356" s="154">
        <f t="shared" ref="B1356:M1356" si="98">SUM(B1283:B1346)</f>
        <v>465</v>
      </c>
      <c r="C1356" s="154">
        <f t="shared" si="98"/>
        <v>17</v>
      </c>
      <c r="D1356" s="154">
        <f t="shared" si="98"/>
        <v>1</v>
      </c>
      <c r="E1356" s="154">
        <f t="shared" si="98"/>
        <v>392</v>
      </c>
      <c r="F1356" s="154">
        <f t="shared" si="98"/>
        <v>45</v>
      </c>
      <c r="G1356" s="154">
        <f t="shared" si="98"/>
        <v>6</v>
      </c>
      <c r="H1356" s="154">
        <f t="shared" si="98"/>
        <v>0</v>
      </c>
      <c r="I1356" s="154">
        <f t="shared" si="98"/>
        <v>1</v>
      </c>
      <c r="J1356" s="154">
        <f t="shared" si="98"/>
        <v>3</v>
      </c>
      <c r="K1356" s="154">
        <f t="shared" si="98"/>
        <v>0</v>
      </c>
      <c r="L1356" s="154">
        <f t="shared" si="98"/>
        <v>0</v>
      </c>
      <c r="M1356" s="154">
        <f t="shared" si="98"/>
        <v>0</v>
      </c>
      <c r="N1356" s="161">
        <v>24.5</v>
      </c>
      <c r="O1356" s="161">
        <v>28.9</v>
      </c>
    </row>
    <row r="1357" spans="1:33" ht="13.5" customHeight="1" x14ac:dyDescent="0.25">
      <c r="A1357" s="154" t="s">
        <v>46</v>
      </c>
      <c r="B1357" s="154">
        <f t="shared" ref="B1357:M1357" si="99">SUM(B1283:B1354)</f>
        <v>472</v>
      </c>
      <c r="C1357" s="154">
        <f t="shared" si="99"/>
        <v>17</v>
      </c>
      <c r="D1357" s="154">
        <f t="shared" si="99"/>
        <v>1</v>
      </c>
      <c r="E1357" s="154">
        <f t="shared" si="99"/>
        <v>397</v>
      </c>
      <c r="F1357" s="154">
        <f t="shared" si="99"/>
        <v>47</v>
      </c>
      <c r="G1357" s="154">
        <f t="shared" si="99"/>
        <v>6</v>
      </c>
      <c r="H1357" s="154">
        <f t="shared" si="99"/>
        <v>0</v>
      </c>
      <c r="I1357" s="154">
        <f t="shared" si="99"/>
        <v>1</v>
      </c>
      <c r="J1357" s="154">
        <f t="shared" si="99"/>
        <v>3</v>
      </c>
      <c r="K1357" s="154">
        <f t="shared" si="99"/>
        <v>0</v>
      </c>
      <c r="L1357" s="154">
        <f t="shared" si="99"/>
        <v>0</v>
      </c>
      <c r="M1357" s="154">
        <f t="shared" si="99"/>
        <v>0</v>
      </c>
      <c r="N1357" s="161">
        <v>24.5</v>
      </c>
      <c r="O1357" s="161">
        <v>28.9</v>
      </c>
    </row>
    <row r="1358" spans="1:33" ht="13.5" customHeight="1" thickBot="1" x14ac:dyDescent="0.3">
      <c r="A1358" s="162" t="s">
        <v>47</v>
      </c>
      <c r="B1358" s="162">
        <f t="shared" ref="B1358:M1358" si="100">SUM(B1259:B1354)</f>
        <v>486</v>
      </c>
      <c r="C1358" s="162">
        <f t="shared" si="100"/>
        <v>17</v>
      </c>
      <c r="D1358" s="162">
        <f t="shared" si="100"/>
        <v>1</v>
      </c>
      <c r="E1358" s="162">
        <f t="shared" si="100"/>
        <v>407</v>
      </c>
      <c r="F1358" s="162">
        <f t="shared" si="100"/>
        <v>50</v>
      </c>
      <c r="G1358" s="162">
        <f t="shared" si="100"/>
        <v>7</v>
      </c>
      <c r="H1358" s="162">
        <f t="shared" si="100"/>
        <v>0</v>
      </c>
      <c r="I1358" s="162">
        <f t="shared" si="100"/>
        <v>1</v>
      </c>
      <c r="J1358" s="162">
        <f t="shared" si="100"/>
        <v>3</v>
      </c>
      <c r="K1358" s="162">
        <f t="shared" si="100"/>
        <v>0</v>
      </c>
      <c r="L1358" s="162">
        <f t="shared" si="100"/>
        <v>0</v>
      </c>
      <c r="M1358" s="162">
        <f t="shared" si="100"/>
        <v>0</v>
      </c>
      <c r="N1358" s="163">
        <v>24.7</v>
      </c>
      <c r="O1358" s="163">
        <v>29.3</v>
      </c>
      <c r="AG1358" s="417"/>
    </row>
    <row r="1359" spans="1:33" ht="13.5" customHeight="1" thickTop="1" x14ac:dyDescent="0.25">
      <c r="N1359" s="164"/>
      <c r="O1359" s="164"/>
      <c r="AG1359" s="417"/>
    </row>
    <row r="1360" spans="1:33" ht="13.5" customHeight="1" thickBot="1" x14ac:dyDescent="0.3">
      <c r="A1360" s="165" t="s">
        <v>9</v>
      </c>
      <c r="B1360" s="166" t="str">
        <f>TEXT(C1360,"dddd")</f>
        <v>Sunday</v>
      </c>
      <c r="C1360" s="166">
        <f>C1256+1</f>
        <v>44843</v>
      </c>
      <c r="D1360" s="165"/>
      <c r="E1360" s="165"/>
      <c r="F1360" s="165"/>
      <c r="G1360" s="165"/>
      <c r="H1360" s="165"/>
      <c r="I1360" s="165"/>
      <c r="J1360" s="165"/>
      <c r="K1360" s="165"/>
      <c r="L1360" s="165"/>
      <c r="M1360" s="165"/>
      <c r="N1360" s="167"/>
      <c r="O1360" s="167"/>
      <c r="AG1360" s="417"/>
    </row>
    <row r="1361" spans="1:33" ht="13.5" customHeight="1" thickTop="1" thickBot="1" x14ac:dyDescent="0.3">
      <c r="A1361" s="165"/>
      <c r="B1361" s="521" t="s">
        <v>30</v>
      </c>
      <c r="C1361" s="521" t="s">
        <v>31</v>
      </c>
      <c r="D1361" s="521" t="s">
        <v>32</v>
      </c>
      <c r="E1361" s="521" t="s">
        <v>33</v>
      </c>
      <c r="F1361" s="521" t="s">
        <v>34</v>
      </c>
      <c r="G1361" s="521" t="s">
        <v>35</v>
      </c>
      <c r="H1361" s="521" t="s">
        <v>36</v>
      </c>
      <c r="I1361" s="521" t="s">
        <v>37</v>
      </c>
      <c r="J1361" s="521" t="s">
        <v>38</v>
      </c>
      <c r="K1361" s="521" t="s">
        <v>39</v>
      </c>
      <c r="L1361" s="521" t="s">
        <v>40</v>
      </c>
      <c r="M1361" s="521" t="s">
        <v>41</v>
      </c>
      <c r="N1361" s="523" t="s">
        <v>42</v>
      </c>
      <c r="O1361" s="523" t="s">
        <v>43</v>
      </c>
      <c r="AG1361" s="417"/>
    </row>
    <row r="1362" spans="1:33" ht="13.5" customHeight="1" thickTop="1" thickBot="1" x14ac:dyDescent="0.3">
      <c r="A1362" s="168" t="s">
        <v>50</v>
      </c>
      <c r="B1362" s="522"/>
      <c r="C1362" s="522"/>
      <c r="D1362" s="522"/>
      <c r="E1362" s="522"/>
      <c r="F1362" s="522"/>
      <c r="G1362" s="522"/>
      <c r="H1362" s="522"/>
      <c r="I1362" s="522"/>
      <c r="J1362" s="522"/>
      <c r="K1362" s="522"/>
      <c r="L1362" s="522"/>
      <c r="M1362" s="522"/>
      <c r="N1362" s="524"/>
      <c r="O1362" s="524"/>
    </row>
    <row r="1363" spans="1:33" ht="13.5" customHeight="1" thickTop="1" x14ac:dyDescent="0.25">
      <c r="A1363" s="153">
        <v>0</v>
      </c>
      <c r="B1363" s="154">
        <v>1</v>
      </c>
      <c r="C1363" s="154">
        <v>0</v>
      </c>
      <c r="D1363" s="154">
        <v>0</v>
      </c>
      <c r="E1363" s="154">
        <v>1</v>
      </c>
      <c r="F1363" s="154">
        <v>0</v>
      </c>
      <c r="G1363" s="154">
        <v>0</v>
      </c>
      <c r="H1363" s="154">
        <v>0</v>
      </c>
      <c r="I1363" s="154">
        <v>0</v>
      </c>
      <c r="J1363" s="154">
        <v>0</v>
      </c>
      <c r="K1363" s="154">
        <v>0</v>
      </c>
      <c r="L1363" s="154">
        <v>0</v>
      </c>
      <c r="M1363" s="154">
        <v>0</v>
      </c>
      <c r="N1363" s="154">
        <v>33.1</v>
      </c>
      <c r="O1363" s="154" t="s">
        <v>188</v>
      </c>
    </row>
    <row r="1364" spans="1:33" ht="13.5" customHeight="1" x14ac:dyDescent="0.25">
      <c r="A1364" s="155">
        <v>1.0416666666666666E-2</v>
      </c>
      <c r="B1364" s="154">
        <v>2</v>
      </c>
      <c r="C1364" s="154">
        <v>0</v>
      </c>
      <c r="D1364" s="154">
        <v>0</v>
      </c>
      <c r="E1364" s="154">
        <v>2</v>
      </c>
      <c r="F1364" s="154">
        <v>0</v>
      </c>
      <c r="G1364" s="154">
        <v>0</v>
      </c>
      <c r="H1364" s="154">
        <v>0</v>
      </c>
      <c r="I1364" s="154">
        <v>0</v>
      </c>
      <c r="J1364" s="154">
        <v>0</v>
      </c>
      <c r="K1364" s="154">
        <v>0</v>
      </c>
      <c r="L1364" s="154">
        <v>0</v>
      </c>
      <c r="M1364" s="154">
        <v>0</v>
      </c>
      <c r="N1364" s="154">
        <v>25.1</v>
      </c>
      <c r="O1364" s="154" t="s">
        <v>188</v>
      </c>
    </row>
    <row r="1365" spans="1:33" ht="13.5" customHeight="1" x14ac:dyDescent="0.25">
      <c r="A1365" s="155">
        <v>2.0833333333333332E-2</v>
      </c>
      <c r="B1365" s="154">
        <v>1</v>
      </c>
      <c r="C1365" s="154">
        <v>0</v>
      </c>
      <c r="D1365" s="154">
        <v>0</v>
      </c>
      <c r="E1365" s="154">
        <v>1</v>
      </c>
      <c r="F1365" s="154">
        <v>0</v>
      </c>
      <c r="G1365" s="154">
        <v>0</v>
      </c>
      <c r="H1365" s="154">
        <v>0</v>
      </c>
      <c r="I1365" s="154">
        <v>0</v>
      </c>
      <c r="J1365" s="154">
        <v>0</v>
      </c>
      <c r="K1365" s="154">
        <v>0</v>
      </c>
      <c r="L1365" s="154">
        <v>0</v>
      </c>
      <c r="M1365" s="154">
        <v>0</v>
      </c>
      <c r="N1365" s="154">
        <v>33.799999999999997</v>
      </c>
      <c r="O1365" s="154" t="s">
        <v>188</v>
      </c>
    </row>
    <row r="1366" spans="1:33" ht="13.5" customHeight="1" x14ac:dyDescent="0.25">
      <c r="A1366" s="155">
        <v>3.125E-2</v>
      </c>
      <c r="B1366" s="154">
        <v>0</v>
      </c>
      <c r="C1366" s="154">
        <v>0</v>
      </c>
      <c r="D1366" s="154">
        <v>0</v>
      </c>
      <c r="E1366" s="154">
        <v>0</v>
      </c>
      <c r="F1366" s="154">
        <v>0</v>
      </c>
      <c r="G1366" s="154">
        <v>0</v>
      </c>
      <c r="H1366" s="154">
        <v>0</v>
      </c>
      <c r="I1366" s="154">
        <v>0</v>
      </c>
      <c r="J1366" s="154">
        <v>0</v>
      </c>
      <c r="K1366" s="154">
        <v>0</v>
      </c>
      <c r="L1366" s="154">
        <v>0</v>
      </c>
      <c r="M1366" s="154">
        <v>0</v>
      </c>
      <c r="N1366" s="154" t="s">
        <v>188</v>
      </c>
      <c r="O1366" s="154" t="s">
        <v>188</v>
      </c>
    </row>
    <row r="1367" spans="1:33" ht="13.5" customHeight="1" x14ac:dyDescent="0.25">
      <c r="A1367" s="155">
        <v>4.1666666666666664E-2</v>
      </c>
      <c r="B1367" s="154">
        <v>0</v>
      </c>
      <c r="C1367" s="154">
        <v>0</v>
      </c>
      <c r="D1367" s="154">
        <v>0</v>
      </c>
      <c r="E1367" s="154">
        <v>0</v>
      </c>
      <c r="F1367" s="154">
        <v>0</v>
      </c>
      <c r="G1367" s="154">
        <v>0</v>
      </c>
      <c r="H1367" s="154">
        <v>0</v>
      </c>
      <c r="I1367" s="154">
        <v>0</v>
      </c>
      <c r="J1367" s="154">
        <v>0</v>
      </c>
      <c r="K1367" s="154">
        <v>0</v>
      </c>
      <c r="L1367" s="154">
        <v>0</v>
      </c>
      <c r="M1367" s="154">
        <v>0</v>
      </c>
      <c r="N1367" s="154" t="s">
        <v>188</v>
      </c>
      <c r="O1367" s="154" t="s">
        <v>188</v>
      </c>
    </row>
    <row r="1368" spans="1:33" ht="13.5" customHeight="1" x14ac:dyDescent="0.25">
      <c r="A1368" s="155">
        <v>5.2083333333333336E-2</v>
      </c>
      <c r="B1368" s="154">
        <v>0</v>
      </c>
      <c r="C1368" s="154">
        <v>0</v>
      </c>
      <c r="D1368" s="154">
        <v>0</v>
      </c>
      <c r="E1368" s="154">
        <v>0</v>
      </c>
      <c r="F1368" s="154">
        <v>0</v>
      </c>
      <c r="G1368" s="154">
        <v>0</v>
      </c>
      <c r="H1368" s="154">
        <v>0</v>
      </c>
      <c r="I1368" s="154">
        <v>0</v>
      </c>
      <c r="J1368" s="154">
        <v>0</v>
      </c>
      <c r="K1368" s="154">
        <v>0</v>
      </c>
      <c r="L1368" s="154">
        <v>0</v>
      </c>
      <c r="M1368" s="154">
        <v>0</v>
      </c>
      <c r="N1368" s="154" t="s">
        <v>188</v>
      </c>
      <c r="O1368" s="154" t="s">
        <v>188</v>
      </c>
    </row>
    <row r="1369" spans="1:33" ht="13.5" customHeight="1" x14ac:dyDescent="0.25">
      <c r="A1369" s="155">
        <v>6.25E-2</v>
      </c>
      <c r="B1369" s="154">
        <v>1</v>
      </c>
      <c r="C1369" s="154">
        <v>0</v>
      </c>
      <c r="D1369" s="154">
        <v>0</v>
      </c>
      <c r="E1369" s="154">
        <v>1</v>
      </c>
      <c r="F1369" s="154">
        <v>0</v>
      </c>
      <c r="G1369" s="154">
        <v>0</v>
      </c>
      <c r="H1369" s="154">
        <v>0</v>
      </c>
      <c r="I1369" s="154">
        <v>0</v>
      </c>
      <c r="J1369" s="154">
        <v>0</v>
      </c>
      <c r="K1369" s="154">
        <v>0</v>
      </c>
      <c r="L1369" s="154">
        <v>0</v>
      </c>
      <c r="M1369" s="154">
        <v>0</v>
      </c>
      <c r="N1369" s="154">
        <v>28.3</v>
      </c>
      <c r="O1369" s="154" t="s">
        <v>188</v>
      </c>
    </row>
    <row r="1370" spans="1:33" ht="13.5" customHeight="1" x14ac:dyDescent="0.25">
      <c r="A1370" s="155">
        <v>7.2916666666666699E-2</v>
      </c>
      <c r="B1370" s="154">
        <v>1</v>
      </c>
      <c r="C1370" s="154">
        <v>0</v>
      </c>
      <c r="D1370" s="154">
        <v>0</v>
      </c>
      <c r="E1370" s="154">
        <v>1</v>
      </c>
      <c r="F1370" s="154">
        <v>0</v>
      </c>
      <c r="G1370" s="154">
        <v>0</v>
      </c>
      <c r="H1370" s="154">
        <v>0</v>
      </c>
      <c r="I1370" s="154">
        <v>0</v>
      </c>
      <c r="J1370" s="154">
        <v>0</v>
      </c>
      <c r="K1370" s="154">
        <v>0</v>
      </c>
      <c r="L1370" s="154">
        <v>0</v>
      </c>
      <c r="M1370" s="154">
        <v>0</v>
      </c>
      <c r="N1370" s="154">
        <v>27.1</v>
      </c>
      <c r="O1370" s="154" t="s">
        <v>188</v>
      </c>
    </row>
    <row r="1371" spans="1:33" ht="13.5" customHeight="1" x14ac:dyDescent="0.25">
      <c r="A1371" s="155">
        <v>8.3333333333333301E-2</v>
      </c>
      <c r="B1371" s="154">
        <v>0</v>
      </c>
      <c r="C1371" s="154">
        <v>0</v>
      </c>
      <c r="D1371" s="154">
        <v>0</v>
      </c>
      <c r="E1371" s="154">
        <v>0</v>
      </c>
      <c r="F1371" s="154">
        <v>0</v>
      </c>
      <c r="G1371" s="154">
        <v>0</v>
      </c>
      <c r="H1371" s="154">
        <v>0</v>
      </c>
      <c r="I1371" s="154">
        <v>0</v>
      </c>
      <c r="J1371" s="154">
        <v>0</v>
      </c>
      <c r="K1371" s="154">
        <v>0</v>
      </c>
      <c r="L1371" s="154">
        <v>0</v>
      </c>
      <c r="M1371" s="154">
        <v>0</v>
      </c>
      <c r="N1371" s="154" t="s">
        <v>188</v>
      </c>
      <c r="O1371" s="154" t="s">
        <v>188</v>
      </c>
    </row>
    <row r="1372" spans="1:33" ht="13.5" customHeight="1" x14ac:dyDescent="0.25">
      <c r="A1372" s="155">
        <v>9.375E-2</v>
      </c>
      <c r="B1372" s="154">
        <v>1</v>
      </c>
      <c r="C1372" s="154">
        <v>0</v>
      </c>
      <c r="D1372" s="154">
        <v>0</v>
      </c>
      <c r="E1372" s="154">
        <v>0</v>
      </c>
      <c r="F1372" s="154">
        <v>1</v>
      </c>
      <c r="G1372" s="154">
        <v>0</v>
      </c>
      <c r="H1372" s="154">
        <v>0</v>
      </c>
      <c r="I1372" s="154">
        <v>0</v>
      </c>
      <c r="J1372" s="154">
        <v>0</v>
      </c>
      <c r="K1372" s="154">
        <v>0</v>
      </c>
      <c r="L1372" s="154">
        <v>0</v>
      </c>
      <c r="M1372" s="154">
        <v>0</v>
      </c>
      <c r="N1372" s="154">
        <v>32.1</v>
      </c>
      <c r="O1372" s="154" t="s">
        <v>188</v>
      </c>
    </row>
    <row r="1373" spans="1:33" ht="13.5" customHeight="1" x14ac:dyDescent="0.25">
      <c r="A1373" s="155">
        <v>0.104166666666667</v>
      </c>
      <c r="B1373" s="154">
        <v>0</v>
      </c>
      <c r="C1373" s="154">
        <v>0</v>
      </c>
      <c r="D1373" s="154">
        <v>0</v>
      </c>
      <c r="E1373" s="154">
        <v>0</v>
      </c>
      <c r="F1373" s="154">
        <v>0</v>
      </c>
      <c r="G1373" s="154">
        <v>0</v>
      </c>
      <c r="H1373" s="154">
        <v>0</v>
      </c>
      <c r="I1373" s="154">
        <v>0</v>
      </c>
      <c r="J1373" s="154">
        <v>0</v>
      </c>
      <c r="K1373" s="154">
        <v>0</v>
      </c>
      <c r="L1373" s="154">
        <v>0</v>
      </c>
      <c r="M1373" s="154">
        <v>0</v>
      </c>
      <c r="N1373" s="154" t="s">
        <v>188</v>
      </c>
      <c r="O1373" s="154" t="s">
        <v>188</v>
      </c>
    </row>
    <row r="1374" spans="1:33" ht="13.5" customHeight="1" x14ac:dyDescent="0.25">
      <c r="A1374" s="155">
        <v>0.114583333333333</v>
      </c>
      <c r="B1374" s="154">
        <v>1</v>
      </c>
      <c r="C1374" s="154">
        <v>0</v>
      </c>
      <c r="D1374" s="154">
        <v>0</v>
      </c>
      <c r="E1374" s="154">
        <v>1</v>
      </c>
      <c r="F1374" s="154">
        <v>0</v>
      </c>
      <c r="G1374" s="154">
        <v>0</v>
      </c>
      <c r="H1374" s="154">
        <v>0</v>
      </c>
      <c r="I1374" s="154">
        <v>0</v>
      </c>
      <c r="J1374" s="154">
        <v>0</v>
      </c>
      <c r="K1374" s="154">
        <v>0</v>
      </c>
      <c r="L1374" s="154">
        <v>0</v>
      </c>
      <c r="M1374" s="154">
        <v>0</v>
      </c>
      <c r="N1374" s="154">
        <v>29.8</v>
      </c>
      <c r="O1374" s="154" t="s">
        <v>188</v>
      </c>
    </row>
    <row r="1375" spans="1:33" ht="13.5" customHeight="1" x14ac:dyDescent="0.25">
      <c r="A1375" s="155">
        <v>0.125</v>
      </c>
      <c r="B1375" s="154">
        <v>0</v>
      </c>
      <c r="C1375" s="154">
        <v>0</v>
      </c>
      <c r="D1375" s="154">
        <v>0</v>
      </c>
      <c r="E1375" s="154">
        <v>0</v>
      </c>
      <c r="F1375" s="154">
        <v>0</v>
      </c>
      <c r="G1375" s="154">
        <v>0</v>
      </c>
      <c r="H1375" s="154">
        <v>0</v>
      </c>
      <c r="I1375" s="154">
        <v>0</v>
      </c>
      <c r="J1375" s="154">
        <v>0</v>
      </c>
      <c r="K1375" s="154">
        <v>0</v>
      </c>
      <c r="L1375" s="154">
        <v>0</v>
      </c>
      <c r="M1375" s="154">
        <v>0</v>
      </c>
      <c r="N1375" s="154" t="s">
        <v>188</v>
      </c>
      <c r="O1375" s="154" t="s">
        <v>188</v>
      </c>
    </row>
    <row r="1376" spans="1:33" ht="13.5" customHeight="1" x14ac:dyDescent="0.25">
      <c r="A1376" s="155">
        <v>0.13541666666666699</v>
      </c>
      <c r="B1376" s="154">
        <v>2</v>
      </c>
      <c r="C1376" s="154">
        <v>0</v>
      </c>
      <c r="D1376" s="154">
        <v>0</v>
      </c>
      <c r="E1376" s="154">
        <v>2</v>
      </c>
      <c r="F1376" s="154">
        <v>0</v>
      </c>
      <c r="G1376" s="154">
        <v>0</v>
      </c>
      <c r="H1376" s="154">
        <v>0</v>
      </c>
      <c r="I1376" s="154">
        <v>0</v>
      </c>
      <c r="J1376" s="154">
        <v>0</v>
      </c>
      <c r="K1376" s="154">
        <v>0</v>
      </c>
      <c r="L1376" s="154">
        <v>0</v>
      </c>
      <c r="M1376" s="154">
        <v>0</v>
      </c>
      <c r="N1376" s="154">
        <v>28.4</v>
      </c>
      <c r="O1376" s="154" t="s">
        <v>188</v>
      </c>
    </row>
    <row r="1377" spans="1:15" ht="13.5" customHeight="1" x14ac:dyDescent="0.25">
      <c r="A1377" s="155">
        <v>0.14583333333333301</v>
      </c>
      <c r="B1377" s="154">
        <v>0</v>
      </c>
      <c r="C1377" s="154">
        <v>0</v>
      </c>
      <c r="D1377" s="154">
        <v>0</v>
      </c>
      <c r="E1377" s="154">
        <v>0</v>
      </c>
      <c r="F1377" s="154">
        <v>0</v>
      </c>
      <c r="G1377" s="154">
        <v>0</v>
      </c>
      <c r="H1377" s="154">
        <v>0</v>
      </c>
      <c r="I1377" s="154">
        <v>0</v>
      </c>
      <c r="J1377" s="154">
        <v>0</v>
      </c>
      <c r="K1377" s="154">
        <v>0</v>
      </c>
      <c r="L1377" s="154">
        <v>0</v>
      </c>
      <c r="M1377" s="154">
        <v>0</v>
      </c>
      <c r="N1377" s="154" t="s">
        <v>188</v>
      </c>
      <c r="O1377" s="154" t="s">
        <v>188</v>
      </c>
    </row>
    <row r="1378" spans="1:15" ht="13.5" customHeight="1" x14ac:dyDescent="0.25">
      <c r="A1378" s="155">
        <v>0.15625</v>
      </c>
      <c r="B1378" s="154">
        <v>1</v>
      </c>
      <c r="C1378" s="154">
        <v>0</v>
      </c>
      <c r="D1378" s="154">
        <v>0</v>
      </c>
      <c r="E1378" s="154">
        <v>1</v>
      </c>
      <c r="F1378" s="154">
        <v>0</v>
      </c>
      <c r="G1378" s="154">
        <v>0</v>
      </c>
      <c r="H1378" s="154">
        <v>0</v>
      </c>
      <c r="I1378" s="154">
        <v>0</v>
      </c>
      <c r="J1378" s="154">
        <v>0</v>
      </c>
      <c r="K1378" s="154">
        <v>0</v>
      </c>
      <c r="L1378" s="154">
        <v>0</v>
      </c>
      <c r="M1378" s="154">
        <v>0</v>
      </c>
      <c r="N1378" s="154">
        <v>30.6</v>
      </c>
      <c r="O1378" s="154" t="s">
        <v>188</v>
      </c>
    </row>
    <row r="1379" spans="1:15" ht="13.5" customHeight="1" x14ac:dyDescent="0.25">
      <c r="A1379" s="155">
        <v>0.16666666666666699</v>
      </c>
      <c r="B1379" s="154">
        <v>0</v>
      </c>
      <c r="C1379" s="154">
        <v>0</v>
      </c>
      <c r="D1379" s="154">
        <v>0</v>
      </c>
      <c r="E1379" s="154">
        <v>0</v>
      </c>
      <c r="F1379" s="154">
        <v>0</v>
      </c>
      <c r="G1379" s="154">
        <v>0</v>
      </c>
      <c r="H1379" s="154">
        <v>0</v>
      </c>
      <c r="I1379" s="154">
        <v>0</v>
      </c>
      <c r="J1379" s="154">
        <v>0</v>
      </c>
      <c r="K1379" s="154">
        <v>0</v>
      </c>
      <c r="L1379" s="154">
        <v>0</v>
      </c>
      <c r="M1379" s="154">
        <v>0</v>
      </c>
      <c r="N1379" s="154" t="s">
        <v>188</v>
      </c>
      <c r="O1379" s="154" t="s">
        <v>188</v>
      </c>
    </row>
    <row r="1380" spans="1:15" ht="13.5" customHeight="1" x14ac:dyDescent="0.25">
      <c r="A1380" s="155">
        <v>0.17708333333333301</v>
      </c>
      <c r="B1380" s="154">
        <v>0</v>
      </c>
      <c r="C1380" s="154">
        <v>0</v>
      </c>
      <c r="D1380" s="154">
        <v>0</v>
      </c>
      <c r="E1380" s="154">
        <v>0</v>
      </c>
      <c r="F1380" s="154">
        <v>0</v>
      </c>
      <c r="G1380" s="154">
        <v>0</v>
      </c>
      <c r="H1380" s="154">
        <v>0</v>
      </c>
      <c r="I1380" s="154">
        <v>0</v>
      </c>
      <c r="J1380" s="154">
        <v>0</v>
      </c>
      <c r="K1380" s="154">
        <v>0</v>
      </c>
      <c r="L1380" s="154">
        <v>0</v>
      </c>
      <c r="M1380" s="154">
        <v>0</v>
      </c>
      <c r="N1380" s="154" t="s">
        <v>188</v>
      </c>
      <c r="O1380" s="154" t="s">
        <v>188</v>
      </c>
    </row>
    <row r="1381" spans="1:15" ht="13.5" customHeight="1" x14ac:dyDescent="0.25">
      <c r="A1381" s="155">
        <v>0.1875</v>
      </c>
      <c r="B1381" s="154">
        <v>0</v>
      </c>
      <c r="C1381" s="154">
        <v>0</v>
      </c>
      <c r="D1381" s="154">
        <v>0</v>
      </c>
      <c r="E1381" s="154">
        <v>0</v>
      </c>
      <c r="F1381" s="154">
        <v>0</v>
      </c>
      <c r="G1381" s="154">
        <v>0</v>
      </c>
      <c r="H1381" s="154">
        <v>0</v>
      </c>
      <c r="I1381" s="154">
        <v>0</v>
      </c>
      <c r="J1381" s="154">
        <v>0</v>
      </c>
      <c r="K1381" s="154">
        <v>0</v>
      </c>
      <c r="L1381" s="154">
        <v>0</v>
      </c>
      <c r="M1381" s="154">
        <v>0</v>
      </c>
      <c r="N1381" s="154" t="s">
        <v>188</v>
      </c>
      <c r="O1381" s="154" t="s">
        <v>188</v>
      </c>
    </row>
    <row r="1382" spans="1:15" ht="13.5" customHeight="1" x14ac:dyDescent="0.25">
      <c r="A1382" s="155">
        <v>0.19791666666666699</v>
      </c>
      <c r="B1382" s="154">
        <v>0</v>
      </c>
      <c r="C1382" s="154">
        <v>0</v>
      </c>
      <c r="D1382" s="154">
        <v>0</v>
      </c>
      <c r="E1382" s="154">
        <v>0</v>
      </c>
      <c r="F1382" s="154">
        <v>0</v>
      </c>
      <c r="G1382" s="154">
        <v>0</v>
      </c>
      <c r="H1382" s="154">
        <v>0</v>
      </c>
      <c r="I1382" s="154">
        <v>0</v>
      </c>
      <c r="J1382" s="154">
        <v>0</v>
      </c>
      <c r="K1382" s="154">
        <v>0</v>
      </c>
      <c r="L1382" s="154">
        <v>0</v>
      </c>
      <c r="M1382" s="154">
        <v>0</v>
      </c>
      <c r="N1382" s="154" t="s">
        <v>188</v>
      </c>
      <c r="O1382" s="154" t="s">
        <v>188</v>
      </c>
    </row>
    <row r="1383" spans="1:15" ht="13.5" customHeight="1" x14ac:dyDescent="0.25">
      <c r="A1383" s="155">
        <v>0.20833333333333301</v>
      </c>
      <c r="B1383" s="154">
        <v>0</v>
      </c>
      <c r="C1383" s="154">
        <v>0</v>
      </c>
      <c r="D1383" s="154">
        <v>0</v>
      </c>
      <c r="E1383" s="154">
        <v>0</v>
      </c>
      <c r="F1383" s="154">
        <v>0</v>
      </c>
      <c r="G1383" s="154">
        <v>0</v>
      </c>
      <c r="H1383" s="154">
        <v>0</v>
      </c>
      <c r="I1383" s="154">
        <v>0</v>
      </c>
      <c r="J1383" s="154">
        <v>0</v>
      </c>
      <c r="K1383" s="154">
        <v>0</v>
      </c>
      <c r="L1383" s="154">
        <v>0</v>
      </c>
      <c r="M1383" s="154">
        <v>0</v>
      </c>
      <c r="N1383" s="154" t="s">
        <v>188</v>
      </c>
      <c r="O1383" s="154" t="s">
        <v>188</v>
      </c>
    </row>
    <row r="1384" spans="1:15" ht="13.5" customHeight="1" x14ac:dyDescent="0.25">
      <c r="A1384" s="155">
        <v>0.21875</v>
      </c>
      <c r="B1384" s="154">
        <v>0</v>
      </c>
      <c r="C1384" s="154">
        <v>0</v>
      </c>
      <c r="D1384" s="154">
        <v>0</v>
      </c>
      <c r="E1384" s="154">
        <v>0</v>
      </c>
      <c r="F1384" s="154">
        <v>0</v>
      </c>
      <c r="G1384" s="154">
        <v>0</v>
      </c>
      <c r="H1384" s="154">
        <v>0</v>
      </c>
      <c r="I1384" s="154">
        <v>0</v>
      </c>
      <c r="J1384" s="154">
        <v>0</v>
      </c>
      <c r="K1384" s="154">
        <v>0</v>
      </c>
      <c r="L1384" s="154">
        <v>0</v>
      </c>
      <c r="M1384" s="154">
        <v>0</v>
      </c>
      <c r="N1384" s="154" t="s">
        <v>188</v>
      </c>
      <c r="O1384" s="154" t="s">
        <v>188</v>
      </c>
    </row>
    <row r="1385" spans="1:15" ht="13.5" customHeight="1" x14ac:dyDescent="0.25">
      <c r="A1385" s="155">
        <v>0.22916666666666699</v>
      </c>
      <c r="B1385" s="154">
        <v>0</v>
      </c>
      <c r="C1385" s="154">
        <v>0</v>
      </c>
      <c r="D1385" s="154">
        <v>0</v>
      </c>
      <c r="E1385" s="154">
        <v>0</v>
      </c>
      <c r="F1385" s="154">
        <v>0</v>
      </c>
      <c r="G1385" s="154">
        <v>0</v>
      </c>
      <c r="H1385" s="154">
        <v>0</v>
      </c>
      <c r="I1385" s="154">
        <v>0</v>
      </c>
      <c r="J1385" s="154">
        <v>0</v>
      </c>
      <c r="K1385" s="154">
        <v>0</v>
      </c>
      <c r="L1385" s="154">
        <v>0</v>
      </c>
      <c r="M1385" s="154">
        <v>0</v>
      </c>
      <c r="N1385" s="154" t="s">
        <v>188</v>
      </c>
      <c r="O1385" s="154" t="s">
        <v>188</v>
      </c>
    </row>
    <row r="1386" spans="1:15" ht="13.5" customHeight="1" x14ac:dyDescent="0.25">
      <c r="A1386" s="155">
        <v>0.23958333333333301</v>
      </c>
      <c r="B1386" s="154">
        <v>0</v>
      </c>
      <c r="C1386" s="154">
        <v>0</v>
      </c>
      <c r="D1386" s="154">
        <v>0</v>
      </c>
      <c r="E1386" s="154">
        <v>0</v>
      </c>
      <c r="F1386" s="154">
        <v>0</v>
      </c>
      <c r="G1386" s="154">
        <v>0</v>
      </c>
      <c r="H1386" s="154">
        <v>0</v>
      </c>
      <c r="I1386" s="154">
        <v>0</v>
      </c>
      <c r="J1386" s="154">
        <v>0</v>
      </c>
      <c r="K1386" s="154">
        <v>0</v>
      </c>
      <c r="L1386" s="154">
        <v>0</v>
      </c>
      <c r="M1386" s="154">
        <v>0</v>
      </c>
      <c r="N1386" s="154" t="s">
        <v>188</v>
      </c>
      <c r="O1386" s="154" t="s">
        <v>188</v>
      </c>
    </row>
    <row r="1387" spans="1:15" ht="13.5" customHeight="1" x14ac:dyDescent="0.25">
      <c r="A1387" s="155">
        <v>0.25</v>
      </c>
      <c r="B1387" s="154">
        <v>0</v>
      </c>
      <c r="C1387" s="154">
        <v>0</v>
      </c>
      <c r="D1387" s="154">
        <v>0</v>
      </c>
      <c r="E1387" s="154">
        <v>0</v>
      </c>
      <c r="F1387" s="154">
        <v>0</v>
      </c>
      <c r="G1387" s="154">
        <v>0</v>
      </c>
      <c r="H1387" s="154">
        <v>0</v>
      </c>
      <c r="I1387" s="154">
        <v>0</v>
      </c>
      <c r="J1387" s="154">
        <v>0</v>
      </c>
      <c r="K1387" s="154">
        <v>0</v>
      </c>
      <c r="L1387" s="154">
        <v>0</v>
      </c>
      <c r="M1387" s="154">
        <v>0</v>
      </c>
      <c r="N1387" s="154" t="s">
        <v>188</v>
      </c>
      <c r="O1387" s="154" t="s">
        <v>188</v>
      </c>
    </row>
    <row r="1388" spans="1:15" ht="13.5" customHeight="1" x14ac:dyDescent="0.25">
      <c r="A1388" s="155">
        <v>0.26041666666666702</v>
      </c>
      <c r="B1388" s="154">
        <v>1</v>
      </c>
      <c r="C1388" s="154">
        <v>0</v>
      </c>
      <c r="D1388" s="154">
        <v>0</v>
      </c>
      <c r="E1388" s="154">
        <v>1</v>
      </c>
      <c r="F1388" s="154">
        <v>0</v>
      </c>
      <c r="G1388" s="154">
        <v>0</v>
      </c>
      <c r="H1388" s="154">
        <v>0</v>
      </c>
      <c r="I1388" s="154">
        <v>0</v>
      </c>
      <c r="J1388" s="154">
        <v>0</v>
      </c>
      <c r="K1388" s="154">
        <v>0</v>
      </c>
      <c r="L1388" s="154">
        <v>0</v>
      </c>
      <c r="M1388" s="154">
        <v>0</v>
      </c>
      <c r="N1388" s="154">
        <v>31.2</v>
      </c>
      <c r="O1388" s="154" t="s">
        <v>188</v>
      </c>
    </row>
    <row r="1389" spans="1:15" ht="13.5" customHeight="1" x14ac:dyDescent="0.25">
      <c r="A1389" s="155">
        <v>0.27083333333333298</v>
      </c>
      <c r="B1389" s="154">
        <v>1</v>
      </c>
      <c r="C1389" s="154">
        <v>0</v>
      </c>
      <c r="D1389" s="154">
        <v>0</v>
      </c>
      <c r="E1389" s="154">
        <v>1</v>
      </c>
      <c r="F1389" s="154">
        <v>0</v>
      </c>
      <c r="G1389" s="154">
        <v>0</v>
      </c>
      <c r="H1389" s="154">
        <v>0</v>
      </c>
      <c r="I1389" s="154">
        <v>0</v>
      </c>
      <c r="J1389" s="154">
        <v>0</v>
      </c>
      <c r="K1389" s="154">
        <v>0</v>
      </c>
      <c r="L1389" s="154">
        <v>0</v>
      </c>
      <c r="M1389" s="154">
        <v>0</v>
      </c>
      <c r="N1389" s="154">
        <v>31</v>
      </c>
      <c r="O1389" s="154" t="s">
        <v>188</v>
      </c>
    </row>
    <row r="1390" spans="1:15" ht="13.5" customHeight="1" x14ac:dyDescent="0.25">
      <c r="A1390" s="155">
        <v>0.28125</v>
      </c>
      <c r="B1390" s="154">
        <v>0</v>
      </c>
      <c r="C1390" s="154">
        <v>0</v>
      </c>
      <c r="D1390" s="154">
        <v>0</v>
      </c>
      <c r="E1390" s="154">
        <v>0</v>
      </c>
      <c r="F1390" s="154">
        <v>0</v>
      </c>
      <c r="G1390" s="154">
        <v>0</v>
      </c>
      <c r="H1390" s="154">
        <v>0</v>
      </c>
      <c r="I1390" s="154">
        <v>0</v>
      </c>
      <c r="J1390" s="154">
        <v>0</v>
      </c>
      <c r="K1390" s="154">
        <v>0</v>
      </c>
      <c r="L1390" s="154">
        <v>0</v>
      </c>
      <c r="M1390" s="154">
        <v>0</v>
      </c>
      <c r="N1390" s="154" t="s">
        <v>188</v>
      </c>
      <c r="O1390" s="154" t="s">
        <v>188</v>
      </c>
    </row>
    <row r="1391" spans="1:15" ht="13.5" customHeight="1" x14ac:dyDescent="0.25">
      <c r="A1391" s="155">
        <v>0.29166666666666702</v>
      </c>
      <c r="B1391" s="154">
        <v>0</v>
      </c>
      <c r="C1391" s="154">
        <v>0</v>
      </c>
      <c r="D1391" s="154">
        <v>0</v>
      </c>
      <c r="E1391" s="154">
        <v>0</v>
      </c>
      <c r="F1391" s="154">
        <v>0</v>
      </c>
      <c r="G1391" s="154">
        <v>0</v>
      </c>
      <c r="H1391" s="154">
        <v>0</v>
      </c>
      <c r="I1391" s="154">
        <v>0</v>
      </c>
      <c r="J1391" s="154">
        <v>0</v>
      </c>
      <c r="K1391" s="154">
        <v>0</v>
      </c>
      <c r="L1391" s="154">
        <v>0</v>
      </c>
      <c r="M1391" s="154">
        <v>0</v>
      </c>
      <c r="N1391" s="154" t="s">
        <v>188</v>
      </c>
      <c r="O1391" s="154" t="s">
        <v>188</v>
      </c>
    </row>
    <row r="1392" spans="1:15" ht="13.5" customHeight="1" x14ac:dyDescent="0.25">
      <c r="A1392" s="155">
        <v>0.30208333333333298</v>
      </c>
      <c r="B1392" s="154">
        <v>0</v>
      </c>
      <c r="C1392" s="154">
        <v>0</v>
      </c>
      <c r="D1392" s="154">
        <v>0</v>
      </c>
      <c r="E1392" s="154">
        <v>0</v>
      </c>
      <c r="F1392" s="154">
        <v>0</v>
      </c>
      <c r="G1392" s="154">
        <v>0</v>
      </c>
      <c r="H1392" s="154">
        <v>0</v>
      </c>
      <c r="I1392" s="154">
        <v>0</v>
      </c>
      <c r="J1392" s="154">
        <v>0</v>
      </c>
      <c r="K1392" s="154">
        <v>0</v>
      </c>
      <c r="L1392" s="154">
        <v>0</v>
      </c>
      <c r="M1392" s="154">
        <v>0</v>
      </c>
      <c r="N1392" s="154" t="s">
        <v>188</v>
      </c>
      <c r="O1392" s="154" t="s">
        <v>188</v>
      </c>
    </row>
    <row r="1393" spans="1:15" ht="13.5" customHeight="1" x14ac:dyDescent="0.25">
      <c r="A1393" s="155">
        <v>0.3125</v>
      </c>
      <c r="B1393" s="154">
        <v>2</v>
      </c>
      <c r="C1393" s="154">
        <v>0</v>
      </c>
      <c r="D1393" s="154">
        <v>0</v>
      </c>
      <c r="E1393" s="154">
        <v>2</v>
      </c>
      <c r="F1393" s="154">
        <v>0</v>
      </c>
      <c r="G1393" s="154">
        <v>0</v>
      </c>
      <c r="H1393" s="154">
        <v>0</v>
      </c>
      <c r="I1393" s="154">
        <v>0</v>
      </c>
      <c r="J1393" s="154">
        <v>0</v>
      </c>
      <c r="K1393" s="154">
        <v>0</v>
      </c>
      <c r="L1393" s="154">
        <v>0</v>
      </c>
      <c r="M1393" s="154">
        <v>0</v>
      </c>
      <c r="N1393" s="154">
        <v>27.8</v>
      </c>
      <c r="O1393" s="154" t="s">
        <v>188</v>
      </c>
    </row>
    <row r="1394" spans="1:15" ht="13.5" customHeight="1" x14ac:dyDescent="0.25">
      <c r="A1394" s="155">
        <v>0.32291666666666702</v>
      </c>
      <c r="B1394" s="154">
        <v>2</v>
      </c>
      <c r="C1394" s="154">
        <v>0</v>
      </c>
      <c r="D1394" s="154">
        <v>0</v>
      </c>
      <c r="E1394" s="154">
        <v>1</v>
      </c>
      <c r="F1394" s="154">
        <v>1</v>
      </c>
      <c r="G1394" s="154">
        <v>0</v>
      </c>
      <c r="H1394" s="154">
        <v>0</v>
      </c>
      <c r="I1394" s="154">
        <v>0</v>
      </c>
      <c r="J1394" s="154">
        <v>0</v>
      </c>
      <c r="K1394" s="154">
        <v>0</v>
      </c>
      <c r="L1394" s="154">
        <v>0</v>
      </c>
      <c r="M1394" s="154">
        <v>0</v>
      </c>
      <c r="N1394" s="154">
        <v>13.2</v>
      </c>
      <c r="O1394" s="154" t="s">
        <v>188</v>
      </c>
    </row>
    <row r="1395" spans="1:15" ht="13.5" customHeight="1" x14ac:dyDescent="0.25">
      <c r="A1395" s="155">
        <v>0.33333333333333298</v>
      </c>
      <c r="B1395" s="154">
        <v>2</v>
      </c>
      <c r="C1395" s="154">
        <v>0</v>
      </c>
      <c r="D1395" s="154">
        <v>0</v>
      </c>
      <c r="E1395" s="154">
        <v>2</v>
      </c>
      <c r="F1395" s="154">
        <v>0</v>
      </c>
      <c r="G1395" s="154">
        <v>0</v>
      </c>
      <c r="H1395" s="154">
        <v>0</v>
      </c>
      <c r="I1395" s="154">
        <v>0</v>
      </c>
      <c r="J1395" s="154">
        <v>0</v>
      </c>
      <c r="K1395" s="154">
        <v>0</v>
      </c>
      <c r="L1395" s="154">
        <v>0</v>
      </c>
      <c r="M1395" s="154">
        <v>0</v>
      </c>
      <c r="N1395" s="154">
        <v>28.4</v>
      </c>
      <c r="O1395" s="154" t="s">
        <v>188</v>
      </c>
    </row>
    <row r="1396" spans="1:15" ht="13.5" customHeight="1" x14ac:dyDescent="0.25">
      <c r="A1396" s="155">
        <v>0.34375</v>
      </c>
      <c r="B1396" s="154">
        <v>2</v>
      </c>
      <c r="C1396" s="154">
        <v>0</v>
      </c>
      <c r="D1396" s="154">
        <v>0</v>
      </c>
      <c r="E1396" s="154">
        <v>2</v>
      </c>
      <c r="F1396" s="154">
        <v>0</v>
      </c>
      <c r="G1396" s="154">
        <v>0</v>
      </c>
      <c r="H1396" s="154">
        <v>0</v>
      </c>
      <c r="I1396" s="154">
        <v>0</v>
      </c>
      <c r="J1396" s="154">
        <v>0</v>
      </c>
      <c r="K1396" s="154">
        <v>0</v>
      </c>
      <c r="L1396" s="154">
        <v>0</v>
      </c>
      <c r="M1396" s="154">
        <v>0</v>
      </c>
      <c r="N1396" s="154">
        <v>22.8</v>
      </c>
      <c r="O1396" s="154" t="s">
        <v>188</v>
      </c>
    </row>
    <row r="1397" spans="1:15" ht="13.5" customHeight="1" x14ac:dyDescent="0.25">
      <c r="A1397" s="155">
        <v>0.35416666666666702</v>
      </c>
      <c r="B1397" s="154">
        <v>2</v>
      </c>
      <c r="C1397" s="154">
        <v>0</v>
      </c>
      <c r="D1397" s="154">
        <v>0</v>
      </c>
      <c r="E1397" s="154">
        <v>2</v>
      </c>
      <c r="F1397" s="154">
        <v>0</v>
      </c>
      <c r="G1397" s="154">
        <v>0</v>
      </c>
      <c r="H1397" s="154">
        <v>0</v>
      </c>
      <c r="I1397" s="154">
        <v>0</v>
      </c>
      <c r="J1397" s="154">
        <v>0</v>
      </c>
      <c r="K1397" s="154">
        <v>0</v>
      </c>
      <c r="L1397" s="154">
        <v>0</v>
      </c>
      <c r="M1397" s="154">
        <v>0</v>
      </c>
      <c r="N1397" s="154">
        <v>27</v>
      </c>
      <c r="O1397" s="154" t="s">
        <v>188</v>
      </c>
    </row>
    <row r="1398" spans="1:15" ht="13.5" customHeight="1" x14ac:dyDescent="0.25">
      <c r="A1398" s="155">
        <v>0.36458333333333298</v>
      </c>
      <c r="B1398" s="154">
        <v>2</v>
      </c>
      <c r="C1398" s="154">
        <v>0</v>
      </c>
      <c r="D1398" s="154">
        <v>0</v>
      </c>
      <c r="E1398" s="154">
        <v>2</v>
      </c>
      <c r="F1398" s="154">
        <v>0</v>
      </c>
      <c r="G1398" s="154">
        <v>0</v>
      </c>
      <c r="H1398" s="154">
        <v>0</v>
      </c>
      <c r="I1398" s="154">
        <v>0</v>
      </c>
      <c r="J1398" s="154">
        <v>0</v>
      </c>
      <c r="K1398" s="154">
        <v>0</v>
      </c>
      <c r="L1398" s="154">
        <v>0</v>
      </c>
      <c r="M1398" s="154">
        <v>0</v>
      </c>
      <c r="N1398" s="154">
        <v>25.4</v>
      </c>
      <c r="O1398" s="154" t="s">
        <v>188</v>
      </c>
    </row>
    <row r="1399" spans="1:15" ht="13.5" customHeight="1" x14ac:dyDescent="0.25">
      <c r="A1399" s="155">
        <v>0.375</v>
      </c>
      <c r="B1399" s="154">
        <v>5</v>
      </c>
      <c r="C1399" s="154">
        <v>0</v>
      </c>
      <c r="D1399" s="154">
        <v>0</v>
      </c>
      <c r="E1399" s="154">
        <v>3</v>
      </c>
      <c r="F1399" s="154">
        <v>1</v>
      </c>
      <c r="G1399" s="154">
        <v>1</v>
      </c>
      <c r="H1399" s="154">
        <v>0</v>
      </c>
      <c r="I1399" s="154">
        <v>0</v>
      </c>
      <c r="J1399" s="154">
        <v>0</v>
      </c>
      <c r="K1399" s="154">
        <v>0</v>
      </c>
      <c r="L1399" s="154">
        <v>0</v>
      </c>
      <c r="M1399" s="154">
        <v>0</v>
      </c>
      <c r="N1399" s="154">
        <v>22.7</v>
      </c>
      <c r="O1399" s="154" t="s">
        <v>188</v>
      </c>
    </row>
    <row r="1400" spans="1:15" ht="13.5" customHeight="1" x14ac:dyDescent="0.25">
      <c r="A1400" s="155">
        <v>0.38541666666666702</v>
      </c>
      <c r="B1400" s="154">
        <v>7</v>
      </c>
      <c r="C1400" s="154">
        <v>0</v>
      </c>
      <c r="D1400" s="154">
        <v>0</v>
      </c>
      <c r="E1400" s="154">
        <v>6</v>
      </c>
      <c r="F1400" s="154">
        <v>1</v>
      </c>
      <c r="G1400" s="154">
        <v>0</v>
      </c>
      <c r="H1400" s="154">
        <v>0</v>
      </c>
      <c r="I1400" s="154">
        <v>0</v>
      </c>
      <c r="J1400" s="154">
        <v>0</v>
      </c>
      <c r="K1400" s="154">
        <v>0</v>
      </c>
      <c r="L1400" s="154">
        <v>0</v>
      </c>
      <c r="M1400" s="154">
        <v>0</v>
      </c>
      <c r="N1400" s="154">
        <v>26.7</v>
      </c>
      <c r="O1400" s="154" t="s">
        <v>188</v>
      </c>
    </row>
    <row r="1401" spans="1:15" ht="13.5" customHeight="1" x14ac:dyDescent="0.25">
      <c r="A1401" s="155">
        <v>0.39583333333333298</v>
      </c>
      <c r="B1401" s="154">
        <v>3</v>
      </c>
      <c r="C1401" s="154">
        <v>0</v>
      </c>
      <c r="D1401" s="154">
        <v>0</v>
      </c>
      <c r="E1401" s="154">
        <v>3</v>
      </c>
      <c r="F1401" s="154">
        <v>0</v>
      </c>
      <c r="G1401" s="154">
        <v>0</v>
      </c>
      <c r="H1401" s="154">
        <v>0</v>
      </c>
      <c r="I1401" s="154">
        <v>0</v>
      </c>
      <c r="J1401" s="154">
        <v>0</v>
      </c>
      <c r="K1401" s="154">
        <v>0</v>
      </c>
      <c r="L1401" s="154">
        <v>0</v>
      </c>
      <c r="M1401" s="154">
        <v>0</v>
      </c>
      <c r="N1401" s="154">
        <v>25.2</v>
      </c>
      <c r="O1401" s="154" t="s">
        <v>188</v>
      </c>
    </row>
    <row r="1402" spans="1:15" ht="13.5" customHeight="1" x14ac:dyDescent="0.25">
      <c r="A1402" s="155">
        <v>0.40625</v>
      </c>
      <c r="B1402" s="154">
        <v>10</v>
      </c>
      <c r="C1402" s="154">
        <v>1</v>
      </c>
      <c r="D1402" s="154">
        <v>0</v>
      </c>
      <c r="E1402" s="154">
        <v>8</v>
      </c>
      <c r="F1402" s="154">
        <v>1</v>
      </c>
      <c r="G1402" s="154">
        <v>0</v>
      </c>
      <c r="H1402" s="154">
        <v>0</v>
      </c>
      <c r="I1402" s="154">
        <v>0</v>
      </c>
      <c r="J1402" s="154">
        <v>0</v>
      </c>
      <c r="K1402" s="154">
        <v>0</v>
      </c>
      <c r="L1402" s="154">
        <v>0</v>
      </c>
      <c r="M1402" s="154">
        <v>0</v>
      </c>
      <c r="N1402" s="154">
        <v>24.8</v>
      </c>
      <c r="O1402" s="154" t="s">
        <v>188</v>
      </c>
    </row>
    <row r="1403" spans="1:15" ht="13.5" customHeight="1" x14ac:dyDescent="0.25">
      <c r="A1403" s="155">
        <v>0.41666666666666702</v>
      </c>
      <c r="B1403" s="154">
        <v>10</v>
      </c>
      <c r="C1403" s="154">
        <v>0</v>
      </c>
      <c r="D1403" s="154">
        <v>0</v>
      </c>
      <c r="E1403" s="154">
        <v>10</v>
      </c>
      <c r="F1403" s="154">
        <v>0</v>
      </c>
      <c r="G1403" s="154">
        <v>0</v>
      </c>
      <c r="H1403" s="154">
        <v>0</v>
      </c>
      <c r="I1403" s="154">
        <v>0</v>
      </c>
      <c r="J1403" s="154">
        <v>0</v>
      </c>
      <c r="K1403" s="154">
        <v>0</v>
      </c>
      <c r="L1403" s="154">
        <v>0</v>
      </c>
      <c r="M1403" s="154">
        <v>0</v>
      </c>
      <c r="N1403" s="154">
        <v>22.8</v>
      </c>
      <c r="O1403" s="154" t="s">
        <v>188</v>
      </c>
    </row>
    <row r="1404" spans="1:15" ht="13.5" customHeight="1" x14ac:dyDescent="0.25">
      <c r="A1404" s="155">
        <v>0.42708333333333298</v>
      </c>
      <c r="B1404" s="154">
        <v>8</v>
      </c>
      <c r="C1404" s="154">
        <v>0</v>
      </c>
      <c r="D1404" s="154">
        <v>0</v>
      </c>
      <c r="E1404" s="154">
        <v>8</v>
      </c>
      <c r="F1404" s="154">
        <v>0</v>
      </c>
      <c r="G1404" s="154">
        <v>0</v>
      </c>
      <c r="H1404" s="154">
        <v>0</v>
      </c>
      <c r="I1404" s="154">
        <v>0</v>
      </c>
      <c r="J1404" s="154">
        <v>0</v>
      </c>
      <c r="K1404" s="154">
        <v>0</v>
      </c>
      <c r="L1404" s="154">
        <v>0</v>
      </c>
      <c r="M1404" s="154">
        <v>0</v>
      </c>
      <c r="N1404" s="154">
        <v>25.4</v>
      </c>
      <c r="O1404" s="154" t="s">
        <v>188</v>
      </c>
    </row>
    <row r="1405" spans="1:15" ht="13.5" customHeight="1" x14ac:dyDescent="0.25">
      <c r="A1405" s="155">
        <v>0.4375</v>
      </c>
      <c r="B1405" s="154">
        <v>14</v>
      </c>
      <c r="C1405" s="154">
        <v>1</v>
      </c>
      <c r="D1405" s="154">
        <v>0</v>
      </c>
      <c r="E1405" s="154">
        <v>11</v>
      </c>
      <c r="F1405" s="154">
        <v>1</v>
      </c>
      <c r="G1405" s="154">
        <v>0</v>
      </c>
      <c r="H1405" s="154">
        <v>0</v>
      </c>
      <c r="I1405" s="154">
        <v>0</v>
      </c>
      <c r="J1405" s="154">
        <v>1</v>
      </c>
      <c r="K1405" s="154">
        <v>0</v>
      </c>
      <c r="L1405" s="154">
        <v>0</v>
      </c>
      <c r="M1405" s="154">
        <v>0</v>
      </c>
      <c r="N1405" s="154">
        <v>24.2</v>
      </c>
      <c r="O1405" s="154">
        <v>27.1</v>
      </c>
    </row>
    <row r="1406" spans="1:15" ht="13.5" customHeight="1" x14ac:dyDescent="0.25">
      <c r="A1406" s="155">
        <v>0.44791666666666702</v>
      </c>
      <c r="B1406" s="154">
        <v>12</v>
      </c>
      <c r="C1406" s="154">
        <v>1</v>
      </c>
      <c r="D1406" s="154">
        <v>0</v>
      </c>
      <c r="E1406" s="154">
        <v>9</v>
      </c>
      <c r="F1406" s="154">
        <v>1</v>
      </c>
      <c r="G1406" s="154">
        <v>1</v>
      </c>
      <c r="H1406" s="154">
        <v>0</v>
      </c>
      <c r="I1406" s="154">
        <v>0</v>
      </c>
      <c r="J1406" s="154">
        <v>0</v>
      </c>
      <c r="K1406" s="154">
        <v>0</v>
      </c>
      <c r="L1406" s="154">
        <v>0</v>
      </c>
      <c r="M1406" s="154">
        <v>0</v>
      </c>
      <c r="N1406" s="154">
        <v>22.7</v>
      </c>
      <c r="O1406" s="154">
        <v>27.1</v>
      </c>
    </row>
    <row r="1407" spans="1:15" ht="13.5" customHeight="1" x14ac:dyDescent="0.25">
      <c r="A1407" s="155">
        <v>0.45833333333333298</v>
      </c>
      <c r="B1407" s="154">
        <v>5</v>
      </c>
      <c r="C1407" s="154">
        <v>0</v>
      </c>
      <c r="D1407" s="154">
        <v>0</v>
      </c>
      <c r="E1407" s="154">
        <v>4</v>
      </c>
      <c r="F1407" s="154">
        <v>1</v>
      </c>
      <c r="G1407" s="154">
        <v>0</v>
      </c>
      <c r="H1407" s="154">
        <v>0</v>
      </c>
      <c r="I1407" s="154">
        <v>0</v>
      </c>
      <c r="J1407" s="154">
        <v>0</v>
      </c>
      <c r="K1407" s="154">
        <v>0</v>
      </c>
      <c r="L1407" s="154">
        <v>0</v>
      </c>
      <c r="M1407" s="154">
        <v>0</v>
      </c>
      <c r="N1407" s="154">
        <v>23.7</v>
      </c>
      <c r="O1407" s="154" t="s">
        <v>188</v>
      </c>
    </row>
    <row r="1408" spans="1:15" ht="13.5" customHeight="1" x14ac:dyDescent="0.25">
      <c r="A1408" s="155">
        <v>0.46875</v>
      </c>
      <c r="B1408" s="154">
        <v>4</v>
      </c>
      <c r="C1408" s="154">
        <v>0</v>
      </c>
      <c r="D1408" s="154">
        <v>0</v>
      </c>
      <c r="E1408" s="154">
        <v>4</v>
      </c>
      <c r="F1408" s="154">
        <v>0</v>
      </c>
      <c r="G1408" s="154">
        <v>0</v>
      </c>
      <c r="H1408" s="154">
        <v>0</v>
      </c>
      <c r="I1408" s="154">
        <v>0</v>
      </c>
      <c r="J1408" s="154">
        <v>0</v>
      </c>
      <c r="K1408" s="154">
        <v>0</v>
      </c>
      <c r="L1408" s="154">
        <v>0</v>
      </c>
      <c r="M1408" s="154">
        <v>0</v>
      </c>
      <c r="N1408" s="154">
        <v>21.6</v>
      </c>
      <c r="O1408" s="154" t="s">
        <v>188</v>
      </c>
    </row>
    <row r="1409" spans="1:15" ht="13.5" customHeight="1" x14ac:dyDescent="0.25">
      <c r="A1409" s="155">
        <v>0.47916666666666702</v>
      </c>
      <c r="B1409" s="154">
        <v>9</v>
      </c>
      <c r="C1409" s="154">
        <v>0</v>
      </c>
      <c r="D1409" s="154">
        <v>0</v>
      </c>
      <c r="E1409" s="154">
        <v>8</v>
      </c>
      <c r="F1409" s="154">
        <v>1</v>
      </c>
      <c r="G1409" s="154">
        <v>0</v>
      </c>
      <c r="H1409" s="154">
        <v>0</v>
      </c>
      <c r="I1409" s="154">
        <v>0</v>
      </c>
      <c r="J1409" s="154">
        <v>0</v>
      </c>
      <c r="K1409" s="154">
        <v>0</v>
      </c>
      <c r="L1409" s="154">
        <v>0</v>
      </c>
      <c r="M1409" s="154">
        <v>0</v>
      </c>
      <c r="N1409" s="154">
        <v>26.3</v>
      </c>
      <c r="O1409" s="154" t="s">
        <v>188</v>
      </c>
    </row>
    <row r="1410" spans="1:15" ht="13.5" customHeight="1" x14ac:dyDescent="0.25">
      <c r="A1410" s="155">
        <v>0.48958333333333298</v>
      </c>
      <c r="B1410" s="154">
        <v>5</v>
      </c>
      <c r="C1410" s="154">
        <v>0</v>
      </c>
      <c r="D1410" s="154">
        <v>0</v>
      </c>
      <c r="E1410" s="154">
        <v>4</v>
      </c>
      <c r="F1410" s="154">
        <v>1</v>
      </c>
      <c r="G1410" s="154">
        <v>0</v>
      </c>
      <c r="H1410" s="154">
        <v>0</v>
      </c>
      <c r="I1410" s="154">
        <v>0</v>
      </c>
      <c r="J1410" s="154">
        <v>0</v>
      </c>
      <c r="K1410" s="154">
        <v>0</v>
      </c>
      <c r="L1410" s="154">
        <v>0</v>
      </c>
      <c r="M1410" s="154">
        <v>0</v>
      </c>
      <c r="N1410" s="154">
        <v>25.4</v>
      </c>
      <c r="O1410" s="154" t="s">
        <v>188</v>
      </c>
    </row>
    <row r="1411" spans="1:15" ht="13.5" customHeight="1" x14ac:dyDescent="0.25">
      <c r="A1411" s="155">
        <v>0.5</v>
      </c>
      <c r="B1411" s="154">
        <v>11</v>
      </c>
      <c r="C1411" s="154">
        <v>0</v>
      </c>
      <c r="D1411" s="154">
        <v>0</v>
      </c>
      <c r="E1411" s="154">
        <v>9</v>
      </c>
      <c r="F1411" s="154">
        <v>2</v>
      </c>
      <c r="G1411" s="154">
        <v>0</v>
      </c>
      <c r="H1411" s="154">
        <v>0</v>
      </c>
      <c r="I1411" s="154">
        <v>0</v>
      </c>
      <c r="J1411" s="154">
        <v>0</v>
      </c>
      <c r="K1411" s="154">
        <v>0</v>
      </c>
      <c r="L1411" s="154">
        <v>0</v>
      </c>
      <c r="M1411" s="154">
        <v>0</v>
      </c>
      <c r="N1411" s="154">
        <v>24</v>
      </c>
      <c r="O1411" s="154">
        <v>28.8</v>
      </c>
    </row>
    <row r="1412" spans="1:15" ht="13.5" customHeight="1" x14ac:dyDescent="0.25">
      <c r="A1412" s="155">
        <v>0.51041666666666696</v>
      </c>
      <c r="B1412" s="154">
        <v>17</v>
      </c>
      <c r="C1412" s="154">
        <v>1</v>
      </c>
      <c r="D1412" s="154">
        <v>0</v>
      </c>
      <c r="E1412" s="154">
        <v>15</v>
      </c>
      <c r="F1412" s="154">
        <v>1</v>
      </c>
      <c r="G1412" s="154">
        <v>0</v>
      </c>
      <c r="H1412" s="154">
        <v>0</v>
      </c>
      <c r="I1412" s="154">
        <v>0</v>
      </c>
      <c r="J1412" s="154">
        <v>0</v>
      </c>
      <c r="K1412" s="154">
        <v>0</v>
      </c>
      <c r="L1412" s="154">
        <v>0</v>
      </c>
      <c r="M1412" s="154">
        <v>0</v>
      </c>
      <c r="N1412" s="154">
        <v>24.2</v>
      </c>
      <c r="O1412" s="154">
        <v>29.3</v>
      </c>
    </row>
    <row r="1413" spans="1:15" ht="13.5" customHeight="1" x14ac:dyDescent="0.25">
      <c r="A1413" s="155">
        <v>0.52083333333333304</v>
      </c>
      <c r="B1413" s="154">
        <v>10</v>
      </c>
      <c r="C1413" s="154">
        <v>0</v>
      </c>
      <c r="D1413" s="154">
        <v>0</v>
      </c>
      <c r="E1413" s="154">
        <v>10</v>
      </c>
      <c r="F1413" s="154">
        <v>0</v>
      </c>
      <c r="G1413" s="154">
        <v>0</v>
      </c>
      <c r="H1413" s="154">
        <v>0</v>
      </c>
      <c r="I1413" s="154">
        <v>0</v>
      </c>
      <c r="J1413" s="154">
        <v>0</v>
      </c>
      <c r="K1413" s="154">
        <v>0</v>
      </c>
      <c r="L1413" s="154">
        <v>0</v>
      </c>
      <c r="M1413" s="154">
        <v>0</v>
      </c>
      <c r="N1413" s="154">
        <v>24</v>
      </c>
      <c r="O1413" s="154" t="s">
        <v>188</v>
      </c>
    </row>
    <row r="1414" spans="1:15" ht="13.5" customHeight="1" x14ac:dyDescent="0.25">
      <c r="A1414" s="155">
        <v>0.53125</v>
      </c>
      <c r="B1414" s="154">
        <v>7</v>
      </c>
      <c r="C1414" s="154">
        <v>1</v>
      </c>
      <c r="D1414" s="154">
        <v>0</v>
      </c>
      <c r="E1414" s="154">
        <v>5</v>
      </c>
      <c r="F1414" s="154">
        <v>0</v>
      </c>
      <c r="G1414" s="154">
        <v>1</v>
      </c>
      <c r="H1414" s="154">
        <v>0</v>
      </c>
      <c r="I1414" s="154">
        <v>0</v>
      </c>
      <c r="J1414" s="154">
        <v>0</v>
      </c>
      <c r="K1414" s="154">
        <v>0</v>
      </c>
      <c r="L1414" s="154">
        <v>0</v>
      </c>
      <c r="M1414" s="154">
        <v>0</v>
      </c>
      <c r="N1414" s="154">
        <v>25.2</v>
      </c>
      <c r="O1414" s="154" t="s">
        <v>188</v>
      </c>
    </row>
    <row r="1415" spans="1:15" ht="13.5" customHeight="1" x14ac:dyDescent="0.25">
      <c r="A1415" s="155">
        <v>0.54166666666666696</v>
      </c>
      <c r="B1415" s="154">
        <v>7</v>
      </c>
      <c r="C1415" s="154">
        <v>0</v>
      </c>
      <c r="D1415" s="154">
        <v>0</v>
      </c>
      <c r="E1415" s="154">
        <v>5</v>
      </c>
      <c r="F1415" s="154">
        <v>1</v>
      </c>
      <c r="G1415" s="154">
        <v>1</v>
      </c>
      <c r="H1415" s="154">
        <v>0</v>
      </c>
      <c r="I1415" s="154">
        <v>0</v>
      </c>
      <c r="J1415" s="154">
        <v>0</v>
      </c>
      <c r="K1415" s="154">
        <v>0</v>
      </c>
      <c r="L1415" s="154">
        <v>0</v>
      </c>
      <c r="M1415" s="154">
        <v>0</v>
      </c>
      <c r="N1415" s="154">
        <v>26.9</v>
      </c>
      <c r="O1415" s="154" t="s">
        <v>188</v>
      </c>
    </row>
    <row r="1416" spans="1:15" ht="13.5" customHeight="1" x14ac:dyDescent="0.25">
      <c r="A1416" s="155">
        <v>0.55208333333333304</v>
      </c>
      <c r="B1416" s="154">
        <v>6</v>
      </c>
      <c r="C1416" s="154">
        <v>1</v>
      </c>
      <c r="D1416" s="154">
        <v>0</v>
      </c>
      <c r="E1416" s="154">
        <v>4</v>
      </c>
      <c r="F1416" s="154">
        <v>1</v>
      </c>
      <c r="G1416" s="154">
        <v>0</v>
      </c>
      <c r="H1416" s="154">
        <v>0</v>
      </c>
      <c r="I1416" s="154">
        <v>0</v>
      </c>
      <c r="J1416" s="154">
        <v>0</v>
      </c>
      <c r="K1416" s="154">
        <v>0</v>
      </c>
      <c r="L1416" s="154">
        <v>0</v>
      </c>
      <c r="M1416" s="154">
        <v>0</v>
      </c>
      <c r="N1416" s="154">
        <v>20.3</v>
      </c>
      <c r="O1416" s="154" t="s">
        <v>188</v>
      </c>
    </row>
    <row r="1417" spans="1:15" ht="13.5" customHeight="1" x14ac:dyDescent="0.25">
      <c r="A1417" s="155">
        <v>0.5625</v>
      </c>
      <c r="B1417" s="154">
        <v>8</v>
      </c>
      <c r="C1417" s="154">
        <v>0</v>
      </c>
      <c r="D1417" s="154">
        <v>0</v>
      </c>
      <c r="E1417" s="154">
        <v>6</v>
      </c>
      <c r="F1417" s="154">
        <v>2</v>
      </c>
      <c r="G1417" s="154">
        <v>0</v>
      </c>
      <c r="H1417" s="154">
        <v>0</v>
      </c>
      <c r="I1417" s="154">
        <v>0</v>
      </c>
      <c r="J1417" s="154">
        <v>0</v>
      </c>
      <c r="K1417" s="154">
        <v>0</v>
      </c>
      <c r="L1417" s="154">
        <v>0</v>
      </c>
      <c r="M1417" s="154">
        <v>0</v>
      </c>
      <c r="N1417" s="154">
        <v>26.8</v>
      </c>
      <c r="O1417" s="154" t="s">
        <v>188</v>
      </c>
    </row>
    <row r="1418" spans="1:15" ht="13.5" customHeight="1" x14ac:dyDescent="0.25">
      <c r="A1418" s="155">
        <v>0.57291666666666696</v>
      </c>
      <c r="B1418" s="154">
        <v>6</v>
      </c>
      <c r="C1418" s="154">
        <v>0</v>
      </c>
      <c r="D1418" s="154">
        <v>0</v>
      </c>
      <c r="E1418" s="154">
        <v>5</v>
      </c>
      <c r="F1418" s="154">
        <v>1</v>
      </c>
      <c r="G1418" s="154">
        <v>0</v>
      </c>
      <c r="H1418" s="154">
        <v>0</v>
      </c>
      <c r="I1418" s="154">
        <v>0</v>
      </c>
      <c r="J1418" s="154">
        <v>0</v>
      </c>
      <c r="K1418" s="154">
        <v>0</v>
      </c>
      <c r="L1418" s="154">
        <v>0</v>
      </c>
      <c r="M1418" s="154">
        <v>0</v>
      </c>
      <c r="N1418" s="154">
        <v>27</v>
      </c>
      <c r="O1418" s="154" t="s">
        <v>188</v>
      </c>
    </row>
    <row r="1419" spans="1:15" ht="13.5" customHeight="1" x14ac:dyDescent="0.25">
      <c r="A1419" s="155">
        <v>0.58333333333333304</v>
      </c>
      <c r="B1419" s="154">
        <v>7</v>
      </c>
      <c r="C1419" s="154">
        <v>0</v>
      </c>
      <c r="D1419" s="154">
        <v>0</v>
      </c>
      <c r="E1419" s="154">
        <v>5</v>
      </c>
      <c r="F1419" s="154">
        <v>2</v>
      </c>
      <c r="G1419" s="154">
        <v>0</v>
      </c>
      <c r="H1419" s="154">
        <v>0</v>
      </c>
      <c r="I1419" s="154">
        <v>0</v>
      </c>
      <c r="J1419" s="154">
        <v>0</v>
      </c>
      <c r="K1419" s="154">
        <v>0</v>
      </c>
      <c r="L1419" s="154">
        <v>0</v>
      </c>
      <c r="M1419" s="154">
        <v>0</v>
      </c>
      <c r="N1419" s="154">
        <v>25.7</v>
      </c>
      <c r="O1419" s="154" t="s">
        <v>188</v>
      </c>
    </row>
    <row r="1420" spans="1:15" ht="13.5" customHeight="1" x14ac:dyDescent="0.25">
      <c r="A1420" s="155">
        <v>0.59375</v>
      </c>
      <c r="B1420" s="154">
        <v>9</v>
      </c>
      <c r="C1420" s="154">
        <v>0</v>
      </c>
      <c r="D1420" s="154">
        <v>0</v>
      </c>
      <c r="E1420" s="154">
        <v>9</v>
      </c>
      <c r="F1420" s="154">
        <v>0</v>
      </c>
      <c r="G1420" s="154">
        <v>0</v>
      </c>
      <c r="H1420" s="154">
        <v>0</v>
      </c>
      <c r="I1420" s="154">
        <v>0</v>
      </c>
      <c r="J1420" s="154">
        <v>0</v>
      </c>
      <c r="K1420" s="154">
        <v>0</v>
      </c>
      <c r="L1420" s="154">
        <v>0</v>
      </c>
      <c r="M1420" s="154">
        <v>0</v>
      </c>
      <c r="N1420" s="154">
        <v>26.3</v>
      </c>
      <c r="O1420" s="154" t="s">
        <v>188</v>
      </c>
    </row>
    <row r="1421" spans="1:15" ht="13.5" customHeight="1" x14ac:dyDescent="0.25">
      <c r="A1421" s="155">
        <v>0.60416666666666696</v>
      </c>
      <c r="B1421" s="154">
        <v>7</v>
      </c>
      <c r="C1421" s="154">
        <v>0</v>
      </c>
      <c r="D1421" s="154">
        <v>0</v>
      </c>
      <c r="E1421" s="154">
        <v>6</v>
      </c>
      <c r="F1421" s="154">
        <v>0</v>
      </c>
      <c r="G1421" s="154">
        <v>1</v>
      </c>
      <c r="H1421" s="154">
        <v>0</v>
      </c>
      <c r="I1421" s="154">
        <v>0</v>
      </c>
      <c r="J1421" s="154">
        <v>0</v>
      </c>
      <c r="K1421" s="154">
        <v>0</v>
      </c>
      <c r="L1421" s="154">
        <v>0</v>
      </c>
      <c r="M1421" s="154">
        <v>0</v>
      </c>
      <c r="N1421" s="154">
        <v>23.9</v>
      </c>
      <c r="O1421" s="154" t="s">
        <v>188</v>
      </c>
    </row>
    <row r="1422" spans="1:15" ht="13.5" customHeight="1" x14ac:dyDescent="0.25">
      <c r="A1422" s="155">
        <v>0.61458333333333304</v>
      </c>
      <c r="B1422" s="154">
        <v>12</v>
      </c>
      <c r="C1422" s="154">
        <v>0</v>
      </c>
      <c r="D1422" s="154">
        <v>0</v>
      </c>
      <c r="E1422" s="154">
        <v>12</v>
      </c>
      <c r="F1422" s="154">
        <v>0</v>
      </c>
      <c r="G1422" s="154">
        <v>0</v>
      </c>
      <c r="H1422" s="154">
        <v>0</v>
      </c>
      <c r="I1422" s="154">
        <v>0</v>
      </c>
      <c r="J1422" s="154">
        <v>0</v>
      </c>
      <c r="K1422" s="154">
        <v>0</v>
      </c>
      <c r="L1422" s="154">
        <v>0</v>
      </c>
      <c r="M1422" s="154">
        <v>0</v>
      </c>
      <c r="N1422" s="154">
        <v>20.7</v>
      </c>
      <c r="O1422" s="154">
        <v>27.3</v>
      </c>
    </row>
    <row r="1423" spans="1:15" ht="13.5" customHeight="1" x14ac:dyDescent="0.25">
      <c r="A1423" s="155">
        <v>0.625</v>
      </c>
      <c r="B1423" s="154">
        <v>3</v>
      </c>
      <c r="C1423" s="154">
        <v>0</v>
      </c>
      <c r="D1423" s="154">
        <v>1</v>
      </c>
      <c r="E1423" s="154">
        <v>2</v>
      </c>
      <c r="F1423" s="154">
        <v>0</v>
      </c>
      <c r="G1423" s="154">
        <v>0</v>
      </c>
      <c r="H1423" s="154">
        <v>0</v>
      </c>
      <c r="I1423" s="154">
        <v>0</v>
      </c>
      <c r="J1423" s="154">
        <v>0</v>
      </c>
      <c r="K1423" s="154">
        <v>0</v>
      </c>
      <c r="L1423" s="154">
        <v>0</v>
      </c>
      <c r="M1423" s="154">
        <v>0</v>
      </c>
      <c r="N1423" s="154">
        <v>23.8</v>
      </c>
      <c r="O1423" s="154" t="s">
        <v>188</v>
      </c>
    </row>
    <row r="1424" spans="1:15" ht="13.5" customHeight="1" x14ac:dyDescent="0.25">
      <c r="A1424" s="155">
        <v>0.63541666666666696</v>
      </c>
      <c r="B1424" s="154">
        <v>7</v>
      </c>
      <c r="C1424" s="154">
        <v>0</v>
      </c>
      <c r="D1424" s="154">
        <v>0</v>
      </c>
      <c r="E1424" s="154">
        <v>6</v>
      </c>
      <c r="F1424" s="154">
        <v>0</v>
      </c>
      <c r="G1424" s="154">
        <v>1</v>
      </c>
      <c r="H1424" s="154">
        <v>0</v>
      </c>
      <c r="I1424" s="154">
        <v>0</v>
      </c>
      <c r="J1424" s="154">
        <v>0</v>
      </c>
      <c r="K1424" s="154">
        <v>0</v>
      </c>
      <c r="L1424" s="154">
        <v>0</v>
      </c>
      <c r="M1424" s="154">
        <v>0</v>
      </c>
      <c r="N1424" s="154">
        <v>26.8</v>
      </c>
      <c r="O1424" s="154" t="s">
        <v>188</v>
      </c>
    </row>
    <row r="1425" spans="1:15" ht="13.5" customHeight="1" x14ac:dyDescent="0.25">
      <c r="A1425" s="155">
        <v>0.64583333333333304</v>
      </c>
      <c r="B1425" s="154">
        <v>8</v>
      </c>
      <c r="C1425" s="154">
        <v>0</v>
      </c>
      <c r="D1425" s="154">
        <v>0</v>
      </c>
      <c r="E1425" s="154">
        <v>8</v>
      </c>
      <c r="F1425" s="154">
        <v>0</v>
      </c>
      <c r="G1425" s="154">
        <v>0</v>
      </c>
      <c r="H1425" s="154">
        <v>0</v>
      </c>
      <c r="I1425" s="154">
        <v>0</v>
      </c>
      <c r="J1425" s="154">
        <v>0</v>
      </c>
      <c r="K1425" s="154">
        <v>0</v>
      </c>
      <c r="L1425" s="154">
        <v>0</v>
      </c>
      <c r="M1425" s="154">
        <v>0</v>
      </c>
      <c r="N1425" s="154">
        <v>25.8</v>
      </c>
      <c r="O1425" s="154" t="s">
        <v>188</v>
      </c>
    </row>
    <row r="1426" spans="1:15" ht="13.5" customHeight="1" x14ac:dyDescent="0.25">
      <c r="A1426" s="155">
        <v>0.65625</v>
      </c>
      <c r="B1426" s="154">
        <v>7</v>
      </c>
      <c r="C1426" s="154">
        <v>0</v>
      </c>
      <c r="D1426" s="154">
        <v>0</v>
      </c>
      <c r="E1426" s="154">
        <v>7</v>
      </c>
      <c r="F1426" s="154">
        <v>0</v>
      </c>
      <c r="G1426" s="154">
        <v>0</v>
      </c>
      <c r="H1426" s="154">
        <v>0</v>
      </c>
      <c r="I1426" s="154">
        <v>0</v>
      </c>
      <c r="J1426" s="154">
        <v>0</v>
      </c>
      <c r="K1426" s="154">
        <v>0</v>
      </c>
      <c r="L1426" s="154">
        <v>0</v>
      </c>
      <c r="M1426" s="154">
        <v>0</v>
      </c>
      <c r="N1426" s="154">
        <v>23.9</v>
      </c>
      <c r="O1426" s="154" t="s">
        <v>188</v>
      </c>
    </row>
    <row r="1427" spans="1:15" ht="13.5" customHeight="1" x14ac:dyDescent="0.25">
      <c r="A1427" s="155">
        <v>0.66666666666666696</v>
      </c>
      <c r="B1427" s="154">
        <v>7</v>
      </c>
      <c r="C1427" s="154">
        <v>0</v>
      </c>
      <c r="D1427" s="154">
        <v>0</v>
      </c>
      <c r="E1427" s="154">
        <v>6</v>
      </c>
      <c r="F1427" s="154">
        <v>0</v>
      </c>
      <c r="G1427" s="154">
        <v>1</v>
      </c>
      <c r="H1427" s="154">
        <v>0</v>
      </c>
      <c r="I1427" s="154">
        <v>0</v>
      </c>
      <c r="J1427" s="154">
        <v>0</v>
      </c>
      <c r="K1427" s="154">
        <v>0</v>
      </c>
      <c r="L1427" s="154">
        <v>0</v>
      </c>
      <c r="M1427" s="154">
        <v>0</v>
      </c>
      <c r="N1427" s="154">
        <v>26.6</v>
      </c>
      <c r="O1427" s="154" t="s">
        <v>188</v>
      </c>
    </row>
    <row r="1428" spans="1:15" ht="13.5" customHeight="1" x14ac:dyDescent="0.25">
      <c r="A1428" s="155">
        <v>0.67708333333333304</v>
      </c>
      <c r="B1428" s="154">
        <v>9</v>
      </c>
      <c r="C1428" s="154">
        <v>1</v>
      </c>
      <c r="D1428" s="154">
        <v>0</v>
      </c>
      <c r="E1428" s="154">
        <v>8</v>
      </c>
      <c r="F1428" s="154">
        <v>0</v>
      </c>
      <c r="G1428" s="154">
        <v>0</v>
      </c>
      <c r="H1428" s="154">
        <v>0</v>
      </c>
      <c r="I1428" s="154">
        <v>0</v>
      </c>
      <c r="J1428" s="154">
        <v>0</v>
      </c>
      <c r="K1428" s="154">
        <v>0</v>
      </c>
      <c r="L1428" s="154">
        <v>0</v>
      </c>
      <c r="M1428" s="154">
        <v>0</v>
      </c>
      <c r="N1428" s="154">
        <v>23.1</v>
      </c>
      <c r="O1428" s="154" t="s">
        <v>188</v>
      </c>
    </row>
    <row r="1429" spans="1:15" ht="13.5" customHeight="1" x14ac:dyDescent="0.25">
      <c r="A1429" s="155">
        <v>0.6875</v>
      </c>
      <c r="B1429" s="154">
        <v>3</v>
      </c>
      <c r="C1429" s="154">
        <v>0</v>
      </c>
      <c r="D1429" s="154">
        <v>0</v>
      </c>
      <c r="E1429" s="154">
        <v>2</v>
      </c>
      <c r="F1429" s="154">
        <v>1</v>
      </c>
      <c r="G1429" s="154">
        <v>0</v>
      </c>
      <c r="H1429" s="154">
        <v>0</v>
      </c>
      <c r="I1429" s="154">
        <v>0</v>
      </c>
      <c r="J1429" s="154">
        <v>0</v>
      </c>
      <c r="K1429" s="154">
        <v>0</v>
      </c>
      <c r="L1429" s="154">
        <v>0</v>
      </c>
      <c r="M1429" s="154">
        <v>0</v>
      </c>
      <c r="N1429" s="154">
        <v>22.7</v>
      </c>
      <c r="O1429" s="154" t="s">
        <v>188</v>
      </c>
    </row>
    <row r="1430" spans="1:15" ht="13.5" customHeight="1" x14ac:dyDescent="0.25">
      <c r="A1430" s="155">
        <v>0.69791666666666696</v>
      </c>
      <c r="B1430" s="154">
        <v>8</v>
      </c>
      <c r="C1430" s="154">
        <v>0</v>
      </c>
      <c r="D1430" s="154">
        <v>0</v>
      </c>
      <c r="E1430" s="154">
        <v>8</v>
      </c>
      <c r="F1430" s="154">
        <v>0</v>
      </c>
      <c r="G1430" s="154">
        <v>0</v>
      </c>
      <c r="H1430" s="154">
        <v>0</v>
      </c>
      <c r="I1430" s="154">
        <v>0</v>
      </c>
      <c r="J1430" s="154">
        <v>0</v>
      </c>
      <c r="K1430" s="154">
        <v>0</v>
      </c>
      <c r="L1430" s="154">
        <v>0</v>
      </c>
      <c r="M1430" s="154">
        <v>0</v>
      </c>
      <c r="N1430" s="154">
        <v>24.6</v>
      </c>
      <c r="O1430" s="154" t="s">
        <v>188</v>
      </c>
    </row>
    <row r="1431" spans="1:15" ht="13.5" customHeight="1" x14ac:dyDescent="0.25">
      <c r="A1431" s="155">
        <v>0.70833333333333304</v>
      </c>
      <c r="B1431" s="154">
        <v>8</v>
      </c>
      <c r="C1431" s="154">
        <v>0</v>
      </c>
      <c r="D1431" s="154">
        <v>0</v>
      </c>
      <c r="E1431" s="154">
        <v>8</v>
      </c>
      <c r="F1431" s="154">
        <v>0</v>
      </c>
      <c r="G1431" s="154">
        <v>0</v>
      </c>
      <c r="H1431" s="154">
        <v>0</v>
      </c>
      <c r="I1431" s="154">
        <v>0</v>
      </c>
      <c r="J1431" s="154">
        <v>0</v>
      </c>
      <c r="K1431" s="154">
        <v>0</v>
      </c>
      <c r="L1431" s="154">
        <v>0</v>
      </c>
      <c r="M1431" s="154">
        <v>0</v>
      </c>
      <c r="N1431" s="154">
        <v>25.8</v>
      </c>
      <c r="O1431" s="154" t="s">
        <v>188</v>
      </c>
    </row>
    <row r="1432" spans="1:15" ht="13.5" customHeight="1" x14ac:dyDescent="0.25">
      <c r="A1432" s="155">
        <v>0.71875</v>
      </c>
      <c r="B1432" s="154">
        <v>4</v>
      </c>
      <c r="C1432" s="154">
        <v>1</v>
      </c>
      <c r="D1432" s="154">
        <v>0</v>
      </c>
      <c r="E1432" s="154">
        <v>2</v>
      </c>
      <c r="F1432" s="154">
        <v>1</v>
      </c>
      <c r="G1432" s="154">
        <v>0</v>
      </c>
      <c r="H1432" s="154">
        <v>0</v>
      </c>
      <c r="I1432" s="154">
        <v>0</v>
      </c>
      <c r="J1432" s="154">
        <v>0</v>
      </c>
      <c r="K1432" s="154">
        <v>0</v>
      </c>
      <c r="L1432" s="154">
        <v>0</v>
      </c>
      <c r="M1432" s="154">
        <v>0</v>
      </c>
      <c r="N1432" s="154">
        <v>23.4</v>
      </c>
      <c r="O1432" s="154" t="s">
        <v>188</v>
      </c>
    </row>
    <row r="1433" spans="1:15" ht="13.5" customHeight="1" x14ac:dyDescent="0.25">
      <c r="A1433" s="155">
        <v>0.72916666666666696</v>
      </c>
      <c r="B1433" s="154">
        <v>7</v>
      </c>
      <c r="C1433" s="154">
        <v>0</v>
      </c>
      <c r="D1433" s="154">
        <v>0</v>
      </c>
      <c r="E1433" s="154">
        <v>6</v>
      </c>
      <c r="F1433" s="154">
        <v>1</v>
      </c>
      <c r="G1433" s="154">
        <v>0</v>
      </c>
      <c r="H1433" s="154">
        <v>0</v>
      </c>
      <c r="I1433" s="154">
        <v>0</v>
      </c>
      <c r="J1433" s="154">
        <v>0</v>
      </c>
      <c r="K1433" s="154">
        <v>0</v>
      </c>
      <c r="L1433" s="154">
        <v>0</v>
      </c>
      <c r="M1433" s="154">
        <v>0</v>
      </c>
      <c r="N1433" s="154">
        <v>25.7</v>
      </c>
      <c r="O1433" s="154" t="s">
        <v>188</v>
      </c>
    </row>
    <row r="1434" spans="1:15" ht="13.5" customHeight="1" x14ac:dyDescent="0.25">
      <c r="A1434" s="155">
        <v>0.73958333333333304</v>
      </c>
      <c r="B1434" s="154">
        <v>8</v>
      </c>
      <c r="C1434" s="154">
        <v>0</v>
      </c>
      <c r="D1434" s="154">
        <v>0</v>
      </c>
      <c r="E1434" s="154">
        <v>8</v>
      </c>
      <c r="F1434" s="154">
        <v>0</v>
      </c>
      <c r="G1434" s="154">
        <v>0</v>
      </c>
      <c r="H1434" s="154">
        <v>0</v>
      </c>
      <c r="I1434" s="154">
        <v>0</v>
      </c>
      <c r="J1434" s="154">
        <v>0</v>
      </c>
      <c r="K1434" s="154">
        <v>0</v>
      </c>
      <c r="L1434" s="154">
        <v>0</v>
      </c>
      <c r="M1434" s="154">
        <v>0</v>
      </c>
      <c r="N1434" s="154">
        <v>27.5</v>
      </c>
      <c r="O1434" s="154" t="s">
        <v>188</v>
      </c>
    </row>
    <row r="1435" spans="1:15" ht="13.5" customHeight="1" x14ac:dyDescent="0.25">
      <c r="A1435" s="155">
        <v>0.75</v>
      </c>
      <c r="B1435" s="154">
        <v>2</v>
      </c>
      <c r="C1435" s="154">
        <v>0</v>
      </c>
      <c r="D1435" s="154">
        <v>0</v>
      </c>
      <c r="E1435" s="154">
        <v>2</v>
      </c>
      <c r="F1435" s="154">
        <v>0</v>
      </c>
      <c r="G1435" s="154">
        <v>0</v>
      </c>
      <c r="H1435" s="154">
        <v>0</v>
      </c>
      <c r="I1435" s="154">
        <v>0</v>
      </c>
      <c r="J1435" s="154">
        <v>0</v>
      </c>
      <c r="K1435" s="154">
        <v>0</v>
      </c>
      <c r="L1435" s="154">
        <v>0</v>
      </c>
      <c r="M1435" s="154">
        <v>0</v>
      </c>
      <c r="N1435" s="154">
        <v>27.6</v>
      </c>
      <c r="O1435" s="154" t="s">
        <v>188</v>
      </c>
    </row>
    <row r="1436" spans="1:15" ht="13.5" customHeight="1" x14ac:dyDescent="0.25">
      <c r="A1436" s="155">
        <v>0.76041666666666696</v>
      </c>
      <c r="B1436" s="154">
        <v>4</v>
      </c>
      <c r="C1436" s="154">
        <v>0</v>
      </c>
      <c r="D1436" s="154">
        <v>0</v>
      </c>
      <c r="E1436" s="154">
        <v>3</v>
      </c>
      <c r="F1436" s="154">
        <v>1</v>
      </c>
      <c r="G1436" s="154">
        <v>0</v>
      </c>
      <c r="H1436" s="154">
        <v>0</v>
      </c>
      <c r="I1436" s="154">
        <v>0</v>
      </c>
      <c r="J1436" s="154">
        <v>0</v>
      </c>
      <c r="K1436" s="154">
        <v>0</v>
      </c>
      <c r="L1436" s="154">
        <v>0</v>
      </c>
      <c r="M1436" s="154">
        <v>0</v>
      </c>
      <c r="N1436" s="154">
        <v>26.5</v>
      </c>
      <c r="O1436" s="154" t="s">
        <v>188</v>
      </c>
    </row>
    <row r="1437" spans="1:15" ht="13.5" customHeight="1" x14ac:dyDescent="0.25">
      <c r="A1437" s="155">
        <v>0.77083333333333304</v>
      </c>
      <c r="B1437" s="154">
        <v>7</v>
      </c>
      <c r="C1437" s="154">
        <v>0</v>
      </c>
      <c r="D1437" s="154">
        <v>0</v>
      </c>
      <c r="E1437" s="154">
        <v>6</v>
      </c>
      <c r="F1437" s="154">
        <v>0</v>
      </c>
      <c r="G1437" s="154">
        <v>1</v>
      </c>
      <c r="H1437" s="154">
        <v>0</v>
      </c>
      <c r="I1437" s="154">
        <v>0</v>
      </c>
      <c r="J1437" s="154">
        <v>0</v>
      </c>
      <c r="K1437" s="154">
        <v>0</v>
      </c>
      <c r="L1437" s="154">
        <v>0</v>
      </c>
      <c r="M1437" s="154">
        <v>0</v>
      </c>
      <c r="N1437" s="154">
        <v>19.899999999999999</v>
      </c>
      <c r="O1437" s="154" t="s">
        <v>188</v>
      </c>
    </row>
    <row r="1438" spans="1:15" ht="13.5" customHeight="1" x14ac:dyDescent="0.25">
      <c r="A1438" s="155">
        <v>0.78125</v>
      </c>
      <c r="B1438" s="154">
        <v>7</v>
      </c>
      <c r="C1438" s="154">
        <v>0</v>
      </c>
      <c r="D1438" s="154">
        <v>0</v>
      </c>
      <c r="E1438" s="154">
        <v>6</v>
      </c>
      <c r="F1438" s="154">
        <v>1</v>
      </c>
      <c r="G1438" s="154">
        <v>0</v>
      </c>
      <c r="H1438" s="154">
        <v>0</v>
      </c>
      <c r="I1438" s="154">
        <v>0</v>
      </c>
      <c r="J1438" s="154">
        <v>0</v>
      </c>
      <c r="K1438" s="154">
        <v>0</v>
      </c>
      <c r="L1438" s="154">
        <v>0</v>
      </c>
      <c r="M1438" s="154">
        <v>0</v>
      </c>
      <c r="N1438" s="154">
        <v>27.2</v>
      </c>
      <c r="O1438" s="154" t="s">
        <v>188</v>
      </c>
    </row>
    <row r="1439" spans="1:15" ht="13.5" customHeight="1" x14ac:dyDescent="0.25">
      <c r="A1439" s="155">
        <v>0.79166666666666696</v>
      </c>
      <c r="B1439" s="154">
        <v>2</v>
      </c>
      <c r="C1439" s="154">
        <v>0</v>
      </c>
      <c r="D1439" s="154">
        <v>0</v>
      </c>
      <c r="E1439" s="154">
        <v>2</v>
      </c>
      <c r="F1439" s="154">
        <v>0</v>
      </c>
      <c r="G1439" s="154">
        <v>0</v>
      </c>
      <c r="H1439" s="154">
        <v>0</v>
      </c>
      <c r="I1439" s="154">
        <v>0</v>
      </c>
      <c r="J1439" s="154">
        <v>0</v>
      </c>
      <c r="K1439" s="154">
        <v>0</v>
      </c>
      <c r="L1439" s="154">
        <v>0</v>
      </c>
      <c r="M1439" s="154">
        <v>0</v>
      </c>
      <c r="N1439" s="154">
        <v>25</v>
      </c>
      <c r="O1439" s="154" t="s">
        <v>188</v>
      </c>
    </row>
    <row r="1440" spans="1:15" ht="13.5" customHeight="1" x14ac:dyDescent="0.25">
      <c r="A1440" s="155">
        <v>0.80208333333333304</v>
      </c>
      <c r="B1440" s="154">
        <v>3</v>
      </c>
      <c r="C1440" s="154">
        <v>0</v>
      </c>
      <c r="D1440" s="154">
        <v>0</v>
      </c>
      <c r="E1440" s="154">
        <v>2</v>
      </c>
      <c r="F1440" s="154">
        <v>1</v>
      </c>
      <c r="G1440" s="154">
        <v>0</v>
      </c>
      <c r="H1440" s="154">
        <v>0</v>
      </c>
      <c r="I1440" s="154">
        <v>0</v>
      </c>
      <c r="J1440" s="154">
        <v>0</v>
      </c>
      <c r="K1440" s="154">
        <v>0</v>
      </c>
      <c r="L1440" s="154">
        <v>0</v>
      </c>
      <c r="M1440" s="154">
        <v>0</v>
      </c>
      <c r="N1440" s="154">
        <v>28.9</v>
      </c>
      <c r="O1440" s="154" t="s">
        <v>188</v>
      </c>
    </row>
    <row r="1441" spans="1:15" ht="13.5" customHeight="1" x14ac:dyDescent="0.25">
      <c r="A1441" s="155">
        <v>0.8125</v>
      </c>
      <c r="B1441" s="154">
        <v>1</v>
      </c>
      <c r="C1441" s="154">
        <v>0</v>
      </c>
      <c r="D1441" s="154">
        <v>0</v>
      </c>
      <c r="E1441" s="154">
        <v>0</v>
      </c>
      <c r="F1441" s="154">
        <v>1</v>
      </c>
      <c r="G1441" s="154">
        <v>0</v>
      </c>
      <c r="H1441" s="154">
        <v>0</v>
      </c>
      <c r="I1441" s="154">
        <v>0</v>
      </c>
      <c r="J1441" s="154">
        <v>0</v>
      </c>
      <c r="K1441" s="154">
        <v>0</v>
      </c>
      <c r="L1441" s="154">
        <v>0</v>
      </c>
      <c r="M1441" s="154">
        <v>0</v>
      </c>
      <c r="N1441" s="154">
        <v>30.4</v>
      </c>
      <c r="O1441" s="154" t="s">
        <v>188</v>
      </c>
    </row>
    <row r="1442" spans="1:15" ht="13.5" customHeight="1" x14ac:dyDescent="0.25">
      <c r="A1442" s="155">
        <v>0.82291666666666696</v>
      </c>
      <c r="B1442" s="154">
        <v>3</v>
      </c>
      <c r="C1442" s="154">
        <v>0</v>
      </c>
      <c r="D1442" s="154">
        <v>0</v>
      </c>
      <c r="E1442" s="154">
        <v>3</v>
      </c>
      <c r="F1442" s="154">
        <v>0</v>
      </c>
      <c r="G1442" s="154">
        <v>0</v>
      </c>
      <c r="H1442" s="154">
        <v>0</v>
      </c>
      <c r="I1442" s="154">
        <v>0</v>
      </c>
      <c r="J1442" s="154">
        <v>0</v>
      </c>
      <c r="K1442" s="154">
        <v>0</v>
      </c>
      <c r="L1442" s="154">
        <v>0</v>
      </c>
      <c r="M1442" s="154">
        <v>0</v>
      </c>
      <c r="N1442" s="154">
        <v>30.8</v>
      </c>
      <c r="O1442" s="154" t="s">
        <v>188</v>
      </c>
    </row>
    <row r="1443" spans="1:15" ht="13.5" customHeight="1" x14ac:dyDescent="0.25">
      <c r="A1443" s="155">
        <v>0.83333333333333304</v>
      </c>
      <c r="B1443" s="154">
        <v>2</v>
      </c>
      <c r="C1443" s="154">
        <v>0</v>
      </c>
      <c r="D1443" s="154">
        <v>0</v>
      </c>
      <c r="E1443" s="154">
        <v>2</v>
      </c>
      <c r="F1443" s="154">
        <v>0</v>
      </c>
      <c r="G1443" s="154">
        <v>0</v>
      </c>
      <c r="H1443" s="154">
        <v>0</v>
      </c>
      <c r="I1443" s="154">
        <v>0</v>
      </c>
      <c r="J1443" s="154">
        <v>0</v>
      </c>
      <c r="K1443" s="154">
        <v>0</v>
      </c>
      <c r="L1443" s="154">
        <v>0</v>
      </c>
      <c r="M1443" s="154">
        <v>0</v>
      </c>
      <c r="N1443" s="154">
        <v>30.6</v>
      </c>
      <c r="O1443" s="154" t="s">
        <v>188</v>
      </c>
    </row>
    <row r="1444" spans="1:15" ht="13.5" customHeight="1" x14ac:dyDescent="0.25">
      <c r="A1444" s="155">
        <v>0.84375</v>
      </c>
      <c r="B1444" s="154">
        <v>1</v>
      </c>
      <c r="C1444" s="154">
        <v>0</v>
      </c>
      <c r="D1444" s="154">
        <v>0</v>
      </c>
      <c r="E1444" s="154">
        <v>1</v>
      </c>
      <c r="F1444" s="154">
        <v>0</v>
      </c>
      <c r="G1444" s="154">
        <v>0</v>
      </c>
      <c r="H1444" s="154">
        <v>0</v>
      </c>
      <c r="I1444" s="154">
        <v>0</v>
      </c>
      <c r="J1444" s="154">
        <v>0</v>
      </c>
      <c r="K1444" s="154">
        <v>0</v>
      </c>
      <c r="L1444" s="154">
        <v>0</v>
      </c>
      <c r="M1444" s="154">
        <v>0</v>
      </c>
      <c r="N1444" s="154">
        <v>26.5</v>
      </c>
      <c r="O1444" s="154" t="s">
        <v>188</v>
      </c>
    </row>
    <row r="1445" spans="1:15" ht="13.5" customHeight="1" x14ac:dyDescent="0.25">
      <c r="A1445" s="155">
        <v>0.85416666666666696</v>
      </c>
      <c r="B1445" s="154">
        <v>3</v>
      </c>
      <c r="C1445" s="154">
        <v>0</v>
      </c>
      <c r="D1445" s="154">
        <v>0</v>
      </c>
      <c r="E1445" s="154">
        <v>3</v>
      </c>
      <c r="F1445" s="154">
        <v>0</v>
      </c>
      <c r="G1445" s="154">
        <v>0</v>
      </c>
      <c r="H1445" s="154">
        <v>0</v>
      </c>
      <c r="I1445" s="154">
        <v>0</v>
      </c>
      <c r="J1445" s="154">
        <v>0</v>
      </c>
      <c r="K1445" s="154">
        <v>0</v>
      </c>
      <c r="L1445" s="154">
        <v>0</v>
      </c>
      <c r="M1445" s="154">
        <v>0</v>
      </c>
      <c r="N1445" s="154">
        <v>29.9</v>
      </c>
      <c r="O1445" s="154" t="s">
        <v>188</v>
      </c>
    </row>
    <row r="1446" spans="1:15" ht="13.5" customHeight="1" x14ac:dyDescent="0.25">
      <c r="A1446" s="155">
        <v>0.86458333333333304</v>
      </c>
      <c r="B1446" s="154">
        <v>1</v>
      </c>
      <c r="C1446" s="154">
        <v>0</v>
      </c>
      <c r="D1446" s="154">
        <v>0</v>
      </c>
      <c r="E1446" s="154">
        <v>1</v>
      </c>
      <c r="F1446" s="154">
        <v>0</v>
      </c>
      <c r="G1446" s="154">
        <v>0</v>
      </c>
      <c r="H1446" s="154">
        <v>0</v>
      </c>
      <c r="I1446" s="154">
        <v>0</v>
      </c>
      <c r="J1446" s="154">
        <v>0</v>
      </c>
      <c r="K1446" s="154">
        <v>0</v>
      </c>
      <c r="L1446" s="154">
        <v>0</v>
      </c>
      <c r="M1446" s="154">
        <v>0</v>
      </c>
      <c r="N1446" s="154">
        <v>31</v>
      </c>
      <c r="O1446" s="154" t="s">
        <v>188</v>
      </c>
    </row>
    <row r="1447" spans="1:15" ht="13.5" customHeight="1" x14ac:dyDescent="0.25">
      <c r="A1447" s="155">
        <v>0.875</v>
      </c>
      <c r="B1447" s="154">
        <v>1</v>
      </c>
      <c r="C1447" s="154">
        <v>0</v>
      </c>
      <c r="D1447" s="154">
        <v>0</v>
      </c>
      <c r="E1447" s="154">
        <v>1</v>
      </c>
      <c r="F1447" s="154">
        <v>0</v>
      </c>
      <c r="G1447" s="154">
        <v>0</v>
      </c>
      <c r="H1447" s="154">
        <v>0</v>
      </c>
      <c r="I1447" s="154">
        <v>0</v>
      </c>
      <c r="J1447" s="154">
        <v>0</v>
      </c>
      <c r="K1447" s="154">
        <v>0</v>
      </c>
      <c r="L1447" s="154">
        <v>0</v>
      </c>
      <c r="M1447" s="154">
        <v>0</v>
      </c>
      <c r="N1447" s="154">
        <v>35.5</v>
      </c>
      <c r="O1447" s="154" t="s">
        <v>188</v>
      </c>
    </row>
    <row r="1448" spans="1:15" ht="13.5" customHeight="1" x14ac:dyDescent="0.25">
      <c r="A1448" s="155">
        <v>0.88541666666666696</v>
      </c>
      <c r="B1448" s="154">
        <v>1</v>
      </c>
      <c r="C1448" s="154">
        <v>0</v>
      </c>
      <c r="D1448" s="154">
        <v>0</v>
      </c>
      <c r="E1448" s="154">
        <v>1</v>
      </c>
      <c r="F1448" s="154">
        <v>0</v>
      </c>
      <c r="G1448" s="154">
        <v>0</v>
      </c>
      <c r="H1448" s="154">
        <v>0</v>
      </c>
      <c r="I1448" s="154">
        <v>0</v>
      </c>
      <c r="J1448" s="154">
        <v>0</v>
      </c>
      <c r="K1448" s="154">
        <v>0</v>
      </c>
      <c r="L1448" s="154">
        <v>0</v>
      </c>
      <c r="M1448" s="154">
        <v>0</v>
      </c>
      <c r="N1448" s="154">
        <v>33.299999999999997</v>
      </c>
      <c r="O1448" s="154" t="s">
        <v>188</v>
      </c>
    </row>
    <row r="1449" spans="1:15" ht="13.5" customHeight="1" x14ac:dyDescent="0.25">
      <c r="A1449" s="155">
        <v>0.89583333333333304</v>
      </c>
      <c r="B1449" s="154">
        <v>2</v>
      </c>
      <c r="C1449" s="154">
        <v>0</v>
      </c>
      <c r="D1449" s="154">
        <v>0</v>
      </c>
      <c r="E1449" s="154">
        <v>2</v>
      </c>
      <c r="F1449" s="154">
        <v>0</v>
      </c>
      <c r="G1449" s="154">
        <v>0</v>
      </c>
      <c r="H1449" s="154">
        <v>0</v>
      </c>
      <c r="I1449" s="154">
        <v>0</v>
      </c>
      <c r="J1449" s="154">
        <v>0</v>
      </c>
      <c r="K1449" s="154">
        <v>0</v>
      </c>
      <c r="L1449" s="154">
        <v>0</v>
      </c>
      <c r="M1449" s="154">
        <v>0</v>
      </c>
      <c r="N1449" s="154">
        <v>25.3</v>
      </c>
      <c r="O1449" s="154" t="s">
        <v>188</v>
      </c>
    </row>
    <row r="1450" spans="1:15" ht="13.5" customHeight="1" x14ac:dyDescent="0.25">
      <c r="A1450" s="155">
        <v>0.90625</v>
      </c>
      <c r="B1450" s="154">
        <v>0</v>
      </c>
      <c r="C1450" s="154">
        <v>0</v>
      </c>
      <c r="D1450" s="154">
        <v>0</v>
      </c>
      <c r="E1450" s="154">
        <v>0</v>
      </c>
      <c r="F1450" s="154">
        <v>0</v>
      </c>
      <c r="G1450" s="154">
        <v>0</v>
      </c>
      <c r="H1450" s="154">
        <v>0</v>
      </c>
      <c r="I1450" s="154">
        <v>0</v>
      </c>
      <c r="J1450" s="154">
        <v>0</v>
      </c>
      <c r="K1450" s="154">
        <v>0</v>
      </c>
      <c r="L1450" s="154">
        <v>0</v>
      </c>
      <c r="M1450" s="154">
        <v>0</v>
      </c>
      <c r="N1450" s="154" t="s">
        <v>188</v>
      </c>
      <c r="O1450" s="154" t="s">
        <v>188</v>
      </c>
    </row>
    <row r="1451" spans="1:15" ht="13.5" customHeight="1" x14ac:dyDescent="0.25">
      <c r="A1451" s="155">
        <v>0.91666666666666696</v>
      </c>
      <c r="B1451" s="154">
        <v>0</v>
      </c>
      <c r="C1451" s="154">
        <v>0</v>
      </c>
      <c r="D1451" s="154">
        <v>0</v>
      </c>
      <c r="E1451" s="154">
        <v>0</v>
      </c>
      <c r="F1451" s="154">
        <v>0</v>
      </c>
      <c r="G1451" s="154">
        <v>0</v>
      </c>
      <c r="H1451" s="154">
        <v>0</v>
      </c>
      <c r="I1451" s="154">
        <v>0</v>
      </c>
      <c r="J1451" s="154">
        <v>0</v>
      </c>
      <c r="K1451" s="154">
        <v>0</v>
      </c>
      <c r="L1451" s="154">
        <v>0</v>
      </c>
      <c r="M1451" s="154">
        <v>0</v>
      </c>
      <c r="N1451" s="154" t="s">
        <v>188</v>
      </c>
      <c r="O1451" s="154" t="s">
        <v>188</v>
      </c>
    </row>
    <row r="1452" spans="1:15" ht="13.5" customHeight="1" x14ac:dyDescent="0.25">
      <c r="A1452" s="155">
        <v>0.92708333333333304</v>
      </c>
      <c r="B1452" s="154">
        <v>1</v>
      </c>
      <c r="C1452" s="154">
        <v>0</v>
      </c>
      <c r="D1452" s="154">
        <v>0</v>
      </c>
      <c r="E1452" s="154">
        <v>1</v>
      </c>
      <c r="F1452" s="154">
        <v>0</v>
      </c>
      <c r="G1452" s="154">
        <v>0</v>
      </c>
      <c r="H1452" s="154">
        <v>0</v>
      </c>
      <c r="I1452" s="154">
        <v>0</v>
      </c>
      <c r="J1452" s="154">
        <v>0</v>
      </c>
      <c r="K1452" s="154">
        <v>0</v>
      </c>
      <c r="L1452" s="154">
        <v>0</v>
      </c>
      <c r="M1452" s="154">
        <v>0</v>
      </c>
      <c r="N1452" s="154">
        <v>25.3</v>
      </c>
      <c r="O1452" s="154" t="s">
        <v>188</v>
      </c>
    </row>
    <row r="1453" spans="1:15" ht="13.5" customHeight="1" x14ac:dyDescent="0.25">
      <c r="A1453" s="155">
        <v>0.9375</v>
      </c>
      <c r="B1453" s="154">
        <v>2</v>
      </c>
      <c r="C1453" s="154">
        <v>0</v>
      </c>
      <c r="D1453" s="154">
        <v>0</v>
      </c>
      <c r="E1453" s="154">
        <v>2</v>
      </c>
      <c r="F1453" s="154">
        <v>0</v>
      </c>
      <c r="G1453" s="154">
        <v>0</v>
      </c>
      <c r="H1453" s="154">
        <v>0</v>
      </c>
      <c r="I1453" s="154">
        <v>0</v>
      </c>
      <c r="J1453" s="154">
        <v>0</v>
      </c>
      <c r="K1453" s="154">
        <v>0</v>
      </c>
      <c r="L1453" s="154">
        <v>0</v>
      </c>
      <c r="M1453" s="154">
        <v>0</v>
      </c>
      <c r="N1453" s="154">
        <v>28.3</v>
      </c>
      <c r="O1453" s="154" t="s">
        <v>188</v>
      </c>
    </row>
    <row r="1454" spans="1:15" ht="13.5" customHeight="1" x14ac:dyDescent="0.25">
      <c r="A1454" s="155">
        <v>0.94791666666666696</v>
      </c>
      <c r="B1454" s="154">
        <v>1</v>
      </c>
      <c r="C1454" s="154">
        <v>0</v>
      </c>
      <c r="D1454" s="154">
        <v>0</v>
      </c>
      <c r="E1454" s="154">
        <v>1</v>
      </c>
      <c r="F1454" s="154">
        <v>0</v>
      </c>
      <c r="G1454" s="154">
        <v>0</v>
      </c>
      <c r="H1454" s="154">
        <v>0</v>
      </c>
      <c r="I1454" s="154">
        <v>0</v>
      </c>
      <c r="J1454" s="154">
        <v>0</v>
      </c>
      <c r="K1454" s="154">
        <v>0</v>
      </c>
      <c r="L1454" s="154">
        <v>0</v>
      </c>
      <c r="M1454" s="154">
        <v>0</v>
      </c>
      <c r="N1454" s="154">
        <v>33.700000000000003</v>
      </c>
      <c r="O1454" s="154" t="s">
        <v>188</v>
      </c>
    </row>
    <row r="1455" spans="1:15" ht="13.5" customHeight="1" x14ac:dyDescent="0.25">
      <c r="A1455" s="155">
        <v>0.95833333333333304</v>
      </c>
      <c r="B1455" s="154">
        <v>0</v>
      </c>
      <c r="C1455" s="154">
        <v>0</v>
      </c>
      <c r="D1455" s="154">
        <v>0</v>
      </c>
      <c r="E1455" s="154">
        <v>0</v>
      </c>
      <c r="F1455" s="154">
        <v>0</v>
      </c>
      <c r="G1455" s="154">
        <v>0</v>
      </c>
      <c r="H1455" s="154">
        <v>0</v>
      </c>
      <c r="I1455" s="154">
        <v>0</v>
      </c>
      <c r="J1455" s="154">
        <v>0</v>
      </c>
      <c r="K1455" s="154">
        <v>0</v>
      </c>
      <c r="L1455" s="154">
        <v>0</v>
      </c>
      <c r="M1455" s="154">
        <v>0</v>
      </c>
      <c r="N1455" s="154" t="s">
        <v>188</v>
      </c>
      <c r="O1455" s="154" t="s">
        <v>188</v>
      </c>
    </row>
    <row r="1456" spans="1:15" ht="13.5" customHeight="1" x14ac:dyDescent="0.25">
      <c r="A1456" s="155">
        <v>0.96875</v>
      </c>
      <c r="B1456" s="154">
        <v>1</v>
      </c>
      <c r="C1456" s="154">
        <v>0</v>
      </c>
      <c r="D1456" s="154">
        <v>0</v>
      </c>
      <c r="E1456" s="154">
        <v>1</v>
      </c>
      <c r="F1456" s="154">
        <v>0</v>
      </c>
      <c r="G1456" s="154">
        <v>0</v>
      </c>
      <c r="H1456" s="154">
        <v>0</v>
      </c>
      <c r="I1456" s="154">
        <v>0</v>
      </c>
      <c r="J1456" s="154">
        <v>0</v>
      </c>
      <c r="K1456" s="154">
        <v>0</v>
      </c>
      <c r="L1456" s="154">
        <v>0</v>
      </c>
      <c r="M1456" s="154">
        <v>0</v>
      </c>
      <c r="N1456" s="154">
        <v>31.2</v>
      </c>
      <c r="O1456" s="154" t="s">
        <v>188</v>
      </c>
    </row>
    <row r="1457" spans="1:15" ht="13.5" customHeight="1" x14ac:dyDescent="0.25">
      <c r="A1457" s="155">
        <v>0.97916666666666696</v>
      </c>
      <c r="B1457" s="154">
        <v>0</v>
      </c>
      <c r="C1457" s="154">
        <v>0</v>
      </c>
      <c r="D1457" s="154">
        <v>0</v>
      </c>
      <c r="E1457" s="154">
        <v>0</v>
      </c>
      <c r="F1457" s="154">
        <v>0</v>
      </c>
      <c r="G1457" s="154">
        <v>0</v>
      </c>
      <c r="H1457" s="154">
        <v>0</v>
      </c>
      <c r="I1457" s="154">
        <v>0</v>
      </c>
      <c r="J1457" s="154">
        <v>0</v>
      </c>
      <c r="K1457" s="154">
        <v>0</v>
      </c>
      <c r="L1457" s="154">
        <v>0</v>
      </c>
      <c r="M1457" s="154">
        <v>0</v>
      </c>
      <c r="N1457" s="154" t="s">
        <v>188</v>
      </c>
      <c r="O1457" s="154" t="s">
        <v>188</v>
      </c>
    </row>
    <row r="1458" spans="1:15" ht="13.5" customHeight="1" thickBot="1" x14ac:dyDescent="0.3">
      <c r="A1458" s="156">
        <v>0.98958333333333304</v>
      </c>
      <c r="B1458" s="154">
        <v>0</v>
      </c>
      <c r="C1458" s="154">
        <v>0</v>
      </c>
      <c r="D1458" s="154">
        <v>0</v>
      </c>
      <c r="E1458" s="154">
        <v>0</v>
      </c>
      <c r="F1458" s="154">
        <v>0</v>
      </c>
      <c r="G1458" s="154">
        <v>0</v>
      </c>
      <c r="H1458" s="154">
        <v>0</v>
      </c>
      <c r="I1458" s="154">
        <v>0</v>
      </c>
      <c r="J1458" s="154">
        <v>0</v>
      </c>
      <c r="K1458" s="154">
        <v>0</v>
      </c>
      <c r="L1458" s="154">
        <v>0</v>
      </c>
      <c r="M1458" s="154">
        <v>0</v>
      </c>
      <c r="N1458" s="154" t="s">
        <v>188</v>
      </c>
      <c r="O1458" s="154" t="s">
        <v>188</v>
      </c>
    </row>
    <row r="1459" spans="1:15" ht="13.5" customHeight="1" thickTop="1" x14ac:dyDescent="0.25">
      <c r="A1459" s="157" t="s">
        <v>44</v>
      </c>
      <c r="B1459" s="158">
        <f t="shared" ref="B1459:M1459" si="101">SUM(B1391:B1438)</f>
        <v>310</v>
      </c>
      <c r="C1459" s="158">
        <f t="shared" si="101"/>
        <v>8</v>
      </c>
      <c r="D1459" s="158">
        <f t="shared" si="101"/>
        <v>1</v>
      </c>
      <c r="E1459" s="158">
        <f t="shared" si="101"/>
        <v>268</v>
      </c>
      <c r="F1459" s="158">
        <f t="shared" si="101"/>
        <v>24</v>
      </c>
      <c r="G1459" s="158">
        <f t="shared" si="101"/>
        <v>8</v>
      </c>
      <c r="H1459" s="158">
        <f t="shared" si="101"/>
        <v>0</v>
      </c>
      <c r="I1459" s="158">
        <f t="shared" si="101"/>
        <v>0</v>
      </c>
      <c r="J1459" s="158">
        <f t="shared" si="101"/>
        <v>1</v>
      </c>
      <c r="K1459" s="158">
        <f t="shared" si="101"/>
        <v>0</v>
      </c>
      <c r="L1459" s="158">
        <f t="shared" si="101"/>
        <v>0</v>
      </c>
      <c r="M1459" s="158">
        <f t="shared" si="101"/>
        <v>0</v>
      </c>
      <c r="N1459" s="159">
        <v>24.6</v>
      </c>
      <c r="O1459" s="159">
        <v>28.6</v>
      </c>
    </row>
    <row r="1460" spans="1:15" ht="13.5" customHeight="1" x14ac:dyDescent="0.25">
      <c r="A1460" s="160" t="s">
        <v>45</v>
      </c>
      <c r="B1460" s="154">
        <f t="shared" ref="B1460:M1460" si="102">SUM(B1387:B1450)</f>
        <v>332</v>
      </c>
      <c r="C1460" s="154">
        <f t="shared" si="102"/>
        <v>8</v>
      </c>
      <c r="D1460" s="154">
        <f t="shared" si="102"/>
        <v>1</v>
      </c>
      <c r="E1460" s="154">
        <f t="shared" si="102"/>
        <v>288</v>
      </c>
      <c r="F1460" s="154">
        <f t="shared" si="102"/>
        <v>26</v>
      </c>
      <c r="G1460" s="154">
        <f t="shared" si="102"/>
        <v>8</v>
      </c>
      <c r="H1460" s="154">
        <f t="shared" si="102"/>
        <v>0</v>
      </c>
      <c r="I1460" s="154">
        <f t="shared" si="102"/>
        <v>0</v>
      </c>
      <c r="J1460" s="154">
        <f t="shared" si="102"/>
        <v>1</v>
      </c>
      <c r="K1460" s="154">
        <f t="shared" si="102"/>
        <v>0</v>
      </c>
      <c r="L1460" s="154">
        <f t="shared" si="102"/>
        <v>0</v>
      </c>
      <c r="M1460" s="154">
        <f t="shared" si="102"/>
        <v>0</v>
      </c>
      <c r="N1460" s="161">
        <v>24.9</v>
      </c>
      <c r="O1460" s="161">
        <v>29.2</v>
      </c>
    </row>
    <row r="1461" spans="1:15" ht="13.5" customHeight="1" x14ac:dyDescent="0.25">
      <c r="A1461" s="154" t="s">
        <v>46</v>
      </c>
      <c r="B1461" s="154">
        <f t="shared" ref="B1461:M1461" si="103">SUM(B1387:B1458)</f>
        <v>337</v>
      </c>
      <c r="C1461" s="154">
        <f t="shared" si="103"/>
        <v>8</v>
      </c>
      <c r="D1461" s="154">
        <f t="shared" si="103"/>
        <v>1</v>
      </c>
      <c r="E1461" s="154">
        <f t="shared" si="103"/>
        <v>293</v>
      </c>
      <c r="F1461" s="154">
        <f t="shared" si="103"/>
        <v>26</v>
      </c>
      <c r="G1461" s="154">
        <f t="shared" si="103"/>
        <v>8</v>
      </c>
      <c r="H1461" s="154">
        <f t="shared" si="103"/>
        <v>0</v>
      </c>
      <c r="I1461" s="154">
        <f t="shared" si="103"/>
        <v>0</v>
      </c>
      <c r="J1461" s="154">
        <f t="shared" si="103"/>
        <v>1</v>
      </c>
      <c r="K1461" s="154">
        <f t="shared" si="103"/>
        <v>0</v>
      </c>
      <c r="L1461" s="154">
        <f t="shared" si="103"/>
        <v>0</v>
      </c>
      <c r="M1461" s="154">
        <f t="shared" si="103"/>
        <v>0</v>
      </c>
      <c r="N1461" s="161">
        <v>25</v>
      </c>
      <c r="O1461" s="161">
        <v>29.2</v>
      </c>
    </row>
    <row r="1462" spans="1:15" ht="13.5" customHeight="1" thickBot="1" x14ac:dyDescent="0.3">
      <c r="A1462" s="162" t="s">
        <v>47</v>
      </c>
      <c r="B1462" s="162">
        <f t="shared" ref="B1462:M1462" si="104">SUM(B1363:B1458)</f>
        <v>348</v>
      </c>
      <c r="C1462" s="162">
        <f t="shared" si="104"/>
        <v>8</v>
      </c>
      <c r="D1462" s="162">
        <f t="shared" si="104"/>
        <v>1</v>
      </c>
      <c r="E1462" s="162">
        <f t="shared" si="104"/>
        <v>303</v>
      </c>
      <c r="F1462" s="162">
        <f t="shared" si="104"/>
        <v>27</v>
      </c>
      <c r="G1462" s="162">
        <f t="shared" si="104"/>
        <v>8</v>
      </c>
      <c r="H1462" s="162">
        <f t="shared" si="104"/>
        <v>0</v>
      </c>
      <c r="I1462" s="162">
        <f t="shared" si="104"/>
        <v>0</v>
      </c>
      <c r="J1462" s="162">
        <f t="shared" si="104"/>
        <v>1</v>
      </c>
      <c r="K1462" s="162">
        <f t="shared" si="104"/>
        <v>0</v>
      </c>
      <c r="L1462" s="162">
        <f t="shared" si="104"/>
        <v>0</v>
      </c>
      <c r="M1462" s="162">
        <f t="shared" si="104"/>
        <v>0</v>
      </c>
      <c r="N1462" s="163">
        <v>25.1</v>
      </c>
      <c r="O1462" s="163">
        <v>29.5</v>
      </c>
    </row>
    <row r="1463" spans="1:15" ht="13.5" customHeight="1" thickTop="1" x14ac:dyDescent="0.25">
      <c r="N1463" s="164"/>
      <c r="O1463" s="164"/>
    </row>
    <row r="1464" spans="1:15" ht="13.5" customHeight="1" thickBot="1" x14ac:dyDescent="0.3">
      <c r="A1464" s="165" t="s">
        <v>9</v>
      </c>
      <c r="B1464" s="166" t="str">
        <f>TEXT(C1464,"dddd")</f>
        <v>Monday</v>
      </c>
      <c r="C1464" s="166">
        <f>C1360+1</f>
        <v>44844</v>
      </c>
      <c r="D1464" s="165"/>
      <c r="E1464" s="165"/>
      <c r="F1464" s="165"/>
      <c r="G1464" s="165"/>
      <c r="H1464" s="165"/>
      <c r="I1464" s="165"/>
      <c r="J1464" s="165"/>
      <c r="K1464" s="165"/>
      <c r="L1464" s="165"/>
      <c r="M1464" s="165"/>
      <c r="N1464" s="167"/>
      <c r="O1464" s="167"/>
    </row>
    <row r="1465" spans="1:15" ht="13.5" customHeight="1" thickTop="1" thickBot="1" x14ac:dyDescent="0.3">
      <c r="A1465" s="165"/>
      <c r="B1465" s="521" t="s">
        <v>30</v>
      </c>
      <c r="C1465" s="521" t="s">
        <v>31</v>
      </c>
      <c r="D1465" s="521" t="s">
        <v>32</v>
      </c>
      <c r="E1465" s="521" t="s">
        <v>33</v>
      </c>
      <c r="F1465" s="521" t="s">
        <v>34</v>
      </c>
      <c r="G1465" s="521" t="s">
        <v>35</v>
      </c>
      <c r="H1465" s="521" t="s">
        <v>36</v>
      </c>
      <c r="I1465" s="521" t="s">
        <v>37</v>
      </c>
      <c r="J1465" s="521" t="s">
        <v>38</v>
      </c>
      <c r="K1465" s="521" t="s">
        <v>39</v>
      </c>
      <c r="L1465" s="521" t="s">
        <v>40</v>
      </c>
      <c r="M1465" s="521" t="s">
        <v>41</v>
      </c>
      <c r="N1465" s="523" t="s">
        <v>42</v>
      </c>
      <c r="O1465" s="523" t="s">
        <v>43</v>
      </c>
    </row>
    <row r="1466" spans="1:15" ht="13.5" customHeight="1" thickTop="1" thickBot="1" x14ac:dyDescent="0.3">
      <c r="A1466" s="168" t="s">
        <v>50</v>
      </c>
      <c r="B1466" s="522"/>
      <c r="C1466" s="522"/>
      <c r="D1466" s="522"/>
      <c r="E1466" s="522"/>
      <c r="F1466" s="522"/>
      <c r="G1466" s="522"/>
      <c r="H1466" s="522"/>
      <c r="I1466" s="522"/>
      <c r="J1466" s="522"/>
      <c r="K1466" s="522"/>
      <c r="L1466" s="522"/>
      <c r="M1466" s="522"/>
      <c r="N1466" s="524"/>
      <c r="O1466" s="524"/>
    </row>
    <row r="1467" spans="1:15" ht="13.5" customHeight="1" thickTop="1" x14ac:dyDescent="0.25">
      <c r="A1467" s="153">
        <v>0</v>
      </c>
      <c r="B1467" s="154">
        <v>0</v>
      </c>
      <c r="C1467" s="154">
        <v>0</v>
      </c>
      <c r="D1467" s="154">
        <v>0</v>
      </c>
      <c r="E1467" s="154">
        <v>0</v>
      </c>
      <c r="F1467" s="154">
        <v>0</v>
      </c>
      <c r="G1467" s="154">
        <v>0</v>
      </c>
      <c r="H1467" s="154">
        <v>0</v>
      </c>
      <c r="I1467" s="154">
        <v>0</v>
      </c>
      <c r="J1467" s="154">
        <v>0</v>
      </c>
      <c r="K1467" s="154">
        <v>0</v>
      </c>
      <c r="L1467" s="154">
        <v>0</v>
      </c>
      <c r="M1467" s="154">
        <v>0</v>
      </c>
      <c r="N1467" s="154" t="s">
        <v>188</v>
      </c>
      <c r="O1467" s="154" t="s">
        <v>188</v>
      </c>
    </row>
    <row r="1468" spans="1:15" ht="13.5" customHeight="1" x14ac:dyDescent="0.25">
      <c r="A1468" s="155">
        <v>1.0416666666666666E-2</v>
      </c>
      <c r="B1468" s="154">
        <v>0</v>
      </c>
      <c r="C1468" s="154">
        <v>0</v>
      </c>
      <c r="D1468" s="154">
        <v>0</v>
      </c>
      <c r="E1468" s="154">
        <v>0</v>
      </c>
      <c r="F1468" s="154">
        <v>0</v>
      </c>
      <c r="G1468" s="154">
        <v>0</v>
      </c>
      <c r="H1468" s="154">
        <v>0</v>
      </c>
      <c r="I1468" s="154">
        <v>0</v>
      </c>
      <c r="J1468" s="154">
        <v>0</v>
      </c>
      <c r="K1468" s="154">
        <v>0</v>
      </c>
      <c r="L1468" s="154">
        <v>0</v>
      </c>
      <c r="M1468" s="154">
        <v>0</v>
      </c>
      <c r="N1468" s="154" t="s">
        <v>188</v>
      </c>
      <c r="O1468" s="154" t="s">
        <v>188</v>
      </c>
    </row>
    <row r="1469" spans="1:15" ht="13.5" customHeight="1" x14ac:dyDescent="0.25">
      <c r="A1469" s="155">
        <v>2.0833333333333332E-2</v>
      </c>
      <c r="B1469" s="154">
        <v>0</v>
      </c>
      <c r="C1469" s="154">
        <v>0</v>
      </c>
      <c r="D1469" s="154">
        <v>0</v>
      </c>
      <c r="E1469" s="154">
        <v>0</v>
      </c>
      <c r="F1469" s="154">
        <v>0</v>
      </c>
      <c r="G1469" s="154">
        <v>0</v>
      </c>
      <c r="H1469" s="154">
        <v>0</v>
      </c>
      <c r="I1469" s="154">
        <v>0</v>
      </c>
      <c r="J1469" s="154">
        <v>0</v>
      </c>
      <c r="K1469" s="154">
        <v>0</v>
      </c>
      <c r="L1469" s="154">
        <v>0</v>
      </c>
      <c r="M1469" s="154">
        <v>0</v>
      </c>
      <c r="N1469" s="154" t="s">
        <v>188</v>
      </c>
      <c r="O1469" s="154" t="s">
        <v>188</v>
      </c>
    </row>
    <row r="1470" spans="1:15" ht="13.5" customHeight="1" x14ac:dyDescent="0.25">
      <c r="A1470" s="155">
        <v>3.125E-2</v>
      </c>
      <c r="B1470" s="154">
        <v>0</v>
      </c>
      <c r="C1470" s="154">
        <v>0</v>
      </c>
      <c r="D1470" s="154">
        <v>0</v>
      </c>
      <c r="E1470" s="154">
        <v>0</v>
      </c>
      <c r="F1470" s="154">
        <v>0</v>
      </c>
      <c r="G1470" s="154">
        <v>0</v>
      </c>
      <c r="H1470" s="154">
        <v>0</v>
      </c>
      <c r="I1470" s="154">
        <v>0</v>
      </c>
      <c r="J1470" s="154">
        <v>0</v>
      </c>
      <c r="K1470" s="154">
        <v>0</v>
      </c>
      <c r="L1470" s="154">
        <v>0</v>
      </c>
      <c r="M1470" s="154">
        <v>0</v>
      </c>
      <c r="N1470" s="154" t="s">
        <v>188</v>
      </c>
      <c r="O1470" s="154" t="s">
        <v>188</v>
      </c>
    </row>
    <row r="1471" spans="1:15" ht="13.5" customHeight="1" x14ac:dyDescent="0.25">
      <c r="A1471" s="155">
        <v>4.1666666666666664E-2</v>
      </c>
      <c r="B1471" s="154">
        <v>0</v>
      </c>
      <c r="C1471" s="154">
        <v>0</v>
      </c>
      <c r="D1471" s="154">
        <v>0</v>
      </c>
      <c r="E1471" s="154">
        <v>0</v>
      </c>
      <c r="F1471" s="154">
        <v>0</v>
      </c>
      <c r="G1471" s="154">
        <v>0</v>
      </c>
      <c r="H1471" s="154">
        <v>0</v>
      </c>
      <c r="I1471" s="154">
        <v>0</v>
      </c>
      <c r="J1471" s="154">
        <v>0</v>
      </c>
      <c r="K1471" s="154">
        <v>0</v>
      </c>
      <c r="L1471" s="154">
        <v>0</v>
      </c>
      <c r="M1471" s="154">
        <v>0</v>
      </c>
      <c r="N1471" s="154" t="s">
        <v>188</v>
      </c>
      <c r="O1471" s="154" t="s">
        <v>188</v>
      </c>
    </row>
    <row r="1472" spans="1:15" ht="13.5" customHeight="1" x14ac:dyDescent="0.25">
      <c r="A1472" s="155">
        <v>5.2083333333333336E-2</v>
      </c>
      <c r="B1472" s="154">
        <v>0</v>
      </c>
      <c r="C1472" s="154">
        <v>0</v>
      </c>
      <c r="D1472" s="154">
        <v>0</v>
      </c>
      <c r="E1472" s="154">
        <v>0</v>
      </c>
      <c r="F1472" s="154">
        <v>0</v>
      </c>
      <c r="G1472" s="154">
        <v>0</v>
      </c>
      <c r="H1472" s="154">
        <v>0</v>
      </c>
      <c r="I1472" s="154">
        <v>0</v>
      </c>
      <c r="J1472" s="154">
        <v>0</v>
      </c>
      <c r="K1472" s="154">
        <v>0</v>
      </c>
      <c r="L1472" s="154">
        <v>0</v>
      </c>
      <c r="M1472" s="154">
        <v>0</v>
      </c>
      <c r="N1472" s="154" t="s">
        <v>188</v>
      </c>
      <c r="O1472" s="154" t="s">
        <v>188</v>
      </c>
    </row>
    <row r="1473" spans="1:15" ht="13.5" customHeight="1" x14ac:dyDescent="0.25">
      <c r="A1473" s="155">
        <v>6.25E-2</v>
      </c>
      <c r="B1473" s="154">
        <v>0</v>
      </c>
      <c r="C1473" s="154">
        <v>0</v>
      </c>
      <c r="D1473" s="154">
        <v>0</v>
      </c>
      <c r="E1473" s="154">
        <v>0</v>
      </c>
      <c r="F1473" s="154">
        <v>0</v>
      </c>
      <c r="G1473" s="154">
        <v>0</v>
      </c>
      <c r="H1473" s="154">
        <v>0</v>
      </c>
      <c r="I1473" s="154">
        <v>0</v>
      </c>
      <c r="J1473" s="154">
        <v>0</v>
      </c>
      <c r="K1473" s="154">
        <v>0</v>
      </c>
      <c r="L1473" s="154">
        <v>0</v>
      </c>
      <c r="M1473" s="154">
        <v>0</v>
      </c>
      <c r="N1473" s="154" t="s">
        <v>188</v>
      </c>
      <c r="O1473" s="154" t="s">
        <v>188</v>
      </c>
    </row>
    <row r="1474" spans="1:15" ht="13.5" customHeight="1" x14ac:dyDescent="0.25">
      <c r="A1474" s="155">
        <v>7.2916666666666699E-2</v>
      </c>
      <c r="B1474" s="154">
        <v>0</v>
      </c>
      <c r="C1474" s="154">
        <v>0</v>
      </c>
      <c r="D1474" s="154">
        <v>0</v>
      </c>
      <c r="E1474" s="154">
        <v>0</v>
      </c>
      <c r="F1474" s="154">
        <v>0</v>
      </c>
      <c r="G1474" s="154">
        <v>0</v>
      </c>
      <c r="H1474" s="154">
        <v>0</v>
      </c>
      <c r="I1474" s="154">
        <v>0</v>
      </c>
      <c r="J1474" s="154">
        <v>0</v>
      </c>
      <c r="K1474" s="154">
        <v>0</v>
      </c>
      <c r="L1474" s="154">
        <v>0</v>
      </c>
      <c r="M1474" s="154">
        <v>0</v>
      </c>
      <c r="N1474" s="154" t="s">
        <v>188</v>
      </c>
      <c r="O1474" s="154" t="s">
        <v>188</v>
      </c>
    </row>
    <row r="1475" spans="1:15" ht="13.5" customHeight="1" x14ac:dyDescent="0.25">
      <c r="A1475" s="155">
        <v>8.3333333333333301E-2</v>
      </c>
      <c r="B1475" s="154">
        <v>0</v>
      </c>
      <c r="C1475" s="154">
        <v>0</v>
      </c>
      <c r="D1475" s="154">
        <v>0</v>
      </c>
      <c r="E1475" s="154">
        <v>0</v>
      </c>
      <c r="F1475" s="154">
        <v>0</v>
      </c>
      <c r="G1475" s="154">
        <v>0</v>
      </c>
      <c r="H1475" s="154">
        <v>0</v>
      </c>
      <c r="I1475" s="154">
        <v>0</v>
      </c>
      <c r="J1475" s="154">
        <v>0</v>
      </c>
      <c r="K1475" s="154">
        <v>0</v>
      </c>
      <c r="L1475" s="154">
        <v>0</v>
      </c>
      <c r="M1475" s="154">
        <v>0</v>
      </c>
      <c r="N1475" s="154" t="s">
        <v>188</v>
      </c>
      <c r="O1475" s="154" t="s">
        <v>188</v>
      </c>
    </row>
    <row r="1476" spans="1:15" ht="13.5" customHeight="1" x14ac:dyDescent="0.25">
      <c r="A1476" s="155">
        <v>9.375E-2</v>
      </c>
      <c r="B1476" s="154">
        <v>0</v>
      </c>
      <c r="C1476" s="154">
        <v>0</v>
      </c>
      <c r="D1476" s="154">
        <v>0</v>
      </c>
      <c r="E1476" s="154">
        <v>0</v>
      </c>
      <c r="F1476" s="154">
        <v>0</v>
      </c>
      <c r="G1476" s="154">
        <v>0</v>
      </c>
      <c r="H1476" s="154">
        <v>0</v>
      </c>
      <c r="I1476" s="154">
        <v>0</v>
      </c>
      <c r="J1476" s="154">
        <v>0</v>
      </c>
      <c r="K1476" s="154">
        <v>0</v>
      </c>
      <c r="L1476" s="154">
        <v>0</v>
      </c>
      <c r="M1476" s="154">
        <v>0</v>
      </c>
      <c r="N1476" s="154" t="s">
        <v>188</v>
      </c>
      <c r="O1476" s="154" t="s">
        <v>188</v>
      </c>
    </row>
    <row r="1477" spans="1:15" ht="13.5" customHeight="1" x14ac:dyDescent="0.25">
      <c r="A1477" s="155">
        <v>0.104166666666667</v>
      </c>
      <c r="B1477" s="154">
        <v>1</v>
      </c>
      <c r="C1477" s="154">
        <v>0</v>
      </c>
      <c r="D1477" s="154">
        <v>0</v>
      </c>
      <c r="E1477" s="154">
        <v>1</v>
      </c>
      <c r="F1477" s="154">
        <v>0</v>
      </c>
      <c r="G1477" s="154">
        <v>0</v>
      </c>
      <c r="H1477" s="154">
        <v>0</v>
      </c>
      <c r="I1477" s="154">
        <v>0</v>
      </c>
      <c r="J1477" s="154">
        <v>0</v>
      </c>
      <c r="K1477" s="154">
        <v>0</v>
      </c>
      <c r="L1477" s="154">
        <v>0</v>
      </c>
      <c r="M1477" s="154">
        <v>0</v>
      </c>
      <c r="N1477" s="154">
        <v>32</v>
      </c>
      <c r="O1477" s="154" t="s">
        <v>188</v>
      </c>
    </row>
    <row r="1478" spans="1:15" ht="13.5" customHeight="1" x14ac:dyDescent="0.25">
      <c r="A1478" s="155">
        <v>0.114583333333333</v>
      </c>
      <c r="B1478" s="154">
        <v>0</v>
      </c>
      <c r="C1478" s="154">
        <v>0</v>
      </c>
      <c r="D1478" s="154">
        <v>0</v>
      </c>
      <c r="E1478" s="154">
        <v>0</v>
      </c>
      <c r="F1478" s="154">
        <v>0</v>
      </c>
      <c r="G1478" s="154">
        <v>0</v>
      </c>
      <c r="H1478" s="154">
        <v>0</v>
      </c>
      <c r="I1478" s="154">
        <v>0</v>
      </c>
      <c r="J1478" s="154">
        <v>0</v>
      </c>
      <c r="K1478" s="154">
        <v>0</v>
      </c>
      <c r="L1478" s="154">
        <v>0</v>
      </c>
      <c r="M1478" s="154">
        <v>0</v>
      </c>
      <c r="N1478" s="154" t="s">
        <v>188</v>
      </c>
      <c r="O1478" s="154" t="s">
        <v>188</v>
      </c>
    </row>
    <row r="1479" spans="1:15" ht="13.5" customHeight="1" x14ac:dyDescent="0.25">
      <c r="A1479" s="155">
        <v>0.125</v>
      </c>
      <c r="B1479" s="154">
        <v>0</v>
      </c>
      <c r="C1479" s="154">
        <v>0</v>
      </c>
      <c r="D1479" s="154">
        <v>0</v>
      </c>
      <c r="E1479" s="154">
        <v>0</v>
      </c>
      <c r="F1479" s="154">
        <v>0</v>
      </c>
      <c r="G1479" s="154">
        <v>0</v>
      </c>
      <c r="H1479" s="154">
        <v>0</v>
      </c>
      <c r="I1479" s="154">
        <v>0</v>
      </c>
      <c r="J1479" s="154">
        <v>0</v>
      </c>
      <c r="K1479" s="154">
        <v>0</v>
      </c>
      <c r="L1479" s="154">
        <v>0</v>
      </c>
      <c r="M1479" s="154">
        <v>0</v>
      </c>
      <c r="N1479" s="154" t="s">
        <v>188</v>
      </c>
      <c r="O1479" s="154" t="s">
        <v>188</v>
      </c>
    </row>
    <row r="1480" spans="1:15" ht="13.5" customHeight="1" x14ac:dyDescent="0.25">
      <c r="A1480" s="155">
        <v>0.13541666666666699</v>
      </c>
      <c r="B1480" s="154">
        <v>0</v>
      </c>
      <c r="C1480" s="154">
        <v>0</v>
      </c>
      <c r="D1480" s="154">
        <v>0</v>
      </c>
      <c r="E1480" s="154">
        <v>0</v>
      </c>
      <c r="F1480" s="154">
        <v>0</v>
      </c>
      <c r="G1480" s="154">
        <v>0</v>
      </c>
      <c r="H1480" s="154">
        <v>0</v>
      </c>
      <c r="I1480" s="154">
        <v>0</v>
      </c>
      <c r="J1480" s="154">
        <v>0</v>
      </c>
      <c r="K1480" s="154">
        <v>0</v>
      </c>
      <c r="L1480" s="154">
        <v>0</v>
      </c>
      <c r="M1480" s="154">
        <v>0</v>
      </c>
      <c r="N1480" s="154" t="s">
        <v>188</v>
      </c>
      <c r="O1480" s="154" t="s">
        <v>188</v>
      </c>
    </row>
    <row r="1481" spans="1:15" ht="13.5" customHeight="1" x14ac:dyDescent="0.25">
      <c r="A1481" s="155">
        <v>0.14583333333333301</v>
      </c>
      <c r="B1481" s="154">
        <v>0</v>
      </c>
      <c r="C1481" s="154">
        <v>0</v>
      </c>
      <c r="D1481" s="154">
        <v>0</v>
      </c>
      <c r="E1481" s="154">
        <v>0</v>
      </c>
      <c r="F1481" s="154">
        <v>0</v>
      </c>
      <c r="G1481" s="154">
        <v>0</v>
      </c>
      <c r="H1481" s="154">
        <v>0</v>
      </c>
      <c r="I1481" s="154">
        <v>0</v>
      </c>
      <c r="J1481" s="154">
        <v>0</v>
      </c>
      <c r="K1481" s="154">
        <v>0</v>
      </c>
      <c r="L1481" s="154">
        <v>0</v>
      </c>
      <c r="M1481" s="154">
        <v>0</v>
      </c>
      <c r="N1481" s="154" t="s">
        <v>188</v>
      </c>
      <c r="O1481" s="154" t="s">
        <v>188</v>
      </c>
    </row>
    <row r="1482" spans="1:15" ht="13.5" customHeight="1" x14ac:dyDescent="0.25">
      <c r="A1482" s="155">
        <v>0.15625</v>
      </c>
      <c r="B1482" s="154">
        <v>0</v>
      </c>
      <c r="C1482" s="154">
        <v>0</v>
      </c>
      <c r="D1482" s="154">
        <v>0</v>
      </c>
      <c r="E1482" s="154">
        <v>0</v>
      </c>
      <c r="F1482" s="154">
        <v>0</v>
      </c>
      <c r="G1482" s="154">
        <v>0</v>
      </c>
      <c r="H1482" s="154">
        <v>0</v>
      </c>
      <c r="I1482" s="154">
        <v>0</v>
      </c>
      <c r="J1482" s="154">
        <v>0</v>
      </c>
      <c r="K1482" s="154">
        <v>0</v>
      </c>
      <c r="L1482" s="154">
        <v>0</v>
      </c>
      <c r="M1482" s="154">
        <v>0</v>
      </c>
      <c r="N1482" s="154" t="s">
        <v>188</v>
      </c>
      <c r="O1482" s="154" t="s">
        <v>188</v>
      </c>
    </row>
    <row r="1483" spans="1:15" ht="13.5" customHeight="1" x14ac:dyDescent="0.25">
      <c r="A1483" s="155">
        <v>0.16666666666666699</v>
      </c>
      <c r="B1483" s="154">
        <v>0</v>
      </c>
      <c r="C1483" s="154">
        <v>0</v>
      </c>
      <c r="D1483" s="154">
        <v>0</v>
      </c>
      <c r="E1483" s="154">
        <v>0</v>
      </c>
      <c r="F1483" s="154">
        <v>0</v>
      </c>
      <c r="G1483" s="154">
        <v>0</v>
      </c>
      <c r="H1483" s="154">
        <v>0</v>
      </c>
      <c r="I1483" s="154">
        <v>0</v>
      </c>
      <c r="J1483" s="154">
        <v>0</v>
      </c>
      <c r="K1483" s="154">
        <v>0</v>
      </c>
      <c r="L1483" s="154">
        <v>0</v>
      </c>
      <c r="M1483" s="154">
        <v>0</v>
      </c>
      <c r="N1483" s="154" t="s">
        <v>188</v>
      </c>
      <c r="O1483" s="154" t="s">
        <v>188</v>
      </c>
    </row>
    <row r="1484" spans="1:15" ht="13.5" customHeight="1" x14ac:dyDescent="0.25">
      <c r="A1484" s="155">
        <v>0.17708333333333301</v>
      </c>
      <c r="B1484" s="154">
        <v>0</v>
      </c>
      <c r="C1484" s="154">
        <v>0</v>
      </c>
      <c r="D1484" s="154">
        <v>0</v>
      </c>
      <c r="E1484" s="154">
        <v>0</v>
      </c>
      <c r="F1484" s="154">
        <v>0</v>
      </c>
      <c r="G1484" s="154">
        <v>0</v>
      </c>
      <c r="H1484" s="154">
        <v>0</v>
      </c>
      <c r="I1484" s="154">
        <v>0</v>
      </c>
      <c r="J1484" s="154">
        <v>0</v>
      </c>
      <c r="K1484" s="154">
        <v>0</v>
      </c>
      <c r="L1484" s="154">
        <v>0</v>
      </c>
      <c r="M1484" s="154">
        <v>0</v>
      </c>
      <c r="N1484" s="154" t="s">
        <v>188</v>
      </c>
      <c r="O1484" s="154" t="s">
        <v>188</v>
      </c>
    </row>
    <row r="1485" spans="1:15" ht="13.5" customHeight="1" x14ac:dyDescent="0.25">
      <c r="A1485" s="155">
        <v>0.1875</v>
      </c>
      <c r="B1485" s="154">
        <v>1</v>
      </c>
      <c r="C1485" s="154">
        <v>0</v>
      </c>
      <c r="D1485" s="154">
        <v>0</v>
      </c>
      <c r="E1485" s="154">
        <v>1</v>
      </c>
      <c r="F1485" s="154">
        <v>0</v>
      </c>
      <c r="G1485" s="154">
        <v>0</v>
      </c>
      <c r="H1485" s="154">
        <v>0</v>
      </c>
      <c r="I1485" s="154">
        <v>0</v>
      </c>
      <c r="J1485" s="154">
        <v>0</v>
      </c>
      <c r="K1485" s="154">
        <v>0</v>
      </c>
      <c r="L1485" s="154">
        <v>0</v>
      </c>
      <c r="M1485" s="154">
        <v>0</v>
      </c>
      <c r="N1485" s="154">
        <v>17.899999999999999</v>
      </c>
      <c r="O1485" s="154" t="s">
        <v>188</v>
      </c>
    </row>
    <row r="1486" spans="1:15" ht="13.5" customHeight="1" x14ac:dyDescent="0.25">
      <c r="A1486" s="155">
        <v>0.19791666666666699</v>
      </c>
      <c r="B1486" s="154">
        <v>0</v>
      </c>
      <c r="C1486" s="154">
        <v>0</v>
      </c>
      <c r="D1486" s="154">
        <v>0</v>
      </c>
      <c r="E1486" s="154">
        <v>0</v>
      </c>
      <c r="F1486" s="154">
        <v>0</v>
      </c>
      <c r="G1486" s="154">
        <v>0</v>
      </c>
      <c r="H1486" s="154">
        <v>0</v>
      </c>
      <c r="I1486" s="154">
        <v>0</v>
      </c>
      <c r="J1486" s="154">
        <v>0</v>
      </c>
      <c r="K1486" s="154">
        <v>0</v>
      </c>
      <c r="L1486" s="154">
        <v>0</v>
      </c>
      <c r="M1486" s="154">
        <v>0</v>
      </c>
      <c r="N1486" s="154" t="s">
        <v>188</v>
      </c>
      <c r="O1486" s="154" t="s">
        <v>188</v>
      </c>
    </row>
    <row r="1487" spans="1:15" ht="13.5" customHeight="1" x14ac:dyDescent="0.25">
      <c r="A1487" s="155">
        <v>0.20833333333333301</v>
      </c>
      <c r="B1487" s="154">
        <v>0</v>
      </c>
      <c r="C1487" s="154">
        <v>0</v>
      </c>
      <c r="D1487" s="154">
        <v>0</v>
      </c>
      <c r="E1487" s="154">
        <v>0</v>
      </c>
      <c r="F1487" s="154">
        <v>0</v>
      </c>
      <c r="G1487" s="154">
        <v>0</v>
      </c>
      <c r="H1487" s="154">
        <v>0</v>
      </c>
      <c r="I1487" s="154">
        <v>0</v>
      </c>
      <c r="J1487" s="154">
        <v>0</v>
      </c>
      <c r="K1487" s="154">
        <v>0</v>
      </c>
      <c r="L1487" s="154">
        <v>0</v>
      </c>
      <c r="M1487" s="154">
        <v>0</v>
      </c>
      <c r="N1487" s="154" t="s">
        <v>188</v>
      </c>
      <c r="O1487" s="154" t="s">
        <v>188</v>
      </c>
    </row>
    <row r="1488" spans="1:15" ht="13.5" customHeight="1" x14ac:dyDescent="0.25">
      <c r="A1488" s="155">
        <v>0.21875</v>
      </c>
      <c r="B1488" s="154">
        <v>1</v>
      </c>
      <c r="C1488" s="154">
        <v>0</v>
      </c>
      <c r="D1488" s="154">
        <v>0</v>
      </c>
      <c r="E1488" s="154">
        <v>1</v>
      </c>
      <c r="F1488" s="154">
        <v>0</v>
      </c>
      <c r="G1488" s="154">
        <v>0</v>
      </c>
      <c r="H1488" s="154">
        <v>0</v>
      </c>
      <c r="I1488" s="154">
        <v>0</v>
      </c>
      <c r="J1488" s="154">
        <v>0</v>
      </c>
      <c r="K1488" s="154">
        <v>0</v>
      </c>
      <c r="L1488" s="154">
        <v>0</v>
      </c>
      <c r="M1488" s="154">
        <v>0</v>
      </c>
      <c r="N1488" s="154">
        <v>39.9</v>
      </c>
      <c r="O1488" s="154" t="s">
        <v>188</v>
      </c>
    </row>
    <row r="1489" spans="1:15" ht="13.5" customHeight="1" x14ac:dyDescent="0.25">
      <c r="A1489" s="155">
        <v>0.22916666666666699</v>
      </c>
      <c r="B1489" s="154">
        <v>1</v>
      </c>
      <c r="C1489" s="154">
        <v>0</v>
      </c>
      <c r="D1489" s="154">
        <v>0</v>
      </c>
      <c r="E1489" s="154">
        <v>1</v>
      </c>
      <c r="F1489" s="154">
        <v>0</v>
      </c>
      <c r="G1489" s="154">
        <v>0</v>
      </c>
      <c r="H1489" s="154">
        <v>0</v>
      </c>
      <c r="I1489" s="154">
        <v>0</v>
      </c>
      <c r="J1489" s="154">
        <v>0</v>
      </c>
      <c r="K1489" s="154">
        <v>0</v>
      </c>
      <c r="L1489" s="154">
        <v>0</v>
      </c>
      <c r="M1489" s="154">
        <v>0</v>
      </c>
      <c r="N1489" s="154">
        <v>34.6</v>
      </c>
      <c r="O1489" s="154" t="s">
        <v>188</v>
      </c>
    </row>
    <row r="1490" spans="1:15" ht="13.5" customHeight="1" x14ac:dyDescent="0.25">
      <c r="A1490" s="155">
        <v>0.23958333333333301</v>
      </c>
      <c r="B1490" s="154">
        <v>0</v>
      </c>
      <c r="C1490" s="154">
        <v>0</v>
      </c>
      <c r="D1490" s="154">
        <v>0</v>
      </c>
      <c r="E1490" s="154">
        <v>0</v>
      </c>
      <c r="F1490" s="154">
        <v>0</v>
      </c>
      <c r="G1490" s="154">
        <v>0</v>
      </c>
      <c r="H1490" s="154">
        <v>0</v>
      </c>
      <c r="I1490" s="154">
        <v>0</v>
      </c>
      <c r="J1490" s="154">
        <v>0</v>
      </c>
      <c r="K1490" s="154">
        <v>0</v>
      </c>
      <c r="L1490" s="154">
        <v>0</v>
      </c>
      <c r="M1490" s="154">
        <v>0</v>
      </c>
      <c r="N1490" s="154" t="s">
        <v>188</v>
      </c>
      <c r="O1490" s="154" t="s">
        <v>188</v>
      </c>
    </row>
    <row r="1491" spans="1:15" ht="13.5" customHeight="1" x14ac:dyDescent="0.25">
      <c r="A1491" s="155">
        <v>0.25</v>
      </c>
      <c r="B1491" s="154">
        <v>0</v>
      </c>
      <c r="C1491" s="154">
        <v>0</v>
      </c>
      <c r="D1491" s="154">
        <v>0</v>
      </c>
      <c r="E1491" s="154">
        <v>0</v>
      </c>
      <c r="F1491" s="154">
        <v>0</v>
      </c>
      <c r="G1491" s="154">
        <v>0</v>
      </c>
      <c r="H1491" s="154">
        <v>0</v>
      </c>
      <c r="I1491" s="154">
        <v>0</v>
      </c>
      <c r="J1491" s="154">
        <v>0</v>
      </c>
      <c r="K1491" s="154">
        <v>0</v>
      </c>
      <c r="L1491" s="154">
        <v>0</v>
      </c>
      <c r="M1491" s="154">
        <v>0</v>
      </c>
      <c r="N1491" s="154" t="s">
        <v>188</v>
      </c>
      <c r="O1491" s="154" t="s">
        <v>188</v>
      </c>
    </row>
    <row r="1492" spans="1:15" ht="13.5" customHeight="1" x14ac:dyDescent="0.25">
      <c r="A1492" s="155">
        <v>0.26041666666666702</v>
      </c>
      <c r="B1492" s="154">
        <v>2</v>
      </c>
      <c r="C1492" s="154">
        <v>0</v>
      </c>
      <c r="D1492" s="154">
        <v>0</v>
      </c>
      <c r="E1492" s="154">
        <v>2</v>
      </c>
      <c r="F1492" s="154">
        <v>0</v>
      </c>
      <c r="G1492" s="154">
        <v>0</v>
      </c>
      <c r="H1492" s="154">
        <v>0</v>
      </c>
      <c r="I1492" s="154">
        <v>0</v>
      </c>
      <c r="J1492" s="154">
        <v>0</v>
      </c>
      <c r="K1492" s="154">
        <v>0</v>
      </c>
      <c r="L1492" s="154">
        <v>0</v>
      </c>
      <c r="M1492" s="154">
        <v>0</v>
      </c>
      <c r="N1492" s="154">
        <v>25.2</v>
      </c>
      <c r="O1492" s="154" t="s">
        <v>188</v>
      </c>
    </row>
    <row r="1493" spans="1:15" ht="13.5" customHeight="1" x14ac:dyDescent="0.25">
      <c r="A1493" s="155">
        <v>0.27083333333333298</v>
      </c>
      <c r="B1493" s="154">
        <v>3</v>
      </c>
      <c r="C1493" s="154">
        <v>0</v>
      </c>
      <c r="D1493" s="154">
        <v>0</v>
      </c>
      <c r="E1493" s="154">
        <v>3</v>
      </c>
      <c r="F1493" s="154">
        <v>0</v>
      </c>
      <c r="G1493" s="154">
        <v>0</v>
      </c>
      <c r="H1493" s="154">
        <v>0</v>
      </c>
      <c r="I1493" s="154">
        <v>0</v>
      </c>
      <c r="J1493" s="154">
        <v>0</v>
      </c>
      <c r="K1493" s="154">
        <v>0</v>
      </c>
      <c r="L1493" s="154">
        <v>0</v>
      </c>
      <c r="M1493" s="154">
        <v>0</v>
      </c>
      <c r="N1493" s="154">
        <v>29.2</v>
      </c>
      <c r="O1493" s="154" t="s">
        <v>188</v>
      </c>
    </row>
    <row r="1494" spans="1:15" ht="13.5" customHeight="1" x14ac:dyDescent="0.25">
      <c r="A1494" s="155">
        <v>0.28125</v>
      </c>
      <c r="B1494" s="154">
        <v>4</v>
      </c>
      <c r="C1494" s="154">
        <v>0</v>
      </c>
      <c r="D1494" s="154">
        <v>0</v>
      </c>
      <c r="E1494" s="154">
        <v>4</v>
      </c>
      <c r="F1494" s="154">
        <v>0</v>
      </c>
      <c r="G1494" s="154">
        <v>0</v>
      </c>
      <c r="H1494" s="154">
        <v>0</v>
      </c>
      <c r="I1494" s="154">
        <v>0</v>
      </c>
      <c r="J1494" s="154">
        <v>0</v>
      </c>
      <c r="K1494" s="154">
        <v>0</v>
      </c>
      <c r="L1494" s="154">
        <v>0</v>
      </c>
      <c r="M1494" s="154">
        <v>0</v>
      </c>
      <c r="N1494" s="154">
        <v>26.6</v>
      </c>
      <c r="O1494" s="154" t="s">
        <v>188</v>
      </c>
    </row>
    <row r="1495" spans="1:15" ht="13.5" customHeight="1" x14ac:dyDescent="0.25">
      <c r="A1495" s="155">
        <v>0.29166666666666702</v>
      </c>
      <c r="B1495" s="154">
        <v>4</v>
      </c>
      <c r="C1495" s="154">
        <v>0</v>
      </c>
      <c r="D1495" s="154">
        <v>0</v>
      </c>
      <c r="E1495" s="154">
        <v>3</v>
      </c>
      <c r="F1495" s="154">
        <v>1</v>
      </c>
      <c r="G1495" s="154">
        <v>0</v>
      </c>
      <c r="H1495" s="154">
        <v>0</v>
      </c>
      <c r="I1495" s="154">
        <v>0</v>
      </c>
      <c r="J1495" s="154">
        <v>0</v>
      </c>
      <c r="K1495" s="154">
        <v>0</v>
      </c>
      <c r="L1495" s="154">
        <v>0</v>
      </c>
      <c r="M1495" s="154">
        <v>0</v>
      </c>
      <c r="N1495" s="154">
        <v>22.4</v>
      </c>
      <c r="O1495" s="154" t="s">
        <v>188</v>
      </c>
    </row>
    <row r="1496" spans="1:15" ht="13.5" customHeight="1" x14ac:dyDescent="0.25">
      <c r="A1496" s="155">
        <v>0.30208333333333298</v>
      </c>
      <c r="B1496" s="154">
        <v>9</v>
      </c>
      <c r="C1496" s="154">
        <v>0</v>
      </c>
      <c r="D1496" s="154">
        <v>0</v>
      </c>
      <c r="E1496" s="154">
        <v>6</v>
      </c>
      <c r="F1496" s="154">
        <v>3</v>
      </c>
      <c r="G1496" s="154">
        <v>0</v>
      </c>
      <c r="H1496" s="154">
        <v>0</v>
      </c>
      <c r="I1496" s="154">
        <v>0</v>
      </c>
      <c r="J1496" s="154">
        <v>0</v>
      </c>
      <c r="K1496" s="154">
        <v>0</v>
      </c>
      <c r="L1496" s="154">
        <v>0</v>
      </c>
      <c r="M1496" s="154">
        <v>0</v>
      </c>
      <c r="N1496" s="154">
        <v>26.3</v>
      </c>
      <c r="O1496" s="154" t="s">
        <v>188</v>
      </c>
    </row>
    <row r="1497" spans="1:15" ht="13.5" customHeight="1" x14ac:dyDescent="0.25">
      <c r="A1497" s="155">
        <v>0.3125</v>
      </c>
      <c r="B1497" s="154">
        <v>11</v>
      </c>
      <c r="C1497" s="154">
        <v>0</v>
      </c>
      <c r="D1497" s="154">
        <v>0</v>
      </c>
      <c r="E1497" s="154">
        <v>9</v>
      </c>
      <c r="F1497" s="154">
        <v>2</v>
      </c>
      <c r="G1497" s="154">
        <v>0</v>
      </c>
      <c r="H1497" s="154">
        <v>0</v>
      </c>
      <c r="I1497" s="154">
        <v>0</v>
      </c>
      <c r="J1497" s="154">
        <v>0</v>
      </c>
      <c r="K1497" s="154">
        <v>0</v>
      </c>
      <c r="L1497" s="154">
        <v>0</v>
      </c>
      <c r="M1497" s="154">
        <v>0</v>
      </c>
      <c r="N1497" s="154">
        <v>25.8</v>
      </c>
      <c r="O1497" s="154">
        <v>31.5</v>
      </c>
    </row>
    <row r="1498" spans="1:15" ht="13.5" customHeight="1" x14ac:dyDescent="0.25">
      <c r="A1498" s="155">
        <v>0.32291666666666702</v>
      </c>
      <c r="B1498" s="154">
        <v>17</v>
      </c>
      <c r="C1498" s="154">
        <v>0</v>
      </c>
      <c r="D1498" s="154">
        <v>1</v>
      </c>
      <c r="E1498" s="154">
        <v>10</v>
      </c>
      <c r="F1498" s="154">
        <v>4</v>
      </c>
      <c r="G1498" s="154">
        <v>1</v>
      </c>
      <c r="H1498" s="154">
        <v>0</v>
      </c>
      <c r="I1498" s="154">
        <v>0</v>
      </c>
      <c r="J1498" s="154">
        <v>1</v>
      </c>
      <c r="K1498" s="154">
        <v>0</v>
      </c>
      <c r="L1498" s="154">
        <v>0</v>
      </c>
      <c r="M1498" s="154">
        <v>0</v>
      </c>
      <c r="N1498" s="154">
        <v>23.7</v>
      </c>
      <c r="O1498" s="154">
        <v>26.1</v>
      </c>
    </row>
    <row r="1499" spans="1:15" ht="13.5" customHeight="1" x14ac:dyDescent="0.25">
      <c r="A1499" s="155">
        <v>0.33333333333333298</v>
      </c>
      <c r="B1499" s="154">
        <v>7</v>
      </c>
      <c r="C1499" s="154">
        <v>0</v>
      </c>
      <c r="D1499" s="154">
        <v>0</v>
      </c>
      <c r="E1499" s="154">
        <v>5</v>
      </c>
      <c r="F1499" s="154">
        <v>2</v>
      </c>
      <c r="G1499" s="154">
        <v>0</v>
      </c>
      <c r="H1499" s="154">
        <v>0</v>
      </c>
      <c r="I1499" s="154">
        <v>0</v>
      </c>
      <c r="J1499" s="154">
        <v>0</v>
      </c>
      <c r="K1499" s="154">
        <v>0</v>
      </c>
      <c r="L1499" s="154">
        <v>0</v>
      </c>
      <c r="M1499" s="154">
        <v>0</v>
      </c>
      <c r="N1499" s="154">
        <v>26.9</v>
      </c>
      <c r="O1499" s="154" t="s">
        <v>188</v>
      </c>
    </row>
    <row r="1500" spans="1:15" ht="13.5" customHeight="1" x14ac:dyDescent="0.25">
      <c r="A1500" s="155">
        <v>0.34375</v>
      </c>
      <c r="B1500" s="154">
        <v>19</v>
      </c>
      <c r="C1500" s="154">
        <v>0</v>
      </c>
      <c r="D1500" s="154">
        <v>0</v>
      </c>
      <c r="E1500" s="154">
        <v>17</v>
      </c>
      <c r="F1500" s="154">
        <v>2</v>
      </c>
      <c r="G1500" s="154">
        <v>0</v>
      </c>
      <c r="H1500" s="154">
        <v>0</v>
      </c>
      <c r="I1500" s="154">
        <v>0</v>
      </c>
      <c r="J1500" s="154">
        <v>0</v>
      </c>
      <c r="K1500" s="154">
        <v>0</v>
      </c>
      <c r="L1500" s="154">
        <v>0</v>
      </c>
      <c r="M1500" s="154">
        <v>0</v>
      </c>
      <c r="N1500" s="154">
        <v>21.4</v>
      </c>
      <c r="O1500" s="154">
        <v>28.4</v>
      </c>
    </row>
    <row r="1501" spans="1:15" ht="13.5" customHeight="1" x14ac:dyDescent="0.25">
      <c r="A1501" s="155">
        <v>0.35416666666666702</v>
      </c>
      <c r="B1501" s="154">
        <v>9</v>
      </c>
      <c r="C1501" s="154">
        <v>0</v>
      </c>
      <c r="D1501" s="154">
        <v>0</v>
      </c>
      <c r="E1501" s="154">
        <v>8</v>
      </c>
      <c r="F1501" s="154">
        <v>1</v>
      </c>
      <c r="G1501" s="154">
        <v>0</v>
      </c>
      <c r="H1501" s="154">
        <v>0</v>
      </c>
      <c r="I1501" s="154">
        <v>0</v>
      </c>
      <c r="J1501" s="154">
        <v>0</v>
      </c>
      <c r="K1501" s="154">
        <v>0</v>
      </c>
      <c r="L1501" s="154">
        <v>0</v>
      </c>
      <c r="M1501" s="154">
        <v>0</v>
      </c>
      <c r="N1501" s="154">
        <v>24.9</v>
      </c>
      <c r="O1501" s="154" t="s">
        <v>188</v>
      </c>
    </row>
    <row r="1502" spans="1:15" ht="13.5" customHeight="1" x14ac:dyDescent="0.25">
      <c r="A1502" s="155">
        <v>0.36458333333333298</v>
      </c>
      <c r="B1502" s="154">
        <v>16</v>
      </c>
      <c r="C1502" s="154">
        <v>0</v>
      </c>
      <c r="D1502" s="154">
        <v>0</v>
      </c>
      <c r="E1502" s="154">
        <v>15</v>
      </c>
      <c r="F1502" s="154">
        <v>1</v>
      </c>
      <c r="G1502" s="154">
        <v>0</v>
      </c>
      <c r="H1502" s="154">
        <v>0</v>
      </c>
      <c r="I1502" s="154">
        <v>0</v>
      </c>
      <c r="J1502" s="154">
        <v>0</v>
      </c>
      <c r="K1502" s="154">
        <v>0</v>
      </c>
      <c r="L1502" s="154">
        <v>0</v>
      </c>
      <c r="M1502" s="154">
        <v>0</v>
      </c>
      <c r="N1502" s="154">
        <v>25.8</v>
      </c>
      <c r="O1502" s="154">
        <v>29.3</v>
      </c>
    </row>
    <row r="1503" spans="1:15" ht="13.5" customHeight="1" x14ac:dyDescent="0.25">
      <c r="A1503" s="155">
        <v>0.375</v>
      </c>
      <c r="B1503" s="154">
        <v>12</v>
      </c>
      <c r="C1503" s="154">
        <v>0</v>
      </c>
      <c r="D1503" s="154">
        <v>0</v>
      </c>
      <c r="E1503" s="154">
        <v>11</v>
      </c>
      <c r="F1503" s="154">
        <v>0</v>
      </c>
      <c r="G1503" s="154">
        <v>0</v>
      </c>
      <c r="H1503" s="154">
        <v>0</v>
      </c>
      <c r="I1503" s="154">
        <v>0</v>
      </c>
      <c r="J1503" s="154">
        <v>1</v>
      </c>
      <c r="K1503" s="154">
        <v>0</v>
      </c>
      <c r="L1503" s="154">
        <v>0</v>
      </c>
      <c r="M1503" s="154">
        <v>0</v>
      </c>
      <c r="N1503" s="154">
        <v>24.7</v>
      </c>
      <c r="O1503" s="154">
        <v>27.5</v>
      </c>
    </row>
    <row r="1504" spans="1:15" ht="13.5" customHeight="1" x14ac:dyDescent="0.25">
      <c r="A1504" s="155">
        <v>0.38541666666666702</v>
      </c>
      <c r="B1504" s="154">
        <v>10</v>
      </c>
      <c r="C1504" s="154">
        <v>0</v>
      </c>
      <c r="D1504" s="154">
        <v>0</v>
      </c>
      <c r="E1504" s="154">
        <v>9</v>
      </c>
      <c r="F1504" s="154">
        <v>1</v>
      </c>
      <c r="G1504" s="154">
        <v>0</v>
      </c>
      <c r="H1504" s="154">
        <v>0</v>
      </c>
      <c r="I1504" s="154">
        <v>0</v>
      </c>
      <c r="J1504" s="154">
        <v>0</v>
      </c>
      <c r="K1504" s="154">
        <v>0</v>
      </c>
      <c r="L1504" s="154">
        <v>0</v>
      </c>
      <c r="M1504" s="154">
        <v>0</v>
      </c>
      <c r="N1504" s="154">
        <v>24.3</v>
      </c>
      <c r="O1504" s="154" t="s">
        <v>188</v>
      </c>
    </row>
    <row r="1505" spans="1:15" ht="13.5" customHeight="1" x14ac:dyDescent="0.25">
      <c r="A1505" s="155">
        <v>0.39583333333333298</v>
      </c>
      <c r="B1505" s="154">
        <v>6</v>
      </c>
      <c r="C1505" s="154">
        <v>0</v>
      </c>
      <c r="D1505" s="154">
        <v>0</v>
      </c>
      <c r="E1505" s="154">
        <v>6</v>
      </c>
      <c r="F1505" s="154">
        <v>0</v>
      </c>
      <c r="G1505" s="154">
        <v>0</v>
      </c>
      <c r="H1505" s="154">
        <v>0</v>
      </c>
      <c r="I1505" s="154">
        <v>0</v>
      </c>
      <c r="J1505" s="154">
        <v>0</v>
      </c>
      <c r="K1505" s="154">
        <v>0</v>
      </c>
      <c r="L1505" s="154">
        <v>0</v>
      </c>
      <c r="M1505" s="154">
        <v>0</v>
      </c>
      <c r="N1505" s="154">
        <v>24.4</v>
      </c>
      <c r="O1505" s="154" t="s">
        <v>188</v>
      </c>
    </row>
    <row r="1506" spans="1:15" ht="13.5" customHeight="1" x14ac:dyDescent="0.25">
      <c r="A1506" s="155">
        <v>0.40625</v>
      </c>
      <c r="B1506" s="154">
        <v>6</v>
      </c>
      <c r="C1506" s="154">
        <v>0</v>
      </c>
      <c r="D1506" s="154">
        <v>0</v>
      </c>
      <c r="E1506" s="154">
        <v>5</v>
      </c>
      <c r="F1506" s="154">
        <v>0</v>
      </c>
      <c r="G1506" s="154">
        <v>1</v>
      </c>
      <c r="H1506" s="154">
        <v>0</v>
      </c>
      <c r="I1506" s="154">
        <v>0</v>
      </c>
      <c r="J1506" s="154">
        <v>0</v>
      </c>
      <c r="K1506" s="154">
        <v>0</v>
      </c>
      <c r="L1506" s="154">
        <v>0</v>
      </c>
      <c r="M1506" s="154">
        <v>0</v>
      </c>
      <c r="N1506" s="154">
        <v>24.3</v>
      </c>
      <c r="O1506" s="154" t="s">
        <v>188</v>
      </c>
    </row>
    <row r="1507" spans="1:15" ht="13.5" customHeight="1" x14ac:dyDescent="0.25">
      <c r="A1507" s="155">
        <v>0.41666666666666702</v>
      </c>
      <c r="B1507" s="154">
        <v>5</v>
      </c>
      <c r="C1507" s="154">
        <v>0</v>
      </c>
      <c r="D1507" s="154">
        <v>0</v>
      </c>
      <c r="E1507" s="154">
        <v>4</v>
      </c>
      <c r="F1507" s="154">
        <v>1</v>
      </c>
      <c r="G1507" s="154">
        <v>0</v>
      </c>
      <c r="H1507" s="154">
        <v>0</v>
      </c>
      <c r="I1507" s="154">
        <v>0</v>
      </c>
      <c r="J1507" s="154">
        <v>0</v>
      </c>
      <c r="K1507" s="154">
        <v>0</v>
      </c>
      <c r="L1507" s="154">
        <v>0</v>
      </c>
      <c r="M1507" s="154">
        <v>0</v>
      </c>
      <c r="N1507" s="154">
        <v>24.5</v>
      </c>
      <c r="O1507" s="154" t="s">
        <v>188</v>
      </c>
    </row>
    <row r="1508" spans="1:15" ht="13.5" customHeight="1" x14ac:dyDescent="0.25">
      <c r="A1508" s="155">
        <v>0.42708333333333298</v>
      </c>
      <c r="B1508" s="154">
        <v>6</v>
      </c>
      <c r="C1508" s="154">
        <v>0</v>
      </c>
      <c r="D1508" s="154">
        <v>0</v>
      </c>
      <c r="E1508" s="154">
        <v>4</v>
      </c>
      <c r="F1508" s="154">
        <v>2</v>
      </c>
      <c r="G1508" s="154">
        <v>0</v>
      </c>
      <c r="H1508" s="154">
        <v>0</v>
      </c>
      <c r="I1508" s="154">
        <v>0</v>
      </c>
      <c r="J1508" s="154">
        <v>0</v>
      </c>
      <c r="K1508" s="154">
        <v>0</v>
      </c>
      <c r="L1508" s="154">
        <v>0</v>
      </c>
      <c r="M1508" s="154">
        <v>0</v>
      </c>
      <c r="N1508" s="154">
        <v>25.3</v>
      </c>
      <c r="O1508" s="154" t="s">
        <v>188</v>
      </c>
    </row>
    <row r="1509" spans="1:15" ht="13.5" customHeight="1" x14ac:dyDescent="0.25">
      <c r="A1509" s="155">
        <v>0.4375</v>
      </c>
      <c r="B1509" s="154">
        <v>12</v>
      </c>
      <c r="C1509" s="154">
        <v>0</v>
      </c>
      <c r="D1509" s="154">
        <v>0</v>
      </c>
      <c r="E1509" s="154">
        <v>9</v>
      </c>
      <c r="F1509" s="154">
        <v>3</v>
      </c>
      <c r="G1509" s="154">
        <v>0</v>
      </c>
      <c r="H1509" s="154">
        <v>0</v>
      </c>
      <c r="I1509" s="154">
        <v>0</v>
      </c>
      <c r="J1509" s="154">
        <v>0</v>
      </c>
      <c r="K1509" s="154">
        <v>0</v>
      </c>
      <c r="L1509" s="154">
        <v>0</v>
      </c>
      <c r="M1509" s="154">
        <v>0</v>
      </c>
      <c r="N1509" s="154">
        <v>24.2</v>
      </c>
      <c r="O1509" s="154">
        <v>28.2</v>
      </c>
    </row>
    <row r="1510" spans="1:15" ht="13.5" customHeight="1" x14ac:dyDescent="0.25">
      <c r="A1510" s="155">
        <v>0.44791666666666702</v>
      </c>
      <c r="B1510" s="154">
        <v>5</v>
      </c>
      <c r="C1510" s="154">
        <v>0</v>
      </c>
      <c r="D1510" s="154">
        <v>0</v>
      </c>
      <c r="E1510" s="154">
        <v>4</v>
      </c>
      <c r="F1510" s="154">
        <v>1</v>
      </c>
      <c r="G1510" s="154">
        <v>0</v>
      </c>
      <c r="H1510" s="154">
        <v>0</v>
      </c>
      <c r="I1510" s="154">
        <v>0</v>
      </c>
      <c r="J1510" s="154">
        <v>0</v>
      </c>
      <c r="K1510" s="154">
        <v>0</v>
      </c>
      <c r="L1510" s="154">
        <v>0</v>
      </c>
      <c r="M1510" s="154">
        <v>0</v>
      </c>
      <c r="N1510" s="154">
        <v>25.9</v>
      </c>
      <c r="O1510" s="154" t="s">
        <v>188</v>
      </c>
    </row>
    <row r="1511" spans="1:15" ht="13.5" customHeight="1" x14ac:dyDescent="0.25">
      <c r="A1511" s="155">
        <v>0.45833333333333298</v>
      </c>
      <c r="B1511" s="154">
        <v>8</v>
      </c>
      <c r="C1511" s="154">
        <v>0</v>
      </c>
      <c r="D1511" s="154">
        <v>0</v>
      </c>
      <c r="E1511" s="154">
        <v>6</v>
      </c>
      <c r="F1511" s="154">
        <v>2</v>
      </c>
      <c r="G1511" s="154">
        <v>0</v>
      </c>
      <c r="H1511" s="154">
        <v>0</v>
      </c>
      <c r="I1511" s="154">
        <v>0</v>
      </c>
      <c r="J1511" s="154">
        <v>0</v>
      </c>
      <c r="K1511" s="154">
        <v>0</v>
      </c>
      <c r="L1511" s="154">
        <v>0</v>
      </c>
      <c r="M1511" s="154">
        <v>0</v>
      </c>
      <c r="N1511" s="154">
        <v>23.4</v>
      </c>
      <c r="O1511" s="154" t="s">
        <v>188</v>
      </c>
    </row>
    <row r="1512" spans="1:15" ht="13.5" customHeight="1" x14ac:dyDescent="0.25">
      <c r="A1512" s="155">
        <v>0.46875</v>
      </c>
      <c r="B1512" s="154">
        <v>6</v>
      </c>
      <c r="C1512" s="154">
        <v>0</v>
      </c>
      <c r="D1512" s="154">
        <v>0</v>
      </c>
      <c r="E1512" s="154">
        <v>6</v>
      </c>
      <c r="F1512" s="154">
        <v>0</v>
      </c>
      <c r="G1512" s="154">
        <v>0</v>
      </c>
      <c r="H1512" s="154">
        <v>0</v>
      </c>
      <c r="I1512" s="154">
        <v>0</v>
      </c>
      <c r="J1512" s="154">
        <v>0</v>
      </c>
      <c r="K1512" s="154">
        <v>0</v>
      </c>
      <c r="L1512" s="154">
        <v>0</v>
      </c>
      <c r="M1512" s="154">
        <v>0</v>
      </c>
      <c r="N1512" s="154">
        <v>23.4</v>
      </c>
      <c r="O1512" s="154" t="s">
        <v>188</v>
      </c>
    </row>
    <row r="1513" spans="1:15" ht="13.5" customHeight="1" x14ac:dyDescent="0.25">
      <c r="A1513" s="155">
        <v>0.47916666666666702</v>
      </c>
      <c r="B1513" s="154">
        <v>9</v>
      </c>
      <c r="C1513" s="154">
        <v>0</v>
      </c>
      <c r="D1513" s="154">
        <v>1</v>
      </c>
      <c r="E1513" s="154">
        <v>6</v>
      </c>
      <c r="F1513" s="154">
        <v>2</v>
      </c>
      <c r="G1513" s="154">
        <v>0</v>
      </c>
      <c r="H1513" s="154">
        <v>0</v>
      </c>
      <c r="I1513" s="154">
        <v>0</v>
      </c>
      <c r="J1513" s="154">
        <v>0</v>
      </c>
      <c r="K1513" s="154">
        <v>0</v>
      </c>
      <c r="L1513" s="154">
        <v>0</v>
      </c>
      <c r="M1513" s="154">
        <v>0</v>
      </c>
      <c r="N1513" s="154">
        <v>22</v>
      </c>
      <c r="O1513" s="154" t="s">
        <v>188</v>
      </c>
    </row>
    <row r="1514" spans="1:15" ht="13.5" customHeight="1" x14ac:dyDescent="0.25">
      <c r="A1514" s="155">
        <v>0.48958333333333298</v>
      </c>
      <c r="B1514" s="154">
        <v>7</v>
      </c>
      <c r="C1514" s="154">
        <v>0</v>
      </c>
      <c r="D1514" s="154">
        <v>0</v>
      </c>
      <c r="E1514" s="154">
        <v>5</v>
      </c>
      <c r="F1514" s="154">
        <v>2</v>
      </c>
      <c r="G1514" s="154">
        <v>0</v>
      </c>
      <c r="H1514" s="154">
        <v>0</v>
      </c>
      <c r="I1514" s="154">
        <v>0</v>
      </c>
      <c r="J1514" s="154">
        <v>0</v>
      </c>
      <c r="K1514" s="154">
        <v>0</v>
      </c>
      <c r="L1514" s="154">
        <v>0</v>
      </c>
      <c r="M1514" s="154">
        <v>0</v>
      </c>
      <c r="N1514" s="154">
        <v>22.6</v>
      </c>
      <c r="O1514" s="154" t="s">
        <v>188</v>
      </c>
    </row>
    <row r="1515" spans="1:15" ht="13.5" customHeight="1" x14ac:dyDescent="0.25">
      <c r="A1515" s="155">
        <v>0.5</v>
      </c>
      <c r="B1515" s="154">
        <v>7</v>
      </c>
      <c r="C1515" s="154">
        <v>0</v>
      </c>
      <c r="D1515" s="154">
        <v>0</v>
      </c>
      <c r="E1515" s="154">
        <v>5</v>
      </c>
      <c r="F1515" s="154">
        <v>1</v>
      </c>
      <c r="G1515" s="154">
        <v>1</v>
      </c>
      <c r="H1515" s="154">
        <v>0</v>
      </c>
      <c r="I1515" s="154">
        <v>0</v>
      </c>
      <c r="J1515" s="154">
        <v>0</v>
      </c>
      <c r="K1515" s="154">
        <v>0</v>
      </c>
      <c r="L1515" s="154">
        <v>0</v>
      </c>
      <c r="M1515" s="154">
        <v>0</v>
      </c>
      <c r="N1515" s="154">
        <v>23.6</v>
      </c>
      <c r="O1515" s="154" t="s">
        <v>188</v>
      </c>
    </row>
    <row r="1516" spans="1:15" ht="13.5" customHeight="1" x14ac:dyDescent="0.25">
      <c r="A1516" s="155">
        <v>0.51041666666666696</v>
      </c>
      <c r="B1516" s="154">
        <v>9</v>
      </c>
      <c r="C1516" s="154">
        <v>0</v>
      </c>
      <c r="D1516" s="154">
        <v>0</v>
      </c>
      <c r="E1516" s="154">
        <v>9</v>
      </c>
      <c r="F1516" s="154">
        <v>0</v>
      </c>
      <c r="G1516" s="154">
        <v>0</v>
      </c>
      <c r="H1516" s="154">
        <v>0</v>
      </c>
      <c r="I1516" s="154">
        <v>0</v>
      </c>
      <c r="J1516" s="154">
        <v>0</v>
      </c>
      <c r="K1516" s="154">
        <v>0</v>
      </c>
      <c r="L1516" s="154">
        <v>0</v>
      </c>
      <c r="M1516" s="154">
        <v>0</v>
      </c>
      <c r="N1516" s="154">
        <v>24</v>
      </c>
      <c r="O1516" s="154" t="s">
        <v>188</v>
      </c>
    </row>
    <row r="1517" spans="1:15" ht="13.5" customHeight="1" x14ac:dyDescent="0.25">
      <c r="A1517" s="155">
        <v>0.52083333333333304</v>
      </c>
      <c r="B1517" s="154">
        <v>5</v>
      </c>
      <c r="C1517" s="154">
        <v>0</v>
      </c>
      <c r="D1517" s="154">
        <v>0</v>
      </c>
      <c r="E1517" s="154">
        <v>5</v>
      </c>
      <c r="F1517" s="154">
        <v>0</v>
      </c>
      <c r="G1517" s="154">
        <v>0</v>
      </c>
      <c r="H1517" s="154">
        <v>0</v>
      </c>
      <c r="I1517" s="154">
        <v>0</v>
      </c>
      <c r="J1517" s="154">
        <v>0</v>
      </c>
      <c r="K1517" s="154">
        <v>0</v>
      </c>
      <c r="L1517" s="154">
        <v>0</v>
      </c>
      <c r="M1517" s="154">
        <v>0</v>
      </c>
      <c r="N1517" s="154">
        <v>23.6</v>
      </c>
      <c r="O1517" s="154" t="s">
        <v>188</v>
      </c>
    </row>
    <row r="1518" spans="1:15" ht="13.5" customHeight="1" x14ac:dyDescent="0.25">
      <c r="A1518" s="155">
        <v>0.53125</v>
      </c>
      <c r="B1518" s="154">
        <v>11</v>
      </c>
      <c r="C1518" s="154">
        <v>1</v>
      </c>
      <c r="D1518" s="154">
        <v>0</v>
      </c>
      <c r="E1518" s="154">
        <v>8</v>
      </c>
      <c r="F1518" s="154">
        <v>2</v>
      </c>
      <c r="G1518" s="154">
        <v>0</v>
      </c>
      <c r="H1518" s="154">
        <v>0</v>
      </c>
      <c r="I1518" s="154">
        <v>0</v>
      </c>
      <c r="J1518" s="154">
        <v>0</v>
      </c>
      <c r="K1518" s="154">
        <v>0</v>
      </c>
      <c r="L1518" s="154">
        <v>0</v>
      </c>
      <c r="M1518" s="154">
        <v>0</v>
      </c>
      <c r="N1518" s="154">
        <v>24.7</v>
      </c>
      <c r="O1518" s="154">
        <v>30.6</v>
      </c>
    </row>
    <row r="1519" spans="1:15" ht="13.5" customHeight="1" x14ac:dyDescent="0.25">
      <c r="A1519" s="155">
        <v>0.54166666666666696</v>
      </c>
      <c r="B1519" s="154">
        <v>5</v>
      </c>
      <c r="C1519" s="154">
        <v>1</v>
      </c>
      <c r="D1519" s="154">
        <v>0</v>
      </c>
      <c r="E1519" s="154">
        <v>4</v>
      </c>
      <c r="F1519" s="154">
        <v>0</v>
      </c>
      <c r="G1519" s="154">
        <v>0</v>
      </c>
      <c r="H1519" s="154">
        <v>0</v>
      </c>
      <c r="I1519" s="154">
        <v>0</v>
      </c>
      <c r="J1519" s="154">
        <v>0</v>
      </c>
      <c r="K1519" s="154">
        <v>0</v>
      </c>
      <c r="L1519" s="154">
        <v>0</v>
      </c>
      <c r="M1519" s="154">
        <v>0</v>
      </c>
      <c r="N1519" s="154">
        <v>23.1</v>
      </c>
      <c r="O1519" s="154" t="s">
        <v>188</v>
      </c>
    </row>
    <row r="1520" spans="1:15" ht="13.5" customHeight="1" x14ac:dyDescent="0.25">
      <c r="A1520" s="155">
        <v>0.55208333333333304</v>
      </c>
      <c r="B1520" s="154">
        <v>6</v>
      </c>
      <c r="C1520" s="154">
        <v>1</v>
      </c>
      <c r="D1520" s="154">
        <v>0</v>
      </c>
      <c r="E1520" s="154">
        <v>3</v>
      </c>
      <c r="F1520" s="154">
        <v>2</v>
      </c>
      <c r="G1520" s="154">
        <v>0</v>
      </c>
      <c r="H1520" s="154">
        <v>0</v>
      </c>
      <c r="I1520" s="154">
        <v>0</v>
      </c>
      <c r="J1520" s="154">
        <v>0</v>
      </c>
      <c r="K1520" s="154">
        <v>0</v>
      </c>
      <c r="L1520" s="154">
        <v>0</v>
      </c>
      <c r="M1520" s="154">
        <v>0</v>
      </c>
      <c r="N1520" s="154">
        <v>23</v>
      </c>
      <c r="O1520" s="154" t="s">
        <v>188</v>
      </c>
    </row>
    <row r="1521" spans="1:15" ht="13.5" customHeight="1" x14ac:dyDescent="0.25">
      <c r="A1521" s="155">
        <v>0.5625</v>
      </c>
      <c r="B1521" s="154">
        <v>8</v>
      </c>
      <c r="C1521" s="154">
        <v>0</v>
      </c>
      <c r="D1521" s="154">
        <v>0</v>
      </c>
      <c r="E1521" s="154">
        <v>6</v>
      </c>
      <c r="F1521" s="154">
        <v>2</v>
      </c>
      <c r="G1521" s="154">
        <v>0</v>
      </c>
      <c r="H1521" s="154">
        <v>0</v>
      </c>
      <c r="I1521" s="154">
        <v>0</v>
      </c>
      <c r="J1521" s="154">
        <v>0</v>
      </c>
      <c r="K1521" s="154">
        <v>0</v>
      </c>
      <c r="L1521" s="154">
        <v>0</v>
      </c>
      <c r="M1521" s="154">
        <v>0</v>
      </c>
      <c r="N1521" s="154">
        <v>27.5</v>
      </c>
      <c r="O1521" s="154" t="s">
        <v>188</v>
      </c>
    </row>
    <row r="1522" spans="1:15" ht="13.5" customHeight="1" x14ac:dyDescent="0.25">
      <c r="A1522" s="155">
        <v>0.57291666666666696</v>
      </c>
      <c r="B1522" s="154">
        <v>7</v>
      </c>
      <c r="C1522" s="154">
        <v>0</v>
      </c>
      <c r="D1522" s="154">
        <v>0</v>
      </c>
      <c r="E1522" s="154">
        <v>7</v>
      </c>
      <c r="F1522" s="154">
        <v>0</v>
      </c>
      <c r="G1522" s="154">
        <v>0</v>
      </c>
      <c r="H1522" s="154">
        <v>0</v>
      </c>
      <c r="I1522" s="154">
        <v>0</v>
      </c>
      <c r="J1522" s="154">
        <v>0</v>
      </c>
      <c r="K1522" s="154">
        <v>0</v>
      </c>
      <c r="L1522" s="154">
        <v>0</v>
      </c>
      <c r="M1522" s="154">
        <v>0</v>
      </c>
      <c r="N1522" s="154">
        <v>25.4</v>
      </c>
      <c r="O1522" s="154" t="s">
        <v>188</v>
      </c>
    </row>
    <row r="1523" spans="1:15" ht="13.5" customHeight="1" x14ac:dyDescent="0.25">
      <c r="A1523" s="155">
        <v>0.58333333333333304</v>
      </c>
      <c r="B1523" s="154">
        <v>13</v>
      </c>
      <c r="C1523" s="154">
        <v>0</v>
      </c>
      <c r="D1523" s="154">
        <v>0</v>
      </c>
      <c r="E1523" s="154">
        <v>12</v>
      </c>
      <c r="F1523" s="154">
        <v>1</v>
      </c>
      <c r="G1523" s="154">
        <v>0</v>
      </c>
      <c r="H1523" s="154">
        <v>0</v>
      </c>
      <c r="I1523" s="154">
        <v>0</v>
      </c>
      <c r="J1523" s="154">
        <v>0</v>
      </c>
      <c r="K1523" s="154">
        <v>0</v>
      </c>
      <c r="L1523" s="154">
        <v>0</v>
      </c>
      <c r="M1523" s="154">
        <v>0</v>
      </c>
      <c r="N1523" s="154">
        <v>24.8</v>
      </c>
      <c r="O1523" s="154">
        <v>28.3</v>
      </c>
    </row>
    <row r="1524" spans="1:15" ht="13.5" customHeight="1" x14ac:dyDescent="0.25">
      <c r="A1524" s="155">
        <v>0.59375</v>
      </c>
      <c r="B1524" s="154">
        <v>6</v>
      </c>
      <c r="C1524" s="154">
        <v>0</v>
      </c>
      <c r="D1524" s="154">
        <v>0</v>
      </c>
      <c r="E1524" s="154">
        <v>6</v>
      </c>
      <c r="F1524" s="154">
        <v>0</v>
      </c>
      <c r="G1524" s="154">
        <v>0</v>
      </c>
      <c r="H1524" s="154">
        <v>0</v>
      </c>
      <c r="I1524" s="154">
        <v>0</v>
      </c>
      <c r="J1524" s="154">
        <v>0</v>
      </c>
      <c r="K1524" s="154">
        <v>0</v>
      </c>
      <c r="L1524" s="154">
        <v>0</v>
      </c>
      <c r="M1524" s="154">
        <v>0</v>
      </c>
      <c r="N1524" s="154">
        <v>26.5</v>
      </c>
      <c r="O1524" s="154" t="s">
        <v>188</v>
      </c>
    </row>
    <row r="1525" spans="1:15" ht="13.5" customHeight="1" x14ac:dyDescent="0.25">
      <c r="A1525" s="155">
        <v>0.60416666666666696</v>
      </c>
      <c r="B1525" s="154">
        <v>7</v>
      </c>
      <c r="C1525" s="154">
        <v>0</v>
      </c>
      <c r="D1525" s="154">
        <v>0</v>
      </c>
      <c r="E1525" s="154">
        <v>5</v>
      </c>
      <c r="F1525" s="154">
        <v>2</v>
      </c>
      <c r="G1525" s="154">
        <v>0</v>
      </c>
      <c r="H1525" s="154">
        <v>0</v>
      </c>
      <c r="I1525" s="154">
        <v>0</v>
      </c>
      <c r="J1525" s="154">
        <v>0</v>
      </c>
      <c r="K1525" s="154">
        <v>0</v>
      </c>
      <c r="L1525" s="154">
        <v>0</v>
      </c>
      <c r="M1525" s="154">
        <v>0</v>
      </c>
      <c r="N1525" s="154">
        <v>23.9</v>
      </c>
      <c r="O1525" s="154" t="s">
        <v>188</v>
      </c>
    </row>
    <row r="1526" spans="1:15" ht="13.5" customHeight="1" x14ac:dyDescent="0.25">
      <c r="A1526" s="155">
        <v>0.61458333333333304</v>
      </c>
      <c r="B1526" s="154">
        <v>13</v>
      </c>
      <c r="C1526" s="154">
        <v>0</v>
      </c>
      <c r="D1526" s="154">
        <v>0</v>
      </c>
      <c r="E1526" s="154">
        <v>11</v>
      </c>
      <c r="F1526" s="154">
        <v>2</v>
      </c>
      <c r="G1526" s="154">
        <v>0</v>
      </c>
      <c r="H1526" s="154">
        <v>0</v>
      </c>
      <c r="I1526" s="154">
        <v>0</v>
      </c>
      <c r="J1526" s="154">
        <v>0</v>
      </c>
      <c r="K1526" s="154">
        <v>0</v>
      </c>
      <c r="L1526" s="154">
        <v>0</v>
      </c>
      <c r="M1526" s="154">
        <v>0</v>
      </c>
      <c r="N1526" s="154">
        <v>24.2</v>
      </c>
      <c r="O1526" s="154">
        <v>27.9</v>
      </c>
    </row>
    <row r="1527" spans="1:15" ht="13.5" customHeight="1" x14ac:dyDescent="0.25">
      <c r="A1527" s="155">
        <v>0.625</v>
      </c>
      <c r="B1527" s="154">
        <v>16</v>
      </c>
      <c r="C1527" s="154">
        <v>0</v>
      </c>
      <c r="D1527" s="154">
        <v>0</v>
      </c>
      <c r="E1527" s="154">
        <v>12</v>
      </c>
      <c r="F1527" s="154">
        <v>4</v>
      </c>
      <c r="G1527" s="154">
        <v>0</v>
      </c>
      <c r="H1527" s="154">
        <v>0</v>
      </c>
      <c r="I1527" s="154">
        <v>0</v>
      </c>
      <c r="J1527" s="154">
        <v>0</v>
      </c>
      <c r="K1527" s="154">
        <v>0</v>
      </c>
      <c r="L1527" s="154">
        <v>0</v>
      </c>
      <c r="M1527" s="154">
        <v>0</v>
      </c>
      <c r="N1527" s="154">
        <v>25.1</v>
      </c>
      <c r="O1527" s="154">
        <v>30</v>
      </c>
    </row>
    <row r="1528" spans="1:15" ht="13.5" customHeight="1" x14ac:dyDescent="0.25">
      <c r="A1528" s="155">
        <v>0.63541666666666696</v>
      </c>
      <c r="B1528" s="154">
        <v>25</v>
      </c>
      <c r="C1528" s="154">
        <v>0</v>
      </c>
      <c r="D1528" s="154">
        <v>1</v>
      </c>
      <c r="E1528" s="154">
        <v>21</v>
      </c>
      <c r="F1528" s="154">
        <v>3</v>
      </c>
      <c r="G1528" s="154">
        <v>0</v>
      </c>
      <c r="H1528" s="154">
        <v>0</v>
      </c>
      <c r="I1528" s="154">
        <v>0</v>
      </c>
      <c r="J1528" s="154">
        <v>0</v>
      </c>
      <c r="K1528" s="154">
        <v>0</v>
      </c>
      <c r="L1528" s="154">
        <v>0</v>
      </c>
      <c r="M1528" s="154">
        <v>0</v>
      </c>
      <c r="N1528" s="154">
        <v>24.1</v>
      </c>
      <c r="O1528" s="154">
        <v>27.3</v>
      </c>
    </row>
    <row r="1529" spans="1:15" ht="13.5" customHeight="1" x14ac:dyDescent="0.25">
      <c r="A1529" s="155">
        <v>0.64583333333333304</v>
      </c>
      <c r="B1529" s="154">
        <v>30</v>
      </c>
      <c r="C1529" s="154">
        <v>0</v>
      </c>
      <c r="D1529" s="154">
        <v>0</v>
      </c>
      <c r="E1529" s="154">
        <v>24</v>
      </c>
      <c r="F1529" s="154">
        <v>4</v>
      </c>
      <c r="G1529" s="154">
        <v>2</v>
      </c>
      <c r="H1529" s="154">
        <v>0</v>
      </c>
      <c r="I1529" s="154">
        <v>0</v>
      </c>
      <c r="J1529" s="154">
        <v>0</v>
      </c>
      <c r="K1529" s="154">
        <v>0</v>
      </c>
      <c r="L1529" s="154">
        <v>0</v>
      </c>
      <c r="M1529" s="154">
        <v>0</v>
      </c>
      <c r="N1529" s="154">
        <v>24.5</v>
      </c>
      <c r="O1529" s="154">
        <v>26.8</v>
      </c>
    </row>
    <row r="1530" spans="1:15" ht="13.5" customHeight="1" x14ac:dyDescent="0.25">
      <c r="A1530" s="155">
        <v>0.65625</v>
      </c>
      <c r="B1530" s="154">
        <v>11</v>
      </c>
      <c r="C1530" s="154">
        <v>0</v>
      </c>
      <c r="D1530" s="154">
        <v>0</v>
      </c>
      <c r="E1530" s="154">
        <v>5</v>
      </c>
      <c r="F1530" s="154">
        <v>4</v>
      </c>
      <c r="G1530" s="154">
        <v>2</v>
      </c>
      <c r="H1530" s="154">
        <v>0</v>
      </c>
      <c r="I1530" s="154">
        <v>0</v>
      </c>
      <c r="J1530" s="154">
        <v>0</v>
      </c>
      <c r="K1530" s="154">
        <v>0</v>
      </c>
      <c r="L1530" s="154">
        <v>0</v>
      </c>
      <c r="M1530" s="154">
        <v>0</v>
      </c>
      <c r="N1530" s="154">
        <v>24.8</v>
      </c>
      <c r="O1530" s="154">
        <v>27.1</v>
      </c>
    </row>
    <row r="1531" spans="1:15" ht="13.5" customHeight="1" x14ac:dyDescent="0.25">
      <c r="A1531" s="155">
        <v>0.66666666666666696</v>
      </c>
      <c r="B1531" s="154">
        <v>20</v>
      </c>
      <c r="C1531" s="154">
        <v>1</v>
      </c>
      <c r="D1531" s="154">
        <v>0</v>
      </c>
      <c r="E1531" s="154">
        <v>15</v>
      </c>
      <c r="F1531" s="154">
        <v>3</v>
      </c>
      <c r="G1531" s="154">
        <v>1</v>
      </c>
      <c r="H1531" s="154">
        <v>0</v>
      </c>
      <c r="I1531" s="154">
        <v>0</v>
      </c>
      <c r="J1531" s="154">
        <v>0</v>
      </c>
      <c r="K1531" s="154">
        <v>0</v>
      </c>
      <c r="L1531" s="154">
        <v>0</v>
      </c>
      <c r="M1531" s="154">
        <v>0</v>
      </c>
      <c r="N1531" s="154">
        <v>23.4</v>
      </c>
      <c r="O1531" s="154">
        <v>27</v>
      </c>
    </row>
    <row r="1532" spans="1:15" ht="13.5" customHeight="1" x14ac:dyDescent="0.25">
      <c r="A1532" s="155">
        <v>0.67708333333333304</v>
      </c>
      <c r="B1532" s="154">
        <v>27</v>
      </c>
      <c r="C1532" s="154">
        <v>0</v>
      </c>
      <c r="D1532" s="154">
        <v>0</v>
      </c>
      <c r="E1532" s="154">
        <v>18</v>
      </c>
      <c r="F1532" s="154">
        <v>8</v>
      </c>
      <c r="G1532" s="154">
        <v>1</v>
      </c>
      <c r="H1532" s="154">
        <v>0</v>
      </c>
      <c r="I1532" s="154">
        <v>0</v>
      </c>
      <c r="J1532" s="154">
        <v>0</v>
      </c>
      <c r="K1532" s="154">
        <v>0</v>
      </c>
      <c r="L1532" s="154">
        <v>0</v>
      </c>
      <c r="M1532" s="154">
        <v>0</v>
      </c>
      <c r="N1532" s="154">
        <v>24.7</v>
      </c>
      <c r="O1532" s="154">
        <v>26.9</v>
      </c>
    </row>
    <row r="1533" spans="1:15" ht="13.5" customHeight="1" x14ac:dyDescent="0.25">
      <c r="A1533" s="155">
        <v>0.6875</v>
      </c>
      <c r="B1533" s="154">
        <v>18</v>
      </c>
      <c r="C1533" s="154">
        <v>0</v>
      </c>
      <c r="D1533" s="154">
        <v>1</v>
      </c>
      <c r="E1533" s="154">
        <v>12</v>
      </c>
      <c r="F1533" s="154">
        <v>5</v>
      </c>
      <c r="G1533" s="154">
        <v>0</v>
      </c>
      <c r="H1533" s="154">
        <v>0</v>
      </c>
      <c r="I1533" s="154">
        <v>0</v>
      </c>
      <c r="J1533" s="154">
        <v>0</v>
      </c>
      <c r="K1533" s="154">
        <v>0</v>
      </c>
      <c r="L1533" s="154">
        <v>0</v>
      </c>
      <c r="M1533" s="154">
        <v>0</v>
      </c>
      <c r="N1533" s="154">
        <v>24.3</v>
      </c>
      <c r="O1533" s="154">
        <v>26</v>
      </c>
    </row>
    <row r="1534" spans="1:15" ht="13.5" customHeight="1" x14ac:dyDescent="0.25">
      <c r="A1534" s="155">
        <v>0.69791666666666696</v>
      </c>
      <c r="B1534" s="154">
        <v>21</v>
      </c>
      <c r="C1534" s="154">
        <v>1</v>
      </c>
      <c r="D1534" s="154">
        <v>0</v>
      </c>
      <c r="E1534" s="154">
        <v>15</v>
      </c>
      <c r="F1534" s="154">
        <v>5</v>
      </c>
      <c r="G1534" s="154">
        <v>0</v>
      </c>
      <c r="H1534" s="154">
        <v>0</v>
      </c>
      <c r="I1534" s="154">
        <v>0</v>
      </c>
      <c r="J1534" s="154">
        <v>0</v>
      </c>
      <c r="K1534" s="154">
        <v>0</v>
      </c>
      <c r="L1534" s="154">
        <v>0</v>
      </c>
      <c r="M1534" s="154">
        <v>0</v>
      </c>
      <c r="N1534" s="154">
        <v>23.6</v>
      </c>
      <c r="O1534" s="154">
        <v>28</v>
      </c>
    </row>
    <row r="1535" spans="1:15" ht="13.5" customHeight="1" x14ac:dyDescent="0.25">
      <c r="A1535" s="155">
        <v>0.70833333333333304</v>
      </c>
      <c r="B1535" s="154">
        <v>23</v>
      </c>
      <c r="C1535" s="154">
        <v>0</v>
      </c>
      <c r="D1535" s="154">
        <v>0</v>
      </c>
      <c r="E1535" s="154">
        <v>18</v>
      </c>
      <c r="F1535" s="154">
        <v>4</v>
      </c>
      <c r="G1535" s="154">
        <v>1</v>
      </c>
      <c r="H1535" s="154">
        <v>0</v>
      </c>
      <c r="I1535" s="154">
        <v>0</v>
      </c>
      <c r="J1535" s="154">
        <v>0</v>
      </c>
      <c r="K1535" s="154">
        <v>0</v>
      </c>
      <c r="L1535" s="154">
        <v>0</v>
      </c>
      <c r="M1535" s="154">
        <v>0</v>
      </c>
      <c r="N1535" s="154">
        <v>24.9</v>
      </c>
      <c r="O1535" s="154">
        <v>27</v>
      </c>
    </row>
    <row r="1536" spans="1:15" ht="13.5" customHeight="1" x14ac:dyDescent="0.25">
      <c r="A1536" s="155">
        <v>0.71875</v>
      </c>
      <c r="B1536" s="154">
        <v>13</v>
      </c>
      <c r="C1536" s="154">
        <v>0</v>
      </c>
      <c r="D1536" s="154">
        <v>0</v>
      </c>
      <c r="E1536" s="154">
        <v>10</v>
      </c>
      <c r="F1536" s="154">
        <v>3</v>
      </c>
      <c r="G1536" s="154">
        <v>0</v>
      </c>
      <c r="H1536" s="154">
        <v>0</v>
      </c>
      <c r="I1536" s="154">
        <v>0</v>
      </c>
      <c r="J1536" s="154">
        <v>0</v>
      </c>
      <c r="K1536" s="154">
        <v>0</v>
      </c>
      <c r="L1536" s="154">
        <v>0</v>
      </c>
      <c r="M1536" s="154">
        <v>0</v>
      </c>
      <c r="N1536" s="154">
        <v>24.9</v>
      </c>
      <c r="O1536" s="154">
        <v>29.5</v>
      </c>
    </row>
    <row r="1537" spans="1:15" ht="13.5" customHeight="1" x14ac:dyDescent="0.25">
      <c r="A1537" s="155">
        <v>0.72916666666666696</v>
      </c>
      <c r="B1537" s="154">
        <v>12</v>
      </c>
      <c r="C1537" s="154">
        <v>0</v>
      </c>
      <c r="D1537" s="154">
        <v>0</v>
      </c>
      <c r="E1537" s="154">
        <v>9</v>
      </c>
      <c r="F1537" s="154">
        <v>3</v>
      </c>
      <c r="G1537" s="154">
        <v>0</v>
      </c>
      <c r="H1537" s="154">
        <v>0</v>
      </c>
      <c r="I1537" s="154">
        <v>0</v>
      </c>
      <c r="J1537" s="154">
        <v>0</v>
      </c>
      <c r="K1537" s="154">
        <v>0</v>
      </c>
      <c r="L1537" s="154">
        <v>0</v>
      </c>
      <c r="M1537" s="154">
        <v>0</v>
      </c>
      <c r="N1537" s="154">
        <v>22.9</v>
      </c>
      <c r="O1537" s="154">
        <v>26.7</v>
      </c>
    </row>
    <row r="1538" spans="1:15" ht="13.5" customHeight="1" x14ac:dyDescent="0.25">
      <c r="A1538" s="155">
        <v>0.73958333333333304</v>
      </c>
      <c r="B1538" s="154">
        <v>7</v>
      </c>
      <c r="C1538" s="154">
        <v>0</v>
      </c>
      <c r="D1538" s="154">
        <v>0</v>
      </c>
      <c r="E1538" s="154">
        <v>7</v>
      </c>
      <c r="F1538" s="154">
        <v>0</v>
      </c>
      <c r="G1538" s="154">
        <v>0</v>
      </c>
      <c r="H1538" s="154">
        <v>0</v>
      </c>
      <c r="I1538" s="154">
        <v>0</v>
      </c>
      <c r="J1538" s="154">
        <v>0</v>
      </c>
      <c r="K1538" s="154">
        <v>0</v>
      </c>
      <c r="L1538" s="154">
        <v>0</v>
      </c>
      <c r="M1538" s="154">
        <v>0</v>
      </c>
      <c r="N1538" s="154">
        <v>20.2</v>
      </c>
      <c r="O1538" s="154" t="s">
        <v>188</v>
      </c>
    </row>
    <row r="1539" spans="1:15" ht="13.5" customHeight="1" x14ac:dyDescent="0.25">
      <c r="A1539" s="155">
        <v>0.75</v>
      </c>
      <c r="B1539" s="154">
        <v>13</v>
      </c>
      <c r="C1539" s="154">
        <v>0</v>
      </c>
      <c r="D1539" s="154">
        <v>0</v>
      </c>
      <c r="E1539" s="154">
        <v>11</v>
      </c>
      <c r="F1539" s="154">
        <v>2</v>
      </c>
      <c r="G1539" s="154">
        <v>0</v>
      </c>
      <c r="H1539" s="154">
        <v>0</v>
      </c>
      <c r="I1539" s="154">
        <v>0</v>
      </c>
      <c r="J1539" s="154">
        <v>0</v>
      </c>
      <c r="K1539" s="154">
        <v>0</v>
      </c>
      <c r="L1539" s="154">
        <v>0</v>
      </c>
      <c r="M1539" s="154">
        <v>0</v>
      </c>
      <c r="N1539" s="154">
        <v>22.5</v>
      </c>
      <c r="O1539" s="154">
        <v>27.8</v>
      </c>
    </row>
    <row r="1540" spans="1:15" ht="13.5" customHeight="1" x14ac:dyDescent="0.25">
      <c r="A1540" s="155">
        <v>0.76041666666666696</v>
      </c>
      <c r="B1540" s="154">
        <v>10</v>
      </c>
      <c r="C1540" s="154">
        <v>0</v>
      </c>
      <c r="D1540" s="154">
        <v>0</v>
      </c>
      <c r="E1540" s="154">
        <v>8</v>
      </c>
      <c r="F1540" s="154">
        <v>2</v>
      </c>
      <c r="G1540" s="154">
        <v>0</v>
      </c>
      <c r="H1540" s="154">
        <v>0</v>
      </c>
      <c r="I1540" s="154">
        <v>0</v>
      </c>
      <c r="J1540" s="154">
        <v>0</v>
      </c>
      <c r="K1540" s="154">
        <v>0</v>
      </c>
      <c r="L1540" s="154">
        <v>0</v>
      </c>
      <c r="M1540" s="154">
        <v>0</v>
      </c>
      <c r="N1540" s="154">
        <v>24</v>
      </c>
      <c r="O1540" s="154" t="s">
        <v>188</v>
      </c>
    </row>
    <row r="1541" spans="1:15" ht="13.5" customHeight="1" x14ac:dyDescent="0.25">
      <c r="A1541" s="155">
        <v>0.77083333333333304</v>
      </c>
      <c r="B1541" s="154">
        <v>13</v>
      </c>
      <c r="C1541" s="154">
        <v>1</v>
      </c>
      <c r="D1541" s="154">
        <v>0</v>
      </c>
      <c r="E1541" s="154">
        <v>8</v>
      </c>
      <c r="F1541" s="154">
        <v>4</v>
      </c>
      <c r="G1541" s="154">
        <v>0</v>
      </c>
      <c r="H1541" s="154">
        <v>0</v>
      </c>
      <c r="I1541" s="154">
        <v>0</v>
      </c>
      <c r="J1541" s="154">
        <v>0</v>
      </c>
      <c r="K1541" s="154">
        <v>0</v>
      </c>
      <c r="L1541" s="154">
        <v>0</v>
      </c>
      <c r="M1541" s="154">
        <v>0</v>
      </c>
      <c r="N1541" s="154">
        <v>24.9</v>
      </c>
      <c r="O1541" s="154">
        <v>31.3</v>
      </c>
    </row>
    <row r="1542" spans="1:15" ht="13.5" customHeight="1" x14ac:dyDescent="0.25">
      <c r="A1542" s="155">
        <v>0.78125</v>
      </c>
      <c r="B1542" s="154">
        <v>6</v>
      </c>
      <c r="C1542" s="154">
        <v>0</v>
      </c>
      <c r="D1542" s="154">
        <v>0</v>
      </c>
      <c r="E1542" s="154">
        <v>2</v>
      </c>
      <c r="F1542" s="154">
        <v>4</v>
      </c>
      <c r="G1542" s="154">
        <v>0</v>
      </c>
      <c r="H1542" s="154">
        <v>0</v>
      </c>
      <c r="I1542" s="154">
        <v>0</v>
      </c>
      <c r="J1542" s="154">
        <v>0</v>
      </c>
      <c r="K1542" s="154">
        <v>0</v>
      </c>
      <c r="L1542" s="154">
        <v>0</v>
      </c>
      <c r="M1542" s="154">
        <v>0</v>
      </c>
      <c r="N1542" s="154">
        <v>21.8</v>
      </c>
      <c r="O1542" s="154" t="s">
        <v>188</v>
      </c>
    </row>
    <row r="1543" spans="1:15" ht="13.5" customHeight="1" x14ac:dyDescent="0.25">
      <c r="A1543" s="155">
        <v>0.79166666666666696</v>
      </c>
      <c r="B1543" s="154">
        <v>9</v>
      </c>
      <c r="C1543" s="154">
        <v>0</v>
      </c>
      <c r="D1543" s="154">
        <v>0</v>
      </c>
      <c r="E1543" s="154">
        <v>8</v>
      </c>
      <c r="F1543" s="154">
        <v>1</v>
      </c>
      <c r="G1543" s="154">
        <v>0</v>
      </c>
      <c r="H1543" s="154">
        <v>0</v>
      </c>
      <c r="I1543" s="154">
        <v>0</v>
      </c>
      <c r="J1543" s="154">
        <v>0</v>
      </c>
      <c r="K1543" s="154">
        <v>0</v>
      </c>
      <c r="L1543" s="154">
        <v>0</v>
      </c>
      <c r="M1543" s="154">
        <v>0</v>
      </c>
      <c r="N1543" s="154">
        <v>26.3</v>
      </c>
      <c r="O1543" s="154" t="s">
        <v>188</v>
      </c>
    </row>
    <row r="1544" spans="1:15" ht="13.5" customHeight="1" x14ac:dyDescent="0.25">
      <c r="A1544" s="155">
        <v>0.80208333333333304</v>
      </c>
      <c r="B1544" s="154">
        <v>3</v>
      </c>
      <c r="C1544" s="154">
        <v>0</v>
      </c>
      <c r="D1544" s="154">
        <v>0</v>
      </c>
      <c r="E1544" s="154">
        <v>3</v>
      </c>
      <c r="F1544" s="154">
        <v>0</v>
      </c>
      <c r="G1544" s="154">
        <v>0</v>
      </c>
      <c r="H1544" s="154">
        <v>0</v>
      </c>
      <c r="I1544" s="154">
        <v>0</v>
      </c>
      <c r="J1544" s="154">
        <v>0</v>
      </c>
      <c r="K1544" s="154">
        <v>0</v>
      </c>
      <c r="L1544" s="154">
        <v>0</v>
      </c>
      <c r="M1544" s="154">
        <v>0</v>
      </c>
      <c r="N1544" s="154">
        <v>26.7</v>
      </c>
      <c r="O1544" s="154" t="s">
        <v>188</v>
      </c>
    </row>
    <row r="1545" spans="1:15" ht="13.5" customHeight="1" x14ac:dyDescent="0.25">
      <c r="A1545" s="155">
        <v>0.8125</v>
      </c>
      <c r="B1545" s="154">
        <v>7</v>
      </c>
      <c r="C1545" s="154">
        <v>0</v>
      </c>
      <c r="D1545" s="154">
        <v>0</v>
      </c>
      <c r="E1545" s="154">
        <v>6</v>
      </c>
      <c r="F1545" s="154">
        <v>1</v>
      </c>
      <c r="G1545" s="154">
        <v>0</v>
      </c>
      <c r="H1545" s="154">
        <v>0</v>
      </c>
      <c r="I1545" s="154">
        <v>0</v>
      </c>
      <c r="J1545" s="154">
        <v>0</v>
      </c>
      <c r="K1545" s="154">
        <v>0</v>
      </c>
      <c r="L1545" s="154">
        <v>0</v>
      </c>
      <c r="M1545" s="154">
        <v>0</v>
      </c>
      <c r="N1545" s="154">
        <v>26.9</v>
      </c>
      <c r="O1545" s="154" t="s">
        <v>188</v>
      </c>
    </row>
    <row r="1546" spans="1:15" ht="13.5" customHeight="1" x14ac:dyDescent="0.25">
      <c r="A1546" s="155">
        <v>0.82291666666666696</v>
      </c>
      <c r="B1546" s="154">
        <v>3</v>
      </c>
      <c r="C1546" s="154">
        <v>0</v>
      </c>
      <c r="D1546" s="154">
        <v>0</v>
      </c>
      <c r="E1546" s="154">
        <v>2</v>
      </c>
      <c r="F1546" s="154">
        <v>1</v>
      </c>
      <c r="G1546" s="154">
        <v>0</v>
      </c>
      <c r="H1546" s="154">
        <v>0</v>
      </c>
      <c r="I1546" s="154">
        <v>0</v>
      </c>
      <c r="J1546" s="154">
        <v>0</v>
      </c>
      <c r="K1546" s="154">
        <v>0</v>
      </c>
      <c r="L1546" s="154">
        <v>0</v>
      </c>
      <c r="M1546" s="154">
        <v>0</v>
      </c>
      <c r="N1546" s="154">
        <v>28.3</v>
      </c>
      <c r="O1546" s="154" t="s">
        <v>188</v>
      </c>
    </row>
    <row r="1547" spans="1:15" ht="13.5" customHeight="1" x14ac:dyDescent="0.25">
      <c r="A1547" s="155">
        <v>0.83333333333333304</v>
      </c>
      <c r="B1547" s="154">
        <v>2</v>
      </c>
      <c r="C1547" s="154">
        <v>0</v>
      </c>
      <c r="D1547" s="154">
        <v>0</v>
      </c>
      <c r="E1547" s="154">
        <v>1</v>
      </c>
      <c r="F1547" s="154">
        <v>0</v>
      </c>
      <c r="G1547" s="154">
        <v>1</v>
      </c>
      <c r="H1547" s="154">
        <v>0</v>
      </c>
      <c r="I1547" s="154">
        <v>0</v>
      </c>
      <c r="J1547" s="154">
        <v>0</v>
      </c>
      <c r="K1547" s="154">
        <v>0</v>
      </c>
      <c r="L1547" s="154">
        <v>0</v>
      </c>
      <c r="M1547" s="154">
        <v>0</v>
      </c>
      <c r="N1547" s="154">
        <v>28.1</v>
      </c>
      <c r="O1547" s="154" t="s">
        <v>188</v>
      </c>
    </row>
    <row r="1548" spans="1:15" ht="13.5" customHeight="1" x14ac:dyDescent="0.25">
      <c r="A1548" s="155">
        <v>0.84375</v>
      </c>
      <c r="B1548" s="154">
        <v>2</v>
      </c>
      <c r="C1548" s="154">
        <v>0</v>
      </c>
      <c r="D1548" s="154">
        <v>0</v>
      </c>
      <c r="E1548" s="154">
        <v>2</v>
      </c>
      <c r="F1548" s="154">
        <v>0</v>
      </c>
      <c r="G1548" s="154">
        <v>0</v>
      </c>
      <c r="H1548" s="154">
        <v>0</v>
      </c>
      <c r="I1548" s="154">
        <v>0</v>
      </c>
      <c r="J1548" s="154">
        <v>0</v>
      </c>
      <c r="K1548" s="154">
        <v>0</v>
      </c>
      <c r="L1548" s="154">
        <v>0</v>
      </c>
      <c r="M1548" s="154">
        <v>0</v>
      </c>
      <c r="N1548" s="154">
        <v>25.9</v>
      </c>
      <c r="O1548" s="154" t="s">
        <v>188</v>
      </c>
    </row>
    <row r="1549" spans="1:15" ht="13.5" customHeight="1" x14ac:dyDescent="0.25">
      <c r="A1549" s="155">
        <v>0.85416666666666696</v>
      </c>
      <c r="B1549" s="154">
        <v>0</v>
      </c>
      <c r="C1549" s="154">
        <v>0</v>
      </c>
      <c r="D1549" s="154">
        <v>0</v>
      </c>
      <c r="E1549" s="154">
        <v>0</v>
      </c>
      <c r="F1549" s="154">
        <v>0</v>
      </c>
      <c r="G1549" s="154">
        <v>0</v>
      </c>
      <c r="H1549" s="154">
        <v>0</v>
      </c>
      <c r="I1549" s="154">
        <v>0</v>
      </c>
      <c r="J1549" s="154">
        <v>0</v>
      </c>
      <c r="K1549" s="154">
        <v>0</v>
      </c>
      <c r="L1549" s="154">
        <v>0</v>
      </c>
      <c r="M1549" s="154">
        <v>0</v>
      </c>
      <c r="N1549" s="154" t="s">
        <v>188</v>
      </c>
      <c r="O1549" s="154" t="s">
        <v>188</v>
      </c>
    </row>
    <row r="1550" spans="1:15" ht="13.5" customHeight="1" x14ac:dyDescent="0.25">
      <c r="A1550" s="155">
        <v>0.86458333333333304</v>
      </c>
      <c r="B1550" s="154">
        <v>3</v>
      </c>
      <c r="C1550" s="154">
        <v>0</v>
      </c>
      <c r="D1550" s="154">
        <v>0</v>
      </c>
      <c r="E1550" s="154">
        <v>3</v>
      </c>
      <c r="F1550" s="154">
        <v>0</v>
      </c>
      <c r="G1550" s="154">
        <v>0</v>
      </c>
      <c r="H1550" s="154">
        <v>0</v>
      </c>
      <c r="I1550" s="154">
        <v>0</v>
      </c>
      <c r="J1550" s="154">
        <v>0</v>
      </c>
      <c r="K1550" s="154">
        <v>0</v>
      </c>
      <c r="L1550" s="154">
        <v>0</v>
      </c>
      <c r="M1550" s="154">
        <v>0</v>
      </c>
      <c r="N1550" s="154">
        <v>30</v>
      </c>
      <c r="O1550" s="154" t="s">
        <v>188</v>
      </c>
    </row>
    <row r="1551" spans="1:15" ht="13.5" customHeight="1" x14ac:dyDescent="0.25">
      <c r="A1551" s="155">
        <v>0.875</v>
      </c>
      <c r="B1551" s="154">
        <v>3</v>
      </c>
      <c r="C1551" s="154">
        <v>0</v>
      </c>
      <c r="D1551" s="154">
        <v>0</v>
      </c>
      <c r="E1551" s="154">
        <v>3</v>
      </c>
      <c r="F1551" s="154">
        <v>0</v>
      </c>
      <c r="G1551" s="154">
        <v>0</v>
      </c>
      <c r="H1551" s="154">
        <v>0</v>
      </c>
      <c r="I1551" s="154">
        <v>0</v>
      </c>
      <c r="J1551" s="154">
        <v>0</v>
      </c>
      <c r="K1551" s="154">
        <v>0</v>
      </c>
      <c r="L1551" s="154">
        <v>0</v>
      </c>
      <c r="M1551" s="154">
        <v>0</v>
      </c>
      <c r="N1551" s="154">
        <v>33.6</v>
      </c>
      <c r="O1551" s="154" t="s">
        <v>188</v>
      </c>
    </row>
    <row r="1552" spans="1:15" ht="13.5" customHeight="1" x14ac:dyDescent="0.25">
      <c r="A1552" s="155">
        <v>0.88541666666666696</v>
      </c>
      <c r="B1552" s="154">
        <v>0</v>
      </c>
      <c r="C1552" s="154">
        <v>0</v>
      </c>
      <c r="D1552" s="154">
        <v>0</v>
      </c>
      <c r="E1552" s="154">
        <v>0</v>
      </c>
      <c r="F1552" s="154">
        <v>0</v>
      </c>
      <c r="G1552" s="154">
        <v>0</v>
      </c>
      <c r="H1552" s="154">
        <v>0</v>
      </c>
      <c r="I1552" s="154">
        <v>0</v>
      </c>
      <c r="J1552" s="154">
        <v>0</v>
      </c>
      <c r="K1552" s="154">
        <v>0</v>
      </c>
      <c r="L1552" s="154">
        <v>0</v>
      </c>
      <c r="M1552" s="154">
        <v>0</v>
      </c>
      <c r="N1552" s="154" t="s">
        <v>188</v>
      </c>
      <c r="O1552" s="154" t="s">
        <v>188</v>
      </c>
    </row>
    <row r="1553" spans="1:15" ht="13.5" customHeight="1" x14ac:dyDescent="0.25">
      <c r="A1553" s="155">
        <v>0.89583333333333304</v>
      </c>
      <c r="B1553" s="154">
        <v>0</v>
      </c>
      <c r="C1553" s="154">
        <v>0</v>
      </c>
      <c r="D1553" s="154">
        <v>0</v>
      </c>
      <c r="E1553" s="154">
        <v>0</v>
      </c>
      <c r="F1553" s="154">
        <v>0</v>
      </c>
      <c r="G1553" s="154">
        <v>0</v>
      </c>
      <c r="H1553" s="154">
        <v>0</v>
      </c>
      <c r="I1553" s="154">
        <v>0</v>
      </c>
      <c r="J1553" s="154">
        <v>0</v>
      </c>
      <c r="K1553" s="154">
        <v>0</v>
      </c>
      <c r="L1553" s="154">
        <v>0</v>
      </c>
      <c r="M1553" s="154">
        <v>0</v>
      </c>
      <c r="N1553" s="154" t="s">
        <v>188</v>
      </c>
      <c r="O1553" s="154" t="s">
        <v>188</v>
      </c>
    </row>
    <row r="1554" spans="1:15" ht="13.5" customHeight="1" x14ac:dyDescent="0.25">
      <c r="A1554" s="155">
        <v>0.90625</v>
      </c>
      <c r="B1554" s="154">
        <v>0</v>
      </c>
      <c r="C1554" s="154">
        <v>0</v>
      </c>
      <c r="D1554" s="154">
        <v>0</v>
      </c>
      <c r="E1554" s="154">
        <v>0</v>
      </c>
      <c r="F1554" s="154">
        <v>0</v>
      </c>
      <c r="G1554" s="154">
        <v>0</v>
      </c>
      <c r="H1554" s="154">
        <v>0</v>
      </c>
      <c r="I1554" s="154">
        <v>0</v>
      </c>
      <c r="J1554" s="154">
        <v>0</v>
      </c>
      <c r="K1554" s="154">
        <v>0</v>
      </c>
      <c r="L1554" s="154">
        <v>0</v>
      </c>
      <c r="M1554" s="154">
        <v>0</v>
      </c>
      <c r="N1554" s="154" t="s">
        <v>188</v>
      </c>
      <c r="O1554" s="154" t="s">
        <v>188</v>
      </c>
    </row>
    <row r="1555" spans="1:15" ht="13.5" customHeight="1" x14ac:dyDescent="0.25">
      <c r="A1555" s="155">
        <v>0.91666666666666696</v>
      </c>
      <c r="B1555" s="154">
        <v>0</v>
      </c>
      <c r="C1555" s="154">
        <v>0</v>
      </c>
      <c r="D1555" s="154">
        <v>0</v>
      </c>
      <c r="E1555" s="154">
        <v>0</v>
      </c>
      <c r="F1555" s="154">
        <v>0</v>
      </c>
      <c r="G1555" s="154">
        <v>0</v>
      </c>
      <c r="H1555" s="154">
        <v>0</v>
      </c>
      <c r="I1555" s="154">
        <v>0</v>
      </c>
      <c r="J1555" s="154">
        <v>0</v>
      </c>
      <c r="K1555" s="154">
        <v>0</v>
      </c>
      <c r="L1555" s="154">
        <v>0</v>
      </c>
      <c r="M1555" s="154">
        <v>0</v>
      </c>
      <c r="N1555" s="154" t="s">
        <v>188</v>
      </c>
      <c r="O1555" s="154" t="s">
        <v>188</v>
      </c>
    </row>
    <row r="1556" spans="1:15" ht="13.5" customHeight="1" x14ac:dyDescent="0.25">
      <c r="A1556" s="155">
        <v>0.92708333333333304</v>
      </c>
      <c r="B1556" s="154">
        <v>1</v>
      </c>
      <c r="C1556" s="154">
        <v>0</v>
      </c>
      <c r="D1556" s="154">
        <v>0</v>
      </c>
      <c r="E1556" s="154">
        <v>0</v>
      </c>
      <c r="F1556" s="154">
        <v>1</v>
      </c>
      <c r="G1556" s="154">
        <v>0</v>
      </c>
      <c r="H1556" s="154">
        <v>0</v>
      </c>
      <c r="I1556" s="154">
        <v>0</v>
      </c>
      <c r="J1556" s="154">
        <v>0</v>
      </c>
      <c r="K1556" s="154">
        <v>0</v>
      </c>
      <c r="L1556" s="154">
        <v>0</v>
      </c>
      <c r="M1556" s="154">
        <v>0</v>
      </c>
      <c r="N1556" s="154">
        <v>37.9</v>
      </c>
      <c r="O1556" s="154" t="s">
        <v>188</v>
      </c>
    </row>
    <row r="1557" spans="1:15" ht="13.5" customHeight="1" x14ac:dyDescent="0.25">
      <c r="A1557" s="155">
        <v>0.9375</v>
      </c>
      <c r="B1557" s="154">
        <v>1</v>
      </c>
      <c r="C1557" s="154">
        <v>0</v>
      </c>
      <c r="D1557" s="154">
        <v>0</v>
      </c>
      <c r="E1557" s="154">
        <v>1</v>
      </c>
      <c r="F1557" s="154">
        <v>0</v>
      </c>
      <c r="G1557" s="154">
        <v>0</v>
      </c>
      <c r="H1557" s="154">
        <v>0</v>
      </c>
      <c r="I1557" s="154">
        <v>0</v>
      </c>
      <c r="J1557" s="154">
        <v>0</v>
      </c>
      <c r="K1557" s="154">
        <v>0</v>
      </c>
      <c r="L1557" s="154">
        <v>0</v>
      </c>
      <c r="M1557" s="154">
        <v>0</v>
      </c>
      <c r="N1557" s="154">
        <v>15.6</v>
      </c>
      <c r="O1557" s="154" t="s">
        <v>188</v>
      </c>
    </row>
    <row r="1558" spans="1:15" ht="13.5" customHeight="1" x14ac:dyDescent="0.25">
      <c r="A1558" s="155">
        <v>0.94791666666666696</v>
      </c>
      <c r="B1558" s="154">
        <v>0</v>
      </c>
      <c r="C1558" s="154">
        <v>0</v>
      </c>
      <c r="D1558" s="154">
        <v>0</v>
      </c>
      <c r="E1558" s="154">
        <v>0</v>
      </c>
      <c r="F1558" s="154">
        <v>0</v>
      </c>
      <c r="G1558" s="154">
        <v>0</v>
      </c>
      <c r="H1558" s="154">
        <v>0</v>
      </c>
      <c r="I1558" s="154">
        <v>0</v>
      </c>
      <c r="J1558" s="154">
        <v>0</v>
      </c>
      <c r="K1558" s="154">
        <v>0</v>
      </c>
      <c r="L1558" s="154">
        <v>0</v>
      </c>
      <c r="M1558" s="154">
        <v>0</v>
      </c>
      <c r="N1558" s="154" t="s">
        <v>188</v>
      </c>
      <c r="O1558" s="154" t="s">
        <v>188</v>
      </c>
    </row>
    <row r="1559" spans="1:15" ht="13.5" customHeight="1" x14ac:dyDescent="0.25">
      <c r="A1559" s="155">
        <v>0.95833333333333304</v>
      </c>
      <c r="B1559" s="154">
        <v>1</v>
      </c>
      <c r="C1559" s="154">
        <v>0</v>
      </c>
      <c r="D1559" s="154">
        <v>0</v>
      </c>
      <c r="E1559" s="154">
        <v>0</v>
      </c>
      <c r="F1559" s="154">
        <v>0</v>
      </c>
      <c r="G1559" s="154">
        <v>1</v>
      </c>
      <c r="H1559" s="154">
        <v>0</v>
      </c>
      <c r="I1559" s="154">
        <v>0</v>
      </c>
      <c r="J1559" s="154">
        <v>0</v>
      </c>
      <c r="K1559" s="154">
        <v>0</v>
      </c>
      <c r="L1559" s="154">
        <v>0</v>
      </c>
      <c r="M1559" s="154">
        <v>0</v>
      </c>
      <c r="N1559" s="154">
        <v>30.5</v>
      </c>
      <c r="O1559" s="154" t="s">
        <v>188</v>
      </c>
    </row>
    <row r="1560" spans="1:15" ht="13.5" customHeight="1" x14ac:dyDescent="0.25">
      <c r="A1560" s="155">
        <v>0.96875</v>
      </c>
      <c r="B1560" s="154">
        <v>0</v>
      </c>
      <c r="C1560" s="154">
        <v>0</v>
      </c>
      <c r="D1560" s="154">
        <v>0</v>
      </c>
      <c r="E1560" s="154">
        <v>0</v>
      </c>
      <c r="F1560" s="154">
        <v>0</v>
      </c>
      <c r="G1560" s="154">
        <v>0</v>
      </c>
      <c r="H1560" s="154">
        <v>0</v>
      </c>
      <c r="I1560" s="154">
        <v>0</v>
      </c>
      <c r="J1560" s="154">
        <v>0</v>
      </c>
      <c r="K1560" s="154">
        <v>0</v>
      </c>
      <c r="L1560" s="154">
        <v>0</v>
      </c>
      <c r="M1560" s="154">
        <v>0</v>
      </c>
      <c r="N1560" s="154" t="s">
        <v>188</v>
      </c>
      <c r="O1560" s="154" t="s">
        <v>188</v>
      </c>
    </row>
    <row r="1561" spans="1:15" ht="13.5" customHeight="1" x14ac:dyDescent="0.25">
      <c r="A1561" s="155">
        <v>0.97916666666666696</v>
      </c>
      <c r="B1561" s="154">
        <v>0</v>
      </c>
      <c r="C1561" s="154">
        <v>0</v>
      </c>
      <c r="D1561" s="154">
        <v>0</v>
      </c>
      <c r="E1561" s="154">
        <v>0</v>
      </c>
      <c r="F1561" s="154">
        <v>0</v>
      </c>
      <c r="G1561" s="154">
        <v>0</v>
      </c>
      <c r="H1561" s="154">
        <v>0</v>
      </c>
      <c r="I1561" s="154">
        <v>0</v>
      </c>
      <c r="J1561" s="154">
        <v>0</v>
      </c>
      <c r="K1561" s="154">
        <v>0</v>
      </c>
      <c r="L1561" s="154">
        <v>0</v>
      </c>
      <c r="M1561" s="154">
        <v>0</v>
      </c>
      <c r="N1561" s="154" t="s">
        <v>188</v>
      </c>
      <c r="O1561" s="154" t="s">
        <v>188</v>
      </c>
    </row>
    <row r="1562" spans="1:15" ht="13.5" customHeight="1" thickBot="1" x14ac:dyDescent="0.3">
      <c r="A1562" s="156">
        <v>0.98958333333333304</v>
      </c>
      <c r="B1562" s="154">
        <v>0</v>
      </c>
      <c r="C1562" s="154">
        <v>0</v>
      </c>
      <c r="D1562" s="154">
        <v>0</v>
      </c>
      <c r="E1562" s="154">
        <v>0</v>
      </c>
      <c r="F1562" s="154">
        <v>0</v>
      </c>
      <c r="G1562" s="154">
        <v>0</v>
      </c>
      <c r="H1562" s="154">
        <v>0</v>
      </c>
      <c r="I1562" s="154">
        <v>0</v>
      </c>
      <c r="J1562" s="154">
        <v>0</v>
      </c>
      <c r="K1562" s="154">
        <v>0</v>
      </c>
      <c r="L1562" s="154">
        <v>0</v>
      </c>
      <c r="M1562" s="154">
        <v>0</v>
      </c>
      <c r="N1562" s="154" t="s">
        <v>188</v>
      </c>
      <c r="O1562" s="154" t="s">
        <v>188</v>
      </c>
    </row>
    <row r="1563" spans="1:15" ht="13.5" customHeight="1" thickTop="1" x14ac:dyDescent="0.25">
      <c r="A1563" s="157" t="s">
        <v>44</v>
      </c>
      <c r="B1563" s="158">
        <f t="shared" ref="B1563:M1563" si="105">SUM(B1495:B1542)</f>
        <v>546</v>
      </c>
      <c r="C1563" s="158">
        <f t="shared" si="105"/>
        <v>6</v>
      </c>
      <c r="D1563" s="158">
        <f t="shared" si="105"/>
        <v>4</v>
      </c>
      <c r="E1563" s="158">
        <f t="shared" si="105"/>
        <v>424</v>
      </c>
      <c r="F1563" s="158">
        <f t="shared" si="105"/>
        <v>100</v>
      </c>
      <c r="G1563" s="158">
        <f t="shared" si="105"/>
        <v>10</v>
      </c>
      <c r="H1563" s="158">
        <f t="shared" si="105"/>
        <v>0</v>
      </c>
      <c r="I1563" s="158">
        <f t="shared" si="105"/>
        <v>0</v>
      </c>
      <c r="J1563" s="158">
        <f t="shared" si="105"/>
        <v>2</v>
      </c>
      <c r="K1563" s="158">
        <f t="shared" si="105"/>
        <v>0</v>
      </c>
      <c r="L1563" s="158">
        <f t="shared" si="105"/>
        <v>0</v>
      </c>
      <c r="M1563" s="158">
        <f t="shared" si="105"/>
        <v>0</v>
      </c>
      <c r="N1563" s="159">
        <v>24.2</v>
      </c>
      <c r="O1563" s="159">
        <v>27.9</v>
      </c>
    </row>
    <row r="1564" spans="1:15" ht="13.5" customHeight="1" x14ac:dyDescent="0.25">
      <c r="A1564" s="160" t="s">
        <v>45</v>
      </c>
      <c r="B1564" s="154">
        <f t="shared" ref="B1564:M1564" si="106">SUM(B1491:B1554)</f>
        <v>587</v>
      </c>
      <c r="C1564" s="154">
        <f t="shared" si="106"/>
        <v>6</v>
      </c>
      <c r="D1564" s="154">
        <f t="shared" si="106"/>
        <v>4</v>
      </c>
      <c r="E1564" s="154">
        <f t="shared" si="106"/>
        <v>461</v>
      </c>
      <c r="F1564" s="154">
        <f t="shared" si="106"/>
        <v>103</v>
      </c>
      <c r="G1564" s="154">
        <f t="shared" si="106"/>
        <v>11</v>
      </c>
      <c r="H1564" s="154">
        <f t="shared" si="106"/>
        <v>0</v>
      </c>
      <c r="I1564" s="154">
        <f t="shared" si="106"/>
        <v>0</v>
      </c>
      <c r="J1564" s="154">
        <f t="shared" si="106"/>
        <v>2</v>
      </c>
      <c r="K1564" s="154">
        <f t="shared" si="106"/>
        <v>0</v>
      </c>
      <c r="L1564" s="154">
        <f t="shared" si="106"/>
        <v>0</v>
      </c>
      <c r="M1564" s="154">
        <f t="shared" si="106"/>
        <v>0</v>
      </c>
      <c r="N1564" s="161">
        <v>24.5</v>
      </c>
      <c r="O1564" s="161">
        <v>28.2</v>
      </c>
    </row>
    <row r="1565" spans="1:15" ht="13.5" customHeight="1" x14ac:dyDescent="0.25">
      <c r="A1565" s="154" t="s">
        <v>46</v>
      </c>
      <c r="B1565" s="154">
        <f t="shared" ref="B1565:M1565" si="107">SUM(B1491:B1562)</f>
        <v>590</v>
      </c>
      <c r="C1565" s="154">
        <f t="shared" si="107"/>
        <v>6</v>
      </c>
      <c r="D1565" s="154">
        <f t="shared" si="107"/>
        <v>4</v>
      </c>
      <c r="E1565" s="154">
        <f t="shared" si="107"/>
        <v>462</v>
      </c>
      <c r="F1565" s="154">
        <f t="shared" si="107"/>
        <v>104</v>
      </c>
      <c r="G1565" s="154">
        <f t="shared" si="107"/>
        <v>12</v>
      </c>
      <c r="H1565" s="154">
        <f t="shared" si="107"/>
        <v>0</v>
      </c>
      <c r="I1565" s="154">
        <f t="shared" si="107"/>
        <v>0</v>
      </c>
      <c r="J1565" s="154">
        <f t="shared" si="107"/>
        <v>2</v>
      </c>
      <c r="K1565" s="154">
        <f t="shared" si="107"/>
        <v>0</v>
      </c>
      <c r="L1565" s="154">
        <f t="shared" si="107"/>
        <v>0</v>
      </c>
      <c r="M1565" s="154">
        <f t="shared" si="107"/>
        <v>0</v>
      </c>
      <c r="N1565" s="161">
        <v>24.5</v>
      </c>
      <c r="O1565" s="161">
        <v>28.4</v>
      </c>
    </row>
    <row r="1566" spans="1:15" ht="13.5" customHeight="1" thickBot="1" x14ac:dyDescent="0.3">
      <c r="A1566" s="162" t="s">
        <v>47</v>
      </c>
      <c r="B1566" s="162">
        <f t="shared" ref="B1566:M1566" si="108">SUM(B1467:B1562)</f>
        <v>594</v>
      </c>
      <c r="C1566" s="162">
        <f t="shared" si="108"/>
        <v>6</v>
      </c>
      <c r="D1566" s="162">
        <f t="shared" si="108"/>
        <v>4</v>
      </c>
      <c r="E1566" s="162">
        <f t="shared" si="108"/>
        <v>466</v>
      </c>
      <c r="F1566" s="162">
        <f t="shared" si="108"/>
        <v>104</v>
      </c>
      <c r="G1566" s="162">
        <f t="shared" si="108"/>
        <v>12</v>
      </c>
      <c r="H1566" s="162">
        <f t="shared" si="108"/>
        <v>0</v>
      </c>
      <c r="I1566" s="162">
        <f t="shared" si="108"/>
        <v>0</v>
      </c>
      <c r="J1566" s="162">
        <f t="shared" si="108"/>
        <v>2</v>
      </c>
      <c r="K1566" s="162">
        <f t="shared" si="108"/>
        <v>0</v>
      </c>
      <c r="L1566" s="162">
        <f t="shared" si="108"/>
        <v>0</v>
      </c>
      <c r="M1566" s="162">
        <f t="shared" si="108"/>
        <v>0</v>
      </c>
      <c r="N1566" s="163">
        <v>24.5</v>
      </c>
      <c r="O1566" s="163">
        <v>28.4</v>
      </c>
    </row>
    <row r="1567" spans="1:15" ht="13.5" customHeight="1" thickTop="1" x14ac:dyDescent="0.25">
      <c r="N1567" s="164"/>
      <c r="O1567" s="164"/>
    </row>
    <row r="1568" spans="1:15" ht="13.5" customHeight="1" thickBot="1" x14ac:dyDescent="0.3">
      <c r="A1568" s="165" t="s">
        <v>9</v>
      </c>
      <c r="B1568" s="166" t="str">
        <f>TEXT(C1568,"dddd")</f>
        <v>Tuesday</v>
      </c>
      <c r="C1568" s="166">
        <f>C1464+1</f>
        <v>44845</v>
      </c>
      <c r="D1568" s="165"/>
      <c r="E1568" s="165"/>
      <c r="F1568" s="165"/>
      <c r="G1568" s="165"/>
      <c r="H1568" s="165"/>
      <c r="I1568" s="165"/>
      <c r="J1568" s="165"/>
      <c r="K1568" s="165"/>
      <c r="L1568" s="165"/>
      <c r="M1568" s="165"/>
      <c r="N1568" s="167"/>
      <c r="O1568" s="167"/>
    </row>
    <row r="1569" spans="1:15" ht="13.5" customHeight="1" thickTop="1" thickBot="1" x14ac:dyDescent="0.3">
      <c r="A1569" s="165"/>
      <c r="B1569" s="521" t="s">
        <v>30</v>
      </c>
      <c r="C1569" s="521" t="s">
        <v>31</v>
      </c>
      <c r="D1569" s="521" t="s">
        <v>32</v>
      </c>
      <c r="E1569" s="521" t="s">
        <v>33</v>
      </c>
      <c r="F1569" s="521" t="s">
        <v>34</v>
      </c>
      <c r="G1569" s="521" t="s">
        <v>35</v>
      </c>
      <c r="H1569" s="521" t="s">
        <v>36</v>
      </c>
      <c r="I1569" s="521" t="s">
        <v>37</v>
      </c>
      <c r="J1569" s="521" t="s">
        <v>38</v>
      </c>
      <c r="K1569" s="521" t="s">
        <v>39</v>
      </c>
      <c r="L1569" s="521" t="s">
        <v>40</v>
      </c>
      <c r="M1569" s="521" t="s">
        <v>41</v>
      </c>
      <c r="N1569" s="523" t="s">
        <v>42</v>
      </c>
      <c r="O1569" s="523" t="s">
        <v>43</v>
      </c>
    </row>
    <row r="1570" spans="1:15" ht="13.5" customHeight="1" thickTop="1" thickBot="1" x14ac:dyDescent="0.3">
      <c r="A1570" s="168" t="s">
        <v>50</v>
      </c>
      <c r="B1570" s="522"/>
      <c r="C1570" s="522"/>
      <c r="D1570" s="522"/>
      <c r="E1570" s="522"/>
      <c r="F1570" s="522"/>
      <c r="G1570" s="522"/>
      <c r="H1570" s="522"/>
      <c r="I1570" s="522"/>
      <c r="J1570" s="522"/>
      <c r="K1570" s="522"/>
      <c r="L1570" s="522"/>
      <c r="M1570" s="522"/>
      <c r="N1570" s="524"/>
      <c r="O1570" s="524"/>
    </row>
    <row r="1571" spans="1:15" ht="13.5" customHeight="1" thickTop="1" x14ac:dyDescent="0.25">
      <c r="A1571" s="153">
        <v>0</v>
      </c>
      <c r="B1571" s="154">
        <v>0</v>
      </c>
      <c r="C1571" s="154">
        <v>0</v>
      </c>
      <c r="D1571" s="154">
        <v>0</v>
      </c>
      <c r="E1571" s="154">
        <v>0</v>
      </c>
      <c r="F1571" s="154">
        <v>0</v>
      </c>
      <c r="G1571" s="154">
        <v>0</v>
      </c>
      <c r="H1571" s="154">
        <v>0</v>
      </c>
      <c r="I1571" s="154">
        <v>0</v>
      </c>
      <c r="J1571" s="154">
        <v>0</v>
      </c>
      <c r="K1571" s="154">
        <v>0</v>
      </c>
      <c r="L1571" s="154">
        <v>0</v>
      </c>
      <c r="M1571" s="154">
        <v>0</v>
      </c>
      <c r="N1571" s="154" t="s">
        <v>188</v>
      </c>
      <c r="O1571" s="154" t="s">
        <v>188</v>
      </c>
    </row>
    <row r="1572" spans="1:15" ht="13.5" customHeight="1" x14ac:dyDescent="0.25">
      <c r="A1572" s="155">
        <v>1.0416666666666666E-2</v>
      </c>
      <c r="B1572" s="154">
        <v>0</v>
      </c>
      <c r="C1572" s="154">
        <v>0</v>
      </c>
      <c r="D1572" s="154">
        <v>0</v>
      </c>
      <c r="E1572" s="154">
        <v>0</v>
      </c>
      <c r="F1572" s="154">
        <v>0</v>
      </c>
      <c r="G1572" s="154">
        <v>0</v>
      </c>
      <c r="H1572" s="154">
        <v>0</v>
      </c>
      <c r="I1572" s="154">
        <v>0</v>
      </c>
      <c r="J1572" s="154">
        <v>0</v>
      </c>
      <c r="K1572" s="154">
        <v>0</v>
      </c>
      <c r="L1572" s="154">
        <v>0</v>
      </c>
      <c r="M1572" s="154">
        <v>0</v>
      </c>
      <c r="N1572" s="154" t="s">
        <v>188</v>
      </c>
      <c r="O1572" s="154" t="s">
        <v>188</v>
      </c>
    </row>
    <row r="1573" spans="1:15" ht="13.5" customHeight="1" x14ac:dyDescent="0.25">
      <c r="A1573" s="155">
        <v>2.0833333333333332E-2</v>
      </c>
      <c r="B1573" s="154">
        <v>0</v>
      </c>
      <c r="C1573" s="154">
        <v>0</v>
      </c>
      <c r="D1573" s="154">
        <v>0</v>
      </c>
      <c r="E1573" s="154">
        <v>0</v>
      </c>
      <c r="F1573" s="154">
        <v>0</v>
      </c>
      <c r="G1573" s="154">
        <v>0</v>
      </c>
      <c r="H1573" s="154">
        <v>0</v>
      </c>
      <c r="I1573" s="154">
        <v>0</v>
      </c>
      <c r="J1573" s="154">
        <v>0</v>
      </c>
      <c r="K1573" s="154">
        <v>0</v>
      </c>
      <c r="L1573" s="154">
        <v>0</v>
      </c>
      <c r="M1573" s="154">
        <v>0</v>
      </c>
      <c r="N1573" s="154" t="s">
        <v>188</v>
      </c>
      <c r="O1573" s="154" t="s">
        <v>188</v>
      </c>
    </row>
    <row r="1574" spans="1:15" ht="13.5" customHeight="1" x14ac:dyDescent="0.25">
      <c r="A1574" s="155">
        <v>3.125E-2</v>
      </c>
      <c r="B1574" s="154">
        <v>0</v>
      </c>
      <c r="C1574" s="154">
        <v>0</v>
      </c>
      <c r="D1574" s="154">
        <v>0</v>
      </c>
      <c r="E1574" s="154">
        <v>0</v>
      </c>
      <c r="F1574" s="154">
        <v>0</v>
      </c>
      <c r="G1574" s="154">
        <v>0</v>
      </c>
      <c r="H1574" s="154">
        <v>0</v>
      </c>
      <c r="I1574" s="154">
        <v>0</v>
      </c>
      <c r="J1574" s="154">
        <v>0</v>
      </c>
      <c r="K1574" s="154">
        <v>0</v>
      </c>
      <c r="L1574" s="154">
        <v>0</v>
      </c>
      <c r="M1574" s="154">
        <v>0</v>
      </c>
      <c r="N1574" s="154" t="s">
        <v>188</v>
      </c>
      <c r="O1574" s="154" t="s">
        <v>188</v>
      </c>
    </row>
    <row r="1575" spans="1:15" ht="13.5" customHeight="1" x14ac:dyDescent="0.25">
      <c r="A1575" s="155">
        <v>4.1666666666666664E-2</v>
      </c>
      <c r="B1575" s="154">
        <v>0</v>
      </c>
      <c r="C1575" s="154">
        <v>0</v>
      </c>
      <c r="D1575" s="154">
        <v>0</v>
      </c>
      <c r="E1575" s="154">
        <v>0</v>
      </c>
      <c r="F1575" s="154">
        <v>0</v>
      </c>
      <c r="G1575" s="154">
        <v>0</v>
      </c>
      <c r="H1575" s="154">
        <v>0</v>
      </c>
      <c r="I1575" s="154">
        <v>0</v>
      </c>
      <c r="J1575" s="154">
        <v>0</v>
      </c>
      <c r="K1575" s="154">
        <v>0</v>
      </c>
      <c r="L1575" s="154">
        <v>0</v>
      </c>
      <c r="M1575" s="154">
        <v>0</v>
      </c>
      <c r="N1575" s="154" t="s">
        <v>188</v>
      </c>
      <c r="O1575" s="154" t="s">
        <v>188</v>
      </c>
    </row>
    <row r="1576" spans="1:15" ht="13.5" customHeight="1" x14ac:dyDescent="0.25">
      <c r="A1576" s="155">
        <v>5.2083333333333336E-2</v>
      </c>
      <c r="B1576" s="154">
        <v>1</v>
      </c>
      <c r="C1576" s="154">
        <v>0</v>
      </c>
      <c r="D1576" s="154">
        <v>0</v>
      </c>
      <c r="E1576" s="154">
        <v>0</v>
      </c>
      <c r="F1576" s="154">
        <v>1</v>
      </c>
      <c r="G1576" s="154">
        <v>0</v>
      </c>
      <c r="H1576" s="154">
        <v>0</v>
      </c>
      <c r="I1576" s="154">
        <v>0</v>
      </c>
      <c r="J1576" s="154">
        <v>0</v>
      </c>
      <c r="K1576" s="154">
        <v>0</v>
      </c>
      <c r="L1576" s="154">
        <v>0</v>
      </c>
      <c r="M1576" s="154">
        <v>0</v>
      </c>
      <c r="N1576" s="154">
        <v>34</v>
      </c>
      <c r="O1576" s="154" t="s">
        <v>188</v>
      </c>
    </row>
    <row r="1577" spans="1:15" ht="13.5" customHeight="1" x14ac:dyDescent="0.25">
      <c r="A1577" s="155">
        <v>6.25E-2</v>
      </c>
      <c r="B1577" s="154">
        <v>0</v>
      </c>
      <c r="C1577" s="154">
        <v>0</v>
      </c>
      <c r="D1577" s="154">
        <v>0</v>
      </c>
      <c r="E1577" s="154">
        <v>0</v>
      </c>
      <c r="F1577" s="154">
        <v>0</v>
      </c>
      <c r="G1577" s="154">
        <v>0</v>
      </c>
      <c r="H1577" s="154">
        <v>0</v>
      </c>
      <c r="I1577" s="154">
        <v>0</v>
      </c>
      <c r="J1577" s="154">
        <v>0</v>
      </c>
      <c r="K1577" s="154">
        <v>0</v>
      </c>
      <c r="L1577" s="154">
        <v>0</v>
      </c>
      <c r="M1577" s="154">
        <v>0</v>
      </c>
      <c r="N1577" s="154" t="s">
        <v>188</v>
      </c>
      <c r="O1577" s="154" t="s">
        <v>188</v>
      </c>
    </row>
    <row r="1578" spans="1:15" ht="13.5" customHeight="1" x14ac:dyDescent="0.25">
      <c r="A1578" s="155">
        <v>7.2916666666666699E-2</v>
      </c>
      <c r="B1578" s="154">
        <v>0</v>
      </c>
      <c r="C1578" s="154">
        <v>0</v>
      </c>
      <c r="D1578" s="154">
        <v>0</v>
      </c>
      <c r="E1578" s="154">
        <v>0</v>
      </c>
      <c r="F1578" s="154">
        <v>0</v>
      </c>
      <c r="G1578" s="154">
        <v>0</v>
      </c>
      <c r="H1578" s="154">
        <v>0</v>
      </c>
      <c r="I1578" s="154">
        <v>0</v>
      </c>
      <c r="J1578" s="154">
        <v>0</v>
      </c>
      <c r="K1578" s="154">
        <v>0</v>
      </c>
      <c r="L1578" s="154">
        <v>0</v>
      </c>
      <c r="M1578" s="154">
        <v>0</v>
      </c>
      <c r="N1578" s="154" t="s">
        <v>188</v>
      </c>
      <c r="O1578" s="154" t="s">
        <v>188</v>
      </c>
    </row>
    <row r="1579" spans="1:15" ht="13.5" customHeight="1" x14ac:dyDescent="0.25">
      <c r="A1579" s="155">
        <v>8.3333333333333301E-2</v>
      </c>
      <c r="B1579" s="154">
        <v>0</v>
      </c>
      <c r="C1579" s="154">
        <v>0</v>
      </c>
      <c r="D1579" s="154">
        <v>0</v>
      </c>
      <c r="E1579" s="154">
        <v>0</v>
      </c>
      <c r="F1579" s="154">
        <v>0</v>
      </c>
      <c r="G1579" s="154">
        <v>0</v>
      </c>
      <c r="H1579" s="154">
        <v>0</v>
      </c>
      <c r="I1579" s="154">
        <v>0</v>
      </c>
      <c r="J1579" s="154">
        <v>0</v>
      </c>
      <c r="K1579" s="154">
        <v>0</v>
      </c>
      <c r="L1579" s="154">
        <v>0</v>
      </c>
      <c r="M1579" s="154">
        <v>0</v>
      </c>
      <c r="N1579" s="154" t="s">
        <v>188</v>
      </c>
      <c r="O1579" s="154" t="s">
        <v>188</v>
      </c>
    </row>
    <row r="1580" spans="1:15" ht="13.5" customHeight="1" x14ac:dyDescent="0.25">
      <c r="A1580" s="155">
        <v>9.375E-2</v>
      </c>
      <c r="B1580" s="154">
        <v>0</v>
      </c>
      <c r="C1580" s="154">
        <v>0</v>
      </c>
      <c r="D1580" s="154">
        <v>0</v>
      </c>
      <c r="E1580" s="154">
        <v>0</v>
      </c>
      <c r="F1580" s="154">
        <v>0</v>
      </c>
      <c r="G1580" s="154">
        <v>0</v>
      </c>
      <c r="H1580" s="154">
        <v>0</v>
      </c>
      <c r="I1580" s="154">
        <v>0</v>
      </c>
      <c r="J1580" s="154">
        <v>0</v>
      </c>
      <c r="K1580" s="154">
        <v>0</v>
      </c>
      <c r="L1580" s="154">
        <v>0</v>
      </c>
      <c r="M1580" s="154">
        <v>0</v>
      </c>
      <c r="N1580" s="154" t="s">
        <v>188</v>
      </c>
      <c r="O1580" s="154" t="s">
        <v>188</v>
      </c>
    </row>
    <row r="1581" spans="1:15" ht="13.5" customHeight="1" x14ac:dyDescent="0.25">
      <c r="A1581" s="155">
        <v>0.104166666666667</v>
      </c>
      <c r="B1581" s="154">
        <v>0</v>
      </c>
      <c r="C1581" s="154">
        <v>0</v>
      </c>
      <c r="D1581" s="154">
        <v>0</v>
      </c>
      <c r="E1581" s="154">
        <v>0</v>
      </c>
      <c r="F1581" s="154">
        <v>0</v>
      </c>
      <c r="G1581" s="154">
        <v>0</v>
      </c>
      <c r="H1581" s="154">
        <v>0</v>
      </c>
      <c r="I1581" s="154">
        <v>0</v>
      </c>
      <c r="J1581" s="154">
        <v>0</v>
      </c>
      <c r="K1581" s="154">
        <v>0</v>
      </c>
      <c r="L1581" s="154">
        <v>0</v>
      </c>
      <c r="M1581" s="154">
        <v>0</v>
      </c>
      <c r="N1581" s="154" t="s">
        <v>188</v>
      </c>
      <c r="O1581" s="154" t="s">
        <v>188</v>
      </c>
    </row>
    <row r="1582" spans="1:15" ht="13.5" customHeight="1" x14ac:dyDescent="0.25">
      <c r="A1582" s="155">
        <v>0.114583333333333</v>
      </c>
      <c r="B1582" s="154">
        <v>0</v>
      </c>
      <c r="C1582" s="154">
        <v>0</v>
      </c>
      <c r="D1582" s="154">
        <v>0</v>
      </c>
      <c r="E1582" s="154">
        <v>0</v>
      </c>
      <c r="F1582" s="154">
        <v>0</v>
      </c>
      <c r="G1582" s="154">
        <v>0</v>
      </c>
      <c r="H1582" s="154">
        <v>0</v>
      </c>
      <c r="I1582" s="154">
        <v>0</v>
      </c>
      <c r="J1582" s="154">
        <v>0</v>
      </c>
      <c r="K1582" s="154">
        <v>0</v>
      </c>
      <c r="L1582" s="154">
        <v>0</v>
      </c>
      <c r="M1582" s="154">
        <v>0</v>
      </c>
      <c r="N1582" s="154" t="s">
        <v>188</v>
      </c>
      <c r="O1582" s="154" t="s">
        <v>188</v>
      </c>
    </row>
    <row r="1583" spans="1:15" ht="13.5" customHeight="1" x14ac:dyDescent="0.25">
      <c r="A1583" s="155">
        <v>0.125</v>
      </c>
      <c r="B1583" s="154">
        <v>0</v>
      </c>
      <c r="C1583" s="154">
        <v>0</v>
      </c>
      <c r="D1583" s="154">
        <v>0</v>
      </c>
      <c r="E1583" s="154">
        <v>0</v>
      </c>
      <c r="F1583" s="154">
        <v>0</v>
      </c>
      <c r="G1583" s="154">
        <v>0</v>
      </c>
      <c r="H1583" s="154">
        <v>0</v>
      </c>
      <c r="I1583" s="154">
        <v>0</v>
      </c>
      <c r="J1583" s="154">
        <v>0</v>
      </c>
      <c r="K1583" s="154">
        <v>0</v>
      </c>
      <c r="L1583" s="154">
        <v>0</v>
      </c>
      <c r="M1583" s="154">
        <v>0</v>
      </c>
      <c r="N1583" s="154" t="s">
        <v>188</v>
      </c>
      <c r="O1583" s="154" t="s">
        <v>188</v>
      </c>
    </row>
    <row r="1584" spans="1:15" ht="13.5" customHeight="1" x14ac:dyDescent="0.25">
      <c r="A1584" s="155">
        <v>0.13541666666666699</v>
      </c>
      <c r="B1584" s="154">
        <v>0</v>
      </c>
      <c r="C1584" s="154">
        <v>0</v>
      </c>
      <c r="D1584" s="154">
        <v>0</v>
      </c>
      <c r="E1584" s="154">
        <v>0</v>
      </c>
      <c r="F1584" s="154">
        <v>0</v>
      </c>
      <c r="G1584" s="154">
        <v>0</v>
      </c>
      <c r="H1584" s="154">
        <v>0</v>
      </c>
      <c r="I1584" s="154">
        <v>0</v>
      </c>
      <c r="J1584" s="154">
        <v>0</v>
      </c>
      <c r="K1584" s="154">
        <v>0</v>
      </c>
      <c r="L1584" s="154">
        <v>0</v>
      </c>
      <c r="M1584" s="154">
        <v>0</v>
      </c>
      <c r="N1584" s="154" t="s">
        <v>188</v>
      </c>
      <c r="O1584" s="154" t="s">
        <v>188</v>
      </c>
    </row>
    <row r="1585" spans="1:15" ht="13.5" customHeight="1" x14ac:dyDescent="0.25">
      <c r="A1585" s="155">
        <v>0.14583333333333301</v>
      </c>
      <c r="B1585" s="154">
        <v>1</v>
      </c>
      <c r="C1585" s="154">
        <v>0</v>
      </c>
      <c r="D1585" s="154">
        <v>0</v>
      </c>
      <c r="E1585" s="154">
        <v>1</v>
      </c>
      <c r="F1585" s="154">
        <v>0</v>
      </c>
      <c r="G1585" s="154">
        <v>0</v>
      </c>
      <c r="H1585" s="154">
        <v>0</v>
      </c>
      <c r="I1585" s="154">
        <v>0</v>
      </c>
      <c r="J1585" s="154">
        <v>0</v>
      </c>
      <c r="K1585" s="154">
        <v>0</v>
      </c>
      <c r="L1585" s="154">
        <v>0</v>
      </c>
      <c r="M1585" s="154">
        <v>0</v>
      </c>
      <c r="N1585" s="154">
        <v>36.700000000000003</v>
      </c>
      <c r="O1585" s="154" t="s">
        <v>188</v>
      </c>
    </row>
    <row r="1586" spans="1:15" ht="13.5" customHeight="1" x14ac:dyDescent="0.25">
      <c r="A1586" s="155">
        <v>0.15625</v>
      </c>
      <c r="B1586" s="154">
        <v>0</v>
      </c>
      <c r="C1586" s="154">
        <v>0</v>
      </c>
      <c r="D1586" s="154">
        <v>0</v>
      </c>
      <c r="E1586" s="154">
        <v>0</v>
      </c>
      <c r="F1586" s="154">
        <v>0</v>
      </c>
      <c r="G1586" s="154">
        <v>0</v>
      </c>
      <c r="H1586" s="154">
        <v>0</v>
      </c>
      <c r="I1586" s="154">
        <v>0</v>
      </c>
      <c r="J1586" s="154">
        <v>0</v>
      </c>
      <c r="K1586" s="154">
        <v>0</v>
      </c>
      <c r="L1586" s="154">
        <v>0</v>
      </c>
      <c r="M1586" s="154">
        <v>0</v>
      </c>
      <c r="N1586" s="154" t="s">
        <v>188</v>
      </c>
      <c r="O1586" s="154" t="s">
        <v>188</v>
      </c>
    </row>
    <row r="1587" spans="1:15" ht="13.5" customHeight="1" x14ac:dyDescent="0.25">
      <c r="A1587" s="155">
        <v>0.16666666666666699</v>
      </c>
      <c r="B1587" s="154">
        <v>0</v>
      </c>
      <c r="C1587" s="154">
        <v>0</v>
      </c>
      <c r="D1587" s="154">
        <v>0</v>
      </c>
      <c r="E1587" s="154">
        <v>0</v>
      </c>
      <c r="F1587" s="154">
        <v>0</v>
      </c>
      <c r="G1587" s="154">
        <v>0</v>
      </c>
      <c r="H1587" s="154">
        <v>0</v>
      </c>
      <c r="I1587" s="154">
        <v>0</v>
      </c>
      <c r="J1587" s="154">
        <v>0</v>
      </c>
      <c r="K1587" s="154">
        <v>0</v>
      </c>
      <c r="L1587" s="154">
        <v>0</v>
      </c>
      <c r="M1587" s="154">
        <v>0</v>
      </c>
      <c r="N1587" s="154" t="s">
        <v>188</v>
      </c>
      <c r="O1587" s="154" t="s">
        <v>188</v>
      </c>
    </row>
    <row r="1588" spans="1:15" ht="13.5" customHeight="1" x14ac:dyDescent="0.25">
      <c r="A1588" s="155">
        <v>0.17708333333333301</v>
      </c>
      <c r="B1588" s="154">
        <v>0</v>
      </c>
      <c r="C1588" s="154">
        <v>0</v>
      </c>
      <c r="D1588" s="154">
        <v>0</v>
      </c>
      <c r="E1588" s="154">
        <v>0</v>
      </c>
      <c r="F1588" s="154">
        <v>0</v>
      </c>
      <c r="G1588" s="154">
        <v>0</v>
      </c>
      <c r="H1588" s="154">
        <v>0</v>
      </c>
      <c r="I1588" s="154">
        <v>0</v>
      </c>
      <c r="J1588" s="154">
        <v>0</v>
      </c>
      <c r="K1588" s="154">
        <v>0</v>
      </c>
      <c r="L1588" s="154">
        <v>0</v>
      </c>
      <c r="M1588" s="154">
        <v>0</v>
      </c>
      <c r="N1588" s="154" t="s">
        <v>188</v>
      </c>
      <c r="O1588" s="154" t="s">
        <v>188</v>
      </c>
    </row>
    <row r="1589" spans="1:15" ht="13.5" customHeight="1" x14ac:dyDescent="0.25">
      <c r="A1589" s="155">
        <v>0.1875</v>
      </c>
      <c r="B1589" s="154">
        <v>0</v>
      </c>
      <c r="C1589" s="154">
        <v>0</v>
      </c>
      <c r="D1589" s="154">
        <v>0</v>
      </c>
      <c r="E1589" s="154">
        <v>0</v>
      </c>
      <c r="F1589" s="154">
        <v>0</v>
      </c>
      <c r="G1589" s="154">
        <v>0</v>
      </c>
      <c r="H1589" s="154">
        <v>0</v>
      </c>
      <c r="I1589" s="154">
        <v>0</v>
      </c>
      <c r="J1589" s="154">
        <v>0</v>
      </c>
      <c r="K1589" s="154">
        <v>0</v>
      </c>
      <c r="L1589" s="154">
        <v>0</v>
      </c>
      <c r="M1589" s="154">
        <v>0</v>
      </c>
      <c r="N1589" s="154" t="s">
        <v>188</v>
      </c>
      <c r="O1589" s="154" t="s">
        <v>188</v>
      </c>
    </row>
    <row r="1590" spans="1:15" ht="13.5" customHeight="1" x14ac:dyDescent="0.25">
      <c r="A1590" s="155">
        <v>0.19791666666666699</v>
      </c>
      <c r="B1590" s="154">
        <v>0</v>
      </c>
      <c r="C1590" s="154">
        <v>0</v>
      </c>
      <c r="D1590" s="154">
        <v>0</v>
      </c>
      <c r="E1590" s="154">
        <v>0</v>
      </c>
      <c r="F1590" s="154">
        <v>0</v>
      </c>
      <c r="G1590" s="154">
        <v>0</v>
      </c>
      <c r="H1590" s="154">
        <v>0</v>
      </c>
      <c r="I1590" s="154">
        <v>0</v>
      </c>
      <c r="J1590" s="154">
        <v>0</v>
      </c>
      <c r="K1590" s="154">
        <v>0</v>
      </c>
      <c r="L1590" s="154">
        <v>0</v>
      </c>
      <c r="M1590" s="154">
        <v>0</v>
      </c>
      <c r="N1590" s="154" t="s">
        <v>188</v>
      </c>
      <c r="O1590" s="154" t="s">
        <v>188</v>
      </c>
    </row>
    <row r="1591" spans="1:15" ht="13.5" customHeight="1" x14ac:dyDescent="0.25">
      <c r="A1591" s="155">
        <v>0.20833333333333301</v>
      </c>
      <c r="B1591" s="154">
        <v>1</v>
      </c>
      <c r="C1591" s="154">
        <v>0</v>
      </c>
      <c r="D1591" s="154">
        <v>0</v>
      </c>
      <c r="E1591" s="154">
        <v>1</v>
      </c>
      <c r="F1591" s="154">
        <v>0</v>
      </c>
      <c r="G1591" s="154">
        <v>0</v>
      </c>
      <c r="H1591" s="154">
        <v>0</v>
      </c>
      <c r="I1591" s="154">
        <v>0</v>
      </c>
      <c r="J1591" s="154">
        <v>0</v>
      </c>
      <c r="K1591" s="154">
        <v>0</v>
      </c>
      <c r="L1591" s="154">
        <v>0</v>
      </c>
      <c r="M1591" s="154">
        <v>0</v>
      </c>
      <c r="N1591" s="154">
        <v>32.200000000000003</v>
      </c>
      <c r="O1591" s="154" t="s">
        <v>188</v>
      </c>
    </row>
    <row r="1592" spans="1:15" ht="13.5" customHeight="1" x14ac:dyDescent="0.25">
      <c r="A1592" s="155">
        <v>0.21875</v>
      </c>
      <c r="B1592" s="154">
        <v>1</v>
      </c>
      <c r="C1592" s="154">
        <v>0</v>
      </c>
      <c r="D1592" s="154">
        <v>0</v>
      </c>
      <c r="E1592" s="154">
        <v>1</v>
      </c>
      <c r="F1592" s="154">
        <v>0</v>
      </c>
      <c r="G1592" s="154">
        <v>0</v>
      </c>
      <c r="H1592" s="154">
        <v>0</v>
      </c>
      <c r="I1592" s="154">
        <v>0</v>
      </c>
      <c r="J1592" s="154">
        <v>0</v>
      </c>
      <c r="K1592" s="154">
        <v>0</v>
      </c>
      <c r="L1592" s="154">
        <v>0</v>
      </c>
      <c r="M1592" s="154">
        <v>0</v>
      </c>
      <c r="N1592" s="154">
        <v>33</v>
      </c>
      <c r="O1592" s="154" t="s">
        <v>188</v>
      </c>
    </row>
    <row r="1593" spans="1:15" ht="13.5" customHeight="1" x14ac:dyDescent="0.25">
      <c r="A1593" s="155">
        <v>0.22916666666666699</v>
      </c>
      <c r="B1593" s="154">
        <v>1</v>
      </c>
      <c r="C1593" s="154">
        <v>0</v>
      </c>
      <c r="D1593" s="154">
        <v>0</v>
      </c>
      <c r="E1593" s="154">
        <v>1</v>
      </c>
      <c r="F1593" s="154">
        <v>0</v>
      </c>
      <c r="G1593" s="154">
        <v>0</v>
      </c>
      <c r="H1593" s="154">
        <v>0</v>
      </c>
      <c r="I1593" s="154">
        <v>0</v>
      </c>
      <c r="J1593" s="154">
        <v>0</v>
      </c>
      <c r="K1593" s="154">
        <v>0</v>
      </c>
      <c r="L1593" s="154">
        <v>0</v>
      </c>
      <c r="M1593" s="154">
        <v>0</v>
      </c>
      <c r="N1593" s="154">
        <v>31.4</v>
      </c>
      <c r="O1593" s="154" t="s">
        <v>188</v>
      </c>
    </row>
    <row r="1594" spans="1:15" ht="13.5" customHeight="1" x14ac:dyDescent="0.25">
      <c r="A1594" s="155">
        <v>0.23958333333333301</v>
      </c>
      <c r="B1594" s="154">
        <v>1</v>
      </c>
      <c r="C1594" s="154">
        <v>0</v>
      </c>
      <c r="D1594" s="154">
        <v>0</v>
      </c>
      <c r="E1594" s="154">
        <v>1</v>
      </c>
      <c r="F1594" s="154">
        <v>0</v>
      </c>
      <c r="G1594" s="154">
        <v>0</v>
      </c>
      <c r="H1594" s="154">
        <v>0</v>
      </c>
      <c r="I1594" s="154">
        <v>0</v>
      </c>
      <c r="J1594" s="154">
        <v>0</v>
      </c>
      <c r="K1594" s="154">
        <v>0</v>
      </c>
      <c r="L1594" s="154">
        <v>0</v>
      </c>
      <c r="M1594" s="154">
        <v>0</v>
      </c>
      <c r="N1594" s="154">
        <v>34.9</v>
      </c>
      <c r="O1594" s="154" t="s">
        <v>188</v>
      </c>
    </row>
    <row r="1595" spans="1:15" ht="13.5" customHeight="1" x14ac:dyDescent="0.25">
      <c r="A1595" s="155">
        <v>0.25</v>
      </c>
      <c r="B1595" s="154">
        <v>0</v>
      </c>
      <c r="C1595" s="154">
        <v>0</v>
      </c>
      <c r="D1595" s="154">
        <v>0</v>
      </c>
      <c r="E1595" s="154">
        <v>0</v>
      </c>
      <c r="F1595" s="154">
        <v>0</v>
      </c>
      <c r="G1595" s="154">
        <v>0</v>
      </c>
      <c r="H1595" s="154">
        <v>0</v>
      </c>
      <c r="I1595" s="154">
        <v>0</v>
      </c>
      <c r="J1595" s="154">
        <v>0</v>
      </c>
      <c r="K1595" s="154">
        <v>0</v>
      </c>
      <c r="L1595" s="154">
        <v>0</v>
      </c>
      <c r="M1595" s="154">
        <v>0</v>
      </c>
      <c r="N1595" s="154" t="s">
        <v>188</v>
      </c>
      <c r="O1595" s="154" t="s">
        <v>188</v>
      </c>
    </row>
    <row r="1596" spans="1:15" ht="13.5" customHeight="1" x14ac:dyDescent="0.25">
      <c r="A1596" s="155">
        <v>0.26041666666666702</v>
      </c>
      <c r="B1596" s="154">
        <v>0</v>
      </c>
      <c r="C1596" s="154">
        <v>0</v>
      </c>
      <c r="D1596" s="154">
        <v>0</v>
      </c>
      <c r="E1596" s="154">
        <v>0</v>
      </c>
      <c r="F1596" s="154">
        <v>0</v>
      </c>
      <c r="G1596" s="154">
        <v>0</v>
      </c>
      <c r="H1596" s="154">
        <v>0</v>
      </c>
      <c r="I1596" s="154">
        <v>0</v>
      </c>
      <c r="J1596" s="154">
        <v>0</v>
      </c>
      <c r="K1596" s="154">
        <v>0</v>
      </c>
      <c r="L1596" s="154">
        <v>0</v>
      </c>
      <c r="M1596" s="154">
        <v>0</v>
      </c>
      <c r="N1596" s="154" t="s">
        <v>188</v>
      </c>
      <c r="O1596" s="154" t="s">
        <v>188</v>
      </c>
    </row>
    <row r="1597" spans="1:15" ht="13.5" customHeight="1" x14ac:dyDescent="0.25">
      <c r="A1597" s="155">
        <v>0.27083333333333298</v>
      </c>
      <c r="B1597" s="154">
        <v>3</v>
      </c>
      <c r="C1597" s="154">
        <v>0</v>
      </c>
      <c r="D1597" s="154">
        <v>0</v>
      </c>
      <c r="E1597" s="154">
        <v>3</v>
      </c>
      <c r="F1597" s="154">
        <v>0</v>
      </c>
      <c r="G1597" s="154">
        <v>0</v>
      </c>
      <c r="H1597" s="154">
        <v>0</v>
      </c>
      <c r="I1597" s="154">
        <v>0</v>
      </c>
      <c r="J1597" s="154">
        <v>0</v>
      </c>
      <c r="K1597" s="154">
        <v>0</v>
      </c>
      <c r="L1597" s="154">
        <v>0</v>
      </c>
      <c r="M1597" s="154">
        <v>0</v>
      </c>
      <c r="N1597" s="154">
        <v>27.6</v>
      </c>
      <c r="O1597" s="154" t="s">
        <v>188</v>
      </c>
    </row>
    <row r="1598" spans="1:15" ht="13.5" customHeight="1" x14ac:dyDescent="0.25">
      <c r="A1598" s="155">
        <v>0.28125</v>
      </c>
      <c r="B1598" s="154">
        <v>3</v>
      </c>
      <c r="C1598" s="154">
        <v>0</v>
      </c>
      <c r="D1598" s="154">
        <v>0</v>
      </c>
      <c r="E1598" s="154">
        <v>3</v>
      </c>
      <c r="F1598" s="154">
        <v>0</v>
      </c>
      <c r="G1598" s="154">
        <v>0</v>
      </c>
      <c r="H1598" s="154">
        <v>0</v>
      </c>
      <c r="I1598" s="154">
        <v>0</v>
      </c>
      <c r="J1598" s="154">
        <v>0</v>
      </c>
      <c r="K1598" s="154">
        <v>0</v>
      </c>
      <c r="L1598" s="154">
        <v>0</v>
      </c>
      <c r="M1598" s="154">
        <v>0</v>
      </c>
      <c r="N1598" s="154">
        <v>25</v>
      </c>
      <c r="O1598" s="154" t="s">
        <v>188</v>
      </c>
    </row>
    <row r="1599" spans="1:15" ht="13.5" customHeight="1" x14ac:dyDescent="0.25">
      <c r="A1599" s="155">
        <v>0.29166666666666702</v>
      </c>
      <c r="B1599" s="154">
        <v>9</v>
      </c>
      <c r="C1599" s="154">
        <v>0</v>
      </c>
      <c r="D1599" s="154">
        <v>0</v>
      </c>
      <c r="E1599" s="154">
        <v>8</v>
      </c>
      <c r="F1599" s="154">
        <v>1</v>
      </c>
      <c r="G1599" s="154">
        <v>0</v>
      </c>
      <c r="H1599" s="154">
        <v>0</v>
      </c>
      <c r="I1599" s="154">
        <v>0</v>
      </c>
      <c r="J1599" s="154">
        <v>0</v>
      </c>
      <c r="K1599" s="154">
        <v>0</v>
      </c>
      <c r="L1599" s="154">
        <v>0</v>
      </c>
      <c r="M1599" s="154">
        <v>0</v>
      </c>
      <c r="N1599" s="154">
        <v>28.2</v>
      </c>
      <c r="O1599" s="154" t="s">
        <v>188</v>
      </c>
    </row>
    <row r="1600" spans="1:15" ht="13.5" customHeight="1" x14ac:dyDescent="0.25">
      <c r="A1600" s="155">
        <v>0.30208333333333298</v>
      </c>
      <c r="B1600" s="154">
        <v>9</v>
      </c>
      <c r="C1600" s="154">
        <v>0</v>
      </c>
      <c r="D1600" s="154">
        <v>0</v>
      </c>
      <c r="E1600" s="154">
        <v>7</v>
      </c>
      <c r="F1600" s="154">
        <v>2</v>
      </c>
      <c r="G1600" s="154">
        <v>0</v>
      </c>
      <c r="H1600" s="154">
        <v>0</v>
      </c>
      <c r="I1600" s="154">
        <v>0</v>
      </c>
      <c r="J1600" s="154">
        <v>0</v>
      </c>
      <c r="K1600" s="154">
        <v>0</v>
      </c>
      <c r="L1600" s="154">
        <v>0</v>
      </c>
      <c r="M1600" s="154">
        <v>0</v>
      </c>
      <c r="N1600" s="154">
        <v>27.8</v>
      </c>
      <c r="O1600" s="154" t="s">
        <v>188</v>
      </c>
    </row>
    <row r="1601" spans="1:15" ht="13.5" customHeight="1" x14ac:dyDescent="0.25">
      <c r="A1601" s="155">
        <v>0.3125</v>
      </c>
      <c r="B1601" s="154">
        <v>10</v>
      </c>
      <c r="C1601" s="154">
        <v>0</v>
      </c>
      <c r="D1601" s="154">
        <v>0</v>
      </c>
      <c r="E1601" s="154">
        <v>8</v>
      </c>
      <c r="F1601" s="154">
        <v>2</v>
      </c>
      <c r="G1601" s="154">
        <v>0</v>
      </c>
      <c r="H1601" s="154">
        <v>0</v>
      </c>
      <c r="I1601" s="154">
        <v>0</v>
      </c>
      <c r="J1601" s="154">
        <v>0</v>
      </c>
      <c r="K1601" s="154">
        <v>0</v>
      </c>
      <c r="L1601" s="154">
        <v>0</v>
      </c>
      <c r="M1601" s="154">
        <v>0</v>
      </c>
      <c r="N1601" s="154">
        <v>26.2</v>
      </c>
      <c r="O1601" s="154" t="s">
        <v>188</v>
      </c>
    </row>
    <row r="1602" spans="1:15" ht="13.5" customHeight="1" x14ac:dyDescent="0.25">
      <c r="A1602" s="155">
        <v>0.32291666666666702</v>
      </c>
      <c r="B1602" s="154">
        <v>17</v>
      </c>
      <c r="C1602" s="154">
        <v>0</v>
      </c>
      <c r="D1602" s="154">
        <v>1</v>
      </c>
      <c r="E1602" s="154">
        <v>12</v>
      </c>
      <c r="F1602" s="154">
        <v>3</v>
      </c>
      <c r="G1602" s="154">
        <v>1</v>
      </c>
      <c r="H1602" s="154">
        <v>0</v>
      </c>
      <c r="I1602" s="154">
        <v>0</v>
      </c>
      <c r="J1602" s="154">
        <v>0</v>
      </c>
      <c r="K1602" s="154">
        <v>0</v>
      </c>
      <c r="L1602" s="154">
        <v>0</v>
      </c>
      <c r="M1602" s="154">
        <v>0</v>
      </c>
      <c r="N1602" s="154">
        <v>25.2</v>
      </c>
      <c r="O1602" s="154">
        <v>29</v>
      </c>
    </row>
    <row r="1603" spans="1:15" ht="13.5" customHeight="1" x14ac:dyDescent="0.25">
      <c r="A1603" s="155">
        <v>0.33333333333333298</v>
      </c>
      <c r="B1603" s="154">
        <v>13</v>
      </c>
      <c r="C1603" s="154">
        <v>0</v>
      </c>
      <c r="D1603" s="154">
        <v>0</v>
      </c>
      <c r="E1603" s="154">
        <v>11</v>
      </c>
      <c r="F1603" s="154">
        <v>1</v>
      </c>
      <c r="G1603" s="154">
        <v>1</v>
      </c>
      <c r="H1603" s="154">
        <v>0</v>
      </c>
      <c r="I1603" s="154">
        <v>0</v>
      </c>
      <c r="J1603" s="154">
        <v>0</v>
      </c>
      <c r="K1603" s="154">
        <v>0</v>
      </c>
      <c r="L1603" s="154">
        <v>0</v>
      </c>
      <c r="M1603" s="154">
        <v>0</v>
      </c>
      <c r="N1603" s="154">
        <v>24</v>
      </c>
      <c r="O1603" s="154">
        <v>28.9</v>
      </c>
    </row>
    <row r="1604" spans="1:15" ht="13.5" customHeight="1" x14ac:dyDescent="0.25">
      <c r="A1604" s="155">
        <v>0.34375</v>
      </c>
      <c r="B1604" s="154">
        <v>16</v>
      </c>
      <c r="C1604" s="154">
        <v>0</v>
      </c>
      <c r="D1604" s="154">
        <v>0</v>
      </c>
      <c r="E1604" s="154">
        <v>15</v>
      </c>
      <c r="F1604" s="154">
        <v>1</v>
      </c>
      <c r="G1604" s="154">
        <v>0</v>
      </c>
      <c r="H1604" s="154">
        <v>0</v>
      </c>
      <c r="I1604" s="154">
        <v>0</v>
      </c>
      <c r="J1604" s="154">
        <v>0</v>
      </c>
      <c r="K1604" s="154">
        <v>0</v>
      </c>
      <c r="L1604" s="154">
        <v>0</v>
      </c>
      <c r="M1604" s="154">
        <v>0</v>
      </c>
      <c r="N1604" s="154">
        <v>21.1</v>
      </c>
      <c r="O1604" s="154">
        <v>29.6</v>
      </c>
    </row>
    <row r="1605" spans="1:15" ht="13.5" customHeight="1" x14ac:dyDescent="0.25">
      <c r="A1605" s="155">
        <v>0.35416666666666702</v>
      </c>
      <c r="B1605" s="154">
        <v>8</v>
      </c>
      <c r="C1605" s="154">
        <v>1</v>
      </c>
      <c r="D1605" s="154">
        <v>0</v>
      </c>
      <c r="E1605" s="154">
        <v>7</v>
      </c>
      <c r="F1605" s="154">
        <v>0</v>
      </c>
      <c r="G1605" s="154">
        <v>0</v>
      </c>
      <c r="H1605" s="154">
        <v>0</v>
      </c>
      <c r="I1605" s="154">
        <v>0</v>
      </c>
      <c r="J1605" s="154">
        <v>0</v>
      </c>
      <c r="K1605" s="154">
        <v>0</v>
      </c>
      <c r="L1605" s="154">
        <v>0</v>
      </c>
      <c r="M1605" s="154">
        <v>0</v>
      </c>
      <c r="N1605" s="154">
        <v>24.2</v>
      </c>
      <c r="O1605" s="154" t="s">
        <v>188</v>
      </c>
    </row>
    <row r="1606" spans="1:15" ht="13.5" customHeight="1" x14ac:dyDescent="0.25">
      <c r="A1606" s="155">
        <v>0.36458333333333298</v>
      </c>
      <c r="B1606" s="154">
        <v>17</v>
      </c>
      <c r="C1606" s="154">
        <v>0</v>
      </c>
      <c r="D1606" s="154">
        <v>0</v>
      </c>
      <c r="E1606" s="154">
        <v>15</v>
      </c>
      <c r="F1606" s="154">
        <v>1</v>
      </c>
      <c r="G1606" s="154">
        <v>1</v>
      </c>
      <c r="H1606" s="154">
        <v>0</v>
      </c>
      <c r="I1606" s="154">
        <v>0</v>
      </c>
      <c r="J1606" s="154">
        <v>0</v>
      </c>
      <c r="K1606" s="154">
        <v>0</v>
      </c>
      <c r="L1606" s="154">
        <v>0</v>
      </c>
      <c r="M1606" s="154">
        <v>0</v>
      </c>
      <c r="N1606" s="154">
        <v>25.5</v>
      </c>
      <c r="O1606" s="154">
        <v>31.1</v>
      </c>
    </row>
    <row r="1607" spans="1:15" ht="13.5" customHeight="1" x14ac:dyDescent="0.25">
      <c r="A1607" s="155">
        <v>0.375</v>
      </c>
      <c r="B1607" s="154">
        <v>21</v>
      </c>
      <c r="C1607" s="154">
        <v>0</v>
      </c>
      <c r="D1607" s="154">
        <v>0</v>
      </c>
      <c r="E1607" s="154">
        <v>19</v>
      </c>
      <c r="F1607" s="154">
        <v>2</v>
      </c>
      <c r="G1607" s="154">
        <v>0</v>
      </c>
      <c r="H1607" s="154">
        <v>0</v>
      </c>
      <c r="I1607" s="154">
        <v>0</v>
      </c>
      <c r="J1607" s="154">
        <v>0</v>
      </c>
      <c r="K1607" s="154">
        <v>0</v>
      </c>
      <c r="L1607" s="154">
        <v>0</v>
      </c>
      <c r="M1607" s="154">
        <v>0</v>
      </c>
      <c r="N1607" s="154">
        <v>24.4</v>
      </c>
      <c r="O1607" s="154">
        <v>28.8</v>
      </c>
    </row>
    <row r="1608" spans="1:15" ht="13.5" customHeight="1" x14ac:dyDescent="0.25">
      <c r="A1608" s="155">
        <v>0.38541666666666702</v>
      </c>
      <c r="B1608" s="154">
        <v>10</v>
      </c>
      <c r="C1608" s="154">
        <v>0</v>
      </c>
      <c r="D1608" s="154">
        <v>0</v>
      </c>
      <c r="E1608" s="154">
        <v>9</v>
      </c>
      <c r="F1608" s="154">
        <v>1</v>
      </c>
      <c r="G1608" s="154">
        <v>0</v>
      </c>
      <c r="H1608" s="154">
        <v>0</v>
      </c>
      <c r="I1608" s="154">
        <v>0</v>
      </c>
      <c r="J1608" s="154">
        <v>0</v>
      </c>
      <c r="K1608" s="154">
        <v>0</v>
      </c>
      <c r="L1608" s="154">
        <v>0</v>
      </c>
      <c r="M1608" s="154">
        <v>0</v>
      </c>
      <c r="N1608" s="154">
        <v>25.6</v>
      </c>
      <c r="O1608" s="154" t="s">
        <v>188</v>
      </c>
    </row>
    <row r="1609" spans="1:15" ht="13.5" customHeight="1" x14ac:dyDescent="0.25">
      <c r="A1609" s="155">
        <v>0.39583333333333298</v>
      </c>
      <c r="B1609" s="154">
        <v>8</v>
      </c>
      <c r="C1609" s="154">
        <v>0</v>
      </c>
      <c r="D1609" s="154">
        <v>0</v>
      </c>
      <c r="E1609" s="154">
        <v>6</v>
      </c>
      <c r="F1609" s="154">
        <v>1</v>
      </c>
      <c r="G1609" s="154">
        <v>1</v>
      </c>
      <c r="H1609" s="154">
        <v>0</v>
      </c>
      <c r="I1609" s="154">
        <v>0</v>
      </c>
      <c r="J1609" s="154">
        <v>0</v>
      </c>
      <c r="K1609" s="154">
        <v>0</v>
      </c>
      <c r="L1609" s="154">
        <v>0</v>
      </c>
      <c r="M1609" s="154">
        <v>0</v>
      </c>
      <c r="N1609" s="154">
        <v>28.7</v>
      </c>
      <c r="O1609" s="154" t="s">
        <v>188</v>
      </c>
    </row>
    <row r="1610" spans="1:15" ht="13.5" customHeight="1" x14ac:dyDescent="0.25">
      <c r="A1610" s="155">
        <v>0.40625</v>
      </c>
      <c r="B1610" s="154">
        <v>3</v>
      </c>
      <c r="C1610" s="154">
        <v>0</v>
      </c>
      <c r="D1610" s="154">
        <v>0</v>
      </c>
      <c r="E1610" s="154">
        <v>3</v>
      </c>
      <c r="F1610" s="154">
        <v>0</v>
      </c>
      <c r="G1610" s="154">
        <v>0</v>
      </c>
      <c r="H1610" s="154">
        <v>0</v>
      </c>
      <c r="I1610" s="154">
        <v>0</v>
      </c>
      <c r="J1610" s="154">
        <v>0</v>
      </c>
      <c r="K1610" s="154">
        <v>0</v>
      </c>
      <c r="L1610" s="154">
        <v>0</v>
      </c>
      <c r="M1610" s="154">
        <v>0</v>
      </c>
      <c r="N1610" s="154">
        <v>24.6</v>
      </c>
      <c r="O1610" s="154" t="s">
        <v>188</v>
      </c>
    </row>
    <row r="1611" spans="1:15" ht="13.5" customHeight="1" x14ac:dyDescent="0.25">
      <c r="A1611" s="155">
        <v>0.41666666666666702</v>
      </c>
      <c r="B1611" s="154">
        <v>4</v>
      </c>
      <c r="C1611" s="154">
        <v>0</v>
      </c>
      <c r="D1611" s="154">
        <v>0</v>
      </c>
      <c r="E1611" s="154">
        <v>3</v>
      </c>
      <c r="F1611" s="154">
        <v>0</v>
      </c>
      <c r="G1611" s="154">
        <v>1</v>
      </c>
      <c r="H1611" s="154">
        <v>0</v>
      </c>
      <c r="I1611" s="154">
        <v>0</v>
      </c>
      <c r="J1611" s="154">
        <v>0</v>
      </c>
      <c r="K1611" s="154">
        <v>0</v>
      </c>
      <c r="L1611" s="154">
        <v>0</v>
      </c>
      <c r="M1611" s="154">
        <v>0</v>
      </c>
      <c r="N1611" s="154">
        <v>24.8</v>
      </c>
      <c r="O1611" s="154" t="s">
        <v>188</v>
      </c>
    </row>
    <row r="1612" spans="1:15" ht="13.5" customHeight="1" x14ac:dyDescent="0.25">
      <c r="A1612" s="155">
        <v>0.42708333333333298</v>
      </c>
      <c r="B1612" s="154">
        <v>9</v>
      </c>
      <c r="C1612" s="154">
        <v>0</v>
      </c>
      <c r="D1612" s="154">
        <v>0</v>
      </c>
      <c r="E1612" s="154">
        <v>6</v>
      </c>
      <c r="F1612" s="154">
        <v>1</v>
      </c>
      <c r="G1612" s="154">
        <v>2</v>
      </c>
      <c r="H1612" s="154">
        <v>0</v>
      </c>
      <c r="I1612" s="154">
        <v>0</v>
      </c>
      <c r="J1612" s="154">
        <v>0</v>
      </c>
      <c r="K1612" s="154">
        <v>0</v>
      </c>
      <c r="L1612" s="154">
        <v>0</v>
      </c>
      <c r="M1612" s="154">
        <v>0</v>
      </c>
      <c r="N1612" s="154">
        <v>25.4</v>
      </c>
      <c r="O1612" s="154" t="s">
        <v>188</v>
      </c>
    </row>
    <row r="1613" spans="1:15" ht="13.5" customHeight="1" x14ac:dyDescent="0.25">
      <c r="A1613" s="155">
        <v>0.4375</v>
      </c>
      <c r="B1613" s="154">
        <v>12</v>
      </c>
      <c r="C1613" s="154">
        <v>0</v>
      </c>
      <c r="D1613" s="154">
        <v>0</v>
      </c>
      <c r="E1613" s="154">
        <v>12</v>
      </c>
      <c r="F1613" s="154">
        <v>0</v>
      </c>
      <c r="G1613" s="154">
        <v>0</v>
      </c>
      <c r="H1613" s="154">
        <v>0</v>
      </c>
      <c r="I1613" s="154">
        <v>0</v>
      </c>
      <c r="J1613" s="154">
        <v>0</v>
      </c>
      <c r="K1613" s="154">
        <v>0</v>
      </c>
      <c r="L1613" s="154">
        <v>0</v>
      </c>
      <c r="M1613" s="154">
        <v>0</v>
      </c>
      <c r="N1613" s="154">
        <v>27.9</v>
      </c>
      <c r="O1613" s="154">
        <v>30.9</v>
      </c>
    </row>
    <row r="1614" spans="1:15" ht="13.5" customHeight="1" x14ac:dyDescent="0.25">
      <c r="A1614" s="155">
        <v>0.44791666666666702</v>
      </c>
      <c r="B1614" s="154">
        <v>7</v>
      </c>
      <c r="C1614" s="154">
        <v>0</v>
      </c>
      <c r="D1614" s="154">
        <v>0</v>
      </c>
      <c r="E1614" s="154">
        <v>7</v>
      </c>
      <c r="F1614" s="154">
        <v>0</v>
      </c>
      <c r="G1614" s="154">
        <v>0</v>
      </c>
      <c r="H1614" s="154">
        <v>0</v>
      </c>
      <c r="I1614" s="154">
        <v>0</v>
      </c>
      <c r="J1614" s="154">
        <v>0</v>
      </c>
      <c r="K1614" s="154">
        <v>0</v>
      </c>
      <c r="L1614" s="154">
        <v>0</v>
      </c>
      <c r="M1614" s="154">
        <v>0</v>
      </c>
      <c r="N1614" s="154">
        <v>30.1</v>
      </c>
      <c r="O1614" s="154" t="s">
        <v>188</v>
      </c>
    </row>
    <row r="1615" spans="1:15" ht="13.5" customHeight="1" x14ac:dyDescent="0.25">
      <c r="A1615" s="155">
        <v>0.45833333333333298</v>
      </c>
      <c r="B1615" s="154">
        <v>6</v>
      </c>
      <c r="C1615" s="154">
        <v>0</v>
      </c>
      <c r="D1615" s="154">
        <v>0</v>
      </c>
      <c r="E1615" s="154">
        <v>6</v>
      </c>
      <c r="F1615" s="154">
        <v>0</v>
      </c>
      <c r="G1615" s="154">
        <v>0</v>
      </c>
      <c r="H1615" s="154">
        <v>0</v>
      </c>
      <c r="I1615" s="154">
        <v>0</v>
      </c>
      <c r="J1615" s="154">
        <v>0</v>
      </c>
      <c r="K1615" s="154">
        <v>0</v>
      </c>
      <c r="L1615" s="154">
        <v>0</v>
      </c>
      <c r="M1615" s="154">
        <v>0</v>
      </c>
      <c r="N1615" s="154">
        <v>25.9</v>
      </c>
      <c r="O1615" s="154" t="s">
        <v>188</v>
      </c>
    </row>
    <row r="1616" spans="1:15" ht="13.5" customHeight="1" x14ac:dyDescent="0.25">
      <c r="A1616" s="155">
        <v>0.46875</v>
      </c>
      <c r="B1616" s="154">
        <v>12</v>
      </c>
      <c r="C1616" s="154">
        <v>0</v>
      </c>
      <c r="D1616" s="154">
        <v>0</v>
      </c>
      <c r="E1616" s="154">
        <v>8</v>
      </c>
      <c r="F1616" s="154">
        <v>4</v>
      </c>
      <c r="G1616" s="154">
        <v>0</v>
      </c>
      <c r="H1616" s="154">
        <v>0</v>
      </c>
      <c r="I1616" s="154">
        <v>0</v>
      </c>
      <c r="J1616" s="154">
        <v>0</v>
      </c>
      <c r="K1616" s="154">
        <v>0</v>
      </c>
      <c r="L1616" s="154">
        <v>0</v>
      </c>
      <c r="M1616" s="154">
        <v>0</v>
      </c>
      <c r="N1616" s="154">
        <v>28</v>
      </c>
      <c r="O1616" s="154">
        <v>32.6</v>
      </c>
    </row>
    <row r="1617" spans="1:15" ht="13.5" customHeight="1" x14ac:dyDescent="0.25">
      <c r="A1617" s="155">
        <v>0.47916666666666702</v>
      </c>
      <c r="B1617" s="154">
        <v>4</v>
      </c>
      <c r="C1617" s="154">
        <v>0</v>
      </c>
      <c r="D1617" s="154">
        <v>0</v>
      </c>
      <c r="E1617" s="154">
        <v>3</v>
      </c>
      <c r="F1617" s="154">
        <v>1</v>
      </c>
      <c r="G1617" s="154">
        <v>0</v>
      </c>
      <c r="H1617" s="154">
        <v>0</v>
      </c>
      <c r="I1617" s="154">
        <v>0</v>
      </c>
      <c r="J1617" s="154">
        <v>0</v>
      </c>
      <c r="K1617" s="154">
        <v>0</v>
      </c>
      <c r="L1617" s="154">
        <v>0</v>
      </c>
      <c r="M1617" s="154">
        <v>0</v>
      </c>
      <c r="N1617" s="154">
        <v>27.2</v>
      </c>
      <c r="O1617" s="154" t="s">
        <v>188</v>
      </c>
    </row>
    <row r="1618" spans="1:15" ht="13.5" customHeight="1" x14ac:dyDescent="0.25">
      <c r="A1618" s="155">
        <v>0.48958333333333298</v>
      </c>
      <c r="B1618" s="154">
        <v>7</v>
      </c>
      <c r="C1618" s="154">
        <v>0</v>
      </c>
      <c r="D1618" s="154">
        <v>0</v>
      </c>
      <c r="E1618" s="154">
        <v>6</v>
      </c>
      <c r="F1618" s="154">
        <v>0</v>
      </c>
      <c r="G1618" s="154">
        <v>1</v>
      </c>
      <c r="H1618" s="154">
        <v>0</v>
      </c>
      <c r="I1618" s="154">
        <v>0</v>
      </c>
      <c r="J1618" s="154">
        <v>0</v>
      </c>
      <c r="K1618" s="154">
        <v>0</v>
      </c>
      <c r="L1618" s="154">
        <v>0</v>
      </c>
      <c r="M1618" s="154">
        <v>0</v>
      </c>
      <c r="N1618" s="154">
        <v>24.5</v>
      </c>
      <c r="O1618" s="154" t="s">
        <v>188</v>
      </c>
    </row>
    <row r="1619" spans="1:15" ht="13.5" customHeight="1" x14ac:dyDescent="0.25">
      <c r="A1619" s="155">
        <v>0.5</v>
      </c>
      <c r="B1619" s="154">
        <v>7</v>
      </c>
      <c r="C1619" s="154">
        <v>0</v>
      </c>
      <c r="D1619" s="154">
        <v>0</v>
      </c>
      <c r="E1619" s="154">
        <v>5</v>
      </c>
      <c r="F1619" s="154">
        <v>2</v>
      </c>
      <c r="G1619" s="154">
        <v>0</v>
      </c>
      <c r="H1619" s="154">
        <v>0</v>
      </c>
      <c r="I1619" s="154">
        <v>0</v>
      </c>
      <c r="J1619" s="154">
        <v>0</v>
      </c>
      <c r="K1619" s="154">
        <v>0</v>
      </c>
      <c r="L1619" s="154">
        <v>0</v>
      </c>
      <c r="M1619" s="154">
        <v>0</v>
      </c>
      <c r="N1619" s="154">
        <v>27.5</v>
      </c>
      <c r="O1619" s="154" t="s">
        <v>188</v>
      </c>
    </row>
    <row r="1620" spans="1:15" ht="13.5" customHeight="1" x14ac:dyDescent="0.25">
      <c r="A1620" s="155">
        <v>0.51041666666666696</v>
      </c>
      <c r="B1620" s="154" t="s">
        <v>61</v>
      </c>
      <c r="C1620" s="154" t="s">
        <v>61</v>
      </c>
      <c r="D1620" s="154" t="s">
        <v>61</v>
      </c>
      <c r="E1620" s="154" t="s">
        <v>61</v>
      </c>
      <c r="F1620" s="154" t="s">
        <v>61</v>
      </c>
      <c r="G1620" s="154" t="s">
        <v>61</v>
      </c>
      <c r="H1620" s="154" t="s">
        <v>61</v>
      </c>
      <c r="I1620" s="154" t="s">
        <v>61</v>
      </c>
      <c r="J1620" s="154" t="s">
        <v>61</v>
      </c>
      <c r="K1620" s="154" t="s">
        <v>61</v>
      </c>
      <c r="L1620" s="154" t="s">
        <v>61</v>
      </c>
      <c r="M1620" s="154" t="s">
        <v>61</v>
      </c>
      <c r="N1620" s="154" t="s">
        <v>61</v>
      </c>
      <c r="O1620" s="154" t="s">
        <v>61</v>
      </c>
    </row>
    <row r="1621" spans="1:15" ht="13.5" customHeight="1" x14ac:dyDescent="0.25">
      <c r="A1621" s="155">
        <v>0.52083333333333304</v>
      </c>
      <c r="B1621" s="154" t="s">
        <v>61</v>
      </c>
      <c r="C1621" s="154" t="s">
        <v>61</v>
      </c>
      <c r="D1621" s="154" t="s">
        <v>61</v>
      </c>
      <c r="E1621" s="154" t="s">
        <v>61</v>
      </c>
      <c r="F1621" s="154" t="s">
        <v>61</v>
      </c>
      <c r="G1621" s="154" t="s">
        <v>61</v>
      </c>
      <c r="H1621" s="154" t="s">
        <v>61</v>
      </c>
      <c r="I1621" s="154" t="s">
        <v>61</v>
      </c>
      <c r="J1621" s="154" t="s">
        <v>61</v>
      </c>
      <c r="K1621" s="154" t="s">
        <v>61</v>
      </c>
      <c r="L1621" s="154" t="s">
        <v>61</v>
      </c>
      <c r="M1621" s="154" t="s">
        <v>61</v>
      </c>
      <c r="N1621" s="154" t="s">
        <v>61</v>
      </c>
      <c r="O1621" s="154" t="s">
        <v>61</v>
      </c>
    </row>
    <row r="1622" spans="1:15" ht="13.5" customHeight="1" x14ac:dyDescent="0.25">
      <c r="A1622" s="155">
        <v>0.53125</v>
      </c>
      <c r="B1622" s="154" t="s">
        <v>61</v>
      </c>
      <c r="C1622" s="154" t="s">
        <v>61</v>
      </c>
      <c r="D1622" s="154" t="s">
        <v>61</v>
      </c>
      <c r="E1622" s="154" t="s">
        <v>61</v>
      </c>
      <c r="F1622" s="154" t="s">
        <v>61</v>
      </c>
      <c r="G1622" s="154" t="s">
        <v>61</v>
      </c>
      <c r="H1622" s="154" t="s">
        <v>61</v>
      </c>
      <c r="I1622" s="154" t="s">
        <v>61</v>
      </c>
      <c r="J1622" s="154" t="s">
        <v>61</v>
      </c>
      <c r="K1622" s="154" t="s">
        <v>61</v>
      </c>
      <c r="L1622" s="154" t="s">
        <v>61</v>
      </c>
      <c r="M1622" s="154" t="s">
        <v>61</v>
      </c>
      <c r="N1622" s="154" t="s">
        <v>61</v>
      </c>
      <c r="O1622" s="154" t="s">
        <v>61</v>
      </c>
    </row>
    <row r="1623" spans="1:15" ht="13.5" customHeight="1" x14ac:dyDescent="0.25">
      <c r="A1623" s="155">
        <v>0.54166666666666696</v>
      </c>
      <c r="B1623" s="154" t="s">
        <v>61</v>
      </c>
      <c r="C1623" s="154" t="s">
        <v>61</v>
      </c>
      <c r="D1623" s="154" t="s">
        <v>61</v>
      </c>
      <c r="E1623" s="154" t="s">
        <v>61</v>
      </c>
      <c r="F1623" s="154" t="s">
        <v>61</v>
      </c>
      <c r="G1623" s="154" t="s">
        <v>61</v>
      </c>
      <c r="H1623" s="154" t="s">
        <v>61</v>
      </c>
      <c r="I1623" s="154" t="s">
        <v>61</v>
      </c>
      <c r="J1623" s="154" t="s">
        <v>61</v>
      </c>
      <c r="K1623" s="154" t="s">
        <v>61</v>
      </c>
      <c r="L1623" s="154" t="s">
        <v>61</v>
      </c>
      <c r="M1623" s="154" t="s">
        <v>61</v>
      </c>
      <c r="N1623" s="154" t="s">
        <v>61</v>
      </c>
      <c r="O1623" s="154" t="s">
        <v>61</v>
      </c>
    </row>
    <row r="1624" spans="1:15" ht="13.5" customHeight="1" x14ac:dyDescent="0.25">
      <c r="A1624" s="155">
        <v>0.55208333333333304</v>
      </c>
      <c r="B1624" s="154" t="s">
        <v>61</v>
      </c>
      <c r="C1624" s="154" t="s">
        <v>61</v>
      </c>
      <c r="D1624" s="154" t="s">
        <v>61</v>
      </c>
      <c r="E1624" s="154" t="s">
        <v>61</v>
      </c>
      <c r="F1624" s="154" t="s">
        <v>61</v>
      </c>
      <c r="G1624" s="154" t="s">
        <v>61</v>
      </c>
      <c r="H1624" s="154" t="s">
        <v>61</v>
      </c>
      <c r="I1624" s="154" t="s">
        <v>61</v>
      </c>
      <c r="J1624" s="154" t="s">
        <v>61</v>
      </c>
      <c r="K1624" s="154" t="s">
        <v>61</v>
      </c>
      <c r="L1624" s="154" t="s">
        <v>61</v>
      </c>
      <c r="M1624" s="154" t="s">
        <v>61</v>
      </c>
      <c r="N1624" s="154" t="s">
        <v>61</v>
      </c>
      <c r="O1624" s="154" t="s">
        <v>61</v>
      </c>
    </row>
    <row r="1625" spans="1:15" ht="13.5" customHeight="1" x14ac:dyDescent="0.25">
      <c r="A1625" s="155">
        <v>0.5625</v>
      </c>
      <c r="B1625" s="154" t="s">
        <v>61</v>
      </c>
      <c r="C1625" s="154" t="s">
        <v>61</v>
      </c>
      <c r="D1625" s="154" t="s">
        <v>61</v>
      </c>
      <c r="E1625" s="154" t="s">
        <v>61</v>
      </c>
      <c r="F1625" s="154" t="s">
        <v>61</v>
      </c>
      <c r="G1625" s="154" t="s">
        <v>61</v>
      </c>
      <c r="H1625" s="154" t="s">
        <v>61</v>
      </c>
      <c r="I1625" s="154" t="s">
        <v>61</v>
      </c>
      <c r="J1625" s="154" t="s">
        <v>61</v>
      </c>
      <c r="K1625" s="154" t="s">
        <v>61</v>
      </c>
      <c r="L1625" s="154" t="s">
        <v>61</v>
      </c>
      <c r="M1625" s="154" t="s">
        <v>61</v>
      </c>
      <c r="N1625" s="154" t="s">
        <v>61</v>
      </c>
      <c r="O1625" s="154" t="s">
        <v>61</v>
      </c>
    </row>
    <row r="1626" spans="1:15" ht="13.5" customHeight="1" x14ac:dyDescent="0.25">
      <c r="A1626" s="155">
        <v>0.57291666666666696</v>
      </c>
      <c r="B1626" s="154" t="s">
        <v>61</v>
      </c>
      <c r="C1626" s="154" t="s">
        <v>61</v>
      </c>
      <c r="D1626" s="154" t="s">
        <v>61</v>
      </c>
      <c r="E1626" s="154" t="s">
        <v>61</v>
      </c>
      <c r="F1626" s="154" t="s">
        <v>61</v>
      </c>
      <c r="G1626" s="154" t="s">
        <v>61</v>
      </c>
      <c r="H1626" s="154" t="s">
        <v>61</v>
      </c>
      <c r="I1626" s="154" t="s">
        <v>61</v>
      </c>
      <c r="J1626" s="154" t="s">
        <v>61</v>
      </c>
      <c r="K1626" s="154" t="s">
        <v>61</v>
      </c>
      <c r="L1626" s="154" t="s">
        <v>61</v>
      </c>
      <c r="M1626" s="154" t="s">
        <v>61</v>
      </c>
      <c r="N1626" s="154" t="s">
        <v>61</v>
      </c>
      <c r="O1626" s="154" t="s">
        <v>61</v>
      </c>
    </row>
    <row r="1627" spans="1:15" ht="13.5" customHeight="1" x14ac:dyDescent="0.25">
      <c r="A1627" s="155">
        <v>0.58333333333333304</v>
      </c>
      <c r="B1627" s="154" t="s">
        <v>61</v>
      </c>
      <c r="C1627" s="154" t="s">
        <v>61</v>
      </c>
      <c r="D1627" s="154" t="s">
        <v>61</v>
      </c>
      <c r="E1627" s="154" t="s">
        <v>61</v>
      </c>
      <c r="F1627" s="154" t="s">
        <v>61</v>
      </c>
      <c r="G1627" s="154" t="s">
        <v>61</v>
      </c>
      <c r="H1627" s="154" t="s">
        <v>61</v>
      </c>
      <c r="I1627" s="154" t="s">
        <v>61</v>
      </c>
      <c r="J1627" s="154" t="s">
        <v>61</v>
      </c>
      <c r="K1627" s="154" t="s">
        <v>61</v>
      </c>
      <c r="L1627" s="154" t="s">
        <v>61</v>
      </c>
      <c r="M1627" s="154" t="s">
        <v>61</v>
      </c>
      <c r="N1627" s="154" t="s">
        <v>61</v>
      </c>
      <c r="O1627" s="154" t="s">
        <v>61</v>
      </c>
    </row>
    <row r="1628" spans="1:15" ht="13.5" customHeight="1" x14ac:dyDescent="0.25">
      <c r="A1628" s="155">
        <v>0.59375</v>
      </c>
      <c r="B1628" s="154" t="s">
        <v>61</v>
      </c>
      <c r="C1628" s="154" t="s">
        <v>61</v>
      </c>
      <c r="D1628" s="154" t="s">
        <v>61</v>
      </c>
      <c r="E1628" s="154" t="s">
        <v>61</v>
      </c>
      <c r="F1628" s="154" t="s">
        <v>61</v>
      </c>
      <c r="G1628" s="154" t="s">
        <v>61</v>
      </c>
      <c r="H1628" s="154" t="s">
        <v>61</v>
      </c>
      <c r="I1628" s="154" t="s">
        <v>61</v>
      </c>
      <c r="J1628" s="154" t="s">
        <v>61</v>
      </c>
      <c r="K1628" s="154" t="s">
        <v>61</v>
      </c>
      <c r="L1628" s="154" t="s">
        <v>61</v>
      </c>
      <c r="M1628" s="154" t="s">
        <v>61</v>
      </c>
      <c r="N1628" s="154" t="s">
        <v>61</v>
      </c>
      <c r="O1628" s="154" t="s">
        <v>61</v>
      </c>
    </row>
    <row r="1629" spans="1:15" ht="13.5" customHeight="1" x14ac:dyDescent="0.25">
      <c r="A1629" s="155">
        <v>0.60416666666666696</v>
      </c>
      <c r="B1629" s="154" t="s">
        <v>61</v>
      </c>
      <c r="C1629" s="154" t="s">
        <v>61</v>
      </c>
      <c r="D1629" s="154" t="s">
        <v>61</v>
      </c>
      <c r="E1629" s="154" t="s">
        <v>61</v>
      </c>
      <c r="F1629" s="154" t="s">
        <v>61</v>
      </c>
      <c r="G1629" s="154" t="s">
        <v>61</v>
      </c>
      <c r="H1629" s="154" t="s">
        <v>61</v>
      </c>
      <c r="I1629" s="154" t="s">
        <v>61</v>
      </c>
      <c r="J1629" s="154" t="s">
        <v>61</v>
      </c>
      <c r="K1629" s="154" t="s">
        <v>61</v>
      </c>
      <c r="L1629" s="154" t="s">
        <v>61</v>
      </c>
      <c r="M1629" s="154" t="s">
        <v>61</v>
      </c>
      <c r="N1629" s="154" t="s">
        <v>61</v>
      </c>
      <c r="O1629" s="154" t="s">
        <v>61</v>
      </c>
    </row>
    <row r="1630" spans="1:15" ht="13.5" customHeight="1" x14ac:dyDescent="0.25">
      <c r="A1630" s="155">
        <v>0.61458333333333304</v>
      </c>
      <c r="B1630" s="154" t="s">
        <v>61</v>
      </c>
      <c r="C1630" s="154" t="s">
        <v>61</v>
      </c>
      <c r="D1630" s="154" t="s">
        <v>61</v>
      </c>
      <c r="E1630" s="154" t="s">
        <v>61</v>
      </c>
      <c r="F1630" s="154" t="s">
        <v>61</v>
      </c>
      <c r="G1630" s="154" t="s">
        <v>61</v>
      </c>
      <c r="H1630" s="154" t="s">
        <v>61</v>
      </c>
      <c r="I1630" s="154" t="s">
        <v>61</v>
      </c>
      <c r="J1630" s="154" t="s">
        <v>61</v>
      </c>
      <c r="K1630" s="154" t="s">
        <v>61</v>
      </c>
      <c r="L1630" s="154" t="s">
        <v>61</v>
      </c>
      <c r="M1630" s="154" t="s">
        <v>61</v>
      </c>
      <c r="N1630" s="154" t="s">
        <v>61</v>
      </c>
      <c r="O1630" s="154" t="s">
        <v>61</v>
      </c>
    </row>
    <row r="1631" spans="1:15" ht="13.5" customHeight="1" x14ac:dyDescent="0.25">
      <c r="A1631" s="155">
        <v>0.625</v>
      </c>
      <c r="B1631" s="154" t="s">
        <v>61</v>
      </c>
      <c r="C1631" s="154" t="s">
        <v>61</v>
      </c>
      <c r="D1631" s="154" t="s">
        <v>61</v>
      </c>
      <c r="E1631" s="154" t="s">
        <v>61</v>
      </c>
      <c r="F1631" s="154" t="s">
        <v>61</v>
      </c>
      <c r="G1631" s="154" t="s">
        <v>61</v>
      </c>
      <c r="H1631" s="154" t="s">
        <v>61</v>
      </c>
      <c r="I1631" s="154" t="s">
        <v>61</v>
      </c>
      <c r="J1631" s="154" t="s">
        <v>61</v>
      </c>
      <c r="K1631" s="154" t="s">
        <v>61</v>
      </c>
      <c r="L1631" s="154" t="s">
        <v>61</v>
      </c>
      <c r="M1631" s="154" t="s">
        <v>61</v>
      </c>
      <c r="N1631" s="154" t="s">
        <v>61</v>
      </c>
      <c r="O1631" s="154" t="s">
        <v>61</v>
      </c>
    </row>
    <row r="1632" spans="1:15" ht="13.5" customHeight="1" x14ac:dyDescent="0.25">
      <c r="A1632" s="155">
        <v>0.63541666666666696</v>
      </c>
      <c r="B1632" s="154" t="s">
        <v>61</v>
      </c>
      <c r="C1632" s="154" t="s">
        <v>61</v>
      </c>
      <c r="D1632" s="154" t="s">
        <v>61</v>
      </c>
      <c r="E1632" s="154" t="s">
        <v>61</v>
      </c>
      <c r="F1632" s="154" t="s">
        <v>61</v>
      </c>
      <c r="G1632" s="154" t="s">
        <v>61</v>
      </c>
      <c r="H1632" s="154" t="s">
        <v>61</v>
      </c>
      <c r="I1632" s="154" t="s">
        <v>61</v>
      </c>
      <c r="J1632" s="154" t="s">
        <v>61</v>
      </c>
      <c r="K1632" s="154" t="s">
        <v>61</v>
      </c>
      <c r="L1632" s="154" t="s">
        <v>61</v>
      </c>
      <c r="M1632" s="154" t="s">
        <v>61</v>
      </c>
      <c r="N1632" s="154" t="s">
        <v>61</v>
      </c>
      <c r="O1632" s="154" t="s">
        <v>61</v>
      </c>
    </row>
    <row r="1633" spans="1:15" ht="13.5" customHeight="1" x14ac:dyDescent="0.25">
      <c r="A1633" s="155">
        <v>0.64583333333333304</v>
      </c>
      <c r="B1633" s="154" t="s">
        <v>61</v>
      </c>
      <c r="C1633" s="154" t="s">
        <v>61</v>
      </c>
      <c r="D1633" s="154" t="s">
        <v>61</v>
      </c>
      <c r="E1633" s="154" t="s">
        <v>61</v>
      </c>
      <c r="F1633" s="154" t="s">
        <v>61</v>
      </c>
      <c r="G1633" s="154" t="s">
        <v>61</v>
      </c>
      <c r="H1633" s="154" t="s">
        <v>61</v>
      </c>
      <c r="I1633" s="154" t="s">
        <v>61</v>
      </c>
      <c r="J1633" s="154" t="s">
        <v>61</v>
      </c>
      <c r="K1633" s="154" t="s">
        <v>61</v>
      </c>
      <c r="L1633" s="154" t="s">
        <v>61</v>
      </c>
      <c r="M1633" s="154" t="s">
        <v>61</v>
      </c>
      <c r="N1633" s="154" t="s">
        <v>61</v>
      </c>
      <c r="O1633" s="154" t="s">
        <v>61</v>
      </c>
    </row>
    <row r="1634" spans="1:15" ht="13.5" customHeight="1" x14ac:dyDescent="0.25">
      <c r="A1634" s="155">
        <v>0.65625</v>
      </c>
      <c r="B1634" s="154" t="s">
        <v>61</v>
      </c>
      <c r="C1634" s="154" t="s">
        <v>61</v>
      </c>
      <c r="D1634" s="154" t="s">
        <v>61</v>
      </c>
      <c r="E1634" s="154" t="s">
        <v>61</v>
      </c>
      <c r="F1634" s="154" t="s">
        <v>61</v>
      </c>
      <c r="G1634" s="154" t="s">
        <v>61</v>
      </c>
      <c r="H1634" s="154" t="s">
        <v>61</v>
      </c>
      <c r="I1634" s="154" t="s">
        <v>61</v>
      </c>
      <c r="J1634" s="154" t="s">
        <v>61</v>
      </c>
      <c r="K1634" s="154" t="s">
        <v>61</v>
      </c>
      <c r="L1634" s="154" t="s">
        <v>61</v>
      </c>
      <c r="M1634" s="154" t="s">
        <v>61</v>
      </c>
      <c r="N1634" s="154" t="s">
        <v>61</v>
      </c>
      <c r="O1634" s="154" t="s">
        <v>61</v>
      </c>
    </row>
    <row r="1635" spans="1:15" ht="13.5" customHeight="1" x14ac:dyDescent="0.25">
      <c r="A1635" s="155">
        <v>0.66666666666666696</v>
      </c>
      <c r="B1635" s="154" t="s">
        <v>61</v>
      </c>
      <c r="C1635" s="154" t="s">
        <v>61</v>
      </c>
      <c r="D1635" s="154" t="s">
        <v>61</v>
      </c>
      <c r="E1635" s="154" t="s">
        <v>61</v>
      </c>
      <c r="F1635" s="154" t="s">
        <v>61</v>
      </c>
      <c r="G1635" s="154" t="s">
        <v>61</v>
      </c>
      <c r="H1635" s="154" t="s">
        <v>61</v>
      </c>
      <c r="I1635" s="154" t="s">
        <v>61</v>
      </c>
      <c r="J1635" s="154" t="s">
        <v>61</v>
      </c>
      <c r="K1635" s="154" t="s">
        <v>61</v>
      </c>
      <c r="L1635" s="154" t="s">
        <v>61</v>
      </c>
      <c r="M1635" s="154" t="s">
        <v>61</v>
      </c>
      <c r="N1635" s="154" t="s">
        <v>61</v>
      </c>
      <c r="O1635" s="154" t="s">
        <v>61</v>
      </c>
    </row>
    <row r="1636" spans="1:15" ht="13.5" customHeight="1" x14ac:dyDescent="0.25">
      <c r="A1636" s="155">
        <v>0.67708333333333304</v>
      </c>
      <c r="B1636" s="154" t="s">
        <v>61</v>
      </c>
      <c r="C1636" s="154" t="s">
        <v>61</v>
      </c>
      <c r="D1636" s="154" t="s">
        <v>61</v>
      </c>
      <c r="E1636" s="154" t="s">
        <v>61</v>
      </c>
      <c r="F1636" s="154" t="s">
        <v>61</v>
      </c>
      <c r="G1636" s="154" t="s">
        <v>61</v>
      </c>
      <c r="H1636" s="154" t="s">
        <v>61</v>
      </c>
      <c r="I1636" s="154" t="s">
        <v>61</v>
      </c>
      <c r="J1636" s="154" t="s">
        <v>61</v>
      </c>
      <c r="K1636" s="154" t="s">
        <v>61</v>
      </c>
      <c r="L1636" s="154" t="s">
        <v>61</v>
      </c>
      <c r="M1636" s="154" t="s">
        <v>61</v>
      </c>
      <c r="N1636" s="154" t="s">
        <v>61</v>
      </c>
      <c r="O1636" s="154" t="s">
        <v>61</v>
      </c>
    </row>
    <row r="1637" spans="1:15" ht="13.5" customHeight="1" x14ac:dyDescent="0.25">
      <c r="A1637" s="155">
        <v>0.6875</v>
      </c>
      <c r="B1637" s="154" t="s">
        <v>61</v>
      </c>
      <c r="C1637" s="154" t="s">
        <v>61</v>
      </c>
      <c r="D1637" s="154" t="s">
        <v>61</v>
      </c>
      <c r="E1637" s="154" t="s">
        <v>61</v>
      </c>
      <c r="F1637" s="154" t="s">
        <v>61</v>
      </c>
      <c r="G1637" s="154" t="s">
        <v>61</v>
      </c>
      <c r="H1637" s="154" t="s">
        <v>61</v>
      </c>
      <c r="I1637" s="154" t="s">
        <v>61</v>
      </c>
      <c r="J1637" s="154" t="s">
        <v>61</v>
      </c>
      <c r="K1637" s="154" t="s">
        <v>61</v>
      </c>
      <c r="L1637" s="154" t="s">
        <v>61</v>
      </c>
      <c r="M1637" s="154" t="s">
        <v>61</v>
      </c>
      <c r="N1637" s="154" t="s">
        <v>61</v>
      </c>
      <c r="O1637" s="154" t="s">
        <v>61</v>
      </c>
    </row>
    <row r="1638" spans="1:15" ht="13.5" customHeight="1" x14ac:dyDescent="0.25">
      <c r="A1638" s="155">
        <v>0.69791666666666696</v>
      </c>
      <c r="B1638" s="154" t="s">
        <v>61</v>
      </c>
      <c r="C1638" s="154" t="s">
        <v>61</v>
      </c>
      <c r="D1638" s="154" t="s">
        <v>61</v>
      </c>
      <c r="E1638" s="154" t="s">
        <v>61</v>
      </c>
      <c r="F1638" s="154" t="s">
        <v>61</v>
      </c>
      <c r="G1638" s="154" t="s">
        <v>61</v>
      </c>
      <c r="H1638" s="154" t="s">
        <v>61</v>
      </c>
      <c r="I1638" s="154" t="s">
        <v>61</v>
      </c>
      <c r="J1638" s="154" t="s">
        <v>61</v>
      </c>
      <c r="K1638" s="154" t="s">
        <v>61</v>
      </c>
      <c r="L1638" s="154" t="s">
        <v>61</v>
      </c>
      <c r="M1638" s="154" t="s">
        <v>61</v>
      </c>
      <c r="N1638" s="154" t="s">
        <v>61</v>
      </c>
      <c r="O1638" s="154" t="s">
        <v>61</v>
      </c>
    </row>
    <row r="1639" spans="1:15" ht="13.5" customHeight="1" x14ac:dyDescent="0.25">
      <c r="A1639" s="155">
        <v>0.70833333333333304</v>
      </c>
      <c r="B1639" s="154" t="s">
        <v>61</v>
      </c>
      <c r="C1639" s="154" t="s">
        <v>61</v>
      </c>
      <c r="D1639" s="154" t="s">
        <v>61</v>
      </c>
      <c r="E1639" s="154" t="s">
        <v>61</v>
      </c>
      <c r="F1639" s="154" t="s">
        <v>61</v>
      </c>
      <c r="G1639" s="154" t="s">
        <v>61</v>
      </c>
      <c r="H1639" s="154" t="s">
        <v>61</v>
      </c>
      <c r="I1639" s="154" t="s">
        <v>61</v>
      </c>
      <c r="J1639" s="154" t="s">
        <v>61</v>
      </c>
      <c r="K1639" s="154" t="s">
        <v>61</v>
      </c>
      <c r="L1639" s="154" t="s">
        <v>61</v>
      </c>
      <c r="M1639" s="154" t="s">
        <v>61</v>
      </c>
      <c r="N1639" s="154" t="s">
        <v>61</v>
      </c>
      <c r="O1639" s="154" t="s">
        <v>61</v>
      </c>
    </row>
    <row r="1640" spans="1:15" ht="13.5" customHeight="1" x14ac:dyDescent="0.25">
      <c r="A1640" s="155">
        <v>0.71875</v>
      </c>
      <c r="B1640" s="154" t="s">
        <v>61</v>
      </c>
      <c r="C1640" s="154" t="s">
        <v>61</v>
      </c>
      <c r="D1640" s="154" t="s">
        <v>61</v>
      </c>
      <c r="E1640" s="154" t="s">
        <v>61</v>
      </c>
      <c r="F1640" s="154" t="s">
        <v>61</v>
      </c>
      <c r="G1640" s="154" t="s">
        <v>61</v>
      </c>
      <c r="H1640" s="154" t="s">
        <v>61</v>
      </c>
      <c r="I1640" s="154" t="s">
        <v>61</v>
      </c>
      <c r="J1640" s="154" t="s">
        <v>61</v>
      </c>
      <c r="K1640" s="154" t="s">
        <v>61</v>
      </c>
      <c r="L1640" s="154" t="s">
        <v>61</v>
      </c>
      <c r="M1640" s="154" t="s">
        <v>61</v>
      </c>
      <c r="N1640" s="154" t="s">
        <v>61</v>
      </c>
      <c r="O1640" s="154" t="s">
        <v>61</v>
      </c>
    </row>
    <row r="1641" spans="1:15" ht="13.5" customHeight="1" x14ac:dyDescent="0.25">
      <c r="A1641" s="155">
        <v>0.72916666666666696</v>
      </c>
      <c r="B1641" s="154" t="s">
        <v>61</v>
      </c>
      <c r="C1641" s="154" t="s">
        <v>61</v>
      </c>
      <c r="D1641" s="154" t="s">
        <v>61</v>
      </c>
      <c r="E1641" s="154" t="s">
        <v>61</v>
      </c>
      <c r="F1641" s="154" t="s">
        <v>61</v>
      </c>
      <c r="G1641" s="154" t="s">
        <v>61</v>
      </c>
      <c r="H1641" s="154" t="s">
        <v>61</v>
      </c>
      <c r="I1641" s="154" t="s">
        <v>61</v>
      </c>
      <c r="J1641" s="154" t="s">
        <v>61</v>
      </c>
      <c r="K1641" s="154" t="s">
        <v>61</v>
      </c>
      <c r="L1641" s="154" t="s">
        <v>61</v>
      </c>
      <c r="M1641" s="154" t="s">
        <v>61</v>
      </c>
      <c r="N1641" s="154" t="s">
        <v>61</v>
      </c>
      <c r="O1641" s="154" t="s">
        <v>61</v>
      </c>
    </row>
    <row r="1642" spans="1:15" ht="13.5" customHeight="1" x14ac:dyDescent="0.25">
      <c r="A1642" s="155">
        <v>0.73958333333333304</v>
      </c>
      <c r="B1642" s="154" t="s">
        <v>61</v>
      </c>
      <c r="C1642" s="154" t="s">
        <v>61</v>
      </c>
      <c r="D1642" s="154" t="s">
        <v>61</v>
      </c>
      <c r="E1642" s="154" t="s">
        <v>61</v>
      </c>
      <c r="F1642" s="154" t="s">
        <v>61</v>
      </c>
      <c r="G1642" s="154" t="s">
        <v>61</v>
      </c>
      <c r="H1642" s="154" t="s">
        <v>61</v>
      </c>
      <c r="I1642" s="154" t="s">
        <v>61</v>
      </c>
      <c r="J1642" s="154" t="s">
        <v>61</v>
      </c>
      <c r="K1642" s="154" t="s">
        <v>61</v>
      </c>
      <c r="L1642" s="154" t="s">
        <v>61</v>
      </c>
      <c r="M1642" s="154" t="s">
        <v>61</v>
      </c>
      <c r="N1642" s="154" t="s">
        <v>61</v>
      </c>
      <c r="O1642" s="154" t="s">
        <v>61</v>
      </c>
    </row>
    <row r="1643" spans="1:15" ht="13.5" customHeight="1" x14ac:dyDescent="0.25">
      <c r="A1643" s="155">
        <v>0.75</v>
      </c>
      <c r="B1643" s="154" t="s">
        <v>61</v>
      </c>
      <c r="C1643" s="154" t="s">
        <v>61</v>
      </c>
      <c r="D1643" s="154" t="s">
        <v>61</v>
      </c>
      <c r="E1643" s="154" t="s">
        <v>61</v>
      </c>
      <c r="F1643" s="154" t="s">
        <v>61</v>
      </c>
      <c r="G1643" s="154" t="s">
        <v>61</v>
      </c>
      <c r="H1643" s="154" t="s">
        <v>61</v>
      </c>
      <c r="I1643" s="154" t="s">
        <v>61</v>
      </c>
      <c r="J1643" s="154" t="s">
        <v>61</v>
      </c>
      <c r="K1643" s="154" t="s">
        <v>61</v>
      </c>
      <c r="L1643" s="154" t="s">
        <v>61</v>
      </c>
      <c r="M1643" s="154" t="s">
        <v>61</v>
      </c>
      <c r="N1643" s="154" t="s">
        <v>61</v>
      </c>
      <c r="O1643" s="154" t="s">
        <v>61</v>
      </c>
    </row>
    <row r="1644" spans="1:15" ht="13.5" customHeight="1" x14ac:dyDescent="0.25">
      <c r="A1644" s="155">
        <v>0.76041666666666696</v>
      </c>
      <c r="B1644" s="154" t="s">
        <v>61</v>
      </c>
      <c r="C1644" s="154" t="s">
        <v>61</v>
      </c>
      <c r="D1644" s="154" t="s">
        <v>61</v>
      </c>
      <c r="E1644" s="154" t="s">
        <v>61</v>
      </c>
      <c r="F1644" s="154" t="s">
        <v>61</v>
      </c>
      <c r="G1644" s="154" t="s">
        <v>61</v>
      </c>
      <c r="H1644" s="154" t="s">
        <v>61</v>
      </c>
      <c r="I1644" s="154" t="s">
        <v>61</v>
      </c>
      <c r="J1644" s="154" t="s">
        <v>61</v>
      </c>
      <c r="K1644" s="154" t="s">
        <v>61</v>
      </c>
      <c r="L1644" s="154" t="s">
        <v>61</v>
      </c>
      <c r="M1644" s="154" t="s">
        <v>61</v>
      </c>
      <c r="N1644" s="154" t="s">
        <v>61</v>
      </c>
      <c r="O1644" s="154" t="s">
        <v>61</v>
      </c>
    </row>
    <row r="1645" spans="1:15" ht="13.5" customHeight="1" x14ac:dyDescent="0.25">
      <c r="A1645" s="155">
        <v>0.77083333333333304</v>
      </c>
      <c r="B1645" s="154" t="s">
        <v>61</v>
      </c>
      <c r="C1645" s="154" t="s">
        <v>61</v>
      </c>
      <c r="D1645" s="154" t="s">
        <v>61</v>
      </c>
      <c r="E1645" s="154" t="s">
        <v>61</v>
      </c>
      <c r="F1645" s="154" t="s">
        <v>61</v>
      </c>
      <c r="G1645" s="154" t="s">
        <v>61</v>
      </c>
      <c r="H1645" s="154" t="s">
        <v>61</v>
      </c>
      <c r="I1645" s="154" t="s">
        <v>61</v>
      </c>
      <c r="J1645" s="154" t="s">
        <v>61</v>
      </c>
      <c r="K1645" s="154" t="s">
        <v>61</v>
      </c>
      <c r="L1645" s="154" t="s">
        <v>61</v>
      </c>
      <c r="M1645" s="154" t="s">
        <v>61</v>
      </c>
      <c r="N1645" s="154" t="s">
        <v>61</v>
      </c>
      <c r="O1645" s="154" t="s">
        <v>61</v>
      </c>
    </row>
    <row r="1646" spans="1:15" ht="13.5" customHeight="1" x14ac:dyDescent="0.25">
      <c r="A1646" s="155">
        <v>0.78125</v>
      </c>
      <c r="B1646" s="154" t="s">
        <v>61</v>
      </c>
      <c r="C1646" s="154" t="s">
        <v>61</v>
      </c>
      <c r="D1646" s="154" t="s">
        <v>61</v>
      </c>
      <c r="E1646" s="154" t="s">
        <v>61</v>
      </c>
      <c r="F1646" s="154" t="s">
        <v>61</v>
      </c>
      <c r="G1646" s="154" t="s">
        <v>61</v>
      </c>
      <c r="H1646" s="154" t="s">
        <v>61</v>
      </c>
      <c r="I1646" s="154" t="s">
        <v>61</v>
      </c>
      <c r="J1646" s="154" t="s">
        <v>61</v>
      </c>
      <c r="K1646" s="154" t="s">
        <v>61</v>
      </c>
      <c r="L1646" s="154" t="s">
        <v>61</v>
      </c>
      <c r="M1646" s="154" t="s">
        <v>61</v>
      </c>
      <c r="N1646" s="154" t="s">
        <v>61</v>
      </c>
      <c r="O1646" s="154" t="s">
        <v>61</v>
      </c>
    </row>
    <row r="1647" spans="1:15" ht="13.5" customHeight="1" x14ac:dyDescent="0.25">
      <c r="A1647" s="155">
        <v>0.79166666666666696</v>
      </c>
      <c r="B1647" s="154" t="s">
        <v>61</v>
      </c>
      <c r="C1647" s="154" t="s">
        <v>61</v>
      </c>
      <c r="D1647" s="154" t="s">
        <v>61</v>
      </c>
      <c r="E1647" s="154" t="s">
        <v>61</v>
      </c>
      <c r="F1647" s="154" t="s">
        <v>61</v>
      </c>
      <c r="G1647" s="154" t="s">
        <v>61</v>
      </c>
      <c r="H1647" s="154" t="s">
        <v>61</v>
      </c>
      <c r="I1647" s="154" t="s">
        <v>61</v>
      </c>
      <c r="J1647" s="154" t="s">
        <v>61</v>
      </c>
      <c r="K1647" s="154" t="s">
        <v>61</v>
      </c>
      <c r="L1647" s="154" t="s">
        <v>61</v>
      </c>
      <c r="M1647" s="154" t="s">
        <v>61</v>
      </c>
      <c r="N1647" s="154" t="s">
        <v>61</v>
      </c>
      <c r="O1647" s="154" t="s">
        <v>61</v>
      </c>
    </row>
    <row r="1648" spans="1:15" ht="13.5" customHeight="1" x14ac:dyDescent="0.25">
      <c r="A1648" s="155">
        <v>0.80208333333333304</v>
      </c>
      <c r="B1648" s="154" t="s">
        <v>61</v>
      </c>
      <c r="C1648" s="154" t="s">
        <v>61</v>
      </c>
      <c r="D1648" s="154" t="s">
        <v>61</v>
      </c>
      <c r="E1648" s="154" t="s">
        <v>61</v>
      </c>
      <c r="F1648" s="154" t="s">
        <v>61</v>
      </c>
      <c r="G1648" s="154" t="s">
        <v>61</v>
      </c>
      <c r="H1648" s="154" t="s">
        <v>61</v>
      </c>
      <c r="I1648" s="154" t="s">
        <v>61</v>
      </c>
      <c r="J1648" s="154" t="s">
        <v>61</v>
      </c>
      <c r="K1648" s="154" t="s">
        <v>61</v>
      </c>
      <c r="L1648" s="154" t="s">
        <v>61</v>
      </c>
      <c r="M1648" s="154" t="s">
        <v>61</v>
      </c>
      <c r="N1648" s="154" t="s">
        <v>61</v>
      </c>
      <c r="O1648" s="154" t="s">
        <v>61</v>
      </c>
    </row>
    <row r="1649" spans="1:15" ht="13.5" customHeight="1" x14ac:dyDescent="0.25">
      <c r="A1649" s="155">
        <v>0.8125</v>
      </c>
      <c r="B1649" s="154" t="s">
        <v>61</v>
      </c>
      <c r="C1649" s="154" t="s">
        <v>61</v>
      </c>
      <c r="D1649" s="154" t="s">
        <v>61</v>
      </c>
      <c r="E1649" s="154" t="s">
        <v>61</v>
      </c>
      <c r="F1649" s="154" t="s">
        <v>61</v>
      </c>
      <c r="G1649" s="154" t="s">
        <v>61</v>
      </c>
      <c r="H1649" s="154" t="s">
        <v>61</v>
      </c>
      <c r="I1649" s="154" t="s">
        <v>61</v>
      </c>
      <c r="J1649" s="154" t="s">
        <v>61</v>
      </c>
      <c r="K1649" s="154" t="s">
        <v>61</v>
      </c>
      <c r="L1649" s="154" t="s">
        <v>61</v>
      </c>
      <c r="M1649" s="154" t="s">
        <v>61</v>
      </c>
      <c r="N1649" s="154" t="s">
        <v>61</v>
      </c>
      <c r="O1649" s="154" t="s">
        <v>61</v>
      </c>
    </row>
    <row r="1650" spans="1:15" ht="13.5" customHeight="1" x14ac:dyDescent="0.25">
      <c r="A1650" s="155">
        <v>0.82291666666666696</v>
      </c>
      <c r="B1650" s="154" t="s">
        <v>61</v>
      </c>
      <c r="C1650" s="154" t="s">
        <v>61</v>
      </c>
      <c r="D1650" s="154" t="s">
        <v>61</v>
      </c>
      <c r="E1650" s="154" t="s">
        <v>61</v>
      </c>
      <c r="F1650" s="154" t="s">
        <v>61</v>
      </c>
      <c r="G1650" s="154" t="s">
        <v>61</v>
      </c>
      <c r="H1650" s="154" t="s">
        <v>61</v>
      </c>
      <c r="I1650" s="154" t="s">
        <v>61</v>
      </c>
      <c r="J1650" s="154" t="s">
        <v>61</v>
      </c>
      <c r="K1650" s="154" t="s">
        <v>61</v>
      </c>
      <c r="L1650" s="154" t="s">
        <v>61</v>
      </c>
      <c r="M1650" s="154" t="s">
        <v>61</v>
      </c>
      <c r="N1650" s="154" t="s">
        <v>61</v>
      </c>
      <c r="O1650" s="154" t="s">
        <v>61</v>
      </c>
    </row>
    <row r="1651" spans="1:15" ht="13.5" customHeight="1" x14ac:dyDescent="0.25">
      <c r="A1651" s="155">
        <v>0.83333333333333304</v>
      </c>
      <c r="B1651" s="154" t="s">
        <v>61</v>
      </c>
      <c r="C1651" s="154" t="s">
        <v>61</v>
      </c>
      <c r="D1651" s="154" t="s">
        <v>61</v>
      </c>
      <c r="E1651" s="154" t="s">
        <v>61</v>
      </c>
      <c r="F1651" s="154" t="s">
        <v>61</v>
      </c>
      <c r="G1651" s="154" t="s">
        <v>61</v>
      </c>
      <c r="H1651" s="154" t="s">
        <v>61</v>
      </c>
      <c r="I1651" s="154" t="s">
        <v>61</v>
      </c>
      <c r="J1651" s="154" t="s">
        <v>61</v>
      </c>
      <c r="K1651" s="154" t="s">
        <v>61</v>
      </c>
      <c r="L1651" s="154" t="s">
        <v>61</v>
      </c>
      <c r="M1651" s="154" t="s">
        <v>61</v>
      </c>
      <c r="N1651" s="154" t="s">
        <v>61</v>
      </c>
      <c r="O1651" s="154" t="s">
        <v>61</v>
      </c>
    </row>
    <row r="1652" spans="1:15" ht="13.5" customHeight="1" x14ac:dyDescent="0.25">
      <c r="A1652" s="155">
        <v>0.84375</v>
      </c>
      <c r="B1652" s="154" t="s">
        <v>61</v>
      </c>
      <c r="C1652" s="154" t="s">
        <v>61</v>
      </c>
      <c r="D1652" s="154" t="s">
        <v>61</v>
      </c>
      <c r="E1652" s="154" t="s">
        <v>61</v>
      </c>
      <c r="F1652" s="154" t="s">
        <v>61</v>
      </c>
      <c r="G1652" s="154" t="s">
        <v>61</v>
      </c>
      <c r="H1652" s="154" t="s">
        <v>61</v>
      </c>
      <c r="I1652" s="154" t="s">
        <v>61</v>
      </c>
      <c r="J1652" s="154" t="s">
        <v>61</v>
      </c>
      <c r="K1652" s="154" t="s">
        <v>61</v>
      </c>
      <c r="L1652" s="154" t="s">
        <v>61</v>
      </c>
      <c r="M1652" s="154" t="s">
        <v>61</v>
      </c>
      <c r="N1652" s="154" t="s">
        <v>61</v>
      </c>
      <c r="O1652" s="154" t="s">
        <v>61</v>
      </c>
    </row>
    <row r="1653" spans="1:15" ht="13.5" customHeight="1" x14ac:dyDescent="0.25">
      <c r="A1653" s="155">
        <v>0.85416666666666696</v>
      </c>
      <c r="B1653" s="154" t="s">
        <v>61</v>
      </c>
      <c r="C1653" s="154" t="s">
        <v>61</v>
      </c>
      <c r="D1653" s="154" t="s">
        <v>61</v>
      </c>
      <c r="E1653" s="154" t="s">
        <v>61</v>
      </c>
      <c r="F1653" s="154" t="s">
        <v>61</v>
      </c>
      <c r="G1653" s="154" t="s">
        <v>61</v>
      </c>
      <c r="H1653" s="154" t="s">
        <v>61</v>
      </c>
      <c r="I1653" s="154" t="s">
        <v>61</v>
      </c>
      <c r="J1653" s="154" t="s">
        <v>61</v>
      </c>
      <c r="K1653" s="154" t="s">
        <v>61</v>
      </c>
      <c r="L1653" s="154" t="s">
        <v>61</v>
      </c>
      <c r="M1653" s="154" t="s">
        <v>61</v>
      </c>
      <c r="N1653" s="154" t="s">
        <v>61</v>
      </c>
      <c r="O1653" s="154" t="s">
        <v>61</v>
      </c>
    </row>
    <row r="1654" spans="1:15" ht="13.5" customHeight="1" x14ac:dyDescent="0.25">
      <c r="A1654" s="155">
        <v>0.86458333333333304</v>
      </c>
      <c r="B1654" s="154" t="s">
        <v>61</v>
      </c>
      <c r="C1654" s="154" t="s">
        <v>61</v>
      </c>
      <c r="D1654" s="154" t="s">
        <v>61</v>
      </c>
      <c r="E1654" s="154" t="s">
        <v>61</v>
      </c>
      <c r="F1654" s="154" t="s">
        <v>61</v>
      </c>
      <c r="G1654" s="154" t="s">
        <v>61</v>
      </c>
      <c r="H1654" s="154" t="s">
        <v>61</v>
      </c>
      <c r="I1654" s="154" t="s">
        <v>61</v>
      </c>
      <c r="J1654" s="154" t="s">
        <v>61</v>
      </c>
      <c r="K1654" s="154" t="s">
        <v>61</v>
      </c>
      <c r="L1654" s="154" t="s">
        <v>61</v>
      </c>
      <c r="M1654" s="154" t="s">
        <v>61</v>
      </c>
      <c r="N1654" s="154" t="s">
        <v>61</v>
      </c>
      <c r="O1654" s="154" t="s">
        <v>61</v>
      </c>
    </row>
    <row r="1655" spans="1:15" ht="13.5" customHeight="1" x14ac:dyDescent="0.25">
      <c r="A1655" s="155">
        <v>0.875</v>
      </c>
      <c r="B1655" s="154" t="s">
        <v>61</v>
      </c>
      <c r="C1655" s="154" t="s">
        <v>61</v>
      </c>
      <c r="D1655" s="154" t="s">
        <v>61</v>
      </c>
      <c r="E1655" s="154" t="s">
        <v>61</v>
      </c>
      <c r="F1655" s="154" t="s">
        <v>61</v>
      </c>
      <c r="G1655" s="154" t="s">
        <v>61</v>
      </c>
      <c r="H1655" s="154" t="s">
        <v>61</v>
      </c>
      <c r="I1655" s="154" t="s">
        <v>61</v>
      </c>
      <c r="J1655" s="154" t="s">
        <v>61</v>
      </c>
      <c r="K1655" s="154" t="s">
        <v>61</v>
      </c>
      <c r="L1655" s="154" t="s">
        <v>61</v>
      </c>
      <c r="M1655" s="154" t="s">
        <v>61</v>
      </c>
      <c r="N1655" s="154" t="s">
        <v>61</v>
      </c>
      <c r="O1655" s="154" t="s">
        <v>61</v>
      </c>
    </row>
    <row r="1656" spans="1:15" ht="13.5" customHeight="1" x14ac:dyDescent="0.25">
      <c r="A1656" s="155">
        <v>0.88541666666666696</v>
      </c>
      <c r="B1656" s="154" t="s">
        <v>61</v>
      </c>
      <c r="C1656" s="154" t="s">
        <v>61</v>
      </c>
      <c r="D1656" s="154" t="s">
        <v>61</v>
      </c>
      <c r="E1656" s="154" t="s">
        <v>61</v>
      </c>
      <c r="F1656" s="154" t="s">
        <v>61</v>
      </c>
      <c r="G1656" s="154" t="s">
        <v>61</v>
      </c>
      <c r="H1656" s="154" t="s">
        <v>61</v>
      </c>
      <c r="I1656" s="154" t="s">
        <v>61</v>
      </c>
      <c r="J1656" s="154" t="s">
        <v>61</v>
      </c>
      <c r="K1656" s="154" t="s">
        <v>61</v>
      </c>
      <c r="L1656" s="154" t="s">
        <v>61</v>
      </c>
      <c r="M1656" s="154" t="s">
        <v>61</v>
      </c>
      <c r="N1656" s="154" t="s">
        <v>61</v>
      </c>
      <c r="O1656" s="154" t="s">
        <v>61</v>
      </c>
    </row>
    <row r="1657" spans="1:15" ht="13.5" customHeight="1" x14ac:dyDescent="0.25">
      <c r="A1657" s="155">
        <v>0.89583333333333304</v>
      </c>
      <c r="B1657" s="154" t="s">
        <v>61</v>
      </c>
      <c r="C1657" s="154" t="s">
        <v>61</v>
      </c>
      <c r="D1657" s="154" t="s">
        <v>61</v>
      </c>
      <c r="E1657" s="154" t="s">
        <v>61</v>
      </c>
      <c r="F1657" s="154" t="s">
        <v>61</v>
      </c>
      <c r="G1657" s="154" t="s">
        <v>61</v>
      </c>
      <c r="H1657" s="154" t="s">
        <v>61</v>
      </c>
      <c r="I1657" s="154" t="s">
        <v>61</v>
      </c>
      <c r="J1657" s="154" t="s">
        <v>61</v>
      </c>
      <c r="K1657" s="154" t="s">
        <v>61</v>
      </c>
      <c r="L1657" s="154" t="s">
        <v>61</v>
      </c>
      <c r="M1657" s="154" t="s">
        <v>61</v>
      </c>
      <c r="N1657" s="154" t="s">
        <v>61</v>
      </c>
      <c r="O1657" s="154" t="s">
        <v>61</v>
      </c>
    </row>
    <row r="1658" spans="1:15" ht="13.5" customHeight="1" x14ac:dyDescent="0.25">
      <c r="A1658" s="155">
        <v>0.90625</v>
      </c>
      <c r="B1658" s="154" t="s">
        <v>61</v>
      </c>
      <c r="C1658" s="154" t="s">
        <v>61</v>
      </c>
      <c r="D1658" s="154" t="s">
        <v>61</v>
      </c>
      <c r="E1658" s="154" t="s">
        <v>61</v>
      </c>
      <c r="F1658" s="154" t="s">
        <v>61</v>
      </c>
      <c r="G1658" s="154" t="s">
        <v>61</v>
      </c>
      <c r="H1658" s="154" t="s">
        <v>61</v>
      </c>
      <c r="I1658" s="154" t="s">
        <v>61</v>
      </c>
      <c r="J1658" s="154" t="s">
        <v>61</v>
      </c>
      <c r="K1658" s="154" t="s">
        <v>61</v>
      </c>
      <c r="L1658" s="154" t="s">
        <v>61</v>
      </c>
      <c r="M1658" s="154" t="s">
        <v>61</v>
      </c>
      <c r="N1658" s="154" t="s">
        <v>61</v>
      </c>
      <c r="O1658" s="154" t="s">
        <v>61</v>
      </c>
    </row>
    <row r="1659" spans="1:15" ht="13.5" customHeight="1" x14ac:dyDescent="0.25">
      <c r="A1659" s="155">
        <v>0.91666666666666696</v>
      </c>
      <c r="B1659" s="154" t="s">
        <v>61</v>
      </c>
      <c r="C1659" s="154" t="s">
        <v>61</v>
      </c>
      <c r="D1659" s="154" t="s">
        <v>61</v>
      </c>
      <c r="E1659" s="154" t="s">
        <v>61</v>
      </c>
      <c r="F1659" s="154" t="s">
        <v>61</v>
      </c>
      <c r="G1659" s="154" t="s">
        <v>61</v>
      </c>
      <c r="H1659" s="154" t="s">
        <v>61</v>
      </c>
      <c r="I1659" s="154" t="s">
        <v>61</v>
      </c>
      <c r="J1659" s="154" t="s">
        <v>61</v>
      </c>
      <c r="K1659" s="154" t="s">
        <v>61</v>
      </c>
      <c r="L1659" s="154" t="s">
        <v>61</v>
      </c>
      <c r="M1659" s="154" t="s">
        <v>61</v>
      </c>
      <c r="N1659" s="154" t="s">
        <v>61</v>
      </c>
      <c r="O1659" s="154" t="s">
        <v>61</v>
      </c>
    </row>
    <row r="1660" spans="1:15" ht="13.5" customHeight="1" x14ac:dyDescent="0.25">
      <c r="A1660" s="155">
        <v>0.92708333333333304</v>
      </c>
      <c r="B1660" s="154" t="s">
        <v>61</v>
      </c>
      <c r="C1660" s="154" t="s">
        <v>61</v>
      </c>
      <c r="D1660" s="154" t="s">
        <v>61</v>
      </c>
      <c r="E1660" s="154" t="s">
        <v>61</v>
      </c>
      <c r="F1660" s="154" t="s">
        <v>61</v>
      </c>
      <c r="G1660" s="154" t="s">
        <v>61</v>
      </c>
      <c r="H1660" s="154" t="s">
        <v>61</v>
      </c>
      <c r="I1660" s="154" t="s">
        <v>61</v>
      </c>
      <c r="J1660" s="154" t="s">
        <v>61</v>
      </c>
      <c r="K1660" s="154" t="s">
        <v>61</v>
      </c>
      <c r="L1660" s="154" t="s">
        <v>61</v>
      </c>
      <c r="M1660" s="154" t="s">
        <v>61</v>
      </c>
      <c r="N1660" s="154" t="s">
        <v>61</v>
      </c>
      <c r="O1660" s="154" t="s">
        <v>61</v>
      </c>
    </row>
    <row r="1661" spans="1:15" ht="13.5" customHeight="1" x14ac:dyDescent="0.25">
      <c r="A1661" s="155">
        <v>0.9375</v>
      </c>
      <c r="B1661" s="154" t="s">
        <v>61</v>
      </c>
      <c r="C1661" s="154" t="s">
        <v>61</v>
      </c>
      <c r="D1661" s="154" t="s">
        <v>61</v>
      </c>
      <c r="E1661" s="154" t="s">
        <v>61</v>
      </c>
      <c r="F1661" s="154" t="s">
        <v>61</v>
      </c>
      <c r="G1661" s="154" t="s">
        <v>61</v>
      </c>
      <c r="H1661" s="154" t="s">
        <v>61</v>
      </c>
      <c r="I1661" s="154" t="s">
        <v>61</v>
      </c>
      <c r="J1661" s="154" t="s">
        <v>61</v>
      </c>
      <c r="K1661" s="154" t="s">
        <v>61</v>
      </c>
      <c r="L1661" s="154" t="s">
        <v>61</v>
      </c>
      <c r="M1661" s="154" t="s">
        <v>61</v>
      </c>
      <c r="N1661" s="154" t="s">
        <v>61</v>
      </c>
      <c r="O1661" s="154" t="s">
        <v>61</v>
      </c>
    </row>
    <row r="1662" spans="1:15" ht="13.5" customHeight="1" x14ac:dyDescent="0.25">
      <c r="A1662" s="155">
        <v>0.94791666666666696</v>
      </c>
      <c r="B1662" s="154" t="s">
        <v>61</v>
      </c>
      <c r="C1662" s="154" t="s">
        <v>61</v>
      </c>
      <c r="D1662" s="154" t="s">
        <v>61</v>
      </c>
      <c r="E1662" s="154" t="s">
        <v>61</v>
      </c>
      <c r="F1662" s="154" t="s">
        <v>61</v>
      </c>
      <c r="G1662" s="154" t="s">
        <v>61</v>
      </c>
      <c r="H1662" s="154" t="s">
        <v>61</v>
      </c>
      <c r="I1662" s="154" t="s">
        <v>61</v>
      </c>
      <c r="J1662" s="154" t="s">
        <v>61</v>
      </c>
      <c r="K1662" s="154" t="s">
        <v>61</v>
      </c>
      <c r="L1662" s="154" t="s">
        <v>61</v>
      </c>
      <c r="M1662" s="154" t="s">
        <v>61</v>
      </c>
      <c r="N1662" s="154" t="s">
        <v>61</v>
      </c>
      <c r="O1662" s="154" t="s">
        <v>61</v>
      </c>
    </row>
    <row r="1663" spans="1:15" ht="13.5" customHeight="1" x14ac:dyDescent="0.25">
      <c r="A1663" s="155">
        <v>0.95833333333333304</v>
      </c>
      <c r="B1663" s="154" t="s">
        <v>61</v>
      </c>
      <c r="C1663" s="154" t="s">
        <v>61</v>
      </c>
      <c r="D1663" s="154" t="s">
        <v>61</v>
      </c>
      <c r="E1663" s="154" t="s">
        <v>61</v>
      </c>
      <c r="F1663" s="154" t="s">
        <v>61</v>
      </c>
      <c r="G1663" s="154" t="s">
        <v>61</v>
      </c>
      <c r="H1663" s="154" t="s">
        <v>61</v>
      </c>
      <c r="I1663" s="154" t="s">
        <v>61</v>
      </c>
      <c r="J1663" s="154" t="s">
        <v>61</v>
      </c>
      <c r="K1663" s="154" t="s">
        <v>61</v>
      </c>
      <c r="L1663" s="154" t="s">
        <v>61</v>
      </c>
      <c r="M1663" s="154" t="s">
        <v>61</v>
      </c>
      <c r="N1663" s="154" t="s">
        <v>61</v>
      </c>
      <c r="O1663" s="154" t="s">
        <v>61</v>
      </c>
    </row>
    <row r="1664" spans="1:15" ht="13.5" customHeight="1" x14ac:dyDescent="0.25">
      <c r="A1664" s="155">
        <v>0.96875</v>
      </c>
      <c r="B1664" s="154" t="s">
        <v>61</v>
      </c>
      <c r="C1664" s="154" t="s">
        <v>61</v>
      </c>
      <c r="D1664" s="154" t="s">
        <v>61</v>
      </c>
      <c r="E1664" s="154" t="s">
        <v>61</v>
      </c>
      <c r="F1664" s="154" t="s">
        <v>61</v>
      </c>
      <c r="G1664" s="154" t="s">
        <v>61</v>
      </c>
      <c r="H1664" s="154" t="s">
        <v>61</v>
      </c>
      <c r="I1664" s="154" t="s">
        <v>61</v>
      </c>
      <c r="J1664" s="154" t="s">
        <v>61</v>
      </c>
      <c r="K1664" s="154" t="s">
        <v>61</v>
      </c>
      <c r="L1664" s="154" t="s">
        <v>61</v>
      </c>
      <c r="M1664" s="154" t="s">
        <v>61</v>
      </c>
      <c r="N1664" s="154" t="s">
        <v>61</v>
      </c>
      <c r="O1664" s="154" t="s">
        <v>61</v>
      </c>
    </row>
    <row r="1665" spans="1:15" ht="13.5" customHeight="1" x14ac:dyDescent="0.25">
      <c r="A1665" s="155">
        <v>0.97916666666666696</v>
      </c>
      <c r="B1665" s="154" t="s">
        <v>61</v>
      </c>
      <c r="C1665" s="154" t="s">
        <v>61</v>
      </c>
      <c r="D1665" s="154" t="s">
        <v>61</v>
      </c>
      <c r="E1665" s="154" t="s">
        <v>61</v>
      </c>
      <c r="F1665" s="154" t="s">
        <v>61</v>
      </c>
      <c r="G1665" s="154" t="s">
        <v>61</v>
      </c>
      <c r="H1665" s="154" t="s">
        <v>61</v>
      </c>
      <c r="I1665" s="154" t="s">
        <v>61</v>
      </c>
      <c r="J1665" s="154" t="s">
        <v>61</v>
      </c>
      <c r="K1665" s="154" t="s">
        <v>61</v>
      </c>
      <c r="L1665" s="154" t="s">
        <v>61</v>
      </c>
      <c r="M1665" s="154" t="s">
        <v>61</v>
      </c>
      <c r="N1665" s="154" t="s">
        <v>61</v>
      </c>
      <c r="O1665" s="154" t="s">
        <v>61</v>
      </c>
    </row>
    <row r="1666" spans="1:15" ht="13.5" customHeight="1" thickBot="1" x14ac:dyDescent="0.3">
      <c r="A1666" s="156">
        <v>0.98958333333333304</v>
      </c>
      <c r="B1666" s="154" t="s">
        <v>61</v>
      </c>
      <c r="C1666" s="154" t="s">
        <v>61</v>
      </c>
      <c r="D1666" s="154" t="s">
        <v>61</v>
      </c>
      <c r="E1666" s="154" t="s">
        <v>61</v>
      </c>
      <c r="F1666" s="154" t="s">
        <v>61</v>
      </c>
      <c r="G1666" s="154" t="s">
        <v>61</v>
      </c>
      <c r="H1666" s="154" t="s">
        <v>61</v>
      </c>
      <c r="I1666" s="154" t="s">
        <v>61</v>
      </c>
      <c r="J1666" s="154" t="s">
        <v>61</v>
      </c>
      <c r="K1666" s="154" t="s">
        <v>61</v>
      </c>
      <c r="L1666" s="154" t="s">
        <v>61</v>
      </c>
      <c r="M1666" s="154" t="s">
        <v>61</v>
      </c>
      <c r="N1666" s="154" t="s">
        <v>61</v>
      </c>
      <c r="O1666" s="154" t="s">
        <v>61</v>
      </c>
    </row>
    <row r="1667" spans="1:15" ht="13.5" customHeight="1" thickTop="1" x14ac:dyDescent="0.25">
      <c r="A1667" s="157" t="s">
        <v>44</v>
      </c>
      <c r="B1667" s="158">
        <f t="shared" ref="B1667:M1667" si="109">SUM(B1599:B1646)</f>
        <v>209</v>
      </c>
      <c r="C1667" s="158">
        <f t="shared" si="109"/>
        <v>1</v>
      </c>
      <c r="D1667" s="158">
        <f t="shared" si="109"/>
        <v>1</v>
      </c>
      <c r="E1667" s="158">
        <f t="shared" si="109"/>
        <v>176</v>
      </c>
      <c r="F1667" s="158">
        <f t="shared" si="109"/>
        <v>23</v>
      </c>
      <c r="G1667" s="158">
        <f t="shared" si="109"/>
        <v>8</v>
      </c>
      <c r="H1667" s="158">
        <f t="shared" si="109"/>
        <v>0</v>
      </c>
      <c r="I1667" s="158">
        <f t="shared" si="109"/>
        <v>0</v>
      </c>
      <c r="J1667" s="158">
        <f t="shared" si="109"/>
        <v>0</v>
      </c>
      <c r="K1667" s="158">
        <f t="shared" si="109"/>
        <v>0</v>
      </c>
      <c r="L1667" s="158">
        <f t="shared" si="109"/>
        <v>0</v>
      </c>
      <c r="M1667" s="158">
        <f t="shared" si="109"/>
        <v>0</v>
      </c>
      <c r="N1667" s="159">
        <v>25.7</v>
      </c>
      <c r="O1667" s="159">
        <v>30.1</v>
      </c>
    </row>
    <row r="1668" spans="1:15" ht="13.5" customHeight="1" x14ac:dyDescent="0.25">
      <c r="A1668" s="160" t="s">
        <v>45</v>
      </c>
      <c r="B1668" s="154">
        <f t="shared" ref="B1668:M1668" si="110">SUM(B1595:B1658)</f>
        <v>215</v>
      </c>
      <c r="C1668" s="154">
        <f t="shared" si="110"/>
        <v>1</v>
      </c>
      <c r="D1668" s="154">
        <f t="shared" si="110"/>
        <v>1</v>
      </c>
      <c r="E1668" s="154">
        <f t="shared" si="110"/>
        <v>182</v>
      </c>
      <c r="F1668" s="154">
        <f t="shared" si="110"/>
        <v>23</v>
      </c>
      <c r="G1668" s="154">
        <f t="shared" si="110"/>
        <v>8</v>
      </c>
      <c r="H1668" s="154">
        <f t="shared" si="110"/>
        <v>0</v>
      </c>
      <c r="I1668" s="154">
        <f t="shared" si="110"/>
        <v>0</v>
      </c>
      <c r="J1668" s="154">
        <f t="shared" si="110"/>
        <v>0</v>
      </c>
      <c r="K1668" s="154">
        <f t="shared" si="110"/>
        <v>0</v>
      </c>
      <c r="L1668" s="154">
        <f t="shared" si="110"/>
        <v>0</v>
      </c>
      <c r="M1668" s="154">
        <f t="shared" si="110"/>
        <v>0</v>
      </c>
      <c r="N1668" s="161">
        <v>25.8</v>
      </c>
      <c r="O1668" s="161">
        <v>30.1</v>
      </c>
    </row>
    <row r="1669" spans="1:15" ht="13.5" customHeight="1" x14ac:dyDescent="0.25">
      <c r="A1669" s="154" t="s">
        <v>46</v>
      </c>
      <c r="B1669" s="154">
        <f t="shared" ref="B1669:M1669" si="111">SUM(B1595:B1666)</f>
        <v>215</v>
      </c>
      <c r="C1669" s="154">
        <f t="shared" si="111"/>
        <v>1</v>
      </c>
      <c r="D1669" s="154">
        <f t="shared" si="111"/>
        <v>1</v>
      </c>
      <c r="E1669" s="154">
        <f t="shared" si="111"/>
        <v>182</v>
      </c>
      <c r="F1669" s="154">
        <f t="shared" si="111"/>
        <v>23</v>
      </c>
      <c r="G1669" s="154">
        <f t="shared" si="111"/>
        <v>8</v>
      </c>
      <c r="H1669" s="154">
        <f t="shared" si="111"/>
        <v>0</v>
      </c>
      <c r="I1669" s="154">
        <f t="shared" si="111"/>
        <v>0</v>
      </c>
      <c r="J1669" s="154">
        <f t="shared" si="111"/>
        <v>0</v>
      </c>
      <c r="K1669" s="154">
        <f t="shared" si="111"/>
        <v>0</v>
      </c>
      <c r="L1669" s="154">
        <f t="shared" si="111"/>
        <v>0</v>
      </c>
      <c r="M1669" s="154">
        <f t="shared" si="111"/>
        <v>0</v>
      </c>
      <c r="N1669" s="161">
        <v>25.8</v>
      </c>
      <c r="O1669" s="161">
        <v>30.1</v>
      </c>
    </row>
    <row r="1670" spans="1:15" ht="13.5" customHeight="1" thickBot="1" x14ac:dyDescent="0.3">
      <c r="A1670" s="162" t="s">
        <v>47</v>
      </c>
      <c r="B1670" s="162">
        <f t="shared" ref="B1670:M1670" si="112">SUM(B1571:B1666)</f>
        <v>221</v>
      </c>
      <c r="C1670" s="162">
        <f t="shared" si="112"/>
        <v>1</v>
      </c>
      <c r="D1670" s="162">
        <f t="shared" si="112"/>
        <v>1</v>
      </c>
      <c r="E1670" s="162">
        <f t="shared" si="112"/>
        <v>187</v>
      </c>
      <c r="F1670" s="162">
        <f t="shared" si="112"/>
        <v>24</v>
      </c>
      <c r="G1670" s="162">
        <f t="shared" si="112"/>
        <v>8</v>
      </c>
      <c r="H1670" s="162">
        <f t="shared" si="112"/>
        <v>0</v>
      </c>
      <c r="I1670" s="162">
        <f t="shared" si="112"/>
        <v>0</v>
      </c>
      <c r="J1670" s="162">
        <f t="shared" si="112"/>
        <v>0</v>
      </c>
      <c r="K1670" s="162">
        <f t="shared" si="112"/>
        <v>0</v>
      </c>
      <c r="L1670" s="162">
        <f t="shared" si="112"/>
        <v>0</v>
      </c>
      <c r="M1670" s="162">
        <f t="shared" si="112"/>
        <v>0</v>
      </c>
      <c r="N1670" s="163">
        <v>26</v>
      </c>
      <c r="O1670" s="163">
        <v>30.6</v>
      </c>
    </row>
    <row r="1671" spans="1:15" ht="13.5" customHeight="1" thickTop="1" x14ac:dyDescent="0.25">
      <c r="N1671" s="164"/>
      <c r="O1671" s="164"/>
    </row>
    <row r="1672" spans="1:15" ht="13.5" customHeight="1" thickBot="1" x14ac:dyDescent="0.3">
      <c r="A1672" s="165" t="s">
        <v>9</v>
      </c>
      <c r="B1672" s="166" t="s">
        <v>55</v>
      </c>
      <c r="C1672" s="166">
        <f>C1568+1</f>
        <v>44846</v>
      </c>
      <c r="D1672" s="165"/>
      <c r="E1672" s="165"/>
      <c r="F1672" s="165"/>
      <c r="G1672" s="165"/>
      <c r="H1672" s="165"/>
      <c r="I1672" s="165"/>
      <c r="J1672" s="165"/>
      <c r="K1672" s="165"/>
      <c r="L1672" s="165"/>
      <c r="M1672" s="165"/>
      <c r="N1672" s="167"/>
      <c r="O1672" s="167"/>
    </row>
    <row r="1673" spans="1:15" ht="13.5" customHeight="1" thickTop="1" thickBot="1" x14ac:dyDescent="0.3">
      <c r="A1673" s="165"/>
      <c r="B1673" s="521" t="s">
        <v>30</v>
      </c>
      <c r="C1673" s="521" t="s">
        <v>31</v>
      </c>
      <c r="D1673" s="521" t="s">
        <v>32</v>
      </c>
      <c r="E1673" s="521" t="s">
        <v>33</v>
      </c>
      <c r="F1673" s="521" t="s">
        <v>34</v>
      </c>
      <c r="G1673" s="521" t="s">
        <v>35</v>
      </c>
      <c r="H1673" s="521" t="s">
        <v>36</v>
      </c>
      <c r="I1673" s="521" t="s">
        <v>37</v>
      </c>
      <c r="J1673" s="521" t="s">
        <v>38</v>
      </c>
      <c r="K1673" s="521" t="s">
        <v>39</v>
      </c>
      <c r="L1673" s="521" t="s">
        <v>40</v>
      </c>
      <c r="M1673" s="521" t="s">
        <v>41</v>
      </c>
      <c r="N1673" s="523" t="s">
        <v>42</v>
      </c>
      <c r="O1673" s="523" t="s">
        <v>43</v>
      </c>
    </row>
    <row r="1674" spans="1:15" ht="13.5" customHeight="1" thickTop="1" thickBot="1" x14ac:dyDescent="0.3">
      <c r="A1674" s="168" t="s">
        <v>50</v>
      </c>
      <c r="B1674" s="522"/>
      <c r="C1674" s="522"/>
      <c r="D1674" s="522"/>
      <c r="E1674" s="522"/>
      <c r="F1674" s="522"/>
      <c r="G1674" s="522"/>
      <c r="H1674" s="522"/>
      <c r="I1674" s="522"/>
      <c r="J1674" s="522"/>
      <c r="K1674" s="522"/>
      <c r="L1674" s="522"/>
      <c r="M1674" s="522"/>
      <c r="N1674" s="524"/>
      <c r="O1674" s="524"/>
    </row>
    <row r="1675" spans="1:15" ht="13.5" customHeight="1" thickTop="1" x14ac:dyDescent="0.25">
      <c r="A1675" s="153">
        <v>0</v>
      </c>
      <c r="B1675" s="154" t="s">
        <v>61</v>
      </c>
      <c r="C1675" s="154" t="s">
        <v>61</v>
      </c>
      <c r="D1675" s="154" t="s">
        <v>61</v>
      </c>
      <c r="E1675" s="154" t="s">
        <v>61</v>
      </c>
      <c r="F1675" s="154" t="s">
        <v>61</v>
      </c>
      <c r="G1675" s="154" t="s">
        <v>61</v>
      </c>
      <c r="H1675" s="154" t="s">
        <v>61</v>
      </c>
      <c r="I1675" s="154" t="s">
        <v>61</v>
      </c>
      <c r="J1675" s="154" t="s">
        <v>61</v>
      </c>
      <c r="K1675" s="154" t="s">
        <v>61</v>
      </c>
      <c r="L1675" s="154" t="s">
        <v>61</v>
      </c>
      <c r="M1675" s="154" t="s">
        <v>61</v>
      </c>
      <c r="N1675" s="154" t="s">
        <v>61</v>
      </c>
      <c r="O1675" s="154" t="s">
        <v>61</v>
      </c>
    </row>
    <row r="1676" spans="1:15" ht="13.5" customHeight="1" x14ac:dyDescent="0.25">
      <c r="A1676" s="155">
        <v>1.0416666666666666E-2</v>
      </c>
      <c r="B1676" s="154" t="s">
        <v>61</v>
      </c>
      <c r="C1676" s="154" t="s">
        <v>61</v>
      </c>
      <c r="D1676" s="154" t="s">
        <v>61</v>
      </c>
      <c r="E1676" s="154" t="s">
        <v>61</v>
      </c>
      <c r="F1676" s="154" t="s">
        <v>61</v>
      </c>
      <c r="G1676" s="154" t="s">
        <v>61</v>
      </c>
      <c r="H1676" s="154" t="s">
        <v>61</v>
      </c>
      <c r="I1676" s="154" t="s">
        <v>61</v>
      </c>
      <c r="J1676" s="154" t="s">
        <v>61</v>
      </c>
      <c r="K1676" s="154" t="s">
        <v>61</v>
      </c>
      <c r="L1676" s="154" t="s">
        <v>61</v>
      </c>
      <c r="M1676" s="154" t="s">
        <v>61</v>
      </c>
      <c r="N1676" s="154" t="s">
        <v>61</v>
      </c>
      <c r="O1676" s="154" t="s">
        <v>61</v>
      </c>
    </row>
    <row r="1677" spans="1:15" ht="13.5" customHeight="1" x14ac:dyDescent="0.25">
      <c r="A1677" s="155">
        <v>2.0833333333333332E-2</v>
      </c>
      <c r="B1677" s="154" t="s">
        <v>61</v>
      </c>
      <c r="C1677" s="154" t="s">
        <v>61</v>
      </c>
      <c r="D1677" s="154" t="s">
        <v>61</v>
      </c>
      <c r="E1677" s="154" t="s">
        <v>61</v>
      </c>
      <c r="F1677" s="154" t="s">
        <v>61</v>
      </c>
      <c r="G1677" s="154" t="s">
        <v>61</v>
      </c>
      <c r="H1677" s="154" t="s">
        <v>61</v>
      </c>
      <c r="I1677" s="154" t="s">
        <v>61</v>
      </c>
      <c r="J1677" s="154" t="s">
        <v>61</v>
      </c>
      <c r="K1677" s="154" t="s">
        <v>61</v>
      </c>
      <c r="L1677" s="154" t="s">
        <v>61</v>
      </c>
      <c r="M1677" s="154" t="s">
        <v>61</v>
      </c>
      <c r="N1677" s="154" t="s">
        <v>61</v>
      </c>
      <c r="O1677" s="154" t="s">
        <v>61</v>
      </c>
    </row>
    <row r="1678" spans="1:15" ht="13.5" customHeight="1" x14ac:dyDescent="0.25">
      <c r="A1678" s="155">
        <v>3.125E-2</v>
      </c>
      <c r="B1678" s="154" t="s">
        <v>61</v>
      </c>
      <c r="C1678" s="154" t="s">
        <v>61</v>
      </c>
      <c r="D1678" s="154" t="s">
        <v>61</v>
      </c>
      <c r="E1678" s="154" t="s">
        <v>61</v>
      </c>
      <c r="F1678" s="154" t="s">
        <v>61</v>
      </c>
      <c r="G1678" s="154" t="s">
        <v>61</v>
      </c>
      <c r="H1678" s="154" t="s">
        <v>61</v>
      </c>
      <c r="I1678" s="154" t="s">
        <v>61</v>
      </c>
      <c r="J1678" s="154" t="s">
        <v>61</v>
      </c>
      <c r="K1678" s="154" t="s">
        <v>61</v>
      </c>
      <c r="L1678" s="154" t="s">
        <v>61</v>
      </c>
      <c r="M1678" s="154" t="s">
        <v>61</v>
      </c>
      <c r="N1678" s="154" t="s">
        <v>61</v>
      </c>
      <c r="O1678" s="154" t="s">
        <v>61</v>
      </c>
    </row>
    <row r="1679" spans="1:15" ht="13.5" customHeight="1" x14ac:dyDescent="0.25">
      <c r="A1679" s="155">
        <v>4.1666666666666664E-2</v>
      </c>
      <c r="B1679" s="154" t="s">
        <v>61</v>
      </c>
      <c r="C1679" s="154" t="s">
        <v>61</v>
      </c>
      <c r="D1679" s="154" t="s">
        <v>61</v>
      </c>
      <c r="E1679" s="154" t="s">
        <v>61</v>
      </c>
      <c r="F1679" s="154" t="s">
        <v>61</v>
      </c>
      <c r="G1679" s="154" t="s">
        <v>61</v>
      </c>
      <c r="H1679" s="154" t="s">
        <v>61</v>
      </c>
      <c r="I1679" s="154" t="s">
        <v>61</v>
      </c>
      <c r="J1679" s="154" t="s">
        <v>61</v>
      </c>
      <c r="K1679" s="154" t="s">
        <v>61</v>
      </c>
      <c r="L1679" s="154" t="s">
        <v>61</v>
      </c>
      <c r="M1679" s="154" t="s">
        <v>61</v>
      </c>
      <c r="N1679" s="154" t="s">
        <v>61</v>
      </c>
      <c r="O1679" s="154" t="s">
        <v>61</v>
      </c>
    </row>
    <row r="1680" spans="1:15" ht="13.5" customHeight="1" x14ac:dyDescent="0.25">
      <c r="A1680" s="155">
        <v>5.2083333333333336E-2</v>
      </c>
      <c r="B1680" s="154" t="s">
        <v>61</v>
      </c>
      <c r="C1680" s="154" t="s">
        <v>61</v>
      </c>
      <c r="D1680" s="154" t="s">
        <v>61</v>
      </c>
      <c r="E1680" s="154" t="s">
        <v>61</v>
      </c>
      <c r="F1680" s="154" t="s">
        <v>61</v>
      </c>
      <c r="G1680" s="154" t="s">
        <v>61</v>
      </c>
      <c r="H1680" s="154" t="s">
        <v>61</v>
      </c>
      <c r="I1680" s="154" t="s">
        <v>61</v>
      </c>
      <c r="J1680" s="154" t="s">
        <v>61</v>
      </c>
      <c r="K1680" s="154" t="s">
        <v>61</v>
      </c>
      <c r="L1680" s="154" t="s">
        <v>61</v>
      </c>
      <c r="M1680" s="154" t="s">
        <v>61</v>
      </c>
      <c r="N1680" s="154" t="s">
        <v>61</v>
      </c>
      <c r="O1680" s="154" t="s">
        <v>61</v>
      </c>
    </row>
    <row r="1681" spans="1:15" ht="13.5" customHeight="1" x14ac:dyDescent="0.25">
      <c r="A1681" s="155">
        <v>6.25E-2</v>
      </c>
      <c r="B1681" s="154" t="s">
        <v>61</v>
      </c>
      <c r="C1681" s="154" t="s">
        <v>61</v>
      </c>
      <c r="D1681" s="154" t="s">
        <v>61</v>
      </c>
      <c r="E1681" s="154" t="s">
        <v>61</v>
      </c>
      <c r="F1681" s="154" t="s">
        <v>61</v>
      </c>
      <c r="G1681" s="154" t="s">
        <v>61</v>
      </c>
      <c r="H1681" s="154" t="s">
        <v>61</v>
      </c>
      <c r="I1681" s="154" t="s">
        <v>61</v>
      </c>
      <c r="J1681" s="154" t="s">
        <v>61</v>
      </c>
      <c r="K1681" s="154" t="s">
        <v>61</v>
      </c>
      <c r="L1681" s="154" t="s">
        <v>61</v>
      </c>
      <c r="M1681" s="154" t="s">
        <v>61</v>
      </c>
      <c r="N1681" s="154" t="s">
        <v>61</v>
      </c>
      <c r="O1681" s="154" t="s">
        <v>61</v>
      </c>
    </row>
    <row r="1682" spans="1:15" ht="13.5" customHeight="1" x14ac:dyDescent="0.25">
      <c r="A1682" s="155">
        <v>7.2916666666666699E-2</v>
      </c>
      <c r="B1682" s="154" t="s">
        <v>61</v>
      </c>
      <c r="C1682" s="154" t="s">
        <v>61</v>
      </c>
      <c r="D1682" s="154" t="s">
        <v>61</v>
      </c>
      <c r="E1682" s="154" t="s">
        <v>61</v>
      </c>
      <c r="F1682" s="154" t="s">
        <v>61</v>
      </c>
      <c r="G1682" s="154" t="s">
        <v>61</v>
      </c>
      <c r="H1682" s="154" t="s">
        <v>61</v>
      </c>
      <c r="I1682" s="154" t="s">
        <v>61</v>
      </c>
      <c r="J1682" s="154" t="s">
        <v>61</v>
      </c>
      <c r="K1682" s="154" t="s">
        <v>61</v>
      </c>
      <c r="L1682" s="154" t="s">
        <v>61</v>
      </c>
      <c r="M1682" s="154" t="s">
        <v>61</v>
      </c>
      <c r="N1682" s="154" t="s">
        <v>61</v>
      </c>
      <c r="O1682" s="154" t="s">
        <v>61</v>
      </c>
    </row>
    <row r="1683" spans="1:15" ht="13.5" customHeight="1" x14ac:dyDescent="0.25">
      <c r="A1683" s="155">
        <v>8.3333333333333301E-2</v>
      </c>
      <c r="B1683" s="154" t="s">
        <v>61</v>
      </c>
      <c r="C1683" s="154" t="s">
        <v>61</v>
      </c>
      <c r="D1683" s="154" t="s">
        <v>61</v>
      </c>
      <c r="E1683" s="154" t="s">
        <v>61</v>
      </c>
      <c r="F1683" s="154" t="s">
        <v>61</v>
      </c>
      <c r="G1683" s="154" t="s">
        <v>61</v>
      </c>
      <c r="H1683" s="154" t="s">
        <v>61</v>
      </c>
      <c r="I1683" s="154" t="s">
        <v>61</v>
      </c>
      <c r="J1683" s="154" t="s">
        <v>61</v>
      </c>
      <c r="K1683" s="154" t="s">
        <v>61</v>
      </c>
      <c r="L1683" s="154" t="s">
        <v>61</v>
      </c>
      <c r="M1683" s="154" t="s">
        <v>61</v>
      </c>
      <c r="N1683" s="154" t="s">
        <v>61</v>
      </c>
      <c r="O1683" s="154" t="s">
        <v>61</v>
      </c>
    </row>
    <row r="1684" spans="1:15" ht="13.5" customHeight="1" x14ac:dyDescent="0.25">
      <c r="A1684" s="155">
        <v>9.375E-2</v>
      </c>
      <c r="B1684" s="154" t="s">
        <v>61</v>
      </c>
      <c r="C1684" s="154" t="s">
        <v>61</v>
      </c>
      <c r="D1684" s="154" t="s">
        <v>61</v>
      </c>
      <c r="E1684" s="154" t="s">
        <v>61</v>
      </c>
      <c r="F1684" s="154" t="s">
        <v>61</v>
      </c>
      <c r="G1684" s="154" t="s">
        <v>61</v>
      </c>
      <c r="H1684" s="154" t="s">
        <v>61</v>
      </c>
      <c r="I1684" s="154" t="s">
        <v>61</v>
      </c>
      <c r="J1684" s="154" t="s">
        <v>61</v>
      </c>
      <c r="K1684" s="154" t="s">
        <v>61</v>
      </c>
      <c r="L1684" s="154" t="s">
        <v>61</v>
      </c>
      <c r="M1684" s="154" t="s">
        <v>61</v>
      </c>
      <c r="N1684" s="154" t="s">
        <v>61</v>
      </c>
      <c r="O1684" s="154" t="s">
        <v>61</v>
      </c>
    </row>
    <row r="1685" spans="1:15" ht="13.5" customHeight="1" x14ac:dyDescent="0.25">
      <c r="A1685" s="155">
        <v>0.104166666666667</v>
      </c>
      <c r="B1685" s="154" t="s">
        <v>61</v>
      </c>
      <c r="C1685" s="154" t="s">
        <v>61</v>
      </c>
      <c r="D1685" s="154" t="s">
        <v>61</v>
      </c>
      <c r="E1685" s="154" t="s">
        <v>61</v>
      </c>
      <c r="F1685" s="154" t="s">
        <v>61</v>
      </c>
      <c r="G1685" s="154" t="s">
        <v>61</v>
      </c>
      <c r="H1685" s="154" t="s">
        <v>61</v>
      </c>
      <c r="I1685" s="154" t="s">
        <v>61</v>
      </c>
      <c r="J1685" s="154" t="s">
        <v>61</v>
      </c>
      <c r="K1685" s="154" t="s">
        <v>61</v>
      </c>
      <c r="L1685" s="154" t="s">
        <v>61</v>
      </c>
      <c r="M1685" s="154" t="s">
        <v>61</v>
      </c>
      <c r="N1685" s="154" t="s">
        <v>61</v>
      </c>
      <c r="O1685" s="154" t="s">
        <v>61</v>
      </c>
    </row>
    <row r="1686" spans="1:15" ht="13.5" customHeight="1" x14ac:dyDescent="0.25">
      <c r="A1686" s="155">
        <v>0.114583333333333</v>
      </c>
      <c r="B1686" s="154" t="s">
        <v>61</v>
      </c>
      <c r="C1686" s="154" t="s">
        <v>61</v>
      </c>
      <c r="D1686" s="154" t="s">
        <v>61</v>
      </c>
      <c r="E1686" s="154" t="s">
        <v>61</v>
      </c>
      <c r="F1686" s="154" t="s">
        <v>61</v>
      </c>
      <c r="G1686" s="154" t="s">
        <v>61</v>
      </c>
      <c r="H1686" s="154" t="s">
        <v>61</v>
      </c>
      <c r="I1686" s="154" t="s">
        <v>61</v>
      </c>
      <c r="J1686" s="154" t="s">
        <v>61</v>
      </c>
      <c r="K1686" s="154" t="s">
        <v>61</v>
      </c>
      <c r="L1686" s="154" t="s">
        <v>61</v>
      </c>
      <c r="M1686" s="154" t="s">
        <v>61</v>
      </c>
      <c r="N1686" s="154" t="s">
        <v>61</v>
      </c>
      <c r="O1686" s="154" t="s">
        <v>61</v>
      </c>
    </row>
    <row r="1687" spans="1:15" ht="13.5" customHeight="1" x14ac:dyDescent="0.25">
      <c r="A1687" s="155">
        <v>0.125</v>
      </c>
      <c r="B1687" s="154" t="s">
        <v>61</v>
      </c>
      <c r="C1687" s="154" t="s">
        <v>61</v>
      </c>
      <c r="D1687" s="154" t="s">
        <v>61</v>
      </c>
      <c r="E1687" s="154" t="s">
        <v>61</v>
      </c>
      <c r="F1687" s="154" t="s">
        <v>61</v>
      </c>
      <c r="G1687" s="154" t="s">
        <v>61</v>
      </c>
      <c r="H1687" s="154" t="s">
        <v>61</v>
      </c>
      <c r="I1687" s="154" t="s">
        <v>61</v>
      </c>
      <c r="J1687" s="154" t="s">
        <v>61</v>
      </c>
      <c r="K1687" s="154" t="s">
        <v>61</v>
      </c>
      <c r="L1687" s="154" t="s">
        <v>61</v>
      </c>
      <c r="M1687" s="154" t="s">
        <v>61</v>
      </c>
      <c r="N1687" s="154" t="s">
        <v>61</v>
      </c>
      <c r="O1687" s="154" t="s">
        <v>61</v>
      </c>
    </row>
    <row r="1688" spans="1:15" ht="13.5" customHeight="1" x14ac:dyDescent="0.25">
      <c r="A1688" s="155">
        <v>0.13541666666666699</v>
      </c>
      <c r="B1688" s="154" t="s">
        <v>61</v>
      </c>
      <c r="C1688" s="154" t="s">
        <v>61</v>
      </c>
      <c r="D1688" s="154" t="s">
        <v>61</v>
      </c>
      <c r="E1688" s="154" t="s">
        <v>61</v>
      </c>
      <c r="F1688" s="154" t="s">
        <v>61</v>
      </c>
      <c r="G1688" s="154" t="s">
        <v>61</v>
      </c>
      <c r="H1688" s="154" t="s">
        <v>61</v>
      </c>
      <c r="I1688" s="154" t="s">
        <v>61</v>
      </c>
      <c r="J1688" s="154" t="s">
        <v>61</v>
      </c>
      <c r="K1688" s="154" t="s">
        <v>61</v>
      </c>
      <c r="L1688" s="154" t="s">
        <v>61</v>
      </c>
      <c r="M1688" s="154" t="s">
        <v>61</v>
      </c>
      <c r="N1688" s="154" t="s">
        <v>61</v>
      </c>
      <c r="O1688" s="154" t="s">
        <v>61</v>
      </c>
    </row>
    <row r="1689" spans="1:15" ht="13.5" customHeight="1" x14ac:dyDescent="0.25">
      <c r="A1689" s="155">
        <v>0.14583333333333301</v>
      </c>
      <c r="B1689" s="154" t="s">
        <v>61</v>
      </c>
      <c r="C1689" s="154" t="s">
        <v>61</v>
      </c>
      <c r="D1689" s="154" t="s">
        <v>61</v>
      </c>
      <c r="E1689" s="154" t="s">
        <v>61</v>
      </c>
      <c r="F1689" s="154" t="s">
        <v>61</v>
      </c>
      <c r="G1689" s="154" t="s">
        <v>61</v>
      </c>
      <c r="H1689" s="154" t="s">
        <v>61</v>
      </c>
      <c r="I1689" s="154" t="s">
        <v>61</v>
      </c>
      <c r="J1689" s="154" t="s">
        <v>61</v>
      </c>
      <c r="K1689" s="154" t="s">
        <v>61</v>
      </c>
      <c r="L1689" s="154" t="s">
        <v>61</v>
      </c>
      <c r="M1689" s="154" t="s">
        <v>61</v>
      </c>
      <c r="N1689" s="154" t="s">
        <v>61</v>
      </c>
      <c r="O1689" s="154" t="s">
        <v>61</v>
      </c>
    </row>
    <row r="1690" spans="1:15" ht="13.5" customHeight="1" x14ac:dyDescent="0.25">
      <c r="A1690" s="155">
        <v>0.15625</v>
      </c>
      <c r="B1690" s="154" t="s">
        <v>61</v>
      </c>
      <c r="C1690" s="154" t="s">
        <v>61</v>
      </c>
      <c r="D1690" s="154" t="s">
        <v>61</v>
      </c>
      <c r="E1690" s="154" t="s">
        <v>61</v>
      </c>
      <c r="F1690" s="154" t="s">
        <v>61</v>
      </c>
      <c r="G1690" s="154" t="s">
        <v>61</v>
      </c>
      <c r="H1690" s="154" t="s">
        <v>61</v>
      </c>
      <c r="I1690" s="154" t="s">
        <v>61</v>
      </c>
      <c r="J1690" s="154" t="s">
        <v>61</v>
      </c>
      <c r="K1690" s="154" t="s">
        <v>61</v>
      </c>
      <c r="L1690" s="154" t="s">
        <v>61</v>
      </c>
      <c r="M1690" s="154" t="s">
        <v>61</v>
      </c>
      <c r="N1690" s="154" t="s">
        <v>61</v>
      </c>
      <c r="O1690" s="154" t="s">
        <v>61</v>
      </c>
    </row>
    <row r="1691" spans="1:15" ht="13.5" customHeight="1" x14ac:dyDescent="0.25">
      <c r="A1691" s="155">
        <v>0.16666666666666699</v>
      </c>
      <c r="B1691" s="154" t="s">
        <v>61</v>
      </c>
      <c r="C1691" s="154" t="s">
        <v>61</v>
      </c>
      <c r="D1691" s="154" t="s">
        <v>61</v>
      </c>
      <c r="E1691" s="154" t="s">
        <v>61</v>
      </c>
      <c r="F1691" s="154" t="s">
        <v>61</v>
      </c>
      <c r="G1691" s="154" t="s">
        <v>61</v>
      </c>
      <c r="H1691" s="154" t="s">
        <v>61</v>
      </c>
      <c r="I1691" s="154" t="s">
        <v>61</v>
      </c>
      <c r="J1691" s="154" t="s">
        <v>61</v>
      </c>
      <c r="K1691" s="154" t="s">
        <v>61</v>
      </c>
      <c r="L1691" s="154" t="s">
        <v>61</v>
      </c>
      <c r="M1691" s="154" t="s">
        <v>61</v>
      </c>
      <c r="N1691" s="154" t="s">
        <v>61</v>
      </c>
      <c r="O1691" s="154" t="s">
        <v>61</v>
      </c>
    </row>
    <row r="1692" spans="1:15" ht="13.5" customHeight="1" x14ac:dyDescent="0.25">
      <c r="A1692" s="155">
        <v>0.17708333333333301</v>
      </c>
      <c r="B1692" s="154" t="s">
        <v>61</v>
      </c>
      <c r="C1692" s="154" t="s">
        <v>61</v>
      </c>
      <c r="D1692" s="154" t="s">
        <v>61</v>
      </c>
      <c r="E1692" s="154" t="s">
        <v>61</v>
      </c>
      <c r="F1692" s="154" t="s">
        <v>61</v>
      </c>
      <c r="G1692" s="154" t="s">
        <v>61</v>
      </c>
      <c r="H1692" s="154" t="s">
        <v>61</v>
      </c>
      <c r="I1692" s="154" t="s">
        <v>61</v>
      </c>
      <c r="J1692" s="154" t="s">
        <v>61</v>
      </c>
      <c r="K1692" s="154" t="s">
        <v>61</v>
      </c>
      <c r="L1692" s="154" t="s">
        <v>61</v>
      </c>
      <c r="M1692" s="154" t="s">
        <v>61</v>
      </c>
      <c r="N1692" s="154" t="s">
        <v>61</v>
      </c>
      <c r="O1692" s="154" t="s">
        <v>61</v>
      </c>
    </row>
    <row r="1693" spans="1:15" ht="13.5" customHeight="1" x14ac:dyDescent="0.25">
      <c r="A1693" s="155">
        <v>0.1875</v>
      </c>
      <c r="B1693" s="154" t="s">
        <v>61</v>
      </c>
      <c r="C1693" s="154" t="s">
        <v>61</v>
      </c>
      <c r="D1693" s="154" t="s">
        <v>61</v>
      </c>
      <c r="E1693" s="154" t="s">
        <v>61</v>
      </c>
      <c r="F1693" s="154" t="s">
        <v>61</v>
      </c>
      <c r="G1693" s="154" t="s">
        <v>61</v>
      </c>
      <c r="H1693" s="154" t="s">
        <v>61</v>
      </c>
      <c r="I1693" s="154" t="s">
        <v>61</v>
      </c>
      <c r="J1693" s="154" t="s">
        <v>61</v>
      </c>
      <c r="K1693" s="154" t="s">
        <v>61</v>
      </c>
      <c r="L1693" s="154" t="s">
        <v>61</v>
      </c>
      <c r="M1693" s="154" t="s">
        <v>61</v>
      </c>
      <c r="N1693" s="154" t="s">
        <v>61</v>
      </c>
      <c r="O1693" s="154" t="s">
        <v>61</v>
      </c>
    </row>
    <row r="1694" spans="1:15" ht="13.5" customHeight="1" x14ac:dyDescent="0.25">
      <c r="A1694" s="155">
        <v>0.19791666666666699</v>
      </c>
      <c r="B1694" s="154" t="s">
        <v>61</v>
      </c>
      <c r="C1694" s="154" t="s">
        <v>61</v>
      </c>
      <c r="D1694" s="154" t="s">
        <v>61</v>
      </c>
      <c r="E1694" s="154" t="s">
        <v>61</v>
      </c>
      <c r="F1694" s="154" t="s">
        <v>61</v>
      </c>
      <c r="G1694" s="154" t="s">
        <v>61</v>
      </c>
      <c r="H1694" s="154" t="s">
        <v>61</v>
      </c>
      <c r="I1694" s="154" t="s">
        <v>61</v>
      </c>
      <c r="J1694" s="154" t="s">
        <v>61</v>
      </c>
      <c r="K1694" s="154" t="s">
        <v>61</v>
      </c>
      <c r="L1694" s="154" t="s">
        <v>61</v>
      </c>
      <c r="M1694" s="154" t="s">
        <v>61</v>
      </c>
      <c r="N1694" s="154" t="s">
        <v>61</v>
      </c>
      <c r="O1694" s="154" t="s">
        <v>61</v>
      </c>
    </row>
    <row r="1695" spans="1:15" ht="13.5" customHeight="1" x14ac:dyDescent="0.25">
      <c r="A1695" s="155">
        <v>0.20833333333333301</v>
      </c>
      <c r="B1695" s="154" t="s">
        <v>61</v>
      </c>
      <c r="C1695" s="154" t="s">
        <v>61</v>
      </c>
      <c r="D1695" s="154" t="s">
        <v>61</v>
      </c>
      <c r="E1695" s="154" t="s">
        <v>61</v>
      </c>
      <c r="F1695" s="154" t="s">
        <v>61</v>
      </c>
      <c r="G1695" s="154" t="s">
        <v>61</v>
      </c>
      <c r="H1695" s="154" t="s">
        <v>61</v>
      </c>
      <c r="I1695" s="154" t="s">
        <v>61</v>
      </c>
      <c r="J1695" s="154" t="s">
        <v>61</v>
      </c>
      <c r="K1695" s="154" t="s">
        <v>61</v>
      </c>
      <c r="L1695" s="154" t="s">
        <v>61</v>
      </c>
      <c r="M1695" s="154" t="s">
        <v>61</v>
      </c>
      <c r="N1695" s="154" t="s">
        <v>61</v>
      </c>
      <c r="O1695" s="154" t="s">
        <v>61</v>
      </c>
    </row>
    <row r="1696" spans="1:15" ht="13.5" customHeight="1" x14ac:dyDescent="0.25">
      <c r="A1696" s="155">
        <v>0.21875</v>
      </c>
      <c r="B1696" s="154" t="s">
        <v>61</v>
      </c>
      <c r="C1696" s="154" t="s">
        <v>61</v>
      </c>
      <c r="D1696" s="154" t="s">
        <v>61</v>
      </c>
      <c r="E1696" s="154" t="s">
        <v>61</v>
      </c>
      <c r="F1696" s="154" t="s">
        <v>61</v>
      </c>
      <c r="G1696" s="154" t="s">
        <v>61</v>
      </c>
      <c r="H1696" s="154" t="s">
        <v>61</v>
      </c>
      <c r="I1696" s="154" t="s">
        <v>61</v>
      </c>
      <c r="J1696" s="154" t="s">
        <v>61</v>
      </c>
      <c r="K1696" s="154" t="s">
        <v>61</v>
      </c>
      <c r="L1696" s="154" t="s">
        <v>61</v>
      </c>
      <c r="M1696" s="154" t="s">
        <v>61</v>
      </c>
      <c r="N1696" s="154" t="s">
        <v>61</v>
      </c>
      <c r="O1696" s="154" t="s">
        <v>61</v>
      </c>
    </row>
    <row r="1697" spans="1:15" ht="13.5" customHeight="1" x14ac:dyDescent="0.25">
      <c r="A1697" s="155">
        <v>0.22916666666666699</v>
      </c>
      <c r="B1697" s="154" t="s">
        <v>61</v>
      </c>
      <c r="C1697" s="154" t="s">
        <v>61</v>
      </c>
      <c r="D1697" s="154" t="s">
        <v>61</v>
      </c>
      <c r="E1697" s="154" t="s">
        <v>61</v>
      </c>
      <c r="F1697" s="154" t="s">
        <v>61</v>
      </c>
      <c r="G1697" s="154" t="s">
        <v>61</v>
      </c>
      <c r="H1697" s="154" t="s">
        <v>61</v>
      </c>
      <c r="I1697" s="154" t="s">
        <v>61</v>
      </c>
      <c r="J1697" s="154" t="s">
        <v>61</v>
      </c>
      <c r="K1697" s="154" t="s">
        <v>61</v>
      </c>
      <c r="L1697" s="154" t="s">
        <v>61</v>
      </c>
      <c r="M1697" s="154" t="s">
        <v>61</v>
      </c>
      <c r="N1697" s="154" t="s">
        <v>61</v>
      </c>
      <c r="O1697" s="154" t="s">
        <v>61</v>
      </c>
    </row>
    <row r="1698" spans="1:15" ht="13.5" customHeight="1" x14ac:dyDescent="0.25">
      <c r="A1698" s="155">
        <v>0.23958333333333301</v>
      </c>
      <c r="B1698" s="154" t="s">
        <v>61</v>
      </c>
      <c r="C1698" s="154" t="s">
        <v>61</v>
      </c>
      <c r="D1698" s="154" t="s">
        <v>61</v>
      </c>
      <c r="E1698" s="154" t="s">
        <v>61</v>
      </c>
      <c r="F1698" s="154" t="s">
        <v>61</v>
      </c>
      <c r="G1698" s="154" t="s">
        <v>61</v>
      </c>
      <c r="H1698" s="154" t="s">
        <v>61</v>
      </c>
      <c r="I1698" s="154" t="s">
        <v>61</v>
      </c>
      <c r="J1698" s="154" t="s">
        <v>61</v>
      </c>
      <c r="K1698" s="154" t="s">
        <v>61</v>
      </c>
      <c r="L1698" s="154" t="s">
        <v>61</v>
      </c>
      <c r="M1698" s="154" t="s">
        <v>61</v>
      </c>
      <c r="N1698" s="154" t="s">
        <v>61</v>
      </c>
      <c r="O1698" s="154" t="s">
        <v>61</v>
      </c>
    </row>
    <row r="1699" spans="1:15" ht="13.5" customHeight="1" x14ac:dyDescent="0.25">
      <c r="A1699" s="155">
        <v>0.25</v>
      </c>
      <c r="B1699" s="154" t="s">
        <v>61</v>
      </c>
      <c r="C1699" s="154" t="s">
        <v>61</v>
      </c>
      <c r="D1699" s="154" t="s">
        <v>61</v>
      </c>
      <c r="E1699" s="154" t="s">
        <v>61</v>
      </c>
      <c r="F1699" s="154" t="s">
        <v>61</v>
      </c>
      <c r="G1699" s="154" t="s">
        <v>61</v>
      </c>
      <c r="H1699" s="154" t="s">
        <v>61</v>
      </c>
      <c r="I1699" s="154" t="s">
        <v>61</v>
      </c>
      <c r="J1699" s="154" t="s">
        <v>61</v>
      </c>
      <c r="K1699" s="154" t="s">
        <v>61</v>
      </c>
      <c r="L1699" s="154" t="s">
        <v>61</v>
      </c>
      <c r="M1699" s="154" t="s">
        <v>61</v>
      </c>
      <c r="N1699" s="154" t="s">
        <v>61</v>
      </c>
      <c r="O1699" s="154" t="s">
        <v>61</v>
      </c>
    </row>
    <row r="1700" spans="1:15" ht="13.5" customHeight="1" x14ac:dyDescent="0.25">
      <c r="A1700" s="155">
        <v>0.26041666666666702</v>
      </c>
      <c r="B1700" s="154" t="s">
        <v>61</v>
      </c>
      <c r="C1700" s="154" t="s">
        <v>61</v>
      </c>
      <c r="D1700" s="154" t="s">
        <v>61</v>
      </c>
      <c r="E1700" s="154" t="s">
        <v>61</v>
      </c>
      <c r="F1700" s="154" t="s">
        <v>61</v>
      </c>
      <c r="G1700" s="154" t="s">
        <v>61</v>
      </c>
      <c r="H1700" s="154" t="s">
        <v>61</v>
      </c>
      <c r="I1700" s="154" t="s">
        <v>61</v>
      </c>
      <c r="J1700" s="154" t="s">
        <v>61</v>
      </c>
      <c r="K1700" s="154" t="s">
        <v>61</v>
      </c>
      <c r="L1700" s="154" t="s">
        <v>61</v>
      </c>
      <c r="M1700" s="154" t="s">
        <v>61</v>
      </c>
      <c r="N1700" s="154" t="s">
        <v>61</v>
      </c>
      <c r="O1700" s="154" t="s">
        <v>61</v>
      </c>
    </row>
    <row r="1701" spans="1:15" ht="13.5" customHeight="1" x14ac:dyDescent="0.25">
      <c r="A1701" s="155">
        <v>0.27083333333333298</v>
      </c>
      <c r="B1701" s="154" t="s">
        <v>61</v>
      </c>
      <c r="C1701" s="154" t="s">
        <v>61</v>
      </c>
      <c r="D1701" s="154" t="s">
        <v>61</v>
      </c>
      <c r="E1701" s="154" t="s">
        <v>61</v>
      </c>
      <c r="F1701" s="154" t="s">
        <v>61</v>
      </c>
      <c r="G1701" s="154" t="s">
        <v>61</v>
      </c>
      <c r="H1701" s="154" t="s">
        <v>61</v>
      </c>
      <c r="I1701" s="154" t="s">
        <v>61</v>
      </c>
      <c r="J1701" s="154" t="s">
        <v>61</v>
      </c>
      <c r="K1701" s="154" t="s">
        <v>61</v>
      </c>
      <c r="L1701" s="154" t="s">
        <v>61</v>
      </c>
      <c r="M1701" s="154" t="s">
        <v>61</v>
      </c>
      <c r="N1701" s="154" t="s">
        <v>61</v>
      </c>
      <c r="O1701" s="154" t="s">
        <v>61</v>
      </c>
    </row>
    <row r="1702" spans="1:15" ht="13.5" customHeight="1" x14ac:dyDescent="0.25">
      <c r="A1702" s="155">
        <v>0.28125</v>
      </c>
      <c r="B1702" s="154" t="s">
        <v>61</v>
      </c>
      <c r="C1702" s="154" t="s">
        <v>61</v>
      </c>
      <c r="D1702" s="154" t="s">
        <v>61</v>
      </c>
      <c r="E1702" s="154" t="s">
        <v>61</v>
      </c>
      <c r="F1702" s="154" t="s">
        <v>61</v>
      </c>
      <c r="G1702" s="154" t="s">
        <v>61</v>
      </c>
      <c r="H1702" s="154" t="s">
        <v>61</v>
      </c>
      <c r="I1702" s="154" t="s">
        <v>61</v>
      </c>
      <c r="J1702" s="154" t="s">
        <v>61</v>
      </c>
      <c r="K1702" s="154" t="s">
        <v>61</v>
      </c>
      <c r="L1702" s="154" t="s">
        <v>61</v>
      </c>
      <c r="M1702" s="154" t="s">
        <v>61</v>
      </c>
      <c r="N1702" s="154" t="s">
        <v>61</v>
      </c>
      <c r="O1702" s="154" t="s">
        <v>61</v>
      </c>
    </row>
    <row r="1703" spans="1:15" ht="13.5" customHeight="1" x14ac:dyDescent="0.25">
      <c r="A1703" s="155">
        <v>0.29166666666666702</v>
      </c>
      <c r="B1703" s="154" t="s">
        <v>61</v>
      </c>
      <c r="C1703" s="154" t="s">
        <v>61</v>
      </c>
      <c r="D1703" s="154" t="s">
        <v>61</v>
      </c>
      <c r="E1703" s="154" t="s">
        <v>61</v>
      </c>
      <c r="F1703" s="154" t="s">
        <v>61</v>
      </c>
      <c r="G1703" s="154" t="s">
        <v>61</v>
      </c>
      <c r="H1703" s="154" t="s">
        <v>61</v>
      </c>
      <c r="I1703" s="154" t="s">
        <v>61</v>
      </c>
      <c r="J1703" s="154" t="s">
        <v>61</v>
      </c>
      <c r="K1703" s="154" t="s">
        <v>61</v>
      </c>
      <c r="L1703" s="154" t="s">
        <v>61</v>
      </c>
      <c r="M1703" s="154" t="s">
        <v>61</v>
      </c>
      <c r="N1703" s="154" t="s">
        <v>61</v>
      </c>
      <c r="O1703" s="154" t="s">
        <v>61</v>
      </c>
    </row>
    <row r="1704" spans="1:15" ht="13.5" customHeight="1" x14ac:dyDescent="0.25">
      <c r="A1704" s="155">
        <v>0.30208333333333298</v>
      </c>
      <c r="B1704" s="154" t="s">
        <v>61</v>
      </c>
      <c r="C1704" s="154" t="s">
        <v>61</v>
      </c>
      <c r="D1704" s="154" t="s">
        <v>61</v>
      </c>
      <c r="E1704" s="154" t="s">
        <v>61</v>
      </c>
      <c r="F1704" s="154" t="s">
        <v>61</v>
      </c>
      <c r="G1704" s="154" t="s">
        <v>61</v>
      </c>
      <c r="H1704" s="154" t="s">
        <v>61</v>
      </c>
      <c r="I1704" s="154" t="s">
        <v>61</v>
      </c>
      <c r="J1704" s="154" t="s">
        <v>61</v>
      </c>
      <c r="K1704" s="154" t="s">
        <v>61</v>
      </c>
      <c r="L1704" s="154" t="s">
        <v>61</v>
      </c>
      <c r="M1704" s="154" t="s">
        <v>61</v>
      </c>
      <c r="N1704" s="154" t="s">
        <v>61</v>
      </c>
      <c r="O1704" s="154" t="s">
        <v>61</v>
      </c>
    </row>
    <row r="1705" spans="1:15" ht="13.5" customHeight="1" x14ac:dyDescent="0.25">
      <c r="A1705" s="155">
        <v>0.3125</v>
      </c>
      <c r="B1705" s="154" t="s">
        <v>61</v>
      </c>
      <c r="C1705" s="154" t="s">
        <v>61</v>
      </c>
      <c r="D1705" s="154" t="s">
        <v>61</v>
      </c>
      <c r="E1705" s="154" t="s">
        <v>61</v>
      </c>
      <c r="F1705" s="154" t="s">
        <v>61</v>
      </c>
      <c r="G1705" s="154" t="s">
        <v>61</v>
      </c>
      <c r="H1705" s="154" t="s">
        <v>61</v>
      </c>
      <c r="I1705" s="154" t="s">
        <v>61</v>
      </c>
      <c r="J1705" s="154" t="s">
        <v>61</v>
      </c>
      <c r="K1705" s="154" t="s">
        <v>61</v>
      </c>
      <c r="L1705" s="154" t="s">
        <v>61</v>
      </c>
      <c r="M1705" s="154" t="s">
        <v>61</v>
      </c>
      <c r="N1705" s="154" t="s">
        <v>61</v>
      </c>
      <c r="O1705" s="154" t="s">
        <v>61</v>
      </c>
    </row>
    <row r="1706" spans="1:15" ht="13.5" customHeight="1" x14ac:dyDescent="0.25">
      <c r="A1706" s="155">
        <v>0.32291666666666702</v>
      </c>
      <c r="B1706" s="154" t="s">
        <v>61</v>
      </c>
      <c r="C1706" s="154" t="s">
        <v>61</v>
      </c>
      <c r="D1706" s="154" t="s">
        <v>61</v>
      </c>
      <c r="E1706" s="154" t="s">
        <v>61</v>
      </c>
      <c r="F1706" s="154" t="s">
        <v>61</v>
      </c>
      <c r="G1706" s="154" t="s">
        <v>61</v>
      </c>
      <c r="H1706" s="154" t="s">
        <v>61</v>
      </c>
      <c r="I1706" s="154" t="s">
        <v>61</v>
      </c>
      <c r="J1706" s="154" t="s">
        <v>61</v>
      </c>
      <c r="K1706" s="154" t="s">
        <v>61</v>
      </c>
      <c r="L1706" s="154" t="s">
        <v>61</v>
      </c>
      <c r="M1706" s="154" t="s">
        <v>61</v>
      </c>
      <c r="N1706" s="154" t="s">
        <v>61</v>
      </c>
      <c r="O1706" s="154" t="s">
        <v>61</v>
      </c>
    </row>
    <row r="1707" spans="1:15" ht="13.5" customHeight="1" x14ac:dyDescent="0.25">
      <c r="A1707" s="155">
        <v>0.33333333333333298</v>
      </c>
      <c r="B1707" s="154" t="s">
        <v>61</v>
      </c>
      <c r="C1707" s="154" t="s">
        <v>61</v>
      </c>
      <c r="D1707" s="154" t="s">
        <v>61</v>
      </c>
      <c r="E1707" s="154" t="s">
        <v>61</v>
      </c>
      <c r="F1707" s="154" t="s">
        <v>61</v>
      </c>
      <c r="G1707" s="154" t="s">
        <v>61</v>
      </c>
      <c r="H1707" s="154" t="s">
        <v>61</v>
      </c>
      <c r="I1707" s="154" t="s">
        <v>61</v>
      </c>
      <c r="J1707" s="154" t="s">
        <v>61</v>
      </c>
      <c r="K1707" s="154" t="s">
        <v>61</v>
      </c>
      <c r="L1707" s="154" t="s">
        <v>61</v>
      </c>
      <c r="M1707" s="154" t="s">
        <v>61</v>
      </c>
      <c r="N1707" s="154" t="s">
        <v>61</v>
      </c>
      <c r="O1707" s="154" t="s">
        <v>61</v>
      </c>
    </row>
    <row r="1708" spans="1:15" ht="13.5" customHeight="1" x14ac:dyDescent="0.25">
      <c r="A1708" s="155">
        <v>0.34375</v>
      </c>
      <c r="B1708" s="154" t="s">
        <v>61</v>
      </c>
      <c r="C1708" s="154" t="s">
        <v>61</v>
      </c>
      <c r="D1708" s="154" t="s">
        <v>61</v>
      </c>
      <c r="E1708" s="154" t="s">
        <v>61</v>
      </c>
      <c r="F1708" s="154" t="s">
        <v>61</v>
      </c>
      <c r="G1708" s="154" t="s">
        <v>61</v>
      </c>
      <c r="H1708" s="154" t="s">
        <v>61</v>
      </c>
      <c r="I1708" s="154" t="s">
        <v>61</v>
      </c>
      <c r="J1708" s="154" t="s">
        <v>61</v>
      </c>
      <c r="K1708" s="154" t="s">
        <v>61</v>
      </c>
      <c r="L1708" s="154" t="s">
        <v>61</v>
      </c>
      <c r="M1708" s="154" t="s">
        <v>61</v>
      </c>
      <c r="N1708" s="154" t="s">
        <v>61</v>
      </c>
      <c r="O1708" s="154" t="s">
        <v>61</v>
      </c>
    </row>
    <row r="1709" spans="1:15" ht="13.5" customHeight="1" x14ac:dyDescent="0.25">
      <c r="A1709" s="155">
        <v>0.35416666666666702</v>
      </c>
      <c r="B1709" s="154" t="s">
        <v>61</v>
      </c>
      <c r="C1709" s="154" t="s">
        <v>61</v>
      </c>
      <c r="D1709" s="154" t="s">
        <v>61</v>
      </c>
      <c r="E1709" s="154" t="s">
        <v>61</v>
      </c>
      <c r="F1709" s="154" t="s">
        <v>61</v>
      </c>
      <c r="G1709" s="154" t="s">
        <v>61</v>
      </c>
      <c r="H1709" s="154" t="s">
        <v>61</v>
      </c>
      <c r="I1709" s="154" t="s">
        <v>61</v>
      </c>
      <c r="J1709" s="154" t="s">
        <v>61</v>
      </c>
      <c r="K1709" s="154" t="s">
        <v>61</v>
      </c>
      <c r="L1709" s="154" t="s">
        <v>61</v>
      </c>
      <c r="M1709" s="154" t="s">
        <v>61</v>
      </c>
      <c r="N1709" s="154" t="s">
        <v>61</v>
      </c>
      <c r="O1709" s="154" t="s">
        <v>61</v>
      </c>
    </row>
    <row r="1710" spans="1:15" ht="13.5" customHeight="1" x14ac:dyDescent="0.25">
      <c r="A1710" s="155">
        <v>0.36458333333333298</v>
      </c>
      <c r="B1710" s="154" t="s">
        <v>61</v>
      </c>
      <c r="C1710" s="154" t="s">
        <v>61</v>
      </c>
      <c r="D1710" s="154" t="s">
        <v>61</v>
      </c>
      <c r="E1710" s="154" t="s">
        <v>61</v>
      </c>
      <c r="F1710" s="154" t="s">
        <v>61</v>
      </c>
      <c r="G1710" s="154" t="s">
        <v>61</v>
      </c>
      <c r="H1710" s="154" t="s">
        <v>61</v>
      </c>
      <c r="I1710" s="154" t="s">
        <v>61</v>
      </c>
      <c r="J1710" s="154" t="s">
        <v>61</v>
      </c>
      <c r="K1710" s="154" t="s">
        <v>61</v>
      </c>
      <c r="L1710" s="154" t="s">
        <v>61</v>
      </c>
      <c r="M1710" s="154" t="s">
        <v>61</v>
      </c>
      <c r="N1710" s="154" t="s">
        <v>61</v>
      </c>
      <c r="O1710" s="154" t="s">
        <v>61</v>
      </c>
    </row>
    <row r="1711" spans="1:15" ht="13.5" customHeight="1" x14ac:dyDescent="0.25">
      <c r="A1711" s="155">
        <v>0.375</v>
      </c>
      <c r="B1711" s="154" t="s">
        <v>61</v>
      </c>
      <c r="C1711" s="154" t="s">
        <v>61</v>
      </c>
      <c r="D1711" s="154" t="s">
        <v>61</v>
      </c>
      <c r="E1711" s="154" t="s">
        <v>61</v>
      </c>
      <c r="F1711" s="154" t="s">
        <v>61</v>
      </c>
      <c r="G1711" s="154" t="s">
        <v>61</v>
      </c>
      <c r="H1711" s="154" t="s">
        <v>61</v>
      </c>
      <c r="I1711" s="154" t="s">
        <v>61</v>
      </c>
      <c r="J1711" s="154" t="s">
        <v>61</v>
      </c>
      <c r="K1711" s="154" t="s">
        <v>61</v>
      </c>
      <c r="L1711" s="154" t="s">
        <v>61</v>
      </c>
      <c r="M1711" s="154" t="s">
        <v>61</v>
      </c>
      <c r="N1711" s="154" t="s">
        <v>61</v>
      </c>
      <c r="O1711" s="154" t="s">
        <v>61</v>
      </c>
    </row>
    <row r="1712" spans="1:15" ht="13.5" customHeight="1" x14ac:dyDescent="0.25">
      <c r="A1712" s="155">
        <v>0.38541666666666702</v>
      </c>
      <c r="B1712" s="154" t="s">
        <v>61</v>
      </c>
      <c r="C1712" s="154" t="s">
        <v>61</v>
      </c>
      <c r="D1712" s="154" t="s">
        <v>61</v>
      </c>
      <c r="E1712" s="154" t="s">
        <v>61</v>
      </c>
      <c r="F1712" s="154" t="s">
        <v>61</v>
      </c>
      <c r="G1712" s="154" t="s">
        <v>61</v>
      </c>
      <c r="H1712" s="154" t="s">
        <v>61</v>
      </c>
      <c r="I1712" s="154" t="s">
        <v>61</v>
      </c>
      <c r="J1712" s="154" t="s">
        <v>61</v>
      </c>
      <c r="K1712" s="154" t="s">
        <v>61</v>
      </c>
      <c r="L1712" s="154" t="s">
        <v>61</v>
      </c>
      <c r="M1712" s="154" t="s">
        <v>61</v>
      </c>
      <c r="N1712" s="154" t="s">
        <v>61</v>
      </c>
      <c r="O1712" s="154" t="s">
        <v>61</v>
      </c>
    </row>
    <row r="1713" spans="1:15" ht="13.5" customHeight="1" x14ac:dyDescent="0.25">
      <c r="A1713" s="155">
        <v>0.39583333333333298</v>
      </c>
      <c r="B1713" s="154" t="s">
        <v>61</v>
      </c>
      <c r="C1713" s="154" t="s">
        <v>61</v>
      </c>
      <c r="D1713" s="154" t="s">
        <v>61</v>
      </c>
      <c r="E1713" s="154" t="s">
        <v>61</v>
      </c>
      <c r="F1713" s="154" t="s">
        <v>61</v>
      </c>
      <c r="G1713" s="154" t="s">
        <v>61</v>
      </c>
      <c r="H1713" s="154" t="s">
        <v>61</v>
      </c>
      <c r="I1713" s="154" t="s">
        <v>61</v>
      </c>
      <c r="J1713" s="154" t="s">
        <v>61</v>
      </c>
      <c r="K1713" s="154" t="s">
        <v>61</v>
      </c>
      <c r="L1713" s="154" t="s">
        <v>61</v>
      </c>
      <c r="M1713" s="154" t="s">
        <v>61</v>
      </c>
      <c r="N1713" s="154" t="s">
        <v>61</v>
      </c>
      <c r="O1713" s="154" t="s">
        <v>61</v>
      </c>
    </row>
    <row r="1714" spans="1:15" ht="13.5" customHeight="1" x14ac:dyDescent="0.25">
      <c r="A1714" s="155">
        <v>0.40625</v>
      </c>
      <c r="B1714" s="154" t="s">
        <v>61</v>
      </c>
      <c r="C1714" s="154" t="s">
        <v>61</v>
      </c>
      <c r="D1714" s="154" t="s">
        <v>61</v>
      </c>
      <c r="E1714" s="154" t="s">
        <v>61</v>
      </c>
      <c r="F1714" s="154" t="s">
        <v>61</v>
      </c>
      <c r="G1714" s="154" t="s">
        <v>61</v>
      </c>
      <c r="H1714" s="154" t="s">
        <v>61</v>
      </c>
      <c r="I1714" s="154" t="s">
        <v>61</v>
      </c>
      <c r="J1714" s="154" t="s">
        <v>61</v>
      </c>
      <c r="K1714" s="154" t="s">
        <v>61</v>
      </c>
      <c r="L1714" s="154" t="s">
        <v>61</v>
      </c>
      <c r="M1714" s="154" t="s">
        <v>61</v>
      </c>
      <c r="N1714" s="154" t="s">
        <v>61</v>
      </c>
      <c r="O1714" s="154" t="s">
        <v>61</v>
      </c>
    </row>
    <row r="1715" spans="1:15" ht="13.5" customHeight="1" x14ac:dyDescent="0.25">
      <c r="A1715" s="155">
        <v>0.41666666666666702</v>
      </c>
      <c r="B1715" s="154" t="s">
        <v>61</v>
      </c>
      <c r="C1715" s="154" t="s">
        <v>61</v>
      </c>
      <c r="D1715" s="154" t="s">
        <v>61</v>
      </c>
      <c r="E1715" s="154" t="s">
        <v>61</v>
      </c>
      <c r="F1715" s="154" t="s">
        <v>61</v>
      </c>
      <c r="G1715" s="154" t="s">
        <v>61</v>
      </c>
      <c r="H1715" s="154" t="s">
        <v>61</v>
      </c>
      <c r="I1715" s="154" t="s">
        <v>61</v>
      </c>
      <c r="J1715" s="154" t="s">
        <v>61</v>
      </c>
      <c r="K1715" s="154" t="s">
        <v>61</v>
      </c>
      <c r="L1715" s="154" t="s">
        <v>61</v>
      </c>
      <c r="M1715" s="154" t="s">
        <v>61</v>
      </c>
      <c r="N1715" s="154" t="s">
        <v>61</v>
      </c>
      <c r="O1715" s="154" t="s">
        <v>61</v>
      </c>
    </row>
    <row r="1716" spans="1:15" ht="13.5" customHeight="1" x14ac:dyDescent="0.25">
      <c r="A1716" s="155">
        <v>0.42708333333333298</v>
      </c>
      <c r="B1716" s="154" t="s">
        <v>61</v>
      </c>
      <c r="C1716" s="154" t="s">
        <v>61</v>
      </c>
      <c r="D1716" s="154" t="s">
        <v>61</v>
      </c>
      <c r="E1716" s="154" t="s">
        <v>61</v>
      </c>
      <c r="F1716" s="154" t="s">
        <v>61</v>
      </c>
      <c r="G1716" s="154" t="s">
        <v>61</v>
      </c>
      <c r="H1716" s="154" t="s">
        <v>61</v>
      </c>
      <c r="I1716" s="154" t="s">
        <v>61</v>
      </c>
      <c r="J1716" s="154" t="s">
        <v>61</v>
      </c>
      <c r="K1716" s="154" t="s">
        <v>61</v>
      </c>
      <c r="L1716" s="154" t="s">
        <v>61</v>
      </c>
      <c r="M1716" s="154" t="s">
        <v>61</v>
      </c>
      <c r="N1716" s="154" t="s">
        <v>61</v>
      </c>
      <c r="O1716" s="154" t="s">
        <v>61</v>
      </c>
    </row>
    <row r="1717" spans="1:15" ht="13.5" customHeight="1" x14ac:dyDescent="0.25">
      <c r="A1717" s="155">
        <v>0.4375</v>
      </c>
      <c r="B1717" s="154" t="s">
        <v>61</v>
      </c>
      <c r="C1717" s="154" t="s">
        <v>61</v>
      </c>
      <c r="D1717" s="154" t="s">
        <v>61</v>
      </c>
      <c r="E1717" s="154" t="s">
        <v>61</v>
      </c>
      <c r="F1717" s="154" t="s">
        <v>61</v>
      </c>
      <c r="G1717" s="154" t="s">
        <v>61</v>
      </c>
      <c r="H1717" s="154" t="s">
        <v>61</v>
      </c>
      <c r="I1717" s="154" t="s">
        <v>61</v>
      </c>
      <c r="J1717" s="154" t="s">
        <v>61</v>
      </c>
      <c r="K1717" s="154" t="s">
        <v>61</v>
      </c>
      <c r="L1717" s="154" t="s">
        <v>61</v>
      </c>
      <c r="M1717" s="154" t="s">
        <v>61</v>
      </c>
      <c r="N1717" s="154" t="s">
        <v>61</v>
      </c>
      <c r="O1717" s="154" t="s">
        <v>61</v>
      </c>
    </row>
    <row r="1718" spans="1:15" ht="13.5" customHeight="1" x14ac:dyDescent="0.25">
      <c r="A1718" s="155">
        <v>0.44791666666666702</v>
      </c>
      <c r="B1718" s="154" t="s">
        <v>61</v>
      </c>
      <c r="C1718" s="154" t="s">
        <v>61</v>
      </c>
      <c r="D1718" s="154" t="s">
        <v>61</v>
      </c>
      <c r="E1718" s="154" t="s">
        <v>61</v>
      </c>
      <c r="F1718" s="154" t="s">
        <v>61</v>
      </c>
      <c r="G1718" s="154" t="s">
        <v>61</v>
      </c>
      <c r="H1718" s="154" t="s">
        <v>61</v>
      </c>
      <c r="I1718" s="154" t="s">
        <v>61</v>
      </c>
      <c r="J1718" s="154" t="s">
        <v>61</v>
      </c>
      <c r="K1718" s="154" t="s">
        <v>61</v>
      </c>
      <c r="L1718" s="154" t="s">
        <v>61</v>
      </c>
      <c r="M1718" s="154" t="s">
        <v>61</v>
      </c>
      <c r="N1718" s="154" t="s">
        <v>61</v>
      </c>
      <c r="O1718" s="154" t="s">
        <v>61</v>
      </c>
    </row>
    <row r="1719" spans="1:15" ht="13.5" customHeight="1" x14ac:dyDescent="0.25">
      <c r="A1719" s="155">
        <v>0.45833333333333298</v>
      </c>
      <c r="B1719" s="154" t="s">
        <v>61</v>
      </c>
      <c r="C1719" s="154" t="s">
        <v>61</v>
      </c>
      <c r="D1719" s="154" t="s">
        <v>61</v>
      </c>
      <c r="E1719" s="154" t="s">
        <v>61</v>
      </c>
      <c r="F1719" s="154" t="s">
        <v>61</v>
      </c>
      <c r="G1719" s="154" t="s">
        <v>61</v>
      </c>
      <c r="H1719" s="154" t="s">
        <v>61</v>
      </c>
      <c r="I1719" s="154" t="s">
        <v>61</v>
      </c>
      <c r="J1719" s="154" t="s">
        <v>61</v>
      </c>
      <c r="K1719" s="154" t="s">
        <v>61</v>
      </c>
      <c r="L1719" s="154" t="s">
        <v>61</v>
      </c>
      <c r="M1719" s="154" t="s">
        <v>61</v>
      </c>
      <c r="N1719" s="154" t="s">
        <v>61</v>
      </c>
      <c r="O1719" s="154" t="s">
        <v>61</v>
      </c>
    </row>
    <row r="1720" spans="1:15" ht="13.5" customHeight="1" x14ac:dyDescent="0.25">
      <c r="A1720" s="155">
        <v>0.46875</v>
      </c>
      <c r="B1720" s="154" t="s">
        <v>61</v>
      </c>
      <c r="C1720" s="154" t="s">
        <v>61</v>
      </c>
      <c r="D1720" s="154" t="s">
        <v>61</v>
      </c>
      <c r="E1720" s="154" t="s">
        <v>61</v>
      </c>
      <c r="F1720" s="154" t="s">
        <v>61</v>
      </c>
      <c r="G1720" s="154" t="s">
        <v>61</v>
      </c>
      <c r="H1720" s="154" t="s">
        <v>61</v>
      </c>
      <c r="I1720" s="154" t="s">
        <v>61</v>
      </c>
      <c r="J1720" s="154" t="s">
        <v>61</v>
      </c>
      <c r="K1720" s="154" t="s">
        <v>61</v>
      </c>
      <c r="L1720" s="154" t="s">
        <v>61</v>
      </c>
      <c r="M1720" s="154" t="s">
        <v>61</v>
      </c>
      <c r="N1720" s="154" t="s">
        <v>61</v>
      </c>
      <c r="O1720" s="154" t="s">
        <v>61</v>
      </c>
    </row>
    <row r="1721" spans="1:15" ht="13.5" customHeight="1" x14ac:dyDescent="0.25">
      <c r="A1721" s="155">
        <v>0.47916666666666702</v>
      </c>
      <c r="B1721" s="154" t="s">
        <v>61</v>
      </c>
      <c r="C1721" s="154" t="s">
        <v>61</v>
      </c>
      <c r="D1721" s="154" t="s">
        <v>61</v>
      </c>
      <c r="E1721" s="154" t="s">
        <v>61</v>
      </c>
      <c r="F1721" s="154" t="s">
        <v>61</v>
      </c>
      <c r="G1721" s="154" t="s">
        <v>61</v>
      </c>
      <c r="H1721" s="154" t="s">
        <v>61</v>
      </c>
      <c r="I1721" s="154" t="s">
        <v>61</v>
      </c>
      <c r="J1721" s="154" t="s">
        <v>61</v>
      </c>
      <c r="K1721" s="154" t="s">
        <v>61</v>
      </c>
      <c r="L1721" s="154" t="s">
        <v>61</v>
      </c>
      <c r="M1721" s="154" t="s">
        <v>61</v>
      </c>
      <c r="N1721" s="154" t="s">
        <v>61</v>
      </c>
      <c r="O1721" s="154" t="s">
        <v>61</v>
      </c>
    </row>
    <row r="1722" spans="1:15" ht="13.5" customHeight="1" x14ac:dyDescent="0.25">
      <c r="A1722" s="155">
        <v>0.48958333333333298</v>
      </c>
      <c r="B1722" s="154" t="s">
        <v>61</v>
      </c>
      <c r="C1722" s="154" t="s">
        <v>61</v>
      </c>
      <c r="D1722" s="154" t="s">
        <v>61</v>
      </c>
      <c r="E1722" s="154" t="s">
        <v>61</v>
      </c>
      <c r="F1722" s="154" t="s">
        <v>61</v>
      </c>
      <c r="G1722" s="154" t="s">
        <v>61</v>
      </c>
      <c r="H1722" s="154" t="s">
        <v>61</v>
      </c>
      <c r="I1722" s="154" t="s">
        <v>61</v>
      </c>
      <c r="J1722" s="154" t="s">
        <v>61</v>
      </c>
      <c r="K1722" s="154" t="s">
        <v>61</v>
      </c>
      <c r="L1722" s="154" t="s">
        <v>61</v>
      </c>
      <c r="M1722" s="154" t="s">
        <v>61</v>
      </c>
      <c r="N1722" s="154" t="s">
        <v>61</v>
      </c>
      <c r="O1722" s="154" t="s">
        <v>61</v>
      </c>
    </row>
    <row r="1723" spans="1:15" ht="13.5" customHeight="1" x14ac:dyDescent="0.25">
      <c r="A1723" s="155">
        <v>0.5</v>
      </c>
      <c r="B1723" s="154" t="s">
        <v>61</v>
      </c>
      <c r="C1723" s="154" t="s">
        <v>61</v>
      </c>
      <c r="D1723" s="154" t="s">
        <v>61</v>
      </c>
      <c r="E1723" s="154" t="s">
        <v>61</v>
      </c>
      <c r="F1723" s="154" t="s">
        <v>61</v>
      </c>
      <c r="G1723" s="154" t="s">
        <v>61</v>
      </c>
      <c r="H1723" s="154" t="s">
        <v>61</v>
      </c>
      <c r="I1723" s="154" t="s">
        <v>61</v>
      </c>
      <c r="J1723" s="154" t="s">
        <v>61</v>
      </c>
      <c r="K1723" s="154" t="s">
        <v>61</v>
      </c>
      <c r="L1723" s="154" t="s">
        <v>61</v>
      </c>
      <c r="M1723" s="154" t="s">
        <v>61</v>
      </c>
      <c r="N1723" s="154" t="s">
        <v>61</v>
      </c>
      <c r="O1723" s="154" t="s">
        <v>61</v>
      </c>
    </row>
    <row r="1724" spans="1:15" ht="13.5" customHeight="1" x14ac:dyDescent="0.25">
      <c r="A1724" s="155">
        <v>0.51041666666666696</v>
      </c>
      <c r="B1724" s="154" t="s">
        <v>61</v>
      </c>
      <c r="C1724" s="154" t="s">
        <v>61</v>
      </c>
      <c r="D1724" s="154" t="s">
        <v>61</v>
      </c>
      <c r="E1724" s="154" t="s">
        <v>61</v>
      </c>
      <c r="F1724" s="154" t="s">
        <v>61</v>
      </c>
      <c r="G1724" s="154" t="s">
        <v>61</v>
      </c>
      <c r="H1724" s="154" t="s">
        <v>61</v>
      </c>
      <c r="I1724" s="154" t="s">
        <v>61</v>
      </c>
      <c r="J1724" s="154" t="s">
        <v>61</v>
      </c>
      <c r="K1724" s="154" t="s">
        <v>61</v>
      </c>
      <c r="L1724" s="154" t="s">
        <v>61</v>
      </c>
      <c r="M1724" s="154" t="s">
        <v>61</v>
      </c>
      <c r="N1724" s="154" t="s">
        <v>61</v>
      </c>
      <c r="O1724" s="154" t="s">
        <v>61</v>
      </c>
    </row>
    <row r="1725" spans="1:15" ht="13.5" customHeight="1" x14ac:dyDescent="0.25">
      <c r="A1725" s="155">
        <v>0.52083333333333304</v>
      </c>
      <c r="B1725" s="154" t="s">
        <v>61</v>
      </c>
      <c r="C1725" s="154" t="s">
        <v>61</v>
      </c>
      <c r="D1725" s="154" t="s">
        <v>61</v>
      </c>
      <c r="E1725" s="154" t="s">
        <v>61</v>
      </c>
      <c r="F1725" s="154" t="s">
        <v>61</v>
      </c>
      <c r="G1725" s="154" t="s">
        <v>61</v>
      </c>
      <c r="H1725" s="154" t="s">
        <v>61</v>
      </c>
      <c r="I1725" s="154" t="s">
        <v>61</v>
      </c>
      <c r="J1725" s="154" t="s">
        <v>61</v>
      </c>
      <c r="K1725" s="154" t="s">
        <v>61</v>
      </c>
      <c r="L1725" s="154" t="s">
        <v>61</v>
      </c>
      <c r="M1725" s="154" t="s">
        <v>61</v>
      </c>
      <c r="N1725" s="154" t="s">
        <v>61</v>
      </c>
      <c r="O1725" s="154" t="s">
        <v>61</v>
      </c>
    </row>
    <row r="1726" spans="1:15" ht="13.5" customHeight="1" x14ac:dyDescent="0.25">
      <c r="A1726" s="155">
        <v>0.53125</v>
      </c>
      <c r="B1726" s="154" t="s">
        <v>61</v>
      </c>
      <c r="C1726" s="154" t="s">
        <v>61</v>
      </c>
      <c r="D1726" s="154" t="s">
        <v>61</v>
      </c>
      <c r="E1726" s="154" t="s">
        <v>61</v>
      </c>
      <c r="F1726" s="154" t="s">
        <v>61</v>
      </c>
      <c r="G1726" s="154" t="s">
        <v>61</v>
      </c>
      <c r="H1726" s="154" t="s">
        <v>61</v>
      </c>
      <c r="I1726" s="154" t="s">
        <v>61</v>
      </c>
      <c r="J1726" s="154" t="s">
        <v>61</v>
      </c>
      <c r="K1726" s="154" t="s">
        <v>61</v>
      </c>
      <c r="L1726" s="154" t="s">
        <v>61</v>
      </c>
      <c r="M1726" s="154" t="s">
        <v>61</v>
      </c>
      <c r="N1726" s="154" t="s">
        <v>61</v>
      </c>
      <c r="O1726" s="154" t="s">
        <v>61</v>
      </c>
    </row>
    <row r="1727" spans="1:15" ht="13.5" customHeight="1" x14ac:dyDescent="0.25">
      <c r="A1727" s="155">
        <v>0.54166666666666696</v>
      </c>
      <c r="B1727" s="154" t="s">
        <v>61</v>
      </c>
      <c r="C1727" s="154" t="s">
        <v>61</v>
      </c>
      <c r="D1727" s="154" t="s">
        <v>61</v>
      </c>
      <c r="E1727" s="154" t="s">
        <v>61</v>
      </c>
      <c r="F1727" s="154" t="s">
        <v>61</v>
      </c>
      <c r="G1727" s="154" t="s">
        <v>61</v>
      </c>
      <c r="H1727" s="154" t="s">
        <v>61</v>
      </c>
      <c r="I1727" s="154" t="s">
        <v>61</v>
      </c>
      <c r="J1727" s="154" t="s">
        <v>61</v>
      </c>
      <c r="K1727" s="154" t="s">
        <v>61</v>
      </c>
      <c r="L1727" s="154" t="s">
        <v>61</v>
      </c>
      <c r="M1727" s="154" t="s">
        <v>61</v>
      </c>
      <c r="N1727" s="154" t="s">
        <v>61</v>
      </c>
      <c r="O1727" s="154" t="s">
        <v>61</v>
      </c>
    </row>
    <row r="1728" spans="1:15" ht="13.5" customHeight="1" x14ac:dyDescent="0.25">
      <c r="A1728" s="155">
        <v>0.55208333333333304</v>
      </c>
      <c r="B1728" s="154" t="s">
        <v>61</v>
      </c>
      <c r="C1728" s="154" t="s">
        <v>61</v>
      </c>
      <c r="D1728" s="154" t="s">
        <v>61</v>
      </c>
      <c r="E1728" s="154" t="s">
        <v>61</v>
      </c>
      <c r="F1728" s="154" t="s">
        <v>61</v>
      </c>
      <c r="G1728" s="154" t="s">
        <v>61</v>
      </c>
      <c r="H1728" s="154" t="s">
        <v>61</v>
      </c>
      <c r="I1728" s="154" t="s">
        <v>61</v>
      </c>
      <c r="J1728" s="154" t="s">
        <v>61</v>
      </c>
      <c r="K1728" s="154" t="s">
        <v>61</v>
      </c>
      <c r="L1728" s="154" t="s">
        <v>61</v>
      </c>
      <c r="M1728" s="154" t="s">
        <v>61</v>
      </c>
      <c r="N1728" s="154" t="s">
        <v>61</v>
      </c>
      <c r="O1728" s="154" t="s">
        <v>61</v>
      </c>
    </row>
    <row r="1729" spans="1:15" ht="13.5" customHeight="1" x14ac:dyDescent="0.25">
      <c r="A1729" s="155">
        <v>0.5625</v>
      </c>
      <c r="B1729" s="154" t="s">
        <v>61</v>
      </c>
      <c r="C1729" s="154" t="s">
        <v>61</v>
      </c>
      <c r="D1729" s="154" t="s">
        <v>61</v>
      </c>
      <c r="E1729" s="154" t="s">
        <v>61</v>
      </c>
      <c r="F1729" s="154" t="s">
        <v>61</v>
      </c>
      <c r="G1729" s="154" t="s">
        <v>61</v>
      </c>
      <c r="H1729" s="154" t="s">
        <v>61</v>
      </c>
      <c r="I1729" s="154" t="s">
        <v>61</v>
      </c>
      <c r="J1729" s="154" t="s">
        <v>61</v>
      </c>
      <c r="K1729" s="154" t="s">
        <v>61</v>
      </c>
      <c r="L1729" s="154" t="s">
        <v>61</v>
      </c>
      <c r="M1729" s="154" t="s">
        <v>61</v>
      </c>
      <c r="N1729" s="154" t="s">
        <v>61</v>
      </c>
      <c r="O1729" s="154" t="s">
        <v>61</v>
      </c>
    </row>
    <row r="1730" spans="1:15" ht="13.5" customHeight="1" x14ac:dyDescent="0.25">
      <c r="A1730" s="155">
        <v>0.57291666666666696</v>
      </c>
      <c r="B1730" s="154" t="s">
        <v>61</v>
      </c>
      <c r="C1730" s="154" t="s">
        <v>61</v>
      </c>
      <c r="D1730" s="154" t="s">
        <v>61</v>
      </c>
      <c r="E1730" s="154" t="s">
        <v>61</v>
      </c>
      <c r="F1730" s="154" t="s">
        <v>61</v>
      </c>
      <c r="G1730" s="154" t="s">
        <v>61</v>
      </c>
      <c r="H1730" s="154" t="s">
        <v>61</v>
      </c>
      <c r="I1730" s="154" t="s">
        <v>61</v>
      </c>
      <c r="J1730" s="154" t="s">
        <v>61</v>
      </c>
      <c r="K1730" s="154" t="s">
        <v>61</v>
      </c>
      <c r="L1730" s="154" t="s">
        <v>61</v>
      </c>
      <c r="M1730" s="154" t="s">
        <v>61</v>
      </c>
      <c r="N1730" s="154" t="s">
        <v>61</v>
      </c>
      <c r="O1730" s="154" t="s">
        <v>61</v>
      </c>
    </row>
    <row r="1731" spans="1:15" ht="13.5" customHeight="1" x14ac:dyDescent="0.25">
      <c r="A1731" s="155">
        <v>0.58333333333333304</v>
      </c>
      <c r="B1731" s="154" t="s">
        <v>61</v>
      </c>
      <c r="C1731" s="154" t="s">
        <v>61</v>
      </c>
      <c r="D1731" s="154" t="s">
        <v>61</v>
      </c>
      <c r="E1731" s="154" t="s">
        <v>61</v>
      </c>
      <c r="F1731" s="154" t="s">
        <v>61</v>
      </c>
      <c r="G1731" s="154" t="s">
        <v>61</v>
      </c>
      <c r="H1731" s="154" t="s">
        <v>61</v>
      </c>
      <c r="I1731" s="154" t="s">
        <v>61</v>
      </c>
      <c r="J1731" s="154" t="s">
        <v>61</v>
      </c>
      <c r="K1731" s="154" t="s">
        <v>61</v>
      </c>
      <c r="L1731" s="154" t="s">
        <v>61</v>
      </c>
      <c r="M1731" s="154" t="s">
        <v>61</v>
      </c>
      <c r="N1731" s="154" t="s">
        <v>61</v>
      </c>
      <c r="O1731" s="154" t="s">
        <v>61</v>
      </c>
    </row>
    <row r="1732" spans="1:15" ht="13.5" customHeight="1" x14ac:dyDescent="0.25">
      <c r="A1732" s="155">
        <v>0.59375</v>
      </c>
      <c r="B1732" s="154" t="s">
        <v>61</v>
      </c>
      <c r="C1732" s="154" t="s">
        <v>61</v>
      </c>
      <c r="D1732" s="154" t="s">
        <v>61</v>
      </c>
      <c r="E1732" s="154" t="s">
        <v>61</v>
      </c>
      <c r="F1732" s="154" t="s">
        <v>61</v>
      </c>
      <c r="G1732" s="154" t="s">
        <v>61</v>
      </c>
      <c r="H1732" s="154" t="s">
        <v>61</v>
      </c>
      <c r="I1732" s="154" t="s">
        <v>61</v>
      </c>
      <c r="J1732" s="154" t="s">
        <v>61</v>
      </c>
      <c r="K1732" s="154" t="s">
        <v>61</v>
      </c>
      <c r="L1732" s="154" t="s">
        <v>61</v>
      </c>
      <c r="M1732" s="154" t="s">
        <v>61</v>
      </c>
      <c r="N1732" s="154" t="s">
        <v>61</v>
      </c>
      <c r="O1732" s="154" t="s">
        <v>61</v>
      </c>
    </row>
    <row r="1733" spans="1:15" ht="13.5" customHeight="1" x14ac:dyDescent="0.25">
      <c r="A1733" s="155">
        <v>0.60416666666666696</v>
      </c>
      <c r="B1733" s="154" t="s">
        <v>61</v>
      </c>
      <c r="C1733" s="154" t="s">
        <v>61</v>
      </c>
      <c r="D1733" s="154" t="s">
        <v>61</v>
      </c>
      <c r="E1733" s="154" t="s">
        <v>61</v>
      </c>
      <c r="F1733" s="154" t="s">
        <v>61</v>
      </c>
      <c r="G1733" s="154" t="s">
        <v>61</v>
      </c>
      <c r="H1733" s="154" t="s">
        <v>61</v>
      </c>
      <c r="I1733" s="154" t="s">
        <v>61</v>
      </c>
      <c r="J1733" s="154" t="s">
        <v>61</v>
      </c>
      <c r="K1733" s="154" t="s">
        <v>61</v>
      </c>
      <c r="L1733" s="154" t="s">
        <v>61</v>
      </c>
      <c r="M1733" s="154" t="s">
        <v>61</v>
      </c>
      <c r="N1733" s="154" t="s">
        <v>61</v>
      </c>
      <c r="O1733" s="154" t="s">
        <v>61</v>
      </c>
    </row>
    <row r="1734" spans="1:15" ht="13.5" customHeight="1" x14ac:dyDescent="0.25">
      <c r="A1734" s="155">
        <v>0.61458333333333304</v>
      </c>
      <c r="B1734" s="154" t="s">
        <v>61</v>
      </c>
      <c r="C1734" s="154" t="s">
        <v>61</v>
      </c>
      <c r="D1734" s="154" t="s">
        <v>61</v>
      </c>
      <c r="E1734" s="154" t="s">
        <v>61</v>
      </c>
      <c r="F1734" s="154" t="s">
        <v>61</v>
      </c>
      <c r="G1734" s="154" t="s">
        <v>61</v>
      </c>
      <c r="H1734" s="154" t="s">
        <v>61</v>
      </c>
      <c r="I1734" s="154" t="s">
        <v>61</v>
      </c>
      <c r="J1734" s="154" t="s">
        <v>61</v>
      </c>
      <c r="K1734" s="154" t="s">
        <v>61</v>
      </c>
      <c r="L1734" s="154" t="s">
        <v>61</v>
      </c>
      <c r="M1734" s="154" t="s">
        <v>61</v>
      </c>
      <c r="N1734" s="154" t="s">
        <v>61</v>
      </c>
      <c r="O1734" s="154" t="s">
        <v>61</v>
      </c>
    </row>
    <row r="1735" spans="1:15" ht="13.5" customHeight="1" x14ac:dyDescent="0.25">
      <c r="A1735" s="155">
        <v>0.625</v>
      </c>
      <c r="B1735" s="154" t="s">
        <v>61</v>
      </c>
      <c r="C1735" s="154" t="s">
        <v>61</v>
      </c>
      <c r="D1735" s="154" t="s">
        <v>61</v>
      </c>
      <c r="E1735" s="154" t="s">
        <v>61</v>
      </c>
      <c r="F1735" s="154" t="s">
        <v>61</v>
      </c>
      <c r="G1735" s="154" t="s">
        <v>61</v>
      </c>
      <c r="H1735" s="154" t="s">
        <v>61</v>
      </c>
      <c r="I1735" s="154" t="s">
        <v>61</v>
      </c>
      <c r="J1735" s="154" t="s">
        <v>61</v>
      </c>
      <c r="K1735" s="154" t="s">
        <v>61</v>
      </c>
      <c r="L1735" s="154" t="s">
        <v>61</v>
      </c>
      <c r="M1735" s="154" t="s">
        <v>61</v>
      </c>
      <c r="N1735" s="154" t="s">
        <v>61</v>
      </c>
      <c r="O1735" s="154" t="s">
        <v>61</v>
      </c>
    </row>
    <row r="1736" spans="1:15" ht="13.5" customHeight="1" x14ac:dyDescent="0.25">
      <c r="A1736" s="155">
        <v>0.63541666666666696</v>
      </c>
      <c r="B1736" s="154" t="s">
        <v>61</v>
      </c>
      <c r="C1736" s="154" t="s">
        <v>61</v>
      </c>
      <c r="D1736" s="154" t="s">
        <v>61</v>
      </c>
      <c r="E1736" s="154" t="s">
        <v>61</v>
      </c>
      <c r="F1736" s="154" t="s">
        <v>61</v>
      </c>
      <c r="G1736" s="154" t="s">
        <v>61</v>
      </c>
      <c r="H1736" s="154" t="s">
        <v>61</v>
      </c>
      <c r="I1736" s="154" t="s">
        <v>61</v>
      </c>
      <c r="J1736" s="154" t="s">
        <v>61</v>
      </c>
      <c r="K1736" s="154" t="s">
        <v>61</v>
      </c>
      <c r="L1736" s="154" t="s">
        <v>61</v>
      </c>
      <c r="M1736" s="154" t="s">
        <v>61</v>
      </c>
      <c r="N1736" s="154" t="s">
        <v>61</v>
      </c>
      <c r="O1736" s="154" t="s">
        <v>61</v>
      </c>
    </row>
    <row r="1737" spans="1:15" ht="13.5" customHeight="1" x14ac:dyDescent="0.25">
      <c r="A1737" s="155">
        <v>0.64583333333333304</v>
      </c>
      <c r="B1737" s="154" t="s">
        <v>61</v>
      </c>
      <c r="C1737" s="154" t="s">
        <v>61</v>
      </c>
      <c r="D1737" s="154" t="s">
        <v>61</v>
      </c>
      <c r="E1737" s="154" t="s">
        <v>61</v>
      </c>
      <c r="F1737" s="154" t="s">
        <v>61</v>
      </c>
      <c r="G1737" s="154" t="s">
        <v>61</v>
      </c>
      <c r="H1737" s="154" t="s">
        <v>61</v>
      </c>
      <c r="I1737" s="154" t="s">
        <v>61</v>
      </c>
      <c r="J1737" s="154" t="s">
        <v>61</v>
      </c>
      <c r="K1737" s="154" t="s">
        <v>61</v>
      </c>
      <c r="L1737" s="154" t="s">
        <v>61</v>
      </c>
      <c r="M1737" s="154" t="s">
        <v>61</v>
      </c>
      <c r="N1737" s="154" t="s">
        <v>61</v>
      </c>
      <c r="O1737" s="154" t="s">
        <v>61</v>
      </c>
    </row>
    <row r="1738" spans="1:15" ht="13.5" customHeight="1" x14ac:dyDescent="0.25">
      <c r="A1738" s="155">
        <v>0.65625</v>
      </c>
      <c r="B1738" s="154" t="s">
        <v>61</v>
      </c>
      <c r="C1738" s="154" t="s">
        <v>61</v>
      </c>
      <c r="D1738" s="154" t="s">
        <v>61</v>
      </c>
      <c r="E1738" s="154" t="s">
        <v>61</v>
      </c>
      <c r="F1738" s="154" t="s">
        <v>61</v>
      </c>
      <c r="G1738" s="154" t="s">
        <v>61</v>
      </c>
      <c r="H1738" s="154" t="s">
        <v>61</v>
      </c>
      <c r="I1738" s="154" t="s">
        <v>61</v>
      </c>
      <c r="J1738" s="154" t="s">
        <v>61</v>
      </c>
      <c r="K1738" s="154" t="s">
        <v>61</v>
      </c>
      <c r="L1738" s="154" t="s">
        <v>61</v>
      </c>
      <c r="M1738" s="154" t="s">
        <v>61</v>
      </c>
      <c r="N1738" s="154" t="s">
        <v>61</v>
      </c>
      <c r="O1738" s="154" t="s">
        <v>61</v>
      </c>
    </row>
    <row r="1739" spans="1:15" ht="13.5" customHeight="1" x14ac:dyDescent="0.25">
      <c r="A1739" s="155">
        <v>0.66666666666666696</v>
      </c>
      <c r="B1739" s="154" t="s">
        <v>61</v>
      </c>
      <c r="C1739" s="154" t="s">
        <v>61</v>
      </c>
      <c r="D1739" s="154" t="s">
        <v>61</v>
      </c>
      <c r="E1739" s="154" t="s">
        <v>61</v>
      </c>
      <c r="F1739" s="154" t="s">
        <v>61</v>
      </c>
      <c r="G1739" s="154" t="s">
        <v>61</v>
      </c>
      <c r="H1739" s="154" t="s">
        <v>61</v>
      </c>
      <c r="I1739" s="154" t="s">
        <v>61</v>
      </c>
      <c r="J1739" s="154" t="s">
        <v>61</v>
      </c>
      <c r="K1739" s="154" t="s">
        <v>61</v>
      </c>
      <c r="L1739" s="154" t="s">
        <v>61</v>
      </c>
      <c r="M1739" s="154" t="s">
        <v>61</v>
      </c>
      <c r="N1739" s="154" t="s">
        <v>61</v>
      </c>
      <c r="O1739" s="154" t="s">
        <v>61</v>
      </c>
    </row>
    <row r="1740" spans="1:15" ht="13.5" customHeight="1" x14ac:dyDescent="0.25">
      <c r="A1740" s="155">
        <v>0.67708333333333304</v>
      </c>
      <c r="B1740" s="154" t="s">
        <v>61</v>
      </c>
      <c r="C1740" s="154" t="s">
        <v>61</v>
      </c>
      <c r="D1740" s="154" t="s">
        <v>61</v>
      </c>
      <c r="E1740" s="154" t="s">
        <v>61</v>
      </c>
      <c r="F1740" s="154" t="s">
        <v>61</v>
      </c>
      <c r="G1740" s="154" t="s">
        <v>61</v>
      </c>
      <c r="H1740" s="154" t="s">
        <v>61</v>
      </c>
      <c r="I1740" s="154" t="s">
        <v>61</v>
      </c>
      <c r="J1740" s="154" t="s">
        <v>61</v>
      </c>
      <c r="K1740" s="154" t="s">
        <v>61</v>
      </c>
      <c r="L1740" s="154" t="s">
        <v>61</v>
      </c>
      <c r="M1740" s="154" t="s">
        <v>61</v>
      </c>
      <c r="N1740" s="154" t="s">
        <v>61</v>
      </c>
      <c r="O1740" s="154" t="s">
        <v>61</v>
      </c>
    </row>
    <row r="1741" spans="1:15" ht="13.5" customHeight="1" x14ac:dyDescent="0.25">
      <c r="A1741" s="155">
        <v>0.6875</v>
      </c>
      <c r="B1741" s="154" t="s">
        <v>61</v>
      </c>
      <c r="C1741" s="154" t="s">
        <v>61</v>
      </c>
      <c r="D1741" s="154" t="s">
        <v>61</v>
      </c>
      <c r="E1741" s="154" t="s">
        <v>61</v>
      </c>
      <c r="F1741" s="154" t="s">
        <v>61</v>
      </c>
      <c r="G1741" s="154" t="s">
        <v>61</v>
      </c>
      <c r="H1741" s="154" t="s">
        <v>61</v>
      </c>
      <c r="I1741" s="154" t="s">
        <v>61</v>
      </c>
      <c r="J1741" s="154" t="s">
        <v>61</v>
      </c>
      <c r="K1741" s="154" t="s">
        <v>61</v>
      </c>
      <c r="L1741" s="154" t="s">
        <v>61</v>
      </c>
      <c r="M1741" s="154" t="s">
        <v>61</v>
      </c>
      <c r="N1741" s="154" t="s">
        <v>61</v>
      </c>
      <c r="O1741" s="154" t="s">
        <v>61</v>
      </c>
    </row>
    <row r="1742" spans="1:15" ht="13.5" customHeight="1" x14ac:dyDescent="0.25">
      <c r="A1742" s="155">
        <v>0.69791666666666696</v>
      </c>
      <c r="B1742" s="154" t="s">
        <v>61</v>
      </c>
      <c r="C1742" s="154" t="s">
        <v>61</v>
      </c>
      <c r="D1742" s="154" t="s">
        <v>61</v>
      </c>
      <c r="E1742" s="154" t="s">
        <v>61</v>
      </c>
      <c r="F1742" s="154" t="s">
        <v>61</v>
      </c>
      <c r="G1742" s="154" t="s">
        <v>61</v>
      </c>
      <c r="H1742" s="154" t="s">
        <v>61</v>
      </c>
      <c r="I1742" s="154" t="s">
        <v>61</v>
      </c>
      <c r="J1742" s="154" t="s">
        <v>61</v>
      </c>
      <c r="K1742" s="154" t="s">
        <v>61</v>
      </c>
      <c r="L1742" s="154" t="s">
        <v>61</v>
      </c>
      <c r="M1742" s="154" t="s">
        <v>61</v>
      </c>
      <c r="N1742" s="154" t="s">
        <v>61</v>
      </c>
      <c r="O1742" s="154" t="s">
        <v>61</v>
      </c>
    </row>
    <row r="1743" spans="1:15" ht="13.5" customHeight="1" x14ac:dyDescent="0.25">
      <c r="A1743" s="155">
        <v>0.70833333333333304</v>
      </c>
      <c r="B1743" s="154" t="s">
        <v>61</v>
      </c>
      <c r="C1743" s="154" t="s">
        <v>61</v>
      </c>
      <c r="D1743" s="154" t="s">
        <v>61</v>
      </c>
      <c r="E1743" s="154" t="s">
        <v>61</v>
      </c>
      <c r="F1743" s="154" t="s">
        <v>61</v>
      </c>
      <c r="G1743" s="154" t="s">
        <v>61</v>
      </c>
      <c r="H1743" s="154" t="s">
        <v>61</v>
      </c>
      <c r="I1743" s="154" t="s">
        <v>61</v>
      </c>
      <c r="J1743" s="154" t="s">
        <v>61</v>
      </c>
      <c r="K1743" s="154" t="s">
        <v>61</v>
      </c>
      <c r="L1743" s="154" t="s">
        <v>61</v>
      </c>
      <c r="M1743" s="154" t="s">
        <v>61</v>
      </c>
      <c r="N1743" s="154" t="s">
        <v>61</v>
      </c>
      <c r="O1743" s="154" t="s">
        <v>61</v>
      </c>
    </row>
    <row r="1744" spans="1:15" ht="13.5" customHeight="1" x14ac:dyDescent="0.25">
      <c r="A1744" s="155">
        <v>0.71875</v>
      </c>
      <c r="B1744" s="154" t="s">
        <v>61</v>
      </c>
      <c r="C1744" s="154" t="s">
        <v>61</v>
      </c>
      <c r="D1744" s="154" t="s">
        <v>61</v>
      </c>
      <c r="E1744" s="154" t="s">
        <v>61</v>
      </c>
      <c r="F1744" s="154" t="s">
        <v>61</v>
      </c>
      <c r="G1744" s="154" t="s">
        <v>61</v>
      </c>
      <c r="H1744" s="154" t="s">
        <v>61</v>
      </c>
      <c r="I1744" s="154" t="s">
        <v>61</v>
      </c>
      <c r="J1744" s="154" t="s">
        <v>61</v>
      </c>
      <c r="K1744" s="154" t="s">
        <v>61</v>
      </c>
      <c r="L1744" s="154" t="s">
        <v>61</v>
      </c>
      <c r="M1744" s="154" t="s">
        <v>61</v>
      </c>
      <c r="N1744" s="154" t="s">
        <v>61</v>
      </c>
      <c r="O1744" s="154" t="s">
        <v>61</v>
      </c>
    </row>
    <row r="1745" spans="1:15" ht="13.5" customHeight="1" x14ac:dyDescent="0.25">
      <c r="A1745" s="155">
        <v>0.72916666666666696</v>
      </c>
      <c r="B1745" s="154" t="s">
        <v>61</v>
      </c>
      <c r="C1745" s="154" t="s">
        <v>61</v>
      </c>
      <c r="D1745" s="154" t="s">
        <v>61</v>
      </c>
      <c r="E1745" s="154" t="s">
        <v>61</v>
      </c>
      <c r="F1745" s="154" t="s">
        <v>61</v>
      </c>
      <c r="G1745" s="154" t="s">
        <v>61</v>
      </c>
      <c r="H1745" s="154" t="s">
        <v>61</v>
      </c>
      <c r="I1745" s="154" t="s">
        <v>61</v>
      </c>
      <c r="J1745" s="154" t="s">
        <v>61</v>
      </c>
      <c r="K1745" s="154" t="s">
        <v>61</v>
      </c>
      <c r="L1745" s="154" t="s">
        <v>61</v>
      </c>
      <c r="M1745" s="154" t="s">
        <v>61</v>
      </c>
      <c r="N1745" s="154" t="s">
        <v>61</v>
      </c>
      <c r="O1745" s="154" t="s">
        <v>61</v>
      </c>
    </row>
    <row r="1746" spans="1:15" ht="13.5" customHeight="1" x14ac:dyDescent="0.25">
      <c r="A1746" s="155">
        <v>0.73958333333333304</v>
      </c>
      <c r="B1746" s="154" t="s">
        <v>61</v>
      </c>
      <c r="C1746" s="154" t="s">
        <v>61</v>
      </c>
      <c r="D1746" s="154" t="s">
        <v>61</v>
      </c>
      <c r="E1746" s="154" t="s">
        <v>61</v>
      </c>
      <c r="F1746" s="154" t="s">
        <v>61</v>
      </c>
      <c r="G1746" s="154" t="s">
        <v>61</v>
      </c>
      <c r="H1746" s="154" t="s">
        <v>61</v>
      </c>
      <c r="I1746" s="154" t="s">
        <v>61</v>
      </c>
      <c r="J1746" s="154" t="s">
        <v>61</v>
      </c>
      <c r="K1746" s="154" t="s">
        <v>61</v>
      </c>
      <c r="L1746" s="154" t="s">
        <v>61</v>
      </c>
      <c r="M1746" s="154" t="s">
        <v>61</v>
      </c>
      <c r="N1746" s="154" t="s">
        <v>61</v>
      </c>
      <c r="O1746" s="154" t="s">
        <v>61</v>
      </c>
    </row>
    <row r="1747" spans="1:15" ht="13.5" customHeight="1" x14ac:dyDescent="0.25">
      <c r="A1747" s="155">
        <v>0.75</v>
      </c>
      <c r="B1747" s="154" t="s">
        <v>61</v>
      </c>
      <c r="C1747" s="154" t="s">
        <v>61</v>
      </c>
      <c r="D1747" s="154" t="s">
        <v>61</v>
      </c>
      <c r="E1747" s="154" t="s">
        <v>61</v>
      </c>
      <c r="F1747" s="154" t="s">
        <v>61</v>
      </c>
      <c r="G1747" s="154" t="s">
        <v>61</v>
      </c>
      <c r="H1747" s="154" t="s">
        <v>61</v>
      </c>
      <c r="I1747" s="154" t="s">
        <v>61</v>
      </c>
      <c r="J1747" s="154" t="s">
        <v>61</v>
      </c>
      <c r="K1747" s="154" t="s">
        <v>61</v>
      </c>
      <c r="L1747" s="154" t="s">
        <v>61</v>
      </c>
      <c r="M1747" s="154" t="s">
        <v>61</v>
      </c>
      <c r="N1747" s="154" t="s">
        <v>61</v>
      </c>
      <c r="O1747" s="154" t="s">
        <v>61</v>
      </c>
    </row>
    <row r="1748" spans="1:15" ht="13.5" customHeight="1" x14ac:dyDescent="0.25">
      <c r="A1748" s="155">
        <v>0.76041666666666696</v>
      </c>
      <c r="B1748" s="154" t="s">
        <v>61</v>
      </c>
      <c r="C1748" s="154" t="s">
        <v>61</v>
      </c>
      <c r="D1748" s="154" t="s">
        <v>61</v>
      </c>
      <c r="E1748" s="154" t="s">
        <v>61</v>
      </c>
      <c r="F1748" s="154" t="s">
        <v>61</v>
      </c>
      <c r="G1748" s="154" t="s">
        <v>61</v>
      </c>
      <c r="H1748" s="154" t="s">
        <v>61</v>
      </c>
      <c r="I1748" s="154" t="s">
        <v>61</v>
      </c>
      <c r="J1748" s="154" t="s">
        <v>61</v>
      </c>
      <c r="K1748" s="154" t="s">
        <v>61</v>
      </c>
      <c r="L1748" s="154" t="s">
        <v>61</v>
      </c>
      <c r="M1748" s="154" t="s">
        <v>61</v>
      </c>
      <c r="N1748" s="154" t="s">
        <v>61</v>
      </c>
      <c r="O1748" s="154" t="s">
        <v>61</v>
      </c>
    </row>
    <row r="1749" spans="1:15" ht="13.5" customHeight="1" x14ac:dyDescent="0.25">
      <c r="A1749" s="155">
        <v>0.77083333333333304</v>
      </c>
      <c r="B1749" s="154" t="s">
        <v>61</v>
      </c>
      <c r="C1749" s="154" t="s">
        <v>61</v>
      </c>
      <c r="D1749" s="154" t="s">
        <v>61</v>
      </c>
      <c r="E1749" s="154" t="s">
        <v>61</v>
      </c>
      <c r="F1749" s="154" t="s">
        <v>61</v>
      </c>
      <c r="G1749" s="154" t="s">
        <v>61</v>
      </c>
      <c r="H1749" s="154" t="s">
        <v>61</v>
      </c>
      <c r="I1749" s="154" t="s">
        <v>61</v>
      </c>
      <c r="J1749" s="154" t="s">
        <v>61</v>
      </c>
      <c r="K1749" s="154" t="s">
        <v>61</v>
      </c>
      <c r="L1749" s="154" t="s">
        <v>61</v>
      </c>
      <c r="M1749" s="154" t="s">
        <v>61</v>
      </c>
      <c r="N1749" s="154" t="s">
        <v>61</v>
      </c>
      <c r="O1749" s="154" t="s">
        <v>61</v>
      </c>
    </row>
    <row r="1750" spans="1:15" ht="13.5" customHeight="1" x14ac:dyDescent="0.25">
      <c r="A1750" s="155">
        <v>0.78125</v>
      </c>
      <c r="B1750" s="154" t="s">
        <v>61</v>
      </c>
      <c r="C1750" s="154" t="s">
        <v>61</v>
      </c>
      <c r="D1750" s="154" t="s">
        <v>61</v>
      </c>
      <c r="E1750" s="154" t="s">
        <v>61</v>
      </c>
      <c r="F1750" s="154" t="s">
        <v>61</v>
      </c>
      <c r="G1750" s="154" t="s">
        <v>61</v>
      </c>
      <c r="H1750" s="154" t="s">
        <v>61</v>
      </c>
      <c r="I1750" s="154" t="s">
        <v>61</v>
      </c>
      <c r="J1750" s="154" t="s">
        <v>61</v>
      </c>
      <c r="K1750" s="154" t="s">
        <v>61</v>
      </c>
      <c r="L1750" s="154" t="s">
        <v>61</v>
      </c>
      <c r="M1750" s="154" t="s">
        <v>61</v>
      </c>
      <c r="N1750" s="154" t="s">
        <v>61</v>
      </c>
      <c r="O1750" s="154" t="s">
        <v>61</v>
      </c>
    </row>
    <row r="1751" spans="1:15" ht="13.5" customHeight="1" x14ac:dyDescent="0.25">
      <c r="A1751" s="155">
        <v>0.79166666666666696</v>
      </c>
      <c r="B1751" s="154" t="s">
        <v>61</v>
      </c>
      <c r="C1751" s="154" t="s">
        <v>61</v>
      </c>
      <c r="D1751" s="154" t="s">
        <v>61</v>
      </c>
      <c r="E1751" s="154" t="s">
        <v>61</v>
      </c>
      <c r="F1751" s="154" t="s">
        <v>61</v>
      </c>
      <c r="G1751" s="154" t="s">
        <v>61</v>
      </c>
      <c r="H1751" s="154" t="s">
        <v>61</v>
      </c>
      <c r="I1751" s="154" t="s">
        <v>61</v>
      </c>
      <c r="J1751" s="154" t="s">
        <v>61</v>
      </c>
      <c r="K1751" s="154" t="s">
        <v>61</v>
      </c>
      <c r="L1751" s="154" t="s">
        <v>61</v>
      </c>
      <c r="M1751" s="154" t="s">
        <v>61</v>
      </c>
      <c r="N1751" s="154" t="s">
        <v>61</v>
      </c>
      <c r="O1751" s="154" t="s">
        <v>61</v>
      </c>
    </row>
    <row r="1752" spans="1:15" ht="13.5" customHeight="1" x14ac:dyDescent="0.25">
      <c r="A1752" s="155">
        <v>0.80208333333333304</v>
      </c>
      <c r="B1752" s="154" t="s">
        <v>61</v>
      </c>
      <c r="C1752" s="154" t="s">
        <v>61</v>
      </c>
      <c r="D1752" s="154" t="s">
        <v>61</v>
      </c>
      <c r="E1752" s="154" t="s">
        <v>61</v>
      </c>
      <c r="F1752" s="154" t="s">
        <v>61</v>
      </c>
      <c r="G1752" s="154" t="s">
        <v>61</v>
      </c>
      <c r="H1752" s="154" t="s">
        <v>61</v>
      </c>
      <c r="I1752" s="154" t="s">
        <v>61</v>
      </c>
      <c r="J1752" s="154" t="s">
        <v>61</v>
      </c>
      <c r="K1752" s="154" t="s">
        <v>61</v>
      </c>
      <c r="L1752" s="154" t="s">
        <v>61</v>
      </c>
      <c r="M1752" s="154" t="s">
        <v>61</v>
      </c>
      <c r="N1752" s="154" t="s">
        <v>61</v>
      </c>
      <c r="O1752" s="154" t="s">
        <v>61</v>
      </c>
    </row>
    <row r="1753" spans="1:15" ht="13.5" customHeight="1" x14ac:dyDescent="0.25">
      <c r="A1753" s="155">
        <v>0.8125</v>
      </c>
      <c r="B1753" s="154" t="s">
        <v>61</v>
      </c>
      <c r="C1753" s="154" t="s">
        <v>61</v>
      </c>
      <c r="D1753" s="154" t="s">
        <v>61</v>
      </c>
      <c r="E1753" s="154" t="s">
        <v>61</v>
      </c>
      <c r="F1753" s="154" t="s">
        <v>61</v>
      </c>
      <c r="G1753" s="154" t="s">
        <v>61</v>
      </c>
      <c r="H1753" s="154" t="s">
        <v>61</v>
      </c>
      <c r="I1753" s="154" t="s">
        <v>61</v>
      </c>
      <c r="J1753" s="154" t="s">
        <v>61</v>
      </c>
      <c r="K1753" s="154" t="s">
        <v>61</v>
      </c>
      <c r="L1753" s="154" t="s">
        <v>61</v>
      </c>
      <c r="M1753" s="154" t="s">
        <v>61</v>
      </c>
      <c r="N1753" s="154" t="s">
        <v>61</v>
      </c>
      <c r="O1753" s="154" t="s">
        <v>61</v>
      </c>
    </row>
    <row r="1754" spans="1:15" ht="13.5" customHeight="1" x14ac:dyDescent="0.25">
      <c r="A1754" s="155">
        <v>0.82291666666666696</v>
      </c>
      <c r="B1754" s="154" t="s">
        <v>61</v>
      </c>
      <c r="C1754" s="154" t="s">
        <v>61</v>
      </c>
      <c r="D1754" s="154" t="s">
        <v>61</v>
      </c>
      <c r="E1754" s="154" t="s">
        <v>61</v>
      </c>
      <c r="F1754" s="154" t="s">
        <v>61</v>
      </c>
      <c r="G1754" s="154" t="s">
        <v>61</v>
      </c>
      <c r="H1754" s="154" t="s">
        <v>61</v>
      </c>
      <c r="I1754" s="154" t="s">
        <v>61</v>
      </c>
      <c r="J1754" s="154" t="s">
        <v>61</v>
      </c>
      <c r="K1754" s="154" t="s">
        <v>61</v>
      </c>
      <c r="L1754" s="154" t="s">
        <v>61</v>
      </c>
      <c r="M1754" s="154" t="s">
        <v>61</v>
      </c>
      <c r="N1754" s="154" t="s">
        <v>61</v>
      </c>
      <c r="O1754" s="154" t="s">
        <v>61</v>
      </c>
    </row>
    <row r="1755" spans="1:15" ht="13.5" customHeight="1" x14ac:dyDescent="0.25">
      <c r="A1755" s="155">
        <v>0.83333333333333304</v>
      </c>
      <c r="B1755" s="154" t="s">
        <v>61</v>
      </c>
      <c r="C1755" s="154" t="s">
        <v>61</v>
      </c>
      <c r="D1755" s="154" t="s">
        <v>61</v>
      </c>
      <c r="E1755" s="154" t="s">
        <v>61</v>
      </c>
      <c r="F1755" s="154" t="s">
        <v>61</v>
      </c>
      <c r="G1755" s="154" t="s">
        <v>61</v>
      </c>
      <c r="H1755" s="154" t="s">
        <v>61</v>
      </c>
      <c r="I1755" s="154" t="s">
        <v>61</v>
      </c>
      <c r="J1755" s="154" t="s">
        <v>61</v>
      </c>
      <c r="K1755" s="154" t="s">
        <v>61</v>
      </c>
      <c r="L1755" s="154" t="s">
        <v>61</v>
      </c>
      <c r="M1755" s="154" t="s">
        <v>61</v>
      </c>
      <c r="N1755" s="154" t="s">
        <v>61</v>
      </c>
      <c r="O1755" s="154" t="s">
        <v>61</v>
      </c>
    </row>
    <row r="1756" spans="1:15" ht="13.5" customHeight="1" x14ac:dyDescent="0.25">
      <c r="A1756" s="155">
        <v>0.84375</v>
      </c>
      <c r="B1756" s="154" t="s">
        <v>61</v>
      </c>
      <c r="C1756" s="154" t="s">
        <v>61</v>
      </c>
      <c r="D1756" s="154" t="s">
        <v>61</v>
      </c>
      <c r="E1756" s="154" t="s">
        <v>61</v>
      </c>
      <c r="F1756" s="154" t="s">
        <v>61</v>
      </c>
      <c r="G1756" s="154" t="s">
        <v>61</v>
      </c>
      <c r="H1756" s="154" t="s">
        <v>61</v>
      </c>
      <c r="I1756" s="154" t="s">
        <v>61</v>
      </c>
      <c r="J1756" s="154" t="s">
        <v>61</v>
      </c>
      <c r="K1756" s="154" t="s">
        <v>61</v>
      </c>
      <c r="L1756" s="154" t="s">
        <v>61</v>
      </c>
      <c r="M1756" s="154" t="s">
        <v>61</v>
      </c>
      <c r="N1756" s="154" t="s">
        <v>61</v>
      </c>
      <c r="O1756" s="154" t="s">
        <v>61</v>
      </c>
    </row>
    <row r="1757" spans="1:15" ht="13.5" customHeight="1" x14ac:dyDescent="0.25">
      <c r="A1757" s="155">
        <v>0.85416666666666696</v>
      </c>
      <c r="B1757" s="154" t="s">
        <v>61</v>
      </c>
      <c r="C1757" s="154" t="s">
        <v>61</v>
      </c>
      <c r="D1757" s="154" t="s">
        <v>61</v>
      </c>
      <c r="E1757" s="154" t="s">
        <v>61</v>
      </c>
      <c r="F1757" s="154" t="s">
        <v>61</v>
      </c>
      <c r="G1757" s="154" t="s">
        <v>61</v>
      </c>
      <c r="H1757" s="154" t="s">
        <v>61</v>
      </c>
      <c r="I1757" s="154" t="s">
        <v>61</v>
      </c>
      <c r="J1757" s="154" t="s">
        <v>61</v>
      </c>
      <c r="K1757" s="154" t="s">
        <v>61</v>
      </c>
      <c r="L1757" s="154" t="s">
        <v>61</v>
      </c>
      <c r="M1757" s="154" t="s">
        <v>61</v>
      </c>
      <c r="N1757" s="154" t="s">
        <v>61</v>
      </c>
      <c r="O1757" s="154" t="s">
        <v>61</v>
      </c>
    </row>
    <row r="1758" spans="1:15" ht="13.5" customHeight="1" x14ac:dyDescent="0.25">
      <c r="A1758" s="155">
        <v>0.86458333333333304</v>
      </c>
      <c r="B1758" s="154" t="s">
        <v>61</v>
      </c>
      <c r="C1758" s="154" t="s">
        <v>61</v>
      </c>
      <c r="D1758" s="154" t="s">
        <v>61</v>
      </c>
      <c r="E1758" s="154" t="s">
        <v>61</v>
      </c>
      <c r="F1758" s="154" t="s">
        <v>61</v>
      </c>
      <c r="G1758" s="154" t="s">
        <v>61</v>
      </c>
      <c r="H1758" s="154" t="s">
        <v>61</v>
      </c>
      <c r="I1758" s="154" t="s">
        <v>61</v>
      </c>
      <c r="J1758" s="154" t="s">
        <v>61</v>
      </c>
      <c r="K1758" s="154" t="s">
        <v>61</v>
      </c>
      <c r="L1758" s="154" t="s">
        <v>61</v>
      </c>
      <c r="M1758" s="154" t="s">
        <v>61</v>
      </c>
      <c r="N1758" s="154" t="s">
        <v>61</v>
      </c>
      <c r="O1758" s="154" t="s">
        <v>61</v>
      </c>
    </row>
    <row r="1759" spans="1:15" ht="13.5" customHeight="1" x14ac:dyDescent="0.25">
      <c r="A1759" s="155">
        <v>0.875</v>
      </c>
      <c r="B1759" s="154" t="s">
        <v>61</v>
      </c>
      <c r="C1759" s="154" t="s">
        <v>61</v>
      </c>
      <c r="D1759" s="154" t="s">
        <v>61</v>
      </c>
      <c r="E1759" s="154" t="s">
        <v>61</v>
      </c>
      <c r="F1759" s="154" t="s">
        <v>61</v>
      </c>
      <c r="G1759" s="154" t="s">
        <v>61</v>
      </c>
      <c r="H1759" s="154" t="s">
        <v>61</v>
      </c>
      <c r="I1759" s="154" t="s">
        <v>61</v>
      </c>
      <c r="J1759" s="154" t="s">
        <v>61</v>
      </c>
      <c r="K1759" s="154" t="s">
        <v>61</v>
      </c>
      <c r="L1759" s="154" t="s">
        <v>61</v>
      </c>
      <c r="M1759" s="154" t="s">
        <v>61</v>
      </c>
      <c r="N1759" s="154" t="s">
        <v>61</v>
      </c>
      <c r="O1759" s="154" t="s">
        <v>61</v>
      </c>
    </row>
    <row r="1760" spans="1:15" ht="13.5" customHeight="1" x14ac:dyDescent="0.25">
      <c r="A1760" s="155">
        <v>0.88541666666666696</v>
      </c>
      <c r="B1760" s="154" t="s">
        <v>61</v>
      </c>
      <c r="C1760" s="154" t="s">
        <v>61</v>
      </c>
      <c r="D1760" s="154" t="s">
        <v>61</v>
      </c>
      <c r="E1760" s="154" t="s">
        <v>61</v>
      </c>
      <c r="F1760" s="154" t="s">
        <v>61</v>
      </c>
      <c r="G1760" s="154" t="s">
        <v>61</v>
      </c>
      <c r="H1760" s="154" t="s">
        <v>61</v>
      </c>
      <c r="I1760" s="154" t="s">
        <v>61</v>
      </c>
      <c r="J1760" s="154" t="s">
        <v>61</v>
      </c>
      <c r="K1760" s="154" t="s">
        <v>61</v>
      </c>
      <c r="L1760" s="154" t="s">
        <v>61</v>
      </c>
      <c r="M1760" s="154" t="s">
        <v>61</v>
      </c>
      <c r="N1760" s="154" t="s">
        <v>61</v>
      </c>
      <c r="O1760" s="154" t="s">
        <v>61</v>
      </c>
    </row>
    <row r="1761" spans="1:15" ht="13.5" customHeight="1" x14ac:dyDescent="0.25">
      <c r="A1761" s="155">
        <v>0.89583333333333304</v>
      </c>
      <c r="B1761" s="154" t="s">
        <v>61</v>
      </c>
      <c r="C1761" s="154" t="s">
        <v>61</v>
      </c>
      <c r="D1761" s="154" t="s">
        <v>61</v>
      </c>
      <c r="E1761" s="154" t="s">
        <v>61</v>
      </c>
      <c r="F1761" s="154" t="s">
        <v>61</v>
      </c>
      <c r="G1761" s="154" t="s">
        <v>61</v>
      </c>
      <c r="H1761" s="154" t="s">
        <v>61</v>
      </c>
      <c r="I1761" s="154" t="s">
        <v>61</v>
      </c>
      <c r="J1761" s="154" t="s">
        <v>61</v>
      </c>
      <c r="K1761" s="154" t="s">
        <v>61</v>
      </c>
      <c r="L1761" s="154" t="s">
        <v>61</v>
      </c>
      <c r="M1761" s="154" t="s">
        <v>61</v>
      </c>
      <c r="N1761" s="154" t="s">
        <v>61</v>
      </c>
      <c r="O1761" s="154" t="s">
        <v>61</v>
      </c>
    </row>
    <row r="1762" spans="1:15" ht="13.5" customHeight="1" x14ac:dyDescent="0.25">
      <c r="A1762" s="155">
        <v>0.90625</v>
      </c>
      <c r="B1762" s="154" t="s">
        <v>61</v>
      </c>
      <c r="C1762" s="154" t="s">
        <v>61</v>
      </c>
      <c r="D1762" s="154" t="s">
        <v>61</v>
      </c>
      <c r="E1762" s="154" t="s">
        <v>61</v>
      </c>
      <c r="F1762" s="154" t="s">
        <v>61</v>
      </c>
      <c r="G1762" s="154" t="s">
        <v>61</v>
      </c>
      <c r="H1762" s="154" t="s">
        <v>61</v>
      </c>
      <c r="I1762" s="154" t="s">
        <v>61</v>
      </c>
      <c r="J1762" s="154" t="s">
        <v>61</v>
      </c>
      <c r="K1762" s="154" t="s">
        <v>61</v>
      </c>
      <c r="L1762" s="154" t="s">
        <v>61</v>
      </c>
      <c r="M1762" s="154" t="s">
        <v>61</v>
      </c>
      <c r="N1762" s="154" t="s">
        <v>61</v>
      </c>
      <c r="O1762" s="154" t="s">
        <v>61</v>
      </c>
    </row>
    <row r="1763" spans="1:15" ht="13.5" customHeight="1" x14ac:dyDescent="0.25">
      <c r="A1763" s="155">
        <v>0.91666666666666696</v>
      </c>
      <c r="B1763" s="154" t="s">
        <v>61</v>
      </c>
      <c r="C1763" s="154" t="s">
        <v>61</v>
      </c>
      <c r="D1763" s="154" t="s">
        <v>61</v>
      </c>
      <c r="E1763" s="154" t="s">
        <v>61</v>
      </c>
      <c r="F1763" s="154" t="s">
        <v>61</v>
      </c>
      <c r="G1763" s="154" t="s">
        <v>61</v>
      </c>
      <c r="H1763" s="154" t="s">
        <v>61</v>
      </c>
      <c r="I1763" s="154" t="s">
        <v>61</v>
      </c>
      <c r="J1763" s="154" t="s">
        <v>61</v>
      </c>
      <c r="K1763" s="154" t="s">
        <v>61</v>
      </c>
      <c r="L1763" s="154" t="s">
        <v>61</v>
      </c>
      <c r="M1763" s="154" t="s">
        <v>61</v>
      </c>
      <c r="N1763" s="154" t="s">
        <v>61</v>
      </c>
      <c r="O1763" s="154" t="s">
        <v>61</v>
      </c>
    </row>
    <row r="1764" spans="1:15" ht="13.5" customHeight="1" x14ac:dyDescent="0.25">
      <c r="A1764" s="155">
        <v>0.92708333333333304</v>
      </c>
      <c r="B1764" s="154" t="s">
        <v>61</v>
      </c>
      <c r="C1764" s="154" t="s">
        <v>61</v>
      </c>
      <c r="D1764" s="154" t="s">
        <v>61</v>
      </c>
      <c r="E1764" s="154" t="s">
        <v>61</v>
      </c>
      <c r="F1764" s="154" t="s">
        <v>61</v>
      </c>
      <c r="G1764" s="154" t="s">
        <v>61</v>
      </c>
      <c r="H1764" s="154" t="s">
        <v>61</v>
      </c>
      <c r="I1764" s="154" t="s">
        <v>61</v>
      </c>
      <c r="J1764" s="154" t="s">
        <v>61</v>
      </c>
      <c r="K1764" s="154" t="s">
        <v>61</v>
      </c>
      <c r="L1764" s="154" t="s">
        <v>61</v>
      </c>
      <c r="M1764" s="154" t="s">
        <v>61</v>
      </c>
      <c r="N1764" s="154" t="s">
        <v>61</v>
      </c>
      <c r="O1764" s="154" t="s">
        <v>61</v>
      </c>
    </row>
    <row r="1765" spans="1:15" ht="13.5" customHeight="1" x14ac:dyDescent="0.25">
      <c r="A1765" s="155">
        <v>0.9375</v>
      </c>
      <c r="B1765" s="154" t="s">
        <v>61</v>
      </c>
      <c r="C1765" s="154" t="s">
        <v>61</v>
      </c>
      <c r="D1765" s="154" t="s">
        <v>61</v>
      </c>
      <c r="E1765" s="154" t="s">
        <v>61</v>
      </c>
      <c r="F1765" s="154" t="s">
        <v>61</v>
      </c>
      <c r="G1765" s="154" t="s">
        <v>61</v>
      </c>
      <c r="H1765" s="154" t="s">
        <v>61</v>
      </c>
      <c r="I1765" s="154" t="s">
        <v>61</v>
      </c>
      <c r="J1765" s="154" t="s">
        <v>61</v>
      </c>
      <c r="K1765" s="154" t="s">
        <v>61</v>
      </c>
      <c r="L1765" s="154" t="s">
        <v>61</v>
      </c>
      <c r="M1765" s="154" t="s">
        <v>61</v>
      </c>
      <c r="N1765" s="154" t="s">
        <v>61</v>
      </c>
      <c r="O1765" s="154" t="s">
        <v>61</v>
      </c>
    </row>
    <row r="1766" spans="1:15" ht="13.5" customHeight="1" x14ac:dyDescent="0.25">
      <c r="A1766" s="155">
        <v>0.94791666666666696</v>
      </c>
      <c r="B1766" s="154" t="s">
        <v>61</v>
      </c>
      <c r="C1766" s="154" t="s">
        <v>61</v>
      </c>
      <c r="D1766" s="154" t="s">
        <v>61</v>
      </c>
      <c r="E1766" s="154" t="s">
        <v>61</v>
      </c>
      <c r="F1766" s="154" t="s">
        <v>61</v>
      </c>
      <c r="G1766" s="154" t="s">
        <v>61</v>
      </c>
      <c r="H1766" s="154" t="s">
        <v>61</v>
      </c>
      <c r="I1766" s="154" t="s">
        <v>61</v>
      </c>
      <c r="J1766" s="154" t="s">
        <v>61</v>
      </c>
      <c r="K1766" s="154" t="s">
        <v>61</v>
      </c>
      <c r="L1766" s="154" t="s">
        <v>61</v>
      </c>
      <c r="M1766" s="154" t="s">
        <v>61</v>
      </c>
      <c r="N1766" s="154" t="s">
        <v>61</v>
      </c>
      <c r="O1766" s="154" t="s">
        <v>61</v>
      </c>
    </row>
    <row r="1767" spans="1:15" ht="13.5" customHeight="1" x14ac:dyDescent="0.25">
      <c r="A1767" s="155">
        <v>0.95833333333333304</v>
      </c>
      <c r="B1767" s="154" t="s">
        <v>61</v>
      </c>
      <c r="C1767" s="154" t="s">
        <v>61</v>
      </c>
      <c r="D1767" s="154" t="s">
        <v>61</v>
      </c>
      <c r="E1767" s="154" t="s">
        <v>61</v>
      </c>
      <c r="F1767" s="154" t="s">
        <v>61</v>
      </c>
      <c r="G1767" s="154" t="s">
        <v>61</v>
      </c>
      <c r="H1767" s="154" t="s">
        <v>61</v>
      </c>
      <c r="I1767" s="154" t="s">
        <v>61</v>
      </c>
      <c r="J1767" s="154" t="s">
        <v>61</v>
      </c>
      <c r="K1767" s="154" t="s">
        <v>61</v>
      </c>
      <c r="L1767" s="154" t="s">
        <v>61</v>
      </c>
      <c r="M1767" s="154" t="s">
        <v>61</v>
      </c>
      <c r="N1767" s="154" t="s">
        <v>61</v>
      </c>
      <c r="O1767" s="154" t="s">
        <v>61</v>
      </c>
    </row>
    <row r="1768" spans="1:15" ht="13.5" customHeight="1" x14ac:dyDescent="0.25">
      <c r="A1768" s="155">
        <v>0.96875</v>
      </c>
      <c r="B1768" s="154" t="s">
        <v>61</v>
      </c>
      <c r="C1768" s="154" t="s">
        <v>61</v>
      </c>
      <c r="D1768" s="154" t="s">
        <v>61</v>
      </c>
      <c r="E1768" s="154" t="s">
        <v>61</v>
      </c>
      <c r="F1768" s="154" t="s">
        <v>61</v>
      </c>
      <c r="G1768" s="154" t="s">
        <v>61</v>
      </c>
      <c r="H1768" s="154" t="s">
        <v>61</v>
      </c>
      <c r="I1768" s="154" t="s">
        <v>61</v>
      </c>
      <c r="J1768" s="154" t="s">
        <v>61</v>
      </c>
      <c r="K1768" s="154" t="s">
        <v>61</v>
      </c>
      <c r="L1768" s="154" t="s">
        <v>61</v>
      </c>
      <c r="M1768" s="154" t="s">
        <v>61</v>
      </c>
      <c r="N1768" s="154" t="s">
        <v>61</v>
      </c>
      <c r="O1768" s="154" t="s">
        <v>61</v>
      </c>
    </row>
    <row r="1769" spans="1:15" ht="13.5" customHeight="1" x14ac:dyDescent="0.25">
      <c r="A1769" s="155">
        <v>0.97916666666666696</v>
      </c>
      <c r="B1769" s="154" t="s">
        <v>61</v>
      </c>
      <c r="C1769" s="154" t="s">
        <v>61</v>
      </c>
      <c r="D1769" s="154" t="s">
        <v>61</v>
      </c>
      <c r="E1769" s="154" t="s">
        <v>61</v>
      </c>
      <c r="F1769" s="154" t="s">
        <v>61</v>
      </c>
      <c r="G1769" s="154" t="s">
        <v>61</v>
      </c>
      <c r="H1769" s="154" t="s">
        <v>61</v>
      </c>
      <c r="I1769" s="154" t="s">
        <v>61</v>
      </c>
      <c r="J1769" s="154" t="s">
        <v>61</v>
      </c>
      <c r="K1769" s="154" t="s">
        <v>61</v>
      </c>
      <c r="L1769" s="154" t="s">
        <v>61</v>
      </c>
      <c r="M1769" s="154" t="s">
        <v>61</v>
      </c>
      <c r="N1769" s="154" t="s">
        <v>61</v>
      </c>
      <c r="O1769" s="154" t="s">
        <v>61</v>
      </c>
    </row>
    <row r="1770" spans="1:15" ht="13.5" customHeight="1" thickBot="1" x14ac:dyDescent="0.3">
      <c r="A1770" s="156">
        <v>0.98958333333333304</v>
      </c>
      <c r="B1770" s="154" t="s">
        <v>61</v>
      </c>
      <c r="C1770" s="154" t="s">
        <v>61</v>
      </c>
      <c r="D1770" s="154" t="s">
        <v>61</v>
      </c>
      <c r="E1770" s="154" t="s">
        <v>61</v>
      </c>
      <c r="F1770" s="154" t="s">
        <v>61</v>
      </c>
      <c r="G1770" s="154" t="s">
        <v>61</v>
      </c>
      <c r="H1770" s="154" t="s">
        <v>61</v>
      </c>
      <c r="I1770" s="154" t="s">
        <v>61</v>
      </c>
      <c r="J1770" s="154" t="s">
        <v>61</v>
      </c>
      <c r="K1770" s="154" t="s">
        <v>61</v>
      </c>
      <c r="L1770" s="154" t="s">
        <v>61</v>
      </c>
      <c r="M1770" s="154" t="s">
        <v>61</v>
      </c>
      <c r="N1770" s="154" t="s">
        <v>61</v>
      </c>
      <c r="O1770" s="154" t="s">
        <v>61</v>
      </c>
    </row>
    <row r="1771" spans="1:15" ht="13.5" customHeight="1" thickTop="1" x14ac:dyDescent="0.25">
      <c r="A1771" s="157" t="s">
        <v>44</v>
      </c>
      <c r="B1771" s="158">
        <f t="shared" ref="B1771:M1771" si="113">SUM(B1703:B1750)</f>
        <v>0</v>
      </c>
      <c r="C1771" s="158">
        <f t="shared" si="113"/>
        <v>0</v>
      </c>
      <c r="D1771" s="158">
        <f t="shared" si="113"/>
        <v>0</v>
      </c>
      <c r="E1771" s="158">
        <f t="shared" si="113"/>
        <v>0</v>
      </c>
      <c r="F1771" s="158">
        <f t="shared" si="113"/>
        <v>0</v>
      </c>
      <c r="G1771" s="158">
        <f t="shared" si="113"/>
        <v>0</v>
      </c>
      <c r="H1771" s="158">
        <f t="shared" si="113"/>
        <v>0</v>
      </c>
      <c r="I1771" s="158">
        <f t="shared" si="113"/>
        <v>0</v>
      </c>
      <c r="J1771" s="158">
        <f t="shared" si="113"/>
        <v>0</v>
      </c>
      <c r="K1771" s="158">
        <f t="shared" si="113"/>
        <v>0</v>
      </c>
      <c r="L1771" s="158">
        <f t="shared" si="113"/>
        <v>0</v>
      </c>
      <c r="M1771" s="158">
        <f t="shared" si="113"/>
        <v>0</v>
      </c>
      <c r="N1771" s="159"/>
      <c r="O1771" s="159"/>
    </row>
    <row r="1772" spans="1:15" ht="13.5" customHeight="1" x14ac:dyDescent="0.25">
      <c r="A1772" s="160" t="s">
        <v>45</v>
      </c>
      <c r="B1772" s="154">
        <f t="shared" ref="B1772:M1772" si="114">SUM(B1699:B1762)</f>
        <v>0</v>
      </c>
      <c r="C1772" s="154">
        <f t="shared" si="114"/>
        <v>0</v>
      </c>
      <c r="D1772" s="154">
        <f t="shared" si="114"/>
        <v>0</v>
      </c>
      <c r="E1772" s="154">
        <f t="shared" si="114"/>
        <v>0</v>
      </c>
      <c r="F1772" s="154">
        <f t="shared" si="114"/>
        <v>0</v>
      </c>
      <c r="G1772" s="154">
        <f t="shared" si="114"/>
        <v>0</v>
      </c>
      <c r="H1772" s="154">
        <f t="shared" si="114"/>
        <v>0</v>
      </c>
      <c r="I1772" s="154">
        <f t="shared" si="114"/>
        <v>0</v>
      </c>
      <c r="J1772" s="154">
        <f t="shared" si="114"/>
        <v>0</v>
      </c>
      <c r="K1772" s="154">
        <f t="shared" si="114"/>
        <v>0</v>
      </c>
      <c r="L1772" s="154">
        <f t="shared" si="114"/>
        <v>0</v>
      </c>
      <c r="M1772" s="154">
        <f t="shared" si="114"/>
        <v>0</v>
      </c>
      <c r="N1772" s="161"/>
      <c r="O1772" s="161"/>
    </row>
    <row r="1773" spans="1:15" ht="13.5" customHeight="1" x14ac:dyDescent="0.25">
      <c r="A1773" s="154" t="s">
        <v>46</v>
      </c>
      <c r="B1773" s="154">
        <f t="shared" ref="B1773:M1773" si="115">SUM(B1699:B1770)</f>
        <v>0</v>
      </c>
      <c r="C1773" s="154">
        <f t="shared" si="115"/>
        <v>0</v>
      </c>
      <c r="D1773" s="154">
        <f t="shared" si="115"/>
        <v>0</v>
      </c>
      <c r="E1773" s="154">
        <f t="shared" si="115"/>
        <v>0</v>
      </c>
      <c r="F1773" s="154">
        <f t="shared" si="115"/>
        <v>0</v>
      </c>
      <c r="G1773" s="154">
        <f t="shared" si="115"/>
        <v>0</v>
      </c>
      <c r="H1773" s="154">
        <f t="shared" si="115"/>
        <v>0</v>
      </c>
      <c r="I1773" s="154">
        <f t="shared" si="115"/>
        <v>0</v>
      </c>
      <c r="J1773" s="154">
        <f t="shared" si="115"/>
        <v>0</v>
      </c>
      <c r="K1773" s="154">
        <f t="shared" si="115"/>
        <v>0</v>
      </c>
      <c r="L1773" s="154">
        <f t="shared" si="115"/>
        <v>0</v>
      </c>
      <c r="M1773" s="154">
        <f t="shared" si="115"/>
        <v>0</v>
      </c>
      <c r="N1773" s="161"/>
      <c r="O1773" s="161"/>
    </row>
    <row r="1774" spans="1:15" ht="13.5" customHeight="1" thickBot="1" x14ac:dyDescent="0.3">
      <c r="A1774" s="162" t="s">
        <v>47</v>
      </c>
      <c r="B1774" s="162">
        <f t="shared" ref="B1774:M1774" si="116">SUM(B1675:B1770)</f>
        <v>0</v>
      </c>
      <c r="C1774" s="162">
        <f t="shared" si="116"/>
        <v>0</v>
      </c>
      <c r="D1774" s="162">
        <f t="shared" si="116"/>
        <v>0</v>
      </c>
      <c r="E1774" s="162">
        <f t="shared" si="116"/>
        <v>0</v>
      </c>
      <c r="F1774" s="162">
        <f t="shared" si="116"/>
        <v>0</v>
      </c>
      <c r="G1774" s="162">
        <f t="shared" si="116"/>
        <v>0</v>
      </c>
      <c r="H1774" s="162">
        <f t="shared" si="116"/>
        <v>0</v>
      </c>
      <c r="I1774" s="162">
        <f t="shared" si="116"/>
        <v>0</v>
      </c>
      <c r="J1774" s="162">
        <f t="shared" si="116"/>
        <v>0</v>
      </c>
      <c r="K1774" s="162">
        <f t="shared" si="116"/>
        <v>0</v>
      </c>
      <c r="L1774" s="162">
        <f t="shared" si="116"/>
        <v>0</v>
      </c>
      <c r="M1774" s="162">
        <f t="shared" si="116"/>
        <v>0</v>
      </c>
      <c r="N1774" s="163"/>
      <c r="O1774" s="163"/>
    </row>
    <row r="1775" spans="1:15" ht="13.5" customHeight="1" thickTop="1" x14ac:dyDescent="0.25">
      <c r="N1775" s="164"/>
      <c r="O1775" s="164"/>
    </row>
    <row r="1776" spans="1:15" ht="13.5" customHeight="1" thickBot="1" x14ac:dyDescent="0.3">
      <c r="A1776" s="165" t="s">
        <v>9</v>
      </c>
      <c r="B1776" s="166" t="s">
        <v>56</v>
      </c>
      <c r="C1776" s="166">
        <f>C1672+1</f>
        <v>44847</v>
      </c>
      <c r="D1776" s="165"/>
      <c r="E1776" s="165"/>
      <c r="F1776" s="165"/>
      <c r="G1776" s="165"/>
      <c r="H1776" s="165"/>
      <c r="I1776" s="165"/>
      <c r="J1776" s="165"/>
      <c r="K1776" s="165"/>
      <c r="L1776" s="165"/>
      <c r="M1776" s="165"/>
      <c r="N1776" s="167"/>
      <c r="O1776" s="167"/>
    </row>
    <row r="1777" spans="1:15" ht="13.5" customHeight="1" thickTop="1" thickBot="1" x14ac:dyDescent="0.3">
      <c r="A1777" s="165"/>
      <c r="B1777" s="521" t="s">
        <v>30</v>
      </c>
      <c r="C1777" s="521" t="s">
        <v>31</v>
      </c>
      <c r="D1777" s="521" t="s">
        <v>32</v>
      </c>
      <c r="E1777" s="521" t="s">
        <v>33</v>
      </c>
      <c r="F1777" s="521" t="s">
        <v>34</v>
      </c>
      <c r="G1777" s="521" t="s">
        <v>35</v>
      </c>
      <c r="H1777" s="521" t="s">
        <v>36</v>
      </c>
      <c r="I1777" s="521" t="s">
        <v>37</v>
      </c>
      <c r="J1777" s="521" t="s">
        <v>38</v>
      </c>
      <c r="K1777" s="521" t="s">
        <v>39</v>
      </c>
      <c r="L1777" s="521" t="s">
        <v>40</v>
      </c>
      <c r="M1777" s="521" t="s">
        <v>41</v>
      </c>
      <c r="N1777" s="523" t="s">
        <v>42</v>
      </c>
      <c r="O1777" s="523" t="s">
        <v>43</v>
      </c>
    </row>
    <row r="1778" spans="1:15" ht="13.5" customHeight="1" thickTop="1" thickBot="1" x14ac:dyDescent="0.3">
      <c r="A1778" s="168" t="s">
        <v>50</v>
      </c>
      <c r="B1778" s="522"/>
      <c r="C1778" s="522"/>
      <c r="D1778" s="522"/>
      <c r="E1778" s="522"/>
      <c r="F1778" s="522"/>
      <c r="G1778" s="522"/>
      <c r="H1778" s="522"/>
      <c r="I1778" s="522"/>
      <c r="J1778" s="522"/>
      <c r="K1778" s="522"/>
      <c r="L1778" s="522"/>
      <c r="M1778" s="522"/>
      <c r="N1778" s="524"/>
      <c r="O1778" s="524"/>
    </row>
    <row r="1779" spans="1:15" ht="13.5" customHeight="1" thickTop="1" x14ac:dyDescent="0.25">
      <c r="A1779" s="153">
        <v>0</v>
      </c>
      <c r="B1779" s="154" t="s">
        <v>61</v>
      </c>
      <c r="C1779" s="154" t="s">
        <v>61</v>
      </c>
      <c r="D1779" s="154" t="s">
        <v>61</v>
      </c>
      <c r="E1779" s="154" t="s">
        <v>61</v>
      </c>
      <c r="F1779" s="154" t="s">
        <v>61</v>
      </c>
      <c r="G1779" s="154" t="s">
        <v>61</v>
      </c>
      <c r="H1779" s="154" t="s">
        <v>61</v>
      </c>
      <c r="I1779" s="154" t="s">
        <v>61</v>
      </c>
      <c r="J1779" s="154" t="s">
        <v>61</v>
      </c>
      <c r="K1779" s="154" t="s">
        <v>61</v>
      </c>
      <c r="L1779" s="154" t="s">
        <v>61</v>
      </c>
      <c r="M1779" s="154" t="s">
        <v>61</v>
      </c>
      <c r="N1779" s="154" t="s">
        <v>61</v>
      </c>
      <c r="O1779" s="154" t="s">
        <v>61</v>
      </c>
    </row>
    <row r="1780" spans="1:15" ht="13.5" customHeight="1" x14ac:dyDescent="0.25">
      <c r="A1780" s="155">
        <v>1.0416666666666666E-2</v>
      </c>
      <c r="B1780" s="154" t="s">
        <v>61</v>
      </c>
      <c r="C1780" s="154" t="s">
        <v>61</v>
      </c>
      <c r="D1780" s="154" t="s">
        <v>61</v>
      </c>
      <c r="E1780" s="154" t="s">
        <v>61</v>
      </c>
      <c r="F1780" s="154" t="s">
        <v>61</v>
      </c>
      <c r="G1780" s="154" t="s">
        <v>61</v>
      </c>
      <c r="H1780" s="154" t="s">
        <v>61</v>
      </c>
      <c r="I1780" s="154" t="s">
        <v>61</v>
      </c>
      <c r="J1780" s="154" t="s">
        <v>61</v>
      </c>
      <c r="K1780" s="154" t="s">
        <v>61</v>
      </c>
      <c r="L1780" s="154" t="s">
        <v>61</v>
      </c>
      <c r="M1780" s="154" t="s">
        <v>61</v>
      </c>
      <c r="N1780" s="154" t="s">
        <v>61</v>
      </c>
      <c r="O1780" s="154" t="s">
        <v>61</v>
      </c>
    </row>
    <row r="1781" spans="1:15" ht="13.5" customHeight="1" x14ac:dyDescent="0.25">
      <c r="A1781" s="155">
        <v>2.0833333333333332E-2</v>
      </c>
      <c r="B1781" s="154" t="s">
        <v>61</v>
      </c>
      <c r="C1781" s="154" t="s">
        <v>61</v>
      </c>
      <c r="D1781" s="154" t="s">
        <v>61</v>
      </c>
      <c r="E1781" s="154" t="s">
        <v>61</v>
      </c>
      <c r="F1781" s="154" t="s">
        <v>61</v>
      </c>
      <c r="G1781" s="154" t="s">
        <v>61</v>
      </c>
      <c r="H1781" s="154" t="s">
        <v>61</v>
      </c>
      <c r="I1781" s="154" t="s">
        <v>61</v>
      </c>
      <c r="J1781" s="154" t="s">
        <v>61</v>
      </c>
      <c r="K1781" s="154" t="s">
        <v>61</v>
      </c>
      <c r="L1781" s="154" t="s">
        <v>61</v>
      </c>
      <c r="M1781" s="154" t="s">
        <v>61</v>
      </c>
      <c r="N1781" s="154" t="s">
        <v>61</v>
      </c>
      <c r="O1781" s="154" t="s">
        <v>61</v>
      </c>
    </row>
    <row r="1782" spans="1:15" ht="13.5" customHeight="1" x14ac:dyDescent="0.25">
      <c r="A1782" s="155">
        <v>3.125E-2</v>
      </c>
      <c r="B1782" s="154" t="s">
        <v>61</v>
      </c>
      <c r="C1782" s="154" t="s">
        <v>61</v>
      </c>
      <c r="D1782" s="154" t="s">
        <v>61</v>
      </c>
      <c r="E1782" s="154" t="s">
        <v>61</v>
      </c>
      <c r="F1782" s="154" t="s">
        <v>61</v>
      </c>
      <c r="G1782" s="154" t="s">
        <v>61</v>
      </c>
      <c r="H1782" s="154" t="s">
        <v>61</v>
      </c>
      <c r="I1782" s="154" t="s">
        <v>61</v>
      </c>
      <c r="J1782" s="154" t="s">
        <v>61</v>
      </c>
      <c r="K1782" s="154" t="s">
        <v>61</v>
      </c>
      <c r="L1782" s="154" t="s">
        <v>61</v>
      </c>
      <c r="M1782" s="154" t="s">
        <v>61</v>
      </c>
      <c r="N1782" s="154" t="s">
        <v>61</v>
      </c>
      <c r="O1782" s="154" t="s">
        <v>61</v>
      </c>
    </row>
    <row r="1783" spans="1:15" ht="13.5" customHeight="1" x14ac:dyDescent="0.25">
      <c r="A1783" s="155">
        <v>4.1666666666666664E-2</v>
      </c>
      <c r="B1783" s="154" t="s">
        <v>61</v>
      </c>
      <c r="C1783" s="154" t="s">
        <v>61</v>
      </c>
      <c r="D1783" s="154" t="s">
        <v>61</v>
      </c>
      <c r="E1783" s="154" t="s">
        <v>61</v>
      </c>
      <c r="F1783" s="154" t="s">
        <v>61</v>
      </c>
      <c r="G1783" s="154" t="s">
        <v>61</v>
      </c>
      <c r="H1783" s="154" t="s">
        <v>61</v>
      </c>
      <c r="I1783" s="154" t="s">
        <v>61</v>
      </c>
      <c r="J1783" s="154" t="s">
        <v>61</v>
      </c>
      <c r="K1783" s="154" t="s">
        <v>61</v>
      </c>
      <c r="L1783" s="154" t="s">
        <v>61</v>
      </c>
      <c r="M1783" s="154" t="s">
        <v>61</v>
      </c>
      <c r="N1783" s="154" t="s">
        <v>61</v>
      </c>
      <c r="O1783" s="154" t="s">
        <v>61</v>
      </c>
    </row>
    <row r="1784" spans="1:15" ht="13.5" customHeight="1" x14ac:dyDescent="0.25">
      <c r="A1784" s="155">
        <v>5.2083333333333336E-2</v>
      </c>
      <c r="B1784" s="154" t="s">
        <v>61</v>
      </c>
      <c r="C1784" s="154" t="s">
        <v>61</v>
      </c>
      <c r="D1784" s="154" t="s">
        <v>61</v>
      </c>
      <c r="E1784" s="154" t="s">
        <v>61</v>
      </c>
      <c r="F1784" s="154" t="s">
        <v>61</v>
      </c>
      <c r="G1784" s="154" t="s">
        <v>61</v>
      </c>
      <c r="H1784" s="154" t="s">
        <v>61</v>
      </c>
      <c r="I1784" s="154" t="s">
        <v>61</v>
      </c>
      <c r="J1784" s="154" t="s">
        <v>61</v>
      </c>
      <c r="K1784" s="154" t="s">
        <v>61</v>
      </c>
      <c r="L1784" s="154" t="s">
        <v>61</v>
      </c>
      <c r="M1784" s="154" t="s">
        <v>61</v>
      </c>
      <c r="N1784" s="154" t="s">
        <v>61</v>
      </c>
      <c r="O1784" s="154" t="s">
        <v>61</v>
      </c>
    </row>
    <row r="1785" spans="1:15" ht="13.5" customHeight="1" x14ac:dyDescent="0.25">
      <c r="A1785" s="155">
        <v>6.25E-2</v>
      </c>
      <c r="B1785" s="154" t="s">
        <v>61</v>
      </c>
      <c r="C1785" s="154" t="s">
        <v>61</v>
      </c>
      <c r="D1785" s="154" t="s">
        <v>61</v>
      </c>
      <c r="E1785" s="154" t="s">
        <v>61</v>
      </c>
      <c r="F1785" s="154" t="s">
        <v>61</v>
      </c>
      <c r="G1785" s="154" t="s">
        <v>61</v>
      </c>
      <c r="H1785" s="154" t="s">
        <v>61</v>
      </c>
      <c r="I1785" s="154" t="s">
        <v>61</v>
      </c>
      <c r="J1785" s="154" t="s">
        <v>61</v>
      </c>
      <c r="K1785" s="154" t="s">
        <v>61</v>
      </c>
      <c r="L1785" s="154" t="s">
        <v>61</v>
      </c>
      <c r="M1785" s="154" t="s">
        <v>61</v>
      </c>
      <c r="N1785" s="154" t="s">
        <v>61</v>
      </c>
      <c r="O1785" s="154" t="s">
        <v>61</v>
      </c>
    </row>
    <row r="1786" spans="1:15" ht="13.5" customHeight="1" x14ac:dyDescent="0.25">
      <c r="A1786" s="155">
        <v>7.2916666666666699E-2</v>
      </c>
      <c r="B1786" s="154" t="s">
        <v>61</v>
      </c>
      <c r="C1786" s="154" t="s">
        <v>61</v>
      </c>
      <c r="D1786" s="154" t="s">
        <v>61</v>
      </c>
      <c r="E1786" s="154" t="s">
        <v>61</v>
      </c>
      <c r="F1786" s="154" t="s">
        <v>61</v>
      </c>
      <c r="G1786" s="154" t="s">
        <v>61</v>
      </c>
      <c r="H1786" s="154" t="s">
        <v>61</v>
      </c>
      <c r="I1786" s="154" t="s">
        <v>61</v>
      </c>
      <c r="J1786" s="154" t="s">
        <v>61</v>
      </c>
      <c r="K1786" s="154" t="s">
        <v>61</v>
      </c>
      <c r="L1786" s="154" t="s">
        <v>61</v>
      </c>
      <c r="M1786" s="154" t="s">
        <v>61</v>
      </c>
      <c r="N1786" s="154" t="s">
        <v>61</v>
      </c>
      <c r="O1786" s="154" t="s">
        <v>61</v>
      </c>
    </row>
    <row r="1787" spans="1:15" ht="13.5" customHeight="1" x14ac:dyDescent="0.25">
      <c r="A1787" s="155">
        <v>8.3333333333333301E-2</v>
      </c>
      <c r="B1787" s="154" t="s">
        <v>61</v>
      </c>
      <c r="C1787" s="154" t="s">
        <v>61</v>
      </c>
      <c r="D1787" s="154" t="s">
        <v>61</v>
      </c>
      <c r="E1787" s="154" t="s">
        <v>61</v>
      </c>
      <c r="F1787" s="154" t="s">
        <v>61</v>
      </c>
      <c r="G1787" s="154" t="s">
        <v>61</v>
      </c>
      <c r="H1787" s="154" t="s">
        <v>61</v>
      </c>
      <c r="I1787" s="154" t="s">
        <v>61</v>
      </c>
      <c r="J1787" s="154" t="s">
        <v>61</v>
      </c>
      <c r="K1787" s="154" t="s">
        <v>61</v>
      </c>
      <c r="L1787" s="154" t="s">
        <v>61</v>
      </c>
      <c r="M1787" s="154" t="s">
        <v>61</v>
      </c>
      <c r="N1787" s="154" t="s">
        <v>61</v>
      </c>
      <c r="O1787" s="154" t="s">
        <v>61</v>
      </c>
    </row>
    <row r="1788" spans="1:15" ht="13.5" customHeight="1" x14ac:dyDescent="0.25">
      <c r="A1788" s="155">
        <v>9.375E-2</v>
      </c>
      <c r="B1788" s="154" t="s">
        <v>61</v>
      </c>
      <c r="C1788" s="154" t="s">
        <v>61</v>
      </c>
      <c r="D1788" s="154" t="s">
        <v>61</v>
      </c>
      <c r="E1788" s="154" t="s">
        <v>61</v>
      </c>
      <c r="F1788" s="154" t="s">
        <v>61</v>
      </c>
      <c r="G1788" s="154" t="s">
        <v>61</v>
      </c>
      <c r="H1788" s="154" t="s">
        <v>61</v>
      </c>
      <c r="I1788" s="154" t="s">
        <v>61</v>
      </c>
      <c r="J1788" s="154" t="s">
        <v>61</v>
      </c>
      <c r="K1788" s="154" t="s">
        <v>61</v>
      </c>
      <c r="L1788" s="154" t="s">
        <v>61</v>
      </c>
      <c r="M1788" s="154" t="s">
        <v>61</v>
      </c>
      <c r="N1788" s="154" t="s">
        <v>61</v>
      </c>
      <c r="O1788" s="154" t="s">
        <v>61</v>
      </c>
    </row>
    <row r="1789" spans="1:15" ht="13.5" customHeight="1" x14ac:dyDescent="0.25">
      <c r="A1789" s="155">
        <v>0.104166666666667</v>
      </c>
      <c r="B1789" s="154" t="s">
        <v>61</v>
      </c>
      <c r="C1789" s="154" t="s">
        <v>61</v>
      </c>
      <c r="D1789" s="154" t="s">
        <v>61</v>
      </c>
      <c r="E1789" s="154" t="s">
        <v>61</v>
      </c>
      <c r="F1789" s="154" t="s">
        <v>61</v>
      </c>
      <c r="G1789" s="154" t="s">
        <v>61</v>
      </c>
      <c r="H1789" s="154" t="s">
        <v>61</v>
      </c>
      <c r="I1789" s="154" t="s">
        <v>61</v>
      </c>
      <c r="J1789" s="154" t="s">
        <v>61</v>
      </c>
      <c r="K1789" s="154" t="s">
        <v>61</v>
      </c>
      <c r="L1789" s="154" t="s">
        <v>61</v>
      </c>
      <c r="M1789" s="154" t="s">
        <v>61</v>
      </c>
      <c r="N1789" s="154" t="s">
        <v>61</v>
      </c>
      <c r="O1789" s="154" t="s">
        <v>61</v>
      </c>
    </row>
    <row r="1790" spans="1:15" ht="13.5" customHeight="1" x14ac:dyDescent="0.25">
      <c r="A1790" s="155">
        <v>0.114583333333333</v>
      </c>
      <c r="B1790" s="154" t="s">
        <v>61</v>
      </c>
      <c r="C1790" s="154" t="s">
        <v>61</v>
      </c>
      <c r="D1790" s="154" t="s">
        <v>61</v>
      </c>
      <c r="E1790" s="154" t="s">
        <v>61</v>
      </c>
      <c r="F1790" s="154" t="s">
        <v>61</v>
      </c>
      <c r="G1790" s="154" t="s">
        <v>61</v>
      </c>
      <c r="H1790" s="154" t="s">
        <v>61</v>
      </c>
      <c r="I1790" s="154" t="s">
        <v>61</v>
      </c>
      <c r="J1790" s="154" t="s">
        <v>61</v>
      </c>
      <c r="K1790" s="154" t="s">
        <v>61</v>
      </c>
      <c r="L1790" s="154" t="s">
        <v>61</v>
      </c>
      <c r="M1790" s="154" t="s">
        <v>61</v>
      </c>
      <c r="N1790" s="154" t="s">
        <v>61</v>
      </c>
      <c r="O1790" s="154" t="s">
        <v>61</v>
      </c>
    </row>
    <row r="1791" spans="1:15" ht="13.5" customHeight="1" x14ac:dyDescent="0.25">
      <c r="A1791" s="155">
        <v>0.125</v>
      </c>
      <c r="B1791" s="154" t="s">
        <v>61</v>
      </c>
      <c r="C1791" s="154" t="s">
        <v>61</v>
      </c>
      <c r="D1791" s="154" t="s">
        <v>61</v>
      </c>
      <c r="E1791" s="154" t="s">
        <v>61</v>
      </c>
      <c r="F1791" s="154" t="s">
        <v>61</v>
      </c>
      <c r="G1791" s="154" t="s">
        <v>61</v>
      </c>
      <c r="H1791" s="154" t="s">
        <v>61</v>
      </c>
      <c r="I1791" s="154" t="s">
        <v>61</v>
      </c>
      <c r="J1791" s="154" t="s">
        <v>61</v>
      </c>
      <c r="K1791" s="154" t="s">
        <v>61</v>
      </c>
      <c r="L1791" s="154" t="s">
        <v>61</v>
      </c>
      <c r="M1791" s="154" t="s">
        <v>61</v>
      </c>
      <c r="N1791" s="154" t="s">
        <v>61</v>
      </c>
      <c r="O1791" s="154" t="s">
        <v>61</v>
      </c>
    </row>
    <row r="1792" spans="1:15" ht="13.5" customHeight="1" x14ac:dyDescent="0.25">
      <c r="A1792" s="155">
        <v>0.13541666666666699</v>
      </c>
      <c r="B1792" s="154" t="s">
        <v>61</v>
      </c>
      <c r="C1792" s="154" t="s">
        <v>61</v>
      </c>
      <c r="D1792" s="154" t="s">
        <v>61</v>
      </c>
      <c r="E1792" s="154" t="s">
        <v>61</v>
      </c>
      <c r="F1792" s="154" t="s">
        <v>61</v>
      </c>
      <c r="G1792" s="154" t="s">
        <v>61</v>
      </c>
      <c r="H1792" s="154" t="s">
        <v>61</v>
      </c>
      <c r="I1792" s="154" t="s">
        <v>61</v>
      </c>
      <c r="J1792" s="154" t="s">
        <v>61</v>
      </c>
      <c r="K1792" s="154" t="s">
        <v>61</v>
      </c>
      <c r="L1792" s="154" t="s">
        <v>61</v>
      </c>
      <c r="M1792" s="154" t="s">
        <v>61</v>
      </c>
      <c r="N1792" s="154" t="s">
        <v>61</v>
      </c>
      <c r="O1792" s="154" t="s">
        <v>61</v>
      </c>
    </row>
    <row r="1793" spans="1:15" ht="13.5" customHeight="1" x14ac:dyDescent="0.25">
      <c r="A1793" s="155">
        <v>0.14583333333333301</v>
      </c>
      <c r="B1793" s="154" t="s">
        <v>61</v>
      </c>
      <c r="C1793" s="154" t="s">
        <v>61</v>
      </c>
      <c r="D1793" s="154" t="s">
        <v>61</v>
      </c>
      <c r="E1793" s="154" t="s">
        <v>61</v>
      </c>
      <c r="F1793" s="154" t="s">
        <v>61</v>
      </c>
      <c r="G1793" s="154" t="s">
        <v>61</v>
      </c>
      <c r="H1793" s="154" t="s">
        <v>61</v>
      </c>
      <c r="I1793" s="154" t="s">
        <v>61</v>
      </c>
      <c r="J1793" s="154" t="s">
        <v>61</v>
      </c>
      <c r="K1793" s="154" t="s">
        <v>61</v>
      </c>
      <c r="L1793" s="154" t="s">
        <v>61</v>
      </c>
      <c r="M1793" s="154" t="s">
        <v>61</v>
      </c>
      <c r="N1793" s="154" t="s">
        <v>61</v>
      </c>
      <c r="O1793" s="154" t="s">
        <v>61</v>
      </c>
    </row>
    <row r="1794" spans="1:15" ht="13.5" customHeight="1" x14ac:dyDescent="0.25">
      <c r="A1794" s="155">
        <v>0.15625</v>
      </c>
      <c r="B1794" s="154" t="s">
        <v>61</v>
      </c>
      <c r="C1794" s="154" t="s">
        <v>61</v>
      </c>
      <c r="D1794" s="154" t="s">
        <v>61</v>
      </c>
      <c r="E1794" s="154" t="s">
        <v>61</v>
      </c>
      <c r="F1794" s="154" t="s">
        <v>61</v>
      </c>
      <c r="G1794" s="154" t="s">
        <v>61</v>
      </c>
      <c r="H1794" s="154" t="s">
        <v>61</v>
      </c>
      <c r="I1794" s="154" t="s">
        <v>61</v>
      </c>
      <c r="J1794" s="154" t="s">
        <v>61</v>
      </c>
      <c r="K1794" s="154" t="s">
        <v>61</v>
      </c>
      <c r="L1794" s="154" t="s">
        <v>61</v>
      </c>
      <c r="M1794" s="154" t="s">
        <v>61</v>
      </c>
      <c r="N1794" s="154" t="s">
        <v>61</v>
      </c>
      <c r="O1794" s="154" t="s">
        <v>61</v>
      </c>
    </row>
    <row r="1795" spans="1:15" ht="13.5" customHeight="1" x14ac:dyDescent="0.25">
      <c r="A1795" s="155">
        <v>0.16666666666666699</v>
      </c>
      <c r="B1795" s="154" t="s">
        <v>61</v>
      </c>
      <c r="C1795" s="154" t="s">
        <v>61</v>
      </c>
      <c r="D1795" s="154" t="s">
        <v>61</v>
      </c>
      <c r="E1795" s="154" t="s">
        <v>61</v>
      </c>
      <c r="F1795" s="154" t="s">
        <v>61</v>
      </c>
      <c r="G1795" s="154" t="s">
        <v>61</v>
      </c>
      <c r="H1795" s="154" t="s">
        <v>61</v>
      </c>
      <c r="I1795" s="154" t="s">
        <v>61</v>
      </c>
      <c r="J1795" s="154" t="s">
        <v>61</v>
      </c>
      <c r="K1795" s="154" t="s">
        <v>61</v>
      </c>
      <c r="L1795" s="154" t="s">
        <v>61</v>
      </c>
      <c r="M1795" s="154" t="s">
        <v>61</v>
      </c>
      <c r="N1795" s="154" t="s">
        <v>61</v>
      </c>
      <c r="O1795" s="154" t="s">
        <v>61</v>
      </c>
    </row>
    <row r="1796" spans="1:15" ht="13.5" customHeight="1" x14ac:dyDescent="0.25">
      <c r="A1796" s="155">
        <v>0.17708333333333301</v>
      </c>
      <c r="B1796" s="154" t="s">
        <v>61</v>
      </c>
      <c r="C1796" s="154" t="s">
        <v>61</v>
      </c>
      <c r="D1796" s="154" t="s">
        <v>61</v>
      </c>
      <c r="E1796" s="154" t="s">
        <v>61</v>
      </c>
      <c r="F1796" s="154" t="s">
        <v>61</v>
      </c>
      <c r="G1796" s="154" t="s">
        <v>61</v>
      </c>
      <c r="H1796" s="154" t="s">
        <v>61</v>
      </c>
      <c r="I1796" s="154" t="s">
        <v>61</v>
      </c>
      <c r="J1796" s="154" t="s">
        <v>61</v>
      </c>
      <c r="K1796" s="154" t="s">
        <v>61</v>
      </c>
      <c r="L1796" s="154" t="s">
        <v>61</v>
      </c>
      <c r="M1796" s="154" t="s">
        <v>61</v>
      </c>
      <c r="N1796" s="154" t="s">
        <v>61</v>
      </c>
      <c r="O1796" s="154" t="s">
        <v>61</v>
      </c>
    </row>
    <row r="1797" spans="1:15" ht="13.5" customHeight="1" x14ac:dyDescent="0.25">
      <c r="A1797" s="155">
        <v>0.1875</v>
      </c>
      <c r="B1797" s="154" t="s">
        <v>61</v>
      </c>
      <c r="C1797" s="154" t="s">
        <v>61</v>
      </c>
      <c r="D1797" s="154" t="s">
        <v>61</v>
      </c>
      <c r="E1797" s="154" t="s">
        <v>61</v>
      </c>
      <c r="F1797" s="154" t="s">
        <v>61</v>
      </c>
      <c r="G1797" s="154" t="s">
        <v>61</v>
      </c>
      <c r="H1797" s="154" t="s">
        <v>61</v>
      </c>
      <c r="I1797" s="154" t="s">
        <v>61</v>
      </c>
      <c r="J1797" s="154" t="s">
        <v>61</v>
      </c>
      <c r="K1797" s="154" t="s">
        <v>61</v>
      </c>
      <c r="L1797" s="154" t="s">
        <v>61</v>
      </c>
      <c r="M1797" s="154" t="s">
        <v>61</v>
      </c>
      <c r="N1797" s="154" t="s">
        <v>61</v>
      </c>
      <c r="O1797" s="154" t="s">
        <v>61</v>
      </c>
    </row>
    <row r="1798" spans="1:15" ht="13.5" customHeight="1" x14ac:dyDescent="0.25">
      <c r="A1798" s="155">
        <v>0.19791666666666699</v>
      </c>
      <c r="B1798" s="154" t="s">
        <v>61</v>
      </c>
      <c r="C1798" s="154" t="s">
        <v>61</v>
      </c>
      <c r="D1798" s="154" t="s">
        <v>61</v>
      </c>
      <c r="E1798" s="154" t="s">
        <v>61</v>
      </c>
      <c r="F1798" s="154" t="s">
        <v>61</v>
      </c>
      <c r="G1798" s="154" t="s">
        <v>61</v>
      </c>
      <c r="H1798" s="154" t="s">
        <v>61</v>
      </c>
      <c r="I1798" s="154" t="s">
        <v>61</v>
      </c>
      <c r="J1798" s="154" t="s">
        <v>61</v>
      </c>
      <c r="K1798" s="154" t="s">
        <v>61</v>
      </c>
      <c r="L1798" s="154" t="s">
        <v>61</v>
      </c>
      <c r="M1798" s="154" t="s">
        <v>61</v>
      </c>
      <c r="N1798" s="154" t="s">
        <v>61</v>
      </c>
      <c r="O1798" s="154" t="s">
        <v>61</v>
      </c>
    </row>
    <row r="1799" spans="1:15" ht="13.5" customHeight="1" x14ac:dyDescent="0.25">
      <c r="A1799" s="155">
        <v>0.20833333333333301</v>
      </c>
      <c r="B1799" s="154" t="s">
        <v>61</v>
      </c>
      <c r="C1799" s="154" t="s">
        <v>61</v>
      </c>
      <c r="D1799" s="154" t="s">
        <v>61</v>
      </c>
      <c r="E1799" s="154" t="s">
        <v>61</v>
      </c>
      <c r="F1799" s="154" t="s">
        <v>61</v>
      </c>
      <c r="G1799" s="154" t="s">
        <v>61</v>
      </c>
      <c r="H1799" s="154" t="s">
        <v>61</v>
      </c>
      <c r="I1799" s="154" t="s">
        <v>61</v>
      </c>
      <c r="J1799" s="154" t="s">
        <v>61</v>
      </c>
      <c r="K1799" s="154" t="s">
        <v>61</v>
      </c>
      <c r="L1799" s="154" t="s">
        <v>61</v>
      </c>
      <c r="M1799" s="154" t="s">
        <v>61</v>
      </c>
      <c r="N1799" s="154" t="s">
        <v>61</v>
      </c>
      <c r="O1799" s="154" t="s">
        <v>61</v>
      </c>
    </row>
    <row r="1800" spans="1:15" ht="13.5" customHeight="1" x14ac:dyDescent="0.25">
      <c r="A1800" s="155">
        <v>0.21875</v>
      </c>
      <c r="B1800" s="154" t="s">
        <v>61</v>
      </c>
      <c r="C1800" s="154" t="s">
        <v>61</v>
      </c>
      <c r="D1800" s="154" t="s">
        <v>61</v>
      </c>
      <c r="E1800" s="154" t="s">
        <v>61</v>
      </c>
      <c r="F1800" s="154" t="s">
        <v>61</v>
      </c>
      <c r="G1800" s="154" t="s">
        <v>61</v>
      </c>
      <c r="H1800" s="154" t="s">
        <v>61</v>
      </c>
      <c r="I1800" s="154" t="s">
        <v>61</v>
      </c>
      <c r="J1800" s="154" t="s">
        <v>61</v>
      </c>
      <c r="K1800" s="154" t="s">
        <v>61</v>
      </c>
      <c r="L1800" s="154" t="s">
        <v>61</v>
      </c>
      <c r="M1800" s="154" t="s">
        <v>61</v>
      </c>
      <c r="N1800" s="154" t="s">
        <v>61</v>
      </c>
      <c r="O1800" s="154" t="s">
        <v>61</v>
      </c>
    </row>
    <row r="1801" spans="1:15" ht="13.5" customHeight="1" x14ac:dyDescent="0.25">
      <c r="A1801" s="155">
        <v>0.22916666666666699</v>
      </c>
      <c r="B1801" s="154" t="s">
        <v>61</v>
      </c>
      <c r="C1801" s="154" t="s">
        <v>61</v>
      </c>
      <c r="D1801" s="154" t="s">
        <v>61</v>
      </c>
      <c r="E1801" s="154" t="s">
        <v>61</v>
      </c>
      <c r="F1801" s="154" t="s">
        <v>61</v>
      </c>
      <c r="G1801" s="154" t="s">
        <v>61</v>
      </c>
      <c r="H1801" s="154" t="s">
        <v>61</v>
      </c>
      <c r="I1801" s="154" t="s">
        <v>61</v>
      </c>
      <c r="J1801" s="154" t="s">
        <v>61</v>
      </c>
      <c r="K1801" s="154" t="s">
        <v>61</v>
      </c>
      <c r="L1801" s="154" t="s">
        <v>61</v>
      </c>
      <c r="M1801" s="154" t="s">
        <v>61</v>
      </c>
      <c r="N1801" s="154" t="s">
        <v>61</v>
      </c>
      <c r="O1801" s="154" t="s">
        <v>61</v>
      </c>
    </row>
    <row r="1802" spans="1:15" ht="13.5" customHeight="1" x14ac:dyDescent="0.25">
      <c r="A1802" s="155">
        <v>0.23958333333333301</v>
      </c>
      <c r="B1802" s="154" t="s">
        <v>61</v>
      </c>
      <c r="C1802" s="154" t="s">
        <v>61</v>
      </c>
      <c r="D1802" s="154" t="s">
        <v>61</v>
      </c>
      <c r="E1802" s="154" t="s">
        <v>61</v>
      </c>
      <c r="F1802" s="154" t="s">
        <v>61</v>
      </c>
      <c r="G1802" s="154" t="s">
        <v>61</v>
      </c>
      <c r="H1802" s="154" t="s">
        <v>61</v>
      </c>
      <c r="I1802" s="154" t="s">
        <v>61</v>
      </c>
      <c r="J1802" s="154" t="s">
        <v>61</v>
      </c>
      <c r="K1802" s="154" t="s">
        <v>61</v>
      </c>
      <c r="L1802" s="154" t="s">
        <v>61</v>
      </c>
      <c r="M1802" s="154" t="s">
        <v>61</v>
      </c>
      <c r="N1802" s="154" t="s">
        <v>61</v>
      </c>
      <c r="O1802" s="154" t="s">
        <v>61</v>
      </c>
    </row>
    <row r="1803" spans="1:15" ht="13.5" customHeight="1" x14ac:dyDescent="0.25">
      <c r="A1803" s="155">
        <v>0.25</v>
      </c>
      <c r="B1803" s="154" t="s">
        <v>61</v>
      </c>
      <c r="C1803" s="154" t="s">
        <v>61</v>
      </c>
      <c r="D1803" s="154" t="s">
        <v>61</v>
      </c>
      <c r="E1803" s="154" t="s">
        <v>61</v>
      </c>
      <c r="F1803" s="154" t="s">
        <v>61</v>
      </c>
      <c r="G1803" s="154" t="s">
        <v>61</v>
      </c>
      <c r="H1803" s="154" t="s">
        <v>61</v>
      </c>
      <c r="I1803" s="154" t="s">
        <v>61</v>
      </c>
      <c r="J1803" s="154" t="s">
        <v>61</v>
      </c>
      <c r="K1803" s="154" t="s">
        <v>61</v>
      </c>
      <c r="L1803" s="154" t="s">
        <v>61</v>
      </c>
      <c r="M1803" s="154" t="s">
        <v>61</v>
      </c>
      <c r="N1803" s="154" t="s">
        <v>61</v>
      </c>
      <c r="O1803" s="154" t="s">
        <v>61</v>
      </c>
    </row>
    <row r="1804" spans="1:15" ht="13.5" customHeight="1" x14ac:dyDescent="0.25">
      <c r="A1804" s="155">
        <v>0.26041666666666702</v>
      </c>
      <c r="B1804" s="154" t="s">
        <v>61</v>
      </c>
      <c r="C1804" s="154" t="s">
        <v>61</v>
      </c>
      <c r="D1804" s="154" t="s">
        <v>61</v>
      </c>
      <c r="E1804" s="154" t="s">
        <v>61</v>
      </c>
      <c r="F1804" s="154" t="s">
        <v>61</v>
      </c>
      <c r="G1804" s="154" t="s">
        <v>61</v>
      </c>
      <c r="H1804" s="154" t="s">
        <v>61</v>
      </c>
      <c r="I1804" s="154" t="s">
        <v>61</v>
      </c>
      <c r="J1804" s="154" t="s">
        <v>61</v>
      </c>
      <c r="K1804" s="154" t="s">
        <v>61</v>
      </c>
      <c r="L1804" s="154" t="s">
        <v>61</v>
      </c>
      <c r="M1804" s="154" t="s">
        <v>61</v>
      </c>
      <c r="N1804" s="154" t="s">
        <v>61</v>
      </c>
      <c r="O1804" s="154" t="s">
        <v>61</v>
      </c>
    </row>
    <row r="1805" spans="1:15" ht="13.5" customHeight="1" x14ac:dyDescent="0.25">
      <c r="A1805" s="155">
        <v>0.27083333333333298</v>
      </c>
      <c r="B1805" s="154" t="s">
        <v>61</v>
      </c>
      <c r="C1805" s="154" t="s">
        <v>61</v>
      </c>
      <c r="D1805" s="154" t="s">
        <v>61</v>
      </c>
      <c r="E1805" s="154" t="s">
        <v>61</v>
      </c>
      <c r="F1805" s="154" t="s">
        <v>61</v>
      </c>
      <c r="G1805" s="154" t="s">
        <v>61</v>
      </c>
      <c r="H1805" s="154" t="s">
        <v>61</v>
      </c>
      <c r="I1805" s="154" t="s">
        <v>61</v>
      </c>
      <c r="J1805" s="154" t="s">
        <v>61</v>
      </c>
      <c r="K1805" s="154" t="s">
        <v>61</v>
      </c>
      <c r="L1805" s="154" t="s">
        <v>61</v>
      </c>
      <c r="M1805" s="154" t="s">
        <v>61</v>
      </c>
      <c r="N1805" s="154" t="s">
        <v>61</v>
      </c>
      <c r="O1805" s="154" t="s">
        <v>61</v>
      </c>
    </row>
    <row r="1806" spans="1:15" ht="13.5" customHeight="1" x14ac:dyDescent="0.25">
      <c r="A1806" s="155">
        <v>0.28125</v>
      </c>
      <c r="B1806" s="154" t="s">
        <v>61</v>
      </c>
      <c r="C1806" s="154" t="s">
        <v>61</v>
      </c>
      <c r="D1806" s="154" t="s">
        <v>61</v>
      </c>
      <c r="E1806" s="154" t="s">
        <v>61</v>
      </c>
      <c r="F1806" s="154" t="s">
        <v>61</v>
      </c>
      <c r="G1806" s="154" t="s">
        <v>61</v>
      </c>
      <c r="H1806" s="154" t="s">
        <v>61</v>
      </c>
      <c r="I1806" s="154" t="s">
        <v>61</v>
      </c>
      <c r="J1806" s="154" t="s">
        <v>61</v>
      </c>
      <c r="K1806" s="154" t="s">
        <v>61</v>
      </c>
      <c r="L1806" s="154" t="s">
        <v>61</v>
      </c>
      <c r="M1806" s="154" t="s">
        <v>61</v>
      </c>
      <c r="N1806" s="154" t="s">
        <v>61</v>
      </c>
      <c r="O1806" s="154" t="s">
        <v>61</v>
      </c>
    </row>
    <row r="1807" spans="1:15" ht="13.5" customHeight="1" x14ac:dyDescent="0.25">
      <c r="A1807" s="155">
        <v>0.29166666666666702</v>
      </c>
      <c r="B1807" s="154" t="s">
        <v>61</v>
      </c>
      <c r="C1807" s="154" t="s">
        <v>61</v>
      </c>
      <c r="D1807" s="154" t="s">
        <v>61</v>
      </c>
      <c r="E1807" s="154" t="s">
        <v>61</v>
      </c>
      <c r="F1807" s="154" t="s">
        <v>61</v>
      </c>
      <c r="G1807" s="154" t="s">
        <v>61</v>
      </c>
      <c r="H1807" s="154" t="s">
        <v>61</v>
      </c>
      <c r="I1807" s="154" t="s">
        <v>61</v>
      </c>
      <c r="J1807" s="154" t="s">
        <v>61</v>
      </c>
      <c r="K1807" s="154" t="s">
        <v>61</v>
      </c>
      <c r="L1807" s="154" t="s">
        <v>61</v>
      </c>
      <c r="M1807" s="154" t="s">
        <v>61</v>
      </c>
      <c r="N1807" s="154" t="s">
        <v>61</v>
      </c>
      <c r="O1807" s="154" t="s">
        <v>61</v>
      </c>
    </row>
    <row r="1808" spans="1:15" ht="13.5" customHeight="1" x14ac:dyDescent="0.25">
      <c r="A1808" s="155">
        <v>0.30208333333333298</v>
      </c>
      <c r="B1808" s="154" t="s">
        <v>61</v>
      </c>
      <c r="C1808" s="154" t="s">
        <v>61</v>
      </c>
      <c r="D1808" s="154" t="s">
        <v>61</v>
      </c>
      <c r="E1808" s="154" t="s">
        <v>61</v>
      </c>
      <c r="F1808" s="154" t="s">
        <v>61</v>
      </c>
      <c r="G1808" s="154" t="s">
        <v>61</v>
      </c>
      <c r="H1808" s="154" t="s">
        <v>61</v>
      </c>
      <c r="I1808" s="154" t="s">
        <v>61</v>
      </c>
      <c r="J1808" s="154" t="s">
        <v>61</v>
      </c>
      <c r="K1808" s="154" t="s">
        <v>61</v>
      </c>
      <c r="L1808" s="154" t="s">
        <v>61</v>
      </c>
      <c r="M1808" s="154" t="s">
        <v>61</v>
      </c>
      <c r="N1808" s="154" t="s">
        <v>61</v>
      </c>
      <c r="O1808" s="154" t="s">
        <v>61</v>
      </c>
    </row>
    <row r="1809" spans="1:15" ht="13.5" customHeight="1" x14ac:dyDescent="0.25">
      <c r="A1809" s="155">
        <v>0.3125</v>
      </c>
      <c r="B1809" s="154" t="s">
        <v>61</v>
      </c>
      <c r="C1809" s="154" t="s">
        <v>61</v>
      </c>
      <c r="D1809" s="154" t="s">
        <v>61</v>
      </c>
      <c r="E1809" s="154" t="s">
        <v>61</v>
      </c>
      <c r="F1809" s="154" t="s">
        <v>61</v>
      </c>
      <c r="G1809" s="154" t="s">
        <v>61</v>
      </c>
      <c r="H1809" s="154" t="s">
        <v>61</v>
      </c>
      <c r="I1809" s="154" t="s">
        <v>61</v>
      </c>
      <c r="J1809" s="154" t="s">
        <v>61</v>
      </c>
      <c r="K1809" s="154" t="s">
        <v>61</v>
      </c>
      <c r="L1809" s="154" t="s">
        <v>61</v>
      </c>
      <c r="M1809" s="154" t="s">
        <v>61</v>
      </c>
      <c r="N1809" s="154" t="s">
        <v>61</v>
      </c>
      <c r="O1809" s="154" t="s">
        <v>61</v>
      </c>
    </row>
    <row r="1810" spans="1:15" ht="13.5" customHeight="1" x14ac:dyDescent="0.25">
      <c r="A1810" s="155">
        <v>0.32291666666666702</v>
      </c>
      <c r="B1810" s="154" t="s">
        <v>61</v>
      </c>
      <c r="C1810" s="154" t="s">
        <v>61</v>
      </c>
      <c r="D1810" s="154" t="s">
        <v>61</v>
      </c>
      <c r="E1810" s="154" t="s">
        <v>61</v>
      </c>
      <c r="F1810" s="154" t="s">
        <v>61</v>
      </c>
      <c r="G1810" s="154" t="s">
        <v>61</v>
      </c>
      <c r="H1810" s="154" t="s">
        <v>61</v>
      </c>
      <c r="I1810" s="154" t="s">
        <v>61</v>
      </c>
      <c r="J1810" s="154" t="s">
        <v>61</v>
      </c>
      <c r="K1810" s="154" t="s">
        <v>61</v>
      </c>
      <c r="L1810" s="154" t="s">
        <v>61</v>
      </c>
      <c r="M1810" s="154" t="s">
        <v>61</v>
      </c>
      <c r="N1810" s="154" t="s">
        <v>61</v>
      </c>
      <c r="O1810" s="154" t="s">
        <v>61</v>
      </c>
    </row>
    <row r="1811" spans="1:15" ht="13.5" customHeight="1" x14ac:dyDescent="0.25">
      <c r="A1811" s="155">
        <v>0.33333333333333298</v>
      </c>
      <c r="B1811" s="154" t="s">
        <v>61</v>
      </c>
      <c r="C1811" s="154" t="s">
        <v>61</v>
      </c>
      <c r="D1811" s="154" t="s">
        <v>61</v>
      </c>
      <c r="E1811" s="154" t="s">
        <v>61</v>
      </c>
      <c r="F1811" s="154" t="s">
        <v>61</v>
      </c>
      <c r="G1811" s="154" t="s">
        <v>61</v>
      </c>
      <c r="H1811" s="154" t="s">
        <v>61</v>
      </c>
      <c r="I1811" s="154" t="s">
        <v>61</v>
      </c>
      <c r="J1811" s="154" t="s">
        <v>61</v>
      </c>
      <c r="K1811" s="154" t="s">
        <v>61</v>
      </c>
      <c r="L1811" s="154" t="s">
        <v>61</v>
      </c>
      <c r="M1811" s="154" t="s">
        <v>61</v>
      </c>
      <c r="N1811" s="154" t="s">
        <v>61</v>
      </c>
      <c r="O1811" s="154" t="s">
        <v>61</v>
      </c>
    </row>
    <row r="1812" spans="1:15" ht="13.5" customHeight="1" x14ac:dyDescent="0.25">
      <c r="A1812" s="155">
        <v>0.34375</v>
      </c>
      <c r="B1812" s="154" t="s">
        <v>61</v>
      </c>
      <c r="C1812" s="154" t="s">
        <v>61</v>
      </c>
      <c r="D1812" s="154" t="s">
        <v>61</v>
      </c>
      <c r="E1812" s="154" t="s">
        <v>61</v>
      </c>
      <c r="F1812" s="154" t="s">
        <v>61</v>
      </c>
      <c r="G1812" s="154" t="s">
        <v>61</v>
      </c>
      <c r="H1812" s="154" t="s">
        <v>61</v>
      </c>
      <c r="I1812" s="154" t="s">
        <v>61</v>
      </c>
      <c r="J1812" s="154" t="s">
        <v>61</v>
      </c>
      <c r="K1812" s="154" t="s">
        <v>61</v>
      </c>
      <c r="L1812" s="154" t="s">
        <v>61</v>
      </c>
      <c r="M1812" s="154" t="s">
        <v>61</v>
      </c>
      <c r="N1812" s="154" t="s">
        <v>61</v>
      </c>
      <c r="O1812" s="154" t="s">
        <v>61</v>
      </c>
    </row>
    <row r="1813" spans="1:15" ht="13.5" customHeight="1" x14ac:dyDescent="0.25">
      <c r="A1813" s="155">
        <v>0.35416666666666702</v>
      </c>
      <c r="B1813" s="154" t="s">
        <v>61</v>
      </c>
      <c r="C1813" s="154" t="s">
        <v>61</v>
      </c>
      <c r="D1813" s="154" t="s">
        <v>61</v>
      </c>
      <c r="E1813" s="154" t="s">
        <v>61</v>
      </c>
      <c r="F1813" s="154" t="s">
        <v>61</v>
      </c>
      <c r="G1813" s="154" t="s">
        <v>61</v>
      </c>
      <c r="H1813" s="154" t="s">
        <v>61</v>
      </c>
      <c r="I1813" s="154" t="s">
        <v>61</v>
      </c>
      <c r="J1813" s="154" t="s">
        <v>61</v>
      </c>
      <c r="K1813" s="154" t="s">
        <v>61</v>
      </c>
      <c r="L1813" s="154" t="s">
        <v>61</v>
      </c>
      <c r="M1813" s="154" t="s">
        <v>61</v>
      </c>
      <c r="N1813" s="154" t="s">
        <v>61</v>
      </c>
      <c r="O1813" s="154" t="s">
        <v>61</v>
      </c>
    </row>
    <row r="1814" spans="1:15" ht="13.5" customHeight="1" x14ac:dyDescent="0.25">
      <c r="A1814" s="155">
        <v>0.36458333333333298</v>
      </c>
      <c r="B1814" s="154" t="s">
        <v>61</v>
      </c>
      <c r="C1814" s="154" t="s">
        <v>61</v>
      </c>
      <c r="D1814" s="154" t="s">
        <v>61</v>
      </c>
      <c r="E1814" s="154" t="s">
        <v>61</v>
      </c>
      <c r="F1814" s="154" t="s">
        <v>61</v>
      </c>
      <c r="G1814" s="154" t="s">
        <v>61</v>
      </c>
      <c r="H1814" s="154" t="s">
        <v>61</v>
      </c>
      <c r="I1814" s="154" t="s">
        <v>61</v>
      </c>
      <c r="J1814" s="154" t="s">
        <v>61</v>
      </c>
      <c r="K1814" s="154" t="s">
        <v>61</v>
      </c>
      <c r="L1814" s="154" t="s">
        <v>61</v>
      </c>
      <c r="M1814" s="154" t="s">
        <v>61</v>
      </c>
      <c r="N1814" s="154" t="s">
        <v>61</v>
      </c>
      <c r="O1814" s="154" t="s">
        <v>61</v>
      </c>
    </row>
    <row r="1815" spans="1:15" ht="13.5" customHeight="1" x14ac:dyDescent="0.25">
      <c r="A1815" s="155">
        <v>0.375</v>
      </c>
      <c r="B1815" s="154" t="s">
        <v>61</v>
      </c>
      <c r="C1815" s="154" t="s">
        <v>61</v>
      </c>
      <c r="D1815" s="154" t="s">
        <v>61</v>
      </c>
      <c r="E1815" s="154" t="s">
        <v>61</v>
      </c>
      <c r="F1815" s="154" t="s">
        <v>61</v>
      </c>
      <c r="G1815" s="154" t="s">
        <v>61</v>
      </c>
      <c r="H1815" s="154" t="s">
        <v>61</v>
      </c>
      <c r="I1815" s="154" t="s">
        <v>61</v>
      </c>
      <c r="J1815" s="154" t="s">
        <v>61</v>
      </c>
      <c r="K1815" s="154" t="s">
        <v>61</v>
      </c>
      <c r="L1815" s="154" t="s">
        <v>61</v>
      </c>
      <c r="M1815" s="154" t="s">
        <v>61</v>
      </c>
      <c r="N1815" s="154" t="s">
        <v>61</v>
      </c>
      <c r="O1815" s="154" t="s">
        <v>61</v>
      </c>
    </row>
    <row r="1816" spans="1:15" ht="13.5" customHeight="1" x14ac:dyDescent="0.25">
      <c r="A1816" s="155">
        <v>0.38541666666666702</v>
      </c>
      <c r="B1816" s="154" t="s">
        <v>61</v>
      </c>
      <c r="C1816" s="154" t="s">
        <v>61</v>
      </c>
      <c r="D1816" s="154" t="s">
        <v>61</v>
      </c>
      <c r="E1816" s="154" t="s">
        <v>61</v>
      </c>
      <c r="F1816" s="154" t="s">
        <v>61</v>
      </c>
      <c r="G1816" s="154" t="s">
        <v>61</v>
      </c>
      <c r="H1816" s="154" t="s">
        <v>61</v>
      </c>
      <c r="I1816" s="154" t="s">
        <v>61</v>
      </c>
      <c r="J1816" s="154" t="s">
        <v>61</v>
      </c>
      <c r="K1816" s="154" t="s">
        <v>61</v>
      </c>
      <c r="L1816" s="154" t="s">
        <v>61</v>
      </c>
      <c r="M1816" s="154" t="s">
        <v>61</v>
      </c>
      <c r="N1816" s="154" t="s">
        <v>61</v>
      </c>
      <c r="O1816" s="154" t="s">
        <v>61</v>
      </c>
    </row>
    <row r="1817" spans="1:15" ht="13.5" customHeight="1" x14ac:dyDescent="0.25">
      <c r="A1817" s="155">
        <v>0.39583333333333298</v>
      </c>
      <c r="B1817" s="154" t="s">
        <v>61</v>
      </c>
      <c r="C1817" s="154" t="s">
        <v>61</v>
      </c>
      <c r="D1817" s="154" t="s">
        <v>61</v>
      </c>
      <c r="E1817" s="154" t="s">
        <v>61</v>
      </c>
      <c r="F1817" s="154" t="s">
        <v>61</v>
      </c>
      <c r="G1817" s="154" t="s">
        <v>61</v>
      </c>
      <c r="H1817" s="154" t="s">
        <v>61</v>
      </c>
      <c r="I1817" s="154" t="s">
        <v>61</v>
      </c>
      <c r="J1817" s="154" t="s">
        <v>61</v>
      </c>
      <c r="K1817" s="154" t="s">
        <v>61</v>
      </c>
      <c r="L1817" s="154" t="s">
        <v>61</v>
      </c>
      <c r="M1817" s="154" t="s">
        <v>61</v>
      </c>
      <c r="N1817" s="154" t="s">
        <v>61</v>
      </c>
      <c r="O1817" s="154" t="s">
        <v>61</v>
      </c>
    </row>
    <row r="1818" spans="1:15" ht="13.5" customHeight="1" x14ac:dyDescent="0.25">
      <c r="A1818" s="155">
        <v>0.40625</v>
      </c>
      <c r="B1818" s="154" t="s">
        <v>61</v>
      </c>
      <c r="C1818" s="154" t="s">
        <v>61</v>
      </c>
      <c r="D1818" s="154" t="s">
        <v>61</v>
      </c>
      <c r="E1818" s="154" t="s">
        <v>61</v>
      </c>
      <c r="F1818" s="154" t="s">
        <v>61</v>
      </c>
      <c r="G1818" s="154" t="s">
        <v>61</v>
      </c>
      <c r="H1818" s="154" t="s">
        <v>61</v>
      </c>
      <c r="I1818" s="154" t="s">
        <v>61</v>
      </c>
      <c r="J1818" s="154" t="s">
        <v>61</v>
      </c>
      <c r="K1818" s="154" t="s">
        <v>61</v>
      </c>
      <c r="L1818" s="154" t="s">
        <v>61</v>
      </c>
      <c r="M1818" s="154" t="s">
        <v>61</v>
      </c>
      <c r="N1818" s="154" t="s">
        <v>61</v>
      </c>
      <c r="O1818" s="154" t="s">
        <v>61</v>
      </c>
    </row>
    <row r="1819" spans="1:15" ht="13.5" customHeight="1" x14ac:dyDescent="0.25">
      <c r="A1819" s="155">
        <v>0.41666666666666702</v>
      </c>
      <c r="B1819" s="154" t="s">
        <v>61</v>
      </c>
      <c r="C1819" s="154" t="s">
        <v>61</v>
      </c>
      <c r="D1819" s="154" t="s">
        <v>61</v>
      </c>
      <c r="E1819" s="154" t="s">
        <v>61</v>
      </c>
      <c r="F1819" s="154" t="s">
        <v>61</v>
      </c>
      <c r="G1819" s="154" t="s">
        <v>61</v>
      </c>
      <c r="H1819" s="154" t="s">
        <v>61</v>
      </c>
      <c r="I1819" s="154" t="s">
        <v>61</v>
      </c>
      <c r="J1819" s="154" t="s">
        <v>61</v>
      </c>
      <c r="K1819" s="154" t="s">
        <v>61</v>
      </c>
      <c r="L1819" s="154" t="s">
        <v>61</v>
      </c>
      <c r="M1819" s="154" t="s">
        <v>61</v>
      </c>
      <c r="N1819" s="154" t="s">
        <v>61</v>
      </c>
      <c r="O1819" s="154" t="s">
        <v>61</v>
      </c>
    </row>
    <row r="1820" spans="1:15" ht="13.5" customHeight="1" x14ac:dyDescent="0.25">
      <c r="A1820" s="155">
        <v>0.42708333333333298</v>
      </c>
      <c r="B1820" s="154" t="s">
        <v>61</v>
      </c>
      <c r="C1820" s="154" t="s">
        <v>61</v>
      </c>
      <c r="D1820" s="154" t="s">
        <v>61</v>
      </c>
      <c r="E1820" s="154" t="s">
        <v>61</v>
      </c>
      <c r="F1820" s="154" t="s">
        <v>61</v>
      </c>
      <c r="G1820" s="154" t="s">
        <v>61</v>
      </c>
      <c r="H1820" s="154" t="s">
        <v>61</v>
      </c>
      <c r="I1820" s="154" t="s">
        <v>61</v>
      </c>
      <c r="J1820" s="154" t="s">
        <v>61</v>
      </c>
      <c r="K1820" s="154" t="s">
        <v>61</v>
      </c>
      <c r="L1820" s="154" t="s">
        <v>61</v>
      </c>
      <c r="M1820" s="154" t="s">
        <v>61</v>
      </c>
      <c r="N1820" s="154" t="s">
        <v>61</v>
      </c>
      <c r="O1820" s="154" t="s">
        <v>61</v>
      </c>
    </row>
    <row r="1821" spans="1:15" ht="13.5" customHeight="1" x14ac:dyDescent="0.25">
      <c r="A1821" s="155">
        <v>0.4375</v>
      </c>
      <c r="B1821" s="154" t="s">
        <v>61</v>
      </c>
      <c r="C1821" s="154" t="s">
        <v>61</v>
      </c>
      <c r="D1821" s="154" t="s">
        <v>61</v>
      </c>
      <c r="E1821" s="154" t="s">
        <v>61</v>
      </c>
      <c r="F1821" s="154" t="s">
        <v>61</v>
      </c>
      <c r="G1821" s="154" t="s">
        <v>61</v>
      </c>
      <c r="H1821" s="154" t="s">
        <v>61</v>
      </c>
      <c r="I1821" s="154" t="s">
        <v>61</v>
      </c>
      <c r="J1821" s="154" t="s">
        <v>61</v>
      </c>
      <c r="K1821" s="154" t="s">
        <v>61</v>
      </c>
      <c r="L1821" s="154" t="s">
        <v>61</v>
      </c>
      <c r="M1821" s="154" t="s">
        <v>61</v>
      </c>
      <c r="N1821" s="154" t="s">
        <v>61</v>
      </c>
      <c r="O1821" s="154" t="s">
        <v>61</v>
      </c>
    </row>
    <row r="1822" spans="1:15" ht="13.5" customHeight="1" x14ac:dyDescent="0.25">
      <c r="A1822" s="155">
        <v>0.44791666666666702</v>
      </c>
      <c r="B1822" s="154" t="s">
        <v>61</v>
      </c>
      <c r="C1822" s="154" t="s">
        <v>61</v>
      </c>
      <c r="D1822" s="154" t="s">
        <v>61</v>
      </c>
      <c r="E1822" s="154" t="s">
        <v>61</v>
      </c>
      <c r="F1822" s="154" t="s">
        <v>61</v>
      </c>
      <c r="G1822" s="154" t="s">
        <v>61</v>
      </c>
      <c r="H1822" s="154" t="s">
        <v>61</v>
      </c>
      <c r="I1822" s="154" t="s">
        <v>61</v>
      </c>
      <c r="J1822" s="154" t="s">
        <v>61</v>
      </c>
      <c r="K1822" s="154" t="s">
        <v>61</v>
      </c>
      <c r="L1822" s="154" t="s">
        <v>61</v>
      </c>
      <c r="M1822" s="154" t="s">
        <v>61</v>
      </c>
      <c r="N1822" s="154" t="s">
        <v>61</v>
      </c>
      <c r="O1822" s="154" t="s">
        <v>61</v>
      </c>
    </row>
    <row r="1823" spans="1:15" ht="13.5" customHeight="1" x14ac:dyDescent="0.25">
      <c r="A1823" s="155">
        <v>0.45833333333333298</v>
      </c>
      <c r="B1823" s="154" t="s">
        <v>61</v>
      </c>
      <c r="C1823" s="154" t="s">
        <v>61</v>
      </c>
      <c r="D1823" s="154" t="s">
        <v>61</v>
      </c>
      <c r="E1823" s="154" t="s">
        <v>61</v>
      </c>
      <c r="F1823" s="154" t="s">
        <v>61</v>
      </c>
      <c r="G1823" s="154" t="s">
        <v>61</v>
      </c>
      <c r="H1823" s="154" t="s">
        <v>61</v>
      </c>
      <c r="I1823" s="154" t="s">
        <v>61</v>
      </c>
      <c r="J1823" s="154" t="s">
        <v>61</v>
      </c>
      <c r="K1823" s="154" t="s">
        <v>61</v>
      </c>
      <c r="L1823" s="154" t="s">
        <v>61</v>
      </c>
      <c r="M1823" s="154" t="s">
        <v>61</v>
      </c>
      <c r="N1823" s="154" t="s">
        <v>61</v>
      </c>
      <c r="O1823" s="154" t="s">
        <v>61</v>
      </c>
    </row>
    <row r="1824" spans="1:15" ht="13.5" customHeight="1" x14ac:dyDescent="0.25">
      <c r="A1824" s="155">
        <v>0.46875</v>
      </c>
      <c r="B1824" s="154" t="s">
        <v>61</v>
      </c>
      <c r="C1824" s="154" t="s">
        <v>61</v>
      </c>
      <c r="D1824" s="154" t="s">
        <v>61</v>
      </c>
      <c r="E1824" s="154" t="s">
        <v>61</v>
      </c>
      <c r="F1824" s="154" t="s">
        <v>61</v>
      </c>
      <c r="G1824" s="154" t="s">
        <v>61</v>
      </c>
      <c r="H1824" s="154" t="s">
        <v>61</v>
      </c>
      <c r="I1824" s="154" t="s">
        <v>61</v>
      </c>
      <c r="J1824" s="154" t="s">
        <v>61</v>
      </c>
      <c r="K1824" s="154" t="s">
        <v>61</v>
      </c>
      <c r="L1824" s="154" t="s">
        <v>61</v>
      </c>
      <c r="M1824" s="154" t="s">
        <v>61</v>
      </c>
      <c r="N1824" s="154" t="s">
        <v>61</v>
      </c>
      <c r="O1824" s="154" t="s">
        <v>61</v>
      </c>
    </row>
    <row r="1825" spans="1:15" ht="13.5" customHeight="1" x14ac:dyDescent="0.25">
      <c r="A1825" s="155">
        <v>0.47916666666666702</v>
      </c>
      <c r="B1825" s="154" t="s">
        <v>61</v>
      </c>
      <c r="C1825" s="154" t="s">
        <v>61</v>
      </c>
      <c r="D1825" s="154" t="s">
        <v>61</v>
      </c>
      <c r="E1825" s="154" t="s">
        <v>61</v>
      </c>
      <c r="F1825" s="154" t="s">
        <v>61</v>
      </c>
      <c r="G1825" s="154" t="s">
        <v>61</v>
      </c>
      <c r="H1825" s="154" t="s">
        <v>61</v>
      </c>
      <c r="I1825" s="154" t="s">
        <v>61</v>
      </c>
      <c r="J1825" s="154" t="s">
        <v>61</v>
      </c>
      <c r="K1825" s="154" t="s">
        <v>61</v>
      </c>
      <c r="L1825" s="154" t="s">
        <v>61</v>
      </c>
      <c r="M1825" s="154" t="s">
        <v>61</v>
      </c>
      <c r="N1825" s="154" t="s">
        <v>61</v>
      </c>
      <c r="O1825" s="154" t="s">
        <v>61</v>
      </c>
    </row>
    <row r="1826" spans="1:15" ht="13.5" customHeight="1" x14ac:dyDescent="0.25">
      <c r="A1826" s="155">
        <v>0.48958333333333298</v>
      </c>
      <c r="B1826" s="154" t="s">
        <v>61</v>
      </c>
      <c r="C1826" s="154" t="s">
        <v>61</v>
      </c>
      <c r="D1826" s="154" t="s">
        <v>61</v>
      </c>
      <c r="E1826" s="154" t="s">
        <v>61</v>
      </c>
      <c r="F1826" s="154" t="s">
        <v>61</v>
      </c>
      <c r="G1826" s="154" t="s">
        <v>61</v>
      </c>
      <c r="H1826" s="154" t="s">
        <v>61</v>
      </c>
      <c r="I1826" s="154" t="s">
        <v>61</v>
      </c>
      <c r="J1826" s="154" t="s">
        <v>61</v>
      </c>
      <c r="K1826" s="154" t="s">
        <v>61</v>
      </c>
      <c r="L1826" s="154" t="s">
        <v>61</v>
      </c>
      <c r="M1826" s="154" t="s">
        <v>61</v>
      </c>
      <c r="N1826" s="154" t="s">
        <v>61</v>
      </c>
      <c r="O1826" s="154" t="s">
        <v>61</v>
      </c>
    </row>
    <row r="1827" spans="1:15" ht="13.5" customHeight="1" x14ac:dyDescent="0.25">
      <c r="A1827" s="155">
        <v>0.5</v>
      </c>
      <c r="B1827" s="154" t="s">
        <v>61</v>
      </c>
      <c r="C1827" s="154" t="s">
        <v>61</v>
      </c>
      <c r="D1827" s="154" t="s">
        <v>61</v>
      </c>
      <c r="E1827" s="154" t="s">
        <v>61</v>
      </c>
      <c r="F1827" s="154" t="s">
        <v>61</v>
      </c>
      <c r="G1827" s="154" t="s">
        <v>61</v>
      </c>
      <c r="H1827" s="154" t="s">
        <v>61</v>
      </c>
      <c r="I1827" s="154" t="s">
        <v>61</v>
      </c>
      <c r="J1827" s="154" t="s">
        <v>61</v>
      </c>
      <c r="K1827" s="154" t="s">
        <v>61</v>
      </c>
      <c r="L1827" s="154" t="s">
        <v>61</v>
      </c>
      <c r="M1827" s="154" t="s">
        <v>61</v>
      </c>
      <c r="N1827" s="154" t="s">
        <v>61</v>
      </c>
      <c r="O1827" s="154" t="s">
        <v>61</v>
      </c>
    </row>
    <row r="1828" spans="1:15" ht="13.5" customHeight="1" x14ac:dyDescent="0.25">
      <c r="A1828" s="155">
        <v>0.51041666666666696</v>
      </c>
      <c r="B1828" s="154" t="s">
        <v>61</v>
      </c>
      <c r="C1828" s="154" t="s">
        <v>61</v>
      </c>
      <c r="D1828" s="154" t="s">
        <v>61</v>
      </c>
      <c r="E1828" s="154" t="s">
        <v>61</v>
      </c>
      <c r="F1828" s="154" t="s">
        <v>61</v>
      </c>
      <c r="G1828" s="154" t="s">
        <v>61</v>
      </c>
      <c r="H1828" s="154" t="s">
        <v>61</v>
      </c>
      <c r="I1828" s="154" t="s">
        <v>61</v>
      </c>
      <c r="J1828" s="154" t="s">
        <v>61</v>
      </c>
      <c r="K1828" s="154" t="s">
        <v>61</v>
      </c>
      <c r="L1828" s="154" t="s">
        <v>61</v>
      </c>
      <c r="M1828" s="154" t="s">
        <v>61</v>
      </c>
      <c r="N1828" s="154" t="s">
        <v>61</v>
      </c>
      <c r="O1828" s="154" t="s">
        <v>61</v>
      </c>
    </row>
    <row r="1829" spans="1:15" ht="13.5" customHeight="1" x14ac:dyDescent="0.25">
      <c r="A1829" s="155">
        <v>0.52083333333333304</v>
      </c>
      <c r="B1829" s="154" t="s">
        <v>61</v>
      </c>
      <c r="C1829" s="154" t="s">
        <v>61</v>
      </c>
      <c r="D1829" s="154" t="s">
        <v>61</v>
      </c>
      <c r="E1829" s="154" t="s">
        <v>61</v>
      </c>
      <c r="F1829" s="154" t="s">
        <v>61</v>
      </c>
      <c r="G1829" s="154" t="s">
        <v>61</v>
      </c>
      <c r="H1829" s="154" t="s">
        <v>61</v>
      </c>
      <c r="I1829" s="154" t="s">
        <v>61</v>
      </c>
      <c r="J1829" s="154" t="s">
        <v>61</v>
      </c>
      <c r="K1829" s="154" t="s">
        <v>61</v>
      </c>
      <c r="L1829" s="154" t="s">
        <v>61</v>
      </c>
      <c r="M1829" s="154" t="s">
        <v>61</v>
      </c>
      <c r="N1829" s="154" t="s">
        <v>61</v>
      </c>
      <c r="O1829" s="154" t="s">
        <v>61</v>
      </c>
    </row>
    <row r="1830" spans="1:15" ht="13.5" customHeight="1" x14ac:dyDescent="0.25">
      <c r="A1830" s="155">
        <v>0.53125</v>
      </c>
      <c r="B1830" s="154" t="s">
        <v>61</v>
      </c>
      <c r="C1830" s="154" t="s">
        <v>61</v>
      </c>
      <c r="D1830" s="154" t="s">
        <v>61</v>
      </c>
      <c r="E1830" s="154" t="s">
        <v>61</v>
      </c>
      <c r="F1830" s="154" t="s">
        <v>61</v>
      </c>
      <c r="G1830" s="154" t="s">
        <v>61</v>
      </c>
      <c r="H1830" s="154" t="s">
        <v>61</v>
      </c>
      <c r="I1830" s="154" t="s">
        <v>61</v>
      </c>
      <c r="J1830" s="154" t="s">
        <v>61</v>
      </c>
      <c r="K1830" s="154" t="s">
        <v>61</v>
      </c>
      <c r="L1830" s="154" t="s">
        <v>61</v>
      </c>
      <c r="M1830" s="154" t="s">
        <v>61</v>
      </c>
      <c r="N1830" s="154" t="s">
        <v>61</v>
      </c>
      <c r="O1830" s="154" t="s">
        <v>61</v>
      </c>
    </row>
    <row r="1831" spans="1:15" ht="13.5" customHeight="1" x14ac:dyDescent="0.25">
      <c r="A1831" s="155">
        <v>0.54166666666666696</v>
      </c>
      <c r="B1831" s="154" t="s">
        <v>61</v>
      </c>
      <c r="C1831" s="154" t="s">
        <v>61</v>
      </c>
      <c r="D1831" s="154" t="s">
        <v>61</v>
      </c>
      <c r="E1831" s="154" t="s">
        <v>61</v>
      </c>
      <c r="F1831" s="154" t="s">
        <v>61</v>
      </c>
      <c r="G1831" s="154" t="s">
        <v>61</v>
      </c>
      <c r="H1831" s="154" t="s">
        <v>61</v>
      </c>
      <c r="I1831" s="154" t="s">
        <v>61</v>
      </c>
      <c r="J1831" s="154" t="s">
        <v>61</v>
      </c>
      <c r="K1831" s="154" t="s">
        <v>61</v>
      </c>
      <c r="L1831" s="154" t="s">
        <v>61</v>
      </c>
      <c r="M1831" s="154" t="s">
        <v>61</v>
      </c>
      <c r="N1831" s="154" t="s">
        <v>61</v>
      </c>
      <c r="O1831" s="154" t="s">
        <v>61</v>
      </c>
    </row>
    <row r="1832" spans="1:15" ht="13.5" customHeight="1" x14ac:dyDescent="0.25">
      <c r="A1832" s="155">
        <v>0.55208333333333304</v>
      </c>
      <c r="B1832" s="154" t="s">
        <v>61</v>
      </c>
      <c r="C1832" s="154" t="s">
        <v>61</v>
      </c>
      <c r="D1832" s="154" t="s">
        <v>61</v>
      </c>
      <c r="E1832" s="154" t="s">
        <v>61</v>
      </c>
      <c r="F1832" s="154" t="s">
        <v>61</v>
      </c>
      <c r="G1832" s="154" t="s">
        <v>61</v>
      </c>
      <c r="H1832" s="154" t="s">
        <v>61</v>
      </c>
      <c r="I1832" s="154" t="s">
        <v>61</v>
      </c>
      <c r="J1832" s="154" t="s">
        <v>61</v>
      </c>
      <c r="K1832" s="154" t="s">
        <v>61</v>
      </c>
      <c r="L1832" s="154" t="s">
        <v>61</v>
      </c>
      <c r="M1832" s="154" t="s">
        <v>61</v>
      </c>
      <c r="N1832" s="154" t="s">
        <v>61</v>
      </c>
      <c r="O1832" s="154" t="s">
        <v>61</v>
      </c>
    </row>
    <row r="1833" spans="1:15" ht="13.5" customHeight="1" x14ac:dyDescent="0.25">
      <c r="A1833" s="155">
        <v>0.5625</v>
      </c>
      <c r="B1833" s="154" t="s">
        <v>61</v>
      </c>
      <c r="C1833" s="154" t="s">
        <v>61</v>
      </c>
      <c r="D1833" s="154" t="s">
        <v>61</v>
      </c>
      <c r="E1833" s="154" t="s">
        <v>61</v>
      </c>
      <c r="F1833" s="154" t="s">
        <v>61</v>
      </c>
      <c r="G1833" s="154" t="s">
        <v>61</v>
      </c>
      <c r="H1833" s="154" t="s">
        <v>61</v>
      </c>
      <c r="I1833" s="154" t="s">
        <v>61</v>
      </c>
      <c r="J1833" s="154" t="s">
        <v>61</v>
      </c>
      <c r="K1833" s="154" t="s">
        <v>61</v>
      </c>
      <c r="L1833" s="154" t="s">
        <v>61</v>
      </c>
      <c r="M1833" s="154" t="s">
        <v>61</v>
      </c>
      <c r="N1833" s="154" t="s">
        <v>61</v>
      </c>
      <c r="O1833" s="154" t="s">
        <v>61</v>
      </c>
    </row>
    <row r="1834" spans="1:15" ht="13.5" customHeight="1" x14ac:dyDescent="0.25">
      <c r="A1834" s="155">
        <v>0.57291666666666696</v>
      </c>
      <c r="B1834" s="154" t="s">
        <v>61</v>
      </c>
      <c r="C1834" s="154" t="s">
        <v>61</v>
      </c>
      <c r="D1834" s="154" t="s">
        <v>61</v>
      </c>
      <c r="E1834" s="154" t="s">
        <v>61</v>
      </c>
      <c r="F1834" s="154" t="s">
        <v>61</v>
      </c>
      <c r="G1834" s="154" t="s">
        <v>61</v>
      </c>
      <c r="H1834" s="154" t="s">
        <v>61</v>
      </c>
      <c r="I1834" s="154" t="s">
        <v>61</v>
      </c>
      <c r="J1834" s="154" t="s">
        <v>61</v>
      </c>
      <c r="K1834" s="154" t="s">
        <v>61</v>
      </c>
      <c r="L1834" s="154" t="s">
        <v>61</v>
      </c>
      <c r="M1834" s="154" t="s">
        <v>61</v>
      </c>
      <c r="N1834" s="154" t="s">
        <v>61</v>
      </c>
      <c r="O1834" s="154" t="s">
        <v>61</v>
      </c>
    </row>
    <row r="1835" spans="1:15" ht="13.5" customHeight="1" x14ac:dyDescent="0.25">
      <c r="A1835" s="155">
        <v>0.58333333333333304</v>
      </c>
      <c r="B1835" s="154" t="s">
        <v>61</v>
      </c>
      <c r="C1835" s="154" t="s">
        <v>61</v>
      </c>
      <c r="D1835" s="154" t="s">
        <v>61</v>
      </c>
      <c r="E1835" s="154" t="s">
        <v>61</v>
      </c>
      <c r="F1835" s="154" t="s">
        <v>61</v>
      </c>
      <c r="G1835" s="154" t="s">
        <v>61</v>
      </c>
      <c r="H1835" s="154" t="s">
        <v>61</v>
      </c>
      <c r="I1835" s="154" t="s">
        <v>61</v>
      </c>
      <c r="J1835" s="154" t="s">
        <v>61</v>
      </c>
      <c r="K1835" s="154" t="s">
        <v>61</v>
      </c>
      <c r="L1835" s="154" t="s">
        <v>61</v>
      </c>
      <c r="M1835" s="154" t="s">
        <v>61</v>
      </c>
      <c r="N1835" s="154" t="s">
        <v>61</v>
      </c>
      <c r="O1835" s="154" t="s">
        <v>61</v>
      </c>
    </row>
    <row r="1836" spans="1:15" ht="13.5" customHeight="1" x14ac:dyDescent="0.25">
      <c r="A1836" s="155">
        <v>0.59375</v>
      </c>
      <c r="B1836" s="154" t="s">
        <v>61</v>
      </c>
      <c r="C1836" s="154" t="s">
        <v>61</v>
      </c>
      <c r="D1836" s="154" t="s">
        <v>61</v>
      </c>
      <c r="E1836" s="154" t="s">
        <v>61</v>
      </c>
      <c r="F1836" s="154" t="s">
        <v>61</v>
      </c>
      <c r="G1836" s="154" t="s">
        <v>61</v>
      </c>
      <c r="H1836" s="154" t="s">
        <v>61</v>
      </c>
      <c r="I1836" s="154" t="s">
        <v>61</v>
      </c>
      <c r="J1836" s="154" t="s">
        <v>61</v>
      </c>
      <c r="K1836" s="154" t="s">
        <v>61</v>
      </c>
      <c r="L1836" s="154" t="s">
        <v>61</v>
      </c>
      <c r="M1836" s="154" t="s">
        <v>61</v>
      </c>
      <c r="N1836" s="154" t="s">
        <v>61</v>
      </c>
      <c r="O1836" s="154" t="s">
        <v>61</v>
      </c>
    </row>
    <row r="1837" spans="1:15" ht="13.5" customHeight="1" x14ac:dyDescent="0.25">
      <c r="A1837" s="155">
        <v>0.60416666666666696</v>
      </c>
      <c r="B1837" s="154" t="s">
        <v>61</v>
      </c>
      <c r="C1837" s="154" t="s">
        <v>61</v>
      </c>
      <c r="D1837" s="154" t="s">
        <v>61</v>
      </c>
      <c r="E1837" s="154" t="s">
        <v>61</v>
      </c>
      <c r="F1837" s="154" t="s">
        <v>61</v>
      </c>
      <c r="G1837" s="154" t="s">
        <v>61</v>
      </c>
      <c r="H1837" s="154" t="s">
        <v>61</v>
      </c>
      <c r="I1837" s="154" t="s">
        <v>61</v>
      </c>
      <c r="J1837" s="154" t="s">
        <v>61</v>
      </c>
      <c r="K1837" s="154" t="s">
        <v>61</v>
      </c>
      <c r="L1837" s="154" t="s">
        <v>61</v>
      </c>
      <c r="M1837" s="154" t="s">
        <v>61</v>
      </c>
      <c r="N1837" s="154" t="s">
        <v>61</v>
      </c>
      <c r="O1837" s="154" t="s">
        <v>61</v>
      </c>
    </row>
    <row r="1838" spans="1:15" ht="13.5" customHeight="1" x14ac:dyDescent="0.25">
      <c r="A1838" s="155">
        <v>0.61458333333333304</v>
      </c>
      <c r="B1838" s="154" t="s">
        <v>61</v>
      </c>
      <c r="C1838" s="154" t="s">
        <v>61</v>
      </c>
      <c r="D1838" s="154" t="s">
        <v>61</v>
      </c>
      <c r="E1838" s="154" t="s">
        <v>61</v>
      </c>
      <c r="F1838" s="154" t="s">
        <v>61</v>
      </c>
      <c r="G1838" s="154" t="s">
        <v>61</v>
      </c>
      <c r="H1838" s="154" t="s">
        <v>61</v>
      </c>
      <c r="I1838" s="154" t="s">
        <v>61</v>
      </c>
      <c r="J1838" s="154" t="s">
        <v>61</v>
      </c>
      <c r="K1838" s="154" t="s">
        <v>61</v>
      </c>
      <c r="L1838" s="154" t="s">
        <v>61</v>
      </c>
      <c r="M1838" s="154" t="s">
        <v>61</v>
      </c>
      <c r="N1838" s="154" t="s">
        <v>61</v>
      </c>
      <c r="O1838" s="154" t="s">
        <v>61</v>
      </c>
    </row>
    <row r="1839" spans="1:15" ht="13.5" customHeight="1" x14ac:dyDescent="0.25">
      <c r="A1839" s="155">
        <v>0.625</v>
      </c>
      <c r="B1839" s="154" t="s">
        <v>61</v>
      </c>
      <c r="C1839" s="154" t="s">
        <v>61</v>
      </c>
      <c r="D1839" s="154" t="s">
        <v>61</v>
      </c>
      <c r="E1839" s="154" t="s">
        <v>61</v>
      </c>
      <c r="F1839" s="154" t="s">
        <v>61</v>
      </c>
      <c r="G1839" s="154" t="s">
        <v>61</v>
      </c>
      <c r="H1839" s="154" t="s">
        <v>61</v>
      </c>
      <c r="I1839" s="154" t="s">
        <v>61</v>
      </c>
      <c r="J1839" s="154" t="s">
        <v>61</v>
      </c>
      <c r="K1839" s="154" t="s">
        <v>61</v>
      </c>
      <c r="L1839" s="154" t="s">
        <v>61</v>
      </c>
      <c r="M1839" s="154" t="s">
        <v>61</v>
      </c>
      <c r="N1839" s="154" t="s">
        <v>61</v>
      </c>
      <c r="O1839" s="154" t="s">
        <v>61</v>
      </c>
    </row>
    <row r="1840" spans="1:15" ht="13.5" customHeight="1" x14ac:dyDescent="0.25">
      <c r="A1840" s="155">
        <v>0.63541666666666696</v>
      </c>
      <c r="B1840" s="154" t="s">
        <v>61</v>
      </c>
      <c r="C1840" s="154" t="s">
        <v>61</v>
      </c>
      <c r="D1840" s="154" t="s">
        <v>61</v>
      </c>
      <c r="E1840" s="154" t="s">
        <v>61</v>
      </c>
      <c r="F1840" s="154" t="s">
        <v>61</v>
      </c>
      <c r="G1840" s="154" t="s">
        <v>61</v>
      </c>
      <c r="H1840" s="154" t="s">
        <v>61</v>
      </c>
      <c r="I1840" s="154" t="s">
        <v>61</v>
      </c>
      <c r="J1840" s="154" t="s">
        <v>61</v>
      </c>
      <c r="K1840" s="154" t="s">
        <v>61</v>
      </c>
      <c r="L1840" s="154" t="s">
        <v>61</v>
      </c>
      <c r="M1840" s="154" t="s">
        <v>61</v>
      </c>
      <c r="N1840" s="154" t="s">
        <v>61</v>
      </c>
      <c r="O1840" s="154" t="s">
        <v>61</v>
      </c>
    </row>
    <row r="1841" spans="1:15" ht="13.5" customHeight="1" x14ac:dyDescent="0.25">
      <c r="A1841" s="155">
        <v>0.64583333333333304</v>
      </c>
      <c r="B1841" s="154" t="s">
        <v>61</v>
      </c>
      <c r="C1841" s="154" t="s">
        <v>61</v>
      </c>
      <c r="D1841" s="154" t="s">
        <v>61</v>
      </c>
      <c r="E1841" s="154" t="s">
        <v>61</v>
      </c>
      <c r="F1841" s="154" t="s">
        <v>61</v>
      </c>
      <c r="G1841" s="154" t="s">
        <v>61</v>
      </c>
      <c r="H1841" s="154" t="s">
        <v>61</v>
      </c>
      <c r="I1841" s="154" t="s">
        <v>61</v>
      </c>
      <c r="J1841" s="154" t="s">
        <v>61</v>
      </c>
      <c r="K1841" s="154" t="s">
        <v>61</v>
      </c>
      <c r="L1841" s="154" t="s">
        <v>61</v>
      </c>
      <c r="M1841" s="154" t="s">
        <v>61</v>
      </c>
      <c r="N1841" s="154" t="s">
        <v>61</v>
      </c>
      <c r="O1841" s="154" t="s">
        <v>61</v>
      </c>
    </row>
    <row r="1842" spans="1:15" ht="13.5" customHeight="1" x14ac:dyDescent="0.25">
      <c r="A1842" s="155">
        <v>0.65625</v>
      </c>
      <c r="B1842" s="154" t="s">
        <v>61</v>
      </c>
      <c r="C1842" s="154" t="s">
        <v>61</v>
      </c>
      <c r="D1842" s="154" t="s">
        <v>61</v>
      </c>
      <c r="E1842" s="154" t="s">
        <v>61</v>
      </c>
      <c r="F1842" s="154" t="s">
        <v>61</v>
      </c>
      <c r="G1842" s="154" t="s">
        <v>61</v>
      </c>
      <c r="H1842" s="154" t="s">
        <v>61</v>
      </c>
      <c r="I1842" s="154" t="s">
        <v>61</v>
      </c>
      <c r="J1842" s="154" t="s">
        <v>61</v>
      </c>
      <c r="K1842" s="154" t="s">
        <v>61</v>
      </c>
      <c r="L1842" s="154" t="s">
        <v>61</v>
      </c>
      <c r="M1842" s="154" t="s">
        <v>61</v>
      </c>
      <c r="N1842" s="154" t="s">
        <v>61</v>
      </c>
      <c r="O1842" s="154" t="s">
        <v>61</v>
      </c>
    </row>
    <row r="1843" spans="1:15" ht="13.5" customHeight="1" x14ac:dyDescent="0.25">
      <c r="A1843" s="155">
        <v>0.66666666666666696</v>
      </c>
      <c r="B1843" s="154" t="s">
        <v>61</v>
      </c>
      <c r="C1843" s="154" t="s">
        <v>61</v>
      </c>
      <c r="D1843" s="154" t="s">
        <v>61</v>
      </c>
      <c r="E1843" s="154" t="s">
        <v>61</v>
      </c>
      <c r="F1843" s="154" t="s">
        <v>61</v>
      </c>
      <c r="G1843" s="154" t="s">
        <v>61</v>
      </c>
      <c r="H1843" s="154" t="s">
        <v>61</v>
      </c>
      <c r="I1843" s="154" t="s">
        <v>61</v>
      </c>
      <c r="J1843" s="154" t="s">
        <v>61</v>
      </c>
      <c r="K1843" s="154" t="s">
        <v>61</v>
      </c>
      <c r="L1843" s="154" t="s">
        <v>61</v>
      </c>
      <c r="M1843" s="154" t="s">
        <v>61</v>
      </c>
      <c r="N1843" s="154" t="s">
        <v>61</v>
      </c>
      <c r="O1843" s="154" t="s">
        <v>61</v>
      </c>
    </row>
    <row r="1844" spans="1:15" ht="13.5" customHeight="1" x14ac:dyDescent="0.25">
      <c r="A1844" s="155">
        <v>0.67708333333333304</v>
      </c>
      <c r="B1844" s="154" t="s">
        <v>61</v>
      </c>
      <c r="C1844" s="154" t="s">
        <v>61</v>
      </c>
      <c r="D1844" s="154" t="s">
        <v>61</v>
      </c>
      <c r="E1844" s="154" t="s">
        <v>61</v>
      </c>
      <c r="F1844" s="154" t="s">
        <v>61</v>
      </c>
      <c r="G1844" s="154" t="s">
        <v>61</v>
      </c>
      <c r="H1844" s="154" t="s">
        <v>61</v>
      </c>
      <c r="I1844" s="154" t="s">
        <v>61</v>
      </c>
      <c r="J1844" s="154" t="s">
        <v>61</v>
      </c>
      <c r="K1844" s="154" t="s">
        <v>61</v>
      </c>
      <c r="L1844" s="154" t="s">
        <v>61</v>
      </c>
      <c r="M1844" s="154" t="s">
        <v>61</v>
      </c>
      <c r="N1844" s="154" t="s">
        <v>61</v>
      </c>
      <c r="O1844" s="154" t="s">
        <v>61</v>
      </c>
    </row>
    <row r="1845" spans="1:15" ht="13.5" customHeight="1" x14ac:dyDescent="0.25">
      <c r="A1845" s="155">
        <v>0.6875</v>
      </c>
      <c r="B1845" s="154" t="s">
        <v>61</v>
      </c>
      <c r="C1845" s="154" t="s">
        <v>61</v>
      </c>
      <c r="D1845" s="154" t="s">
        <v>61</v>
      </c>
      <c r="E1845" s="154" t="s">
        <v>61</v>
      </c>
      <c r="F1845" s="154" t="s">
        <v>61</v>
      </c>
      <c r="G1845" s="154" t="s">
        <v>61</v>
      </c>
      <c r="H1845" s="154" t="s">
        <v>61</v>
      </c>
      <c r="I1845" s="154" t="s">
        <v>61</v>
      </c>
      <c r="J1845" s="154" t="s">
        <v>61</v>
      </c>
      <c r="K1845" s="154" t="s">
        <v>61</v>
      </c>
      <c r="L1845" s="154" t="s">
        <v>61</v>
      </c>
      <c r="M1845" s="154" t="s">
        <v>61</v>
      </c>
      <c r="N1845" s="154" t="s">
        <v>61</v>
      </c>
      <c r="O1845" s="154" t="s">
        <v>61</v>
      </c>
    </row>
    <row r="1846" spans="1:15" ht="13.5" customHeight="1" x14ac:dyDescent="0.25">
      <c r="A1846" s="155">
        <v>0.69791666666666696</v>
      </c>
      <c r="B1846" s="154" t="s">
        <v>61</v>
      </c>
      <c r="C1846" s="154" t="s">
        <v>61</v>
      </c>
      <c r="D1846" s="154" t="s">
        <v>61</v>
      </c>
      <c r="E1846" s="154" t="s">
        <v>61</v>
      </c>
      <c r="F1846" s="154" t="s">
        <v>61</v>
      </c>
      <c r="G1846" s="154" t="s">
        <v>61</v>
      </c>
      <c r="H1846" s="154" t="s">
        <v>61</v>
      </c>
      <c r="I1846" s="154" t="s">
        <v>61</v>
      </c>
      <c r="J1846" s="154" t="s">
        <v>61</v>
      </c>
      <c r="K1846" s="154" t="s">
        <v>61</v>
      </c>
      <c r="L1846" s="154" t="s">
        <v>61</v>
      </c>
      <c r="M1846" s="154" t="s">
        <v>61</v>
      </c>
      <c r="N1846" s="154" t="s">
        <v>61</v>
      </c>
      <c r="O1846" s="154" t="s">
        <v>61</v>
      </c>
    </row>
    <row r="1847" spans="1:15" ht="13.5" customHeight="1" x14ac:dyDescent="0.25">
      <c r="A1847" s="155">
        <v>0.70833333333333304</v>
      </c>
      <c r="B1847" s="154" t="s">
        <v>61</v>
      </c>
      <c r="C1847" s="154" t="s">
        <v>61</v>
      </c>
      <c r="D1847" s="154" t="s">
        <v>61</v>
      </c>
      <c r="E1847" s="154" t="s">
        <v>61</v>
      </c>
      <c r="F1847" s="154" t="s">
        <v>61</v>
      </c>
      <c r="G1847" s="154" t="s">
        <v>61</v>
      </c>
      <c r="H1847" s="154" t="s">
        <v>61</v>
      </c>
      <c r="I1847" s="154" t="s">
        <v>61</v>
      </c>
      <c r="J1847" s="154" t="s">
        <v>61</v>
      </c>
      <c r="K1847" s="154" t="s">
        <v>61</v>
      </c>
      <c r="L1847" s="154" t="s">
        <v>61</v>
      </c>
      <c r="M1847" s="154" t="s">
        <v>61</v>
      </c>
      <c r="N1847" s="154" t="s">
        <v>61</v>
      </c>
      <c r="O1847" s="154" t="s">
        <v>61</v>
      </c>
    </row>
    <row r="1848" spans="1:15" ht="13.5" customHeight="1" x14ac:dyDescent="0.25">
      <c r="A1848" s="155">
        <v>0.71875</v>
      </c>
      <c r="B1848" s="154" t="s">
        <v>61</v>
      </c>
      <c r="C1848" s="154" t="s">
        <v>61</v>
      </c>
      <c r="D1848" s="154" t="s">
        <v>61</v>
      </c>
      <c r="E1848" s="154" t="s">
        <v>61</v>
      </c>
      <c r="F1848" s="154" t="s">
        <v>61</v>
      </c>
      <c r="G1848" s="154" t="s">
        <v>61</v>
      </c>
      <c r="H1848" s="154" t="s">
        <v>61</v>
      </c>
      <c r="I1848" s="154" t="s">
        <v>61</v>
      </c>
      <c r="J1848" s="154" t="s">
        <v>61</v>
      </c>
      <c r="K1848" s="154" t="s">
        <v>61</v>
      </c>
      <c r="L1848" s="154" t="s">
        <v>61</v>
      </c>
      <c r="M1848" s="154" t="s">
        <v>61</v>
      </c>
      <c r="N1848" s="154" t="s">
        <v>61</v>
      </c>
      <c r="O1848" s="154" t="s">
        <v>61</v>
      </c>
    </row>
    <row r="1849" spans="1:15" ht="13.5" customHeight="1" x14ac:dyDescent="0.25">
      <c r="A1849" s="155">
        <v>0.72916666666666696</v>
      </c>
      <c r="B1849" s="154" t="s">
        <v>61</v>
      </c>
      <c r="C1849" s="154" t="s">
        <v>61</v>
      </c>
      <c r="D1849" s="154" t="s">
        <v>61</v>
      </c>
      <c r="E1849" s="154" t="s">
        <v>61</v>
      </c>
      <c r="F1849" s="154" t="s">
        <v>61</v>
      </c>
      <c r="G1849" s="154" t="s">
        <v>61</v>
      </c>
      <c r="H1849" s="154" t="s">
        <v>61</v>
      </c>
      <c r="I1849" s="154" t="s">
        <v>61</v>
      </c>
      <c r="J1849" s="154" t="s">
        <v>61</v>
      </c>
      <c r="K1849" s="154" t="s">
        <v>61</v>
      </c>
      <c r="L1849" s="154" t="s">
        <v>61</v>
      </c>
      <c r="M1849" s="154" t="s">
        <v>61</v>
      </c>
      <c r="N1849" s="154" t="s">
        <v>61</v>
      </c>
      <c r="O1849" s="154" t="s">
        <v>61</v>
      </c>
    </row>
    <row r="1850" spans="1:15" ht="13.5" customHeight="1" x14ac:dyDescent="0.25">
      <c r="A1850" s="155">
        <v>0.73958333333333304</v>
      </c>
      <c r="B1850" s="154" t="s">
        <v>61</v>
      </c>
      <c r="C1850" s="154" t="s">
        <v>61</v>
      </c>
      <c r="D1850" s="154" t="s">
        <v>61</v>
      </c>
      <c r="E1850" s="154" t="s">
        <v>61</v>
      </c>
      <c r="F1850" s="154" t="s">
        <v>61</v>
      </c>
      <c r="G1850" s="154" t="s">
        <v>61</v>
      </c>
      <c r="H1850" s="154" t="s">
        <v>61</v>
      </c>
      <c r="I1850" s="154" t="s">
        <v>61</v>
      </c>
      <c r="J1850" s="154" t="s">
        <v>61</v>
      </c>
      <c r="K1850" s="154" t="s">
        <v>61</v>
      </c>
      <c r="L1850" s="154" t="s">
        <v>61</v>
      </c>
      <c r="M1850" s="154" t="s">
        <v>61</v>
      </c>
      <c r="N1850" s="154" t="s">
        <v>61</v>
      </c>
      <c r="O1850" s="154" t="s">
        <v>61</v>
      </c>
    </row>
    <row r="1851" spans="1:15" ht="13.5" customHeight="1" x14ac:dyDescent="0.25">
      <c r="A1851" s="155">
        <v>0.75</v>
      </c>
      <c r="B1851" s="154" t="s">
        <v>61</v>
      </c>
      <c r="C1851" s="154" t="s">
        <v>61</v>
      </c>
      <c r="D1851" s="154" t="s">
        <v>61</v>
      </c>
      <c r="E1851" s="154" t="s">
        <v>61</v>
      </c>
      <c r="F1851" s="154" t="s">
        <v>61</v>
      </c>
      <c r="G1851" s="154" t="s">
        <v>61</v>
      </c>
      <c r="H1851" s="154" t="s">
        <v>61</v>
      </c>
      <c r="I1851" s="154" t="s">
        <v>61</v>
      </c>
      <c r="J1851" s="154" t="s">
        <v>61</v>
      </c>
      <c r="K1851" s="154" t="s">
        <v>61</v>
      </c>
      <c r="L1851" s="154" t="s">
        <v>61</v>
      </c>
      <c r="M1851" s="154" t="s">
        <v>61</v>
      </c>
      <c r="N1851" s="154" t="s">
        <v>61</v>
      </c>
      <c r="O1851" s="154" t="s">
        <v>61</v>
      </c>
    </row>
    <row r="1852" spans="1:15" ht="13.5" customHeight="1" x14ac:dyDescent="0.25">
      <c r="A1852" s="155">
        <v>0.76041666666666696</v>
      </c>
      <c r="B1852" s="154" t="s">
        <v>61</v>
      </c>
      <c r="C1852" s="154" t="s">
        <v>61</v>
      </c>
      <c r="D1852" s="154" t="s">
        <v>61</v>
      </c>
      <c r="E1852" s="154" t="s">
        <v>61</v>
      </c>
      <c r="F1852" s="154" t="s">
        <v>61</v>
      </c>
      <c r="G1852" s="154" t="s">
        <v>61</v>
      </c>
      <c r="H1852" s="154" t="s">
        <v>61</v>
      </c>
      <c r="I1852" s="154" t="s">
        <v>61</v>
      </c>
      <c r="J1852" s="154" t="s">
        <v>61</v>
      </c>
      <c r="K1852" s="154" t="s">
        <v>61</v>
      </c>
      <c r="L1852" s="154" t="s">
        <v>61</v>
      </c>
      <c r="M1852" s="154" t="s">
        <v>61</v>
      </c>
      <c r="N1852" s="154" t="s">
        <v>61</v>
      </c>
      <c r="O1852" s="154" t="s">
        <v>61</v>
      </c>
    </row>
    <row r="1853" spans="1:15" ht="13.5" customHeight="1" x14ac:dyDescent="0.25">
      <c r="A1853" s="155">
        <v>0.77083333333333304</v>
      </c>
      <c r="B1853" s="154" t="s">
        <v>61</v>
      </c>
      <c r="C1853" s="154" t="s">
        <v>61</v>
      </c>
      <c r="D1853" s="154" t="s">
        <v>61</v>
      </c>
      <c r="E1853" s="154" t="s">
        <v>61</v>
      </c>
      <c r="F1853" s="154" t="s">
        <v>61</v>
      </c>
      <c r="G1853" s="154" t="s">
        <v>61</v>
      </c>
      <c r="H1853" s="154" t="s">
        <v>61</v>
      </c>
      <c r="I1853" s="154" t="s">
        <v>61</v>
      </c>
      <c r="J1853" s="154" t="s">
        <v>61</v>
      </c>
      <c r="K1853" s="154" t="s">
        <v>61</v>
      </c>
      <c r="L1853" s="154" t="s">
        <v>61</v>
      </c>
      <c r="M1853" s="154" t="s">
        <v>61</v>
      </c>
      <c r="N1853" s="154" t="s">
        <v>61</v>
      </c>
      <c r="O1853" s="154" t="s">
        <v>61</v>
      </c>
    </row>
    <row r="1854" spans="1:15" ht="13.5" customHeight="1" x14ac:dyDescent="0.25">
      <c r="A1854" s="155">
        <v>0.78125</v>
      </c>
      <c r="B1854" s="154" t="s">
        <v>61</v>
      </c>
      <c r="C1854" s="154" t="s">
        <v>61</v>
      </c>
      <c r="D1854" s="154" t="s">
        <v>61</v>
      </c>
      <c r="E1854" s="154" t="s">
        <v>61</v>
      </c>
      <c r="F1854" s="154" t="s">
        <v>61</v>
      </c>
      <c r="G1854" s="154" t="s">
        <v>61</v>
      </c>
      <c r="H1854" s="154" t="s">
        <v>61</v>
      </c>
      <c r="I1854" s="154" t="s">
        <v>61</v>
      </c>
      <c r="J1854" s="154" t="s">
        <v>61</v>
      </c>
      <c r="K1854" s="154" t="s">
        <v>61</v>
      </c>
      <c r="L1854" s="154" t="s">
        <v>61</v>
      </c>
      <c r="M1854" s="154" t="s">
        <v>61</v>
      </c>
      <c r="N1854" s="154" t="s">
        <v>61</v>
      </c>
      <c r="O1854" s="154" t="s">
        <v>61</v>
      </c>
    </row>
    <row r="1855" spans="1:15" ht="13.5" customHeight="1" x14ac:dyDescent="0.25">
      <c r="A1855" s="155">
        <v>0.79166666666666696</v>
      </c>
      <c r="B1855" s="154" t="s">
        <v>61</v>
      </c>
      <c r="C1855" s="154" t="s">
        <v>61</v>
      </c>
      <c r="D1855" s="154" t="s">
        <v>61</v>
      </c>
      <c r="E1855" s="154" t="s">
        <v>61</v>
      </c>
      <c r="F1855" s="154" t="s">
        <v>61</v>
      </c>
      <c r="G1855" s="154" t="s">
        <v>61</v>
      </c>
      <c r="H1855" s="154" t="s">
        <v>61</v>
      </c>
      <c r="I1855" s="154" t="s">
        <v>61</v>
      </c>
      <c r="J1855" s="154" t="s">
        <v>61</v>
      </c>
      <c r="K1855" s="154" t="s">
        <v>61</v>
      </c>
      <c r="L1855" s="154" t="s">
        <v>61</v>
      </c>
      <c r="M1855" s="154" t="s">
        <v>61</v>
      </c>
      <c r="N1855" s="154" t="s">
        <v>61</v>
      </c>
      <c r="O1855" s="154" t="s">
        <v>61</v>
      </c>
    </row>
    <row r="1856" spans="1:15" ht="13.5" customHeight="1" x14ac:dyDescent="0.25">
      <c r="A1856" s="155">
        <v>0.80208333333333304</v>
      </c>
      <c r="B1856" s="154" t="s">
        <v>61</v>
      </c>
      <c r="C1856" s="154" t="s">
        <v>61</v>
      </c>
      <c r="D1856" s="154" t="s">
        <v>61</v>
      </c>
      <c r="E1856" s="154" t="s">
        <v>61</v>
      </c>
      <c r="F1856" s="154" t="s">
        <v>61</v>
      </c>
      <c r="G1856" s="154" t="s">
        <v>61</v>
      </c>
      <c r="H1856" s="154" t="s">
        <v>61</v>
      </c>
      <c r="I1856" s="154" t="s">
        <v>61</v>
      </c>
      <c r="J1856" s="154" t="s">
        <v>61</v>
      </c>
      <c r="K1856" s="154" t="s">
        <v>61</v>
      </c>
      <c r="L1856" s="154" t="s">
        <v>61</v>
      </c>
      <c r="M1856" s="154" t="s">
        <v>61</v>
      </c>
      <c r="N1856" s="154" t="s">
        <v>61</v>
      </c>
      <c r="O1856" s="154" t="s">
        <v>61</v>
      </c>
    </row>
    <row r="1857" spans="1:15" ht="13.5" customHeight="1" x14ac:dyDescent="0.25">
      <c r="A1857" s="155">
        <v>0.8125</v>
      </c>
      <c r="B1857" s="154" t="s">
        <v>61</v>
      </c>
      <c r="C1857" s="154" t="s">
        <v>61</v>
      </c>
      <c r="D1857" s="154" t="s">
        <v>61</v>
      </c>
      <c r="E1857" s="154" t="s">
        <v>61</v>
      </c>
      <c r="F1857" s="154" t="s">
        <v>61</v>
      </c>
      <c r="G1857" s="154" t="s">
        <v>61</v>
      </c>
      <c r="H1857" s="154" t="s">
        <v>61</v>
      </c>
      <c r="I1857" s="154" t="s">
        <v>61</v>
      </c>
      <c r="J1857" s="154" t="s">
        <v>61</v>
      </c>
      <c r="K1857" s="154" t="s">
        <v>61</v>
      </c>
      <c r="L1857" s="154" t="s">
        <v>61</v>
      </c>
      <c r="M1857" s="154" t="s">
        <v>61</v>
      </c>
      <c r="N1857" s="154" t="s">
        <v>61</v>
      </c>
      <c r="O1857" s="154" t="s">
        <v>61</v>
      </c>
    </row>
    <row r="1858" spans="1:15" ht="13.5" customHeight="1" x14ac:dyDescent="0.25">
      <c r="A1858" s="155">
        <v>0.82291666666666696</v>
      </c>
      <c r="B1858" s="154" t="s">
        <v>61</v>
      </c>
      <c r="C1858" s="154" t="s">
        <v>61</v>
      </c>
      <c r="D1858" s="154" t="s">
        <v>61</v>
      </c>
      <c r="E1858" s="154" t="s">
        <v>61</v>
      </c>
      <c r="F1858" s="154" t="s">
        <v>61</v>
      </c>
      <c r="G1858" s="154" t="s">
        <v>61</v>
      </c>
      <c r="H1858" s="154" t="s">
        <v>61</v>
      </c>
      <c r="I1858" s="154" t="s">
        <v>61</v>
      </c>
      <c r="J1858" s="154" t="s">
        <v>61</v>
      </c>
      <c r="K1858" s="154" t="s">
        <v>61</v>
      </c>
      <c r="L1858" s="154" t="s">
        <v>61</v>
      </c>
      <c r="M1858" s="154" t="s">
        <v>61</v>
      </c>
      <c r="N1858" s="154" t="s">
        <v>61</v>
      </c>
      <c r="O1858" s="154" t="s">
        <v>61</v>
      </c>
    </row>
    <row r="1859" spans="1:15" ht="13.5" customHeight="1" x14ac:dyDescent="0.25">
      <c r="A1859" s="155">
        <v>0.83333333333333304</v>
      </c>
      <c r="B1859" s="154" t="s">
        <v>61</v>
      </c>
      <c r="C1859" s="154" t="s">
        <v>61</v>
      </c>
      <c r="D1859" s="154" t="s">
        <v>61</v>
      </c>
      <c r="E1859" s="154" t="s">
        <v>61</v>
      </c>
      <c r="F1859" s="154" t="s">
        <v>61</v>
      </c>
      <c r="G1859" s="154" t="s">
        <v>61</v>
      </c>
      <c r="H1859" s="154" t="s">
        <v>61</v>
      </c>
      <c r="I1859" s="154" t="s">
        <v>61</v>
      </c>
      <c r="J1859" s="154" t="s">
        <v>61</v>
      </c>
      <c r="K1859" s="154" t="s">
        <v>61</v>
      </c>
      <c r="L1859" s="154" t="s">
        <v>61</v>
      </c>
      <c r="M1859" s="154" t="s">
        <v>61</v>
      </c>
      <c r="N1859" s="154" t="s">
        <v>61</v>
      </c>
      <c r="O1859" s="154" t="s">
        <v>61</v>
      </c>
    </row>
    <row r="1860" spans="1:15" ht="13.5" customHeight="1" x14ac:dyDescent="0.25">
      <c r="A1860" s="155">
        <v>0.84375</v>
      </c>
      <c r="B1860" s="154" t="s">
        <v>61</v>
      </c>
      <c r="C1860" s="154" t="s">
        <v>61</v>
      </c>
      <c r="D1860" s="154" t="s">
        <v>61</v>
      </c>
      <c r="E1860" s="154" t="s">
        <v>61</v>
      </c>
      <c r="F1860" s="154" t="s">
        <v>61</v>
      </c>
      <c r="G1860" s="154" t="s">
        <v>61</v>
      </c>
      <c r="H1860" s="154" t="s">
        <v>61</v>
      </c>
      <c r="I1860" s="154" t="s">
        <v>61</v>
      </c>
      <c r="J1860" s="154" t="s">
        <v>61</v>
      </c>
      <c r="K1860" s="154" t="s">
        <v>61</v>
      </c>
      <c r="L1860" s="154" t="s">
        <v>61</v>
      </c>
      <c r="M1860" s="154" t="s">
        <v>61</v>
      </c>
      <c r="N1860" s="154" t="s">
        <v>61</v>
      </c>
      <c r="O1860" s="154" t="s">
        <v>61</v>
      </c>
    </row>
    <row r="1861" spans="1:15" ht="13.5" customHeight="1" x14ac:dyDescent="0.25">
      <c r="A1861" s="155">
        <v>0.85416666666666696</v>
      </c>
      <c r="B1861" s="154" t="s">
        <v>61</v>
      </c>
      <c r="C1861" s="154" t="s">
        <v>61</v>
      </c>
      <c r="D1861" s="154" t="s">
        <v>61</v>
      </c>
      <c r="E1861" s="154" t="s">
        <v>61</v>
      </c>
      <c r="F1861" s="154" t="s">
        <v>61</v>
      </c>
      <c r="G1861" s="154" t="s">
        <v>61</v>
      </c>
      <c r="H1861" s="154" t="s">
        <v>61</v>
      </c>
      <c r="I1861" s="154" t="s">
        <v>61</v>
      </c>
      <c r="J1861" s="154" t="s">
        <v>61</v>
      </c>
      <c r="K1861" s="154" t="s">
        <v>61</v>
      </c>
      <c r="L1861" s="154" t="s">
        <v>61</v>
      </c>
      <c r="M1861" s="154" t="s">
        <v>61</v>
      </c>
      <c r="N1861" s="154" t="s">
        <v>61</v>
      </c>
      <c r="O1861" s="154" t="s">
        <v>61</v>
      </c>
    </row>
    <row r="1862" spans="1:15" ht="13.5" customHeight="1" x14ac:dyDescent="0.25">
      <c r="A1862" s="155">
        <v>0.86458333333333304</v>
      </c>
      <c r="B1862" s="154" t="s">
        <v>61</v>
      </c>
      <c r="C1862" s="154" t="s">
        <v>61</v>
      </c>
      <c r="D1862" s="154" t="s">
        <v>61</v>
      </c>
      <c r="E1862" s="154" t="s">
        <v>61</v>
      </c>
      <c r="F1862" s="154" t="s">
        <v>61</v>
      </c>
      <c r="G1862" s="154" t="s">
        <v>61</v>
      </c>
      <c r="H1862" s="154" t="s">
        <v>61</v>
      </c>
      <c r="I1862" s="154" t="s">
        <v>61</v>
      </c>
      <c r="J1862" s="154" t="s">
        <v>61</v>
      </c>
      <c r="K1862" s="154" t="s">
        <v>61</v>
      </c>
      <c r="L1862" s="154" t="s">
        <v>61</v>
      </c>
      <c r="M1862" s="154" t="s">
        <v>61</v>
      </c>
      <c r="N1862" s="154" t="s">
        <v>61</v>
      </c>
      <c r="O1862" s="154" t="s">
        <v>61</v>
      </c>
    </row>
    <row r="1863" spans="1:15" ht="13.5" customHeight="1" x14ac:dyDescent="0.25">
      <c r="A1863" s="155">
        <v>0.875</v>
      </c>
      <c r="B1863" s="154" t="s">
        <v>61</v>
      </c>
      <c r="C1863" s="154" t="s">
        <v>61</v>
      </c>
      <c r="D1863" s="154" t="s">
        <v>61</v>
      </c>
      <c r="E1863" s="154" t="s">
        <v>61</v>
      </c>
      <c r="F1863" s="154" t="s">
        <v>61</v>
      </c>
      <c r="G1863" s="154" t="s">
        <v>61</v>
      </c>
      <c r="H1863" s="154" t="s">
        <v>61</v>
      </c>
      <c r="I1863" s="154" t="s">
        <v>61</v>
      </c>
      <c r="J1863" s="154" t="s">
        <v>61</v>
      </c>
      <c r="K1863" s="154" t="s">
        <v>61</v>
      </c>
      <c r="L1863" s="154" t="s">
        <v>61</v>
      </c>
      <c r="M1863" s="154" t="s">
        <v>61</v>
      </c>
      <c r="N1863" s="154" t="s">
        <v>61</v>
      </c>
      <c r="O1863" s="154" t="s">
        <v>61</v>
      </c>
    </row>
    <row r="1864" spans="1:15" ht="13.5" customHeight="1" x14ac:dyDescent="0.25">
      <c r="A1864" s="155">
        <v>0.88541666666666696</v>
      </c>
      <c r="B1864" s="154" t="s">
        <v>61</v>
      </c>
      <c r="C1864" s="154" t="s">
        <v>61</v>
      </c>
      <c r="D1864" s="154" t="s">
        <v>61</v>
      </c>
      <c r="E1864" s="154" t="s">
        <v>61</v>
      </c>
      <c r="F1864" s="154" t="s">
        <v>61</v>
      </c>
      <c r="G1864" s="154" t="s">
        <v>61</v>
      </c>
      <c r="H1864" s="154" t="s">
        <v>61</v>
      </c>
      <c r="I1864" s="154" t="s">
        <v>61</v>
      </c>
      <c r="J1864" s="154" t="s">
        <v>61</v>
      </c>
      <c r="K1864" s="154" t="s">
        <v>61</v>
      </c>
      <c r="L1864" s="154" t="s">
        <v>61</v>
      </c>
      <c r="M1864" s="154" t="s">
        <v>61</v>
      </c>
      <c r="N1864" s="154" t="s">
        <v>61</v>
      </c>
      <c r="O1864" s="154" t="s">
        <v>61</v>
      </c>
    </row>
    <row r="1865" spans="1:15" ht="13.5" customHeight="1" x14ac:dyDescent="0.25">
      <c r="A1865" s="155">
        <v>0.89583333333333304</v>
      </c>
      <c r="B1865" s="154" t="s">
        <v>61</v>
      </c>
      <c r="C1865" s="154" t="s">
        <v>61</v>
      </c>
      <c r="D1865" s="154" t="s">
        <v>61</v>
      </c>
      <c r="E1865" s="154" t="s">
        <v>61</v>
      </c>
      <c r="F1865" s="154" t="s">
        <v>61</v>
      </c>
      <c r="G1865" s="154" t="s">
        <v>61</v>
      </c>
      <c r="H1865" s="154" t="s">
        <v>61</v>
      </c>
      <c r="I1865" s="154" t="s">
        <v>61</v>
      </c>
      <c r="J1865" s="154" t="s">
        <v>61</v>
      </c>
      <c r="K1865" s="154" t="s">
        <v>61</v>
      </c>
      <c r="L1865" s="154" t="s">
        <v>61</v>
      </c>
      <c r="M1865" s="154" t="s">
        <v>61</v>
      </c>
      <c r="N1865" s="154" t="s">
        <v>61</v>
      </c>
      <c r="O1865" s="154" t="s">
        <v>61</v>
      </c>
    </row>
    <row r="1866" spans="1:15" ht="13.5" customHeight="1" x14ac:dyDescent="0.25">
      <c r="A1866" s="155">
        <v>0.90625</v>
      </c>
      <c r="B1866" s="154" t="s">
        <v>61</v>
      </c>
      <c r="C1866" s="154" t="s">
        <v>61</v>
      </c>
      <c r="D1866" s="154" t="s">
        <v>61</v>
      </c>
      <c r="E1866" s="154" t="s">
        <v>61</v>
      </c>
      <c r="F1866" s="154" t="s">
        <v>61</v>
      </c>
      <c r="G1866" s="154" t="s">
        <v>61</v>
      </c>
      <c r="H1866" s="154" t="s">
        <v>61</v>
      </c>
      <c r="I1866" s="154" t="s">
        <v>61</v>
      </c>
      <c r="J1866" s="154" t="s">
        <v>61</v>
      </c>
      <c r="K1866" s="154" t="s">
        <v>61</v>
      </c>
      <c r="L1866" s="154" t="s">
        <v>61</v>
      </c>
      <c r="M1866" s="154" t="s">
        <v>61</v>
      </c>
      <c r="N1866" s="154" t="s">
        <v>61</v>
      </c>
      <c r="O1866" s="154" t="s">
        <v>61</v>
      </c>
    </row>
    <row r="1867" spans="1:15" ht="13.5" customHeight="1" x14ac:dyDescent="0.25">
      <c r="A1867" s="155">
        <v>0.91666666666666696</v>
      </c>
      <c r="B1867" s="154" t="s">
        <v>61</v>
      </c>
      <c r="C1867" s="154" t="s">
        <v>61</v>
      </c>
      <c r="D1867" s="154" t="s">
        <v>61</v>
      </c>
      <c r="E1867" s="154" t="s">
        <v>61</v>
      </c>
      <c r="F1867" s="154" t="s">
        <v>61</v>
      </c>
      <c r="G1867" s="154" t="s">
        <v>61</v>
      </c>
      <c r="H1867" s="154" t="s">
        <v>61</v>
      </c>
      <c r="I1867" s="154" t="s">
        <v>61</v>
      </c>
      <c r="J1867" s="154" t="s">
        <v>61</v>
      </c>
      <c r="K1867" s="154" t="s">
        <v>61</v>
      </c>
      <c r="L1867" s="154" t="s">
        <v>61</v>
      </c>
      <c r="M1867" s="154" t="s">
        <v>61</v>
      </c>
      <c r="N1867" s="154" t="s">
        <v>61</v>
      </c>
      <c r="O1867" s="154" t="s">
        <v>61</v>
      </c>
    </row>
    <row r="1868" spans="1:15" ht="13.5" customHeight="1" x14ac:dyDescent="0.25">
      <c r="A1868" s="155">
        <v>0.92708333333333304</v>
      </c>
      <c r="B1868" s="154" t="s">
        <v>61</v>
      </c>
      <c r="C1868" s="154" t="s">
        <v>61</v>
      </c>
      <c r="D1868" s="154" t="s">
        <v>61</v>
      </c>
      <c r="E1868" s="154" t="s">
        <v>61</v>
      </c>
      <c r="F1868" s="154" t="s">
        <v>61</v>
      </c>
      <c r="G1868" s="154" t="s">
        <v>61</v>
      </c>
      <c r="H1868" s="154" t="s">
        <v>61</v>
      </c>
      <c r="I1868" s="154" t="s">
        <v>61</v>
      </c>
      <c r="J1868" s="154" t="s">
        <v>61</v>
      </c>
      <c r="K1868" s="154" t="s">
        <v>61</v>
      </c>
      <c r="L1868" s="154" t="s">
        <v>61</v>
      </c>
      <c r="M1868" s="154" t="s">
        <v>61</v>
      </c>
      <c r="N1868" s="154" t="s">
        <v>61</v>
      </c>
      <c r="O1868" s="154" t="s">
        <v>61</v>
      </c>
    </row>
    <row r="1869" spans="1:15" ht="13.5" customHeight="1" x14ac:dyDescent="0.25">
      <c r="A1869" s="155">
        <v>0.9375</v>
      </c>
      <c r="B1869" s="154" t="s">
        <v>61</v>
      </c>
      <c r="C1869" s="154" t="s">
        <v>61</v>
      </c>
      <c r="D1869" s="154" t="s">
        <v>61</v>
      </c>
      <c r="E1869" s="154" t="s">
        <v>61</v>
      </c>
      <c r="F1869" s="154" t="s">
        <v>61</v>
      </c>
      <c r="G1869" s="154" t="s">
        <v>61</v>
      </c>
      <c r="H1869" s="154" t="s">
        <v>61</v>
      </c>
      <c r="I1869" s="154" t="s">
        <v>61</v>
      </c>
      <c r="J1869" s="154" t="s">
        <v>61</v>
      </c>
      <c r="K1869" s="154" t="s">
        <v>61</v>
      </c>
      <c r="L1869" s="154" t="s">
        <v>61</v>
      </c>
      <c r="M1869" s="154" t="s">
        <v>61</v>
      </c>
      <c r="N1869" s="154" t="s">
        <v>61</v>
      </c>
      <c r="O1869" s="154" t="s">
        <v>61</v>
      </c>
    </row>
    <row r="1870" spans="1:15" ht="13.5" customHeight="1" x14ac:dyDescent="0.25">
      <c r="A1870" s="155">
        <v>0.94791666666666696</v>
      </c>
      <c r="B1870" s="154" t="s">
        <v>61</v>
      </c>
      <c r="C1870" s="154" t="s">
        <v>61</v>
      </c>
      <c r="D1870" s="154" t="s">
        <v>61</v>
      </c>
      <c r="E1870" s="154" t="s">
        <v>61</v>
      </c>
      <c r="F1870" s="154" t="s">
        <v>61</v>
      </c>
      <c r="G1870" s="154" t="s">
        <v>61</v>
      </c>
      <c r="H1870" s="154" t="s">
        <v>61</v>
      </c>
      <c r="I1870" s="154" t="s">
        <v>61</v>
      </c>
      <c r="J1870" s="154" t="s">
        <v>61</v>
      </c>
      <c r="K1870" s="154" t="s">
        <v>61</v>
      </c>
      <c r="L1870" s="154" t="s">
        <v>61</v>
      </c>
      <c r="M1870" s="154" t="s">
        <v>61</v>
      </c>
      <c r="N1870" s="154" t="s">
        <v>61</v>
      </c>
      <c r="O1870" s="154" t="s">
        <v>61</v>
      </c>
    </row>
    <row r="1871" spans="1:15" ht="13.5" customHeight="1" x14ac:dyDescent="0.25">
      <c r="A1871" s="155">
        <v>0.95833333333333304</v>
      </c>
      <c r="B1871" s="154" t="s">
        <v>61</v>
      </c>
      <c r="C1871" s="154" t="s">
        <v>61</v>
      </c>
      <c r="D1871" s="154" t="s">
        <v>61</v>
      </c>
      <c r="E1871" s="154" t="s">
        <v>61</v>
      </c>
      <c r="F1871" s="154" t="s">
        <v>61</v>
      </c>
      <c r="G1871" s="154" t="s">
        <v>61</v>
      </c>
      <c r="H1871" s="154" t="s">
        <v>61</v>
      </c>
      <c r="I1871" s="154" t="s">
        <v>61</v>
      </c>
      <c r="J1871" s="154" t="s">
        <v>61</v>
      </c>
      <c r="K1871" s="154" t="s">
        <v>61</v>
      </c>
      <c r="L1871" s="154" t="s">
        <v>61</v>
      </c>
      <c r="M1871" s="154" t="s">
        <v>61</v>
      </c>
      <c r="N1871" s="154" t="s">
        <v>61</v>
      </c>
      <c r="O1871" s="154" t="s">
        <v>61</v>
      </c>
    </row>
    <row r="1872" spans="1:15" ht="13.5" customHeight="1" x14ac:dyDescent="0.25">
      <c r="A1872" s="155">
        <v>0.96875</v>
      </c>
      <c r="B1872" s="154" t="s">
        <v>61</v>
      </c>
      <c r="C1872" s="154" t="s">
        <v>61</v>
      </c>
      <c r="D1872" s="154" t="s">
        <v>61</v>
      </c>
      <c r="E1872" s="154" t="s">
        <v>61</v>
      </c>
      <c r="F1872" s="154" t="s">
        <v>61</v>
      </c>
      <c r="G1872" s="154" t="s">
        <v>61</v>
      </c>
      <c r="H1872" s="154" t="s">
        <v>61</v>
      </c>
      <c r="I1872" s="154" t="s">
        <v>61</v>
      </c>
      <c r="J1872" s="154" t="s">
        <v>61</v>
      </c>
      <c r="K1872" s="154" t="s">
        <v>61</v>
      </c>
      <c r="L1872" s="154" t="s">
        <v>61</v>
      </c>
      <c r="M1872" s="154" t="s">
        <v>61</v>
      </c>
      <c r="N1872" s="154" t="s">
        <v>61</v>
      </c>
      <c r="O1872" s="154" t="s">
        <v>61</v>
      </c>
    </row>
    <row r="1873" spans="1:15" ht="13.5" customHeight="1" x14ac:dyDescent="0.25">
      <c r="A1873" s="155">
        <v>0.97916666666666696</v>
      </c>
      <c r="B1873" s="154" t="s">
        <v>61</v>
      </c>
      <c r="C1873" s="154" t="s">
        <v>61</v>
      </c>
      <c r="D1873" s="154" t="s">
        <v>61</v>
      </c>
      <c r="E1873" s="154" t="s">
        <v>61</v>
      </c>
      <c r="F1873" s="154" t="s">
        <v>61</v>
      </c>
      <c r="G1873" s="154" t="s">
        <v>61</v>
      </c>
      <c r="H1873" s="154" t="s">
        <v>61</v>
      </c>
      <c r="I1873" s="154" t="s">
        <v>61</v>
      </c>
      <c r="J1873" s="154" t="s">
        <v>61</v>
      </c>
      <c r="K1873" s="154" t="s">
        <v>61</v>
      </c>
      <c r="L1873" s="154" t="s">
        <v>61</v>
      </c>
      <c r="M1873" s="154" t="s">
        <v>61</v>
      </c>
      <c r="N1873" s="154" t="s">
        <v>61</v>
      </c>
      <c r="O1873" s="154" t="s">
        <v>61</v>
      </c>
    </row>
    <row r="1874" spans="1:15" ht="13.5" customHeight="1" thickBot="1" x14ac:dyDescent="0.3">
      <c r="A1874" s="156">
        <v>0.98958333333333304</v>
      </c>
      <c r="B1874" s="154" t="s">
        <v>61</v>
      </c>
      <c r="C1874" s="154" t="s">
        <v>61</v>
      </c>
      <c r="D1874" s="154" t="s">
        <v>61</v>
      </c>
      <c r="E1874" s="154" t="s">
        <v>61</v>
      </c>
      <c r="F1874" s="154" t="s">
        <v>61</v>
      </c>
      <c r="G1874" s="154" t="s">
        <v>61</v>
      </c>
      <c r="H1874" s="154" t="s">
        <v>61</v>
      </c>
      <c r="I1874" s="154" t="s">
        <v>61</v>
      </c>
      <c r="J1874" s="154" t="s">
        <v>61</v>
      </c>
      <c r="K1874" s="154" t="s">
        <v>61</v>
      </c>
      <c r="L1874" s="154" t="s">
        <v>61</v>
      </c>
      <c r="M1874" s="154" t="s">
        <v>61</v>
      </c>
      <c r="N1874" s="154" t="s">
        <v>61</v>
      </c>
      <c r="O1874" s="154" t="s">
        <v>61</v>
      </c>
    </row>
    <row r="1875" spans="1:15" ht="13.5" customHeight="1" thickTop="1" x14ac:dyDescent="0.25">
      <c r="A1875" s="157" t="s">
        <v>44</v>
      </c>
      <c r="B1875" s="158">
        <f t="shared" ref="B1875:M1875" si="117">SUM(B1807:B1854)</f>
        <v>0</v>
      </c>
      <c r="C1875" s="158">
        <f t="shared" si="117"/>
        <v>0</v>
      </c>
      <c r="D1875" s="158">
        <f t="shared" si="117"/>
        <v>0</v>
      </c>
      <c r="E1875" s="158">
        <f t="shared" si="117"/>
        <v>0</v>
      </c>
      <c r="F1875" s="158">
        <f t="shared" si="117"/>
        <v>0</v>
      </c>
      <c r="G1875" s="158">
        <f t="shared" si="117"/>
        <v>0</v>
      </c>
      <c r="H1875" s="158">
        <f t="shared" si="117"/>
        <v>0</v>
      </c>
      <c r="I1875" s="158">
        <f t="shared" si="117"/>
        <v>0</v>
      </c>
      <c r="J1875" s="158">
        <f t="shared" si="117"/>
        <v>0</v>
      </c>
      <c r="K1875" s="158">
        <f t="shared" si="117"/>
        <v>0</v>
      </c>
      <c r="L1875" s="158">
        <f t="shared" si="117"/>
        <v>0</v>
      </c>
      <c r="M1875" s="158">
        <f t="shared" si="117"/>
        <v>0</v>
      </c>
      <c r="N1875" s="159"/>
      <c r="O1875" s="159"/>
    </row>
    <row r="1876" spans="1:15" ht="13.5" customHeight="1" x14ac:dyDescent="0.25">
      <c r="A1876" s="160" t="s">
        <v>45</v>
      </c>
      <c r="B1876" s="154">
        <f t="shared" ref="B1876:M1876" si="118">SUM(B1803:B1866)</f>
        <v>0</v>
      </c>
      <c r="C1876" s="154">
        <f t="shared" si="118"/>
        <v>0</v>
      </c>
      <c r="D1876" s="154">
        <f t="shared" si="118"/>
        <v>0</v>
      </c>
      <c r="E1876" s="154">
        <f t="shared" si="118"/>
        <v>0</v>
      </c>
      <c r="F1876" s="154">
        <f t="shared" si="118"/>
        <v>0</v>
      </c>
      <c r="G1876" s="154">
        <f t="shared" si="118"/>
        <v>0</v>
      </c>
      <c r="H1876" s="154">
        <f t="shared" si="118"/>
        <v>0</v>
      </c>
      <c r="I1876" s="154">
        <f t="shared" si="118"/>
        <v>0</v>
      </c>
      <c r="J1876" s="154">
        <f t="shared" si="118"/>
        <v>0</v>
      </c>
      <c r="K1876" s="154">
        <f t="shared" si="118"/>
        <v>0</v>
      </c>
      <c r="L1876" s="154">
        <f t="shared" si="118"/>
        <v>0</v>
      </c>
      <c r="M1876" s="154">
        <f t="shared" si="118"/>
        <v>0</v>
      </c>
      <c r="N1876" s="161"/>
      <c r="O1876" s="161"/>
    </row>
    <row r="1877" spans="1:15" ht="13.5" customHeight="1" x14ac:dyDescent="0.25">
      <c r="A1877" s="154" t="s">
        <v>46</v>
      </c>
      <c r="B1877" s="154">
        <f t="shared" ref="B1877:M1877" si="119">SUM(B1803:B1874)</f>
        <v>0</v>
      </c>
      <c r="C1877" s="154">
        <f t="shared" si="119"/>
        <v>0</v>
      </c>
      <c r="D1877" s="154">
        <f t="shared" si="119"/>
        <v>0</v>
      </c>
      <c r="E1877" s="154">
        <f t="shared" si="119"/>
        <v>0</v>
      </c>
      <c r="F1877" s="154">
        <f t="shared" si="119"/>
        <v>0</v>
      </c>
      <c r="G1877" s="154">
        <f t="shared" si="119"/>
        <v>0</v>
      </c>
      <c r="H1877" s="154">
        <f t="shared" si="119"/>
        <v>0</v>
      </c>
      <c r="I1877" s="154">
        <f t="shared" si="119"/>
        <v>0</v>
      </c>
      <c r="J1877" s="154">
        <f t="shared" si="119"/>
        <v>0</v>
      </c>
      <c r="K1877" s="154">
        <f t="shared" si="119"/>
        <v>0</v>
      </c>
      <c r="L1877" s="154">
        <f t="shared" si="119"/>
        <v>0</v>
      </c>
      <c r="M1877" s="154">
        <f t="shared" si="119"/>
        <v>0</v>
      </c>
      <c r="N1877" s="161"/>
      <c r="O1877" s="161"/>
    </row>
    <row r="1878" spans="1:15" ht="13.5" customHeight="1" thickBot="1" x14ac:dyDescent="0.3">
      <c r="A1878" s="162" t="s">
        <v>47</v>
      </c>
      <c r="B1878" s="162">
        <f t="shared" ref="B1878:M1878" si="120">SUM(B1779:B1874)</f>
        <v>0</v>
      </c>
      <c r="C1878" s="162">
        <f t="shared" si="120"/>
        <v>0</v>
      </c>
      <c r="D1878" s="162">
        <f t="shared" si="120"/>
        <v>0</v>
      </c>
      <c r="E1878" s="162">
        <f t="shared" si="120"/>
        <v>0</v>
      </c>
      <c r="F1878" s="162">
        <f t="shared" si="120"/>
        <v>0</v>
      </c>
      <c r="G1878" s="162">
        <f t="shared" si="120"/>
        <v>0</v>
      </c>
      <c r="H1878" s="162">
        <f t="shared" si="120"/>
        <v>0</v>
      </c>
      <c r="I1878" s="162">
        <f t="shared" si="120"/>
        <v>0</v>
      </c>
      <c r="J1878" s="162">
        <f t="shared" si="120"/>
        <v>0</v>
      </c>
      <c r="K1878" s="162">
        <f t="shared" si="120"/>
        <v>0</v>
      </c>
      <c r="L1878" s="162">
        <f t="shared" si="120"/>
        <v>0</v>
      </c>
      <c r="M1878" s="162">
        <f t="shared" si="120"/>
        <v>0</v>
      </c>
      <c r="N1878" s="163"/>
      <c r="O1878" s="163"/>
    </row>
    <row r="1879" spans="1:15" ht="13.5" customHeight="1" thickTop="1" x14ac:dyDescent="0.25">
      <c r="N1879" s="164"/>
      <c r="O1879" s="164"/>
    </row>
    <row r="1880" spans="1:15" ht="13.5" customHeight="1" thickBot="1" x14ac:dyDescent="0.3">
      <c r="A1880" s="165" t="s">
        <v>9</v>
      </c>
      <c r="B1880" s="166" t="s">
        <v>57</v>
      </c>
      <c r="C1880" s="166">
        <f>C1776+1</f>
        <v>44848</v>
      </c>
      <c r="D1880" s="165"/>
      <c r="E1880" s="165"/>
      <c r="F1880" s="165"/>
      <c r="G1880" s="165"/>
      <c r="H1880" s="165"/>
      <c r="I1880" s="165"/>
      <c r="J1880" s="165"/>
      <c r="K1880" s="165"/>
      <c r="L1880" s="165"/>
      <c r="M1880" s="165"/>
      <c r="N1880" s="167"/>
      <c r="O1880" s="167"/>
    </row>
    <row r="1881" spans="1:15" ht="13.5" customHeight="1" thickTop="1" thickBot="1" x14ac:dyDescent="0.3">
      <c r="A1881" s="165"/>
      <c r="B1881" s="521" t="s">
        <v>30</v>
      </c>
      <c r="C1881" s="521" t="s">
        <v>31</v>
      </c>
      <c r="D1881" s="521" t="s">
        <v>32</v>
      </c>
      <c r="E1881" s="521" t="s">
        <v>33</v>
      </c>
      <c r="F1881" s="521" t="s">
        <v>34</v>
      </c>
      <c r="G1881" s="521" t="s">
        <v>35</v>
      </c>
      <c r="H1881" s="521" t="s">
        <v>36</v>
      </c>
      <c r="I1881" s="521" t="s">
        <v>37</v>
      </c>
      <c r="J1881" s="521" t="s">
        <v>38</v>
      </c>
      <c r="K1881" s="521" t="s">
        <v>39</v>
      </c>
      <c r="L1881" s="521" t="s">
        <v>40</v>
      </c>
      <c r="M1881" s="521" t="s">
        <v>41</v>
      </c>
      <c r="N1881" s="523" t="s">
        <v>42</v>
      </c>
      <c r="O1881" s="523" t="s">
        <v>43</v>
      </c>
    </row>
    <row r="1882" spans="1:15" ht="13.5" customHeight="1" thickTop="1" thickBot="1" x14ac:dyDescent="0.3">
      <c r="A1882" s="168" t="s">
        <v>50</v>
      </c>
      <c r="B1882" s="522"/>
      <c r="C1882" s="522"/>
      <c r="D1882" s="522"/>
      <c r="E1882" s="522"/>
      <c r="F1882" s="522"/>
      <c r="G1882" s="522"/>
      <c r="H1882" s="522"/>
      <c r="I1882" s="522"/>
      <c r="J1882" s="522"/>
      <c r="K1882" s="522"/>
      <c r="L1882" s="522"/>
      <c r="M1882" s="522"/>
      <c r="N1882" s="524"/>
      <c r="O1882" s="524"/>
    </row>
    <row r="1883" spans="1:15" ht="13.5" customHeight="1" thickTop="1" x14ac:dyDescent="0.25">
      <c r="A1883" s="153">
        <v>0</v>
      </c>
      <c r="B1883" s="154" t="s">
        <v>61</v>
      </c>
      <c r="C1883" s="154" t="s">
        <v>61</v>
      </c>
      <c r="D1883" s="154" t="s">
        <v>61</v>
      </c>
      <c r="E1883" s="154" t="s">
        <v>61</v>
      </c>
      <c r="F1883" s="154" t="s">
        <v>61</v>
      </c>
      <c r="G1883" s="154" t="s">
        <v>61</v>
      </c>
      <c r="H1883" s="154" t="s">
        <v>61</v>
      </c>
      <c r="I1883" s="154" t="s">
        <v>61</v>
      </c>
      <c r="J1883" s="154" t="s">
        <v>61</v>
      </c>
      <c r="K1883" s="154" t="s">
        <v>61</v>
      </c>
      <c r="L1883" s="154" t="s">
        <v>61</v>
      </c>
      <c r="M1883" s="154" t="s">
        <v>61</v>
      </c>
      <c r="N1883" s="154" t="s">
        <v>61</v>
      </c>
      <c r="O1883" s="154" t="s">
        <v>61</v>
      </c>
    </row>
    <row r="1884" spans="1:15" ht="13.5" customHeight="1" x14ac:dyDescent="0.25">
      <c r="A1884" s="155">
        <v>1.0416666666666666E-2</v>
      </c>
      <c r="B1884" s="154" t="s">
        <v>61</v>
      </c>
      <c r="C1884" s="154" t="s">
        <v>61</v>
      </c>
      <c r="D1884" s="154" t="s">
        <v>61</v>
      </c>
      <c r="E1884" s="154" t="s">
        <v>61</v>
      </c>
      <c r="F1884" s="154" t="s">
        <v>61</v>
      </c>
      <c r="G1884" s="154" t="s">
        <v>61</v>
      </c>
      <c r="H1884" s="154" t="s">
        <v>61</v>
      </c>
      <c r="I1884" s="154" t="s">
        <v>61</v>
      </c>
      <c r="J1884" s="154" t="s">
        <v>61</v>
      </c>
      <c r="K1884" s="154" t="s">
        <v>61</v>
      </c>
      <c r="L1884" s="154" t="s">
        <v>61</v>
      </c>
      <c r="M1884" s="154" t="s">
        <v>61</v>
      </c>
      <c r="N1884" s="154" t="s">
        <v>61</v>
      </c>
      <c r="O1884" s="154" t="s">
        <v>61</v>
      </c>
    </row>
    <row r="1885" spans="1:15" ht="13.5" customHeight="1" x14ac:dyDescent="0.25">
      <c r="A1885" s="155">
        <v>2.0833333333333332E-2</v>
      </c>
      <c r="B1885" s="154" t="s">
        <v>61</v>
      </c>
      <c r="C1885" s="154" t="s">
        <v>61</v>
      </c>
      <c r="D1885" s="154" t="s">
        <v>61</v>
      </c>
      <c r="E1885" s="154" t="s">
        <v>61</v>
      </c>
      <c r="F1885" s="154" t="s">
        <v>61</v>
      </c>
      <c r="G1885" s="154" t="s">
        <v>61</v>
      </c>
      <c r="H1885" s="154" t="s">
        <v>61</v>
      </c>
      <c r="I1885" s="154" t="s">
        <v>61</v>
      </c>
      <c r="J1885" s="154" t="s">
        <v>61</v>
      </c>
      <c r="K1885" s="154" t="s">
        <v>61</v>
      </c>
      <c r="L1885" s="154" t="s">
        <v>61</v>
      </c>
      <c r="M1885" s="154" t="s">
        <v>61</v>
      </c>
      <c r="N1885" s="154" t="s">
        <v>61</v>
      </c>
      <c r="O1885" s="154" t="s">
        <v>61</v>
      </c>
    </row>
    <row r="1886" spans="1:15" ht="13.5" customHeight="1" x14ac:dyDescent="0.25">
      <c r="A1886" s="155">
        <v>3.125E-2</v>
      </c>
      <c r="B1886" s="154" t="s">
        <v>61</v>
      </c>
      <c r="C1886" s="154" t="s">
        <v>61</v>
      </c>
      <c r="D1886" s="154" t="s">
        <v>61</v>
      </c>
      <c r="E1886" s="154" t="s">
        <v>61</v>
      </c>
      <c r="F1886" s="154" t="s">
        <v>61</v>
      </c>
      <c r="G1886" s="154" t="s">
        <v>61</v>
      </c>
      <c r="H1886" s="154" t="s">
        <v>61</v>
      </c>
      <c r="I1886" s="154" t="s">
        <v>61</v>
      </c>
      <c r="J1886" s="154" t="s">
        <v>61</v>
      </c>
      <c r="K1886" s="154" t="s">
        <v>61</v>
      </c>
      <c r="L1886" s="154" t="s">
        <v>61</v>
      </c>
      <c r="M1886" s="154" t="s">
        <v>61</v>
      </c>
      <c r="N1886" s="154" t="s">
        <v>61</v>
      </c>
      <c r="O1886" s="154" t="s">
        <v>61</v>
      </c>
    </row>
    <row r="1887" spans="1:15" ht="13.5" customHeight="1" x14ac:dyDescent="0.25">
      <c r="A1887" s="155">
        <v>4.1666666666666664E-2</v>
      </c>
      <c r="B1887" s="154" t="s">
        <v>61</v>
      </c>
      <c r="C1887" s="154" t="s">
        <v>61</v>
      </c>
      <c r="D1887" s="154" t="s">
        <v>61</v>
      </c>
      <c r="E1887" s="154" t="s">
        <v>61</v>
      </c>
      <c r="F1887" s="154" t="s">
        <v>61</v>
      </c>
      <c r="G1887" s="154" t="s">
        <v>61</v>
      </c>
      <c r="H1887" s="154" t="s">
        <v>61</v>
      </c>
      <c r="I1887" s="154" t="s">
        <v>61</v>
      </c>
      <c r="J1887" s="154" t="s">
        <v>61</v>
      </c>
      <c r="K1887" s="154" t="s">
        <v>61</v>
      </c>
      <c r="L1887" s="154" t="s">
        <v>61</v>
      </c>
      <c r="M1887" s="154" t="s">
        <v>61</v>
      </c>
      <c r="N1887" s="154" t="s">
        <v>61</v>
      </c>
      <c r="O1887" s="154" t="s">
        <v>61</v>
      </c>
    </row>
    <row r="1888" spans="1:15" ht="13.5" customHeight="1" x14ac:dyDescent="0.25">
      <c r="A1888" s="155">
        <v>5.2083333333333336E-2</v>
      </c>
      <c r="B1888" s="154" t="s">
        <v>61</v>
      </c>
      <c r="C1888" s="154" t="s">
        <v>61</v>
      </c>
      <c r="D1888" s="154" t="s">
        <v>61</v>
      </c>
      <c r="E1888" s="154" t="s">
        <v>61</v>
      </c>
      <c r="F1888" s="154" t="s">
        <v>61</v>
      </c>
      <c r="G1888" s="154" t="s">
        <v>61</v>
      </c>
      <c r="H1888" s="154" t="s">
        <v>61</v>
      </c>
      <c r="I1888" s="154" t="s">
        <v>61</v>
      </c>
      <c r="J1888" s="154" t="s">
        <v>61</v>
      </c>
      <c r="K1888" s="154" t="s">
        <v>61</v>
      </c>
      <c r="L1888" s="154" t="s">
        <v>61</v>
      </c>
      <c r="M1888" s="154" t="s">
        <v>61</v>
      </c>
      <c r="N1888" s="154" t="s">
        <v>61</v>
      </c>
      <c r="O1888" s="154" t="s">
        <v>61</v>
      </c>
    </row>
    <row r="1889" spans="1:15" ht="13.5" customHeight="1" x14ac:dyDescent="0.25">
      <c r="A1889" s="155">
        <v>6.25E-2</v>
      </c>
      <c r="B1889" s="154" t="s">
        <v>61</v>
      </c>
      <c r="C1889" s="154" t="s">
        <v>61</v>
      </c>
      <c r="D1889" s="154" t="s">
        <v>61</v>
      </c>
      <c r="E1889" s="154" t="s">
        <v>61</v>
      </c>
      <c r="F1889" s="154" t="s">
        <v>61</v>
      </c>
      <c r="G1889" s="154" t="s">
        <v>61</v>
      </c>
      <c r="H1889" s="154" t="s">
        <v>61</v>
      </c>
      <c r="I1889" s="154" t="s">
        <v>61</v>
      </c>
      <c r="J1889" s="154" t="s">
        <v>61</v>
      </c>
      <c r="K1889" s="154" t="s">
        <v>61</v>
      </c>
      <c r="L1889" s="154" t="s">
        <v>61</v>
      </c>
      <c r="M1889" s="154" t="s">
        <v>61</v>
      </c>
      <c r="N1889" s="154" t="s">
        <v>61</v>
      </c>
      <c r="O1889" s="154" t="s">
        <v>61</v>
      </c>
    </row>
    <row r="1890" spans="1:15" ht="13.5" customHeight="1" x14ac:dyDescent="0.25">
      <c r="A1890" s="155">
        <v>7.2916666666666699E-2</v>
      </c>
      <c r="B1890" s="154" t="s">
        <v>61</v>
      </c>
      <c r="C1890" s="154" t="s">
        <v>61</v>
      </c>
      <c r="D1890" s="154" t="s">
        <v>61</v>
      </c>
      <c r="E1890" s="154" t="s">
        <v>61</v>
      </c>
      <c r="F1890" s="154" t="s">
        <v>61</v>
      </c>
      <c r="G1890" s="154" t="s">
        <v>61</v>
      </c>
      <c r="H1890" s="154" t="s">
        <v>61</v>
      </c>
      <c r="I1890" s="154" t="s">
        <v>61</v>
      </c>
      <c r="J1890" s="154" t="s">
        <v>61</v>
      </c>
      <c r="K1890" s="154" t="s">
        <v>61</v>
      </c>
      <c r="L1890" s="154" t="s">
        <v>61</v>
      </c>
      <c r="M1890" s="154" t="s">
        <v>61</v>
      </c>
      <c r="N1890" s="154" t="s">
        <v>61</v>
      </c>
      <c r="O1890" s="154" t="s">
        <v>61</v>
      </c>
    </row>
    <row r="1891" spans="1:15" ht="13.5" customHeight="1" x14ac:dyDescent="0.25">
      <c r="A1891" s="155">
        <v>8.3333333333333301E-2</v>
      </c>
      <c r="B1891" s="154" t="s">
        <v>61</v>
      </c>
      <c r="C1891" s="154" t="s">
        <v>61</v>
      </c>
      <c r="D1891" s="154" t="s">
        <v>61</v>
      </c>
      <c r="E1891" s="154" t="s">
        <v>61</v>
      </c>
      <c r="F1891" s="154" t="s">
        <v>61</v>
      </c>
      <c r="G1891" s="154" t="s">
        <v>61</v>
      </c>
      <c r="H1891" s="154" t="s">
        <v>61</v>
      </c>
      <c r="I1891" s="154" t="s">
        <v>61</v>
      </c>
      <c r="J1891" s="154" t="s">
        <v>61</v>
      </c>
      <c r="K1891" s="154" t="s">
        <v>61</v>
      </c>
      <c r="L1891" s="154" t="s">
        <v>61</v>
      </c>
      <c r="M1891" s="154" t="s">
        <v>61</v>
      </c>
      <c r="N1891" s="154" t="s">
        <v>61</v>
      </c>
      <c r="O1891" s="154" t="s">
        <v>61</v>
      </c>
    </row>
    <row r="1892" spans="1:15" ht="13.5" customHeight="1" x14ac:dyDescent="0.25">
      <c r="A1892" s="155">
        <v>9.375E-2</v>
      </c>
      <c r="B1892" s="154" t="s">
        <v>61</v>
      </c>
      <c r="C1892" s="154" t="s">
        <v>61</v>
      </c>
      <c r="D1892" s="154" t="s">
        <v>61</v>
      </c>
      <c r="E1892" s="154" t="s">
        <v>61</v>
      </c>
      <c r="F1892" s="154" t="s">
        <v>61</v>
      </c>
      <c r="G1892" s="154" t="s">
        <v>61</v>
      </c>
      <c r="H1892" s="154" t="s">
        <v>61</v>
      </c>
      <c r="I1892" s="154" t="s">
        <v>61</v>
      </c>
      <c r="J1892" s="154" t="s">
        <v>61</v>
      </c>
      <c r="K1892" s="154" t="s">
        <v>61</v>
      </c>
      <c r="L1892" s="154" t="s">
        <v>61</v>
      </c>
      <c r="M1892" s="154" t="s">
        <v>61</v>
      </c>
      <c r="N1892" s="154" t="s">
        <v>61</v>
      </c>
      <c r="O1892" s="154" t="s">
        <v>61</v>
      </c>
    </row>
    <row r="1893" spans="1:15" ht="13.5" customHeight="1" x14ac:dyDescent="0.25">
      <c r="A1893" s="155">
        <v>0.104166666666667</v>
      </c>
      <c r="B1893" s="154" t="s">
        <v>61</v>
      </c>
      <c r="C1893" s="154" t="s">
        <v>61</v>
      </c>
      <c r="D1893" s="154" t="s">
        <v>61</v>
      </c>
      <c r="E1893" s="154" t="s">
        <v>61</v>
      </c>
      <c r="F1893" s="154" t="s">
        <v>61</v>
      </c>
      <c r="G1893" s="154" t="s">
        <v>61</v>
      </c>
      <c r="H1893" s="154" t="s">
        <v>61</v>
      </c>
      <c r="I1893" s="154" t="s">
        <v>61</v>
      </c>
      <c r="J1893" s="154" t="s">
        <v>61</v>
      </c>
      <c r="K1893" s="154" t="s">
        <v>61</v>
      </c>
      <c r="L1893" s="154" t="s">
        <v>61</v>
      </c>
      <c r="M1893" s="154" t="s">
        <v>61</v>
      </c>
      <c r="N1893" s="154" t="s">
        <v>61</v>
      </c>
      <c r="O1893" s="154" t="s">
        <v>61</v>
      </c>
    </row>
    <row r="1894" spans="1:15" ht="13.5" customHeight="1" x14ac:dyDescent="0.25">
      <c r="A1894" s="155">
        <v>0.114583333333333</v>
      </c>
      <c r="B1894" s="154" t="s">
        <v>61</v>
      </c>
      <c r="C1894" s="154" t="s">
        <v>61</v>
      </c>
      <c r="D1894" s="154" t="s">
        <v>61</v>
      </c>
      <c r="E1894" s="154" t="s">
        <v>61</v>
      </c>
      <c r="F1894" s="154" t="s">
        <v>61</v>
      </c>
      <c r="G1894" s="154" t="s">
        <v>61</v>
      </c>
      <c r="H1894" s="154" t="s">
        <v>61</v>
      </c>
      <c r="I1894" s="154" t="s">
        <v>61</v>
      </c>
      <c r="J1894" s="154" t="s">
        <v>61</v>
      </c>
      <c r="K1894" s="154" t="s">
        <v>61</v>
      </c>
      <c r="L1894" s="154" t="s">
        <v>61</v>
      </c>
      <c r="M1894" s="154" t="s">
        <v>61</v>
      </c>
      <c r="N1894" s="154" t="s">
        <v>61</v>
      </c>
      <c r="O1894" s="154" t="s">
        <v>61</v>
      </c>
    </row>
    <row r="1895" spans="1:15" ht="13.5" customHeight="1" x14ac:dyDescent="0.25">
      <c r="A1895" s="155">
        <v>0.125</v>
      </c>
      <c r="B1895" s="154" t="s">
        <v>61</v>
      </c>
      <c r="C1895" s="154" t="s">
        <v>61</v>
      </c>
      <c r="D1895" s="154" t="s">
        <v>61</v>
      </c>
      <c r="E1895" s="154" t="s">
        <v>61</v>
      </c>
      <c r="F1895" s="154" t="s">
        <v>61</v>
      </c>
      <c r="G1895" s="154" t="s">
        <v>61</v>
      </c>
      <c r="H1895" s="154" t="s">
        <v>61</v>
      </c>
      <c r="I1895" s="154" t="s">
        <v>61</v>
      </c>
      <c r="J1895" s="154" t="s">
        <v>61</v>
      </c>
      <c r="K1895" s="154" t="s">
        <v>61</v>
      </c>
      <c r="L1895" s="154" t="s">
        <v>61</v>
      </c>
      <c r="M1895" s="154" t="s">
        <v>61</v>
      </c>
      <c r="N1895" s="154" t="s">
        <v>61</v>
      </c>
      <c r="O1895" s="154" t="s">
        <v>61</v>
      </c>
    </row>
    <row r="1896" spans="1:15" ht="13.5" customHeight="1" x14ac:dyDescent="0.25">
      <c r="A1896" s="155">
        <v>0.13541666666666699</v>
      </c>
      <c r="B1896" s="154" t="s">
        <v>61</v>
      </c>
      <c r="C1896" s="154" t="s">
        <v>61</v>
      </c>
      <c r="D1896" s="154" t="s">
        <v>61</v>
      </c>
      <c r="E1896" s="154" t="s">
        <v>61</v>
      </c>
      <c r="F1896" s="154" t="s">
        <v>61</v>
      </c>
      <c r="G1896" s="154" t="s">
        <v>61</v>
      </c>
      <c r="H1896" s="154" t="s">
        <v>61</v>
      </c>
      <c r="I1896" s="154" t="s">
        <v>61</v>
      </c>
      <c r="J1896" s="154" t="s">
        <v>61</v>
      </c>
      <c r="K1896" s="154" t="s">
        <v>61</v>
      </c>
      <c r="L1896" s="154" t="s">
        <v>61</v>
      </c>
      <c r="M1896" s="154" t="s">
        <v>61</v>
      </c>
      <c r="N1896" s="154" t="s">
        <v>61</v>
      </c>
      <c r="O1896" s="154" t="s">
        <v>61</v>
      </c>
    </row>
    <row r="1897" spans="1:15" ht="13.5" customHeight="1" x14ac:dyDescent="0.25">
      <c r="A1897" s="155">
        <v>0.14583333333333301</v>
      </c>
      <c r="B1897" s="154" t="s">
        <v>61</v>
      </c>
      <c r="C1897" s="154" t="s">
        <v>61</v>
      </c>
      <c r="D1897" s="154" t="s">
        <v>61</v>
      </c>
      <c r="E1897" s="154" t="s">
        <v>61</v>
      </c>
      <c r="F1897" s="154" t="s">
        <v>61</v>
      </c>
      <c r="G1897" s="154" t="s">
        <v>61</v>
      </c>
      <c r="H1897" s="154" t="s">
        <v>61</v>
      </c>
      <c r="I1897" s="154" t="s">
        <v>61</v>
      </c>
      <c r="J1897" s="154" t="s">
        <v>61</v>
      </c>
      <c r="K1897" s="154" t="s">
        <v>61</v>
      </c>
      <c r="L1897" s="154" t="s">
        <v>61</v>
      </c>
      <c r="M1897" s="154" t="s">
        <v>61</v>
      </c>
      <c r="N1897" s="154" t="s">
        <v>61</v>
      </c>
      <c r="O1897" s="154" t="s">
        <v>61</v>
      </c>
    </row>
    <row r="1898" spans="1:15" ht="13.5" customHeight="1" x14ac:dyDescent="0.25">
      <c r="A1898" s="155">
        <v>0.15625</v>
      </c>
      <c r="B1898" s="154" t="s">
        <v>61</v>
      </c>
      <c r="C1898" s="154" t="s">
        <v>61</v>
      </c>
      <c r="D1898" s="154" t="s">
        <v>61</v>
      </c>
      <c r="E1898" s="154" t="s">
        <v>61</v>
      </c>
      <c r="F1898" s="154" t="s">
        <v>61</v>
      </c>
      <c r="G1898" s="154" t="s">
        <v>61</v>
      </c>
      <c r="H1898" s="154" t="s">
        <v>61</v>
      </c>
      <c r="I1898" s="154" t="s">
        <v>61</v>
      </c>
      <c r="J1898" s="154" t="s">
        <v>61</v>
      </c>
      <c r="K1898" s="154" t="s">
        <v>61</v>
      </c>
      <c r="L1898" s="154" t="s">
        <v>61</v>
      </c>
      <c r="M1898" s="154" t="s">
        <v>61</v>
      </c>
      <c r="N1898" s="154" t="s">
        <v>61</v>
      </c>
      <c r="O1898" s="154" t="s">
        <v>61</v>
      </c>
    </row>
    <row r="1899" spans="1:15" ht="13.5" customHeight="1" x14ac:dyDescent="0.25">
      <c r="A1899" s="155">
        <v>0.16666666666666699</v>
      </c>
      <c r="B1899" s="154" t="s">
        <v>61</v>
      </c>
      <c r="C1899" s="154" t="s">
        <v>61</v>
      </c>
      <c r="D1899" s="154" t="s">
        <v>61</v>
      </c>
      <c r="E1899" s="154" t="s">
        <v>61</v>
      </c>
      <c r="F1899" s="154" t="s">
        <v>61</v>
      </c>
      <c r="G1899" s="154" t="s">
        <v>61</v>
      </c>
      <c r="H1899" s="154" t="s">
        <v>61</v>
      </c>
      <c r="I1899" s="154" t="s">
        <v>61</v>
      </c>
      <c r="J1899" s="154" t="s">
        <v>61</v>
      </c>
      <c r="K1899" s="154" t="s">
        <v>61</v>
      </c>
      <c r="L1899" s="154" t="s">
        <v>61</v>
      </c>
      <c r="M1899" s="154" t="s">
        <v>61</v>
      </c>
      <c r="N1899" s="154" t="s">
        <v>61</v>
      </c>
      <c r="O1899" s="154" t="s">
        <v>61</v>
      </c>
    </row>
    <row r="1900" spans="1:15" ht="13.5" customHeight="1" x14ac:dyDescent="0.25">
      <c r="A1900" s="155">
        <v>0.17708333333333301</v>
      </c>
      <c r="B1900" s="154" t="s">
        <v>61</v>
      </c>
      <c r="C1900" s="154" t="s">
        <v>61</v>
      </c>
      <c r="D1900" s="154" t="s">
        <v>61</v>
      </c>
      <c r="E1900" s="154" t="s">
        <v>61</v>
      </c>
      <c r="F1900" s="154" t="s">
        <v>61</v>
      </c>
      <c r="G1900" s="154" t="s">
        <v>61</v>
      </c>
      <c r="H1900" s="154" t="s">
        <v>61</v>
      </c>
      <c r="I1900" s="154" t="s">
        <v>61</v>
      </c>
      <c r="J1900" s="154" t="s">
        <v>61</v>
      </c>
      <c r="K1900" s="154" t="s">
        <v>61</v>
      </c>
      <c r="L1900" s="154" t="s">
        <v>61</v>
      </c>
      <c r="M1900" s="154" t="s">
        <v>61</v>
      </c>
      <c r="N1900" s="154" t="s">
        <v>61</v>
      </c>
      <c r="O1900" s="154" t="s">
        <v>61</v>
      </c>
    </row>
    <row r="1901" spans="1:15" ht="13.5" customHeight="1" x14ac:dyDescent="0.25">
      <c r="A1901" s="155">
        <v>0.1875</v>
      </c>
      <c r="B1901" s="154" t="s">
        <v>61</v>
      </c>
      <c r="C1901" s="154" t="s">
        <v>61</v>
      </c>
      <c r="D1901" s="154" t="s">
        <v>61</v>
      </c>
      <c r="E1901" s="154" t="s">
        <v>61</v>
      </c>
      <c r="F1901" s="154" t="s">
        <v>61</v>
      </c>
      <c r="G1901" s="154" t="s">
        <v>61</v>
      </c>
      <c r="H1901" s="154" t="s">
        <v>61</v>
      </c>
      <c r="I1901" s="154" t="s">
        <v>61</v>
      </c>
      <c r="J1901" s="154" t="s">
        <v>61</v>
      </c>
      <c r="K1901" s="154" t="s">
        <v>61</v>
      </c>
      <c r="L1901" s="154" t="s">
        <v>61</v>
      </c>
      <c r="M1901" s="154" t="s">
        <v>61</v>
      </c>
      <c r="N1901" s="154" t="s">
        <v>61</v>
      </c>
      <c r="O1901" s="154" t="s">
        <v>61</v>
      </c>
    </row>
    <row r="1902" spans="1:15" ht="13.5" customHeight="1" x14ac:dyDescent="0.25">
      <c r="A1902" s="155">
        <v>0.19791666666666699</v>
      </c>
      <c r="B1902" s="154" t="s">
        <v>61</v>
      </c>
      <c r="C1902" s="154" t="s">
        <v>61</v>
      </c>
      <c r="D1902" s="154" t="s">
        <v>61</v>
      </c>
      <c r="E1902" s="154" t="s">
        <v>61</v>
      </c>
      <c r="F1902" s="154" t="s">
        <v>61</v>
      </c>
      <c r="G1902" s="154" t="s">
        <v>61</v>
      </c>
      <c r="H1902" s="154" t="s">
        <v>61</v>
      </c>
      <c r="I1902" s="154" t="s">
        <v>61</v>
      </c>
      <c r="J1902" s="154" t="s">
        <v>61</v>
      </c>
      <c r="K1902" s="154" t="s">
        <v>61</v>
      </c>
      <c r="L1902" s="154" t="s">
        <v>61</v>
      </c>
      <c r="M1902" s="154" t="s">
        <v>61</v>
      </c>
      <c r="N1902" s="154" t="s">
        <v>61</v>
      </c>
      <c r="O1902" s="154" t="s">
        <v>61</v>
      </c>
    </row>
    <row r="1903" spans="1:15" ht="13.5" customHeight="1" x14ac:dyDescent="0.25">
      <c r="A1903" s="155">
        <v>0.20833333333333301</v>
      </c>
      <c r="B1903" s="154" t="s">
        <v>61</v>
      </c>
      <c r="C1903" s="154" t="s">
        <v>61</v>
      </c>
      <c r="D1903" s="154" t="s">
        <v>61</v>
      </c>
      <c r="E1903" s="154" t="s">
        <v>61</v>
      </c>
      <c r="F1903" s="154" t="s">
        <v>61</v>
      </c>
      <c r="G1903" s="154" t="s">
        <v>61</v>
      </c>
      <c r="H1903" s="154" t="s">
        <v>61</v>
      </c>
      <c r="I1903" s="154" t="s">
        <v>61</v>
      </c>
      <c r="J1903" s="154" t="s">
        <v>61</v>
      </c>
      <c r="K1903" s="154" t="s">
        <v>61</v>
      </c>
      <c r="L1903" s="154" t="s">
        <v>61</v>
      </c>
      <c r="M1903" s="154" t="s">
        <v>61</v>
      </c>
      <c r="N1903" s="154" t="s">
        <v>61</v>
      </c>
      <c r="O1903" s="154" t="s">
        <v>61</v>
      </c>
    </row>
    <row r="1904" spans="1:15" ht="13.5" customHeight="1" x14ac:dyDescent="0.25">
      <c r="A1904" s="155">
        <v>0.21875</v>
      </c>
      <c r="B1904" s="154" t="s">
        <v>61</v>
      </c>
      <c r="C1904" s="154" t="s">
        <v>61</v>
      </c>
      <c r="D1904" s="154" t="s">
        <v>61</v>
      </c>
      <c r="E1904" s="154" t="s">
        <v>61</v>
      </c>
      <c r="F1904" s="154" t="s">
        <v>61</v>
      </c>
      <c r="G1904" s="154" t="s">
        <v>61</v>
      </c>
      <c r="H1904" s="154" t="s">
        <v>61</v>
      </c>
      <c r="I1904" s="154" t="s">
        <v>61</v>
      </c>
      <c r="J1904" s="154" t="s">
        <v>61</v>
      </c>
      <c r="K1904" s="154" t="s">
        <v>61</v>
      </c>
      <c r="L1904" s="154" t="s">
        <v>61</v>
      </c>
      <c r="M1904" s="154" t="s">
        <v>61</v>
      </c>
      <c r="N1904" s="154" t="s">
        <v>61</v>
      </c>
      <c r="O1904" s="154" t="s">
        <v>61</v>
      </c>
    </row>
    <row r="1905" spans="1:15" ht="13.5" customHeight="1" x14ac:dyDescent="0.25">
      <c r="A1905" s="155">
        <v>0.22916666666666699</v>
      </c>
      <c r="B1905" s="154" t="s">
        <v>61</v>
      </c>
      <c r="C1905" s="154" t="s">
        <v>61</v>
      </c>
      <c r="D1905" s="154" t="s">
        <v>61</v>
      </c>
      <c r="E1905" s="154" t="s">
        <v>61</v>
      </c>
      <c r="F1905" s="154" t="s">
        <v>61</v>
      </c>
      <c r="G1905" s="154" t="s">
        <v>61</v>
      </c>
      <c r="H1905" s="154" t="s">
        <v>61</v>
      </c>
      <c r="I1905" s="154" t="s">
        <v>61</v>
      </c>
      <c r="J1905" s="154" t="s">
        <v>61</v>
      </c>
      <c r="K1905" s="154" t="s">
        <v>61</v>
      </c>
      <c r="L1905" s="154" t="s">
        <v>61</v>
      </c>
      <c r="M1905" s="154" t="s">
        <v>61</v>
      </c>
      <c r="N1905" s="154" t="s">
        <v>61</v>
      </c>
      <c r="O1905" s="154" t="s">
        <v>61</v>
      </c>
    </row>
    <row r="1906" spans="1:15" ht="13.5" customHeight="1" x14ac:dyDescent="0.25">
      <c r="A1906" s="155">
        <v>0.23958333333333301</v>
      </c>
      <c r="B1906" s="154" t="s">
        <v>61</v>
      </c>
      <c r="C1906" s="154" t="s">
        <v>61</v>
      </c>
      <c r="D1906" s="154" t="s">
        <v>61</v>
      </c>
      <c r="E1906" s="154" t="s">
        <v>61</v>
      </c>
      <c r="F1906" s="154" t="s">
        <v>61</v>
      </c>
      <c r="G1906" s="154" t="s">
        <v>61</v>
      </c>
      <c r="H1906" s="154" t="s">
        <v>61</v>
      </c>
      <c r="I1906" s="154" t="s">
        <v>61</v>
      </c>
      <c r="J1906" s="154" t="s">
        <v>61</v>
      </c>
      <c r="K1906" s="154" t="s">
        <v>61</v>
      </c>
      <c r="L1906" s="154" t="s">
        <v>61</v>
      </c>
      <c r="M1906" s="154" t="s">
        <v>61</v>
      </c>
      <c r="N1906" s="154" t="s">
        <v>61</v>
      </c>
      <c r="O1906" s="154" t="s">
        <v>61</v>
      </c>
    </row>
    <row r="1907" spans="1:15" ht="13.5" customHeight="1" x14ac:dyDescent="0.25">
      <c r="A1907" s="155">
        <v>0.25</v>
      </c>
      <c r="B1907" s="154" t="s">
        <v>61</v>
      </c>
      <c r="C1907" s="154" t="s">
        <v>61</v>
      </c>
      <c r="D1907" s="154" t="s">
        <v>61</v>
      </c>
      <c r="E1907" s="154" t="s">
        <v>61</v>
      </c>
      <c r="F1907" s="154" t="s">
        <v>61</v>
      </c>
      <c r="G1907" s="154" t="s">
        <v>61</v>
      </c>
      <c r="H1907" s="154" t="s">
        <v>61</v>
      </c>
      <c r="I1907" s="154" t="s">
        <v>61</v>
      </c>
      <c r="J1907" s="154" t="s">
        <v>61</v>
      </c>
      <c r="K1907" s="154" t="s">
        <v>61</v>
      </c>
      <c r="L1907" s="154" t="s">
        <v>61</v>
      </c>
      <c r="M1907" s="154" t="s">
        <v>61</v>
      </c>
      <c r="N1907" s="154" t="s">
        <v>61</v>
      </c>
      <c r="O1907" s="154" t="s">
        <v>61</v>
      </c>
    </row>
    <row r="1908" spans="1:15" ht="13.5" customHeight="1" x14ac:dyDescent="0.25">
      <c r="A1908" s="155">
        <v>0.26041666666666702</v>
      </c>
      <c r="B1908" s="154" t="s">
        <v>61</v>
      </c>
      <c r="C1908" s="154" t="s">
        <v>61</v>
      </c>
      <c r="D1908" s="154" t="s">
        <v>61</v>
      </c>
      <c r="E1908" s="154" t="s">
        <v>61</v>
      </c>
      <c r="F1908" s="154" t="s">
        <v>61</v>
      </c>
      <c r="G1908" s="154" t="s">
        <v>61</v>
      </c>
      <c r="H1908" s="154" t="s">
        <v>61</v>
      </c>
      <c r="I1908" s="154" t="s">
        <v>61</v>
      </c>
      <c r="J1908" s="154" t="s">
        <v>61</v>
      </c>
      <c r="K1908" s="154" t="s">
        <v>61</v>
      </c>
      <c r="L1908" s="154" t="s">
        <v>61</v>
      </c>
      <c r="M1908" s="154" t="s">
        <v>61</v>
      </c>
      <c r="N1908" s="154" t="s">
        <v>61</v>
      </c>
      <c r="O1908" s="154" t="s">
        <v>61</v>
      </c>
    </row>
    <row r="1909" spans="1:15" ht="13.5" customHeight="1" x14ac:dyDescent="0.25">
      <c r="A1909" s="155">
        <v>0.27083333333333298</v>
      </c>
      <c r="B1909" s="154" t="s">
        <v>61</v>
      </c>
      <c r="C1909" s="154" t="s">
        <v>61</v>
      </c>
      <c r="D1909" s="154" t="s">
        <v>61</v>
      </c>
      <c r="E1909" s="154" t="s">
        <v>61</v>
      </c>
      <c r="F1909" s="154" t="s">
        <v>61</v>
      </c>
      <c r="G1909" s="154" t="s">
        <v>61</v>
      </c>
      <c r="H1909" s="154" t="s">
        <v>61</v>
      </c>
      <c r="I1909" s="154" t="s">
        <v>61</v>
      </c>
      <c r="J1909" s="154" t="s">
        <v>61</v>
      </c>
      <c r="K1909" s="154" t="s">
        <v>61</v>
      </c>
      <c r="L1909" s="154" t="s">
        <v>61</v>
      </c>
      <c r="M1909" s="154" t="s">
        <v>61</v>
      </c>
      <c r="N1909" s="154" t="s">
        <v>61</v>
      </c>
      <c r="O1909" s="154" t="s">
        <v>61</v>
      </c>
    </row>
    <row r="1910" spans="1:15" ht="13.5" customHeight="1" x14ac:dyDescent="0.25">
      <c r="A1910" s="155">
        <v>0.28125</v>
      </c>
      <c r="B1910" s="154" t="s">
        <v>61</v>
      </c>
      <c r="C1910" s="154" t="s">
        <v>61</v>
      </c>
      <c r="D1910" s="154" t="s">
        <v>61</v>
      </c>
      <c r="E1910" s="154" t="s">
        <v>61</v>
      </c>
      <c r="F1910" s="154" t="s">
        <v>61</v>
      </c>
      <c r="G1910" s="154" t="s">
        <v>61</v>
      </c>
      <c r="H1910" s="154" t="s">
        <v>61</v>
      </c>
      <c r="I1910" s="154" t="s">
        <v>61</v>
      </c>
      <c r="J1910" s="154" t="s">
        <v>61</v>
      </c>
      <c r="K1910" s="154" t="s">
        <v>61</v>
      </c>
      <c r="L1910" s="154" t="s">
        <v>61</v>
      </c>
      <c r="M1910" s="154" t="s">
        <v>61</v>
      </c>
      <c r="N1910" s="154" t="s">
        <v>61</v>
      </c>
      <c r="O1910" s="154" t="s">
        <v>61</v>
      </c>
    </row>
    <row r="1911" spans="1:15" ht="13.5" customHeight="1" x14ac:dyDescent="0.25">
      <c r="A1911" s="155">
        <v>0.29166666666666702</v>
      </c>
      <c r="B1911" s="154" t="s">
        <v>61</v>
      </c>
      <c r="C1911" s="154" t="s">
        <v>61</v>
      </c>
      <c r="D1911" s="154" t="s">
        <v>61</v>
      </c>
      <c r="E1911" s="154" t="s">
        <v>61</v>
      </c>
      <c r="F1911" s="154" t="s">
        <v>61</v>
      </c>
      <c r="G1911" s="154" t="s">
        <v>61</v>
      </c>
      <c r="H1911" s="154" t="s">
        <v>61</v>
      </c>
      <c r="I1911" s="154" t="s">
        <v>61</v>
      </c>
      <c r="J1911" s="154" t="s">
        <v>61</v>
      </c>
      <c r="K1911" s="154" t="s">
        <v>61</v>
      </c>
      <c r="L1911" s="154" t="s">
        <v>61</v>
      </c>
      <c r="M1911" s="154" t="s">
        <v>61</v>
      </c>
      <c r="N1911" s="154" t="s">
        <v>61</v>
      </c>
      <c r="O1911" s="154" t="s">
        <v>61</v>
      </c>
    </row>
    <row r="1912" spans="1:15" ht="13.5" customHeight="1" x14ac:dyDescent="0.25">
      <c r="A1912" s="155">
        <v>0.30208333333333298</v>
      </c>
      <c r="B1912" s="154" t="s">
        <v>61</v>
      </c>
      <c r="C1912" s="154" t="s">
        <v>61</v>
      </c>
      <c r="D1912" s="154" t="s">
        <v>61</v>
      </c>
      <c r="E1912" s="154" t="s">
        <v>61</v>
      </c>
      <c r="F1912" s="154" t="s">
        <v>61</v>
      </c>
      <c r="G1912" s="154" t="s">
        <v>61</v>
      </c>
      <c r="H1912" s="154" t="s">
        <v>61</v>
      </c>
      <c r="I1912" s="154" t="s">
        <v>61</v>
      </c>
      <c r="J1912" s="154" t="s">
        <v>61</v>
      </c>
      <c r="K1912" s="154" t="s">
        <v>61</v>
      </c>
      <c r="L1912" s="154" t="s">
        <v>61</v>
      </c>
      <c r="M1912" s="154" t="s">
        <v>61</v>
      </c>
      <c r="N1912" s="154" t="s">
        <v>61</v>
      </c>
      <c r="O1912" s="154" t="s">
        <v>61</v>
      </c>
    </row>
    <row r="1913" spans="1:15" ht="13.5" customHeight="1" x14ac:dyDescent="0.25">
      <c r="A1913" s="155">
        <v>0.3125</v>
      </c>
      <c r="B1913" s="154" t="s">
        <v>61</v>
      </c>
      <c r="C1913" s="154" t="s">
        <v>61</v>
      </c>
      <c r="D1913" s="154" t="s">
        <v>61</v>
      </c>
      <c r="E1913" s="154" t="s">
        <v>61</v>
      </c>
      <c r="F1913" s="154" t="s">
        <v>61</v>
      </c>
      <c r="G1913" s="154" t="s">
        <v>61</v>
      </c>
      <c r="H1913" s="154" t="s">
        <v>61</v>
      </c>
      <c r="I1913" s="154" t="s">
        <v>61</v>
      </c>
      <c r="J1913" s="154" t="s">
        <v>61</v>
      </c>
      <c r="K1913" s="154" t="s">
        <v>61</v>
      </c>
      <c r="L1913" s="154" t="s">
        <v>61</v>
      </c>
      <c r="M1913" s="154" t="s">
        <v>61</v>
      </c>
      <c r="N1913" s="154" t="s">
        <v>61</v>
      </c>
      <c r="O1913" s="154" t="s">
        <v>61</v>
      </c>
    </row>
    <row r="1914" spans="1:15" ht="13.5" customHeight="1" x14ac:dyDescent="0.25">
      <c r="A1914" s="155">
        <v>0.32291666666666702</v>
      </c>
      <c r="B1914" s="154" t="s">
        <v>61</v>
      </c>
      <c r="C1914" s="154" t="s">
        <v>61</v>
      </c>
      <c r="D1914" s="154" t="s">
        <v>61</v>
      </c>
      <c r="E1914" s="154" t="s">
        <v>61</v>
      </c>
      <c r="F1914" s="154" t="s">
        <v>61</v>
      </c>
      <c r="G1914" s="154" t="s">
        <v>61</v>
      </c>
      <c r="H1914" s="154" t="s">
        <v>61</v>
      </c>
      <c r="I1914" s="154" t="s">
        <v>61</v>
      </c>
      <c r="J1914" s="154" t="s">
        <v>61</v>
      </c>
      <c r="K1914" s="154" t="s">
        <v>61</v>
      </c>
      <c r="L1914" s="154" t="s">
        <v>61</v>
      </c>
      <c r="M1914" s="154" t="s">
        <v>61</v>
      </c>
      <c r="N1914" s="154" t="s">
        <v>61</v>
      </c>
      <c r="O1914" s="154" t="s">
        <v>61</v>
      </c>
    </row>
    <row r="1915" spans="1:15" ht="13.5" customHeight="1" x14ac:dyDescent="0.25">
      <c r="A1915" s="155">
        <v>0.33333333333333298</v>
      </c>
      <c r="B1915" s="154" t="s">
        <v>61</v>
      </c>
      <c r="C1915" s="154" t="s">
        <v>61</v>
      </c>
      <c r="D1915" s="154" t="s">
        <v>61</v>
      </c>
      <c r="E1915" s="154" t="s">
        <v>61</v>
      </c>
      <c r="F1915" s="154" t="s">
        <v>61</v>
      </c>
      <c r="G1915" s="154" t="s">
        <v>61</v>
      </c>
      <c r="H1915" s="154" t="s">
        <v>61</v>
      </c>
      <c r="I1915" s="154" t="s">
        <v>61</v>
      </c>
      <c r="J1915" s="154" t="s">
        <v>61</v>
      </c>
      <c r="K1915" s="154" t="s">
        <v>61</v>
      </c>
      <c r="L1915" s="154" t="s">
        <v>61</v>
      </c>
      <c r="M1915" s="154" t="s">
        <v>61</v>
      </c>
      <c r="N1915" s="154" t="s">
        <v>61</v>
      </c>
      <c r="O1915" s="154" t="s">
        <v>61</v>
      </c>
    </row>
    <row r="1916" spans="1:15" ht="13.5" customHeight="1" x14ac:dyDescent="0.25">
      <c r="A1916" s="155">
        <v>0.34375</v>
      </c>
      <c r="B1916" s="154" t="s">
        <v>61</v>
      </c>
      <c r="C1916" s="154" t="s">
        <v>61</v>
      </c>
      <c r="D1916" s="154" t="s">
        <v>61</v>
      </c>
      <c r="E1916" s="154" t="s">
        <v>61</v>
      </c>
      <c r="F1916" s="154" t="s">
        <v>61</v>
      </c>
      <c r="G1916" s="154" t="s">
        <v>61</v>
      </c>
      <c r="H1916" s="154" t="s">
        <v>61</v>
      </c>
      <c r="I1916" s="154" t="s">
        <v>61</v>
      </c>
      <c r="J1916" s="154" t="s">
        <v>61</v>
      </c>
      <c r="K1916" s="154" t="s">
        <v>61</v>
      </c>
      <c r="L1916" s="154" t="s">
        <v>61</v>
      </c>
      <c r="M1916" s="154" t="s">
        <v>61</v>
      </c>
      <c r="N1916" s="154" t="s">
        <v>61</v>
      </c>
      <c r="O1916" s="154" t="s">
        <v>61</v>
      </c>
    </row>
    <row r="1917" spans="1:15" ht="13.5" customHeight="1" x14ac:dyDescent="0.25">
      <c r="A1917" s="155">
        <v>0.35416666666666702</v>
      </c>
      <c r="B1917" s="154" t="s">
        <v>61</v>
      </c>
      <c r="C1917" s="154" t="s">
        <v>61</v>
      </c>
      <c r="D1917" s="154" t="s">
        <v>61</v>
      </c>
      <c r="E1917" s="154" t="s">
        <v>61</v>
      </c>
      <c r="F1917" s="154" t="s">
        <v>61</v>
      </c>
      <c r="G1917" s="154" t="s">
        <v>61</v>
      </c>
      <c r="H1917" s="154" t="s">
        <v>61</v>
      </c>
      <c r="I1917" s="154" t="s">
        <v>61</v>
      </c>
      <c r="J1917" s="154" t="s">
        <v>61</v>
      </c>
      <c r="K1917" s="154" t="s">
        <v>61</v>
      </c>
      <c r="L1917" s="154" t="s">
        <v>61</v>
      </c>
      <c r="M1917" s="154" t="s">
        <v>61</v>
      </c>
      <c r="N1917" s="154" t="s">
        <v>61</v>
      </c>
      <c r="O1917" s="154" t="s">
        <v>61</v>
      </c>
    </row>
    <row r="1918" spans="1:15" ht="13.5" customHeight="1" x14ac:dyDescent="0.25">
      <c r="A1918" s="155">
        <v>0.36458333333333298</v>
      </c>
      <c r="B1918" s="154" t="s">
        <v>61</v>
      </c>
      <c r="C1918" s="154" t="s">
        <v>61</v>
      </c>
      <c r="D1918" s="154" t="s">
        <v>61</v>
      </c>
      <c r="E1918" s="154" t="s">
        <v>61</v>
      </c>
      <c r="F1918" s="154" t="s">
        <v>61</v>
      </c>
      <c r="G1918" s="154" t="s">
        <v>61</v>
      </c>
      <c r="H1918" s="154" t="s">
        <v>61</v>
      </c>
      <c r="I1918" s="154" t="s">
        <v>61</v>
      </c>
      <c r="J1918" s="154" t="s">
        <v>61</v>
      </c>
      <c r="K1918" s="154" t="s">
        <v>61</v>
      </c>
      <c r="L1918" s="154" t="s">
        <v>61</v>
      </c>
      <c r="M1918" s="154" t="s">
        <v>61</v>
      </c>
      <c r="N1918" s="154" t="s">
        <v>61</v>
      </c>
      <c r="O1918" s="154" t="s">
        <v>61</v>
      </c>
    </row>
    <row r="1919" spans="1:15" ht="13.5" customHeight="1" x14ac:dyDescent="0.25">
      <c r="A1919" s="155">
        <v>0.375</v>
      </c>
      <c r="B1919" s="154" t="s">
        <v>61</v>
      </c>
      <c r="C1919" s="154" t="s">
        <v>61</v>
      </c>
      <c r="D1919" s="154" t="s">
        <v>61</v>
      </c>
      <c r="E1919" s="154" t="s">
        <v>61</v>
      </c>
      <c r="F1919" s="154" t="s">
        <v>61</v>
      </c>
      <c r="G1919" s="154" t="s">
        <v>61</v>
      </c>
      <c r="H1919" s="154" t="s">
        <v>61</v>
      </c>
      <c r="I1919" s="154" t="s">
        <v>61</v>
      </c>
      <c r="J1919" s="154" t="s">
        <v>61</v>
      </c>
      <c r="K1919" s="154" t="s">
        <v>61</v>
      </c>
      <c r="L1919" s="154" t="s">
        <v>61</v>
      </c>
      <c r="M1919" s="154" t="s">
        <v>61</v>
      </c>
      <c r="N1919" s="154" t="s">
        <v>61</v>
      </c>
      <c r="O1919" s="154" t="s">
        <v>61</v>
      </c>
    </row>
    <row r="1920" spans="1:15" ht="13.5" customHeight="1" x14ac:dyDescent="0.25">
      <c r="A1920" s="155">
        <v>0.38541666666666702</v>
      </c>
      <c r="B1920" s="154" t="s">
        <v>61</v>
      </c>
      <c r="C1920" s="154" t="s">
        <v>61</v>
      </c>
      <c r="D1920" s="154" t="s">
        <v>61</v>
      </c>
      <c r="E1920" s="154" t="s">
        <v>61</v>
      </c>
      <c r="F1920" s="154" t="s">
        <v>61</v>
      </c>
      <c r="G1920" s="154" t="s">
        <v>61</v>
      </c>
      <c r="H1920" s="154" t="s">
        <v>61</v>
      </c>
      <c r="I1920" s="154" t="s">
        <v>61</v>
      </c>
      <c r="J1920" s="154" t="s">
        <v>61</v>
      </c>
      <c r="K1920" s="154" t="s">
        <v>61</v>
      </c>
      <c r="L1920" s="154" t="s">
        <v>61</v>
      </c>
      <c r="M1920" s="154" t="s">
        <v>61</v>
      </c>
      <c r="N1920" s="154" t="s">
        <v>61</v>
      </c>
      <c r="O1920" s="154" t="s">
        <v>61</v>
      </c>
    </row>
    <row r="1921" spans="1:15" ht="13.5" customHeight="1" x14ac:dyDescent="0.25">
      <c r="A1921" s="155">
        <v>0.39583333333333298</v>
      </c>
      <c r="B1921" s="154" t="s">
        <v>61</v>
      </c>
      <c r="C1921" s="154" t="s">
        <v>61</v>
      </c>
      <c r="D1921" s="154" t="s">
        <v>61</v>
      </c>
      <c r="E1921" s="154" t="s">
        <v>61</v>
      </c>
      <c r="F1921" s="154" t="s">
        <v>61</v>
      </c>
      <c r="G1921" s="154" t="s">
        <v>61</v>
      </c>
      <c r="H1921" s="154" t="s">
        <v>61</v>
      </c>
      <c r="I1921" s="154" t="s">
        <v>61</v>
      </c>
      <c r="J1921" s="154" t="s">
        <v>61</v>
      </c>
      <c r="K1921" s="154" t="s">
        <v>61</v>
      </c>
      <c r="L1921" s="154" t="s">
        <v>61</v>
      </c>
      <c r="M1921" s="154" t="s">
        <v>61</v>
      </c>
      <c r="N1921" s="154" t="s">
        <v>61</v>
      </c>
      <c r="O1921" s="154" t="s">
        <v>61</v>
      </c>
    </row>
    <row r="1922" spans="1:15" ht="13.5" customHeight="1" x14ac:dyDescent="0.25">
      <c r="A1922" s="155">
        <v>0.40625</v>
      </c>
      <c r="B1922" s="154" t="s">
        <v>61</v>
      </c>
      <c r="C1922" s="154" t="s">
        <v>61</v>
      </c>
      <c r="D1922" s="154" t="s">
        <v>61</v>
      </c>
      <c r="E1922" s="154" t="s">
        <v>61</v>
      </c>
      <c r="F1922" s="154" t="s">
        <v>61</v>
      </c>
      <c r="G1922" s="154" t="s">
        <v>61</v>
      </c>
      <c r="H1922" s="154" t="s">
        <v>61</v>
      </c>
      <c r="I1922" s="154" t="s">
        <v>61</v>
      </c>
      <c r="J1922" s="154" t="s">
        <v>61</v>
      </c>
      <c r="K1922" s="154" t="s">
        <v>61</v>
      </c>
      <c r="L1922" s="154" t="s">
        <v>61</v>
      </c>
      <c r="M1922" s="154" t="s">
        <v>61</v>
      </c>
      <c r="N1922" s="154" t="s">
        <v>61</v>
      </c>
      <c r="O1922" s="154" t="s">
        <v>61</v>
      </c>
    </row>
    <row r="1923" spans="1:15" ht="13.5" customHeight="1" x14ac:dyDescent="0.25">
      <c r="A1923" s="155">
        <v>0.41666666666666702</v>
      </c>
      <c r="B1923" s="154" t="s">
        <v>61</v>
      </c>
      <c r="C1923" s="154" t="s">
        <v>61</v>
      </c>
      <c r="D1923" s="154" t="s">
        <v>61</v>
      </c>
      <c r="E1923" s="154" t="s">
        <v>61</v>
      </c>
      <c r="F1923" s="154" t="s">
        <v>61</v>
      </c>
      <c r="G1923" s="154" t="s">
        <v>61</v>
      </c>
      <c r="H1923" s="154" t="s">
        <v>61</v>
      </c>
      <c r="I1923" s="154" t="s">
        <v>61</v>
      </c>
      <c r="J1923" s="154" t="s">
        <v>61</v>
      </c>
      <c r="K1923" s="154" t="s">
        <v>61</v>
      </c>
      <c r="L1923" s="154" t="s">
        <v>61</v>
      </c>
      <c r="M1923" s="154" t="s">
        <v>61</v>
      </c>
      <c r="N1923" s="154" t="s">
        <v>61</v>
      </c>
      <c r="O1923" s="154" t="s">
        <v>61</v>
      </c>
    </row>
    <row r="1924" spans="1:15" ht="13.5" customHeight="1" x14ac:dyDescent="0.25">
      <c r="A1924" s="155">
        <v>0.42708333333333298</v>
      </c>
      <c r="B1924" s="154" t="s">
        <v>61</v>
      </c>
      <c r="C1924" s="154" t="s">
        <v>61</v>
      </c>
      <c r="D1924" s="154" t="s">
        <v>61</v>
      </c>
      <c r="E1924" s="154" t="s">
        <v>61</v>
      </c>
      <c r="F1924" s="154" t="s">
        <v>61</v>
      </c>
      <c r="G1924" s="154" t="s">
        <v>61</v>
      </c>
      <c r="H1924" s="154" t="s">
        <v>61</v>
      </c>
      <c r="I1924" s="154" t="s">
        <v>61</v>
      </c>
      <c r="J1924" s="154" t="s">
        <v>61</v>
      </c>
      <c r="K1924" s="154" t="s">
        <v>61</v>
      </c>
      <c r="L1924" s="154" t="s">
        <v>61</v>
      </c>
      <c r="M1924" s="154" t="s">
        <v>61</v>
      </c>
      <c r="N1924" s="154" t="s">
        <v>61</v>
      </c>
      <c r="O1924" s="154" t="s">
        <v>61</v>
      </c>
    </row>
    <row r="1925" spans="1:15" ht="13.5" customHeight="1" x14ac:dyDescent="0.25">
      <c r="A1925" s="155">
        <v>0.4375</v>
      </c>
      <c r="B1925" s="154" t="s">
        <v>61</v>
      </c>
      <c r="C1925" s="154" t="s">
        <v>61</v>
      </c>
      <c r="D1925" s="154" t="s">
        <v>61</v>
      </c>
      <c r="E1925" s="154" t="s">
        <v>61</v>
      </c>
      <c r="F1925" s="154" t="s">
        <v>61</v>
      </c>
      <c r="G1925" s="154" t="s">
        <v>61</v>
      </c>
      <c r="H1925" s="154" t="s">
        <v>61</v>
      </c>
      <c r="I1925" s="154" t="s">
        <v>61</v>
      </c>
      <c r="J1925" s="154" t="s">
        <v>61</v>
      </c>
      <c r="K1925" s="154" t="s">
        <v>61</v>
      </c>
      <c r="L1925" s="154" t="s">
        <v>61</v>
      </c>
      <c r="M1925" s="154" t="s">
        <v>61</v>
      </c>
      <c r="N1925" s="154" t="s">
        <v>61</v>
      </c>
      <c r="O1925" s="154" t="s">
        <v>61</v>
      </c>
    </row>
    <row r="1926" spans="1:15" ht="13.5" customHeight="1" x14ac:dyDescent="0.25">
      <c r="A1926" s="155">
        <v>0.44791666666666702</v>
      </c>
      <c r="B1926" s="154" t="s">
        <v>61</v>
      </c>
      <c r="C1926" s="154" t="s">
        <v>61</v>
      </c>
      <c r="D1926" s="154" t="s">
        <v>61</v>
      </c>
      <c r="E1926" s="154" t="s">
        <v>61</v>
      </c>
      <c r="F1926" s="154" t="s">
        <v>61</v>
      </c>
      <c r="G1926" s="154" t="s">
        <v>61</v>
      </c>
      <c r="H1926" s="154" t="s">
        <v>61</v>
      </c>
      <c r="I1926" s="154" t="s">
        <v>61</v>
      </c>
      <c r="J1926" s="154" t="s">
        <v>61</v>
      </c>
      <c r="K1926" s="154" t="s">
        <v>61</v>
      </c>
      <c r="L1926" s="154" t="s">
        <v>61</v>
      </c>
      <c r="M1926" s="154" t="s">
        <v>61</v>
      </c>
      <c r="N1926" s="154" t="s">
        <v>61</v>
      </c>
      <c r="O1926" s="154" t="s">
        <v>61</v>
      </c>
    </row>
    <row r="1927" spans="1:15" ht="13.5" customHeight="1" x14ac:dyDescent="0.25">
      <c r="A1927" s="155">
        <v>0.45833333333333298</v>
      </c>
      <c r="B1927" s="154" t="s">
        <v>61</v>
      </c>
      <c r="C1927" s="154" t="s">
        <v>61</v>
      </c>
      <c r="D1927" s="154" t="s">
        <v>61</v>
      </c>
      <c r="E1927" s="154" t="s">
        <v>61</v>
      </c>
      <c r="F1927" s="154" t="s">
        <v>61</v>
      </c>
      <c r="G1927" s="154" t="s">
        <v>61</v>
      </c>
      <c r="H1927" s="154" t="s">
        <v>61</v>
      </c>
      <c r="I1927" s="154" t="s">
        <v>61</v>
      </c>
      <c r="J1927" s="154" t="s">
        <v>61</v>
      </c>
      <c r="K1927" s="154" t="s">
        <v>61</v>
      </c>
      <c r="L1927" s="154" t="s">
        <v>61</v>
      </c>
      <c r="M1927" s="154" t="s">
        <v>61</v>
      </c>
      <c r="N1927" s="154" t="s">
        <v>61</v>
      </c>
      <c r="O1927" s="154" t="s">
        <v>61</v>
      </c>
    </row>
    <row r="1928" spans="1:15" ht="13.5" customHeight="1" x14ac:dyDescent="0.25">
      <c r="A1928" s="155">
        <v>0.46875</v>
      </c>
      <c r="B1928" s="154" t="s">
        <v>61</v>
      </c>
      <c r="C1928" s="154" t="s">
        <v>61</v>
      </c>
      <c r="D1928" s="154" t="s">
        <v>61</v>
      </c>
      <c r="E1928" s="154" t="s">
        <v>61</v>
      </c>
      <c r="F1928" s="154" t="s">
        <v>61</v>
      </c>
      <c r="G1928" s="154" t="s">
        <v>61</v>
      </c>
      <c r="H1928" s="154" t="s">
        <v>61</v>
      </c>
      <c r="I1928" s="154" t="s">
        <v>61</v>
      </c>
      <c r="J1928" s="154" t="s">
        <v>61</v>
      </c>
      <c r="K1928" s="154" t="s">
        <v>61</v>
      </c>
      <c r="L1928" s="154" t="s">
        <v>61</v>
      </c>
      <c r="M1928" s="154" t="s">
        <v>61</v>
      </c>
      <c r="N1928" s="154" t="s">
        <v>61</v>
      </c>
      <c r="O1928" s="154" t="s">
        <v>61</v>
      </c>
    </row>
    <row r="1929" spans="1:15" ht="13.5" customHeight="1" x14ac:dyDescent="0.25">
      <c r="A1929" s="155">
        <v>0.47916666666666702</v>
      </c>
      <c r="B1929" s="154" t="s">
        <v>61</v>
      </c>
      <c r="C1929" s="154" t="s">
        <v>61</v>
      </c>
      <c r="D1929" s="154" t="s">
        <v>61</v>
      </c>
      <c r="E1929" s="154" t="s">
        <v>61</v>
      </c>
      <c r="F1929" s="154" t="s">
        <v>61</v>
      </c>
      <c r="G1929" s="154" t="s">
        <v>61</v>
      </c>
      <c r="H1929" s="154" t="s">
        <v>61</v>
      </c>
      <c r="I1929" s="154" t="s">
        <v>61</v>
      </c>
      <c r="J1929" s="154" t="s">
        <v>61</v>
      </c>
      <c r="K1929" s="154" t="s">
        <v>61</v>
      </c>
      <c r="L1929" s="154" t="s">
        <v>61</v>
      </c>
      <c r="M1929" s="154" t="s">
        <v>61</v>
      </c>
      <c r="N1929" s="154" t="s">
        <v>61</v>
      </c>
      <c r="O1929" s="154" t="s">
        <v>61</v>
      </c>
    </row>
    <row r="1930" spans="1:15" ht="13.5" customHeight="1" x14ac:dyDescent="0.25">
      <c r="A1930" s="155">
        <v>0.48958333333333298</v>
      </c>
      <c r="B1930" s="154" t="s">
        <v>61</v>
      </c>
      <c r="C1930" s="154" t="s">
        <v>61</v>
      </c>
      <c r="D1930" s="154" t="s">
        <v>61</v>
      </c>
      <c r="E1930" s="154" t="s">
        <v>61</v>
      </c>
      <c r="F1930" s="154" t="s">
        <v>61</v>
      </c>
      <c r="G1930" s="154" t="s">
        <v>61</v>
      </c>
      <c r="H1930" s="154" t="s">
        <v>61</v>
      </c>
      <c r="I1930" s="154" t="s">
        <v>61</v>
      </c>
      <c r="J1930" s="154" t="s">
        <v>61</v>
      </c>
      <c r="K1930" s="154" t="s">
        <v>61</v>
      </c>
      <c r="L1930" s="154" t="s">
        <v>61</v>
      </c>
      <c r="M1930" s="154" t="s">
        <v>61</v>
      </c>
      <c r="N1930" s="154" t="s">
        <v>61</v>
      </c>
      <c r="O1930" s="154" t="s">
        <v>61</v>
      </c>
    </row>
    <row r="1931" spans="1:15" ht="13.5" customHeight="1" x14ac:dyDescent="0.25">
      <c r="A1931" s="155">
        <v>0.5</v>
      </c>
      <c r="B1931" s="154" t="s">
        <v>61</v>
      </c>
      <c r="C1931" s="154" t="s">
        <v>61</v>
      </c>
      <c r="D1931" s="154" t="s">
        <v>61</v>
      </c>
      <c r="E1931" s="154" t="s">
        <v>61</v>
      </c>
      <c r="F1931" s="154" t="s">
        <v>61</v>
      </c>
      <c r="G1931" s="154" t="s">
        <v>61</v>
      </c>
      <c r="H1931" s="154" t="s">
        <v>61</v>
      </c>
      <c r="I1931" s="154" t="s">
        <v>61</v>
      </c>
      <c r="J1931" s="154" t="s">
        <v>61</v>
      </c>
      <c r="K1931" s="154" t="s">
        <v>61</v>
      </c>
      <c r="L1931" s="154" t="s">
        <v>61</v>
      </c>
      <c r="M1931" s="154" t="s">
        <v>61</v>
      </c>
      <c r="N1931" s="154" t="s">
        <v>61</v>
      </c>
      <c r="O1931" s="154" t="s">
        <v>61</v>
      </c>
    </row>
    <row r="1932" spans="1:15" ht="13.5" customHeight="1" x14ac:dyDescent="0.25">
      <c r="A1932" s="155">
        <v>0.51041666666666696</v>
      </c>
      <c r="B1932" s="154" t="s">
        <v>61</v>
      </c>
      <c r="C1932" s="154" t="s">
        <v>61</v>
      </c>
      <c r="D1932" s="154" t="s">
        <v>61</v>
      </c>
      <c r="E1932" s="154" t="s">
        <v>61</v>
      </c>
      <c r="F1932" s="154" t="s">
        <v>61</v>
      </c>
      <c r="G1932" s="154" t="s">
        <v>61</v>
      </c>
      <c r="H1932" s="154" t="s">
        <v>61</v>
      </c>
      <c r="I1932" s="154" t="s">
        <v>61</v>
      </c>
      <c r="J1932" s="154" t="s">
        <v>61</v>
      </c>
      <c r="K1932" s="154" t="s">
        <v>61</v>
      </c>
      <c r="L1932" s="154" t="s">
        <v>61</v>
      </c>
      <c r="M1932" s="154" t="s">
        <v>61</v>
      </c>
      <c r="N1932" s="154" t="s">
        <v>61</v>
      </c>
      <c r="O1932" s="154" t="s">
        <v>61</v>
      </c>
    </row>
    <row r="1933" spans="1:15" ht="13.5" customHeight="1" x14ac:dyDescent="0.25">
      <c r="A1933" s="155">
        <v>0.52083333333333304</v>
      </c>
      <c r="B1933" s="154" t="s">
        <v>61</v>
      </c>
      <c r="C1933" s="154" t="s">
        <v>61</v>
      </c>
      <c r="D1933" s="154" t="s">
        <v>61</v>
      </c>
      <c r="E1933" s="154" t="s">
        <v>61</v>
      </c>
      <c r="F1933" s="154" t="s">
        <v>61</v>
      </c>
      <c r="G1933" s="154" t="s">
        <v>61</v>
      </c>
      <c r="H1933" s="154" t="s">
        <v>61</v>
      </c>
      <c r="I1933" s="154" t="s">
        <v>61</v>
      </c>
      <c r="J1933" s="154" t="s">
        <v>61</v>
      </c>
      <c r="K1933" s="154" t="s">
        <v>61</v>
      </c>
      <c r="L1933" s="154" t="s">
        <v>61</v>
      </c>
      <c r="M1933" s="154" t="s">
        <v>61</v>
      </c>
      <c r="N1933" s="154" t="s">
        <v>61</v>
      </c>
      <c r="O1933" s="154" t="s">
        <v>61</v>
      </c>
    </row>
    <row r="1934" spans="1:15" ht="13.5" customHeight="1" x14ac:dyDescent="0.25">
      <c r="A1934" s="155">
        <v>0.53125</v>
      </c>
      <c r="B1934" s="154" t="s">
        <v>61</v>
      </c>
      <c r="C1934" s="154" t="s">
        <v>61</v>
      </c>
      <c r="D1934" s="154" t="s">
        <v>61</v>
      </c>
      <c r="E1934" s="154" t="s">
        <v>61</v>
      </c>
      <c r="F1934" s="154" t="s">
        <v>61</v>
      </c>
      <c r="G1934" s="154" t="s">
        <v>61</v>
      </c>
      <c r="H1934" s="154" t="s">
        <v>61</v>
      </c>
      <c r="I1934" s="154" t="s">
        <v>61</v>
      </c>
      <c r="J1934" s="154" t="s">
        <v>61</v>
      </c>
      <c r="K1934" s="154" t="s">
        <v>61</v>
      </c>
      <c r="L1934" s="154" t="s">
        <v>61</v>
      </c>
      <c r="M1934" s="154" t="s">
        <v>61</v>
      </c>
      <c r="N1934" s="154" t="s">
        <v>61</v>
      </c>
      <c r="O1934" s="154" t="s">
        <v>61</v>
      </c>
    </row>
    <row r="1935" spans="1:15" ht="13.5" customHeight="1" x14ac:dyDescent="0.25">
      <c r="A1935" s="155">
        <v>0.54166666666666696</v>
      </c>
      <c r="B1935" s="154" t="s">
        <v>61</v>
      </c>
      <c r="C1935" s="154" t="s">
        <v>61</v>
      </c>
      <c r="D1935" s="154" t="s">
        <v>61</v>
      </c>
      <c r="E1935" s="154" t="s">
        <v>61</v>
      </c>
      <c r="F1935" s="154" t="s">
        <v>61</v>
      </c>
      <c r="G1935" s="154" t="s">
        <v>61</v>
      </c>
      <c r="H1935" s="154" t="s">
        <v>61</v>
      </c>
      <c r="I1935" s="154" t="s">
        <v>61</v>
      </c>
      <c r="J1935" s="154" t="s">
        <v>61</v>
      </c>
      <c r="K1935" s="154" t="s">
        <v>61</v>
      </c>
      <c r="L1935" s="154" t="s">
        <v>61</v>
      </c>
      <c r="M1935" s="154" t="s">
        <v>61</v>
      </c>
      <c r="N1935" s="154" t="s">
        <v>61</v>
      </c>
      <c r="O1935" s="154" t="s">
        <v>61</v>
      </c>
    </row>
    <row r="1936" spans="1:15" ht="13.5" customHeight="1" x14ac:dyDescent="0.25">
      <c r="A1936" s="155">
        <v>0.55208333333333304</v>
      </c>
      <c r="B1936" s="154" t="s">
        <v>61</v>
      </c>
      <c r="C1936" s="154" t="s">
        <v>61</v>
      </c>
      <c r="D1936" s="154" t="s">
        <v>61</v>
      </c>
      <c r="E1936" s="154" t="s">
        <v>61</v>
      </c>
      <c r="F1936" s="154" t="s">
        <v>61</v>
      </c>
      <c r="G1936" s="154" t="s">
        <v>61</v>
      </c>
      <c r="H1936" s="154" t="s">
        <v>61</v>
      </c>
      <c r="I1936" s="154" t="s">
        <v>61</v>
      </c>
      <c r="J1936" s="154" t="s">
        <v>61</v>
      </c>
      <c r="K1936" s="154" t="s">
        <v>61</v>
      </c>
      <c r="L1936" s="154" t="s">
        <v>61</v>
      </c>
      <c r="M1936" s="154" t="s">
        <v>61</v>
      </c>
      <c r="N1936" s="154" t="s">
        <v>61</v>
      </c>
      <c r="O1936" s="154" t="s">
        <v>61</v>
      </c>
    </row>
    <row r="1937" spans="1:15" ht="13.5" customHeight="1" x14ac:dyDescent="0.25">
      <c r="A1937" s="155">
        <v>0.5625</v>
      </c>
      <c r="B1937" s="154" t="s">
        <v>61</v>
      </c>
      <c r="C1937" s="154" t="s">
        <v>61</v>
      </c>
      <c r="D1937" s="154" t="s">
        <v>61</v>
      </c>
      <c r="E1937" s="154" t="s">
        <v>61</v>
      </c>
      <c r="F1937" s="154" t="s">
        <v>61</v>
      </c>
      <c r="G1937" s="154" t="s">
        <v>61</v>
      </c>
      <c r="H1937" s="154" t="s">
        <v>61</v>
      </c>
      <c r="I1937" s="154" t="s">
        <v>61</v>
      </c>
      <c r="J1937" s="154" t="s">
        <v>61</v>
      </c>
      <c r="K1937" s="154" t="s">
        <v>61</v>
      </c>
      <c r="L1937" s="154" t="s">
        <v>61</v>
      </c>
      <c r="M1937" s="154" t="s">
        <v>61</v>
      </c>
      <c r="N1937" s="154" t="s">
        <v>61</v>
      </c>
      <c r="O1937" s="154" t="s">
        <v>61</v>
      </c>
    </row>
    <row r="1938" spans="1:15" ht="13.5" customHeight="1" x14ac:dyDescent="0.25">
      <c r="A1938" s="155">
        <v>0.57291666666666696</v>
      </c>
      <c r="B1938" s="154" t="s">
        <v>61</v>
      </c>
      <c r="C1938" s="154" t="s">
        <v>61</v>
      </c>
      <c r="D1938" s="154" t="s">
        <v>61</v>
      </c>
      <c r="E1938" s="154" t="s">
        <v>61</v>
      </c>
      <c r="F1938" s="154" t="s">
        <v>61</v>
      </c>
      <c r="G1938" s="154" t="s">
        <v>61</v>
      </c>
      <c r="H1938" s="154" t="s">
        <v>61</v>
      </c>
      <c r="I1938" s="154" t="s">
        <v>61</v>
      </c>
      <c r="J1938" s="154" t="s">
        <v>61</v>
      </c>
      <c r="K1938" s="154" t="s">
        <v>61</v>
      </c>
      <c r="L1938" s="154" t="s">
        <v>61</v>
      </c>
      <c r="M1938" s="154" t="s">
        <v>61</v>
      </c>
      <c r="N1938" s="154" t="s">
        <v>61</v>
      </c>
      <c r="O1938" s="154" t="s">
        <v>61</v>
      </c>
    </row>
    <row r="1939" spans="1:15" ht="13.5" customHeight="1" x14ac:dyDescent="0.25">
      <c r="A1939" s="155">
        <v>0.58333333333333304</v>
      </c>
      <c r="B1939" s="154" t="s">
        <v>61</v>
      </c>
      <c r="C1939" s="154" t="s">
        <v>61</v>
      </c>
      <c r="D1939" s="154" t="s">
        <v>61</v>
      </c>
      <c r="E1939" s="154" t="s">
        <v>61</v>
      </c>
      <c r="F1939" s="154" t="s">
        <v>61</v>
      </c>
      <c r="G1939" s="154" t="s">
        <v>61</v>
      </c>
      <c r="H1939" s="154" t="s">
        <v>61</v>
      </c>
      <c r="I1939" s="154" t="s">
        <v>61</v>
      </c>
      <c r="J1939" s="154" t="s">
        <v>61</v>
      </c>
      <c r="K1939" s="154" t="s">
        <v>61</v>
      </c>
      <c r="L1939" s="154" t="s">
        <v>61</v>
      </c>
      <c r="M1939" s="154" t="s">
        <v>61</v>
      </c>
      <c r="N1939" s="154" t="s">
        <v>61</v>
      </c>
      <c r="O1939" s="154" t="s">
        <v>61</v>
      </c>
    </row>
    <row r="1940" spans="1:15" ht="13.5" customHeight="1" x14ac:dyDescent="0.25">
      <c r="A1940" s="155">
        <v>0.59375</v>
      </c>
      <c r="B1940" s="154" t="s">
        <v>61</v>
      </c>
      <c r="C1940" s="154" t="s">
        <v>61</v>
      </c>
      <c r="D1940" s="154" t="s">
        <v>61</v>
      </c>
      <c r="E1940" s="154" t="s">
        <v>61</v>
      </c>
      <c r="F1940" s="154" t="s">
        <v>61</v>
      </c>
      <c r="G1940" s="154" t="s">
        <v>61</v>
      </c>
      <c r="H1940" s="154" t="s">
        <v>61</v>
      </c>
      <c r="I1940" s="154" t="s">
        <v>61</v>
      </c>
      <c r="J1940" s="154" t="s">
        <v>61</v>
      </c>
      <c r="K1940" s="154" t="s">
        <v>61</v>
      </c>
      <c r="L1940" s="154" t="s">
        <v>61</v>
      </c>
      <c r="M1940" s="154" t="s">
        <v>61</v>
      </c>
      <c r="N1940" s="154" t="s">
        <v>61</v>
      </c>
      <c r="O1940" s="154" t="s">
        <v>61</v>
      </c>
    </row>
    <row r="1941" spans="1:15" ht="13.5" customHeight="1" x14ac:dyDescent="0.25">
      <c r="A1941" s="155">
        <v>0.60416666666666696</v>
      </c>
      <c r="B1941" s="154" t="s">
        <v>61</v>
      </c>
      <c r="C1941" s="154" t="s">
        <v>61</v>
      </c>
      <c r="D1941" s="154" t="s">
        <v>61</v>
      </c>
      <c r="E1941" s="154" t="s">
        <v>61</v>
      </c>
      <c r="F1941" s="154" t="s">
        <v>61</v>
      </c>
      <c r="G1941" s="154" t="s">
        <v>61</v>
      </c>
      <c r="H1941" s="154" t="s">
        <v>61</v>
      </c>
      <c r="I1941" s="154" t="s">
        <v>61</v>
      </c>
      <c r="J1941" s="154" t="s">
        <v>61</v>
      </c>
      <c r="K1941" s="154" t="s">
        <v>61</v>
      </c>
      <c r="L1941" s="154" t="s">
        <v>61</v>
      </c>
      <c r="M1941" s="154" t="s">
        <v>61</v>
      </c>
      <c r="N1941" s="154" t="s">
        <v>61</v>
      </c>
      <c r="O1941" s="154" t="s">
        <v>61</v>
      </c>
    </row>
    <row r="1942" spans="1:15" ht="13.5" customHeight="1" x14ac:dyDescent="0.25">
      <c r="A1942" s="155">
        <v>0.61458333333333304</v>
      </c>
      <c r="B1942" s="154" t="s">
        <v>61</v>
      </c>
      <c r="C1942" s="154" t="s">
        <v>61</v>
      </c>
      <c r="D1942" s="154" t="s">
        <v>61</v>
      </c>
      <c r="E1942" s="154" t="s">
        <v>61</v>
      </c>
      <c r="F1942" s="154" t="s">
        <v>61</v>
      </c>
      <c r="G1942" s="154" t="s">
        <v>61</v>
      </c>
      <c r="H1942" s="154" t="s">
        <v>61</v>
      </c>
      <c r="I1942" s="154" t="s">
        <v>61</v>
      </c>
      <c r="J1942" s="154" t="s">
        <v>61</v>
      </c>
      <c r="K1942" s="154" t="s">
        <v>61</v>
      </c>
      <c r="L1942" s="154" t="s">
        <v>61</v>
      </c>
      <c r="M1942" s="154" t="s">
        <v>61</v>
      </c>
      <c r="N1942" s="154" t="s">
        <v>61</v>
      </c>
      <c r="O1942" s="154" t="s">
        <v>61</v>
      </c>
    </row>
    <row r="1943" spans="1:15" ht="13.5" customHeight="1" x14ac:dyDescent="0.25">
      <c r="A1943" s="155">
        <v>0.625</v>
      </c>
      <c r="B1943" s="154" t="s">
        <v>61</v>
      </c>
      <c r="C1943" s="154" t="s">
        <v>61</v>
      </c>
      <c r="D1943" s="154" t="s">
        <v>61</v>
      </c>
      <c r="E1943" s="154" t="s">
        <v>61</v>
      </c>
      <c r="F1943" s="154" t="s">
        <v>61</v>
      </c>
      <c r="G1943" s="154" t="s">
        <v>61</v>
      </c>
      <c r="H1943" s="154" t="s">
        <v>61</v>
      </c>
      <c r="I1943" s="154" t="s">
        <v>61</v>
      </c>
      <c r="J1943" s="154" t="s">
        <v>61</v>
      </c>
      <c r="K1943" s="154" t="s">
        <v>61</v>
      </c>
      <c r="L1943" s="154" t="s">
        <v>61</v>
      </c>
      <c r="M1943" s="154" t="s">
        <v>61</v>
      </c>
      <c r="N1943" s="154" t="s">
        <v>61</v>
      </c>
      <c r="O1943" s="154" t="s">
        <v>61</v>
      </c>
    </row>
    <row r="1944" spans="1:15" ht="13.5" customHeight="1" x14ac:dyDescent="0.25">
      <c r="A1944" s="155">
        <v>0.63541666666666696</v>
      </c>
      <c r="B1944" s="154" t="s">
        <v>61</v>
      </c>
      <c r="C1944" s="154" t="s">
        <v>61</v>
      </c>
      <c r="D1944" s="154" t="s">
        <v>61</v>
      </c>
      <c r="E1944" s="154" t="s">
        <v>61</v>
      </c>
      <c r="F1944" s="154" t="s">
        <v>61</v>
      </c>
      <c r="G1944" s="154" t="s">
        <v>61</v>
      </c>
      <c r="H1944" s="154" t="s">
        <v>61</v>
      </c>
      <c r="I1944" s="154" t="s">
        <v>61</v>
      </c>
      <c r="J1944" s="154" t="s">
        <v>61</v>
      </c>
      <c r="K1944" s="154" t="s">
        <v>61</v>
      </c>
      <c r="L1944" s="154" t="s">
        <v>61</v>
      </c>
      <c r="M1944" s="154" t="s">
        <v>61</v>
      </c>
      <c r="N1944" s="154" t="s">
        <v>61</v>
      </c>
      <c r="O1944" s="154" t="s">
        <v>61</v>
      </c>
    </row>
    <row r="1945" spans="1:15" ht="13.5" customHeight="1" x14ac:dyDescent="0.25">
      <c r="A1945" s="155">
        <v>0.64583333333333304</v>
      </c>
      <c r="B1945" s="154" t="s">
        <v>61</v>
      </c>
      <c r="C1945" s="154" t="s">
        <v>61</v>
      </c>
      <c r="D1945" s="154" t="s">
        <v>61</v>
      </c>
      <c r="E1945" s="154" t="s">
        <v>61</v>
      </c>
      <c r="F1945" s="154" t="s">
        <v>61</v>
      </c>
      <c r="G1945" s="154" t="s">
        <v>61</v>
      </c>
      <c r="H1945" s="154" t="s">
        <v>61</v>
      </c>
      <c r="I1945" s="154" t="s">
        <v>61</v>
      </c>
      <c r="J1945" s="154" t="s">
        <v>61</v>
      </c>
      <c r="K1945" s="154" t="s">
        <v>61</v>
      </c>
      <c r="L1945" s="154" t="s">
        <v>61</v>
      </c>
      <c r="M1945" s="154" t="s">
        <v>61</v>
      </c>
      <c r="N1945" s="154" t="s">
        <v>61</v>
      </c>
      <c r="O1945" s="154" t="s">
        <v>61</v>
      </c>
    </row>
    <row r="1946" spans="1:15" ht="13.5" customHeight="1" x14ac:dyDescent="0.25">
      <c r="A1946" s="155">
        <v>0.65625</v>
      </c>
      <c r="B1946" s="154" t="s">
        <v>61</v>
      </c>
      <c r="C1946" s="154" t="s">
        <v>61</v>
      </c>
      <c r="D1946" s="154" t="s">
        <v>61</v>
      </c>
      <c r="E1946" s="154" t="s">
        <v>61</v>
      </c>
      <c r="F1946" s="154" t="s">
        <v>61</v>
      </c>
      <c r="G1946" s="154" t="s">
        <v>61</v>
      </c>
      <c r="H1946" s="154" t="s">
        <v>61</v>
      </c>
      <c r="I1946" s="154" t="s">
        <v>61</v>
      </c>
      <c r="J1946" s="154" t="s">
        <v>61</v>
      </c>
      <c r="K1946" s="154" t="s">
        <v>61</v>
      </c>
      <c r="L1946" s="154" t="s">
        <v>61</v>
      </c>
      <c r="M1946" s="154" t="s">
        <v>61</v>
      </c>
      <c r="N1946" s="154" t="s">
        <v>61</v>
      </c>
      <c r="O1946" s="154" t="s">
        <v>61</v>
      </c>
    </row>
    <row r="1947" spans="1:15" ht="13.5" customHeight="1" x14ac:dyDescent="0.25">
      <c r="A1947" s="155">
        <v>0.66666666666666696</v>
      </c>
      <c r="B1947" s="154" t="s">
        <v>61</v>
      </c>
      <c r="C1947" s="154" t="s">
        <v>61</v>
      </c>
      <c r="D1947" s="154" t="s">
        <v>61</v>
      </c>
      <c r="E1947" s="154" t="s">
        <v>61</v>
      </c>
      <c r="F1947" s="154" t="s">
        <v>61</v>
      </c>
      <c r="G1947" s="154" t="s">
        <v>61</v>
      </c>
      <c r="H1947" s="154" t="s">
        <v>61</v>
      </c>
      <c r="I1947" s="154" t="s">
        <v>61</v>
      </c>
      <c r="J1947" s="154" t="s">
        <v>61</v>
      </c>
      <c r="K1947" s="154" t="s">
        <v>61</v>
      </c>
      <c r="L1947" s="154" t="s">
        <v>61</v>
      </c>
      <c r="M1947" s="154" t="s">
        <v>61</v>
      </c>
      <c r="N1947" s="154" t="s">
        <v>61</v>
      </c>
      <c r="O1947" s="154" t="s">
        <v>61</v>
      </c>
    </row>
    <row r="1948" spans="1:15" ht="13.5" customHeight="1" x14ac:dyDescent="0.25">
      <c r="A1948" s="155">
        <v>0.67708333333333304</v>
      </c>
      <c r="B1948" s="154" t="s">
        <v>61</v>
      </c>
      <c r="C1948" s="154" t="s">
        <v>61</v>
      </c>
      <c r="D1948" s="154" t="s">
        <v>61</v>
      </c>
      <c r="E1948" s="154" t="s">
        <v>61</v>
      </c>
      <c r="F1948" s="154" t="s">
        <v>61</v>
      </c>
      <c r="G1948" s="154" t="s">
        <v>61</v>
      </c>
      <c r="H1948" s="154" t="s">
        <v>61</v>
      </c>
      <c r="I1948" s="154" t="s">
        <v>61</v>
      </c>
      <c r="J1948" s="154" t="s">
        <v>61</v>
      </c>
      <c r="K1948" s="154" t="s">
        <v>61</v>
      </c>
      <c r="L1948" s="154" t="s">
        <v>61</v>
      </c>
      <c r="M1948" s="154" t="s">
        <v>61</v>
      </c>
      <c r="N1948" s="154" t="s">
        <v>61</v>
      </c>
      <c r="O1948" s="154" t="s">
        <v>61</v>
      </c>
    </row>
    <row r="1949" spans="1:15" ht="13.5" customHeight="1" x14ac:dyDescent="0.25">
      <c r="A1949" s="155">
        <v>0.6875</v>
      </c>
      <c r="B1949" s="154" t="s">
        <v>61</v>
      </c>
      <c r="C1949" s="154" t="s">
        <v>61</v>
      </c>
      <c r="D1949" s="154" t="s">
        <v>61</v>
      </c>
      <c r="E1949" s="154" t="s">
        <v>61</v>
      </c>
      <c r="F1949" s="154" t="s">
        <v>61</v>
      </c>
      <c r="G1949" s="154" t="s">
        <v>61</v>
      </c>
      <c r="H1949" s="154" t="s">
        <v>61</v>
      </c>
      <c r="I1949" s="154" t="s">
        <v>61</v>
      </c>
      <c r="J1949" s="154" t="s">
        <v>61</v>
      </c>
      <c r="K1949" s="154" t="s">
        <v>61</v>
      </c>
      <c r="L1949" s="154" t="s">
        <v>61</v>
      </c>
      <c r="M1949" s="154" t="s">
        <v>61</v>
      </c>
      <c r="N1949" s="154" t="s">
        <v>61</v>
      </c>
      <c r="O1949" s="154" t="s">
        <v>61</v>
      </c>
    </row>
    <row r="1950" spans="1:15" ht="13.5" customHeight="1" x14ac:dyDescent="0.25">
      <c r="A1950" s="155">
        <v>0.69791666666666696</v>
      </c>
      <c r="B1950" s="154" t="s">
        <v>61</v>
      </c>
      <c r="C1950" s="154" t="s">
        <v>61</v>
      </c>
      <c r="D1950" s="154" t="s">
        <v>61</v>
      </c>
      <c r="E1950" s="154" t="s">
        <v>61</v>
      </c>
      <c r="F1950" s="154" t="s">
        <v>61</v>
      </c>
      <c r="G1950" s="154" t="s">
        <v>61</v>
      </c>
      <c r="H1950" s="154" t="s">
        <v>61</v>
      </c>
      <c r="I1950" s="154" t="s">
        <v>61</v>
      </c>
      <c r="J1950" s="154" t="s">
        <v>61</v>
      </c>
      <c r="K1950" s="154" t="s">
        <v>61</v>
      </c>
      <c r="L1950" s="154" t="s">
        <v>61</v>
      </c>
      <c r="M1950" s="154" t="s">
        <v>61</v>
      </c>
      <c r="N1950" s="154" t="s">
        <v>61</v>
      </c>
      <c r="O1950" s="154" t="s">
        <v>61</v>
      </c>
    </row>
    <row r="1951" spans="1:15" ht="13.5" customHeight="1" x14ac:dyDescent="0.25">
      <c r="A1951" s="155">
        <v>0.70833333333333304</v>
      </c>
      <c r="B1951" s="154" t="s">
        <v>61</v>
      </c>
      <c r="C1951" s="154" t="s">
        <v>61</v>
      </c>
      <c r="D1951" s="154" t="s">
        <v>61</v>
      </c>
      <c r="E1951" s="154" t="s">
        <v>61</v>
      </c>
      <c r="F1951" s="154" t="s">
        <v>61</v>
      </c>
      <c r="G1951" s="154" t="s">
        <v>61</v>
      </c>
      <c r="H1951" s="154" t="s">
        <v>61</v>
      </c>
      <c r="I1951" s="154" t="s">
        <v>61</v>
      </c>
      <c r="J1951" s="154" t="s">
        <v>61</v>
      </c>
      <c r="K1951" s="154" t="s">
        <v>61</v>
      </c>
      <c r="L1951" s="154" t="s">
        <v>61</v>
      </c>
      <c r="M1951" s="154" t="s">
        <v>61</v>
      </c>
      <c r="N1951" s="154" t="s">
        <v>61</v>
      </c>
      <c r="O1951" s="154" t="s">
        <v>61</v>
      </c>
    </row>
    <row r="1952" spans="1:15" ht="13.5" customHeight="1" x14ac:dyDescent="0.25">
      <c r="A1952" s="155">
        <v>0.71875</v>
      </c>
      <c r="B1952" s="154" t="s">
        <v>61</v>
      </c>
      <c r="C1952" s="154" t="s">
        <v>61</v>
      </c>
      <c r="D1952" s="154" t="s">
        <v>61</v>
      </c>
      <c r="E1952" s="154" t="s">
        <v>61</v>
      </c>
      <c r="F1952" s="154" t="s">
        <v>61</v>
      </c>
      <c r="G1952" s="154" t="s">
        <v>61</v>
      </c>
      <c r="H1952" s="154" t="s">
        <v>61</v>
      </c>
      <c r="I1952" s="154" t="s">
        <v>61</v>
      </c>
      <c r="J1952" s="154" t="s">
        <v>61</v>
      </c>
      <c r="K1952" s="154" t="s">
        <v>61</v>
      </c>
      <c r="L1952" s="154" t="s">
        <v>61</v>
      </c>
      <c r="M1952" s="154" t="s">
        <v>61</v>
      </c>
      <c r="N1952" s="154" t="s">
        <v>61</v>
      </c>
      <c r="O1952" s="154" t="s">
        <v>61</v>
      </c>
    </row>
    <row r="1953" spans="1:15" ht="13.5" customHeight="1" x14ac:dyDescent="0.25">
      <c r="A1953" s="155">
        <v>0.72916666666666696</v>
      </c>
      <c r="B1953" s="154" t="s">
        <v>61</v>
      </c>
      <c r="C1953" s="154" t="s">
        <v>61</v>
      </c>
      <c r="D1953" s="154" t="s">
        <v>61</v>
      </c>
      <c r="E1953" s="154" t="s">
        <v>61</v>
      </c>
      <c r="F1953" s="154" t="s">
        <v>61</v>
      </c>
      <c r="G1953" s="154" t="s">
        <v>61</v>
      </c>
      <c r="H1953" s="154" t="s">
        <v>61</v>
      </c>
      <c r="I1953" s="154" t="s">
        <v>61</v>
      </c>
      <c r="J1953" s="154" t="s">
        <v>61</v>
      </c>
      <c r="K1953" s="154" t="s">
        <v>61</v>
      </c>
      <c r="L1953" s="154" t="s">
        <v>61</v>
      </c>
      <c r="M1953" s="154" t="s">
        <v>61</v>
      </c>
      <c r="N1953" s="154" t="s">
        <v>61</v>
      </c>
      <c r="O1953" s="154" t="s">
        <v>61</v>
      </c>
    </row>
    <row r="1954" spans="1:15" ht="13.5" customHeight="1" x14ac:dyDescent="0.25">
      <c r="A1954" s="155">
        <v>0.73958333333333304</v>
      </c>
      <c r="B1954" s="154" t="s">
        <v>61</v>
      </c>
      <c r="C1954" s="154" t="s">
        <v>61</v>
      </c>
      <c r="D1954" s="154" t="s">
        <v>61</v>
      </c>
      <c r="E1954" s="154" t="s">
        <v>61</v>
      </c>
      <c r="F1954" s="154" t="s">
        <v>61</v>
      </c>
      <c r="G1954" s="154" t="s">
        <v>61</v>
      </c>
      <c r="H1954" s="154" t="s">
        <v>61</v>
      </c>
      <c r="I1954" s="154" t="s">
        <v>61</v>
      </c>
      <c r="J1954" s="154" t="s">
        <v>61</v>
      </c>
      <c r="K1954" s="154" t="s">
        <v>61</v>
      </c>
      <c r="L1954" s="154" t="s">
        <v>61</v>
      </c>
      <c r="M1954" s="154" t="s">
        <v>61</v>
      </c>
      <c r="N1954" s="154" t="s">
        <v>61</v>
      </c>
      <c r="O1954" s="154" t="s">
        <v>61</v>
      </c>
    </row>
    <row r="1955" spans="1:15" ht="13.5" customHeight="1" x14ac:dyDescent="0.25">
      <c r="A1955" s="155">
        <v>0.75</v>
      </c>
      <c r="B1955" s="154" t="s">
        <v>61</v>
      </c>
      <c r="C1955" s="154" t="s">
        <v>61</v>
      </c>
      <c r="D1955" s="154" t="s">
        <v>61</v>
      </c>
      <c r="E1955" s="154" t="s">
        <v>61</v>
      </c>
      <c r="F1955" s="154" t="s">
        <v>61</v>
      </c>
      <c r="G1955" s="154" t="s">
        <v>61</v>
      </c>
      <c r="H1955" s="154" t="s">
        <v>61</v>
      </c>
      <c r="I1955" s="154" t="s">
        <v>61</v>
      </c>
      <c r="J1955" s="154" t="s">
        <v>61</v>
      </c>
      <c r="K1955" s="154" t="s">
        <v>61</v>
      </c>
      <c r="L1955" s="154" t="s">
        <v>61</v>
      </c>
      <c r="M1955" s="154" t="s">
        <v>61</v>
      </c>
      <c r="N1955" s="154" t="s">
        <v>61</v>
      </c>
      <c r="O1955" s="154" t="s">
        <v>61</v>
      </c>
    </row>
    <row r="1956" spans="1:15" ht="13.5" customHeight="1" x14ac:dyDescent="0.25">
      <c r="A1956" s="155">
        <v>0.76041666666666696</v>
      </c>
      <c r="B1956" s="154" t="s">
        <v>61</v>
      </c>
      <c r="C1956" s="154" t="s">
        <v>61</v>
      </c>
      <c r="D1956" s="154" t="s">
        <v>61</v>
      </c>
      <c r="E1956" s="154" t="s">
        <v>61</v>
      </c>
      <c r="F1956" s="154" t="s">
        <v>61</v>
      </c>
      <c r="G1956" s="154" t="s">
        <v>61</v>
      </c>
      <c r="H1956" s="154" t="s">
        <v>61</v>
      </c>
      <c r="I1956" s="154" t="s">
        <v>61</v>
      </c>
      <c r="J1956" s="154" t="s">
        <v>61</v>
      </c>
      <c r="K1956" s="154" t="s">
        <v>61</v>
      </c>
      <c r="L1956" s="154" t="s">
        <v>61</v>
      </c>
      <c r="M1956" s="154" t="s">
        <v>61</v>
      </c>
      <c r="N1956" s="154" t="s">
        <v>61</v>
      </c>
      <c r="O1956" s="154" t="s">
        <v>61</v>
      </c>
    </row>
    <row r="1957" spans="1:15" ht="13.5" customHeight="1" x14ac:dyDescent="0.25">
      <c r="A1957" s="155">
        <v>0.77083333333333304</v>
      </c>
      <c r="B1957" s="154" t="s">
        <v>61</v>
      </c>
      <c r="C1957" s="154" t="s">
        <v>61</v>
      </c>
      <c r="D1957" s="154" t="s">
        <v>61</v>
      </c>
      <c r="E1957" s="154" t="s">
        <v>61</v>
      </c>
      <c r="F1957" s="154" t="s">
        <v>61</v>
      </c>
      <c r="G1957" s="154" t="s">
        <v>61</v>
      </c>
      <c r="H1957" s="154" t="s">
        <v>61</v>
      </c>
      <c r="I1957" s="154" t="s">
        <v>61</v>
      </c>
      <c r="J1957" s="154" t="s">
        <v>61</v>
      </c>
      <c r="K1957" s="154" t="s">
        <v>61</v>
      </c>
      <c r="L1957" s="154" t="s">
        <v>61</v>
      </c>
      <c r="M1957" s="154" t="s">
        <v>61</v>
      </c>
      <c r="N1957" s="154" t="s">
        <v>61</v>
      </c>
      <c r="O1957" s="154" t="s">
        <v>61</v>
      </c>
    </row>
    <row r="1958" spans="1:15" ht="13.5" customHeight="1" x14ac:dyDescent="0.25">
      <c r="A1958" s="155">
        <v>0.78125</v>
      </c>
      <c r="B1958" s="154" t="s">
        <v>61</v>
      </c>
      <c r="C1958" s="154" t="s">
        <v>61</v>
      </c>
      <c r="D1958" s="154" t="s">
        <v>61</v>
      </c>
      <c r="E1958" s="154" t="s">
        <v>61</v>
      </c>
      <c r="F1958" s="154" t="s">
        <v>61</v>
      </c>
      <c r="G1958" s="154" t="s">
        <v>61</v>
      </c>
      <c r="H1958" s="154" t="s">
        <v>61</v>
      </c>
      <c r="I1958" s="154" t="s">
        <v>61</v>
      </c>
      <c r="J1958" s="154" t="s">
        <v>61</v>
      </c>
      <c r="K1958" s="154" t="s">
        <v>61</v>
      </c>
      <c r="L1958" s="154" t="s">
        <v>61</v>
      </c>
      <c r="M1958" s="154" t="s">
        <v>61</v>
      </c>
      <c r="N1958" s="154" t="s">
        <v>61</v>
      </c>
      <c r="O1958" s="154" t="s">
        <v>61</v>
      </c>
    </row>
    <row r="1959" spans="1:15" ht="13.5" customHeight="1" x14ac:dyDescent="0.25">
      <c r="A1959" s="155">
        <v>0.79166666666666696</v>
      </c>
      <c r="B1959" s="154" t="s">
        <v>61</v>
      </c>
      <c r="C1959" s="154" t="s">
        <v>61</v>
      </c>
      <c r="D1959" s="154" t="s">
        <v>61</v>
      </c>
      <c r="E1959" s="154" t="s">
        <v>61</v>
      </c>
      <c r="F1959" s="154" t="s">
        <v>61</v>
      </c>
      <c r="G1959" s="154" t="s">
        <v>61</v>
      </c>
      <c r="H1959" s="154" t="s">
        <v>61</v>
      </c>
      <c r="I1959" s="154" t="s">
        <v>61</v>
      </c>
      <c r="J1959" s="154" t="s">
        <v>61</v>
      </c>
      <c r="K1959" s="154" t="s">
        <v>61</v>
      </c>
      <c r="L1959" s="154" t="s">
        <v>61</v>
      </c>
      <c r="M1959" s="154" t="s">
        <v>61</v>
      </c>
      <c r="N1959" s="154" t="s">
        <v>61</v>
      </c>
      <c r="O1959" s="154" t="s">
        <v>61</v>
      </c>
    </row>
    <row r="1960" spans="1:15" ht="13.5" customHeight="1" x14ac:dyDescent="0.25">
      <c r="A1960" s="155">
        <v>0.80208333333333304</v>
      </c>
      <c r="B1960" s="154" t="s">
        <v>61</v>
      </c>
      <c r="C1960" s="154" t="s">
        <v>61</v>
      </c>
      <c r="D1960" s="154" t="s">
        <v>61</v>
      </c>
      <c r="E1960" s="154" t="s">
        <v>61</v>
      </c>
      <c r="F1960" s="154" t="s">
        <v>61</v>
      </c>
      <c r="G1960" s="154" t="s">
        <v>61</v>
      </c>
      <c r="H1960" s="154" t="s">
        <v>61</v>
      </c>
      <c r="I1960" s="154" t="s">
        <v>61</v>
      </c>
      <c r="J1960" s="154" t="s">
        <v>61</v>
      </c>
      <c r="K1960" s="154" t="s">
        <v>61</v>
      </c>
      <c r="L1960" s="154" t="s">
        <v>61</v>
      </c>
      <c r="M1960" s="154" t="s">
        <v>61</v>
      </c>
      <c r="N1960" s="154" t="s">
        <v>61</v>
      </c>
      <c r="O1960" s="154" t="s">
        <v>61</v>
      </c>
    </row>
    <row r="1961" spans="1:15" ht="13.5" customHeight="1" x14ac:dyDescent="0.25">
      <c r="A1961" s="155">
        <v>0.8125</v>
      </c>
      <c r="B1961" s="154" t="s">
        <v>61</v>
      </c>
      <c r="C1961" s="154" t="s">
        <v>61</v>
      </c>
      <c r="D1961" s="154" t="s">
        <v>61</v>
      </c>
      <c r="E1961" s="154" t="s">
        <v>61</v>
      </c>
      <c r="F1961" s="154" t="s">
        <v>61</v>
      </c>
      <c r="G1961" s="154" t="s">
        <v>61</v>
      </c>
      <c r="H1961" s="154" t="s">
        <v>61</v>
      </c>
      <c r="I1961" s="154" t="s">
        <v>61</v>
      </c>
      <c r="J1961" s="154" t="s">
        <v>61</v>
      </c>
      <c r="K1961" s="154" t="s">
        <v>61</v>
      </c>
      <c r="L1961" s="154" t="s">
        <v>61</v>
      </c>
      <c r="M1961" s="154" t="s">
        <v>61</v>
      </c>
      <c r="N1961" s="154" t="s">
        <v>61</v>
      </c>
      <c r="O1961" s="154" t="s">
        <v>61</v>
      </c>
    </row>
    <row r="1962" spans="1:15" ht="13.5" customHeight="1" x14ac:dyDescent="0.25">
      <c r="A1962" s="155">
        <v>0.82291666666666696</v>
      </c>
      <c r="B1962" s="154" t="s">
        <v>61</v>
      </c>
      <c r="C1962" s="154" t="s">
        <v>61</v>
      </c>
      <c r="D1962" s="154" t="s">
        <v>61</v>
      </c>
      <c r="E1962" s="154" t="s">
        <v>61</v>
      </c>
      <c r="F1962" s="154" t="s">
        <v>61</v>
      </c>
      <c r="G1962" s="154" t="s">
        <v>61</v>
      </c>
      <c r="H1962" s="154" t="s">
        <v>61</v>
      </c>
      <c r="I1962" s="154" t="s">
        <v>61</v>
      </c>
      <c r="J1962" s="154" t="s">
        <v>61</v>
      </c>
      <c r="K1962" s="154" t="s">
        <v>61</v>
      </c>
      <c r="L1962" s="154" t="s">
        <v>61</v>
      </c>
      <c r="M1962" s="154" t="s">
        <v>61</v>
      </c>
      <c r="N1962" s="154" t="s">
        <v>61</v>
      </c>
      <c r="O1962" s="154" t="s">
        <v>61</v>
      </c>
    </row>
    <row r="1963" spans="1:15" ht="13.5" customHeight="1" x14ac:dyDescent="0.25">
      <c r="A1963" s="155">
        <v>0.83333333333333304</v>
      </c>
      <c r="B1963" s="154" t="s">
        <v>61</v>
      </c>
      <c r="C1963" s="154" t="s">
        <v>61</v>
      </c>
      <c r="D1963" s="154" t="s">
        <v>61</v>
      </c>
      <c r="E1963" s="154" t="s">
        <v>61</v>
      </c>
      <c r="F1963" s="154" t="s">
        <v>61</v>
      </c>
      <c r="G1963" s="154" t="s">
        <v>61</v>
      </c>
      <c r="H1963" s="154" t="s">
        <v>61</v>
      </c>
      <c r="I1963" s="154" t="s">
        <v>61</v>
      </c>
      <c r="J1963" s="154" t="s">
        <v>61</v>
      </c>
      <c r="K1963" s="154" t="s">
        <v>61</v>
      </c>
      <c r="L1963" s="154" t="s">
        <v>61</v>
      </c>
      <c r="M1963" s="154" t="s">
        <v>61</v>
      </c>
      <c r="N1963" s="154" t="s">
        <v>61</v>
      </c>
      <c r="O1963" s="154" t="s">
        <v>61</v>
      </c>
    </row>
    <row r="1964" spans="1:15" ht="13.5" customHeight="1" x14ac:dyDescent="0.25">
      <c r="A1964" s="155">
        <v>0.84375</v>
      </c>
      <c r="B1964" s="154" t="s">
        <v>61</v>
      </c>
      <c r="C1964" s="154" t="s">
        <v>61</v>
      </c>
      <c r="D1964" s="154" t="s">
        <v>61</v>
      </c>
      <c r="E1964" s="154" t="s">
        <v>61</v>
      </c>
      <c r="F1964" s="154" t="s">
        <v>61</v>
      </c>
      <c r="G1964" s="154" t="s">
        <v>61</v>
      </c>
      <c r="H1964" s="154" t="s">
        <v>61</v>
      </c>
      <c r="I1964" s="154" t="s">
        <v>61</v>
      </c>
      <c r="J1964" s="154" t="s">
        <v>61</v>
      </c>
      <c r="K1964" s="154" t="s">
        <v>61</v>
      </c>
      <c r="L1964" s="154" t="s">
        <v>61</v>
      </c>
      <c r="M1964" s="154" t="s">
        <v>61</v>
      </c>
      <c r="N1964" s="154" t="s">
        <v>61</v>
      </c>
      <c r="O1964" s="154" t="s">
        <v>61</v>
      </c>
    </row>
    <row r="1965" spans="1:15" ht="13.5" customHeight="1" x14ac:dyDescent="0.25">
      <c r="A1965" s="155">
        <v>0.85416666666666696</v>
      </c>
      <c r="B1965" s="154" t="s">
        <v>61</v>
      </c>
      <c r="C1965" s="154" t="s">
        <v>61</v>
      </c>
      <c r="D1965" s="154" t="s">
        <v>61</v>
      </c>
      <c r="E1965" s="154" t="s">
        <v>61</v>
      </c>
      <c r="F1965" s="154" t="s">
        <v>61</v>
      </c>
      <c r="G1965" s="154" t="s">
        <v>61</v>
      </c>
      <c r="H1965" s="154" t="s">
        <v>61</v>
      </c>
      <c r="I1965" s="154" t="s">
        <v>61</v>
      </c>
      <c r="J1965" s="154" t="s">
        <v>61</v>
      </c>
      <c r="K1965" s="154" t="s">
        <v>61</v>
      </c>
      <c r="L1965" s="154" t="s">
        <v>61</v>
      </c>
      <c r="M1965" s="154" t="s">
        <v>61</v>
      </c>
      <c r="N1965" s="154" t="s">
        <v>61</v>
      </c>
      <c r="O1965" s="154" t="s">
        <v>61</v>
      </c>
    </row>
    <row r="1966" spans="1:15" ht="13.5" customHeight="1" x14ac:dyDescent="0.25">
      <c r="A1966" s="155">
        <v>0.86458333333333304</v>
      </c>
      <c r="B1966" s="154" t="s">
        <v>61</v>
      </c>
      <c r="C1966" s="154" t="s">
        <v>61</v>
      </c>
      <c r="D1966" s="154" t="s">
        <v>61</v>
      </c>
      <c r="E1966" s="154" t="s">
        <v>61</v>
      </c>
      <c r="F1966" s="154" t="s">
        <v>61</v>
      </c>
      <c r="G1966" s="154" t="s">
        <v>61</v>
      </c>
      <c r="H1966" s="154" t="s">
        <v>61</v>
      </c>
      <c r="I1966" s="154" t="s">
        <v>61</v>
      </c>
      <c r="J1966" s="154" t="s">
        <v>61</v>
      </c>
      <c r="K1966" s="154" t="s">
        <v>61</v>
      </c>
      <c r="L1966" s="154" t="s">
        <v>61</v>
      </c>
      <c r="M1966" s="154" t="s">
        <v>61</v>
      </c>
      <c r="N1966" s="154" t="s">
        <v>61</v>
      </c>
      <c r="O1966" s="154" t="s">
        <v>61</v>
      </c>
    </row>
    <row r="1967" spans="1:15" ht="13.5" customHeight="1" x14ac:dyDescent="0.25">
      <c r="A1967" s="155">
        <v>0.875</v>
      </c>
      <c r="B1967" s="154" t="s">
        <v>61</v>
      </c>
      <c r="C1967" s="154" t="s">
        <v>61</v>
      </c>
      <c r="D1967" s="154" t="s">
        <v>61</v>
      </c>
      <c r="E1967" s="154" t="s">
        <v>61</v>
      </c>
      <c r="F1967" s="154" t="s">
        <v>61</v>
      </c>
      <c r="G1967" s="154" t="s">
        <v>61</v>
      </c>
      <c r="H1967" s="154" t="s">
        <v>61</v>
      </c>
      <c r="I1967" s="154" t="s">
        <v>61</v>
      </c>
      <c r="J1967" s="154" t="s">
        <v>61</v>
      </c>
      <c r="K1967" s="154" t="s">
        <v>61</v>
      </c>
      <c r="L1967" s="154" t="s">
        <v>61</v>
      </c>
      <c r="M1967" s="154" t="s">
        <v>61</v>
      </c>
      <c r="N1967" s="154" t="s">
        <v>61</v>
      </c>
      <c r="O1967" s="154" t="s">
        <v>61</v>
      </c>
    </row>
    <row r="1968" spans="1:15" ht="13.5" customHeight="1" x14ac:dyDescent="0.25">
      <c r="A1968" s="155">
        <v>0.88541666666666696</v>
      </c>
      <c r="B1968" s="154" t="s">
        <v>61</v>
      </c>
      <c r="C1968" s="154" t="s">
        <v>61</v>
      </c>
      <c r="D1968" s="154" t="s">
        <v>61</v>
      </c>
      <c r="E1968" s="154" t="s">
        <v>61</v>
      </c>
      <c r="F1968" s="154" t="s">
        <v>61</v>
      </c>
      <c r="G1968" s="154" t="s">
        <v>61</v>
      </c>
      <c r="H1968" s="154" t="s">
        <v>61</v>
      </c>
      <c r="I1968" s="154" t="s">
        <v>61</v>
      </c>
      <c r="J1968" s="154" t="s">
        <v>61</v>
      </c>
      <c r="K1968" s="154" t="s">
        <v>61</v>
      </c>
      <c r="L1968" s="154" t="s">
        <v>61</v>
      </c>
      <c r="M1968" s="154" t="s">
        <v>61</v>
      </c>
      <c r="N1968" s="154" t="s">
        <v>61</v>
      </c>
      <c r="O1968" s="154" t="s">
        <v>61</v>
      </c>
    </row>
    <row r="1969" spans="1:15" ht="13.5" customHeight="1" x14ac:dyDescent="0.25">
      <c r="A1969" s="155">
        <v>0.89583333333333304</v>
      </c>
      <c r="B1969" s="154" t="s">
        <v>61</v>
      </c>
      <c r="C1969" s="154" t="s">
        <v>61</v>
      </c>
      <c r="D1969" s="154" t="s">
        <v>61</v>
      </c>
      <c r="E1969" s="154" t="s">
        <v>61</v>
      </c>
      <c r="F1969" s="154" t="s">
        <v>61</v>
      </c>
      <c r="G1969" s="154" t="s">
        <v>61</v>
      </c>
      <c r="H1969" s="154" t="s">
        <v>61</v>
      </c>
      <c r="I1969" s="154" t="s">
        <v>61</v>
      </c>
      <c r="J1969" s="154" t="s">
        <v>61</v>
      </c>
      <c r="K1969" s="154" t="s">
        <v>61</v>
      </c>
      <c r="L1969" s="154" t="s">
        <v>61</v>
      </c>
      <c r="M1969" s="154" t="s">
        <v>61</v>
      </c>
      <c r="N1969" s="154" t="s">
        <v>61</v>
      </c>
      <c r="O1969" s="154" t="s">
        <v>61</v>
      </c>
    </row>
    <row r="1970" spans="1:15" ht="13.5" customHeight="1" x14ac:dyDescent="0.25">
      <c r="A1970" s="155">
        <v>0.90625</v>
      </c>
      <c r="B1970" s="154" t="s">
        <v>61</v>
      </c>
      <c r="C1970" s="154" t="s">
        <v>61</v>
      </c>
      <c r="D1970" s="154" t="s">
        <v>61</v>
      </c>
      <c r="E1970" s="154" t="s">
        <v>61</v>
      </c>
      <c r="F1970" s="154" t="s">
        <v>61</v>
      </c>
      <c r="G1970" s="154" t="s">
        <v>61</v>
      </c>
      <c r="H1970" s="154" t="s">
        <v>61</v>
      </c>
      <c r="I1970" s="154" t="s">
        <v>61</v>
      </c>
      <c r="J1970" s="154" t="s">
        <v>61</v>
      </c>
      <c r="K1970" s="154" t="s">
        <v>61</v>
      </c>
      <c r="L1970" s="154" t="s">
        <v>61</v>
      </c>
      <c r="M1970" s="154" t="s">
        <v>61</v>
      </c>
      <c r="N1970" s="154" t="s">
        <v>61</v>
      </c>
      <c r="O1970" s="154" t="s">
        <v>61</v>
      </c>
    </row>
    <row r="1971" spans="1:15" ht="13.5" customHeight="1" x14ac:dyDescent="0.25">
      <c r="A1971" s="155">
        <v>0.91666666666666696</v>
      </c>
      <c r="B1971" s="154" t="s">
        <v>61</v>
      </c>
      <c r="C1971" s="154" t="s">
        <v>61</v>
      </c>
      <c r="D1971" s="154" t="s">
        <v>61</v>
      </c>
      <c r="E1971" s="154" t="s">
        <v>61</v>
      </c>
      <c r="F1971" s="154" t="s">
        <v>61</v>
      </c>
      <c r="G1971" s="154" t="s">
        <v>61</v>
      </c>
      <c r="H1971" s="154" t="s">
        <v>61</v>
      </c>
      <c r="I1971" s="154" t="s">
        <v>61</v>
      </c>
      <c r="J1971" s="154" t="s">
        <v>61</v>
      </c>
      <c r="K1971" s="154" t="s">
        <v>61</v>
      </c>
      <c r="L1971" s="154" t="s">
        <v>61</v>
      </c>
      <c r="M1971" s="154" t="s">
        <v>61</v>
      </c>
      <c r="N1971" s="154" t="s">
        <v>61</v>
      </c>
      <c r="O1971" s="154" t="s">
        <v>61</v>
      </c>
    </row>
    <row r="1972" spans="1:15" ht="13.5" customHeight="1" x14ac:dyDescent="0.25">
      <c r="A1972" s="155">
        <v>0.92708333333333304</v>
      </c>
      <c r="B1972" s="154" t="s">
        <v>61</v>
      </c>
      <c r="C1972" s="154" t="s">
        <v>61</v>
      </c>
      <c r="D1972" s="154" t="s">
        <v>61</v>
      </c>
      <c r="E1972" s="154" t="s">
        <v>61</v>
      </c>
      <c r="F1972" s="154" t="s">
        <v>61</v>
      </c>
      <c r="G1972" s="154" t="s">
        <v>61</v>
      </c>
      <c r="H1972" s="154" t="s">
        <v>61</v>
      </c>
      <c r="I1972" s="154" t="s">
        <v>61</v>
      </c>
      <c r="J1972" s="154" t="s">
        <v>61</v>
      </c>
      <c r="K1972" s="154" t="s">
        <v>61</v>
      </c>
      <c r="L1972" s="154" t="s">
        <v>61</v>
      </c>
      <c r="M1972" s="154" t="s">
        <v>61</v>
      </c>
      <c r="N1972" s="154" t="s">
        <v>61</v>
      </c>
      <c r="O1972" s="154" t="s">
        <v>61</v>
      </c>
    </row>
    <row r="1973" spans="1:15" ht="13.5" customHeight="1" x14ac:dyDescent="0.25">
      <c r="A1973" s="155">
        <v>0.9375</v>
      </c>
      <c r="B1973" s="154" t="s">
        <v>61</v>
      </c>
      <c r="C1973" s="154" t="s">
        <v>61</v>
      </c>
      <c r="D1973" s="154" t="s">
        <v>61</v>
      </c>
      <c r="E1973" s="154" t="s">
        <v>61</v>
      </c>
      <c r="F1973" s="154" t="s">
        <v>61</v>
      </c>
      <c r="G1973" s="154" t="s">
        <v>61</v>
      </c>
      <c r="H1973" s="154" t="s">
        <v>61</v>
      </c>
      <c r="I1973" s="154" t="s">
        <v>61</v>
      </c>
      <c r="J1973" s="154" t="s">
        <v>61</v>
      </c>
      <c r="K1973" s="154" t="s">
        <v>61</v>
      </c>
      <c r="L1973" s="154" t="s">
        <v>61</v>
      </c>
      <c r="M1973" s="154" t="s">
        <v>61</v>
      </c>
      <c r="N1973" s="154" t="s">
        <v>61</v>
      </c>
      <c r="O1973" s="154" t="s">
        <v>61</v>
      </c>
    </row>
    <row r="1974" spans="1:15" ht="13.5" customHeight="1" x14ac:dyDescent="0.25">
      <c r="A1974" s="155">
        <v>0.94791666666666696</v>
      </c>
      <c r="B1974" s="154" t="s">
        <v>61</v>
      </c>
      <c r="C1974" s="154" t="s">
        <v>61</v>
      </c>
      <c r="D1974" s="154" t="s">
        <v>61</v>
      </c>
      <c r="E1974" s="154" t="s">
        <v>61</v>
      </c>
      <c r="F1974" s="154" t="s">
        <v>61</v>
      </c>
      <c r="G1974" s="154" t="s">
        <v>61</v>
      </c>
      <c r="H1974" s="154" t="s">
        <v>61</v>
      </c>
      <c r="I1974" s="154" t="s">
        <v>61</v>
      </c>
      <c r="J1974" s="154" t="s">
        <v>61</v>
      </c>
      <c r="K1974" s="154" t="s">
        <v>61</v>
      </c>
      <c r="L1974" s="154" t="s">
        <v>61</v>
      </c>
      <c r="M1974" s="154" t="s">
        <v>61</v>
      </c>
      <c r="N1974" s="154" t="s">
        <v>61</v>
      </c>
      <c r="O1974" s="154" t="s">
        <v>61</v>
      </c>
    </row>
    <row r="1975" spans="1:15" ht="13.5" customHeight="1" x14ac:dyDescent="0.25">
      <c r="A1975" s="155">
        <v>0.95833333333333304</v>
      </c>
      <c r="B1975" s="154" t="s">
        <v>61</v>
      </c>
      <c r="C1975" s="154" t="s">
        <v>61</v>
      </c>
      <c r="D1975" s="154" t="s">
        <v>61</v>
      </c>
      <c r="E1975" s="154" t="s">
        <v>61</v>
      </c>
      <c r="F1975" s="154" t="s">
        <v>61</v>
      </c>
      <c r="G1975" s="154" t="s">
        <v>61</v>
      </c>
      <c r="H1975" s="154" t="s">
        <v>61</v>
      </c>
      <c r="I1975" s="154" t="s">
        <v>61</v>
      </c>
      <c r="J1975" s="154" t="s">
        <v>61</v>
      </c>
      <c r="K1975" s="154" t="s">
        <v>61</v>
      </c>
      <c r="L1975" s="154" t="s">
        <v>61</v>
      </c>
      <c r="M1975" s="154" t="s">
        <v>61</v>
      </c>
      <c r="N1975" s="154" t="s">
        <v>61</v>
      </c>
      <c r="O1975" s="154" t="s">
        <v>61</v>
      </c>
    </row>
    <row r="1976" spans="1:15" ht="13.5" customHeight="1" x14ac:dyDescent="0.25">
      <c r="A1976" s="155">
        <v>0.96875</v>
      </c>
      <c r="B1976" s="154" t="s">
        <v>61</v>
      </c>
      <c r="C1976" s="154" t="s">
        <v>61</v>
      </c>
      <c r="D1976" s="154" t="s">
        <v>61</v>
      </c>
      <c r="E1976" s="154" t="s">
        <v>61</v>
      </c>
      <c r="F1976" s="154" t="s">
        <v>61</v>
      </c>
      <c r="G1976" s="154" t="s">
        <v>61</v>
      </c>
      <c r="H1976" s="154" t="s">
        <v>61</v>
      </c>
      <c r="I1976" s="154" t="s">
        <v>61</v>
      </c>
      <c r="J1976" s="154" t="s">
        <v>61</v>
      </c>
      <c r="K1976" s="154" t="s">
        <v>61</v>
      </c>
      <c r="L1976" s="154" t="s">
        <v>61</v>
      </c>
      <c r="M1976" s="154" t="s">
        <v>61</v>
      </c>
      <c r="N1976" s="154" t="s">
        <v>61</v>
      </c>
      <c r="O1976" s="154" t="s">
        <v>61</v>
      </c>
    </row>
    <row r="1977" spans="1:15" ht="13.5" customHeight="1" x14ac:dyDescent="0.25">
      <c r="A1977" s="155">
        <v>0.97916666666666696</v>
      </c>
      <c r="B1977" s="154" t="s">
        <v>61</v>
      </c>
      <c r="C1977" s="154" t="s">
        <v>61</v>
      </c>
      <c r="D1977" s="154" t="s">
        <v>61</v>
      </c>
      <c r="E1977" s="154" t="s">
        <v>61</v>
      </c>
      <c r="F1977" s="154" t="s">
        <v>61</v>
      </c>
      <c r="G1977" s="154" t="s">
        <v>61</v>
      </c>
      <c r="H1977" s="154" t="s">
        <v>61</v>
      </c>
      <c r="I1977" s="154" t="s">
        <v>61</v>
      </c>
      <c r="J1977" s="154" t="s">
        <v>61</v>
      </c>
      <c r="K1977" s="154" t="s">
        <v>61</v>
      </c>
      <c r="L1977" s="154" t="s">
        <v>61</v>
      </c>
      <c r="M1977" s="154" t="s">
        <v>61</v>
      </c>
      <c r="N1977" s="154" t="s">
        <v>61</v>
      </c>
      <c r="O1977" s="154" t="s">
        <v>61</v>
      </c>
    </row>
    <row r="1978" spans="1:15" ht="13.5" customHeight="1" thickBot="1" x14ac:dyDescent="0.3">
      <c r="A1978" s="156">
        <v>0.98958333333333304</v>
      </c>
      <c r="B1978" s="154" t="s">
        <v>61</v>
      </c>
      <c r="C1978" s="154" t="s">
        <v>61</v>
      </c>
      <c r="D1978" s="154" t="s">
        <v>61</v>
      </c>
      <c r="E1978" s="154" t="s">
        <v>61</v>
      </c>
      <c r="F1978" s="154" t="s">
        <v>61</v>
      </c>
      <c r="G1978" s="154" t="s">
        <v>61</v>
      </c>
      <c r="H1978" s="154" t="s">
        <v>61</v>
      </c>
      <c r="I1978" s="154" t="s">
        <v>61</v>
      </c>
      <c r="J1978" s="154" t="s">
        <v>61</v>
      </c>
      <c r="K1978" s="154" t="s">
        <v>61</v>
      </c>
      <c r="L1978" s="154" t="s">
        <v>61</v>
      </c>
      <c r="M1978" s="154" t="s">
        <v>61</v>
      </c>
      <c r="N1978" s="154" t="s">
        <v>61</v>
      </c>
      <c r="O1978" s="154" t="s">
        <v>61</v>
      </c>
    </row>
    <row r="1979" spans="1:15" ht="13.5" customHeight="1" thickTop="1" x14ac:dyDescent="0.25">
      <c r="A1979" s="157" t="s">
        <v>44</v>
      </c>
      <c r="B1979" s="158">
        <f t="shared" ref="B1979:M1979" si="121">SUM(B1911:B1958)</f>
        <v>0</v>
      </c>
      <c r="C1979" s="158">
        <f t="shared" si="121"/>
        <v>0</v>
      </c>
      <c r="D1979" s="158">
        <f t="shared" si="121"/>
        <v>0</v>
      </c>
      <c r="E1979" s="158">
        <f t="shared" si="121"/>
        <v>0</v>
      </c>
      <c r="F1979" s="158">
        <f t="shared" si="121"/>
        <v>0</v>
      </c>
      <c r="G1979" s="158">
        <f t="shared" si="121"/>
        <v>0</v>
      </c>
      <c r="H1979" s="158">
        <f t="shared" si="121"/>
        <v>0</v>
      </c>
      <c r="I1979" s="158">
        <f t="shared" si="121"/>
        <v>0</v>
      </c>
      <c r="J1979" s="158">
        <f t="shared" si="121"/>
        <v>0</v>
      </c>
      <c r="K1979" s="158">
        <f t="shared" si="121"/>
        <v>0</v>
      </c>
      <c r="L1979" s="158">
        <f t="shared" si="121"/>
        <v>0</v>
      </c>
      <c r="M1979" s="158">
        <f t="shared" si="121"/>
        <v>0</v>
      </c>
      <c r="N1979" s="159"/>
      <c r="O1979" s="159"/>
    </row>
    <row r="1980" spans="1:15" ht="13.5" customHeight="1" x14ac:dyDescent="0.25">
      <c r="A1980" s="160" t="s">
        <v>45</v>
      </c>
      <c r="B1980" s="154">
        <f t="shared" ref="B1980:M1980" si="122">SUM(B1907:B1970)</f>
        <v>0</v>
      </c>
      <c r="C1980" s="154">
        <f t="shared" si="122"/>
        <v>0</v>
      </c>
      <c r="D1980" s="154">
        <f t="shared" si="122"/>
        <v>0</v>
      </c>
      <c r="E1980" s="154">
        <f t="shared" si="122"/>
        <v>0</v>
      </c>
      <c r="F1980" s="154">
        <f t="shared" si="122"/>
        <v>0</v>
      </c>
      <c r="G1980" s="154">
        <f t="shared" si="122"/>
        <v>0</v>
      </c>
      <c r="H1980" s="154">
        <f t="shared" si="122"/>
        <v>0</v>
      </c>
      <c r="I1980" s="154">
        <f t="shared" si="122"/>
        <v>0</v>
      </c>
      <c r="J1980" s="154">
        <f t="shared" si="122"/>
        <v>0</v>
      </c>
      <c r="K1980" s="154">
        <f t="shared" si="122"/>
        <v>0</v>
      </c>
      <c r="L1980" s="154">
        <f t="shared" si="122"/>
        <v>0</v>
      </c>
      <c r="M1980" s="154">
        <f t="shared" si="122"/>
        <v>0</v>
      </c>
      <c r="N1980" s="161"/>
      <c r="O1980" s="161"/>
    </row>
    <row r="1981" spans="1:15" ht="13.5" customHeight="1" x14ac:dyDescent="0.25">
      <c r="A1981" s="154" t="s">
        <v>46</v>
      </c>
      <c r="B1981" s="154">
        <f t="shared" ref="B1981:M1981" si="123">SUM(B1907:B1978)</f>
        <v>0</v>
      </c>
      <c r="C1981" s="154">
        <f t="shared" si="123"/>
        <v>0</v>
      </c>
      <c r="D1981" s="154">
        <f t="shared" si="123"/>
        <v>0</v>
      </c>
      <c r="E1981" s="154">
        <f t="shared" si="123"/>
        <v>0</v>
      </c>
      <c r="F1981" s="154">
        <f t="shared" si="123"/>
        <v>0</v>
      </c>
      <c r="G1981" s="154">
        <f t="shared" si="123"/>
        <v>0</v>
      </c>
      <c r="H1981" s="154">
        <f t="shared" si="123"/>
        <v>0</v>
      </c>
      <c r="I1981" s="154">
        <f t="shared" si="123"/>
        <v>0</v>
      </c>
      <c r="J1981" s="154">
        <f t="shared" si="123"/>
        <v>0</v>
      </c>
      <c r="K1981" s="154">
        <f t="shared" si="123"/>
        <v>0</v>
      </c>
      <c r="L1981" s="154">
        <f t="shared" si="123"/>
        <v>0</v>
      </c>
      <c r="M1981" s="154">
        <f t="shared" si="123"/>
        <v>0</v>
      </c>
      <c r="N1981" s="161"/>
      <c r="O1981" s="161"/>
    </row>
    <row r="1982" spans="1:15" ht="13.5" customHeight="1" thickBot="1" x14ac:dyDescent="0.3">
      <c r="A1982" s="162" t="s">
        <v>47</v>
      </c>
      <c r="B1982" s="162">
        <f t="shared" ref="B1982:M1982" si="124">SUM(B1883:B1978)</f>
        <v>0</v>
      </c>
      <c r="C1982" s="162">
        <f t="shared" si="124"/>
        <v>0</v>
      </c>
      <c r="D1982" s="162">
        <f t="shared" si="124"/>
        <v>0</v>
      </c>
      <c r="E1982" s="162">
        <f t="shared" si="124"/>
        <v>0</v>
      </c>
      <c r="F1982" s="162">
        <f t="shared" si="124"/>
        <v>0</v>
      </c>
      <c r="G1982" s="162">
        <f t="shared" si="124"/>
        <v>0</v>
      </c>
      <c r="H1982" s="162">
        <f t="shared" si="124"/>
        <v>0</v>
      </c>
      <c r="I1982" s="162">
        <f t="shared" si="124"/>
        <v>0</v>
      </c>
      <c r="J1982" s="162">
        <f t="shared" si="124"/>
        <v>0</v>
      </c>
      <c r="K1982" s="162">
        <f t="shared" si="124"/>
        <v>0</v>
      </c>
      <c r="L1982" s="162">
        <f t="shared" si="124"/>
        <v>0</v>
      </c>
      <c r="M1982" s="162">
        <f t="shared" si="124"/>
        <v>0</v>
      </c>
      <c r="N1982" s="163"/>
      <c r="O1982" s="163"/>
    </row>
    <row r="1983" spans="1:15" ht="13.5" customHeight="1" thickTop="1" x14ac:dyDescent="0.25">
      <c r="N1983" s="3"/>
      <c r="O1983" s="3"/>
    </row>
    <row r="1984" spans="1:15" ht="13.5" customHeight="1" thickBot="1" x14ac:dyDescent="0.3">
      <c r="A1984" s="165" t="s">
        <v>9</v>
      </c>
      <c r="B1984" s="166" t="s">
        <v>58</v>
      </c>
      <c r="C1984" s="166">
        <f>C1880+1</f>
        <v>44849</v>
      </c>
      <c r="D1984" s="165"/>
      <c r="E1984" s="165"/>
      <c r="F1984" s="165"/>
      <c r="G1984" s="165"/>
      <c r="H1984" s="165"/>
      <c r="I1984" s="165"/>
      <c r="J1984" s="165"/>
      <c r="K1984" s="165"/>
      <c r="L1984" s="165"/>
      <c r="M1984" s="165"/>
      <c r="N1984" s="167"/>
      <c r="O1984" s="167"/>
    </row>
    <row r="1985" spans="1:15" ht="13.5" customHeight="1" thickTop="1" thickBot="1" x14ac:dyDescent="0.3">
      <c r="A1985" s="165"/>
      <c r="B1985" s="521" t="s">
        <v>30</v>
      </c>
      <c r="C1985" s="521" t="s">
        <v>31</v>
      </c>
      <c r="D1985" s="521" t="s">
        <v>32</v>
      </c>
      <c r="E1985" s="521" t="s">
        <v>33</v>
      </c>
      <c r="F1985" s="521" t="s">
        <v>34</v>
      </c>
      <c r="G1985" s="521" t="s">
        <v>35</v>
      </c>
      <c r="H1985" s="521" t="s">
        <v>36</v>
      </c>
      <c r="I1985" s="521" t="s">
        <v>37</v>
      </c>
      <c r="J1985" s="521" t="s">
        <v>38</v>
      </c>
      <c r="K1985" s="521" t="s">
        <v>39</v>
      </c>
      <c r="L1985" s="521" t="s">
        <v>40</v>
      </c>
      <c r="M1985" s="521" t="s">
        <v>41</v>
      </c>
      <c r="N1985" s="523" t="s">
        <v>42</v>
      </c>
      <c r="O1985" s="523" t="s">
        <v>43</v>
      </c>
    </row>
    <row r="1986" spans="1:15" ht="13.5" customHeight="1" thickTop="1" thickBot="1" x14ac:dyDescent="0.3">
      <c r="A1986" s="168" t="s">
        <v>50</v>
      </c>
      <c r="B1986" s="522"/>
      <c r="C1986" s="522"/>
      <c r="D1986" s="522"/>
      <c r="E1986" s="522"/>
      <c r="F1986" s="522"/>
      <c r="G1986" s="522"/>
      <c r="H1986" s="522"/>
      <c r="I1986" s="522"/>
      <c r="J1986" s="522"/>
      <c r="K1986" s="522"/>
      <c r="L1986" s="522"/>
      <c r="M1986" s="522"/>
      <c r="N1986" s="524"/>
      <c r="O1986" s="524"/>
    </row>
    <row r="1987" spans="1:15" ht="13.5" customHeight="1" thickTop="1" x14ac:dyDescent="0.25">
      <c r="A1987" s="153">
        <v>0</v>
      </c>
      <c r="B1987" s="154" t="s">
        <v>61</v>
      </c>
      <c r="C1987" s="154" t="s">
        <v>61</v>
      </c>
      <c r="D1987" s="154" t="s">
        <v>61</v>
      </c>
      <c r="E1987" s="154" t="s">
        <v>61</v>
      </c>
      <c r="F1987" s="154" t="s">
        <v>61</v>
      </c>
      <c r="G1987" s="154" t="s">
        <v>61</v>
      </c>
      <c r="H1987" s="154" t="s">
        <v>61</v>
      </c>
      <c r="I1987" s="154" t="s">
        <v>61</v>
      </c>
      <c r="J1987" s="154" t="s">
        <v>61</v>
      </c>
      <c r="K1987" s="154" t="s">
        <v>61</v>
      </c>
      <c r="L1987" s="154" t="s">
        <v>61</v>
      </c>
      <c r="M1987" s="154" t="s">
        <v>61</v>
      </c>
      <c r="N1987" s="154" t="s">
        <v>61</v>
      </c>
      <c r="O1987" s="154" t="s">
        <v>61</v>
      </c>
    </row>
    <row r="1988" spans="1:15" ht="13.5" customHeight="1" x14ac:dyDescent="0.25">
      <c r="A1988" s="155">
        <v>1.0416666666666666E-2</v>
      </c>
      <c r="B1988" s="154" t="s">
        <v>61</v>
      </c>
      <c r="C1988" s="154" t="s">
        <v>61</v>
      </c>
      <c r="D1988" s="154" t="s">
        <v>61</v>
      </c>
      <c r="E1988" s="154" t="s">
        <v>61</v>
      </c>
      <c r="F1988" s="154" t="s">
        <v>61</v>
      </c>
      <c r="G1988" s="154" t="s">
        <v>61</v>
      </c>
      <c r="H1988" s="154" t="s">
        <v>61</v>
      </c>
      <c r="I1988" s="154" t="s">
        <v>61</v>
      </c>
      <c r="J1988" s="154" t="s">
        <v>61</v>
      </c>
      <c r="K1988" s="154" t="s">
        <v>61</v>
      </c>
      <c r="L1988" s="154" t="s">
        <v>61</v>
      </c>
      <c r="M1988" s="154" t="s">
        <v>61</v>
      </c>
      <c r="N1988" s="154" t="s">
        <v>61</v>
      </c>
      <c r="O1988" s="154" t="s">
        <v>61</v>
      </c>
    </row>
    <row r="1989" spans="1:15" ht="13.5" customHeight="1" x14ac:dyDescent="0.25">
      <c r="A1989" s="155">
        <v>2.0833333333333332E-2</v>
      </c>
      <c r="B1989" s="154" t="s">
        <v>61</v>
      </c>
      <c r="C1989" s="154" t="s">
        <v>61</v>
      </c>
      <c r="D1989" s="154" t="s">
        <v>61</v>
      </c>
      <c r="E1989" s="154" t="s">
        <v>61</v>
      </c>
      <c r="F1989" s="154" t="s">
        <v>61</v>
      </c>
      <c r="G1989" s="154" t="s">
        <v>61</v>
      </c>
      <c r="H1989" s="154" t="s">
        <v>61</v>
      </c>
      <c r="I1989" s="154" t="s">
        <v>61</v>
      </c>
      <c r="J1989" s="154" t="s">
        <v>61</v>
      </c>
      <c r="K1989" s="154" t="s">
        <v>61</v>
      </c>
      <c r="L1989" s="154" t="s">
        <v>61</v>
      </c>
      <c r="M1989" s="154" t="s">
        <v>61</v>
      </c>
      <c r="N1989" s="154" t="s">
        <v>61</v>
      </c>
      <c r="O1989" s="154" t="s">
        <v>61</v>
      </c>
    </row>
    <row r="1990" spans="1:15" ht="13.5" customHeight="1" x14ac:dyDescent="0.25">
      <c r="A1990" s="155">
        <v>3.125E-2</v>
      </c>
      <c r="B1990" s="154" t="s">
        <v>61</v>
      </c>
      <c r="C1990" s="154" t="s">
        <v>61</v>
      </c>
      <c r="D1990" s="154" t="s">
        <v>61</v>
      </c>
      <c r="E1990" s="154" t="s">
        <v>61</v>
      </c>
      <c r="F1990" s="154" t="s">
        <v>61</v>
      </c>
      <c r="G1990" s="154" t="s">
        <v>61</v>
      </c>
      <c r="H1990" s="154" t="s">
        <v>61</v>
      </c>
      <c r="I1990" s="154" t="s">
        <v>61</v>
      </c>
      <c r="J1990" s="154" t="s">
        <v>61</v>
      </c>
      <c r="K1990" s="154" t="s">
        <v>61</v>
      </c>
      <c r="L1990" s="154" t="s">
        <v>61</v>
      </c>
      <c r="M1990" s="154" t="s">
        <v>61</v>
      </c>
      <c r="N1990" s="154" t="s">
        <v>61</v>
      </c>
      <c r="O1990" s="154" t="s">
        <v>61</v>
      </c>
    </row>
    <row r="1991" spans="1:15" ht="13.5" customHeight="1" x14ac:dyDescent="0.25">
      <c r="A1991" s="155">
        <v>4.1666666666666664E-2</v>
      </c>
      <c r="B1991" s="154" t="s">
        <v>61</v>
      </c>
      <c r="C1991" s="154" t="s">
        <v>61</v>
      </c>
      <c r="D1991" s="154" t="s">
        <v>61</v>
      </c>
      <c r="E1991" s="154" t="s">
        <v>61</v>
      </c>
      <c r="F1991" s="154" t="s">
        <v>61</v>
      </c>
      <c r="G1991" s="154" t="s">
        <v>61</v>
      </c>
      <c r="H1991" s="154" t="s">
        <v>61</v>
      </c>
      <c r="I1991" s="154" t="s">
        <v>61</v>
      </c>
      <c r="J1991" s="154" t="s">
        <v>61</v>
      </c>
      <c r="K1991" s="154" t="s">
        <v>61</v>
      </c>
      <c r="L1991" s="154" t="s">
        <v>61</v>
      </c>
      <c r="M1991" s="154" t="s">
        <v>61</v>
      </c>
      <c r="N1991" s="154" t="s">
        <v>61</v>
      </c>
      <c r="O1991" s="154" t="s">
        <v>61</v>
      </c>
    </row>
    <row r="1992" spans="1:15" ht="13.5" customHeight="1" x14ac:dyDescent="0.25">
      <c r="A1992" s="155">
        <v>5.2083333333333336E-2</v>
      </c>
      <c r="B1992" s="154" t="s">
        <v>61</v>
      </c>
      <c r="C1992" s="154" t="s">
        <v>61</v>
      </c>
      <c r="D1992" s="154" t="s">
        <v>61</v>
      </c>
      <c r="E1992" s="154" t="s">
        <v>61</v>
      </c>
      <c r="F1992" s="154" t="s">
        <v>61</v>
      </c>
      <c r="G1992" s="154" t="s">
        <v>61</v>
      </c>
      <c r="H1992" s="154" t="s">
        <v>61</v>
      </c>
      <c r="I1992" s="154" t="s">
        <v>61</v>
      </c>
      <c r="J1992" s="154" t="s">
        <v>61</v>
      </c>
      <c r="K1992" s="154" t="s">
        <v>61</v>
      </c>
      <c r="L1992" s="154" t="s">
        <v>61</v>
      </c>
      <c r="M1992" s="154" t="s">
        <v>61</v>
      </c>
      <c r="N1992" s="154" t="s">
        <v>61</v>
      </c>
      <c r="O1992" s="154" t="s">
        <v>61</v>
      </c>
    </row>
    <row r="1993" spans="1:15" ht="13.5" customHeight="1" x14ac:dyDescent="0.25">
      <c r="A1993" s="155">
        <v>6.25E-2</v>
      </c>
      <c r="B1993" s="154" t="s">
        <v>61</v>
      </c>
      <c r="C1993" s="154" t="s">
        <v>61</v>
      </c>
      <c r="D1993" s="154" t="s">
        <v>61</v>
      </c>
      <c r="E1993" s="154" t="s">
        <v>61</v>
      </c>
      <c r="F1993" s="154" t="s">
        <v>61</v>
      </c>
      <c r="G1993" s="154" t="s">
        <v>61</v>
      </c>
      <c r="H1993" s="154" t="s">
        <v>61</v>
      </c>
      <c r="I1993" s="154" t="s">
        <v>61</v>
      </c>
      <c r="J1993" s="154" t="s">
        <v>61</v>
      </c>
      <c r="K1993" s="154" t="s">
        <v>61</v>
      </c>
      <c r="L1993" s="154" t="s">
        <v>61</v>
      </c>
      <c r="M1993" s="154" t="s">
        <v>61</v>
      </c>
      <c r="N1993" s="154" t="s">
        <v>61</v>
      </c>
      <c r="O1993" s="154" t="s">
        <v>61</v>
      </c>
    </row>
    <row r="1994" spans="1:15" ht="13.5" customHeight="1" x14ac:dyDescent="0.25">
      <c r="A1994" s="155">
        <v>7.2916666666666699E-2</v>
      </c>
      <c r="B1994" s="154" t="s">
        <v>61</v>
      </c>
      <c r="C1994" s="154" t="s">
        <v>61</v>
      </c>
      <c r="D1994" s="154" t="s">
        <v>61</v>
      </c>
      <c r="E1994" s="154" t="s">
        <v>61</v>
      </c>
      <c r="F1994" s="154" t="s">
        <v>61</v>
      </c>
      <c r="G1994" s="154" t="s">
        <v>61</v>
      </c>
      <c r="H1994" s="154" t="s">
        <v>61</v>
      </c>
      <c r="I1994" s="154" t="s">
        <v>61</v>
      </c>
      <c r="J1994" s="154" t="s">
        <v>61</v>
      </c>
      <c r="K1994" s="154" t="s">
        <v>61</v>
      </c>
      <c r="L1994" s="154" t="s">
        <v>61</v>
      </c>
      <c r="M1994" s="154" t="s">
        <v>61</v>
      </c>
      <c r="N1994" s="154" t="s">
        <v>61</v>
      </c>
      <c r="O1994" s="154" t="s">
        <v>61</v>
      </c>
    </row>
    <row r="1995" spans="1:15" ht="13.5" customHeight="1" x14ac:dyDescent="0.25">
      <c r="A1995" s="155">
        <v>8.3333333333333301E-2</v>
      </c>
      <c r="B1995" s="154" t="s">
        <v>61</v>
      </c>
      <c r="C1995" s="154" t="s">
        <v>61</v>
      </c>
      <c r="D1995" s="154" t="s">
        <v>61</v>
      </c>
      <c r="E1995" s="154" t="s">
        <v>61</v>
      </c>
      <c r="F1995" s="154" t="s">
        <v>61</v>
      </c>
      <c r="G1995" s="154" t="s">
        <v>61</v>
      </c>
      <c r="H1995" s="154" t="s">
        <v>61</v>
      </c>
      <c r="I1995" s="154" t="s">
        <v>61</v>
      </c>
      <c r="J1995" s="154" t="s">
        <v>61</v>
      </c>
      <c r="K1995" s="154" t="s">
        <v>61</v>
      </c>
      <c r="L1995" s="154" t="s">
        <v>61</v>
      </c>
      <c r="M1995" s="154" t="s">
        <v>61</v>
      </c>
      <c r="N1995" s="154" t="s">
        <v>61</v>
      </c>
      <c r="O1995" s="154" t="s">
        <v>61</v>
      </c>
    </row>
    <row r="1996" spans="1:15" ht="13.5" customHeight="1" x14ac:dyDescent="0.25">
      <c r="A1996" s="155">
        <v>9.375E-2</v>
      </c>
      <c r="B1996" s="154" t="s">
        <v>61</v>
      </c>
      <c r="C1996" s="154" t="s">
        <v>61</v>
      </c>
      <c r="D1996" s="154" t="s">
        <v>61</v>
      </c>
      <c r="E1996" s="154" t="s">
        <v>61</v>
      </c>
      <c r="F1996" s="154" t="s">
        <v>61</v>
      </c>
      <c r="G1996" s="154" t="s">
        <v>61</v>
      </c>
      <c r="H1996" s="154" t="s">
        <v>61</v>
      </c>
      <c r="I1996" s="154" t="s">
        <v>61</v>
      </c>
      <c r="J1996" s="154" t="s">
        <v>61</v>
      </c>
      <c r="K1996" s="154" t="s">
        <v>61</v>
      </c>
      <c r="L1996" s="154" t="s">
        <v>61</v>
      </c>
      <c r="M1996" s="154" t="s">
        <v>61</v>
      </c>
      <c r="N1996" s="154" t="s">
        <v>61</v>
      </c>
      <c r="O1996" s="154" t="s">
        <v>61</v>
      </c>
    </row>
    <row r="1997" spans="1:15" ht="13.5" customHeight="1" x14ac:dyDescent="0.25">
      <c r="A1997" s="155">
        <v>0.104166666666667</v>
      </c>
      <c r="B1997" s="154" t="s">
        <v>61</v>
      </c>
      <c r="C1997" s="154" t="s">
        <v>61</v>
      </c>
      <c r="D1997" s="154" t="s">
        <v>61</v>
      </c>
      <c r="E1997" s="154" t="s">
        <v>61</v>
      </c>
      <c r="F1997" s="154" t="s">
        <v>61</v>
      </c>
      <c r="G1997" s="154" t="s">
        <v>61</v>
      </c>
      <c r="H1997" s="154" t="s">
        <v>61</v>
      </c>
      <c r="I1997" s="154" t="s">
        <v>61</v>
      </c>
      <c r="J1997" s="154" t="s">
        <v>61</v>
      </c>
      <c r="K1997" s="154" t="s">
        <v>61</v>
      </c>
      <c r="L1997" s="154" t="s">
        <v>61</v>
      </c>
      <c r="M1997" s="154" t="s">
        <v>61</v>
      </c>
      <c r="N1997" s="154" t="s">
        <v>61</v>
      </c>
      <c r="O1997" s="154" t="s">
        <v>61</v>
      </c>
    </row>
    <row r="1998" spans="1:15" ht="13.5" customHeight="1" x14ac:dyDescent="0.25">
      <c r="A1998" s="155">
        <v>0.114583333333333</v>
      </c>
      <c r="B1998" s="154" t="s">
        <v>61</v>
      </c>
      <c r="C1998" s="154" t="s">
        <v>61</v>
      </c>
      <c r="D1998" s="154" t="s">
        <v>61</v>
      </c>
      <c r="E1998" s="154" t="s">
        <v>61</v>
      </c>
      <c r="F1998" s="154" t="s">
        <v>61</v>
      </c>
      <c r="G1998" s="154" t="s">
        <v>61</v>
      </c>
      <c r="H1998" s="154" t="s">
        <v>61</v>
      </c>
      <c r="I1998" s="154" t="s">
        <v>61</v>
      </c>
      <c r="J1998" s="154" t="s">
        <v>61</v>
      </c>
      <c r="K1998" s="154" t="s">
        <v>61</v>
      </c>
      <c r="L1998" s="154" t="s">
        <v>61</v>
      </c>
      <c r="M1998" s="154" t="s">
        <v>61</v>
      </c>
      <c r="N1998" s="154" t="s">
        <v>61</v>
      </c>
      <c r="O1998" s="154" t="s">
        <v>61</v>
      </c>
    </row>
    <row r="1999" spans="1:15" ht="13.5" customHeight="1" x14ac:dyDescent="0.25">
      <c r="A1999" s="155">
        <v>0.125</v>
      </c>
      <c r="B1999" s="154" t="s">
        <v>61</v>
      </c>
      <c r="C1999" s="154" t="s">
        <v>61</v>
      </c>
      <c r="D1999" s="154" t="s">
        <v>61</v>
      </c>
      <c r="E1999" s="154" t="s">
        <v>61</v>
      </c>
      <c r="F1999" s="154" t="s">
        <v>61</v>
      </c>
      <c r="G1999" s="154" t="s">
        <v>61</v>
      </c>
      <c r="H1999" s="154" t="s">
        <v>61</v>
      </c>
      <c r="I1999" s="154" t="s">
        <v>61</v>
      </c>
      <c r="J1999" s="154" t="s">
        <v>61</v>
      </c>
      <c r="K1999" s="154" t="s">
        <v>61</v>
      </c>
      <c r="L1999" s="154" t="s">
        <v>61</v>
      </c>
      <c r="M1999" s="154" t="s">
        <v>61</v>
      </c>
      <c r="N1999" s="154" t="s">
        <v>61</v>
      </c>
      <c r="O1999" s="154" t="s">
        <v>61</v>
      </c>
    </row>
    <row r="2000" spans="1:15" ht="13.5" customHeight="1" x14ac:dyDescent="0.25">
      <c r="A2000" s="155">
        <v>0.13541666666666699</v>
      </c>
      <c r="B2000" s="154" t="s">
        <v>61</v>
      </c>
      <c r="C2000" s="154" t="s">
        <v>61</v>
      </c>
      <c r="D2000" s="154" t="s">
        <v>61</v>
      </c>
      <c r="E2000" s="154" t="s">
        <v>61</v>
      </c>
      <c r="F2000" s="154" t="s">
        <v>61</v>
      </c>
      <c r="G2000" s="154" t="s">
        <v>61</v>
      </c>
      <c r="H2000" s="154" t="s">
        <v>61</v>
      </c>
      <c r="I2000" s="154" t="s">
        <v>61</v>
      </c>
      <c r="J2000" s="154" t="s">
        <v>61</v>
      </c>
      <c r="K2000" s="154" t="s">
        <v>61</v>
      </c>
      <c r="L2000" s="154" t="s">
        <v>61</v>
      </c>
      <c r="M2000" s="154" t="s">
        <v>61</v>
      </c>
      <c r="N2000" s="154" t="s">
        <v>61</v>
      </c>
      <c r="O2000" s="154" t="s">
        <v>61</v>
      </c>
    </row>
    <row r="2001" spans="1:15" ht="13.5" customHeight="1" x14ac:dyDescent="0.25">
      <c r="A2001" s="155">
        <v>0.14583333333333301</v>
      </c>
      <c r="B2001" s="154" t="s">
        <v>61</v>
      </c>
      <c r="C2001" s="154" t="s">
        <v>61</v>
      </c>
      <c r="D2001" s="154" t="s">
        <v>61</v>
      </c>
      <c r="E2001" s="154" t="s">
        <v>61</v>
      </c>
      <c r="F2001" s="154" t="s">
        <v>61</v>
      </c>
      <c r="G2001" s="154" t="s">
        <v>61</v>
      </c>
      <c r="H2001" s="154" t="s">
        <v>61</v>
      </c>
      <c r="I2001" s="154" t="s">
        <v>61</v>
      </c>
      <c r="J2001" s="154" t="s">
        <v>61</v>
      </c>
      <c r="K2001" s="154" t="s">
        <v>61</v>
      </c>
      <c r="L2001" s="154" t="s">
        <v>61</v>
      </c>
      <c r="M2001" s="154" t="s">
        <v>61</v>
      </c>
      <c r="N2001" s="154" t="s">
        <v>61</v>
      </c>
      <c r="O2001" s="154" t="s">
        <v>61</v>
      </c>
    </row>
    <row r="2002" spans="1:15" ht="13.5" customHeight="1" x14ac:dyDescent="0.25">
      <c r="A2002" s="155">
        <v>0.15625</v>
      </c>
      <c r="B2002" s="154" t="s">
        <v>61</v>
      </c>
      <c r="C2002" s="154" t="s">
        <v>61</v>
      </c>
      <c r="D2002" s="154" t="s">
        <v>61</v>
      </c>
      <c r="E2002" s="154" t="s">
        <v>61</v>
      </c>
      <c r="F2002" s="154" t="s">
        <v>61</v>
      </c>
      <c r="G2002" s="154" t="s">
        <v>61</v>
      </c>
      <c r="H2002" s="154" t="s">
        <v>61</v>
      </c>
      <c r="I2002" s="154" t="s">
        <v>61</v>
      </c>
      <c r="J2002" s="154" t="s">
        <v>61</v>
      </c>
      <c r="K2002" s="154" t="s">
        <v>61</v>
      </c>
      <c r="L2002" s="154" t="s">
        <v>61</v>
      </c>
      <c r="M2002" s="154" t="s">
        <v>61</v>
      </c>
      <c r="N2002" s="154" t="s">
        <v>61</v>
      </c>
      <c r="O2002" s="154" t="s">
        <v>61</v>
      </c>
    </row>
    <row r="2003" spans="1:15" ht="13.5" customHeight="1" x14ac:dyDescent="0.25">
      <c r="A2003" s="155">
        <v>0.16666666666666699</v>
      </c>
      <c r="B2003" s="154" t="s">
        <v>61</v>
      </c>
      <c r="C2003" s="154" t="s">
        <v>61</v>
      </c>
      <c r="D2003" s="154" t="s">
        <v>61</v>
      </c>
      <c r="E2003" s="154" t="s">
        <v>61</v>
      </c>
      <c r="F2003" s="154" t="s">
        <v>61</v>
      </c>
      <c r="G2003" s="154" t="s">
        <v>61</v>
      </c>
      <c r="H2003" s="154" t="s">
        <v>61</v>
      </c>
      <c r="I2003" s="154" t="s">
        <v>61</v>
      </c>
      <c r="J2003" s="154" t="s">
        <v>61</v>
      </c>
      <c r="K2003" s="154" t="s">
        <v>61</v>
      </c>
      <c r="L2003" s="154" t="s">
        <v>61</v>
      </c>
      <c r="M2003" s="154" t="s">
        <v>61</v>
      </c>
      <c r="N2003" s="154" t="s">
        <v>61</v>
      </c>
      <c r="O2003" s="154" t="s">
        <v>61</v>
      </c>
    </row>
    <row r="2004" spans="1:15" ht="13.5" customHeight="1" x14ac:dyDescent="0.25">
      <c r="A2004" s="155">
        <v>0.17708333333333301</v>
      </c>
      <c r="B2004" s="154" t="s">
        <v>61</v>
      </c>
      <c r="C2004" s="154" t="s">
        <v>61</v>
      </c>
      <c r="D2004" s="154" t="s">
        <v>61</v>
      </c>
      <c r="E2004" s="154" t="s">
        <v>61</v>
      </c>
      <c r="F2004" s="154" t="s">
        <v>61</v>
      </c>
      <c r="G2004" s="154" t="s">
        <v>61</v>
      </c>
      <c r="H2004" s="154" t="s">
        <v>61</v>
      </c>
      <c r="I2004" s="154" t="s">
        <v>61</v>
      </c>
      <c r="J2004" s="154" t="s">
        <v>61</v>
      </c>
      <c r="K2004" s="154" t="s">
        <v>61</v>
      </c>
      <c r="L2004" s="154" t="s">
        <v>61</v>
      </c>
      <c r="M2004" s="154" t="s">
        <v>61</v>
      </c>
      <c r="N2004" s="154" t="s">
        <v>61</v>
      </c>
      <c r="O2004" s="154" t="s">
        <v>61</v>
      </c>
    </row>
    <row r="2005" spans="1:15" ht="13.5" customHeight="1" x14ac:dyDescent="0.25">
      <c r="A2005" s="155">
        <v>0.1875</v>
      </c>
      <c r="B2005" s="154" t="s">
        <v>61</v>
      </c>
      <c r="C2005" s="154" t="s">
        <v>61</v>
      </c>
      <c r="D2005" s="154" t="s">
        <v>61</v>
      </c>
      <c r="E2005" s="154" t="s">
        <v>61</v>
      </c>
      <c r="F2005" s="154" t="s">
        <v>61</v>
      </c>
      <c r="G2005" s="154" t="s">
        <v>61</v>
      </c>
      <c r="H2005" s="154" t="s">
        <v>61</v>
      </c>
      <c r="I2005" s="154" t="s">
        <v>61</v>
      </c>
      <c r="J2005" s="154" t="s">
        <v>61</v>
      </c>
      <c r="K2005" s="154" t="s">
        <v>61</v>
      </c>
      <c r="L2005" s="154" t="s">
        <v>61</v>
      </c>
      <c r="M2005" s="154" t="s">
        <v>61</v>
      </c>
      <c r="N2005" s="154" t="s">
        <v>61</v>
      </c>
      <c r="O2005" s="154" t="s">
        <v>61</v>
      </c>
    </row>
    <row r="2006" spans="1:15" ht="13.5" customHeight="1" x14ac:dyDescent="0.25">
      <c r="A2006" s="155">
        <v>0.19791666666666699</v>
      </c>
      <c r="B2006" s="154" t="s">
        <v>61</v>
      </c>
      <c r="C2006" s="154" t="s">
        <v>61</v>
      </c>
      <c r="D2006" s="154" t="s">
        <v>61</v>
      </c>
      <c r="E2006" s="154" t="s">
        <v>61</v>
      </c>
      <c r="F2006" s="154" t="s">
        <v>61</v>
      </c>
      <c r="G2006" s="154" t="s">
        <v>61</v>
      </c>
      <c r="H2006" s="154" t="s">
        <v>61</v>
      </c>
      <c r="I2006" s="154" t="s">
        <v>61</v>
      </c>
      <c r="J2006" s="154" t="s">
        <v>61</v>
      </c>
      <c r="K2006" s="154" t="s">
        <v>61</v>
      </c>
      <c r="L2006" s="154" t="s">
        <v>61</v>
      </c>
      <c r="M2006" s="154" t="s">
        <v>61</v>
      </c>
      <c r="N2006" s="154" t="s">
        <v>61</v>
      </c>
      <c r="O2006" s="154" t="s">
        <v>61</v>
      </c>
    </row>
    <row r="2007" spans="1:15" ht="13.5" customHeight="1" x14ac:dyDescent="0.25">
      <c r="A2007" s="155">
        <v>0.20833333333333301</v>
      </c>
      <c r="B2007" s="154" t="s">
        <v>61</v>
      </c>
      <c r="C2007" s="154" t="s">
        <v>61</v>
      </c>
      <c r="D2007" s="154" t="s">
        <v>61</v>
      </c>
      <c r="E2007" s="154" t="s">
        <v>61</v>
      </c>
      <c r="F2007" s="154" t="s">
        <v>61</v>
      </c>
      <c r="G2007" s="154" t="s">
        <v>61</v>
      </c>
      <c r="H2007" s="154" t="s">
        <v>61</v>
      </c>
      <c r="I2007" s="154" t="s">
        <v>61</v>
      </c>
      <c r="J2007" s="154" t="s">
        <v>61</v>
      </c>
      <c r="K2007" s="154" t="s">
        <v>61</v>
      </c>
      <c r="L2007" s="154" t="s">
        <v>61</v>
      </c>
      <c r="M2007" s="154" t="s">
        <v>61</v>
      </c>
      <c r="N2007" s="154" t="s">
        <v>61</v>
      </c>
      <c r="O2007" s="154" t="s">
        <v>61</v>
      </c>
    </row>
    <row r="2008" spans="1:15" ht="13.5" customHeight="1" x14ac:dyDescent="0.25">
      <c r="A2008" s="155">
        <v>0.21875</v>
      </c>
      <c r="B2008" s="154" t="s">
        <v>61</v>
      </c>
      <c r="C2008" s="154" t="s">
        <v>61</v>
      </c>
      <c r="D2008" s="154" t="s">
        <v>61</v>
      </c>
      <c r="E2008" s="154" t="s">
        <v>61</v>
      </c>
      <c r="F2008" s="154" t="s">
        <v>61</v>
      </c>
      <c r="G2008" s="154" t="s">
        <v>61</v>
      </c>
      <c r="H2008" s="154" t="s">
        <v>61</v>
      </c>
      <c r="I2008" s="154" t="s">
        <v>61</v>
      </c>
      <c r="J2008" s="154" t="s">
        <v>61</v>
      </c>
      <c r="K2008" s="154" t="s">
        <v>61</v>
      </c>
      <c r="L2008" s="154" t="s">
        <v>61</v>
      </c>
      <c r="M2008" s="154" t="s">
        <v>61</v>
      </c>
      <c r="N2008" s="154" t="s">
        <v>61</v>
      </c>
      <c r="O2008" s="154" t="s">
        <v>61</v>
      </c>
    </row>
    <row r="2009" spans="1:15" ht="13.5" customHeight="1" x14ac:dyDescent="0.25">
      <c r="A2009" s="155">
        <v>0.22916666666666699</v>
      </c>
      <c r="B2009" s="154" t="s">
        <v>61</v>
      </c>
      <c r="C2009" s="154" t="s">
        <v>61</v>
      </c>
      <c r="D2009" s="154" t="s">
        <v>61</v>
      </c>
      <c r="E2009" s="154" t="s">
        <v>61</v>
      </c>
      <c r="F2009" s="154" t="s">
        <v>61</v>
      </c>
      <c r="G2009" s="154" t="s">
        <v>61</v>
      </c>
      <c r="H2009" s="154" t="s">
        <v>61</v>
      </c>
      <c r="I2009" s="154" t="s">
        <v>61</v>
      </c>
      <c r="J2009" s="154" t="s">
        <v>61</v>
      </c>
      <c r="K2009" s="154" t="s">
        <v>61</v>
      </c>
      <c r="L2009" s="154" t="s">
        <v>61</v>
      </c>
      <c r="M2009" s="154" t="s">
        <v>61</v>
      </c>
      <c r="N2009" s="154" t="s">
        <v>61</v>
      </c>
      <c r="O2009" s="154" t="s">
        <v>61</v>
      </c>
    </row>
    <row r="2010" spans="1:15" ht="13.5" customHeight="1" x14ac:dyDescent="0.25">
      <c r="A2010" s="155">
        <v>0.23958333333333301</v>
      </c>
      <c r="B2010" s="154" t="s">
        <v>61</v>
      </c>
      <c r="C2010" s="154" t="s">
        <v>61</v>
      </c>
      <c r="D2010" s="154" t="s">
        <v>61</v>
      </c>
      <c r="E2010" s="154" t="s">
        <v>61</v>
      </c>
      <c r="F2010" s="154" t="s">
        <v>61</v>
      </c>
      <c r="G2010" s="154" t="s">
        <v>61</v>
      </c>
      <c r="H2010" s="154" t="s">
        <v>61</v>
      </c>
      <c r="I2010" s="154" t="s">
        <v>61</v>
      </c>
      <c r="J2010" s="154" t="s">
        <v>61</v>
      </c>
      <c r="K2010" s="154" t="s">
        <v>61</v>
      </c>
      <c r="L2010" s="154" t="s">
        <v>61</v>
      </c>
      <c r="M2010" s="154" t="s">
        <v>61</v>
      </c>
      <c r="N2010" s="154" t="s">
        <v>61</v>
      </c>
      <c r="O2010" s="154" t="s">
        <v>61</v>
      </c>
    </row>
    <row r="2011" spans="1:15" ht="13.5" customHeight="1" x14ac:dyDescent="0.25">
      <c r="A2011" s="155">
        <v>0.25</v>
      </c>
      <c r="B2011" s="154" t="s">
        <v>61</v>
      </c>
      <c r="C2011" s="154" t="s">
        <v>61</v>
      </c>
      <c r="D2011" s="154" t="s">
        <v>61</v>
      </c>
      <c r="E2011" s="154" t="s">
        <v>61</v>
      </c>
      <c r="F2011" s="154" t="s">
        <v>61</v>
      </c>
      <c r="G2011" s="154" t="s">
        <v>61</v>
      </c>
      <c r="H2011" s="154" t="s">
        <v>61</v>
      </c>
      <c r="I2011" s="154" t="s">
        <v>61</v>
      </c>
      <c r="J2011" s="154" t="s">
        <v>61</v>
      </c>
      <c r="K2011" s="154" t="s">
        <v>61</v>
      </c>
      <c r="L2011" s="154" t="s">
        <v>61</v>
      </c>
      <c r="M2011" s="154" t="s">
        <v>61</v>
      </c>
      <c r="N2011" s="154" t="s">
        <v>61</v>
      </c>
      <c r="O2011" s="154" t="s">
        <v>61</v>
      </c>
    </row>
    <row r="2012" spans="1:15" ht="13.5" customHeight="1" x14ac:dyDescent="0.25">
      <c r="A2012" s="155">
        <v>0.26041666666666702</v>
      </c>
      <c r="B2012" s="154" t="s">
        <v>61</v>
      </c>
      <c r="C2012" s="154" t="s">
        <v>61</v>
      </c>
      <c r="D2012" s="154" t="s">
        <v>61</v>
      </c>
      <c r="E2012" s="154" t="s">
        <v>61</v>
      </c>
      <c r="F2012" s="154" t="s">
        <v>61</v>
      </c>
      <c r="G2012" s="154" t="s">
        <v>61</v>
      </c>
      <c r="H2012" s="154" t="s">
        <v>61</v>
      </c>
      <c r="I2012" s="154" t="s">
        <v>61</v>
      </c>
      <c r="J2012" s="154" t="s">
        <v>61</v>
      </c>
      <c r="K2012" s="154" t="s">
        <v>61</v>
      </c>
      <c r="L2012" s="154" t="s">
        <v>61</v>
      </c>
      <c r="M2012" s="154" t="s">
        <v>61</v>
      </c>
      <c r="N2012" s="154" t="s">
        <v>61</v>
      </c>
      <c r="O2012" s="154" t="s">
        <v>61</v>
      </c>
    </row>
    <row r="2013" spans="1:15" ht="13.5" customHeight="1" x14ac:dyDescent="0.25">
      <c r="A2013" s="155">
        <v>0.27083333333333298</v>
      </c>
      <c r="B2013" s="154" t="s">
        <v>61</v>
      </c>
      <c r="C2013" s="154" t="s">
        <v>61</v>
      </c>
      <c r="D2013" s="154" t="s">
        <v>61</v>
      </c>
      <c r="E2013" s="154" t="s">
        <v>61</v>
      </c>
      <c r="F2013" s="154" t="s">
        <v>61</v>
      </c>
      <c r="G2013" s="154" t="s">
        <v>61</v>
      </c>
      <c r="H2013" s="154" t="s">
        <v>61</v>
      </c>
      <c r="I2013" s="154" t="s">
        <v>61</v>
      </c>
      <c r="J2013" s="154" t="s">
        <v>61</v>
      </c>
      <c r="K2013" s="154" t="s">
        <v>61</v>
      </c>
      <c r="L2013" s="154" t="s">
        <v>61</v>
      </c>
      <c r="M2013" s="154" t="s">
        <v>61</v>
      </c>
      <c r="N2013" s="154" t="s">
        <v>61</v>
      </c>
      <c r="O2013" s="154" t="s">
        <v>61</v>
      </c>
    </row>
    <row r="2014" spans="1:15" ht="13.5" customHeight="1" x14ac:dyDescent="0.25">
      <c r="A2014" s="155">
        <v>0.28125</v>
      </c>
      <c r="B2014" s="154" t="s">
        <v>61</v>
      </c>
      <c r="C2014" s="154" t="s">
        <v>61</v>
      </c>
      <c r="D2014" s="154" t="s">
        <v>61</v>
      </c>
      <c r="E2014" s="154" t="s">
        <v>61</v>
      </c>
      <c r="F2014" s="154" t="s">
        <v>61</v>
      </c>
      <c r="G2014" s="154" t="s">
        <v>61</v>
      </c>
      <c r="H2014" s="154" t="s">
        <v>61</v>
      </c>
      <c r="I2014" s="154" t="s">
        <v>61</v>
      </c>
      <c r="J2014" s="154" t="s">
        <v>61</v>
      </c>
      <c r="K2014" s="154" t="s">
        <v>61</v>
      </c>
      <c r="L2014" s="154" t="s">
        <v>61</v>
      </c>
      <c r="M2014" s="154" t="s">
        <v>61</v>
      </c>
      <c r="N2014" s="154" t="s">
        <v>61</v>
      </c>
      <c r="O2014" s="154" t="s">
        <v>61</v>
      </c>
    </row>
    <row r="2015" spans="1:15" ht="13.5" customHeight="1" x14ac:dyDescent="0.25">
      <c r="A2015" s="155">
        <v>0.29166666666666702</v>
      </c>
      <c r="B2015" s="154" t="s">
        <v>61</v>
      </c>
      <c r="C2015" s="154" t="s">
        <v>61</v>
      </c>
      <c r="D2015" s="154" t="s">
        <v>61</v>
      </c>
      <c r="E2015" s="154" t="s">
        <v>61</v>
      </c>
      <c r="F2015" s="154" t="s">
        <v>61</v>
      </c>
      <c r="G2015" s="154" t="s">
        <v>61</v>
      </c>
      <c r="H2015" s="154" t="s">
        <v>61</v>
      </c>
      <c r="I2015" s="154" t="s">
        <v>61</v>
      </c>
      <c r="J2015" s="154" t="s">
        <v>61</v>
      </c>
      <c r="K2015" s="154" t="s">
        <v>61</v>
      </c>
      <c r="L2015" s="154" t="s">
        <v>61</v>
      </c>
      <c r="M2015" s="154" t="s">
        <v>61</v>
      </c>
      <c r="N2015" s="154" t="s">
        <v>61</v>
      </c>
      <c r="O2015" s="154" t="s">
        <v>61</v>
      </c>
    </row>
    <row r="2016" spans="1:15" ht="13.5" customHeight="1" x14ac:dyDescent="0.25">
      <c r="A2016" s="155">
        <v>0.30208333333333298</v>
      </c>
      <c r="B2016" s="154" t="s">
        <v>61</v>
      </c>
      <c r="C2016" s="154" t="s">
        <v>61</v>
      </c>
      <c r="D2016" s="154" t="s">
        <v>61</v>
      </c>
      <c r="E2016" s="154" t="s">
        <v>61</v>
      </c>
      <c r="F2016" s="154" t="s">
        <v>61</v>
      </c>
      <c r="G2016" s="154" t="s">
        <v>61</v>
      </c>
      <c r="H2016" s="154" t="s">
        <v>61</v>
      </c>
      <c r="I2016" s="154" t="s">
        <v>61</v>
      </c>
      <c r="J2016" s="154" t="s">
        <v>61</v>
      </c>
      <c r="K2016" s="154" t="s">
        <v>61</v>
      </c>
      <c r="L2016" s="154" t="s">
        <v>61</v>
      </c>
      <c r="M2016" s="154" t="s">
        <v>61</v>
      </c>
      <c r="N2016" s="154" t="s">
        <v>61</v>
      </c>
      <c r="O2016" s="154" t="s">
        <v>61</v>
      </c>
    </row>
    <row r="2017" spans="1:15" ht="13.5" customHeight="1" x14ac:dyDescent="0.25">
      <c r="A2017" s="155">
        <v>0.3125</v>
      </c>
      <c r="B2017" s="154" t="s">
        <v>61</v>
      </c>
      <c r="C2017" s="154" t="s">
        <v>61</v>
      </c>
      <c r="D2017" s="154" t="s">
        <v>61</v>
      </c>
      <c r="E2017" s="154" t="s">
        <v>61</v>
      </c>
      <c r="F2017" s="154" t="s">
        <v>61</v>
      </c>
      <c r="G2017" s="154" t="s">
        <v>61</v>
      </c>
      <c r="H2017" s="154" t="s">
        <v>61</v>
      </c>
      <c r="I2017" s="154" t="s">
        <v>61</v>
      </c>
      <c r="J2017" s="154" t="s">
        <v>61</v>
      </c>
      <c r="K2017" s="154" t="s">
        <v>61</v>
      </c>
      <c r="L2017" s="154" t="s">
        <v>61</v>
      </c>
      <c r="M2017" s="154" t="s">
        <v>61</v>
      </c>
      <c r="N2017" s="154" t="s">
        <v>61</v>
      </c>
      <c r="O2017" s="154" t="s">
        <v>61</v>
      </c>
    </row>
    <row r="2018" spans="1:15" ht="13.5" customHeight="1" x14ac:dyDescent="0.25">
      <c r="A2018" s="155">
        <v>0.32291666666666702</v>
      </c>
      <c r="B2018" s="154" t="s">
        <v>61</v>
      </c>
      <c r="C2018" s="154" t="s">
        <v>61</v>
      </c>
      <c r="D2018" s="154" t="s">
        <v>61</v>
      </c>
      <c r="E2018" s="154" t="s">
        <v>61</v>
      </c>
      <c r="F2018" s="154" t="s">
        <v>61</v>
      </c>
      <c r="G2018" s="154" t="s">
        <v>61</v>
      </c>
      <c r="H2018" s="154" t="s">
        <v>61</v>
      </c>
      <c r="I2018" s="154" t="s">
        <v>61</v>
      </c>
      <c r="J2018" s="154" t="s">
        <v>61</v>
      </c>
      <c r="K2018" s="154" t="s">
        <v>61</v>
      </c>
      <c r="L2018" s="154" t="s">
        <v>61</v>
      </c>
      <c r="M2018" s="154" t="s">
        <v>61</v>
      </c>
      <c r="N2018" s="154" t="s">
        <v>61</v>
      </c>
      <c r="O2018" s="154" t="s">
        <v>61</v>
      </c>
    </row>
    <row r="2019" spans="1:15" ht="13.5" customHeight="1" x14ac:dyDescent="0.25">
      <c r="A2019" s="155">
        <v>0.33333333333333298</v>
      </c>
      <c r="B2019" s="154" t="s">
        <v>61</v>
      </c>
      <c r="C2019" s="154" t="s">
        <v>61</v>
      </c>
      <c r="D2019" s="154" t="s">
        <v>61</v>
      </c>
      <c r="E2019" s="154" t="s">
        <v>61</v>
      </c>
      <c r="F2019" s="154" t="s">
        <v>61</v>
      </c>
      <c r="G2019" s="154" t="s">
        <v>61</v>
      </c>
      <c r="H2019" s="154" t="s">
        <v>61</v>
      </c>
      <c r="I2019" s="154" t="s">
        <v>61</v>
      </c>
      <c r="J2019" s="154" t="s">
        <v>61</v>
      </c>
      <c r="K2019" s="154" t="s">
        <v>61</v>
      </c>
      <c r="L2019" s="154" t="s">
        <v>61</v>
      </c>
      <c r="M2019" s="154" t="s">
        <v>61</v>
      </c>
      <c r="N2019" s="154" t="s">
        <v>61</v>
      </c>
      <c r="O2019" s="154" t="s">
        <v>61</v>
      </c>
    </row>
    <row r="2020" spans="1:15" ht="13.5" customHeight="1" x14ac:dyDescent="0.25">
      <c r="A2020" s="155">
        <v>0.34375</v>
      </c>
      <c r="B2020" s="154" t="s">
        <v>61</v>
      </c>
      <c r="C2020" s="154" t="s">
        <v>61</v>
      </c>
      <c r="D2020" s="154" t="s">
        <v>61</v>
      </c>
      <c r="E2020" s="154" t="s">
        <v>61</v>
      </c>
      <c r="F2020" s="154" t="s">
        <v>61</v>
      </c>
      <c r="G2020" s="154" t="s">
        <v>61</v>
      </c>
      <c r="H2020" s="154" t="s">
        <v>61</v>
      </c>
      <c r="I2020" s="154" t="s">
        <v>61</v>
      </c>
      <c r="J2020" s="154" t="s">
        <v>61</v>
      </c>
      <c r="K2020" s="154" t="s">
        <v>61</v>
      </c>
      <c r="L2020" s="154" t="s">
        <v>61</v>
      </c>
      <c r="M2020" s="154" t="s">
        <v>61</v>
      </c>
      <c r="N2020" s="154" t="s">
        <v>61</v>
      </c>
      <c r="O2020" s="154" t="s">
        <v>61</v>
      </c>
    </row>
    <row r="2021" spans="1:15" ht="13.5" customHeight="1" x14ac:dyDescent="0.25">
      <c r="A2021" s="155">
        <v>0.35416666666666702</v>
      </c>
      <c r="B2021" s="154" t="s">
        <v>61</v>
      </c>
      <c r="C2021" s="154" t="s">
        <v>61</v>
      </c>
      <c r="D2021" s="154" t="s">
        <v>61</v>
      </c>
      <c r="E2021" s="154" t="s">
        <v>61</v>
      </c>
      <c r="F2021" s="154" t="s">
        <v>61</v>
      </c>
      <c r="G2021" s="154" t="s">
        <v>61</v>
      </c>
      <c r="H2021" s="154" t="s">
        <v>61</v>
      </c>
      <c r="I2021" s="154" t="s">
        <v>61</v>
      </c>
      <c r="J2021" s="154" t="s">
        <v>61</v>
      </c>
      <c r="K2021" s="154" t="s">
        <v>61</v>
      </c>
      <c r="L2021" s="154" t="s">
        <v>61</v>
      </c>
      <c r="M2021" s="154" t="s">
        <v>61</v>
      </c>
      <c r="N2021" s="154" t="s">
        <v>61</v>
      </c>
      <c r="O2021" s="154" t="s">
        <v>61</v>
      </c>
    </row>
    <row r="2022" spans="1:15" ht="13.5" customHeight="1" x14ac:dyDescent="0.25">
      <c r="A2022" s="155">
        <v>0.36458333333333298</v>
      </c>
      <c r="B2022" s="154" t="s">
        <v>61</v>
      </c>
      <c r="C2022" s="154" t="s">
        <v>61</v>
      </c>
      <c r="D2022" s="154" t="s">
        <v>61</v>
      </c>
      <c r="E2022" s="154" t="s">
        <v>61</v>
      </c>
      <c r="F2022" s="154" t="s">
        <v>61</v>
      </c>
      <c r="G2022" s="154" t="s">
        <v>61</v>
      </c>
      <c r="H2022" s="154" t="s">
        <v>61</v>
      </c>
      <c r="I2022" s="154" t="s">
        <v>61</v>
      </c>
      <c r="J2022" s="154" t="s">
        <v>61</v>
      </c>
      <c r="K2022" s="154" t="s">
        <v>61</v>
      </c>
      <c r="L2022" s="154" t="s">
        <v>61</v>
      </c>
      <c r="M2022" s="154" t="s">
        <v>61</v>
      </c>
      <c r="N2022" s="154" t="s">
        <v>61</v>
      </c>
      <c r="O2022" s="154" t="s">
        <v>61</v>
      </c>
    </row>
    <row r="2023" spans="1:15" ht="13.5" customHeight="1" x14ac:dyDescent="0.25">
      <c r="A2023" s="155">
        <v>0.375</v>
      </c>
      <c r="B2023" s="154" t="s">
        <v>61</v>
      </c>
      <c r="C2023" s="154" t="s">
        <v>61</v>
      </c>
      <c r="D2023" s="154" t="s">
        <v>61</v>
      </c>
      <c r="E2023" s="154" t="s">
        <v>61</v>
      </c>
      <c r="F2023" s="154" t="s">
        <v>61</v>
      </c>
      <c r="G2023" s="154" t="s">
        <v>61</v>
      </c>
      <c r="H2023" s="154" t="s">
        <v>61</v>
      </c>
      <c r="I2023" s="154" t="s">
        <v>61</v>
      </c>
      <c r="J2023" s="154" t="s">
        <v>61</v>
      </c>
      <c r="K2023" s="154" t="s">
        <v>61</v>
      </c>
      <c r="L2023" s="154" t="s">
        <v>61</v>
      </c>
      <c r="M2023" s="154" t="s">
        <v>61</v>
      </c>
      <c r="N2023" s="154" t="s">
        <v>61</v>
      </c>
      <c r="O2023" s="154" t="s">
        <v>61</v>
      </c>
    </row>
    <row r="2024" spans="1:15" ht="13.5" customHeight="1" x14ac:dyDescent="0.25">
      <c r="A2024" s="155">
        <v>0.38541666666666702</v>
      </c>
      <c r="B2024" s="154" t="s">
        <v>61</v>
      </c>
      <c r="C2024" s="154" t="s">
        <v>61</v>
      </c>
      <c r="D2024" s="154" t="s">
        <v>61</v>
      </c>
      <c r="E2024" s="154" t="s">
        <v>61</v>
      </c>
      <c r="F2024" s="154" t="s">
        <v>61</v>
      </c>
      <c r="G2024" s="154" t="s">
        <v>61</v>
      </c>
      <c r="H2024" s="154" t="s">
        <v>61</v>
      </c>
      <c r="I2024" s="154" t="s">
        <v>61</v>
      </c>
      <c r="J2024" s="154" t="s">
        <v>61</v>
      </c>
      <c r="K2024" s="154" t="s">
        <v>61</v>
      </c>
      <c r="L2024" s="154" t="s">
        <v>61</v>
      </c>
      <c r="M2024" s="154" t="s">
        <v>61</v>
      </c>
      <c r="N2024" s="154" t="s">
        <v>61</v>
      </c>
      <c r="O2024" s="154" t="s">
        <v>61</v>
      </c>
    </row>
    <row r="2025" spans="1:15" ht="13.5" customHeight="1" x14ac:dyDescent="0.25">
      <c r="A2025" s="155">
        <v>0.39583333333333298</v>
      </c>
      <c r="B2025" s="154" t="s">
        <v>61</v>
      </c>
      <c r="C2025" s="154" t="s">
        <v>61</v>
      </c>
      <c r="D2025" s="154" t="s">
        <v>61</v>
      </c>
      <c r="E2025" s="154" t="s">
        <v>61</v>
      </c>
      <c r="F2025" s="154" t="s">
        <v>61</v>
      </c>
      <c r="G2025" s="154" t="s">
        <v>61</v>
      </c>
      <c r="H2025" s="154" t="s">
        <v>61</v>
      </c>
      <c r="I2025" s="154" t="s">
        <v>61</v>
      </c>
      <c r="J2025" s="154" t="s">
        <v>61</v>
      </c>
      <c r="K2025" s="154" t="s">
        <v>61</v>
      </c>
      <c r="L2025" s="154" t="s">
        <v>61</v>
      </c>
      <c r="M2025" s="154" t="s">
        <v>61</v>
      </c>
      <c r="N2025" s="154" t="s">
        <v>61</v>
      </c>
      <c r="O2025" s="154" t="s">
        <v>61</v>
      </c>
    </row>
    <row r="2026" spans="1:15" ht="13.5" customHeight="1" x14ac:dyDescent="0.25">
      <c r="A2026" s="155">
        <v>0.40625</v>
      </c>
      <c r="B2026" s="154" t="s">
        <v>61</v>
      </c>
      <c r="C2026" s="154" t="s">
        <v>61</v>
      </c>
      <c r="D2026" s="154" t="s">
        <v>61</v>
      </c>
      <c r="E2026" s="154" t="s">
        <v>61</v>
      </c>
      <c r="F2026" s="154" t="s">
        <v>61</v>
      </c>
      <c r="G2026" s="154" t="s">
        <v>61</v>
      </c>
      <c r="H2026" s="154" t="s">
        <v>61</v>
      </c>
      <c r="I2026" s="154" t="s">
        <v>61</v>
      </c>
      <c r="J2026" s="154" t="s">
        <v>61</v>
      </c>
      <c r="K2026" s="154" t="s">
        <v>61</v>
      </c>
      <c r="L2026" s="154" t="s">
        <v>61</v>
      </c>
      <c r="M2026" s="154" t="s">
        <v>61</v>
      </c>
      <c r="N2026" s="154" t="s">
        <v>61</v>
      </c>
      <c r="O2026" s="154" t="s">
        <v>61</v>
      </c>
    </row>
    <row r="2027" spans="1:15" ht="13.5" customHeight="1" x14ac:dyDescent="0.25">
      <c r="A2027" s="155">
        <v>0.41666666666666702</v>
      </c>
      <c r="B2027" s="154" t="s">
        <v>61</v>
      </c>
      <c r="C2027" s="154" t="s">
        <v>61</v>
      </c>
      <c r="D2027" s="154" t="s">
        <v>61</v>
      </c>
      <c r="E2027" s="154" t="s">
        <v>61</v>
      </c>
      <c r="F2027" s="154" t="s">
        <v>61</v>
      </c>
      <c r="G2027" s="154" t="s">
        <v>61</v>
      </c>
      <c r="H2027" s="154" t="s">
        <v>61</v>
      </c>
      <c r="I2027" s="154" t="s">
        <v>61</v>
      </c>
      <c r="J2027" s="154" t="s">
        <v>61</v>
      </c>
      <c r="K2027" s="154" t="s">
        <v>61</v>
      </c>
      <c r="L2027" s="154" t="s">
        <v>61</v>
      </c>
      <c r="M2027" s="154" t="s">
        <v>61</v>
      </c>
      <c r="N2027" s="154" t="s">
        <v>61</v>
      </c>
      <c r="O2027" s="154" t="s">
        <v>61</v>
      </c>
    </row>
    <row r="2028" spans="1:15" ht="13.5" customHeight="1" x14ac:dyDescent="0.25">
      <c r="A2028" s="155">
        <v>0.42708333333333298</v>
      </c>
      <c r="B2028" s="154" t="s">
        <v>61</v>
      </c>
      <c r="C2028" s="154" t="s">
        <v>61</v>
      </c>
      <c r="D2028" s="154" t="s">
        <v>61</v>
      </c>
      <c r="E2028" s="154" t="s">
        <v>61</v>
      </c>
      <c r="F2028" s="154" t="s">
        <v>61</v>
      </c>
      <c r="G2028" s="154" t="s">
        <v>61</v>
      </c>
      <c r="H2028" s="154" t="s">
        <v>61</v>
      </c>
      <c r="I2028" s="154" t="s">
        <v>61</v>
      </c>
      <c r="J2028" s="154" t="s">
        <v>61</v>
      </c>
      <c r="K2028" s="154" t="s">
        <v>61</v>
      </c>
      <c r="L2028" s="154" t="s">
        <v>61</v>
      </c>
      <c r="M2028" s="154" t="s">
        <v>61</v>
      </c>
      <c r="N2028" s="154" t="s">
        <v>61</v>
      </c>
      <c r="O2028" s="154" t="s">
        <v>61</v>
      </c>
    </row>
    <row r="2029" spans="1:15" ht="13.5" customHeight="1" x14ac:dyDescent="0.25">
      <c r="A2029" s="155">
        <v>0.4375</v>
      </c>
      <c r="B2029" s="154" t="s">
        <v>61</v>
      </c>
      <c r="C2029" s="154" t="s">
        <v>61</v>
      </c>
      <c r="D2029" s="154" t="s">
        <v>61</v>
      </c>
      <c r="E2029" s="154" t="s">
        <v>61</v>
      </c>
      <c r="F2029" s="154" t="s">
        <v>61</v>
      </c>
      <c r="G2029" s="154" t="s">
        <v>61</v>
      </c>
      <c r="H2029" s="154" t="s">
        <v>61</v>
      </c>
      <c r="I2029" s="154" t="s">
        <v>61</v>
      </c>
      <c r="J2029" s="154" t="s">
        <v>61</v>
      </c>
      <c r="K2029" s="154" t="s">
        <v>61</v>
      </c>
      <c r="L2029" s="154" t="s">
        <v>61</v>
      </c>
      <c r="M2029" s="154" t="s">
        <v>61</v>
      </c>
      <c r="N2029" s="154" t="s">
        <v>61</v>
      </c>
      <c r="O2029" s="154" t="s">
        <v>61</v>
      </c>
    </row>
    <row r="2030" spans="1:15" ht="13.5" customHeight="1" x14ac:dyDescent="0.25">
      <c r="A2030" s="155">
        <v>0.44791666666666702</v>
      </c>
      <c r="B2030" s="154" t="s">
        <v>61</v>
      </c>
      <c r="C2030" s="154" t="s">
        <v>61</v>
      </c>
      <c r="D2030" s="154" t="s">
        <v>61</v>
      </c>
      <c r="E2030" s="154" t="s">
        <v>61</v>
      </c>
      <c r="F2030" s="154" t="s">
        <v>61</v>
      </c>
      <c r="G2030" s="154" t="s">
        <v>61</v>
      </c>
      <c r="H2030" s="154" t="s">
        <v>61</v>
      </c>
      <c r="I2030" s="154" t="s">
        <v>61</v>
      </c>
      <c r="J2030" s="154" t="s">
        <v>61</v>
      </c>
      <c r="K2030" s="154" t="s">
        <v>61</v>
      </c>
      <c r="L2030" s="154" t="s">
        <v>61</v>
      </c>
      <c r="M2030" s="154" t="s">
        <v>61</v>
      </c>
      <c r="N2030" s="154" t="s">
        <v>61</v>
      </c>
      <c r="O2030" s="154" t="s">
        <v>61</v>
      </c>
    </row>
    <row r="2031" spans="1:15" ht="13.5" customHeight="1" x14ac:dyDescent="0.25">
      <c r="A2031" s="155">
        <v>0.45833333333333298</v>
      </c>
      <c r="B2031" s="154" t="s">
        <v>61</v>
      </c>
      <c r="C2031" s="154" t="s">
        <v>61</v>
      </c>
      <c r="D2031" s="154" t="s">
        <v>61</v>
      </c>
      <c r="E2031" s="154" t="s">
        <v>61</v>
      </c>
      <c r="F2031" s="154" t="s">
        <v>61</v>
      </c>
      <c r="G2031" s="154" t="s">
        <v>61</v>
      </c>
      <c r="H2031" s="154" t="s">
        <v>61</v>
      </c>
      <c r="I2031" s="154" t="s">
        <v>61</v>
      </c>
      <c r="J2031" s="154" t="s">
        <v>61</v>
      </c>
      <c r="K2031" s="154" t="s">
        <v>61</v>
      </c>
      <c r="L2031" s="154" t="s">
        <v>61</v>
      </c>
      <c r="M2031" s="154" t="s">
        <v>61</v>
      </c>
      <c r="N2031" s="154" t="s">
        <v>61</v>
      </c>
      <c r="O2031" s="154" t="s">
        <v>61</v>
      </c>
    </row>
    <row r="2032" spans="1:15" ht="13.5" customHeight="1" x14ac:dyDescent="0.25">
      <c r="A2032" s="155">
        <v>0.46875</v>
      </c>
      <c r="B2032" s="154" t="s">
        <v>61</v>
      </c>
      <c r="C2032" s="154" t="s">
        <v>61</v>
      </c>
      <c r="D2032" s="154" t="s">
        <v>61</v>
      </c>
      <c r="E2032" s="154" t="s">
        <v>61</v>
      </c>
      <c r="F2032" s="154" t="s">
        <v>61</v>
      </c>
      <c r="G2032" s="154" t="s">
        <v>61</v>
      </c>
      <c r="H2032" s="154" t="s">
        <v>61</v>
      </c>
      <c r="I2032" s="154" t="s">
        <v>61</v>
      </c>
      <c r="J2032" s="154" t="s">
        <v>61</v>
      </c>
      <c r="K2032" s="154" t="s">
        <v>61</v>
      </c>
      <c r="L2032" s="154" t="s">
        <v>61</v>
      </c>
      <c r="M2032" s="154" t="s">
        <v>61</v>
      </c>
      <c r="N2032" s="154" t="s">
        <v>61</v>
      </c>
      <c r="O2032" s="154" t="s">
        <v>61</v>
      </c>
    </row>
    <row r="2033" spans="1:15" ht="13.5" customHeight="1" x14ac:dyDescent="0.25">
      <c r="A2033" s="155">
        <v>0.47916666666666702</v>
      </c>
      <c r="B2033" s="154" t="s">
        <v>61</v>
      </c>
      <c r="C2033" s="154" t="s">
        <v>61</v>
      </c>
      <c r="D2033" s="154" t="s">
        <v>61</v>
      </c>
      <c r="E2033" s="154" t="s">
        <v>61</v>
      </c>
      <c r="F2033" s="154" t="s">
        <v>61</v>
      </c>
      <c r="G2033" s="154" t="s">
        <v>61</v>
      </c>
      <c r="H2033" s="154" t="s">
        <v>61</v>
      </c>
      <c r="I2033" s="154" t="s">
        <v>61</v>
      </c>
      <c r="J2033" s="154" t="s">
        <v>61</v>
      </c>
      <c r="K2033" s="154" t="s">
        <v>61</v>
      </c>
      <c r="L2033" s="154" t="s">
        <v>61</v>
      </c>
      <c r="M2033" s="154" t="s">
        <v>61</v>
      </c>
      <c r="N2033" s="154" t="s">
        <v>61</v>
      </c>
      <c r="O2033" s="154" t="s">
        <v>61</v>
      </c>
    </row>
    <row r="2034" spans="1:15" ht="13.5" customHeight="1" x14ac:dyDescent="0.25">
      <c r="A2034" s="155">
        <v>0.48958333333333298</v>
      </c>
      <c r="B2034" s="154" t="s">
        <v>61</v>
      </c>
      <c r="C2034" s="154" t="s">
        <v>61</v>
      </c>
      <c r="D2034" s="154" t="s">
        <v>61</v>
      </c>
      <c r="E2034" s="154" t="s">
        <v>61</v>
      </c>
      <c r="F2034" s="154" t="s">
        <v>61</v>
      </c>
      <c r="G2034" s="154" t="s">
        <v>61</v>
      </c>
      <c r="H2034" s="154" t="s">
        <v>61</v>
      </c>
      <c r="I2034" s="154" t="s">
        <v>61</v>
      </c>
      <c r="J2034" s="154" t="s">
        <v>61</v>
      </c>
      <c r="K2034" s="154" t="s">
        <v>61</v>
      </c>
      <c r="L2034" s="154" t="s">
        <v>61</v>
      </c>
      <c r="M2034" s="154" t="s">
        <v>61</v>
      </c>
      <c r="N2034" s="154" t="s">
        <v>61</v>
      </c>
      <c r="O2034" s="154" t="s">
        <v>61</v>
      </c>
    </row>
    <row r="2035" spans="1:15" ht="13.5" customHeight="1" x14ac:dyDescent="0.25">
      <c r="A2035" s="155">
        <v>0.5</v>
      </c>
      <c r="B2035" s="154" t="s">
        <v>61</v>
      </c>
      <c r="C2035" s="154" t="s">
        <v>61</v>
      </c>
      <c r="D2035" s="154" t="s">
        <v>61</v>
      </c>
      <c r="E2035" s="154" t="s">
        <v>61</v>
      </c>
      <c r="F2035" s="154" t="s">
        <v>61</v>
      </c>
      <c r="G2035" s="154" t="s">
        <v>61</v>
      </c>
      <c r="H2035" s="154" t="s">
        <v>61</v>
      </c>
      <c r="I2035" s="154" t="s">
        <v>61</v>
      </c>
      <c r="J2035" s="154" t="s">
        <v>61</v>
      </c>
      <c r="K2035" s="154" t="s">
        <v>61</v>
      </c>
      <c r="L2035" s="154" t="s">
        <v>61</v>
      </c>
      <c r="M2035" s="154" t="s">
        <v>61</v>
      </c>
      <c r="N2035" s="154" t="s">
        <v>61</v>
      </c>
      <c r="O2035" s="154" t="s">
        <v>61</v>
      </c>
    </row>
    <row r="2036" spans="1:15" ht="13.5" customHeight="1" x14ac:dyDescent="0.25">
      <c r="A2036" s="155">
        <v>0.51041666666666696</v>
      </c>
      <c r="B2036" s="154" t="s">
        <v>61</v>
      </c>
      <c r="C2036" s="154" t="s">
        <v>61</v>
      </c>
      <c r="D2036" s="154" t="s">
        <v>61</v>
      </c>
      <c r="E2036" s="154" t="s">
        <v>61</v>
      </c>
      <c r="F2036" s="154" t="s">
        <v>61</v>
      </c>
      <c r="G2036" s="154" t="s">
        <v>61</v>
      </c>
      <c r="H2036" s="154" t="s">
        <v>61</v>
      </c>
      <c r="I2036" s="154" t="s">
        <v>61</v>
      </c>
      <c r="J2036" s="154" t="s">
        <v>61</v>
      </c>
      <c r="K2036" s="154" t="s">
        <v>61</v>
      </c>
      <c r="L2036" s="154" t="s">
        <v>61</v>
      </c>
      <c r="M2036" s="154" t="s">
        <v>61</v>
      </c>
      <c r="N2036" s="154" t="s">
        <v>61</v>
      </c>
      <c r="O2036" s="154" t="s">
        <v>61</v>
      </c>
    </row>
    <row r="2037" spans="1:15" ht="13.5" customHeight="1" x14ac:dyDescent="0.25">
      <c r="A2037" s="155">
        <v>0.52083333333333304</v>
      </c>
      <c r="B2037" s="154" t="s">
        <v>61</v>
      </c>
      <c r="C2037" s="154" t="s">
        <v>61</v>
      </c>
      <c r="D2037" s="154" t="s">
        <v>61</v>
      </c>
      <c r="E2037" s="154" t="s">
        <v>61</v>
      </c>
      <c r="F2037" s="154" t="s">
        <v>61</v>
      </c>
      <c r="G2037" s="154" t="s">
        <v>61</v>
      </c>
      <c r="H2037" s="154" t="s">
        <v>61</v>
      </c>
      <c r="I2037" s="154" t="s">
        <v>61</v>
      </c>
      <c r="J2037" s="154" t="s">
        <v>61</v>
      </c>
      <c r="K2037" s="154" t="s">
        <v>61</v>
      </c>
      <c r="L2037" s="154" t="s">
        <v>61</v>
      </c>
      <c r="M2037" s="154" t="s">
        <v>61</v>
      </c>
      <c r="N2037" s="154" t="s">
        <v>61</v>
      </c>
      <c r="O2037" s="154" t="s">
        <v>61</v>
      </c>
    </row>
    <row r="2038" spans="1:15" ht="13.5" customHeight="1" x14ac:dyDescent="0.25">
      <c r="A2038" s="155">
        <v>0.53125</v>
      </c>
      <c r="B2038" s="154" t="s">
        <v>61</v>
      </c>
      <c r="C2038" s="154" t="s">
        <v>61</v>
      </c>
      <c r="D2038" s="154" t="s">
        <v>61</v>
      </c>
      <c r="E2038" s="154" t="s">
        <v>61</v>
      </c>
      <c r="F2038" s="154" t="s">
        <v>61</v>
      </c>
      <c r="G2038" s="154" t="s">
        <v>61</v>
      </c>
      <c r="H2038" s="154" t="s">
        <v>61</v>
      </c>
      <c r="I2038" s="154" t="s">
        <v>61</v>
      </c>
      <c r="J2038" s="154" t="s">
        <v>61</v>
      </c>
      <c r="K2038" s="154" t="s">
        <v>61</v>
      </c>
      <c r="L2038" s="154" t="s">
        <v>61</v>
      </c>
      <c r="M2038" s="154" t="s">
        <v>61</v>
      </c>
      <c r="N2038" s="154" t="s">
        <v>61</v>
      </c>
      <c r="O2038" s="154" t="s">
        <v>61</v>
      </c>
    </row>
    <row r="2039" spans="1:15" ht="13.5" customHeight="1" x14ac:dyDescent="0.25">
      <c r="A2039" s="155">
        <v>0.54166666666666696</v>
      </c>
      <c r="B2039" s="154" t="s">
        <v>61</v>
      </c>
      <c r="C2039" s="154" t="s">
        <v>61</v>
      </c>
      <c r="D2039" s="154" t="s">
        <v>61</v>
      </c>
      <c r="E2039" s="154" t="s">
        <v>61</v>
      </c>
      <c r="F2039" s="154" t="s">
        <v>61</v>
      </c>
      <c r="G2039" s="154" t="s">
        <v>61</v>
      </c>
      <c r="H2039" s="154" t="s">
        <v>61</v>
      </c>
      <c r="I2039" s="154" t="s">
        <v>61</v>
      </c>
      <c r="J2039" s="154" t="s">
        <v>61</v>
      </c>
      <c r="K2039" s="154" t="s">
        <v>61</v>
      </c>
      <c r="L2039" s="154" t="s">
        <v>61</v>
      </c>
      <c r="M2039" s="154" t="s">
        <v>61</v>
      </c>
      <c r="N2039" s="154" t="s">
        <v>61</v>
      </c>
      <c r="O2039" s="154" t="s">
        <v>61</v>
      </c>
    </row>
    <row r="2040" spans="1:15" ht="13.5" customHeight="1" x14ac:dyDescent="0.25">
      <c r="A2040" s="155">
        <v>0.55208333333333304</v>
      </c>
      <c r="B2040" s="154" t="s">
        <v>61</v>
      </c>
      <c r="C2040" s="154" t="s">
        <v>61</v>
      </c>
      <c r="D2040" s="154" t="s">
        <v>61</v>
      </c>
      <c r="E2040" s="154" t="s">
        <v>61</v>
      </c>
      <c r="F2040" s="154" t="s">
        <v>61</v>
      </c>
      <c r="G2040" s="154" t="s">
        <v>61</v>
      </c>
      <c r="H2040" s="154" t="s">
        <v>61</v>
      </c>
      <c r="I2040" s="154" t="s">
        <v>61</v>
      </c>
      <c r="J2040" s="154" t="s">
        <v>61</v>
      </c>
      <c r="K2040" s="154" t="s">
        <v>61</v>
      </c>
      <c r="L2040" s="154" t="s">
        <v>61</v>
      </c>
      <c r="M2040" s="154" t="s">
        <v>61</v>
      </c>
      <c r="N2040" s="154" t="s">
        <v>61</v>
      </c>
      <c r="O2040" s="154" t="s">
        <v>61</v>
      </c>
    </row>
    <row r="2041" spans="1:15" ht="13.5" customHeight="1" x14ac:dyDescent="0.25">
      <c r="A2041" s="155">
        <v>0.5625</v>
      </c>
      <c r="B2041" s="154" t="s">
        <v>61</v>
      </c>
      <c r="C2041" s="154" t="s">
        <v>61</v>
      </c>
      <c r="D2041" s="154" t="s">
        <v>61</v>
      </c>
      <c r="E2041" s="154" t="s">
        <v>61</v>
      </c>
      <c r="F2041" s="154" t="s">
        <v>61</v>
      </c>
      <c r="G2041" s="154" t="s">
        <v>61</v>
      </c>
      <c r="H2041" s="154" t="s">
        <v>61</v>
      </c>
      <c r="I2041" s="154" t="s">
        <v>61</v>
      </c>
      <c r="J2041" s="154" t="s">
        <v>61</v>
      </c>
      <c r="K2041" s="154" t="s">
        <v>61</v>
      </c>
      <c r="L2041" s="154" t="s">
        <v>61</v>
      </c>
      <c r="M2041" s="154" t="s">
        <v>61</v>
      </c>
      <c r="N2041" s="154" t="s">
        <v>61</v>
      </c>
      <c r="O2041" s="154" t="s">
        <v>61</v>
      </c>
    </row>
    <row r="2042" spans="1:15" ht="13.5" customHeight="1" x14ac:dyDescent="0.25">
      <c r="A2042" s="155">
        <v>0.57291666666666696</v>
      </c>
      <c r="B2042" s="154" t="s">
        <v>61</v>
      </c>
      <c r="C2042" s="154" t="s">
        <v>61</v>
      </c>
      <c r="D2042" s="154" t="s">
        <v>61</v>
      </c>
      <c r="E2042" s="154" t="s">
        <v>61</v>
      </c>
      <c r="F2042" s="154" t="s">
        <v>61</v>
      </c>
      <c r="G2042" s="154" t="s">
        <v>61</v>
      </c>
      <c r="H2042" s="154" t="s">
        <v>61</v>
      </c>
      <c r="I2042" s="154" t="s">
        <v>61</v>
      </c>
      <c r="J2042" s="154" t="s">
        <v>61</v>
      </c>
      <c r="K2042" s="154" t="s">
        <v>61</v>
      </c>
      <c r="L2042" s="154" t="s">
        <v>61</v>
      </c>
      <c r="M2042" s="154" t="s">
        <v>61</v>
      </c>
      <c r="N2042" s="154" t="s">
        <v>61</v>
      </c>
      <c r="O2042" s="154" t="s">
        <v>61</v>
      </c>
    </row>
    <row r="2043" spans="1:15" ht="13.5" customHeight="1" x14ac:dyDescent="0.25">
      <c r="A2043" s="155">
        <v>0.58333333333333304</v>
      </c>
      <c r="B2043" s="154" t="s">
        <v>61</v>
      </c>
      <c r="C2043" s="154" t="s">
        <v>61</v>
      </c>
      <c r="D2043" s="154" t="s">
        <v>61</v>
      </c>
      <c r="E2043" s="154" t="s">
        <v>61</v>
      </c>
      <c r="F2043" s="154" t="s">
        <v>61</v>
      </c>
      <c r="G2043" s="154" t="s">
        <v>61</v>
      </c>
      <c r="H2043" s="154" t="s">
        <v>61</v>
      </c>
      <c r="I2043" s="154" t="s">
        <v>61</v>
      </c>
      <c r="J2043" s="154" t="s">
        <v>61</v>
      </c>
      <c r="K2043" s="154" t="s">
        <v>61</v>
      </c>
      <c r="L2043" s="154" t="s">
        <v>61</v>
      </c>
      <c r="M2043" s="154" t="s">
        <v>61</v>
      </c>
      <c r="N2043" s="154" t="s">
        <v>61</v>
      </c>
      <c r="O2043" s="154" t="s">
        <v>61</v>
      </c>
    </row>
    <row r="2044" spans="1:15" ht="13.5" customHeight="1" x14ac:dyDescent="0.25">
      <c r="A2044" s="155">
        <v>0.59375</v>
      </c>
      <c r="B2044" s="154" t="s">
        <v>61</v>
      </c>
      <c r="C2044" s="154" t="s">
        <v>61</v>
      </c>
      <c r="D2044" s="154" t="s">
        <v>61</v>
      </c>
      <c r="E2044" s="154" t="s">
        <v>61</v>
      </c>
      <c r="F2044" s="154" t="s">
        <v>61</v>
      </c>
      <c r="G2044" s="154" t="s">
        <v>61</v>
      </c>
      <c r="H2044" s="154" t="s">
        <v>61</v>
      </c>
      <c r="I2044" s="154" t="s">
        <v>61</v>
      </c>
      <c r="J2044" s="154" t="s">
        <v>61</v>
      </c>
      <c r="K2044" s="154" t="s">
        <v>61</v>
      </c>
      <c r="L2044" s="154" t="s">
        <v>61</v>
      </c>
      <c r="M2044" s="154" t="s">
        <v>61</v>
      </c>
      <c r="N2044" s="154" t="s">
        <v>61</v>
      </c>
      <c r="O2044" s="154" t="s">
        <v>61</v>
      </c>
    </row>
    <row r="2045" spans="1:15" ht="13.5" customHeight="1" x14ac:dyDescent="0.25">
      <c r="A2045" s="155">
        <v>0.60416666666666696</v>
      </c>
      <c r="B2045" s="154" t="s">
        <v>61</v>
      </c>
      <c r="C2045" s="154" t="s">
        <v>61</v>
      </c>
      <c r="D2045" s="154" t="s">
        <v>61</v>
      </c>
      <c r="E2045" s="154" t="s">
        <v>61</v>
      </c>
      <c r="F2045" s="154" t="s">
        <v>61</v>
      </c>
      <c r="G2045" s="154" t="s">
        <v>61</v>
      </c>
      <c r="H2045" s="154" t="s">
        <v>61</v>
      </c>
      <c r="I2045" s="154" t="s">
        <v>61</v>
      </c>
      <c r="J2045" s="154" t="s">
        <v>61</v>
      </c>
      <c r="K2045" s="154" t="s">
        <v>61</v>
      </c>
      <c r="L2045" s="154" t="s">
        <v>61</v>
      </c>
      <c r="M2045" s="154" t="s">
        <v>61</v>
      </c>
      <c r="N2045" s="154" t="s">
        <v>61</v>
      </c>
      <c r="O2045" s="154" t="s">
        <v>61</v>
      </c>
    </row>
    <row r="2046" spans="1:15" ht="13.5" customHeight="1" x14ac:dyDescent="0.25">
      <c r="A2046" s="155">
        <v>0.61458333333333304</v>
      </c>
      <c r="B2046" s="154" t="s">
        <v>61</v>
      </c>
      <c r="C2046" s="154" t="s">
        <v>61</v>
      </c>
      <c r="D2046" s="154" t="s">
        <v>61</v>
      </c>
      <c r="E2046" s="154" t="s">
        <v>61</v>
      </c>
      <c r="F2046" s="154" t="s">
        <v>61</v>
      </c>
      <c r="G2046" s="154" t="s">
        <v>61</v>
      </c>
      <c r="H2046" s="154" t="s">
        <v>61</v>
      </c>
      <c r="I2046" s="154" t="s">
        <v>61</v>
      </c>
      <c r="J2046" s="154" t="s">
        <v>61</v>
      </c>
      <c r="K2046" s="154" t="s">
        <v>61</v>
      </c>
      <c r="L2046" s="154" t="s">
        <v>61</v>
      </c>
      <c r="M2046" s="154" t="s">
        <v>61</v>
      </c>
      <c r="N2046" s="154" t="s">
        <v>61</v>
      </c>
      <c r="O2046" s="154" t="s">
        <v>61</v>
      </c>
    </row>
    <row r="2047" spans="1:15" ht="13.5" customHeight="1" x14ac:dyDescent="0.25">
      <c r="A2047" s="155">
        <v>0.625</v>
      </c>
      <c r="B2047" s="154" t="s">
        <v>61</v>
      </c>
      <c r="C2047" s="154" t="s">
        <v>61</v>
      </c>
      <c r="D2047" s="154" t="s">
        <v>61</v>
      </c>
      <c r="E2047" s="154" t="s">
        <v>61</v>
      </c>
      <c r="F2047" s="154" t="s">
        <v>61</v>
      </c>
      <c r="G2047" s="154" t="s">
        <v>61</v>
      </c>
      <c r="H2047" s="154" t="s">
        <v>61</v>
      </c>
      <c r="I2047" s="154" t="s">
        <v>61</v>
      </c>
      <c r="J2047" s="154" t="s">
        <v>61</v>
      </c>
      <c r="K2047" s="154" t="s">
        <v>61</v>
      </c>
      <c r="L2047" s="154" t="s">
        <v>61</v>
      </c>
      <c r="M2047" s="154" t="s">
        <v>61</v>
      </c>
      <c r="N2047" s="154" t="s">
        <v>61</v>
      </c>
      <c r="O2047" s="154" t="s">
        <v>61</v>
      </c>
    </row>
    <row r="2048" spans="1:15" ht="13.5" customHeight="1" x14ac:dyDescent="0.25">
      <c r="A2048" s="155">
        <v>0.63541666666666696</v>
      </c>
      <c r="B2048" s="154" t="s">
        <v>61</v>
      </c>
      <c r="C2048" s="154" t="s">
        <v>61</v>
      </c>
      <c r="D2048" s="154" t="s">
        <v>61</v>
      </c>
      <c r="E2048" s="154" t="s">
        <v>61</v>
      </c>
      <c r="F2048" s="154" t="s">
        <v>61</v>
      </c>
      <c r="G2048" s="154" t="s">
        <v>61</v>
      </c>
      <c r="H2048" s="154" t="s">
        <v>61</v>
      </c>
      <c r="I2048" s="154" t="s">
        <v>61</v>
      </c>
      <c r="J2048" s="154" t="s">
        <v>61</v>
      </c>
      <c r="K2048" s="154" t="s">
        <v>61</v>
      </c>
      <c r="L2048" s="154" t="s">
        <v>61</v>
      </c>
      <c r="M2048" s="154" t="s">
        <v>61</v>
      </c>
      <c r="N2048" s="154" t="s">
        <v>61</v>
      </c>
      <c r="O2048" s="154" t="s">
        <v>61</v>
      </c>
    </row>
    <row r="2049" spans="1:15" ht="13.5" customHeight="1" x14ac:dyDescent="0.25">
      <c r="A2049" s="155">
        <v>0.64583333333333304</v>
      </c>
      <c r="B2049" s="154" t="s">
        <v>61</v>
      </c>
      <c r="C2049" s="154" t="s">
        <v>61</v>
      </c>
      <c r="D2049" s="154" t="s">
        <v>61</v>
      </c>
      <c r="E2049" s="154" t="s">
        <v>61</v>
      </c>
      <c r="F2049" s="154" t="s">
        <v>61</v>
      </c>
      <c r="G2049" s="154" t="s">
        <v>61</v>
      </c>
      <c r="H2049" s="154" t="s">
        <v>61</v>
      </c>
      <c r="I2049" s="154" t="s">
        <v>61</v>
      </c>
      <c r="J2049" s="154" t="s">
        <v>61</v>
      </c>
      <c r="K2049" s="154" t="s">
        <v>61</v>
      </c>
      <c r="L2049" s="154" t="s">
        <v>61</v>
      </c>
      <c r="M2049" s="154" t="s">
        <v>61</v>
      </c>
      <c r="N2049" s="154" t="s">
        <v>61</v>
      </c>
      <c r="O2049" s="154" t="s">
        <v>61</v>
      </c>
    </row>
    <row r="2050" spans="1:15" ht="13.5" customHeight="1" x14ac:dyDescent="0.25">
      <c r="A2050" s="155">
        <v>0.65625</v>
      </c>
      <c r="B2050" s="154" t="s">
        <v>61</v>
      </c>
      <c r="C2050" s="154" t="s">
        <v>61</v>
      </c>
      <c r="D2050" s="154" t="s">
        <v>61</v>
      </c>
      <c r="E2050" s="154" t="s">
        <v>61</v>
      </c>
      <c r="F2050" s="154" t="s">
        <v>61</v>
      </c>
      <c r="G2050" s="154" t="s">
        <v>61</v>
      </c>
      <c r="H2050" s="154" t="s">
        <v>61</v>
      </c>
      <c r="I2050" s="154" t="s">
        <v>61</v>
      </c>
      <c r="J2050" s="154" t="s">
        <v>61</v>
      </c>
      <c r="K2050" s="154" t="s">
        <v>61</v>
      </c>
      <c r="L2050" s="154" t="s">
        <v>61</v>
      </c>
      <c r="M2050" s="154" t="s">
        <v>61</v>
      </c>
      <c r="N2050" s="154" t="s">
        <v>61</v>
      </c>
      <c r="O2050" s="154" t="s">
        <v>61</v>
      </c>
    </row>
    <row r="2051" spans="1:15" ht="13.5" customHeight="1" x14ac:dyDescent="0.25">
      <c r="A2051" s="155">
        <v>0.66666666666666696</v>
      </c>
      <c r="B2051" s="154" t="s">
        <v>61</v>
      </c>
      <c r="C2051" s="154" t="s">
        <v>61</v>
      </c>
      <c r="D2051" s="154" t="s">
        <v>61</v>
      </c>
      <c r="E2051" s="154" t="s">
        <v>61</v>
      </c>
      <c r="F2051" s="154" t="s">
        <v>61</v>
      </c>
      <c r="G2051" s="154" t="s">
        <v>61</v>
      </c>
      <c r="H2051" s="154" t="s">
        <v>61</v>
      </c>
      <c r="I2051" s="154" t="s">
        <v>61</v>
      </c>
      <c r="J2051" s="154" t="s">
        <v>61</v>
      </c>
      <c r="K2051" s="154" t="s">
        <v>61</v>
      </c>
      <c r="L2051" s="154" t="s">
        <v>61</v>
      </c>
      <c r="M2051" s="154" t="s">
        <v>61</v>
      </c>
      <c r="N2051" s="154" t="s">
        <v>61</v>
      </c>
      <c r="O2051" s="154" t="s">
        <v>61</v>
      </c>
    </row>
    <row r="2052" spans="1:15" ht="13.5" customHeight="1" x14ac:dyDescent="0.25">
      <c r="A2052" s="155">
        <v>0.67708333333333304</v>
      </c>
      <c r="B2052" s="154" t="s">
        <v>61</v>
      </c>
      <c r="C2052" s="154" t="s">
        <v>61</v>
      </c>
      <c r="D2052" s="154" t="s">
        <v>61</v>
      </c>
      <c r="E2052" s="154" t="s">
        <v>61</v>
      </c>
      <c r="F2052" s="154" t="s">
        <v>61</v>
      </c>
      <c r="G2052" s="154" t="s">
        <v>61</v>
      </c>
      <c r="H2052" s="154" t="s">
        <v>61</v>
      </c>
      <c r="I2052" s="154" t="s">
        <v>61</v>
      </c>
      <c r="J2052" s="154" t="s">
        <v>61</v>
      </c>
      <c r="K2052" s="154" t="s">
        <v>61</v>
      </c>
      <c r="L2052" s="154" t="s">
        <v>61</v>
      </c>
      <c r="M2052" s="154" t="s">
        <v>61</v>
      </c>
      <c r="N2052" s="154" t="s">
        <v>61</v>
      </c>
      <c r="O2052" s="154" t="s">
        <v>61</v>
      </c>
    </row>
    <row r="2053" spans="1:15" ht="13.5" customHeight="1" x14ac:dyDescent="0.25">
      <c r="A2053" s="155">
        <v>0.6875</v>
      </c>
      <c r="B2053" s="154" t="s">
        <v>61</v>
      </c>
      <c r="C2053" s="154" t="s">
        <v>61</v>
      </c>
      <c r="D2053" s="154" t="s">
        <v>61</v>
      </c>
      <c r="E2053" s="154" t="s">
        <v>61</v>
      </c>
      <c r="F2053" s="154" t="s">
        <v>61</v>
      </c>
      <c r="G2053" s="154" t="s">
        <v>61</v>
      </c>
      <c r="H2053" s="154" t="s">
        <v>61</v>
      </c>
      <c r="I2053" s="154" t="s">
        <v>61</v>
      </c>
      <c r="J2053" s="154" t="s">
        <v>61</v>
      </c>
      <c r="K2053" s="154" t="s">
        <v>61</v>
      </c>
      <c r="L2053" s="154" t="s">
        <v>61</v>
      </c>
      <c r="M2053" s="154" t="s">
        <v>61</v>
      </c>
      <c r="N2053" s="154" t="s">
        <v>61</v>
      </c>
      <c r="O2053" s="154" t="s">
        <v>61</v>
      </c>
    </row>
    <row r="2054" spans="1:15" ht="13.5" customHeight="1" x14ac:dyDescent="0.25">
      <c r="A2054" s="155">
        <v>0.69791666666666696</v>
      </c>
      <c r="B2054" s="154" t="s">
        <v>61</v>
      </c>
      <c r="C2054" s="154" t="s">
        <v>61</v>
      </c>
      <c r="D2054" s="154" t="s">
        <v>61</v>
      </c>
      <c r="E2054" s="154" t="s">
        <v>61</v>
      </c>
      <c r="F2054" s="154" t="s">
        <v>61</v>
      </c>
      <c r="G2054" s="154" t="s">
        <v>61</v>
      </c>
      <c r="H2054" s="154" t="s">
        <v>61</v>
      </c>
      <c r="I2054" s="154" t="s">
        <v>61</v>
      </c>
      <c r="J2054" s="154" t="s">
        <v>61</v>
      </c>
      <c r="K2054" s="154" t="s">
        <v>61</v>
      </c>
      <c r="L2054" s="154" t="s">
        <v>61</v>
      </c>
      <c r="M2054" s="154" t="s">
        <v>61</v>
      </c>
      <c r="N2054" s="154" t="s">
        <v>61</v>
      </c>
      <c r="O2054" s="154" t="s">
        <v>61</v>
      </c>
    </row>
    <row r="2055" spans="1:15" ht="13.5" customHeight="1" x14ac:dyDescent="0.25">
      <c r="A2055" s="155">
        <v>0.70833333333333304</v>
      </c>
      <c r="B2055" s="154" t="s">
        <v>61</v>
      </c>
      <c r="C2055" s="154" t="s">
        <v>61</v>
      </c>
      <c r="D2055" s="154" t="s">
        <v>61</v>
      </c>
      <c r="E2055" s="154" t="s">
        <v>61</v>
      </c>
      <c r="F2055" s="154" t="s">
        <v>61</v>
      </c>
      <c r="G2055" s="154" t="s">
        <v>61</v>
      </c>
      <c r="H2055" s="154" t="s">
        <v>61</v>
      </c>
      <c r="I2055" s="154" t="s">
        <v>61</v>
      </c>
      <c r="J2055" s="154" t="s">
        <v>61</v>
      </c>
      <c r="K2055" s="154" t="s">
        <v>61</v>
      </c>
      <c r="L2055" s="154" t="s">
        <v>61</v>
      </c>
      <c r="M2055" s="154" t="s">
        <v>61</v>
      </c>
      <c r="N2055" s="154" t="s">
        <v>61</v>
      </c>
      <c r="O2055" s="154" t="s">
        <v>61</v>
      </c>
    </row>
    <row r="2056" spans="1:15" ht="13.5" customHeight="1" x14ac:dyDescent="0.25">
      <c r="A2056" s="155">
        <v>0.71875</v>
      </c>
      <c r="B2056" s="154" t="s">
        <v>61</v>
      </c>
      <c r="C2056" s="154" t="s">
        <v>61</v>
      </c>
      <c r="D2056" s="154" t="s">
        <v>61</v>
      </c>
      <c r="E2056" s="154" t="s">
        <v>61</v>
      </c>
      <c r="F2056" s="154" t="s">
        <v>61</v>
      </c>
      <c r="G2056" s="154" t="s">
        <v>61</v>
      </c>
      <c r="H2056" s="154" t="s">
        <v>61</v>
      </c>
      <c r="I2056" s="154" t="s">
        <v>61</v>
      </c>
      <c r="J2056" s="154" t="s">
        <v>61</v>
      </c>
      <c r="K2056" s="154" t="s">
        <v>61</v>
      </c>
      <c r="L2056" s="154" t="s">
        <v>61</v>
      </c>
      <c r="M2056" s="154" t="s">
        <v>61</v>
      </c>
      <c r="N2056" s="154" t="s">
        <v>61</v>
      </c>
      <c r="O2056" s="154" t="s">
        <v>61</v>
      </c>
    </row>
    <row r="2057" spans="1:15" ht="13.5" customHeight="1" x14ac:dyDescent="0.25">
      <c r="A2057" s="155">
        <v>0.72916666666666696</v>
      </c>
      <c r="B2057" s="154" t="s">
        <v>61</v>
      </c>
      <c r="C2057" s="154" t="s">
        <v>61</v>
      </c>
      <c r="D2057" s="154" t="s">
        <v>61</v>
      </c>
      <c r="E2057" s="154" t="s">
        <v>61</v>
      </c>
      <c r="F2057" s="154" t="s">
        <v>61</v>
      </c>
      <c r="G2057" s="154" t="s">
        <v>61</v>
      </c>
      <c r="H2057" s="154" t="s">
        <v>61</v>
      </c>
      <c r="I2057" s="154" t="s">
        <v>61</v>
      </c>
      <c r="J2057" s="154" t="s">
        <v>61</v>
      </c>
      <c r="K2057" s="154" t="s">
        <v>61</v>
      </c>
      <c r="L2057" s="154" t="s">
        <v>61</v>
      </c>
      <c r="M2057" s="154" t="s">
        <v>61</v>
      </c>
      <c r="N2057" s="154" t="s">
        <v>61</v>
      </c>
      <c r="O2057" s="154" t="s">
        <v>61</v>
      </c>
    </row>
    <row r="2058" spans="1:15" ht="13.5" customHeight="1" x14ac:dyDescent="0.25">
      <c r="A2058" s="155">
        <v>0.73958333333333304</v>
      </c>
      <c r="B2058" s="154" t="s">
        <v>61</v>
      </c>
      <c r="C2058" s="154" t="s">
        <v>61</v>
      </c>
      <c r="D2058" s="154" t="s">
        <v>61</v>
      </c>
      <c r="E2058" s="154" t="s">
        <v>61</v>
      </c>
      <c r="F2058" s="154" t="s">
        <v>61</v>
      </c>
      <c r="G2058" s="154" t="s">
        <v>61</v>
      </c>
      <c r="H2058" s="154" t="s">
        <v>61</v>
      </c>
      <c r="I2058" s="154" t="s">
        <v>61</v>
      </c>
      <c r="J2058" s="154" t="s">
        <v>61</v>
      </c>
      <c r="K2058" s="154" t="s">
        <v>61</v>
      </c>
      <c r="L2058" s="154" t="s">
        <v>61</v>
      </c>
      <c r="M2058" s="154" t="s">
        <v>61</v>
      </c>
      <c r="N2058" s="154" t="s">
        <v>61</v>
      </c>
      <c r="O2058" s="154" t="s">
        <v>61</v>
      </c>
    </row>
    <row r="2059" spans="1:15" ht="13.5" customHeight="1" x14ac:dyDescent="0.25">
      <c r="A2059" s="155">
        <v>0.75</v>
      </c>
      <c r="B2059" s="154" t="s">
        <v>61</v>
      </c>
      <c r="C2059" s="154" t="s">
        <v>61</v>
      </c>
      <c r="D2059" s="154" t="s">
        <v>61</v>
      </c>
      <c r="E2059" s="154" t="s">
        <v>61</v>
      </c>
      <c r="F2059" s="154" t="s">
        <v>61</v>
      </c>
      <c r="G2059" s="154" t="s">
        <v>61</v>
      </c>
      <c r="H2059" s="154" t="s">
        <v>61</v>
      </c>
      <c r="I2059" s="154" t="s">
        <v>61</v>
      </c>
      <c r="J2059" s="154" t="s">
        <v>61</v>
      </c>
      <c r="K2059" s="154" t="s">
        <v>61</v>
      </c>
      <c r="L2059" s="154" t="s">
        <v>61</v>
      </c>
      <c r="M2059" s="154" t="s">
        <v>61</v>
      </c>
      <c r="N2059" s="154" t="s">
        <v>61</v>
      </c>
      <c r="O2059" s="154" t="s">
        <v>61</v>
      </c>
    </row>
    <row r="2060" spans="1:15" ht="13.5" customHeight="1" x14ac:dyDescent="0.25">
      <c r="A2060" s="155">
        <v>0.76041666666666696</v>
      </c>
      <c r="B2060" s="154" t="s">
        <v>61</v>
      </c>
      <c r="C2060" s="154" t="s">
        <v>61</v>
      </c>
      <c r="D2060" s="154" t="s">
        <v>61</v>
      </c>
      <c r="E2060" s="154" t="s">
        <v>61</v>
      </c>
      <c r="F2060" s="154" t="s">
        <v>61</v>
      </c>
      <c r="G2060" s="154" t="s">
        <v>61</v>
      </c>
      <c r="H2060" s="154" t="s">
        <v>61</v>
      </c>
      <c r="I2060" s="154" t="s">
        <v>61</v>
      </c>
      <c r="J2060" s="154" t="s">
        <v>61</v>
      </c>
      <c r="K2060" s="154" t="s">
        <v>61</v>
      </c>
      <c r="L2060" s="154" t="s">
        <v>61</v>
      </c>
      <c r="M2060" s="154" t="s">
        <v>61</v>
      </c>
      <c r="N2060" s="154" t="s">
        <v>61</v>
      </c>
      <c r="O2060" s="154" t="s">
        <v>61</v>
      </c>
    </row>
    <row r="2061" spans="1:15" ht="13.5" customHeight="1" x14ac:dyDescent="0.25">
      <c r="A2061" s="155">
        <v>0.77083333333333304</v>
      </c>
      <c r="B2061" s="154" t="s">
        <v>61</v>
      </c>
      <c r="C2061" s="154" t="s">
        <v>61</v>
      </c>
      <c r="D2061" s="154" t="s">
        <v>61</v>
      </c>
      <c r="E2061" s="154" t="s">
        <v>61</v>
      </c>
      <c r="F2061" s="154" t="s">
        <v>61</v>
      </c>
      <c r="G2061" s="154" t="s">
        <v>61</v>
      </c>
      <c r="H2061" s="154" t="s">
        <v>61</v>
      </c>
      <c r="I2061" s="154" t="s">
        <v>61</v>
      </c>
      <c r="J2061" s="154" t="s">
        <v>61</v>
      </c>
      <c r="K2061" s="154" t="s">
        <v>61</v>
      </c>
      <c r="L2061" s="154" t="s">
        <v>61</v>
      </c>
      <c r="M2061" s="154" t="s">
        <v>61</v>
      </c>
      <c r="N2061" s="154" t="s">
        <v>61</v>
      </c>
      <c r="O2061" s="154" t="s">
        <v>61</v>
      </c>
    </row>
    <row r="2062" spans="1:15" ht="13.5" customHeight="1" x14ac:dyDescent="0.25">
      <c r="A2062" s="155">
        <v>0.78125</v>
      </c>
      <c r="B2062" s="154" t="s">
        <v>61</v>
      </c>
      <c r="C2062" s="154" t="s">
        <v>61</v>
      </c>
      <c r="D2062" s="154" t="s">
        <v>61</v>
      </c>
      <c r="E2062" s="154" t="s">
        <v>61</v>
      </c>
      <c r="F2062" s="154" t="s">
        <v>61</v>
      </c>
      <c r="G2062" s="154" t="s">
        <v>61</v>
      </c>
      <c r="H2062" s="154" t="s">
        <v>61</v>
      </c>
      <c r="I2062" s="154" t="s">
        <v>61</v>
      </c>
      <c r="J2062" s="154" t="s">
        <v>61</v>
      </c>
      <c r="K2062" s="154" t="s">
        <v>61</v>
      </c>
      <c r="L2062" s="154" t="s">
        <v>61</v>
      </c>
      <c r="M2062" s="154" t="s">
        <v>61</v>
      </c>
      <c r="N2062" s="154" t="s">
        <v>61</v>
      </c>
      <c r="O2062" s="154" t="s">
        <v>61</v>
      </c>
    </row>
    <row r="2063" spans="1:15" ht="13.5" customHeight="1" x14ac:dyDescent="0.25">
      <c r="A2063" s="155">
        <v>0.79166666666666696</v>
      </c>
      <c r="B2063" s="154" t="s">
        <v>61</v>
      </c>
      <c r="C2063" s="154" t="s">
        <v>61</v>
      </c>
      <c r="D2063" s="154" t="s">
        <v>61</v>
      </c>
      <c r="E2063" s="154" t="s">
        <v>61</v>
      </c>
      <c r="F2063" s="154" t="s">
        <v>61</v>
      </c>
      <c r="G2063" s="154" t="s">
        <v>61</v>
      </c>
      <c r="H2063" s="154" t="s">
        <v>61</v>
      </c>
      <c r="I2063" s="154" t="s">
        <v>61</v>
      </c>
      <c r="J2063" s="154" t="s">
        <v>61</v>
      </c>
      <c r="K2063" s="154" t="s">
        <v>61</v>
      </c>
      <c r="L2063" s="154" t="s">
        <v>61</v>
      </c>
      <c r="M2063" s="154" t="s">
        <v>61</v>
      </c>
      <c r="N2063" s="154" t="s">
        <v>61</v>
      </c>
      <c r="O2063" s="154" t="s">
        <v>61</v>
      </c>
    </row>
    <row r="2064" spans="1:15" ht="13.5" customHeight="1" x14ac:dyDescent="0.25">
      <c r="A2064" s="155">
        <v>0.80208333333333304</v>
      </c>
      <c r="B2064" s="154" t="s">
        <v>61</v>
      </c>
      <c r="C2064" s="154" t="s">
        <v>61</v>
      </c>
      <c r="D2064" s="154" t="s">
        <v>61</v>
      </c>
      <c r="E2064" s="154" t="s">
        <v>61</v>
      </c>
      <c r="F2064" s="154" t="s">
        <v>61</v>
      </c>
      <c r="G2064" s="154" t="s">
        <v>61</v>
      </c>
      <c r="H2064" s="154" t="s">
        <v>61</v>
      </c>
      <c r="I2064" s="154" t="s">
        <v>61</v>
      </c>
      <c r="J2064" s="154" t="s">
        <v>61</v>
      </c>
      <c r="K2064" s="154" t="s">
        <v>61</v>
      </c>
      <c r="L2064" s="154" t="s">
        <v>61</v>
      </c>
      <c r="M2064" s="154" t="s">
        <v>61</v>
      </c>
      <c r="N2064" s="154" t="s">
        <v>61</v>
      </c>
      <c r="O2064" s="154" t="s">
        <v>61</v>
      </c>
    </row>
    <row r="2065" spans="1:15" ht="13.5" customHeight="1" x14ac:dyDescent="0.25">
      <c r="A2065" s="155">
        <v>0.8125</v>
      </c>
      <c r="B2065" s="154" t="s">
        <v>61</v>
      </c>
      <c r="C2065" s="154" t="s">
        <v>61</v>
      </c>
      <c r="D2065" s="154" t="s">
        <v>61</v>
      </c>
      <c r="E2065" s="154" t="s">
        <v>61</v>
      </c>
      <c r="F2065" s="154" t="s">
        <v>61</v>
      </c>
      <c r="G2065" s="154" t="s">
        <v>61</v>
      </c>
      <c r="H2065" s="154" t="s">
        <v>61</v>
      </c>
      <c r="I2065" s="154" t="s">
        <v>61</v>
      </c>
      <c r="J2065" s="154" t="s">
        <v>61</v>
      </c>
      <c r="K2065" s="154" t="s">
        <v>61</v>
      </c>
      <c r="L2065" s="154" t="s">
        <v>61</v>
      </c>
      <c r="M2065" s="154" t="s">
        <v>61</v>
      </c>
      <c r="N2065" s="154" t="s">
        <v>61</v>
      </c>
      <c r="O2065" s="154" t="s">
        <v>61</v>
      </c>
    </row>
    <row r="2066" spans="1:15" ht="13.5" customHeight="1" x14ac:dyDescent="0.25">
      <c r="A2066" s="155">
        <v>0.82291666666666696</v>
      </c>
      <c r="B2066" s="154" t="s">
        <v>61</v>
      </c>
      <c r="C2066" s="154" t="s">
        <v>61</v>
      </c>
      <c r="D2066" s="154" t="s">
        <v>61</v>
      </c>
      <c r="E2066" s="154" t="s">
        <v>61</v>
      </c>
      <c r="F2066" s="154" t="s">
        <v>61</v>
      </c>
      <c r="G2066" s="154" t="s">
        <v>61</v>
      </c>
      <c r="H2066" s="154" t="s">
        <v>61</v>
      </c>
      <c r="I2066" s="154" t="s">
        <v>61</v>
      </c>
      <c r="J2066" s="154" t="s">
        <v>61</v>
      </c>
      <c r="K2066" s="154" t="s">
        <v>61</v>
      </c>
      <c r="L2066" s="154" t="s">
        <v>61</v>
      </c>
      <c r="M2066" s="154" t="s">
        <v>61</v>
      </c>
      <c r="N2066" s="154" t="s">
        <v>61</v>
      </c>
      <c r="O2066" s="154" t="s">
        <v>61</v>
      </c>
    </row>
    <row r="2067" spans="1:15" ht="13.5" customHeight="1" x14ac:dyDescent="0.25">
      <c r="A2067" s="155">
        <v>0.83333333333333304</v>
      </c>
      <c r="B2067" s="154" t="s">
        <v>61</v>
      </c>
      <c r="C2067" s="154" t="s">
        <v>61</v>
      </c>
      <c r="D2067" s="154" t="s">
        <v>61</v>
      </c>
      <c r="E2067" s="154" t="s">
        <v>61</v>
      </c>
      <c r="F2067" s="154" t="s">
        <v>61</v>
      </c>
      <c r="G2067" s="154" t="s">
        <v>61</v>
      </c>
      <c r="H2067" s="154" t="s">
        <v>61</v>
      </c>
      <c r="I2067" s="154" t="s">
        <v>61</v>
      </c>
      <c r="J2067" s="154" t="s">
        <v>61</v>
      </c>
      <c r="K2067" s="154" t="s">
        <v>61</v>
      </c>
      <c r="L2067" s="154" t="s">
        <v>61</v>
      </c>
      <c r="M2067" s="154" t="s">
        <v>61</v>
      </c>
      <c r="N2067" s="154" t="s">
        <v>61</v>
      </c>
      <c r="O2067" s="154" t="s">
        <v>61</v>
      </c>
    </row>
    <row r="2068" spans="1:15" ht="13.5" customHeight="1" x14ac:dyDescent="0.25">
      <c r="A2068" s="155">
        <v>0.84375</v>
      </c>
      <c r="B2068" s="154" t="s">
        <v>61</v>
      </c>
      <c r="C2068" s="154" t="s">
        <v>61</v>
      </c>
      <c r="D2068" s="154" t="s">
        <v>61</v>
      </c>
      <c r="E2068" s="154" t="s">
        <v>61</v>
      </c>
      <c r="F2068" s="154" t="s">
        <v>61</v>
      </c>
      <c r="G2068" s="154" t="s">
        <v>61</v>
      </c>
      <c r="H2068" s="154" t="s">
        <v>61</v>
      </c>
      <c r="I2068" s="154" t="s">
        <v>61</v>
      </c>
      <c r="J2068" s="154" t="s">
        <v>61</v>
      </c>
      <c r="K2068" s="154" t="s">
        <v>61</v>
      </c>
      <c r="L2068" s="154" t="s">
        <v>61</v>
      </c>
      <c r="M2068" s="154" t="s">
        <v>61</v>
      </c>
      <c r="N2068" s="154" t="s">
        <v>61</v>
      </c>
      <c r="O2068" s="154" t="s">
        <v>61</v>
      </c>
    </row>
    <row r="2069" spans="1:15" ht="13.5" customHeight="1" x14ac:dyDescent="0.25">
      <c r="A2069" s="155">
        <v>0.85416666666666696</v>
      </c>
      <c r="B2069" s="154" t="s">
        <v>61</v>
      </c>
      <c r="C2069" s="154" t="s">
        <v>61</v>
      </c>
      <c r="D2069" s="154" t="s">
        <v>61</v>
      </c>
      <c r="E2069" s="154" t="s">
        <v>61</v>
      </c>
      <c r="F2069" s="154" t="s">
        <v>61</v>
      </c>
      <c r="G2069" s="154" t="s">
        <v>61</v>
      </c>
      <c r="H2069" s="154" t="s">
        <v>61</v>
      </c>
      <c r="I2069" s="154" t="s">
        <v>61</v>
      </c>
      <c r="J2069" s="154" t="s">
        <v>61</v>
      </c>
      <c r="K2069" s="154" t="s">
        <v>61</v>
      </c>
      <c r="L2069" s="154" t="s">
        <v>61</v>
      </c>
      <c r="M2069" s="154" t="s">
        <v>61</v>
      </c>
      <c r="N2069" s="154" t="s">
        <v>61</v>
      </c>
      <c r="O2069" s="154" t="s">
        <v>61</v>
      </c>
    </row>
    <row r="2070" spans="1:15" ht="13.5" customHeight="1" x14ac:dyDescent="0.25">
      <c r="A2070" s="155">
        <v>0.86458333333333304</v>
      </c>
      <c r="B2070" s="154" t="s">
        <v>61</v>
      </c>
      <c r="C2070" s="154" t="s">
        <v>61</v>
      </c>
      <c r="D2070" s="154" t="s">
        <v>61</v>
      </c>
      <c r="E2070" s="154" t="s">
        <v>61</v>
      </c>
      <c r="F2070" s="154" t="s">
        <v>61</v>
      </c>
      <c r="G2070" s="154" t="s">
        <v>61</v>
      </c>
      <c r="H2070" s="154" t="s">
        <v>61</v>
      </c>
      <c r="I2070" s="154" t="s">
        <v>61</v>
      </c>
      <c r="J2070" s="154" t="s">
        <v>61</v>
      </c>
      <c r="K2070" s="154" t="s">
        <v>61</v>
      </c>
      <c r="L2070" s="154" t="s">
        <v>61</v>
      </c>
      <c r="M2070" s="154" t="s">
        <v>61</v>
      </c>
      <c r="N2070" s="154" t="s">
        <v>61</v>
      </c>
      <c r="O2070" s="154" t="s">
        <v>61</v>
      </c>
    </row>
    <row r="2071" spans="1:15" ht="13.5" customHeight="1" x14ac:dyDescent="0.25">
      <c r="A2071" s="155">
        <v>0.875</v>
      </c>
      <c r="B2071" s="154" t="s">
        <v>61</v>
      </c>
      <c r="C2071" s="154" t="s">
        <v>61</v>
      </c>
      <c r="D2071" s="154" t="s">
        <v>61</v>
      </c>
      <c r="E2071" s="154" t="s">
        <v>61</v>
      </c>
      <c r="F2071" s="154" t="s">
        <v>61</v>
      </c>
      <c r="G2071" s="154" t="s">
        <v>61</v>
      </c>
      <c r="H2071" s="154" t="s">
        <v>61</v>
      </c>
      <c r="I2071" s="154" t="s">
        <v>61</v>
      </c>
      <c r="J2071" s="154" t="s">
        <v>61</v>
      </c>
      <c r="K2071" s="154" t="s">
        <v>61</v>
      </c>
      <c r="L2071" s="154" t="s">
        <v>61</v>
      </c>
      <c r="M2071" s="154" t="s">
        <v>61</v>
      </c>
      <c r="N2071" s="154" t="s">
        <v>61</v>
      </c>
      <c r="O2071" s="154" t="s">
        <v>61</v>
      </c>
    </row>
    <row r="2072" spans="1:15" ht="13.5" customHeight="1" x14ac:dyDescent="0.25">
      <c r="A2072" s="155">
        <v>0.88541666666666696</v>
      </c>
      <c r="B2072" s="154" t="s">
        <v>61</v>
      </c>
      <c r="C2072" s="154" t="s">
        <v>61</v>
      </c>
      <c r="D2072" s="154" t="s">
        <v>61</v>
      </c>
      <c r="E2072" s="154" t="s">
        <v>61</v>
      </c>
      <c r="F2072" s="154" t="s">
        <v>61</v>
      </c>
      <c r="G2072" s="154" t="s">
        <v>61</v>
      </c>
      <c r="H2072" s="154" t="s">
        <v>61</v>
      </c>
      <c r="I2072" s="154" t="s">
        <v>61</v>
      </c>
      <c r="J2072" s="154" t="s">
        <v>61</v>
      </c>
      <c r="K2072" s="154" t="s">
        <v>61</v>
      </c>
      <c r="L2072" s="154" t="s">
        <v>61</v>
      </c>
      <c r="M2072" s="154" t="s">
        <v>61</v>
      </c>
      <c r="N2072" s="154" t="s">
        <v>61</v>
      </c>
      <c r="O2072" s="154" t="s">
        <v>61</v>
      </c>
    </row>
    <row r="2073" spans="1:15" ht="13.5" customHeight="1" x14ac:dyDescent="0.25">
      <c r="A2073" s="155">
        <v>0.89583333333333304</v>
      </c>
      <c r="B2073" s="154" t="s">
        <v>61</v>
      </c>
      <c r="C2073" s="154" t="s">
        <v>61</v>
      </c>
      <c r="D2073" s="154" t="s">
        <v>61</v>
      </c>
      <c r="E2073" s="154" t="s">
        <v>61</v>
      </c>
      <c r="F2073" s="154" t="s">
        <v>61</v>
      </c>
      <c r="G2073" s="154" t="s">
        <v>61</v>
      </c>
      <c r="H2073" s="154" t="s">
        <v>61</v>
      </c>
      <c r="I2073" s="154" t="s">
        <v>61</v>
      </c>
      <c r="J2073" s="154" t="s">
        <v>61</v>
      </c>
      <c r="K2073" s="154" t="s">
        <v>61</v>
      </c>
      <c r="L2073" s="154" t="s">
        <v>61</v>
      </c>
      <c r="M2073" s="154" t="s">
        <v>61</v>
      </c>
      <c r="N2073" s="154" t="s">
        <v>61</v>
      </c>
      <c r="O2073" s="154" t="s">
        <v>61</v>
      </c>
    </row>
    <row r="2074" spans="1:15" ht="13.5" customHeight="1" x14ac:dyDescent="0.25">
      <c r="A2074" s="155">
        <v>0.90625</v>
      </c>
      <c r="B2074" s="154" t="s">
        <v>61</v>
      </c>
      <c r="C2074" s="154" t="s">
        <v>61</v>
      </c>
      <c r="D2074" s="154" t="s">
        <v>61</v>
      </c>
      <c r="E2074" s="154" t="s">
        <v>61</v>
      </c>
      <c r="F2074" s="154" t="s">
        <v>61</v>
      </c>
      <c r="G2074" s="154" t="s">
        <v>61</v>
      </c>
      <c r="H2074" s="154" t="s">
        <v>61</v>
      </c>
      <c r="I2074" s="154" t="s">
        <v>61</v>
      </c>
      <c r="J2074" s="154" t="s">
        <v>61</v>
      </c>
      <c r="K2074" s="154" t="s">
        <v>61</v>
      </c>
      <c r="L2074" s="154" t="s">
        <v>61</v>
      </c>
      <c r="M2074" s="154" t="s">
        <v>61</v>
      </c>
      <c r="N2074" s="154" t="s">
        <v>61</v>
      </c>
      <c r="O2074" s="154" t="s">
        <v>61</v>
      </c>
    </row>
    <row r="2075" spans="1:15" ht="13.5" customHeight="1" x14ac:dyDescent="0.25">
      <c r="A2075" s="155">
        <v>0.91666666666666696</v>
      </c>
      <c r="B2075" s="154" t="s">
        <v>61</v>
      </c>
      <c r="C2075" s="154" t="s">
        <v>61</v>
      </c>
      <c r="D2075" s="154" t="s">
        <v>61</v>
      </c>
      <c r="E2075" s="154" t="s">
        <v>61</v>
      </c>
      <c r="F2075" s="154" t="s">
        <v>61</v>
      </c>
      <c r="G2075" s="154" t="s">
        <v>61</v>
      </c>
      <c r="H2075" s="154" t="s">
        <v>61</v>
      </c>
      <c r="I2075" s="154" t="s">
        <v>61</v>
      </c>
      <c r="J2075" s="154" t="s">
        <v>61</v>
      </c>
      <c r="K2075" s="154" t="s">
        <v>61</v>
      </c>
      <c r="L2075" s="154" t="s">
        <v>61</v>
      </c>
      <c r="M2075" s="154" t="s">
        <v>61</v>
      </c>
      <c r="N2075" s="154" t="s">
        <v>61</v>
      </c>
      <c r="O2075" s="154" t="s">
        <v>61</v>
      </c>
    </row>
    <row r="2076" spans="1:15" ht="13.5" customHeight="1" x14ac:dyDescent="0.25">
      <c r="A2076" s="155">
        <v>0.92708333333333304</v>
      </c>
      <c r="B2076" s="154" t="s">
        <v>61</v>
      </c>
      <c r="C2076" s="154" t="s">
        <v>61</v>
      </c>
      <c r="D2076" s="154" t="s">
        <v>61</v>
      </c>
      <c r="E2076" s="154" t="s">
        <v>61</v>
      </c>
      <c r="F2076" s="154" t="s">
        <v>61</v>
      </c>
      <c r="G2076" s="154" t="s">
        <v>61</v>
      </c>
      <c r="H2076" s="154" t="s">
        <v>61</v>
      </c>
      <c r="I2076" s="154" t="s">
        <v>61</v>
      </c>
      <c r="J2076" s="154" t="s">
        <v>61</v>
      </c>
      <c r="K2076" s="154" t="s">
        <v>61</v>
      </c>
      <c r="L2076" s="154" t="s">
        <v>61</v>
      </c>
      <c r="M2076" s="154" t="s">
        <v>61</v>
      </c>
      <c r="N2076" s="154" t="s">
        <v>61</v>
      </c>
      <c r="O2076" s="154" t="s">
        <v>61</v>
      </c>
    </row>
    <row r="2077" spans="1:15" ht="13.5" customHeight="1" x14ac:dyDescent="0.25">
      <c r="A2077" s="155">
        <v>0.9375</v>
      </c>
      <c r="B2077" s="154" t="s">
        <v>61</v>
      </c>
      <c r="C2077" s="154" t="s">
        <v>61</v>
      </c>
      <c r="D2077" s="154" t="s">
        <v>61</v>
      </c>
      <c r="E2077" s="154" t="s">
        <v>61</v>
      </c>
      <c r="F2077" s="154" t="s">
        <v>61</v>
      </c>
      <c r="G2077" s="154" t="s">
        <v>61</v>
      </c>
      <c r="H2077" s="154" t="s">
        <v>61</v>
      </c>
      <c r="I2077" s="154" t="s">
        <v>61</v>
      </c>
      <c r="J2077" s="154" t="s">
        <v>61</v>
      </c>
      <c r="K2077" s="154" t="s">
        <v>61</v>
      </c>
      <c r="L2077" s="154" t="s">
        <v>61</v>
      </c>
      <c r="M2077" s="154" t="s">
        <v>61</v>
      </c>
      <c r="N2077" s="154" t="s">
        <v>61</v>
      </c>
      <c r="O2077" s="154" t="s">
        <v>61</v>
      </c>
    </row>
    <row r="2078" spans="1:15" ht="13.5" customHeight="1" x14ac:dyDescent="0.25">
      <c r="A2078" s="155">
        <v>0.94791666666666696</v>
      </c>
      <c r="B2078" s="154" t="s">
        <v>61</v>
      </c>
      <c r="C2078" s="154" t="s">
        <v>61</v>
      </c>
      <c r="D2078" s="154" t="s">
        <v>61</v>
      </c>
      <c r="E2078" s="154" t="s">
        <v>61</v>
      </c>
      <c r="F2078" s="154" t="s">
        <v>61</v>
      </c>
      <c r="G2078" s="154" t="s">
        <v>61</v>
      </c>
      <c r="H2078" s="154" t="s">
        <v>61</v>
      </c>
      <c r="I2078" s="154" t="s">
        <v>61</v>
      </c>
      <c r="J2078" s="154" t="s">
        <v>61</v>
      </c>
      <c r="K2078" s="154" t="s">
        <v>61</v>
      </c>
      <c r="L2078" s="154" t="s">
        <v>61</v>
      </c>
      <c r="M2078" s="154" t="s">
        <v>61</v>
      </c>
      <c r="N2078" s="154" t="s">
        <v>61</v>
      </c>
      <c r="O2078" s="154" t="s">
        <v>61</v>
      </c>
    </row>
    <row r="2079" spans="1:15" ht="13.5" customHeight="1" x14ac:dyDescent="0.25">
      <c r="A2079" s="155">
        <v>0.95833333333333304</v>
      </c>
      <c r="B2079" s="154" t="s">
        <v>61</v>
      </c>
      <c r="C2079" s="154" t="s">
        <v>61</v>
      </c>
      <c r="D2079" s="154" t="s">
        <v>61</v>
      </c>
      <c r="E2079" s="154" t="s">
        <v>61</v>
      </c>
      <c r="F2079" s="154" t="s">
        <v>61</v>
      </c>
      <c r="G2079" s="154" t="s">
        <v>61</v>
      </c>
      <c r="H2079" s="154" t="s">
        <v>61</v>
      </c>
      <c r="I2079" s="154" t="s">
        <v>61</v>
      </c>
      <c r="J2079" s="154" t="s">
        <v>61</v>
      </c>
      <c r="K2079" s="154" t="s">
        <v>61</v>
      </c>
      <c r="L2079" s="154" t="s">
        <v>61</v>
      </c>
      <c r="M2079" s="154" t="s">
        <v>61</v>
      </c>
      <c r="N2079" s="154" t="s">
        <v>61</v>
      </c>
      <c r="O2079" s="154" t="s">
        <v>61</v>
      </c>
    </row>
    <row r="2080" spans="1:15" ht="13.5" customHeight="1" x14ac:dyDescent="0.25">
      <c r="A2080" s="155">
        <v>0.96875</v>
      </c>
      <c r="B2080" s="154" t="s">
        <v>61</v>
      </c>
      <c r="C2080" s="154" t="s">
        <v>61</v>
      </c>
      <c r="D2080" s="154" t="s">
        <v>61</v>
      </c>
      <c r="E2080" s="154" t="s">
        <v>61</v>
      </c>
      <c r="F2080" s="154" t="s">
        <v>61</v>
      </c>
      <c r="G2080" s="154" t="s">
        <v>61</v>
      </c>
      <c r="H2080" s="154" t="s">
        <v>61</v>
      </c>
      <c r="I2080" s="154" t="s">
        <v>61</v>
      </c>
      <c r="J2080" s="154" t="s">
        <v>61</v>
      </c>
      <c r="K2080" s="154" t="s">
        <v>61</v>
      </c>
      <c r="L2080" s="154" t="s">
        <v>61</v>
      </c>
      <c r="M2080" s="154" t="s">
        <v>61</v>
      </c>
      <c r="N2080" s="154" t="s">
        <v>61</v>
      </c>
      <c r="O2080" s="154" t="s">
        <v>61</v>
      </c>
    </row>
    <row r="2081" spans="1:15" ht="13.5" customHeight="1" x14ac:dyDescent="0.25">
      <c r="A2081" s="155">
        <v>0.97916666666666696</v>
      </c>
      <c r="B2081" s="154" t="s">
        <v>61</v>
      </c>
      <c r="C2081" s="154" t="s">
        <v>61</v>
      </c>
      <c r="D2081" s="154" t="s">
        <v>61</v>
      </c>
      <c r="E2081" s="154" t="s">
        <v>61</v>
      </c>
      <c r="F2081" s="154" t="s">
        <v>61</v>
      </c>
      <c r="G2081" s="154" t="s">
        <v>61</v>
      </c>
      <c r="H2081" s="154" t="s">
        <v>61</v>
      </c>
      <c r="I2081" s="154" t="s">
        <v>61</v>
      </c>
      <c r="J2081" s="154" t="s">
        <v>61</v>
      </c>
      <c r="K2081" s="154" t="s">
        <v>61</v>
      </c>
      <c r="L2081" s="154" t="s">
        <v>61</v>
      </c>
      <c r="M2081" s="154" t="s">
        <v>61</v>
      </c>
      <c r="N2081" s="154" t="s">
        <v>61</v>
      </c>
      <c r="O2081" s="154" t="s">
        <v>61</v>
      </c>
    </row>
    <row r="2082" spans="1:15" ht="13.5" customHeight="1" thickBot="1" x14ac:dyDescent="0.3">
      <c r="A2082" s="156">
        <v>0.98958333333333304</v>
      </c>
      <c r="B2082" s="154" t="s">
        <v>61</v>
      </c>
      <c r="C2082" s="154" t="s">
        <v>61</v>
      </c>
      <c r="D2082" s="154" t="s">
        <v>61</v>
      </c>
      <c r="E2082" s="154" t="s">
        <v>61</v>
      </c>
      <c r="F2082" s="154" t="s">
        <v>61</v>
      </c>
      <c r="G2082" s="154" t="s">
        <v>61</v>
      </c>
      <c r="H2082" s="154" t="s">
        <v>61</v>
      </c>
      <c r="I2082" s="154" t="s">
        <v>61</v>
      </c>
      <c r="J2082" s="154" t="s">
        <v>61</v>
      </c>
      <c r="K2082" s="154" t="s">
        <v>61</v>
      </c>
      <c r="L2082" s="154" t="s">
        <v>61</v>
      </c>
      <c r="M2082" s="154" t="s">
        <v>61</v>
      </c>
      <c r="N2082" s="154" t="s">
        <v>61</v>
      </c>
      <c r="O2082" s="154" t="s">
        <v>61</v>
      </c>
    </row>
    <row r="2083" spans="1:15" ht="13.5" customHeight="1" thickTop="1" x14ac:dyDescent="0.25">
      <c r="A2083" s="157" t="s">
        <v>44</v>
      </c>
      <c r="B2083" s="158">
        <f t="shared" ref="B2083:M2083" si="125">SUM(B2015:B2062)</f>
        <v>0</v>
      </c>
      <c r="C2083" s="158">
        <f t="shared" si="125"/>
        <v>0</v>
      </c>
      <c r="D2083" s="158">
        <f t="shared" si="125"/>
        <v>0</v>
      </c>
      <c r="E2083" s="158">
        <f t="shared" si="125"/>
        <v>0</v>
      </c>
      <c r="F2083" s="158">
        <f t="shared" si="125"/>
        <v>0</v>
      </c>
      <c r="G2083" s="158">
        <f t="shared" si="125"/>
        <v>0</v>
      </c>
      <c r="H2083" s="158">
        <f t="shared" si="125"/>
        <v>0</v>
      </c>
      <c r="I2083" s="158">
        <f t="shared" si="125"/>
        <v>0</v>
      </c>
      <c r="J2083" s="158">
        <f t="shared" si="125"/>
        <v>0</v>
      </c>
      <c r="K2083" s="158">
        <f t="shared" si="125"/>
        <v>0</v>
      </c>
      <c r="L2083" s="158">
        <f t="shared" si="125"/>
        <v>0</v>
      </c>
      <c r="M2083" s="158">
        <f t="shared" si="125"/>
        <v>0</v>
      </c>
      <c r="N2083" s="159"/>
      <c r="O2083" s="159"/>
    </row>
    <row r="2084" spans="1:15" ht="13.5" customHeight="1" x14ac:dyDescent="0.25">
      <c r="A2084" s="160" t="s">
        <v>45</v>
      </c>
      <c r="B2084" s="154">
        <f t="shared" ref="B2084:M2084" si="126">SUM(B2011:B2074)</f>
        <v>0</v>
      </c>
      <c r="C2084" s="154">
        <f t="shared" si="126"/>
        <v>0</v>
      </c>
      <c r="D2084" s="154">
        <f t="shared" si="126"/>
        <v>0</v>
      </c>
      <c r="E2084" s="154">
        <f t="shared" si="126"/>
        <v>0</v>
      </c>
      <c r="F2084" s="154">
        <f t="shared" si="126"/>
        <v>0</v>
      </c>
      <c r="G2084" s="154">
        <f t="shared" si="126"/>
        <v>0</v>
      </c>
      <c r="H2084" s="154">
        <f t="shared" si="126"/>
        <v>0</v>
      </c>
      <c r="I2084" s="154">
        <f t="shared" si="126"/>
        <v>0</v>
      </c>
      <c r="J2084" s="154">
        <f t="shared" si="126"/>
        <v>0</v>
      </c>
      <c r="K2084" s="154">
        <f t="shared" si="126"/>
        <v>0</v>
      </c>
      <c r="L2084" s="154">
        <f t="shared" si="126"/>
        <v>0</v>
      </c>
      <c r="M2084" s="154">
        <f t="shared" si="126"/>
        <v>0</v>
      </c>
      <c r="N2084" s="161"/>
      <c r="O2084" s="161"/>
    </row>
    <row r="2085" spans="1:15" ht="13.5" customHeight="1" x14ac:dyDescent="0.25">
      <c r="A2085" s="154" t="s">
        <v>46</v>
      </c>
      <c r="B2085" s="154">
        <f t="shared" ref="B2085:M2085" si="127">SUM(B2011:B2082)</f>
        <v>0</v>
      </c>
      <c r="C2085" s="154">
        <f t="shared" si="127"/>
        <v>0</v>
      </c>
      <c r="D2085" s="154">
        <f t="shared" si="127"/>
        <v>0</v>
      </c>
      <c r="E2085" s="154">
        <f t="shared" si="127"/>
        <v>0</v>
      </c>
      <c r="F2085" s="154">
        <f t="shared" si="127"/>
        <v>0</v>
      </c>
      <c r="G2085" s="154">
        <f t="shared" si="127"/>
        <v>0</v>
      </c>
      <c r="H2085" s="154">
        <f t="shared" si="127"/>
        <v>0</v>
      </c>
      <c r="I2085" s="154">
        <f t="shared" si="127"/>
        <v>0</v>
      </c>
      <c r="J2085" s="154">
        <f t="shared" si="127"/>
        <v>0</v>
      </c>
      <c r="K2085" s="154">
        <f t="shared" si="127"/>
        <v>0</v>
      </c>
      <c r="L2085" s="154">
        <f t="shared" si="127"/>
        <v>0</v>
      </c>
      <c r="M2085" s="154">
        <f t="shared" si="127"/>
        <v>0</v>
      </c>
      <c r="N2085" s="161"/>
      <c r="O2085" s="161"/>
    </row>
    <row r="2086" spans="1:15" ht="13.5" customHeight="1" thickBot="1" x14ac:dyDescent="0.3">
      <c r="A2086" s="162" t="s">
        <v>47</v>
      </c>
      <c r="B2086" s="162">
        <f t="shared" ref="B2086:M2086" si="128">SUM(B1987:B2082)</f>
        <v>0</v>
      </c>
      <c r="C2086" s="162">
        <f t="shared" si="128"/>
        <v>0</v>
      </c>
      <c r="D2086" s="162">
        <f t="shared" si="128"/>
        <v>0</v>
      </c>
      <c r="E2086" s="162">
        <f t="shared" si="128"/>
        <v>0</v>
      </c>
      <c r="F2086" s="162">
        <f t="shared" si="128"/>
        <v>0</v>
      </c>
      <c r="G2086" s="162">
        <f t="shared" si="128"/>
        <v>0</v>
      </c>
      <c r="H2086" s="162">
        <f t="shared" si="128"/>
        <v>0</v>
      </c>
      <c r="I2086" s="162">
        <f t="shared" si="128"/>
        <v>0</v>
      </c>
      <c r="J2086" s="162">
        <f t="shared" si="128"/>
        <v>0</v>
      </c>
      <c r="K2086" s="162">
        <f t="shared" si="128"/>
        <v>0</v>
      </c>
      <c r="L2086" s="162">
        <f t="shared" si="128"/>
        <v>0</v>
      </c>
      <c r="M2086" s="162">
        <f t="shared" si="128"/>
        <v>0</v>
      </c>
      <c r="N2086" s="163"/>
      <c r="O2086" s="163"/>
    </row>
    <row r="2087" spans="1:15" ht="13.5" customHeight="1" thickTop="1" x14ac:dyDescent="0.25">
      <c r="N2087" s="3"/>
      <c r="O2087" s="3"/>
    </row>
    <row r="2088" spans="1:15" ht="13.5" customHeight="1" thickBot="1" x14ac:dyDescent="0.3">
      <c r="A2088" s="165" t="s">
        <v>9</v>
      </c>
      <c r="B2088" s="166" t="s">
        <v>59</v>
      </c>
      <c r="C2088" s="166">
        <f>C1984+1</f>
        <v>44850</v>
      </c>
      <c r="D2088" s="165"/>
      <c r="E2088" s="165"/>
      <c r="F2088" s="165"/>
      <c r="G2088" s="165"/>
      <c r="H2088" s="165"/>
      <c r="I2088" s="165"/>
      <c r="J2088" s="165"/>
      <c r="K2088" s="165"/>
      <c r="L2088" s="165"/>
      <c r="M2088" s="165"/>
      <c r="N2088" s="167"/>
      <c r="O2088" s="167"/>
    </row>
    <row r="2089" spans="1:15" ht="13.5" customHeight="1" thickTop="1" thickBot="1" x14ac:dyDescent="0.3">
      <c r="A2089" s="165"/>
      <c r="B2089" s="521" t="s">
        <v>30</v>
      </c>
      <c r="C2089" s="521" t="s">
        <v>31</v>
      </c>
      <c r="D2089" s="521" t="s">
        <v>32</v>
      </c>
      <c r="E2089" s="521" t="s">
        <v>33</v>
      </c>
      <c r="F2089" s="521" t="s">
        <v>34</v>
      </c>
      <c r="G2089" s="521" t="s">
        <v>35</v>
      </c>
      <c r="H2089" s="521" t="s">
        <v>36</v>
      </c>
      <c r="I2089" s="521" t="s">
        <v>37</v>
      </c>
      <c r="J2089" s="521" t="s">
        <v>38</v>
      </c>
      <c r="K2089" s="521" t="s">
        <v>39</v>
      </c>
      <c r="L2089" s="521" t="s">
        <v>40</v>
      </c>
      <c r="M2089" s="521" t="s">
        <v>41</v>
      </c>
      <c r="N2089" s="523" t="s">
        <v>42</v>
      </c>
      <c r="O2089" s="523" t="s">
        <v>43</v>
      </c>
    </row>
    <row r="2090" spans="1:15" ht="13.5" customHeight="1" thickTop="1" thickBot="1" x14ac:dyDescent="0.3">
      <c r="A2090" s="168" t="s">
        <v>50</v>
      </c>
      <c r="B2090" s="522"/>
      <c r="C2090" s="522"/>
      <c r="D2090" s="522"/>
      <c r="E2090" s="522"/>
      <c r="F2090" s="522"/>
      <c r="G2090" s="522"/>
      <c r="H2090" s="522"/>
      <c r="I2090" s="522"/>
      <c r="J2090" s="522"/>
      <c r="K2090" s="522"/>
      <c r="L2090" s="522"/>
      <c r="M2090" s="522"/>
      <c r="N2090" s="524"/>
      <c r="O2090" s="524"/>
    </row>
    <row r="2091" spans="1:15" ht="13.5" customHeight="1" thickTop="1" x14ac:dyDescent="0.25">
      <c r="A2091" s="153">
        <v>0</v>
      </c>
      <c r="B2091" s="154" t="s">
        <v>61</v>
      </c>
      <c r="C2091" s="154" t="s">
        <v>61</v>
      </c>
      <c r="D2091" s="154" t="s">
        <v>61</v>
      </c>
      <c r="E2091" s="154" t="s">
        <v>61</v>
      </c>
      <c r="F2091" s="154" t="s">
        <v>61</v>
      </c>
      <c r="G2091" s="154" t="s">
        <v>61</v>
      </c>
      <c r="H2091" s="154" t="s">
        <v>61</v>
      </c>
      <c r="I2091" s="154" t="s">
        <v>61</v>
      </c>
      <c r="J2091" s="154" t="s">
        <v>61</v>
      </c>
      <c r="K2091" s="154" t="s">
        <v>61</v>
      </c>
      <c r="L2091" s="154" t="s">
        <v>61</v>
      </c>
      <c r="M2091" s="154" t="s">
        <v>61</v>
      </c>
      <c r="N2091" s="154" t="s">
        <v>61</v>
      </c>
      <c r="O2091" s="154" t="s">
        <v>61</v>
      </c>
    </row>
    <row r="2092" spans="1:15" ht="13.5" customHeight="1" x14ac:dyDescent="0.25">
      <c r="A2092" s="155">
        <v>1.0416666666666666E-2</v>
      </c>
      <c r="B2092" s="154" t="s">
        <v>61</v>
      </c>
      <c r="C2092" s="154" t="s">
        <v>61</v>
      </c>
      <c r="D2092" s="154" t="s">
        <v>61</v>
      </c>
      <c r="E2092" s="154" t="s">
        <v>61</v>
      </c>
      <c r="F2092" s="154" t="s">
        <v>61</v>
      </c>
      <c r="G2092" s="154" t="s">
        <v>61</v>
      </c>
      <c r="H2092" s="154" t="s">
        <v>61</v>
      </c>
      <c r="I2092" s="154" t="s">
        <v>61</v>
      </c>
      <c r="J2092" s="154" t="s">
        <v>61</v>
      </c>
      <c r="K2092" s="154" t="s">
        <v>61</v>
      </c>
      <c r="L2092" s="154" t="s">
        <v>61</v>
      </c>
      <c r="M2092" s="154" t="s">
        <v>61</v>
      </c>
      <c r="N2092" s="154" t="s">
        <v>61</v>
      </c>
      <c r="O2092" s="154" t="s">
        <v>61</v>
      </c>
    </row>
    <row r="2093" spans="1:15" ht="13.5" customHeight="1" x14ac:dyDescent="0.25">
      <c r="A2093" s="155">
        <v>2.0833333333333332E-2</v>
      </c>
      <c r="B2093" s="154" t="s">
        <v>61</v>
      </c>
      <c r="C2093" s="154" t="s">
        <v>61</v>
      </c>
      <c r="D2093" s="154" t="s">
        <v>61</v>
      </c>
      <c r="E2093" s="154" t="s">
        <v>61</v>
      </c>
      <c r="F2093" s="154" t="s">
        <v>61</v>
      </c>
      <c r="G2093" s="154" t="s">
        <v>61</v>
      </c>
      <c r="H2093" s="154" t="s">
        <v>61</v>
      </c>
      <c r="I2093" s="154" t="s">
        <v>61</v>
      </c>
      <c r="J2093" s="154" t="s">
        <v>61</v>
      </c>
      <c r="K2093" s="154" t="s">
        <v>61</v>
      </c>
      <c r="L2093" s="154" t="s">
        <v>61</v>
      </c>
      <c r="M2093" s="154" t="s">
        <v>61</v>
      </c>
      <c r="N2093" s="154" t="s">
        <v>61</v>
      </c>
      <c r="O2093" s="154" t="s">
        <v>61</v>
      </c>
    </row>
    <row r="2094" spans="1:15" ht="13.5" customHeight="1" x14ac:dyDescent="0.25">
      <c r="A2094" s="155">
        <v>3.125E-2</v>
      </c>
      <c r="B2094" s="154" t="s">
        <v>61</v>
      </c>
      <c r="C2094" s="154" t="s">
        <v>61</v>
      </c>
      <c r="D2094" s="154" t="s">
        <v>61</v>
      </c>
      <c r="E2094" s="154" t="s">
        <v>61</v>
      </c>
      <c r="F2094" s="154" t="s">
        <v>61</v>
      </c>
      <c r="G2094" s="154" t="s">
        <v>61</v>
      </c>
      <c r="H2094" s="154" t="s">
        <v>61</v>
      </c>
      <c r="I2094" s="154" t="s">
        <v>61</v>
      </c>
      <c r="J2094" s="154" t="s">
        <v>61</v>
      </c>
      <c r="K2094" s="154" t="s">
        <v>61</v>
      </c>
      <c r="L2094" s="154" t="s">
        <v>61</v>
      </c>
      <c r="M2094" s="154" t="s">
        <v>61</v>
      </c>
      <c r="N2094" s="154" t="s">
        <v>61</v>
      </c>
      <c r="O2094" s="154" t="s">
        <v>61</v>
      </c>
    </row>
    <row r="2095" spans="1:15" ht="13.5" customHeight="1" x14ac:dyDescent="0.25">
      <c r="A2095" s="155">
        <v>4.1666666666666664E-2</v>
      </c>
      <c r="B2095" s="154" t="s">
        <v>61</v>
      </c>
      <c r="C2095" s="154" t="s">
        <v>61</v>
      </c>
      <c r="D2095" s="154" t="s">
        <v>61</v>
      </c>
      <c r="E2095" s="154" t="s">
        <v>61</v>
      </c>
      <c r="F2095" s="154" t="s">
        <v>61</v>
      </c>
      <c r="G2095" s="154" t="s">
        <v>61</v>
      </c>
      <c r="H2095" s="154" t="s">
        <v>61</v>
      </c>
      <c r="I2095" s="154" t="s">
        <v>61</v>
      </c>
      <c r="J2095" s="154" t="s">
        <v>61</v>
      </c>
      <c r="K2095" s="154" t="s">
        <v>61</v>
      </c>
      <c r="L2095" s="154" t="s">
        <v>61</v>
      </c>
      <c r="M2095" s="154" t="s">
        <v>61</v>
      </c>
      <c r="N2095" s="154" t="s">
        <v>61</v>
      </c>
      <c r="O2095" s="154" t="s">
        <v>61</v>
      </c>
    </row>
    <row r="2096" spans="1:15" ht="13.5" customHeight="1" x14ac:dyDescent="0.25">
      <c r="A2096" s="155">
        <v>5.2083333333333336E-2</v>
      </c>
      <c r="B2096" s="154" t="s">
        <v>61</v>
      </c>
      <c r="C2096" s="154" t="s">
        <v>61</v>
      </c>
      <c r="D2096" s="154" t="s">
        <v>61</v>
      </c>
      <c r="E2096" s="154" t="s">
        <v>61</v>
      </c>
      <c r="F2096" s="154" t="s">
        <v>61</v>
      </c>
      <c r="G2096" s="154" t="s">
        <v>61</v>
      </c>
      <c r="H2096" s="154" t="s">
        <v>61</v>
      </c>
      <c r="I2096" s="154" t="s">
        <v>61</v>
      </c>
      <c r="J2096" s="154" t="s">
        <v>61</v>
      </c>
      <c r="K2096" s="154" t="s">
        <v>61</v>
      </c>
      <c r="L2096" s="154" t="s">
        <v>61</v>
      </c>
      <c r="M2096" s="154" t="s">
        <v>61</v>
      </c>
      <c r="N2096" s="154" t="s">
        <v>61</v>
      </c>
      <c r="O2096" s="154" t="s">
        <v>61</v>
      </c>
    </row>
    <row r="2097" spans="1:15" ht="13.5" customHeight="1" x14ac:dyDescent="0.25">
      <c r="A2097" s="155">
        <v>6.25E-2</v>
      </c>
      <c r="B2097" s="154" t="s">
        <v>61</v>
      </c>
      <c r="C2097" s="154" t="s">
        <v>61</v>
      </c>
      <c r="D2097" s="154" t="s">
        <v>61</v>
      </c>
      <c r="E2097" s="154" t="s">
        <v>61</v>
      </c>
      <c r="F2097" s="154" t="s">
        <v>61</v>
      </c>
      <c r="G2097" s="154" t="s">
        <v>61</v>
      </c>
      <c r="H2097" s="154" t="s">
        <v>61</v>
      </c>
      <c r="I2097" s="154" t="s">
        <v>61</v>
      </c>
      <c r="J2097" s="154" t="s">
        <v>61</v>
      </c>
      <c r="K2097" s="154" t="s">
        <v>61</v>
      </c>
      <c r="L2097" s="154" t="s">
        <v>61</v>
      </c>
      <c r="M2097" s="154" t="s">
        <v>61</v>
      </c>
      <c r="N2097" s="154" t="s">
        <v>61</v>
      </c>
      <c r="O2097" s="154" t="s">
        <v>61</v>
      </c>
    </row>
    <row r="2098" spans="1:15" ht="13.5" customHeight="1" x14ac:dyDescent="0.25">
      <c r="A2098" s="155">
        <v>7.2916666666666699E-2</v>
      </c>
      <c r="B2098" s="154" t="s">
        <v>61</v>
      </c>
      <c r="C2098" s="154" t="s">
        <v>61</v>
      </c>
      <c r="D2098" s="154" t="s">
        <v>61</v>
      </c>
      <c r="E2098" s="154" t="s">
        <v>61</v>
      </c>
      <c r="F2098" s="154" t="s">
        <v>61</v>
      </c>
      <c r="G2098" s="154" t="s">
        <v>61</v>
      </c>
      <c r="H2098" s="154" t="s">
        <v>61</v>
      </c>
      <c r="I2098" s="154" t="s">
        <v>61</v>
      </c>
      <c r="J2098" s="154" t="s">
        <v>61</v>
      </c>
      <c r="K2098" s="154" t="s">
        <v>61</v>
      </c>
      <c r="L2098" s="154" t="s">
        <v>61</v>
      </c>
      <c r="M2098" s="154" t="s">
        <v>61</v>
      </c>
      <c r="N2098" s="154" t="s">
        <v>61</v>
      </c>
      <c r="O2098" s="154" t="s">
        <v>61</v>
      </c>
    </row>
    <row r="2099" spans="1:15" ht="13.5" customHeight="1" x14ac:dyDescent="0.25">
      <c r="A2099" s="155">
        <v>8.3333333333333301E-2</v>
      </c>
      <c r="B2099" s="154" t="s">
        <v>61</v>
      </c>
      <c r="C2099" s="154" t="s">
        <v>61</v>
      </c>
      <c r="D2099" s="154" t="s">
        <v>61</v>
      </c>
      <c r="E2099" s="154" t="s">
        <v>61</v>
      </c>
      <c r="F2099" s="154" t="s">
        <v>61</v>
      </c>
      <c r="G2099" s="154" t="s">
        <v>61</v>
      </c>
      <c r="H2099" s="154" t="s">
        <v>61</v>
      </c>
      <c r="I2099" s="154" t="s">
        <v>61</v>
      </c>
      <c r="J2099" s="154" t="s">
        <v>61</v>
      </c>
      <c r="K2099" s="154" t="s">
        <v>61</v>
      </c>
      <c r="L2099" s="154" t="s">
        <v>61</v>
      </c>
      <c r="M2099" s="154" t="s">
        <v>61</v>
      </c>
      <c r="N2099" s="154" t="s">
        <v>61</v>
      </c>
      <c r="O2099" s="154" t="s">
        <v>61</v>
      </c>
    </row>
    <row r="2100" spans="1:15" ht="13.5" customHeight="1" x14ac:dyDescent="0.25">
      <c r="A2100" s="155">
        <v>9.375E-2</v>
      </c>
      <c r="B2100" s="154" t="s">
        <v>61</v>
      </c>
      <c r="C2100" s="154" t="s">
        <v>61</v>
      </c>
      <c r="D2100" s="154" t="s">
        <v>61</v>
      </c>
      <c r="E2100" s="154" t="s">
        <v>61</v>
      </c>
      <c r="F2100" s="154" t="s">
        <v>61</v>
      </c>
      <c r="G2100" s="154" t="s">
        <v>61</v>
      </c>
      <c r="H2100" s="154" t="s">
        <v>61</v>
      </c>
      <c r="I2100" s="154" t="s">
        <v>61</v>
      </c>
      <c r="J2100" s="154" t="s">
        <v>61</v>
      </c>
      <c r="K2100" s="154" t="s">
        <v>61</v>
      </c>
      <c r="L2100" s="154" t="s">
        <v>61</v>
      </c>
      <c r="M2100" s="154" t="s">
        <v>61</v>
      </c>
      <c r="N2100" s="154" t="s">
        <v>61</v>
      </c>
      <c r="O2100" s="154" t="s">
        <v>61</v>
      </c>
    </row>
    <row r="2101" spans="1:15" ht="13.5" customHeight="1" x14ac:dyDescent="0.25">
      <c r="A2101" s="155">
        <v>0.104166666666667</v>
      </c>
      <c r="B2101" s="154" t="s">
        <v>61</v>
      </c>
      <c r="C2101" s="154" t="s">
        <v>61</v>
      </c>
      <c r="D2101" s="154" t="s">
        <v>61</v>
      </c>
      <c r="E2101" s="154" t="s">
        <v>61</v>
      </c>
      <c r="F2101" s="154" t="s">
        <v>61</v>
      </c>
      <c r="G2101" s="154" t="s">
        <v>61</v>
      </c>
      <c r="H2101" s="154" t="s">
        <v>61</v>
      </c>
      <c r="I2101" s="154" t="s">
        <v>61</v>
      </c>
      <c r="J2101" s="154" t="s">
        <v>61</v>
      </c>
      <c r="K2101" s="154" t="s">
        <v>61</v>
      </c>
      <c r="L2101" s="154" t="s">
        <v>61</v>
      </c>
      <c r="M2101" s="154" t="s">
        <v>61</v>
      </c>
      <c r="N2101" s="154" t="s">
        <v>61</v>
      </c>
      <c r="O2101" s="154" t="s">
        <v>61</v>
      </c>
    </row>
    <row r="2102" spans="1:15" ht="13.5" customHeight="1" x14ac:dyDescent="0.25">
      <c r="A2102" s="155">
        <v>0.114583333333333</v>
      </c>
      <c r="B2102" s="154" t="s">
        <v>61</v>
      </c>
      <c r="C2102" s="154" t="s">
        <v>61</v>
      </c>
      <c r="D2102" s="154" t="s">
        <v>61</v>
      </c>
      <c r="E2102" s="154" t="s">
        <v>61</v>
      </c>
      <c r="F2102" s="154" t="s">
        <v>61</v>
      </c>
      <c r="G2102" s="154" t="s">
        <v>61</v>
      </c>
      <c r="H2102" s="154" t="s">
        <v>61</v>
      </c>
      <c r="I2102" s="154" t="s">
        <v>61</v>
      </c>
      <c r="J2102" s="154" t="s">
        <v>61</v>
      </c>
      <c r="K2102" s="154" t="s">
        <v>61</v>
      </c>
      <c r="L2102" s="154" t="s">
        <v>61</v>
      </c>
      <c r="M2102" s="154" t="s">
        <v>61</v>
      </c>
      <c r="N2102" s="154" t="s">
        <v>61</v>
      </c>
      <c r="O2102" s="154" t="s">
        <v>61</v>
      </c>
    </row>
    <row r="2103" spans="1:15" ht="13.5" customHeight="1" x14ac:dyDescent="0.25">
      <c r="A2103" s="155">
        <v>0.125</v>
      </c>
      <c r="B2103" s="154" t="s">
        <v>61</v>
      </c>
      <c r="C2103" s="154" t="s">
        <v>61</v>
      </c>
      <c r="D2103" s="154" t="s">
        <v>61</v>
      </c>
      <c r="E2103" s="154" t="s">
        <v>61</v>
      </c>
      <c r="F2103" s="154" t="s">
        <v>61</v>
      </c>
      <c r="G2103" s="154" t="s">
        <v>61</v>
      </c>
      <c r="H2103" s="154" t="s">
        <v>61</v>
      </c>
      <c r="I2103" s="154" t="s">
        <v>61</v>
      </c>
      <c r="J2103" s="154" t="s">
        <v>61</v>
      </c>
      <c r="K2103" s="154" t="s">
        <v>61</v>
      </c>
      <c r="L2103" s="154" t="s">
        <v>61</v>
      </c>
      <c r="M2103" s="154" t="s">
        <v>61</v>
      </c>
      <c r="N2103" s="154" t="s">
        <v>61</v>
      </c>
      <c r="O2103" s="154" t="s">
        <v>61</v>
      </c>
    </row>
    <row r="2104" spans="1:15" ht="13.5" customHeight="1" x14ac:dyDescent="0.25">
      <c r="A2104" s="155">
        <v>0.13541666666666699</v>
      </c>
      <c r="B2104" s="154" t="s">
        <v>61</v>
      </c>
      <c r="C2104" s="154" t="s">
        <v>61</v>
      </c>
      <c r="D2104" s="154" t="s">
        <v>61</v>
      </c>
      <c r="E2104" s="154" t="s">
        <v>61</v>
      </c>
      <c r="F2104" s="154" t="s">
        <v>61</v>
      </c>
      <c r="G2104" s="154" t="s">
        <v>61</v>
      </c>
      <c r="H2104" s="154" t="s">
        <v>61</v>
      </c>
      <c r="I2104" s="154" t="s">
        <v>61</v>
      </c>
      <c r="J2104" s="154" t="s">
        <v>61</v>
      </c>
      <c r="K2104" s="154" t="s">
        <v>61</v>
      </c>
      <c r="L2104" s="154" t="s">
        <v>61</v>
      </c>
      <c r="M2104" s="154" t="s">
        <v>61</v>
      </c>
      <c r="N2104" s="154" t="s">
        <v>61</v>
      </c>
      <c r="O2104" s="154" t="s">
        <v>61</v>
      </c>
    </row>
    <row r="2105" spans="1:15" ht="13.5" customHeight="1" x14ac:dyDescent="0.25">
      <c r="A2105" s="155">
        <v>0.14583333333333301</v>
      </c>
      <c r="B2105" s="154" t="s">
        <v>61</v>
      </c>
      <c r="C2105" s="154" t="s">
        <v>61</v>
      </c>
      <c r="D2105" s="154" t="s">
        <v>61</v>
      </c>
      <c r="E2105" s="154" t="s">
        <v>61</v>
      </c>
      <c r="F2105" s="154" t="s">
        <v>61</v>
      </c>
      <c r="G2105" s="154" t="s">
        <v>61</v>
      </c>
      <c r="H2105" s="154" t="s">
        <v>61</v>
      </c>
      <c r="I2105" s="154" t="s">
        <v>61</v>
      </c>
      <c r="J2105" s="154" t="s">
        <v>61</v>
      </c>
      <c r="K2105" s="154" t="s">
        <v>61</v>
      </c>
      <c r="L2105" s="154" t="s">
        <v>61</v>
      </c>
      <c r="M2105" s="154" t="s">
        <v>61</v>
      </c>
      <c r="N2105" s="154" t="s">
        <v>61</v>
      </c>
      <c r="O2105" s="154" t="s">
        <v>61</v>
      </c>
    </row>
    <row r="2106" spans="1:15" ht="13.5" customHeight="1" x14ac:dyDescent="0.25">
      <c r="A2106" s="155">
        <v>0.15625</v>
      </c>
      <c r="B2106" s="154" t="s">
        <v>61</v>
      </c>
      <c r="C2106" s="154" t="s">
        <v>61</v>
      </c>
      <c r="D2106" s="154" t="s">
        <v>61</v>
      </c>
      <c r="E2106" s="154" t="s">
        <v>61</v>
      </c>
      <c r="F2106" s="154" t="s">
        <v>61</v>
      </c>
      <c r="G2106" s="154" t="s">
        <v>61</v>
      </c>
      <c r="H2106" s="154" t="s">
        <v>61</v>
      </c>
      <c r="I2106" s="154" t="s">
        <v>61</v>
      </c>
      <c r="J2106" s="154" t="s">
        <v>61</v>
      </c>
      <c r="K2106" s="154" t="s">
        <v>61</v>
      </c>
      <c r="L2106" s="154" t="s">
        <v>61</v>
      </c>
      <c r="M2106" s="154" t="s">
        <v>61</v>
      </c>
      <c r="N2106" s="154" t="s">
        <v>61</v>
      </c>
      <c r="O2106" s="154" t="s">
        <v>61</v>
      </c>
    </row>
    <row r="2107" spans="1:15" ht="13.5" customHeight="1" x14ac:dyDescent="0.25">
      <c r="A2107" s="155">
        <v>0.16666666666666699</v>
      </c>
      <c r="B2107" s="154" t="s">
        <v>61</v>
      </c>
      <c r="C2107" s="154" t="s">
        <v>61</v>
      </c>
      <c r="D2107" s="154" t="s">
        <v>61</v>
      </c>
      <c r="E2107" s="154" t="s">
        <v>61</v>
      </c>
      <c r="F2107" s="154" t="s">
        <v>61</v>
      </c>
      <c r="G2107" s="154" t="s">
        <v>61</v>
      </c>
      <c r="H2107" s="154" t="s">
        <v>61</v>
      </c>
      <c r="I2107" s="154" t="s">
        <v>61</v>
      </c>
      <c r="J2107" s="154" t="s">
        <v>61</v>
      </c>
      <c r="K2107" s="154" t="s">
        <v>61</v>
      </c>
      <c r="L2107" s="154" t="s">
        <v>61</v>
      </c>
      <c r="M2107" s="154" t="s">
        <v>61</v>
      </c>
      <c r="N2107" s="154" t="s">
        <v>61</v>
      </c>
      <c r="O2107" s="154" t="s">
        <v>61</v>
      </c>
    </row>
    <row r="2108" spans="1:15" ht="13.5" customHeight="1" x14ac:dyDescent="0.25">
      <c r="A2108" s="155">
        <v>0.17708333333333301</v>
      </c>
      <c r="B2108" s="154" t="s">
        <v>61</v>
      </c>
      <c r="C2108" s="154" t="s">
        <v>61</v>
      </c>
      <c r="D2108" s="154" t="s">
        <v>61</v>
      </c>
      <c r="E2108" s="154" t="s">
        <v>61</v>
      </c>
      <c r="F2108" s="154" t="s">
        <v>61</v>
      </c>
      <c r="G2108" s="154" t="s">
        <v>61</v>
      </c>
      <c r="H2108" s="154" t="s">
        <v>61</v>
      </c>
      <c r="I2108" s="154" t="s">
        <v>61</v>
      </c>
      <c r="J2108" s="154" t="s">
        <v>61</v>
      </c>
      <c r="K2108" s="154" t="s">
        <v>61</v>
      </c>
      <c r="L2108" s="154" t="s">
        <v>61</v>
      </c>
      <c r="M2108" s="154" t="s">
        <v>61</v>
      </c>
      <c r="N2108" s="154" t="s">
        <v>61</v>
      </c>
      <c r="O2108" s="154" t="s">
        <v>61</v>
      </c>
    </row>
    <row r="2109" spans="1:15" ht="13.5" customHeight="1" x14ac:dyDescent="0.25">
      <c r="A2109" s="155">
        <v>0.1875</v>
      </c>
      <c r="B2109" s="154" t="s">
        <v>61</v>
      </c>
      <c r="C2109" s="154" t="s">
        <v>61</v>
      </c>
      <c r="D2109" s="154" t="s">
        <v>61</v>
      </c>
      <c r="E2109" s="154" t="s">
        <v>61</v>
      </c>
      <c r="F2109" s="154" t="s">
        <v>61</v>
      </c>
      <c r="G2109" s="154" t="s">
        <v>61</v>
      </c>
      <c r="H2109" s="154" t="s">
        <v>61</v>
      </c>
      <c r="I2109" s="154" t="s">
        <v>61</v>
      </c>
      <c r="J2109" s="154" t="s">
        <v>61</v>
      </c>
      <c r="K2109" s="154" t="s">
        <v>61</v>
      </c>
      <c r="L2109" s="154" t="s">
        <v>61</v>
      </c>
      <c r="M2109" s="154" t="s">
        <v>61</v>
      </c>
      <c r="N2109" s="154" t="s">
        <v>61</v>
      </c>
      <c r="O2109" s="154" t="s">
        <v>61</v>
      </c>
    </row>
    <row r="2110" spans="1:15" ht="13.5" customHeight="1" x14ac:dyDescent="0.25">
      <c r="A2110" s="155">
        <v>0.19791666666666699</v>
      </c>
      <c r="B2110" s="154" t="s">
        <v>61</v>
      </c>
      <c r="C2110" s="154" t="s">
        <v>61</v>
      </c>
      <c r="D2110" s="154" t="s">
        <v>61</v>
      </c>
      <c r="E2110" s="154" t="s">
        <v>61</v>
      </c>
      <c r="F2110" s="154" t="s">
        <v>61</v>
      </c>
      <c r="G2110" s="154" t="s">
        <v>61</v>
      </c>
      <c r="H2110" s="154" t="s">
        <v>61</v>
      </c>
      <c r="I2110" s="154" t="s">
        <v>61</v>
      </c>
      <c r="J2110" s="154" t="s">
        <v>61</v>
      </c>
      <c r="K2110" s="154" t="s">
        <v>61</v>
      </c>
      <c r="L2110" s="154" t="s">
        <v>61</v>
      </c>
      <c r="M2110" s="154" t="s">
        <v>61</v>
      </c>
      <c r="N2110" s="154" t="s">
        <v>61</v>
      </c>
      <c r="O2110" s="154" t="s">
        <v>61</v>
      </c>
    </row>
    <row r="2111" spans="1:15" ht="13.5" customHeight="1" x14ac:dyDescent="0.25">
      <c r="A2111" s="155">
        <v>0.20833333333333301</v>
      </c>
      <c r="B2111" s="154" t="s">
        <v>61</v>
      </c>
      <c r="C2111" s="154" t="s">
        <v>61</v>
      </c>
      <c r="D2111" s="154" t="s">
        <v>61</v>
      </c>
      <c r="E2111" s="154" t="s">
        <v>61</v>
      </c>
      <c r="F2111" s="154" t="s">
        <v>61</v>
      </c>
      <c r="G2111" s="154" t="s">
        <v>61</v>
      </c>
      <c r="H2111" s="154" t="s">
        <v>61</v>
      </c>
      <c r="I2111" s="154" t="s">
        <v>61</v>
      </c>
      <c r="J2111" s="154" t="s">
        <v>61</v>
      </c>
      <c r="K2111" s="154" t="s">
        <v>61</v>
      </c>
      <c r="L2111" s="154" t="s">
        <v>61</v>
      </c>
      <c r="M2111" s="154" t="s">
        <v>61</v>
      </c>
      <c r="N2111" s="154" t="s">
        <v>61</v>
      </c>
      <c r="O2111" s="154" t="s">
        <v>61</v>
      </c>
    </row>
    <row r="2112" spans="1:15" ht="13.5" customHeight="1" x14ac:dyDescent="0.25">
      <c r="A2112" s="155">
        <v>0.21875</v>
      </c>
      <c r="B2112" s="154" t="s">
        <v>61</v>
      </c>
      <c r="C2112" s="154" t="s">
        <v>61</v>
      </c>
      <c r="D2112" s="154" t="s">
        <v>61</v>
      </c>
      <c r="E2112" s="154" t="s">
        <v>61</v>
      </c>
      <c r="F2112" s="154" t="s">
        <v>61</v>
      </c>
      <c r="G2112" s="154" t="s">
        <v>61</v>
      </c>
      <c r="H2112" s="154" t="s">
        <v>61</v>
      </c>
      <c r="I2112" s="154" t="s">
        <v>61</v>
      </c>
      <c r="J2112" s="154" t="s">
        <v>61</v>
      </c>
      <c r="K2112" s="154" t="s">
        <v>61</v>
      </c>
      <c r="L2112" s="154" t="s">
        <v>61</v>
      </c>
      <c r="M2112" s="154" t="s">
        <v>61</v>
      </c>
      <c r="N2112" s="154" t="s">
        <v>61</v>
      </c>
      <c r="O2112" s="154" t="s">
        <v>61</v>
      </c>
    </row>
    <row r="2113" spans="1:15" ht="13.5" customHeight="1" x14ac:dyDescent="0.25">
      <c r="A2113" s="155">
        <v>0.22916666666666699</v>
      </c>
      <c r="B2113" s="154" t="s">
        <v>61</v>
      </c>
      <c r="C2113" s="154" t="s">
        <v>61</v>
      </c>
      <c r="D2113" s="154" t="s">
        <v>61</v>
      </c>
      <c r="E2113" s="154" t="s">
        <v>61</v>
      </c>
      <c r="F2113" s="154" t="s">
        <v>61</v>
      </c>
      <c r="G2113" s="154" t="s">
        <v>61</v>
      </c>
      <c r="H2113" s="154" t="s">
        <v>61</v>
      </c>
      <c r="I2113" s="154" t="s">
        <v>61</v>
      </c>
      <c r="J2113" s="154" t="s">
        <v>61</v>
      </c>
      <c r="K2113" s="154" t="s">
        <v>61</v>
      </c>
      <c r="L2113" s="154" t="s">
        <v>61</v>
      </c>
      <c r="M2113" s="154" t="s">
        <v>61</v>
      </c>
      <c r="N2113" s="154" t="s">
        <v>61</v>
      </c>
      <c r="O2113" s="154" t="s">
        <v>61</v>
      </c>
    </row>
    <row r="2114" spans="1:15" ht="13.5" customHeight="1" x14ac:dyDescent="0.25">
      <c r="A2114" s="155">
        <v>0.23958333333333301</v>
      </c>
      <c r="B2114" s="154" t="s">
        <v>61</v>
      </c>
      <c r="C2114" s="154" t="s">
        <v>61</v>
      </c>
      <c r="D2114" s="154" t="s">
        <v>61</v>
      </c>
      <c r="E2114" s="154" t="s">
        <v>61</v>
      </c>
      <c r="F2114" s="154" t="s">
        <v>61</v>
      </c>
      <c r="G2114" s="154" t="s">
        <v>61</v>
      </c>
      <c r="H2114" s="154" t="s">
        <v>61</v>
      </c>
      <c r="I2114" s="154" t="s">
        <v>61</v>
      </c>
      <c r="J2114" s="154" t="s">
        <v>61</v>
      </c>
      <c r="K2114" s="154" t="s">
        <v>61</v>
      </c>
      <c r="L2114" s="154" t="s">
        <v>61</v>
      </c>
      <c r="M2114" s="154" t="s">
        <v>61</v>
      </c>
      <c r="N2114" s="154" t="s">
        <v>61</v>
      </c>
      <c r="O2114" s="154" t="s">
        <v>61</v>
      </c>
    </row>
    <row r="2115" spans="1:15" ht="13.5" customHeight="1" x14ac:dyDescent="0.25">
      <c r="A2115" s="155">
        <v>0.25</v>
      </c>
      <c r="B2115" s="154" t="s">
        <v>61</v>
      </c>
      <c r="C2115" s="154" t="s">
        <v>61</v>
      </c>
      <c r="D2115" s="154" t="s">
        <v>61</v>
      </c>
      <c r="E2115" s="154" t="s">
        <v>61</v>
      </c>
      <c r="F2115" s="154" t="s">
        <v>61</v>
      </c>
      <c r="G2115" s="154" t="s">
        <v>61</v>
      </c>
      <c r="H2115" s="154" t="s">
        <v>61</v>
      </c>
      <c r="I2115" s="154" t="s">
        <v>61</v>
      </c>
      <c r="J2115" s="154" t="s">
        <v>61</v>
      </c>
      <c r="K2115" s="154" t="s">
        <v>61</v>
      </c>
      <c r="L2115" s="154" t="s">
        <v>61</v>
      </c>
      <c r="M2115" s="154" t="s">
        <v>61</v>
      </c>
      <c r="N2115" s="154" t="s">
        <v>61</v>
      </c>
      <c r="O2115" s="154" t="s">
        <v>61</v>
      </c>
    </row>
    <row r="2116" spans="1:15" ht="13.5" customHeight="1" x14ac:dyDescent="0.25">
      <c r="A2116" s="155">
        <v>0.26041666666666702</v>
      </c>
      <c r="B2116" s="154" t="s">
        <v>61</v>
      </c>
      <c r="C2116" s="154" t="s">
        <v>61</v>
      </c>
      <c r="D2116" s="154" t="s">
        <v>61</v>
      </c>
      <c r="E2116" s="154" t="s">
        <v>61</v>
      </c>
      <c r="F2116" s="154" t="s">
        <v>61</v>
      </c>
      <c r="G2116" s="154" t="s">
        <v>61</v>
      </c>
      <c r="H2116" s="154" t="s">
        <v>61</v>
      </c>
      <c r="I2116" s="154" t="s">
        <v>61</v>
      </c>
      <c r="J2116" s="154" t="s">
        <v>61</v>
      </c>
      <c r="K2116" s="154" t="s">
        <v>61</v>
      </c>
      <c r="L2116" s="154" t="s">
        <v>61</v>
      </c>
      <c r="M2116" s="154" t="s">
        <v>61</v>
      </c>
      <c r="N2116" s="154" t="s">
        <v>61</v>
      </c>
      <c r="O2116" s="154" t="s">
        <v>61</v>
      </c>
    </row>
    <row r="2117" spans="1:15" ht="13.5" customHeight="1" x14ac:dyDescent="0.25">
      <c r="A2117" s="155">
        <v>0.27083333333333298</v>
      </c>
      <c r="B2117" s="154" t="s">
        <v>61</v>
      </c>
      <c r="C2117" s="154" t="s">
        <v>61</v>
      </c>
      <c r="D2117" s="154" t="s">
        <v>61</v>
      </c>
      <c r="E2117" s="154" t="s">
        <v>61</v>
      </c>
      <c r="F2117" s="154" t="s">
        <v>61</v>
      </c>
      <c r="G2117" s="154" t="s">
        <v>61</v>
      </c>
      <c r="H2117" s="154" t="s">
        <v>61</v>
      </c>
      <c r="I2117" s="154" t="s">
        <v>61</v>
      </c>
      <c r="J2117" s="154" t="s">
        <v>61</v>
      </c>
      <c r="K2117" s="154" t="s">
        <v>61</v>
      </c>
      <c r="L2117" s="154" t="s">
        <v>61</v>
      </c>
      <c r="M2117" s="154" t="s">
        <v>61</v>
      </c>
      <c r="N2117" s="154" t="s">
        <v>61</v>
      </c>
      <c r="O2117" s="154" t="s">
        <v>61</v>
      </c>
    </row>
    <row r="2118" spans="1:15" ht="13.5" customHeight="1" x14ac:dyDescent="0.25">
      <c r="A2118" s="155">
        <v>0.28125</v>
      </c>
      <c r="B2118" s="154" t="s">
        <v>61</v>
      </c>
      <c r="C2118" s="154" t="s">
        <v>61</v>
      </c>
      <c r="D2118" s="154" t="s">
        <v>61</v>
      </c>
      <c r="E2118" s="154" t="s">
        <v>61</v>
      </c>
      <c r="F2118" s="154" t="s">
        <v>61</v>
      </c>
      <c r="G2118" s="154" t="s">
        <v>61</v>
      </c>
      <c r="H2118" s="154" t="s">
        <v>61</v>
      </c>
      <c r="I2118" s="154" t="s">
        <v>61</v>
      </c>
      <c r="J2118" s="154" t="s">
        <v>61</v>
      </c>
      <c r="K2118" s="154" t="s">
        <v>61</v>
      </c>
      <c r="L2118" s="154" t="s">
        <v>61</v>
      </c>
      <c r="M2118" s="154" t="s">
        <v>61</v>
      </c>
      <c r="N2118" s="154" t="s">
        <v>61</v>
      </c>
      <c r="O2118" s="154" t="s">
        <v>61</v>
      </c>
    </row>
    <row r="2119" spans="1:15" ht="13.5" customHeight="1" x14ac:dyDescent="0.25">
      <c r="A2119" s="155">
        <v>0.29166666666666702</v>
      </c>
      <c r="B2119" s="154" t="s">
        <v>61</v>
      </c>
      <c r="C2119" s="154" t="s">
        <v>61</v>
      </c>
      <c r="D2119" s="154" t="s">
        <v>61</v>
      </c>
      <c r="E2119" s="154" t="s">
        <v>61</v>
      </c>
      <c r="F2119" s="154" t="s">
        <v>61</v>
      </c>
      <c r="G2119" s="154" t="s">
        <v>61</v>
      </c>
      <c r="H2119" s="154" t="s">
        <v>61</v>
      </c>
      <c r="I2119" s="154" t="s">
        <v>61</v>
      </c>
      <c r="J2119" s="154" t="s">
        <v>61</v>
      </c>
      <c r="K2119" s="154" t="s">
        <v>61</v>
      </c>
      <c r="L2119" s="154" t="s">
        <v>61</v>
      </c>
      <c r="M2119" s="154" t="s">
        <v>61</v>
      </c>
      <c r="N2119" s="154" t="s">
        <v>61</v>
      </c>
      <c r="O2119" s="154" t="s">
        <v>61</v>
      </c>
    </row>
    <row r="2120" spans="1:15" ht="13.5" customHeight="1" x14ac:dyDescent="0.25">
      <c r="A2120" s="155">
        <v>0.30208333333333298</v>
      </c>
      <c r="B2120" s="154" t="s">
        <v>61</v>
      </c>
      <c r="C2120" s="154" t="s">
        <v>61</v>
      </c>
      <c r="D2120" s="154" t="s">
        <v>61</v>
      </c>
      <c r="E2120" s="154" t="s">
        <v>61</v>
      </c>
      <c r="F2120" s="154" t="s">
        <v>61</v>
      </c>
      <c r="G2120" s="154" t="s">
        <v>61</v>
      </c>
      <c r="H2120" s="154" t="s">
        <v>61</v>
      </c>
      <c r="I2120" s="154" t="s">
        <v>61</v>
      </c>
      <c r="J2120" s="154" t="s">
        <v>61</v>
      </c>
      <c r="K2120" s="154" t="s">
        <v>61</v>
      </c>
      <c r="L2120" s="154" t="s">
        <v>61</v>
      </c>
      <c r="M2120" s="154" t="s">
        <v>61</v>
      </c>
      <c r="N2120" s="154" t="s">
        <v>61</v>
      </c>
      <c r="O2120" s="154" t="s">
        <v>61</v>
      </c>
    </row>
    <row r="2121" spans="1:15" ht="13.5" customHeight="1" x14ac:dyDescent="0.25">
      <c r="A2121" s="155">
        <v>0.3125</v>
      </c>
      <c r="B2121" s="154" t="s">
        <v>61</v>
      </c>
      <c r="C2121" s="154" t="s">
        <v>61</v>
      </c>
      <c r="D2121" s="154" t="s">
        <v>61</v>
      </c>
      <c r="E2121" s="154" t="s">
        <v>61</v>
      </c>
      <c r="F2121" s="154" t="s">
        <v>61</v>
      </c>
      <c r="G2121" s="154" t="s">
        <v>61</v>
      </c>
      <c r="H2121" s="154" t="s">
        <v>61</v>
      </c>
      <c r="I2121" s="154" t="s">
        <v>61</v>
      </c>
      <c r="J2121" s="154" t="s">
        <v>61</v>
      </c>
      <c r="K2121" s="154" t="s">
        <v>61</v>
      </c>
      <c r="L2121" s="154" t="s">
        <v>61</v>
      </c>
      <c r="M2121" s="154" t="s">
        <v>61</v>
      </c>
      <c r="N2121" s="154" t="s">
        <v>61</v>
      </c>
      <c r="O2121" s="154" t="s">
        <v>61</v>
      </c>
    </row>
    <row r="2122" spans="1:15" ht="13.5" customHeight="1" x14ac:dyDescent="0.25">
      <c r="A2122" s="155">
        <v>0.32291666666666702</v>
      </c>
      <c r="B2122" s="154" t="s">
        <v>61</v>
      </c>
      <c r="C2122" s="154" t="s">
        <v>61</v>
      </c>
      <c r="D2122" s="154" t="s">
        <v>61</v>
      </c>
      <c r="E2122" s="154" t="s">
        <v>61</v>
      </c>
      <c r="F2122" s="154" t="s">
        <v>61</v>
      </c>
      <c r="G2122" s="154" t="s">
        <v>61</v>
      </c>
      <c r="H2122" s="154" t="s">
        <v>61</v>
      </c>
      <c r="I2122" s="154" t="s">
        <v>61</v>
      </c>
      <c r="J2122" s="154" t="s">
        <v>61</v>
      </c>
      <c r="K2122" s="154" t="s">
        <v>61</v>
      </c>
      <c r="L2122" s="154" t="s">
        <v>61</v>
      </c>
      <c r="M2122" s="154" t="s">
        <v>61</v>
      </c>
      <c r="N2122" s="154" t="s">
        <v>61</v>
      </c>
      <c r="O2122" s="154" t="s">
        <v>61</v>
      </c>
    </row>
    <row r="2123" spans="1:15" ht="13.5" customHeight="1" x14ac:dyDescent="0.25">
      <c r="A2123" s="155">
        <v>0.33333333333333298</v>
      </c>
      <c r="B2123" s="154" t="s">
        <v>61</v>
      </c>
      <c r="C2123" s="154" t="s">
        <v>61</v>
      </c>
      <c r="D2123" s="154" t="s">
        <v>61</v>
      </c>
      <c r="E2123" s="154" t="s">
        <v>61</v>
      </c>
      <c r="F2123" s="154" t="s">
        <v>61</v>
      </c>
      <c r="G2123" s="154" t="s">
        <v>61</v>
      </c>
      <c r="H2123" s="154" t="s">
        <v>61</v>
      </c>
      <c r="I2123" s="154" t="s">
        <v>61</v>
      </c>
      <c r="J2123" s="154" t="s">
        <v>61</v>
      </c>
      <c r="K2123" s="154" t="s">
        <v>61</v>
      </c>
      <c r="L2123" s="154" t="s">
        <v>61</v>
      </c>
      <c r="M2123" s="154" t="s">
        <v>61</v>
      </c>
      <c r="N2123" s="154" t="s">
        <v>61</v>
      </c>
      <c r="O2123" s="154" t="s">
        <v>61</v>
      </c>
    </row>
    <row r="2124" spans="1:15" ht="13.5" customHeight="1" x14ac:dyDescent="0.25">
      <c r="A2124" s="155">
        <v>0.34375</v>
      </c>
      <c r="B2124" s="154" t="s">
        <v>61</v>
      </c>
      <c r="C2124" s="154" t="s">
        <v>61</v>
      </c>
      <c r="D2124" s="154" t="s">
        <v>61</v>
      </c>
      <c r="E2124" s="154" t="s">
        <v>61</v>
      </c>
      <c r="F2124" s="154" t="s">
        <v>61</v>
      </c>
      <c r="G2124" s="154" t="s">
        <v>61</v>
      </c>
      <c r="H2124" s="154" t="s">
        <v>61</v>
      </c>
      <c r="I2124" s="154" t="s">
        <v>61</v>
      </c>
      <c r="J2124" s="154" t="s">
        <v>61</v>
      </c>
      <c r="K2124" s="154" t="s">
        <v>61</v>
      </c>
      <c r="L2124" s="154" t="s">
        <v>61</v>
      </c>
      <c r="M2124" s="154" t="s">
        <v>61</v>
      </c>
      <c r="N2124" s="154" t="s">
        <v>61</v>
      </c>
      <c r="O2124" s="154" t="s">
        <v>61</v>
      </c>
    </row>
    <row r="2125" spans="1:15" ht="13.5" customHeight="1" x14ac:dyDescent="0.25">
      <c r="A2125" s="155">
        <v>0.35416666666666702</v>
      </c>
      <c r="B2125" s="154" t="s">
        <v>61</v>
      </c>
      <c r="C2125" s="154" t="s">
        <v>61</v>
      </c>
      <c r="D2125" s="154" t="s">
        <v>61</v>
      </c>
      <c r="E2125" s="154" t="s">
        <v>61</v>
      </c>
      <c r="F2125" s="154" t="s">
        <v>61</v>
      </c>
      <c r="G2125" s="154" t="s">
        <v>61</v>
      </c>
      <c r="H2125" s="154" t="s">
        <v>61</v>
      </c>
      <c r="I2125" s="154" t="s">
        <v>61</v>
      </c>
      <c r="J2125" s="154" t="s">
        <v>61</v>
      </c>
      <c r="K2125" s="154" t="s">
        <v>61</v>
      </c>
      <c r="L2125" s="154" t="s">
        <v>61</v>
      </c>
      <c r="M2125" s="154" t="s">
        <v>61</v>
      </c>
      <c r="N2125" s="154" t="s">
        <v>61</v>
      </c>
      <c r="O2125" s="154" t="s">
        <v>61</v>
      </c>
    </row>
    <row r="2126" spans="1:15" ht="13.5" customHeight="1" x14ac:dyDescent="0.25">
      <c r="A2126" s="155">
        <v>0.36458333333333298</v>
      </c>
      <c r="B2126" s="154" t="s">
        <v>61</v>
      </c>
      <c r="C2126" s="154" t="s">
        <v>61</v>
      </c>
      <c r="D2126" s="154" t="s">
        <v>61</v>
      </c>
      <c r="E2126" s="154" t="s">
        <v>61</v>
      </c>
      <c r="F2126" s="154" t="s">
        <v>61</v>
      </c>
      <c r="G2126" s="154" t="s">
        <v>61</v>
      </c>
      <c r="H2126" s="154" t="s">
        <v>61</v>
      </c>
      <c r="I2126" s="154" t="s">
        <v>61</v>
      </c>
      <c r="J2126" s="154" t="s">
        <v>61</v>
      </c>
      <c r="K2126" s="154" t="s">
        <v>61</v>
      </c>
      <c r="L2126" s="154" t="s">
        <v>61</v>
      </c>
      <c r="M2126" s="154" t="s">
        <v>61</v>
      </c>
      <c r="N2126" s="154" t="s">
        <v>61</v>
      </c>
      <c r="O2126" s="154" t="s">
        <v>61</v>
      </c>
    </row>
    <row r="2127" spans="1:15" ht="13.5" customHeight="1" x14ac:dyDescent="0.25">
      <c r="A2127" s="155">
        <v>0.375</v>
      </c>
      <c r="B2127" s="154" t="s">
        <v>61</v>
      </c>
      <c r="C2127" s="154" t="s">
        <v>61</v>
      </c>
      <c r="D2127" s="154" t="s">
        <v>61</v>
      </c>
      <c r="E2127" s="154" t="s">
        <v>61</v>
      </c>
      <c r="F2127" s="154" t="s">
        <v>61</v>
      </c>
      <c r="G2127" s="154" t="s">
        <v>61</v>
      </c>
      <c r="H2127" s="154" t="s">
        <v>61</v>
      </c>
      <c r="I2127" s="154" t="s">
        <v>61</v>
      </c>
      <c r="J2127" s="154" t="s">
        <v>61</v>
      </c>
      <c r="K2127" s="154" t="s">
        <v>61</v>
      </c>
      <c r="L2127" s="154" t="s">
        <v>61</v>
      </c>
      <c r="M2127" s="154" t="s">
        <v>61</v>
      </c>
      <c r="N2127" s="154" t="s">
        <v>61</v>
      </c>
      <c r="O2127" s="154" t="s">
        <v>61</v>
      </c>
    </row>
    <row r="2128" spans="1:15" ht="13.5" customHeight="1" x14ac:dyDescent="0.25">
      <c r="A2128" s="155">
        <v>0.38541666666666702</v>
      </c>
      <c r="B2128" s="154" t="s">
        <v>61</v>
      </c>
      <c r="C2128" s="154" t="s">
        <v>61</v>
      </c>
      <c r="D2128" s="154" t="s">
        <v>61</v>
      </c>
      <c r="E2128" s="154" t="s">
        <v>61</v>
      </c>
      <c r="F2128" s="154" t="s">
        <v>61</v>
      </c>
      <c r="G2128" s="154" t="s">
        <v>61</v>
      </c>
      <c r="H2128" s="154" t="s">
        <v>61</v>
      </c>
      <c r="I2128" s="154" t="s">
        <v>61</v>
      </c>
      <c r="J2128" s="154" t="s">
        <v>61</v>
      </c>
      <c r="K2128" s="154" t="s">
        <v>61</v>
      </c>
      <c r="L2128" s="154" t="s">
        <v>61</v>
      </c>
      <c r="M2128" s="154" t="s">
        <v>61</v>
      </c>
      <c r="N2128" s="154" t="s">
        <v>61</v>
      </c>
      <c r="O2128" s="154" t="s">
        <v>61</v>
      </c>
    </row>
    <row r="2129" spans="1:15" ht="13.5" customHeight="1" x14ac:dyDescent="0.25">
      <c r="A2129" s="155">
        <v>0.39583333333333298</v>
      </c>
      <c r="B2129" s="154" t="s">
        <v>61</v>
      </c>
      <c r="C2129" s="154" t="s">
        <v>61</v>
      </c>
      <c r="D2129" s="154" t="s">
        <v>61</v>
      </c>
      <c r="E2129" s="154" t="s">
        <v>61</v>
      </c>
      <c r="F2129" s="154" t="s">
        <v>61</v>
      </c>
      <c r="G2129" s="154" t="s">
        <v>61</v>
      </c>
      <c r="H2129" s="154" t="s">
        <v>61</v>
      </c>
      <c r="I2129" s="154" t="s">
        <v>61</v>
      </c>
      <c r="J2129" s="154" t="s">
        <v>61</v>
      </c>
      <c r="K2129" s="154" t="s">
        <v>61</v>
      </c>
      <c r="L2129" s="154" t="s">
        <v>61</v>
      </c>
      <c r="M2129" s="154" t="s">
        <v>61</v>
      </c>
      <c r="N2129" s="154" t="s">
        <v>61</v>
      </c>
      <c r="O2129" s="154" t="s">
        <v>61</v>
      </c>
    </row>
    <row r="2130" spans="1:15" ht="13.5" customHeight="1" x14ac:dyDescent="0.25">
      <c r="A2130" s="155">
        <v>0.40625</v>
      </c>
      <c r="B2130" s="154" t="s">
        <v>61</v>
      </c>
      <c r="C2130" s="154" t="s">
        <v>61</v>
      </c>
      <c r="D2130" s="154" t="s">
        <v>61</v>
      </c>
      <c r="E2130" s="154" t="s">
        <v>61</v>
      </c>
      <c r="F2130" s="154" t="s">
        <v>61</v>
      </c>
      <c r="G2130" s="154" t="s">
        <v>61</v>
      </c>
      <c r="H2130" s="154" t="s">
        <v>61</v>
      </c>
      <c r="I2130" s="154" t="s">
        <v>61</v>
      </c>
      <c r="J2130" s="154" t="s">
        <v>61</v>
      </c>
      <c r="K2130" s="154" t="s">
        <v>61</v>
      </c>
      <c r="L2130" s="154" t="s">
        <v>61</v>
      </c>
      <c r="M2130" s="154" t="s">
        <v>61</v>
      </c>
      <c r="N2130" s="154" t="s">
        <v>61</v>
      </c>
      <c r="O2130" s="154" t="s">
        <v>61</v>
      </c>
    </row>
    <row r="2131" spans="1:15" ht="13.5" customHeight="1" x14ac:dyDescent="0.25">
      <c r="A2131" s="155">
        <v>0.41666666666666702</v>
      </c>
      <c r="B2131" s="154" t="s">
        <v>61</v>
      </c>
      <c r="C2131" s="154" t="s">
        <v>61</v>
      </c>
      <c r="D2131" s="154" t="s">
        <v>61</v>
      </c>
      <c r="E2131" s="154" t="s">
        <v>61</v>
      </c>
      <c r="F2131" s="154" t="s">
        <v>61</v>
      </c>
      <c r="G2131" s="154" t="s">
        <v>61</v>
      </c>
      <c r="H2131" s="154" t="s">
        <v>61</v>
      </c>
      <c r="I2131" s="154" t="s">
        <v>61</v>
      </c>
      <c r="J2131" s="154" t="s">
        <v>61</v>
      </c>
      <c r="K2131" s="154" t="s">
        <v>61</v>
      </c>
      <c r="L2131" s="154" t="s">
        <v>61</v>
      </c>
      <c r="M2131" s="154" t="s">
        <v>61</v>
      </c>
      <c r="N2131" s="154" t="s">
        <v>61</v>
      </c>
      <c r="O2131" s="154" t="s">
        <v>61</v>
      </c>
    </row>
    <row r="2132" spans="1:15" ht="13.5" customHeight="1" x14ac:dyDescent="0.25">
      <c r="A2132" s="155">
        <v>0.42708333333333298</v>
      </c>
      <c r="B2132" s="154" t="s">
        <v>61</v>
      </c>
      <c r="C2132" s="154" t="s">
        <v>61</v>
      </c>
      <c r="D2132" s="154" t="s">
        <v>61</v>
      </c>
      <c r="E2132" s="154" t="s">
        <v>61</v>
      </c>
      <c r="F2132" s="154" t="s">
        <v>61</v>
      </c>
      <c r="G2132" s="154" t="s">
        <v>61</v>
      </c>
      <c r="H2132" s="154" t="s">
        <v>61</v>
      </c>
      <c r="I2132" s="154" t="s">
        <v>61</v>
      </c>
      <c r="J2132" s="154" t="s">
        <v>61</v>
      </c>
      <c r="K2132" s="154" t="s">
        <v>61</v>
      </c>
      <c r="L2132" s="154" t="s">
        <v>61</v>
      </c>
      <c r="M2132" s="154" t="s">
        <v>61</v>
      </c>
      <c r="N2132" s="154" t="s">
        <v>61</v>
      </c>
      <c r="O2132" s="154" t="s">
        <v>61</v>
      </c>
    </row>
    <row r="2133" spans="1:15" ht="13.5" customHeight="1" x14ac:dyDescent="0.25">
      <c r="A2133" s="155">
        <v>0.4375</v>
      </c>
      <c r="B2133" s="154" t="s">
        <v>61</v>
      </c>
      <c r="C2133" s="154" t="s">
        <v>61</v>
      </c>
      <c r="D2133" s="154" t="s">
        <v>61</v>
      </c>
      <c r="E2133" s="154" t="s">
        <v>61</v>
      </c>
      <c r="F2133" s="154" t="s">
        <v>61</v>
      </c>
      <c r="G2133" s="154" t="s">
        <v>61</v>
      </c>
      <c r="H2133" s="154" t="s">
        <v>61</v>
      </c>
      <c r="I2133" s="154" t="s">
        <v>61</v>
      </c>
      <c r="J2133" s="154" t="s">
        <v>61</v>
      </c>
      <c r="K2133" s="154" t="s">
        <v>61</v>
      </c>
      <c r="L2133" s="154" t="s">
        <v>61</v>
      </c>
      <c r="M2133" s="154" t="s">
        <v>61</v>
      </c>
      <c r="N2133" s="154" t="s">
        <v>61</v>
      </c>
      <c r="O2133" s="154" t="s">
        <v>61</v>
      </c>
    </row>
    <row r="2134" spans="1:15" ht="13.5" customHeight="1" x14ac:dyDescent="0.25">
      <c r="A2134" s="155">
        <v>0.44791666666666702</v>
      </c>
      <c r="B2134" s="154" t="s">
        <v>61</v>
      </c>
      <c r="C2134" s="154" t="s">
        <v>61</v>
      </c>
      <c r="D2134" s="154" t="s">
        <v>61</v>
      </c>
      <c r="E2134" s="154" t="s">
        <v>61</v>
      </c>
      <c r="F2134" s="154" t="s">
        <v>61</v>
      </c>
      <c r="G2134" s="154" t="s">
        <v>61</v>
      </c>
      <c r="H2134" s="154" t="s">
        <v>61</v>
      </c>
      <c r="I2134" s="154" t="s">
        <v>61</v>
      </c>
      <c r="J2134" s="154" t="s">
        <v>61</v>
      </c>
      <c r="K2134" s="154" t="s">
        <v>61</v>
      </c>
      <c r="L2134" s="154" t="s">
        <v>61</v>
      </c>
      <c r="M2134" s="154" t="s">
        <v>61</v>
      </c>
      <c r="N2134" s="154" t="s">
        <v>61</v>
      </c>
      <c r="O2134" s="154" t="s">
        <v>61</v>
      </c>
    </row>
    <row r="2135" spans="1:15" ht="13.5" customHeight="1" x14ac:dyDescent="0.25">
      <c r="A2135" s="155">
        <v>0.45833333333333298</v>
      </c>
      <c r="B2135" s="154" t="s">
        <v>61</v>
      </c>
      <c r="C2135" s="154" t="s">
        <v>61</v>
      </c>
      <c r="D2135" s="154" t="s">
        <v>61</v>
      </c>
      <c r="E2135" s="154" t="s">
        <v>61</v>
      </c>
      <c r="F2135" s="154" t="s">
        <v>61</v>
      </c>
      <c r="G2135" s="154" t="s">
        <v>61</v>
      </c>
      <c r="H2135" s="154" t="s">
        <v>61</v>
      </c>
      <c r="I2135" s="154" t="s">
        <v>61</v>
      </c>
      <c r="J2135" s="154" t="s">
        <v>61</v>
      </c>
      <c r="K2135" s="154" t="s">
        <v>61</v>
      </c>
      <c r="L2135" s="154" t="s">
        <v>61</v>
      </c>
      <c r="M2135" s="154" t="s">
        <v>61</v>
      </c>
      <c r="N2135" s="154" t="s">
        <v>61</v>
      </c>
      <c r="O2135" s="154" t="s">
        <v>61</v>
      </c>
    </row>
    <row r="2136" spans="1:15" ht="13.5" customHeight="1" x14ac:dyDescent="0.25">
      <c r="A2136" s="155">
        <v>0.46875</v>
      </c>
      <c r="B2136" s="154" t="s">
        <v>61</v>
      </c>
      <c r="C2136" s="154" t="s">
        <v>61</v>
      </c>
      <c r="D2136" s="154" t="s">
        <v>61</v>
      </c>
      <c r="E2136" s="154" t="s">
        <v>61</v>
      </c>
      <c r="F2136" s="154" t="s">
        <v>61</v>
      </c>
      <c r="G2136" s="154" t="s">
        <v>61</v>
      </c>
      <c r="H2136" s="154" t="s">
        <v>61</v>
      </c>
      <c r="I2136" s="154" t="s">
        <v>61</v>
      </c>
      <c r="J2136" s="154" t="s">
        <v>61</v>
      </c>
      <c r="K2136" s="154" t="s">
        <v>61</v>
      </c>
      <c r="L2136" s="154" t="s">
        <v>61</v>
      </c>
      <c r="M2136" s="154" t="s">
        <v>61</v>
      </c>
      <c r="N2136" s="154" t="s">
        <v>61</v>
      </c>
      <c r="O2136" s="154" t="s">
        <v>61</v>
      </c>
    </row>
    <row r="2137" spans="1:15" ht="13.5" customHeight="1" x14ac:dyDescent="0.25">
      <c r="A2137" s="155">
        <v>0.47916666666666702</v>
      </c>
      <c r="B2137" s="154" t="s">
        <v>61</v>
      </c>
      <c r="C2137" s="154" t="s">
        <v>61</v>
      </c>
      <c r="D2137" s="154" t="s">
        <v>61</v>
      </c>
      <c r="E2137" s="154" t="s">
        <v>61</v>
      </c>
      <c r="F2137" s="154" t="s">
        <v>61</v>
      </c>
      <c r="G2137" s="154" t="s">
        <v>61</v>
      </c>
      <c r="H2137" s="154" t="s">
        <v>61</v>
      </c>
      <c r="I2137" s="154" t="s">
        <v>61</v>
      </c>
      <c r="J2137" s="154" t="s">
        <v>61</v>
      </c>
      <c r="K2137" s="154" t="s">
        <v>61</v>
      </c>
      <c r="L2137" s="154" t="s">
        <v>61</v>
      </c>
      <c r="M2137" s="154" t="s">
        <v>61</v>
      </c>
      <c r="N2137" s="154" t="s">
        <v>61</v>
      </c>
      <c r="O2137" s="154" t="s">
        <v>61</v>
      </c>
    </row>
    <row r="2138" spans="1:15" ht="13.5" customHeight="1" x14ac:dyDescent="0.25">
      <c r="A2138" s="155">
        <v>0.48958333333333298</v>
      </c>
      <c r="B2138" s="154" t="s">
        <v>61</v>
      </c>
      <c r="C2138" s="154" t="s">
        <v>61</v>
      </c>
      <c r="D2138" s="154" t="s">
        <v>61</v>
      </c>
      <c r="E2138" s="154" t="s">
        <v>61</v>
      </c>
      <c r="F2138" s="154" t="s">
        <v>61</v>
      </c>
      <c r="G2138" s="154" t="s">
        <v>61</v>
      </c>
      <c r="H2138" s="154" t="s">
        <v>61</v>
      </c>
      <c r="I2138" s="154" t="s">
        <v>61</v>
      </c>
      <c r="J2138" s="154" t="s">
        <v>61</v>
      </c>
      <c r="K2138" s="154" t="s">
        <v>61</v>
      </c>
      <c r="L2138" s="154" t="s">
        <v>61</v>
      </c>
      <c r="M2138" s="154" t="s">
        <v>61</v>
      </c>
      <c r="N2138" s="154" t="s">
        <v>61</v>
      </c>
      <c r="O2138" s="154" t="s">
        <v>61</v>
      </c>
    </row>
    <row r="2139" spans="1:15" ht="13.5" customHeight="1" x14ac:dyDescent="0.25">
      <c r="A2139" s="155">
        <v>0.5</v>
      </c>
      <c r="B2139" s="154" t="s">
        <v>61</v>
      </c>
      <c r="C2139" s="154" t="s">
        <v>61</v>
      </c>
      <c r="D2139" s="154" t="s">
        <v>61</v>
      </c>
      <c r="E2139" s="154" t="s">
        <v>61</v>
      </c>
      <c r="F2139" s="154" t="s">
        <v>61</v>
      </c>
      <c r="G2139" s="154" t="s">
        <v>61</v>
      </c>
      <c r="H2139" s="154" t="s">
        <v>61</v>
      </c>
      <c r="I2139" s="154" t="s">
        <v>61</v>
      </c>
      <c r="J2139" s="154" t="s">
        <v>61</v>
      </c>
      <c r="K2139" s="154" t="s">
        <v>61</v>
      </c>
      <c r="L2139" s="154" t="s">
        <v>61</v>
      </c>
      <c r="M2139" s="154" t="s">
        <v>61</v>
      </c>
      <c r="N2139" s="154" t="s">
        <v>61</v>
      </c>
      <c r="O2139" s="154" t="s">
        <v>61</v>
      </c>
    </row>
    <row r="2140" spans="1:15" ht="13.5" customHeight="1" x14ac:dyDescent="0.25">
      <c r="A2140" s="155">
        <v>0.51041666666666696</v>
      </c>
      <c r="B2140" s="154" t="s">
        <v>61</v>
      </c>
      <c r="C2140" s="154" t="s">
        <v>61</v>
      </c>
      <c r="D2140" s="154" t="s">
        <v>61</v>
      </c>
      <c r="E2140" s="154" t="s">
        <v>61</v>
      </c>
      <c r="F2140" s="154" t="s">
        <v>61</v>
      </c>
      <c r="G2140" s="154" t="s">
        <v>61</v>
      </c>
      <c r="H2140" s="154" t="s">
        <v>61</v>
      </c>
      <c r="I2140" s="154" t="s">
        <v>61</v>
      </c>
      <c r="J2140" s="154" t="s">
        <v>61</v>
      </c>
      <c r="K2140" s="154" t="s">
        <v>61</v>
      </c>
      <c r="L2140" s="154" t="s">
        <v>61</v>
      </c>
      <c r="M2140" s="154" t="s">
        <v>61</v>
      </c>
      <c r="N2140" s="154" t="s">
        <v>61</v>
      </c>
      <c r="O2140" s="154" t="s">
        <v>61</v>
      </c>
    </row>
    <row r="2141" spans="1:15" ht="13.5" customHeight="1" x14ac:dyDescent="0.25">
      <c r="A2141" s="155">
        <v>0.52083333333333304</v>
      </c>
      <c r="B2141" s="154" t="s">
        <v>61</v>
      </c>
      <c r="C2141" s="154" t="s">
        <v>61</v>
      </c>
      <c r="D2141" s="154" t="s">
        <v>61</v>
      </c>
      <c r="E2141" s="154" t="s">
        <v>61</v>
      </c>
      <c r="F2141" s="154" t="s">
        <v>61</v>
      </c>
      <c r="G2141" s="154" t="s">
        <v>61</v>
      </c>
      <c r="H2141" s="154" t="s">
        <v>61</v>
      </c>
      <c r="I2141" s="154" t="s">
        <v>61</v>
      </c>
      <c r="J2141" s="154" t="s">
        <v>61</v>
      </c>
      <c r="K2141" s="154" t="s">
        <v>61</v>
      </c>
      <c r="L2141" s="154" t="s">
        <v>61</v>
      </c>
      <c r="M2141" s="154" t="s">
        <v>61</v>
      </c>
      <c r="N2141" s="154" t="s">
        <v>61</v>
      </c>
      <c r="O2141" s="154" t="s">
        <v>61</v>
      </c>
    </row>
    <row r="2142" spans="1:15" ht="13.5" customHeight="1" x14ac:dyDescent="0.25">
      <c r="A2142" s="155">
        <v>0.53125</v>
      </c>
      <c r="B2142" s="154" t="s">
        <v>61</v>
      </c>
      <c r="C2142" s="154" t="s">
        <v>61</v>
      </c>
      <c r="D2142" s="154" t="s">
        <v>61</v>
      </c>
      <c r="E2142" s="154" t="s">
        <v>61</v>
      </c>
      <c r="F2142" s="154" t="s">
        <v>61</v>
      </c>
      <c r="G2142" s="154" t="s">
        <v>61</v>
      </c>
      <c r="H2142" s="154" t="s">
        <v>61</v>
      </c>
      <c r="I2142" s="154" t="s">
        <v>61</v>
      </c>
      <c r="J2142" s="154" t="s">
        <v>61</v>
      </c>
      <c r="K2142" s="154" t="s">
        <v>61</v>
      </c>
      <c r="L2142" s="154" t="s">
        <v>61</v>
      </c>
      <c r="M2142" s="154" t="s">
        <v>61</v>
      </c>
      <c r="N2142" s="154" t="s">
        <v>61</v>
      </c>
      <c r="O2142" s="154" t="s">
        <v>61</v>
      </c>
    </row>
    <row r="2143" spans="1:15" ht="13.5" customHeight="1" x14ac:dyDescent="0.25">
      <c r="A2143" s="155">
        <v>0.54166666666666696</v>
      </c>
      <c r="B2143" s="154" t="s">
        <v>61</v>
      </c>
      <c r="C2143" s="154" t="s">
        <v>61</v>
      </c>
      <c r="D2143" s="154" t="s">
        <v>61</v>
      </c>
      <c r="E2143" s="154" t="s">
        <v>61</v>
      </c>
      <c r="F2143" s="154" t="s">
        <v>61</v>
      </c>
      <c r="G2143" s="154" t="s">
        <v>61</v>
      </c>
      <c r="H2143" s="154" t="s">
        <v>61</v>
      </c>
      <c r="I2143" s="154" t="s">
        <v>61</v>
      </c>
      <c r="J2143" s="154" t="s">
        <v>61</v>
      </c>
      <c r="K2143" s="154" t="s">
        <v>61</v>
      </c>
      <c r="L2143" s="154" t="s">
        <v>61</v>
      </c>
      <c r="M2143" s="154" t="s">
        <v>61</v>
      </c>
      <c r="N2143" s="154" t="s">
        <v>61</v>
      </c>
      <c r="O2143" s="154" t="s">
        <v>61</v>
      </c>
    </row>
    <row r="2144" spans="1:15" ht="13.5" customHeight="1" x14ac:dyDescent="0.25">
      <c r="A2144" s="155">
        <v>0.55208333333333304</v>
      </c>
      <c r="B2144" s="154" t="s">
        <v>61</v>
      </c>
      <c r="C2144" s="154" t="s">
        <v>61</v>
      </c>
      <c r="D2144" s="154" t="s">
        <v>61</v>
      </c>
      <c r="E2144" s="154" t="s">
        <v>61</v>
      </c>
      <c r="F2144" s="154" t="s">
        <v>61</v>
      </c>
      <c r="G2144" s="154" t="s">
        <v>61</v>
      </c>
      <c r="H2144" s="154" t="s">
        <v>61</v>
      </c>
      <c r="I2144" s="154" t="s">
        <v>61</v>
      </c>
      <c r="J2144" s="154" t="s">
        <v>61</v>
      </c>
      <c r="K2144" s="154" t="s">
        <v>61</v>
      </c>
      <c r="L2144" s="154" t="s">
        <v>61</v>
      </c>
      <c r="M2144" s="154" t="s">
        <v>61</v>
      </c>
      <c r="N2144" s="154" t="s">
        <v>61</v>
      </c>
      <c r="O2144" s="154" t="s">
        <v>61</v>
      </c>
    </row>
    <row r="2145" spans="1:15" ht="13.5" customHeight="1" x14ac:dyDescent="0.25">
      <c r="A2145" s="155">
        <v>0.5625</v>
      </c>
      <c r="B2145" s="154" t="s">
        <v>61</v>
      </c>
      <c r="C2145" s="154" t="s">
        <v>61</v>
      </c>
      <c r="D2145" s="154" t="s">
        <v>61</v>
      </c>
      <c r="E2145" s="154" t="s">
        <v>61</v>
      </c>
      <c r="F2145" s="154" t="s">
        <v>61</v>
      </c>
      <c r="G2145" s="154" t="s">
        <v>61</v>
      </c>
      <c r="H2145" s="154" t="s">
        <v>61</v>
      </c>
      <c r="I2145" s="154" t="s">
        <v>61</v>
      </c>
      <c r="J2145" s="154" t="s">
        <v>61</v>
      </c>
      <c r="K2145" s="154" t="s">
        <v>61</v>
      </c>
      <c r="L2145" s="154" t="s">
        <v>61</v>
      </c>
      <c r="M2145" s="154" t="s">
        <v>61</v>
      </c>
      <c r="N2145" s="154" t="s">
        <v>61</v>
      </c>
      <c r="O2145" s="154" t="s">
        <v>61</v>
      </c>
    </row>
    <row r="2146" spans="1:15" ht="13.5" customHeight="1" x14ac:dyDescent="0.25">
      <c r="A2146" s="155">
        <v>0.57291666666666696</v>
      </c>
      <c r="B2146" s="154" t="s">
        <v>61</v>
      </c>
      <c r="C2146" s="154" t="s">
        <v>61</v>
      </c>
      <c r="D2146" s="154" t="s">
        <v>61</v>
      </c>
      <c r="E2146" s="154" t="s">
        <v>61</v>
      </c>
      <c r="F2146" s="154" t="s">
        <v>61</v>
      </c>
      <c r="G2146" s="154" t="s">
        <v>61</v>
      </c>
      <c r="H2146" s="154" t="s">
        <v>61</v>
      </c>
      <c r="I2146" s="154" t="s">
        <v>61</v>
      </c>
      <c r="J2146" s="154" t="s">
        <v>61</v>
      </c>
      <c r="K2146" s="154" t="s">
        <v>61</v>
      </c>
      <c r="L2146" s="154" t="s">
        <v>61</v>
      </c>
      <c r="M2146" s="154" t="s">
        <v>61</v>
      </c>
      <c r="N2146" s="154" t="s">
        <v>61</v>
      </c>
      <c r="O2146" s="154" t="s">
        <v>61</v>
      </c>
    </row>
    <row r="2147" spans="1:15" ht="13.5" customHeight="1" x14ac:dyDescent="0.25">
      <c r="A2147" s="155">
        <v>0.58333333333333304</v>
      </c>
      <c r="B2147" s="154" t="s">
        <v>61</v>
      </c>
      <c r="C2147" s="154" t="s">
        <v>61</v>
      </c>
      <c r="D2147" s="154" t="s">
        <v>61</v>
      </c>
      <c r="E2147" s="154" t="s">
        <v>61</v>
      </c>
      <c r="F2147" s="154" t="s">
        <v>61</v>
      </c>
      <c r="G2147" s="154" t="s">
        <v>61</v>
      </c>
      <c r="H2147" s="154" t="s">
        <v>61</v>
      </c>
      <c r="I2147" s="154" t="s">
        <v>61</v>
      </c>
      <c r="J2147" s="154" t="s">
        <v>61</v>
      </c>
      <c r="K2147" s="154" t="s">
        <v>61</v>
      </c>
      <c r="L2147" s="154" t="s">
        <v>61</v>
      </c>
      <c r="M2147" s="154" t="s">
        <v>61</v>
      </c>
      <c r="N2147" s="154" t="s">
        <v>61</v>
      </c>
      <c r="O2147" s="154" t="s">
        <v>61</v>
      </c>
    </row>
    <row r="2148" spans="1:15" ht="13.5" customHeight="1" x14ac:dyDescent="0.25">
      <c r="A2148" s="155">
        <v>0.59375</v>
      </c>
      <c r="B2148" s="154" t="s">
        <v>61</v>
      </c>
      <c r="C2148" s="154" t="s">
        <v>61</v>
      </c>
      <c r="D2148" s="154" t="s">
        <v>61</v>
      </c>
      <c r="E2148" s="154" t="s">
        <v>61</v>
      </c>
      <c r="F2148" s="154" t="s">
        <v>61</v>
      </c>
      <c r="G2148" s="154" t="s">
        <v>61</v>
      </c>
      <c r="H2148" s="154" t="s">
        <v>61</v>
      </c>
      <c r="I2148" s="154" t="s">
        <v>61</v>
      </c>
      <c r="J2148" s="154" t="s">
        <v>61</v>
      </c>
      <c r="K2148" s="154" t="s">
        <v>61</v>
      </c>
      <c r="L2148" s="154" t="s">
        <v>61</v>
      </c>
      <c r="M2148" s="154" t="s">
        <v>61</v>
      </c>
      <c r="N2148" s="154" t="s">
        <v>61</v>
      </c>
      <c r="O2148" s="154" t="s">
        <v>61</v>
      </c>
    </row>
    <row r="2149" spans="1:15" ht="13.5" customHeight="1" x14ac:dyDescent="0.25">
      <c r="A2149" s="155">
        <v>0.60416666666666696</v>
      </c>
      <c r="B2149" s="154" t="s">
        <v>61</v>
      </c>
      <c r="C2149" s="154" t="s">
        <v>61</v>
      </c>
      <c r="D2149" s="154" t="s">
        <v>61</v>
      </c>
      <c r="E2149" s="154" t="s">
        <v>61</v>
      </c>
      <c r="F2149" s="154" t="s">
        <v>61</v>
      </c>
      <c r="G2149" s="154" t="s">
        <v>61</v>
      </c>
      <c r="H2149" s="154" t="s">
        <v>61</v>
      </c>
      <c r="I2149" s="154" t="s">
        <v>61</v>
      </c>
      <c r="J2149" s="154" t="s">
        <v>61</v>
      </c>
      <c r="K2149" s="154" t="s">
        <v>61</v>
      </c>
      <c r="L2149" s="154" t="s">
        <v>61</v>
      </c>
      <c r="M2149" s="154" t="s">
        <v>61</v>
      </c>
      <c r="N2149" s="154" t="s">
        <v>61</v>
      </c>
      <c r="O2149" s="154" t="s">
        <v>61</v>
      </c>
    </row>
    <row r="2150" spans="1:15" ht="13.5" customHeight="1" x14ac:dyDescent="0.25">
      <c r="A2150" s="155">
        <v>0.61458333333333304</v>
      </c>
      <c r="B2150" s="154" t="s">
        <v>61</v>
      </c>
      <c r="C2150" s="154" t="s">
        <v>61</v>
      </c>
      <c r="D2150" s="154" t="s">
        <v>61</v>
      </c>
      <c r="E2150" s="154" t="s">
        <v>61</v>
      </c>
      <c r="F2150" s="154" t="s">
        <v>61</v>
      </c>
      <c r="G2150" s="154" t="s">
        <v>61</v>
      </c>
      <c r="H2150" s="154" t="s">
        <v>61</v>
      </c>
      <c r="I2150" s="154" t="s">
        <v>61</v>
      </c>
      <c r="J2150" s="154" t="s">
        <v>61</v>
      </c>
      <c r="K2150" s="154" t="s">
        <v>61</v>
      </c>
      <c r="L2150" s="154" t="s">
        <v>61</v>
      </c>
      <c r="M2150" s="154" t="s">
        <v>61</v>
      </c>
      <c r="N2150" s="154" t="s">
        <v>61</v>
      </c>
      <c r="O2150" s="154" t="s">
        <v>61</v>
      </c>
    </row>
    <row r="2151" spans="1:15" ht="13.5" customHeight="1" x14ac:dyDescent="0.25">
      <c r="A2151" s="155">
        <v>0.625</v>
      </c>
      <c r="B2151" s="154" t="s">
        <v>61</v>
      </c>
      <c r="C2151" s="154" t="s">
        <v>61</v>
      </c>
      <c r="D2151" s="154" t="s">
        <v>61</v>
      </c>
      <c r="E2151" s="154" t="s">
        <v>61</v>
      </c>
      <c r="F2151" s="154" t="s">
        <v>61</v>
      </c>
      <c r="G2151" s="154" t="s">
        <v>61</v>
      </c>
      <c r="H2151" s="154" t="s">
        <v>61</v>
      </c>
      <c r="I2151" s="154" t="s">
        <v>61</v>
      </c>
      <c r="J2151" s="154" t="s">
        <v>61</v>
      </c>
      <c r="K2151" s="154" t="s">
        <v>61</v>
      </c>
      <c r="L2151" s="154" t="s">
        <v>61</v>
      </c>
      <c r="M2151" s="154" t="s">
        <v>61</v>
      </c>
      <c r="N2151" s="154" t="s">
        <v>61</v>
      </c>
      <c r="O2151" s="154" t="s">
        <v>61</v>
      </c>
    </row>
    <row r="2152" spans="1:15" ht="13.5" customHeight="1" x14ac:dyDescent="0.25">
      <c r="A2152" s="155">
        <v>0.63541666666666696</v>
      </c>
      <c r="B2152" s="154" t="s">
        <v>61</v>
      </c>
      <c r="C2152" s="154" t="s">
        <v>61</v>
      </c>
      <c r="D2152" s="154" t="s">
        <v>61</v>
      </c>
      <c r="E2152" s="154" t="s">
        <v>61</v>
      </c>
      <c r="F2152" s="154" t="s">
        <v>61</v>
      </c>
      <c r="G2152" s="154" t="s">
        <v>61</v>
      </c>
      <c r="H2152" s="154" t="s">
        <v>61</v>
      </c>
      <c r="I2152" s="154" t="s">
        <v>61</v>
      </c>
      <c r="J2152" s="154" t="s">
        <v>61</v>
      </c>
      <c r="K2152" s="154" t="s">
        <v>61</v>
      </c>
      <c r="L2152" s="154" t="s">
        <v>61</v>
      </c>
      <c r="M2152" s="154" t="s">
        <v>61</v>
      </c>
      <c r="N2152" s="154" t="s">
        <v>61</v>
      </c>
      <c r="O2152" s="154" t="s">
        <v>61</v>
      </c>
    </row>
    <row r="2153" spans="1:15" ht="13.5" customHeight="1" x14ac:dyDescent="0.25">
      <c r="A2153" s="155">
        <v>0.64583333333333304</v>
      </c>
      <c r="B2153" s="154" t="s">
        <v>61</v>
      </c>
      <c r="C2153" s="154" t="s">
        <v>61</v>
      </c>
      <c r="D2153" s="154" t="s">
        <v>61</v>
      </c>
      <c r="E2153" s="154" t="s">
        <v>61</v>
      </c>
      <c r="F2153" s="154" t="s">
        <v>61</v>
      </c>
      <c r="G2153" s="154" t="s">
        <v>61</v>
      </c>
      <c r="H2153" s="154" t="s">
        <v>61</v>
      </c>
      <c r="I2153" s="154" t="s">
        <v>61</v>
      </c>
      <c r="J2153" s="154" t="s">
        <v>61</v>
      </c>
      <c r="K2153" s="154" t="s">
        <v>61</v>
      </c>
      <c r="L2153" s="154" t="s">
        <v>61</v>
      </c>
      <c r="M2153" s="154" t="s">
        <v>61</v>
      </c>
      <c r="N2153" s="154" t="s">
        <v>61</v>
      </c>
      <c r="O2153" s="154" t="s">
        <v>61</v>
      </c>
    </row>
    <row r="2154" spans="1:15" ht="13.5" customHeight="1" x14ac:dyDescent="0.25">
      <c r="A2154" s="155">
        <v>0.65625</v>
      </c>
      <c r="B2154" s="154" t="s">
        <v>61</v>
      </c>
      <c r="C2154" s="154" t="s">
        <v>61</v>
      </c>
      <c r="D2154" s="154" t="s">
        <v>61</v>
      </c>
      <c r="E2154" s="154" t="s">
        <v>61</v>
      </c>
      <c r="F2154" s="154" t="s">
        <v>61</v>
      </c>
      <c r="G2154" s="154" t="s">
        <v>61</v>
      </c>
      <c r="H2154" s="154" t="s">
        <v>61</v>
      </c>
      <c r="I2154" s="154" t="s">
        <v>61</v>
      </c>
      <c r="J2154" s="154" t="s">
        <v>61</v>
      </c>
      <c r="K2154" s="154" t="s">
        <v>61</v>
      </c>
      <c r="L2154" s="154" t="s">
        <v>61</v>
      </c>
      <c r="M2154" s="154" t="s">
        <v>61</v>
      </c>
      <c r="N2154" s="154" t="s">
        <v>61</v>
      </c>
      <c r="O2154" s="154" t="s">
        <v>61</v>
      </c>
    </row>
    <row r="2155" spans="1:15" ht="13.5" customHeight="1" x14ac:dyDescent="0.25">
      <c r="A2155" s="155">
        <v>0.66666666666666696</v>
      </c>
      <c r="B2155" s="154" t="s">
        <v>61</v>
      </c>
      <c r="C2155" s="154" t="s">
        <v>61</v>
      </c>
      <c r="D2155" s="154" t="s">
        <v>61</v>
      </c>
      <c r="E2155" s="154" t="s">
        <v>61</v>
      </c>
      <c r="F2155" s="154" t="s">
        <v>61</v>
      </c>
      <c r="G2155" s="154" t="s">
        <v>61</v>
      </c>
      <c r="H2155" s="154" t="s">
        <v>61</v>
      </c>
      <c r="I2155" s="154" t="s">
        <v>61</v>
      </c>
      <c r="J2155" s="154" t="s">
        <v>61</v>
      </c>
      <c r="K2155" s="154" t="s">
        <v>61</v>
      </c>
      <c r="L2155" s="154" t="s">
        <v>61</v>
      </c>
      <c r="M2155" s="154" t="s">
        <v>61</v>
      </c>
      <c r="N2155" s="154" t="s">
        <v>61</v>
      </c>
      <c r="O2155" s="154" t="s">
        <v>61</v>
      </c>
    </row>
    <row r="2156" spans="1:15" ht="13.5" customHeight="1" x14ac:dyDescent="0.25">
      <c r="A2156" s="155">
        <v>0.67708333333333304</v>
      </c>
      <c r="B2156" s="154" t="s">
        <v>61</v>
      </c>
      <c r="C2156" s="154" t="s">
        <v>61</v>
      </c>
      <c r="D2156" s="154" t="s">
        <v>61</v>
      </c>
      <c r="E2156" s="154" t="s">
        <v>61</v>
      </c>
      <c r="F2156" s="154" t="s">
        <v>61</v>
      </c>
      <c r="G2156" s="154" t="s">
        <v>61</v>
      </c>
      <c r="H2156" s="154" t="s">
        <v>61</v>
      </c>
      <c r="I2156" s="154" t="s">
        <v>61</v>
      </c>
      <c r="J2156" s="154" t="s">
        <v>61</v>
      </c>
      <c r="K2156" s="154" t="s">
        <v>61</v>
      </c>
      <c r="L2156" s="154" t="s">
        <v>61</v>
      </c>
      <c r="M2156" s="154" t="s">
        <v>61</v>
      </c>
      <c r="N2156" s="154" t="s">
        <v>61</v>
      </c>
      <c r="O2156" s="154" t="s">
        <v>61</v>
      </c>
    </row>
    <row r="2157" spans="1:15" ht="13.5" customHeight="1" x14ac:dyDescent="0.25">
      <c r="A2157" s="155">
        <v>0.6875</v>
      </c>
      <c r="B2157" s="154" t="s">
        <v>61</v>
      </c>
      <c r="C2157" s="154" t="s">
        <v>61</v>
      </c>
      <c r="D2157" s="154" t="s">
        <v>61</v>
      </c>
      <c r="E2157" s="154" t="s">
        <v>61</v>
      </c>
      <c r="F2157" s="154" t="s">
        <v>61</v>
      </c>
      <c r="G2157" s="154" t="s">
        <v>61</v>
      </c>
      <c r="H2157" s="154" t="s">
        <v>61</v>
      </c>
      <c r="I2157" s="154" t="s">
        <v>61</v>
      </c>
      <c r="J2157" s="154" t="s">
        <v>61</v>
      </c>
      <c r="K2157" s="154" t="s">
        <v>61</v>
      </c>
      <c r="L2157" s="154" t="s">
        <v>61</v>
      </c>
      <c r="M2157" s="154" t="s">
        <v>61</v>
      </c>
      <c r="N2157" s="154" t="s">
        <v>61</v>
      </c>
      <c r="O2157" s="154" t="s">
        <v>61</v>
      </c>
    </row>
    <row r="2158" spans="1:15" ht="13.5" customHeight="1" x14ac:dyDescent="0.25">
      <c r="A2158" s="155">
        <v>0.69791666666666696</v>
      </c>
      <c r="B2158" s="154" t="s">
        <v>61</v>
      </c>
      <c r="C2158" s="154" t="s">
        <v>61</v>
      </c>
      <c r="D2158" s="154" t="s">
        <v>61</v>
      </c>
      <c r="E2158" s="154" t="s">
        <v>61</v>
      </c>
      <c r="F2158" s="154" t="s">
        <v>61</v>
      </c>
      <c r="G2158" s="154" t="s">
        <v>61</v>
      </c>
      <c r="H2158" s="154" t="s">
        <v>61</v>
      </c>
      <c r="I2158" s="154" t="s">
        <v>61</v>
      </c>
      <c r="J2158" s="154" t="s">
        <v>61</v>
      </c>
      <c r="K2158" s="154" t="s">
        <v>61</v>
      </c>
      <c r="L2158" s="154" t="s">
        <v>61</v>
      </c>
      <c r="M2158" s="154" t="s">
        <v>61</v>
      </c>
      <c r="N2158" s="154" t="s">
        <v>61</v>
      </c>
      <c r="O2158" s="154" t="s">
        <v>61</v>
      </c>
    </row>
    <row r="2159" spans="1:15" ht="13.5" customHeight="1" x14ac:dyDescent="0.25">
      <c r="A2159" s="155">
        <v>0.70833333333333304</v>
      </c>
      <c r="B2159" s="154" t="s">
        <v>61</v>
      </c>
      <c r="C2159" s="154" t="s">
        <v>61</v>
      </c>
      <c r="D2159" s="154" t="s">
        <v>61</v>
      </c>
      <c r="E2159" s="154" t="s">
        <v>61</v>
      </c>
      <c r="F2159" s="154" t="s">
        <v>61</v>
      </c>
      <c r="G2159" s="154" t="s">
        <v>61</v>
      </c>
      <c r="H2159" s="154" t="s">
        <v>61</v>
      </c>
      <c r="I2159" s="154" t="s">
        <v>61</v>
      </c>
      <c r="J2159" s="154" t="s">
        <v>61</v>
      </c>
      <c r="K2159" s="154" t="s">
        <v>61</v>
      </c>
      <c r="L2159" s="154" t="s">
        <v>61</v>
      </c>
      <c r="M2159" s="154" t="s">
        <v>61</v>
      </c>
      <c r="N2159" s="154" t="s">
        <v>61</v>
      </c>
      <c r="O2159" s="154" t="s">
        <v>61</v>
      </c>
    </row>
    <row r="2160" spans="1:15" ht="13.5" customHeight="1" x14ac:dyDescent="0.25">
      <c r="A2160" s="155">
        <v>0.71875</v>
      </c>
      <c r="B2160" s="154" t="s">
        <v>61</v>
      </c>
      <c r="C2160" s="154" t="s">
        <v>61</v>
      </c>
      <c r="D2160" s="154" t="s">
        <v>61</v>
      </c>
      <c r="E2160" s="154" t="s">
        <v>61</v>
      </c>
      <c r="F2160" s="154" t="s">
        <v>61</v>
      </c>
      <c r="G2160" s="154" t="s">
        <v>61</v>
      </c>
      <c r="H2160" s="154" t="s">
        <v>61</v>
      </c>
      <c r="I2160" s="154" t="s">
        <v>61</v>
      </c>
      <c r="J2160" s="154" t="s">
        <v>61</v>
      </c>
      <c r="K2160" s="154" t="s">
        <v>61</v>
      </c>
      <c r="L2160" s="154" t="s">
        <v>61</v>
      </c>
      <c r="M2160" s="154" t="s">
        <v>61</v>
      </c>
      <c r="N2160" s="154" t="s">
        <v>61</v>
      </c>
      <c r="O2160" s="154" t="s">
        <v>61</v>
      </c>
    </row>
    <row r="2161" spans="1:15" ht="13.5" customHeight="1" x14ac:dyDescent="0.25">
      <c r="A2161" s="155">
        <v>0.72916666666666696</v>
      </c>
      <c r="B2161" s="154" t="s">
        <v>61</v>
      </c>
      <c r="C2161" s="154" t="s">
        <v>61</v>
      </c>
      <c r="D2161" s="154" t="s">
        <v>61</v>
      </c>
      <c r="E2161" s="154" t="s">
        <v>61</v>
      </c>
      <c r="F2161" s="154" t="s">
        <v>61</v>
      </c>
      <c r="G2161" s="154" t="s">
        <v>61</v>
      </c>
      <c r="H2161" s="154" t="s">
        <v>61</v>
      </c>
      <c r="I2161" s="154" t="s">
        <v>61</v>
      </c>
      <c r="J2161" s="154" t="s">
        <v>61</v>
      </c>
      <c r="K2161" s="154" t="s">
        <v>61</v>
      </c>
      <c r="L2161" s="154" t="s">
        <v>61</v>
      </c>
      <c r="M2161" s="154" t="s">
        <v>61</v>
      </c>
      <c r="N2161" s="154" t="s">
        <v>61</v>
      </c>
      <c r="O2161" s="154" t="s">
        <v>61</v>
      </c>
    </row>
    <row r="2162" spans="1:15" ht="13.5" customHeight="1" x14ac:dyDescent="0.25">
      <c r="A2162" s="155">
        <v>0.73958333333333304</v>
      </c>
      <c r="B2162" s="154" t="s">
        <v>61</v>
      </c>
      <c r="C2162" s="154" t="s">
        <v>61</v>
      </c>
      <c r="D2162" s="154" t="s">
        <v>61</v>
      </c>
      <c r="E2162" s="154" t="s">
        <v>61</v>
      </c>
      <c r="F2162" s="154" t="s">
        <v>61</v>
      </c>
      <c r="G2162" s="154" t="s">
        <v>61</v>
      </c>
      <c r="H2162" s="154" t="s">
        <v>61</v>
      </c>
      <c r="I2162" s="154" t="s">
        <v>61</v>
      </c>
      <c r="J2162" s="154" t="s">
        <v>61</v>
      </c>
      <c r="K2162" s="154" t="s">
        <v>61</v>
      </c>
      <c r="L2162" s="154" t="s">
        <v>61</v>
      </c>
      <c r="M2162" s="154" t="s">
        <v>61</v>
      </c>
      <c r="N2162" s="154" t="s">
        <v>61</v>
      </c>
      <c r="O2162" s="154" t="s">
        <v>61</v>
      </c>
    </row>
    <row r="2163" spans="1:15" ht="13.5" customHeight="1" x14ac:dyDescent="0.25">
      <c r="A2163" s="155">
        <v>0.75</v>
      </c>
      <c r="B2163" s="154" t="s">
        <v>61</v>
      </c>
      <c r="C2163" s="154" t="s">
        <v>61</v>
      </c>
      <c r="D2163" s="154" t="s">
        <v>61</v>
      </c>
      <c r="E2163" s="154" t="s">
        <v>61</v>
      </c>
      <c r="F2163" s="154" t="s">
        <v>61</v>
      </c>
      <c r="G2163" s="154" t="s">
        <v>61</v>
      </c>
      <c r="H2163" s="154" t="s">
        <v>61</v>
      </c>
      <c r="I2163" s="154" t="s">
        <v>61</v>
      </c>
      <c r="J2163" s="154" t="s">
        <v>61</v>
      </c>
      <c r="K2163" s="154" t="s">
        <v>61</v>
      </c>
      <c r="L2163" s="154" t="s">
        <v>61</v>
      </c>
      <c r="M2163" s="154" t="s">
        <v>61</v>
      </c>
      <c r="N2163" s="154" t="s">
        <v>61</v>
      </c>
      <c r="O2163" s="154" t="s">
        <v>61</v>
      </c>
    </row>
    <row r="2164" spans="1:15" ht="13.5" customHeight="1" x14ac:dyDescent="0.25">
      <c r="A2164" s="155">
        <v>0.76041666666666696</v>
      </c>
      <c r="B2164" s="154" t="s">
        <v>61</v>
      </c>
      <c r="C2164" s="154" t="s">
        <v>61</v>
      </c>
      <c r="D2164" s="154" t="s">
        <v>61</v>
      </c>
      <c r="E2164" s="154" t="s">
        <v>61</v>
      </c>
      <c r="F2164" s="154" t="s">
        <v>61</v>
      </c>
      <c r="G2164" s="154" t="s">
        <v>61</v>
      </c>
      <c r="H2164" s="154" t="s">
        <v>61</v>
      </c>
      <c r="I2164" s="154" t="s">
        <v>61</v>
      </c>
      <c r="J2164" s="154" t="s">
        <v>61</v>
      </c>
      <c r="K2164" s="154" t="s">
        <v>61</v>
      </c>
      <c r="L2164" s="154" t="s">
        <v>61</v>
      </c>
      <c r="M2164" s="154" t="s">
        <v>61</v>
      </c>
      <c r="N2164" s="154" t="s">
        <v>61</v>
      </c>
      <c r="O2164" s="154" t="s">
        <v>61</v>
      </c>
    </row>
    <row r="2165" spans="1:15" ht="13.5" customHeight="1" x14ac:dyDescent="0.25">
      <c r="A2165" s="155">
        <v>0.77083333333333304</v>
      </c>
      <c r="B2165" s="154" t="s">
        <v>61</v>
      </c>
      <c r="C2165" s="154" t="s">
        <v>61</v>
      </c>
      <c r="D2165" s="154" t="s">
        <v>61</v>
      </c>
      <c r="E2165" s="154" t="s">
        <v>61</v>
      </c>
      <c r="F2165" s="154" t="s">
        <v>61</v>
      </c>
      <c r="G2165" s="154" t="s">
        <v>61</v>
      </c>
      <c r="H2165" s="154" t="s">
        <v>61</v>
      </c>
      <c r="I2165" s="154" t="s">
        <v>61</v>
      </c>
      <c r="J2165" s="154" t="s">
        <v>61</v>
      </c>
      <c r="K2165" s="154" t="s">
        <v>61</v>
      </c>
      <c r="L2165" s="154" t="s">
        <v>61</v>
      </c>
      <c r="M2165" s="154" t="s">
        <v>61</v>
      </c>
      <c r="N2165" s="154" t="s">
        <v>61</v>
      </c>
      <c r="O2165" s="154" t="s">
        <v>61</v>
      </c>
    </row>
    <row r="2166" spans="1:15" ht="13.5" customHeight="1" x14ac:dyDescent="0.25">
      <c r="A2166" s="155">
        <v>0.78125</v>
      </c>
      <c r="B2166" s="154" t="s">
        <v>61</v>
      </c>
      <c r="C2166" s="154" t="s">
        <v>61</v>
      </c>
      <c r="D2166" s="154" t="s">
        <v>61</v>
      </c>
      <c r="E2166" s="154" t="s">
        <v>61</v>
      </c>
      <c r="F2166" s="154" t="s">
        <v>61</v>
      </c>
      <c r="G2166" s="154" t="s">
        <v>61</v>
      </c>
      <c r="H2166" s="154" t="s">
        <v>61</v>
      </c>
      <c r="I2166" s="154" t="s">
        <v>61</v>
      </c>
      <c r="J2166" s="154" t="s">
        <v>61</v>
      </c>
      <c r="K2166" s="154" t="s">
        <v>61</v>
      </c>
      <c r="L2166" s="154" t="s">
        <v>61</v>
      </c>
      <c r="M2166" s="154" t="s">
        <v>61</v>
      </c>
      <c r="N2166" s="154" t="s">
        <v>61</v>
      </c>
      <c r="O2166" s="154" t="s">
        <v>61</v>
      </c>
    </row>
    <row r="2167" spans="1:15" ht="13.5" customHeight="1" x14ac:dyDescent="0.25">
      <c r="A2167" s="155">
        <v>0.79166666666666696</v>
      </c>
      <c r="B2167" s="154" t="s">
        <v>61</v>
      </c>
      <c r="C2167" s="154" t="s">
        <v>61</v>
      </c>
      <c r="D2167" s="154" t="s">
        <v>61</v>
      </c>
      <c r="E2167" s="154" t="s">
        <v>61</v>
      </c>
      <c r="F2167" s="154" t="s">
        <v>61</v>
      </c>
      <c r="G2167" s="154" t="s">
        <v>61</v>
      </c>
      <c r="H2167" s="154" t="s">
        <v>61</v>
      </c>
      <c r="I2167" s="154" t="s">
        <v>61</v>
      </c>
      <c r="J2167" s="154" t="s">
        <v>61</v>
      </c>
      <c r="K2167" s="154" t="s">
        <v>61</v>
      </c>
      <c r="L2167" s="154" t="s">
        <v>61</v>
      </c>
      <c r="M2167" s="154" t="s">
        <v>61</v>
      </c>
      <c r="N2167" s="154" t="s">
        <v>61</v>
      </c>
      <c r="O2167" s="154" t="s">
        <v>61</v>
      </c>
    </row>
    <row r="2168" spans="1:15" ht="13.5" customHeight="1" x14ac:dyDescent="0.25">
      <c r="A2168" s="155">
        <v>0.80208333333333304</v>
      </c>
      <c r="B2168" s="154" t="s">
        <v>61</v>
      </c>
      <c r="C2168" s="154" t="s">
        <v>61</v>
      </c>
      <c r="D2168" s="154" t="s">
        <v>61</v>
      </c>
      <c r="E2168" s="154" t="s">
        <v>61</v>
      </c>
      <c r="F2168" s="154" t="s">
        <v>61</v>
      </c>
      <c r="G2168" s="154" t="s">
        <v>61</v>
      </c>
      <c r="H2168" s="154" t="s">
        <v>61</v>
      </c>
      <c r="I2168" s="154" t="s">
        <v>61</v>
      </c>
      <c r="J2168" s="154" t="s">
        <v>61</v>
      </c>
      <c r="K2168" s="154" t="s">
        <v>61</v>
      </c>
      <c r="L2168" s="154" t="s">
        <v>61</v>
      </c>
      <c r="M2168" s="154" t="s">
        <v>61</v>
      </c>
      <c r="N2168" s="154" t="s">
        <v>61</v>
      </c>
      <c r="O2168" s="154" t="s">
        <v>61</v>
      </c>
    </row>
    <row r="2169" spans="1:15" ht="13.5" customHeight="1" x14ac:dyDescent="0.25">
      <c r="A2169" s="155">
        <v>0.8125</v>
      </c>
      <c r="B2169" s="154" t="s">
        <v>61</v>
      </c>
      <c r="C2169" s="154" t="s">
        <v>61</v>
      </c>
      <c r="D2169" s="154" t="s">
        <v>61</v>
      </c>
      <c r="E2169" s="154" t="s">
        <v>61</v>
      </c>
      <c r="F2169" s="154" t="s">
        <v>61</v>
      </c>
      <c r="G2169" s="154" t="s">
        <v>61</v>
      </c>
      <c r="H2169" s="154" t="s">
        <v>61</v>
      </c>
      <c r="I2169" s="154" t="s">
        <v>61</v>
      </c>
      <c r="J2169" s="154" t="s">
        <v>61</v>
      </c>
      <c r="K2169" s="154" t="s">
        <v>61</v>
      </c>
      <c r="L2169" s="154" t="s">
        <v>61</v>
      </c>
      <c r="M2169" s="154" t="s">
        <v>61</v>
      </c>
      <c r="N2169" s="154" t="s">
        <v>61</v>
      </c>
      <c r="O2169" s="154" t="s">
        <v>61</v>
      </c>
    </row>
    <row r="2170" spans="1:15" ht="13.5" customHeight="1" x14ac:dyDescent="0.25">
      <c r="A2170" s="155">
        <v>0.82291666666666696</v>
      </c>
      <c r="B2170" s="154" t="s">
        <v>61</v>
      </c>
      <c r="C2170" s="154" t="s">
        <v>61</v>
      </c>
      <c r="D2170" s="154" t="s">
        <v>61</v>
      </c>
      <c r="E2170" s="154" t="s">
        <v>61</v>
      </c>
      <c r="F2170" s="154" t="s">
        <v>61</v>
      </c>
      <c r="G2170" s="154" t="s">
        <v>61</v>
      </c>
      <c r="H2170" s="154" t="s">
        <v>61</v>
      </c>
      <c r="I2170" s="154" t="s">
        <v>61</v>
      </c>
      <c r="J2170" s="154" t="s">
        <v>61</v>
      </c>
      <c r="K2170" s="154" t="s">
        <v>61</v>
      </c>
      <c r="L2170" s="154" t="s">
        <v>61</v>
      </c>
      <c r="M2170" s="154" t="s">
        <v>61</v>
      </c>
      <c r="N2170" s="154" t="s">
        <v>61</v>
      </c>
      <c r="O2170" s="154" t="s">
        <v>61</v>
      </c>
    </row>
    <row r="2171" spans="1:15" ht="13.5" customHeight="1" x14ac:dyDescent="0.25">
      <c r="A2171" s="155">
        <v>0.83333333333333304</v>
      </c>
      <c r="B2171" s="154" t="s">
        <v>61</v>
      </c>
      <c r="C2171" s="154" t="s">
        <v>61</v>
      </c>
      <c r="D2171" s="154" t="s">
        <v>61</v>
      </c>
      <c r="E2171" s="154" t="s">
        <v>61</v>
      </c>
      <c r="F2171" s="154" t="s">
        <v>61</v>
      </c>
      <c r="G2171" s="154" t="s">
        <v>61</v>
      </c>
      <c r="H2171" s="154" t="s">
        <v>61</v>
      </c>
      <c r="I2171" s="154" t="s">
        <v>61</v>
      </c>
      <c r="J2171" s="154" t="s">
        <v>61</v>
      </c>
      <c r="K2171" s="154" t="s">
        <v>61</v>
      </c>
      <c r="L2171" s="154" t="s">
        <v>61</v>
      </c>
      <c r="M2171" s="154" t="s">
        <v>61</v>
      </c>
      <c r="N2171" s="154" t="s">
        <v>61</v>
      </c>
      <c r="O2171" s="154" t="s">
        <v>61</v>
      </c>
    </row>
    <row r="2172" spans="1:15" ht="13.5" customHeight="1" x14ac:dyDescent="0.25">
      <c r="A2172" s="155">
        <v>0.84375</v>
      </c>
      <c r="B2172" s="154" t="s">
        <v>61</v>
      </c>
      <c r="C2172" s="154" t="s">
        <v>61</v>
      </c>
      <c r="D2172" s="154" t="s">
        <v>61</v>
      </c>
      <c r="E2172" s="154" t="s">
        <v>61</v>
      </c>
      <c r="F2172" s="154" t="s">
        <v>61</v>
      </c>
      <c r="G2172" s="154" t="s">
        <v>61</v>
      </c>
      <c r="H2172" s="154" t="s">
        <v>61</v>
      </c>
      <c r="I2172" s="154" t="s">
        <v>61</v>
      </c>
      <c r="J2172" s="154" t="s">
        <v>61</v>
      </c>
      <c r="K2172" s="154" t="s">
        <v>61</v>
      </c>
      <c r="L2172" s="154" t="s">
        <v>61</v>
      </c>
      <c r="M2172" s="154" t="s">
        <v>61</v>
      </c>
      <c r="N2172" s="154" t="s">
        <v>61</v>
      </c>
      <c r="O2172" s="154" t="s">
        <v>61</v>
      </c>
    </row>
    <row r="2173" spans="1:15" ht="13.5" customHeight="1" x14ac:dyDescent="0.25">
      <c r="A2173" s="155">
        <v>0.85416666666666696</v>
      </c>
      <c r="B2173" s="154" t="s">
        <v>61</v>
      </c>
      <c r="C2173" s="154" t="s">
        <v>61</v>
      </c>
      <c r="D2173" s="154" t="s">
        <v>61</v>
      </c>
      <c r="E2173" s="154" t="s">
        <v>61</v>
      </c>
      <c r="F2173" s="154" t="s">
        <v>61</v>
      </c>
      <c r="G2173" s="154" t="s">
        <v>61</v>
      </c>
      <c r="H2173" s="154" t="s">
        <v>61</v>
      </c>
      <c r="I2173" s="154" t="s">
        <v>61</v>
      </c>
      <c r="J2173" s="154" t="s">
        <v>61</v>
      </c>
      <c r="K2173" s="154" t="s">
        <v>61</v>
      </c>
      <c r="L2173" s="154" t="s">
        <v>61</v>
      </c>
      <c r="M2173" s="154" t="s">
        <v>61</v>
      </c>
      <c r="N2173" s="154" t="s">
        <v>61</v>
      </c>
      <c r="O2173" s="154" t="s">
        <v>61</v>
      </c>
    </row>
    <row r="2174" spans="1:15" ht="13.5" customHeight="1" x14ac:dyDescent="0.25">
      <c r="A2174" s="155">
        <v>0.86458333333333304</v>
      </c>
      <c r="B2174" s="154" t="s">
        <v>61</v>
      </c>
      <c r="C2174" s="154" t="s">
        <v>61</v>
      </c>
      <c r="D2174" s="154" t="s">
        <v>61</v>
      </c>
      <c r="E2174" s="154" t="s">
        <v>61</v>
      </c>
      <c r="F2174" s="154" t="s">
        <v>61</v>
      </c>
      <c r="G2174" s="154" t="s">
        <v>61</v>
      </c>
      <c r="H2174" s="154" t="s">
        <v>61</v>
      </c>
      <c r="I2174" s="154" t="s">
        <v>61</v>
      </c>
      <c r="J2174" s="154" t="s">
        <v>61</v>
      </c>
      <c r="K2174" s="154" t="s">
        <v>61</v>
      </c>
      <c r="L2174" s="154" t="s">
        <v>61</v>
      </c>
      <c r="M2174" s="154" t="s">
        <v>61</v>
      </c>
      <c r="N2174" s="154" t="s">
        <v>61</v>
      </c>
      <c r="O2174" s="154" t="s">
        <v>61</v>
      </c>
    </row>
    <row r="2175" spans="1:15" ht="13.5" customHeight="1" x14ac:dyDescent="0.25">
      <c r="A2175" s="155">
        <v>0.875</v>
      </c>
      <c r="B2175" s="154" t="s">
        <v>61</v>
      </c>
      <c r="C2175" s="154" t="s">
        <v>61</v>
      </c>
      <c r="D2175" s="154" t="s">
        <v>61</v>
      </c>
      <c r="E2175" s="154" t="s">
        <v>61</v>
      </c>
      <c r="F2175" s="154" t="s">
        <v>61</v>
      </c>
      <c r="G2175" s="154" t="s">
        <v>61</v>
      </c>
      <c r="H2175" s="154" t="s">
        <v>61</v>
      </c>
      <c r="I2175" s="154" t="s">
        <v>61</v>
      </c>
      <c r="J2175" s="154" t="s">
        <v>61</v>
      </c>
      <c r="K2175" s="154" t="s">
        <v>61</v>
      </c>
      <c r="L2175" s="154" t="s">
        <v>61</v>
      </c>
      <c r="M2175" s="154" t="s">
        <v>61</v>
      </c>
      <c r="N2175" s="154" t="s">
        <v>61</v>
      </c>
      <c r="O2175" s="154" t="s">
        <v>61</v>
      </c>
    </row>
    <row r="2176" spans="1:15" ht="13.5" customHeight="1" x14ac:dyDescent="0.25">
      <c r="A2176" s="155">
        <v>0.88541666666666696</v>
      </c>
      <c r="B2176" s="154" t="s">
        <v>61</v>
      </c>
      <c r="C2176" s="154" t="s">
        <v>61</v>
      </c>
      <c r="D2176" s="154" t="s">
        <v>61</v>
      </c>
      <c r="E2176" s="154" t="s">
        <v>61</v>
      </c>
      <c r="F2176" s="154" t="s">
        <v>61</v>
      </c>
      <c r="G2176" s="154" t="s">
        <v>61</v>
      </c>
      <c r="H2176" s="154" t="s">
        <v>61</v>
      </c>
      <c r="I2176" s="154" t="s">
        <v>61</v>
      </c>
      <c r="J2176" s="154" t="s">
        <v>61</v>
      </c>
      <c r="K2176" s="154" t="s">
        <v>61</v>
      </c>
      <c r="L2176" s="154" t="s">
        <v>61</v>
      </c>
      <c r="M2176" s="154" t="s">
        <v>61</v>
      </c>
      <c r="N2176" s="154" t="s">
        <v>61</v>
      </c>
      <c r="O2176" s="154" t="s">
        <v>61</v>
      </c>
    </row>
    <row r="2177" spans="1:16" ht="13.5" customHeight="1" x14ac:dyDescent="0.25">
      <c r="A2177" s="155">
        <v>0.89583333333333304</v>
      </c>
      <c r="B2177" s="154" t="s">
        <v>61</v>
      </c>
      <c r="C2177" s="154" t="s">
        <v>61</v>
      </c>
      <c r="D2177" s="154" t="s">
        <v>61</v>
      </c>
      <c r="E2177" s="154" t="s">
        <v>61</v>
      </c>
      <c r="F2177" s="154" t="s">
        <v>61</v>
      </c>
      <c r="G2177" s="154" t="s">
        <v>61</v>
      </c>
      <c r="H2177" s="154" t="s">
        <v>61</v>
      </c>
      <c r="I2177" s="154" t="s">
        <v>61</v>
      </c>
      <c r="J2177" s="154" t="s">
        <v>61</v>
      </c>
      <c r="K2177" s="154" t="s">
        <v>61</v>
      </c>
      <c r="L2177" s="154" t="s">
        <v>61</v>
      </c>
      <c r="M2177" s="154" t="s">
        <v>61</v>
      </c>
      <c r="N2177" s="154" t="s">
        <v>61</v>
      </c>
      <c r="O2177" s="154" t="s">
        <v>61</v>
      </c>
    </row>
    <row r="2178" spans="1:16" ht="13.5" customHeight="1" x14ac:dyDescent="0.25">
      <c r="A2178" s="155">
        <v>0.90625</v>
      </c>
      <c r="B2178" s="154" t="s">
        <v>61</v>
      </c>
      <c r="C2178" s="154" t="s">
        <v>61</v>
      </c>
      <c r="D2178" s="154" t="s">
        <v>61</v>
      </c>
      <c r="E2178" s="154" t="s">
        <v>61</v>
      </c>
      <c r="F2178" s="154" t="s">
        <v>61</v>
      </c>
      <c r="G2178" s="154" t="s">
        <v>61</v>
      </c>
      <c r="H2178" s="154" t="s">
        <v>61</v>
      </c>
      <c r="I2178" s="154" t="s">
        <v>61</v>
      </c>
      <c r="J2178" s="154" t="s">
        <v>61</v>
      </c>
      <c r="K2178" s="154" t="s">
        <v>61</v>
      </c>
      <c r="L2178" s="154" t="s">
        <v>61</v>
      </c>
      <c r="M2178" s="154" t="s">
        <v>61</v>
      </c>
      <c r="N2178" s="154" t="s">
        <v>61</v>
      </c>
      <c r="O2178" s="154" t="s">
        <v>61</v>
      </c>
    </row>
    <row r="2179" spans="1:16" ht="13.5" customHeight="1" x14ac:dyDescent="0.25">
      <c r="A2179" s="155">
        <v>0.91666666666666696</v>
      </c>
      <c r="B2179" s="154" t="s">
        <v>61</v>
      </c>
      <c r="C2179" s="154" t="s">
        <v>61</v>
      </c>
      <c r="D2179" s="154" t="s">
        <v>61</v>
      </c>
      <c r="E2179" s="154" t="s">
        <v>61</v>
      </c>
      <c r="F2179" s="154" t="s">
        <v>61</v>
      </c>
      <c r="G2179" s="154" t="s">
        <v>61</v>
      </c>
      <c r="H2179" s="154" t="s">
        <v>61</v>
      </c>
      <c r="I2179" s="154" t="s">
        <v>61</v>
      </c>
      <c r="J2179" s="154" t="s">
        <v>61</v>
      </c>
      <c r="K2179" s="154" t="s">
        <v>61</v>
      </c>
      <c r="L2179" s="154" t="s">
        <v>61</v>
      </c>
      <c r="M2179" s="154" t="s">
        <v>61</v>
      </c>
      <c r="N2179" s="154" t="s">
        <v>61</v>
      </c>
      <c r="O2179" s="154" t="s">
        <v>61</v>
      </c>
    </row>
    <row r="2180" spans="1:16" ht="13.5" customHeight="1" x14ac:dyDescent="0.25">
      <c r="A2180" s="155">
        <v>0.92708333333333304</v>
      </c>
      <c r="B2180" s="154" t="s">
        <v>61</v>
      </c>
      <c r="C2180" s="154" t="s">
        <v>61</v>
      </c>
      <c r="D2180" s="154" t="s">
        <v>61</v>
      </c>
      <c r="E2180" s="154" t="s">
        <v>61</v>
      </c>
      <c r="F2180" s="154" t="s">
        <v>61</v>
      </c>
      <c r="G2180" s="154" t="s">
        <v>61</v>
      </c>
      <c r="H2180" s="154" t="s">
        <v>61</v>
      </c>
      <c r="I2180" s="154" t="s">
        <v>61</v>
      </c>
      <c r="J2180" s="154" t="s">
        <v>61</v>
      </c>
      <c r="K2180" s="154" t="s">
        <v>61</v>
      </c>
      <c r="L2180" s="154" t="s">
        <v>61</v>
      </c>
      <c r="M2180" s="154" t="s">
        <v>61</v>
      </c>
      <c r="N2180" s="154" t="s">
        <v>61</v>
      </c>
      <c r="O2180" s="154" t="s">
        <v>61</v>
      </c>
    </row>
    <row r="2181" spans="1:16" ht="13.5" customHeight="1" x14ac:dyDescent="0.25">
      <c r="A2181" s="155">
        <v>0.9375</v>
      </c>
      <c r="B2181" s="154" t="s">
        <v>61</v>
      </c>
      <c r="C2181" s="154" t="s">
        <v>61</v>
      </c>
      <c r="D2181" s="154" t="s">
        <v>61</v>
      </c>
      <c r="E2181" s="154" t="s">
        <v>61</v>
      </c>
      <c r="F2181" s="154" t="s">
        <v>61</v>
      </c>
      <c r="G2181" s="154" t="s">
        <v>61</v>
      </c>
      <c r="H2181" s="154" t="s">
        <v>61</v>
      </c>
      <c r="I2181" s="154" t="s">
        <v>61</v>
      </c>
      <c r="J2181" s="154" t="s">
        <v>61</v>
      </c>
      <c r="K2181" s="154" t="s">
        <v>61</v>
      </c>
      <c r="L2181" s="154" t="s">
        <v>61</v>
      </c>
      <c r="M2181" s="154" t="s">
        <v>61</v>
      </c>
      <c r="N2181" s="154" t="s">
        <v>61</v>
      </c>
      <c r="O2181" s="154" t="s">
        <v>61</v>
      </c>
    </row>
    <row r="2182" spans="1:16" ht="13.5" customHeight="1" x14ac:dyDescent="0.25">
      <c r="A2182" s="155">
        <v>0.94791666666666696</v>
      </c>
      <c r="B2182" s="154" t="s">
        <v>61</v>
      </c>
      <c r="C2182" s="154" t="s">
        <v>61</v>
      </c>
      <c r="D2182" s="154" t="s">
        <v>61</v>
      </c>
      <c r="E2182" s="154" t="s">
        <v>61</v>
      </c>
      <c r="F2182" s="154" t="s">
        <v>61</v>
      </c>
      <c r="G2182" s="154" t="s">
        <v>61</v>
      </c>
      <c r="H2182" s="154" t="s">
        <v>61</v>
      </c>
      <c r="I2182" s="154" t="s">
        <v>61</v>
      </c>
      <c r="J2182" s="154" t="s">
        <v>61</v>
      </c>
      <c r="K2182" s="154" t="s">
        <v>61</v>
      </c>
      <c r="L2182" s="154" t="s">
        <v>61</v>
      </c>
      <c r="M2182" s="154" t="s">
        <v>61</v>
      </c>
      <c r="N2182" s="154" t="s">
        <v>61</v>
      </c>
      <c r="O2182" s="154" t="s">
        <v>61</v>
      </c>
    </row>
    <row r="2183" spans="1:16" ht="13.5" customHeight="1" x14ac:dyDescent="0.25">
      <c r="A2183" s="155">
        <v>0.95833333333333304</v>
      </c>
      <c r="B2183" s="154" t="s">
        <v>61</v>
      </c>
      <c r="C2183" s="154" t="s">
        <v>61</v>
      </c>
      <c r="D2183" s="154" t="s">
        <v>61</v>
      </c>
      <c r="E2183" s="154" t="s">
        <v>61</v>
      </c>
      <c r="F2183" s="154" t="s">
        <v>61</v>
      </c>
      <c r="G2183" s="154" t="s">
        <v>61</v>
      </c>
      <c r="H2183" s="154" t="s">
        <v>61</v>
      </c>
      <c r="I2183" s="154" t="s">
        <v>61</v>
      </c>
      <c r="J2183" s="154" t="s">
        <v>61</v>
      </c>
      <c r="K2183" s="154" t="s">
        <v>61</v>
      </c>
      <c r="L2183" s="154" t="s">
        <v>61</v>
      </c>
      <c r="M2183" s="154" t="s">
        <v>61</v>
      </c>
      <c r="N2183" s="154" t="s">
        <v>61</v>
      </c>
      <c r="O2183" s="154" t="s">
        <v>61</v>
      </c>
    </row>
    <row r="2184" spans="1:16" ht="13.5" customHeight="1" x14ac:dyDescent="0.25">
      <c r="A2184" s="155">
        <v>0.96875</v>
      </c>
      <c r="B2184" s="154" t="s">
        <v>61</v>
      </c>
      <c r="C2184" s="154" t="s">
        <v>61</v>
      </c>
      <c r="D2184" s="154" t="s">
        <v>61</v>
      </c>
      <c r="E2184" s="154" t="s">
        <v>61</v>
      </c>
      <c r="F2184" s="154" t="s">
        <v>61</v>
      </c>
      <c r="G2184" s="154" t="s">
        <v>61</v>
      </c>
      <c r="H2184" s="154" t="s">
        <v>61</v>
      </c>
      <c r="I2184" s="154" t="s">
        <v>61</v>
      </c>
      <c r="J2184" s="154" t="s">
        <v>61</v>
      </c>
      <c r="K2184" s="154" t="s">
        <v>61</v>
      </c>
      <c r="L2184" s="154" t="s">
        <v>61</v>
      </c>
      <c r="M2184" s="154" t="s">
        <v>61</v>
      </c>
      <c r="N2184" s="154" t="s">
        <v>61</v>
      </c>
      <c r="O2184" s="154" t="s">
        <v>61</v>
      </c>
    </row>
    <row r="2185" spans="1:16" ht="13.5" customHeight="1" x14ac:dyDescent="0.25">
      <c r="A2185" s="155">
        <v>0.97916666666666696</v>
      </c>
      <c r="B2185" s="154" t="s">
        <v>61</v>
      </c>
      <c r="C2185" s="154" t="s">
        <v>61</v>
      </c>
      <c r="D2185" s="154" t="s">
        <v>61</v>
      </c>
      <c r="E2185" s="154" t="s">
        <v>61</v>
      </c>
      <c r="F2185" s="154" t="s">
        <v>61</v>
      </c>
      <c r="G2185" s="154" t="s">
        <v>61</v>
      </c>
      <c r="H2185" s="154" t="s">
        <v>61</v>
      </c>
      <c r="I2185" s="154" t="s">
        <v>61</v>
      </c>
      <c r="J2185" s="154" t="s">
        <v>61</v>
      </c>
      <c r="K2185" s="154" t="s">
        <v>61</v>
      </c>
      <c r="L2185" s="154" t="s">
        <v>61</v>
      </c>
      <c r="M2185" s="154" t="s">
        <v>61</v>
      </c>
      <c r="N2185" s="154" t="s">
        <v>61</v>
      </c>
      <c r="O2185" s="154" t="s">
        <v>61</v>
      </c>
    </row>
    <row r="2186" spans="1:16" ht="13.5" customHeight="1" thickBot="1" x14ac:dyDescent="0.3">
      <c r="A2186" s="156">
        <v>0.98958333333333304</v>
      </c>
      <c r="B2186" s="154" t="s">
        <v>61</v>
      </c>
      <c r="C2186" s="154" t="s">
        <v>61</v>
      </c>
      <c r="D2186" s="154" t="s">
        <v>61</v>
      </c>
      <c r="E2186" s="154" t="s">
        <v>61</v>
      </c>
      <c r="F2186" s="154" t="s">
        <v>61</v>
      </c>
      <c r="G2186" s="154" t="s">
        <v>61</v>
      </c>
      <c r="H2186" s="154" t="s">
        <v>61</v>
      </c>
      <c r="I2186" s="154" t="s">
        <v>61</v>
      </c>
      <c r="J2186" s="154" t="s">
        <v>61</v>
      </c>
      <c r="K2186" s="154" t="s">
        <v>61</v>
      </c>
      <c r="L2186" s="154" t="s">
        <v>61</v>
      </c>
      <c r="M2186" s="154" t="s">
        <v>61</v>
      </c>
      <c r="N2186" s="154" t="s">
        <v>61</v>
      </c>
      <c r="O2186" s="154" t="s">
        <v>61</v>
      </c>
    </row>
    <row r="2187" spans="1:16" ht="13.5" customHeight="1" thickTop="1" x14ac:dyDescent="0.25">
      <c r="A2187" s="157" t="s">
        <v>44</v>
      </c>
      <c r="B2187" s="158">
        <f t="shared" ref="B2187:M2187" si="129">SUM(B2119:B2166)</f>
        <v>0</v>
      </c>
      <c r="C2187" s="158">
        <f t="shared" si="129"/>
        <v>0</v>
      </c>
      <c r="D2187" s="158">
        <f t="shared" si="129"/>
        <v>0</v>
      </c>
      <c r="E2187" s="158">
        <f t="shared" si="129"/>
        <v>0</v>
      </c>
      <c r="F2187" s="158">
        <f t="shared" si="129"/>
        <v>0</v>
      </c>
      <c r="G2187" s="158">
        <f t="shared" si="129"/>
        <v>0</v>
      </c>
      <c r="H2187" s="158">
        <f t="shared" si="129"/>
        <v>0</v>
      </c>
      <c r="I2187" s="158">
        <f t="shared" si="129"/>
        <v>0</v>
      </c>
      <c r="J2187" s="158">
        <f t="shared" si="129"/>
        <v>0</v>
      </c>
      <c r="K2187" s="158">
        <f t="shared" si="129"/>
        <v>0</v>
      </c>
      <c r="L2187" s="158">
        <f t="shared" si="129"/>
        <v>0</v>
      </c>
      <c r="M2187" s="158">
        <f t="shared" si="129"/>
        <v>0</v>
      </c>
      <c r="N2187" s="159"/>
      <c r="O2187" s="159"/>
    </row>
    <row r="2188" spans="1:16" ht="13.5" customHeight="1" x14ac:dyDescent="0.25">
      <c r="A2188" s="160" t="s">
        <v>45</v>
      </c>
      <c r="B2188" s="154">
        <f t="shared" ref="B2188:M2188" si="130">SUM(B2115:B2178)</f>
        <v>0</v>
      </c>
      <c r="C2188" s="154">
        <f t="shared" si="130"/>
        <v>0</v>
      </c>
      <c r="D2188" s="154">
        <f t="shared" si="130"/>
        <v>0</v>
      </c>
      <c r="E2188" s="154">
        <f t="shared" si="130"/>
        <v>0</v>
      </c>
      <c r="F2188" s="154">
        <f t="shared" si="130"/>
        <v>0</v>
      </c>
      <c r="G2188" s="154">
        <f t="shared" si="130"/>
        <v>0</v>
      </c>
      <c r="H2188" s="154">
        <f t="shared" si="130"/>
        <v>0</v>
      </c>
      <c r="I2188" s="154">
        <f t="shared" si="130"/>
        <v>0</v>
      </c>
      <c r="J2188" s="154">
        <f t="shared" si="130"/>
        <v>0</v>
      </c>
      <c r="K2188" s="154">
        <f t="shared" si="130"/>
        <v>0</v>
      </c>
      <c r="L2188" s="154">
        <f t="shared" si="130"/>
        <v>0</v>
      </c>
      <c r="M2188" s="154">
        <f t="shared" si="130"/>
        <v>0</v>
      </c>
      <c r="N2188" s="161"/>
      <c r="O2188" s="161"/>
    </row>
    <row r="2189" spans="1:16" ht="13.5" customHeight="1" x14ac:dyDescent="0.25">
      <c r="A2189" s="154" t="s">
        <v>46</v>
      </c>
      <c r="B2189" s="154">
        <f t="shared" ref="B2189:M2189" si="131">SUM(B2115:B2186)</f>
        <v>0</v>
      </c>
      <c r="C2189" s="154">
        <f t="shared" si="131"/>
        <v>0</v>
      </c>
      <c r="D2189" s="154">
        <f t="shared" si="131"/>
        <v>0</v>
      </c>
      <c r="E2189" s="154">
        <f t="shared" si="131"/>
        <v>0</v>
      </c>
      <c r="F2189" s="154">
        <f t="shared" si="131"/>
        <v>0</v>
      </c>
      <c r="G2189" s="154">
        <f t="shared" si="131"/>
        <v>0</v>
      </c>
      <c r="H2189" s="154">
        <f t="shared" si="131"/>
        <v>0</v>
      </c>
      <c r="I2189" s="154">
        <f t="shared" si="131"/>
        <v>0</v>
      </c>
      <c r="J2189" s="154">
        <f t="shared" si="131"/>
        <v>0</v>
      </c>
      <c r="K2189" s="154">
        <f t="shared" si="131"/>
        <v>0</v>
      </c>
      <c r="L2189" s="154">
        <f t="shared" si="131"/>
        <v>0</v>
      </c>
      <c r="M2189" s="154">
        <f t="shared" si="131"/>
        <v>0</v>
      </c>
      <c r="N2189" s="161"/>
      <c r="O2189" s="161"/>
    </row>
    <row r="2190" spans="1:16" ht="13.5" customHeight="1" thickBot="1" x14ac:dyDescent="0.3">
      <c r="A2190" s="162" t="s">
        <v>47</v>
      </c>
      <c r="B2190" s="162">
        <f t="shared" ref="B2190:M2190" si="132">SUM(B2091:B2186)</f>
        <v>0</v>
      </c>
      <c r="C2190" s="162">
        <f t="shared" si="132"/>
        <v>0</v>
      </c>
      <c r="D2190" s="162">
        <f t="shared" si="132"/>
        <v>0</v>
      </c>
      <c r="E2190" s="162">
        <f t="shared" si="132"/>
        <v>0</v>
      </c>
      <c r="F2190" s="162">
        <f t="shared" si="132"/>
        <v>0</v>
      </c>
      <c r="G2190" s="162">
        <f t="shared" si="132"/>
        <v>0</v>
      </c>
      <c r="H2190" s="162">
        <f t="shared" si="132"/>
        <v>0</v>
      </c>
      <c r="I2190" s="162">
        <f t="shared" si="132"/>
        <v>0</v>
      </c>
      <c r="J2190" s="162">
        <f t="shared" si="132"/>
        <v>0</v>
      </c>
      <c r="K2190" s="162">
        <f t="shared" si="132"/>
        <v>0</v>
      </c>
      <c r="L2190" s="162">
        <f t="shared" si="132"/>
        <v>0</v>
      </c>
      <c r="M2190" s="162">
        <f t="shared" si="132"/>
        <v>0</v>
      </c>
      <c r="N2190" s="163"/>
      <c r="O2190" s="163"/>
    </row>
    <row r="2191" spans="1:16" ht="13.5" customHeight="1" thickTop="1" x14ac:dyDescent="0.25">
      <c r="N2191" s="3"/>
      <c r="O2191" s="3"/>
    </row>
    <row r="2192" spans="1:16" x14ac:dyDescent="0.25">
      <c r="P2192" s="220"/>
    </row>
    <row r="2193" spans="16:16" x14ac:dyDescent="0.25">
      <c r="P2193" s="220"/>
    </row>
  </sheetData>
  <mergeCells count="295">
    <mergeCell ref="K2089:K2090"/>
    <mergeCell ref="L2089:L2090"/>
    <mergeCell ref="M2089:M2090"/>
    <mergeCell ref="N2089:N2090"/>
    <mergeCell ref="O2089:O2090"/>
    <mergeCell ref="B1985:B1986"/>
    <mergeCell ref="C1985:C1986"/>
    <mergeCell ref="D1985:D1986"/>
    <mergeCell ref="E1985:E1986"/>
    <mergeCell ref="F1985:F1986"/>
    <mergeCell ref="B2089:B2090"/>
    <mergeCell ref="C2089:C2090"/>
    <mergeCell ref="D2089:D2090"/>
    <mergeCell ref="E2089:E2090"/>
    <mergeCell ref="F2089:F2090"/>
    <mergeCell ref="G2089:G2090"/>
    <mergeCell ref="H2089:H2090"/>
    <mergeCell ref="I2089:I2090"/>
    <mergeCell ref="J2089:J2090"/>
    <mergeCell ref="G1985:G1986"/>
    <mergeCell ref="H1985:H1986"/>
    <mergeCell ref="I1985:I1986"/>
    <mergeCell ref="J1985:J1986"/>
    <mergeCell ref="K1985:K1986"/>
    <mergeCell ref="J1777:J1778"/>
    <mergeCell ref="L1985:L1986"/>
    <mergeCell ref="M1985:M1986"/>
    <mergeCell ref="N1985:N1986"/>
    <mergeCell ref="O1985:O1986"/>
    <mergeCell ref="B1881:B1882"/>
    <mergeCell ref="C1881:C1882"/>
    <mergeCell ref="D1881:D1882"/>
    <mergeCell ref="E1881:E1882"/>
    <mergeCell ref="F1881:F1882"/>
    <mergeCell ref="G1881:G1882"/>
    <mergeCell ref="H1881:H1882"/>
    <mergeCell ref="I1881:I1882"/>
    <mergeCell ref="J1881:J1882"/>
    <mergeCell ref="K1777:K1778"/>
    <mergeCell ref="L1777:L1778"/>
    <mergeCell ref="M1777:M1778"/>
    <mergeCell ref="N1777:N1778"/>
    <mergeCell ref="O1777:O1778"/>
    <mergeCell ref="K1881:K1882"/>
    <mergeCell ref="L1881:L1882"/>
    <mergeCell ref="M1881:M1882"/>
    <mergeCell ref="N1881:N1882"/>
    <mergeCell ref="O1881:O1882"/>
    <mergeCell ref="F1569:F1570"/>
    <mergeCell ref="B1777:B1778"/>
    <mergeCell ref="C1777:C1778"/>
    <mergeCell ref="D1777:D1778"/>
    <mergeCell ref="E1777:E1778"/>
    <mergeCell ref="F1777:F1778"/>
    <mergeCell ref="G1777:G1778"/>
    <mergeCell ref="H1777:H1778"/>
    <mergeCell ref="I1777:I1778"/>
    <mergeCell ref="I841:I842"/>
    <mergeCell ref="K1569:K1570"/>
    <mergeCell ref="L1569:L1570"/>
    <mergeCell ref="M1569:M1570"/>
    <mergeCell ref="N1569:N1570"/>
    <mergeCell ref="O1569:O1570"/>
    <mergeCell ref="B1673:B1674"/>
    <mergeCell ref="C1673:C1674"/>
    <mergeCell ref="D1673:D1674"/>
    <mergeCell ref="E1673:E1674"/>
    <mergeCell ref="F1673:F1674"/>
    <mergeCell ref="G1673:G1674"/>
    <mergeCell ref="H1673:H1674"/>
    <mergeCell ref="I1673:I1674"/>
    <mergeCell ref="J1673:J1674"/>
    <mergeCell ref="K1673:K1674"/>
    <mergeCell ref="L1673:L1674"/>
    <mergeCell ref="M1673:M1674"/>
    <mergeCell ref="N1673:N1674"/>
    <mergeCell ref="O1673:O1674"/>
    <mergeCell ref="B1569:B1570"/>
    <mergeCell ref="C1569:C1570"/>
    <mergeCell ref="D1569:D1570"/>
    <mergeCell ref="E1569:E1570"/>
    <mergeCell ref="N529:N530"/>
    <mergeCell ref="G1569:G1570"/>
    <mergeCell ref="H1569:H1570"/>
    <mergeCell ref="I1569:I1570"/>
    <mergeCell ref="J1569:J1570"/>
    <mergeCell ref="N633:N634"/>
    <mergeCell ref="O633:O634"/>
    <mergeCell ref="K633:K634"/>
    <mergeCell ref="B1465:B1466"/>
    <mergeCell ref="C1465:C1466"/>
    <mergeCell ref="D1465:D1466"/>
    <mergeCell ref="E1465:E1466"/>
    <mergeCell ref="F1465:F1466"/>
    <mergeCell ref="G1465:G1466"/>
    <mergeCell ref="H1465:H1466"/>
    <mergeCell ref="I1465:I1466"/>
    <mergeCell ref="J1465:J1466"/>
    <mergeCell ref="K1465:K1466"/>
    <mergeCell ref="L1465:L1466"/>
    <mergeCell ref="M1465:M1466"/>
    <mergeCell ref="N1465:N1466"/>
    <mergeCell ref="O1465:O1466"/>
    <mergeCell ref="G841:G842"/>
    <mergeCell ref="H841:H842"/>
    <mergeCell ref="M737:M738"/>
    <mergeCell ref="N737:N738"/>
    <mergeCell ref="O737:O738"/>
    <mergeCell ref="B633:B634"/>
    <mergeCell ref="C633:C634"/>
    <mergeCell ref="D633:D634"/>
    <mergeCell ref="E633:E634"/>
    <mergeCell ref="F633:F634"/>
    <mergeCell ref="B737:B738"/>
    <mergeCell ref="C737:C738"/>
    <mergeCell ref="D737:D738"/>
    <mergeCell ref="E737:E738"/>
    <mergeCell ref="F737:F738"/>
    <mergeCell ref="G737:G738"/>
    <mergeCell ref="H737:H738"/>
    <mergeCell ref="I737:I738"/>
    <mergeCell ref="J737:J738"/>
    <mergeCell ref="G633:G634"/>
    <mergeCell ref="H633:H634"/>
    <mergeCell ref="I633:I634"/>
    <mergeCell ref="D217:D218"/>
    <mergeCell ref="E217:E218"/>
    <mergeCell ref="F217:F218"/>
    <mergeCell ref="B321:B322"/>
    <mergeCell ref="C321:C322"/>
    <mergeCell ref="D321:D322"/>
    <mergeCell ref="E321:E322"/>
    <mergeCell ref="F321:F322"/>
    <mergeCell ref="B529:B530"/>
    <mergeCell ref="C529:C530"/>
    <mergeCell ref="D529:D530"/>
    <mergeCell ref="E529:E530"/>
    <mergeCell ref="F529:F530"/>
    <mergeCell ref="K321:K322"/>
    <mergeCell ref="L321:L322"/>
    <mergeCell ref="M321:M322"/>
    <mergeCell ref="N321:N322"/>
    <mergeCell ref="O321:O322"/>
    <mergeCell ref="K425:K426"/>
    <mergeCell ref="L425:L426"/>
    <mergeCell ref="M425:M426"/>
    <mergeCell ref="N425:N426"/>
    <mergeCell ref="O425:O426"/>
    <mergeCell ref="K529:K530"/>
    <mergeCell ref="L529:L530"/>
    <mergeCell ref="M529:M530"/>
    <mergeCell ref="O529:O530"/>
    <mergeCell ref="J1049:J1050"/>
    <mergeCell ref="H1153:H1154"/>
    <mergeCell ref="K9:K10"/>
    <mergeCell ref="L9:L10"/>
    <mergeCell ref="M9:M10"/>
    <mergeCell ref="L633:L634"/>
    <mergeCell ref="M633:M634"/>
    <mergeCell ref="K737:K738"/>
    <mergeCell ref="L737:L738"/>
    <mergeCell ref="L1049:L1050"/>
    <mergeCell ref="M1049:M1050"/>
    <mergeCell ref="K841:K842"/>
    <mergeCell ref="N1049:N1050"/>
    <mergeCell ref="O1049:O1050"/>
    <mergeCell ref="K1153:K1154"/>
    <mergeCell ref="L1153:L1154"/>
    <mergeCell ref="K1049:K1050"/>
    <mergeCell ref="M1153:M1154"/>
    <mergeCell ref="N1153:N1154"/>
    <mergeCell ref="O1153:O1154"/>
    <mergeCell ref="G321:G322"/>
    <mergeCell ref="H321:H322"/>
    <mergeCell ref="I321:I322"/>
    <mergeCell ref="J321:J322"/>
    <mergeCell ref="G217:G218"/>
    <mergeCell ref="H217:H218"/>
    <mergeCell ref="I217:I218"/>
    <mergeCell ref="J217:J218"/>
    <mergeCell ref="J633:J634"/>
    <mergeCell ref="I425:I426"/>
    <mergeCell ref="J425:J426"/>
    <mergeCell ref="G529:G530"/>
    <mergeCell ref="H529:H530"/>
    <mergeCell ref="I529:I530"/>
    <mergeCell ref="J529:J530"/>
    <mergeCell ref="B1049:B1050"/>
    <mergeCell ref="C1049:C1050"/>
    <mergeCell ref="D1049:D1050"/>
    <mergeCell ref="E1049:E1050"/>
    <mergeCell ref="F1049:F1050"/>
    <mergeCell ref="G1049:G1050"/>
    <mergeCell ref="H1049:H1050"/>
    <mergeCell ref="I1049:I1050"/>
    <mergeCell ref="J1153:J1154"/>
    <mergeCell ref="B1153:B1154"/>
    <mergeCell ref="C1153:C1154"/>
    <mergeCell ref="D1153:D1154"/>
    <mergeCell ref="E1153:E1154"/>
    <mergeCell ref="F1153:F1154"/>
    <mergeCell ref="G1153:G1154"/>
    <mergeCell ref="I1153:I1154"/>
    <mergeCell ref="O113:O114"/>
    <mergeCell ref="K217:K218"/>
    <mergeCell ref="J9:J10"/>
    <mergeCell ref="L217:L218"/>
    <mergeCell ref="M217:M218"/>
    <mergeCell ref="N217:N218"/>
    <mergeCell ref="O217:O218"/>
    <mergeCell ref="B113:B114"/>
    <mergeCell ref="C113:C114"/>
    <mergeCell ref="D113:D114"/>
    <mergeCell ref="E113:E114"/>
    <mergeCell ref="F113:F114"/>
    <mergeCell ref="G113:G114"/>
    <mergeCell ref="H113:H114"/>
    <mergeCell ref="I113:I114"/>
    <mergeCell ref="J113:J114"/>
    <mergeCell ref="N9:N10"/>
    <mergeCell ref="O9:O10"/>
    <mergeCell ref="K113:K114"/>
    <mergeCell ref="L113:L114"/>
    <mergeCell ref="M113:M114"/>
    <mergeCell ref="N113:N114"/>
    <mergeCell ref="B217:B218"/>
    <mergeCell ref="C217:C218"/>
    <mergeCell ref="B6:C6"/>
    <mergeCell ref="B1361:B1362"/>
    <mergeCell ref="C1361:C1362"/>
    <mergeCell ref="D1361:D1362"/>
    <mergeCell ref="E1361:E1362"/>
    <mergeCell ref="F1361:F1362"/>
    <mergeCell ref="G1361:G1362"/>
    <mergeCell ref="H1361:H1362"/>
    <mergeCell ref="I1361:I1362"/>
    <mergeCell ref="B9:B10"/>
    <mergeCell ref="C9:C10"/>
    <mergeCell ref="D9:D10"/>
    <mergeCell ref="E9:E10"/>
    <mergeCell ref="F9:F10"/>
    <mergeCell ref="G9:G10"/>
    <mergeCell ref="H9:H10"/>
    <mergeCell ref="I9:I10"/>
    <mergeCell ref="B425:B426"/>
    <mergeCell ref="C425:C426"/>
    <mergeCell ref="D425:D426"/>
    <mergeCell ref="E425:E426"/>
    <mergeCell ref="F425:F426"/>
    <mergeCell ref="G425:G426"/>
    <mergeCell ref="H425:H426"/>
    <mergeCell ref="L841:L842"/>
    <mergeCell ref="M841:M842"/>
    <mergeCell ref="N841:N842"/>
    <mergeCell ref="O841:O842"/>
    <mergeCell ref="B945:B946"/>
    <mergeCell ref="C945:C946"/>
    <mergeCell ref="D945:D946"/>
    <mergeCell ref="E945:E946"/>
    <mergeCell ref="F945:F946"/>
    <mergeCell ref="G945:G946"/>
    <mergeCell ref="H945:H946"/>
    <mergeCell ref="I945:I946"/>
    <mergeCell ref="J945:J946"/>
    <mergeCell ref="K945:K946"/>
    <mergeCell ref="L945:L946"/>
    <mergeCell ref="M945:M946"/>
    <mergeCell ref="N945:N946"/>
    <mergeCell ref="O945:O946"/>
    <mergeCell ref="B841:B842"/>
    <mergeCell ref="C841:C842"/>
    <mergeCell ref="D841:D842"/>
    <mergeCell ref="E841:E842"/>
    <mergeCell ref="F841:F842"/>
    <mergeCell ref="J841:J842"/>
    <mergeCell ref="B1257:B1258"/>
    <mergeCell ref="C1257:C1258"/>
    <mergeCell ref="D1257:D1258"/>
    <mergeCell ref="E1257:E1258"/>
    <mergeCell ref="F1257:F1258"/>
    <mergeCell ref="G1257:G1258"/>
    <mergeCell ref="H1257:H1258"/>
    <mergeCell ref="I1257:I1258"/>
    <mergeCell ref="J1361:J1362"/>
    <mergeCell ref="J1257:J1258"/>
    <mergeCell ref="K1361:K1362"/>
    <mergeCell ref="L1361:L1362"/>
    <mergeCell ref="M1361:M1362"/>
    <mergeCell ref="N1361:N1362"/>
    <mergeCell ref="O1361:O1362"/>
    <mergeCell ref="K1257:K1258"/>
    <mergeCell ref="L1257:L1258"/>
    <mergeCell ref="M1257:M1258"/>
    <mergeCell ref="N1257:N1258"/>
    <mergeCell ref="O1257:O1258"/>
  </mergeCells>
  <phoneticPr fontId="60" type="noConversion"/>
  <pageMargins left="0.70866141732283472" right="0.70866141732283472" top="0.74803149606299213" bottom="0.74803149606299213" header="0.31496062992125984" footer="0.31496062992125984"/>
  <pageSetup paperSize="9" scale="40" orientation="portrait" r:id="rId1"/>
  <rowBreaks count="20" manualBreakCount="20">
    <brk id="111" max="16383" man="1"/>
    <brk id="215" max="16383" man="1"/>
    <brk id="319" max="16383" man="1"/>
    <brk id="423" max="16383" man="1"/>
    <brk id="527" max="16383" man="1"/>
    <brk id="631" max="16383" man="1"/>
    <brk id="735" max="16383" man="1"/>
    <brk id="839" max="16383" man="1"/>
    <brk id="943" max="16383" man="1"/>
    <brk id="1047" max="16383" man="1"/>
    <brk id="1151" max="16383" man="1"/>
    <brk id="1255" max="16383" man="1"/>
    <brk id="1359" max="16383" man="1"/>
    <brk id="1463" max="16383" man="1"/>
    <brk id="1567" max="16383" man="1"/>
    <brk id="1671" max="16383" man="1"/>
    <brk id="1775" max="16383" man="1"/>
    <brk id="1879" max="16383" man="1"/>
    <brk id="1983" max="16383" man="1"/>
    <brk id="2087" max="16383" man="1"/>
  </rowBreaks>
  <ignoredErrors>
    <ignoredError sqref="S10:AL10 S109:AL115" evalError="1"/>
    <ignoredError sqref="Q110:Q111" twoDigitTextYear="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S2191"/>
  <sheetViews>
    <sheetView view="pageBreakPreview" zoomScale="80" zoomScaleNormal="80" zoomScaleSheetLayoutView="80" workbookViewId="0"/>
  </sheetViews>
  <sheetFormatPr defaultColWidth="9.140625" defaultRowHeight="15" x14ac:dyDescent="0.25"/>
  <cols>
    <col min="1" max="1" width="23.85546875" style="2" customWidth="1"/>
    <col min="2" max="16" width="13.85546875" style="3" customWidth="1"/>
    <col min="17" max="17" width="12.85546875" style="414" bestFit="1" customWidth="1"/>
    <col min="18" max="39" width="7.7109375" style="414" customWidth="1"/>
    <col min="40" max="45" width="9.140625" style="419"/>
    <col min="46" max="16384" width="9.140625" style="3"/>
  </cols>
  <sheetData>
    <row r="1" spans="1:45" customFormat="1" ht="25.5" x14ac:dyDescent="0.2">
      <c r="A1" s="179" t="s">
        <v>5</v>
      </c>
      <c r="B1" s="317"/>
      <c r="C1" s="317"/>
      <c r="D1" s="317"/>
      <c r="E1" s="317"/>
      <c r="F1" s="317"/>
      <c r="G1" s="180"/>
      <c r="H1" s="180"/>
      <c r="I1" s="180"/>
      <c r="J1" s="181"/>
      <c r="K1" s="180"/>
      <c r="L1" s="180"/>
      <c r="M1" s="180"/>
      <c r="N1" s="180"/>
      <c r="O1" s="180"/>
      <c r="P1" s="4"/>
      <c r="Q1" s="404"/>
      <c r="R1" s="404"/>
      <c r="S1" s="404"/>
      <c r="T1" s="404"/>
      <c r="U1" s="404"/>
      <c r="V1" s="404"/>
      <c r="W1" s="404"/>
      <c r="X1" s="404"/>
      <c r="Y1" s="404"/>
      <c r="Z1" s="404"/>
      <c r="AA1" s="404"/>
      <c r="AB1" s="404"/>
      <c r="AC1" s="404"/>
      <c r="AD1" s="404"/>
      <c r="AE1" s="404"/>
      <c r="AF1" s="404"/>
      <c r="AG1" s="404"/>
      <c r="AH1" s="404"/>
      <c r="AI1" s="404"/>
      <c r="AJ1" s="404"/>
      <c r="AK1" s="404"/>
      <c r="AL1" s="404"/>
      <c r="AM1" s="404"/>
      <c r="AN1" s="418"/>
      <c r="AO1" s="418"/>
      <c r="AP1" s="418"/>
      <c r="AQ1" s="418"/>
      <c r="AR1" s="418"/>
      <c r="AS1" s="418"/>
    </row>
    <row r="2" spans="1:45" customFormat="1" ht="13.5" customHeight="1" x14ac:dyDescent="0.2">
      <c r="A2" s="317"/>
      <c r="B2" s="317"/>
      <c r="C2" s="317"/>
      <c r="D2" s="317"/>
      <c r="E2" s="317"/>
      <c r="F2" s="317"/>
      <c r="G2" s="180"/>
      <c r="H2" s="180"/>
      <c r="I2" s="180"/>
      <c r="J2" s="181"/>
      <c r="K2" s="180"/>
      <c r="L2" s="180"/>
      <c r="M2" s="180"/>
      <c r="N2" s="180"/>
      <c r="O2" s="180"/>
      <c r="P2" s="4"/>
      <c r="Q2" s="404"/>
      <c r="R2" s="404"/>
      <c r="S2" s="404"/>
      <c r="T2" s="404"/>
      <c r="U2" s="404"/>
      <c r="V2" s="404"/>
      <c r="W2" s="404"/>
      <c r="X2" s="404"/>
      <c r="Y2" s="404"/>
      <c r="Z2" s="404"/>
      <c r="AA2" s="404"/>
      <c r="AB2" s="404"/>
      <c r="AC2" s="404"/>
      <c r="AD2" s="404"/>
      <c r="AE2" s="404"/>
      <c r="AF2" s="404"/>
      <c r="AG2" s="404"/>
      <c r="AH2" s="404"/>
      <c r="AI2" s="404"/>
      <c r="AJ2" s="404"/>
      <c r="AK2" s="404"/>
      <c r="AL2" s="404"/>
      <c r="AM2" s="404"/>
      <c r="AN2" s="418"/>
      <c r="AO2" s="418"/>
      <c r="AP2" s="418"/>
      <c r="AQ2" s="418"/>
      <c r="AR2" s="418"/>
      <c r="AS2" s="418"/>
    </row>
    <row r="3" spans="1:45" customFormat="1" ht="13.5" customHeight="1" x14ac:dyDescent="0.2">
      <c r="A3" s="318" t="s">
        <v>48</v>
      </c>
      <c r="B3" s="319" t="str">
        <f>'Front Cover'!C27</f>
        <v>Bath &amp; North East Somerset Council</v>
      </c>
      <c r="C3" s="320"/>
      <c r="D3" s="319"/>
      <c r="E3" s="317"/>
      <c r="F3" s="317"/>
      <c r="G3" s="180"/>
      <c r="H3" s="180"/>
      <c r="I3" s="180"/>
      <c r="J3" s="181"/>
      <c r="K3" s="180"/>
      <c r="L3" s="180"/>
      <c r="M3" s="180"/>
      <c r="N3" s="180"/>
      <c r="O3" s="180"/>
      <c r="P3" s="4"/>
      <c r="Q3" s="404"/>
      <c r="R3" s="404"/>
      <c r="S3" s="404"/>
      <c r="T3" s="404"/>
      <c r="U3" s="404"/>
      <c r="V3" s="404"/>
      <c r="W3" s="404"/>
      <c r="X3" s="404"/>
      <c r="Y3" s="404"/>
      <c r="Z3" s="404"/>
      <c r="AA3" s="404"/>
      <c r="AB3" s="404"/>
      <c r="AC3" s="404"/>
      <c r="AD3" s="404"/>
      <c r="AE3" s="404"/>
      <c r="AF3" s="404"/>
      <c r="AG3" s="404"/>
      <c r="AH3" s="404"/>
      <c r="AI3" s="404"/>
      <c r="AJ3" s="404"/>
      <c r="AK3" s="404"/>
      <c r="AL3" s="404"/>
      <c r="AM3" s="404"/>
      <c r="AN3" s="418"/>
      <c r="AO3" s="418"/>
      <c r="AP3" s="418"/>
      <c r="AQ3" s="418"/>
      <c r="AR3" s="418"/>
      <c r="AS3" s="418"/>
    </row>
    <row r="4" spans="1:45" customFormat="1" ht="13.5" customHeight="1" x14ac:dyDescent="0.2">
      <c r="A4" s="318" t="s">
        <v>6</v>
      </c>
      <c r="B4" s="319" t="str">
        <f>'Front Cover'!C28</f>
        <v>ID06720</v>
      </c>
      <c r="C4" s="320"/>
      <c r="D4" s="319"/>
      <c r="E4" s="317"/>
      <c r="F4" s="317"/>
      <c r="G4" s="180"/>
      <c r="H4" s="180"/>
      <c r="I4" s="180"/>
      <c r="J4" s="181"/>
      <c r="K4" s="180"/>
      <c r="L4" s="180"/>
      <c r="M4" s="180"/>
      <c r="N4" s="180"/>
      <c r="O4" s="180"/>
      <c r="P4" s="4"/>
      <c r="Q4" s="404"/>
      <c r="R4" s="404"/>
      <c r="S4" s="404"/>
      <c r="T4" s="404"/>
      <c r="U4" s="404"/>
      <c r="V4" s="404"/>
      <c r="W4" s="404"/>
      <c r="X4" s="404"/>
      <c r="Y4" s="404"/>
      <c r="Z4" s="404"/>
      <c r="AA4" s="404"/>
      <c r="AB4" s="404"/>
      <c r="AC4" s="404"/>
      <c r="AD4" s="404"/>
      <c r="AE4" s="404"/>
      <c r="AF4" s="404"/>
      <c r="AG4" s="404"/>
      <c r="AH4" s="404"/>
      <c r="AI4" s="404"/>
      <c r="AJ4" s="404"/>
      <c r="AK4" s="404"/>
      <c r="AL4" s="404"/>
      <c r="AM4" s="404"/>
      <c r="AN4" s="418"/>
      <c r="AO4" s="418"/>
      <c r="AP4" s="418"/>
      <c r="AQ4" s="418"/>
      <c r="AR4" s="418"/>
      <c r="AS4" s="418"/>
    </row>
    <row r="5" spans="1:45" customFormat="1" ht="13.5" customHeight="1" x14ac:dyDescent="0.2">
      <c r="A5" s="318" t="s">
        <v>17</v>
      </c>
      <c r="B5" s="319" t="str">
        <f>'Front Cover'!C29</f>
        <v>Site 5a</v>
      </c>
      <c r="C5" s="320"/>
      <c r="D5" s="319"/>
      <c r="E5" s="317"/>
      <c r="F5" s="317"/>
      <c r="G5" s="180"/>
      <c r="H5" s="303"/>
      <c r="I5" s="182"/>
      <c r="J5" s="181"/>
      <c r="K5" s="180"/>
      <c r="L5" s="180"/>
      <c r="M5" s="180"/>
      <c r="N5" s="180"/>
      <c r="O5" s="180"/>
      <c r="P5" s="4"/>
      <c r="Q5" s="404"/>
      <c r="R5" s="404"/>
      <c r="S5" s="404"/>
      <c r="T5" s="404"/>
      <c r="U5" s="404"/>
      <c r="V5" s="404"/>
      <c r="W5" s="404"/>
      <c r="X5" s="404"/>
      <c r="Y5" s="404"/>
      <c r="Z5" s="404"/>
      <c r="AA5" s="404"/>
      <c r="AB5" s="404"/>
      <c r="AC5" s="404"/>
      <c r="AD5" s="404"/>
      <c r="AE5" s="404"/>
      <c r="AF5" s="404"/>
      <c r="AG5" s="404"/>
      <c r="AH5" s="404"/>
      <c r="AI5" s="404"/>
      <c r="AJ5" s="404"/>
      <c r="AK5" s="404"/>
      <c r="AL5" s="404"/>
      <c r="AM5" s="404"/>
      <c r="AN5" s="418"/>
      <c r="AO5" s="418"/>
      <c r="AP5" s="418"/>
      <c r="AQ5" s="418"/>
      <c r="AR5" s="418"/>
      <c r="AS5" s="418"/>
    </row>
    <row r="6" spans="1:45" customFormat="1" ht="13.5" customHeight="1" x14ac:dyDescent="0.2">
      <c r="A6" s="321" t="s">
        <v>49</v>
      </c>
      <c r="B6" s="529" t="str">
        <f>'Front Cover'!D34</f>
        <v>Chewton Road (E)</v>
      </c>
      <c r="C6" s="529"/>
      <c r="D6" s="321" t="s">
        <v>3</v>
      </c>
      <c r="E6" s="319" t="str">
        <f>'Front Cover'!H34</f>
        <v>Charlton Road (W)</v>
      </c>
      <c r="F6" s="319"/>
      <c r="G6" s="180"/>
      <c r="H6" s="182"/>
      <c r="I6" s="182"/>
      <c r="J6" s="181"/>
      <c r="K6" s="180"/>
      <c r="L6" s="180"/>
      <c r="M6" s="180"/>
      <c r="N6" s="180"/>
      <c r="O6" s="180"/>
      <c r="P6" s="4"/>
      <c r="Q6" s="404"/>
      <c r="R6" s="404"/>
      <c r="S6" s="404"/>
      <c r="T6" s="404"/>
      <c r="U6" s="404"/>
      <c r="V6" s="404"/>
      <c r="W6" s="404"/>
      <c r="X6" s="404"/>
      <c r="Y6" s="404"/>
      <c r="Z6" s="404"/>
      <c r="AA6" s="404"/>
      <c r="AB6" s="404"/>
      <c r="AC6" s="404"/>
      <c r="AD6" s="404"/>
      <c r="AE6" s="404"/>
      <c r="AF6" s="404"/>
      <c r="AG6" s="404"/>
      <c r="AH6" s="404"/>
      <c r="AI6" s="404"/>
      <c r="AJ6" s="404"/>
      <c r="AK6" s="404"/>
      <c r="AL6" s="404"/>
      <c r="AM6" s="404"/>
      <c r="AN6" s="418"/>
      <c r="AO6" s="418"/>
      <c r="AP6" s="418"/>
      <c r="AQ6" s="418"/>
      <c r="AR6" s="418"/>
      <c r="AS6" s="418"/>
    </row>
    <row r="7" spans="1:45" customFormat="1" ht="13.5" customHeight="1" x14ac:dyDescent="0.2">
      <c r="A7" s="304"/>
      <c r="B7" s="4"/>
      <c r="C7" s="305"/>
      <c r="D7" s="4"/>
      <c r="E7" s="4"/>
      <c r="F7" s="4"/>
      <c r="G7" s="4"/>
      <c r="H7" s="4"/>
      <c r="I7" s="4"/>
      <c r="J7" s="306"/>
      <c r="K7" s="4"/>
      <c r="L7" s="4"/>
      <c r="M7" s="4"/>
      <c r="N7" s="4"/>
      <c r="O7" s="4"/>
      <c r="P7" s="4"/>
      <c r="Q7" s="404"/>
      <c r="R7" s="404"/>
      <c r="S7" s="404"/>
      <c r="T7" s="404"/>
      <c r="U7" s="404"/>
      <c r="V7" s="404"/>
      <c r="W7" s="404"/>
      <c r="X7" s="404"/>
      <c r="Y7" s="404"/>
      <c r="Z7" s="404"/>
      <c r="AA7" s="404"/>
      <c r="AB7" s="404"/>
      <c r="AC7" s="404"/>
      <c r="AD7" s="404"/>
      <c r="AE7" s="404"/>
      <c r="AF7" s="404"/>
      <c r="AG7" s="404"/>
      <c r="AH7" s="404"/>
      <c r="AI7" s="404"/>
      <c r="AJ7" s="404"/>
      <c r="AK7" s="404"/>
      <c r="AL7" s="404"/>
      <c r="AM7" s="404"/>
      <c r="AN7" s="418"/>
      <c r="AO7" s="418"/>
      <c r="AP7" s="418"/>
      <c r="AQ7" s="418"/>
      <c r="AR7" s="418"/>
      <c r="AS7" s="418"/>
    </row>
    <row r="8" spans="1:45" ht="13.5" customHeight="1" thickBot="1" x14ac:dyDescent="0.3">
      <c r="A8" s="122" t="s">
        <v>9</v>
      </c>
      <c r="B8" s="121" t="s">
        <v>53</v>
      </c>
      <c r="C8" s="121">
        <f>'Front Cover'!C30</f>
        <v>44830</v>
      </c>
      <c r="D8" s="122"/>
      <c r="E8" s="122"/>
      <c r="F8" s="122"/>
      <c r="G8" s="122"/>
      <c r="H8" s="122"/>
      <c r="I8" s="122"/>
      <c r="J8" s="122"/>
      <c r="K8" s="122"/>
      <c r="L8" s="122"/>
      <c r="M8" s="122"/>
      <c r="N8" s="307"/>
      <c r="O8" s="307"/>
      <c r="Q8" s="405" t="s">
        <v>150</v>
      </c>
      <c r="R8" s="406"/>
      <c r="S8" s="406"/>
      <c r="T8" s="406"/>
      <c r="U8" s="406"/>
      <c r="V8" s="406"/>
      <c r="W8" s="406"/>
      <c r="X8" s="406"/>
      <c r="Y8" s="406"/>
      <c r="Z8" s="406"/>
      <c r="AA8" s="406"/>
      <c r="AB8" s="406"/>
      <c r="AC8" s="406"/>
      <c r="AD8" s="406"/>
      <c r="AE8" s="406"/>
      <c r="AF8" s="406"/>
      <c r="AG8" s="406"/>
      <c r="AH8" s="406"/>
      <c r="AI8" s="406"/>
      <c r="AJ8" s="406"/>
      <c r="AK8" s="406"/>
      <c r="AL8" s="406"/>
      <c r="AM8" s="406"/>
    </row>
    <row r="9" spans="1:45" ht="13.5" customHeight="1" thickTop="1" thickBot="1" x14ac:dyDescent="0.3">
      <c r="A9" s="51"/>
      <c r="B9" s="530" t="s">
        <v>30</v>
      </c>
      <c r="C9" s="530" t="s">
        <v>31</v>
      </c>
      <c r="D9" s="530" t="s">
        <v>32</v>
      </c>
      <c r="E9" s="530" t="s">
        <v>33</v>
      </c>
      <c r="F9" s="530" t="s">
        <v>34</v>
      </c>
      <c r="G9" s="530" t="s">
        <v>35</v>
      </c>
      <c r="H9" s="530" t="s">
        <v>36</v>
      </c>
      <c r="I9" s="530" t="s">
        <v>37</v>
      </c>
      <c r="J9" s="530" t="s">
        <v>38</v>
      </c>
      <c r="K9" s="530" t="s">
        <v>39</v>
      </c>
      <c r="L9" s="530" t="s">
        <v>40</v>
      </c>
      <c r="M9" s="530" t="s">
        <v>41</v>
      </c>
      <c r="N9" s="532" t="s">
        <v>42</v>
      </c>
      <c r="O9" s="532" t="s">
        <v>43</v>
      </c>
      <c r="Q9" s="407"/>
      <c r="R9" s="406"/>
      <c r="S9" s="406"/>
      <c r="T9" s="406"/>
      <c r="U9" s="406"/>
      <c r="V9" s="406"/>
      <c r="W9" s="406"/>
      <c r="X9" s="406"/>
      <c r="Y9" s="406"/>
      <c r="Z9" s="406"/>
      <c r="AA9" s="406"/>
      <c r="AB9" s="406"/>
      <c r="AC9" s="406"/>
      <c r="AD9" s="406"/>
      <c r="AE9" s="406"/>
      <c r="AF9" s="406"/>
      <c r="AG9" s="406"/>
      <c r="AH9" s="406"/>
      <c r="AI9" s="406"/>
      <c r="AJ9" s="406"/>
      <c r="AK9" s="406"/>
      <c r="AL9" s="406"/>
      <c r="AM9" s="406"/>
    </row>
    <row r="10" spans="1:45" ht="13.5" customHeight="1" thickTop="1" thickBot="1" x14ac:dyDescent="0.3">
      <c r="A10" s="52" t="s">
        <v>50</v>
      </c>
      <c r="B10" s="531"/>
      <c r="C10" s="531"/>
      <c r="D10" s="531"/>
      <c r="E10" s="531"/>
      <c r="F10" s="531"/>
      <c r="G10" s="531"/>
      <c r="H10" s="531"/>
      <c r="I10" s="531"/>
      <c r="J10" s="531"/>
      <c r="K10" s="531"/>
      <c r="L10" s="531"/>
      <c r="M10" s="531"/>
      <c r="N10" s="533"/>
      <c r="O10" s="533"/>
      <c r="Q10" s="407" t="s">
        <v>50</v>
      </c>
      <c r="R10" s="408">
        <f>C8</f>
        <v>44830</v>
      </c>
      <c r="S10" s="408">
        <f>R10+1</f>
        <v>44831</v>
      </c>
      <c r="T10" s="408">
        <f t="shared" ref="T10:AI10" si="0">S10+1</f>
        <v>44832</v>
      </c>
      <c r="U10" s="408">
        <f t="shared" si="0"/>
        <v>44833</v>
      </c>
      <c r="V10" s="408">
        <f t="shared" si="0"/>
        <v>44834</v>
      </c>
      <c r="W10" s="408">
        <f t="shared" si="0"/>
        <v>44835</v>
      </c>
      <c r="X10" s="408">
        <f t="shared" si="0"/>
        <v>44836</v>
      </c>
      <c r="Y10" s="408">
        <f t="shared" si="0"/>
        <v>44837</v>
      </c>
      <c r="Z10" s="408">
        <f t="shared" si="0"/>
        <v>44838</v>
      </c>
      <c r="AA10" s="408">
        <f t="shared" si="0"/>
        <v>44839</v>
      </c>
      <c r="AB10" s="408">
        <f t="shared" si="0"/>
        <v>44840</v>
      </c>
      <c r="AC10" s="408">
        <f t="shared" si="0"/>
        <v>44841</v>
      </c>
      <c r="AD10" s="408">
        <f t="shared" si="0"/>
        <v>44842</v>
      </c>
      <c r="AE10" s="408">
        <f t="shared" si="0"/>
        <v>44843</v>
      </c>
      <c r="AF10" s="408">
        <f t="shared" si="0"/>
        <v>44844</v>
      </c>
      <c r="AG10" s="408">
        <f t="shared" si="0"/>
        <v>44845</v>
      </c>
      <c r="AH10" s="408">
        <f t="shared" si="0"/>
        <v>44846</v>
      </c>
      <c r="AI10" s="408">
        <f t="shared" si="0"/>
        <v>44847</v>
      </c>
      <c r="AJ10" s="408">
        <f t="shared" ref="AJ10" si="1">AI10+1</f>
        <v>44848</v>
      </c>
      <c r="AK10" s="408">
        <f t="shared" ref="AK10" si="2">AJ10+1</f>
        <v>44849</v>
      </c>
      <c r="AL10" s="408">
        <f t="shared" ref="AL10" si="3">AK10+1</f>
        <v>44850</v>
      </c>
      <c r="AM10" s="406"/>
    </row>
    <row r="11" spans="1:45" ht="13.5" customHeight="1" thickTop="1" x14ac:dyDescent="0.25">
      <c r="A11" s="153">
        <v>0</v>
      </c>
      <c r="B11" s="154" t="s">
        <v>61</v>
      </c>
      <c r="C11" s="154" t="s">
        <v>61</v>
      </c>
      <c r="D11" s="154" t="s">
        <v>61</v>
      </c>
      <c r="E11" s="154" t="s">
        <v>61</v>
      </c>
      <c r="F11" s="154" t="s">
        <v>61</v>
      </c>
      <c r="G11" s="154" t="s">
        <v>61</v>
      </c>
      <c r="H11" s="154" t="s">
        <v>61</v>
      </c>
      <c r="I11" s="154" t="s">
        <v>61</v>
      </c>
      <c r="J11" s="154" t="s">
        <v>61</v>
      </c>
      <c r="K11" s="154" t="s">
        <v>61</v>
      </c>
      <c r="L11" s="154" t="s">
        <v>61</v>
      </c>
      <c r="M11" s="154" t="s">
        <v>61</v>
      </c>
      <c r="N11" s="154" t="s">
        <v>61</v>
      </c>
      <c r="O11" s="154" t="s">
        <v>61</v>
      </c>
      <c r="P11" s="2"/>
      <c r="Q11" s="409">
        <v>0</v>
      </c>
      <c r="R11" s="406" t="str">
        <f>N11</f>
        <v>*</v>
      </c>
      <c r="S11" s="406" t="str">
        <f>N115</f>
        <v>*</v>
      </c>
      <c r="T11" s="406" t="str">
        <f>N219</f>
        <v>*</v>
      </c>
      <c r="U11" s="406" t="str">
        <f>N323</f>
        <v>*</v>
      </c>
      <c r="V11" s="406">
        <f>N427</f>
        <v>24</v>
      </c>
      <c r="W11" s="406" t="str">
        <f>N531</f>
        <v>-</v>
      </c>
      <c r="X11" s="406" t="str">
        <f>N635</f>
        <v>-</v>
      </c>
      <c r="Y11" s="406" t="str">
        <f>N739</f>
        <v>-</v>
      </c>
      <c r="Z11" s="406" t="str">
        <f>N843</f>
        <v>-</v>
      </c>
      <c r="AA11" s="406" t="str">
        <f>N947</f>
        <v>-</v>
      </c>
      <c r="AB11" s="406">
        <f>N1051</f>
        <v>23.3</v>
      </c>
      <c r="AC11" s="406" t="str">
        <f>N1155</f>
        <v>-</v>
      </c>
      <c r="AD11" s="406" t="str">
        <f>N1259</f>
        <v>-</v>
      </c>
      <c r="AE11" s="406">
        <f>N1363</f>
        <v>31.5</v>
      </c>
      <c r="AF11" s="406" t="str">
        <f>N1467</f>
        <v>-</v>
      </c>
      <c r="AG11" s="406" t="str">
        <f>N1571</f>
        <v>-</v>
      </c>
      <c r="AH11" s="406" t="str">
        <f>N1675</f>
        <v>*</v>
      </c>
      <c r="AI11" s="406" t="str">
        <f>N1779</f>
        <v>*</v>
      </c>
      <c r="AJ11" s="406" t="str">
        <f>N1883</f>
        <v>*</v>
      </c>
      <c r="AK11" s="406" t="str">
        <f>N1987</f>
        <v>*</v>
      </c>
      <c r="AL11" s="406" t="str">
        <f>N2091</f>
        <v>*</v>
      </c>
      <c r="AM11" s="406"/>
    </row>
    <row r="12" spans="1:45" ht="13.5" customHeight="1" x14ac:dyDescent="0.25">
      <c r="A12" s="155">
        <v>1.0416666666666666E-2</v>
      </c>
      <c r="B12" s="154" t="s">
        <v>61</v>
      </c>
      <c r="C12" s="154" t="s">
        <v>61</v>
      </c>
      <c r="D12" s="154" t="s">
        <v>61</v>
      </c>
      <c r="E12" s="154" t="s">
        <v>61</v>
      </c>
      <c r="F12" s="154" t="s">
        <v>61</v>
      </c>
      <c r="G12" s="154" t="s">
        <v>61</v>
      </c>
      <c r="H12" s="154" t="s">
        <v>61</v>
      </c>
      <c r="I12" s="154" t="s">
        <v>61</v>
      </c>
      <c r="J12" s="154" t="s">
        <v>61</v>
      </c>
      <c r="K12" s="154" t="s">
        <v>61</v>
      </c>
      <c r="L12" s="154" t="s">
        <v>61</v>
      </c>
      <c r="M12" s="154" t="s">
        <v>61</v>
      </c>
      <c r="N12" s="154" t="s">
        <v>61</v>
      </c>
      <c r="O12" s="154" t="s">
        <v>61</v>
      </c>
      <c r="P12" s="2"/>
      <c r="Q12" s="409">
        <v>1.0416666666666666E-2</v>
      </c>
      <c r="R12" s="406" t="str">
        <f t="shared" ref="R12:R75" si="4">N12</f>
        <v>*</v>
      </c>
      <c r="S12" s="406" t="str">
        <f t="shared" ref="S12:S75" si="5">N116</f>
        <v>*</v>
      </c>
      <c r="T12" s="406" t="str">
        <f t="shared" ref="T12:T75" si="6">N220</f>
        <v>*</v>
      </c>
      <c r="U12" s="406" t="str">
        <f t="shared" ref="U12:U75" si="7">N324</f>
        <v>*</v>
      </c>
      <c r="V12" s="406" t="str">
        <f t="shared" ref="V12:V75" si="8">N428</f>
        <v>-</v>
      </c>
      <c r="W12" s="406">
        <f t="shared" ref="W12:W75" si="9">N532</f>
        <v>43.7</v>
      </c>
      <c r="X12" s="406" t="str">
        <f t="shared" ref="X12:X75" si="10">N636</f>
        <v>-</v>
      </c>
      <c r="Y12" s="406" t="str">
        <f t="shared" ref="Y12:Y75" si="11">N740</f>
        <v>-</v>
      </c>
      <c r="Z12" s="406">
        <f t="shared" ref="Z12:Z75" si="12">N844</f>
        <v>35.200000000000003</v>
      </c>
      <c r="AA12" s="406" t="str">
        <f t="shared" ref="AA12:AA75" si="13">N948</f>
        <v>-</v>
      </c>
      <c r="AB12" s="406" t="str">
        <f t="shared" ref="AB12:AB75" si="14">N1052</f>
        <v>-</v>
      </c>
      <c r="AC12" s="406">
        <f t="shared" ref="AC12:AC75" si="15">N1156</f>
        <v>27.9</v>
      </c>
      <c r="AD12" s="406" t="str">
        <f t="shared" ref="AD12:AD75" si="16">N1260</f>
        <v>-</v>
      </c>
      <c r="AE12" s="406" t="str">
        <f t="shared" ref="AE12:AE75" si="17">N1364</f>
        <v>-</v>
      </c>
      <c r="AF12" s="406" t="str">
        <f t="shared" ref="AF12:AF75" si="18">N1468</f>
        <v>-</v>
      </c>
      <c r="AG12" s="406" t="str">
        <f t="shared" ref="AG12:AG75" si="19">N1572</f>
        <v>-</v>
      </c>
      <c r="AH12" s="406" t="str">
        <f t="shared" ref="AH12:AH75" si="20">N1676</f>
        <v>*</v>
      </c>
      <c r="AI12" s="406" t="str">
        <f t="shared" ref="AI12:AI75" si="21">N1780</f>
        <v>*</v>
      </c>
      <c r="AJ12" s="406" t="str">
        <f t="shared" ref="AJ12:AJ75" si="22">N1884</f>
        <v>*</v>
      </c>
      <c r="AK12" s="406" t="str">
        <f t="shared" ref="AK12:AK75" si="23">N1988</f>
        <v>*</v>
      </c>
      <c r="AL12" s="406" t="str">
        <f t="shared" ref="AL12:AL75" si="24">N2092</f>
        <v>*</v>
      </c>
      <c r="AM12" s="406"/>
    </row>
    <row r="13" spans="1:45" ht="13.5" customHeight="1" x14ac:dyDescent="0.25">
      <c r="A13" s="155">
        <v>2.0833333333333332E-2</v>
      </c>
      <c r="B13" s="154" t="s">
        <v>61</v>
      </c>
      <c r="C13" s="154" t="s">
        <v>61</v>
      </c>
      <c r="D13" s="154" t="s">
        <v>61</v>
      </c>
      <c r="E13" s="154" t="s">
        <v>61</v>
      </c>
      <c r="F13" s="154" t="s">
        <v>61</v>
      </c>
      <c r="G13" s="154" t="s">
        <v>61</v>
      </c>
      <c r="H13" s="154" t="s">
        <v>61</v>
      </c>
      <c r="I13" s="154" t="s">
        <v>61</v>
      </c>
      <c r="J13" s="154" t="s">
        <v>61</v>
      </c>
      <c r="K13" s="154" t="s">
        <v>61</v>
      </c>
      <c r="L13" s="154" t="s">
        <v>61</v>
      </c>
      <c r="M13" s="154" t="s">
        <v>61</v>
      </c>
      <c r="N13" s="154" t="s">
        <v>61</v>
      </c>
      <c r="O13" s="154" t="s">
        <v>61</v>
      </c>
      <c r="P13" s="2"/>
      <c r="Q13" s="409">
        <v>2.0833333333333332E-2</v>
      </c>
      <c r="R13" s="406" t="str">
        <f t="shared" si="4"/>
        <v>*</v>
      </c>
      <c r="S13" s="406" t="str">
        <f t="shared" si="5"/>
        <v>*</v>
      </c>
      <c r="T13" s="406" t="str">
        <f t="shared" si="6"/>
        <v>*</v>
      </c>
      <c r="U13" s="406" t="str">
        <f t="shared" si="7"/>
        <v>*</v>
      </c>
      <c r="V13" s="406" t="str">
        <f t="shared" si="8"/>
        <v>-</v>
      </c>
      <c r="W13" s="406" t="str">
        <f t="shared" si="9"/>
        <v>-</v>
      </c>
      <c r="X13" s="406" t="str">
        <f t="shared" si="10"/>
        <v>-</v>
      </c>
      <c r="Y13" s="406" t="str">
        <f t="shared" si="11"/>
        <v>-</v>
      </c>
      <c r="Z13" s="406" t="str">
        <f t="shared" si="12"/>
        <v>-</v>
      </c>
      <c r="AA13" s="406" t="str">
        <f t="shared" si="13"/>
        <v>-</v>
      </c>
      <c r="AB13" s="406">
        <f t="shared" si="14"/>
        <v>27.6</v>
      </c>
      <c r="AC13" s="406" t="str">
        <f t="shared" si="15"/>
        <v>-</v>
      </c>
      <c r="AD13" s="406">
        <f t="shared" si="16"/>
        <v>44.9</v>
      </c>
      <c r="AE13" s="406" t="str">
        <f t="shared" si="17"/>
        <v>-</v>
      </c>
      <c r="AF13" s="406">
        <f t="shared" si="18"/>
        <v>38.1</v>
      </c>
      <c r="AG13" s="406" t="str">
        <f t="shared" si="19"/>
        <v>-</v>
      </c>
      <c r="AH13" s="406" t="str">
        <f t="shared" si="20"/>
        <v>*</v>
      </c>
      <c r="AI13" s="406" t="str">
        <f t="shared" si="21"/>
        <v>*</v>
      </c>
      <c r="AJ13" s="406" t="str">
        <f t="shared" si="22"/>
        <v>*</v>
      </c>
      <c r="AK13" s="406" t="str">
        <f t="shared" si="23"/>
        <v>*</v>
      </c>
      <c r="AL13" s="406" t="str">
        <f t="shared" si="24"/>
        <v>*</v>
      </c>
      <c r="AM13" s="406"/>
    </row>
    <row r="14" spans="1:45" ht="13.5" customHeight="1" x14ac:dyDescent="0.25">
      <c r="A14" s="155">
        <v>3.125E-2</v>
      </c>
      <c r="B14" s="154" t="s">
        <v>61</v>
      </c>
      <c r="C14" s="154" t="s">
        <v>61</v>
      </c>
      <c r="D14" s="154" t="s">
        <v>61</v>
      </c>
      <c r="E14" s="154" t="s">
        <v>61</v>
      </c>
      <c r="F14" s="154" t="s">
        <v>61</v>
      </c>
      <c r="G14" s="154" t="s">
        <v>61</v>
      </c>
      <c r="H14" s="154" t="s">
        <v>61</v>
      </c>
      <c r="I14" s="154" t="s">
        <v>61</v>
      </c>
      <c r="J14" s="154" t="s">
        <v>61</v>
      </c>
      <c r="K14" s="154" t="s">
        <v>61</v>
      </c>
      <c r="L14" s="154" t="s">
        <v>61</v>
      </c>
      <c r="M14" s="154" t="s">
        <v>61</v>
      </c>
      <c r="N14" s="154" t="s">
        <v>61</v>
      </c>
      <c r="O14" s="154" t="s">
        <v>61</v>
      </c>
      <c r="P14" s="2"/>
      <c r="Q14" s="409">
        <v>3.125E-2</v>
      </c>
      <c r="R14" s="406" t="str">
        <f t="shared" si="4"/>
        <v>*</v>
      </c>
      <c r="S14" s="406" t="str">
        <f t="shared" si="5"/>
        <v>*</v>
      </c>
      <c r="T14" s="406" t="str">
        <f t="shared" si="6"/>
        <v>*</v>
      </c>
      <c r="U14" s="406" t="str">
        <f t="shared" si="7"/>
        <v>*</v>
      </c>
      <c r="V14" s="406" t="str">
        <f t="shared" si="8"/>
        <v>-</v>
      </c>
      <c r="W14" s="406" t="str">
        <f t="shared" si="9"/>
        <v>-</v>
      </c>
      <c r="X14" s="406" t="str">
        <f t="shared" si="10"/>
        <v>-</v>
      </c>
      <c r="Y14" s="406">
        <f t="shared" si="11"/>
        <v>36.299999999999997</v>
      </c>
      <c r="Z14" s="406" t="str">
        <f t="shared" si="12"/>
        <v>-</v>
      </c>
      <c r="AA14" s="406" t="str">
        <f t="shared" si="13"/>
        <v>-</v>
      </c>
      <c r="AB14" s="406" t="str">
        <f t="shared" si="14"/>
        <v>-</v>
      </c>
      <c r="AC14" s="406">
        <f t="shared" si="15"/>
        <v>33.700000000000003</v>
      </c>
      <c r="AD14" s="406" t="str">
        <f t="shared" si="16"/>
        <v>-</v>
      </c>
      <c r="AE14" s="406" t="str">
        <f t="shared" si="17"/>
        <v>-</v>
      </c>
      <c r="AF14" s="406" t="str">
        <f t="shared" si="18"/>
        <v>-</v>
      </c>
      <c r="AG14" s="406" t="str">
        <f t="shared" si="19"/>
        <v>-</v>
      </c>
      <c r="AH14" s="406" t="str">
        <f t="shared" si="20"/>
        <v>*</v>
      </c>
      <c r="AI14" s="406" t="str">
        <f t="shared" si="21"/>
        <v>*</v>
      </c>
      <c r="AJ14" s="406" t="str">
        <f t="shared" si="22"/>
        <v>*</v>
      </c>
      <c r="AK14" s="406" t="str">
        <f t="shared" si="23"/>
        <v>*</v>
      </c>
      <c r="AL14" s="406" t="str">
        <f t="shared" si="24"/>
        <v>*</v>
      </c>
      <c r="AM14" s="406"/>
    </row>
    <row r="15" spans="1:45" ht="13.5" customHeight="1" x14ac:dyDescent="0.25">
      <c r="A15" s="155">
        <v>4.1666666666666664E-2</v>
      </c>
      <c r="B15" s="154" t="s">
        <v>61</v>
      </c>
      <c r="C15" s="154" t="s">
        <v>61</v>
      </c>
      <c r="D15" s="154" t="s">
        <v>61</v>
      </c>
      <c r="E15" s="154" t="s">
        <v>61</v>
      </c>
      <c r="F15" s="154" t="s">
        <v>61</v>
      </c>
      <c r="G15" s="154" t="s">
        <v>61</v>
      </c>
      <c r="H15" s="154" t="s">
        <v>61</v>
      </c>
      <c r="I15" s="154" t="s">
        <v>61</v>
      </c>
      <c r="J15" s="154" t="s">
        <v>61</v>
      </c>
      <c r="K15" s="154" t="s">
        <v>61</v>
      </c>
      <c r="L15" s="154" t="s">
        <v>61</v>
      </c>
      <c r="M15" s="154" t="s">
        <v>61</v>
      </c>
      <c r="N15" s="154" t="s">
        <v>61</v>
      </c>
      <c r="O15" s="154" t="s">
        <v>61</v>
      </c>
      <c r="P15" s="2"/>
      <c r="Q15" s="409">
        <v>4.1666666666666664E-2</v>
      </c>
      <c r="R15" s="406" t="str">
        <f t="shared" si="4"/>
        <v>*</v>
      </c>
      <c r="S15" s="406" t="str">
        <f t="shared" si="5"/>
        <v>*</v>
      </c>
      <c r="T15" s="406" t="str">
        <f t="shared" si="6"/>
        <v>*</v>
      </c>
      <c r="U15" s="406" t="str">
        <f t="shared" si="7"/>
        <v>*</v>
      </c>
      <c r="V15" s="406" t="str">
        <f t="shared" si="8"/>
        <v>-</v>
      </c>
      <c r="W15" s="406" t="str">
        <f t="shared" si="9"/>
        <v>-</v>
      </c>
      <c r="X15" s="406" t="str">
        <f t="shared" si="10"/>
        <v>-</v>
      </c>
      <c r="Y15" s="406" t="str">
        <f t="shared" si="11"/>
        <v>-</v>
      </c>
      <c r="Z15" s="406" t="str">
        <f t="shared" si="12"/>
        <v>-</v>
      </c>
      <c r="AA15" s="406" t="str">
        <f t="shared" si="13"/>
        <v>-</v>
      </c>
      <c r="AB15" s="406" t="str">
        <f t="shared" si="14"/>
        <v>-</v>
      </c>
      <c r="AC15" s="406" t="str">
        <f t="shared" si="15"/>
        <v>-</v>
      </c>
      <c r="AD15" s="406" t="str">
        <f t="shared" si="16"/>
        <v>-</v>
      </c>
      <c r="AE15" s="406">
        <f t="shared" si="17"/>
        <v>32.5</v>
      </c>
      <c r="AF15" s="406" t="str">
        <f t="shared" si="18"/>
        <v>-</v>
      </c>
      <c r="AG15" s="406" t="str">
        <f t="shared" si="19"/>
        <v>-</v>
      </c>
      <c r="AH15" s="406" t="str">
        <f t="shared" si="20"/>
        <v>*</v>
      </c>
      <c r="AI15" s="406" t="str">
        <f t="shared" si="21"/>
        <v>*</v>
      </c>
      <c r="AJ15" s="406" t="str">
        <f t="shared" si="22"/>
        <v>*</v>
      </c>
      <c r="AK15" s="406" t="str">
        <f t="shared" si="23"/>
        <v>*</v>
      </c>
      <c r="AL15" s="406" t="str">
        <f t="shared" si="24"/>
        <v>*</v>
      </c>
      <c r="AM15" s="406"/>
    </row>
    <row r="16" spans="1:45" ht="13.5" customHeight="1" x14ac:dyDescent="0.25">
      <c r="A16" s="155">
        <v>5.2083333333333336E-2</v>
      </c>
      <c r="B16" s="154" t="s">
        <v>61</v>
      </c>
      <c r="C16" s="154" t="s">
        <v>61</v>
      </c>
      <c r="D16" s="154" t="s">
        <v>61</v>
      </c>
      <c r="E16" s="154" t="s">
        <v>61</v>
      </c>
      <c r="F16" s="154" t="s">
        <v>61</v>
      </c>
      <c r="G16" s="154" t="s">
        <v>61</v>
      </c>
      <c r="H16" s="154" t="s">
        <v>61</v>
      </c>
      <c r="I16" s="154" t="s">
        <v>61</v>
      </c>
      <c r="J16" s="154" t="s">
        <v>61</v>
      </c>
      <c r="K16" s="154" t="s">
        <v>61</v>
      </c>
      <c r="L16" s="154" t="s">
        <v>61</v>
      </c>
      <c r="M16" s="154" t="s">
        <v>61</v>
      </c>
      <c r="N16" s="154" t="s">
        <v>61</v>
      </c>
      <c r="O16" s="154" t="s">
        <v>61</v>
      </c>
      <c r="P16" s="2"/>
      <c r="Q16" s="409">
        <v>5.2083333333333336E-2</v>
      </c>
      <c r="R16" s="406" t="str">
        <f t="shared" si="4"/>
        <v>*</v>
      </c>
      <c r="S16" s="406" t="str">
        <f t="shared" si="5"/>
        <v>*</v>
      </c>
      <c r="T16" s="406" t="str">
        <f t="shared" si="6"/>
        <v>*</v>
      </c>
      <c r="U16" s="406" t="str">
        <f t="shared" si="7"/>
        <v>*</v>
      </c>
      <c r="V16" s="406" t="str">
        <f t="shared" si="8"/>
        <v>-</v>
      </c>
      <c r="W16" s="406">
        <f t="shared" si="9"/>
        <v>24</v>
      </c>
      <c r="X16" s="406" t="str">
        <f t="shared" si="10"/>
        <v>-</v>
      </c>
      <c r="Y16" s="406" t="str">
        <f t="shared" si="11"/>
        <v>-</v>
      </c>
      <c r="Z16" s="406" t="str">
        <f t="shared" si="12"/>
        <v>-</v>
      </c>
      <c r="AA16" s="406" t="str">
        <f t="shared" si="13"/>
        <v>-</v>
      </c>
      <c r="AB16" s="406" t="str">
        <f t="shared" si="14"/>
        <v>-</v>
      </c>
      <c r="AC16" s="406" t="str">
        <f t="shared" si="15"/>
        <v>-</v>
      </c>
      <c r="AD16" s="406">
        <f t="shared" si="16"/>
        <v>27.9</v>
      </c>
      <c r="AE16" s="406" t="str">
        <f t="shared" si="17"/>
        <v>-</v>
      </c>
      <c r="AF16" s="406" t="str">
        <f t="shared" si="18"/>
        <v>-</v>
      </c>
      <c r="AG16" s="406" t="str">
        <f t="shared" si="19"/>
        <v>-</v>
      </c>
      <c r="AH16" s="406" t="str">
        <f t="shared" si="20"/>
        <v>*</v>
      </c>
      <c r="AI16" s="406" t="str">
        <f t="shared" si="21"/>
        <v>*</v>
      </c>
      <c r="AJ16" s="406" t="str">
        <f t="shared" si="22"/>
        <v>*</v>
      </c>
      <c r="AK16" s="406" t="str">
        <f t="shared" si="23"/>
        <v>*</v>
      </c>
      <c r="AL16" s="406" t="str">
        <f t="shared" si="24"/>
        <v>*</v>
      </c>
      <c r="AM16" s="406"/>
    </row>
    <row r="17" spans="1:39" ht="13.5" customHeight="1" x14ac:dyDescent="0.25">
      <c r="A17" s="155">
        <v>6.25E-2</v>
      </c>
      <c r="B17" s="154" t="s">
        <v>61</v>
      </c>
      <c r="C17" s="154" t="s">
        <v>61</v>
      </c>
      <c r="D17" s="154" t="s">
        <v>61</v>
      </c>
      <c r="E17" s="154" t="s">
        <v>61</v>
      </c>
      <c r="F17" s="154" t="s">
        <v>61</v>
      </c>
      <c r="G17" s="154" t="s">
        <v>61</v>
      </c>
      <c r="H17" s="154" t="s">
        <v>61</v>
      </c>
      <c r="I17" s="154" t="s">
        <v>61</v>
      </c>
      <c r="J17" s="154" t="s">
        <v>61</v>
      </c>
      <c r="K17" s="154" t="s">
        <v>61</v>
      </c>
      <c r="L17" s="154" t="s">
        <v>61</v>
      </c>
      <c r="M17" s="154" t="s">
        <v>61</v>
      </c>
      <c r="N17" s="154" t="s">
        <v>61</v>
      </c>
      <c r="O17" s="154" t="s">
        <v>61</v>
      </c>
      <c r="P17" s="2"/>
      <c r="Q17" s="409">
        <v>6.25E-2</v>
      </c>
      <c r="R17" s="406" t="str">
        <f t="shared" si="4"/>
        <v>*</v>
      </c>
      <c r="S17" s="406" t="str">
        <f t="shared" si="5"/>
        <v>*</v>
      </c>
      <c r="T17" s="406" t="str">
        <f t="shared" si="6"/>
        <v>*</v>
      </c>
      <c r="U17" s="406" t="str">
        <f t="shared" si="7"/>
        <v>*</v>
      </c>
      <c r="V17" s="406" t="str">
        <f t="shared" si="8"/>
        <v>-</v>
      </c>
      <c r="W17" s="406" t="str">
        <f t="shared" si="9"/>
        <v>-</v>
      </c>
      <c r="X17" s="406" t="str">
        <f t="shared" si="10"/>
        <v>-</v>
      </c>
      <c r="Y17" s="406">
        <f t="shared" si="11"/>
        <v>24.5</v>
      </c>
      <c r="Z17" s="406" t="str">
        <f t="shared" si="12"/>
        <v>-</v>
      </c>
      <c r="AA17" s="406" t="str">
        <f t="shared" si="13"/>
        <v>-</v>
      </c>
      <c r="AB17" s="406" t="str">
        <f t="shared" si="14"/>
        <v>-</v>
      </c>
      <c r="AC17" s="406" t="str">
        <f t="shared" si="15"/>
        <v>-</v>
      </c>
      <c r="AD17" s="406" t="str">
        <f t="shared" si="16"/>
        <v>-</v>
      </c>
      <c r="AE17" s="406" t="str">
        <f t="shared" si="17"/>
        <v>-</v>
      </c>
      <c r="AF17" s="406" t="str">
        <f t="shared" si="18"/>
        <v>-</v>
      </c>
      <c r="AG17" s="406" t="str">
        <f t="shared" si="19"/>
        <v>-</v>
      </c>
      <c r="AH17" s="406" t="str">
        <f t="shared" si="20"/>
        <v>*</v>
      </c>
      <c r="AI17" s="406" t="str">
        <f t="shared" si="21"/>
        <v>*</v>
      </c>
      <c r="AJ17" s="406" t="str">
        <f t="shared" si="22"/>
        <v>*</v>
      </c>
      <c r="AK17" s="406" t="str">
        <f t="shared" si="23"/>
        <v>*</v>
      </c>
      <c r="AL17" s="406" t="str">
        <f t="shared" si="24"/>
        <v>*</v>
      </c>
      <c r="AM17" s="406"/>
    </row>
    <row r="18" spans="1:39" ht="13.5" customHeight="1" x14ac:dyDescent="0.25">
      <c r="A18" s="155">
        <v>7.2916666666666699E-2</v>
      </c>
      <c r="B18" s="154" t="s">
        <v>61</v>
      </c>
      <c r="C18" s="154" t="s">
        <v>61</v>
      </c>
      <c r="D18" s="154" t="s">
        <v>61</v>
      </c>
      <c r="E18" s="154" t="s">
        <v>61</v>
      </c>
      <c r="F18" s="154" t="s">
        <v>61</v>
      </c>
      <c r="G18" s="154" t="s">
        <v>61</v>
      </c>
      <c r="H18" s="154" t="s">
        <v>61</v>
      </c>
      <c r="I18" s="154" t="s">
        <v>61</v>
      </c>
      <c r="J18" s="154" t="s">
        <v>61</v>
      </c>
      <c r="K18" s="154" t="s">
        <v>61</v>
      </c>
      <c r="L18" s="154" t="s">
        <v>61</v>
      </c>
      <c r="M18" s="154" t="s">
        <v>61</v>
      </c>
      <c r="N18" s="154" t="s">
        <v>61</v>
      </c>
      <c r="O18" s="154" t="s">
        <v>61</v>
      </c>
      <c r="P18" s="2"/>
      <c r="Q18" s="409">
        <v>7.2916666666666699E-2</v>
      </c>
      <c r="R18" s="406" t="str">
        <f t="shared" si="4"/>
        <v>*</v>
      </c>
      <c r="S18" s="406" t="str">
        <f t="shared" si="5"/>
        <v>*</v>
      </c>
      <c r="T18" s="406" t="str">
        <f t="shared" si="6"/>
        <v>*</v>
      </c>
      <c r="U18" s="406" t="str">
        <f t="shared" si="7"/>
        <v>*</v>
      </c>
      <c r="V18" s="406" t="str">
        <f t="shared" si="8"/>
        <v>-</v>
      </c>
      <c r="W18" s="406">
        <f t="shared" si="9"/>
        <v>33.5</v>
      </c>
      <c r="X18" s="406" t="str">
        <f t="shared" si="10"/>
        <v>-</v>
      </c>
      <c r="Y18" s="406" t="str">
        <f t="shared" si="11"/>
        <v>-</v>
      </c>
      <c r="Z18" s="406" t="str">
        <f t="shared" si="12"/>
        <v>-</v>
      </c>
      <c r="AA18" s="406" t="str">
        <f t="shared" si="13"/>
        <v>-</v>
      </c>
      <c r="AB18" s="406" t="str">
        <f t="shared" si="14"/>
        <v>-</v>
      </c>
      <c r="AC18" s="406" t="str">
        <f t="shared" si="15"/>
        <v>-</v>
      </c>
      <c r="AD18" s="406" t="str">
        <f t="shared" si="16"/>
        <v>-</v>
      </c>
      <c r="AE18" s="406" t="str">
        <f t="shared" si="17"/>
        <v>-</v>
      </c>
      <c r="AF18" s="406" t="str">
        <f t="shared" si="18"/>
        <v>-</v>
      </c>
      <c r="AG18" s="406" t="str">
        <f t="shared" si="19"/>
        <v>-</v>
      </c>
      <c r="AH18" s="406" t="str">
        <f t="shared" si="20"/>
        <v>*</v>
      </c>
      <c r="AI18" s="406" t="str">
        <f t="shared" si="21"/>
        <v>*</v>
      </c>
      <c r="AJ18" s="406" t="str">
        <f t="shared" si="22"/>
        <v>*</v>
      </c>
      <c r="AK18" s="406" t="str">
        <f t="shared" si="23"/>
        <v>*</v>
      </c>
      <c r="AL18" s="406" t="str">
        <f t="shared" si="24"/>
        <v>*</v>
      </c>
      <c r="AM18" s="406"/>
    </row>
    <row r="19" spans="1:39" ht="13.5" customHeight="1" x14ac:dyDescent="0.25">
      <c r="A19" s="155">
        <v>8.3333333333333301E-2</v>
      </c>
      <c r="B19" s="154" t="s">
        <v>61</v>
      </c>
      <c r="C19" s="154" t="s">
        <v>61</v>
      </c>
      <c r="D19" s="154" t="s">
        <v>61</v>
      </c>
      <c r="E19" s="154" t="s">
        <v>61</v>
      </c>
      <c r="F19" s="154" t="s">
        <v>61</v>
      </c>
      <c r="G19" s="154" t="s">
        <v>61</v>
      </c>
      <c r="H19" s="154" t="s">
        <v>61</v>
      </c>
      <c r="I19" s="154" t="s">
        <v>61</v>
      </c>
      <c r="J19" s="154" t="s">
        <v>61</v>
      </c>
      <c r="K19" s="154" t="s">
        <v>61</v>
      </c>
      <c r="L19" s="154" t="s">
        <v>61</v>
      </c>
      <c r="M19" s="154" t="s">
        <v>61</v>
      </c>
      <c r="N19" s="154" t="s">
        <v>61</v>
      </c>
      <c r="O19" s="154" t="s">
        <v>61</v>
      </c>
      <c r="P19" s="2"/>
      <c r="Q19" s="409">
        <v>8.3333333333333301E-2</v>
      </c>
      <c r="R19" s="406" t="str">
        <f t="shared" si="4"/>
        <v>*</v>
      </c>
      <c r="S19" s="406" t="str">
        <f t="shared" si="5"/>
        <v>*</v>
      </c>
      <c r="T19" s="406" t="str">
        <f t="shared" si="6"/>
        <v>*</v>
      </c>
      <c r="U19" s="406" t="str">
        <f t="shared" si="7"/>
        <v>*</v>
      </c>
      <c r="V19" s="406" t="str">
        <f t="shared" si="8"/>
        <v>-</v>
      </c>
      <c r="W19" s="406">
        <f t="shared" si="9"/>
        <v>20.7</v>
      </c>
      <c r="X19" s="406">
        <f t="shared" si="10"/>
        <v>7.2</v>
      </c>
      <c r="Y19" s="406" t="str">
        <f t="shared" si="11"/>
        <v>-</v>
      </c>
      <c r="Z19" s="406" t="str">
        <f t="shared" si="12"/>
        <v>-</v>
      </c>
      <c r="AA19" s="406" t="str">
        <f t="shared" si="13"/>
        <v>-</v>
      </c>
      <c r="AB19" s="406" t="str">
        <f t="shared" si="14"/>
        <v>-</v>
      </c>
      <c r="AC19" s="406" t="str">
        <f t="shared" si="15"/>
        <v>-</v>
      </c>
      <c r="AD19" s="406">
        <f t="shared" si="16"/>
        <v>33.5</v>
      </c>
      <c r="AE19" s="406" t="str">
        <f t="shared" si="17"/>
        <v>-</v>
      </c>
      <c r="AF19" s="406" t="str">
        <f t="shared" si="18"/>
        <v>-</v>
      </c>
      <c r="AG19" s="406" t="str">
        <f t="shared" si="19"/>
        <v>-</v>
      </c>
      <c r="AH19" s="406" t="str">
        <f t="shared" si="20"/>
        <v>*</v>
      </c>
      <c r="AI19" s="406" t="str">
        <f t="shared" si="21"/>
        <v>*</v>
      </c>
      <c r="AJ19" s="406" t="str">
        <f t="shared" si="22"/>
        <v>*</v>
      </c>
      <c r="AK19" s="406" t="str">
        <f t="shared" si="23"/>
        <v>*</v>
      </c>
      <c r="AL19" s="406" t="str">
        <f t="shared" si="24"/>
        <v>*</v>
      </c>
      <c r="AM19" s="406"/>
    </row>
    <row r="20" spans="1:39" ht="13.5" customHeight="1" x14ac:dyDescent="0.25">
      <c r="A20" s="155">
        <v>9.375E-2</v>
      </c>
      <c r="B20" s="154" t="s">
        <v>61</v>
      </c>
      <c r="C20" s="154" t="s">
        <v>61</v>
      </c>
      <c r="D20" s="154" t="s">
        <v>61</v>
      </c>
      <c r="E20" s="154" t="s">
        <v>61</v>
      </c>
      <c r="F20" s="154" t="s">
        <v>61</v>
      </c>
      <c r="G20" s="154" t="s">
        <v>61</v>
      </c>
      <c r="H20" s="154" t="s">
        <v>61</v>
      </c>
      <c r="I20" s="154" t="s">
        <v>61</v>
      </c>
      <c r="J20" s="154" t="s">
        <v>61</v>
      </c>
      <c r="K20" s="154" t="s">
        <v>61</v>
      </c>
      <c r="L20" s="154" t="s">
        <v>61</v>
      </c>
      <c r="M20" s="154" t="s">
        <v>61</v>
      </c>
      <c r="N20" s="154" t="s">
        <v>61</v>
      </c>
      <c r="O20" s="154" t="s">
        <v>61</v>
      </c>
      <c r="P20" s="2"/>
      <c r="Q20" s="409">
        <v>9.375E-2</v>
      </c>
      <c r="R20" s="406" t="str">
        <f t="shared" si="4"/>
        <v>*</v>
      </c>
      <c r="S20" s="406" t="str">
        <f t="shared" si="5"/>
        <v>*</v>
      </c>
      <c r="T20" s="406" t="str">
        <f t="shared" si="6"/>
        <v>*</v>
      </c>
      <c r="U20" s="406" t="str">
        <f t="shared" si="7"/>
        <v>*</v>
      </c>
      <c r="V20" s="406" t="str">
        <f t="shared" si="8"/>
        <v>-</v>
      </c>
      <c r="W20" s="406" t="str">
        <f t="shared" si="9"/>
        <v>-</v>
      </c>
      <c r="X20" s="406" t="str">
        <f t="shared" si="10"/>
        <v>-</v>
      </c>
      <c r="Y20" s="406" t="str">
        <f t="shared" si="11"/>
        <v>-</v>
      </c>
      <c r="Z20" s="406" t="str">
        <f t="shared" si="12"/>
        <v>-</v>
      </c>
      <c r="AA20" s="406" t="str">
        <f t="shared" si="13"/>
        <v>-</v>
      </c>
      <c r="AB20" s="406" t="str">
        <f t="shared" si="14"/>
        <v>-</v>
      </c>
      <c r="AC20" s="406" t="str">
        <f t="shared" si="15"/>
        <v>-</v>
      </c>
      <c r="AD20" s="406" t="str">
        <f t="shared" si="16"/>
        <v>-</v>
      </c>
      <c r="AE20" s="406" t="str">
        <f t="shared" si="17"/>
        <v>-</v>
      </c>
      <c r="AF20" s="406" t="str">
        <f t="shared" si="18"/>
        <v>-</v>
      </c>
      <c r="AG20" s="406" t="str">
        <f t="shared" si="19"/>
        <v>-</v>
      </c>
      <c r="AH20" s="406" t="str">
        <f t="shared" si="20"/>
        <v>*</v>
      </c>
      <c r="AI20" s="406" t="str">
        <f t="shared" si="21"/>
        <v>*</v>
      </c>
      <c r="AJ20" s="406" t="str">
        <f t="shared" si="22"/>
        <v>*</v>
      </c>
      <c r="AK20" s="406" t="str">
        <f t="shared" si="23"/>
        <v>*</v>
      </c>
      <c r="AL20" s="406" t="str">
        <f t="shared" si="24"/>
        <v>*</v>
      </c>
      <c r="AM20" s="406"/>
    </row>
    <row r="21" spans="1:39" ht="13.5" customHeight="1" x14ac:dyDescent="0.25">
      <c r="A21" s="155">
        <v>0.104166666666667</v>
      </c>
      <c r="B21" s="154" t="s">
        <v>61</v>
      </c>
      <c r="C21" s="154" t="s">
        <v>61</v>
      </c>
      <c r="D21" s="154" t="s">
        <v>61</v>
      </c>
      <c r="E21" s="154" t="s">
        <v>61</v>
      </c>
      <c r="F21" s="154" t="s">
        <v>61</v>
      </c>
      <c r="G21" s="154" t="s">
        <v>61</v>
      </c>
      <c r="H21" s="154" t="s">
        <v>61</v>
      </c>
      <c r="I21" s="154" t="s">
        <v>61</v>
      </c>
      <c r="J21" s="154" t="s">
        <v>61</v>
      </c>
      <c r="K21" s="154" t="s">
        <v>61</v>
      </c>
      <c r="L21" s="154" t="s">
        <v>61</v>
      </c>
      <c r="M21" s="154" t="s">
        <v>61</v>
      </c>
      <c r="N21" s="154" t="s">
        <v>61</v>
      </c>
      <c r="O21" s="154" t="s">
        <v>61</v>
      </c>
      <c r="P21" s="2"/>
      <c r="Q21" s="409">
        <v>0.104166666666667</v>
      </c>
      <c r="R21" s="406" t="str">
        <f t="shared" si="4"/>
        <v>*</v>
      </c>
      <c r="S21" s="406" t="str">
        <f t="shared" si="5"/>
        <v>*</v>
      </c>
      <c r="T21" s="406" t="str">
        <f t="shared" si="6"/>
        <v>*</v>
      </c>
      <c r="U21" s="406" t="str">
        <f t="shared" si="7"/>
        <v>*</v>
      </c>
      <c r="V21" s="406" t="str">
        <f t="shared" si="8"/>
        <v>-</v>
      </c>
      <c r="W21" s="406" t="str">
        <f t="shared" si="9"/>
        <v>-</v>
      </c>
      <c r="X21" s="406" t="str">
        <f t="shared" si="10"/>
        <v>-</v>
      </c>
      <c r="Y21" s="406" t="str">
        <f t="shared" si="11"/>
        <v>-</v>
      </c>
      <c r="Z21" s="406" t="str">
        <f t="shared" si="12"/>
        <v>-</v>
      </c>
      <c r="AA21" s="406" t="str">
        <f t="shared" si="13"/>
        <v>-</v>
      </c>
      <c r="AB21" s="406" t="str">
        <f t="shared" si="14"/>
        <v>-</v>
      </c>
      <c r="AC21" s="406" t="str">
        <f t="shared" si="15"/>
        <v>-</v>
      </c>
      <c r="AD21" s="406" t="str">
        <f t="shared" si="16"/>
        <v>-</v>
      </c>
      <c r="AE21" s="406" t="str">
        <f t="shared" si="17"/>
        <v>-</v>
      </c>
      <c r="AF21" s="406" t="str">
        <f t="shared" si="18"/>
        <v>-</v>
      </c>
      <c r="AG21" s="406" t="str">
        <f t="shared" si="19"/>
        <v>-</v>
      </c>
      <c r="AH21" s="406" t="str">
        <f t="shared" si="20"/>
        <v>*</v>
      </c>
      <c r="AI21" s="406" t="str">
        <f t="shared" si="21"/>
        <v>*</v>
      </c>
      <c r="AJ21" s="406" t="str">
        <f t="shared" si="22"/>
        <v>*</v>
      </c>
      <c r="AK21" s="406" t="str">
        <f t="shared" si="23"/>
        <v>*</v>
      </c>
      <c r="AL21" s="406" t="str">
        <f t="shared" si="24"/>
        <v>*</v>
      </c>
      <c r="AM21" s="406"/>
    </row>
    <row r="22" spans="1:39" ht="13.5" customHeight="1" x14ac:dyDescent="0.25">
      <c r="A22" s="155">
        <v>0.114583333333333</v>
      </c>
      <c r="B22" s="154" t="s">
        <v>61</v>
      </c>
      <c r="C22" s="154" t="s">
        <v>61</v>
      </c>
      <c r="D22" s="154" t="s">
        <v>61</v>
      </c>
      <c r="E22" s="154" t="s">
        <v>61</v>
      </c>
      <c r="F22" s="154" t="s">
        <v>61</v>
      </c>
      <c r="G22" s="154" t="s">
        <v>61</v>
      </c>
      <c r="H22" s="154" t="s">
        <v>61</v>
      </c>
      <c r="I22" s="154" t="s">
        <v>61</v>
      </c>
      <c r="J22" s="154" t="s">
        <v>61</v>
      </c>
      <c r="K22" s="154" t="s">
        <v>61</v>
      </c>
      <c r="L22" s="154" t="s">
        <v>61</v>
      </c>
      <c r="M22" s="154" t="s">
        <v>61</v>
      </c>
      <c r="N22" s="154" t="s">
        <v>61</v>
      </c>
      <c r="O22" s="154" t="s">
        <v>61</v>
      </c>
      <c r="P22" s="2"/>
      <c r="Q22" s="409">
        <v>0.114583333333333</v>
      </c>
      <c r="R22" s="406" t="str">
        <f t="shared" si="4"/>
        <v>*</v>
      </c>
      <c r="S22" s="406" t="str">
        <f t="shared" si="5"/>
        <v>*</v>
      </c>
      <c r="T22" s="406" t="str">
        <f t="shared" si="6"/>
        <v>*</v>
      </c>
      <c r="U22" s="406" t="str">
        <f t="shared" si="7"/>
        <v>*</v>
      </c>
      <c r="V22" s="406" t="str">
        <f t="shared" si="8"/>
        <v>-</v>
      </c>
      <c r="W22" s="406" t="str">
        <f t="shared" si="9"/>
        <v>-</v>
      </c>
      <c r="X22" s="406" t="str">
        <f t="shared" si="10"/>
        <v>-</v>
      </c>
      <c r="Y22" s="406">
        <f t="shared" si="11"/>
        <v>38.799999999999997</v>
      </c>
      <c r="Z22" s="406" t="str">
        <f t="shared" si="12"/>
        <v>-</v>
      </c>
      <c r="AA22" s="406" t="str">
        <f t="shared" si="13"/>
        <v>-</v>
      </c>
      <c r="AB22" s="406" t="str">
        <f t="shared" si="14"/>
        <v>-</v>
      </c>
      <c r="AC22" s="406" t="str">
        <f t="shared" si="15"/>
        <v>-</v>
      </c>
      <c r="AD22" s="406" t="str">
        <f t="shared" si="16"/>
        <v>-</v>
      </c>
      <c r="AE22" s="406" t="str">
        <f t="shared" si="17"/>
        <v>-</v>
      </c>
      <c r="AF22" s="406" t="str">
        <f t="shared" si="18"/>
        <v>-</v>
      </c>
      <c r="AG22" s="406" t="str">
        <f t="shared" si="19"/>
        <v>-</v>
      </c>
      <c r="AH22" s="406" t="str">
        <f t="shared" si="20"/>
        <v>*</v>
      </c>
      <c r="AI22" s="406" t="str">
        <f t="shared" si="21"/>
        <v>*</v>
      </c>
      <c r="AJ22" s="406" t="str">
        <f t="shared" si="22"/>
        <v>*</v>
      </c>
      <c r="AK22" s="406" t="str">
        <f t="shared" si="23"/>
        <v>*</v>
      </c>
      <c r="AL22" s="406" t="str">
        <f t="shared" si="24"/>
        <v>*</v>
      </c>
      <c r="AM22" s="406"/>
    </row>
    <row r="23" spans="1:39" ht="13.5" customHeight="1" x14ac:dyDescent="0.25">
      <c r="A23" s="155">
        <v>0.125</v>
      </c>
      <c r="B23" s="154" t="s">
        <v>61</v>
      </c>
      <c r="C23" s="154" t="s">
        <v>61</v>
      </c>
      <c r="D23" s="154" t="s">
        <v>61</v>
      </c>
      <c r="E23" s="154" t="s">
        <v>61</v>
      </c>
      <c r="F23" s="154" t="s">
        <v>61</v>
      </c>
      <c r="G23" s="154" t="s">
        <v>61</v>
      </c>
      <c r="H23" s="154" t="s">
        <v>61</v>
      </c>
      <c r="I23" s="154" t="s">
        <v>61</v>
      </c>
      <c r="J23" s="154" t="s">
        <v>61</v>
      </c>
      <c r="K23" s="154" t="s">
        <v>61</v>
      </c>
      <c r="L23" s="154" t="s">
        <v>61</v>
      </c>
      <c r="M23" s="154" t="s">
        <v>61</v>
      </c>
      <c r="N23" s="154" t="s">
        <v>61</v>
      </c>
      <c r="O23" s="154" t="s">
        <v>61</v>
      </c>
      <c r="P23" s="2"/>
      <c r="Q23" s="409">
        <v>0.125</v>
      </c>
      <c r="R23" s="406" t="str">
        <f t="shared" si="4"/>
        <v>*</v>
      </c>
      <c r="S23" s="406" t="str">
        <f t="shared" si="5"/>
        <v>*</v>
      </c>
      <c r="T23" s="406" t="str">
        <f t="shared" si="6"/>
        <v>*</v>
      </c>
      <c r="U23" s="406" t="str">
        <f t="shared" si="7"/>
        <v>*</v>
      </c>
      <c r="V23" s="406" t="str">
        <f t="shared" si="8"/>
        <v>-</v>
      </c>
      <c r="W23" s="406" t="str">
        <f t="shared" si="9"/>
        <v>-</v>
      </c>
      <c r="X23" s="406" t="str">
        <f t="shared" si="10"/>
        <v>-</v>
      </c>
      <c r="Y23" s="406" t="str">
        <f t="shared" si="11"/>
        <v>-</v>
      </c>
      <c r="Z23" s="406" t="str">
        <f t="shared" si="12"/>
        <v>-</v>
      </c>
      <c r="AA23" s="406" t="str">
        <f t="shared" si="13"/>
        <v>-</v>
      </c>
      <c r="AB23" s="406" t="str">
        <f t="shared" si="14"/>
        <v>-</v>
      </c>
      <c r="AC23" s="406" t="str">
        <f t="shared" si="15"/>
        <v>-</v>
      </c>
      <c r="AD23" s="406" t="str">
        <f t="shared" si="16"/>
        <v>-</v>
      </c>
      <c r="AE23" s="406" t="str">
        <f t="shared" si="17"/>
        <v>-</v>
      </c>
      <c r="AF23" s="406" t="str">
        <f t="shared" si="18"/>
        <v>-</v>
      </c>
      <c r="AG23" s="406" t="str">
        <f t="shared" si="19"/>
        <v>-</v>
      </c>
      <c r="AH23" s="406" t="str">
        <f t="shared" si="20"/>
        <v>*</v>
      </c>
      <c r="AI23" s="406" t="str">
        <f t="shared" si="21"/>
        <v>*</v>
      </c>
      <c r="AJ23" s="406" t="str">
        <f t="shared" si="22"/>
        <v>*</v>
      </c>
      <c r="AK23" s="406" t="str">
        <f t="shared" si="23"/>
        <v>*</v>
      </c>
      <c r="AL23" s="406" t="str">
        <f t="shared" si="24"/>
        <v>*</v>
      </c>
      <c r="AM23" s="406"/>
    </row>
    <row r="24" spans="1:39" ht="13.5" customHeight="1" x14ac:dyDescent="0.25">
      <c r="A24" s="155">
        <v>0.13541666666666699</v>
      </c>
      <c r="B24" s="154" t="s">
        <v>61</v>
      </c>
      <c r="C24" s="154" t="s">
        <v>61</v>
      </c>
      <c r="D24" s="154" t="s">
        <v>61</v>
      </c>
      <c r="E24" s="154" t="s">
        <v>61</v>
      </c>
      <c r="F24" s="154" t="s">
        <v>61</v>
      </c>
      <c r="G24" s="154" t="s">
        <v>61</v>
      </c>
      <c r="H24" s="154" t="s">
        <v>61</v>
      </c>
      <c r="I24" s="154" t="s">
        <v>61</v>
      </c>
      <c r="J24" s="154" t="s">
        <v>61</v>
      </c>
      <c r="K24" s="154" t="s">
        <v>61</v>
      </c>
      <c r="L24" s="154" t="s">
        <v>61</v>
      </c>
      <c r="M24" s="154" t="s">
        <v>61</v>
      </c>
      <c r="N24" s="154" t="s">
        <v>61</v>
      </c>
      <c r="O24" s="154" t="s">
        <v>61</v>
      </c>
      <c r="P24" s="2"/>
      <c r="Q24" s="409">
        <v>0.13541666666666699</v>
      </c>
      <c r="R24" s="406" t="str">
        <f t="shared" si="4"/>
        <v>*</v>
      </c>
      <c r="S24" s="406" t="str">
        <f t="shared" si="5"/>
        <v>*</v>
      </c>
      <c r="T24" s="406" t="str">
        <f t="shared" si="6"/>
        <v>*</v>
      </c>
      <c r="U24" s="406" t="str">
        <f t="shared" si="7"/>
        <v>*</v>
      </c>
      <c r="V24" s="406" t="str">
        <f t="shared" si="8"/>
        <v>-</v>
      </c>
      <c r="W24" s="406" t="str">
        <f t="shared" si="9"/>
        <v>-</v>
      </c>
      <c r="X24" s="406" t="str">
        <f t="shared" si="10"/>
        <v>-</v>
      </c>
      <c r="Y24" s="406" t="str">
        <f t="shared" si="11"/>
        <v>-</v>
      </c>
      <c r="Z24" s="406" t="str">
        <f t="shared" si="12"/>
        <v>-</v>
      </c>
      <c r="AA24" s="406" t="str">
        <f t="shared" si="13"/>
        <v>-</v>
      </c>
      <c r="AB24" s="406" t="str">
        <f t="shared" si="14"/>
        <v>-</v>
      </c>
      <c r="AC24" s="406" t="str">
        <f t="shared" si="15"/>
        <v>-</v>
      </c>
      <c r="AD24" s="406" t="str">
        <f t="shared" si="16"/>
        <v>-</v>
      </c>
      <c r="AE24" s="406" t="str">
        <f t="shared" si="17"/>
        <v>-</v>
      </c>
      <c r="AF24" s="406" t="str">
        <f t="shared" si="18"/>
        <v>-</v>
      </c>
      <c r="AG24" s="406" t="str">
        <f t="shared" si="19"/>
        <v>-</v>
      </c>
      <c r="AH24" s="406" t="str">
        <f t="shared" si="20"/>
        <v>*</v>
      </c>
      <c r="AI24" s="406" t="str">
        <f t="shared" si="21"/>
        <v>*</v>
      </c>
      <c r="AJ24" s="406" t="str">
        <f t="shared" si="22"/>
        <v>*</v>
      </c>
      <c r="AK24" s="406" t="str">
        <f t="shared" si="23"/>
        <v>*</v>
      </c>
      <c r="AL24" s="406" t="str">
        <f t="shared" si="24"/>
        <v>*</v>
      </c>
      <c r="AM24" s="406"/>
    </row>
    <row r="25" spans="1:39" ht="13.5" customHeight="1" x14ac:dyDescent="0.25">
      <c r="A25" s="155">
        <v>0.14583333333333301</v>
      </c>
      <c r="B25" s="154" t="s">
        <v>61</v>
      </c>
      <c r="C25" s="154" t="s">
        <v>61</v>
      </c>
      <c r="D25" s="154" t="s">
        <v>61</v>
      </c>
      <c r="E25" s="154" t="s">
        <v>61</v>
      </c>
      <c r="F25" s="154" t="s">
        <v>61</v>
      </c>
      <c r="G25" s="154" t="s">
        <v>61</v>
      </c>
      <c r="H25" s="154" t="s">
        <v>61</v>
      </c>
      <c r="I25" s="154" t="s">
        <v>61</v>
      </c>
      <c r="J25" s="154" t="s">
        <v>61</v>
      </c>
      <c r="K25" s="154" t="s">
        <v>61</v>
      </c>
      <c r="L25" s="154" t="s">
        <v>61</v>
      </c>
      <c r="M25" s="154" t="s">
        <v>61</v>
      </c>
      <c r="N25" s="154" t="s">
        <v>61</v>
      </c>
      <c r="O25" s="154" t="s">
        <v>61</v>
      </c>
      <c r="P25" s="2"/>
      <c r="Q25" s="409">
        <v>0.14583333333333301</v>
      </c>
      <c r="R25" s="406" t="str">
        <f t="shared" si="4"/>
        <v>*</v>
      </c>
      <c r="S25" s="406" t="str">
        <f t="shared" si="5"/>
        <v>*</v>
      </c>
      <c r="T25" s="406" t="str">
        <f t="shared" si="6"/>
        <v>*</v>
      </c>
      <c r="U25" s="406" t="str">
        <f t="shared" si="7"/>
        <v>*</v>
      </c>
      <c r="V25" s="406" t="str">
        <f t="shared" si="8"/>
        <v>-</v>
      </c>
      <c r="W25" s="406" t="str">
        <f t="shared" si="9"/>
        <v>-</v>
      </c>
      <c r="X25" s="406">
        <f t="shared" si="10"/>
        <v>32</v>
      </c>
      <c r="Y25" s="406" t="str">
        <f t="shared" si="11"/>
        <v>-</v>
      </c>
      <c r="Z25" s="406" t="str">
        <f t="shared" si="12"/>
        <v>-</v>
      </c>
      <c r="AA25" s="406" t="str">
        <f t="shared" si="13"/>
        <v>-</v>
      </c>
      <c r="AB25" s="406" t="str">
        <f t="shared" si="14"/>
        <v>-</v>
      </c>
      <c r="AC25" s="406" t="str">
        <f t="shared" si="15"/>
        <v>-</v>
      </c>
      <c r="AD25" s="406" t="str">
        <f t="shared" si="16"/>
        <v>-</v>
      </c>
      <c r="AE25" s="406" t="str">
        <f t="shared" si="17"/>
        <v>-</v>
      </c>
      <c r="AF25" s="406">
        <f t="shared" si="18"/>
        <v>31.1</v>
      </c>
      <c r="AG25" s="406" t="str">
        <f t="shared" si="19"/>
        <v>-</v>
      </c>
      <c r="AH25" s="406" t="str">
        <f t="shared" si="20"/>
        <v>*</v>
      </c>
      <c r="AI25" s="406" t="str">
        <f t="shared" si="21"/>
        <v>*</v>
      </c>
      <c r="AJ25" s="406" t="str">
        <f t="shared" si="22"/>
        <v>*</v>
      </c>
      <c r="AK25" s="406" t="str">
        <f t="shared" si="23"/>
        <v>*</v>
      </c>
      <c r="AL25" s="406" t="str">
        <f t="shared" si="24"/>
        <v>*</v>
      </c>
      <c r="AM25" s="406"/>
    </row>
    <row r="26" spans="1:39" ht="13.5" customHeight="1" x14ac:dyDescent="0.25">
      <c r="A26" s="155">
        <v>0.15625</v>
      </c>
      <c r="B26" s="154" t="s">
        <v>61</v>
      </c>
      <c r="C26" s="154" t="s">
        <v>61</v>
      </c>
      <c r="D26" s="154" t="s">
        <v>61</v>
      </c>
      <c r="E26" s="154" t="s">
        <v>61</v>
      </c>
      <c r="F26" s="154" t="s">
        <v>61</v>
      </c>
      <c r="G26" s="154" t="s">
        <v>61</v>
      </c>
      <c r="H26" s="154" t="s">
        <v>61</v>
      </c>
      <c r="I26" s="154" t="s">
        <v>61</v>
      </c>
      <c r="J26" s="154" t="s">
        <v>61</v>
      </c>
      <c r="K26" s="154" t="s">
        <v>61</v>
      </c>
      <c r="L26" s="154" t="s">
        <v>61</v>
      </c>
      <c r="M26" s="154" t="s">
        <v>61</v>
      </c>
      <c r="N26" s="154" t="s">
        <v>61</v>
      </c>
      <c r="O26" s="154" t="s">
        <v>61</v>
      </c>
      <c r="P26" s="2"/>
      <c r="Q26" s="409">
        <v>0.15625</v>
      </c>
      <c r="R26" s="406" t="str">
        <f t="shared" si="4"/>
        <v>*</v>
      </c>
      <c r="S26" s="406" t="str">
        <f t="shared" si="5"/>
        <v>*</v>
      </c>
      <c r="T26" s="406" t="str">
        <f t="shared" si="6"/>
        <v>*</v>
      </c>
      <c r="U26" s="406" t="str">
        <f t="shared" si="7"/>
        <v>*</v>
      </c>
      <c r="V26" s="406" t="str">
        <f t="shared" si="8"/>
        <v>-</v>
      </c>
      <c r="W26" s="406" t="str">
        <f t="shared" si="9"/>
        <v>-</v>
      </c>
      <c r="X26" s="406" t="str">
        <f t="shared" si="10"/>
        <v>-</v>
      </c>
      <c r="Y26" s="406">
        <f t="shared" si="11"/>
        <v>25.6</v>
      </c>
      <c r="Z26" s="406" t="str">
        <f t="shared" si="12"/>
        <v>-</v>
      </c>
      <c r="AA26" s="406">
        <f t="shared" si="13"/>
        <v>41.5</v>
      </c>
      <c r="AB26" s="406" t="str">
        <f t="shared" si="14"/>
        <v>-</v>
      </c>
      <c r="AC26" s="406" t="str">
        <f t="shared" si="15"/>
        <v>-</v>
      </c>
      <c r="AD26" s="406" t="str">
        <f t="shared" si="16"/>
        <v>-</v>
      </c>
      <c r="AE26" s="406" t="str">
        <f t="shared" si="17"/>
        <v>-</v>
      </c>
      <c r="AF26" s="406" t="str">
        <f t="shared" si="18"/>
        <v>-</v>
      </c>
      <c r="AG26" s="406" t="str">
        <f t="shared" si="19"/>
        <v>-</v>
      </c>
      <c r="AH26" s="406" t="str">
        <f t="shared" si="20"/>
        <v>*</v>
      </c>
      <c r="AI26" s="406" t="str">
        <f t="shared" si="21"/>
        <v>*</v>
      </c>
      <c r="AJ26" s="406" t="str">
        <f t="shared" si="22"/>
        <v>*</v>
      </c>
      <c r="AK26" s="406" t="str">
        <f t="shared" si="23"/>
        <v>*</v>
      </c>
      <c r="AL26" s="406" t="str">
        <f t="shared" si="24"/>
        <v>*</v>
      </c>
      <c r="AM26" s="406"/>
    </row>
    <row r="27" spans="1:39" ht="13.5" customHeight="1" x14ac:dyDescent="0.25">
      <c r="A27" s="155">
        <v>0.16666666666666699</v>
      </c>
      <c r="B27" s="154" t="s">
        <v>61</v>
      </c>
      <c r="C27" s="154" t="s">
        <v>61</v>
      </c>
      <c r="D27" s="154" t="s">
        <v>61</v>
      </c>
      <c r="E27" s="154" t="s">
        <v>61</v>
      </c>
      <c r="F27" s="154" t="s">
        <v>61</v>
      </c>
      <c r="G27" s="154" t="s">
        <v>61</v>
      </c>
      <c r="H27" s="154" t="s">
        <v>61</v>
      </c>
      <c r="I27" s="154" t="s">
        <v>61</v>
      </c>
      <c r="J27" s="154" t="s">
        <v>61</v>
      </c>
      <c r="K27" s="154" t="s">
        <v>61</v>
      </c>
      <c r="L27" s="154" t="s">
        <v>61</v>
      </c>
      <c r="M27" s="154" t="s">
        <v>61</v>
      </c>
      <c r="N27" s="154" t="s">
        <v>61</v>
      </c>
      <c r="O27" s="154" t="s">
        <v>61</v>
      </c>
      <c r="P27" s="2"/>
      <c r="Q27" s="409">
        <v>0.16666666666666699</v>
      </c>
      <c r="R27" s="406" t="str">
        <f t="shared" si="4"/>
        <v>*</v>
      </c>
      <c r="S27" s="406" t="str">
        <f t="shared" si="5"/>
        <v>*</v>
      </c>
      <c r="T27" s="406" t="str">
        <f t="shared" si="6"/>
        <v>*</v>
      </c>
      <c r="U27" s="406" t="str">
        <f t="shared" si="7"/>
        <v>*</v>
      </c>
      <c r="V27" s="406" t="str">
        <f t="shared" si="8"/>
        <v>-</v>
      </c>
      <c r="W27" s="406" t="str">
        <f t="shared" si="9"/>
        <v>-</v>
      </c>
      <c r="X27" s="406" t="str">
        <f t="shared" si="10"/>
        <v>-</v>
      </c>
      <c r="Y27" s="406" t="str">
        <f t="shared" si="11"/>
        <v>-</v>
      </c>
      <c r="Z27" s="406">
        <f t="shared" si="12"/>
        <v>24</v>
      </c>
      <c r="AA27" s="406" t="str">
        <f t="shared" si="13"/>
        <v>-</v>
      </c>
      <c r="AB27" s="406">
        <f t="shared" si="14"/>
        <v>25.4</v>
      </c>
      <c r="AC27" s="406" t="str">
        <f t="shared" si="15"/>
        <v>-</v>
      </c>
      <c r="AD27" s="406" t="str">
        <f t="shared" si="16"/>
        <v>-</v>
      </c>
      <c r="AE27" s="406" t="str">
        <f t="shared" si="17"/>
        <v>-</v>
      </c>
      <c r="AF27" s="406" t="str">
        <f t="shared" si="18"/>
        <v>-</v>
      </c>
      <c r="AG27" s="406" t="str">
        <f t="shared" si="19"/>
        <v>-</v>
      </c>
      <c r="AH27" s="406" t="str">
        <f t="shared" si="20"/>
        <v>*</v>
      </c>
      <c r="AI27" s="406" t="str">
        <f t="shared" si="21"/>
        <v>*</v>
      </c>
      <c r="AJ27" s="406" t="str">
        <f t="shared" si="22"/>
        <v>*</v>
      </c>
      <c r="AK27" s="406" t="str">
        <f t="shared" si="23"/>
        <v>*</v>
      </c>
      <c r="AL27" s="406" t="str">
        <f t="shared" si="24"/>
        <v>*</v>
      </c>
      <c r="AM27" s="406"/>
    </row>
    <row r="28" spans="1:39" ht="13.5" customHeight="1" x14ac:dyDescent="0.25">
      <c r="A28" s="155">
        <v>0.17708333333333301</v>
      </c>
      <c r="B28" s="154" t="s">
        <v>61</v>
      </c>
      <c r="C28" s="154" t="s">
        <v>61</v>
      </c>
      <c r="D28" s="154" t="s">
        <v>61</v>
      </c>
      <c r="E28" s="154" t="s">
        <v>61</v>
      </c>
      <c r="F28" s="154" t="s">
        <v>61</v>
      </c>
      <c r="G28" s="154" t="s">
        <v>61</v>
      </c>
      <c r="H28" s="154" t="s">
        <v>61</v>
      </c>
      <c r="I28" s="154" t="s">
        <v>61</v>
      </c>
      <c r="J28" s="154" t="s">
        <v>61</v>
      </c>
      <c r="K28" s="154" t="s">
        <v>61</v>
      </c>
      <c r="L28" s="154" t="s">
        <v>61</v>
      </c>
      <c r="M28" s="154" t="s">
        <v>61</v>
      </c>
      <c r="N28" s="154" t="s">
        <v>61</v>
      </c>
      <c r="O28" s="154" t="s">
        <v>61</v>
      </c>
      <c r="P28" s="2"/>
      <c r="Q28" s="409">
        <v>0.17708333333333301</v>
      </c>
      <c r="R28" s="406" t="str">
        <f t="shared" si="4"/>
        <v>*</v>
      </c>
      <c r="S28" s="406" t="str">
        <f t="shared" si="5"/>
        <v>*</v>
      </c>
      <c r="T28" s="406" t="str">
        <f t="shared" si="6"/>
        <v>*</v>
      </c>
      <c r="U28" s="406" t="str">
        <f t="shared" si="7"/>
        <v>*</v>
      </c>
      <c r="V28" s="406" t="str">
        <f t="shared" si="8"/>
        <v>-</v>
      </c>
      <c r="W28" s="406" t="str">
        <f t="shared" si="9"/>
        <v>-</v>
      </c>
      <c r="X28" s="406" t="str">
        <f t="shared" si="10"/>
        <v>-</v>
      </c>
      <c r="Y28" s="406" t="str">
        <f t="shared" si="11"/>
        <v>-</v>
      </c>
      <c r="Z28" s="406" t="str">
        <f t="shared" si="12"/>
        <v>-</v>
      </c>
      <c r="AA28" s="406" t="str">
        <f t="shared" si="13"/>
        <v>-</v>
      </c>
      <c r="AB28" s="406" t="str">
        <f t="shared" si="14"/>
        <v>-</v>
      </c>
      <c r="AC28" s="406" t="str">
        <f t="shared" si="15"/>
        <v>-</v>
      </c>
      <c r="AD28" s="406" t="str">
        <f t="shared" si="16"/>
        <v>-</v>
      </c>
      <c r="AE28" s="406" t="str">
        <f t="shared" si="17"/>
        <v>-</v>
      </c>
      <c r="AF28" s="406" t="str">
        <f t="shared" si="18"/>
        <v>-</v>
      </c>
      <c r="AG28" s="406" t="str">
        <f t="shared" si="19"/>
        <v>-</v>
      </c>
      <c r="AH28" s="406" t="str">
        <f t="shared" si="20"/>
        <v>*</v>
      </c>
      <c r="AI28" s="406" t="str">
        <f t="shared" si="21"/>
        <v>*</v>
      </c>
      <c r="AJ28" s="406" t="str">
        <f t="shared" si="22"/>
        <v>*</v>
      </c>
      <c r="AK28" s="406" t="str">
        <f t="shared" si="23"/>
        <v>*</v>
      </c>
      <c r="AL28" s="406" t="str">
        <f t="shared" si="24"/>
        <v>*</v>
      </c>
      <c r="AM28" s="406"/>
    </row>
    <row r="29" spans="1:39" ht="13.5" customHeight="1" x14ac:dyDescent="0.25">
      <c r="A29" s="155">
        <v>0.1875</v>
      </c>
      <c r="B29" s="154" t="s">
        <v>61</v>
      </c>
      <c r="C29" s="154" t="s">
        <v>61</v>
      </c>
      <c r="D29" s="154" t="s">
        <v>61</v>
      </c>
      <c r="E29" s="154" t="s">
        <v>61</v>
      </c>
      <c r="F29" s="154" t="s">
        <v>61</v>
      </c>
      <c r="G29" s="154" t="s">
        <v>61</v>
      </c>
      <c r="H29" s="154" t="s">
        <v>61</v>
      </c>
      <c r="I29" s="154" t="s">
        <v>61</v>
      </c>
      <c r="J29" s="154" t="s">
        <v>61</v>
      </c>
      <c r="K29" s="154" t="s">
        <v>61</v>
      </c>
      <c r="L29" s="154" t="s">
        <v>61</v>
      </c>
      <c r="M29" s="154" t="s">
        <v>61</v>
      </c>
      <c r="N29" s="154" t="s">
        <v>61</v>
      </c>
      <c r="O29" s="154" t="s">
        <v>61</v>
      </c>
      <c r="P29" s="2"/>
      <c r="Q29" s="409">
        <v>0.1875</v>
      </c>
      <c r="R29" s="406" t="str">
        <f t="shared" si="4"/>
        <v>*</v>
      </c>
      <c r="S29" s="406" t="str">
        <f t="shared" si="5"/>
        <v>*</v>
      </c>
      <c r="T29" s="406" t="str">
        <f t="shared" si="6"/>
        <v>*</v>
      </c>
      <c r="U29" s="406" t="str">
        <f t="shared" si="7"/>
        <v>*</v>
      </c>
      <c r="V29" s="406" t="str">
        <f t="shared" si="8"/>
        <v>-</v>
      </c>
      <c r="W29" s="406" t="str">
        <f t="shared" si="9"/>
        <v>-</v>
      </c>
      <c r="X29" s="406" t="str">
        <f t="shared" si="10"/>
        <v>-</v>
      </c>
      <c r="Y29" s="406" t="str">
        <f t="shared" si="11"/>
        <v>-</v>
      </c>
      <c r="Z29" s="406" t="str">
        <f t="shared" si="12"/>
        <v>-</v>
      </c>
      <c r="AA29" s="406" t="str">
        <f t="shared" si="13"/>
        <v>-</v>
      </c>
      <c r="AB29" s="406" t="str">
        <f t="shared" si="14"/>
        <v>-</v>
      </c>
      <c r="AC29" s="406" t="str">
        <f t="shared" si="15"/>
        <v>-</v>
      </c>
      <c r="AD29" s="406">
        <f t="shared" si="16"/>
        <v>18.899999999999999</v>
      </c>
      <c r="AE29" s="406" t="str">
        <f t="shared" si="17"/>
        <v>-</v>
      </c>
      <c r="AF29" s="406" t="str">
        <f t="shared" si="18"/>
        <v>-</v>
      </c>
      <c r="AG29" s="406" t="str">
        <f t="shared" si="19"/>
        <v>-</v>
      </c>
      <c r="AH29" s="406" t="str">
        <f t="shared" si="20"/>
        <v>*</v>
      </c>
      <c r="AI29" s="406" t="str">
        <f t="shared" si="21"/>
        <v>*</v>
      </c>
      <c r="AJ29" s="406" t="str">
        <f t="shared" si="22"/>
        <v>*</v>
      </c>
      <c r="AK29" s="406" t="str">
        <f t="shared" si="23"/>
        <v>*</v>
      </c>
      <c r="AL29" s="406" t="str">
        <f t="shared" si="24"/>
        <v>*</v>
      </c>
      <c r="AM29" s="406"/>
    </row>
    <row r="30" spans="1:39" ht="13.5" customHeight="1" x14ac:dyDescent="0.25">
      <c r="A30" s="155">
        <v>0.19791666666666699</v>
      </c>
      <c r="B30" s="154" t="s">
        <v>61</v>
      </c>
      <c r="C30" s="154" t="s">
        <v>61</v>
      </c>
      <c r="D30" s="154" t="s">
        <v>61</v>
      </c>
      <c r="E30" s="154" t="s">
        <v>61</v>
      </c>
      <c r="F30" s="154" t="s">
        <v>61</v>
      </c>
      <c r="G30" s="154" t="s">
        <v>61</v>
      </c>
      <c r="H30" s="154" t="s">
        <v>61</v>
      </c>
      <c r="I30" s="154" t="s">
        <v>61</v>
      </c>
      <c r="J30" s="154" t="s">
        <v>61</v>
      </c>
      <c r="K30" s="154" t="s">
        <v>61</v>
      </c>
      <c r="L30" s="154" t="s">
        <v>61</v>
      </c>
      <c r="M30" s="154" t="s">
        <v>61</v>
      </c>
      <c r="N30" s="154" t="s">
        <v>61</v>
      </c>
      <c r="O30" s="154" t="s">
        <v>61</v>
      </c>
      <c r="P30" s="2"/>
      <c r="Q30" s="409">
        <v>0.19791666666666699</v>
      </c>
      <c r="R30" s="406" t="str">
        <f t="shared" si="4"/>
        <v>*</v>
      </c>
      <c r="S30" s="406" t="str">
        <f t="shared" si="5"/>
        <v>*</v>
      </c>
      <c r="T30" s="406" t="str">
        <f t="shared" si="6"/>
        <v>*</v>
      </c>
      <c r="U30" s="406" t="str">
        <f t="shared" si="7"/>
        <v>*</v>
      </c>
      <c r="V30" s="406" t="str">
        <f t="shared" si="8"/>
        <v>-</v>
      </c>
      <c r="W30" s="406">
        <f t="shared" si="9"/>
        <v>22.1</v>
      </c>
      <c r="X30" s="406" t="str">
        <f t="shared" si="10"/>
        <v>-</v>
      </c>
      <c r="Y30" s="406" t="str">
        <f t="shared" si="11"/>
        <v>-</v>
      </c>
      <c r="Z30" s="406">
        <f t="shared" si="12"/>
        <v>20.8</v>
      </c>
      <c r="AA30" s="406">
        <f t="shared" si="13"/>
        <v>23.4</v>
      </c>
      <c r="AB30" s="406" t="str">
        <f t="shared" si="14"/>
        <v>-</v>
      </c>
      <c r="AC30" s="406">
        <f t="shared" si="15"/>
        <v>31.2</v>
      </c>
      <c r="AD30" s="406" t="str">
        <f t="shared" si="16"/>
        <v>-</v>
      </c>
      <c r="AE30" s="406" t="str">
        <f t="shared" si="17"/>
        <v>-</v>
      </c>
      <c r="AF30" s="406" t="str">
        <f t="shared" si="18"/>
        <v>-</v>
      </c>
      <c r="AG30" s="406">
        <f t="shared" si="19"/>
        <v>36.700000000000003</v>
      </c>
      <c r="AH30" s="406" t="str">
        <f t="shared" si="20"/>
        <v>*</v>
      </c>
      <c r="AI30" s="406" t="str">
        <f t="shared" si="21"/>
        <v>*</v>
      </c>
      <c r="AJ30" s="406" t="str">
        <f t="shared" si="22"/>
        <v>*</v>
      </c>
      <c r="AK30" s="406" t="str">
        <f t="shared" si="23"/>
        <v>*</v>
      </c>
      <c r="AL30" s="406" t="str">
        <f t="shared" si="24"/>
        <v>*</v>
      </c>
      <c r="AM30" s="406"/>
    </row>
    <row r="31" spans="1:39" ht="13.5" customHeight="1" x14ac:dyDescent="0.25">
      <c r="A31" s="155">
        <v>0.20833333333333301</v>
      </c>
      <c r="B31" s="154" t="s">
        <v>61</v>
      </c>
      <c r="C31" s="154" t="s">
        <v>61</v>
      </c>
      <c r="D31" s="154" t="s">
        <v>61</v>
      </c>
      <c r="E31" s="154" t="s">
        <v>61</v>
      </c>
      <c r="F31" s="154" t="s">
        <v>61</v>
      </c>
      <c r="G31" s="154" t="s">
        <v>61</v>
      </c>
      <c r="H31" s="154" t="s">
        <v>61</v>
      </c>
      <c r="I31" s="154" t="s">
        <v>61</v>
      </c>
      <c r="J31" s="154" t="s">
        <v>61</v>
      </c>
      <c r="K31" s="154" t="s">
        <v>61</v>
      </c>
      <c r="L31" s="154" t="s">
        <v>61</v>
      </c>
      <c r="M31" s="154" t="s">
        <v>61</v>
      </c>
      <c r="N31" s="154" t="s">
        <v>61</v>
      </c>
      <c r="O31" s="154" t="s">
        <v>61</v>
      </c>
      <c r="P31" s="2"/>
      <c r="Q31" s="409">
        <v>0.20833333333333301</v>
      </c>
      <c r="R31" s="406" t="str">
        <f t="shared" si="4"/>
        <v>*</v>
      </c>
      <c r="S31" s="406" t="str">
        <f t="shared" si="5"/>
        <v>*</v>
      </c>
      <c r="T31" s="406" t="str">
        <f t="shared" si="6"/>
        <v>*</v>
      </c>
      <c r="U31" s="406" t="str">
        <f t="shared" si="7"/>
        <v>*</v>
      </c>
      <c r="V31" s="406" t="str">
        <f t="shared" si="8"/>
        <v>-</v>
      </c>
      <c r="W31" s="406">
        <f t="shared" si="9"/>
        <v>23.9</v>
      </c>
      <c r="X31" s="406" t="str">
        <f t="shared" si="10"/>
        <v>-</v>
      </c>
      <c r="Y31" s="406" t="str">
        <f t="shared" si="11"/>
        <v>-</v>
      </c>
      <c r="Z31" s="406" t="str">
        <f t="shared" si="12"/>
        <v>-</v>
      </c>
      <c r="AA31" s="406" t="str">
        <f t="shared" si="13"/>
        <v>-</v>
      </c>
      <c r="AB31" s="406">
        <f t="shared" si="14"/>
        <v>23.4</v>
      </c>
      <c r="AC31" s="406" t="str">
        <f t="shared" si="15"/>
        <v>-</v>
      </c>
      <c r="AD31" s="406">
        <f t="shared" si="16"/>
        <v>23.8</v>
      </c>
      <c r="AE31" s="406" t="str">
        <f t="shared" si="17"/>
        <v>-</v>
      </c>
      <c r="AF31" s="406" t="str">
        <f t="shared" si="18"/>
        <v>-</v>
      </c>
      <c r="AG31" s="406" t="str">
        <f t="shared" si="19"/>
        <v>-</v>
      </c>
      <c r="AH31" s="406" t="str">
        <f t="shared" si="20"/>
        <v>*</v>
      </c>
      <c r="AI31" s="406" t="str">
        <f t="shared" si="21"/>
        <v>*</v>
      </c>
      <c r="AJ31" s="406" t="str">
        <f t="shared" si="22"/>
        <v>*</v>
      </c>
      <c r="AK31" s="406" t="str">
        <f t="shared" si="23"/>
        <v>*</v>
      </c>
      <c r="AL31" s="406" t="str">
        <f t="shared" si="24"/>
        <v>*</v>
      </c>
      <c r="AM31" s="406"/>
    </row>
    <row r="32" spans="1:39" ht="13.5" customHeight="1" x14ac:dyDescent="0.25">
      <c r="A32" s="155">
        <v>0.21875</v>
      </c>
      <c r="B32" s="154" t="s">
        <v>61</v>
      </c>
      <c r="C32" s="154" t="s">
        <v>61</v>
      </c>
      <c r="D32" s="154" t="s">
        <v>61</v>
      </c>
      <c r="E32" s="154" t="s">
        <v>61</v>
      </c>
      <c r="F32" s="154" t="s">
        <v>61</v>
      </c>
      <c r="G32" s="154" t="s">
        <v>61</v>
      </c>
      <c r="H32" s="154" t="s">
        <v>61</v>
      </c>
      <c r="I32" s="154" t="s">
        <v>61</v>
      </c>
      <c r="J32" s="154" t="s">
        <v>61</v>
      </c>
      <c r="K32" s="154" t="s">
        <v>61</v>
      </c>
      <c r="L32" s="154" t="s">
        <v>61</v>
      </c>
      <c r="M32" s="154" t="s">
        <v>61</v>
      </c>
      <c r="N32" s="154" t="s">
        <v>61</v>
      </c>
      <c r="O32" s="154" t="s">
        <v>61</v>
      </c>
      <c r="P32" s="2"/>
      <c r="Q32" s="409">
        <v>0.21875</v>
      </c>
      <c r="R32" s="406" t="str">
        <f t="shared" si="4"/>
        <v>*</v>
      </c>
      <c r="S32" s="406" t="str">
        <f t="shared" si="5"/>
        <v>*</v>
      </c>
      <c r="T32" s="406" t="str">
        <f t="shared" si="6"/>
        <v>*</v>
      </c>
      <c r="U32" s="406" t="str">
        <f t="shared" si="7"/>
        <v>*</v>
      </c>
      <c r="V32" s="406" t="str">
        <f t="shared" si="8"/>
        <v>-</v>
      </c>
      <c r="W32" s="406" t="str">
        <f t="shared" si="9"/>
        <v>-</v>
      </c>
      <c r="X32" s="406" t="str">
        <f t="shared" si="10"/>
        <v>-</v>
      </c>
      <c r="Y32" s="406">
        <f t="shared" si="11"/>
        <v>32.4</v>
      </c>
      <c r="Z32" s="406" t="str">
        <f t="shared" si="12"/>
        <v>-</v>
      </c>
      <c r="AA32" s="406" t="str">
        <f t="shared" si="13"/>
        <v>-</v>
      </c>
      <c r="AB32" s="406" t="str">
        <f t="shared" si="14"/>
        <v>-</v>
      </c>
      <c r="AC32" s="406" t="str">
        <f t="shared" si="15"/>
        <v>-</v>
      </c>
      <c r="AD32" s="406" t="str">
        <f t="shared" si="16"/>
        <v>-</v>
      </c>
      <c r="AE32" s="406" t="str">
        <f t="shared" si="17"/>
        <v>-</v>
      </c>
      <c r="AF32" s="406" t="str">
        <f t="shared" si="18"/>
        <v>-</v>
      </c>
      <c r="AG32" s="406" t="str">
        <f t="shared" si="19"/>
        <v>-</v>
      </c>
      <c r="AH32" s="406" t="str">
        <f t="shared" si="20"/>
        <v>*</v>
      </c>
      <c r="AI32" s="406" t="str">
        <f t="shared" si="21"/>
        <v>*</v>
      </c>
      <c r="AJ32" s="406" t="str">
        <f t="shared" si="22"/>
        <v>*</v>
      </c>
      <c r="AK32" s="406" t="str">
        <f t="shared" si="23"/>
        <v>*</v>
      </c>
      <c r="AL32" s="406" t="str">
        <f t="shared" si="24"/>
        <v>*</v>
      </c>
      <c r="AM32" s="406"/>
    </row>
    <row r="33" spans="1:39" ht="13.5" customHeight="1" x14ac:dyDescent="0.25">
      <c r="A33" s="155">
        <v>0.22916666666666699</v>
      </c>
      <c r="B33" s="154" t="s">
        <v>61</v>
      </c>
      <c r="C33" s="154" t="s">
        <v>61</v>
      </c>
      <c r="D33" s="154" t="s">
        <v>61</v>
      </c>
      <c r="E33" s="154" t="s">
        <v>61</v>
      </c>
      <c r="F33" s="154" t="s">
        <v>61</v>
      </c>
      <c r="G33" s="154" t="s">
        <v>61</v>
      </c>
      <c r="H33" s="154" t="s">
        <v>61</v>
      </c>
      <c r="I33" s="154" t="s">
        <v>61</v>
      </c>
      <c r="J33" s="154" t="s">
        <v>61</v>
      </c>
      <c r="K33" s="154" t="s">
        <v>61</v>
      </c>
      <c r="L33" s="154" t="s">
        <v>61</v>
      </c>
      <c r="M33" s="154" t="s">
        <v>61</v>
      </c>
      <c r="N33" s="154" t="s">
        <v>61</v>
      </c>
      <c r="O33" s="154" t="s">
        <v>61</v>
      </c>
      <c r="P33" s="2"/>
      <c r="Q33" s="409">
        <v>0.22916666666666699</v>
      </c>
      <c r="R33" s="406" t="str">
        <f t="shared" si="4"/>
        <v>*</v>
      </c>
      <c r="S33" s="406" t="str">
        <f t="shared" si="5"/>
        <v>*</v>
      </c>
      <c r="T33" s="406" t="str">
        <f t="shared" si="6"/>
        <v>*</v>
      </c>
      <c r="U33" s="406" t="str">
        <f t="shared" si="7"/>
        <v>*</v>
      </c>
      <c r="V33" s="406" t="str">
        <f t="shared" si="8"/>
        <v>-</v>
      </c>
      <c r="W33" s="406" t="str">
        <f t="shared" si="9"/>
        <v>-</v>
      </c>
      <c r="X33" s="406" t="str">
        <f t="shared" si="10"/>
        <v>-</v>
      </c>
      <c r="Y33" s="406" t="str">
        <f t="shared" si="11"/>
        <v>-</v>
      </c>
      <c r="Z33" s="406" t="str">
        <f t="shared" si="12"/>
        <v>-</v>
      </c>
      <c r="AA33" s="406">
        <f t="shared" si="13"/>
        <v>29.5</v>
      </c>
      <c r="AB33" s="406" t="str">
        <f t="shared" si="14"/>
        <v>-</v>
      </c>
      <c r="AC33" s="406" t="str">
        <f t="shared" si="15"/>
        <v>-</v>
      </c>
      <c r="AD33" s="406" t="str">
        <f t="shared" si="16"/>
        <v>-</v>
      </c>
      <c r="AE33" s="406" t="str">
        <f t="shared" si="17"/>
        <v>-</v>
      </c>
      <c r="AF33" s="406">
        <f t="shared" si="18"/>
        <v>34.9</v>
      </c>
      <c r="AG33" s="406" t="str">
        <f t="shared" si="19"/>
        <v>-</v>
      </c>
      <c r="AH33" s="406" t="str">
        <f t="shared" si="20"/>
        <v>*</v>
      </c>
      <c r="AI33" s="406" t="str">
        <f t="shared" si="21"/>
        <v>*</v>
      </c>
      <c r="AJ33" s="406" t="str">
        <f t="shared" si="22"/>
        <v>*</v>
      </c>
      <c r="AK33" s="406" t="str">
        <f t="shared" si="23"/>
        <v>*</v>
      </c>
      <c r="AL33" s="406" t="str">
        <f t="shared" si="24"/>
        <v>*</v>
      </c>
      <c r="AM33" s="406"/>
    </row>
    <row r="34" spans="1:39" ht="13.5" customHeight="1" x14ac:dyDescent="0.25">
      <c r="A34" s="155">
        <v>0.23958333333333301</v>
      </c>
      <c r="B34" s="154" t="s">
        <v>61</v>
      </c>
      <c r="C34" s="154" t="s">
        <v>61</v>
      </c>
      <c r="D34" s="154" t="s">
        <v>61</v>
      </c>
      <c r="E34" s="154" t="s">
        <v>61</v>
      </c>
      <c r="F34" s="154" t="s">
        <v>61</v>
      </c>
      <c r="G34" s="154" t="s">
        <v>61</v>
      </c>
      <c r="H34" s="154" t="s">
        <v>61</v>
      </c>
      <c r="I34" s="154" t="s">
        <v>61</v>
      </c>
      <c r="J34" s="154" t="s">
        <v>61</v>
      </c>
      <c r="K34" s="154" t="s">
        <v>61</v>
      </c>
      <c r="L34" s="154" t="s">
        <v>61</v>
      </c>
      <c r="M34" s="154" t="s">
        <v>61</v>
      </c>
      <c r="N34" s="154" t="s">
        <v>61</v>
      </c>
      <c r="O34" s="154" t="s">
        <v>61</v>
      </c>
      <c r="P34" s="2"/>
      <c r="Q34" s="409">
        <v>0.23958333333333301</v>
      </c>
      <c r="R34" s="406" t="str">
        <f t="shared" si="4"/>
        <v>*</v>
      </c>
      <c r="S34" s="406" t="str">
        <f t="shared" si="5"/>
        <v>*</v>
      </c>
      <c r="T34" s="406" t="str">
        <f t="shared" si="6"/>
        <v>*</v>
      </c>
      <c r="U34" s="406" t="str">
        <f t="shared" si="7"/>
        <v>*</v>
      </c>
      <c r="V34" s="406">
        <f t="shared" si="8"/>
        <v>28.9</v>
      </c>
      <c r="W34" s="406">
        <f t="shared" si="9"/>
        <v>29.2</v>
      </c>
      <c r="X34" s="406" t="str">
        <f t="shared" si="10"/>
        <v>-</v>
      </c>
      <c r="Y34" s="406">
        <f t="shared" si="11"/>
        <v>32.299999999999997</v>
      </c>
      <c r="Z34" s="406">
        <f t="shared" si="12"/>
        <v>32</v>
      </c>
      <c r="AA34" s="406">
        <f t="shared" si="13"/>
        <v>34.200000000000003</v>
      </c>
      <c r="AB34" s="406">
        <f t="shared" si="14"/>
        <v>31.4</v>
      </c>
      <c r="AC34" s="406">
        <f t="shared" si="15"/>
        <v>34</v>
      </c>
      <c r="AD34" s="406" t="str">
        <f t="shared" si="16"/>
        <v>-</v>
      </c>
      <c r="AE34" s="406" t="str">
        <f t="shared" si="17"/>
        <v>-</v>
      </c>
      <c r="AF34" s="406">
        <f t="shared" si="18"/>
        <v>34.1</v>
      </c>
      <c r="AG34" s="406">
        <f t="shared" si="19"/>
        <v>30.3</v>
      </c>
      <c r="AH34" s="406" t="str">
        <f t="shared" si="20"/>
        <v>*</v>
      </c>
      <c r="AI34" s="406" t="str">
        <f t="shared" si="21"/>
        <v>*</v>
      </c>
      <c r="AJ34" s="406" t="str">
        <f t="shared" si="22"/>
        <v>*</v>
      </c>
      <c r="AK34" s="406" t="str">
        <f t="shared" si="23"/>
        <v>*</v>
      </c>
      <c r="AL34" s="406" t="str">
        <f t="shared" si="24"/>
        <v>*</v>
      </c>
      <c r="AM34" s="406"/>
    </row>
    <row r="35" spans="1:39" ht="13.5" customHeight="1" x14ac:dyDescent="0.25">
      <c r="A35" s="155">
        <v>0.25</v>
      </c>
      <c r="B35" s="154" t="s">
        <v>61</v>
      </c>
      <c r="C35" s="154" t="s">
        <v>61</v>
      </c>
      <c r="D35" s="154" t="s">
        <v>61</v>
      </c>
      <c r="E35" s="154" t="s">
        <v>61</v>
      </c>
      <c r="F35" s="154" t="s">
        <v>61</v>
      </c>
      <c r="G35" s="154" t="s">
        <v>61</v>
      </c>
      <c r="H35" s="154" t="s">
        <v>61</v>
      </c>
      <c r="I35" s="154" t="s">
        <v>61</v>
      </c>
      <c r="J35" s="154" t="s">
        <v>61</v>
      </c>
      <c r="K35" s="154" t="s">
        <v>61</v>
      </c>
      <c r="L35" s="154" t="s">
        <v>61</v>
      </c>
      <c r="M35" s="154" t="s">
        <v>61</v>
      </c>
      <c r="N35" s="154" t="s">
        <v>61</v>
      </c>
      <c r="O35" s="154" t="s">
        <v>61</v>
      </c>
      <c r="P35" s="2"/>
      <c r="Q35" s="409">
        <v>0.25</v>
      </c>
      <c r="R35" s="406" t="str">
        <f t="shared" si="4"/>
        <v>*</v>
      </c>
      <c r="S35" s="406" t="str">
        <f t="shared" si="5"/>
        <v>*</v>
      </c>
      <c r="T35" s="406" t="str">
        <f t="shared" si="6"/>
        <v>*</v>
      </c>
      <c r="U35" s="406" t="str">
        <f t="shared" si="7"/>
        <v>*</v>
      </c>
      <c r="V35" s="406">
        <f t="shared" si="8"/>
        <v>30.8</v>
      </c>
      <c r="W35" s="406">
        <f t="shared" si="9"/>
        <v>27</v>
      </c>
      <c r="X35" s="406">
        <f t="shared" si="10"/>
        <v>32.799999999999997</v>
      </c>
      <c r="Y35" s="406">
        <f t="shared" si="11"/>
        <v>32.6</v>
      </c>
      <c r="Z35" s="406">
        <f t="shared" si="12"/>
        <v>31.9</v>
      </c>
      <c r="AA35" s="406">
        <f t="shared" si="13"/>
        <v>33.200000000000003</v>
      </c>
      <c r="AB35" s="406">
        <f t="shared" si="14"/>
        <v>30.1</v>
      </c>
      <c r="AC35" s="406">
        <f t="shared" si="15"/>
        <v>31.2</v>
      </c>
      <c r="AD35" s="406">
        <f t="shared" si="16"/>
        <v>27.7</v>
      </c>
      <c r="AE35" s="406" t="str">
        <f t="shared" si="17"/>
        <v>-</v>
      </c>
      <c r="AF35" s="406">
        <f t="shared" si="18"/>
        <v>28.9</v>
      </c>
      <c r="AG35" s="406">
        <f t="shared" si="19"/>
        <v>32.700000000000003</v>
      </c>
      <c r="AH35" s="406" t="str">
        <f t="shared" si="20"/>
        <v>*</v>
      </c>
      <c r="AI35" s="406" t="str">
        <f t="shared" si="21"/>
        <v>*</v>
      </c>
      <c r="AJ35" s="406" t="str">
        <f t="shared" si="22"/>
        <v>*</v>
      </c>
      <c r="AK35" s="406" t="str">
        <f t="shared" si="23"/>
        <v>*</v>
      </c>
      <c r="AL35" s="406" t="str">
        <f t="shared" si="24"/>
        <v>*</v>
      </c>
      <c r="AM35" s="406"/>
    </row>
    <row r="36" spans="1:39" ht="13.5" customHeight="1" x14ac:dyDescent="0.25">
      <c r="A36" s="155">
        <v>0.26041666666666702</v>
      </c>
      <c r="B36" s="154" t="s">
        <v>61</v>
      </c>
      <c r="C36" s="154" t="s">
        <v>61</v>
      </c>
      <c r="D36" s="154" t="s">
        <v>61</v>
      </c>
      <c r="E36" s="154" t="s">
        <v>61</v>
      </c>
      <c r="F36" s="154" t="s">
        <v>61</v>
      </c>
      <c r="G36" s="154" t="s">
        <v>61</v>
      </c>
      <c r="H36" s="154" t="s">
        <v>61</v>
      </c>
      <c r="I36" s="154" t="s">
        <v>61</v>
      </c>
      <c r="J36" s="154" t="s">
        <v>61</v>
      </c>
      <c r="K36" s="154" t="s">
        <v>61</v>
      </c>
      <c r="L36" s="154" t="s">
        <v>61</v>
      </c>
      <c r="M36" s="154" t="s">
        <v>61</v>
      </c>
      <c r="N36" s="154" t="s">
        <v>61</v>
      </c>
      <c r="O36" s="154" t="s">
        <v>61</v>
      </c>
      <c r="P36" s="2"/>
      <c r="Q36" s="409">
        <v>0.26041666666666702</v>
      </c>
      <c r="R36" s="406" t="str">
        <f t="shared" si="4"/>
        <v>*</v>
      </c>
      <c r="S36" s="406" t="str">
        <f t="shared" si="5"/>
        <v>*</v>
      </c>
      <c r="T36" s="406" t="str">
        <f t="shared" si="6"/>
        <v>*</v>
      </c>
      <c r="U36" s="406" t="str">
        <f t="shared" si="7"/>
        <v>*</v>
      </c>
      <c r="V36" s="406">
        <f t="shared" si="8"/>
        <v>28.1</v>
      </c>
      <c r="W36" s="406">
        <f t="shared" si="9"/>
        <v>40.200000000000003</v>
      </c>
      <c r="X36" s="406">
        <f t="shared" si="10"/>
        <v>30.4</v>
      </c>
      <c r="Y36" s="406">
        <f t="shared" si="11"/>
        <v>29.7</v>
      </c>
      <c r="Z36" s="406">
        <f t="shared" si="12"/>
        <v>29.8</v>
      </c>
      <c r="AA36" s="406">
        <f t="shared" si="13"/>
        <v>30.4</v>
      </c>
      <c r="AB36" s="406">
        <f t="shared" si="14"/>
        <v>27.1</v>
      </c>
      <c r="AC36" s="406">
        <f t="shared" si="15"/>
        <v>28.3</v>
      </c>
      <c r="AD36" s="406">
        <f t="shared" si="16"/>
        <v>29.1</v>
      </c>
      <c r="AE36" s="406">
        <f t="shared" si="17"/>
        <v>28.4</v>
      </c>
      <c r="AF36" s="406">
        <f t="shared" si="18"/>
        <v>29.2</v>
      </c>
      <c r="AG36" s="406">
        <f t="shared" si="19"/>
        <v>30.8</v>
      </c>
      <c r="AH36" s="406" t="str">
        <f t="shared" si="20"/>
        <v>*</v>
      </c>
      <c r="AI36" s="406" t="str">
        <f t="shared" si="21"/>
        <v>*</v>
      </c>
      <c r="AJ36" s="406" t="str">
        <f t="shared" si="22"/>
        <v>*</v>
      </c>
      <c r="AK36" s="406" t="str">
        <f t="shared" si="23"/>
        <v>*</v>
      </c>
      <c r="AL36" s="406" t="str">
        <f t="shared" si="24"/>
        <v>*</v>
      </c>
      <c r="AM36" s="406"/>
    </row>
    <row r="37" spans="1:39" ht="13.5" customHeight="1" x14ac:dyDescent="0.25">
      <c r="A37" s="155">
        <v>0.27083333333333298</v>
      </c>
      <c r="B37" s="154" t="s">
        <v>61</v>
      </c>
      <c r="C37" s="154" t="s">
        <v>61</v>
      </c>
      <c r="D37" s="154" t="s">
        <v>61</v>
      </c>
      <c r="E37" s="154" t="s">
        <v>61</v>
      </c>
      <c r="F37" s="154" t="s">
        <v>61</v>
      </c>
      <c r="G37" s="154" t="s">
        <v>61</v>
      </c>
      <c r="H37" s="154" t="s">
        <v>61</v>
      </c>
      <c r="I37" s="154" t="s">
        <v>61</v>
      </c>
      <c r="J37" s="154" t="s">
        <v>61</v>
      </c>
      <c r="K37" s="154" t="s">
        <v>61</v>
      </c>
      <c r="L37" s="154" t="s">
        <v>61</v>
      </c>
      <c r="M37" s="154" t="s">
        <v>61</v>
      </c>
      <c r="N37" s="154" t="s">
        <v>61</v>
      </c>
      <c r="O37" s="154" t="s">
        <v>61</v>
      </c>
      <c r="P37" s="2"/>
      <c r="Q37" s="409">
        <v>0.27083333333333298</v>
      </c>
      <c r="R37" s="406" t="str">
        <f t="shared" si="4"/>
        <v>*</v>
      </c>
      <c r="S37" s="406" t="str">
        <f t="shared" si="5"/>
        <v>*</v>
      </c>
      <c r="T37" s="406" t="str">
        <f t="shared" si="6"/>
        <v>*</v>
      </c>
      <c r="U37" s="406" t="str">
        <f t="shared" si="7"/>
        <v>*</v>
      </c>
      <c r="V37" s="406">
        <f t="shared" si="8"/>
        <v>27.4</v>
      </c>
      <c r="W37" s="406">
        <f t="shared" si="9"/>
        <v>28.4</v>
      </c>
      <c r="X37" s="406">
        <f t="shared" si="10"/>
        <v>28.3</v>
      </c>
      <c r="Y37" s="406">
        <f t="shared" si="11"/>
        <v>28.2</v>
      </c>
      <c r="Z37" s="406">
        <f t="shared" si="12"/>
        <v>26.9</v>
      </c>
      <c r="AA37" s="406">
        <f t="shared" si="13"/>
        <v>29.6</v>
      </c>
      <c r="AB37" s="406">
        <f t="shared" si="14"/>
        <v>28.1</v>
      </c>
      <c r="AC37" s="406">
        <f t="shared" si="15"/>
        <v>28.4</v>
      </c>
      <c r="AD37" s="406">
        <f t="shared" si="16"/>
        <v>25.6</v>
      </c>
      <c r="AE37" s="406">
        <f t="shared" si="17"/>
        <v>27.5</v>
      </c>
      <c r="AF37" s="406">
        <f t="shared" si="18"/>
        <v>29.9</v>
      </c>
      <c r="AG37" s="406">
        <f t="shared" si="19"/>
        <v>29.1</v>
      </c>
      <c r="AH37" s="406" t="str">
        <f t="shared" si="20"/>
        <v>*</v>
      </c>
      <c r="AI37" s="406" t="str">
        <f t="shared" si="21"/>
        <v>*</v>
      </c>
      <c r="AJ37" s="406" t="str">
        <f t="shared" si="22"/>
        <v>*</v>
      </c>
      <c r="AK37" s="406" t="str">
        <f t="shared" si="23"/>
        <v>*</v>
      </c>
      <c r="AL37" s="406" t="str">
        <f t="shared" si="24"/>
        <v>*</v>
      </c>
      <c r="AM37" s="406"/>
    </row>
    <row r="38" spans="1:39" ht="13.5" customHeight="1" x14ac:dyDescent="0.25">
      <c r="A38" s="155">
        <v>0.28125</v>
      </c>
      <c r="B38" s="154" t="s">
        <v>61</v>
      </c>
      <c r="C38" s="154" t="s">
        <v>61</v>
      </c>
      <c r="D38" s="154" t="s">
        <v>61</v>
      </c>
      <c r="E38" s="154" t="s">
        <v>61</v>
      </c>
      <c r="F38" s="154" t="s">
        <v>61</v>
      </c>
      <c r="G38" s="154" t="s">
        <v>61</v>
      </c>
      <c r="H38" s="154" t="s">
        <v>61</v>
      </c>
      <c r="I38" s="154" t="s">
        <v>61</v>
      </c>
      <c r="J38" s="154" t="s">
        <v>61</v>
      </c>
      <c r="K38" s="154" t="s">
        <v>61</v>
      </c>
      <c r="L38" s="154" t="s">
        <v>61</v>
      </c>
      <c r="M38" s="154" t="s">
        <v>61</v>
      </c>
      <c r="N38" s="154" t="s">
        <v>61</v>
      </c>
      <c r="O38" s="154" t="s">
        <v>61</v>
      </c>
      <c r="P38" s="2"/>
      <c r="Q38" s="409">
        <v>0.28125</v>
      </c>
      <c r="R38" s="406" t="str">
        <f t="shared" si="4"/>
        <v>*</v>
      </c>
      <c r="S38" s="406" t="str">
        <f t="shared" si="5"/>
        <v>*</v>
      </c>
      <c r="T38" s="406" t="str">
        <f t="shared" si="6"/>
        <v>*</v>
      </c>
      <c r="U38" s="406" t="str">
        <f t="shared" si="7"/>
        <v>*</v>
      </c>
      <c r="V38" s="406">
        <f t="shared" si="8"/>
        <v>28.2</v>
      </c>
      <c r="W38" s="406">
        <f t="shared" si="9"/>
        <v>25.4</v>
      </c>
      <c r="X38" s="406">
        <f t="shared" si="10"/>
        <v>20.399999999999999</v>
      </c>
      <c r="Y38" s="406">
        <f t="shared" si="11"/>
        <v>28.4</v>
      </c>
      <c r="Z38" s="406">
        <f t="shared" si="12"/>
        <v>27.3</v>
      </c>
      <c r="AA38" s="406">
        <f t="shared" si="13"/>
        <v>29.4</v>
      </c>
      <c r="AB38" s="406">
        <f t="shared" si="14"/>
        <v>26.3</v>
      </c>
      <c r="AC38" s="406">
        <f t="shared" si="15"/>
        <v>30.8</v>
      </c>
      <c r="AD38" s="406">
        <f t="shared" si="16"/>
        <v>24.7</v>
      </c>
      <c r="AE38" s="406">
        <f t="shared" si="17"/>
        <v>32.1</v>
      </c>
      <c r="AF38" s="406">
        <f t="shared" si="18"/>
        <v>27.3</v>
      </c>
      <c r="AG38" s="406">
        <f t="shared" si="19"/>
        <v>30</v>
      </c>
      <c r="AH38" s="406" t="str">
        <f t="shared" si="20"/>
        <v>*</v>
      </c>
      <c r="AI38" s="406" t="str">
        <f t="shared" si="21"/>
        <v>*</v>
      </c>
      <c r="AJ38" s="406" t="str">
        <f t="shared" si="22"/>
        <v>*</v>
      </c>
      <c r="AK38" s="406" t="str">
        <f t="shared" si="23"/>
        <v>*</v>
      </c>
      <c r="AL38" s="406" t="str">
        <f t="shared" si="24"/>
        <v>*</v>
      </c>
      <c r="AM38" s="406"/>
    </row>
    <row r="39" spans="1:39" ht="13.5" customHeight="1" x14ac:dyDescent="0.25">
      <c r="A39" s="155">
        <v>0.29166666666666702</v>
      </c>
      <c r="B39" s="154" t="s">
        <v>61</v>
      </c>
      <c r="C39" s="154" t="s">
        <v>61</v>
      </c>
      <c r="D39" s="154" t="s">
        <v>61</v>
      </c>
      <c r="E39" s="154" t="s">
        <v>61</v>
      </c>
      <c r="F39" s="154" t="s">
        <v>61</v>
      </c>
      <c r="G39" s="154" t="s">
        <v>61</v>
      </c>
      <c r="H39" s="154" t="s">
        <v>61</v>
      </c>
      <c r="I39" s="154" t="s">
        <v>61</v>
      </c>
      <c r="J39" s="154" t="s">
        <v>61</v>
      </c>
      <c r="K39" s="154" t="s">
        <v>61</v>
      </c>
      <c r="L39" s="154" t="s">
        <v>61</v>
      </c>
      <c r="M39" s="154" t="s">
        <v>61</v>
      </c>
      <c r="N39" s="154" t="s">
        <v>61</v>
      </c>
      <c r="O39" s="154" t="s">
        <v>61</v>
      </c>
      <c r="P39" s="2"/>
      <c r="Q39" s="409">
        <v>0.29166666666666702</v>
      </c>
      <c r="R39" s="406" t="str">
        <f t="shared" si="4"/>
        <v>*</v>
      </c>
      <c r="S39" s="406" t="str">
        <f t="shared" si="5"/>
        <v>*</v>
      </c>
      <c r="T39" s="406" t="str">
        <f t="shared" si="6"/>
        <v>*</v>
      </c>
      <c r="U39" s="406" t="str">
        <f t="shared" si="7"/>
        <v>*</v>
      </c>
      <c r="V39" s="406">
        <f t="shared" si="8"/>
        <v>24.7</v>
      </c>
      <c r="W39" s="406">
        <f t="shared" si="9"/>
        <v>26.5</v>
      </c>
      <c r="X39" s="406">
        <f t="shared" si="10"/>
        <v>32.700000000000003</v>
      </c>
      <c r="Y39" s="406">
        <f t="shared" si="11"/>
        <v>29</v>
      </c>
      <c r="Z39" s="406">
        <f t="shared" si="12"/>
        <v>28.2</v>
      </c>
      <c r="AA39" s="406">
        <f t="shared" si="13"/>
        <v>27.1</v>
      </c>
      <c r="AB39" s="406">
        <f t="shared" si="14"/>
        <v>30.7</v>
      </c>
      <c r="AC39" s="406">
        <f t="shared" si="15"/>
        <v>26.7</v>
      </c>
      <c r="AD39" s="406">
        <f t="shared" si="16"/>
        <v>32.9</v>
      </c>
      <c r="AE39" s="406">
        <f t="shared" si="17"/>
        <v>27.1</v>
      </c>
      <c r="AF39" s="406">
        <f t="shared" si="18"/>
        <v>27.6</v>
      </c>
      <c r="AG39" s="406">
        <f t="shared" si="19"/>
        <v>26.8</v>
      </c>
      <c r="AH39" s="406" t="str">
        <f t="shared" si="20"/>
        <v>*</v>
      </c>
      <c r="AI39" s="406" t="str">
        <f t="shared" si="21"/>
        <v>*</v>
      </c>
      <c r="AJ39" s="406" t="str">
        <f t="shared" si="22"/>
        <v>*</v>
      </c>
      <c r="AK39" s="406" t="str">
        <f t="shared" si="23"/>
        <v>*</v>
      </c>
      <c r="AL39" s="406" t="str">
        <f t="shared" si="24"/>
        <v>*</v>
      </c>
      <c r="AM39" s="406"/>
    </row>
    <row r="40" spans="1:39" ht="13.5" customHeight="1" x14ac:dyDescent="0.25">
      <c r="A40" s="155">
        <v>0.30208333333333298</v>
      </c>
      <c r="B40" s="154" t="s">
        <v>61</v>
      </c>
      <c r="C40" s="154" t="s">
        <v>61</v>
      </c>
      <c r="D40" s="154" t="s">
        <v>61</v>
      </c>
      <c r="E40" s="154" t="s">
        <v>61</v>
      </c>
      <c r="F40" s="154" t="s">
        <v>61</v>
      </c>
      <c r="G40" s="154" t="s">
        <v>61</v>
      </c>
      <c r="H40" s="154" t="s">
        <v>61</v>
      </c>
      <c r="I40" s="154" t="s">
        <v>61</v>
      </c>
      <c r="J40" s="154" t="s">
        <v>61</v>
      </c>
      <c r="K40" s="154" t="s">
        <v>61</v>
      </c>
      <c r="L40" s="154" t="s">
        <v>61</v>
      </c>
      <c r="M40" s="154" t="s">
        <v>61</v>
      </c>
      <c r="N40" s="154" t="s">
        <v>61</v>
      </c>
      <c r="O40" s="154" t="s">
        <v>61</v>
      </c>
      <c r="P40" s="2"/>
      <c r="Q40" s="409">
        <v>0.30208333333333298</v>
      </c>
      <c r="R40" s="406" t="str">
        <f t="shared" si="4"/>
        <v>*</v>
      </c>
      <c r="S40" s="406" t="str">
        <f t="shared" si="5"/>
        <v>*</v>
      </c>
      <c r="T40" s="406" t="str">
        <f t="shared" si="6"/>
        <v>*</v>
      </c>
      <c r="U40" s="406" t="str">
        <f t="shared" si="7"/>
        <v>*</v>
      </c>
      <c r="V40" s="406">
        <f t="shared" si="8"/>
        <v>24.3</v>
      </c>
      <c r="W40" s="406">
        <f t="shared" si="9"/>
        <v>27.3</v>
      </c>
      <c r="X40" s="406">
        <f t="shared" si="10"/>
        <v>22.6</v>
      </c>
      <c r="Y40" s="406">
        <f t="shared" si="11"/>
        <v>26.1</v>
      </c>
      <c r="Z40" s="406">
        <f t="shared" si="12"/>
        <v>25</v>
      </c>
      <c r="AA40" s="406">
        <f t="shared" si="13"/>
        <v>26.2</v>
      </c>
      <c r="AB40" s="406">
        <f t="shared" si="14"/>
        <v>26.3</v>
      </c>
      <c r="AC40" s="406">
        <f t="shared" si="15"/>
        <v>26.1</v>
      </c>
      <c r="AD40" s="406">
        <f t="shared" si="16"/>
        <v>15.1</v>
      </c>
      <c r="AE40" s="406">
        <f t="shared" si="17"/>
        <v>31.1</v>
      </c>
      <c r="AF40" s="406">
        <f t="shared" si="18"/>
        <v>27.1</v>
      </c>
      <c r="AG40" s="406">
        <f t="shared" si="19"/>
        <v>28.1</v>
      </c>
      <c r="AH40" s="406" t="str">
        <f t="shared" si="20"/>
        <v>*</v>
      </c>
      <c r="AI40" s="406" t="str">
        <f t="shared" si="21"/>
        <v>*</v>
      </c>
      <c r="AJ40" s="406" t="str">
        <f t="shared" si="22"/>
        <v>*</v>
      </c>
      <c r="AK40" s="406" t="str">
        <f t="shared" si="23"/>
        <v>*</v>
      </c>
      <c r="AL40" s="406" t="str">
        <f t="shared" si="24"/>
        <v>*</v>
      </c>
      <c r="AM40" s="406"/>
    </row>
    <row r="41" spans="1:39" ht="13.5" customHeight="1" x14ac:dyDescent="0.25">
      <c r="A41" s="155">
        <v>0.3125</v>
      </c>
      <c r="B41" s="154" t="s">
        <v>61</v>
      </c>
      <c r="C41" s="154" t="s">
        <v>61</v>
      </c>
      <c r="D41" s="154" t="s">
        <v>61</v>
      </c>
      <c r="E41" s="154" t="s">
        <v>61</v>
      </c>
      <c r="F41" s="154" t="s">
        <v>61</v>
      </c>
      <c r="G41" s="154" t="s">
        <v>61</v>
      </c>
      <c r="H41" s="154" t="s">
        <v>61</v>
      </c>
      <c r="I41" s="154" t="s">
        <v>61</v>
      </c>
      <c r="J41" s="154" t="s">
        <v>61</v>
      </c>
      <c r="K41" s="154" t="s">
        <v>61</v>
      </c>
      <c r="L41" s="154" t="s">
        <v>61</v>
      </c>
      <c r="M41" s="154" t="s">
        <v>61</v>
      </c>
      <c r="N41" s="154" t="s">
        <v>61</v>
      </c>
      <c r="O41" s="154" t="s">
        <v>61</v>
      </c>
      <c r="P41" s="2"/>
      <c r="Q41" s="409">
        <v>0.3125</v>
      </c>
      <c r="R41" s="406" t="str">
        <f t="shared" si="4"/>
        <v>*</v>
      </c>
      <c r="S41" s="406" t="str">
        <f t="shared" si="5"/>
        <v>*</v>
      </c>
      <c r="T41" s="406" t="str">
        <f t="shared" si="6"/>
        <v>*</v>
      </c>
      <c r="U41" s="406" t="str">
        <f t="shared" si="7"/>
        <v>*</v>
      </c>
      <c r="V41" s="406">
        <f t="shared" si="8"/>
        <v>25.2</v>
      </c>
      <c r="W41" s="406">
        <f t="shared" si="9"/>
        <v>34.1</v>
      </c>
      <c r="X41" s="406" t="str">
        <f t="shared" si="10"/>
        <v>-</v>
      </c>
      <c r="Y41" s="406">
        <f t="shared" si="11"/>
        <v>24.9</v>
      </c>
      <c r="Z41" s="406">
        <f t="shared" si="12"/>
        <v>25.3</v>
      </c>
      <c r="AA41" s="406">
        <f t="shared" si="13"/>
        <v>24.3</v>
      </c>
      <c r="AB41" s="406">
        <f t="shared" si="14"/>
        <v>25.2</v>
      </c>
      <c r="AC41" s="406">
        <f t="shared" si="15"/>
        <v>26</v>
      </c>
      <c r="AD41" s="406">
        <f t="shared" si="16"/>
        <v>27.4</v>
      </c>
      <c r="AE41" s="406">
        <f t="shared" si="17"/>
        <v>20.100000000000001</v>
      </c>
      <c r="AF41" s="406">
        <f t="shared" si="18"/>
        <v>25.8</v>
      </c>
      <c r="AG41" s="406">
        <f t="shared" si="19"/>
        <v>25.8</v>
      </c>
      <c r="AH41" s="406" t="str">
        <f t="shared" si="20"/>
        <v>*</v>
      </c>
      <c r="AI41" s="406" t="str">
        <f t="shared" si="21"/>
        <v>*</v>
      </c>
      <c r="AJ41" s="406" t="str">
        <f t="shared" si="22"/>
        <v>*</v>
      </c>
      <c r="AK41" s="406" t="str">
        <f t="shared" si="23"/>
        <v>*</v>
      </c>
      <c r="AL41" s="406" t="str">
        <f t="shared" si="24"/>
        <v>*</v>
      </c>
      <c r="AM41" s="406"/>
    </row>
    <row r="42" spans="1:39" ht="13.5" customHeight="1" x14ac:dyDescent="0.25">
      <c r="A42" s="155">
        <v>0.32291666666666702</v>
      </c>
      <c r="B42" s="154" t="s">
        <v>61</v>
      </c>
      <c r="C42" s="154" t="s">
        <v>61</v>
      </c>
      <c r="D42" s="154" t="s">
        <v>61</v>
      </c>
      <c r="E42" s="154" t="s">
        <v>61</v>
      </c>
      <c r="F42" s="154" t="s">
        <v>61</v>
      </c>
      <c r="G42" s="154" t="s">
        <v>61</v>
      </c>
      <c r="H42" s="154" t="s">
        <v>61</v>
      </c>
      <c r="I42" s="154" t="s">
        <v>61</v>
      </c>
      <c r="J42" s="154" t="s">
        <v>61</v>
      </c>
      <c r="K42" s="154" t="s">
        <v>61</v>
      </c>
      <c r="L42" s="154" t="s">
        <v>61</v>
      </c>
      <c r="M42" s="154" t="s">
        <v>61</v>
      </c>
      <c r="N42" s="154" t="s">
        <v>61</v>
      </c>
      <c r="O42" s="154" t="s">
        <v>61</v>
      </c>
      <c r="P42" s="2"/>
      <c r="Q42" s="409">
        <v>0.32291666666666702</v>
      </c>
      <c r="R42" s="406" t="str">
        <f t="shared" si="4"/>
        <v>*</v>
      </c>
      <c r="S42" s="406" t="str">
        <f t="shared" si="5"/>
        <v>*</v>
      </c>
      <c r="T42" s="406" t="str">
        <f t="shared" si="6"/>
        <v>*</v>
      </c>
      <c r="U42" s="406" t="str">
        <f t="shared" si="7"/>
        <v>*</v>
      </c>
      <c r="V42" s="406">
        <f t="shared" si="8"/>
        <v>23</v>
      </c>
      <c r="W42" s="406">
        <f t="shared" si="9"/>
        <v>27.6</v>
      </c>
      <c r="X42" s="406">
        <f t="shared" si="10"/>
        <v>25.8</v>
      </c>
      <c r="Y42" s="406">
        <f t="shared" si="11"/>
        <v>24.5</v>
      </c>
      <c r="Z42" s="406">
        <f t="shared" si="12"/>
        <v>25.5</v>
      </c>
      <c r="AA42" s="406">
        <f t="shared" si="13"/>
        <v>25.6</v>
      </c>
      <c r="AB42" s="406">
        <f t="shared" si="14"/>
        <v>25.6</v>
      </c>
      <c r="AC42" s="406">
        <f t="shared" si="15"/>
        <v>24.1</v>
      </c>
      <c r="AD42" s="406">
        <f t="shared" si="16"/>
        <v>26.9</v>
      </c>
      <c r="AE42" s="406">
        <f t="shared" si="17"/>
        <v>24.8</v>
      </c>
      <c r="AF42" s="406">
        <f t="shared" si="18"/>
        <v>26.1</v>
      </c>
      <c r="AG42" s="406">
        <f t="shared" si="19"/>
        <v>23.4</v>
      </c>
      <c r="AH42" s="406" t="str">
        <f t="shared" si="20"/>
        <v>*</v>
      </c>
      <c r="AI42" s="406" t="str">
        <f t="shared" si="21"/>
        <v>*</v>
      </c>
      <c r="AJ42" s="406" t="str">
        <f t="shared" si="22"/>
        <v>*</v>
      </c>
      <c r="AK42" s="406" t="str">
        <f t="shared" si="23"/>
        <v>*</v>
      </c>
      <c r="AL42" s="406" t="str">
        <f t="shared" si="24"/>
        <v>*</v>
      </c>
      <c r="AM42" s="406"/>
    </row>
    <row r="43" spans="1:39" ht="13.5" customHeight="1" x14ac:dyDescent="0.25">
      <c r="A43" s="155">
        <v>0.33333333333333298</v>
      </c>
      <c r="B43" s="154" t="s">
        <v>61</v>
      </c>
      <c r="C43" s="154" t="s">
        <v>61</v>
      </c>
      <c r="D43" s="154" t="s">
        <v>61</v>
      </c>
      <c r="E43" s="154" t="s">
        <v>61</v>
      </c>
      <c r="F43" s="154" t="s">
        <v>61</v>
      </c>
      <c r="G43" s="154" t="s">
        <v>61</v>
      </c>
      <c r="H43" s="154" t="s">
        <v>61</v>
      </c>
      <c r="I43" s="154" t="s">
        <v>61</v>
      </c>
      <c r="J43" s="154" t="s">
        <v>61</v>
      </c>
      <c r="K43" s="154" t="s">
        <v>61</v>
      </c>
      <c r="L43" s="154" t="s">
        <v>61</v>
      </c>
      <c r="M43" s="154" t="s">
        <v>61</v>
      </c>
      <c r="N43" s="154" t="s">
        <v>61</v>
      </c>
      <c r="O43" s="154" t="s">
        <v>61</v>
      </c>
      <c r="P43" s="2"/>
      <c r="Q43" s="409">
        <v>0.33333333333333298</v>
      </c>
      <c r="R43" s="406" t="str">
        <f t="shared" si="4"/>
        <v>*</v>
      </c>
      <c r="S43" s="406" t="str">
        <f t="shared" si="5"/>
        <v>*</v>
      </c>
      <c r="T43" s="406" t="str">
        <f t="shared" si="6"/>
        <v>*</v>
      </c>
      <c r="U43" s="406" t="str">
        <f t="shared" si="7"/>
        <v>*</v>
      </c>
      <c r="V43" s="406">
        <f t="shared" si="8"/>
        <v>24.5</v>
      </c>
      <c r="W43" s="406">
        <f t="shared" si="9"/>
        <v>28</v>
      </c>
      <c r="X43" s="406">
        <f t="shared" si="10"/>
        <v>34.799999999999997</v>
      </c>
      <c r="Y43" s="406">
        <f t="shared" si="11"/>
        <v>24</v>
      </c>
      <c r="Z43" s="406">
        <f t="shared" si="12"/>
        <v>26.4</v>
      </c>
      <c r="AA43" s="406">
        <f t="shared" si="13"/>
        <v>24.6</v>
      </c>
      <c r="AB43" s="406">
        <f t="shared" si="14"/>
        <v>24</v>
      </c>
      <c r="AC43" s="406">
        <f t="shared" si="15"/>
        <v>24.6</v>
      </c>
      <c r="AD43" s="406">
        <f t="shared" si="16"/>
        <v>27.8</v>
      </c>
      <c r="AE43" s="406">
        <f t="shared" si="17"/>
        <v>24.8</v>
      </c>
      <c r="AF43" s="406">
        <f t="shared" si="18"/>
        <v>25</v>
      </c>
      <c r="AG43" s="406">
        <f t="shared" si="19"/>
        <v>25.4</v>
      </c>
      <c r="AH43" s="406" t="str">
        <f t="shared" si="20"/>
        <v>*</v>
      </c>
      <c r="AI43" s="406" t="str">
        <f t="shared" si="21"/>
        <v>*</v>
      </c>
      <c r="AJ43" s="406" t="str">
        <f t="shared" si="22"/>
        <v>*</v>
      </c>
      <c r="AK43" s="406" t="str">
        <f t="shared" si="23"/>
        <v>*</v>
      </c>
      <c r="AL43" s="406" t="str">
        <f t="shared" si="24"/>
        <v>*</v>
      </c>
      <c r="AM43" s="406"/>
    </row>
    <row r="44" spans="1:39" ht="13.5" customHeight="1" x14ac:dyDescent="0.25">
      <c r="A44" s="155">
        <v>0.34375</v>
      </c>
      <c r="B44" s="154" t="s">
        <v>61</v>
      </c>
      <c r="C44" s="154" t="s">
        <v>61</v>
      </c>
      <c r="D44" s="154" t="s">
        <v>61</v>
      </c>
      <c r="E44" s="154" t="s">
        <v>61</v>
      </c>
      <c r="F44" s="154" t="s">
        <v>61</v>
      </c>
      <c r="G44" s="154" t="s">
        <v>61</v>
      </c>
      <c r="H44" s="154" t="s">
        <v>61</v>
      </c>
      <c r="I44" s="154" t="s">
        <v>61</v>
      </c>
      <c r="J44" s="154" t="s">
        <v>61</v>
      </c>
      <c r="K44" s="154" t="s">
        <v>61</v>
      </c>
      <c r="L44" s="154" t="s">
        <v>61</v>
      </c>
      <c r="M44" s="154" t="s">
        <v>61</v>
      </c>
      <c r="N44" s="154" t="s">
        <v>61</v>
      </c>
      <c r="O44" s="154" t="s">
        <v>61</v>
      </c>
      <c r="P44" s="2"/>
      <c r="Q44" s="409">
        <v>0.34375</v>
      </c>
      <c r="R44" s="406" t="str">
        <f t="shared" si="4"/>
        <v>*</v>
      </c>
      <c r="S44" s="406" t="str">
        <f t="shared" si="5"/>
        <v>*</v>
      </c>
      <c r="T44" s="406" t="str">
        <f t="shared" si="6"/>
        <v>*</v>
      </c>
      <c r="U44" s="406" t="str">
        <f t="shared" si="7"/>
        <v>*</v>
      </c>
      <c r="V44" s="406">
        <f t="shared" si="8"/>
        <v>23.5</v>
      </c>
      <c r="W44" s="406">
        <f t="shared" si="9"/>
        <v>17.100000000000001</v>
      </c>
      <c r="X44" s="406" t="str">
        <f t="shared" si="10"/>
        <v>-</v>
      </c>
      <c r="Y44" s="406">
        <f t="shared" si="11"/>
        <v>24.7</v>
      </c>
      <c r="Z44" s="406">
        <f t="shared" si="12"/>
        <v>24.4</v>
      </c>
      <c r="AA44" s="406">
        <f t="shared" si="13"/>
        <v>24.4</v>
      </c>
      <c r="AB44" s="406">
        <f t="shared" si="14"/>
        <v>23.7</v>
      </c>
      <c r="AC44" s="406">
        <f t="shared" si="15"/>
        <v>23.1</v>
      </c>
      <c r="AD44" s="406">
        <f t="shared" si="16"/>
        <v>26.8</v>
      </c>
      <c r="AE44" s="406">
        <f t="shared" si="17"/>
        <v>27.7</v>
      </c>
      <c r="AF44" s="406">
        <f t="shared" si="18"/>
        <v>23.8</v>
      </c>
      <c r="AG44" s="406">
        <f t="shared" si="19"/>
        <v>24.2</v>
      </c>
      <c r="AH44" s="406" t="str">
        <f t="shared" si="20"/>
        <v>*</v>
      </c>
      <c r="AI44" s="406" t="str">
        <f t="shared" si="21"/>
        <v>*</v>
      </c>
      <c r="AJ44" s="406" t="str">
        <f t="shared" si="22"/>
        <v>*</v>
      </c>
      <c r="AK44" s="406" t="str">
        <f t="shared" si="23"/>
        <v>*</v>
      </c>
      <c r="AL44" s="406" t="str">
        <f t="shared" si="24"/>
        <v>*</v>
      </c>
      <c r="AM44" s="406"/>
    </row>
    <row r="45" spans="1:39" ht="13.5" customHeight="1" x14ac:dyDescent="0.25">
      <c r="A45" s="155">
        <v>0.35416666666666702</v>
      </c>
      <c r="B45" s="154" t="s">
        <v>61</v>
      </c>
      <c r="C45" s="154" t="s">
        <v>61</v>
      </c>
      <c r="D45" s="154" t="s">
        <v>61</v>
      </c>
      <c r="E45" s="154" t="s">
        <v>61</v>
      </c>
      <c r="F45" s="154" t="s">
        <v>61</v>
      </c>
      <c r="G45" s="154" t="s">
        <v>61</v>
      </c>
      <c r="H45" s="154" t="s">
        <v>61</v>
      </c>
      <c r="I45" s="154" t="s">
        <v>61</v>
      </c>
      <c r="J45" s="154" t="s">
        <v>61</v>
      </c>
      <c r="K45" s="154" t="s">
        <v>61</v>
      </c>
      <c r="L45" s="154" t="s">
        <v>61</v>
      </c>
      <c r="M45" s="154" t="s">
        <v>61</v>
      </c>
      <c r="N45" s="154" t="s">
        <v>61</v>
      </c>
      <c r="O45" s="154" t="s">
        <v>61</v>
      </c>
      <c r="P45" s="2"/>
      <c r="Q45" s="409">
        <v>0.35416666666666702</v>
      </c>
      <c r="R45" s="406" t="str">
        <f t="shared" si="4"/>
        <v>*</v>
      </c>
      <c r="S45" s="406" t="str">
        <f t="shared" si="5"/>
        <v>*</v>
      </c>
      <c r="T45" s="406" t="str">
        <f t="shared" si="6"/>
        <v>*</v>
      </c>
      <c r="U45" s="406" t="str">
        <f t="shared" si="7"/>
        <v>*</v>
      </c>
      <c r="V45" s="406">
        <f t="shared" si="8"/>
        <v>23.8</v>
      </c>
      <c r="W45" s="406">
        <f t="shared" si="9"/>
        <v>23</v>
      </c>
      <c r="X45" s="406">
        <f t="shared" si="10"/>
        <v>24.8</v>
      </c>
      <c r="Y45" s="406">
        <f t="shared" si="11"/>
        <v>24.7</v>
      </c>
      <c r="Z45" s="406">
        <f t="shared" si="12"/>
        <v>25.2</v>
      </c>
      <c r="AA45" s="406">
        <f t="shared" si="13"/>
        <v>23.2</v>
      </c>
      <c r="AB45" s="406">
        <f t="shared" si="14"/>
        <v>24.8</v>
      </c>
      <c r="AC45" s="406">
        <f t="shared" si="15"/>
        <v>25</v>
      </c>
      <c r="AD45" s="406">
        <f t="shared" si="16"/>
        <v>23.5</v>
      </c>
      <c r="AE45" s="406">
        <f t="shared" si="17"/>
        <v>22.6</v>
      </c>
      <c r="AF45" s="406">
        <f t="shared" si="18"/>
        <v>25.2</v>
      </c>
      <c r="AG45" s="406">
        <f t="shared" si="19"/>
        <v>26.4</v>
      </c>
      <c r="AH45" s="406" t="str">
        <f t="shared" si="20"/>
        <v>*</v>
      </c>
      <c r="AI45" s="406" t="str">
        <f t="shared" si="21"/>
        <v>*</v>
      </c>
      <c r="AJ45" s="406" t="str">
        <f t="shared" si="22"/>
        <v>*</v>
      </c>
      <c r="AK45" s="406" t="str">
        <f t="shared" si="23"/>
        <v>*</v>
      </c>
      <c r="AL45" s="406" t="str">
        <f t="shared" si="24"/>
        <v>*</v>
      </c>
      <c r="AM45" s="406"/>
    </row>
    <row r="46" spans="1:39" ht="13.5" customHeight="1" x14ac:dyDescent="0.25">
      <c r="A46" s="155">
        <v>0.36458333333333298</v>
      </c>
      <c r="B46" s="154" t="s">
        <v>61</v>
      </c>
      <c r="C46" s="154" t="s">
        <v>61</v>
      </c>
      <c r="D46" s="154" t="s">
        <v>61</v>
      </c>
      <c r="E46" s="154" t="s">
        <v>61</v>
      </c>
      <c r="F46" s="154" t="s">
        <v>61</v>
      </c>
      <c r="G46" s="154" t="s">
        <v>61</v>
      </c>
      <c r="H46" s="154" t="s">
        <v>61</v>
      </c>
      <c r="I46" s="154" t="s">
        <v>61</v>
      </c>
      <c r="J46" s="154" t="s">
        <v>61</v>
      </c>
      <c r="K46" s="154" t="s">
        <v>61</v>
      </c>
      <c r="L46" s="154" t="s">
        <v>61</v>
      </c>
      <c r="M46" s="154" t="s">
        <v>61</v>
      </c>
      <c r="N46" s="154" t="s">
        <v>61</v>
      </c>
      <c r="O46" s="154" t="s">
        <v>61</v>
      </c>
      <c r="P46" s="2"/>
      <c r="Q46" s="409">
        <v>0.36458333333333298</v>
      </c>
      <c r="R46" s="406" t="str">
        <f t="shared" si="4"/>
        <v>*</v>
      </c>
      <c r="S46" s="406" t="str">
        <f t="shared" si="5"/>
        <v>*</v>
      </c>
      <c r="T46" s="406" t="str">
        <f t="shared" si="6"/>
        <v>*</v>
      </c>
      <c r="U46" s="406" t="str">
        <f t="shared" si="7"/>
        <v>*</v>
      </c>
      <c r="V46" s="406">
        <f t="shared" si="8"/>
        <v>24</v>
      </c>
      <c r="W46" s="406">
        <f t="shared" si="9"/>
        <v>27.4</v>
      </c>
      <c r="X46" s="406">
        <f t="shared" si="10"/>
        <v>21</v>
      </c>
      <c r="Y46" s="406">
        <f t="shared" si="11"/>
        <v>24.2</v>
      </c>
      <c r="Z46" s="406">
        <f t="shared" si="12"/>
        <v>23.1</v>
      </c>
      <c r="AA46" s="406">
        <f t="shared" si="13"/>
        <v>23.5</v>
      </c>
      <c r="AB46" s="406">
        <f t="shared" si="14"/>
        <v>23.8</v>
      </c>
      <c r="AC46" s="406">
        <f t="shared" si="15"/>
        <v>21.9</v>
      </c>
      <c r="AD46" s="406">
        <f t="shared" si="16"/>
        <v>23.9</v>
      </c>
      <c r="AE46" s="406">
        <f t="shared" si="17"/>
        <v>25.1</v>
      </c>
      <c r="AF46" s="406">
        <f t="shared" si="18"/>
        <v>24.8</v>
      </c>
      <c r="AG46" s="406">
        <f t="shared" si="19"/>
        <v>25.1</v>
      </c>
      <c r="AH46" s="406" t="str">
        <f t="shared" si="20"/>
        <v>*</v>
      </c>
      <c r="AI46" s="406" t="str">
        <f t="shared" si="21"/>
        <v>*</v>
      </c>
      <c r="AJ46" s="406" t="str">
        <f t="shared" si="22"/>
        <v>*</v>
      </c>
      <c r="AK46" s="406" t="str">
        <f t="shared" si="23"/>
        <v>*</v>
      </c>
      <c r="AL46" s="406" t="str">
        <f t="shared" si="24"/>
        <v>*</v>
      </c>
      <c r="AM46" s="406"/>
    </row>
    <row r="47" spans="1:39" ht="13.5" customHeight="1" x14ac:dyDescent="0.25">
      <c r="A47" s="155">
        <v>0.375</v>
      </c>
      <c r="B47" s="154" t="s">
        <v>61</v>
      </c>
      <c r="C47" s="154" t="s">
        <v>61</v>
      </c>
      <c r="D47" s="154" t="s">
        <v>61</v>
      </c>
      <c r="E47" s="154" t="s">
        <v>61</v>
      </c>
      <c r="F47" s="154" t="s">
        <v>61</v>
      </c>
      <c r="G47" s="154" t="s">
        <v>61</v>
      </c>
      <c r="H47" s="154" t="s">
        <v>61</v>
      </c>
      <c r="I47" s="154" t="s">
        <v>61</v>
      </c>
      <c r="J47" s="154" t="s">
        <v>61</v>
      </c>
      <c r="K47" s="154" t="s">
        <v>61</v>
      </c>
      <c r="L47" s="154" t="s">
        <v>61</v>
      </c>
      <c r="M47" s="154" t="s">
        <v>61</v>
      </c>
      <c r="N47" s="154" t="s">
        <v>61</v>
      </c>
      <c r="O47" s="154" t="s">
        <v>61</v>
      </c>
      <c r="P47" s="2"/>
      <c r="Q47" s="409">
        <v>0.375</v>
      </c>
      <c r="R47" s="406" t="str">
        <f t="shared" si="4"/>
        <v>*</v>
      </c>
      <c r="S47" s="406" t="str">
        <f t="shared" si="5"/>
        <v>*</v>
      </c>
      <c r="T47" s="406" t="str">
        <f t="shared" si="6"/>
        <v>*</v>
      </c>
      <c r="U47" s="406" t="str">
        <f t="shared" si="7"/>
        <v>*</v>
      </c>
      <c r="V47" s="406">
        <f t="shared" si="8"/>
        <v>22.8</v>
      </c>
      <c r="W47" s="406">
        <f t="shared" si="9"/>
        <v>25.4</v>
      </c>
      <c r="X47" s="406">
        <f t="shared" si="10"/>
        <v>25.2</v>
      </c>
      <c r="Y47" s="406">
        <f t="shared" si="11"/>
        <v>24.9</v>
      </c>
      <c r="Z47" s="406">
        <f t="shared" si="12"/>
        <v>20</v>
      </c>
      <c r="AA47" s="406">
        <f t="shared" si="13"/>
        <v>23.9</v>
      </c>
      <c r="AB47" s="406">
        <f t="shared" si="14"/>
        <v>18.8</v>
      </c>
      <c r="AC47" s="406">
        <f t="shared" si="15"/>
        <v>24.2</v>
      </c>
      <c r="AD47" s="406">
        <f t="shared" si="16"/>
        <v>20.6</v>
      </c>
      <c r="AE47" s="406">
        <f t="shared" si="17"/>
        <v>23.6</v>
      </c>
      <c r="AF47" s="406">
        <f t="shared" si="18"/>
        <v>22.7</v>
      </c>
      <c r="AG47" s="406">
        <f t="shared" si="19"/>
        <v>22.4</v>
      </c>
      <c r="AH47" s="406" t="str">
        <f t="shared" si="20"/>
        <v>*</v>
      </c>
      <c r="AI47" s="406" t="str">
        <f t="shared" si="21"/>
        <v>*</v>
      </c>
      <c r="AJ47" s="406" t="str">
        <f t="shared" si="22"/>
        <v>*</v>
      </c>
      <c r="AK47" s="406" t="str">
        <f t="shared" si="23"/>
        <v>*</v>
      </c>
      <c r="AL47" s="406" t="str">
        <f t="shared" si="24"/>
        <v>*</v>
      </c>
      <c r="AM47" s="406"/>
    </row>
    <row r="48" spans="1:39" ht="13.5" customHeight="1" x14ac:dyDescent="0.25">
      <c r="A48" s="155">
        <v>0.38541666666666702</v>
      </c>
      <c r="B48" s="154" t="s">
        <v>61</v>
      </c>
      <c r="C48" s="154" t="s">
        <v>61</v>
      </c>
      <c r="D48" s="154" t="s">
        <v>61</v>
      </c>
      <c r="E48" s="154" t="s">
        <v>61</v>
      </c>
      <c r="F48" s="154" t="s">
        <v>61</v>
      </c>
      <c r="G48" s="154" t="s">
        <v>61</v>
      </c>
      <c r="H48" s="154" t="s">
        <v>61</v>
      </c>
      <c r="I48" s="154" t="s">
        <v>61</v>
      </c>
      <c r="J48" s="154" t="s">
        <v>61</v>
      </c>
      <c r="K48" s="154" t="s">
        <v>61</v>
      </c>
      <c r="L48" s="154" t="s">
        <v>61</v>
      </c>
      <c r="M48" s="154" t="s">
        <v>61</v>
      </c>
      <c r="N48" s="154" t="s">
        <v>61</v>
      </c>
      <c r="O48" s="154" t="s">
        <v>61</v>
      </c>
      <c r="P48" s="2"/>
      <c r="Q48" s="409">
        <v>0.38541666666666702</v>
      </c>
      <c r="R48" s="406" t="str">
        <f t="shared" si="4"/>
        <v>*</v>
      </c>
      <c r="S48" s="406" t="str">
        <f t="shared" si="5"/>
        <v>*</v>
      </c>
      <c r="T48" s="406" t="str">
        <f t="shared" si="6"/>
        <v>*</v>
      </c>
      <c r="U48" s="406">
        <f t="shared" si="7"/>
        <v>23.2</v>
      </c>
      <c r="V48" s="406">
        <f t="shared" si="8"/>
        <v>24.6</v>
      </c>
      <c r="W48" s="406">
        <f t="shared" si="9"/>
        <v>23.5</v>
      </c>
      <c r="X48" s="406">
        <f t="shared" si="10"/>
        <v>29.2</v>
      </c>
      <c r="Y48" s="406">
        <f t="shared" si="11"/>
        <v>22.8</v>
      </c>
      <c r="Z48" s="406">
        <f t="shared" si="12"/>
        <v>22.1</v>
      </c>
      <c r="AA48" s="406">
        <f t="shared" si="13"/>
        <v>24.6</v>
      </c>
      <c r="AB48" s="406">
        <f t="shared" si="14"/>
        <v>21.6</v>
      </c>
      <c r="AC48" s="406">
        <f t="shared" si="15"/>
        <v>23.8</v>
      </c>
      <c r="AD48" s="406">
        <f t="shared" si="16"/>
        <v>24.1</v>
      </c>
      <c r="AE48" s="406">
        <f t="shared" si="17"/>
        <v>24.5</v>
      </c>
      <c r="AF48" s="406">
        <f t="shared" si="18"/>
        <v>25.8</v>
      </c>
      <c r="AG48" s="406">
        <f t="shared" si="19"/>
        <v>26.1</v>
      </c>
      <c r="AH48" s="406" t="str">
        <f t="shared" si="20"/>
        <v>*</v>
      </c>
      <c r="AI48" s="406" t="str">
        <f t="shared" si="21"/>
        <v>*</v>
      </c>
      <c r="AJ48" s="406" t="str">
        <f t="shared" si="22"/>
        <v>*</v>
      </c>
      <c r="AK48" s="406" t="str">
        <f t="shared" si="23"/>
        <v>*</v>
      </c>
      <c r="AL48" s="406" t="str">
        <f t="shared" si="24"/>
        <v>*</v>
      </c>
      <c r="AM48" s="406"/>
    </row>
    <row r="49" spans="1:39" ht="13.5" customHeight="1" x14ac:dyDescent="0.25">
      <c r="A49" s="155">
        <v>0.39583333333333298</v>
      </c>
      <c r="B49" s="154" t="s">
        <v>61</v>
      </c>
      <c r="C49" s="154" t="s">
        <v>61</v>
      </c>
      <c r="D49" s="154" t="s">
        <v>61</v>
      </c>
      <c r="E49" s="154" t="s">
        <v>61</v>
      </c>
      <c r="F49" s="154" t="s">
        <v>61</v>
      </c>
      <c r="G49" s="154" t="s">
        <v>61</v>
      </c>
      <c r="H49" s="154" t="s">
        <v>61</v>
      </c>
      <c r="I49" s="154" t="s">
        <v>61</v>
      </c>
      <c r="J49" s="154" t="s">
        <v>61</v>
      </c>
      <c r="K49" s="154" t="s">
        <v>61</v>
      </c>
      <c r="L49" s="154" t="s">
        <v>61</v>
      </c>
      <c r="M49" s="154" t="s">
        <v>61</v>
      </c>
      <c r="N49" s="154" t="s">
        <v>61</v>
      </c>
      <c r="O49" s="154" t="s">
        <v>61</v>
      </c>
      <c r="P49" s="2"/>
      <c r="Q49" s="409">
        <v>0.39583333333333298</v>
      </c>
      <c r="R49" s="406" t="str">
        <f t="shared" si="4"/>
        <v>*</v>
      </c>
      <c r="S49" s="406" t="str">
        <f t="shared" si="5"/>
        <v>*</v>
      </c>
      <c r="T49" s="406" t="str">
        <f t="shared" si="6"/>
        <v>*</v>
      </c>
      <c r="U49" s="406">
        <f t="shared" si="7"/>
        <v>22.3</v>
      </c>
      <c r="V49" s="406">
        <f t="shared" si="8"/>
        <v>25.3</v>
      </c>
      <c r="W49" s="406">
        <f t="shared" si="9"/>
        <v>26.2</v>
      </c>
      <c r="X49" s="406">
        <f t="shared" si="10"/>
        <v>25.9</v>
      </c>
      <c r="Y49" s="406">
        <f t="shared" si="11"/>
        <v>19.899999999999999</v>
      </c>
      <c r="Z49" s="406">
        <f t="shared" si="12"/>
        <v>23.1</v>
      </c>
      <c r="AA49" s="406">
        <f t="shared" si="13"/>
        <v>25.1</v>
      </c>
      <c r="AB49" s="406">
        <f t="shared" si="14"/>
        <v>24.4</v>
      </c>
      <c r="AC49" s="406">
        <f t="shared" si="15"/>
        <v>24.5</v>
      </c>
      <c r="AD49" s="406">
        <f t="shared" si="16"/>
        <v>23.4</v>
      </c>
      <c r="AE49" s="406">
        <f t="shared" si="17"/>
        <v>23.8</v>
      </c>
      <c r="AF49" s="406">
        <f t="shared" si="18"/>
        <v>25.3</v>
      </c>
      <c r="AG49" s="406">
        <f t="shared" si="19"/>
        <v>26.1</v>
      </c>
      <c r="AH49" s="406" t="str">
        <f t="shared" si="20"/>
        <v>*</v>
      </c>
      <c r="AI49" s="406" t="str">
        <f t="shared" si="21"/>
        <v>*</v>
      </c>
      <c r="AJ49" s="406" t="str">
        <f t="shared" si="22"/>
        <v>*</v>
      </c>
      <c r="AK49" s="406" t="str">
        <f t="shared" si="23"/>
        <v>*</v>
      </c>
      <c r="AL49" s="406" t="str">
        <f t="shared" si="24"/>
        <v>*</v>
      </c>
      <c r="AM49" s="406"/>
    </row>
    <row r="50" spans="1:39" ht="13.5" customHeight="1" x14ac:dyDescent="0.25">
      <c r="A50" s="155">
        <v>0.40625</v>
      </c>
      <c r="B50" s="154" t="s">
        <v>61</v>
      </c>
      <c r="C50" s="154" t="s">
        <v>61</v>
      </c>
      <c r="D50" s="154" t="s">
        <v>61</v>
      </c>
      <c r="E50" s="154" t="s">
        <v>61</v>
      </c>
      <c r="F50" s="154" t="s">
        <v>61</v>
      </c>
      <c r="G50" s="154" t="s">
        <v>61</v>
      </c>
      <c r="H50" s="154" t="s">
        <v>61</v>
      </c>
      <c r="I50" s="154" t="s">
        <v>61</v>
      </c>
      <c r="J50" s="154" t="s">
        <v>61</v>
      </c>
      <c r="K50" s="154" t="s">
        <v>61</v>
      </c>
      <c r="L50" s="154" t="s">
        <v>61</v>
      </c>
      <c r="M50" s="154" t="s">
        <v>61</v>
      </c>
      <c r="N50" s="154" t="s">
        <v>61</v>
      </c>
      <c r="O50" s="154" t="s">
        <v>61</v>
      </c>
      <c r="P50" s="2"/>
      <c r="Q50" s="409">
        <v>0.40625</v>
      </c>
      <c r="R50" s="406" t="str">
        <f t="shared" si="4"/>
        <v>*</v>
      </c>
      <c r="S50" s="406" t="str">
        <f t="shared" si="5"/>
        <v>*</v>
      </c>
      <c r="T50" s="406" t="str">
        <f t="shared" si="6"/>
        <v>*</v>
      </c>
      <c r="U50" s="406">
        <f t="shared" si="7"/>
        <v>23.7</v>
      </c>
      <c r="V50" s="406">
        <f t="shared" si="8"/>
        <v>25.9</v>
      </c>
      <c r="W50" s="406">
        <f t="shared" si="9"/>
        <v>26.9</v>
      </c>
      <c r="X50" s="406">
        <f t="shared" si="10"/>
        <v>25.8</v>
      </c>
      <c r="Y50" s="406">
        <f t="shared" si="11"/>
        <v>23.3</v>
      </c>
      <c r="Z50" s="406">
        <f t="shared" si="12"/>
        <v>24.4</v>
      </c>
      <c r="AA50" s="406">
        <f t="shared" si="13"/>
        <v>23.2</v>
      </c>
      <c r="AB50" s="406">
        <f t="shared" si="14"/>
        <v>24</v>
      </c>
      <c r="AC50" s="406">
        <f t="shared" si="15"/>
        <v>23.1</v>
      </c>
      <c r="AD50" s="406">
        <f t="shared" si="16"/>
        <v>24.1</v>
      </c>
      <c r="AE50" s="406">
        <f t="shared" si="17"/>
        <v>25.1</v>
      </c>
      <c r="AF50" s="406">
        <f t="shared" si="18"/>
        <v>23.6</v>
      </c>
      <c r="AG50" s="406">
        <f t="shared" si="19"/>
        <v>28</v>
      </c>
      <c r="AH50" s="406" t="str">
        <f t="shared" si="20"/>
        <v>*</v>
      </c>
      <c r="AI50" s="406" t="str">
        <f t="shared" si="21"/>
        <v>*</v>
      </c>
      <c r="AJ50" s="406" t="str">
        <f t="shared" si="22"/>
        <v>*</v>
      </c>
      <c r="AK50" s="406" t="str">
        <f t="shared" si="23"/>
        <v>*</v>
      </c>
      <c r="AL50" s="406" t="str">
        <f t="shared" si="24"/>
        <v>*</v>
      </c>
      <c r="AM50" s="406"/>
    </row>
    <row r="51" spans="1:39" ht="13.5" customHeight="1" x14ac:dyDescent="0.25">
      <c r="A51" s="155">
        <v>0.41666666666666702</v>
      </c>
      <c r="B51" s="154" t="s">
        <v>61</v>
      </c>
      <c r="C51" s="154" t="s">
        <v>61</v>
      </c>
      <c r="D51" s="154" t="s">
        <v>61</v>
      </c>
      <c r="E51" s="154" t="s">
        <v>61</v>
      </c>
      <c r="F51" s="154" t="s">
        <v>61</v>
      </c>
      <c r="G51" s="154" t="s">
        <v>61</v>
      </c>
      <c r="H51" s="154" t="s">
        <v>61</v>
      </c>
      <c r="I51" s="154" t="s">
        <v>61</v>
      </c>
      <c r="J51" s="154" t="s">
        <v>61</v>
      </c>
      <c r="K51" s="154" t="s">
        <v>61</v>
      </c>
      <c r="L51" s="154" t="s">
        <v>61</v>
      </c>
      <c r="M51" s="154" t="s">
        <v>61</v>
      </c>
      <c r="N51" s="154" t="s">
        <v>61</v>
      </c>
      <c r="O51" s="154" t="s">
        <v>61</v>
      </c>
      <c r="P51" s="2"/>
      <c r="Q51" s="409">
        <v>0.41666666666666702</v>
      </c>
      <c r="R51" s="406" t="str">
        <f t="shared" si="4"/>
        <v>*</v>
      </c>
      <c r="S51" s="406" t="str">
        <f t="shared" si="5"/>
        <v>*</v>
      </c>
      <c r="T51" s="406" t="str">
        <f t="shared" si="6"/>
        <v>*</v>
      </c>
      <c r="U51" s="406">
        <f t="shared" si="7"/>
        <v>23.1</v>
      </c>
      <c r="V51" s="406">
        <f t="shared" si="8"/>
        <v>23.4</v>
      </c>
      <c r="W51" s="406">
        <f t="shared" si="9"/>
        <v>22.4</v>
      </c>
      <c r="X51" s="406">
        <f t="shared" si="10"/>
        <v>20.9</v>
      </c>
      <c r="Y51" s="406">
        <f t="shared" si="11"/>
        <v>25.2</v>
      </c>
      <c r="Z51" s="406">
        <f t="shared" si="12"/>
        <v>24.4</v>
      </c>
      <c r="AA51" s="406">
        <f t="shared" si="13"/>
        <v>25</v>
      </c>
      <c r="AB51" s="406">
        <f t="shared" si="14"/>
        <v>23.8</v>
      </c>
      <c r="AC51" s="406">
        <f t="shared" si="15"/>
        <v>22.4</v>
      </c>
      <c r="AD51" s="406">
        <f t="shared" si="16"/>
        <v>24.9</v>
      </c>
      <c r="AE51" s="406">
        <f t="shared" si="17"/>
        <v>24.4</v>
      </c>
      <c r="AF51" s="406">
        <f t="shared" si="18"/>
        <v>23.3</v>
      </c>
      <c r="AG51" s="406">
        <f t="shared" si="19"/>
        <v>23.7</v>
      </c>
      <c r="AH51" s="406" t="str">
        <f t="shared" si="20"/>
        <v>*</v>
      </c>
      <c r="AI51" s="406" t="str">
        <f t="shared" si="21"/>
        <v>*</v>
      </c>
      <c r="AJ51" s="406" t="str">
        <f t="shared" si="22"/>
        <v>*</v>
      </c>
      <c r="AK51" s="406" t="str">
        <f t="shared" si="23"/>
        <v>*</v>
      </c>
      <c r="AL51" s="406" t="str">
        <f t="shared" si="24"/>
        <v>*</v>
      </c>
      <c r="AM51" s="406"/>
    </row>
    <row r="52" spans="1:39" ht="13.5" customHeight="1" x14ac:dyDescent="0.25">
      <c r="A52" s="155">
        <v>0.42708333333333298</v>
      </c>
      <c r="B52" s="154" t="s">
        <v>61</v>
      </c>
      <c r="C52" s="154" t="s">
        <v>61</v>
      </c>
      <c r="D52" s="154" t="s">
        <v>61</v>
      </c>
      <c r="E52" s="154" t="s">
        <v>61</v>
      </c>
      <c r="F52" s="154" t="s">
        <v>61</v>
      </c>
      <c r="G52" s="154" t="s">
        <v>61</v>
      </c>
      <c r="H52" s="154" t="s">
        <v>61</v>
      </c>
      <c r="I52" s="154" t="s">
        <v>61</v>
      </c>
      <c r="J52" s="154" t="s">
        <v>61</v>
      </c>
      <c r="K52" s="154" t="s">
        <v>61</v>
      </c>
      <c r="L52" s="154" t="s">
        <v>61</v>
      </c>
      <c r="M52" s="154" t="s">
        <v>61</v>
      </c>
      <c r="N52" s="154" t="s">
        <v>61</v>
      </c>
      <c r="O52" s="154" t="s">
        <v>61</v>
      </c>
      <c r="P52" s="2"/>
      <c r="Q52" s="409">
        <v>0.42708333333333298</v>
      </c>
      <c r="R52" s="406" t="str">
        <f t="shared" si="4"/>
        <v>*</v>
      </c>
      <c r="S52" s="406" t="str">
        <f t="shared" si="5"/>
        <v>*</v>
      </c>
      <c r="T52" s="406" t="str">
        <f t="shared" si="6"/>
        <v>*</v>
      </c>
      <c r="U52" s="406">
        <f t="shared" si="7"/>
        <v>21.8</v>
      </c>
      <c r="V52" s="406">
        <f t="shared" si="8"/>
        <v>22.3</v>
      </c>
      <c r="W52" s="406">
        <f t="shared" si="9"/>
        <v>23.8</v>
      </c>
      <c r="X52" s="406">
        <f t="shared" si="10"/>
        <v>24.1</v>
      </c>
      <c r="Y52" s="406">
        <f t="shared" si="11"/>
        <v>23.8</v>
      </c>
      <c r="Z52" s="406">
        <f t="shared" si="12"/>
        <v>21.7</v>
      </c>
      <c r="AA52" s="406">
        <f t="shared" si="13"/>
        <v>26</v>
      </c>
      <c r="AB52" s="406">
        <f t="shared" si="14"/>
        <v>25.6</v>
      </c>
      <c r="AC52" s="406">
        <f t="shared" si="15"/>
        <v>24.8</v>
      </c>
      <c r="AD52" s="406">
        <f t="shared" si="16"/>
        <v>21.8</v>
      </c>
      <c r="AE52" s="406">
        <f t="shared" si="17"/>
        <v>22.5</v>
      </c>
      <c r="AF52" s="406">
        <f t="shared" si="18"/>
        <v>24</v>
      </c>
      <c r="AG52" s="406">
        <f t="shared" si="19"/>
        <v>24.3</v>
      </c>
      <c r="AH52" s="406" t="str">
        <f t="shared" si="20"/>
        <v>*</v>
      </c>
      <c r="AI52" s="406" t="str">
        <f t="shared" si="21"/>
        <v>*</v>
      </c>
      <c r="AJ52" s="406" t="str">
        <f t="shared" si="22"/>
        <v>*</v>
      </c>
      <c r="AK52" s="406" t="str">
        <f t="shared" si="23"/>
        <v>*</v>
      </c>
      <c r="AL52" s="406" t="str">
        <f t="shared" si="24"/>
        <v>*</v>
      </c>
      <c r="AM52" s="406"/>
    </row>
    <row r="53" spans="1:39" ht="13.5" customHeight="1" x14ac:dyDescent="0.25">
      <c r="A53" s="155">
        <v>0.4375</v>
      </c>
      <c r="B53" s="154" t="s">
        <v>61</v>
      </c>
      <c r="C53" s="154" t="s">
        <v>61</v>
      </c>
      <c r="D53" s="154" t="s">
        <v>61</v>
      </c>
      <c r="E53" s="154" t="s">
        <v>61</v>
      </c>
      <c r="F53" s="154" t="s">
        <v>61</v>
      </c>
      <c r="G53" s="154" t="s">
        <v>61</v>
      </c>
      <c r="H53" s="154" t="s">
        <v>61</v>
      </c>
      <c r="I53" s="154" t="s">
        <v>61</v>
      </c>
      <c r="J53" s="154" t="s">
        <v>61</v>
      </c>
      <c r="K53" s="154" t="s">
        <v>61</v>
      </c>
      <c r="L53" s="154" t="s">
        <v>61</v>
      </c>
      <c r="M53" s="154" t="s">
        <v>61</v>
      </c>
      <c r="N53" s="154" t="s">
        <v>61</v>
      </c>
      <c r="O53" s="154" t="s">
        <v>61</v>
      </c>
      <c r="P53" s="2"/>
      <c r="Q53" s="409">
        <v>0.4375</v>
      </c>
      <c r="R53" s="406" t="str">
        <f t="shared" si="4"/>
        <v>*</v>
      </c>
      <c r="S53" s="406" t="str">
        <f t="shared" si="5"/>
        <v>*</v>
      </c>
      <c r="T53" s="406" t="str">
        <f t="shared" si="6"/>
        <v>*</v>
      </c>
      <c r="U53" s="406">
        <f t="shared" si="7"/>
        <v>25.3</v>
      </c>
      <c r="V53" s="406">
        <f t="shared" si="8"/>
        <v>21.5</v>
      </c>
      <c r="W53" s="406">
        <f t="shared" si="9"/>
        <v>24.1</v>
      </c>
      <c r="X53" s="406">
        <f t="shared" si="10"/>
        <v>22.9</v>
      </c>
      <c r="Y53" s="406">
        <f t="shared" si="11"/>
        <v>25.9</v>
      </c>
      <c r="Z53" s="406">
        <f t="shared" si="12"/>
        <v>23.3</v>
      </c>
      <c r="AA53" s="406">
        <f t="shared" si="13"/>
        <v>22.4</v>
      </c>
      <c r="AB53" s="406">
        <f t="shared" si="14"/>
        <v>23.3</v>
      </c>
      <c r="AC53" s="406">
        <f t="shared" si="15"/>
        <v>21.7</v>
      </c>
      <c r="AD53" s="406">
        <f t="shared" si="16"/>
        <v>22.9</v>
      </c>
      <c r="AE53" s="406">
        <f t="shared" si="17"/>
        <v>24</v>
      </c>
      <c r="AF53" s="406">
        <f t="shared" si="18"/>
        <v>22.3</v>
      </c>
      <c r="AG53" s="406">
        <f t="shared" si="19"/>
        <v>23</v>
      </c>
      <c r="AH53" s="406" t="str">
        <f t="shared" si="20"/>
        <v>*</v>
      </c>
      <c r="AI53" s="406" t="str">
        <f t="shared" si="21"/>
        <v>*</v>
      </c>
      <c r="AJ53" s="406" t="str">
        <f t="shared" si="22"/>
        <v>*</v>
      </c>
      <c r="AK53" s="406" t="str">
        <f t="shared" si="23"/>
        <v>*</v>
      </c>
      <c r="AL53" s="406" t="str">
        <f t="shared" si="24"/>
        <v>*</v>
      </c>
      <c r="AM53" s="406"/>
    </row>
    <row r="54" spans="1:39" ht="13.5" customHeight="1" x14ac:dyDescent="0.25">
      <c r="A54" s="155">
        <v>0.44791666666666702</v>
      </c>
      <c r="B54" s="154" t="s">
        <v>61</v>
      </c>
      <c r="C54" s="154" t="s">
        <v>61</v>
      </c>
      <c r="D54" s="154" t="s">
        <v>61</v>
      </c>
      <c r="E54" s="154" t="s">
        <v>61</v>
      </c>
      <c r="F54" s="154" t="s">
        <v>61</v>
      </c>
      <c r="G54" s="154" t="s">
        <v>61</v>
      </c>
      <c r="H54" s="154" t="s">
        <v>61</v>
      </c>
      <c r="I54" s="154" t="s">
        <v>61</v>
      </c>
      <c r="J54" s="154" t="s">
        <v>61</v>
      </c>
      <c r="K54" s="154" t="s">
        <v>61</v>
      </c>
      <c r="L54" s="154" t="s">
        <v>61</v>
      </c>
      <c r="M54" s="154" t="s">
        <v>61</v>
      </c>
      <c r="N54" s="154" t="s">
        <v>61</v>
      </c>
      <c r="O54" s="154" t="s">
        <v>61</v>
      </c>
      <c r="P54" s="2"/>
      <c r="Q54" s="409">
        <v>0.44791666666666702</v>
      </c>
      <c r="R54" s="406" t="str">
        <f t="shared" si="4"/>
        <v>*</v>
      </c>
      <c r="S54" s="406" t="str">
        <f t="shared" si="5"/>
        <v>*</v>
      </c>
      <c r="T54" s="406" t="str">
        <f t="shared" si="6"/>
        <v>*</v>
      </c>
      <c r="U54" s="406">
        <f t="shared" si="7"/>
        <v>25</v>
      </c>
      <c r="V54" s="406">
        <f t="shared" si="8"/>
        <v>24.2</v>
      </c>
      <c r="W54" s="406">
        <f t="shared" si="9"/>
        <v>24</v>
      </c>
      <c r="X54" s="406">
        <f t="shared" si="10"/>
        <v>24.1</v>
      </c>
      <c r="Y54" s="406">
        <f t="shared" si="11"/>
        <v>25.1</v>
      </c>
      <c r="Z54" s="406">
        <f t="shared" si="12"/>
        <v>27.7</v>
      </c>
      <c r="AA54" s="406">
        <f t="shared" si="13"/>
        <v>25.7</v>
      </c>
      <c r="AB54" s="406">
        <f t="shared" si="14"/>
        <v>23.8</v>
      </c>
      <c r="AC54" s="406">
        <f t="shared" si="15"/>
        <v>24.7</v>
      </c>
      <c r="AD54" s="406">
        <f t="shared" si="16"/>
        <v>24.8</v>
      </c>
      <c r="AE54" s="406">
        <f t="shared" si="17"/>
        <v>22.6</v>
      </c>
      <c r="AF54" s="406">
        <f t="shared" si="18"/>
        <v>26.2</v>
      </c>
      <c r="AG54" s="406">
        <f t="shared" si="19"/>
        <v>24.9</v>
      </c>
      <c r="AH54" s="406" t="str">
        <f t="shared" si="20"/>
        <v>*</v>
      </c>
      <c r="AI54" s="406" t="str">
        <f t="shared" si="21"/>
        <v>*</v>
      </c>
      <c r="AJ54" s="406" t="str">
        <f t="shared" si="22"/>
        <v>*</v>
      </c>
      <c r="AK54" s="406" t="str">
        <f t="shared" si="23"/>
        <v>*</v>
      </c>
      <c r="AL54" s="406" t="str">
        <f t="shared" si="24"/>
        <v>*</v>
      </c>
      <c r="AM54" s="406"/>
    </row>
    <row r="55" spans="1:39" ht="13.5" customHeight="1" x14ac:dyDescent="0.25">
      <c r="A55" s="155">
        <v>0.45833333333333298</v>
      </c>
      <c r="B55" s="154" t="s">
        <v>61</v>
      </c>
      <c r="C55" s="154" t="s">
        <v>61</v>
      </c>
      <c r="D55" s="154" t="s">
        <v>61</v>
      </c>
      <c r="E55" s="154" t="s">
        <v>61</v>
      </c>
      <c r="F55" s="154" t="s">
        <v>61</v>
      </c>
      <c r="G55" s="154" t="s">
        <v>61</v>
      </c>
      <c r="H55" s="154" t="s">
        <v>61</v>
      </c>
      <c r="I55" s="154" t="s">
        <v>61</v>
      </c>
      <c r="J55" s="154" t="s">
        <v>61</v>
      </c>
      <c r="K55" s="154" t="s">
        <v>61</v>
      </c>
      <c r="L55" s="154" t="s">
        <v>61</v>
      </c>
      <c r="M55" s="154" t="s">
        <v>61</v>
      </c>
      <c r="N55" s="154" t="s">
        <v>61</v>
      </c>
      <c r="O55" s="154" t="s">
        <v>61</v>
      </c>
      <c r="P55" s="2"/>
      <c r="Q55" s="409">
        <v>0.45833333333333298</v>
      </c>
      <c r="R55" s="406" t="str">
        <f t="shared" si="4"/>
        <v>*</v>
      </c>
      <c r="S55" s="406" t="str">
        <f t="shared" si="5"/>
        <v>*</v>
      </c>
      <c r="T55" s="406" t="str">
        <f t="shared" si="6"/>
        <v>*</v>
      </c>
      <c r="U55" s="406">
        <f t="shared" si="7"/>
        <v>22.5</v>
      </c>
      <c r="V55" s="406">
        <f t="shared" si="8"/>
        <v>23</v>
      </c>
      <c r="W55" s="406">
        <f t="shared" si="9"/>
        <v>25.3</v>
      </c>
      <c r="X55" s="406">
        <f t="shared" si="10"/>
        <v>23.7</v>
      </c>
      <c r="Y55" s="406">
        <f t="shared" si="11"/>
        <v>26.8</v>
      </c>
      <c r="Z55" s="406">
        <f t="shared" si="12"/>
        <v>21</v>
      </c>
      <c r="AA55" s="406">
        <f t="shared" si="13"/>
        <v>22.7</v>
      </c>
      <c r="AB55" s="406">
        <f t="shared" si="14"/>
        <v>25</v>
      </c>
      <c r="AC55" s="406">
        <f t="shared" si="15"/>
        <v>25.3</v>
      </c>
      <c r="AD55" s="406">
        <f t="shared" si="16"/>
        <v>20.399999999999999</v>
      </c>
      <c r="AE55" s="406">
        <f t="shared" si="17"/>
        <v>24.6</v>
      </c>
      <c r="AF55" s="406">
        <f t="shared" si="18"/>
        <v>22.6</v>
      </c>
      <c r="AG55" s="406">
        <f t="shared" si="19"/>
        <v>24.6</v>
      </c>
      <c r="AH55" s="406" t="str">
        <f t="shared" si="20"/>
        <v>*</v>
      </c>
      <c r="AI55" s="406" t="str">
        <f t="shared" si="21"/>
        <v>*</v>
      </c>
      <c r="AJ55" s="406" t="str">
        <f t="shared" si="22"/>
        <v>*</v>
      </c>
      <c r="AK55" s="406" t="str">
        <f t="shared" si="23"/>
        <v>*</v>
      </c>
      <c r="AL55" s="406" t="str">
        <f t="shared" si="24"/>
        <v>*</v>
      </c>
      <c r="AM55" s="406"/>
    </row>
    <row r="56" spans="1:39" ht="13.5" customHeight="1" x14ac:dyDescent="0.25">
      <c r="A56" s="155">
        <v>0.46875</v>
      </c>
      <c r="B56" s="154" t="s">
        <v>61</v>
      </c>
      <c r="C56" s="154" t="s">
        <v>61</v>
      </c>
      <c r="D56" s="154" t="s">
        <v>61</v>
      </c>
      <c r="E56" s="154" t="s">
        <v>61</v>
      </c>
      <c r="F56" s="154" t="s">
        <v>61</v>
      </c>
      <c r="G56" s="154" t="s">
        <v>61</v>
      </c>
      <c r="H56" s="154" t="s">
        <v>61</v>
      </c>
      <c r="I56" s="154" t="s">
        <v>61</v>
      </c>
      <c r="J56" s="154" t="s">
        <v>61</v>
      </c>
      <c r="K56" s="154" t="s">
        <v>61</v>
      </c>
      <c r="L56" s="154" t="s">
        <v>61</v>
      </c>
      <c r="M56" s="154" t="s">
        <v>61</v>
      </c>
      <c r="N56" s="154" t="s">
        <v>61</v>
      </c>
      <c r="O56" s="154" t="s">
        <v>61</v>
      </c>
      <c r="P56" s="2"/>
      <c r="Q56" s="409">
        <v>0.46875</v>
      </c>
      <c r="R56" s="406" t="str">
        <f t="shared" si="4"/>
        <v>*</v>
      </c>
      <c r="S56" s="406" t="str">
        <f t="shared" si="5"/>
        <v>*</v>
      </c>
      <c r="T56" s="406" t="str">
        <f t="shared" si="6"/>
        <v>*</v>
      </c>
      <c r="U56" s="406">
        <f t="shared" si="7"/>
        <v>22.5</v>
      </c>
      <c r="V56" s="406">
        <f t="shared" si="8"/>
        <v>22.4</v>
      </c>
      <c r="W56" s="406">
        <f t="shared" si="9"/>
        <v>24.3</v>
      </c>
      <c r="X56" s="406">
        <f t="shared" si="10"/>
        <v>25.6</v>
      </c>
      <c r="Y56" s="406">
        <f t="shared" si="11"/>
        <v>22.2</v>
      </c>
      <c r="Z56" s="406">
        <f t="shared" si="12"/>
        <v>25.6</v>
      </c>
      <c r="AA56" s="406">
        <f t="shared" si="13"/>
        <v>20.3</v>
      </c>
      <c r="AB56" s="406">
        <f t="shared" si="14"/>
        <v>23.2</v>
      </c>
      <c r="AC56" s="406">
        <f t="shared" si="15"/>
        <v>22</v>
      </c>
      <c r="AD56" s="406">
        <f t="shared" si="16"/>
        <v>22.4</v>
      </c>
      <c r="AE56" s="406">
        <f t="shared" si="17"/>
        <v>24.4</v>
      </c>
      <c r="AF56" s="406">
        <f t="shared" si="18"/>
        <v>22.8</v>
      </c>
      <c r="AG56" s="406">
        <f t="shared" si="19"/>
        <v>27.3</v>
      </c>
      <c r="AH56" s="406" t="str">
        <f t="shared" si="20"/>
        <v>*</v>
      </c>
      <c r="AI56" s="406" t="str">
        <f t="shared" si="21"/>
        <v>*</v>
      </c>
      <c r="AJ56" s="406" t="str">
        <f t="shared" si="22"/>
        <v>*</v>
      </c>
      <c r="AK56" s="406" t="str">
        <f t="shared" si="23"/>
        <v>*</v>
      </c>
      <c r="AL56" s="406" t="str">
        <f t="shared" si="24"/>
        <v>*</v>
      </c>
      <c r="AM56" s="406"/>
    </row>
    <row r="57" spans="1:39" ht="13.5" customHeight="1" x14ac:dyDescent="0.25">
      <c r="A57" s="155">
        <v>0.47916666666666702</v>
      </c>
      <c r="B57" s="154" t="s">
        <v>61</v>
      </c>
      <c r="C57" s="154" t="s">
        <v>61</v>
      </c>
      <c r="D57" s="154" t="s">
        <v>61</v>
      </c>
      <c r="E57" s="154" t="s">
        <v>61</v>
      </c>
      <c r="F57" s="154" t="s">
        <v>61</v>
      </c>
      <c r="G57" s="154" t="s">
        <v>61</v>
      </c>
      <c r="H57" s="154" t="s">
        <v>61</v>
      </c>
      <c r="I57" s="154" t="s">
        <v>61</v>
      </c>
      <c r="J57" s="154" t="s">
        <v>61</v>
      </c>
      <c r="K57" s="154" t="s">
        <v>61</v>
      </c>
      <c r="L57" s="154" t="s">
        <v>61</v>
      </c>
      <c r="M57" s="154" t="s">
        <v>61</v>
      </c>
      <c r="N57" s="154" t="s">
        <v>61</v>
      </c>
      <c r="O57" s="154" t="s">
        <v>61</v>
      </c>
      <c r="P57" s="2"/>
      <c r="Q57" s="409">
        <v>0.47916666666666702</v>
      </c>
      <c r="R57" s="406" t="str">
        <f t="shared" si="4"/>
        <v>*</v>
      </c>
      <c r="S57" s="406" t="str">
        <f t="shared" si="5"/>
        <v>*</v>
      </c>
      <c r="T57" s="406" t="str">
        <f t="shared" si="6"/>
        <v>*</v>
      </c>
      <c r="U57" s="406">
        <f t="shared" si="7"/>
        <v>21.6</v>
      </c>
      <c r="V57" s="406">
        <f t="shared" si="8"/>
        <v>23.4</v>
      </c>
      <c r="W57" s="406">
        <f t="shared" si="9"/>
        <v>22.8</v>
      </c>
      <c r="X57" s="406">
        <f t="shared" si="10"/>
        <v>23</v>
      </c>
      <c r="Y57" s="406">
        <f t="shared" si="11"/>
        <v>23.7</v>
      </c>
      <c r="Z57" s="406">
        <f t="shared" si="12"/>
        <v>26.7</v>
      </c>
      <c r="AA57" s="406">
        <f t="shared" si="13"/>
        <v>23.9</v>
      </c>
      <c r="AB57" s="406">
        <f t="shared" si="14"/>
        <v>20.6</v>
      </c>
      <c r="AC57" s="406">
        <f t="shared" si="15"/>
        <v>25.3</v>
      </c>
      <c r="AD57" s="406">
        <f t="shared" si="16"/>
        <v>23.8</v>
      </c>
      <c r="AE57" s="406">
        <f t="shared" si="17"/>
        <v>21.9</v>
      </c>
      <c r="AF57" s="406">
        <f t="shared" si="18"/>
        <v>22.9</v>
      </c>
      <c r="AG57" s="406">
        <f t="shared" si="19"/>
        <v>23.5</v>
      </c>
      <c r="AH57" s="406" t="str">
        <f t="shared" si="20"/>
        <v>*</v>
      </c>
      <c r="AI57" s="406" t="str">
        <f t="shared" si="21"/>
        <v>*</v>
      </c>
      <c r="AJ57" s="406" t="str">
        <f t="shared" si="22"/>
        <v>*</v>
      </c>
      <c r="AK57" s="406" t="str">
        <f t="shared" si="23"/>
        <v>*</v>
      </c>
      <c r="AL57" s="406" t="str">
        <f t="shared" si="24"/>
        <v>*</v>
      </c>
      <c r="AM57" s="406"/>
    </row>
    <row r="58" spans="1:39" ht="13.5" customHeight="1" x14ac:dyDescent="0.25">
      <c r="A58" s="155">
        <v>0.48958333333333298</v>
      </c>
      <c r="B58" s="154" t="s">
        <v>61</v>
      </c>
      <c r="C58" s="154" t="s">
        <v>61</v>
      </c>
      <c r="D58" s="154" t="s">
        <v>61</v>
      </c>
      <c r="E58" s="154" t="s">
        <v>61</v>
      </c>
      <c r="F58" s="154" t="s">
        <v>61</v>
      </c>
      <c r="G58" s="154" t="s">
        <v>61</v>
      </c>
      <c r="H58" s="154" t="s">
        <v>61</v>
      </c>
      <c r="I58" s="154" t="s">
        <v>61</v>
      </c>
      <c r="J58" s="154" t="s">
        <v>61</v>
      </c>
      <c r="K58" s="154" t="s">
        <v>61</v>
      </c>
      <c r="L58" s="154" t="s">
        <v>61</v>
      </c>
      <c r="M58" s="154" t="s">
        <v>61</v>
      </c>
      <c r="N58" s="154" t="s">
        <v>61</v>
      </c>
      <c r="O58" s="154" t="s">
        <v>61</v>
      </c>
      <c r="P58" s="2"/>
      <c r="Q58" s="409">
        <v>0.48958333333333298</v>
      </c>
      <c r="R58" s="406" t="str">
        <f t="shared" si="4"/>
        <v>*</v>
      </c>
      <c r="S58" s="406" t="str">
        <f t="shared" si="5"/>
        <v>*</v>
      </c>
      <c r="T58" s="406" t="str">
        <f t="shared" si="6"/>
        <v>*</v>
      </c>
      <c r="U58" s="406">
        <f t="shared" si="7"/>
        <v>21.6</v>
      </c>
      <c r="V58" s="406">
        <f t="shared" si="8"/>
        <v>21.4</v>
      </c>
      <c r="W58" s="406">
        <f t="shared" si="9"/>
        <v>25.1</v>
      </c>
      <c r="X58" s="406">
        <f t="shared" si="10"/>
        <v>24.3</v>
      </c>
      <c r="Y58" s="406">
        <f t="shared" si="11"/>
        <v>22.1</v>
      </c>
      <c r="Z58" s="406">
        <f t="shared" si="12"/>
        <v>24.9</v>
      </c>
      <c r="AA58" s="406">
        <f t="shared" si="13"/>
        <v>20.9</v>
      </c>
      <c r="AB58" s="406">
        <f t="shared" si="14"/>
        <v>21.9</v>
      </c>
      <c r="AC58" s="406">
        <f t="shared" si="15"/>
        <v>25.1</v>
      </c>
      <c r="AD58" s="406">
        <f t="shared" si="16"/>
        <v>19.2</v>
      </c>
      <c r="AE58" s="406">
        <f t="shared" si="17"/>
        <v>22.7</v>
      </c>
      <c r="AF58" s="406">
        <f t="shared" si="18"/>
        <v>20.2</v>
      </c>
      <c r="AG58" s="406">
        <f t="shared" si="19"/>
        <v>22.2</v>
      </c>
      <c r="AH58" s="406" t="str">
        <f t="shared" si="20"/>
        <v>*</v>
      </c>
      <c r="AI58" s="406" t="str">
        <f t="shared" si="21"/>
        <v>*</v>
      </c>
      <c r="AJ58" s="406" t="str">
        <f t="shared" si="22"/>
        <v>*</v>
      </c>
      <c r="AK58" s="406" t="str">
        <f t="shared" si="23"/>
        <v>*</v>
      </c>
      <c r="AL58" s="406" t="str">
        <f t="shared" si="24"/>
        <v>*</v>
      </c>
      <c r="AM58" s="406"/>
    </row>
    <row r="59" spans="1:39" ht="13.5" customHeight="1" x14ac:dyDescent="0.25">
      <c r="A59" s="155">
        <v>0.5</v>
      </c>
      <c r="B59" s="154" t="s">
        <v>61</v>
      </c>
      <c r="C59" s="154" t="s">
        <v>61</v>
      </c>
      <c r="D59" s="154" t="s">
        <v>61</v>
      </c>
      <c r="E59" s="154" t="s">
        <v>61</v>
      </c>
      <c r="F59" s="154" t="s">
        <v>61</v>
      </c>
      <c r="G59" s="154" t="s">
        <v>61</v>
      </c>
      <c r="H59" s="154" t="s">
        <v>61</v>
      </c>
      <c r="I59" s="154" t="s">
        <v>61</v>
      </c>
      <c r="J59" s="154" t="s">
        <v>61</v>
      </c>
      <c r="K59" s="154" t="s">
        <v>61</v>
      </c>
      <c r="L59" s="154" t="s">
        <v>61</v>
      </c>
      <c r="M59" s="154" t="s">
        <v>61</v>
      </c>
      <c r="N59" s="154" t="s">
        <v>61</v>
      </c>
      <c r="O59" s="154" t="s">
        <v>61</v>
      </c>
      <c r="P59" s="2"/>
      <c r="Q59" s="409">
        <v>0.5</v>
      </c>
      <c r="R59" s="406" t="str">
        <f t="shared" si="4"/>
        <v>*</v>
      </c>
      <c r="S59" s="406" t="str">
        <f t="shared" si="5"/>
        <v>*</v>
      </c>
      <c r="T59" s="406" t="str">
        <f t="shared" si="6"/>
        <v>*</v>
      </c>
      <c r="U59" s="406">
        <f t="shared" si="7"/>
        <v>25.2</v>
      </c>
      <c r="V59" s="406">
        <f t="shared" si="8"/>
        <v>22.7</v>
      </c>
      <c r="W59" s="406">
        <f t="shared" si="9"/>
        <v>24.2</v>
      </c>
      <c r="X59" s="406">
        <f t="shared" si="10"/>
        <v>24.9</v>
      </c>
      <c r="Y59" s="406">
        <f t="shared" si="11"/>
        <v>22.3</v>
      </c>
      <c r="Z59" s="406">
        <f t="shared" si="12"/>
        <v>22</v>
      </c>
      <c r="AA59" s="406">
        <f t="shared" si="13"/>
        <v>26.1</v>
      </c>
      <c r="AB59" s="406">
        <f t="shared" si="14"/>
        <v>25</v>
      </c>
      <c r="AC59" s="406">
        <f t="shared" si="15"/>
        <v>21.6</v>
      </c>
      <c r="AD59" s="406">
        <f t="shared" si="16"/>
        <v>23.5</v>
      </c>
      <c r="AE59" s="406">
        <f t="shared" si="17"/>
        <v>24</v>
      </c>
      <c r="AF59" s="406">
        <f t="shared" si="18"/>
        <v>23.3</v>
      </c>
      <c r="AG59" s="406">
        <f t="shared" si="19"/>
        <v>25.3</v>
      </c>
      <c r="AH59" s="406" t="str">
        <f t="shared" si="20"/>
        <v>*</v>
      </c>
      <c r="AI59" s="406" t="str">
        <f t="shared" si="21"/>
        <v>*</v>
      </c>
      <c r="AJ59" s="406" t="str">
        <f t="shared" si="22"/>
        <v>*</v>
      </c>
      <c r="AK59" s="406" t="str">
        <f t="shared" si="23"/>
        <v>*</v>
      </c>
      <c r="AL59" s="406" t="str">
        <f t="shared" si="24"/>
        <v>*</v>
      </c>
      <c r="AM59" s="406"/>
    </row>
    <row r="60" spans="1:39" ht="13.5" customHeight="1" x14ac:dyDescent="0.25">
      <c r="A60" s="155">
        <v>0.51041666666666696</v>
      </c>
      <c r="B60" s="154" t="s">
        <v>61</v>
      </c>
      <c r="C60" s="154" t="s">
        <v>61</v>
      </c>
      <c r="D60" s="154" t="s">
        <v>61</v>
      </c>
      <c r="E60" s="154" t="s">
        <v>61</v>
      </c>
      <c r="F60" s="154" t="s">
        <v>61</v>
      </c>
      <c r="G60" s="154" t="s">
        <v>61</v>
      </c>
      <c r="H60" s="154" t="s">
        <v>61</v>
      </c>
      <c r="I60" s="154" t="s">
        <v>61</v>
      </c>
      <c r="J60" s="154" t="s">
        <v>61</v>
      </c>
      <c r="K60" s="154" t="s">
        <v>61</v>
      </c>
      <c r="L60" s="154" t="s">
        <v>61</v>
      </c>
      <c r="M60" s="154" t="s">
        <v>61</v>
      </c>
      <c r="N60" s="154" t="s">
        <v>61</v>
      </c>
      <c r="O60" s="154" t="s">
        <v>61</v>
      </c>
      <c r="P60" s="2"/>
      <c r="Q60" s="409">
        <v>0.51041666666666696</v>
      </c>
      <c r="R60" s="406" t="str">
        <f t="shared" si="4"/>
        <v>*</v>
      </c>
      <c r="S60" s="406" t="str">
        <f t="shared" si="5"/>
        <v>*</v>
      </c>
      <c r="T60" s="406" t="str">
        <f t="shared" si="6"/>
        <v>*</v>
      </c>
      <c r="U60" s="406">
        <f t="shared" si="7"/>
        <v>22.4</v>
      </c>
      <c r="V60" s="406">
        <f t="shared" si="8"/>
        <v>24.6</v>
      </c>
      <c r="W60" s="406">
        <f t="shared" si="9"/>
        <v>24.2</v>
      </c>
      <c r="X60" s="406">
        <f t="shared" si="10"/>
        <v>25.3</v>
      </c>
      <c r="Y60" s="406">
        <f t="shared" si="11"/>
        <v>24.2</v>
      </c>
      <c r="Z60" s="406">
        <f t="shared" si="12"/>
        <v>21.5</v>
      </c>
      <c r="AA60" s="406">
        <f t="shared" si="13"/>
        <v>25.7</v>
      </c>
      <c r="AB60" s="406">
        <f t="shared" si="14"/>
        <v>26.3</v>
      </c>
      <c r="AC60" s="406">
        <f t="shared" si="15"/>
        <v>22.7</v>
      </c>
      <c r="AD60" s="406">
        <f t="shared" si="16"/>
        <v>23.2</v>
      </c>
      <c r="AE60" s="406">
        <f t="shared" si="17"/>
        <v>22.6</v>
      </c>
      <c r="AF60" s="406">
        <f t="shared" si="18"/>
        <v>23.6</v>
      </c>
      <c r="AG60" s="406" t="str">
        <f t="shared" si="19"/>
        <v>*</v>
      </c>
      <c r="AH60" s="406" t="str">
        <f t="shared" si="20"/>
        <v>*</v>
      </c>
      <c r="AI60" s="406" t="str">
        <f t="shared" si="21"/>
        <v>*</v>
      </c>
      <c r="AJ60" s="406" t="str">
        <f t="shared" si="22"/>
        <v>*</v>
      </c>
      <c r="AK60" s="406" t="str">
        <f t="shared" si="23"/>
        <v>*</v>
      </c>
      <c r="AL60" s="406" t="str">
        <f t="shared" si="24"/>
        <v>*</v>
      </c>
      <c r="AM60" s="406"/>
    </row>
    <row r="61" spans="1:39" ht="13.5" customHeight="1" x14ac:dyDescent="0.25">
      <c r="A61" s="155">
        <v>0.52083333333333304</v>
      </c>
      <c r="B61" s="154" t="s">
        <v>61</v>
      </c>
      <c r="C61" s="154" t="s">
        <v>61</v>
      </c>
      <c r="D61" s="154" t="s">
        <v>61</v>
      </c>
      <c r="E61" s="154" t="s">
        <v>61</v>
      </c>
      <c r="F61" s="154" t="s">
        <v>61</v>
      </c>
      <c r="G61" s="154" t="s">
        <v>61</v>
      </c>
      <c r="H61" s="154" t="s">
        <v>61</v>
      </c>
      <c r="I61" s="154" t="s">
        <v>61</v>
      </c>
      <c r="J61" s="154" t="s">
        <v>61</v>
      </c>
      <c r="K61" s="154" t="s">
        <v>61</v>
      </c>
      <c r="L61" s="154" t="s">
        <v>61</v>
      </c>
      <c r="M61" s="154" t="s">
        <v>61</v>
      </c>
      <c r="N61" s="154" t="s">
        <v>61</v>
      </c>
      <c r="O61" s="154" t="s">
        <v>61</v>
      </c>
      <c r="P61" s="2"/>
      <c r="Q61" s="409">
        <v>0.52083333333333304</v>
      </c>
      <c r="R61" s="406" t="str">
        <f t="shared" si="4"/>
        <v>*</v>
      </c>
      <c r="S61" s="406" t="str">
        <f t="shared" si="5"/>
        <v>*</v>
      </c>
      <c r="T61" s="406" t="str">
        <f t="shared" si="6"/>
        <v>*</v>
      </c>
      <c r="U61" s="406">
        <f t="shared" si="7"/>
        <v>23.8</v>
      </c>
      <c r="V61" s="406">
        <f t="shared" si="8"/>
        <v>25</v>
      </c>
      <c r="W61" s="406">
        <f t="shared" si="9"/>
        <v>24.7</v>
      </c>
      <c r="X61" s="406">
        <f t="shared" si="10"/>
        <v>23.5</v>
      </c>
      <c r="Y61" s="406">
        <f t="shared" si="11"/>
        <v>24.4</v>
      </c>
      <c r="Z61" s="406">
        <f t="shared" si="12"/>
        <v>21.3</v>
      </c>
      <c r="AA61" s="406">
        <f t="shared" si="13"/>
        <v>26.9</v>
      </c>
      <c r="AB61" s="406">
        <f t="shared" si="14"/>
        <v>25.2</v>
      </c>
      <c r="AC61" s="406">
        <f t="shared" si="15"/>
        <v>24.7</v>
      </c>
      <c r="AD61" s="406">
        <f t="shared" si="16"/>
        <v>23.6</v>
      </c>
      <c r="AE61" s="406">
        <f t="shared" si="17"/>
        <v>23.5</v>
      </c>
      <c r="AF61" s="406">
        <f t="shared" si="18"/>
        <v>24.6</v>
      </c>
      <c r="AG61" s="406" t="str">
        <f t="shared" si="19"/>
        <v>*</v>
      </c>
      <c r="AH61" s="406" t="str">
        <f t="shared" si="20"/>
        <v>*</v>
      </c>
      <c r="AI61" s="406" t="str">
        <f t="shared" si="21"/>
        <v>*</v>
      </c>
      <c r="AJ61" s="406" t="str">
        <f t="shared" si="22"/>
        <v>*</v>
      </c>
      <c r="AK61" s="406" t="str">
        <f t="shared" si="23"/>
        <v>*</v>
      </c>
      <c r="AL61" s="406" t="str">
        <f t="shared" si="24"/>
        <v>*</v>
      </c>
      <c r="AM61" s="406"/>
    </row>
    <row r="62" spans="1:39" ht="13.5" customHeight="1" x14ac:dyDescent="0.25">
      <c r="A62" s="155">
        <v>0.53125</v>
      </c>
      <c r="B62" s="154" t="s">
        <v>61</v>
      </c>
      <c r="C62" s="154" t="s">
        <v>61</v>
      </c>
      <c r="D62" s="154" t="s">
        <v>61</v>
      </c>
      <c r="E62" s="154" t="s">
        <v>61</v>
      </c>
      <c r="F62" s="154" t="s">
        <v>61</v>
      </c>
      <c r="G62" s="154" t="s">
        <v>61</v>
      </c>
      <c r="H62" s="154" t="s">
        <v>61</v>
      </c>
      <c r="I62" s="154" t="s">
        <v>61</v>
      </c>
      <c r="J62" s="154" t="s">
        <v>61</v>
      </c>
      <c r="K62" s="154" t="s">
        <v>61</v>
      </c>
      <c r="L62" s="154" t="s">
        <v>61</v>
      </c>
      <c r="M62" s="154" t="s">
        <v>61</v>
      </c>
      <c r="N62" s="154" t="s">
        <v>61</v>
      </c>
      <c r="O62" s="154" t="s">
        <v>61</v>
      </c>
      <c r="P62" s="2"/>
      <c r="Q62" s="409">
        <v>0.53125</v>
      </c>
      <c r="R62" s="406" t="str">
        <f t="shared" si="4"/>
        <v>*</v>
      </c>
      <c r="S62" s="406" t="str">
        <f t="shared" si="5"/>
        <v>*</v>
      </c>
      <c r="T62" s="406" t="str">
        <f t="shared" si="6"/>
        <v>*</v>
      </c>
      <c r="U62" s="406">
        <f t="shared" si="7"/>
        <v>24.3</v>
      </c>
      <c r="V62" s="406">
        <f t="shared" si="8"/>
        <v>24.3</v>
      </c>
      <c r="W62" s="406">
        <f t="shared" si="9"/>
        <v>22.3</v>
      </c>
      <c r="X62" s="406">
        <f t="shared" si="10"/>
        <v>23.9</v>
      </c>
      <c r="Y62" s="406">
        <f t="shared" si="11"/>
        <v>22</v>
      </c>
      <c r="Z62" s="406">
        <f t="shared" si="12"/>
        <v>24.4</v>
      </c>
      <c r="AA62" s="406">
        <f t="shared" si="13"/>
        <v>26.5</v>
      </c>
      <c r="AB62" s="406">
        <f t="shared" si="14"/>
        <v>24.5</v>
      </c>
      <c r="AC62" s="406">
        <f t="shared" si="15"/>
        <v>22.9</v>
      </c>
      <c r="AD62" s="406">
        <f t="shared" si="16"/>
        <v>26.7</v>
      </c>
      <c r="AE62" s="406">
        <f t="shared" si="17"/>
        <v>22.9</v>
      </c>
      <c r="AF62" s="406">
        <f t="shared" si="18"/>
        <v>24.8</v>
      </c>
      <c r="AG62" s="406" t="str">
        <f t="shared" si="19"/>
        <v>*</v>
      </c>
      <c r="AH62" s="406" t="str">
        <f t="shared" si="20"/>
        <v>*</v>
      </c>
      <c r="AI62" s="406" t="str">
        <f t="shared" si="21"/>
        <v>*</v>
      </c>
      <c r="AJ62" s="406" t="str">
        <f t="shared" si="22"/>
        <v>*</v>
      </c>
      <c r="AK62" s="406" t="str">
        <f t="shared" si="23"/>
        <v>*</v>
      </c>
      <c r="AL62" s="406" t="str">
        <f t="shared" si="24"/>
        <v>*</v>
      </c>
      <c r="AM62" s="406"/>
    </row>
    <row r="63" spans="1:39" ht="13.5" customHeight="1" x14ac:dyDescent="0.25">
      <c r="A63" s="155">
        <v>0.54166666666666696</v>
      </c>
      <c r="B63" s="154" t="s">
        <v>61</v>
      </c>
      <c r="C63" s="154" t="s">
        <v>61</v>
      </c>
      <c r="D63" s="154" t="s">
        <v>61</v>
      </c>
      <c r="E63" s="154" t="s">
        <v>61</v>
      </c>
      <c r="F63" s="154" t="s">
        <v>61</v>
      </c>
      <c r="G63" s="154" t="s">
        <v>61</v>
      </c>
      <c r="H63" s="154" t="s">
        <v>61</v>
      </c>
      <c r="I63" s="154" t="s">
        <v>61</v>
      </c>
      <c r="J63" s="154" t="s">
        <v>61</v>
      </c>
      <c r="K63" s="154" t="s">
        <v>61</v>
      </c>
      <c r="L63" s="154" t="s">
        <v>61</v>
      </c>
      <c r="M63" s="154" t="s">
        <v>61</v>
      </c>
      <c r="N63" s="154" t="s">
        <v>61</v>
      </c>
      <c r="O63" s="154" t="s">
        <v>61</v>
      </c>
      <c r="P63" s="2"/>
      <c r="Q63" s="409">
        <v>0.54166666666666696</v>
      </c>
      <c r="R63" s="406" t="str">
        <f t="shared" si="4"/>
        <v>*</v>
      </c>
      <c r="S63" s="406" t="str">
        <f t="shared" si="5"/>
        <v>*</v>
      </c>
      <c r="T63" s="406" t="str">
        <f t="shared" si="6"/>
        <v>*</v>
      </c>
      <c r="U63" s="406">
        <f t="shared" si="7"/>
        <v>25.6</v>
      </c>
      <c r="V63" s="406">
        <f t="shared" si="8"/>
        <v>23.2</v>
      </c>
      <c r="W63" s="406">
        <f t="shared" si="9"/>
        <v>25.6</v>
      </c>
      <c r="X63" s="406">
        <f t="shared" si="10"/>
        <v>22.7</v>
      </c>
      <c r="Y63" s="406">
        <f t="shared" si="11"/>
        <v>24.4</v>
      </c>
      <c r="Z63" s="406">
        <f t="shared" si="12"/>
        <v>19.7</v>
      </c>
      <c r="AA63" s="406">
        <f t="shared" si="13"/>
        <v>24.3</v>
      </c>
      <c r="AB63" s="406">
        <f t="shared" si="14"/>
        <v>24.4</v>
      </c>
      <c r="AC63" s="406">
        <f t="shared" si="15"/>
        <v>25.2</v>
      </c>
      <c r="AD63" s="406">
        <f t="shared" si="16"/>
        <v>23.8</v>
      </c>
      <c r="AE63" s="406">
        <f t="shared" si="17"/>
        <v>24.1</v>
      </c>
      <c r="AF63" s="406">
        <f t="shared" si="18"/>
        <v>27.1</v>
      </c>
      <c r="AG63" s="406" t="str">
        <f t="shared" si="19"/>
        <v>*</v>
      </c>
      <c r="AH63" s="406" t="str">
        <f t="shared" si="20"/>
        <v>*</v>
      </c>
      <c r="AI63" s="406" t="str">
        <f t="shared" si="21"/>
        <v>*</v>
      </c>
      <c r="AJ63" s="406" t="str">
        <f t="shared" si="22"/>
        <v>*</v>
      </c>
      <c r="AK63" s="406" t="str">
        <f t="shared" si="23"/>
        <v>*</v>
      </c>
      <c r="AL63" s="406" t="str">
        <f t="shared" si="24"/>
        <v>*</v>
      </c>
      <c r="AM63" s="406"/>
    </row>
    <row r="64" spans="1:39" ht="13.5" customHeight="1" x14ac:dyDescent="0.25">
      <c r="A64" s="155">
        <v>0.55208333333333304</v>
      </c>
      <c r="B64" s="154" t="s">
        <v>61</v>
      </c>
      <c r="C64" s="154" t="s">
        <v>61</v>
      </c>
      <c r="D64" s="154" t="s">
        <v>61</v>
      </c>
      <c r="E64" s="154" t="s">
        <v>61</v>
      </c>
      <c r="F64" s="154" t="s">
        <v>61</v>
      </c>
      <c r="G64" s="154" t="s">
        <v>61</v>
      </c>
      <c r="H64" s="154" t="s">
        <v>61</v>
      </c>
      <c r="I64" s="154" t="s">
        <v>61</v>
      </c>
      <c r="J64" s="154" t="s">
        <v>61</v>
      </c>
      <c r="K64" s="154" t="s">
        <v>61</v>
      </c>
      <c r="L64" s="154" t="s">
        <v>61</v>
      </c>
      <c r="M64" s="154" t="s">
        <v>61</v>
      </c>
      <c r="N64" s="154" t="s">
        <v>61</v>
      </c>
      <c r="O64" s="154" t="s">
        <v>61</v>
      </c>
      <c r="P64" s="2"/>
      <c r="Q64" s="409">
        <v>0.55208333333333304</v>
      </c>
      <c r="R64" s="406" t="str">
        <f t="shared" si="4"/>
        <v>*</v>
      </c>
      <c r="S64" s="406" t="str">
        <f t="shared" si="5"/>
        <v>*</v>
      </c>
      <c r="T64" s="406" t="str">
        <f t="shared" si="6"/>
        <v>*</v>
      </c>
      <c r="U64" s="406">
        <f t="shared" si="7"/>
        <v>21.6</v>
      </c>
      <c r="V64" s="406">
        <f t="shared" si="8"/>
        <v>23.1</v>
      </c>
      <c r="W64" s="406">
        <f t="shared" si="9"/>
        <v>25.2</v>
      </c>
      <c r="X64" s="406">
        <f t="shared" si="10"/>
        <v>22.2</v>
      </c>
      <c r="Y64" s="406">
        <f t="shared" si="11"/>
        <v>23.1</v>
      </c>
      <c r="Z64" s="406">
        <f t="shared" si="12"/>
        <v>23.1</v>
      </c>
      <c r="AA64" s="406">
        <f t="shared" si="13"/>
        <v>23.6</v>
      </c>
      <c r="AB64" s="406">
        <f t="shared" si="14"/>
        <v>24.4</v>
      </c>
      <c r="AC64" s="406">
        <f t="shared" si="15"/>
        <v>20.2</v>
      </c>
      <c r="AD64" s="406">
        <f t="shared" si="16"/>
        <v>22.9</v>
      </c>
      <c r="AE64" s="406">
        <f t="shared" si="17"/>
        <v>21.9</v>
      </c>
      <c r="AF64" s="406">
        <f t="shared" si="18"/>
        <v>25</v>
      </c>
      <c r="AG64" s="406" t="str">
        <f t="shared" si="19"/>
        <v>*</v>
      </c>
      <c r="AH64" s="406" t="str">
        <f t="shared" si="20"/>
        <v>*</v>
      </c>
      <c r="AI64" s="406" t="str">
        <f t="shared" si="21"/>
        <v>*</v>
      </c>
      <c r="AJ64" s="406" t="str">
        <f t="shared" si="22"/>
        <v>*</v>
      </c>
      <c r="AK64" s="406" t="str">
        <f t="shared" si="23"/>
        <v>*</v>
      </c>
      <c r="AL64" s="406" t="str">
        <f t="shared" si="24"/>
        <v>*</v>
      </c>
      <c r="AM64" s="406"/>
    </row>
    <row r="65" spans="1:39" ht="13.5" customHeight="1" x14ac:dyDescent="0.25">
      <c r="A65" s="155">
        <v>0.5625</v>
      </c>
      <c r="B65" s="154" t="s">
        <v>61</v>
      </c>
      <c r="C65" s="154" t="s">
        <v>61</v>
      </c>
      <c r="D65" s="154" t="s">
        <v>61</v>
      </c>
      <c r="E65" s="154" t="s">
        <v>61</v>
      </c>
      <c r="F65" s="154" t="s">
        <v>61</v>
      </c>
      <c r="G65" s="154" t="s">
        <v>61</v>
      </c>
      <c r="H65" s="154" t="s">
        <v>61</v>
      </c>
      <c r="I65" s="154" t="s">
        <v>61</v>
      </c>
      <c r="J65" s="154" t="s">
        <v>61</v>
      </c>
      <c r="K65" s="154" t="s">
        <v>61</v>
      </c>
      <c r="L65" s="154" t="s">
        <v>61</v>
      </c>
      <c r="M65" s="154" t="s">
        <v>61</v>
      </c>
      <c r="N65" s="154" t="s">
        <v>61</v>
      </c>
      <c r="O65" s="154" t="s">
        <v>61</v>
      </c>
      <c r="P65" s="2"/>
      <c r="Q65" s="409">
        <v>0.5625</v>
      </c>
      <c r="R65" s="406" t="str">
        <f t="shared" si="4"/>
        <v>*</v>
      </c>
      <c r="S65" s="406" t="str">
        <f t="shared" si="5"/>
        <v>*</v>
      </c>
      <c r="T65" s="406" t="str">
        <f t="shared" si="6"/>
        <v>*</v>
      </c>
      <c r="U65" s="406">
        <f t="shared" si="7"/>
        <v>25.4</v>
      </c>
      <c r="V65" s="406">
        <f t="shared" si="8"/>
        <v>24</v>
      </c>
      <c r="W65" s="406">
        <f t="shared" si="9"/>
        <v>22.2</v>
      </c>
      <c r="X65" s="406">
        <f t="shared" si="10"/>
        <v>26.1</v>
      </c>
      <c r="Y65" s="406">
        <f t="shared" si="11"/>
        <v>22.2</v>
      </c>
      <c r="Z65" s="406">
        <f t="shared" si="12"/>
        <v>25.1</v>
      </c>
      <c r="AA65" s="406">
        <f t="shared" si="13"/>
        <v>26.1</v>
      </c>
      <c r="AB65" s="406">
        <f t="shared" si="14"/>
        <v>25.7</v>
      </c>
      <c r="AC65" s="406">
        <f t="shared" si="15"/>
        <v>23.5</v>
      </c>
      <c r="AD65" s="406">
        <f t="shared" si="16"/>
        <v>23.5</v>
      </c>
      <c r="AE65" s="406">
        <f t="shared" si="17"/>
        <v>25.7</v>
      </c>
      <c r="AF65" s="406">
        <f t="shared" si="18"/>
        <v>22.3</v>
      </c>
      <c r="AG65" s="406" t="str">
        <f t="shared" si="19"/>
        <v>*</v>
      </c>
      <c r="AH65" s="406" t="str">
        <f t="shared" si="20"/>
        <v>*</v>
      </c>
      <c r="AI65" s="406" t="str">
        <f t="shared" si="21"/>
        <v>*</v>
      </c>
      <c r="AJ65" s="406" t="str">
        <f t="shared" si="22"/>
        <v>*</v>
      </c>
      <c r="AK65" s="406" t="str">
        <f t="shared" si="23"/>
        <v>*</v>
      </c>
      <c r="AL65" s="406" t="str">
        <f t="shared" si="24"/>
        <v>*</v>
      </c>
      <c r="AM65" s="406"/>
    </row>
    <row r="66" spans="1:39" ht="13.5" customHeight="1" x14ac:dyDescent="0.25">
      <c r="A66" s="155">
        <v>0.57291666666666696</v>
      </c>
      <c r="B66" s="154" t="s">
        <v>61</v>
      </c>
      <c r="C66" s="154" t="s">
        <v>61</v>
      </c>
      <c r="D66" s="154" t="s">
        <v>61</v>
      </c>
      <c r="E66" s="154" t="s">
        <v>61</v>
      </c>
      <c r="F66" s="154" t="s">
        <v>61</v>
      </c>
      <c r="G66" s="154" t="s">
        <v>61</v>
      </c>
      <c r="H66" s="154" t="s">
        <v>61</v>
      </c>
      <c r="I66" s="154" t="s">
        <v>61</v>
      </c>
      <c r="J66" s="154" t="s">
        <v>61</v>
      </c>
      <c r="K66" s="154" t="s">
        <v>61</v>
      </c>
      <c r="L66" s="154" t="s">
        <v>61</v>
      </c>
      <c r="M66" s="154" t="s">
        <v>61</v>
      </c>
      <c r="N66" s="154" t="s">
        <v>61</v>
      </c>
      <c r="O66" s="154" t="s">
        <v>61</v>
      </c>
      <c r="P66" s="2"/>
      <c r="Q66" s="409">
        <v>0.57291666666666696</v>
      </c>
      <c r="R66" s="406" t="str">
        <f t="shared" si="4"/>
        <v>*</v>
      </c>
      <c r="S66" s="406" t="str">
        <f t="shared" si="5"/>
        <v>*</v>
      </c>
      <c r="T66" s="406" t="str">
        <f t="shared" si="6"/>
        <v>*</v>
      </c>
      <c r="U66" s="406">
        <f t="shared" si="7"/>
        <v>23.2</v>
      </c>
      <c r="V66" s="406">
        <f t="shared" si="8"/>
        <v>23</v>
      </c>
      <c r="W66" s="406">
        <f t="shared" si="9"/>
        <v>23.9</v>
      </c>
      <c r="X66" s="406">
        <f t="shared" si="10"/>
        <v>22.9</v>
      </c>
      <c r="Y66" s="406">
        <f t="shared" si="11"/>
        <v>19.399999999999999</v>
      </c>
      <c r="Z66" s="406">
        <f t="shared" si="12"/>
        <v>23.9</v>
      </c>
      <c r="AA66" s="406">
        <f t="shared" si="13"/>
        <v>23.9</v>
      </c>
      <c r="AB66" s="406">
        <f t="shared" si="14"/>
        <v>22.9</v>
      </c>
      <c r="AC66" s="406">
        <f t="shared" si="15"/>
        <v>23</v>
      </c>
      <c r="AD66" s="406">
        <f t="shared" si="16"/>
        <v>21.3</v>
      </c>
      <c r="AE66" s="406">
        <f t="shared" si="17"/>
        <v>26.3</v>
      </c>
      <c r="AF66" s="406">
        <f t="shared" si="18"/>
        <v>23.7</v>
      </c>
      <c r="AG66" s="406" t="str">
        <f t="shared" si="19"/>
        <v>*</v>
      </c>
      <c r="AH66" s="406" t="str">
        <f t="shared" si="20"/>
        <v>*</v>
      </c>
      <c r="AI66" s="406" t="str">
        <f t="shared" si="21"/>
        <v>*</v>
      </c>
      <c r="AJ66" s="406" t="str">
        <f t="shared" si="22"/>
        <v>*</v>
      </c>
      <c r="AK66" s="406" t="str">
        <f t="shared" si="23"/>
        <v>*</v>
      </c>
      <c r="AL66" s="406" t="str">
        <f t="shared" si="24"/>
        <v>*</v>
      </c>
      <c r="AM66" s="406"/>
    </row>
    <row r="67" spans="1:39" ht="13.5" customHeight="1" x14ac:dyDescent="0.25">
      <c r="A67" s="155">
        <v>0.58333333333333304</v>
      </c>
      <c r="B67" s="154" t="s">
        <v>61</v>
      </c>
      <c r="C67" s="154" t="s">
        <v>61</v>
      </c>
      <c r="D67" s="154" t="s">
        <v>61</v>
      </c>
      <c r="E67" s="154" t="s">
        <v>61</v>
      </c>
      <c r="F67" s="154" t="s">
        <v>61</v>
      </c>
      <c r="G67" s="154" t="s">
        <v>61</v>
      </c>
      <c r="H67" s="154" t="s">
        <v>61</v>
      </c>
      <c r="I67" s="154" t="s">
        <v>61</v>
      </c>
      <c r="J67" s="154" t="s">
        <v>61</v>
      </c>
      <c r="K67" s="154" t="s">
        <v>61</v>
      </c>
      <c r="L67" s="154" t="s">
        <v>61</v>
      </c>
      <c r="M67" s="154" t="s">
        <v>61</v>
      </c>
      <c r="N67" s="154" t="s">
        <v>61</v>
      </c>
      <c r="O67" s="154" t="s">
        <v>61</v>
      </c>
      <c r="P67" s="2"/>
      <c r="Q67" s="409">
        <v>0.58333333333333304</v>
      </c>
      <c r="R67" s="406" t="str">
        <f t="shared" si="4"/>
        <v>*</v>
      </c>
      <c r="S67" s="406" t="str">
        <f t="shared" si="5"/>
        <v>*</v>
      </c>
      <c r="T67" s="406" t="str">
        <f t="shared" si="6"/>
        <v>*</v>
      </c>
      <c r="U67" s="406">
        <f t="shared" si="7"/>
        <v>21.9</v>
      </c>
      <c r="V67" s="406">
        <f t="shared" si="8"/>
        <v>24.7</v>
      </c>
      <c r="W67" s="406">
        <f t="shared" si="9"/>
        <v>24.7</v>
      </c>
      <c r="X67" s="406">
        <f t="shared" si="10"/>
        <v>24.2</v>
      </c>
      <c r="Y67" s="406">
        <f t="shared" si="11"/>
        <v>25.1</v>
      </c>
      <c r="Z67" s="406">
        <f t="shared" si="12"/>
        <v>26.6</v>
      </c>
      <c r="AA67" s="406">
        <f t="shared" si="13"/>
        <v>23.5</v>
      </c>
      <c r="AB67" s="406">
        <f t="shared" si="14"/>
        <v>22.1</v>
      </c>
      <c r="AC67" s="406">
        <f t="shared" si="15"/>
        <v>21.6</v>
      </c>
      <c r="AD67" s="406">
        <f t="shared" si="16"/>
        <v>23.6</v>
      </c>
      <c r="AE67" s="406">
        <f t="shared" si="17"/>
        <v>27</v>
      </c>
      <c r="AF67" s="406">
        <f t="shared" si="18"/>
        <v>23.5</v>
      </c>
      <c r="AG67" s="406" t="str">
        <f t="shared" si="19"/>
        <v>*</v>
      </c>
      <c r="AH67" s="406" t="str">
        <f t="shared" si="20"/>
        <v>*</v>
      </c>
      <c r="AI67" s="406" t="str">
        <f t="shared" si="21"/>
        <v>*</v>
      </c>
      <c r="AJ67" s="406" t="str">
        <f t="shared" si="22"/>
        <v>*</v>
      </c>
      <c r="AK67" s="406" t="str">
        <f t="shared" si="23"/>
        <v>*</v>
      </c>
      <c r="AL67" s="406" t="str">
        <f t="shared" si="24"/>
        <v>*</v>
      </c>
      <c r="AM67" s="406"/>
    </row>
    <row r="68" spans="1:39" ht="13.5" customHeight="1" x14ac:dyDescent="0.25">
      <c r="A68" s="155">
        <v>0.59375</v>
      </c>
      <c r="B68" s="154" t="s">
        <v>61</v>
      </c>
      <c r="C68" s="154" t="s">
        <v>61</v>
      </c>
      <c r="D68" s="154" t="s">
        <v>61</v>
      </c>
      <c r="E68" s="154" t="s">
        <v>61</v>
      </c>
      <c r="F68" s="154" t="s">
        <v>61</v>
      </c>
      <c r="G68" s="154" t="s">
        <v>61</v>
      </c>
      <c r="H68" s="154" t="s">
        <v>61</v>
      </c>
      <c r="I68" s="154" t="s">
        <v>61</v>
      </c>
      <c r="J68" s="154" t="s">
        <v>61</v>
      </c>
      <c r="K68" s="154" t="s">
        <v>61</v>
      </c>
      <c r="L68" s="154" t="s">
        <v>61</v>
      </c>
      <c r="M68" s="154" t="s">
        <v>61</v>
      </c>
      <c r="N68" s="154" t="s">
        <v>61</v>
      </c>
      <c r="O68" s="154" t="s">
        <v>61</v>
      </c>
      <c r="P68" s="2"/>
      <c r="Q68" s="409">
        <v>0.59375</v>
      </c>
      <c r="R68" s="406" t="str">
        <f t="shared" si="4"/>
        <v>*</v>
      </c>
      <c r="S68" s="406" t="str">
        <f t="shared" si="5"/>
        <v>*</v>
      </c>
      <c r="T68" s="406" t="str">
        <f t="shared" si="6"/>
        <v>*</v>
      </c>
      <c r="U68" s="406">
        <f t="shared" si="7"/>
        <v>22.9</v>
      </c>
      <c r="V68" s="406">
        <f t="shared" si="8"/>
        <v>24.2</v>
      </c>
      <c r="W68" s="406">
        <f t="shared" si="9"/>
        <v>25.9</v>
      </c>
      <c r="X68" s="406">
        <f t="shared" si="10"/>
        <v>24.2</v>
      </c>
      <c r="Y68" s="406">
        <f t="shared" si="11"/>
        <v>23.1</v>
      </c>
      <c r="Z68" s="406">
        <f t="shared" si="12"/>
        <v>25.2</v>
      </c>
      <c r="AA68" s="406">
        <f t="shared" si="13"/>
        <v>23.7</v>
      </c>
      <c r="AB68" s="406">
        <f t="shared" si="14"/>
        <v>25.3</v>
      </c>
      <c r="AC68" s="406">
        <f t="shared" si="15"/>
        <v>24.7</v>
      </c>
      <c r="AD68" s="406">
        <f t="shared" si="16"/>
        <v>23.5</v>
      </c>
      <c r="AE68" s="406">
        <f t="shared" si="17"/>
        <v>22.9</v>
      </c>
      <c r="AF68" s="406">
        <f t="shared" si="18"/>
        <v>22.9</v>
      </c>
      <c r="AG68" s="406" t="str">
        <f t="shared" si="19"/>
        <v>*</v>
      </c>
      <c r="AH68" s="406" t="str">
        <f t="shared" si="20"/>
        <v>*</v>
      </c>
      <c r="AI68" s="406" t="str">
        <f t="shared" si="21"/>
        <v>*</v>
      </c>
      <c r="AJ68" s="406" t="str">
        <f t="shared" si="22"/>
        <v>*</v>
      </c>
      <c r="AK68" s="406" t="str">
        <f t="shared" si="23"/>
        <v>*</v>
      </c>
      <c r="AL68" s="406" t="str">
        <f t="shared" si="24"/>
        <v>*</v>
      </c>
      <c r="AM68" s="406"/>
    </row>
    <row r="69" spans="1:39" ht="13.5" customHeight="1" x14ac:dyDescent="0.25">
      <c r="A69" s="155">
        <v>0.60416666666666696</v>
      </c>
      <c r="B69" s="154" t="s">
        <v>61</v>
      </c>
      <c r="C69" s="154" t="s">
        <v>61</v>
      </c>
      <c r="D69" s="154" t="s">
        <v>61</v>
      </c>
      <c r="E69" s="154" t="s">
        <v>61</v>
      </c>
      <c r="F69" s="154" t="s">
        <v>61</v>
      </c>
      <c r="G69" s="154" t="s">
        <v>61</v>
      </c>
      <c r="H69" s="154" t="s">
        <v>61</v>
      </c>
      <c r="I69" s="154" t="s">
        <v>61</v>
      </c>
      <c r="J69" s="154" t="s">
        <v>61</v>
      </c>
      <c r="K69" s="154" t="s">
        <v>61</v>
      </c>
      <c r="L69" s="154" t="s">
        <v>61</v>
      </c>
      <c r="M69" s="154" t="s">
        <v>61</v>
      </c>
      <c r="N69" s="154" t="s">
        <v>61</v>
      </c>
      <c r="O69" s="154" t="s">
        <v>61</v>
      </c>
      <c r="P69" s="2"/>
      <c r="Q69" s="409">
        <v>0.60416666666666696</v>
      </c>
      <c r="R69" s="406" t="str">
        <f t="shared" si="4"/>
        <v>*</v>
      </c>
      <c r="S69" s="406" t="str">
        <f t="shared" si="5"/>
        <v>*</v>
      </c>
      <c r="T69" s="406" t="str">
        <f t="shared" si="6"/>
        <v>*</v>
      </c>
      <c r="U69" s="406">
        <f t="shared" si="7"/>
        <v>24.7</v>
      </c>
      <c r="V69" s="406">
        <f t="shared" si="8"/>
        <v>23.8</v>
      </c>
      <c r="W69" s="406">
        <f t="shared" si="9"/>
        <v>25.6</v>
      </c>
      <c r="X69" s="406">
        <f t="shared" si="10"/>
        <v>25.1</v>
      </c>
      <c r="Y69" s="406">
        <f t="shared" si="11"/>
        <v>24.2</v>
      </c>
      <c r="Z69" s="406">
        <f t="shared" si="12"/>
        <v>25.1</v>
      </c>
      <c r="AA69" s="406">
        <f t="shared" si="13"/>
        <v>25.4</v>
      </c>
      <c r="AB69" s="406">
        <f t="shared" si="14"/>
        <v>22.8</v>
      </c>
      <c r="AC69" s="406">
        <f t="shared" si="15"/>
        <v>23.7</v>
      </c>
      <c r="AD69" s="406">
        <f t="shared" si="16"/>
        <v>22.9</v>
      </c>
      <c r="AE69" s="406">
        <f t="shared" si="17"/>
        <v>22.7</v>
      </c>
      <c r="AF69" s="406">
        <f t="shared" si="18"/>
        <v>24.7</v>
      </c>
      <c r="AG69" s="406" t="str">
        <f t="shared" si="19"/>
        <v>*</v>
      </c>
      <c r="AH69" s="406" t="str">
        <f t="shared" si="20"/>
        <v>*</v>
      </c>
      <c r="AI69" s="406" t="str">
        <f t="shared" si="21"/>
        <v>*</v>
      </c>
      <c r="AJ69" s="406" t="str">
        <f t="shared" si="22"/>
        <v>*</v>
      </c>
      <c r="AK69" s="406" t="str">
        <f t="shared" si="23"/>
        <v>*</v>
      </c>
      <c r="AL69" s="406" t="str">
        <f t="shared" si="24"/>
        <v>*</v>
      </c>
      <c r="AM69" s="406"/>
    </row>
    <row r="70" spans="1:39" ht="13.5" customHeight="1" x14ac:dyDescent="0.25">
      <c r="A70" s="155">
        <v>0.61458333333333304</v>
      </c>
      <c r="B70" s="154" t="s">
        <v>61</v>
      </c>
      <c r="C70" s="154" t="s">
        <v>61</v>
      </c>
      <c r="D70" s="154" t="s">
        <v>61</v>
      </c>
      <c r="E70" s="154" t="s">
        <v>61</v>
      </c>
      <c r="F70" s="154" t="s">
        <v>61</v>
      </c>
      <c r="G70" s="154" t="s">
        <v>61</v>
      </c>
      <c r="H70" s="154" t="s">
        <v>61</v>
      </c>
      <c r="I70" s="154" t="s">
        <v>61</v>
      </c>
      <c r="J70" s="154" t="s">
        <v>61</v>
      </c>
      <c r="K70" s="154" t="s">
        <v>61</v>
      </c>
      <c r="L70" s="154" t="s">
        <v>61</v>
      </c>
      <c r="M70" s="154" t="s">
        <v>61</v>
      </c>
      <c r="N70" s="154" t="s">
        <v>61</v>
      </c>
      <c r="O70" s="154" t="s">
        <v>61</v>
      </c>
      <c r="P70" s="2"/>
      <c r="Q70" s="409">
        <v>0.61458333333333304</v>
      </c>
      <c r="R70" s="406" t="str">
        <f t="shared" si="4"/>
        <v>*</v>
      </c>
      <c r="S70" s="406" t="str">
        <f t="shared" si="5"/>
        <v>*</v>
      </c>
      <c r="T70" s="406" t="str">
        <f t="shared" si="6"/>
        <v>*</v>
      </c>
      <c r="U70" s="406">
        <f t="shared" si="7"/>
        <v>24.8</v>
      </c>
      <c r="V70" s="406">
        <f t="shared" si="8"/>
        <v>24.1</v>
      </c>
      <c r="W70" s="406">
        <f t="shared" si="9"/>
        <v>21.4</v>
      </c>
      <c r="X70" s="406">
        <f t="shared" si="10"/>
        <v>22.3</v>
      </c>
      <c r="Y70" s="406">
        <f t="shared" si="11"/>
        <v>24.3</v>
      </c>
      <c r="Z70" s="406">
        <f t="shared" si="12"/>
        <v>24.2</v>
      </c>
      <c r="AA70" s="406">
        <f t="shared" si="13"/>
        <v>24.2</v>
      </c>
      <c r="AB70" s="406">
        <f t="shared" si="14"/>
        <v>24.8</v>
      </c>
      <c r="AC70" s="406">
        <f t="shared" si="15"/>
        <v>24.8</v>
      </c>
      <c r="AD70" s="406">
        <f t="shared" si="16"/>
        <v>27.5</v>
      </c>
      <c r="AE70" s="406">
        <f t="shared" si="17"/>
        <v>21.5</v>
      </c>
      <c r="AF70" s="406">
        <f t="shared" si="18"/>
        <v>24.6</v>
      </c>
      <c r="AG70" s="406" t="str">
        <f t="shared" si="19"/>
        <v>*</v>
      </c>
      <c r="AH70" s="406" t="str">
        <f t="shared" si="20"/>
        <v>*</v>
      </c>
      <c r="AI70" s="406" t="str">
        <f t="shared" si="21"/>
        <v>*</v>
      </c>
      <c r="AJ70" s="406" t="str">
        <f t="shared" si="22"/>
        <v>*</v>
      </c>
      <c r="AK70" s="406" t="str">
        <f t="shared" si="23"/>
        <v>*</v>
      </c>
      <c r="AL70" s="406" t="str">
        <f t="shared" si="24"/>
        <v>*</v>
      </c>
      <c r="AM70" s="406"/>
    </row>
    <row r="71" spans="1:39" ht="13.5" customHeight="1" x14ac:dyDescent="0.25">
      <c r="A71" s="155">
        <v>0.625</v>
      </c>
      <c r="B71" s="154" t="s">
        <v>61</v>
      </c>
      <c r="C71" s="154" t="s">
        <v>61</v>
      </c>
      <c r="D71" s="154" t="s">
        <v>61</v>
      </c>
      <c r="E71" s="154" t="s">
        <v>61</v>
      </c>
      <c r="F71" s="154" t="s">
        <v>61</v>
      </c>
      <c r="G71" s="154" t="s">
        <v>61</v>
      </c>
      <c r="H71" s="154" t="s">
        <v>61</v>
      </c>
      <c r="I71" s="154" t="s">
        <v>61</v>
      </c>
      <c r="J71" s="154" t="s">
        <v>61</v>
      </c>
      <c r="K71" s="154" t="s">
        <v>61</v>
      </c>
      <c r="L71" s="154" t="s">
        <v>61</v>
      </c>
      <c r="M71" s="154" t="s">
        <v>61</v>
      </c>
      <c r="N71" s="154" t="s">
        <v>61</v>
      </c>
      <c r="O71" s="154" t="s">
        <v>61</v>
      </c>
      <c r="P71" s="2"/>
      <c r="Q71" s="409">
        <v>0.625</v>
      </c>
      <c r="R71" s="406" t="str">
        <f t="shared" si="4"/>
        <v>*</v>
      </c>
      <c r="S71" s="406" t="str">
        <f t="shared" si="5"/>
        <v>*</v>
      </c>
      <c r="T71" s="406" t="str">
        <f t="shared" si="6"/>
        <v>*</v>
      </c>
      <c r="U71" s="406">
        <f t="shared" si="7"/>
        <v>24.9</v>
      </c>
      <c r="V71" s="406">
        <f t="shared" si="8"/>
        <v>23</v>
      </c>
      <c r="W71" s="406">
        <f t="shared" si="9"/>
        <v>21.7</v>
      </c>
      <c r="X71" s="406">
        <f t="shared" si="10"/>
        <v>21.4</v>
      </c>
      <c r="Y71" s="406">
        <f t="shared" si="11"/>
        <v>23.4</v>
      </c>
      <c r="Z71" s="406">
        <f t="shared" si="12"/>
        <v>23.7</v>
      </c>
      <c r="AA71" s="406">
        <f t="shared" si="13"/>
        <v>23.6</v>
      </c>
      <c r="AB71" s="406">
        <f t="shared" si="14"/>
        <v>23.5</v>
      </c>
      <c r="AC71" s="406">
        <f t="shared" si="15"/>
        <v>24.4</v>
      </c>
      <c r="AD71" s="406">
        <f t="shared" si="16"/>
        <v>21.9</v>
      </c>
      <c r="AE71" s="406">
        <f t="shared" si="17"/>
        <v>26.3</v>
      </c>
      <c r="AF71" s="406">
        <f t="shared" si="18"/>
        <v>23.9</v>
      </c>
      <c r="AG71" s="406" t="str">
        <f t="shared" si="19"/>
        <v>*</v>
      </c>
      <c r="AH71" s="406" t="str">
        <f t="shared" si="20"/>
        <v>*</v>
      </c>
      <c r="AI71" s="406" t="str">
        <f t="shared" si="21"/>
        <v>*</v>
      </c>
      <c r="AJ71" s="406" t="str">
        <f t="shared" si="22"/>
        <v>*</v>
      </c>
      <c r="AK71" s="406" t="str">
        <f t="shared" si="23"/>
        <v>*</v>
      </c>
      <c r="AL71" s="406" t="str">
        <f t="shared" si="24"/>
        <v>*</v>
      </c>
      <c r="AM71" s="406"/>
    </row>
    <row r="72" spans="1:39" ht="13.5" customHeight="1" x14ac:dyDescent="0.25">
      <c r="A72" s="155">
        <v>0.63541666666666696</v>
      </c>
      <c r="B72" s="154" t="s">
        <v>61</v>
      </c>
      <c r="C72" s="154" t="s">
        <v>61</v>
      </c>
      <c r="D72" s="154" t="s">
        <v>61</v>
      </c>
      <c r="E72" s="154" t="s">
        <v>61</v>
      </c>
      <c r="F72" s="154" t="s">
        <v>61</v>
      </c>
      <c r="G72" s="154" t="s">
        <v>61</v>
      </c>
      <c r="H72" s="154" t="s">
        <v>61</v>
      </c>
      <c r="I72" s="154" t="s">
        <v>61</v>
      </c>
      <c r="J72" s="154" t="s">
        <v>61</v>
      </c>
      <c r="K72" s="154" t="s">
        <v>61</v>
      </c>
      <c r="L72" s="154" t="s">
        <v>61</v>
      </c>
      <c r="M72" s="154" t="s">
        <v>61</v>
      </c>
      <c r="N72" s="154" t="s">
        <v>61</v>
      </c>
      <c r="O72" s="154" t="s">
        <v>61</v>
      </c>
      <c r="P72" s="2"/>
      <c r="Q72" s="409">
        <v>0.63541666666666696</v>
      </c>
      <c r="R72" s="406" t="str">
        <f t="shared" si="4"/>
        <v>*</v>
      </c>
      <c r="S72" s="406" t="str">
        <f t="shared" si="5"/>
        <v>*</v>
      </c>
      <c r="T72" s="406" t="str">
        <f t="shared" si="6"/>
        <v>*</v>
      </c>
      <c r="U72" s="406">
        <f t="shared" si="7"/>
        <v>23.6</v>
      </c>
      <c r="V72" s="406">
        <f t="shared" si="8"/>
        <v>20.100000000000001</v>
      </c>
      <c r="W72" s="406">
        <f t="shared" si="9"/>
        <v>23.3</v>
      </c>
      <c r="X72" s="406">
        <f t="shared" si="10"/>
        <v>23.7</v>
      </c>
      <c r="Y72" s="406">
        <f t="shared" si="11"/>
        <v>20.8</v>
      </c>
      <c r="Z72" s="406">
        <f t="shared" si="12"/>
        <v>22.4</v>
      </c>
      <c r="AA72" s="406">
        <f t="shared" si="13"/>
        <v>22.4</v>
      </c>
      <c r="AB72" s="406">
        <f t="shared" si="14"/>
        <v>22.7</v>
      </c>
      <c r="AC72" s="406">
        <f t="shared" si="15"/>
        <v>20.9</v>
      </c>
      <c r="AD72" s="406">
        <f t="shared" si="16"/>
        <v>22.9</v>
      </c>
      <c r="AE72" s="406">
        <f t="shared" si="17"/>
        <v>21.8</v>
      </c>
      <c r="AF72" s="406">
        <f t="shared" si="18"/>
        <v>20.5</v>
      </c>
      <c r="AG72" s="406" t="str">
        <f t="shared" si="19"/>
        <v>*</v>
      </c>
      <c r="AH72" s="406" t="str">
        <f t="shared" si="20"/>
        <v>*</v>
      </c>
      <c r="AI72" s="406" t="str">
        <f t="shared" si="21"/>
        <v>*</v>
      </c>
      <c r="AJ72" s="406" t="str">
        <f t="shared" si="22"/>
        <v>*</v>
      </c>
      <c r="AK72" s="406" t="str">
        <f t="shared" si="23"/>
        <v>*</v>
      </c>
      <c r="AL72" s="406" t="str">
        <f t="shared" si="24"/>
        <v>*</v>
      </c>
      <c r="AM72" s="406"/>
    </row>
    <row r="73" spans="1:39" ht="13.5" customHeight="1" x14ac:dyDescent="0.25">
      <c r="A73" s="155">
        <v>0.64583333333333304</v>
      </c>
      <c r="B73" s="154" t="s">
        <v>61</v>
      </c>
      <c r="C73" s="154" t="s">
        <v>61</v>
      </c>
      <c r="D73" s="154" t="s">
        <v>61</v>
      </c>
      <c r="E73" s="154" t="s">
        <v>61</v>
      </c>
      <c r="F73" s="154" t="s">
        <v>61</v>
      </c>
      <c r="G73" s="154" t="s">
        <v>61</v>
      </c>
      <c r="H73" s="154" t="s">
        <v>61</v>
      </c>
      <c r="I73" s="154" t="s">
        <v>61</v>
      </c>
      <c r="J73" s="154" t="s">
        <v>61</v>
      </c>
      <c r="K73" s="154" t="s">
        <v>61</v>
      </c>
      <c r="L73" s="154" t="s">
        <v>61</v>
      </c>
      <c r="M73" s="154" t="s">
        <v>61</v>
      </c>
      <c r="N73" s="154" t="s">
        <v>61</v>
      </c>
      <c r="O73" s="154" t="s">
        <v>61</v>
      </c>
      <c r="P73" s="2"/>
      <c r="Q73" s="409">
        <v>0.64583333333333304</v>
      </c>
      <c r="R73" s="406" t="str">
        <f t="shared" si="4"/>
        <v>*</v>
      </c>
      <c r="S73" s="406" t="str">
        <f t="shared" si="5"/>
        <v>*</v>
      </c>
      <c r="T73" s="406" t="str">
        <f t="shared" si="6"/>
        <v>*</v>
      </c>
      <c r="U73" s="406">
        <f t="shared" si="7"/>
        <v>23</v>
      </c>
      <c r="V73" s="406">
        <f t="shared" si="8"/>
        <v>19.7</v>
      </c>
      <c r="W73" s="406">
        <f t="shared" si="9"/>
        <v>26.5</v>
      </c>
      <c r="X73" s="406">
        <f t="shared" si="10"/>
        <v>24.7</v>
      </c>
      <c r="Y73" s="406">
        <f t="shared" si="11"/>
        <v>22.7</v>
      </c>
      <c r="Z73" s="406">
        <f t="shared" si="12"/>
        <v>22</v>
      </c>
      <c r="AA73" s="406">
        <f t="shared" si="13"/>
        <v>22.2</v>
      </c>
      <c r="AB73" s="406">
        <f t="shared" si="14"/>
        <v>22.7</v>
      </c>
      <c r="AC73" s="406">
        <f t="shared" si="15"/>
        <v>20.8</v>
      </c>
      <c r="AD73" s="406">
        <f t="shared" si="16"/>
        <v>23</v>
      </c>
      <c r="AE73" s="406">
        <f t="shared" si="17"/>
        <v>25.3</v>
      </c>
      <c r="AF73" s="406">
        <f t="shared" si="18"/>
        <v>23.1</v>
      </c>
      <c r="AG73" s="406" t="str">
        <f t="shared" si="19"/>
        <v>*</v>
      </c>
      <c r="AH73" s="406" t="str">
        <f t="shared" si="20"/>
        <v>*</v>
      </c>
      <c r="AI73" s="406" t="str">
        <f t="shared" si="21"/>
        <v>*</v>
      </c>
      <c r="AJ73" s="406" t="str">
        <f t="shared" si="22"/>
        <v>*</v>
      </c>
      <c r="AK73" s="406" t="str">
        <f t="shared" si="23"/>
        <v>*</v>
      </c>
      <c r="AL73" s="406" t="str">
        <f t="shared" si="24"/>
        <v>*</v>
      </c>
      <c r="AM73" s="406"/>
    </row>
    <row r="74" spans="1:39" ht="13.5" customHeight="1" x14ac:dyDescent="0.25">
      <c r="A74" s="155">
        <v>0.65625</v>
      </c>
      <c r="B74" s="154" t="s">
        <v>61</v>
      </c>
      <c r="C74" s="154" t="s">
        <v>61</v>
      </c>
      <c r="D74" s="154" t="s">
        <v>61</v>
      </c>
      <c r="E74" s="154" t="s">
        <v>61</v>
      </c>
      <c r="F74" s="154" t="s">
        <v>61</v>
      </c>
      <c r="G74" s="154" t="s">
        <v>61</v>
      </c>
      <c r="H74" s="154" t="s">
        <v>61</v>
      </c>
      <c r="I74" s="154" t="s">
        <v>61</v>
      </c>
      <c r="J74" s="154" t="s">
        <v>61</v>
      </c>
      <c r="K74" s="154" t="s">
        <v>61</v>
      </c>
      <c r="L74" s="154" t="s">
        <v>61</v>
      </c>
      <c r="M74" s="154" t="s">
        <v>61</v>
      </c>
      <c r="N74" s="154" t="s">
        <v>61</v>
      </c>
      <c r="O74" s="154" t="s">
        <v>61</v>
      </c>
      <c r="P74" s="2"/>
      <c r="Q74" s="409">
        <v>0.65625</v>
      </c>
      <c r="R74" s="406" t="str">
        <f t="shared" si="4"/>
        <v>*</v>
      </c>
      <c r="S74" s="406" t="str">
        <f t="shared" si="5"/>
        <v>*</v>
      </c>
      <c r="T74" s="406" t="str">
        <f t="shared" si="6"/>
        <v>*</v>
      </c>
      <c r="U74" s="406">
        <f t="shared" si="7"/>
        <v>22.4</v>
      </c>
      <c r="V74" s="406">
        <f t="shared" si="8"/>
        <v>23.5</v>
      </c>
      <c r="W74" s="406">
        <f t="shared" si="9"/>
        <v>19.7</v>
      </c>
      <c r="X74" s="406">
        <f t="shared" si="10"/>
        <v>23.3</v>
      </c>
      <c r="Y74" s="406">
        <f t="shared" si="11"/>
        <v>25.6</v>
      </c>
      <c r="Z74" s="406">
        <f t="shared" si="12"/>
        <v>21.4</v>
      </c>
      <c r="AA74" s="406">
        <f t="shared" si="13"/>
        <v>21.4</v>
      </c>
      <c r="AB74" s="406">
        <f t="shared" si="14"/>
        <v>22</v>
      </c>
      <c r="AC74" s="406">
        <f t="shared" si="15"/>
        <v>22.3</v>
      </c>
      <c r="AD74" s="406">
        <f t="shared" si="16"/>
        <v>23.4</v>
      </c>
      <c r="AE74" s="406">
        <f t="shared" si="17"/>
        <v>23</v>
      </c>
      <c r="AF74" s="406">
        <f t="shared" si="18"/>
        <v>22.7</v>
      </c>
      <c r="AG74" s="406" t="str">
        <f t="shared" si="19"/>
        <v>*</v>
      </c>
      <c r="AH74" s="406" t="str">
        <f t="shared" si="20"/>
        <v>*</v>
      </c>
      <c r="AI74" s="406" t="str">
        <f t="shared" si="21"/>
        <v>*</v>
      </c>
      <c r="AJ74" s="406" t="str">
        <f t="shared" si="22"/>
        <v>*</v>
      </c>
      <c r="AK74" s="406" t="str">
        <f t="shared" si="23"/>
        <v>*</v>
      </c>
      <c r="AL74" s="406" t="str">
        <f t="shared" si="24"/>
        <v>*</v>
      </c>
      <c r="AM74" s="406"/>
    </row>
    <row r="75" spans="1:39" ht="13.5" customHeight="1" x14ac:dyDescent="0.25">
      <c r="A75" s="155">
        <v>0.66666666666666696</v>
      </c>
      <c r="B75" s="154" t="s">
        <v>61</v>
      </c>
      <c r="C75" s="154" t="s">
        <v>61</v>
      </c>
      <c r="D75" s="154" t="s">
        <v>61</v>
      </c>
      <c r="E75" s="154" t="s">
        <v>61</v>
      </c>
      <c r="F75" s="154" t="s">
        <v>61</v>
      </c>
      <c r="G75" s="154" t="s">
        <v>61</v>
      </c>
      <c r="H75" s="154" t="s">
        <v>61</v>
      </c>
      <c r="I75" s="154" t="s">
        <v>61</v>
      </c>
      <c r="J75" s="154" t="s">
        <v>61</v>
      </c>
      <c r="K75" s="154" t="s">
        <v>61</v>
      </c>
      <c r="L75" s="154" t="s">
        <v>61</v>
      </c>
      <c r="M75" s="154" t="s">
        <v>61</v>
      </c>
      <c r="N75" s="154" t="s">
        <v>61</v>
      </c>
      <c r="O75" s="154" t="s">
        <v>61</v>
      </c>
      <c r="P75" s="2"/>
      <c r="Q75" s="409">
        <v>0.66666666666666696</v>
      </c>
      <c r="R75" s="406" t="str">
        <f t="shared" si="4"/>
        <v>*</v>
      </c>
      <c r="S75" s="406" t="str">
        <f t="shared" si="5"/>
        <v>*</v>
      </c>
      <c r="T75" s="406" t="str">
        <f t="shared" si="6"/>
        <v>*</v>
      </c>
      <c r="U75" s="406">
        <f t="shared" si="7"/>
        <v>24.5</v>
      </c>
      <c r="V75" s="406">
        <f t="shared" si="8"/>
        <v>21.9</v>
      </c>
      <c r="W75" s="406">
        <f t="shared" si="9"/>
        <v>25.5</v>
      </c>
      <c r="X75" s="406">
        <f t="shared" si="10"/>
        <v>23.9</v>
      </c>
      <c r="Y75" s="406">
        <f t="shared" si="11"/>
        <v>21.8</v>
      </c>
      <c r="Z75" s="406">
        <f t="shared" si="12"/>
        <v>24.8</v>
      </c>
      <c r="AA75" s="406">
        <f t="shared" si="13"/>
        <v>24.5</v>
      </c>
      <c r="AB75" s="406">
        <f t="shared" si="14"/>
        <v>24.8</v>
      </c>
      <c r="AC75" s="406">
        <f t="shared" si="15"/>
        <v>23.6</v>
      </c>
      <c r="AD75" s="406">
        <f t="shared" si="16"/>
        <v>23.4</v>
      </c>
      <c r="AE75" s="406">
        <f t="shared" si="17"/>
        <v>26.6</v>
      </c>
      <c r="AF75" s="406">
        <f t="shared" si="18"/>
        <v>25.5</v>
      </c>
      <c r="AG75" s="406" t="str">
        <f t="shared" si="19"/>
        <v>*</v>
      </c>
      <c r="AH75" s="406" t="str">
        <f t="shared" si="20"/>
        <v>*</v>
      </c>
      <c r="AI75" s="406" t="str">
        <f t="shared" si="21"/>
        <v>*</v>
      </c>
      <c r="AJ75" s="406" t="str">
        <f t="shared" si="22"/>
        <v>*</v>
      </c>
      <c r="AK75" s="406" t="str">
        <f t="shared" si="23"/>
        <v>*</v>
      </c>
      <c r="AL75" s="406" t="str">
        <f t="shared" si="24"/>
        <v>*</v>
      </c>
      <c r="AM75" s="406"/>
    </row>
    <row r="76" spans="1:39" ht="13.5" customHeight="1" x14ac:dyDescent="0.25">
      <c r="A76" s="155">
        <v>0.67708333333333304</v>
      </c>
      <c r="B76" s="154" t="s">
        <v>61</v>
      </c>
      <c r="C76" s="154" t="s">
        <v>61</v>
      </c>
      <c r="D76" s="154" t="s">
        <v>61</v>
      </c>
      <c r="E76" s="154" t="s">
        <v>61</v>
      </c>
      <c r="F76" s="154" t="s">
        <v>61</v>
      </c>
      <c r="G76" s="154" t="s">
        <v>61</v>
      </c>
      <c r="H76" s="154" t="s">
        <v>61</v>
      </c>
      <c r="I76" s="154" t="s">
        <v>61</v>
      </c>
      <c r="J76" s="154" t="s">
        <v>61</v>
      </c>
      <c r="K76" s="154" t="s">
        <v>61</v>
      </c>
      <c r="L76" s="154" t="s">
        <v>61</v>
      </c>
      <c r="M76" s="154" t="s">
        <v>61</v>
      </c>
      <c r="N76" s="154" t="s">
        <v>61</v>
      </c>
      <c r="O76" s="154" t="s">
        <v>61</v>
      </c>
      <c r="P76" s="2"/>
      <c r="Q76" s="409">
        <v>0.67708333333333304</v>
      </c>
      <c r="R76" s="406" t="str">
        <f t="shared" ref="R76:R106" si="25">N76</f>
        <v>*</v>
      </c>
      <c r="S76" s="406" t="str">
        <f t="shared" ref="S76:S106" si="26">N180</f>
        <v>*</v>
      </c>
      <c r="T76" s="406" t="str">
        <f t="shared" ref="T76:T106" si="27">N284</f>
        <v>*</v>
      </c>
      <c r="U76" s="406">
        <f t="shared" ref="U76:U106" si="28">N388</f>
        <v>22.2</v>
      </c>
      <c r="V76" s="406">
        <f t="shared" ref="V76:V106" si="29">N492</f>
        <v>23.6</v>
      </c>
      <c r="W76" s="406">
        <f t="shared" ref="W76:W106" si="30">N596</f>
        <v>23.1</v>
      </c>
      <c r="X76" s="406">
        <f t="shared" ref="X76:X106" si="31">N700</f>
        <v>24.8</v>
      </c>
      <c r="Y76" s="406">
        <f t="shared" ref="Y76:Y106" si="32">N804</f>
        <v>22.2</v>
      </c>
      <c r="Z76" s="406">
        <f t="shared" ref="Z76:Z106" si="33">N908</f>
        <v>24.5</v>
      </c>
      <c r="AA76" s="406">
        <f t="shared" ref="AA76:AA106" si="34">N1012</f>
        <v>23.2</v>
      </c>
      <c r="AB76" s="406">
        <f t="shared" ref="AB76:AB106" si="35">N1116</f>
        <v>24.7</v>
      </c>
      <c r="AC76" s="406">
        <f t="shared" ref="AC76:AC106" si="36">N1220</f>
        <v>23.1</v>
      </c>
      <c r="AD76" s="406">
        <f t="shared" ref="AD76:AD106" si="37">N1324</f>
        <v>22.8</v>
      </c>
      <c r="AE76" s="406">
        <f t="shared" ref="AE76:AE106" si="38">N1428</f>
        <v>24.3</v>
      </c>
      <c r="AF76" s="406">
        <f t="shared" ref="AF76:AF106" si="39">N1532</f>
        <v>24</v>
      </c>
      <c r="AG76" s="406" t="str">
        <f t="shared" ref="AG76:AG106" si="40">N1636</f>
        <v>*</v>
      </c>
      <c r="AH76" s="406" t="str">
        <f t="shared" ref="AH76:AH106" si="41">N1740</f>
        <v>*</v>
      </c>
      <c r="AI76" s="406" t="str">
        <f t="shared" ref="AI76:AI106" si="42">N1844</f>
        <v>*</v>
      </c>
      <c r="AJ76" s="406" t="str">
        <f t="shared" ref="AJ76:AJ106" si="43">N1948</f>
        <v>*</v>
      </c>
      <c r="AK76" s="406" t="str">
        <f t="shared" ref="AK76:AK106" si="44">N2052</f>
        <v>*</v>
      </c>
      <c r="AL76" s="406" t="str">
        <f t="shared" ref="AL76:AL106" si="45">N2156</f>
        <v>*</v>
      </c>
      <c r="AM76" s="406"/>
    </row>
    <row r="77" spans="1:39" ht="13.5" customHeight="1" x14ac:dyDescent="0.25">
      <c r="A77" s="155">
        <v>0.6875</v>
      </c>
      <c r="B77" s="154" t="s">
        <v>61</v>
      </c>
      <c r="C77" s="154" t="s">
        <v>61</v>
      </c>
      <c r="D77" s="154" t="s">
        <v>61</v>
      </c>
      <c r="E77" s="154" t="s">
        <v>61</v>
      </c>
      <c r="F77" s="154" t="s">
        <v>61</v>
      </c>
      <c r="G77" s="154" t="s">
        <v>61</v>
      </c>
      <c r="H77" s="154" t="s">
        <v>61</v>
      </c>
      <c r="I77" s="154" t="s">
        <v>61</v>
      </c>
      <c r="J77" s="154" t="s">
        <v>61</v>
      </c>
      <c r="K77" s="154" t="s">
        <v>61</v>
      </c>
      <c r="L77" s="154" t="s">
        <v>61</v>
      </c>
      <c r="M77" s="154" t="s">
        <v>61</v>
      </c>
      <c r="N77" s="154" t="s">
        <v>61</v>
      </c>
      <c r="O77" s="154" t="s">
        <v>61</v>
      </c>
      <c r="P77" s="2"/>
      <c r="Q77" s="409">
        <v>0.6875</v>
      </c>
      <c r="R77" s="406" t="str">
        <f t="shared" si="25"/>
        <v>*</v>
      </c>
      <c r="S77" s="406" t="str">
        <f t="shared" si="26"/>
        <v>*</v>
      </c>
      <c r="T77" s="406" t="str">
        <f t="shared" si="27"/>
        <v>*</v>
      </c>
      <c r="U77" s="406">
        <f t="shared" si="28"/>
        <v>21.2</v>
      </c>
      <c r="V77" s="406">
        <f t="shared" si="29"/>
        <v>22.1</v>
      </c>
      <c r="W77" s="406">
        <f t="shared" si="30"/>
        <v>23.3</v>
      </c>
      <c r="X77" s="406">
        <f t="shared" si="31"/>
        <v>24.4</v>
      </c>
      <c r="Y77" s="406">
        <f t="shared" si="32"/>
        <v>22.6</v>
      </c>
      <c r="Z77" s="406">
        <f t="shared" si="33"/>
        <v>23.2</v>
      </c>
      <c r="AA77" s="406">
        <f t="shared" si="34"/>
        <v>23.6</v>
      </c>
      <c r="AB77" s="406">
        <f t="shared" si="35"/>
        <v>22.2</v>
      </c>
      <c r="AC77" s="406">
        <f t="shared" si="36"/>
        <v>23.9</v>
      </c>
      <c r="AD77" s="406">
        <f t="shared" si="37"/>
        <v>24.9</v>
      </c>
      <c r="AE77" s="406">
        <f t="shared" si="38"/>
        <v>26.4</v>
      </c>
      <c r="AF77" s="406">
        <f t="shared" si="39"/>
        <v>24.3</v>
      </c>
      <c r="AG77" s="406" t="str">
        <f t="shared" si="40"/>
        <v>*</v>
      </c>
      <c r="AH77" s="406" t="str">
        <f t="shared" si="41"/>
        <v>*</v>
      </c>
      <c r="AI77" s="406" t="str">
        <f t="shared" si="42"/>
        <v>*</v>
      </c>
      <c r="AJ77" s="406" t="str">
        <f t="shared" si="43"/>
        <v>*</v>
      </c>
      <c r="AK77" s="406" t="str">
        <f t="shared" si="44"/>
        <v>*</v>
      </c>
      <c r="AL77" s="406" t="str">
        <f t="shared" si="45"/>
        <v>*</v>
      </c>
      <c r="AM77" s="406"/>
    </row>
    <row r="78" spans="1:39" ht="13.5" customHeight="1" x14ac:dyDescent="0.25">
      <c r="A78" s="155">
        <v>0.69791666666666696</v>
      </c>
      <c r="B78" s="154" t="s">
        <v>61</v>
      </c>
      <c r="C78" s="154" t="s">
        <v>61</v>
      </c>
      <c r="D78" s="154" t="s">
        <v>61</v>
      </c>
      <c r="E78" s="154" t="s">
        <v>61</v>
      </c>
      <c r="F78" s="154" t="s">
        <v>61</v>
      </c>
      <c r="G78" s="154" t="s">
        <v>61</v>
      </c>
      <c r="H78" s="154" t="s">
        <v>61</v>
      </c>
      <c r="I78" s="154" t="s">
        <v>61</v>
      </c>
      <c r="J78" s="154" t="s">
        <v>61</v>
      </c>
      <c r="K78" s="154" t="s">
        <v>61</v>
      </c>
      <c r="L78" s="154" t="s">
        <v>61</v>
      </c>
      <c r="M78" s="154" t="s">
        <v>61</v>
      </c>
      <c r="N78" s="154" t="s">
        <v>61</v>
      </c>
      <c r="O78" s="154" t="s">
        <v>61</v>
      </c>
      <c r="P78" s="2"/>
      <c r="Q78" s="409">
        <v>0.69791666666666696</v>
      </c>
      <c r="R78" s="406" t="str">
        <f t="shared" si="25"/>
        <v>*</v>
      </c>
      <c r="S78" s="406" t="str">
        <f t="shared" si="26"/>
        <v>*</v>
      </c>
      <c r="T78" s="406" t="str">
        <f t="shared" si="27"/>
        <v>*</v>
      </c>
      <c r="U78" s="406">
        <f t="shared" si="28"/>
        <v>21</v>
      </c>
      <c r="V78" s="406">
        <f t="shared" si="29"/>
        <v>24.8</v>
      </c>
      <c r="W78" s="406">
        <f t="shared" si="30"/>
        <v>26.6</v>
      </c>
      <c r="X78" s="406">
        <f t="shared" si="31"/>
        <v>24</v>
      </c>
      <c r="Y78" s="406">
        <f t="shared" si="32"/>
        <v>25.1</v>
      </c>
      <c r="Z78" s="406">
        <f t="shared" si="33"/>
        <v>23.4</v>
      </c>
      <c r="AA78" s="406">
        <f t="shared" si="34"/>
        <v>20.9</v>
      </c>
      <c r="AB78" s="406">
        <f t="shared" si="35"/>
        <v>22.8</v>
      </c>
      <c r="AC78" s="406">
        <f t="shared" si="36"/>
        <v>23.1</v>
      </c>
      <c r="AD78" s="406">
        <f t="shared" si="37"/>
        <v>25.2</v>
      </c>
      <c r="AE78" s="406">
        <f t="shared" si="38"/>
        <v>25</v>
      </c>
      <c r="AF78" s="406">
        <f t="shared" si="39"/>
        <v>23</v>
      </c>
      <c r="AG78" s="406" t="str">
        <f t="shared" si="40"/>
        <v>*</v>
      </c>
      <c r="AH78" s="406" t="str">
        <f t="shared" si="41"/>
        <v>*</v>
      </c>
      <c r="AI78" s="406" t="str">
        <f t="shared" si="42"/>
        <v>*</v>
      </c>
      <c r="AJ78" s="406" t="str">
        <f t="shared" si="43"/>
        <v>*</v>
      </c>
      <c r="AK78" s="406" t="str">
        <f t="shared" si="44"/>
        <v>*</v>
      </c>
      <c r="AL78" s="406" t="str">
        <f t="shared" si="45"/>
        <v>*</v>
      </c>
      <c r="AM78" s="406"/>
    </row>
    <row r="79" spans="1:39" ht="13.5" customHeight="1" x14ac:dyDescent="0.25">
      <c r="A79" s="155">
        <v>0.70833333333333304</v>
      </c>
      <c r="B79" s="154" t="s">
        <v>61</v>
      </c>
      <c r="C79" s="154" t="s">
        <v>61</v>
      </c>
      <c r="D79" s="154" t="s">
        <v>61</v>
      </c>
      <c r="E79" s="154" t="s">
        <v>61</v>
      </c>
      <c r="F79" s="154" t="s">
        <v>61</v>
      </c>
      <c r="G79" s="154" t="s">
        <v>61</v>
      </c>
      <c r="H79" s="154" t="s">
        <v>61</v>
      </c>
      <c r="I79" s="154" t="s">
        <v>61</v>
      </c>
      <c r="J79" s="154" t="s">
        <v>61</v>
      </c>
      <c r="K79" s="154" t="s">
        <v>61</v>
      </c>
      <c r="L79" s="154" t="s">
        <v>61</v>
      </c>
      <c r="M79" s="154" t="s">
        <v>61</v>
      </c>
      <c r="N79" s="154" t="s">
        <v>61</v>
      </c>
      <c r="O79" s="154" t="s">
        <v>61</v>
      </c>
      <c r="P79" s="2"/>
      <c r="Q79" s="409">
        <v>0.70833333333333304</v>
      </c>
      <c r="R79" s="406" t="str">
        <f t="shared" si="25"/>
        <v>*</v>
      </c>
      <c r="S79" s="406" t="str">
        <f t="shared" si="26"/>
        <v>*</v>
      </c>
      <c r="T79" s="406" t="str">
        <f t="shared" si="27"/>
        <v>*</v>
      </c>
      <c r="U79" s="406">
        <f t="shared" si="28"/>
        <v>24.5</v>
      </c>
      <c r="V79" s="406">
        <f t="shared" si="29"/>
        <v>21</v>
      </c>
      <c r="W79" s="406">
        <f t="shared" si="30"/>
        <v>24.5</v>
      </c>
      <c r="X79" s="406">
        <f t="shared" si="31"/>
        <v>24.4</v>
      </c>
      <c r="Y79" s="406">
        <f t="shared" si="32"/>
        <v>23.3</v>
      </c>
      <c r="Z79" s="406">
        <f t="shared" si="33"/>
        <v>22.2</v>
      </c>
      <c r="AA79" s="406">
        <f t="shared" si="34"/>
        <v>25.1</v>
      </c>
      <c r="AB79" s="406">
        <f t="shared" si="35"/>
        <v>24.1</v>
      </c>
      <c r="AC79" s="406">
        <f t="shared" si="36"/>
        <v>24.1</v>
      </c>
      <c r="AD79" s="406">
        <f t="shared" si="37"/>
        <v>24.3</v>
      </c>
      <c r="AE79" s="406">
        <f t="shared" si="38"/>
        <v>21.1</v>
      </c>
      <c r="AF79" s="406">
        <f t="shared" si="39"/>
        <v>24.2</v>
      </c>
      <c r="AG79" s="406" t="str">
        <f t="shared" si="40"/>
        <v>*</v>
      </c>
      <c r="AH79" s="406" t="str">
        <f t="shared" si="41"/>
        <v>*</v>
      </c>
      <c r="AI79" s="406" t="str">
        <f t="shared" si="42"/>
        <v>*</v>
      </c>
      <c r="AJ79" s="406" t="str">
        <f t="shared" si="43"/>
        <v>*</v>
      </c>
      <c r="AK79" s="406" t="str">
        <f t="shared" si="44"/>
        <v>*</v>
      </c>
      <c r="AL79" s="406" t="str">
        <f t="shared" si="45"/>
        <v>*</v>
      </c>
      <c r="AM79" s="406"/>
    </row>
    <row r="80" spans="1:39" ht="13.5" customHeight="1" x14ac:dyDescent="0.25">
      <c r="A80" s="155">
        <v>0.71875</v>
      </c>
      <c r="B80" s="154" t="s">
        <v>61</v>
      </c>
      <c r="C80" s="154" t="s">
        <v>61</v>
      </c>
      <c r="D80" s="154" t="s">
        <v>61</v>
      </c>
      <c r="E80" s="154" t="s">
        <v>61</v>
      </c>
      <c r="F80" s="154" t="s">
        <v>61</v>
      </c>
      <c r="G80" s="154" t="s">
        <v>61</v>
      </c>
      <c r="H80" s="154" t="s">
        <v>61</v>
      </c>
      <c r="I80" s="154" t="s">
        <v>61</v>
      </c>
      <c r="J80" s="154" t="s">
        <v>61</v>
      </c>
      <c r="K80" s="154" t="s">
        <v>61</v>
      </c>
      <c r="L80" s="154" t="s">
        <v>61</v>
      </c>
      <c r="M80" s="154" t="s">
        <v>61</v>
      </c>
      <c r="N80" s="154" t="s">
        <v>61</v>
      </c>
      <c r="O80" s="154" t="s">
        <v>61</v>
      </c>
      <c r="P80" s="2"/>
      <c r="Q80" s="409">
        <v>0.71875</v>
      </c>
      <c r="R80" s="406" t="str">
        <f t="shared" si="25"/>
        <v>*</v>
      </c>
      <c r="S80" s="406" t="str">
        <f t="shared" si="26"/>
        <v>*</v>
      </c>
      <c r="T80" s="406" t="str">
        <f t="shared" si="27"/>
        <v>*</v>
      </c>
      <c r="U80" s="406">
        <f t="shared" si="28"/>
        <v>24.8</v>
      </c>
      <c r="V80" s="406">
        <f t="shared" si="29"/>
        <v>23.7</v>
      </c>
      <c r="W80" s="406">
        <f t="shared" si="30"/>
        <v>20.2</v>
      </c>
      <c r="X80" s="406">
        <f t="shared" si="31"/>
        <v>23.6</v>
      </c>
      <c r="Y80" s="406">
        <f t="shared" si="32"/>
        <v>24.1</v>
      </c>
      <c r="Z80" s="406">
        <f t="shared" si="33"/>
        <v>24.1</v>
      </c>
      <c r="AA80" s="406">
        <f t="shared" si="34"/>
        <v>25</v>
      </c>
      <c r="AB80" s="406">
        <f t="shared" si="35"/>
        <v>25.2</v>
      </c>
      <c r="AC80" s="406">
        <f t="shared" si="36"/>
        <v>25.8</v>
      </c>
      <c r="AD80" s="406">
        <f t="shared" si="37"/>
        <v>25.6</v>
      </c>
      <c r="AE80" s="406">
        <f t="shared" si="38"/>
        <v>24.5</v>
      </c>
      <c r="AF80" s="406">
        <f t="shared" si="39"/>
        <v>25</v>
      </c>
      <c r="AG80" s="406" t="str">
        <f t="shared" si="40"/>
        <v>*</v>
      </c>
      <c r="AH80" s="406" t="str">
        <f t="shared" si="41"/>
        <v>*</v>
      </c>
      <c r="AI80" s="406" t="str">
        <f t="shared" si="42"/>
        <v>*</v>
      </c>
      <c r="AJ80" s="406" t="str">
        <f t="shared" si="43"/>
        <v>*</v>
      </c>
      <c r="AK80" s="406" t="str">
        <f t="shared" si="44"/>
        <v>*</v>
      </c>
      <c r="AL80" s="406" t="str">
        <f t="shared" si="45"/>
        <v>*</v>
      </c>
      <c r="AM80" s="406"/>
    </row>
    <row r="81" spans="1:39" ht="13.5" customHeight="1" x14ac:dyDescent="0.25">
      <c r="A81" s="155">
        <v>0.72916666666666696</v>
      </c>
      <c r="B81" s="154" t="s">
        <v>61</v>
      </c>
      <c r="C81" s="154" t="s">
        <v>61</v>
      </c>
      <c r="D81" s="154" t="s">
        <v>61</v>
      </c>
      <c r="E81" s="154" t="s">
        <v>61</v>
      </c>
      <c r="F81" s="154" t="s">
        <v>61</v>
      </c>
      <c r="G81" s="154" t="s">
        <v>61</v>
      </c>
      <c r="H81" s="154" t="s">
        <v>61</v>
      </c>
      <c r="I81" s="154" t="s">
        <v>61</v>
      </c>
      <c r="J81" s="154" t="s">
        <v>61</v>
      </c>
      <c r="K81" s="154" t="s">
        <v>61</v>
      </c>
      <c r="L81" s="154" t="s">
        <v>61</v>
      </c>
      <c r="M81" s="154" t="s">
        <v>61</v>
      </c>
      <c r="N81" s="154" t="s">
        <v>61</v>
      </c>
      <c r="O81" s="154" t="s">
        <v>61</v>
      </c>
      <c r="P81" s="2"/>
      <c r="Q81" s="409">
        <v>0.72916666666666696</v>
      </c>
      <c r="R81" s="406" t="str">
        <f t="shared" si="25"/>
        <v>*</v>
      </c>
      <c r="S81" s="406" t="str">
        <f t="shared" si="26"/>
        <v>*</v>
      </c>
      <c r="T81" s="406" t="str">
        <f t="shared" si="27"/>
        <v>*</v>
      </c>
      <c r="U81" s="406">
        <f t="shared" si="28"/>
        <v>23.2</v>
      </c>
      <c r="V81" s="406">
        <f t="shared" si="29"/>
        <v>25.9</v>
      </c>
      <c r="W81" s="406">
        <f t="shared" si="30"/>
        <v>24.4</v>
      </c>
      <c r="X81" s="406">
        <f t="shared" si="31"/>
        <v>24.5</v>
      </c>
      <c r="Y81" s="406">
        <f t="shared" si="32"/>
        <v>22.4</v>
      </c>
      <c r="Z81" s="406">
        <f t="shared" si="33"/>
        <v>22.8</v>
      </c>
      <c r="AA81" s="406">
        <f t="shared" si="34"/>
        <v>20.8</v>
      </c>
      <c r="AB81" s="406">
        <f t="shared" si="35"/>
        <v>21.3</v>
      </c>
      <c r="AC81" s="406">
        <f t="shared" si="36"/>
        <v>26.2</v>
      </c>
      <c r="AD81" s="406">
        <f t="shared" si="37"/>
        <v>22.6</v>
      </c>
      <c r="AE81" s="406">
        <f t="shared" si="38"/>
        <v>23.6</v>
      </c>
      <c r="AF81" s="406">
        <f t="shared" si="39"/>
        <v>25.1</v>
      </c>
      <c r="AG81" s="406" t="str">
        <f t="shared" si="40"/>
        <v>*</v>
      </c>
      <c r="AH81" s="406" t="str">
        <f t="shared" si="41"/>
        <v>*</v>
      </c>
      <c r="AI81" s="406" t="str">
        <f t="shared" si="42"/>
        <v>*</v>
      </c>
      <c r="AJ81" s="406" t="str">
        <f t="shared" si="43"/>
        <v>*</v>
      </c>
      <c r="AK81" s="406" t="str">
        <f t="shared" si="44"/>
        <v>*</v>
      </c>
      <c r="AL81" s="406" t="str">
        <f t="shared" si="45"/>
        <v>*</v>
      </c>
      <c r="AM81" s="406"/>
    </row>
    <row r="82" spans="1:39" ht="13.5" customHeight="1" x14ac:dyDescent="0.25">
      <c r="A82" s="155">
        <v>0.73958333333333304</v>
      </c>
      <c r="B82" s="154" t="s">
        <v>61</v>
      </c>
      <c r="C82" s="154" t="s">
        <v>61</v>
      </c>
      <c r="D82" s="154" t="s">
        <v>61</v>
      </c>
      <c r="E82" s="154" t="s">
        <v>61</v>
      </c>
      <c r="F82" s="154" t="s">
        <v>61</v>
      </c>
      <c r="G82" s="154" t="s">
        <v>61</v>
      </c>
      <c r="H82" s="154" t="s">
        <v>61</v>
      </c>
      <c r="I82" s="154" t="s">
        <v>61</v>
      </c>
      <c r="J82" s="154" t="s">
        <v>61</v>
      </c>
      <c r="K82" s="154" t="s">
        <v>61</v>
      </c>
      <c r="L82" s="154" t="s">
        <v>61</v>
      </c>
      <c r="M82" s="154" t="s">
        <v>61</v>
      </c>
      <c r="N82" s="154" t="s">
        <v>61</v>
      </c>
      <c r="O82" s="154" t="s">
        <v>61</v>
      </c>
      <c r="P82" s="2"/>
      <c r="Q82" s="409">
        <v>0.73958333333333304</v>
      </c>
      <c r="R82" s="406" t="str">
        <f t="shared" si="25"/>
        <v>*</v>
      </c>
      <c r="S82" s="406" t="str">
        <f t="shared" si="26"/>
        <v>*</v>
      </c>
      <c r="T82" s="406" t="str">
        <f t="shared" si="27"/>
        <v>*</v>
      </c>
      <c r="U82" s="406">
        <f t="shared" si="28"/>
        <v>25.2</v>
      </c>
      <c r="V82" s="406">
        <f t="shared" si="29"/>
        <v>23.6</v>
      </c>
      <c r="W82" s="406">
        <f t="shared" si="30"/>
        <v>26.7</v>
      </c>
      <c r="X82" s="406">
        <f t="shared" si="31"/>
        <v>26.3</v>
      </c>
      <c r="Y82" s="406">
        <f t="shared" si="32"/>
        <v>23.9</v>
      </c>
      <c r="Z82" s="406">
        <f t="shared" si="33"/>
        <v>22.2</v>
      </c>
      <c r="AA82" s="406">
        <f t="shared" si="34"/>
        <v>25.4</v>
      </c>
      <c r="AB82" s="406">
        <f t="shared" si="35"/>
        <v>23.1</v>
      </c>
      <c r="AC82" s="406">
        <f t="shared" si="36"/>
        <v>25</v>
      </c>
      <c r="AD82" s="406">
        <f t="shared" si="37"/>
        <v>23</v>
      </c>
      <c r="AE82" s="406">
        <f t="shared" si="38"/>
        <v>25.6</v>
      </c>
      <c r="AF82" s="406">
        <f t="shared" si="39"/>
        <v>26.1</v>
      </c>
      <c r="AG82" s="406" t="str">
        <f t="shared" si="40"/>
        <v>*</v>
      </c>
      <c r="AH82" s="406" t="str">
        <f t="shared" si="41"/>
        <v>*</v>
      </c>
      <c r="AI82" s="406" t="str">
        <f t="shared" si="42"/>
        <v>*</v>
      </c>
      <c r="AJ82" s="406" t="str">
        <f t="shared" si="43"/>
        <v>*</v>
      </c>
      <c r="AK82" s="406" t="str">
        <f t="shared" si="44"/>
        <v>*</v>
      </c>
      <c r="AL82" s="406" t="str">
        <f t="shared" si="45"/>
        <v>*</v>
      </c>
      <c r="AM82" s="406"/>
    </row>
    <row r="83" spans="1:39" ht="13.5" customHeight="1" x14ac:dyDescent="0.25">
      <c r="A83" s="155">
        <v>0.75</v>
      </c>
      <c r="B83" s="154" t="s">
        <v>61</v>
      </c>
      <c r="C83" s="154" t="s">
        <v>61</v>
      </c>
      <c r="D83" s="154" t="s">
        <v>61</v>
      </c>
      <c r="E83" s="154" t="s">
        <v>61</v>
      </c>
      <c r="F83" s="154" t="s">
        <v>61</v>
      </c>
      <c r="G83" s="154" t="s">
        <v>61</v>
      </c>
      <c r="H83" s="154" t="s">
        <v>61</v>
      </c>
      <c r="I83" s="154" t="s">
        <v>61</v>
      </c>
      <c r="J83" s="154" t="s">
        <v>61</v>
      </c>
      <c r="K83" s="154" t="s">
        <v>61</v>
      </c>
      <c r="L83" s="154" t="s">
        <v>61</v>
      </c>
      <c r="M83" s="154" t="s">
        <v>61</v>
      </c>
      <c r="N83" s="154" t="s">
        <v>61</v>
      </c>
      <c r="O83" s="154" t="s">
        <v>61</v>
      </c>
      <c r="P83" s="2"/>
      <c r="Q83" s="409">
        <v>0.75</v>
      </c>
      <c r="R83" s="406" t="str">
        <f t="shared" si="25"/>
        <v>*</v>
      </c>
      <c r="S83" s="406" t="str">
        <f t="shared" si="26"/>
        <v>*</v>
      </c>
      <c r="T83" s="406" t="str">
        <f t="shared" si="27"/>
        <v>*</v>
      </c>
      <c r="U83" s="406">
        <f t="shared" si="28"/>
        <v>23.4</v>
      </c>
      <c r="V83" s="406">
        <f t="shared" si="29"/>
        <v>22.5</v>
      </c>
      <c r="W83" s="406">
        <f t="shared" si="30"/>
        <v>25.3</v>
      </c>
      <c r="X83" s="406">
        <f t="shared" si="31"/>
        <v>26</v>
      </c>
      <c r="Y83" s="406">
        <f t="shared" si="32"/>
        <v>24</v>
      </c>
      <c r="Z83" s="406">
        <f t="shared" si="33"/>
        <v>23.9</v>
      </c>
      <c r="AA83" s="406">
        <f t="shared" si="34"/>
        <v>23.9</v>
      </c>
      <c r="AB83" s="406">
        <f t="shared" si="35"/>
        <v>24.2</v>
      </c>
      <c r="AC83" s="406">
        <f t="shared" si="36"/>
        <v>24</v>
      </c>
      <c r="AD83" s="406">
        <f t="shared" si="37"/>
        <v>25.9</v>
      </c>
      <c r="AE83" s="406">
        <f t="shared" si="38"/>
        <v>22.9</v>
      </c>
      <c r="AF83" s="406">
        <f t="shared" si="39"/>
        <v>23.1</v>
      </c>
      <c r="AG83" s="406" t="str">
        <f t="shared" si="40"/>
        <v>*</v>
      </c>
      <c r="AH83" s="406" t="str">
        <f t="shared" si="41"/>
        <v>*</v>
      </c>
      <c r="AI83" s="406" t="str">
        <f t="shared" si="42"/>
        <v>*</v>
      </c>
      <c r="AJ83" s="406" t="str">
        <f t="shared" si="43"/>
        <v>*</v>
      </c>
      <c r="AK83" s="406" t="str">
        <f t="shared" si="44"/>
        <v>*</v>
      </c>
      <c r="AL83" s="406" t="str">
        <f t="shared" si="45"/>
        <v>*</v>
      </c>
      <c r="AM83" s="406"/>
    </row>
    <row r="84" spans="1:39" ht="13.5" customHeight="1" x14ac:dyDescent="0.25">
      <c r="A84" s="155">
        <v>0.76041666666666696</v>
      </c>
      <c r="B84" s="154" t="s">
        <v>61</v>
      </c>
      <c r="C84" s="154" t="s">
        <v>61</v>
      </c>
      <c r="D84" s="154" t="s">
        <v>61</v>
      </c>
      <c r="E84" s="154" t="s">
        <v>61</v>
      </c>
      <c r="F84" s="154" t="s">
        <v>61</v>
      </c>
      <c r="G84" s="154" t="s">
        <v>61</v>
      </c>
      <c r="H84" s="154" t="s">
        <v>61</v>
      </c>
      <c r="I84" s="154" t="s">
        <v>61</v>
      </c>
      <c r="J84" s="154" t="s">
        <v>61</v>
      </c>
      <c r="K84" s="154" t="s">
        <v>61</v>
      </c>
      <c r="L84" s="154" t="s">
        <v>61</v>
      </c>
      <c r="M84" s="154" t="s">
        <v>61</v>
      </c>
      <c r="N84" s="154" t="s">
        <v>61</v>
      </c>
      <c r="O84" s="154" t="s">
        <v>61</v>
      </c>
      <c r="P84" s="2"/>
      <c r="Q84" s="409">
        <v>0.76041666666666696</v>
      </c>
      <c r="R84" s="406" t="str">
        <f t="shared" si="25"/>
        <v>*</v>
      </c>
      <c r="S84" s="406" t="str">
        <f t="shared" si="26"/>
        <v>*</v>
      </c>
      <c r="T84" s="406" t="str">
        <f t="shared" si="27"/>
        <v>*</v>
      </c>
      <c r="U84" s="406">
        <f t="shared" si="28"/>
        <v>23</v>
      </c>
      <c r="V84" s="406">
        <f t="shared" si="29"/>
        <v>22.2</v>
      </c>
      <c r="W84" s="406">
        <f t="shared" si="30"/>
        <v>28.7</v>
      </c>
      <c r="X84" s="406">
        <f t="shared" si="31"/>
        <v>21</v>
      </c>
      <c r="Y84" s="406">
        <f t="shared" si="32"/>
        <v>22.7</v>
      </c>
      <c r="Z84" s="406">
        <f t="shared" si="33"/>
        <v>22.5</v>
      </c>
      <c r="AA84" s="406">
        <f t="shared" si="34"/>
        <v>25.2</v>
      </c>
      <c r="AB84" s="406">
        <f t="shared" si="35"/>
        <v>25.4</v>
      </c>
      <c r="AC84" s="406">
        <f t="shared" si="36"/>
        <v>24.5</v>
      </c>
      <c r="AD84" s="406">
        <f t="shared" si="37"/>
        <v>23.4</v>
      </c>
      <c r="AE84" s="406">
        <f t="shared" si="38"/>
        <v>25.2</v>
      </c>
      <c r="AF84" s="406">
        <f t="shared" si="39"/>
        <v>24.2</v>
      </c>
      <c r="AG84" s="406" t="str">
        <f t="shared" si="40"/>
        <v>*</v>
      </c>
      <c r="AH84" s="406" t="str">
        <f t="shared" si="41"/>
        <v>*</v>
      </c>
      <c r="AI84" s="406" t="str">
        <f t="shared" si="42"/>
        <v>*</v>
      </c>
      <c r="AJ84" s="406" t="str">
        <f t="shared" si="43"/>
        <v>*</v>
      </c>
      <c r="AK84" s="406" t="str">
        <f t="shared" si="44"/>
        <v>*</v>
      </c>
      <c r="AL84" s="406" t="str">
        <f t="shared" si="45"/>
        <v>*</v>
      </c>
      <c r="AM84" s="406"/>
    </row>
    <row r="85" spans="1:39" ht="13.5" customHeight="1" x14ac:dyDescent="0.25">
      <c r="A85" s="155">
        <v>0.77083333333333304</v>
      </c>
      <c r="B85" s="154" t="s">
        <v>61</v>
      </c>
      <c r="C85" s="154" t="s">
        <v>61</v>
      </c>
      <c r="D85" s="154" t="s">
        <v>61</v>
      </c>
      <c r="E85" s="154" t="s">
        <v>61</v>
      </c>
      <c r="F85" s="154" t="s">
        <v>61</v>
      </c>
      <c r="G85" s="154" t="s">
        <v>61</v>
      </c>
      <c r="H85" s="154" t="s">
        <v>61</v>
      </c>
      <c r="I85" s="154" t="s">
        <v>61</v>
      </c>
      <c r="J85" s="154" t="s">
        <v>61</v>
      </c>
      <c r="K85" s="154" t="s">
        <v>61</v>
      </c>
      <c r="L85" s="154" t="s">
        <v>61</v>
      </c>
      <c r="M85" s="154" t="s">
        <v>61</v>
      </c>
      <c r="N85" s="154" t="s">
        <v>61</v>
      </c>
      <c r="O85" s="154" t="s">
        <v>61</v>
      </c>
      <c r="P85" s="2"/>
      <c r="Q85" s="409">
        <v>0.77083333333333304</v>
      </c>
      <c r="R85" s="406" t="str">
        <f t="shared" si="25"/>
        <v>*</v>
      </c>
      <c r="S85" s="406" t="str">
        <f t="shared" si="26"/>
        <v>*</v>
      </c>
      <c r="T85" s="406" t="str">
        <f t="shared" si="27"/>
        <v>*</v>
      </c>
      <c r="U85" s="406">
        <f t="shared" si="28"/>
        <v>23.8</v>
      </c>
      <c r="V85" s="406">
        <f t="shared" si="29"/>
        <v>28.4</v>
      </c>
      <c r="W85" s="406">
        <f t="shared" si="30"/>
        <v>23.7</v>
      </c>
      <c r="X85" s="406">
        <f t="shared" si="31"/>
        <v>25.2</v>
      </c>
      <c r="Y85" s="406">
        <f t="shared" si="32"/>
        <v>24.1</v>
      </c>
      <c r="Z85" s="406">
        <f t="shared" si="33"/>
        <v>24.3</v>
      </c>
      <c r="AA85" s="406">
        <f t="shared" si="34"/>
        <v>25.7</v>
      </c>
      <c r="AB85" s="406">
        <f t="shared" si="35"/>
        <v>26.2</v>
      </c>
      <c r="AC85" s="406">
        <f t="shared" si="36"/>
        <v>24.2</v>
      </c>
      <c r="AD85" s="406">
        <f t="shared" si="37"/>
        <v>22.2</v>
      </c>
      <c r="AE85" s="406">
        <f t="shared" si="38"/>
        <v>29.5</v>
      </c>
      <c r="AF85" s="406">
        <f t="shared" si="39"/>
        <v>26.7</v>
      </c>
      <c r="AG85" s="406" t="str">
        <f t="shared" si="40"/>
        <v>*</v>
      </c>
      <c r="AH85" s="406" t="str">
        <f t="shared" si="41"/>
        <v>*</v>
      </c>
      <c r="AI85" s="406" t="str">
        <f t="shared" si="42"/>
        <v>*</v>
      </c>
      <c r="AJ85" s="406" t="str">
        <f t="shared" si="43"/>
        <v>*</v>
      </c>
      <c r="AK85" s="406" t="str">
        <f t="shared" si="44"/>
        <v>*</v>
      </c>
      <c r="AL85" s="406" t="str">
        <f t="shared" si="45"/>
        <v>*</v>
      </c>
      <c r="AM85" s="406"/>
    </row>
    <row r="86" spans="1:39" ht="13.5" customHeight="1" x14ac:dyDescent="0.25">
      <c r="A86" s="155">
        <v>0.78125</v>
      </c>
      <c r="B86" s="154" t="s">
        <v>61</v>
      </c>
      <c r="C86" s="154" t="s">
        <v>61</v>
      </c>
      <c r="D86" s="154" t="s">
        <v>61</v>
      </c>
      <c r="E86" s="154" t="s">
        <v>61</v>
      </c>
      <c r="F86" s="154" t="s">
        <v>61</v>
      </c>
      <c r="G86" s="154" t="s">
        <v>61</v>
      </c>
      <c r="H86" s="154" t="s">
        <v>61</v>
      </c>
      <c r="I86" s="154" t="s">
        <v>61</v>
      </c>
      <c r="J86" s="154" t="s">
        <v>61</v>
      </c>
      <c r="K86" s="154" t="s">
        <v>61</v>
      </c>
      <c r="L86" s="154" t="s">
        <v>61</v>
      </c>
      <c r="M86" s="154" t="s">
        <v>61</v>
      </c>
      <c r="N86" s="154" t="s">
        <v>61</v>
      </c>
      <c r="O86" s="154" t="s">
        <v>61</v>
      </c>
      <c r="P86" s="2"/>
      <c r="Q86" s="409">
        <v>0.78125</v>
      </c>
      <c r="R86" s="406" t="str">
        <f t="shared" si="25"/>
        <v>*</v>
      </c>
      <c r="S86" s="406" t="str">
        <f t="shared" si="26"/>
        <v>*</v>
      </c>
      <c r="T86" s="406" t="str">
        <f t="shared" si="27"/>
        <v>*</v>
      </c>
      <c r="U86" s="406">
        <f t="shared" si="28"/>
        <v>24.7</v>
      </c>
      <c r="V86" s="406">
        <f t="shared" si="29"/>
        <v>25.5</v>
      </c>
      <c r="W86" s="406">
        <f t="shared" si="30"/>
        <v>22.2</v>
      </c>
      <c r="X86" s="406">
        <f t="shared" si="31"/>
        <v>23.8</v>
      </c>
      <c r="Y86" s="406">
        <f t="shared" si="32"/>
        <v>23.1</v>
      </c>
      <c r="Z86" s="406">
        <f t="shared" si="33"/>
        <v>23.8</v>
      </c>
      <c r="AA86" s="406">
        <f t="shared" si="34"/>
        <v>24.6</v>
      </c>
      <c r="AB86" s="406">
        <f t="shared" si="35"/>
        <v>25</v>
      </c>
      <c r="AC86" s="406">
        <f t="shared" si="36"/>
        <v>25.2</v>
      </c>
      <c r="AD86" s="406">
        <f t="shared" si="37"/>
        <v>27.8</v>
      </c>
      <c r="AE86" s="406">
        <f t="shared" si="38"/>
        <v>24.4</v>
      </c>
      <c r="AF86" s="406">
        <f t="shared" si="39"/>
        <v>26.2</v>
      </c>
      <c r="AG86" s="406" t="str">
        <f t="shared" si="40"/>
        <v>*</v>
      </c>
      <c r="AH86" s="406" t="str">
        <f t="shared" si="41"/>
        <v>*</v>
      </c>
      <c r="AI86" s="406" t="str">
        <f t="shared" si="42"/>
        <v>*</v>
      </c>
      <c r="AJ86" s="406" t="str">
        <f t="shared" si="43"/>
        <v>*</v>
      </c>
      <c r="AK86" s="406" t="str">
        <f t="shared" si="44"/>
        <v>*</v>
      </c>
      <c r="AL86" s="406" t="str">
        <f t="shared" si="45"/>
        <v>*</v>
      </c>
      <c r="AM86" s="406"/>
    </row>
    <row r="87" spans="1:39" ht="13.5" customHeight="1" x14ac:dyDescent="0.25">
      <c r="A87" s="155">
        <v>0.79166666666666696</v>
      </c>
      <c r="B87" s="154" t="s">
        <v>61</v>
      </c>
      <c r="C87" s="154" t="s">
        <v>61</v>
      </c>
      <c r="D87" s="154" t="s">
        <v>61</v>
      </c>
      <c r="E87" s="154" t="s">
        <v>61</v>
      </c>
      <c r="F87" s="154" t="s">
        <v>61</v>
      </c>
      <c r="G87" s="154" t="s">
        <v>61</v>
      </c>
      <c r="H87" s="154" t="s">
        <v>61</v>
      </c>
      <c r="I87" s="154" t="s">
        <v>61</v>
      </c>
      <c r="J87" s="154" t="s">
        <v>61</v>
      </c>
      <c r="K87" s="154" t="s">
        <v>61</v>
      </c>
      <c r="L87" s="154" t="s">
        <v>61</v>
      </c>
      <c r="M87" s="154" t="s">
        <v>61</v>
      </c>
      <c r="N87" s="154" t="s">
        <v>61</v>
      </c>
      <c r="O87" s="154" t="s">
        <v>61</v>
      </c>
      <c r="P87" s="2"/>
      <c r="Q87" s="409">
        <v>0.79166666666666696</v>
      </c>
      <c r="R87" s="406" t="str">
        <f t="shared" si="25"/>
        <v>*</v>
      </c>
      <c r="S87" s="406" t="str">
        <f t="shared" si="26"/>
        <v>*</v>
      </c>
      <c r="T87" s="406" t="str">
        <f t="shared" si="27"/>
        <v>*</v>
      </c>
      <c r="U87" s="406">
        <f t="shared" si="28"/>
        <v>22.3</v>
      </c>
      <c r="V87" s="406">
        <f t="shared" si="29"/>
        <v>17.3</v>
      </c>
      <c r="W87" s="406">
        <f t="shared" si="30"/>
        <v>26.1</v>
      </c>
      <c r="X87" s="406">
        <f t="shared" si="31"/>
        <v>24.1</v>
      </c>
      <c r="Y87" s="406">
        <f t="shared" si="32"/>
        <v>27</v>
      </c>
      <c r="Z87" s="406">
        <f t="shared" si="33"/>
        <v>27.3</v>
      </c>
      <c r="AA87" s="406">
        <f t="shared" si="34"/>
        <v>25.4</v>
      </c>
      <c r="AB87" s="406">
        <f t="shared" si="35"/>
        <v>24.5</v>
      </c>
      <c r="AC87" s="406">
        <f t="shared" si="36"/>
        <v>28.4</v>
      </c>
      <c r="AD87" s="406">
        <f t="shared" si="37"/>
        <v>24.9</v>
      </c>
      <c r="AE87" s="406">
        <f t="shared" si="38"/>
        <v>21.8</v>
      </c>
      <c r="AF87" s="406">
        <f t="shared" si="39"/>
        <v>26.9</v>
      </c>
      <c r="AG87" s="406" t="str">
        <f t="shared" si="40"/>
        <v>*</v>
      </c>
      <c r="AH87" s="406" t="str">
        <f t="shared" si="41"/>
        <v>*</v>
      </c>
      <c r="AI87" s="406" t="str">
        <f t="shared" si="42"/>
        <v>*</v>
      </c>
      <c r="AJ87" s="406" t="str">
        <f t="shared" si="43"/>
        <v>*</v>
      </c>
      <c r="AK87" s="406" t="str">
        <f t="shared" si="44"/>
        <v>*</v>
      </c>
      <c r="AL87" s="406" t="str">
        <f t="shared" si="45"/>
        <v>*</v>
      </c>
      <c r="AM87" s="406"/>
    </row>
    <row r="88" spans="1:39" ht="13.5" customHeight="1" x14ac:dyDescent="0.25">
      <c r="A88" s="155">
        <v>0.80208333333333304</v>
      </c>
      <c r="B88" s="154" t="s">
        <v>61</v>
      </c>
      <c r="C88" s="154" t="s">
        <v>61</v>
      </c>
      <c r="D88" s="154" t="s">
        <v>61</v>
      </c>
      <c r="E88" s="154" t="s">
        <v>61</v>
      </c>
      <c r="F88" s="154" t="s">
        <v>61</v>
      </c>
      <c r="G88" s="154" t="s">
        <v>61</v>
      </c>
      <c r="H88" s="154" t="s">
        <v>61</v>
      </c>
      <c r="I88" s="154" t="s">
        <v>61</v>
      </c>
      <c r="J88" s="154" t="s">
        <v>61</v>
      </c>
      <c r="K88" s="154" t="s">
        <v>61</v>
      </c>
      <c r="L88" s="154" t="s">
        <v>61</v>
      </c>
      <c r="M88" s="154" t="s">
        <v>61</v>
      </c>
      <c r="N88" s="154" t="s">
        <v>61</v>
      </c>
      <c r="O88" s="154" t="s">
        <v>61</v>
      </c>
      <c r="P88" s="2"/>
      <c r="Q88" s="409">
        <v>0.80208333333333304</v>
      </c>
      <c r="R88" s="406" t="str">
        <f t="shared" si="25"/>
        <v>*</v>
      </c>
      <c r="S88" s="406" t="str">
        <f t="shared" si="26"/>
        <v>*</v>
      </c>
      <c r="T88" s="406" t="str">
        <f t="shared" si="27"/>
        <v>*</v>
      </c>
      <c r="U88" s="406">
        <f t="shared" si="28"/>
        <v>23.3</v>
      </c>
      <c r="V88" s="406">
        <f t="shared" si="29"/>
        <v>23</v>
      </c>
      <c r="W88" s="406">
        <f t="shared" si="30"/>
        <v>28.5</v>
      </c>
      <c r="X88" s="406" t="str">
        <f t="shared" si="31"/>
        <v>-</v>
      </c>
      <c r="Y88" s="406">
        <f t="shared" si="32"/>
        <v>24.7</v>
      </c>
      <c r="Z88" s="406">
        <f t="shared" si="33"/>
        <v>27.2</v>
      </c>
      <c r="AA88" s="406">
        <f t="shared" si="34"/>
        <v>26</v>
      </c>
      <c r="AB88" s="406">
        <f t="shared" si="35"/>
        <v>25</v>
      </c>
      <c r="AC88" s="406">
        <f t="shared" si="36"/>
        <v>27.1</v>
      </c>
      <c r="AD88" s="406">
        <f t="shared" si="37"/>
        <v>26.5</v>
      </c>
      <c r="AE88" s="406">
        <f t="shared" si="38"/>
        <v>18.600000000000001</v>
      </c>
      <c r="AF88" s="406">
        <f t="shared" si="39"/>
        <v>32.700000000000003</v>
      </c>
      <c r="AG88" s="406" t="str">
        <f t="shared" si="40"/>
        <v>*</v>
      </c>
      <c r="AH88" s="406" t="str">
        <f t="shared" si="41"/>
        <v>*</v>
      </c>
      <c r="AI88" s="406" t="str">
        <f t="shared" si="42"/>
        <v>*</v>
      </c>
      <c r="AJ88" s="406" t="str">
        <f t="shared" si="43"/>
        <v>*</v>
      </c>
      <c r="AK88" s="406" t="str">
        <f t="shared" si="44"/>
        <v>*</v>
      </c>
      <c r="AL88" s="406" t="str">
        <f t="shared" si="45"/>
        <v>*</v>
      </c>
      <c r="AM88" s="406"/>
    </row>
    <row r="89" spans="1:39" ht="13.5" customHeight="1" x14ac:dyDescent="0.25">
      <c r="A89" s="155">
        <v>0.8125</v>
      </c>
      <c r="B89" s="154" t="s">
        <v>61</v>
      </c>
      <c r="C89" s="154" t="s">
        <v>61</v>
      </c>
      <c r="D89" s="154" t="s">
        <v>61</v>
      </c>
      <c r="E89" s="154" t="s">
        <v>61</v>
      </c>
      <c r="F89" s="154" t="s">
        <v>61</v>
      </c>
      <c r="G89" s="154" t="s">
        <v>61</v>
      </c>
      <c r="H89" s="154" t="s">
        <v>61</v>
      </c>
      <c r="I89" s="154" t="s">
        <v>61</v>
      </c>
      <c r="J89" s="154" t="s">
        <v>61</v>
      </c>
      <c r="K89" s="154" t="s">
        <v>61</v>
      </c>
      <c r="L89" s="154" t="s">
        <v>61</v>
      </c>
      <c r="M89" s="154" t="s">
        <v>61</v>
      </c>
      <c r="N89" s="154" t="s">
        <v>61</v>
      </c>
      <c r="O89" s="154" t="s">
        <v>61</v>
      </c>
      <c r="P89" s="2"/>
      <c r="Q89" s="409">
        <v>0.8125</v>
      </c>
      <c r="R89" s="406" t="str">
        <f t="shared" si="25"/>
        <v>*</v>
      </c>
      <c r="S89" s="406" t="str">
        <f t="shared" si="26"/>
        <v>*</v>
      </c>
      <c r="T89" s="406" t="str">
        <f t="shared" si="27"/>
        <v>*</v>
      </c>
      <c r="U89" s="406">
        <f t="shared" si="28"/>
        <v>27.7</v>
      </c>
      <c r="V89" s="406">
        <f t="shared" si="29"/>
        <v>26.8</v>
      </c>
      <c r="W89" s="406">
        <f t="shared" si="30"/>
        <v>33.299999999999997</v>
      </c>
      <c r="X89" s="406">
        <f t="shared" si="31"/>
        <v>22.6</v>
      </c>
      <c r="Y89" s="406">
        <f t="shared" si="32"/>
        <v>27.6</v>
      </c>
      <c r="Z89" s="406">
        <f t="shared" si="33"/>
        <v>36.4</v>
      </c>
      <c r="AA89" s="406">
        <f t="shared" si="34"/>
        <v>28.3</v>
      </c>
      <c r="AB89" s="406">
        <f t="shared" si="35"/>
        <v>26.8</v>
      </c>
      <c r="AC89" s="406">
        <f t="shared" si="36"/>
        <v>24.8</v>
      </c>
      <c r="AD89" s="406">
        <f t="shared" si="37"/>
        <v>28.3</v>
      </c>
      <c r="AE89" s="406">
        <f t="shared" si="38"/>
        <v>32.700000000000003</v>
      </c>
      <c r="AF89" s="406">
        <f t="shared" si="39"/>
        <v>16.399999999999999</v>
      </c>
      <c r="AG89" s="406" t="str">
        <f t="shared" si="40"/>
        <v>*</v>
      </c>
      <c r="AH89" s="406" t="str">
        <f t="shared" si="41"/>
        <v>*</v>
      </c>
      <c r="AI89" s="406" t="str">
        <f t="shared" si="42"/>
        <v>*</v>
      </c>
      <c r="AJ89" s="406" t="str">
        <f t="shared" si="43"/>
        <v>*</v>
      </c>
      <c r="AK89" s="406" t="str">
        <f t="shared" si="44"/>
        <v>*</v>
      </c>
      <c r="AL89" s="406" t="str">
        <f t="shared" si="45"/>
        <v>*</v>
      </c>
      <c r="AM89" s="406"/>
    </row>
    <row r="90" spans="1:39" ht="13.5" customHeight="1" x14ac:dyDescent="0.25">
      <c r="A90" s="155">
        <v>0.82291666666666696</v>
      </c>
      <c r="B90" s="154" t="s">
        <v>61</v>
      </c>
      <c r="C90" s="154" t="s">
        <v>61</v>
      </c>
      <c r="D90" s="154" t="s">
        <v>61</v>
      </c>
      <c r="E90" s="154" t="s">
        <v>61</v>
      </c>
      <c r="F90" s="154" t="s">
        <v>61</v>
      </c>
      <c r="G90" s="154" t="s">
        <v>61</v>
      </c>
      <c r="H90" s="154" t="s">
        <v>61</v>
      </c>
      <c r="I90" s="154" t="s">
        <v>61</v>
      </c>
      <c r="J90" s="154" t="s">
        <v>61</v>
      </c>
      <c r="K90" s="154" t="s">
        <v>61</v>
      </c>
      <c r="L90" s="154" t="s">
        <v>61</v>
      </c>
      <c r="M90" s="154" t="s">
        <v>61</v>
      </c>
      <c r="N90" s="154" t="s">
        <v>61</v>
      </c>
      <c r="O90" s="154" t="s">
        <v>61</v>
      </c>
      <c r="P90" s="2"/>
      <c r="Q90" s="409">
        <v>0.82291666666666696</v>
      </c>
      <c r="R90" s="406" t="str">
        <f t="shared" si="25"/>
        <v>*</v>
      </c>
      <c r="S90" s="406" t="str">
        <f t="shared" si="26"/>
        <v>*</v>
      </c>
      <c r="T90" s="406" t="str">
        <f t="shared" si="27"/>
        <v>*</v>
      </c>
      <c r="U90" s="406">
        <f t="shared" si="28"/>
        <v>26.3</v>
      </c>
      <c r="V90" s="406">
        <f t="shared" si="29"/>
        <v>26.2</v>
      </c>
      <c r="W90" s="406">
        <f t="shared" si="30"/>
        <v>28.8</v>
      </c>
      <c r="X90" s="406">
        <f t="shared" si="31"/>
        <v>25.4</v>
      </c>
      <c r="Y90" s="406">
        <f t="shared" si="32"/>
        <v>26.9</v>
      </c>
      <c r="Z90" s="406">
        <f t="shared" si="33"/>
        <v>28</v>
      </c>
      <c r="AA90" s="406">
        <f t="shared" si="34"/>
        <v>28.1</v>
      </c>
      <c r="AB90" s="406">
        <f t="shared" si="35"/>
        <v>27.3</v>
      </c>
      <c r="AC90" s="406">
        <f t="shared" si="36"/>
        <v>25.8</v>
      </c>
      <c r="AD90" s="406">
        <f t="shared" si="37"/>
        <v>25.1</v>
      </c>
      <c r="AE90" s="406">
        <f t="shared" si="38"/>
        <v>30.3</v>
      </c>
      <c r="AF90" s="406">
        <f t="shared" si="39"/>
        <v>25.5</v>
      </c>
      <c r="AG90" s="406" t="str">
        <f t="shared" si="40"/>
        <v>*</v>
      </c>
      <c r="AH90" s="406" t="str">
        <f t="shared" si="41"/>
        <v>*</v>
      </c>
      <c r="AI90" s="406" t="str">
        <f t="shared" si="42"/>
        <v>*</v>
      </c>
      <c r="AJ90" s="406" t="str">
        <f t="shared" si="43"/>
        <v>*</v>
      </c>
      <c r="AK90" s="406" t="str">
        <f t="shared" si="44"/>
        <v>*</v>
      </c>
      <c r="AL90" s="406" t="str">
        <f t="shared" si="45"/>
        <v>*</v>
      </c>
      <c r="AM90" s="406"/>
    </row>
    <row r="91" spans="1:39" ht="13.5" customHeight="1" x14ac:dyDescent="0.25">
      <c r="A91" s="155">
        <v>0.83333333333333304</v>
      </c>
      <c r="B91" s="154" t="s">
        <v>61</v>
      </c>
      <c r="C91" s="154" t="s">
        <v>61</v>
      </c>
      <c r="D91" s="154" t="s">
        <v>61</v>
      </c>
      <c r="E91" s="154" t="s">
        <v>61</v>
      </c>
      <c r="F91" s="154" t="s">
        <v>61</v>
      </c>
      <c r="G91" s="154" t="s">
        <v>61</v>
      </c>
      <c r="H91" s="154" t="s">
        <v>61</v>
      </c>
      <c r="I91" s="154" t="s">
        <v>61</v>
      </c>
      <c r="J91" s="154" t="s">
        <v>61</v>
      </c>
      <c r="K91" s="154" t="s">
        <v>61</v>
      </c>
      <c r="L91" s="154" t="s">
        <v>61</v>
      </c>
      <c r="M91" s="154" t="s">
        <v>61</v>
      </c>
      <c r="N91" s="154" t="s">
        <v>61</v>
      </c>
      <c r="O91" s="154" t="s">
        <v>61</v>
      </c>
      <c r="P91" s="2"/>
      <c r="Q91" s="409">
        <v>0.83333333333333304</v>
      </c>
      <c r="R91" s="406" t="str">
        <f t="shared" si="25"/>
        <v>*</v>
      </c>
      <c r="S91" s="406" t="str">
        <f t="shared" si="26"/>
        <v>*</v>
      </c>
      <c r="T91" s="406" t="str">
        <f t="shared" si="27"/>
        <v>*</v>
      </c>
      <c r="U91" s="406">
        <f t="shared" si="28"/>
        <v>32.6</v>
      </c>
      <c r="V91" s="406">
        <f t="shared" si="29"/>
        <v>25.5</v>
      </c>
      <c r="W91" s="406">
        <f t="shared" si="30"/>
        <v>29.7</v>
      </c>
      <c r="X91" s="406">
        <f t="shared" si="31"/>
        <v>26.2</v>
      </c>
      <c r="Y91" s="406">
        <f t="shared" si="32"/>
        <v>25.8</v>
      </c>
      <c r="Z91" s="406">
        <f t="shared" si="33"/>
        <v>26.5</v>
      </c>
      <c r="AA91" s="406">
        <f t="shared" si="34"/>
        <v>29</v>
      </c>
      <c r="AB91" s="406">
        <f t="shared" si="35"/>
        <v>26.4</v>
      </c>
      <c r="AC91" s="406">
        <f t="shared" si="36"/>
        <v>32.299999999999997</v>
      </c>
      <c r="AD91" s="406">
        <f t="shared" si="37"/>
        <v>27.3</v>
      </c>
      <c r="AE91" s="406" t="str">
        <f t="shared" si="38"/>
        <v>-</v>
      </c>
      <c r="AF91" s="406">
        <f t="shared" si="39"/>
        <v>26.2</v>
      </c>
      <c r="AG91" s="406" t="str">
        <f t="shared" si="40"/>
        <v>*</v>
      </c>
      <c r="AH91" s="406" t="str">
        <f t="shared" si="41"/>
        <v>*</v>
      </c>
      <c r="AI91" s="406" t="str">
        <f t="shared" si="42"/>
        <v>*</v>
      </c>
      <c r="AJ91" s="406" t="str">
        <f t="shared" si="43"/>
        <v>*</v>
      </c>
      <c r="AK91" s="406" t="str">
        <f t="shared" si="44"/>
        <v>*</v>
      </c>
      <c r="AL91" s="406" t="str">
        <f t="shared" si="45"/>
        <v>*</v>
      </c>
      <c r="AM91" s="406"/>
    </row>
    <row r="92" spans="1:39" ht="13.5" customHeight="1" x14ac:dyDescent="0.25">
      <c r="A92" s="155">
        <v>0.84375</v>
      </c>
      <c r="B92" s="154" t="s">
        <v>61</v>
      </c>
      <c r="C92" s="154" t="s">
        <v>61</v>
      </c>
      <c r="D92" s="154" t="s">
        <v>61</v>
      </c>
      <c r="E92" s="154" t="s">
        <v>61</v>
      </c>
      <c r="F92" s="154" t="s">
        <v>61</v>
      </c>
      <c r="G92" s="154" t="s">
        <v>61</v>
      </c>
      <c r="H92" s="154" t="s">
        <v>61</v>
      </c>
      <c r="I92" s="154" t="s">
        <v>61</v>
      </c>
      <c r="J92" s="154" t="s">
        <v>61</v>
      </c>
      <c r="K92" s="154" t="s">
        <v>61</v>
      </c>
      <c r="L92" s="154" t="s">
        <v>61</v>
      </c>
      <c r="M92" s="154" t="s">
        <v>61</v>
      </c>
      <c r="N92" s="154" t="s">
        <v>61</v>
      </c>
      <c r="O92" s="154" t="s">
        <v>61</v>
      </c>
      <c r="P92" s="2"/>
      <c r="Q92" s="409">
        <v>0.84375</v>
      </c>
      <c r="R92" s="406" t="str">
        <f t="shared" si="25"/>
        <v>*</v>
      </c>
      <c r="S92" s="406" t="str">
        <f t="shared" si="26"/>
        <v>*</v>
      </c>
      <c r="T92" s="406" t="str">
        <f t="shared" si="27"/>
        <v>*</v>
      </c>
      <c r="U92" s="406">
        <f t="shared" si="28"/>
        <v>26.5</v>
      </c>
      <c r="V92" s="406" t="str">
        <f t="shared" si="29"/>
        <v>-</v>
      </c>
      <c r="W92" s="406">
        <f t="shared" si="30"/>
        <v>30.5</v>
      </c>
      <c r="X92" s="406">
        <f t="shared" si="31"/>
        <v>27.3</v>
      </c>
      <c r="Y92" s="406">
        <f t="shared" si="32"/>
        <v>25.2</v>
      </c>
      <c r="Z92" s="406">
        <f t="shared" si="33"/>
        <v>32.200000000000003</v>
      </c>
      <c r="AA92" s="406">
        <f t="shared" si="34"/>
        <v>23.6</v>
      </c>
      <c r="AB92" s="406">
        <f t="shared" si="35"/>
        <v>32</v>
      </c>
      <c r="AC92" s="406">
        <f t="shared" si="36"/>
        <v>27.2</v>
      </c>
      <c r="AD92" s="406">
        <f t="shared" si="37"/>
        <v>28.7</v>
      </c>
      <c r="AE92" s="406">
        <f t="shared" si="38"/>
        <v>27.3</v>
      </c>
      <c r="AF92" s="406">
        <f t="shared" si="39"/>
        <v>26.3</v>
      </c>
      <c r="AG92" s="406" t="str">
        <f t="shared" si="40"/>
        <v>*</v>
      </c>
      <c r="AH92" s="406" t="str">
        <f t="shared" si="41"/>
        <v>*</v>
      </c>
      <c r="AI92" s="406" t="str">
        <f t="shared" si="42"/>
        <v>*</v>
      </c>
      <c r="AJ92" s="406" t="str">
        <f t="shared" si="43"/>
        <v>*</v>
      </c>
      <c r="AK92" s="406" t="str">
        <f t="shared" si="44"/>
        <v>*</v>
      </c>
      <c r="AL92" s="406" t="str">
        <f t="shared" si="45"/>
        <v>*</v>
      </c>
      <c r="AM92" s="406"/>
    </row>
    <row r="93" spans="1:39" ht="13.5" customHeight="1" x14ac:dyDescent="0.25">
      <c r="A93" s="155">
        <v>0.85416666666666696</v>
      </c>
      <c r="B93" s="154" t="s">
        <v>61</v>
      </c>
      <c r="C93" s="154" t="s">
        <v>61</v>
      </c>
      <c r="D93" s="154" t="s">
        <v>61</v>
      </c>
      <c r="E93" s="154" t="s">
        <v>61</v>
      </c>
      <c r="F93" s="154" t="s">
        <v>61</v>
      </c>
      <c r="G93" s="154" t="s">
        <v>61</v>
      </c>
      <c r="H93" s="154" t="s">
        <v>61</v>
      </c>
      <c r="I93" s="154" t="s">
        <v>61</v>
      </c>
      <c r="J93" s="154" t="s">
        <v>61</v>
      </c>
      <c r="K93" s="154" t="s">
        <v>61</v>
      </c>
      <c r="L93" s="154" t="s">
        <v>61</v>
      </c>
      <c r="M93" s="154" t="s">
        <v>61</v>
      </c>
      <c r="N93" s="154" t="s">
        <v>61</v>
      </c>
      <c r="O93" s="154" t="s">
        <v>61</v>
      </c>
      <c r="P93" s="2"/>
      <c r="Q93" s="409">
        <v>0.85416666666666696</v>
      </c>
      <c r="R93" s="406" t="str">
        <f t="shared" si="25"/>
        <v>*</v>
      </c>
      <c r="S93" s="406" t="str">
        <f t="shared" si="26"/>
        <v>*</v>
      </c>
      <c r="T93" s="406" t="str">
        <f t="shared" si="27"/>
        <v>*</v>
      </c>
      <c r="U93" s="406" t="str">
        <f t="shared" si="28"/>
        <v>-</v>
      </c>
      <c r="V93" s="406" t="str">
        <f t="shared" si="29"/>
        <v>-</v>
      </c>
      <c r="W93" s="406" t="str">
        <f t="shared" si="30"/>
        <v>-</v>
      </c>
      <c r="X93" s="406">
        <f t="shared" si="31"/>
        <v>26.5</v>
      </c>
      <c r="Y93" s="406">
        <f t="shared" si="32"/>
        <v>25.1</v>
      </c>
      <c r="Z93" s="406">
        <f t="shared" si="33"/>
        <v>26.9</v>
      </c>
      <c r="AA93" s="406">
        <f t="shared" si="34"/>
        <v>25.1</v>
      </c>
      <c r="AB93" s="406">
        <f t="shared" si="35"/>
        <v>28.5</v>
      </c>
      <c r="AC93" s="406">
        <f t="shared" si="36"/>
        <v>21.4</v>
      </c>
      <c r="AD93" s="406">
        <f t="shared" si="37"/>
        <v>26.7</v>
      </c>
      <c r="AE93" s="406">
        <f t="shared" si="38"/>
        <v>24.6</v>
      </c>
      <c r="AF93" s="406">
        <f t="shared" si="39"/>
        <v>33.200000000000003</v>
      </c>
      <c r="AG93" s="406" t="str">
        <f t="shared" si="40"/>
        <v>*</v>
      </c>
      <c r="AH93" s="406" t="str">
        <f t="shared" si="41"/>
        <v>*</v>
      </c>
      <c r="AI93" s="406" t="str">
        <f t="shared" si="42"/>
        <v>*</v>
      </c>
      <c r="AJ93" s="406" t="str">
        <f t="shared" si="43"/>
        <v>*</v>
      </c>
      <c r="AK93" s="406" t="str">
        <f t="shared" si="44"/>
        <v>*</v>
      </c>
      <c r="AL93" s="406" t="str">
        <f t="shared" si="45"/>
        <v>*</v>
      </c>
      <c r="AM93" s="406"/>
    </row>
    <row r="94" spans="1:39" ht="13.5" customHeight="1" x14ac:dyDescent="0.25">
      <c r="A94" s="155">
        <v>0.86458333333333304</v>
      </c>
      <c r="B94" s="154" t="s">
        <v>61</v>
      </c>
      <c r="C94" s="154" t="s">
        <v>61</v>
      </c>
      <c r="D94" s="154" t="s">
        <v>61</v>
      </c>
      <c r="E94" s="154" t="s">
        <v>61</v>
      </c>
      <c r="F94" s="154" t="s">
        <v>61</v>
      </c>
      <c r="G94" s="154" t="s">
        <v>61</v>
      </c>
      <c r="H94" s="154" t="s">
        <v>61</v>
      </c>
      <c r="I94" s="154" t="s">
        <v>61</v>
      </c>
      <c r="J94" s="154" t="s">
        <v>61</v>
      </c>
      <c r="K94" s="154" t="s">
        <v>61</v>
      </c>
      <c r="L94" s="154" t="s">
        <v>61</v>
      </c>
      <c r="M94" s="154" t="s">
        <v>61</v>
      </c>
      <c r="N94" s="154" t="s">
        <v>61</v>
      </c>
      <c r="O94" s="154" t="s">
        <v>61</v>
      </c>
      <c r="P94" s="2"/>
      <c r="Q94" s="409">
        <v>0.86458333333333304</v>
      </c>
      <c r="R94" s="406" t="str">
        <f t="shared" si="25"/>
        <v>*</v>
      </c>
      <c r="S94" s="406" t="str">
        <f t="shared" si="26"/>
        <v>*</v>
      </c>
      <c r="T94" s="406" t="str">
        <f t="shared" si="27"/>
        <v>*</v>
      </c>
      <c r="U94" s="406">
        <f t="shared" si="28"/>
        <v>25.2</v>
      </c>
      <c r="V94" s="406">
        <f t="shared" si="29"/>
        <v>31.2</v>
      </c>
      <c r="W94" s="406">
        <f t="shared" si="30"/>
        <v>26.1</v>
      </c>
      <c r="X94" s="406">
        <f t="shared" si="31"/>
        <v>24</v>
      </c>
      <c r="Y94" s="406">
        <f t="shared" si="32"/>
        <v>23.8</v>
      </c>
      <c r="Z94" s="406">
        <f t="shared" si="33"/>
        <v>31.8</v>
      </c>
      <c r="AA94" s="406">
        <f t="shared" si="34"/>
        <v>25.5</v>
      </c>
      <c r="AB94" s="406">
        <f t="shared" si="35"/>
        <v>17.600000000000001</v>
      </c>
      <c r="AC94" s="406" t="str">
        <f t="shared" si="36"/>
        <v>-</v>
      </c>
      <c r="AD94" s="406">
        <f t="shared" si="37"/>
        <v>17.2</v>
      </c>
      <c r="AE94" s="406" t="str">
        <f t="shared" si="38"/>
        <v>-</v>
      </c>
      <c r="AF94" s="406">
        <f t="shared" si="39"/>
        <v>30.6</v>
      </c>
      <c r="AG94" s="406" t="str">
        <f t="shared" si="40"/>
        <v>*</v>
      </c>
      <c r="AH94" s="406" t="str">
        <f t="shared" si="41"/>
        <v>*</v>
      </c>
      <c r="AI94" s="406" t="str">
        <f t="shared" si="42"/>
        <v>*</v>
      </c>
      <c r="AJ94" s="406" t="str">
        <f t="shared" si="43"/>
        <v>*</v>
      </c>
      <c r="AK94" s="406" t="str">
        <f t="shared" si="44"/>
        <v>*</v>
      </c>
      <c r="AL94" s="406" t="str">
        <f t="shared" si="45"/>
        <v>*</v>
      </c>
      <c r="AM94" s="406"/>
    </row>
    <row r="95" spans="1:39" ht="13.5" customHeight="1" x14ac:dyDescent="0.25">
      <c r="A95" s="155">
        <v>0.875</v>
      </c>
      <c r="B95" s="154" t="s">
        <v>61</v>
      </c>
      <c r="C95" s="154" t="s">
        <v>61</v>
      </c>
      <c r="D95" s="154" t="s">
        <v>61</v>
      </c>
      <c r="E95" s="154" t="s">
        <v>61</v>
      </c>
      <c r="F95" s="154" t="s">
        <v>61</v>
      </c>
      <c r="G95" s="154" t="s">
        <v>61</v>
      </c>
      <c r="H95" s="154" t="s">
        <v>61</v>
      </c>
      <c r="I95" s="154" t="s">
        <v>61</v>
      </c>
      <c r="J95" s="154" t="s">
        <v>61</v>
      </c>
      <c r="K95" s="154" t="s">
        <v>61</v>
      </c>
      <c r="L95" s="154" t="s">
        <v>61</v>
      </c>
      <c r="M95" s="154" t="s">
        <v>61</v>
      </c>
      <c r="N95" s="154" t="s">
        <v>61</v>
      </c>
      <c r="O95" s="154" t="s">
        <v>61</v>
      </c>
      <c r="P95" s="2"/>
      <c r="Q95" s="409">
        <v>0.875</v>
      </c>
      <c r="R95" s="406" t="str">
        <f t="shared" si="25"/>
        <v>*</v>
      </c>
      <c r="S95" s="406" t="str">
        <f t="shared" si="26"/>
        <v>*</v>
      </c>
      <c r="T95" s="406" t="str">
        <f t="shared" si="27"/>
        <v>*</v>
      </c>
      <c r="U95" s="406">
        <f t="shared" si="28"/>
        <v>23.7</v>
      </c>
      <c r="V95" s="406" t="str">
        <f t="shared" si="29"/>
        <v>-</v>
      </c>
      <c r="W95" s="406">
        <f t="shared" si="30"/>
        <v>24.8</v>
      </c>
      <c r="X95" s="406" t="str">
        <f t="shared" si="31"/>
        <v>-</v>
      </c>
      <c r="Y95" s="406">
        <f t="shared" si="32"/>
        <v>27.1</v>
      </c>
      <c r="Z95" s="406">
        <f t="shared" si="33"/>
        <v>23.5</v>
      </c>
      <c r="AA95" s="406">
        <f t="shared" si="34"/>
        <v>30.9</v>
      </c>
      <c r="AB95" s="406">
        <f t="shared" si="35"/>
        <v>30.3</v>
      </c>
      <c r="AC95" s="406">
        <f t="shared" si="36"/>
        <v>39.4</v>
      </c>
      <c r="AD95" s="406">
        <f t="shared" si="37"/>
        <v>29.9</v>
      </c>
      <c r="AE95" s="406">
        <f t="shared" si="38"/>
        <v>28.4</v>
      </c>
      <c r="AF95" s="406">
        <f t="shared" si="39"/>
        <v>25</v>
      </c>
      <c r="AG95" s="406" t="str">
        <f t="shared" si="40"/>
        <v>*</v>
      </c>
      <c r="AH95" s="406" t="str">
        <f t="shared" si="41"/>
        <v>*</v>
      </c>
      <c r="AI95" s="406" t="str">
        <f t="shared" si="42"/>
        <v>*</v>
      </c>
      <c r="AJ95" s="406" t="str">
        <f t="shared" si="43"/>
        <v>*</v>
      </c>
      <c r="AK95" s="406" t="str">
        <f t="shared" si="44"/>
        <v>*</v>
      </c>
      <c r="AL95" s="406" t="str">
        <f t="shared" si="45"/>
        <v>*</v>
      </c>
      <c r="AM95" s="406"/>
    </row>
    <row r="96" spans="1:39" ht="13.5" customHeight="1" x14ac:dyDescent="0.25">
      <c r="A96" s="155">
        <v>0.88541666666666696</v>
      </c>
      <c r="B96" s="154" t="s">
        <v>61</v>
      </c>
      <c r="C96" s="154" t="s">
        <v>61</v>
      </c>
      <c r="D96" s="154" t="s">
        <v>61</v>
      </c>
      <c r="E96" s="154" t="s">
        <v>61</v>
      </c>
      <c r="F96" s="154" t="s">
        <v>61</v>
      </c>
      <c r="G96" s="154" t="s">
        <v>61</v>
      </c>
      <c r="H96" s="154" t="s">
        <v>61</v>
      </c>
      <c r="I96" s="154" t="s">
        <v>61</v>
      </c>
      <c r="J96" s="154" t="s">
        <v>61</v>
      </c>
      <c r="K96" s="154" t="s">
        <v>61</v>
      </c>
      <c r="L96" s="154" t="s">
        <v>61</v>
      </c>
      <c r="M96" s="154" t="s">
        <v>61</v>
      </c>
      <c r="N96" s="154" t="s">
        <v>61</v>
      </c>
      <c r="O96" s="154" t="s">
        <v>61</v>
      </c>
      <c r="P96" s="2"/>
      <c r="Q96" s="409">
        <v>0.88541666666666696</v>
      </c>
      <c r="R96" s="406" t="str">
        <f t="shared" si="25"/>
        <v>*</v>
      </c>
      <c r="S96" s="406" t="str">
        <f t="shared" si="26"/>
        <v>*</v>
      </c>
      <c r="T96" s="406" t="str">
        <f t="shared" si="27"/>
        <v>*</v>
      </c>
      <c r="U96" s="406">
        <f t="shared" si="28"/>
        <v>22.9</v>
      </c>
      <c r="V96" s="406">
        <f t="shared" si="29"/>
        <v>28.2</v>
      </c>
      <c r="W96" s="406">
        <f t="shared" si="30"/>
        <v>29.2</v>
      </c>
      <c r="X96" s="406">
        <f t="shared" si="31"/>
        <v>27.4</v>
      </c>
      <c r="Y96" s="406" t="str">
        <f t="shared" si="32"/>
        <v>-</v>
      </c>
      <c r="Z96" s="406">
        <f t="shared" si="33"/>
        <v>32.1</v>
      </c>
      <c r="AA96" s="406">
        <f t="shared" si="34"/>
        <v>25.1</v>
      </c>
      <c r="AB96" s="406">
        <f t="shared" si="35"/>
        <v>20.9</v>
      </c>
      <c r="AC96" s="406">
        <f t="shared" si="36"/>
        <v>25.7</v>
      </c>
      <c r="AD96" s="406">
        <f t="shared" si="37"/>
        <v>27</v>
      </c>
      <c r="AE96" s="406">
        <f t="shared" si="38"/>
        <v>23.7</v>
      </c>
      <c r="AF96" s="406">
        <f t="shared" si="39"/>
        <v>25.6</v>
      </c>
      <c r="AG96" s="406" t="str">
        <f t="shared" si="40"/>
        <v>*</v>
      </c>
      <c r="AH96" s="406" t="str">
        <f t="shared" si="41"/>
        <v>*</v>
      </c>
      <c r="AI96" s="406" t="str">
        <f t="shared" si="42"/>
        <v>*</v>
      </c>
      <c r="AJ96" s="406" t="str">
        <f t="shared" si="43"/>
        <v>*</v>
      </c>
      <c r="AK96" s="406" t="str">
        <f t="shared" si="44"/>
        <v>*</v>
      </c>
      <c r="AL96" s="406" t="str">
        <f t="shared" si="45"/>
        <v>*</v>
      </c>
      <c r="AM96" s="406"/>
    </row>
    <row r="97" spans="1:39" ht="13.5" customHeight="1" x14ac:dyDescent="0.25">
      <c r="A97" s="155">
        <v>0.89583333333333304</v>
      </c>
      <c r="B97" s="154" t="s">
        <v>61</v>
      </c>
      <c r="C97" s="154" t="s">
        <v>61</v>
      </c>
      <c r="D97" s="154" t="s">
        <v>61</v>
      </c>
      <c r="E97" s="154" t="s">
        <v>61</v>
      </c>
      <c r="F97" s="154" t="s">
        <v>61</v>
      </c>
      <c r="G97" s="154" t="s">
        <v>61</v>
      </c>
      <c r="H97" s="154" t="s">
        <v>61</v>
      </c>
      <c r="I97" s="154" t="s">
        <v>61</v>
      </c>
      <c r="J97" s="154" t="s">
        <v>61</v>
      </c>
      <c r="K97" s="154" t="s">
        <v>61</v>
      </c>
      <c r="L97" s="154" t="s">
        <v>61</v>
      </c>
      <c r="M97" s="154" t="s">
        <v>61</v>
      </c>
      <c r="N97" s="154" t="s">
        <v>61</v>
      </c>
      <c r="O97" s="154" t="s">
        <v>61</v>
      </c>
      <c r="P97" s="2"/>
      <c r="Q97" s="409">
        <v>0.89583333333333304</v>
      </c>
      <c r="R97" s="406" t="str">
        <f t="shared" si="25"/>
        <v>*</v>
      </c>
      <c r="S97" s="406" t="str">
        <f t="shared" si="26"/>
        <v>*</v>
      </c>
      <c r="T97" s="406" t="str">
        <f t="shared" si="27"/>
        <v>*</v>
      </c>
      <c r="U97" s="406">
        <f t="shared" si="28"/>
        <v>28.8</v>
      </c>
      <c r="V97" s="406">
        <f t="shared" si="29"/>
        <v>34.799999999999997</v>
      </c>
      <c r="W97" s="406">
        <f t="shared" si="30"/>
        <v>28.4</v>
      </c>
      <c r="X97" s="406" t="str">
        <f t="shared" si="31"/>
        <v>-</v>
      </c>
      <c r="Y97" s="406">
        <f t="shared" si="32"/>
        <v>25.6</v>
      </c>
      <c r="Z97" s="406">
        <f t="shared" si="33"/>
        <v>27.5</v>
      </c>
      <c r="AA97" s="406">
        <f t="shared" si="34"/>
        <v>23.6</v>
      </c>
      <c r="AB97" s="406">
        <f t="shared" si="35"/>
        <v>25.2</v>
      </c>
      <c r="AC97" s="406">
        <f t="shared" si="36"/>
        <v>26.7</v>
      </c>
      <c r="AD97" s="406" t="str">
        <f t="shared" si="37"/>
        <v>-</v>
      </c>
      <c r="AE97" s="406" t="str">
        <f t="shared" si="38"/>
        <v>-</v>
      </c>
      <c r="AF97" s="406">
        <f t="shared" si="39"/>
        <v>24.9</v>
      </c>
      <c r="AG97" s="406" t="str">
        <f t="shared" si="40"/>
        <v>*</v>
      </c>
      <c r="AH97" s="406" t="str">
        <f t="shared" si="41"/>
        <v>*</v>
      </c>
      <c r="AI97" s="406" t="str">
        <f t="shared" si="42"/>
        <v>*</v>
      </c>
      <c r="AJ97" s="406" t="str">
        <f t="shared" si="43"/>
        <v>*</v>
      </c>
      <c r="AK97" s="406" t="str">
        <f t="shared" si="44"/>
        <v>*</v>
      </c>
      <c r="AL97" s="406" t="str">
        <f t="shared" si="45"/>
        <v>*</v>
      </c>
      <c r="AM97" s="406"/>
    </row>
    <row r="98" spans="1:39" ht="13.5" customHeight="1" x14ac:dyDescent="0.25">
      <c r="A98" s="155">
        <v>0.90625</v>
      </c>
      <c r="B98" s="154" t="s">
        <v>61</v>
      </c>
      <c r="C98" s="154" t="s">
        <v>61</v>
      </c>
      <c r="D98" s="154" t="s">
        <v>61</v>
      </c>
      <c r="E98" s="154" t="s">
        <v>61</v>
      </c>
      <c r="F98" s="154" t="s">
        <v>61</v>
      </c>
      <c r="G98" s="154" t="s">
        <v>61</v>
      </c>
      <c r="H98" s="154" t="s">
        <v>61</v>
      </c>
      <c r="I98" s="154" t="s">
        <v>61</v>
      </c>
      <c r="J98" s="154" t="s">
        <v>61</v>
      </c>
      <c r="K98" s="154" t="s">
        <v>61</v>
      </c>
      <c r="L98" s="154" t="s">
        <v>61</v>
      </c>
      <c r="M98" s="154" t="s">
        <v>61</v>
      </c>
      <c r="N98" s="154" t="s">
        <v>61</v>
      </c>
      <c r="O98" s="154" t="s">
        <v>61</v>
      </c>
      <c r="P98" s="2"/>
      <c r="Q98" s="409">
        <v>0.90625</v>
      </c>
      <c r="R98" s="406" t="str">
        <f t="shared" si="25"/>
        <v>*</v>
      </c>
      <c r="S98" s="406" t="str">
        <f t="shared" si="26"/>
        <v>*</v>
      </c>
      <c r="T98" s="406" t="str">
        <f t="shared" si="27"/>
        <v>*</v>
      </c>
      <c r="U98" s="406">
        <f t="shared" si="28"/>
        <v>28</v>
      </c>
      <c r="V98" s="406">
        <f t="shared" si="29"/>
        <v>29</v>
      </c>
      <c r="W98" s="406">
        <f t="shared" si="30"/>
        <v>27</v>
      </c>
      <c r="X98" s="406" t="str">
        <f t="shared" si="31"/>
        <v>-</v>
      </c>
      <c r="Y98" s="406">
        <f t="shared" si="32"/>
        <v>28</v>
      </c>
      <c r="Z98" s="406">
        <f t="shared" si="33"/>
        <v>24</v>
      </c>
      <c r="AA98" s="406">
        <f t="shared" si="34"/>
        <v>25.2</v>
      </c>
      <c r="AB98" s="406">
        <f t="shared" si="35"/>
        <v>29.5</v>
      </c>
      <c r="AC98" s="406">
        <f t="shared" si="36"/>
        <v>27.9</v>
      </c>
      <c r="AD98" s="406">
        <f t="shared" si="37"/>
        <v>26.6</v>
      </c>
      <c r="AE98" s="406" t="str">
        <f t="shared" si="38"/>
        <v>-</v>
      </c>
      <c r="AF98" s="406" t="str">
        <f t="shared" si="39"/>
        <v>-</v>
      </c>
      <c r="AG98" s="406" t="str">
        <f t="shared" si="40"/>
        <v>*</v>
      </c>
      <c r="AH98" s="406" t="str">
        <f t="shared" si="41"/>
        <v>*</v>
      </c>
      <c r="AI98" s="406" t="str">
        <f t="shared" si="42"/>
        <v>*</v>
      </c>
      <c r="AJ98" s="406" t="str">
        <f t="shared" si="43"/>
        <v>*</v>
      </c>
      <c r="AK98" s="406" t="str">
        <f t="shared" si="44"/>
        <v>*</v>
      </c>
      <c r="AL98" s="406" t="str">
        <f t="shared" si="45"/>
        <v>*</v>
      </c>
      <c r="AM98" s="406"/>
    </row>
    <row r="99" spans="1:39" ht="13.5" customHeight="1" x14ac:dyDescent="0.25">
      <c r="A99" s="155">
        <v>0.91666666666666696</v>
      </c>
      <c r="B99" s="154" t="s">
        <v>61</v>
      </c>
      <c r="C99" s="154" t="s">
        <v>61</v>
      </c>
      <c r="D99" s="154" t="s">
        <v>61</v>
      </c>
      <c r="E99" s="154" t="s">
        <v>61</v>
      </c>
      <c r="F99" s="154" t="s">
        <v>61</v>
      </c>
      <c r="G99" s="154" t="s">
        <v>61</v>
      </c>
      <c r="H99" s="154" t="s">
        <v>61</v>
      </c>
      <c r="I99" s="154" t="s">
        <v>61</v>
      </c>
      <c r="J99" s="154" t="s">
        <v>61</v>
      </c>
      <c r="K99" s="154" t="s">
        <v>61</v>
      </c>
      <c r="L99" s="154" t="s">
        <v>61</v>
      </c>
      <c r="M99" s="154" t="s">
        <v>61</v>
      </c>
      <c r="N99" s="154" t="s">
        <v>61</v>
      </c>
      <c r="O99" s="154" t="s">
        <v>61</v>
      </c>
      <c r="P99" s="2"/>
      <c r="Q99" s="409">
        <v>0.91666666666666696</v>
      </c>
      <c r="R99" s="406" t="str">
        <f t="shared" si="25"/>
        <v>*</v>
      </c>
      <c r="S99" s="406" t="str">
        <f t="shared" si="26"/>
        <v>*</v>
      </c>
      <c r="T99" s="406" t="str">
        <f t="shared" si="27"/>
        <v>*</v>
      </c>
      <c r="U99" s="406">
        <f t="shared" si="28"/>
        <v>25.6</v>
      </c>
      <c r="V99" s="406">
        <f t="shared" si="29"/>
        <v>23.8</v>
      </c>
      <c r="W99" s="406">
        <f t="shared" si="30"/>
        <v>23.4</v>
      </c>
      <c r="X99" s="406">
        <f t="shared" si="31"/>
        <v>29.3</v>
      </c>
      <c r="Y99" s="406" t="str">
        <f t="shared" si="32"/>
        <v>-</v>
      </c>
      <c r="Z99" s="406">
        <f t="shared" si="33"/>
        <v>30.2</v>
      </c>
      <c r="AA99" s="406">
        <f t="shared" si="34"/>
        <v>28.9</v>
      </c>
      <c r="AB99" s="406">
        <f t="shared" si="35"/>
        <v>28.6</v>
      </c>
      <c r="AC99" s="406">
        <f t="shared" si="36"/>
        <v>32</v>
      </c>
      <c r="AD99" s="406">
        <f t="shared" si="37"/>
        <v>17.899999999999999</v>
      </c>
      <c r="AE99" s="406">
        <f t="shared" si="38"/>
        <v>27.6</v>
      </c>
      <c r="AF99" s="406" t="str">
        <f t="shared" si="39"/>
        <v>-</v>
      </c>
      <c r="AG99" s="406" t="str">
        <f t="shared" si="40"/>
        <v>*</v>
      </c>
      <c r="AH99" s="406" t="str">
        <f t="shared" si="41"/>
        <v>*</v>
      </c>
      <c r="AI99" s="406" t="str">
        <f t="shared" si="42"/>
        <v>*</v>
      </c>
      <c r="AJ99" s="406" t="str">
        <f t="shared" si="43"/>
        <v>*</v>
      </c>
      <c r="AK99" s="406" t="str">
        <f t="shared" si="44"/>
        <v>*</v>
      </c>
      <c r="AL99" s="406" t="str">
        <f t="shared" si="45"/>
        <v>*</v>
      </c>
      <c r="AM99" s="406"/>
    </row>
    <row r="100" spans="1:39" ht="13.5" customHeight="1" x14ac:dyDescent="0.25">
      <c r="A100" s="155">
        <v>0.92708333333333304</v>
      </c>
      <c r="B100" s="154" t="s">
        <v>61</v>
      </c>
      <c r="C100" s="154" t="s">
        <v>61</v>
      </c>
      <c r="D100" s="154" t="s">
        <v>61</v>
      </c>
      <c r="E100" s="154" t="s">
        <v>61</v>
      </c>
      <c r="F100" s="154" t="s">
        <v>61</v>
      </c>
      <c r="G100" s="154" t="s">
        <v>61</v>
      </c>
      <c r="H100" s="154" t="s">
        <v>61</v>
      </c>
      <c r="I100" s="154" t="s">
        <v>61</v>
      </c>
      <c r="J100" s="154" t="s">
        <v>61</v>
      </c>
      <c r="K100" s="154" t="s">
        <v>61</v>
      </c>
      <c r="L100" s="154" t="s">
        <v>61</v>
      </c>
      <c r="M100" s="154" t="s">
        <v>61</v>
      </c>
      <c r="N100" s="154" t="s">
        <v>61</v>
      </c>
      <c r="O100" s="154" t="s">
        <v>61</v>
      </c>
      <c r="P100" s="2"/>
      <c r="Q100" s="409">
        <v>0.92708333333333304</v>
      </c>
      <c r="R100" s="406" t="str">
        <f t="shared" si="25"/>
        <v>*</v>
      </c>
      <c r="S100" s="406" t="str">
        <f t="shared" si="26"/>
        <v>*</v>
      </c>
      <c r="T100" s="406" t="str">
        <f t="shared" si="27"/>
        <v>*</v>
      </c>
      <c r="U100" s="406" t="str">
        <f t="shared" si="28"/>
        <v>-</v>
      </c>
      <c r="V100" s="406">
        <f t="shared" si="29"/>
        <v>22.1</v>
      </c>
      <c r="W100" s="406">
        <f t="shared" si="30"/>
        <v>23.9</v>
      </c>
      <c r="X100" s="406">
        <f t="shared" si="31"/>
        <v>40.799999999999997</v>
      </c>
      <c r="Y100" s="406" t="str">
        <f t="shared" si="32"/>
        <v>-</v>
      </c>
      <c r="Z100" s="406">
        <f t="shared" si="33"/>
        <v>29.3</v>
      </c>
      <c r="AA100" s="406">
        <f t="shared" si="34"/>
        <v>23</v>
      </c>
      <c r="AB100" s="406" t="str">
        <f t="shared" si="35"/>
        <v>-</v>
      </c>
      <c r="AC100" s="406">
        <f t="shared" si="36"/>
        <v>53.5</v>
      </c>
      <c r="AD100" s="406">
        <f t="shared" si="37"/>
        <v>29.2</v>
      </c>
      <c r="AE100" s="406">
        <f t="shared" si="38"/>
        <v>29.9</v>
      </c>
      <c r="AF100" s="406">
        <f t="shared" si="39"/>
        <v>29.7</v>
      </c>
      <c r="AG100" s="406" t="str">
        <f t="shared" si="40"/>
        <v>*</v>
      </c>
      <c r="AH100" s="406" t="str">
        <f t="shared" si="41"/>
        <v>*</v>
      </c>
      <c r="AI100" s="406" t="str">
        <f t="shared" si="42"/>
        <v>*</v>
      </c>
      <c r="AJ100" s="406" t="str">
        <f t="shared" si="43"/>
        <v>*</v>
      </c>
      <c r="AK100" s="406" t="str">
        <f t="shared" si="44"/>
        <v>*</v>
      </c>
      <c r="AL100" s="406" t="str">
        <f t="shared" si="45"/>
        <v>*</v>
      </c>
      <c r="AM100" s="406"/>
    </row>
    <row r="101" spans="1:39" ht="13.5" customHeight="1" x14ac:dyDescent="0.25">
      <c r="A101" s="155">
        <v>0.9375</v>
      </c>
      <c r="B101" s="154" t="s">
        <v>61</v>
      </c>
      <c r="C101" s="154" t="s">
        <v>61</v>
      </c>
      <c r="D101" s="154" t="s">
        <v>61</v>
      </c>
      <c r="E101" s="154" t="s">
        <v>61</v>
      </c>
      <c r="F101" s="154" t="s">
        <v>61</v>
      </c>
      <c r="G101" s="154" t="s">
        <v>61</v>
      </c>
      <c r="H101" s="154" t="s">
        <v>61</v>
      </c>
      <c r="I101" s="154" t="s">
        <v>61</v>
      </c>
      <c r="J101" s="154" t="s">
        <v>61</v>
      </c>
      <c r="K101" s="154" t="s">
        <v>61</v>
      </c>
      <c r="L101" s="154" t="s">
        <v>61</v>
      </c>
      <c r="M101" s="154" t="s">
        <v>61</v>
      </c>
      <c r="N101" s="154" t="s">
        <v>61</v>
      </c>
      <c r="O101" s="154" t="s">
        <v>61</v>
      </c>
      <c r="P101" s="2"/>
      <c r="Q101" s="409">
        <v>0.9375</v>
      </c>
      <c r="R101" s="406" t="str">
        <f t="shared" si="25"/>
        <v>*</v>
      </c>
      <c r="S101" s="406" t="str">
        <f t="shared" si="26"/>
        <v>*</v>
      </c>
      <c r="T101" s="406" t="str">
        <f t="shared" si="27"/>
        <v>*</v>
      </c>
      <c r="U101" s="406" t="str">
        <f t="shared" si="28"/>
        <v>-</v>
      </c>
      <c r="V101" s="406">
        <f t="shared" si="29"/>
        <v>37.6</v>
      </c>
      <c r="W101" s="406">
        <f t="shared" si="30"/>
        <v>22.5</v>
      </c>
      <c r="X101" s="406" t="str">
        <f t="shared" si="31"/>
        <v>-</v>
      </c>
      <c r="Y101" s="406" t="str">
        <f t="shared" si="32"/>
        <v>-</v>
      </c>
      <c r="Z101" s="406">
        <f t="shared" si="33"/>
        <v>25</v>
      </c>
      <c r="AA101" s="406" t="str">
        <f t="shared" si="34"/>
        <v>-</v>
      </c>
      <c r="AB101" s="406">
        <f t="shared" si="35"/>
        <v>27.4</v>
      </c>
      <c r="AC101" s="406">
        <f t="shared" si="36"/>
        <v>29.2</v>
      </c>
      <c r="AD101" s="406">
        <f t="shared" si="37"/>
        <v>40</v>
      </c>
      <c r="AE101" s="406" t="str">
        <f t="shared" si="38"/>
        <v>-</v>
      </c>
      <c r="AF101" s="406" t="str">
        <f t="shared" si="39"/>
        <v>-</v>
      </c>
      <c r="AG101" s="406" t="str">
        <f t="shared" si="40"/>
        <v>*</v>
      </c>
      <c r="AH101" s="406" t="str">
        <f t="shared" si="41"/>
        <v>*</v>
      </c>
      <c r="AI101" s="406" t="str">
        <f t="shared" si="42"/>
        <v>*</v>
      </c>
      <c r="AJ101" s="406" t="str">
        <f t="shared" si="43"/>
        <v>*</v>
      </c>
      <c r="AK101" s="406" t="str">
        <f t="shared" si="44"/>
        <v>*</v>
      </c>
      <c r="AL101" s="406" t="str">
        <f t="shared" si="45"/>
        <v>*</v>
      </c>
      <c r="AM101" s="406"/>
    </row>
    <row r="102" spans="1:39" ht="13.5" customHeight="1" x14ac:dyDescent="0.25">
      <c r="A102" s="155">
        <v>0.94791666666666696</v>
      </c>
      <c r="B102" s="154" t="s">
        <v>61</v>
      </c>
      <c r="C102" s="154" t="s">
        <v>61</v>
      </c>
      <c r="D102" s="154" t="s">
        <v>61</v>
      </c>
      <c r="E102" s="154" t="s">
        <v>61</v>
      </c>
      <c r="F102" s="154" t="s">
        <v>61</v>
      </c>
      <c r="G102" s="154" t="s">
        <v>61</v>
      </c>
      <c r="H102" s="154" t="s">
        <v>61</v>
      </c>
      <c r="I102" s="154" t="s">
        <v>61</v>
      </c>
      <c r="J102" s="154" t="s">
        <v>61</v>
      </c>
      <c r="K102" s="154" t="s">
        <v>61</v>
      </c>
      <c r="L102" s="154" t="s">
        <v>61</v>
      </c>
      <c r="M102" s="154" t="s">
        <v>61</v>
      </c>
      <c r="N102" s="154" t="s">
        <v>61</v>
      </c>
      <c r="O102" s="154" t="s">
        <v>61</v>
      </c>
      <c r="P102" s="2"/>
      <c r="Q102" s="409">
        <v>0.94791666666666696</v>
      </c>
      <c r="R102" s="406" t="str">
        <f t="shared" si="25"/>
        <v>*</v>
      </c>
      <c r="S102" s="406" t="str">
        <f t="shared" si="26"/>
        <v>*</v>
      </c>
      <c r="T102" s="406" t="str">
        <f t="shared" si="27"/>
        <v>*</v>
      </c>
      <c r="U102" s="406">
        <f t="shared" si="28"/>
        <v>27</v>
      </c>
      <c r="V102" s="406">
        <f t="shared" si="29"/>
        <v>25.3</v>
      </c>
      <c r="W102" s="406">
        <f t="shared" si="30"/>
        <v>25.3</v>
      </c>
      <c r="X102" s="406" t="str">
        <f t="shared" si="31"/>
        <v>-</v>
      </c>
      <c r="Y102" s="406" t="str">
        <f t="shared" si="32"/>
        <v>-</v>
      </c>
      <c r="Z102" s="406" t="str">
        <f t="shared" si="33"/>
        <v>-</v>
      </c>
      <c r="AA102" s="406">
        <f t="shared" si="34"/>
        <v>25.5</v>
      </c>
      <c r="AB102" s="406">
        <f t="shared" si="35"/>
        <v>10.3</v>
      </c>
      <c r="AC102" s="406">
        <f t="shared" si="36"/>
        <v>30.3</v>
      </c>
      <c r="AD102" s="406" t="str">
        <f t="shared" si="37"/>
        <v>-</v>
      </c>
      <c r="AE102" s="406" t="str">
        <f t="shared" si="38"/>
        <v>-</v>
      </c>
      <c r="AF102" s="406">
        <f t="shared" si="39"/>
        <v>42</v>
      </c>
      <c r="AG102" s="406" t="str">
        <f t="shared" si="40"/>
        <v>*</v>
      </c>
      <c r="AH102" s="406" t="str">
        <f t="shared" si="41"/>
        <v>*</v>
      </c>
      <c r="AI102" s="406" t="str">
        <f t="shared" si="42"/>
        <v>*</v>
      </c>
      <c r="AJ102" s="406" t="str">
        <f t="shared" si="43"/>
        <v>*</v>
      </c>
      <c r="AK102" s="406" t="str">
        <f t="shared" si="44"/>
        <v>*</v>
      </c>
      <c r="AL102" s="406" t="str">
        <f t="shared" si="45"/>
        <v>*</v>
      </c>
      <c r="AM102" s="406"/>
    </row>
    <row r="103" spans="1:39" ht="13.5" customHeight="1" x14ac:dyDescent="0.25">
      <c r="A103" s="155">
        <v>0.95833333333333304</v>
      </c>
      <c r="B103" s="154" t="s">
        <v>61</v>
      </c>
      <c r="C103" s="154" t="s">
        <v>61</v>
      </c>
      <c r="D103" s="154" t="s">
        <v>61</v>
      </c>
      <c r="E103" s="154" t="s">
        <v>61</v>
      </c>
      <c r="F103" s="154" t="s">
        <v>61</v>
      </c>
      <c r="G103" s="154" t="s">
        <v>61</v>
      </c>
      <c r="H103" s="154" t="s">
        <v>61</v>
      </c>
      <c r="I103" s="154" t="s">
        <v>61</v>
      </c>
      <c r="J103" s="154" t="s">
        <v>61</v>
      </c>
      <c r="K103" s="154" t="s">
        <v>61</v>
      </c>
      <c r="L103" s="154" t="s">
        <v>61</v>
      </c>
      <c r="M103" s="154" t="s">
        <v>61</v>
      </c>
      <c r="N103" s="154" t="s">
        <v>61</v>
      </c>
      <c r="O103" s="154" t="s">
        <v>61</v>
      </c>
      <c r="P103" s="2"/>
      <c r="Q103" s="409">
        <v>0.95833333333333304</v>
      </c>
      <c r="R103" s="406" t="str">
        <f t="shared" si="25"/>
        <v>*</v>
      </c>
      <c r="S103" s="406" t="str">
        <f t="shared" si="26"/>
        <v>*</v>
      </c>
      <c r="T103" s="406" t="str">
        <f t="shared" si="27"/>
        <v>*</v>
      </c>
      <c r="U103" s="406" t="str">
        <f t="shared" si="28"/>
        <v>-</v>
      </c>
      <c r="V103" s="406" t="str">
        <f t="shared" si="29"/>
        <v>-</v>
      </c>
      <c r="W103" s="406">
        <f t="shared" si="30"/>
        <v>23.4</v>
      </c>
      <c r="X103" s="406" t="str">
        <f t="shared" si="31"/>
        <v>-</v>
      </c>
      <c r="Y103" s="406">
        <f t="shared" si="32"/>
        <v>43.8</v>
      </c>
      <c r="Z103" s="406">
        <f t="shared" si="33"/>
        <v>33</v>
      </c>
      <c r="AA103" s="406" t="str">
        <f t="shared" si="34"/>
        <v>-</v>
      </c>
      <c r="AB103" s="406">
        <f t="shared" si="35"/>
        <v>27.7</v>
      </c>
      <c r="AC103" s="406" t="str">
        <f t="shared" si="36"/>
        <v>-</v>
      </c>
      <c r="AD103" s="406" t="str">
        <f t="shared" si="37"/>
        <v>-</v>
      </c>
      <c r="AE103" s="406">
        <f t="shared" si="38"/>
        <v>28.8</v>
      </c>
      <c r="AF103" s="406" t="str">
        <f t="shared" si="39"/>
        <v>-</v>
      </c>
      <c r="AG103" s="406" t="str">
        <f t="shared" si="40"/>
        <v>*</v>
      </c>
      <c r="AH103" s="406" t="str">
        <f t="shared" si="41"/>
        <v>*</v>
      </c>
      <c r="AI103" s="406" t="str">
        <f t="shared" si="42"/>
        <v>*</v>
      </c>
      <c r="AJ103" s="406" t="str">
        <f t="shared" si="43"/>
        <v>*</v>
      </c>
      <c r="AK103" s="406" t="str">
        <f t="shared" si="44"/>
        <v>*</v>
      </c>
      <c r="AL103" s="406" t="str">
        <f t="shared" si="45"/>
        <v>*</v>
      </c>
      <c r="AM103" s="406"/>
    </row>
    <row r="104" spans="1:39" ht="13.5" customHeight="1" x14ac:dyDescent="0.25">
      <c r="A104" s="155">
        <v>0.96875</v>
      </c>
      <c r="B104" s="154" t="s">
        <v>61</v>
      </c>
      <c r="C104" s="154" t="s">
        <v>61</v>
      </c>
      <c r="D104" s="154" t="s">
        <v>61</v>
      </c>
      <c r="E104" s="154" t="s">
        <v>61</v>
      </c>
      <c r="F104" s="154" t="s">
        <v>61</v>
      </c>
      <c r="G104" s="154" t="s">
        <v>61</v>
      </c>
      <c r="H104" s="154" t="s">
        <v>61</v>
      </c>
      <c r="I104" s="154" t="s">
        <v>61</v>
      </c>
      <c r="J104" s="154" t="s">
        <v>61</v>
      </c>
      <c r="K104" s="154" t="s">
        <v>61</v>
      </c>
      <c r="L104" s="154" t="s">
        <v>61</v>
      </c>
      <c r="M104" s="154" t="s">
        <v>61</v>
      </c>
      <c r="N104" s="154" t="s">
        <v>61</v>
      </c>
      <c r="O104" s="154" t="s">
        <v>61</v>
      </c>
      <c r="P104" s="2"/>
      <c r="Q104" s="409">
        <v>0.96875</v>
      </c>
      <c r="R104" s="406" t="str">
        <f t="shared" si="25"/>
        <v>*</v>
      </c>
      <c r="S104" s="406" t="str">
        <f t="shared" si="26"/>
        <v>*</v>
      </c>
      <c r="T104" s="406" t="str">
        <f t="shared" si="27"/>
        <v>*</v>
      </c>
      <c r="U104" s="406" t="str">
        <f t="shared" si="28"/>
        <v>-</v>
      </c>
      <c r="V104" s="406" t="str">
        <f t="shared" si="29"/>
        <v>-</v>
      </c>
      <c r="W104" s="406">
        <f t="shared" si="30"/>
        <v>19.100000000000001</v>
      </c>
      <c r="X104" s="406">
        <f t="shared" si="31"/>
        <v>24.2</v>
      </c>
      <c r="Y104" s="406" t="str">
        <f t="shared" si="32"/>
        <v>-</v>
      </c>
      <c r="Z104" s="406">
        <f t="shared" si="33"/>
        <v>23.8</v>
      </c>
      <c r="AA104" s="406">
        <f t="shared" si="34"/>
        <v>49</v>
      </c>
      <c r="AB104" s="406">
        <f t="shared" si="35"/>
        <v>26.7</v>
      </c>
      <c r="AC104" s="406">
        <f t="shared" si="36"/>
        <v>26.6</v>
      </c>
      <c r="AD104" s="406">
        <f t="shared" si="37"/>
        <v>23.7</v>
      </c>
      <c r="AE104" s="406" t="str">
        <f t="shared" si="38"/>
        <v>-</v>
      </c>
      <c r="AF104" s="406">
        <f t="shared" si="39"/>
        <v>29.1</v>
      </c>
      <c r="AG104" s="406" t="str">
        <f t="shared" si="40"/>
        <v>*</v>
      </c>
      <c r="AH104" s="406" t="str">
        <f t="shared" si="41"/>
        <v>*</v>
      </c>
      <c r="AI104" s="406" t="str">
        <f t="shared" si="42"/>
        <v>*</v>
      </c>
      <c r="AJ104" s="406" t="str">
        <f t="shared" si="43"/>
        <v>*</v>
      </c>
      <c r="AK104" s="406" t="str">
        <f t="shared" si="44"/>
        <v>*</v>
      </c>
      <c r="AL104" s="406" t="str">
        <f t="shared" si="45"/>
        <v>*</v>
      </c>
      <c r="AM104" s="406"/>
    </row>
    <row r="105" spans="1:39" ht="13.5" customHeight="1" x14ac:dyDescent="0.25">
      <c r="A105" s="155">
        <v>0.97916666666666696</v>
      </c>
      <c r="B105" s="154" t="s">
        <v>61</v>
      </c>
      <c r="C105" s="154" t="s">
        <v>61</v>
      </c>
      <c r="D105" s="154" t="s">
        <v>61</v>
      </c>
      <c r="E105" s="154" t="s">
        <v>61</v>
      </c>
      <c r="F105" s="154" t="s">
        <v>61</v>
      </c>
      <c r="G105" s="154" t="s">
        <v>61</v>
      </c>
      <c r="H105" s="154" t="s">
        <v>61</v>
      </c>
      <c r="I105" s="154" t="s">
        <v>61</v>
      </c>
      <c r="J105" s="154" t="s">
        <v>61</v>
      </c>
      <c r="K105" s="154" t="s">
        <v>61</v>
      </c>
      <c r="L105" s="154" t="s">
        <v>61</v>
      </c>
      <c r="M105" s="154" t="s">
        <v>61</v>
      </c>
      <c r="N105" s="154" t="s">
        <v>61</v>
      </c>
      <c r="O105" s="154" t="s">
        <v>61</v>
      </c>
      <c r="P105" s="2"/>
      <c r="Q105" s="409">
        <v>0.97916666666666696</v>
      </c>
      <c r="R105" s="406" t="str">
        <f t="shared" si="25"/>
        <v>*</v>
      </c>
      <c r="S105" s="406" t="str">
        <f t="shared" si="26"/>
        <v>*</v>
      </c>
      <c r="T105" s="406" t="str">
        <f t="shared" si="27"/>
        <v>*</v>
      </c>
      <c r="U105" s="406" t="str">
        <f t="shared" si="28"/>
        <v>-</v>
      </c>
      <c r="V105" s="406">
        <f t="shared" si="29"/>
        <v>27.9</v>
      </c>
      <c r="W105" s="406" t="str">
        <f t="shared" si="30"/>
        <v>-</v>
      </c>
      <c r="X105" s="406" t="str">
        <f t="shared" si="31"/>
        <v>-</v>
      </c>
      <c r="Y105" s="406" t="str">
        <f t="shared" si="32"/>
        <v>-</v>
      </c>
      <c r="Z105" s="406" t="str">
        <f t="shared" si="33"/>
        <v>-</v>
      </c>
      <c r="AA105" s="406" t="str">
        <f t="shared" si="34"/>
        <v>-</v>
      </c>
      <c r="AB105" s="406" t="str">
        <f t="shared" si="35"/>
        <v>-</v>
      </c>
      <c r="AC105" s="406">
        <f t="shared" si="36"/>
        <v>26.6</v>
      </c>
      <c r="AD105" s="406">
        <f t="shared" si="37"/>
        <v>25</v>
      </c>
      <c r="AE105" s="406" t="str">
        <f t="shared" si="38"/>
        <v>-</v>
      </c>
      <c r="AF105" s="406" t="str">
        <f t="shared" si="39"/>
        <v>-</v>
      </c>
      <c r="AG105" s="406" t="str">
        <f t="shared" si="40"/>
        <v>*</v>
      </c>
      <c r="AH105" s="406" t="str">
        <f t="shared" si="41"/>
        <v>*</v>
      </c>
      <c r="AI105" s="406" t="str">
        <f t="shared" si="42"/>
        <v>*</v>
      </c>
      <c r="AJ105" s="406" t="str">
        <f t="shared" si="43"/>
        <v>*</v>
      </c>
      <c r="AK105" s="406" t="str">
        <f t="shared" si="44"/>
        <v>*</v>
      </c>
      <c r="AL105" s="406" t="str">
        <f t="shared" si="45"/>
        <v>*</v>
      </c>
      <c r="AM105" s="406"/>
    </row>
    <row r="106" spans="1:39" ht="13.5" customHeight="1" thickBot="1" x14ac:dyDescent="0.3">
      <c r="A106" s="156">
        <v>0.98958333333333304</v>
      </c>
      <c r="B106" s="154" t="s">
        <v>61</v>
      </c>
      <c r="C106" s="154" t="s">
        <v>61</v>
      </c>
      <c r="D106" s="154" t="s">
        <v>61</v>
      </c>
      <c r="E106" s="154" t="s">
        <v>61</v>
      </c>
      <c r="F106" s="154" t="s">
        <v>61</v>
      </c>
      <c r="G106" s="154" t="s">
        <v>61</v>
      </c>
      <c r="H106" s="154" t="s">
        <v>61</v>
      </c>
      <c r="I106" s="154" t="s">
        <v>61</v>
      </c>
      <c r="J106" s="154" t="s">
        <v>61</v>
      </c>
      <c r="K106" s="154" t="s">
        <v>61</v>
      </c>
      <c r="L106" s="154" t="s">
        <v>61</v>
      </c>
      <c r="M106" s="154" t="s">
        <v>61</v>
      </c>
      <c r="N106" s="154" t="s">
        <v>61</v>
      </c>
      <c r="O106" s="154" t="s">
        <v>61</v>
      </c>
      <c r="P106" s="2"/>
      <c r="Q106" s="409">
        <v>0.98958333333333304</v>
      </c>
      <c r="R106" s="406" t="str">
        <f t="shared" si="25"/>
        <v>*</v>
      </c>
      <c r="S106" s="406" t="str">
        <f t="shared" si="26"/>
        <v>*</v>
      </c>
      <c r="T106" s="406" t="str">
        <f t="shared" si="27"/>
        <v>*</v>
      </c>
      <c r="U106" s="406" t="str">
        <f t="shared" si="28"/>
        <v>-</v>
      </c>
      <c r="V106" s="406">
        <f t="shared" si="29"/>
        <v>28.1</v>
      </c>
      <c r="W106" s="406">
        <f t="shared" si="30"/>
        <v>24.2</v>
      </c>
      <c r="X106" s="406" t="str">
        <f t="shared" si="31"/>
        <v>-</v>
      </c>
      <c r="Y106" s="406" t="str">
        <f t="shared" si="32"/>
        <v>-</v>
      </c>
      <c r="Z106" s="406" t="str">
        <f t="shared" si="33"/>
        <v>-</v>
      </c>
      <c r="AA106" s="406" t="str">
        <f t="shared" si="34"/>
        <v>-</v>
      </c>
      <c r="AB106" s="406">
        <f t="shared" si="35"/>
        <v>25.4</v>
      </c>
      <c r="AC106" s="406" t="str">
        <f t="shared" si="36"/>
        <v>-</v>
      </c>
      <c r="AD106" s="406">
        <f t="shared" si="37"/>
        <v>35.799999999999997</v>
      </c>
      <c r="AE106" s="406" t="str">
        <f t="shared" si="38"/>
        <v>-</v>
      </c>
      <c r="AF106" s="406" t="str">
        <f t="shared" si="39"/>
        <v>-</v>
      </c>
      <c r="AG106" s="406" t="str">
        <f t="shared" si="40"/>
        <v>*</v>
      </c>
      <c r="AH106" s="406" t="str">
        <f t="shared" si="41"/>
        <v>*</v>
      </c>
      <c r="AI106" s="406" t="str">
        <f t="shared" si="42"/>
        <v>*</v>
      </c>
      <c r="AJ106" s="406" t="str">
        <f t="shared" si="43"/>
        <v>*</v>
      </c>
      <c r="AK106" s="406" t="str">
        <f t="shared" si="44"/>
        <v>*</v>
      </c>
      <c r="AL106" s="406" t="str">
        <f t="shared" si="45"/>
        <v>*</v>
      </c>
      <c r="AM106" s="406"/>
    </row>
    <row r="107" spans="1:39" ht="13.5" customHeight="1" thickTop="1" x14ac:dyDescent="0.25">
      <c r="A107" s="157" t="s">
        <v>44</v>
      </c>
      <c r="B107" s="158">
        <f t="shared" ref="B107:M107" si="46">SUM(B39:B86)</f>
        <v>0</v>
      </c>
      <c r="C107" s="158">
        <f t="shared" si="46"/>
        <v>0</v>
      </c>
      <c r="D107" s="158">
        <f t="shared" si="46"/>
        <v>0</v>
      </c>
      <c r="E107" s="158">
        <f t="shared" si="46"/>
        <v>0</v>
      </c>
      <c r="F107" s="158">
        <f t="shared" si="46"/>
        <v>0</v>
      </c>
      <c r="G107" s="158">
        <f t="shared" si="46"/>
        <v>0</v>
      </c>
      <c r="H107" s="158">
        <f t="shared" si="46"/>
        <v>0</v>
      </c>
      <c r="I107" s="158">
        <f t="shared" si="46"/>
        <v>0</v>
      </c>
      <c r="J107" s="158">
        <f t="shared" si="46"/>
        <v>0</v>
      </c>
      <c r="K107" s="158">
        <f t="shared" si="46"/>
        <v>0</v>
      </c>
      <c r="L107" s="158">
        <f t="shared" si="46"/>
        <v>0</v>
      </c>
      <c r="M107" s="158">
        <f t="shared" si="46"/>
        <v>0</v>
      </c>
      <c r="N107" s="159"/>
      <c r="O107" s="159"/>
      <c r="Q107" s="406" t="s">
        <v>169</v>
      </c>
      <c r="R107" s="410" t="str">
        <f>IFERROR(AVERAGE(R51:R58,R67:R74),"-")</f>
        <v>-</v>
      </c>
      <c r="S107" s="410" t="str">
        <f t="shared" ref="S107:AL107" si="47">IFERROR(AVERAGE(S51:S58,S67:S74),"-")</f>
        <v>-</v>
      </c>
      <c r="T107" s="410" t="str">
        <f t="shared" si="47"/>
        <v>-</v>
      </c>
      <c r="U107" s="410">
        <f t="shared" si="47"/>
        <v>23.224999999999998</v>
      </c>
      <c r="V107" s="410">
        <f t="shared" si="47"/>
        <v>22.793750000000003</v>
      </c>
      <c r="W107" s="410">
        <f t="shared" si="47"/>
        <v>23.787499999999998</v>
      </c>
      <c r="X107" s="410">
        <f t="shared" si="47"/>
        <v>23.59375</v>
      </c>
      <c r="Y107" s="410">
        <f t="shared" si="47"/>
        <v>24</v>
      </c>
      <c r="Z107" s="410">
        <f t="shared" si="47"/>
        <v>24.118749999999995</v>
      </c>
      <c r="AA107" s="410">
        <f t="shared" si="47"/>
        <v>23.331249999999997</v>
      </c>
      <c r="AB107" s="410">
        <f t="shared" si="47"/>
        <v>23.318749999999998</v>
      </c>
      <c r="AC107" s="410">
        <f t="shared" si="47"/>
        <v>23.40625</v>
      </c>
      <c r="AD107" s="410">
        <f t="shared" si="47"/>
        <v>23.056249999999995</v>
      </c>
      <c r="AE107" s="410">
        <f t="shared" si="47"/>
        <v>23.6</v>
      </c>
      <c r="AF107" s="410">
        <f t="shared" si="47"/>
        <v>23.137499999999999</v>
      </c>
      <c r="AG107" s="410">
        <f t="shared" si="47"/>
        <v>24.1875</v>
      </c>
      <c r="AH107" s="410" t="str">
        <f t="shared" si="47"/>
        <v>-</v>
      </c>
      <c r="AI107" s="410" t="str">
        <f t="shared" si="47"/>
        <v>-</v>
      </c>
      <c r="AJ107" s="410" t="str">
        <f t="shared" si="47"/>
        <v>-</v>
      </c>
      <c r="AK107" s="410" t="str">
        <f t="shared" si="47"/>
        <v>-</v>
      </c>
      <c r="AL107" s="410" t="str">
        <f t="shared" si="47"/>
        <v>-</v>
      </c>
      <c r="AM107" s="406"/>
    </row>
    <row r="108" spans="1:39" ht="13.5" customHeight="1" x14ac:dyDescent="0.25">
      <c r="A108" s="160" t="s">
        <v>45</v>
      </c>
      <c r="B108" s="154">
        <f t="shared" ref="B108:M108" si="48">SUM(B35:B98)</f>
        <v>0</v>
      </c>
      <c r="C108" s="154">
        <f t="shared" si="48"/>
        <v>0</v>
      </c>
      <c r="D108" s="154">
        <f t="shared" si="48"/>
        <v>0</v>
      </c>
      <c r="E108" s="154">
        <f t="shared" si="48"/>
        <v>0</v>
      </c>
      <c r="F108" s="154">
        <f t="shared" si="48"/>
        <v>0</v>
      </c>
      <c r="G108" s="154">
        <f t="shared" si="48"/>
        <v>0</v>
      </c>
      <c r="H108" s="154">
        <f t="shared" si="48"/>
        <v>0</v>
      </c>
      <c r="I108" s="154">
        <f t="shared" si="48"/>
        <v>0</v>
      </c>
      <c r="J108" s="154">
        <f t="shared" si="48"/>
        <v>0</v>
      </c>
      <c r="K108" s="154">
        <f t="shared" si="48"/>
        <v>0</v>
      </c>
      <c r="L108" s="154">
        <f t="shared" si="48"/>
        <v>0</v>
      </c>
      <c r="M108" s="154">
        <f t="shared" si="48"/>
        <v>0</v>
      </c>
      <c r="N108" s="161"/>
      <c r="O108" s="161"/>
      <c r="Q108" s="406"/>
      <c r="R108" s="406"/>
      <c r="S108" s="406"/>
      <c r="T108" s="406"/>
      <c r="U108" s="406"/>
      <c r="V108" s="406"/>
      <c r="W108" s="406"/>
      <c r="X108" s="406"/>
      <c r="Y108" s="406"/>
      <c r="Z108" s="406"/>
      <c r="AA108" s="406"/>
      <c r="AB108" s="406"/>
      <c r="AC108" s="406"/>
      <c r="AD108" s="406"/>
      <c r="AE108" s="406"/>
      <c r="AF108" s="406"/>
      <c r="AG108" s="406"/>
      <c r="AH108" s="406"/>
      <c r="AI108" s="406"/>
      <c r="AJ108" s="406"/>
      <c r="AK108" s="406"/>
      <c r="AL108" s="406"/>
      <c r="AM108" s="406"/>
    </row>
    <row r="109" spans="1:39" ht="13.5" customHeight="1" x14ac:dyDescent="0.25">
      <c r="A109" s="154" t="s">
        <v>46</v>
      </c>
      <c r="B109" s="154">
        <f t="shared" ref="B109:M109" si="49">SUM(B35:B106)</f>
        <v>0</v>
      </c>
      <c r="C109" s="154">
        <f t="shared" si="49"/>
        <v>0</v>
      </c>
      <c r="D109" s="154">
        <f t="shared" si="49"/>
        <v>0</v>
      </c>
      <c r="E109" s="154">
        <f t="shared" si="49"/>
        <v>0</v>
      </c>
      <c r="F109" s="154">
        <f t="shared" si="49"/>
        <v>0</v>
      </c>
      <c r="G109" s="154">
        <f t="shared" si="49"/>
        <v>0</v>
      </c>
      <c r="H109" s="154">
        <f t="shared" si="49"/>
        <v>0</v>
      </c>
      <c r="I109" s="154">
        <f t="shared" si="49"/>
        <v>0</v>
      </c>
      <c r="J109" s="154">
        <f t="shared" si="49"/>
        <v>0</v>
      </c>
      <c r="K109" s="154">
        <f t="shared" si="49"/>
        <v>0</v>
      </c>
      <c r="L109" s="154">
        <f t="shared" si="49"/>
        <v>0</v>
      </c>
      <c r="M109" s="154">
        <f t="shared" si="49"/>
        <v>0</v>
      </c>
      <c r="N109" s="161"/>
      <c r="O109" s="161"/>
      <c r="Q109" s="407" t="s">
        <v>50</v>
      </c>
      <c r="R109" s="408">
        <f t="shared" ref="R109:AL109" si="50">R10</f>
        <v>44830</v>
      </c>
      <c r="S109" s="408">
        <f t="shared" si="50"/>
        <v>44831</v>
      </c>
      <c r="T109" s="408">
        <f t="shared" si="50"/>
        <v>44832</v>
      </c>
      <c r="U109" s="408">
        <f t="shared" si="50"/>
        <v>44833</v>
      </c>
      <c r="V109" s="408">
        <f t="shared" si="50"/>
        <v>44834</v>
      </c>
      <c r="W109" s="408">
        <f t="shared" si="50"/>
        <v>44835</v>
      </c>
      <c r="X109" s="408">
        <f t="shared" si="50"/>
        <v>44836</v>
      </c>
      <c r="Y109" s="408">
        <f t="shared" si="50"/>
        <v>44837</v>
      </c>
      <c r="Z109" s="408">
        <f t="shared" si="50"/>
        <v>44838</v>
      </c>
      <c r="AA109" s="408">
        <f t="shared" si="50"/>
        <v>44839</v>
      </c>
      <c r="AB109" s="408">
        <f t="shared" si="50"/>
        <v>44840</v>
      </c>
      <c r="AC109" s="408">
        <f t="shared" si="50"/>
        <v>44841</v>
      </c>
      <c r="AD109" s="408">
        <f t="shared" si="50"/>
        <v>44842</v>
      </c>
      <c r="AE109" s="408">
        <f t="shared" si="50"/>
        <v>44843</v>
      </c>
      <c r="AF109" s="408">
        <f t="shared" si="50"/>
        <v>44844</v>
      </c>
      <c r="AG109" s="408">
        <f t="shared" si="50"/>
        <v>44845</v>
      </c>
      <c r="AH109" s="408">
        <f t="shared" si="50"/>
        <v>44846</v>
      </c>
      <c r="AI109" s="408">
        <f t="shared" si="50"/>
        <v>44847</v>
      </c>
      <c r="AJ109" s="408">
        <f t="shared" si="50"/>
        <v>44848</v>
      </c>
      <c r="AK109" s="408">
        <f t="shared" si="50"/>
        <v>44849</v>
      </c>
      <c r="AL109" s="408">
        <f t="shared" si="50"/>
        <v>44850</v>
      </c>
      <c r="AM109" s="406"/>
    </row>
    <row r="110" spans="1:39" ht="13.5" customHeight="1" thickBot="1" x14ac:dyDescent="0.3">
      <c r="A110" s="162" t="s">
        <v>47</v>
      </c>
      <c r="B110" s="162">
        <f t="shared" ref="B110:M110" si="51">SUM(B11:B106)</f>
        <v>0</v>
      </c>
      <c r="C110" s="162">
        <f t="shared" si="51"/>
        <v>0</v>
      </c>
      <c r="D110" s="162">
        <f t="shared" si="51"/>
        <v>0</v>
      </c>
      <c r="E110" s="162">
        <f t="shared" si="51"/>
        <v>0</v>
      </c>
      <c r="F110" s="162">
        <f t="shared" si="51"/>
        <v>0</v>
      </c>
      <c r="G110" s="162">
        <f t="shared" si="51"/>
        <v>0</v>
      </c>
      <c r="H110" s="162">
        <f t="shared" si="51"/>
        <v>0</v>
      </c>
      <c r="I110" s="162">
        <f t="shared" si="51"/>
        <v>0</v>
      </c>
      <c r="J110" s="162">
        <f t="shared" si="51"/>
        <v>0</v>
      </c>
      <c r="K110" s="162">
        <f t="shared" si="51"/>
        <v>0</v>
      </c>
      <c r="L110" s="162">
        <f t="shared" si="51"/>
        <v>0</v>
      </c>
      <c r="M110" s="162">
        <f t="shared" si="51"/>
        <v>0</v>
      </c>
      <c r="N110" s="163"/>
      <c r="O110" s="163"/>
      <c r="Q110" s="411" t="s">
        <v>44</v>
      </c>
      <c r="R110" s="412" t="str">
        <f>IFERROR(SUM($G107:$M107)/$B107,"-")</f>
        <v>-</v>
      </c>
      <c r="S110" s="412" t="str">
        <f>IFERROR(SUM($G211:$M211)/$B211,"-")</f>
        <v>-</v>
      </c>
      <c r="T110" s="412" t="str">
        <f>IFERROR(SUM($G315:$M315)/$B315,"-")</f>
        <v>-</v>
      </c>
      <c r="U110" s="412">
        <f>IFERROR(SUM($G419:$M419)/$B419,"-")</f>
        <v>2.850877192982456E-2</v>
      </c>
      <c r="V110" s="412">
        <f>IFERROR(SUM($G523:$M523)/$B523,"-")</f>
        <v>3.2078103207810321E-2</v>
      </c>
      <c r="W110" s="412">
        <f>IFERROR(SUM($G627:$M627)/$B627,"-")</f>
        <v>1.932367149758454E-2</v>
      </c>
      <c r="X110" s="412">
        <f>IFERROR(SUM($G731:$M731)/$B731,"-")</f>
        <v>1.9169329073482427E-2</v>
      </c>
      <c r="Y110" s="412">
        <f>IFERROR(SUM($G835:$M835)/$B835,"-")</f>
        <v>2.0632737276478678E-2</v>
      </c>
      <c r="Z110" s="412">
        <f>IFERROR(SUM($G939:$M939)/$B939,"-")</f>
        <v>3.5294117647058823E-2</v>
      </c>
      <c r="AA110" s="412">
        <f>IFERROR(SUM($G1043:$M1043)/$B1043,"-")</f>
        <v>1.1795543905635648E-2</v>
      </c>
      <c r="AB110" s="412">
        <f>IFERROR(SUM($G1147:$M1147)/$B1147,"-")</f>
        <v>2.0134228187919462E-2</v>
      </c>
      <c r="AC110" s="412">
        <f>IFERROR(SUM($G1251:$M1251)/$B1251,"-")</f>
        <v>1.8995929443690638E-2</v>
      </c>
      <c r="AD110" s="412">
        <f>IFERROR(SUM($G1355:$M1355)/$B1355,"-")</f>
        <v>3.0952380952380953E-2</v>
      </c>
      <c r="AE110" s="412">
        <f>IFERROR(SUM($G1459:$M1459)/$B1459,"-")</f>
        <v>9.6153846153846159E-3</v>
      </c>
      <c r="AF110" s="412">
        <f>IFERROR(SUM($G1563:$M1563)/$B1563,"-")</f>
        <v>3.0158730158730159E-2</v>
      </c>
      <c r="AG110" s="412">
        <f>IFERROR(SUM($G1667:$M1667)/$B1667,"-")</f>
        <v>2.9850746268656716E-2</v>
      </c>
      <c r="AH110" s="412" t="str">
        <f>IFERROR(SUM($G1771:$M1771)/$B1771,"-")</f>
        <v>-</v>
      </c>
      <c r="AI110" s="412" t="str">
        <f>IFERROR(SUM($G1875:$M1875)/$B1875,"-")</f>
        <v>-</v>
      </c>
      <c r="AJ110" s="412" t="str">
        <f>IFERROR(SUM($G1979:$M1979)/$B1979,"-")</f>
        <v>-</v>
      </c>
      <c r="AK110" s="412" t="str">
        <f>IFERROR(SUM($G2083:$M2083)/$B2083,"-")</f>
        <v>-</v>
      </c>
      <c r="AL110" s="412" t="str">
        <f>IFERROR(SUM($G2187:$M2187)/$B2187,"-")</f>
        <v>-</v>
      </c>
      <c r="AM110" s="406"/>
    </row>
    <row r="111" spans="1:39" ht="13.5" customHeight="1" thickTop="1" x14ac:dyDescent="0.25">
      <c r="N111" s="164"/>
      <c r="O111" s="164"/>
      <c r="Q111" s="411" t="s">
        <v>45</v>
      </c>
      <c r="R111" s="412" t="str">
        <f>IFERROR(SUM($G108:$M108)/$B108,"-")</f>
        <v>-</v>
      </c>
      <c r="S111" s="412" t="str">
        <f>IFERROR(SUM($G212:$M212)/$B212,"-")</f>
        <v>-</v>
      </c>
      <c r="T111" s="412" t="str">
        <f>IFERROR(SUM($G316:$M316)/$B316,"-")</f>
        <v>-</v>
      </c>
      <c r="U111" s="412">
        <f>IFERROR(SUM($G420:$M420)/$B420,"-")</f>
        <v>2.6104417670682729E-2</v>
      </c>
      <c r="V111" s="412">
        <f>IFERROR(SUM($G524:$M524)/$B524,"-")</f>
        <v>3.0729833546734954E-2</v>
      </c>
      <c r="W111" s="412">
        <f>IFERROR(SUM($G628:$M628)/$B628,"-")</f>
        <v>1.9607843137254902E-2</v>
      </c>
      <c r="X111" s="412">
        <f>IFERROR(SUM($G732:$M732)/$B732,"-")</f>
        <v>1.7595307917888565E-2</v>
      </c>
      <c r="Y111" s="412">
        <f>IFERROR(SUM($G836:$M836)/$B836,"-")</f>
        <v>2.0987654320987655E-2</v>
      </c>
      <c r="Z111" s="412">
        <f>IFERROR(SUM($G940:$M940)/$B940,"-")</f>
        <v>3.4772182254196642E-2</v>
      </c>
      <c r="AA111" s="412">
        <f>IFERROR(SUM($G1044:$M1044)/$B1044,"-")</f>
        <v>1.3064133016627079E-2</v>
      </c>
      <c r="AB111" s="412">
        <f>IFERROR(SUM($G1148:$M1148)/$B1148,"-")</f>
        <v>2.3002421307506054E-2</v>
      </c>
      <c r="AC111" s="412">
        <f>IFERROR(SUM($G1252:$M1252)/$B1252,"-")</f>
        <v>2.2222222222222223E-2</v>
      </c>
      <c r="AD111" s="412">
        <f>IFERROR(SUM($G1356:$M1356)/$B1356,"-")</f>
        <v>2.9723991507430998E-2</v>
      </c>
      <c r="AE111" s="412">
        <f>IFERROR(SUM($G1460:$M1460)/$B1460,"-")</f>
        <v>9.11854103343465E-3</v>
      </c>
      <c r="AF111" s="412">
        <f>IFERROR(SUM($G1564:$M1564)/$B1564,"-")</f>
        <v>3.1563845050215207E-2</v>
      </c>
      <c r="AG111" s="412">
        <f>IFERROR(SUM($G1668:$M1668)/$B1668,"-")</f>
        <v>3.3057851239669422E-2</v>
      </c>
      <c r="AH111" s="412" t="str">
        <f>IFERROR(SUM($G1772:$M1772)/$B1772,"-")</f>
        <v>-</v>
      </c>
      <c r="AI111" s="412" t="str">
        <f>IFERROR(SUM($G1876:$M1876)/$B1876,"-")</f>
        <v>-</v>
      </c>
      <c r="AJ111" s="412" t="str">
        <f>IFERROR(SUM($G1980:$M1980)/$B1980,"-")</f>
        <v>-</v>
      </c>
      <c r="AK111" s="412" t="str">
        <f>IFERROR(SUM($G2084:$M2084)/$B2084,"-")</f>
        <v>-</v>
      </c>
      <c r="AL111" s="412" t="str">
        <f>IFERROR(SUM($G2188:$M2188)/$B2188,"-")</f>
        <v>-</v>
      </c>
      <c r="AM111" s="406"/>
    </row>
    <row r="112" spans="1:39" ht="13.5" customHeight="1" thickBot="1" x14ac:dyDescent="0.3">
      <c r="A112" s="165" t="s">
        <v>9</v>
      </c>
      <c r="B112" s="166" t="s">
        <v>54</v>
      </c>
      <c r="C112" s="166">
        <f>C8+1</f>
        <v>44831</v>
      </c>
      <c r="D112" s="165"/>
      <c r="E112" s="165"/>
      <c r="F112" s="165"/>
      <c r="G112" s="165"/>
      <c r="H112" s="165"/>
      <c r="I112" s="165"/>
      <c r="J112" s="165"/>
      <c r="K112" s="165"/>
      <c r="L112" s="165"/>
      <c r="M112" s="165"/>
      <c r="N112" s="167"/>
      <c r="O112" s="167"/>
      <c r="Q112" s="413" t="s">
        <v>46</v>
      </c>
      <c r="R112" s="412" t="str">
        <f>IFERROR(SUM($G109:$M109)/$B109,"-")</f>
        <v>-</v>
      </c>
      <c r="S112" s="412" t="str">
        <f>IFERROR(SUM($G213:$M213)/$B213,"-")</f>
        <v>-</v>
      </c>
      <c r="T112" s="412" t="str">
        <f>IFERROR(SUM($G317:$M317)/$B317,"-")</f>
        <v>-</v>
      </c>
      <c r="U112" s="412">
        <f>IFERROR(SUM($G421:$M421)/$B421,"-")</f>
        <v>2.5948103792415168E-2</v>
      </c>
      <c r="V112" s="412">
        <f>IFERROR(SUM($G525:$M525)/$B525,"-")</f>
        <v>3.0418250950570342E-2</v>
      </c>
      <c r="W112" s="412">
        <f>IFERROR(SUM($G629:$M629)/$B629,"-")</f>
        <v>1.8947368421052633E-2</v>
      </c>
      <c r="X112" s="412">
        <f>IFERROR(SUM($G733:$M733)/$B733,"-")</f>
        <v>1.7441860465116279E-2</v>
      </c>
      <c r="Y112" s="412">
        <f>IFERROR(SUM($G837:$M837)/$B837,"-")</f>
        <v>2.096177558569667E-2</v>
      </c>
      <c r="Z112" s="412">
        <f>IFERROR(SUM($G941:$M941)/$B941,"-")</f>
        <v>3.3918128654970757E-2</v>
      </c>
      <c r="AA112" s="412">
        <f>IFERROR(SUM($G1045:$M1045)/$B1045,"-")</f>
        <v>1.2956419316843345E-2</v>
      </c>
      <c r="AB112" s="412">
        <f>IFERROR(SUM($G1149:$M1149)/$B1149,"-")</f>
        <v>2.2809123649459785E-2</v>
      </c>
      <c r="AC112" s="412">
        <f>IFERROR(SUM($G1253:$M1253)/$B1253,"-")</f>
        <v>2.2004889975550123E-2</v>
      </c>
      <c r="AD112" s="412">
        <f>IFERROR(SUM($G1357:$M1357)/$B1357,"-")</f>
        <v>2.9288702928870293E-2</v>
      </c>
      <c r="AE112" s="412">
        <f>IFERROR(SUM($G1461:$M1461)/$B1461,"-")</f>
        <v>9.0090090090090089E-3</v>
      </c>
      <c r="AF112" s="412">
        <f>IFERROR(SUM($G1565:$M1565)/$B1565,"-")</f>
        <v>3.1428571428571431E-2</v>
      </c>
      <c r="AG112" s="412">
        <f>IFERROR(SUM($G1669:$M1669)/$B1669,"-")</f>
        <v>3.3057851239669422E-2</v>
      </c>
      <c r="AH112" s="412" t="str">
        <f>IFERROR(SUM($G1773:$M1773)/$B1773,"-")</f>
        <v>-</v>
      </c>
      <c r="AI112" s="412" t="str">
        <f>IFERROR(SUM($G1877:$M1877)/$B1877,"-")</f>
        <v>-</v>
      </c>
      <c r="AJ112" s="412" t="str">
        <f>IFERROR(SUM($G1981:$M1981)/$B1981,"-")</f>
        <v>-</v>
      </c>
      <c r="AK112" s="412" t="str">
        <f>IFERROR(SUM($G2085:$M2085)/$B2085,"-")</f>
        <v>-</v>
      </c>
      <c r="AL112" s="412" t="str">
        <f>IFERROR(SUM($G2189:$M2189)/$B2189,"-")</f>
        <v>-</v>
      </c>
      <c r="AM112" s="406"/>
    </row>
    <row r="113" spans="1:39" ht="13.5" customHeight="1" thickTop="1" thickBot="1" x14ac:dyDescent="0.3">
      <c r="A113" s="165"/>
      <c r="B113" s="521" t="s">
        <v>30</v>
      </c>
      <c r="C113" s="521" t="s">
        <v>31</v>
      </c>
      <c r="D113" s="521" t="s">
        <v>32</v>
      </c>
      <c r="E113" s="521" t="s">
        <v>33</v>
      </c>
      <c r="F113" s="521" t="s">
        <v>34</v>
      </c>
      <c r="G113" s="521" t="s">
        <v>35</v>
      </c>
      <c r="H113" s="521" t="s">
        <v>36</v>
      </c>
      <c r="I113" s="521" t="s">
        <v>37</v>
      </c>
      <c r="J113" s="521" t="s">
        <v>38</v>
      </c>
      <c r="K113" s="521" t="s">
        <v>39</v>
      </c>
      <c r="L113" s="521" t="s">
        <v>40</v>
      </c>
      <c r="M113" s="521" t="s">
        <v>41</v>
      </c>
      <c r="N113" s="523" t="s">
        <v>42</v>
      </c>
      <c r="O113" s="523" t="s">
        <v>43</v>
      </c>
      <c r="Q113" s="413" t="s">
        <v>47</v>
      </c>
      <c r="R113" s="412" t="str">
        <f>IFERROR(SUM($G110:$M110)/$B110,"-")</f>
        <v>-</v>
      </c>
      <c r="S113" s="412" t="str">
        <f>IFERROR(SUM($G214:$M214)/$B214,"-")</f>
        <v>-</v>
      </c>
      <c r="T113" s="412" t="str">
        <f>IFERROR(SUM($G318:$M318)/$B318,"-")</f>
        <v>-</v>
      </c>
      <c r="U113" s="412">
        <f>IFERROR(SUM($G422:$M422)/$B422,"-")</f>
        <v>2.5948103792415168E-2</v>
      </c>
      <c r="V113" s="412">
        <f>IFERROR(SUM($G526:$M526)/$B526,"-")</f>
        <v>3.0226700251889168E-2</v>
      </c>
      <c r="W113" s="412">
        <f>IFERROR(SUM($G630:$M630)/$B630,"-")</f>
        <v>2.0661157024793389E-2</v>
      </c>
      <c r="X113" s="412">
        <f>IFERROR(SUM($G734:$M734)/$B734,"-")</f>
        <v>1.7341040462427744E-2</v>
      </c>
      <c r="Y113" s="412">
        <f>IFERROR(SUM($G838:$M838)/$B838,"-")</f>
        <v>2.0757020757020756E-2</v>
      </c>
      <c r="Z113" s="412">
        <f>IFERROR(SUM($G942:$M942)/$B942,"-")</f>
        <v>3.3681765389082463E-2</v>
      </c>
      <c r="AA113" s="412">
        <f>IFERROR(SUM($G1046:$M1046)/$B1046,"-")</f>
        <v>1.4035087719298246E-2</v>
      </c>
      <c r="AB113" s="412">
        <f>IFERROR(SUM($G1150:$M1150)/$B1150,"-")</f>
        <v>2.2646007151370679E-2</v>
      </c>
      <c r="AC113" s="412">
        <f>IFERROR(SUM($G1254:$M1254)/$B1254,"-")</f>
        <v>2.187120291616039E-2</v>
      </c>
      <c r="AD113" s="412">
        <f>IFERROR(SUM($G1358:$M1358)/$B1358,"-")</f>
        <v>2.88659793814433E-2</v>
      </c>
      <c r="AE113" s="412">
        <f>IFERROR(SUM($G1462:$M1462)/$B1462,"-")</f>
        <v>8.9285714285714281E-3</v>
      </c>
      <c r="AF113" s="412">
        <f>IFERROR(SUM($G1566:$M1566)/$B1566,"-")</f>
        <v>3.1161473087818695E-2</v>
      </c>
      <c r="AG113" s="412">
        <f>IFERROR(SUM($G1670:$M1670)/$B1670,"-")</f>
        <v>3.2697547683923703E-2</v>
      </c>
      <c r="AH113" s="412" t="str">
        <f>IFERROR(SUM($G1774:$M1774)/$B1774,"-")</f>
        <v>-</v>
      </c>
      <c r="AI113" s="412" t="str">
        <f>IFERROR(SUM($G1878:$M1878)/$B1878,"-")</f>
        <v>-</v>
      </c>
      <c r="AJ113" s="412" t="str">
        <f>IFERROR(SUM($G1982:$M1982)/$B1982,"-")</f>
        <v>-</v>
      </c>
      <c r="AK113" s="412" t="str">
        <f>IFERROR(SUM($G2086:$M2086)/$B2086,"-")</f>
        <v>-</v>
      </c>
      <c r="AL113" s="412" t="str">
        <f>IFERROR(SUM($G2190:$M2190)/$B2190,"-")</f>
        <v>-</v>
      </c>
      <c r="AM113" s="406"/>
    </row>
    <row r="114" spans="1:39" ht="13.5" customHeight="1" thickTop="1" thickBot="1" x14ac:dyDescent="0.3">
      <c r="A114" s="168" t="s">
        <v>50</v>
      </c>
      <c r="B114" s="522"/>
      <c r="C114" s="522"/>
      <c r="D114" s="522"/>
      <c r="E114" s="522"/>
      <c r="F114" s="522"/>
      <c r="G114" s="522"/>
      <c r="H114" s="522"/>
      <c r="I114" s="522"/>
      <c r="J114" s="522"/>
      <c r="K114" s="522"/>
      <c r="L114" s="522"/>
      <c r="M114" s="522"/>
      <c r="N114" s="524"/>
      <c r="O114" s="524"/>
      <c r="AM114" s="406"/>
    </row>
    <row r="115" spans="1:39" ht="13.5" customHeight="1" thickTop="1" x14ac:dyDescent="0.25">
      <c r="A115" s="153">
        <v>0</v>
      </c>
      <c r="B115" s="154" t="s">
        <v>61</v>
      </c>
      <c r="C115" s="154" t="s">
        <v>61</v>
      </c>
      <c r="D115" s="154" t="s">
        <v>61</v>
      </c>
      <c r="E115" s="154" t="s">
        <v>61</v>
      </c>
      <c r="F115" s="154" t="s">
        <v>61</v>
      </c>
      <c r="G115" s="154" t="s">
        <v>61</v>
      </c>
      <c r="H115" s="154" t="s">
        <v>61</v>
      </c>
      <c r="I115" s="154" t="s">
        <v>61</v>
      </c>
      <c r="J115" s="154" t="s">
        <v>61</v>
      </c>
      <c r="K115" s="154" t="s">
        <v>61</v>
      </c>
      <c r="L115" s="154" t="s">
        <v>61</v>
      </c>
      <c r="M115" s="154" t="s">
        <v>61</v>
      </c>
      <c r="N115" s="154" t="s">
        <v>61</v>
      </c>
      <c r="O115" s="154" t="s">
        <v>61</v>
      </c>
      <c r="P115" s="2"/>
      <c r="R115" s="408">
        <f>R10</f>
        <v>44830</v>
      </c>
      <c r="S115" s="408">
        <f t="shared" ref="S115:AL115" si="52">S10</f>
        <v>44831</v>
      </c>
      <c r="T115" s="408">
        <f t="shared" si="52"/>
        <v>44832</v>
      </c>
      <c r="U115" s="408">
        <f t="shared" si="52"/>
        <v>44833</v>
      </c>
      <c r="V115" s="408">
        <f t="shared" si="52"/>
        <v>44834</v>
      </c>
      <c r="W115" s="408">
        <f t="shared" si="52"/>
        <v>44835</v>
      </c>
      <c r="X115" s="408">
        <f t="shared" si="52"/>
        <v>44836</v>
      </c>
      <c r="Y115" s="408">
        <f t="shared" si="52"/>
        <v>44837</v>
      </c>
      <c r="Z115" s="408">
        <f t="shared" si="52"/>
        <v>44838</v>
      </c>
      <c r="AA115" s="408">
        <f t="shared" si="52"/>
        <v>44839</v>
      </c>
      <c r="AB115" s="408">
        <f t="shared" si="52"/>
        <v>44840</v>
      </c>
      <c r="AC115" s="408">
        <f t="shared" si="52"/>
        <v>44841</v>
      </c>
      <c r="AD115" s="408">
        <f t="shared" si="52"/>
        <v>44842</v>
      </c>
      <c r="AE115" s="408">
        <f t="shared" si="52"/>
        <v>44843</v>
      </c>
      <c r="AF115" s="408">
        <f t="shared" si="52"/>
        <v>44844</v>
      </c>
      <c r="AG115" s="408">
        <f t="shared" si="52"/>
        <v>44845</v>
      </c>
      <c r="AH115" s="408">
        <f t="shared" si="52"/>
        <v>44846</v>
      </c>
      <c r="AI115" s="408">
        <f t="shared" si="52"/>
        <v>44847</v>
      </c>
      <c r="AJ115" s="408">
        <f t="shared" si="52"/>
        <v>44848</v>
      </c>
      <c r="AK115" s="408">
        <f t="shared" si="52"/>
        <v>44849</v>
      </c>
      <c r="AL115" s="408">
        <f t="shared" si="52"/>
        <v>44850</v>
      </c>
      <c r="AM115" s="406"/>
    </row>
    <row r="116" spans="1:39" ht="13.5" customHeight="1" x14ac:dyDescent="0.25">
      <c r="A116" s="155">
        <v>1.0416666666666666E-2</v>
      </c>
      <c r="B116" s="154" t="s">
        <v>61</v>
      </c>
      <c r="C116" s="154" t="s">
        <v>61</v>
      </c>
      <c r="D116" s="154" t="s">
        <v>61</v>
      </c>
      <c r="E116" s="154" t="s">
        <v>61</v>
      </c>
      <c r="F116" s="154" t="s">
        <v>61</v>
      </c>
      <c r="G116" s="154" t="s">
        <v>61</v>
      </c>
      <c r="H116" s="154" t="s">
        <v>61</v>
      </c>
      <c r="I116" s="154" t="s">
        <v>61</v>
      </c>
      <c r="J116" s="154" t="s">
        <v>61</v>
      </c>
      <c r="K116" s="154" t="s">
        <v>61</v>
      </c>
      <c r="L116" s="154" t="s">
        <v>61</v>
      </c>
      <c r="M116" s="154" t="s">
        <v>61</v>
      </c>
      <c r="N116" s="154" t="s">
        <v>61</v>
      </c>
      <c r="O116" s="154" t="s">
        <v>61</v>
      </c>
      <c r="P116" s="2"/>
      <c r="Q116" s="411" t="s">
        <v>88</v>
      </c>
      <c r="R116" s="416">
        <f>$N$110</f>
        <v>0</v>
      </c>
      <c r="S116" s="416">
        <f>$N$214</f>
        <v>0</v>
      </c>
      <c r="T116" s="416">
        <f>$N$318</f>
        <v>0</v>
      </c>
      <c r="U116" s="416">
        <f>$N$422</f>
        <v>23.8</v>
      </c>
      <c r="V116" s="416">
        <f>$N$526</f>
        <v>23.8</v>
      </c>
      <c r="W116" s="416">
        <f>$N$630</f>
        <v>24.9</v>
      </c>
      <c r="X116" s="416">
        <f>$N$734</f>
        <v>24.4</v>
      </c>
      <c r="Y116" s="416">
        <f>$N$838</f>
        <v>24.3</v>
      </c>
      <c r="Z116" s="416">
        <f>$N$942</f>
        <v>24.5</v>
      </c>
      <c r="AA116" s="416">
        <f>$N$1046</f>
        <v>24.6</v>
      </c>
      <c r="AB116" s="416">
        <f>$N$1150</f>
        <v>24.4</v>
      </c>
      <c r="AC116" s="416">
        <f>$N$1254</f>
        <v>24.5</v>
      </c>
      <c r="AD116" s="416">
        <f>$N$1358</f>
        <v>24.1</v>
      </c>
      <c r="AE116" s="416">
        <f>$N$1462</f>
        <v>24.4</v>
      </c>
      <c r="AF116" s="416">
        <f>$N$1566</f>
        <v>24.9</v>
      </c>
      <c r="AG116" s="416">
        <f>$N$1670</f>
        <v>25.7</v>
      </c>
      <c r="AH116" s="416">
        <f>$N$1774</f>
        <v>0</v>
      </c>
      <c r="AI116" s="416">
        <f>$N$1878</f>
        <v>0</v>
      </c>
      <c r="AJ116" s="416">
        <f>$N$1982</f>
        <v>0</v>
      </c>
      <c r="AK116" s="416">
        <f>$N$2086</f>
        <v>0</v>
      </c>
      <c r="AL116" s="416">
        <f>$N$2190</f>
        <v>0</v>
      </c>
    </row>
    <row r="117" spans="1:39" ht="13.5" customHeight="1" x14ac:dyDescent="0.25">
      <c r="A117" s="155">
        <v>2.0833333333333332E-2</v>
      </c>
      <c r="B117" s="154" t="s">
        <v>61</v>
      </c>
      <c r="C117" s="154" t="s">
        <v>61</v>
      </c>
      <c r="D117" s="154" t="s">
        <v>61</v>
      </c>
      <c r="E117" s="154" t="s">
        <v>61</v>
      </c>
      <c r="F117" s="154" t="s">
        <v>61</v>
      </c>
      <c r="G117" s="154" t="s">
        <v>61</v>
      </c>
      <c r="H117" s="154" t="s">
        <v>61</v>
      </c>
      <c r="I117" s="154" t="s">
        <v>61</v>
      </c>
      <c r="J117" s="154" t="s">
        <v>61</v>
      </c>
      <c r="K117" s="154" t="s">
        <v>61</v>
      </c>
      <c r="L117" s="154" t="s">
        <v>61</v>
      </c>
      <c r="M117" s="154" t="s">
        <v>61</v>
      </c>
      <c r="N117" s="154" t="s">
        <v>61</v>
      </c>
      <c r="O117" s="154" t="s">
        <v>61</v>
      </c>
      <c r="P117" s="2"/>
      <c r="Q117" s="411" t="s">
        <v>165</v>
      </c>
      <c r="R117" s="416">
        <f>$O$110</f>
        <v>0</v>
      </c>
      <c r="S117" s="416">
        <f>$O$214</f>
        <v>0</v>
      </c>
      <c r="T117" s="416">
        <f>$O$318</f>
        <v>0</v>
      </c>
      <c r="U117" s="416">
        <f>$O$422</f>
        <v>27.7</v>
      </c>
      <c r="V117" s="416">
        <f>$O$526</f>
        <v>27.9</v>
      </c>
      <c r="W117" s="416">
        <f>$O$630</f>
        <v>29.2</v>
      </c>
      <c r="X117" s="416">
        <f>$O$734</f>
        <v>28.6</v>
      </c>
      <c r="Y117" s="416">
        <f>$O$838</f>
        <v>28.6</v>
      </c>
      <c r="Z117" s="416">
        <f>$O$942</f>
        <v>28.5</v>
      </c>
      <c r="AA117" s="416">
        <f>$O$1046</f>
        <v>28.5</v>
      </c>
      <c r="AB117" s="416">
        <f>$O$1150</f>
        <v>28.4</v>
      </c>
      <c r="AC117" s="416">
        <f>$O$1254</f>
        <v>28.2</v>
      </c>
      <c r="AD117" s="416">
        <f>$O$1358</f>
        <v>28.7</v>
      </c>
      <c r="AE117" s="416">
        <f>$O$1462</f>
        <v>28.7</v>
      </c>
      <c r="AF117" s="416">
        <f>$O$1566</f>
        <v>28.6</v>
      </c>
      <c r="AG117" s="416">
        <f>$O$1670</f>
        <v>30.1</v>
      </c>
      <c r="AH117" s="416">
        <f>$O$1774</f>
        <v>0</v>
      </c>
      <c r="AI117" s="416">
        <f>$O$1878</f>
        <v>0</v>
      </c>
      <c r="AJ117" s="416">
        <f>$O$1982</f>
        <v>0</v>
      </c>
      <c r="AK117" s="416">
        <f>$O$2086</f>
        <v>0</v>
      </c>
      <c r="AL117" s="416">
        <f>$O$2190</f>
        <v>0</v>
      </c>
    </row>
    <row r="118" spans="1:39" ht="13.5" customHeight="1" x14ac:dyDescent="0.25">
      <c r="A118" s="155">
        <v>3.125E-2</v>
      </c>
      <c r="B118" s="154" t="s">
        <v>61</v>
      </c>
      <c r="C118" s="154" t="s">
        <v>61</v>
      </c>
      <c r="D118" s="154" t="s">
        <v>61</v>
      </c>
      <c r="E118" s="154" t="s">
        <v>61</v>
      </c>
      <c r="F118" s="154" t="s">
        <v>61</v>
      </c>
      <c r="G118" s="154" t="s">
        <v>61</v>
      </c>
      <c r="H118" s="154" t="s">
        <v>61</v>
      </c>
      <c r="I118" s="154" t="s">
        <v>61</v>
      </c>
      <c r="J118" s="154" t="s">
        <v>61</v>
      </c>
      <c r="K118" s="154" t="s">
        <v>61</v>
      </c>
      <c r="L118" s="154" t="s">
        <v>61</v>
      </c>
      <c r="M118" s="154" t="s">
        <v>61</v>
      </c>
      <c r="N118" s="154" t="s">
        <v>61</v>
      </c>
      <c r="O118" s="154" t="s">
        <v>61</v>
      </c>
      <c r="P118" s="2"/>
    </row>
    <row r="119" spans="1:39" ht="13.5" customHeight="1" x14ac:dyDescent="0.25">
      <c r="A119" s="155">
        <v>4.1666666666666664E-2</v>
      </c>
      <c r="B119" s="154" t="s">
        <v>61</v>
      </c>
      <c r="C119" s="154" t="s">
        <v>61</v>
      </c>
      <c r="D119" s="154" t="s">
        <v>61</v>
      </c>
      <c r="E119" s="154" t="s">
        <v>61</v>
      </c>
      <c r="F119" s="154" t="s">
        <v>61</v>
      </c>
      <c r="G119" s="154" t="s">
        <v>61</v>
      </c>
      <c r="H119" s="154" t="s">
        <v>61</v>
      </c>
      <c r="I119" s="154" t="s">
        <v>61</v>
      </c>
      <c r="J119" s="154" t="s">
        <v>61</v>
      </c>
      <c r="K119" s="154" t="s">
        <v>61</v>
      </c>
      <c r="L119" s="154" t="s">
        <v>61</v>
      </c>
      <c r="M119" s="154" t="s">
        <v>61</v>
      </c>
      <c r="N119" s="154" t="s">
        <v>61</v>
      </c>
      <c r="O119" s="154" t="s">
        <v>61</v>
      </c>
      <c r="P119" s="2"/>
    </row>
    <row r="120" spans="1:39" ht="13.5" customHeight="1" x14ac:dyDescent="0.25">
      <c r="A120" s="155">
        <v>5.2083333333333336E-2</v>
      </c>
      <c r="B120" s="154" t="s">
        <v>61</v>
      </c>
      <c r="C120" s="154" t="s">
        <v>61</v>
      </c>
      <c r="D120" s="154" t="s">
        <v>61</v>
      </c>
      <c r="E120" s="154" t="s">
        <v>61</v>
      </c>
      <c r="F120" s="154" t="s">
        <v>61</v>
      </c>
      <c r="G120" s="154" t="s">
        <v>61</v>
      </c>
      <c r="H120" s="154" t="s">
        <v>61</v>
      </c>
      <c r="I120" s="154" t="s">
        <v>61</v>
      </c>
      <c r="J120" s="154" t="s">
        <v>61</v>
      </c>
      <c r="K120" s="154" t="s">
        <v>61</v>
      </c>
      <c r="L120" s="154" t="s">
        <v>61</v>
      </c>
      <c r="M120" s="154" t="s">
        <v>61</v>
      </c>
      <c r="N120" s="154" t="s">
        <v>61</v>
      </c>
      <c r="O120" s="154" t="s">
        <v>61</v>
      </c>
      <c r="P120" s="2"/>
    </row>
    <row r="121" spans="1:39" ht="13.5" customHeight="1" x14ac:dyDescent="0.25">
      <c r="A121" s="155">
        <v>6.25E-2</v>
      </c>
      <c r="B121" s="154" t="s">
        <v>61</v>
      </c>
      <c r="C121" s="154" t="s">
        <v>61</v>
      </c>
      <c r="D121" s="154" t="s">
        <v>61</v>
      </c>
      <c r="E121" s="154" t="s">
        <v>61</v>
      </c>
      <c r="F121" s="154" t="s">
        <v>61</v>
      </c>
      <c r="G121" s="154" t="s">
        <v>61</v>
      </c>
      <c r="H121" s="154" t="s">
        <v>61</v>
      </c>
      <c r="I121" s="154" t="s">
        <v>61</v>
      </c>
      <c r="J121" s="154" t="s">
        <v>61</v>
      </c>
      <c r="K121" s="154" t="s">
        <v>61</v>
      </c>
      <c r="L121" s="154" t="s">
        <v>61</v>
      </c>
      <c r="M121" s="154" t="s">
        <v>61</v>
      </c>
      <c r="N121" s="154" t="s">
        <v>61</v>
      </c>
      <c r="O121" s="154" t="s">
        <v>61</v>
      </c>
      <c r="P121" s="2"/>
    </row>
    <row r="122" spans="1:39" ht="13.5" customHeight="1" x14ac:dyDescent="0.25">
      <c r="A122" s="155">
        <v>7.2916666666666699E-2</v>
      </c>
      <c r="B122" s="154" t="s">
        <v>61</v>
      </c>
      <c r="C122" s="154" t="s">
        <v>61</v>
      </c>
      <c r="D122" s="154" t="s">
        <v>61</v>
      </c>
      <c r="E122" s="154" t="s">
        <v>61</v>
      </c>
      <c r="F122" s="154" t="s">
        <v>61</v>
      </c>
      <c r="G122" s="154" t="s">
        <v>61</v>
      </c>
      <c r="H122" s="154" t="s">
        <v>61</v>
      </c>
      <c r="I122" s="154" t="s">
        <v>61</v>
      </c>
      <c r="J122" s="154" t="s">
        <v>61</v>
      </c>
      <c r="K122" s="154" t="s">
        <v>61</v>
      </c>
      <c r="L122" s="154" t="s">
        <v>61</v>
      </c>
      <c r="M122" s="154" t="s">
        <v>61</v>
      </c>
      <c r="N122" s="154" t="s">
        <v>61</v>
      </c>
      <c r="O122" s="154" t="s">
        <v>61</v>
      </c>
      <c r="P122" s="2"/>
    </row>
    <row r="123" spans="1:39" ht="13.5" customHeight="1" x14ac:dyDescent="0.25">
      <c r="A123" s="155">
        <v>8.3333333333333301E-2</v>
      </c>
      <c r="B123" s="154" t="s">
        <v>61</v>
      </c>
      <c r="C123" s="154" t="s">
        <v>61</v>
      </c>
      <c r="D123" s="154" t="s">
        <v>61</v>
      </c>
      <c r="E123" s="154" t="s">
        <v>61</v>
      </c>
      <c r="F123" s="154" t="s">
        <v>61</v>
      </c>
      <c r="G123" s="154" t="s">
        <v>61</v>
      </c>
      <c r="H123" s="154" t="s">
        <v>61</v>
      </c>
      <c r="I123" s="154" t="s">
        <v>61</v>
      </c>
      <c r="J123" s="154" t="s">
        <v>61</v>
      </c>
      <c r="K123" s="154" t="s">
        <v>61</v>
      </c>
      <c r="L123" s="154" t="s">
        <v>61</v>
      </c>
      <c r="M123" s="154" t="s">
        <v>61</v>
      </c>
      <c r="N123" s="154" t="s">
        <v>61</v>
      </c>
      <c r="O123" s="154" t="s">
        <v>61</v>
      </c>
      <c r="P123" s="2"/>
    </row>
    <row r="124" spans="1:39" ht="13.5" customHeight="1" x14ac:dyDescent="0.25">
      <c r="A124" s="155">
        <v>9.375E-2</v>
      </c>
      <c r="B124" s="154" t="s">
        <v>61</v>
      </c>
      <c r="C124" s="154" t="s">
        <v>61</v>
      </c>
      <c r="D124" s="154" t="s">
        <v>61</v>
      </c>
      <c r="E124" s="154" t="s">
        <v>61</v>
      </c>
      <c r="F124" s="154" t="s">
        <v>61</v>
      </c>
      <c r="G124" s="154" t="s">
        <v>61</v>
      </c>
      <c r="H124" s="154" t="s">
        <v>61</v>
      </c>
      <c r="I124" s="154" t="s">
        <v>61</v>
      </c>
      <c r="J124" s="154" t="s">
        <v>61</v>
      </c>
      <c r="K124" s="154" t="s">
        <v>61</v>
      </c>
      <c r="L124" s="154" t="s">
        <v>61</v>
      </c>
      <c r="M124" s="154" t="s">
        <v>61</v>
      </c>
      <c r="N124" s="154" t="s">
        <v>61</v>
      </c>
      <c r="O124" s="154" t="s">
        <v>61</v>
      </c>
      <c r="P124" s="2"/>
    </row>
    <row r="125" spans="1:39" ht="13.5" customHeight="1" x14ac:dyDescent="0.25">
      <c r="A125" s="155">
        <v>0.104166666666667</v>
      </c>
      <c r="B125" s="154" t="s">
        <v>61</v>
      </c>
      <c r="C125" s="154" t="s">
        <v>61</v>
      </c>
      <c r="D125" s="154" t="s">
        <v>61</v>
      </c>
      <c r="E125" s="154" t="s">
        <v>61</v>
      </c>
      <c r="F125" s="154" t="s">
        <v>61</v>
      </c>
      <c r="G125" s="154" t="s">
        <v>61</v>
      </c>
      <c r="H125" s="154" t="s">
        <v>61</v>
      </c>
      <c r="I125" s="154" t="s">
        <v>61</v>
      </c>
      <c r="J125" s="154" t="s">
        <v>61</v>
      </c>
      <c r="K125" s="154" t="s">
        <v>61</v>
      </c>
      <c r="L125" s="154" t="s">
        <v>61</v>
      </c>
      <c r="M125" s="154" t="s">
        <v>61</v>
      </c>
      <c r="N125" s="154" t="s">
        <v>61</v>
      </c>
      <c r="O125" s="154" t="s">
        <v>61</v>
      </c>
      <c r="P125" s="2"/>
    </row>
    <row r="126" spans="1:39" ht="13.5" customHeight="1" x14ac:dyDescent="0.25">
      <c r="A126" s="155">
        <v>0.114583333333333</v>
      </c>
      <c r="B126" s="154" t="s">
        <v>61</v>
      </c>
      <c r="C126" s="154" t="s">
        <v>61</v>
      </c>
      <c r="D126" s="154" t="s">
        <v>61</v>
      </c>
      <c r="E126" s="154" t="s">
        <v>61</v>
      </c>
      <c r="F126" s="154" t="s">
        <v>61</v>
      </c>
      <c r="G126" s="154" t="s">
        <v>61</v>
      </c>
      <c r="H126" s="154" t="s">
        <v>61</v>
      </c>
      <c r="I126" s="154" t="s">
        <v>61</v>
      </c>
      <c r="J126" s="154" t="s">
        <v>61</v>
      </c>
      <c r="K126" s="154" t="s">
        <v>61</v>
      </c>
      <c r="L126" s="154" t="s">
        <v>61</v>
      </c>
      <c r="M126" s="154" t="s">
        <v>61</v>
      </c>
      <c r="N126" s="154" t="s">
        <v>61</v>
      </c>
      <c r="O126" s="154" t="s">
        <v>61</v>
      </c>
      <c r="P126" s="2"/>
    </row>
    <row r="127" spans="1:39" ht="13.5" customHeight="1" x14ac:dyDescent="0.25">
      <c r="A127" s="155">
        <v>0.125</v>
      </c>
      <c r="B127" s="154" t="s">
        <v>61</v>
      </c>
      <c r="C127" s="154" t="s">
        <v>61</v>
      </c>
      <c r="D127" s="154" t="s">
        <v>61</v>
      </c>
      <c r="E127" s="154" t="s">
        <v>61</v>
      </c>
      <c r="F127" s="154" t="s">
        <v>61</v>
      </c>
      <c r="G127" s="154" t="s">
        <v>61</v>
      </c>
      <c r="H127" s="154" t="s">
        <v>61</v>
      </c>
      <c r="I127" s="154" t="s">
        <v>61</v>
      </c>
      <c r="J127" s="154" t="s">
        <v>61</v>
      </c>
      <c r="K127" s="154" t="s">
        <v>61</v>
      </c>
      <c r="L127" s="154" t="s">
        <v>61</v>
      </c>
      <c r="M127" s="154" t="s">
        <v>61</v>
      </c>
      <c r="N127" s="154" t="s">
        <v>61</v>
      </c>
      <c r="O127" s="154" t="s">
        <v>61</v>
      </c>
      <c r="P127" s="2"/>
    </row>
    <row r="128" spans="1:39" ht="13.5" customHeight="1" x14ac:dyDescent="0.25">
      <c r="A128" s="155">
        <v>0.13541666666666699</v>
      </c>
      <c r="B128" s="154" t="s">
        <v>61</v>
      </c>
      <c r="C128" s="154" t="s">
        <v>61</v>
      </c>
      <c r="D128" s="154" t="s">
        <v>61</v>
      </c>
      <c r="E128" s="154" t="s">
        <v>61</v>
      </c>
      <c r="F128" s="154" t="s">
        <v>61</v>
      </c>
      <c r="G128" s="154" t="s">
        <v>61</v>
      </c>
      <c r="H128" s="154" t="s">
        <v>61</v>
      </c>
      <c r="I128" s="154" t="s">
        <v>61</v>
      </c>
      <c r="J128" s="154" t="s">
        <v>61</v>
      </c>
      <c r="K128" s="154" t="s">
        <v>61</v>
      </c>
      <c r="L128" s="154" t="s">
        <v>61</v>
      </c>
      <c r="M128" s="154" t="s">
        <v>61</v>
      </c>
      <c r="N128" s="154" t="s">
        <v>61</v>
      </c>
      <c r="O128" s="154" t="s">
        <v>61</v>
      </c>
      <c r="P128" s="2"/>
    </row>
    <row r="129" spans="1:16" ht="13.5" customHeight="1" x14ac:dyDescent="0.25">
      <c r="A129" s="155">
        <v>0.14583333333333301</v>
      </c>
      <c r="B129" s="154" t="s">
        <v>61</v>
      </c>
      <c r="C129" s="154" t="s">
        <v>61</v>
      </c>
      <c r="D129" s="154" t="s">
        <v>61</v>
      </c>
      <c r="E129" s="154" t="s">
        <v>61</v>
      </c>
      <c r="F129" s="154" t="s">
        <v>61</v>
      </c>
      <c r="G129" s="154" t="s">
        <v>61</v>
      </c>
      <c r="H129" s="154" t="s">
        <v>61</v>
      </c>
      <c r="I129" s="154" t="s">
        <v>61</v>
      </c>
      <c r="J129" s="154" t="s">
        <v>61</v>
      </c>
      <c r="K129" s="154" t="s">
        <v>61</v>
      </c>
      <c r="L129" s="154" t="s">
        <v>61</v>
      </c>
      <c r="M129" s="154" t="s">
        <v>61</v>
      </c>
      <c r="N129" s="154" t="s">
        <v>61</v>
      </c>
      <c r="O129" s="154" t="s">
        <v>61</v>
      </c>
      <c r="P129" s="2"/>
    </row>
    <row r="130" spans="1:16" ht="13.5" customHeight="1" x14ac:dyDescent="0.25">
      <c r="A130" s="155">
        <v>0.15625</v>
      </c>
      <c r="B130" s="154" t="s">
        <v>61</v>
      </c>
      <c r="C130" s="154" t="s">
        <v>61</v>
      </c>
      <c r="D130" s="154" t="s">
        <v>61</v>
      </c>
      <c r="E130" s="154" t="s">
        <v>61</v>
      </c>
      <c r="F130" s="154" t="s">
        <v>61</v>
      </c>
      <c r="G130" s="154" t="s">
        <v>61</v>
      </c>
      <c r="H130" s="154" t="s">
        <v>61</v>
      </c>
      <c r="I130" s="154" t="s">
        <v>61</v>
      </c>
      <c r="J130" s="154" t="s">
        <v>61</v>
      </c>
      <c r="K130" s="154" t="s">
        <v>61</v>
      </c>
      <c r="L130" s="154" t="s">
        <v>61</v>
      </c>
      <c r="M130" s="154" t="s">
        <v>61</v>
      </c>
      <c r="N130" s="154" t="s">
        <v>61</v>
      </c>
      <c r="O130" s="154" t="s">
        <v>61</v>
      </c>
      <c r="P130" s="2"/>
    </row>
    <row r="131" spans="1:16" ht="13.5" customHeight="1" x14ac:dyDescent="0.25">
      <c r="A131" s="155">
        <v>0.16666666666666699</v>
      </c>
      <c r="B131" s="154" t="s">
        <v>61</v>
      </c>
      <c r="C131" s="154" t="s">
        <v>61</v>
      </c>
      <c r="D131" s="154" t="s">
        <v>61</v>
      </c>
      <c r="E131" s="154" t="s">
        <v>61</v>
      </c>
      <c r="F131" s="154" t="s">
        <v>61</v>
      </c>
      <c r="G131" s="154" t="s">
        <v>61</v>
      </c>
      <c r="H131" s="154" t="s">
        <v>61</v>
      </c>
      <c r="I131" s="154" t="s">
        <v>61</v>
      </c>
      <c r="J131" s="154" t="s">
        <v>61</v>
      </c>
      <c r="K131" s="154" t="s">
        <v>61</v>
      </c>
      <c r="L131" s="154" t="s">
        <v>61</v>
      </c>
      <c r="M131" s="154" t="s">
        <v>61</v>
      </c>
      <c r="N131" s="154" t="s">
        <v>61</v>
      </c>
      <c r="O131" s="154" t="s">
        <v>61</v>
      </c>
      <c r="P131" s="2"/>
    </row>
    <row r="132" spans="1:16" ht="13.5" customHeight="1" x14ac:dyDescent="0.25">
      <c r="A132" s="155">
        <v>0.17708333333333301</v>
      </c>
      <c r="B132" s="154" t="s">
        <v>61</v>
      </c>
      <c r="C132" s="154" t="s">
        <v>61</v>
      </c>
      <c r="D132" s="154" t="s">
        <v>61</v>
      </c>
      <c r="E132" s="154" t="s">
        <v>61</v>
      </c>
      <c r="F132" s="154" t="s">
        <v>61</v>
      </c>
      <c r="G132" s="154" t="s">
        <v>61</v>
      </c>
      <c r="H132" s="154" t="s">
        <v>61</v>
      </c>
      <c r="I132" s="154" t="s">
        <v>61</v>
      </c>
      <c r="J132" s="154" t="s">
        <v>61</v>
      </c>
      <c r="K132" s="154" t="s">
        <v>61</v>
      </c>
      <c r="L132" s="154" t="s">
        <v>61</v>
      </c>
      <c r="M132" s="154" t="s">
        <v>61</v>
      </c>
      <c r="N132" s="154" t="s">
        <v>61</v>
      </c>
      <c r="O132" s="154" t="s">
        <v>61</v>
      </c>
      <c r="P132" s="2"/>
    </row>
    <row r="133" spans="1:16" ht="13.5" customHeight="1" x14ac:dyDescent="0.25">
      <c r="A133" s="155">
        <v>0.1875</v>
      </c>
      <c r="B133" s="154" t="s">
        <v>61</v>
      </c>
      <c r="C133" s="154" t="s">
        <v>61</v>
      </c>
      <c r="D133" s="154" t="s">
        <v>61</v>
      </c>
      <c r="E133" s="154" t="s">
        <v>61</v>
      </c>
      <c r="F133" s="154" t="s">
        <v>61</v>
      </c>
      <c r="G133" s="154" t="s">
        <v>61</v>
      </c>
      <c r="H133" s="154" t="s">
        <v>61</v>
      </c>
      <c r="I133" s="154" t="s">
        <v>61</v>
      </c>
      <c r="J133" s="154" t="s">
        <v>61</v>
      </c>
      <c r="K133" s="154" t="s">
        <v>61</v>
      </c>
      <c r="L133" s="154" t="s">
        <v>61</v>
      </c>
      <c r="M133" s="154" t="s">
        <v>61</v>
      </c>
      <c r="N133" s="154" t="s">
        <v>61</v>
      </c>
      <c r="O133" s="154" t="s">
        <v>61</v>
      </c>
      <c r="P133" s="2"/>
    </row>
    <row r="134" spans="1:16" ht="13.5" customHeight="1" x14ac:dyDescent="0.25">
      <c r="A134" s="155">
        <v>0.19791666666666699</v>
      </c>
      <c r="B134" s="154" t="s">
        <v>61</v>
      </c>
      <c r="C134" s="154" t="s">
        <v>61</v>
      </c>
      <c r="D134" s="154" t="s">
        <v>61</v>
      </c>
      <c r="E134" s="154" t="s">
        <v>61</v>
      </c>
      <c r="F134" s="154" t="s">
        <v>61</v>
      </c>
      <c r="G134" s="154" t="s">
        <v>61</v>
      </c>
      <c r="H134" s="154" t="s">
        <v>61</v>
      </c>
      <c r="I134" s="154" t="s">
        <v>61</v>
      </c>
      <c r="J134" s="154" t="s">
        <v>61</v>
      </c>
      <c r="K134" s="154" t="s">
        <v>61</v>
      </c>
      <c r="L134" s="154" t="s">
        <v>61</v>
      </c>
      <c r="M134" s="154" t="s">
        <v>61</v>
      </c>
      <c r="N134" s="154" t="s">
        <v>61</v>
      </c>
      <c r="O134" s="154" t="s">
        <v>61</v>
      </c>
      <c r="P134" s="2"/>
    </row>
    <row r="135" spans="1:16" ht="13.5" customHeight="1" x14ac:dyDescent="0.25">
      <c r="A135" s="155">
        <v>0.20833333333333301</v>
      </c>
      <c r="B135" s="154" t="s">
        <v>61</v>
      </c>
      <c r="C135" s="154" t="s">
        <v>61</v>
      </c>
      <c r="D135" s="154" t="s">
        <v>61</v>
      </c>
      <c r="E135" s="154" t="s">
        <v>61</v>
      </c>
      <c r="F135" s="154" t="s">
        <v>61</v>
      </c>
      <c r="G135" s="154" t="s">
        <v>61</v>
      </c>
      <c r="H135" s="154" t="s">
        <v>61</v>
      </c>
      <c r="I135" s="154" t="s">
        <v>61</v>
      </c>
      <c r="J135" s="154" t="s">
        <v>61</v>
      </c>
      <c r="K135" s="154" t="s">
        <v>61</v>
      </c>
      <c r="L135" s="154" t="s">
        <v>61</v>
      </c>
      <c r="M135" s="154" t="s">
        <v>61</v>
      </c>
      <c r="N135" s="154" t="s">
        <v>61</v>
      </c>
      <c r="O135" s="154" t="s">
        <v>61</v>
      </c>
      <c r="P135" s="2"/>
    </row>
    <row r="136" spans="1:16" ht="13.5" customHeight="1" x14ac:dyDescent="0.25">
      <c r="A136" s="155">
        <v>0.21875</v>
      </c>
      <c r="B136" s="154" t="s">
        <v>61</v>
      </c>
      <c r="C136" s="154" t="s">
        <v>61</v>
      </c>
      <c r="D136" s="154" t="s">
        <v>61</v>
      </c>
      <c r="E136" s="154" t="s">
        <v>61</v>
      </c>
      <c r="F136" s="154" t="s">
        <v>61</v>
      </c>
      <c r="G136" s="154" t="s">
        <v>61</v>
      </c>
      <c r="H136" s="154" t="s">
        <v>61</v>
      </c>
      <c r="I136" s="154" t="s">
        <v>61</v>
      </c>
      <c r="J136" s="154" t="s">
        <v>61</v>
      </c>
      <c r="K136" s="154" t="s">
        <v>61</v>
      </c>
      <c r="L136" s="154" t="s">
        <v>61</v>
      </c>
      <c r="M136" s="154" t="s">
        <v>61</v>
      </c>
      <c r="N136" s="154" t="s">
        <v>61</v>
      </c>
      <c r="O136" s="154" t="s">
        <v>61</v>
      </c>
      <c r="P136" s="2"/>
    </row>
    <row r="137" spans="1:16" ht="13.5" customHeight="1" x14ac:dyDescent="0.25">
      <c r="A137" s="155">
        <v>0.22916666666666699</v>
      </c>
      <c r="B137" s="154" t="s">
        <v>61</v>
      </c>
      <c r="C137" s="154" t="s">
        <v>61</v>
      </c>
      <c r="D137" s="154" t="s">
        <v>61</v>
      </c>
      <c r="E137" s="154" t="s">
        <v>61</v>
      </c>
      <c r="F137" s="154" t="s">
        <v>61</v>
      </c>
      <c r="G137" s="154" t="s">
        <v>61</v>
      </c>
      <c r="H137" s="154" t="s">
        <v>61</v>
      </c>
      <c r="I137" s="154" t="s">
        <v>61</v>
      </c>
      <c r="J137" s="154" t="s">
        <v>61</v>
      </c>
      <c r="K137" s="154" t="s">
        <v>61</v>
      </c>
      <c r="L137" s="154" t="s">
        <v>61</v>
      </c>
      <c r="M137" s="154" t="s">
        <v>61</v>
      </c>
      <c r="N137" s="154" t="s">
        <v>61</v>
      </c>
      <c r="O137" s="154" t="s">
        <v>61</v>
      </c>
      <c r="P137" s="2"/>
    </row>
    <row r="138" spans="1:16" ht="13.5" customHeight="1" x14ac:dyDescent="0.25">
      <c r="A138" s="155">
        <v>0.23958333333333301</v>
      </c>
      <c r="B138" s="154" t="s">
        <v>61</v>
      </c>
      <c r="C138" s="154" t="s">
        <v>61</v>
      </c>
      <c r="D138" s="154" t="s">
        <v>61</v>
      </c>
      <c r="E138" s="154" t="s">
        <v>61</v>
      </c>
      <c r="F138" s="154" t="s">
        <v>61</v>
      </c>
      <c r="G138" s="154" t="s">
        <v>61</v>
      </c>
      <c r="H138" s="154" t="s">
        <v>61</v>
      </c>
      <c r="I138" s="154" t="s">
        <v>61</v>
      </c>
      <c r="J138" s="154" t="s">
        <v>61</v>
      </c>
      <c r="K138" s="154" t="s">
        <v>61</v>
      </c>
      <c r="L138" s="154" t="s">
        <v>61</v>
      </c>
      <c r="M138" s="154" t="s">
        <v>61</v>
      </c>
      <c r="N138" s="154" t="s">
        <v>61</v>
      </c>
      <c r="O138" s="154" t="s">
        <v>61</v>
      </c>
      <c r="P138" s="2"/>
    </row>
    <row r="139" spans="1:16" ht="13.5" customHeight="1" x14ac:dyDescent="0.25">
      <c r="A139" s="155">
        <v>0.25</v>
      </c>
      <c r="B139" s="154" t="s">
        <v>61</v>
      </c>
      <c r="C139" s="154" t="s">
        <v>61</v>
      </c>
      <c r="D139" s="154" t="s">
        <v>61</v>
      </c>
      <c r="E139" s="154" t="s">
        <v>61</v>
      </c>
      <c r="F139" s="154" t="s">
        <v>61</v>
      </c>
      <c r="G139" s="154" t="s">
        <v>61</v>
      </c>
      <c r="H139" s="154" t="s">
        <v>61</v>
      </c>
      <c r="I139" s="154" t="s">
        <v>61</v>
      </c>
      <c r="J139" s="154" t="s">
        <v>61</v>
      </c>
      <c r="K139" s="154" t="s">
        <v>61</v>
      </c>
      <c r="L139" s="154" t="s">
        <v>61</v>
      </c>
      <c r="M139" s="154" t="s">
        <v>61</v>
      </c>
      <c r="N139" s="154" t="s">
        <v>61</v>
      </c>
      <c r="O139" s="154" t="s">
        <v>61</v>
      </c>
      <c r="P139" s="2"/>
    </row>
    <row r="140" spans="1:16" ht="13.5" customHeight="1" x14ac:dyDescent="0.25">
      <c r="A140" s="155">
        <v>0.26041666666666702</v>
      </c>
      <c r="B140" s="154" t="s">
        <v>61</v>
      </c>
      <c r="C140" s="154" t="s">
        <v>61</v>
      </c>
      <c r="D140" s="154" t="s">
        <v>61</v>
      </c>
      <c r="E140" s="154" t="s">
        <v>61</v>
      </c>
      <c r="F140" s="154" t="s">
        <v>61</v>
      </c>
      <c r="G140" s="154" t="s">
        <v>61</v>
      </c>
      <c r="H140" s="154" t="s">
        <v>61</v>
      </c>
      <c r="I140" s="154" t="s">
        <v>61</v>
      </c>
      <c r="J140" s="154" t="s">
        <v>61</v>
      </c>
      <c r="K140" s="154" t="s">
        <v>61</v>
      </c>
      <c r="L140" s="154" t="s">
        <v>61</v>
      </c>
      <c r="M140" s="154" t="s">
        <v>61</v>
      </c>
      <c r="N140" s="154" t="s">
        <v>61</v>
      </c>
      <c r="O140" s="154" t="s">
        <v>61</v>
      </c>
      <c r="P140" s="2"/>
    </row>
    <row r="141" spans="1:16" ht="13.5" customHeight="1" x14ac:dyDescent="0.25">
      <c r="A141" s="155">
        <v>0.27083333333333298</v>
      </c>
      <c r="B141" s="154" t="s">
        <v>61</v>
      </c>
      <c r="C141" s="154" t="s">
        <v>61</v>
      </c>
      <c r="D141" s="154" t="s">
        <v>61</v>
      </c>
      <c r="E141" s="154" t="s">
        <v>61</v>
      </c>
      <c r="F141" s="154" t="s">
        <v>61</v>
      </c>
      <c r="G141" s="154" t="s">
        <v>61</v>
      </c>
      <c r="H141" s="154" t="s">
        <v>61</v>
      </c>
      <c r="I141" s="154" t="s">
        <v>61</v>
      </c>
      <c r="J141" s="154" t="s">
        <v>61</v>
      </c>
      <c r="K141" s="154" t="s">
        <v>61</v>
      </c>
      <c r="L141" s="154" t="s">
        <v>61</v>
      </c>
      <c r="M141" s="154" t="s">
        <v>61</v>
      </c>
      <c r="N141" s="154" t="s">
        <v>61</v>
      </c>
      <c r="O141" s="154" t="s">
        <v>61</v>
      </c>
      <c r="P141" s="2"/>
    </row>
    <row r="142" spans="1:16" ht="13.5" customHeight="1" x14ac:dyDescent="0.25">
      <c r="A142" s="155">
        <v>0.28125</v>
      </c>
      <c r="B142" s="154" t="s">
        <v>61</v>
      </c>
      <c r="C142" s="154" t="s">
        <v>61</v>
      </c>
      <c r="D142" s="154" t="s">
        <v>61</v>
      </c>
      <c r="E142" s="154" t="s">
        <v>61</v>
      </c>
      <c r="F142" s="154" t="s">
        <v>61</v>
      </c>
      <c r="G142" s="154" t="s">
        <v>61</v>
      </c>
      <c r="H142" s="154" t="s">
        <v>61</v>
      </c>
      <c r="I142" s="154" t="s">
        <v>61</v>
      </c>
      <c r="J142" s="154" t="s">
        <v>61</v>
      </c>
      <c r="K142" s="154" t="s">
        <v>61</v>
      </c>
      <c r="L142" s="154" t="s">
        <v>61</v>
      </c>
      <c r="M142" s="154" t="s">
        <v>61</v>
      </c>
      <c r="N142" s="154" t="s">
        <v>61</v>
      </c>
      <c r="O142" s="154" t="s">
        <v>61</v>
      </c>
      <c r="P142" s="2"/>
    </row>
    <row r="143" spans="1:16" ht="13.5" customHeight="1" x14ac:dyDescent="0.25">
      <c r="A143" s="155">
        <v>0.29166666666666702</v>
      </c>
      <c r="B143" s="154" t="s">
        <v>61</v>
      </c>
      <c r="C143" s="154" t="s">
        <v>61</v>
      </c>
      <c r="D143" s="154" t="s">
        <v>61</v>
      </c>
      <c r="E143" s="154" t="s">
        <v>61</v>
      </c>
      <c r="F143" s="154" t="s">
        <v>61</v>
      </c>
      <c r="G143" s="154" t="s">
        <v>61</v>
      </c>
      <c r="H143" s="154" t="s">
        <v>61</v>
      </c>
      <c r="I143" s="154" t="s">
        <v>61</v>
      </c>
      <c r="J143" s="154" t="s">
        <v>61</v>
      </c>
      <c r="K143" s="154" t="s">
        <v>61</v>
      </c>
      <c r="L143" s="154" t="s">
        <v>61</v>
      </c>
      <c r="M143" s="154" t="s">
        <v>61</v>
      </c>
      <c r="N143" s="154" t="s">
        <v>61</v>
      </c>
      <c r="O143" s="154" t="s">
        <v>61</v>
      </c>
      <c r="P143" s="2"/>
    </row>
    <row r="144" spans="1:16" ht="13.5" customHeight="1" x14ac:dyDescent="0.25">
      <c r="A144" s="155">
        <v>0.30208333333333298</v>
      </c>
      <c r="B144" s="154" t="s">
        <v>61</v>
      </c>
      <c r="C144" s="154" t="s">
        <v>61</v>
      </c>
      <c r="D144" s="154" t="s">
        <v>61</v>
      </c>
      <c r="E144" s="154" t="s">
        <v>61</v>
      </c>
      <c r="F144" s="154" t="s">
        <v>61</v>
      </c>
      <c r="G144" s="154" t="s">
        <v>61</v>
      </c>
      <c r="H144" s="154" t="s">
        <v>61</v>
      </c>
      <c r="I144" s="154" t="s">
        <v>61</v>
      </c>
      <c r="J144" s="154" t="s">
        <v>61</v>
      </c>
      <c r="K144" s="154" t="s">
        <v>61</v>
      </c>
      <c r="L144" s="154" t="s">
        <v>61</v>
      </c>
      <c r="M144" s="154" t="s">
        <v>61</v>
      </c>
      <c r="N144" s="154" t="s">
        <v>61</v>
      </c>
      <c r="O144" s="154" t="s">
        <v>61</v>
      </c>
      <c r="P144" s="2"/>
    </row>
    <row r="145" spans="1:16" ht="13.5" customHeight="1" x14ac:dyDescent="0.25">
      <c r="A145" s="155">
        <v>0.3125</v>
      </c>
      <c r="B145" s="154" t="s">
        <v>61</v>
      </c>
      <c r="C145" s="154" t="s">
        <v>61</v>
      </c>
      <c r="D145" s="154" t="s">
        <v>61</v>
      </c>
      <c r="E145" s="154" t="s">
        <v>61</v>
      </c>
      <c r="F145" s="154" t="s">
        <v>61</v>
      </c>
      <c r="G145" s="154" t="s">
        <v>61</v>
      </c>
      <c r="H145" s="154" t="s">
        <v>61</v>
      </c>
      <c r="I145" s="154" t="s">
        <v>61</v>
      </c>
      <c r="J145" s="154" t="s">
        <v>61</v>
      </c>
      <c r="K145" s="154" t="s">
        <v>61</v>
      </c>
      <c r="L145" s="154" t="s">
        <v>61</v>
      </c>
      <c r="M145" s="154" t="s">
        <v>61</v>
      </c>
      <c r="N145" s="154" t="s">
        <v>61</v>
      </c>
      <c r="O145" s="154" t="s">
        <v>61</v>
      </c>
      <c r="P145" s="2"/>
    </row>
    <row r="146" spans="1:16" ht="13.5" customHeight="1" x14ac:dyDescent="0.25">
      <c r="A146" s="155">
        <v>0.32291666666666702</v>
      </c>
      <c r="B146" s="154" t="s">
        <v>61</v>
      </c>
      <c r="C146" s="154" t="s">
        <v>61</v>
      </c>
      <c r="D146" s="154" t="s">
        <v>61</v>
      </c>
      <c r="E146" s="154" t="s">
        <v>61</v>
      </c>
      <c r="F146" s="154" t="s">
        <v>61</v>
      </c>
      <c r="G146" s="154" t="s">
        <v>61</v>
      </c>
      <c r="H146" s="154" t="s">
        <v>61</v>
      </c>
      <c r="I146" s="154" t="s">
        <v>61</v>
      </c>
      <c r="J146" s="154" t="s">
        <v>61</v>
      </c>
      <c r="K146" s="154" t="s">
        <v>61</v>
      </c>
      <c r="L146" s="154" t="s">
        <v>61</v>
      </c>
      <c r="M146" s="154" t="s">
        <v>61</v>
      </c>
      <c r="N146" s="154" t="s">
        <v>61</v>
      </c>
      <c r="O146" s="154" t="s">
        <v>61</v>
      </c>
      <c r="P146" s="2"/>
    </row>
    <row r="147" spans="1:16" ht="13.5" customHeight="1" x14ac:dyDescent="0.25">
      <c r="A147" s="155">
        <v>0.33333333333333298</v>
      </c>
      <c r="B147" s="154" t="s">
        <v>61</v>
      </c>
      <c r="C147" s="154" t="s">
        <v>61</v>
      </c>
      <c r="D147" s="154" t="s">
        <v>61</v>
      </c>
      <c r="E147" s="154" t="s">
        <v>61</v>
      </c>
      <c r="F147" s="154" t="s">
        <v>61</v>
      </c>
      <c r="G147" s="154" t="s">
        <v>61</v>
      </c>
      <c r="H147" s="154" t="s">
        <v>61</v>
      </c>
      <c r="I147" s="154" t="s">
        <v>61</v>
      </c>
      <c r="J147" s="154" t="s">
        <v>61</v>
      </c>
      <c r="K147" s="154" t="s">
        <v>61</v>
      </c>
      <c r="L147" s="154" t="s">
        <v>61</v>
      </c>
      <c r="M147" s="154" t="s">
        <v>61</v>
      </c>
      <c r="N147" s="154" t="s">
        <v>61</v>
      </c>
      <c r="O147" s="154" t="s">
        <v>61</v>
      </c>
      <c r="P147" s="2"/>
    </row>
    <row r="148" spans="1:16" ht="13.5" customHeight="1" x14ac:dyDescent="0.25">
      <c r="A148" s="155">
        <v>0.34375</v>
      </c>
      <c r="B148" s="154" t="s">
        <v>61</v>
      </c>
      <c r="C148" s="154" t="s">
        <v>61</v>
      </c>
      <c r="D148" s="154" t="s">
        <v>61</v>
      </c>
      <c r="E148" s="154" t="s">
        <v>61</v>
      </c>
      <c r="F148" s="154" t="s">
        <v>61</v>
      </c>
      <c r="G148" s="154" t="s">
        <v>61</v>
      </c>
      <c r="H148" s="154" t="s">
        <v>61</v>
      </c>
      <c r="I148" s="154" t="s">
        <v>61</v>
      </c>
      <c r="J148" s="154" t="s">
        <v>61</v>
      </c>
      <c r="K148" s="154" t="s">
        <v>61</v>
      </c>
      <c r="L148" s="154" t="s">
        <v>61</v>
      </c>
      <c r="M148" s="154" t="s">
        <v>61</v>
      </c>
      <c r="N148" s="154" t="s">
        <v>61</v>
      </c>
      <c r="O148" s="154" t="s">
        <v>61</v>
      </c>
      <c r="P148" s="2"/>
    </row>
    <row r="149" spans="1:16" ht="13.5" customHeight="1" x14ac:dyDescent="0.25">
      <c r="A149" s="155">
        <v>0.35416666666666702</v>
      </c>
      <c r="B149" s="154" t="s">
        <v>61</v>
      </c>
      <c r="C149" s="154" t="s">
        <v>61</v>
      </c>
      <c r="D149" s="154" t="s">
        <v>61</v>
      </c>
      <c r="E149" s="154" t="s">
        <v>61</v>
      </c>
      <c r="F149" s="154" t="s">
        <v>61</v>
      </c>
      <c r="G149" s="154" t="s">
        <v>61</v>
      </c>
      <c r="H149" s="154" t="s">
        <v>61</v>
      </c>
      <c r="I149" s="154" t="s">
        <v>61</v>
      </c>
      <c r="J149" s="154" t="s">
        <v>61</v>
      </c>
      <c r="K149" s="154" t="s">
        <v>61</v>
      </c>
      <c r="L149" s="154" t="s">
        <v>61</v>
      </c>
      <c r="M149" s="154" t="s">
        <v>61</v>
      </c>
      <c r="N149" s="154" t="s">
        <v>61</v>
      </c>
      <c r="O149" s="154" t="s">
        <v>61</v>
      </c>
      <c r="P149" s="2"/>
    </row>
    <row r="150" spans="1:16" ht="13.5" customHeight="1" x14ac:dyDescent="0.25">
      <c r="A150" s="155">
        <v>0.36458333333333298</v>
      </c>
      <c r="B150" s="154" t="s">
        <v>61</v>
      </c>
      <c r="C150" s="154" t="s">
        <v>61</v>
      </c>
      <c r="D150" s="154" t="s">
        <v>61</v>
      </c>
      <c r="E150" s="154" t="s">
        <v>61</v>
      </c>
      <c r="F150" s="154" t="s">
        <v>61</v>
      </c>
      <c r="G150" s="154" t="s">
        <v>61</v>
      </c>
      <c r="H150" s="154" t="s">
        <v>61</v>
      </c>
      <c r="I150" s="154" t="s">
        <v>61</v>
      </c>
      <c r="J150" s="154" t="s">
        <v>61</v>
      </c>
      <c r="K150" s="154" t="s">
        <v>61</v>
      </c>
      <c r="L150" s="154" t="s">
        <v>61</v>
      </c>
      <c r="M150" s="154" t="s">
        <v>61</v>
      </c>
      <c r="N150" s="154" t="s">
        <v>61</v>
      </c>
      <c r="O150" s="154" t="s">
        <v>61</v>
      </c>
      <c r="P150" s="2"/>
    </row>
    <row r="151" spans="1:16" ht="13.5" customHeight="1" x14ac:dyDescent="0.25">
      <c r="A151" s="155">
        <v>0.375</v>
      </c>
      <c r="B151" s="154" t="s">
        <v>61</v>
      </c>
      <c r="C151" s="154" t="s">
        <v>61</v>
      </c>
      <c r="D151" s="154" t="s">
        <v>61</v>
      </c>
      <c r="E151" s="154" t="s">
        <v>61</v>
      </c>
      <c r="F151" s="154" t="s">
        <v>61</v>
      </c>
      <c r="G151" s="154" t="s">
        <v>61</v>
      </c>
      <c r="H151" s="154" t="s">
        <v>61</v>
      </c>
      <c r="I151" s="154" t="s">
        <v>61</v>
      </c>
      <c r="J151" s="154" t="s">
        <v>61</v>
      </c>
      <c r="K151" s="154" t="s">
        <v>61</v>
      </c>
      <c r="L151" s="154" t="s">
        <v>61</v>
      </c>
      <c r="M151" s="154" t="s">
        <v>61</v>
      </c>
      <c r="N151" s="154" t="s">
        <v>61</v>
      </c>
      <c r="O151" s="154" t="s">
        <v>61</v>
      </c>
      <c r="P151" s="2"/>
    </row>
    <row r="152" spans="1:16" ht="13.5" customHeight="1" x14ac:dyDescent="0.25">
      <c r="A152" s="155">
        <v>0.38541666666666702</v>
      </c>
      <c r="B152" s="154" t="s">
        <v>61</v>
      </c>
      <c r="C152" s="154" t="s">
        <v>61</v>
      </c>
      <c r="D152" s="154" t="s">
        <v>61</v>
      </c>
      <c r="E152" s="154" t="s">
        <v>61</v>
      </c>
      <c r="F152" s="154" t="s">
        <v>61</v>
      </c>
      <c r="G152" s="154" t="s">
        <v>61</v>
      </c>
      <c r="H152" s="154" t="s">
        <v>61</v>
      </c>
      <c r="I152" s="154" t="s">
        <v>61</v>
      </c>
      <c r="J152" s="154" t="s">
        <v>61</v>
      </c>
      <c r="K152" s="154" t="s">
        <v>61</v>
      </c>
      <c r="L152" s="154" t="s">
        <v>61</v>
      </c>
      <c r="M152" s="154" t="s">
        <v>61</v>
      </c>
      <c r="N152" s="154" t="s">
        <v>61</v>
      </c>
      <c r="O152" s="154" t="s">
        <v>61</v>
      </c>
      <c r="P152" s="2"/>
    </row>
    <row r="153" spans="1:16" ht="13.5" customHeight="1" x14ac:dyDescent="0.25">
      <c r="A153" s="155">
        <v>0.39583333333333298</v>
      </c>
      <c r="B153" s="154" t="s">
        <v>61</v>
      </c>
      <c r="C153" s="154" t="s">
        <v>61</v>
      </c>
      <c r="D153" s="154" t="s">
        <v>61</v>
      </c>
      <c r="E153" s="154" t="s">
        <v>61</v>
      </c>
      <c r="F153" s="154" t="s">
        <v>61</v>
      </c>
      <c r="G153" s="154" t="s">
        <v>61</v>
      </c>
      <c r="H153" s="154" t="s">
        <v>61</v>
      </c>
      <c r="I153" s="154" t="s">
        <v>61</v>
      </c>
      <c r="J153" s="154" t="s">
        <v>61</v>
      </c>
      <c r="K153" s="154" t="s">
        <v>61</v>
      </c>
      <c r="L153" s="154" t="s">
        <v>61</v>
      </c>
      <c r="M153" s="154" t="s">
        <v>61</v>
      </c>
      <c r="N153" s="154" t="s">
        <v>61</v>
      </c>
      <c r="O153" s="154" t="s">
        <v>61</v>
      </c>
      <c r="P153" s="2"/>
    </row>
    <row r="154" spans="1:16" ht="13.5" customHeight="1" x14ac:dyDescent="0.25">
      <c r="A154" s="155">
        <v>0.40625</v>
      </c>
      <c r="B154" s="154" t="s">
        <v>61</v>
      </c>
      <c r="C154" s="154" t="s">
        <v>61</v>
      </c>
      <c r="D154" s="154" t="s">
        <v>61</v>
      </c>
      <c r="E154" s="154" t="s">
        <v>61</v>
      </c>
      <c r="F154" s="154" t="s">
        <v>61</v>
      </c>
      <c r="G154" s="154" t="s">
        <v>61</v>
      </c>
      <c r="H154" s="154" t="s">
        <v>61</v>
      </c>
      <c r="I154" s="154" t="s">
        <v>61</v>
      </c>
      <c r="J154" s="154" t="s">
        <v>61</v>
      </c>
      <c r="K154" s="154" t="s">
        <v>61</v>
      </c>
      <c r="L154" s="154" t="s">
        <v>61</v>
      </c>
      <c r="M154" s="154" t="s">
        <v>61</v>
      </c>
      <c r="N154" s="154" t="s">
        <v>61</v>
      </c>
      <c r="O154" s="154" t="s">
        <v>61</v>
      </c>
      <c r="P154" s="2"/>
    </row>
    <row r="155" spans="1:16" ht="13.5" customHeight="1" x14ac:dyDescent="0.25">
      <c r="A155" s="155">
        <v>0.41666666666666702</v>
      </c>
      <c r="B155" s="154" t="s">
        <v>61</v>
      </c>
      <c r="C155" s="154" t="s">
        <v>61</v>
      </c>
      <c r="D155" s="154" t="s">
        <v>61</v>
      </c>
      <c r="E155" s="154" t="s">
        <v>61</v>
      </c>
      <c r="F155" s="154" t="s">
        <v>61</v>
      </c>
      <c r="G155" s="154" t="s">
        <v>61</v>
      </c>
      <c r="H155" s="154" t="s">
        <v>61</v>
      </c>
      <c r="I155" s="154" t="s">
        <v>61</v>
      </c>
      <c r="J155" s="154" t="s">
        <v>61</v>
      </c>
      <c r="K155" s="154" t="s">
        <v>61</v>
      </c>
      <c r="L155" s="154" t="s">
        <v>61</v>
      </c>
      <c r="M155" s="154" t="s">
        <v>61</v>
      </c>
      <c r="N155" s="154" t="s">
        <v>61</v>
      </c>
      <c r="O155" s="154" t="s">
        <v>61</v>
      </c>
      <c r="P155" s="2"/>
    </row>
    <row r="156" spans="1:16" ht="13.5" customHeight="1" x14ac:dyDescent="0.25">
      <c r="A156" s="155">
        <v>0.42708333333333298</v>
      </c>
      <c r="B156" s="154" t="s">
        <v>61</v>
      </c>
      <c r="C156" s="154" t="s">
        <v>61</v>
      </c>
      <c r="D156" s="154" t="s">
        <v>61</v>
      </c>
      <c r="E156" s="154" t="s">
        <v>61</v>
      </c>
      <c r="F156" s="154" t="s">
        <v>61</v>
      </c>
      <c r="G156" s="154" t="s">
        <v>61</v>
      </c>
      <c r="H156" s="154" t="s">
        <v>61</v>
      </c>
      <c r="I156" s="154" t="s">
        <v>61</v>
      </c>
      <c r="J156" s="154" t="s">
        <v>61</v>
      </c>
      <c r="K156" s="154" t="s">
        <v>61</v>
      </c>
      <c r="L156" s="154" t="s">
        <v>61</v>
      </c>
      <c r="M156" s="154" t="s">
        <v>61</v>
      </c>
      <c r="N156" s="154" t="s">
        <v>61</v>
      </c>
      <c r="O156" s="154" t="s">
        <v>61</v>
      </c>
      <c r="P156" s="2"/>
    </row>
    <row r="157" spans="1:16" ht="13.5" customHeight="1" x14ac:dyDescent="0.25">
      <c r="A157" s="155">
        <v>0.4375</v>
      </c>
      <c r="B157" s="154" t="s">
        <v>61</v>
      </c>
      <c r="C157" s="154" t="s">
        <v>61</v>
      </c>
      <c r="D157" s="154" t="s">
        <v>61</v>
      </c>
      <c r="E157" s="154" t="s">
        <v>61</v>
      </c>
      <c r="F157" s="154" t="s">
        <v>61</v>
      </c>
      <c r="G157" s="154" t="s">
        <v>61</v>
      </c>
      <c r="H157" s="154" t="s">
        <v>61</v>
      </c>
      <c r="I157" s="154" t="s">
        <v>61</v>
      </c>
      <c r="J157" s="154" t="s">
        <v>61</v>
      </c>
      <c r="K157" s="154" t="s">
        <v>61</v>
      </c>
      <c r="L157" s="154" t="s">
        <v>61</v>
      </c>
      <c r="M157" s="154" t="s">
        <v>61</v>
      </c>
      <c r="N157" s="154" t="s">
        <v>61</v>
      </c>
      <c r="O157" s="154" t="s">
        <v>61</v>
      </c>
      <c r="P157" s="2"/>
    </row>
    <row r="158" spans="1:16" ht="13.5" customHeight="1" x14ac:dyDescent="0.25">
      <c r="A158" s="155">
        <v>0.44791666666666702</v>
      </c>
      <c r="B158" s="154" t="s">
        <v>61</v>
      </c>
      <c r="C158" s="154" t="s">
        <v>61</v>
      </c>
      <c r="D158" s="154" t="s">
        <v>61</v>
      </c>
      <c r="E158" s="154" t="s">
        <v>61</v>
      </c>
      <c r="F158" s="154" t="s">
        <v>61</v>
      </c>
      <c r="G158" s="154" t="s">
        <v>61</v>
      </c>
      <c r="H158" s="154" t="s">
        <v>61</v>
      </c>
      <c r="I158" s="154" t="s">
        <v>61</v>
      </c>
      <c r="J158" s="154" t="s">
        <v>61</v>
      </c>
      <c r="K158" s="154" t="s">
        <v>61</v>
      </c>
      <c r="L158" s="154" t="s">
        <v>61</v>
      </c>
      <c r="M158" s="154" t="s">
        <v>61</v>
      </c>
      <c r="N158" s="154" t="s">
        <v>61</v>
      </c>
      <c r="O158" s="154" t="s">
        <v>61</v>
      </c>
      <c r="P158" s="2"/>
    </row>
    <row r="159" spans="1:16" ht="13.5" customHeight="1" x14ac:dyDescent="0.25">
      <c r="A159" s="155">
        <v>0.45833333333333298</v>
      </c>
      <c r="B159" s="154" t="s">
        <v>61</v>
      </c>
      <c r="C159" s="154" t="s">
        <v>61</v>
      </c>
      <c r="D159" s="154" t="s">
        <v>61</v>
      </c>
      <c r="E159" s="154" t="s">
        <v>61</v>
      </c>
      <c r="F159" s="154" t="s">
        <v>61</v>
      </c>
      <c r="G159" s="154" t="s">
        <v>61</v>
      </c>
      <c r="H159" s="154" t="s">
        <v>61</v>
      </c>
      <c r="I159" s="154" t="s">
        <v>61</v>
      </c>
      <c r="J159" s="154" t="s">
        <v>61</v>
      </c>
      <c r="K159" s="154" t="s">
        <v>61</v>
      </c>
      <c r="L159" s="154" t="s">
        <v>61</v>
      </c>
      <c r="M159" s="154" t="s">
        <v>61</v>
      </c>
      <c r="N159" s="154" t="s">
        <v>61</v>
      </c>
      <c r="O159" s="154" t="s">
        <v>61</v>
      </c>
      <c r="P159" s="2"/>
    </row>
    <row r="160" spans="1:16" ht="13.5" customHeight="1" x14ac:dyDescent="0.25">
      <c r="A160" s="155">
        <v>0.46875</v>
      </c>
      <c r="B160" s="154" t="s">
        <v>61</v>
      </c>
      <c r="C160" s="154" t="s">
        <v>61</v>
      </c>
      <c r="D160" s="154" t="s">
        <v>61</v>
      </c>
      <c r="E160" s="154" t="s">
        <v>61</v>
      </c>
      <c r="F160" s="154" t="s">
        <v>61</v>
      </c>
      <c r="G160" s="154" t="s">
        <v>61</v>
      </c>
      <c r="H160" s="154" t="s">
        <v>61</v>
      </c>
      <c r="I160" s="154" t="s">
        <v>61</v>
      </c>
      <c r="J160" s="154" t="s">
        <v>61</v>
      </c>
      <c r="K160" s="154" t="s">
        <v>61</v>
      </c>
      <c r="L160" s="154" t="s">
        <v>61</v>
      </c>
      <c r="M160" s="154" t="s">
        <v>61</v>
      </c>
      <c r="N160" s="154" t="s">
        <v>61</v>
      </c>
      <c r="O160" s="154" t="s">
        <v>61</v>
      </c>
      <c r="P160" s="2"/>
    </row>
    <row r="161" spans="1:16" ht="13.5" customHeight="1" x14ac:dyDescent="0.25">
      <c r="A161" s="155">
        <v>0.47916666666666702</v>
      </c>
      <c r="B161" s="154" t="s">
        <v>61</v>
      </c>
      <c r="C161" s="154" t="s">
        <v>61</v>
      </c>
      <c r="D161" s="154" t="s">
        <v>61</v>
      </c>
      <c r="E161" s="154" t="s">
        <v>61</v>
      </c>
      <c r="F161" s="154" t="s">
        <v>61</v>
      </c>
      <c r="G161" s="154" t="s">
        <v>61</v>
      </c>
      <c r="H161" s="154" t="s">
        <v>61</v>
      </c>
      <c r="I161" s="154" t="s">
        <v>61</v>
      </c>
      <c r="J161" s="154" t="s">
        <v>61</v>
      </c>
      <c r="K161" s="154" t="s">
        <v>61</v>
      </c>
      <c r="L161" s="154" t="s">
        <v>61</v>
      </c>
      <c r="M161" s="154" t="s">
        <v>61</v>
      </c>
      <c r="N161" s="154" t="s">
        <v>61</v>
      </c>
      <c r="O161" s="154" t="s">
        <v>61</v>
      </c>
      <c r="P161" s="2"/>
    </row>
    <row r="162" spans="1:16" ht="13.5" customHeight="1" x14ac:dyDescent="0.25">
      <c r="A162" s="155">
        <v>0.48958333333333298</v>
      </c>
      <c r="B162" s="154" t="s">
        <v>61</v>
      </c>
      <c r="C162" s="154" t="s">
        <v>61</v>
      </c>
      <c r="D162" s="154" t="s">
        <v>61</v>
      </c>
      <c r="E162" s="154" t="s">
        <v>61</v>
      </c>
      <c r="F162" s="154" t="s">
        <v>61</v>
      </c>
      <c r="G162" s="154" t="s">
        <v>61</v>
      </c>
      <c r="H162" s="154" t="s">
        <v>61</v>
      </c>
      <c r="I162" s="154" t="s">
        <v>61</v>
      </c>
      <c r="J162" s="154" t="s">
        <v>61</v>
      </c>
      <c r="K162" s="154" t="s">
        <v>61</v>
      </c>
      <c r="L162" s="154" t="s">
        <v>61</v>
      </c>
      <c r="M162" s="154" t="s">
        <v>61</v>
      </c>
      <c r="N162" s="154" t="s">
        <v>61</v>
      </c>
      <c r="O162" s="154" t="s">
        <v>61</v>
      </c>
      <c r="P162" s="2"/>
    </row>
    <row r="163" spans="1:16" ht="13.5" customHeight="1" x14ac:dyDescent="0.25">
      <c r="A163" s="155">
        <v>0.5</v>
      </c>
      <c r="B163" s="154" t="s">
        <v>61</v>
      </c>
      <c r="C163" s="154" t="s">
        <v>61</v>
      </c>
      <c r="D163" s="154" t="s">
        <v>61</v>
      </c>
      <c r="E163" s="154" t="s">
        <v>61</v>
      </c>
      <c r="F163" s="154" t="s">
        <v>61</v>
      </c>
      <c r="G163" s="154" t="s">
        <v>61</v>
      </c>
      <c r="H163" s="154" t="s">
        <v>61</v>
      </c>
      <c r="I163" s="154" t="s">
        <v>61</v>
      </c>
      <c r="J163" s="154" t="s">
        <v>61</v>
      </c>
      <c r="K163" s="154" t="s">
        <v>61</v>
      </c>
      <c r="L163" s="154" t="s">
        <v>61</v>
      </c>
      <c r="M163" s="154" t="s">
        <v>61</v>
      </c>
      <c r="N163" s="154" t="s">
        <v>61</v>
      </c>
      <c r="O163" s="154" t="s">
        <v>61</v>
      </c>
      <c r="P163" s="2"/>
    </row>
    <row r="164" spans="1:16" ht="13.5" customHeight="1" x14ac:dyDescent="0.25">
      <c r="A164" s="155">
        <v>0.51041666666666696</v>
      </c>
      <c r="B164" s="154" t="s">
        <v>61</v>
      </c>
      <c r="C164" s="154" t="s">
        <v>61</v>
      </c>
      <c r="D164" s="154" t="s">
        <v>61</v>
      </c>
      <c r="E164" s="154" t="s">
        <v>61</v>
      </c>
      <c r="F164" s="154" t="s">
        <v>61</v>
      </c>
      <c r="G164" s="154" t="s">
        <v>61</v>
      </c>
      <c r="H164" s="154" t="s">
        <v>61</v>
      </c>
      <c r="I164" s="154" t="s">
        <v>61</v>
      </c>
      <c r="J164" s="154" t="s">
        <v>61</v>
      </c>
      <c r="K164" s="154" t="s">
        <v>61</v>
      </c>
      <c r="L164" s="154" t="s">
        <v>61</v>
      </c>
      <c r="M164" s="154" t="s">
        <v>61</v>
      </c>
      <c r="N164" s="154" t="s">
        <v>61</v>
      </c>
      <c r="O164" s="154" t="s">
        <v>61</v>
      </c>
      <c r="P164" s="2"/>
    </row>
    <row r="165" spans="1:16" ht="13.5" customHeight="1" x14ac:dyDescent="0.25">
      <c r="A165" s="155">
        <v>0.52083333333333304</v>
      </c>
      <c r="B165" s="154" t="s">
        <v>61</v>
      </c>
      <c r="C165" s="154" t="s">
        <v>61</v>
      </c>
      <c r="D165" s="154" t="s">
        <v>61</v>
      </c>
      <c r="E165" s="154" t="s">
        <v>61</v>
      </c>
      <c r="F165" s="154" t="s">
        <v>61</v>
      </c>
      <c r="G165" s="154" t="s">
        <v>61</v>
      </c>
      <c r="H165" s="154" t="s">
        <v>61</v>
      </c>
      <c r="I165" s="154" t="s">
        <v>61</v>
      </c>
      <c r="J165" s="154" t="s">
        <v>61</v>
      </c>
      <c r="K165" s="154" t="s">
        <v>61</v>
      </c>
      <c r="L165" s="154" t="s">
        <v>61</v>
      </c>
      <c r="M165" s="154" t="s">
        <v>61</v>
      </c>
      <c r="N165" s="154" t="s">
        <v>61</v>
      </c>
      <c r="O165" s="154" t="s">
        <v>61</v>
      </c>
      <c r="P165" s="2"/>
    </row>
    <row r="166" spans="1:16" ht="13.5" customHeight="1" x14ac:dyDescent="0.25">
      <c r="A166" s="155">
        <v>0.53125</v>
      </c>
      <c r="B166" s="154" t="s">
        <v>61</v>
      </c>
      <c r="C166" s="154" t="s">
        <v>61</v>
      </c>
      <c r="D166" s="154" t="s">
        <v>61</v>
      </c>
      <c r="E166" s="154" t="s">
        <v>61</v>
      </c>
      <c r="F166" s="154" t="s">
        <v>61</v>
      </c>
      <c r="G166" s="154" t="s">
        <v>61</v>
      </c>
      <c r="H166" s="154" t="s">
        <v>61</v>
      </c>
      <c r="I166" s="154" t="s">
        <v>61</v>
      </c>
      <c r="J166" s="154" t="s">
        <v>61</v>
      </c>
      <c r="K166" s="154" t="s">
        <v>61</v>
      </c>
      <c r="L166" s="154" t="s">
        <v>61</v>
      </c>
      <c r="M166" s="154" t="s">
        <v>61</v>
      </c>
      <c r="N166" s="154" t="s">
        <v>61</v>
      </c>
      <c r="O166" s="154" t="s">
        <v>61</v>
      </c>
      <c r="P166" s="2"/>
    </row>
    <row r="167" spans="1:16" ht="13.5" customHeight="1" x14ac:dyDescent="0.25">
      <c r="A167" s="155">
        <v>0.54166666666666696</v>
      </c>
      <c r="B167" s="154" t="s">
        <v>61</v>
      </c>
      <c r="C167" s="154" t="s">
        <v>61</v>
      </c>
      <c r="D167" s="154" t="s">
        <v>61</v>
      </c>
      <c r="E167" s="154" t="s">
        <v>61</v>
      </c>
      <c r="F167" s="154" t="s">
        <v>61</v>
      </c>
      <c r="G167" s="154" t="s">
        <v>61</v>
      </c>
      <c r="H167" s="154" t="s">
        <v>61</v>
      </c>
      <c r="I167" s="154" t="s">
        <v>61</v>
      </c>
      <c r="J167" s="154" t="s">
        <v>61</v>
      </c>
      <c r="K167" s="154" t="s">
        <v>61</v>
      </c>
      <c r="L167" s="154" t="s">
        <v>61</v>
      </c>
      <c r="M167" s="154" t="s">
        <v>61</v>
      </c>
      <c r="N167" s="154" t="s">
        <v>61</v>
      </c>
      <c r="O167" s="154" t="s">
        <v>61</v>
      </c>
      <c r="P167" s="2"/>
    </row>
    <row r="168" spans="1:16" ht="13.5" customHeight="1" x14ac:dyDescent="0.25">
      <c r="A168" s="155">
        <v>0.55208333333333304</v>
      </c>
      <c r="B168" s="154" t="s">
        <v>61</v>
      </c>
      <c r="C168" s="154" t="s">
        <v>61</v>
      </c>
      <c r="D168" s="154" t="s">
        <v>61</v>
      </c>
      <c r="E168" s="154" t="s">
        <v>61</v>
      </c>
      <c r="F168" s="154" t="s">
        <v>61</v>
      </c>
      <c r="G168" s="154" t="s">
        <v>61</v>
      </c>
      <c r="H168" s="154" t="s">
        <v>61</v>
      </c>
      <c r="I168" s="154" t="s">
        <v>61</v>
      </c>
      <c r="J168" s="154" t="s">
        <v>61</v>
      </c>
      <c r="K168" s="154" t="s">
        <v>61</v>
      </c>
      <c r="L168" s="154" t="s">
        <v>61</v>
      </c>
      <c r="M168" s="154" t="s">
        <v>61</v>
      </c>
      <c r="N168" s="154" t="s">
        <v>61</v>
      </c>
      <c r="O168" s="154" t="s">
        <v>61</v>
      </c>
      <c r="P168" s="2"/>
    </row>
    <row r="169" spans="1:16" ht="13.5" customHeight="1" x14ac:dyDescent="0.25">
      <c r="A169" s="155">
        <v>0.5625</v>
      </c>
      <c r="B169" s="154" t="s">
        <v>61</v>
      </c>
      <c r="C169" s="154" t="s">
        <v>61</v>
      </c>
      <c r="D169" s="154" t="s">
        <v>61</v>
      </c>
      <c r="E169" s="154" t="s">
        <v>61</v>
      </c>
      <c r="F169" s="154" t="s">
        <v>61</v>
      </c>
      <c r="G169" s="154" t="s">
        <v>61</v>
      </c>
      <c r="H169" s="154" t="s">
        <v>61</v>
      </c>
      <c r="I169" s="154" t="s">
        <v>61</v>
      </c>
      <c r="J169" s="154" t="s">
        <v>61</v>
      </c>
      <c r="K169" s="154" t="s">
        <v>61</v>
      </c>
      <c r="L169" s="154" t="s">
        <v>61</v>
      </c>
      <c r="M169" s="154" t="s">
        <v>61</v>
      </c>
      <c r="N169" s="154" t="s">
        <v>61</v>
      </c>
      <c r="O169" s="154" t="s">
        <v>61</v>
      </c>
      <c r="P169" s="2"/>
    </row>
    <row r="170" spans="1:16" ht="13.5" customHeight="1" x14ac:dyDescent="0.25">
      <c r="A170" s="155">
        <v>0.57291666666666696</v>
      </c>
      <c r="B170" s="154" t="s">
        <v>61</v>
      </c>
      <c r="C170" s="154" t="s">
        <v>61</v>
      </c>
      <c r="D170" s="154" t="s">
        <v>61</v>
      </c>
      <c r="E170" s="154" t="s">
        <v>61</v>
      </c>
      <c r="F170" s="154" t="s">
        <v>61</v>
      </c>
      <c r="G170" s="154" t="s">
        <v>61</v>
      </c>
      <c r="H170" s="154" t="s">
        <v>61</v>
      </c>
      <c r="I170" s="154" t="s">
        <v>61</v>
      </c>
      <c r="J170" s="154" t="s">
        <v>61</v>
      </c>
      <c r="K170" s="154" t="s">
        <v>61</v>
      </c>
      <c r="L170" s="154" t="s">
        <v>61</v>
      </c>
      <c r="M170" s="154" t="s">
        <v>61</v>
      </c>
      <c r="N170" s="154" t="s">
        <v>61</v>
      </c>
      <c r="O170" s="154" t="s">
        <v>61</v>
      </c>
      <c r="P170" s="2"/>
    </row>
    <row r="171" spans="1:16" ht="13.5" customHeight="1" x14ac:dyDescent="0.25">
      <c r="A171" s="155">
        <v>0.58333333333333304</v>
      </c>
      <c r="B171" s="154" t="s">
        <v>61</v>
      </c>
      <c r="C171" s="154" t="s">
        <v>61</v>
      </c>
      <c r="D171" s="154" t="s">
        <v>61</v>
      </c>
      <c r="E171" s="154" t="s">
        <v>61</v>
      </c>
      <c r="F171" s="154" t="s">
        <v>61</v>
      </c>
      <c r="G171" s="154" t="s">
        <v>61</v>
      </c>
      <c r="H171" s="154" t="s">
        <v>61</v>
      </c>
      <c r="I171" s="154" t="s">
        <v>61</v>
      </c>
      <c r="J171" s="154" t="s">
        <v>61</v>
      </c>
      <c r="K171" s="154" t="s">
        <v>61</v>
      </c>
      <c r="L171" s="154" t="s">
        <v>61</v>
      </c>
      <c r="M171" s="154" t="s">
        <v>61</v>
      </c>
      <c r="N171" s="154" t="s">
        <v>61</v>
      </c>
      <c r="O171" s="154" t="s">
        <v>61</v>
      </c>
      <c r="P171" s="2"/>
    </row>
    <row r="172" spans="1:16" ht="13.5" customHeight="1" x14ac:dyDescent="0.25">
      <c r="A172" s="155">
        <v>0.59375</v>
      </c>
      <c r="B172" s="154" t="s">
        <v>61</v>
      </c>
      <c r="C172" s="154" t="s">
        <v>61</v>
      </c>
      <c r="D172" s="154" t="s">
        <v>61</v>
      </c>
      <c r="E172" s="154" t="s">
        <v>61</v>
      </c>
      <c r="F172" s="154" t="s">
        <v>61</v>
      </c>
      <c r="G172" s="154" t="s">
        <v>61</v>
      </c>
      <c r="H172" s="154" t="s">
        <v>61</v>
      </c>
      <c r="I172" s="154" t="s">
        <v>61</v>
      </c>
      <c r="J172" s="154" t="s">
        <v>61</v>
      </c>
      <c r="K172" s="154" t="s">
        <v>61</v>
      </c>
      <c r="L172" s="154" t="s">
        <v>61</v>
      </c>
      <c r="M172" s="154" t="s">
        <v>61</v>
      </c>
      <c r="N172" s="154" t="s">
        <v>61</v>
      </c>
      <c r="O172" s="154" t="s">
        <v>61</v>
      </c>
      <c r="P172" s="2"/>
    </row>
    <row r="173" spans="1:16" ht="13.5" customHeight="1" x14ac:dyDescent="0.25">
      <c r="A173" s="155">
        <v>0.60416666666666696</v>
      </c>
      <c r="B173" s="154" t="s">
        <v>61</v>
      </c>
      <c r="C173" s="154" t="s">
        <v>61</v>
      </c>
      <c r="D173" s="154" t="s">
        <v>61</v>
      </c>
      <c r="E173" s="154" t="s">
        <v>61</v>
      </c>
      <c r="F173" s="154" t="s">
        <v>61</v>
      </c>
      <c r="G173" s="154" t="s">
        <v>61</v>
      </c>
      <c r="H173" s="154" t="s">
        <v>61</v>
      </c>
      <c r="I173" s="154" t="s">
        <v>61</v>
      </c>
      <c r="J173" s="154" t="s">
        <v>61</v>
      </c>
      <c r="K173" s="154" t="s">
        <v>61</v>
      </c>
      <c r="L173" s="154" t="s">
        <v>61</v>
      </c>
      <c r="M173" s="154" t="s">
        <v>61</v>
      </c>
      <c r="N173" s="154" t="s">
        <v>61</v>
      </c>
      <c r="O173" s="154" t="s">
        <v>61</v>
      </c>
      <c r="P173" s="2"/>
    </row>
    <row r="174" spans="1:16" ht="13.5" customHeight="1" x14ac:dyDescent="0.25">
      <c r="A174" s="155">
        <v>0.61458333333333304</v>
      </c>
      <c r="B174" s="154" t="s">
        <v>61</v>
      </c>
      <c r="C174" s="154" t="s">
        <v>61</v>
      </c>
      <c r="D174" s="154" t="s">
        <v>61</v>
      </c>
      <c r="E174" s="154" t="s">
        <v>61</v>
      </c>
      <c r="F174" s="154" t="s">
        <v>61</v>
      </c>
      <c r="G174" s="154" t="s">
        <v>61</v>
      </c>
      <c r="H174" s="154" t="s">
        <v>61</v>
      </c>
      <c r="I174" s="154" t="s">
        <v>61</v>
      </c>
      <c r="J174" s="154" t="s">
        <v>61</v>
      </c>
      <c r="K174" s="154" t="s">
        <v>61</v>
      </c>
      <c r="L174" s="154" t="s">
        <v>61</v>
      </c>
      <c r="M174" s="154" t="s">
        <v>61</v>
      </c>
      <c r="N174" s="154" t="s">
        <v>61</v>
      </c>
      <c r="O174" s="154" t="s">
        <v>61</v>
      </c>
      <c r="P174" s="2"/>
    </row>
    <row r="175" spans="1:16" ht="13.5" customHeight="1" x14ac:dyDescent="0.25">
      <c r="A175" s="155">
        <v>0.625</v>
      </c>
      <c r="B175" s="154" t="s">
        <v>61</v>
      </c>
      <c r="C175" s="154" t="s">
        <v>61</v>
      </c>
      <c r="D175" s="154" t="s">
        <v>61</v>
      </c>
      <c r="E175" s="154" t="s">
        <v>61</v>
      </c>
      <c r="F175" s="154" t="s">
        <v>61</v>
      </c>
      <c r="G175" s="154" t="s">
        <v>61</v>
      </c>
      <c r="H175" s="154" t="s">
        <v>61</v>
      </c>
      <c r="I175" s="154" t="s">
        <v>61</v>
      </c>
      <c r="J175" s="154" t="s">
        <v>61</v>
      </c>
      <c r="K175" s="154" t="s">
        <v>61</v>
      </c>
      <c r="L175" s="154" t="s">
        <v>61</v>
      </c>
      <c r="M175" s="154" t="s">
        <v>61</v>
      </c>
      <c r="N175" s="154" t="s">
        <v>61</v>
      </c>
      <c r="O175" s="154" t="s">
        <v>61</v>
      </c>
      <c r="P175" s="2"/>
    </row>
    <row r="176" spans="1:16" ht="13.5" customHeight="1" x14ac:dyDescent="0.25">
      <c r="A176" s="155">
        <v>0.63541666666666696</v>
      </c>
      <c r="B176" s="154" t="s">
        <v>61</v>
      </c>
      <c r="C176" s="154" t="s">
        <v>61</v>
      </c>
      <c r="D176" s="154" t="s">
        <v>61</v>
      </c>
      <c r="E176" s="154" t="s">
        <v>61</v>
      </c>
      <c r="F176" s="154" t="s">
        <v>61</v>
      </c>
      <c r="G176" s="154" t="s">
        <v>61</v>
      </c>
      <c r="H176" s="154" t="s">
        <v>61</v>
      </c>
      <c r="I176" s="154" t="s">
        <v>61</v>
      </c>
      <c r="J176" s="154" t="s">
        <v>61</v>
      </c>
      <c r="K176" s="154" t="s">
        <v>61</v>
      </c>
      <c r="L176" s="154" t="s">
        <v>61</v>
      </c>
      <c r="M176" s="154" t="s">
        <v>61</v>
      </c>
      <c r="N176" s="154" t="s">
        <v>61</v>
      </c>
      <c r="O176" s="154" t="s">
        <v>61</v>
      </c>
      <c r="P176" s="2"/>
    </row>
    <row r="177" spans="1:16" ht="13.5" customHeight="1" x14ac:dyDescent="0.25">
      <c r="A177" s="155">
        <v>0.64583333333333304</v>
      </c>
      <c r="B177" s="154" t="s">
        <v>61</v>
      </c>
      <c r="C177" s="154" t="s">
        <v>61</v>
      </c>
      <c r="D177" s="154" t="s">
        <v>61</v>
      </c>
      <c r="E177" s="154" t="s">
        <v>61</v>
      </c>
      <c r="F177" s="154" t="s">
        <v>61</v>
      </c>
      <c r="G177" s="154" t="s">
        <v>61</v>
      </c>
      <c r="H177" s="154" t="s">
        <v>61</v>
      </c>
      <c r="I177" s="154" t="s">
        <v>61</v>
      </c>
      <c r="J177" s="154" t="s">
        <v>61</v>
      </c>
      <c r="K177" s="154" t="s">
        <v>61</v>
      </c>
      <c r="L177" s="154" t="s">
        <v>61</v>
      </c>
      <c r="M177" s="154" t="s">
        <v>61</v>
      </c>
      <c r="N177" s="154" t="s">
        <v>61</v>
      </c>
      <c r="O177" s="154" t="s">
        <v>61</v>
      </c>
      <c r="P177" s="2"/>
    </row>
    <row r="178" spans="1:16" ht="13.5" customHeight="1" x14ac:dyDescent="0.25">
      <c r="A178" s="155">
        <v>0.65625</v>
      </c>
      <c r="B178" s="154" t="s">
        <v>61</v>
      </c>
      <c r="C178" s="154" t="s">
        <v>61</v>
      </c>
      <c r="D178" s="154" t="s">
        <v>61</v>
      </c>
      <c r="E178" s="154" t="s">
        <v>61</v>
      </c>
      <c r="F178" s="154" t="s">
        <v>61</v>
      </c>
      <c r="G178" s="154" t="s">
        <v>61</v>
      </c>
      <c r="H178" s="154" t="s">
        <v>61</v>
      </c>
      <c r="I178" s="154" t="s">
        <v>61</v>
      </c>
      <c r="J178" s="154" t="s">
        <v>61</v>
      </c>
      <c r="K178" s="154" t="s">
        <v>61</v>
      </c>
      <c r="L178" s="154" t="s">
        <v>61</v>
      </c>
      <c r="M178" s="154" t="s">
        <v>61</v>
      </c>
      <c r="N178" s="154" t="s">
        <v>61</v>
      </c>
      <c r="O178" s="154" t="s">
        <v>61</v>
      </c>
      <c r="P178" s="2"/>
    </row>
    <row r="179" spans="1:16" ht="13.5" customHeight="1" x14ac:dyDescent="0.25">
      <c r="A179" s="155">
        <v>0.66666666666666696</v>
      </c>
      <c r="B179" s="154" t="s">
        <v>61</v>
      </c>
      <c r="C179" s="154" t="s">
        <v>61</v>
      </c>
      <c r="D179" s="154" t="s">
        <v>61</v>
      </c>
      <c r="E179" s="154" t="s">
        <v>61</v>
      </c>
      <c r="F179" s="154" t="s">
        <v>61</v>
      </c>
      <c r="G179" s="154" t="s">
        <v>61</v>
      </c>
      <c r="H179" s="154" t="s">
        <v>61</v>
      </c>
      <c r="I179" s="154" t="s">
        <v>61</v>
      </c>
      <c r="J179" s="154" t="s">
        <v>61</v>
      </c>
      <c r="K179" s="154" t="s">
        <v>61</v>
      </c>
      <c r="L179" s="154" t="s">
        <v>61</v>
      </c>
      <c r="M179" s="154" t="s">
        <v>61</v>
      </c>
      <c r="N179" s="154" t="s">
        <v>61</v>
      </c>
      <c r="O179" s="154" t="s">
        <v>61</v>
      </c>
      <c r="P179" s="2"/>
    </row>
    <row r="180" spans="1:16" ht="13.5" customHeight="1" x14ac:dyDescent="0.25">
      <c r="A180" s="155">
        <v>0.67708333333333304</v>
      </c>
      <c r="B180" s="154" t="s">
        <v>61</v>
      </c>
      <c r="C180" s="154" t="s">
        <v>61</v>
      </c>
      <c r="D180" s="154" t="s">
        <v>61</v>
      </c>
      <c r="E180" s="154" t="s">
        <v>61</v>
      </c>
      <c r="F180" s="154" t="s">
        <v>61</v>
      </c>
      <c r="G180" s="154" t="s">
        <v>61</v>
      </c>
      <c r="H180" s="154" t="s">
        <v>61</v>
      </c>
      <c r="I180" s="154" t="s">
        <v>61</v>
      </c>
      <c r="J180" s="154" t="s">
        <v>61</v>
      </c>
      <c r="K180" s="154" t="s">
        <v>61</v>
      </c>
      <c r="L180" s="154" t="s">
        <v>61</v>
      </c>
      <c r="M180" s="154" t="s">
        <v>61</v>
      </c>
      <c r="N180" s="154" t="s">
        <v>61</v>
      </c>
      <c r="O180" s="154" t="s">
        <v>61</v>
      </c>
      <c r="P180" s="2"/>
    </row>
    <row r="181" spans="1:16" ht="13.5" customHeight="1" x14ac:dyDescent="0.25">
      <c r="A181" s="155">
        <v>0.6875</v>
      </c>
      <c r="B181" s="154" t="s">
        <v>61</v>
      </c>
      <c r="C181" s="154" t="s">
        <v>61</v>
      </c>
      <c r="D181" s="154" t="s">
        <v>61</v>
      </c>
      <c r="E181" s="154" t="s">
        <v>61</v>
      </c>
      <c r="F181" s="154" t="s">
        <v>61</v>
      </c>
      <c r="G181" s="154" t="s">
        <v>61</v>
      </c>
      <c r="H181" s="154" t="s">
        <v>61</v>
      </c>
      <c r="I181" s="154" t="s">
        <v>61</v>
      </c>
      <c r="J181" s="154" t="s">
        <v>61</v>
      </c>
      <c r="K181" s="154" t="s">
        <v>61</v>
      </c>
      <c r="L181" s="154" t="s">
        <v>61</v>
      </c>
      <c r="M181" s="154" t="s">
        <v>61</v>
      </c>
      <c r="N181" s="154" t="s">
        <v>61</v>
      </c>
      <c r="O181" s="154" t="s">
        <v>61</v>
      </c>
      <c r="P181" s="2"/>
    </row>
    <row r="182" spans="1:16" ht="13.5" customHeight="1" x14ac:dyDescent="0.25">
      <c r="A182" s="155">
        <v>0.69791666666666696</v>
      </c>
      <c r="B182" s="154" t="s">
        <v>61</v>
      </c>
      <c r="C182" s="154" t="s">
        <v>61</v>
      </c>
      <c r="D182" s="154" t="s">
        <v>61</v>
      </c>
      <c r="E182" s="154" t="s">
        <v>61</v>
      </c>
      <c r="F182" s="154" t="s">
        <v>61</v>
      </c>
      <c r="G182" s="154" t="s">
        <v>61</v>
      </c>
      <c r="H182" s="154" t="s">
        <v>61</v>
      </c>
      <c r="I182" s="154" t="s">
        <v>61</v>
      </c>
      <c r="J182" s="154" t="s">
        <v>61</v>
      </c>
      <c r="K182" s="154" t="s">
        <v>61</v>
      </c>
      <c r="L182" s="154" t="s">
        <v>61</v>
      </c>
      <c r="M182" s="154" t="s">
        <v>61</v>
      </c>
      <c r="N182" s="154" t="s">
        <v>61</v>
      </c>
      <c r="O182" s="154" t="s">
        <v>61</v>
      </c>
      <c r="P182" s="2"/>
    </row>
    <row r="183" spans="1:16" ht="13.5" customHeight="1" x14ac:dyDescent="0.25">
      <c r="A183" s="155">
        <v>0.70833333333333304</v>
      </c>
      <c r="B183" s="154" t="s">
        <v>61</v>
      </c>
      <c r="C183" s="154" t="s">
        <v>61</v>
      </c>
      <c r="D183" s="154" t="s">
        <v>61</v>
      </c>
      <c r="E183" s="154" t="s">
        <v>61</v>
      </c>
      <c r="F183" s="154" t="s">
        <v>61</v>
      </c>
      <c r="G183" s="154" t="s">
        <v>61</v>
      </c>
      <c r="H183" s="154" t="s">
        <v>61</v>
      </c>
      <c r="I183" s="154" t="s">
        <v>61</v>
      </c>
      <c r="J183" s="154" t="s">
        <v>61</v>
      </c>
      <c r="K183" s="154" t="s">
        <v>61</v>
      </c>
      <c r="L183" s="154" t="s">
        <v>61</v>
      </c>
      <c r="M183" s="154" t="s">
        <v>61</v>
      </c>
      <c r="N183" s="154" t="s">
        <v>61</v>
      </c>
      <c r="O183" s="154" t="s">
        <v>61</v>
      </c>
      <c r="P183" s="2"/>
    </row>
    <row r="184" spans="1:16" ht="13.5" customHeight="1" x14ac:dyDescent="0.25">
      <c r="A184" s="155">
        <v>0.71875</v>
      </c>
      <c r="B184" s="154" t="s">
        <v>61</v>
      </c>
      <c r="C184" s="154" t="s">
        <v>61</v>
      </c>
      <c r="D184" s="154" t="s">
        <v>61</v>
      </c>
      <c r="E184" s="154" t="s">
        <v>61</v>
      </c>
      <c r="F184" s="154" t="s">
        <v>61</v>
      </c>
      <c r="G184" s="154" t="s">
        <v>61</v>
      </c>
      <c r="H184" s="154" t="s">
        <v>61</v>
      </c>
      <c r="I184" s="154" t="s">
        <v>61</v>
      </c>
      <c r="J184" s="154" t="s">
        <v>61</v>
      </c>
      <c r="K184" s="154" t="s">
        <v>61</v>
      </c>
      <c r="L184" s="154" t="s">
        <v>61</v>
      </c>
      <c r="M184" s="154" t="s">
        <v>61</v>
      </c>
      <c r="N184" s="154" t="s">
        <v>61</v>
      </c>
      <c r="O184" s="154" t="s">
        <v>61</v>
      </c>
      <c r="P184" s="2"/>
    </row>
    <row r="185" spans="1:16" ht="13.5" customHeight="1" x14ac:dyDescent="0.25">
      <c r="A185" s="155">
        <v>0.72916666666666696</v>
      </c>
      <c r="B185" s="154" t="s">
        <v>61</v>
      </c>
      <c r="C185" s="154" t="s">
        <v>61</v>
      </c>
      <c r="D185" s="154" t="s">
        <v>61</v>
      </c>
      <c r="E185" s="154" t="s">
        <v>61</v>
      </c>
      <c r="F185" s="154" t="s">
        <v>61</v>
      </c>
      <c r="G185" s="154" t="s">
        <v>61</v>
      </c>
      <c r="H185" s="154" t="s">
        <v>61</v>
      </c>
      <c r="I185" s="154" t="s">
        <v>61</v>
      </c>
      <c r="J185" s="154" t="s">
        <v>61</v>
      </c>
      <c r="K185" s="154" t="s">
        <v>61</v>
      </c>
      <c r="L185" s="154" t="s">
        <v>61</v>
      </c>
      <c r="M185" s="154" t="s">
        <v>61</v>
      </c>
      <c r="N185" s="154" t="s">
        <v>61</v>
      </c>
      <c r="O185" s="154" t="s">
        <v>61</v>
      </c>
      <c r="P185" s="2"/>
    </row>
    <row r="186" spans="1:16" ht="13.5" customHeight="1" x14ac:dyDescent="0.25">
      <c r="A186" s="155">
        <v>0.73958333333333304</v>
      </c>
      <c r="B186" s="154" t="s">
        <v>61</v>
      </c>
      <c r="C186" s="154" t="s">
        <v>61</v>
      </c>
      <c r="D186" s="154" t="s">
        <v>61</v>
      </c>
      <c r="E186" s="154" t="s">
        <v>61</v>
      </c>
      <c r="F186" s="154" t="s">
        <v>61</v>
      </c>
      <c r="G186" s="154" t="s">
        <v>61</v>
      </c>
      <c r="H186" s="154" t="s">
        <v>61</v>
      </c>
      <c r="I186" s="154" t="s">
        <v>61</v>
      </c>
      <c r="J186" s="154" t="s">
        <v>61</v>
      </c>
      <c r="K186" s="154" t="s">
        <v>61</v>
      </c>
      <c r="L186" s="154" t="s">
        <v>61</v>
      </c>
      <c r="M186" s="154" t="s">
        <v>61</v>
      </c>
      <c r="N186" s="154" t="s">
        <v>61</v>
      </c>
      <c r="O186" s="154" t="s">
        <v>61</v>
      </c>
      <c r="P186" s="2"/>
    </row>
    <row r="187" spans="1:16" ht="13.5" customHeight="1" x14ac:dyDescent="0.25">
      <c r="A187" s="155">
        <v>0.75</v>
      </c>
      <c r="B187" s="154" t="s">
        <v>61</v>
      </c>
      <c r="C187" s="154" t="s">
        <v>61</v>
      </c>
      <c r="D187" s="154" t="s">
        <v>61</v>
      </c>
      <c r="E187" s="154" t="s">
        <v>61</v>
      </c>
      <c r="F187" s="154" t="s">
        <v>61</v>
      </c>
      <c r="G187" s="154" t="s">
        <v>61</v>
      </c>
      <c r="H187" s="154" t="s">
        <v>61</v>
      </c>
      <c r="I187" s="154" t="s">
        <v>61</v>
      </c>
      <c r="J187" s="154" t="s">
        <v>61</v>
      </c>
      <c r="K187" s="154" t="s">
        <v>61</v>
      </c>
      <c r="L187" s="154" t="s">
        <v>61</v>
      </c>
      <c r="M187" s="154" t="s">
        <v>61</v>
      </c>
      <c r="N187" s="154" t="s">
        <v>61</v>
      </c>
      <c r="O187" s="154" t="s">
        <v>61</v>
      </c>
      <c r="P187" s="2"/>
    </row>
    <row r="188" spans="1:16" ht="13.5" customHeight="1" x14ac:dyDescent="0.25">
      <c r="A188" s="155">
        <v>0.76041666666666696</v>
      </c>
      <c r="B188" s="154" t="s">
        <v>61</v>
      </c>
      <c r="C188" s="154" t="s">
        <v>61</v>
      </c>
      <c r="D188" s="154" t="s">
        <v>61</v>
      </c>
      <c r="E188" s="154" t="s">
        <v>61</v>
      </c>
      <c r="F188" s="154" t="s">
        <v>61</v>
      </c>
      <c r="G188" s="154" t="s">
        <v>61</v>
      </c>
      <c r="H188" s="154" t="s">
        <v>61</v>
      </c>
      <c r="I188" s="154" t="s">
        <v>61</v>
      </c>
      <c r="J188" s="154" t="s">
        <v>61</v>
      </c>
      <c r="K188" s="154" t="s">
        <v>61</v>
      </c>
      <c r="L188" s="154" t="s">
        <v>61</v>
      </c>
      <c r="M188" s="154" t="s">
        <v>61</v>
      </c>
      <c r="N188" s="154" t="s">
        <v>61</v>
      </c>
      <c r="O188" s="154" t="s">
        <v>61</v>
      </c>
      <c r="P188" s="2"/>
    </row>
    <row r="189" spans="1:16" ht="13.5" customHeight="1" x14ac:dyDescent="0.25">
      <c r="A189" s="155">
        <v>0.77083333333333304</v>
      </c>
      <c r="B189" s="154" t="s">
        <v>61</v>
      </c>
      <c r="C189" s="154" t="s">
        <v>61</v>
      </c>
      <c r="D189" s="154" t="s">
        <v>61</v>
      </c>
      <c r="E189" s="154" t="s">
        <v>61</v>
      </c>
      <c r="F189" s="154" t="s">
        <v>61</v>
      </c>
      <c r="G189" s="154" t="s">
        <v>61</v>
      </c>
      <c r="H189" s="154" t="s">
        <v>61</v>
      </c>
      <c r="I189" s="154" t="s">
        <v>61</v>
      </c>
      <c r="J189" s="154" t="s">
        <v>61</v>
      </c>
      <c r="K189" s="154" t="s">
        <v>61</v>
      </c>
      <c r="L189" s="154" t="s">
        <v>61</v>
      </c>
      <c r="M189" s="154" t="s">
        <v>61</v>
      </c>
      <c r="N189" s="154" t="s">
        <v>61</v>
      </c>
      <c r="O189" s="154" t="s">
        <v>61</v>
      </c>
      <c r="P189" s="2"/>
    </row>
    <row r="190" spans="1:16" ht="13.5" customHeight="1" x14ac:dyDescent="0.25">
      <c r="A190" s="155">
        <v>0.78125</v>
      </c>
      <c r="B190" s="154" t="s">
        <v>61</v>
      </c>
      <c r="C190" s="154" t="s">
        <v>61</v>
      </c>
      <c r="D190" s="154" t="s">
        <v>61</v>
      </c>
      <c r="E190" s="154" t="s">
        <v>61</v>
      </c>
      <c r="F190" s="154" t="s">
        <v>61</v>
      </c>
      <c r="G190" s="154" t="s">
        <v>61</v>
      </c>
      <c r="H190" s="154" t="s">
        <v>61</v>
      </c>
      <c r="I190" s="154" t="s">
        <v>61</v>
      </c>
      <c r="J190" s="154" t="s">
        <v>61</v>
      </c>
      <c r="K190" s="154" t="s">
        <v>61</v>
      </c>
      <c r="L190" s="154" t="s">
        <v>61</v>
      </c>
      <c r="M190" s="154" t="s">
        <v>61</v>
      </c>
      <c r="N190" s="154" t="s">
        <v>61</v>
      </c>
      <c r="O190" s="154" t="s">
        <v>61</v>
      </c>
      <c r="P190" s="2"/>
    </row>
    <row r="191" spans="1:16" ht="13.5" customHeight="1" x14ac:dyDescent="0.25">
      <c r="A191" s="155">
        <v>0.79166666666666696</v>
      </c>
      <c r="B191" s="154" t="s">
        <v>61</v>
      </c>
      <c r="C191" s="154" t="s">
        <v>61</v>
      </c>
      <c r="D191" s="154" t="s">
        <v>61</v>
      </c>
      <c r="E191" s="154" t="s">
        <v>61</v>
      </c>
      <c r="F191" s="154" t="s">
        <v>61</v>
      </c>
      <c r="G191" s="154" t="s">
        <v>61</v>
      </c>
      <c r="H191" s="154" t="s">
        <v>61</v>
      </c>
      <c r="I191" s="154" t="s">
        <v>61</v>
      </c>
      <c r="J191" s="154" t="s">
        <v>61</v>
      </c>
      <c r="K191" s="154" t="s">
        <v>61</v>
      </c>
      <c r="L191" s="154" t="s">
        <v>61</v>
      </c>
      <c r="M191" s="154" t="s">
        <v>61</v>
      </c>
      <c r="N191" s="154" t="s">
        <v>61</v>
      </c>
      <c r="O191" s="154" t="s">
        <v>61</v>
      </c>
      <c r="P191" s="2"/>
    </row>
    <row r="192" spans="1:16" ht="13.5" customHeight="1" x14ac:dyDescent="0.25">
      <c r="A192" s="155">
        <v>0.80208333333333304</v>
      </c>
      <c r="B192" s="154" t="s">
        <v>61</v>
      </c>
      <c r="C192" s="154" t="s">
        <v>61</v>
      </c>
      <c r="D192" s="154" t="s">
        <v>61</v>
      </c>
      <c r="E192" s="154" t="s">
        <v>61</v>
      </c>
      <c r="F192" s="154" t="s">
        <v>61</v>
      </c>
      <c r="G192" s="154" t="s">
        <v>61</v>
      </c>
      <c r="H192" s="154" t="s">
        <v>61</v>
      </c>
      <c r="I192" s="154" t="s">
        <v>61</v>
      </c>
      <c r="J192" s="154" t="s">
        <v>61</v>
      </c>
      <c r="K192" s="154" t="s">
        <v>61</v>
      </c>
      <c r="L192" s="154" t="s">
        <v>61</v>
      </c>
      <c r="M192" s="154" t="s">
        <v>61</v>
      </c>
      <c r="N192" s="154" t="s">
        <v>61</v>
      </c>
      <c r="O192" s="154" t="s">
        <v>61</v>
      </c>
      <c r="P192" s="2"/>
    </row>
    <row r="193" spans="1:16" ht="13.5" customHeight="1" x14ac:dyDescent="0.25">
      <c r="A193" s="155">
        <v>0.8125</v>
      </c>
      <c r="B193" s="154" t="s">
        <v>61</v>
      </c>
      <c r="C193" s="154" t="s">
        <v>61</v>
      </c>
      <c r="D193" s="154" t="s">
        <v>61</v>
      </c>
      <c r="E193" s="154" t="s">
        <v>61</v>
      </c>
      <c r="F193" s="154" t="s">
        <v>61</v>
      </c>
      <c r="G193" s="154" t="s">
        <v>61</v>
      </c>
      <c r="H193" s="154" t="s">
        <v>61</v>
      </c>
      <c r="I193" s="154" t="s">
        <v>61</v>
      </c>
      <c r="J193" s="154" t="s">
        <v>61</v>
      </c>
      <c r="K193" s="154" t="s">
        <v>61</v>
      </c>
      <c r="L193" s="154" t="s">
        <v>61</v>
      </c>
      <c r="M193" s="154" t="s">
        <v>61</v>
      </c>
      <c r="N193" s="154" t="s">
        <v>61</v>
      </c>
      <c r="O193" s="154" t="s">
        <v>61</v>
      </c>
      <c r="P193" s="2"/>
    </row>
    <row r="194" spans="1:16" ht="13.5" customHeight="1" x14ac:dyDescent="0.25">
      <c r="A194" s="155">
        <v>0.82291666666666696</v>
      </c>
      <c r="B194" s="154" t="s">
        <v>61</v>
      </c>
      <c r="C194" s="154" t="s">
        <v>61</v>
      </c>
      <c r="D194" s="154" t="s">
        <v>61</v>
      </c>
      <c r="E194" s="154" t="s">
        <v>61</v>
      </c>
      <c r="F194" s="154" t="s">
        <v>61</v>
      </c>
      <c r="G194" s="154" t="s">
        <v>61</v>
      </c>
      <c r="H194" s="154" t="s">
        <v>61</v>
      </c>
      <c r="I194" s="154" t="s">
        <v>61</v>
      </c>
      <c r="J194" s="154" t="s">
        <v>61</v>
      </c>
      <c r="K194" s="154" t="s">
        <v>61</v>
      </c>
      <c r="L194" s="154" t="s">
        <v>61</v>
      </c>
      <c r="M194" s="154" t="s">
        <v>61</v>
      </c>
      <c r="N194" s="154" t="s">
        <v>61</v>
      </c>
      <c r="O194" s="154" t="s">
        <v>61</v>
      </c>
      <c r="P194" s="2"/>
    </row>
    <row r="195" spans="1:16" ht="13.5" customHeight="1" x14ac:dyDescent="0.25">
      <c r="A195" s="155">
        <v>0.83333333333333304</v>
      </c>
      <c r="B195" s="154" t="s">
        <v>61</v>
      </c>
      <c r="C195" s="154" t="s">
        <v>61</v>
      </c>
      <c r="D195" s="154" t="s">
        <v>61</v>
      </c>
      <c r="E195" s="154" t="s">
        <v>61</v>
      </c>
      <c r="F195" s="154" t="s">
        <v>61</v>
      </c>
      <c r="G195" s="154" t="s">
        <v>61</v>
      </c>
      <c r="H195" s="154" t="s">
        <v>61</v>
      </c>
      <c r="I195" s="154" t="s">
        <v>61</v>
      </c>
      <c r="J195" s="154" t="s">
        <v>61</v>
      </c>
      <c r="K195" s="154" t="s">
        <v>61</v>
      </c>
      <c r="L195" s="154" t="s">
        <v>61</v>
      </c>
      <c r="M195" s="154" t="s">
        <v>61</v>
      </c>
      <c r="N195" s="154" t="s">
        <v>61</v>
      </c>
      <c r="O195" s="154" t="s">
        <v>61</v>
      </c>
      <c r="P195" s="2"/>
    </row>
    <row r="196" spans="1:16" ht="13.5" customHeight="1" x14ac:dyDescent="0.25">
      <c r="A196" s="155">
        <v>0.84375</v>
      </c>
      <c r="B196" s="154" t="s">
        <v>61</v>
      </c>
      <c r="C196" s="154" t="s">
        <v>61</v>
      </c>
      <c r="D196" s="154" t="s">
        <v>61</v>
      </c>
      <c r="E196" s="154" t="s">
        <v>61</v>
      </c>
      <c r="F196" s="154" t="s">
        <v>61</v>
      </c>
      <c r="G196" s="154" t="s">
        <v>61</v>
      </c>
      <c r="H196" s="154" t="s">
        <v>61</v>
      </c>
      <c r="I196" s="154" t="s">
        <v>61</v>
      </c>
      <c r="J196" s="154" t="s">
        <v>61</v>
      </c>
      <c r="K196" s="154" t="s">
        <v>61</v>
      </c>
      <c r="L196" s="154" t="s">
        <v>61</v>
      </c>
      <c r="M196" s="154" t="s">
        <v>61</v>
      </c>
      <c r="N196" s="154" t="s">
        <v>61</v>
      </c>
      <c r="O196" s="154" t="s">
        <v>61</v>
      </c>
      <c r="P196" s="2"/>
    </row>
    <row r="197" spans="1:16" ht="13.5" customHeight="1" x14ac:dyDescent="0.25">
      <c r="A197" s="155">
        <v>0.85416666666666696</v>
      </c>
      <c r="B197" s="154" t="s">
        <v>61</v>
      </c>
      <c r="C197" s="154" t="s">
        <v>61</v>
      </c>
      <c r="D197" s="154" t="s">
        <v>61</v>
      </c>
      <c r="E197" s="154" t="s">
        <v>61</v>
      </c>
      <c r="F197" s="154" t="s">
        <v>61</v>
      </c>
      <c r="G197" s="154" t="s">
        <v>61</v>
      </c>
      <c r="H197" s="154" t="s">
        <v>61</v>
      </c>
      <c r="I197" s="154" t="s">
        <v>61</v>
      </c>
      <c r="J197" s="154" t="s">
        <v>61</v>
      </c>
      <c r="K197" s="154" t="s">
        <v>61</v>
      </c>
      <c r="L197" s="154" t="s">
        <v>61</v>
      </c>
      <c r="M197" s="154" t="s">
        <v>61</v>
      </c>
      <c r="N197" s="154" t="s">
        <v>61</v>
      </c>
      <c r="O197" s="154" t="s">
        <v>61</v>
      </c>
      <c r="P197" s="2"/>
    </row>
    <row r="198" spans="1:16" ht="13.5" customHeight="1" x14ac:dyDescent="0.25">
      <c r="A198" s="155">
        <v>0.86458333333333304</v>
      </c>
      <c r="B198" s="154" t="s">
        <v>61</v>
      </c>
      <c r="C198" s="154" t="s">
        <v>61</v>
      </c>
      <c r="D198" s="154" t="s">
        <v>61</v>
      </c>
      <c r="E198" s="154" t="s">
        <v>61</v>
      </c>
      <c r="F198" s="154" t="s">
        <v>61</v>
      </c>
      <c r="G198" s="154" t="s">
        <v>61</v>
      </c>
      <c r="H198" s="154" t="s">
        <v>61</v>
      </c>
      <c r="I198" s="154" t="s">
        <v>61</v>
      </c>
      <c r="J198" s="154" t="s">
        <v>61</v>
      </c>
      <c r="K198" s="154" t="s">
        <v>61</v>
      </c>
      <c r="L198" s="154" t="s">
        <v>61</v>
      </c>
      <c r="M198" s="154" t="s">
        <v>61</v>
      </c>
      <c r="N198" s="154" t="s">
        <v>61</v>
      </c>
      <c r="O198" s="154" t="s">
        <v>61</v>
      </c>
      <c r="P198" s="2"/>
    </row>
    <row r="199" spans="1:16" ht="13.5" customHeight="1" x14ac:dyDescent="0.25">
      <c r="A199" s="155">
        <v>0.875</v>
      </c>
      <c r="B199" s="154" t="s">
        <v>61</v>
      </c>
      <c r="C199" s="154" t="s">
        <v>61</v>
      </c>
      <c r="D199" s="154" t="s">
        <v>61</v>
      </c>
      <c r="E199" s="154" t="s">
        <v>61</v>
      </c>
      <c r="F199" s="154" t="s">
        <v>61</v>
      </c>
      <c r="G199" s="154" t="s">
        <v>61</v>
      </c>
      <c r="H199" s="154" t="s">
        <v>61</v>
      </c>
      <c r="I199" s="154" t="s">
        <v>61</v>
      </c>
      <c r="J199" s="154" t="s">
        <v>61</v>
      </c>
      <c r="K199" s="154" t="s">
        <v>61</v>
      </c>
      <c r="L199" s="154" t="s">
        <v>61</v>
      </c>
      <c r="M199" s="154" t="s">
        <v>61</v>
      </c>
      <c r="N199" s="154" t="s">
        <v>61</v>
      </c>
      <c r="O199" s="154" t="s">
        <v>61</v>
      </c>
      <c r="P199" s="2"/>
    </row>
    <row r="200" spans="1:16" ht="13.5" customHeight="1" x14ac:dyDescent="0.25">
      <c r="A200" s="155">
        <v>0.88541666666666696</v>
      </c>
      <c r="B200" s="154" t="s">
        <v>61</v>
      </c>
      <c r="C200" s="154" t="s">
        <v>61</v>
      </c>
      <c r="D200" s="154" t="s">
        <v>61</v>
      </c>
      <c r="E200" s="154" t="s">
        <v>61</v>
      </c>
      <c r="F200" s="154" t="s">
        <v>61</v>
      </c>
      <c r="G200" s="154" t="s">
        <v>61</v>
      </c>
      <c r="H200" s="154" t="s">
        <v>61</v>
      </c>
      <c r="I200" s="154" t="s">
        <v>61</v>
      </c>
      <c r="J200" s="154" t="s">
        <v>61</v>
      </c>
      <c r="K200" s="154" t="s">
        <v>61</v>
      </c>
      <c r="L200" s="154" t="s">
        <v>61</v>
      </c>
      <c r="M200" s="154" t="s">
        <v>61</v>
      </c>
      <c r="N200" s="154" t="s">
        <v>61</v>
      </c>
      <c r="O200" s="154" t="s">
        <v>61</v>
      </c>
      <c r="P200" s="2"/>
    </row>
    <row r="201" spans="1:16" ht="13.5" customHeight="1" x14ac:dyDescent="0.25">
      <c r="A201" s="155">
        <v>0.89583333333333304</v>
      </c>
      <c r="B201" s="154" t="s">
        <v>61</v>
      </c>
      <c r="C201" s="154" t="s">
        <v>61</v>
      </c>
      <c r="D201" s="154" t="s">
        <v>61</v>
      </c>
      <c r="E201" s="154" t="s">
        <v>61</v>
      </c>
      <c r="F201" s="154" t="s">
        <v>61</v>
      </c>
      <c r="G201" s="154" t="s">
        <v>61</v>
      </c>
      <c r="H201" s="154" t="s">
        <v>61</v>
      </c>
      <c r="I201" s="154" t="s">
        <v>61</v>
      </c>
      <c r="J201" s="154" t="s">
        <v>61</v>
      </c>
      <c r="K201" s="154" t="s">
        <v>61</v>
      </c>
      <c r="L201" s="154" t="s">
        <v>61</v>
      </c>
      <c r="M201" s="154" t="s">
        <v>61</v>
      </c>
      <c r="N201" s="154" t="s">
        <v>61</v>
      </c>
      <c r="O201" s="154" t="s">
        <v>61</v>
      </c>
      <c r="P201" s="2"/>
    </row>
    <row r="202" spans="1:16" ht="13.5" customHeight="1" x14ac:dyDescent="0.25">
      <c r="A202" s="155">
        <v>0.90625</v>
      </c>
      <c r="B202" s="154" t="s">
        <v>61</v>
      </c>
      <c r="C202" s="154" t="s">
        <v>61</v>
      </c>
      <c r="D202" s="154" t="s">
        <v>61</v>
      </c>
      <c r="E202" s="154" t="s">
        <v>61</v>
      </c>
      <c r="F202" s="154" t="s">
        <v>61</v>
      </c>
      <c r="G202" s="154" t="s">
        <v>61</v>
      </c>
      <c r="H202" s="154" t="s">
        <v>61</v>
      </c>
      <c r="I202" s="154" t="s">
        <v>61</v>
      </c>
      <c r="J202" s="154" t="s">
        <v>61</v>
      </c>
      <c r="K202" s="154" t="s">
        <v>61</v>
      </c>
      <c r="L202" s="154" t="s">
        <v>61</v>
      </c>
      <c r="M202" s="154" t="s">
        <v>61</v>
      </c>
      <c r="N202" s="154" t="s">
        <v>61</v>
      </c>
      <c r="O202" s="154" t="s">
        <v>61</v>
      </c>
      <c r="P202" s="2"/>
    </row>
    <row r="203" spans="1:16" ht="13.5" customHeight="1" x14ac:dyDescent="0.25">
      <c r="A203" s="155">
        <v>0.91666666666666696</v>
      </c>
      <c r="B203" s="154" t="s">
        <v>61</v>
      </c>
      <c r="C203" s="154" t="s">
        <v>61</v>
      </c>
      <c r="D203" s="154" t="s">
        <v>61</v>
      </c>
      <c r="E203" s="154" t="s">
        <v>61</v>
      </c>
      <c r="F203" s="154" t="s">
        <v>61</v>
      </c>
      <c r="G203" s="154" t="s">
        <v>61</v>
      </c>
      <c r="H203" s="154" t="s">
        <v>61</v>
      </c>
      <c r="I203" s="154" t="s">
        <v>61</v>
      </c>
      <c r="J203" s="154" t="s">
        <v>61</v>
      </c>
      <c r="K203" s="154" t="s">
        <v>61</v>
      </c>
      <c r="L203" s="154" t="s">
        <v>61</v>
      </c>
      <c r="M203" s="154" t="s">
        <v>61</v>
      </c>
      <c r="N203" s="154" t="s">
        <v>61</v>
      </c>
      <c r="O203" s="154" t="s">
        <v>61</v>
      </c>
      <c r="P203" s="2"/>
    </row>
    <row r="204" spans="1:16" ht="13.5" customHeight="1" x14ac:dyDescent="0.25">
      <c r="A204" s="155">
        <v>0.92708333333333304</v>
      </c>
      <c r="B204" s="154" t="s">
        <v>61</v>
      </c>
      <c r="C204" s="154" t="s">
        <v>61</v>
      </c>
      <c r="D204" s="154" t="s">
        <v>61</v>
      </c>
      <c r="E204" s="154" t="s">
        <v>61</v>
      </c>
      <c r="F204" s="154" t="s">
        <v>61</v>
      </c>
      <c r="G204" s="154" t="s">
        <v>61</v>
      </c>
      <c r="H204" s="154" t="s">
        <v>61</v>
      </c>
      <c r="I204" s="154" t="s">
        <v>61</v>
      </c>
      <c r="J204" s="154" t="s">
        <v>61</v>
      </c>
      <c r="K204" s="154" t="s">
        <v>61</v>
      </c>
      <c r="L204" s="154" t="s">
        <v>61</v>
      </c>
      <c r="M204" s="154" t="s">
        <v>61</v>
      </c>
      <c r="N204" s="154" t="s">
        <v>61</v>
      </c>
      <c r="O204" s="154" t="s">
        <v>61</v>
      </c>
      <c r="P204" s="2"/>
    </row>
    <row r="205" spans="1:16" ht="13.5" customHeight="1" x14ac:dyDescent="0.25">
      <c r="A205" s="155">
        <v>0.9375</v>
      </c>
      <c r="B205" s="154" t="s">
        <v>61</v>
      </c>
      <c r="C205" s="154" t="s">
        <v>61</v>
      </c>
      <c r="D205" s="154" t="s">
        <v>61</v>
      </c>
      <c r="E205" s="154" t="s">
        <v>61</v>
      </c>
      <c r="F205" s="154" t="s">
        <v>61</v>
      </c>
      <c r="G205" s="154" t="s">
        <v>61</v>
      </c>
      <c r="H205" s="154" t="s">
        <v>61</v>
      </c>
      <c r="I205" s="154" t="s">
        <v>61</v>
      </c>
      <c r="J205" s="154" t="s">
        <v>61</v>
      </c>
      <c r="K205" s="154" t="s">
        <v>61</v>
      </c>
      <c r="L205" s="154" t="s">
        <v>61</v>
      </c>
      <c r="M205" s="154" t="s">
        <v>61</v>
      </c>
      <c r="N205" s="154" t="s">
        <v>61</v>
      </c>
      <c r="O205" s="154" t="s">
        <v>61</v>
      </c>
      <c r="P205" s="2"/>
    </row>
    <row r="206" spans="1:16" ht="13.5" customHeight="1" x14ac:dyDescent="0.25">
      <c r="A206" s="155">
        <v>0.94791666666666696</v>
      </c>
      <c r="B206" s="154" t="s">
        <v>61</v>
      </c>
      <c r="C206" s="154" t="s">
        <v>61</v>
      </c>
      <c r="D206" s="154" t="s">
        <v>61</v>
      </c>
      <c r="E206" s="154" t="s">
        <v>61</v>
      </c>
      <c r="F206" s="154" t="s">
        <v>61</v>
      </c>
      <c r="G206" s="154" t="s">
        <v>61</v>
      </c>
      <c r="H206" s="154" t="s">
        <v>61</v>
      </c>
      <c r="I206" s="154" t="s">
        <v>61</v>
      </c>
      <c r="J206" s="154" t="s">
        <v>61</v>
      </c>
      <c r="K206" s="154" t="s">
        <v>61</v>
      </c>
      <c r="L206" s="154" t="s">
        <v>61</v>
      </c>
      <c r="M206" s="154" t="s">
        <v>61</v>
      </c>
      <c r="N206" s="154" t="s">
        <v>61</v>
      </c>
      <c r="O206" s="154" t="s">
        <v>61</v>
      </c>
      <c r="P206" s="2"/>
    </row>
    <row r="207" spans="1:16" ht="13.5" customHeight="1" x14ac:dyDescent="0.25">
      <c r="A207" s="155">
        <v>0.95833333333333304</v>
      </c>
      <c r="B207" s="154" t="s">
        <v>61</v>
      </c>
      <c r="C207" s="154" t="s">
        <v>61</v>
      </c>
      <c r="D207" s="154" t="s">
        <v>61</v>
      </c>
      <c r="E207" s="154" t="s">
        <v>61</v>
      </c>
      <c r="F207" s="154" t="s">
        <v>61</v>
      </c>
      <c r="G207" s="154" t="s">
        <v>61</v>
      </c>
      <c r="H207" s="154" t="s">
        <v>61</v>
      </c>
      <c r="I207" s="154" t="s">
        <v>61</v>
      </c>
      <c r="J207" s="154" t="s">
        <v>61</v>
      </c>
      <c r="K207" s="154" t="s">
        <v>61</v>
      </c>
      <c r="L207" s="154" t="s">
        <v>61</v>
      </c>
      <c r="M207" s="154" t="s">
        <v>61</v>
      </c>
      <c r="N207" s="154" t="s">
        <v>61</v>
      </c>
      <c r="O207" s="154" t="s">
        <v>61</v>
      </c>
      <c r="P207" s="2"/>
    </row>
    <row r="208" spans="1:16" ht="13.5" customHeight="1" x14ac:dyDescent="0.25">
      <c r="A208" s="155">
        <v>0.96875</v>
      </c>
      <c r="B208" s="154" t="s">
        <v>61</v>
      </c>
      <c r="C208" s="154" t="s">
        <v>61</v>
      </c>
      <c r="D208" s="154" t="s">
        <v>61</v>
      </c>
      <c r="E208" s="154" t="s">
        <v>61</v>
      </c>
      <c r="F208" s="154" t="s">
        <v>61</v>
      </c>
      <c r="G208" s="154" t="s">
        <v>61</v>
      </c>
      <c r="H208" s="154" t="s">
        <v>61</v>
      </c>
      <c r="I208" s="154" t="s">
        <v>61</v>
      </c>
      <c r="J208" s="154" t="s">
        <v>61</v>
      </c>
      <c r="K208" s="154" t="s">
        <v>61</v>
      </c>
      <c r="L208" s="154" t="s">
        <v>61</v>
      </c>
      <c r="M208" s="154" t="s">
        <v>61</v>
      </c>
      <c r="N208" s="154" t="s">
        <v>61</v>
      </c>
      <c r="O208" s="154" t="s">
        <v>61</v>
      </c>
      <c r="P208" s="2"/>
    </row>
    <row r="209" spans="1:16" ht="13.5" customHeight="1" x14ac:dyDescent="0.25">
      <c r="A209" s="155">
        <v>0.97916666666666696</v>
      </c>
      <c r="B209" s="154" t="s">
        <v>61</v>
      </c>
      <c r="C209" s="154" t="s">
        <v>61</v>
      </c>
      <c r="D209" s="154" t="s">
        <v>61</v>
      </c>
      <c r="E209" s="154" t="s">
        <v>61</v>
      </c>
      <c r="F209" s="154" t="s">
        <v>61</v>
      </c>
      <c r="G209" s="154" t="s">
        <v>61</v>
      </c>
      <c r="H209" s="154" t="s">
        <v>61</v>
      </c>
      <c r="I209" s="154" t="s">
        <v>61</v>
      </c>
      <c r="J209" s="154" t="s">
        <v>61</v>
      </c>
      <c r="K209" s="154" t="s">
        <v>61</v>
      </c>
      <c r="L209" s="154" t="s">
        <v>61</v>
      </c>
      <c r="M209" s="154" t="s">
        <v>61</v>
      </c>
      <c r="N209" s="154" t="s">
        <v>61</v>
      </c>
      <c r="O209" s="154" t="s">
        <v>61</v>
      </c>
      <c r="P209" s="2"/>
    </row>
    <row r="210" spans="1:16" ht="13.5" customHeight="1" thickBot="1" x14ac:dyDescent="0.3">
      <c r="A210" s="156">
        <v>0.98958333333333304</v>
      </c>
      <c r="B210" s="154" t="s">
        <v>61</v>
      </c>
      <c r="C210" s="154" t="s">
        <v>61</v>
      </c>
      <c r="D210" s="154" t="s">
        <v>61</v>
      </c>
      <c r="E210" s="154" t="s">
        <v>61</v>
      </c>
      <c r="F210" s="154" t="s">
        <v>61</v>
      </c>
      <c r="G210" s="154" t="s">
        <v>61</v>
      </c>
      <c r="H210" s="154" t="s">
        <v>61</v>
      </c>
      <c r="I210" s="154" t="s">
        <v>61</v>
      </c>
      <c r="J210" s="154" t="s">
        <v>61</v>
      </c>
      <c r="K210" s="154" t="s">
        <v>61</v>
      </c>
      <c r="L210" s="154" t="s">
        <v>61</v>
      </c>
      <c r="M210" s="154" t="s">
        <v>61</v>
      </c>
      <c r="N210" s="154" t="s">
        <v>61</v>
      </c>
      <c r="O210" s="154" t="s">
        <v>61</v>
      </c>
      <c r="P210" s="2"/>
    </row>
    <row r="211" spans="1:16" ht="13.5" customHeight="1" thickTop="1" x14ac:dyDescent="0.25">
      <c r="A211" s="157" t="s">
        <v>44</v>
      </c>
      <c r="B211" s="158">
        <f t="shared" ref="B211:M211" si="53">SUM(B143:B190)</f>
        <v>0</v>
      </c>
      <c r="C211" s="158">
        <f t="shared" si="53"/>
        <v>0</v>
      </c>
      <c r="D211" s="158">
        <f t="shared" si="53"/>
        <v>0</v>
      </c>
      <c r="E211" s="158">
        <f t="shared" si="53"/>
        <v>0</v>
      </c>
      <c r="F211" s="158">
        <f t="shared" si="53"/>
        <v>0</v>
      </c>
      <c r="G211" s="158">
        <f t="shared" si="53"/>
        <v>0</v>
      </c>
      <c r="H211" s="158">
        <f t="shared" si="53"/>
        <v>0</v>
      </c>
      <c r="I211" s="158">
        <f t="shared" si="53"/>
        <v>0</v>
      </c>
      <c r="J211" s="158">
        <f t="shared" si="53"/>
        <v>0</v>
      </c>
      <c r="K211" s="158">
        <f t="shared" si="53"/>
        <v>0</v>
      </c>
      <c r="L211" s="158">
        <f t="shared" si="53"/>
        <v>0</v>
      </c>
      <c r="M211" s="158">
        <f t="shared" si="53"/>
        <v>0</v>
      </c>
      <c r="N211" s="159"/>
      <c r="O211" s="159"/>
    </row>
    <row r="212" spans="1:16" ht="13.5" customHeight="1" x14ac:dyDescent="0.25">
      <c r="A212" s="160" t="s">
        <v>45</v>
      </c>
      <c r="B212" s="154">
        <f t="shared" ref="B212:M212" si="54">SUM(B139:B202)</f>
        <v>0</v>
      </c>
      <c r="C212" s="154">
        <f t="shared" si="54"/>
        <v>0</v>
      </c>
      <c r="D212" s="154">
        <f t="shared" si="54"/>
        <v>0</v>
      </c>
      <c r="E212" s="154">
        <f t="shared" si="54"/>
        <v>0</v>
      </c>
      <c r="F212" s="154">
        <f t="shared" si="54"/>
        <v>0</v>
      </c>
      <c r="G212" s="154">
        <f t="shared" si="54"/>
        <v>0</v>
      </c>
      <c r="H212" s="154">
        <f t="shared" si="54"/>
        <v>0</v>
      </c>
      <c r="I212" s="154">
        <f t="shared" si="54"/>
        <v>0</v>
      </c>
      <c r="J212" s="154">
        <f t="shared" si="54"/>
        <v>0</v>
      </c>
      <c r="K212" s="154">
        <f t="shared" si="54"/>
        <v>0</v>
      </c>
      <c r="L212" s="154">
        <f t="shared" si="54"/>
        <v>0</v>
      </c>
      <c r="M212" s="154">
        <f t="shared" si="54"/>
        <v>0</v>
      </c>
      <c r="N212" s="161"/>
      <c r="O212" s="161"/>
    </row>
    <row r="213" spans="1:16" ht="13.5" customHeight="1" x14ac:dyDescent="0.25">
      <c r="A213" s="154" t="s">
        <v>46</v>
      </c>
      <c r="B213" s="154">
        <f t="shared" ref="B213:M213" si="55">SUM(B139:B210)</f>
        <v>0</v>
      </c>
      <c r="C213" s="154">
        <f t="shared" si="55"/>
        <v>0</v>
      </c>
      <c r="D213" s="154">
        <f t="shared" si="55"/>
        <v>0</v>
      </c>
      <c r="E213" s="154">
        <f t="shared" si="55"/>
        <v>0</v>
      </c>
      <c r="F213" s="154">
        <f t="shared" si="55"/>
        <v>0</v>
      </c>
      <c r="G213" s="154">
        <f t="shared" si="55"/>
        <v>0</v>
      </c>
      <c r="H213" s="154">
        <f t="shared" si="55"/>
        <v>0</v>
      </c>
      <c r="I213" s="154">
        <f t="shared" si="55"/>
        <v>0</v>
      </c>
      <c r="J213" s="154">
        <f t="shared" si="55"/>
        <v>0</v>
      </c>
      <c r="K213" s="154">
        <f t="shared" si="55"/>
        <v>0</v>
      </c>
      <c r="L213" s="154">
        <f t="shared" si="55"/>
        <v>0</v>
      </c>
      <c r="M213" s="154">
        <f t="shared" si="55"/>
        <v>0</v>
      </c>
      <c r="N213" s="161"/>
      <c r="O213" s="161"/>
    </row>
    <row r="214" spans="1:16" ht="13.5" customHeight="1" thickBot="1" x14ac:dyDescent="0.3">
      <c r="A214" s="162" t="s">
        <v>47</v>
      </c>
      <c r="B214" s="162">
        <f t="shared" ref="B214:M214" si="56">SUM(B115:B210)</f>
        <v>0</v>
      </c>
      <c r="C214" s="162">
        <f t="shared" si="56"/>
        <v>0</v>
      </c>
      <c r="D214" s="162">
        <f t="shared" si="56"/>
        <v>0</v>
      </c>
      <c r="E214" s="162">
        <f t="shared" si="56"/>
        <v>0</v>
      </c>
      <c r="F214" s="162">
        <f t="shared" si="56"/>
        <v>0</v>
      </c>
      <c r="G214" s="162">
        <f t="shared" si="56"/>
        <v>0</v>
      </c>
      <c r="H214" s="162">
        <f t="shared" si="56"/>
        <v>0</v>
      </c>
      <c r="I214" s="162">
        <f t="shared" si="56"/>
        <v>0</v>
      </c>
      <c r="J214" s="162">
        <f t="shared" si="56"/>
        <v>0</v>
      </c>
      <c r="K214" s="162">
        <f t="shared" si="56"/>
        <v>0</v>
      </c>
      <c r="L214" s="162">
        <f t="shared" si="56"/>
        <v>0</v>
      </c>
      <c r="M214" s="162">
        <f t="shared" si="56"/>
        <v>0</v>
      </c>
      <c r="N214" s="163"/>
      <c r="O214" s="163"/>
    </row>
    <row r="215" spans="1:16" ht="13.5" customHeight="1" thickTop="1" x14ac:dyDescent="0.25">
      <c r="N215" s="164"/>
      <c r="O215" s="164"/>
    </row>
    <row r="216" spans="1:16" ht="13.5" customHeight="1" thickBot="1" x14ac:dyDescent="0.3">
      <c r="A216" s="165" t="s">
        <v>9</v>
      </c>
      <c r="B216" s="166" t="s">
        <v>55</v>
      </c>
      <c r="C216" s="166">
        <f>C112+1</f>
        <v>44832</v>
      </c>
      <c r="D216" s="165"/>
      <c r="E216" s="165"/>
      <c r="F216" s="165"/>
      <c r="G216" s="165"/>
      <c r="H216" s="165"/>
      <c r="I216" s="165"/>
      <c r="J216" s="165"/>
      <c r="K216" s="165"/>
      <c r="L216" s="165"/>
      <c r="M216" s="165"/>
      <c r="N216" s="167"/>
      <c r="O216" s="167"/>
    </row>
    <row r="217" spans="1:16" ht="13.5" customHeight="1" thickTop="1" thickBot="1" x14ac:dyDescent="0.3">
      <c r="A217" s="165"/>
      <c r="B217" s="521" t="s">
        <v>30</v>
      </c>
      <c r="C217" s="521" t="s">
        <v>31</v>
      </c>
      <c r="D217" s="521" t="s">
        <v>32</v>
      </c>
      <c r="E217" s="521" t="s">
        <v>33</v>
      </c>
      <c r="F217" s="521" t="s">
        <v>34</v>
      </c>
      <c r="G217" s="521" t="s">
        <v>35</v>
      </c>
      <c r="H217" s="521" t="s">
        <v>36</v>
      </c>
      <c r="I217" s="521" t="s">
        <v>37</v>
      </c>
      <c r="J217" s="521" t="s">
        <v>38</v>
      </c>
      <c r="K217" s="521" t="s">
        <v>39</v>
      </c>
      <c r="L217" s="521" t="s">
        <v>40</v>
      </c>
      <c r="M217" s="521" t="s">
        <v>41</v>
      </c>
      <c r="N217" s="523" t="s">
        <v>42</v>
      </c>
      <c r="O217" s="523" t="s">
        <v>43</v>
      </c>
    </row>
    <row r="218" spans="1:16" ht="13.5" customHeight="1" thickTop="1" thickBot="1" x14ac:dyDescent="0.3">
      <c r="A218" s="168" t="s">
        <v>50</v>
      </c>
      <c r="B218" s="522"/>
      <c r="C218" s="522"/>
      <c r="D218" s="522"/>
      <c r="E218" s="522"/>
      <c r="F218" s="522"/>
      <c r="G218" s="522"/>
      <c r="H218" s="522"/>
      <c r="I218" s="522"/>
      <c r="J218" s="522"/>
      <c r="K218" s="522"/>
      <c r="L218" s="522"/>
      <c r="M218" s="522"/>
      <c r="N218" s="524"/>
      <c r="O218" s="524"/>
    </row>
    <row r="219" spans="1:16" ht="13.5" customHeight="1" thickTop="1" x14ac:dyDescent="0.25">
      <c r="A219" s="153">
        <v>0</v>
      </c>
      <c r="B219" s="154" t="s">
        <v>61</v>
      </c>
      <c r="C219" s="154" t="s">
        <v>61</v>
      </c>
      <c r="D219" s="154" t="s">
        <v>61</v>
      </c>
      <c r="E219" s="154" t="s">
        <v>61</v>
      </c>
      <c r="F219" s="154" t="s">
        <v>61</v>
      </c>
      <c r="G219" s="154" t="s">
        <v>61</v>
      </c>
      <c r="H219" s="154" t="s">
        <v>61</v>
      </c>
      <c r="I219" s="154" t="s">
        <v>61</v>
      </c>
      <c r="J219" s="154" t="s">
        <v>61</v>
      </c>
      <c r="K219" s="154" t="s">
        <v>61</v>
      </c>
      <c r="L219" s="154" t="s">
        <v>61</v>
      </c>
      <c r="M219" s="154" t="s">
        <v>61</v>
      </c>
      <c r="N219" s="154" t="s">
        <v>61</v>
      </c>
      <c r="O219" s="154" t="s">
        <v>61</v>
      </c>
      <c r="P219" s="2"/>
    </row>
    <row r="220" spans="1:16" ht="13.5" customHeight="1" x14ac:dyDescent="0.25">
      <c r="A220" s="155">
        <v>1.0416666666666666E-2</v>
      </c>
      <c r="B220" s="154" t="s">
        <v>61</v>
      </c>
      <c r="C220" s="154" t="s">
        <v>61</v>
      </c>
      <c r="D220" s="154" t="s">
        <v>61</v>
      </c>
      <c r="E220" s="154" t="s">
        <v>61</v>
      </c>
      <c r="F220" s="154" t="s">
        <v>61</v>
      </c>
      <c r="G220" s="154" t="s">
        <v>61</v>
      </c>
      <c r="H220" s="154" t="s">
        <v>61</v>
      </c>
      <c r="I220" s="154" t="s">
        <v>61</v>
      </c>
      <c r="J220" s="154" t="s">
        <v>61</v>
      </c>
      <c r="K220" s="154" t="s">
        <v>61</v>
      </c>
      <c r="L220" s="154" t="s">
        <v>61</v>
      </c>
      <c r="M220" s="154" t="s">
        <v>61</v>
      </c>
      <c r="N220" s="154" t="s">
        <v>61</v>
      </c>
      <c r="O220" s="154" t="s">
        <v>61</v>
      </c>
      <c r="P220" s="2"/>
    </row>
    <row r="221" spans="1:16" ht="13.5" customHeight="1" x14ac:dyDescent="0.25">
      <c r="A221" s="155">
        <v>2.0833333333333332E-2</v>
      </c>
      <c r="B221" s="154" t="s">
        <v>61</v>
      </c>
      <c r="C221" s="154" t="s">
        <v>61</v>
      </c>
      <c r="D221" s="154" t="s">
        <v>61</v>
      </c>
      <c r="E221" s="154" t="s">
        <v>61</v>
      </c>
      <c r="F221" s="154" t="s">
        <v>61</v>
      </c>
      <c r="G221" s="154" t="s">
        <v>61</v>
      </c>
      <c r="H221" s="154" t="s">
        <v>61</v>
      </c>
      <c r="I221" s="154" t="s">
        <v>61</v>
      </c>
      <c r="J221" s="154" t="s">
        <v>61</v>
      </c>
      <c r="K221" s="154" t="s">
        <v>61</v>
      </c>
      <c r="L221" s="154" t="s">
        <v>61</v>
      </c>
      <c r="M221" s="154" t="s">
        <v>61</v>
      </c>
      <c r="N221" s="154" t="s">
        <v>61</v>
      </c>
      <c r="O221" s="154" t="s">
        <v>61</v>
      </c>
      <c r="P221" s="2"/>
    </row>
    <row r="222" spans="1:16" ht="13.5" customHeight="1" x14ac:dyDescent="0.25">
      <c r="A222" s="155">
        <v>3.125E-2</v>
      </c>
      <c r="B222" s="154" t="s">
        <v>61</v>
      </c>
      <c r="C222" s="154" t="s">
        <v>61</v>
      </c>
      <c r="D222" s="154" t="s">
        <v>61</v>
      </c>
      <c r="E222" s="154" t="s">
        <v>61</v>
      </c>
      <c r="F222" s="154" t="s">
        <v>61</v>
      </c>
      <c r="G222" s="154" t="s">
        <v>61</v>
      </c>
      <c r="H222" s="154" t="s">
        <v>61</v>
      </c>
      <c r="I222" s="154" t="s">
        <v>61</v>
      </c>
      <c r="J222" s="154" t="s">
        <v>61</v>
      </c>
      <c r="K222" s="154" t="s">
        <v>61</v>
      </c>
      <c r="L222" s="154" t="s">
        <v>61</v>
      </c>
      <c r="M222" s="154" t="s">
        <v>61</v>
      </c>
      <c r="N222" s="154" t="s">
        <v>61</v>
      </c>
      <c r="O222" s="154" t="s">
        <v>61</v>
      </c>
      <c r="P222" s="2"/>
    </row>
    <row r="223" spans="1:16" ht="13.5" customHeight="1" x14ac:dyDescent="0.25">
      <c r="A223" s="155">
        <v>4.1666666666666664E-2</v>
      </c>
      <c r="B223" s="154" t="s">
        <v>61</v>
      </c>
      <c r="C223" s="154" t="s">
        <v>61</v>
      </c>
      <c r="D223" s="154" t="s">
        <v>61</v>
      </c>
      <c r="E223" s="154" t="s">
        <v>61</v>
      </c>
      <c r="F223" s="154" t="s">
        <v>61</v>
      </c>
      <c r="G223" s="154" t="s">
        <v>61</v>
      </c>
      <c r="H223" s="154" t="s">
        <v>61</v>
      </c>
      <c r="I223" s="154" t="s">
        <v>61</v>
      </c>
      <c r="J223" s="154" t="s">
        <v>61</v>
      </c>
      <c r="K223" s="154" t="s">
        <v>61</v>
      </c>
      <c r="L223" s="154" t="s">
        <v>61</v>
      </c>
      <c r="M223" s="154" t="s">
        <v>61</v>
      </c>
      <c r="N223" s="154" t="s">
        <v>61</v>
      </c>
      <c r="O223" s="154" t="s">
        <v>61</v>
      </c>
      <c r="P223" s="2"/>
    </row>
    <row r="224" spans="1:16" ht="13.5" customHeight="1" x14ac:dyDescent="0.25">
      <c r="A224" s="155">
        <v>5.2083333333333336E-2</v>
      </c>
      <c r="B224" s="154" t="s">
        <v>61</v>
      </c>
      <c r="C224" s="154" t="s">
        <v>61</v>
      </c>
      <c r="D224" s="154" t="s">
        <v>61</v>
      </c>
      <c r="E224" s="154" t="s">
        <v>61</v>
      </c>
      <c r="F224" s="154" t="s">
        <v>61</v>
      </c>
      <c r="G224" s="154" t="s">
        <v>61</v>
      </c>
      <c r="H224" s="154" t="s">
        <v>61</v>
      </c>
      <c r="I224" s="154" t="s">
        <v>61</v>
      </c>
      <c r="J224" s="154" t="s">
        <v>61</v>
      </c>
      <c r="K224" s="154" t="s">
        <v>61</v>
      </c>
      <c r="L224" s="154" t="s">
        <v>61</v>
      </c>
      <c r="M224" s="154" t="s">
        <v>61</v>
      </c>
      <c r="N224" s="154" t="s">
        <v>61</v>
      </c>
      <c r="O224" s="154" t="s">
        <v>61</v>
      </c>
      <c r="P224" s="2"/>
    </row>
    <row r="225" spans="1:16" ht="13.5" customHeight="1" x14ac:dyDescent="0.25">
      <c r="A225" s="155">
        <v>6.25E-2</v>
      </c>
      <c r="B225" s="154" t="s">
        <v>61</v>
      </c>
      <c r="C225" s="154" t="s">
        <v>61</v>
      </c>
      <c r="D225" s="154" t="s">
        <v>61</v>
      </c>
      <c r="E225" s="154" t="s">
        <v>61</v>
      </c>
      <c r="F225" s="154" t="s">
        <v>61</v>
      </c>
      <c r="G225" s="154" t="s">
        <v>61</v>
      </c>
      <c r="H225" s="154" t="s">
        <v>61</v>
      </c>
      <c r="I225" s="154" t="s">
        <v>61</v>
      </c>
      <c r="J225" s="154" t="s">
        <v>61</v>
      </c>
      <c r="K225" s="154" t="s">
        <v>61</v>
      </c>
      <c r="L225" s="154" t="s">
        <v>61</v>
      </c>
      <c r="M225" s="154" t="s">
        <v>61</v>
      </c>
      <c r="N225" s="154" t="s">
        <v>61</v>
      </c>
      <c r="O225" s="154" t="s">
        <v>61</v>
      </c>
      <c r="P225" s="2"/>
    </row>
    <row r="226" spans="1:16" ht="13.5" customHeight="1" x14ac:dyDescent="0.25">
      <c r="A226" s="155">
        <v>7.2916666666666699E-2</v>
      </c>
      <c r="B226" s="154" t="s">
        <v>61</v>
      </c>
      <c r="C226" s="154" t="s">
        <v>61</v>
      </c>
      <c r="D226" s="154" t="s">
        <v>61</v>
      </c>
      <c r="E226" s="154" t="s">
        <v>61</v>
      </c>
      <c r="F226" s="154" t="s">
        <v>61</v>
      </c>
      <c r="G226" s="154" t="s">
        <v>61</v>
      </c>
      <c r="H226" s="154" t="s">
        <v>61</v>
      </c>
      <c r="I226" s="154" t="s">
        <v>61</v>
      </c>
      <c r="J226" s="154" t="s">
        <v>61</v>
      </c>
      <c r="K226" s="154" t="s">
        <v>61</v>
      </c>
      <c r="L226" s="154" t="s">
        <v>61</v>
      </c>
      <c r="M226" s="154" t="s">
        <v>61</v>
      </c>
      <c r="N226" s="154" t="s">
        <v>61</v>
      </c>
      <c r="O226" s="154" t="s">
        <v>61</v>
      </c>
      <c r="P226" s="2"/>
    </row>
    <row r="227" spans="1:16" ht="13.5" customHeight="1" x14ac:dyDescent="0.25">
      <c r="A227" s="155">
        <v>8.3333333333333301E-2</v>
      </c>
      <c r="B227" s="154" t="s">
        <v>61</v>
      </c>
      <c r="C227" s="154" t="s">
        <v>61</v>
      </c>
      <c r="D227" s="154" t="s">
        <v>61</v>
      </c>
      <c r="E227" s="154" t="s">
        <v>61</v>
      </c>
      <c r="F227" s="154" t="s">
        <v>61</v>
      </c>
      <c r="G227" s="154" t="s">
        <v>61</v>
      </c>
      <c r="H227" s="154" t="s">
        <v>61</v>
      </c>
      <c r="I227" s="154" t="s">
        <v>61</v>
      </c>
      <c r="J227" s="154" t="s">
        <v>61</v>
      </c>
      <c r="K227" s="154" t="s">
        <v>61</v>
      </c>
      <c r="L227" s="154" t="s">
        <v>61</v>
      </c>
      <c r="M227" s="154" t="s">
        <v>61</v>
      </c>
      <c r="N227" s="154" t="s">
        <v>61</v>
      </c>
      <c r="O227" s="154" t="s">
        <v>61</v>
      </c>
      <c r="P227" s="2"/>
    </row>
    <row r="228" spans="1:16" ht="13.5" customHeight="1" x14ac:dyDescent="0.25">
      <c r="A228" s="155">
        <v>9.375E-2</v>
      </c>
      <c r="B228" s="154" t="s">
        <v>61</v>
      </c>
      <c r="C228" s="154" t="s">
        <v>61</v>
      </c>
      <c r="D228" s="154" t="s">
        <v>61</v>
      </c>
      <c r="E228" s="154" t="s">
        <v>61</v>
      </c>
      <c r="F228" s="154" t="s">
        <v>61</v>
      </c>
      <c r="G228" s="154" t="s">
        <v>61</v>
      </c>
      <c r="H228" s="154" t="s">
        <v>61</v>
      </c>
      <c r="I228" s="154" t="s">
        <v>61</v>
      </c>
      <c r="J228" s="154" t="s">
        <v>61</v>
      </c>
      <c r="K228" s="154" t="s">
        <v>61</v>
      </c>
      <c r="L228" s="154" t="s">
        <v>61</v>
      </c>
      <c r="M228" s="154" t="s">
        <v>61</v>
      </c>
      <c r="N228" s="154" t="s">
        <v>61</v>
      </c>
      <c r="O228" s="154" t="s">
        <v>61</v>
      </c>
      <c r="P228" s="2"/>
    </row>
    <row r="229" spans="1:16" ht="13.5" customHeight="1" x14ac:dyDescent="0.25">
      <c r="A229" s="155">
        <v>0.104166666666667</v>
      </c>
      <c r="B229" s="154" t="s">
        <v>61</v>
      </c>
      <c r="C229" s="154" t="s">
        <v>61</v>
      </c>
      <c r="D229" s="154" t="s">
        <v>61</v>
      </c>
      <c r="E229" s="154" t="s">
        <v>61</v>
      </c>
      <c r="F229" s="154" t="s">
        <v>61</v>
      </c>
      <c r="G229" s="154" t="s">
        <v>61</v>
      </c>
      <c r="H229" s="154" t="s">
        <v>61</v>
      </c>
      <c r="I229" s="154" t="s">
        <v>61</v>
      </c>
      <c r="J229" s="154" t="s">
        <v>61</v>
      </c>
      <c r="K229" s="154" t="s">
        <v>61</v>
      </c>
      <c r="L229" s="154" t="s">
        <v>61</v>
      </c>
      <c r="M229" s="154" t="s">
        <v>61</v>
      </c>
      <c r="N229" s="154" t="s">
        <v>61</v>
      </c>
      <c r="O229" s="154" t="s">
        <v>61</v>
      </c>
      <c r="P229" s="2"/>
    </row>
    <row r="230" spans="1:16" ht="13.5" customHeight="1" x14ac:dyDescent="0.25">
      <c r="A230" s="155">
        <v>0.114583333333333</v>
      </c>
      <c r="B230" s="154" t="s">
        <v>61</v>
      </c>
      <c r="C230" s="154" t="s">
        <v>61</v>
      </c>
      <c r="D230" s="154" t="s">
        <v>61</v>
      </c>
      <c r="E230" s="154" t="s">
        <v>61</v>
      </c>
      <c r="F230" s="154" t="s">
        <v>61</v>
      </c>
      <c r="G230" s="154" t="s">
        <v>61</v>
      </c>
      <c r="H230" s="154" t="s">
        <v>61</v>
      </c>
      <c r="I230" s="154" t="s">
        <v>61</v>
      </c>
      <c r="J230" s="154" t="s">
        <v>61</v>
      </c>
      <c r="K230" s="154" t="s">
        <v>61</v>
      </c>
      <c r="L230" s="154" t="s">
        <v>61</v>
      </c>
      <c r="M230" s="154" t="s">
        <v>61</v>
      </c>
      <c r="N230" s="154" t="s">
        <v>61</v>
      </c>
      <c r="O230" s="154" t="s">
        <v>61</v>
      </c>
      <c r="P230" s="2"/>
    </row>
    <row r="231" spans="1:16" ht="13.5" customHeight="1" x14ac:dyDescent="0.25">
      <c r="A231" s="155">
        <v>0.125</v>
      </c>
      <c r="B231" s="154" t="s">
        <v>61</v>
      </c>
      <c r="C231" s="154" t="s">
        <v>61</v>
      </c>
      <c r="D231" s="154" t="s">
        <v>61</v>
      </c>
      <c r="E231" s="154" t="s">
        <v>61</v>
      </c>
      <c r="F231" s="154" t="s">
        <v>61</v>
      </c>
      <c r="G231" s="154" t="s">
        <v>61</v>
      </c>
      <c r="H231" s="154" t="s">
        <v>61</v>
      </c>
      <c r="I231" s="154" t="s">
        <v>61</v>
      </c>
      <c r="J231" s="154" t="s">
        <v>61</v>
      </c>
      <c r="K231" s="154" t="s">
        <v>61</v>
      </c>
      <c r="L231" s="154" t="s">
        <v>61</v>
      </c>
      <c r="M231" s="154" t="s">
        <v>61</v>
      </c>
      <c r="N231" s="154" t="s">
        <v>61</v>
      </c>
      <c r="O231" s="154" t="s">
        <v>61</v>
      </c>
      <c r="P231" s="2"/>
    </row>
    <row r="232" spans="1:16" ht="13.5" customHeight="1" x14ac:dyDescent="0.25">
      <c r="A232" s="155">
        <v>0.13541666666666699</v>
      </c>
      <c r="B232" s="154" t="s">
        <v>61</v>
      </c>
      <c r="C232" s="154" t="s">
        <v>61</v>
      </c>
      <c r="D232" s="154" t="s">
        <v>61</v>
      </c>
      <c r="E232" s="154" t="s">
        <v>61</v>
      </c>
      <c r="F232" s="154" t="s">
        <v>61</v>
      </c>
      <c r="G232" s="154" t="s">
        <v>61</v>
      </c>
      <c r="H232" s="154" t="s">
        <v>61</v>
      </c>
      <c r="I232" s="154" t="s">
        <v>61</v>
      </c>
      <c r="J232" s="154" t="s">
        <v>61</v>
      </c>
      <c r="K232" s="154" t="s">
        <v>61</v>
      </c>
      <c r="L232" s="154" t="s">
        <v>61</v>
      </c>
      <c r="M232" s="154" t="s">
        <v>61</v>
      </c>
      <c r="N232" s="154" t="s">
        <v>61</v>
      </c>
      <c r="O232" s="154" t="s">
        <v>61</v>
      </c>
      <c r="P232" s="2"/>
    </row>
    <row r="233" spans="1:16" ht="13.5" customHeight="1" x14ac:dyDescent="0.25">
      <c r="A233" s="155">
        <v>0.14583333333333301</v>
      </c>
      <c r="B233" s="154" t="s">
        <v>61</v>
      </c>
      <c r="C233" s="154" t="s">
        <v>61</v>
      </c>
      <c r="D233" s="154" t="s">
        <v>61</v>
      </c>
      <c r="E233" s="154" t="s">
        <v>61</v>
      </c>
      <c r="F233" s="154" t="s">
        <v>61</v>
      </c>
      <c r="G233" s="154" t="s">
        <v>61</v>
      </c>
      <c r="H233" s="154" t="s">
        <v>61</v>
      </c>
      <c r="I233" s="154" t="s">
        <v>61</v>
      </c>
      <c r="J233" s="154" t="s">
        <v>61</v>
      </c>
      <c r="K233" s="154" t="s">
        <v>61</v>
      </c>
      <c r="L233" s="154" t="s">
        <v>61</v>
      </c>
      <c r="M233" s="154" t="s">
        <v>61</v>
      </c>
      <c r="N233" s="154" t="s">
        <v>61</v>
      </c>
      <c r="O233" s="154" t="s">
        <v>61</v>
      </c>
      <c r="P233" s="2"/>
    </row>
    <row r="234" spans="1:16" ht="13.5" customHeight="1" x14ac:dyDescent="0.25">
      <c r="A234" s="155">
        <v>0.15625</v>
      </c>
      <c r="B234" s="154" t="s">
        <v>61</v>
      </c>
      <c r="C234" s="154" t="s">
        <v>61</v>
      </c>
      <c r="D234" s="154" t="s">
        <v>61</v>
      </c>
      <c r="E234" s="154" t="s">
        <v>61</v>
      </c>
      <c r="F234" s="154" t="s">
        <v>61</v>
      </c>
      <c r="G234" s="154" t="s">
        <v>61</v>
      </c>
      <c r="H234" s="154" t="s">
        <v>61</v>
      </c>
      <c r="I234" s="154" t="s">
        <v>61</v>
      </c>
      <c r="J234" s="154" t="s">
        <v>61</v>
      </c>
      <c r="K234" s="154" t="s">
        <v>61</v>
      </c>
      <c r="L234" s="154" t="s">
        <v>61</v>
      </c>
      <c r="M234" s="154" t="s">
        <v>61</v>
      </c>
      <c r="N234" s="154" t="s">
        <v>61</v>
      </c>
      <c r="O234" s="154" t="s">
        <v>61</v>
      </c>
      <c r="P234" s="2"/>
    </row>
    <row r="235" spans="1:16" ht="13.5" customHeight="1" x14ac:dyDescent="0.25">
      <c r="A235" s="155">
        <v>0.16666666666666699</v>
      </c>
      <c r="B235" s="154" t="s">
        <v>61</v>
      </c>
      <c r="C235" s="154" t="s">
        <v>61</v>
      </c>
      <c r="D235" s="154" t="s">
        <v>61</v>
      </c>
      <c r="E235" s="154" t="s">
        <v>61</v>
      </c>
      <c r="F235" s="154" t="s">
        <v>61</v>
      </c>
      <c r="G235" s="154" t="s">
        <v>61</v>
      </c>
      <c r="H235" s="154" t="s">
        <v>61</v>
      </c>
      <c r="I235" s="154" t="s">
        <v>61</v>
      </c>
      <c r="J235" s="154" t="s">
        <v>61</v>
      </c>
      <c r="K235" s="154" t="s">
        <v>61</v>
      </c>
      <c r="L235" s="154" t="s">
        <v>61</v>
      </c>
      <c r="M235" s="154" t="s">
        <v>61</v>
      </c>
      <c r="N235" s="154" t="s">
        <v>61</v>
      </c>
      <c r="O235" s="154" t="s">
        <v>61</v>
      </c>
      <c r="P235" s="2"/>
    </row>
    <row r="236" spans="1:16" ht="13.5" customHeight="1" x14ac:dyDescent="0.25">
      <c r="A236" s="155">
        <v>0.17708333333333301</v>
      </c>
      <c r="B236" s="154" t="s">
        <v>61</v>
      </c>
      <c r="C236" s="154" t="s">
        <v>61</v>
      </c>
      <c r="D236" s="154" t="s">
        <v>61</v>
      </c>
      <c r="E236" s="154" t="s">
        <v>61</v>
      </c>
      <c r="F236" s="154" t="s">
        <v>61</v>
      </c>
      <c r="G236" s="154" t="s">
        <v>61</v>
      </c>
      <c r="H236" s="154" t="s">
        <v>61</v>
      </c>
      <c r="I236" s="154" t="s">
        <v>61</v>
      </c>
      <c r="J236" s="154" t="s">
        <v>61</v>
      </c>
      <c r="K236" s="154" t="s">
        <v>61</v>
      </c>
      <c r="L236" s="154" t="s">
        <v>61</v>
      </c>
      <c r="M236" s="154" t="s">
        <v>61</v>
      </c>
      <c r="N236" s="154" t="s">
        <v>61</v>
      </c>
      <c r="O236" s="154" t="s">
        <v>61</v>
      </c>
      <c r="P236" s="2"/>
    </row>
    <row r="237" spans="1:16" ht="13.5" customHeight="1" x14ac:dyDescent="0.25">
      <c r="A237" s="155">
        <v>0.1875</v>
      </c>
      <c r="B237" s="154" t="s">
        <v>61</v>
      </c>
      <c r="C237" s="154" t="s">
        <v>61</v>
      </c>
      <c r="D237" s="154" t="s">
        <v>61</v>
      </c>
      <c r="E237" s="154" t="s">
        <v>61</v>
      </c>
      <c r="F237" s="154" t="s">
        <v>61</v>
      </c>
      <c r="G237" s="154" t="s">
        <v>61</v>
      </c>
      <c r="H237" s="154" t="s">
        <v>61</v>
      </c>
      <c r="I237" s="154" t="s">
        <v>61</v>
      </c>
      <c r="J237" s="154" t="s">
        <v>61</v>
      </c>
      <c r="K237" s="154" t="s">
        <v>61</v>
      </c>
      <c r="L237" s="154" t="s">
        <v>61</v>
      </c>
      <c r="M237" s="154" t="s">
        <v>61</v>
      </c>
      <c r="N237" s="154" t="s">
        <v>61</v>
      </c>
      <c r="O237" s="154" t="s">
        <v>61</v>
      </c>
      <c r="P237" s="2"/>
    </row>
    <row r="238" spans="1:16" ht="13.5" customHeight="1" x14ac:dyDescent="0.25">
      <c r="A238" s="155">
        <v>0.19791666666666699</v>
      </c>
      <c r="B238" s="154" t="s">
        <v>61</v>
      </c>
      <c r="C238" s="154" t="s">
        <v>61</v>
      </c>
      <c r="D238" s="154" t="s">
        <v>61</v>
      </c>
      <c r="E238" s="154" t="s">
        <v>61</v>
      </c>
      <c r="F238" s="154" t="s">
        <v>61</v>
      </c>
      <c r="G238" s="154" t="s">
        <v>61</v>
      </c>
      <c r="H238" s="154" t="s">
        <v>61</v>
      </c>
      <c r="I238" s="154" t="s">
        <v>61</v>
      </c>
      <c r="J238" s="154" t="s">
        <v>61</v>
      </c>
      <c r="K238" s="154" t="s">
        <v>61</v>
      </c>
      <c r="L238" s="154" t="s">
        <v>61</v>
      </c>
      <c r="M238" s="154" t="s">
        <v>61</v>
      </c>
      <c r="N238" s="154" t="s">
        <v>61</v>
      </c>
      <c r="O238" s="154" t="s">
        <v>61</v>
      </c>
      <c r="P238" s="2"/>
    </row>
    <row r="239" spans="1:16" ht="13.5" customHeight="1" x14ac:dyDescent="0.25">
      <c r="A239" s="155">
        <v>0.20833333333333301</v>
      </c>
      <c r="B239" s="154" t="s">
        <v>61</v>
      </c>
      <c r="C239" s="154" t="s">
        <v>61</v>
      </c>
      <c r="D239" s="154" t="s">
        <v>61</v>
      </c>
      <c r="E239" s="154" t="s">
        <v>61</v>
      </c>
      <c r="F239" s="154" t="s">
        <v>61</v>
      </c>
      <c r="G239" s="154" t="s">
        <v>61</v>
      </c>
      <c r="H239" s="154" t="s">
        <v>61</v>
      </c>
      <c r="I239" s="154" t="s">
        <v>61</v>
      </c>
      <c r="J239" s="154" t="s">
        <v>61</v>
      </c>
      <c r="K239" s="154" t="s">
        <v>61</v>
      </c>
      <c r="L239" s="154" t="s">
        <v>61</v>
      </c>
      <c r="M239" s="154" t="s">
        <v>61</v>
      </c>
      <c r="N239" s="154" t="s">
        <v>61</v>
      </c>
      <c r="O239" s="154" t="s">
        <v>61</v>
      </c>
      <c r="P239" s="2"/>
    </row>
    <row r="240" spans="1:16" ht="13.5" customHeight="1" x14ac:dyDescent="0.25">
      <c r="A240" s="155">
        <v>0.21875</v>
      </c>
      <c r="B240" s="154" t="s">
        <v>61</v>
      </c>
      <c r="C240" s="154" t="s">
        <v>61</v>
      </c>
      <c r="D240" s="154" t="s">
        <v>61</v>
      </c>
      <c r="E240" s="154" t="s">
        <v>61</v>
      </c>
      <c r="F240" s="154" t="s">
        <v>61</v>
      </c>
      <c r="G240" s="154" t="s">
        <v>61</v>
      </c>
      <c r="H240" s="154" t="s">
        <v>61</v>
      </c>
      <c r="I240" s="154" t="s">
        <v>61</v>
      </c>
      <c r="J240" s="154" t="s">
        <v>61</v>
      </c>
      <c r="K240" s="154" t="s">
        <v>61</v>
      </c>
      <c r="L240" s="154" t="s">
        <v>61</v>
      </c>
      <c r="M240" s="154" t="s">
        <v>61</v>
      </c>
      <c r="N240" s="154" t="s">
        <v>61</v>
      </c>
      <c r="O240" s="154" t="s">
        <v>61</v>
      </c>
      <c r="P240" s="2"/>
    </row>
    <row r="241" spans="1:16" ht="13.5" customHeight="1" x14ac:dyDescent="0.25">
      <c r="A241" s="155">
        <v>0.22916666666666699</v>
      </c>
      <c r="B241" s="154" t="s">
        <v>61</v>
      </c>
      <c r="C241" s="154" t="s">
        <v>61</v>
      </c>
      <c r="D241" s="154" t="s">
        <v>61</v>
      </c>
      <c r="E241" s="154" t="s">
        <v>61</v>
      </c>
      <c r="F241" s="154" t="s">
        <v>61</v>
      </c>
      <c r="G241" s="154" t="s">
        <v>61</v>
      </c>
      <c r="H241" s="154" t="s">
        <v>61</v>
      </c>
      <c r="I241" s="154" t="s">
        <v>61</v>
      </c>
      <c r="J241" s="154" t="s">
        <v>61</v>
      </c>
      <c r="K241" s="154" t="s">
        <v>61</v>
      </c>
      <c r="L241" s="154" t="s">
        <v>61</v>
      </c>
      <c r="M241" s="154" t="s">
        <v>61</v>
      </c>
      <c r="N241" s="154" t="s">
        <v>61</v>
      </c>
      <c r="O241" s="154" t="s">
        <v>61</v>
      </c>
      <c r="P241" s="2"/>
    </row>
    <row r="242" spans="1:16" ht="13.5" customHeight="1" x14ac:dyDescent="0.25">
      <c r="A242" s="155">
        <v>0.23958333333333301</v>
      </c>
      <c r="B242" s="154" t="s">
        <v>61</v>
      </c>
      <c r="C242" s="154" t="s">
        <v>61</v>
      </c>
      <c r="D242" s="154" t="s">
        <v>61</v>
      </c>
      <c r="E242" s="154" t="s">
        <v>61</v>
      </c>
      <c r="F242" s="154" t="s">
        <v>61</v>
      </c>
      <c r="G242" s="154" t="s">
        <v>61</v>
      </c>
      <c r="H242" s="154" t="s">
        <v>61</v>
      </c>
      <c r="I242" s="154" t="s">
        <v>61</v>
      </c>
      <c r="J242" s="154" t="s">
        <v>61</v>
      </c>
      <c r="K242" s="154" t="s">
        <v>61</v>
      </c>
      <c r="L242" s="154" t="s">
        <v>61</v>
      </c>
      <c r="M242" s="154" t="s">
        <v>61</v>
      </c>
      <c r="N242" s="154" t="s">
        <v>61</v>
      </c>
      <c r="O242" s="154" t="s">
        <v>61</v>
      </c>
      <c r="P242" s="2"/>
    </row>
    <row r="243" spans="1:16" ht="13.5" customHeight="1" x14ac:dyDescent="0.25">
      <c r="A243" s="155">
        <v>0.25</v>
      </c>
      <c r="B243" s="154" t="s">
        <v>61</v>
      </c>
      <c r="C243" s="154" t="s">
        <v>61</v>
      </c>
      <c r="D243" s="154" t="s">
        <v>61</v>
      </c>
      <c r="E243" s="154" t="s">
        <v>61</v>
      </c>
      <c r="F243" s="154" t="s">
        <v>61</v>
      </c>
      <c r="G243" s="154" t="s">
        <v>61</v>
      </c>
      <c r="H243" s="154" t="s">
        <v>61</v>
      </c>
      <c r="I243" s="154" t="s">
        <v>61</v>
      </c>
      <c r="J243" s="154" t="s">
        <v>61</v>
      </c>
      <c r="K243" s="154" t="s">
        <v>61</v>
      </c>
      <c r="L243" s="154" t="s">
        <v>61</v>
      </c>
      <c r="M243" s="154" t="s">
        <v>61</v>
      </c>
      <c r="N243" s="154" t="s">
        <v>61</v>
      </c>
      <c r="O243" s="154" t="s">
        <v>61</v>
      </c>
      <c r="P243" s="2"/>
    </row>
    <row r="244" spans="1:16" ht="13.5" customHeight="1" x14ac:dyDescent="0.25">
      <c r="A244" s="155">
        <v>0.26041666666666702</v>
      </c>
      <c r="B244" s="154" t="s">
        <v>61</v>
      </c>
      <c r="C244" s="154" t="s">
        <v>61</v>
      </c>
      <c r="D244" s="154" t="s">
        <v>61</v>
      </c>
      <c r="E244" s="154" t="s">
        <v>61</v>
      </c>
      <c r="F244" s="154" t="s">
        <v>61</v>
      </c>
      <c r="G244" s="154" t="s">
        <v>61</v>
      </c>
      <c r="H244" s="154" t="s">
        <v>61</v>
      </c>
      <c r="I244" s="154" t="s">
        <v>61</v>
      </c>
      <c r="J244" s="154" t="s">
        <v>61</v>
      </c>
      <c r="K244" s="154" t="s">
        <v>61</v>
      </c>
      <c r="L244" s="154" t="s">
        <v>61</v>
      </c>
      <c r="M244" s="154" t="s">
        <v>61</v>
      </c>
      <c r="N244" s="154" t="s">
        <v>61</v>
      </c>
      <c r="O244" s="154" t="s">
        <v>61</v>
      </c>
      <c r="P244" s="2"/>
    </row>
    <row r="245" spans="1:16" ht="13.5" customHeight="1" x14ac:dyDescent="0.25">
      <c r="A245" s="155">
        <v>0.27083333333333298</v>
      </c>
      <c r="B245" s="154" t="s">
        <v>61</v>
      </c>
      <c r="C245" s="154" t="s">
        <v>61</v>
      </c>
      <c r="D245" s="154" t="s">
        <v>61</v>
      </c>
      <c r="E245" s="154" t="s">
        <v>61</v>
      </c>
      <c r="F245" s="154" t="s">
        <v>61</v>
      </c>
      <c r="G245" s="154" t="s">
        <v>61</v>
      </c>
      <c r="H245" s="154" t="s">
        <v>61</v>
      </c>
      <c r="I245" s="154" t="s">
        <v>61</v>
      </c>
      <c r="J245" s="154" t="s">
        <v>61</v>
      </c>
      <c r="K245" s="154" t="s">
        <v>61</v>
      </c>
      <c r="L245" s="154" t="s">
        <v>61</v>
      </c>
      <c r="M245" s="154" t="s">
        <v>61</v>
      </c>
      <c r="N245" s="154" t="s">
        <v>61</v>
      </c>
      <c r="O245" s="154" t="s">
        <v>61</v>
      </c>
      <c r="P245" s="2"/>
    </row>
    <row r="246" spans="1:16" ht="13.5" customHeight="1" x14ac:dyDescent="0.25">
      <c r="A246" s="155">
        <v>0.28125</v>
      </c>
      <c r="B246" s="154" t="s">
        <v>61</v>
      </c>
      <c r="C246" s="154" t="s">
        <v>61</v>
      </c>
      <c r="D246" s="154" t="s">
        <v>61</v>
      </c>
      <c r="E246" s="154" t="s">
        <v>61</v>
      </c>
      <c r="F246" s="154" t="s">
        <v>61</v>
      </c>
      <c r="G246" s="154" t="s">
        <v>61</v>
      </c>
      <c r="H246" s="154" t="s">
        <v>61</v>
      </c>
      <c r="I246" s="154" t="s">
        <v>61</v>
      </c>
      <c r="J246" s="154" t="s">
        <v>61</v>
      </c>
      <c r="K246" s="154" t="s">
        <v>61</v>
      </c>
      <c r="L246" s="154" t="s">
        <v>61</v>
      </c>
      <c r="M246" s="154" t="s">
        <v>61</v>
      </c>
      <c r="N246" s="154" t="s">
        <v>61</v>
      </c>
      <c r="O246" s="154" t="s">
        <v>61</v>
      </c>
      <c r="P246" s="2"/>
    </row>
    <row r="247" spans="1:16" ht="13.5" customHeight="1" x14ac:dyDescent="0.25">
      <c r="A247" s="155">
        <v>0.29166666666666702</v>
      </c>
      <c r="B247" s="154" t="s">
        <v>61</v>
      </c>
      <c r="C247" s="154" t="s">
        <v>61</v>
      </c>
      <c r="D247" s="154" t="s">
        <v>61</v>
      </c>
      <c r="E247" s="154" t="s">
        <v>61</v>
      </c>
      <c r="F247" s="154" t="s">
        <v>61</v>
      </c>
      <c r="G247" s="154" t="s">
        <v>61</v>
      </c>
      <c r="H247" s="154" t="s">
        <v>61</v>
      </c>
      <c r="I247" s="154" t="s">
        <v>61</v>
      </c>
      <c r="J247" s="154" t="s">
        <v>61</v>
      </c>
      <c r="K247" s="154" t="s">
        <v>61</v>
      </c>
      <c r="L247" s="154" t="s">
        <v>61</v>
      </c>
      <c r="M247" s="154" t="s">
        <v>61</v>
      </c>
      <c r="N247" s="154" t="s">
        <v>61</v>
      </c>
      <c r="O247" s="154" t="s">
        <v>61</v>
      </c>
      <c r="P247" s="2"/>
    </row>
    <row r="248" spans="1:16" ht="13.5" customHeight="1" x14ac:dyDescent="0.25">
      <c r="A248" s="155">
        <v>0.30208333333333298</v>
      </c>
      <c r="B248" s="154" t="s">
        <v>61</v>
      </c>
      <c r="C248" s="154" t="s">
        <v>61</v>
      </c>
      <c r="D248" s="154" t="s">
        <v>61</v>
      </c>
      <c r="E248" s="154" t="s">
        <v>61</v>
      </c>
      <c r="F248" s="154" t="s">
        <v>61</v>
      </c>
      <c r="G248" s="154" t="s">
        <v>61</v>
      </c>
      <c r="H248" s="154" t="s">
        <v>61</v>
      </c>
      <c r="I248" s="154" t="s">
        <v>61</v>
      </c>
      <c r="J248" s="154" t="s">
        <v>61</v>
      </c>
      <c r="K248" s="154" t="s">
        <v>61</v>
      </c>
      <c r="L248" s="154" t="s">
        <v>61</v>
      </c>
      <c r="M248" s="154" t="s">
        <v>61</v>
      </c>
      <c r="N248" s="154" t="s">
        <v>61</v>
      </c>
      <c r="O248" s="154" t="s">
        <v>61</v>
      </c>
      <c r="P248" s="2"/>
    </row>
    <row r="249" spans="1:16" ht="13.5" customHeight="1" x14ac:dyDescent="0.25">
      <c r="A249" s="155">
        <v>0.3125</v>
      </c>
      <c r="B249" s="154" t="s">
        <v>61</v>
      </c>
      <c r="C249" s="154" t="s">
        <v>61</v>
      </c>
      <c r="D249" s="154" t="s">
        <v>61</v>
      </c>
      <c r="E249" s="154" t="s">
        <v>61</v>
      </c>
      <c r="F249" s="154" t="s">
        <v>61</v>
      </c>
      <c r="G249" s="154" t="s">
        <v>61</v>
      </c>
      <c r="H249" s="154" t="s">
        <v>61</v>
      </c>
      <c r="I249" s="154" t="s">
        <v>61</v>
      </c>
      <c r="J249" s="154" t="s">
        <v>61</v>
      </c>
      <c r="K249" s="154" t="s">
        <v>61</v>
      </c>
      <c r="L249" s="154" t="s">
        <v>61</v>
      </c>
      <c r="M249" s="154" t="s">
        <v>61</v>
      </c>
      <c r="N249" s="154" t="s">
        <v>61</v>
      </c>
      <c r="O249" s="154" t="s">
        <v>61</v>
      </c>
      <c r="P249" s="2"/>
    </row>
    <row r="250" spans="1:16" ht="13.5" customHeight="1" x14ac:dyDescent="0.25">
      <c r="A250" s="155">
        <v>0.32291666666666702</v>
      </c>
      <c r="B250" s="154" t="s">
        <v>61</v>
      </c>
      <c r="C250" s="154" t="s">
        <v>61</v>
      </c>
      <c r="D250" s="154" t="s">
        <v>61</v>
      </c>
      <c r="E250" s="154" t="s">
        <v>61</v>
      </c>
      <c r="F250" s="154" t="s">
        <v>61</v>
      </c>
      <c r="G250" s="154" t="s">
        <v>61</v>
      </c>
      <c r="H250" s="154" t="s">
        <v>61</v>
      </c>
      <c r="I250" s="154" t="s">
        <v>61</v>
      </c>
      <c r="J250" s="154" t="s">
        <v>61</v>
      </c>
      <c r="K250" s="154" t="s">
        <v>61</v>
      </c>
      <c r="L250" s="154" t="s">
        <v>61</v>
      </c>
      <c r="M250" s="154" t="s">
        <v>61</v>
      </c>
      <c r="N250" s="154" t="s">
        <v>61</v>
      </c>
      <c r="O250" s="154" t="s">
        <v>61</v>
      </c>
      <c r="P250" s="2"/>
    </row>
    <row r="251" spans="1:16" ht="13.5" customHeight="1" x14ac:dyDescent="0.25">
      <c r="A251" s="155">
        <v>0.33333333333333298</v>
      </c>
      <c r="B251" s="154" t="s">
        <v>61</v>
      </c>
      <c r="C251" s="154" t="s">
        <v>61</v>
      </c>
      <c r="D251" s="154" t="s">
        <v>61</v>
      </c>
      <c r="E251" s="154" t="s">
        <v>61</v>
      </c>
      <c r="F251" s="154" t="s">
        <v>61</v>
      </c>
      <c r="G251" s="154" t="s">
        <v>61</v>
      </c>
      <c r="H251" s="154" t="s">
        <v>61</v>
      </c>
      <c r="I251" s="154" t="s">
        <v>61</v>
      </c>
      <c r="J251" s="154" t="s">
        <v>61</v>
      </c>
      <c r="K251" s="154" t="s">
        <v>61</v>
      </c>
      <c r="L251" s="154" t="s">
        <v>61</v>
      </c>
      <c r="M251" s="154" t="s">
        <v>61</v>
      </c>
      <c r="N251" s="154" t="s">
        <v>61</v>
      </c>
      <c r="O251" s="154" t="s">
        <v>61</v>
      </c>
      <c r="P251" s="2"/>
    </row>
    <row r="252" spans="1:16" ht="13.5" customHeight="1" x14ac:dyDescent="0.25">
      <c r="A252" s="155">
        <v>0.34375</v>
      </c>
      <c r="B252" s="154" t="s">
        <v>61</v>
      </c>
      <c r="C252" s="154" t="s">
        <v>61</v>
      </c>
      <c r="D252" s="154" t="s">
        <v>61</v>
      </c>
      <c r="E252" s="154" t="s">
        <v>61</v>
      </c>
      <c r="F252" s="154" t="s">
        <v>61</v>
      </c>
      <c r="G252" s="154" t="s">
        <v>61</v>
      </c>
      <c r="H252" s="154" t="s">
        <v>61</v>
      </c>
      <c r="I252" s="154" t="s">
        <v>61</v>
      </c>
      <c r="J252" s="154" t="s">
        <v>61</v>
      </c>
      <c r="K252" s="154" t="s">
        <v>61</v>
      </c>
      <c r="L252" s="154" t="s">
        <v>61</v>
      </c>
      <c r="M252" s="154" t="s">
        <v>61</v>
      </c>
      <c r="N252" s="154" t="s">
        <v>61</v>
      </c>
      <c r="O252" s="154" t="s">
        <v>61</v>
      </c>
      <c r="P252" s="2"/>
    </row>
    <row r="253" spans="1:16" ht="13.5" customHeight="1" x14ac:dyDescent="0.25">
      <c r="A253" s="155">
        <v>0.35416666666666702</v>
      </c>
      <c r="B253" s="154" t="s">
        <v>61</v>
      </c>
      <c r="C253" s="154" t="s">
        <v>61</v>
      </c>
      <c r="D253" s="154" t="s">
        <v>61</v>
      </c>
      <c r="E253" s="154" t="s">
        <v>61</v>
      </c>
      <c r="F253" s="154" t="s">
        <v>61</v>
      </c>
      <c r="G253" s="154" t="s">
        <v>61</v>
      </c>
      <c r="H253" s="154" t="s">
        <v>61</v>
      </c>
      <c r="I253" s="154" t="s">
        <v>61</v>
      </c>
      <c r="J253" s="154" t="s">
        <v>61</v>
      </c>
      <c r="K253" s="154" t="s">
        <v>61</v>
      </c>
      <c r="L253" s="154" t="s">
        <v>61</v>
      </c>
      <c r="M253" s="154" t="s">
        <v>61</v>
      </c>
      <c r="N253" s="154" t="s">
        <v>61</v>
      </c>
      <c r="O253" s="154" t="s">
        <v>61</v>
      </c>
      <c r="P253" s="2"/>
    </row>
    <row r="254" spans="1:16" ht="13.5" customHeight="1" x14ac:dyDescent="0.25">
      <c r="A254" s="155">
        <v>0.36458333333333298</v>
      </c>
      <c r="B254" s="154" t="s">
        <v>61</v>
      </c>
      <c r="C254" s="154" t="s">
        <v>61</v>
      </c>
      <c r="D254" s="154" t="s">
        <v>61</v>
      </c>
      <c r="E254" s="154" t="s">
        <v>61</v>
      </c>
      <c r="F254" s="154" t="s">
        <v>61</v>
      </c>
      <c r="G254" s="154" t="s">
        <v>61</v>
      </c>
      <c r="H254" s="154" t="s">
        <v>61</v>
      </c>
      <c r="I254" s="154" t="s">
        <v>61</v>
      </c>
      <c r="J254" s="154" t="s">
        <v>61</v>
      </c>
      <c r="K254" s="154" t="s">
        <v>61</v>
      </c>
      <c r="L254" s="154" t="s">
        <v>61</v>
      </c>
      <c r="M254" s="154" t="s">
        <v>61</v>
      </c>
      <c r="N254" s="154" t="s">
        <v>61</v>
      </c>
      <c r="O254" s="154" t="s">
        <v>61</v>
      </c>
      <c r="P254" s="2"/>
    </row>
    <row r="255" spans="1:16" ht="13.5" customHeight="1" x14ac:dyDescent="0.25">
      <c r="A255" s="155">
        <v>0.375</v>
      </c>
      <c r="B255" s="154" t="s">
        <v>61</v>
      </c>
      <c r="C255" s="154" t="s">
        <v>61</v>
      </c>
      <c r="D255" s="154" t="s">
        <v>61</v>
      </c>
      <c r="E255" s="154" t="s">
        <v>61</v>
      </c>
      <c r="F255" s="154" t="s">
        <v>61</v>
      </c>
      <c r="G255" s="154" t="s">
        <v>61</v>
      </c>
      <c r="H255" s="154" t="s">
        <v>61</v>
      </c>
      <c r="I255" s="154" t="s">
        <v>61</v>
      </c>
      <c r="J255" s="154" t="s">
        <v>61</v>
      </c>
      <c r="K255" s="154" t="s">
        <v>61</v>
      </c>
      <c r="L255" s="154" t="s">
        <v>61</v>
      </c>
      <c r="M255" s="154" t="s">
        <v>61</v>
      </c>
      <c r="N255" s="154" t="s">
        <v>61</v>
      </c>
      <c r="O255" s="154" t="s">
        <v>61</v>
      </c>
      <c r="P255" s="2"/>
    </row>
    <row r="256" spans="1:16" ht="13.5" customHeight="1" x14ac:dyDescent="0.25">
      <c r="A256" s="155">
        <v>0.38541666666666702</v>
      </c>
      <c r="B256" s="154" t="s">
        <v>61</v>
      </c>
      <c r="C256" s="154" t="s">
        <v>61</v>
      </c>
      <c r="D256" s="154" t="s">
        <v>61</v>
      </c>
      <c r="E256" s="154" t="s">
        <v>61</v>
      </c>
      <c r="F256" s="154" t="s">
        <v>61</v>
      </c>
      <c r="G256" s="154" t="s">
        <v>61</v>
      </c>
      <c r="H256" s="154" t="s">
        <v>61</v>
      </c>
      <c r="I256" s="154" t="s">
        <v>61</v>
      </c>
      <c r="J256" s="154" t="s">
        <v>61</v>
      </c>
      <c r="K256" s="154" t="s">
        <v>61</v>
      </c>
      <c r="L256" s="154" t="s">
        <v>61</v>
      </c>
      <c r="M256" s="154" t="s">
        <v>61</v>
      </c>
      <c r="N256" s="154" t="s">
        <v>61</v>
      </c>
      <c r="O256" s="154" t="s">
        <v>61</v>
      </c>
      <c r="P256" s="2"/>
    </row>
    <row r="257" spans="1:16" ht="13.5" customHeight="1" x14ac:dyDescent="0.25">
      <c r="A257" s="155">
        <v>0.39583333333333298</v>
      </c>
      <c r="B257" s="154" t="s">
        <v>61</v>
      </c>
      <c r="C257" s="154" t="s">
        <v>61</v>
      </c>
      <c r="D257" s="154" t="s">
        <v>61</v>
      </c>
      <c r="E257" s="154" t="s">
        <v>61</v>
      </c>
      <c r="F257" s="154" t="s">
        <v>61</v>
      </c>
      <c r="G257" s="154" t="s">
        <v>61</v>
      </c>
      <c r="H257" s="154" t="s">
        <v>61</v>
      </c>
      <c r="I257" s="154" t="s">
        <v>61</v>
      </c>
      <c r="J257" s="154" t="s">
        <v>61</v>
      </c>
      <c r="K257" s="154" t="s">
        <v>61</v>
      </c>
      <c r="L257" s="154" t="s">
        <v>61</v>
      </c>
      <c r="M257" s="154" t="s">
        <v>61</v>
      </c>
      <c r="N257" s="154" t="s">
        <v>61</v>
      </c>
      <c r="O257" s="154" t="s">
        <v>61</v>
      </c>
      <c r="P257" s="2"/>
    </row>
    <row r="258" spans="1:16" ht="13.5" customHeight="1" x14ac:dyDescent="0.25">
      <c r="A258" s="155">
        <v>0.40625</v>
      </c>
      <c r="B258" s="154" t="s">
        <v>61</v>
      </c>
      <c r="C258" s="154" t="s">
        <v>61</v>
      </c>
      <c r="D258" s="154" t="s">
        <v>61</v>
      </c>
      <c r="E258" s="154" t="s">
        <v>61</v>
      </c>
      <c r="F258" s="154" t="s">
        <v>61</v>
      </c>
      <c r="G258" s="154" t="s">
        <v>61</v>
      </c>
      <c r="H258" s="154" t="s">
        <v>61</v>
      </c>
      <c r="I258" s="154" t="s">
        <v>61</v>
      </c>
      <c r="J258" s="154" t="s">
        <v>61</v>
      </c>
      <c r="K258" s="154" t="s">
        <v>61</v>
      </c>
      <c r="L258" s="154" t="s">
        <v>61</v>
      </c>
      <c r="M258" s="154" t="s">
        <v>61</v>
      </c>
      <c r="N258" s="154" t="s">
        <v>61</v>
      </c>
      <c r="O258" s="154" t="s">
        <v>61</v>
      </c>
      <c r="P258" s="2"/>
    </row>
    <row r="259" spans="1:16" ht="13.5" customHeight="1" x14ac:dyDescent="0.25">
      <c r="A259" s="155">
        <v>0.41666666666666702</v>
      </c>
      <c r="B259" s="154" t="s">
        <v>61</v>
      </c>
      <c r="C259" s="154" t="s">
        <v>61</v>
      </c>
      <c r="D259" s="154" t="s">
        <v>61</v>
      </c>
      <c r="E259" s="154" t="s">
        <v>61</v>
      </c>
      <c r="F259" s="154" t="s">
        <v>61</v>
      </c>
      <c r="G259" s="154" t="s">
        <v>61</v>
      </c>
      <c r="H259" s="154" t="s">
        <v>61</v>
      </c>
      <c r="I259" s="154" t="s">
        <v>61</v>
      </c>
      <c r="J259" s="154" t="s">
        <v>61</v>
      </c>
      <c r="K259" s="154" t="s">
        <v>61</v>
      </c>
      <c r="L259" s="154" t="s">
        <v>61</v>
      </c>
      <c r="M259" s="154" t="s">
        <v>61</v>
      </c>
      <c r="N259" s="154" t="s">
        <v>61</v>
      </c>
      <c r="O259" s="154" t="s">
        <v>61</v>
      </c>
      <c r="P259" s="2"/>
    </row>
    <row r="260" spans="1:16" ht="13.5" customHeight="1" x14ac:dyDescent="0.25">
      <c r="A260" s="155">
        <v>0.42708333333333298</v>
      </c>
      <c r="B260" s="154" t="s">
        <v>61</v>
      </c>
      <c r="C260" s="154" t="s">
        <v>61</v>
      </c>
      <c r="D260" s="154" t="s">
        <v>61</v>
      </c>
      <c r="E260" s="154" t="s">
        <v>61</v>
      </c>
      <c r="F260" s="154" t="s">
        <v>61</v>
      </c>
      <c r="G260" s="154" t="s">
        <v>61</v>
      </c>
      <c r="H260" s="154" t="s">
        <v>61</v>
      </c>
      <c r="I260" s="154" t="s">
        <v>61</v>
      </c>
      <c r="J260" s="154" t="s">
        <v>61</v>
      </c>
      <c r="K260" s="154" t="s">
        <v>61</v>
      </c>
      <c r="L260" s="154" t="s">
        <v>61</v>
      </c>
      <c r="M260" s="154" t="s">
        <v>61</v>
      </c>
      <c r="N260" s="154" t="s">
        <v>61</v>
      </c>
      <c r="O260" s="154" t="s">
        <v>61</v>
      </c>
      <c r="P260" s="2"/>
    </row>
    <row r="261" spans="1:16" ht="13.5" customHeight="1" x14ac:dyDescent="0.25">
      <c r="A261" s="155">
        <v>0.4375</v>
      </c>
      <c r="B261" s="154" t="s">
        <v>61</v>
      </c>
      <c r="C261" s="154" t="s">
        <v>61</v>
      </c>
      <c r="D261" s="154" t="s">
        <v>61</v>
      </c>
      <c r="E261" s="154" t="s">
        <v>61</v>
      </c>
      <c r="F261" s="154" t="s">
        <v>61</v>
      </c>
      <c r="G261" s="154" t="s">
        <v>61</v>
      </c>
      <c r="H261" s="154" t="s">
        <v>61</v>
      </c>
      <c r="I261" s="154" t="s">
        <v>61</v>
      </c>
      <c r="J261" s="154" t="s">
        <v>61</v>
      </c>
      <c r="K261" s="154" t="s">
        <v>61</v>
      </c>
      <c r="L261" s="154" t="s">
        <v>61</v>
      </c>
      <c r="M261" s="154" t="s">
        <v>61</v>
      </c>
      <c r="N261" s="154" t="s">
        <v>61</v>
      </c>
      <c r="O261" s="154" t="s">
        <v>61</v>
      </c>
      <c r="P261" s="2"/>
    </row>
    <row r="262" spans="1:16" ht="13.5" customHeight="1" x14ac:dyDescent="0.25">
      <c r="A262" s="155">
        <v>0.44791666666666702</v>
      </c>
      <c r="B262" s="154" t="s">
        <v>61</v>
      </c>
      <c r="C262" s="154" t="s">
        <v>61</v>
      </c>
      <c r="D262" s="154" t="s">
        <v>61</v>
      </c>
      <c r="E262" s="154" t="s">
        <v>61</v>
      </c>
      <c r="F262" s="154" t="s">
        <v>61</v>
      </c>
      <c r="G262" s="154" t="s">
        <v>61</v>
      </c>
      <c r="H262" s="154" t="s">
        <v>61</v>
      </c>
      <c r="I262" s="154" t="s">
        <v>61</v>
      </c>
      <c r="J262" s="154" t="s">
        <v>61</v>
      </c>
      <c r="K262" s="154" t="s">
        <v>61</v>
      </c>
      <c r="L262" s="154" t="s">
        <v>61</v>
      </c>
      <c r="M262" s="154" t="s">
        <v>61</v>
      </c>
      <c r="N262" s="154" t="s">
        <v>61</v>
      </c>
      <c r="O262" s="154" t="s">
        <v>61</v>
      </c>
      <c r="P262" s="2"/>
    </row>
    <row r="263" spans="1:16" ht="13.5" customHeight="1" x14ac:dyDescent="0.25">
      <c r="A263" s="155">
        <v>0.45833333333333298</v>
      </c>
      <c r="B263" s="154" t="s">
        <v>61</v>
      </c>
      <c r="C263" s="154" t="s">
        <v>61</v>
      </c>
      <c r="D263" s="154" t="s">
        <v>61</v>
      </c>
      <c r="E263" s="154" t="s">
        <v>61</v>
      </c>
      <c r="F263" s="154" t="s">
        <v>61</v>
      </c>
      <c r="G263" s="154" t="s">
        <v>61</v>
      </c>
      <c r="H263" s="154" t="s">
        <v>61</v>
      </c>
      <c r="I263" s="154" t="s">
        <v>61</v>
      </c>
      <c r="J263" s="154" t="s">
        <v>61</v>
      </c>
      <c r="K263" s="154" t="s">
        <v>61</v>
      </c>
      <c r="L263" s="154" t="s">
        <v>61</v>
      </c>
      <c r="M263" s="154" t="s">
        <v>61</v>
      </c>
      <c r="N263" s="154" t="s">
        <v>61</v>
      </c>
      <c r="O263" s="154" t="s">
        <v>61</v>
      </c>
      <c r="P263" s="2"/>
    </row>
    <row r="264" spans="1:16" ht="13.5" customHeight="1" x14ac:dyDescent="0.25">
      <c r="A264" s="155">
        <v>0.46875</v>
      </c>
      <c r="B264" s="154" t="s">
        <v>61</v>
      </c>
      <c r="C264" s="154" t="s">
        <v>61</v>
      </c>
      <c r="D264" s="154" t="s">
        <v>61</v>
      </c>
      <c r="E264" s="154" t="s">
        <v>61</v>
      </c>
      <c r="F264" s="154" t="s">
        <v>61</v>
      </c>
      <c r="G264" s="154" t="s">
        <v>61</v>
      </c>
      <c r="H264" s="154" t="s">
        <v>61</v>
      </c>
      <c r="I264" s="154" t="s">
        <v>61</v>
      </c>
      <c r="J264" s="154" t="s">
        <v>61</v>
      </c>
      <c r="K264" s="154" t="s">
        <v>61</v>
      </c>
      <c r="L264" s="154" t="s">
        <v>61</v>
      </c>
      <c r="M264" s="154" t="s">
        <v>61</v>
      </c>
      <c r="N264" s="154" t="s">
        <v>61</v>
      </c>
      <c r="O264" s="154" t="s">
        <v>61</v>
      </c>
      <c r="P264" s="2"/>
    </row>
    <row r="265" spans="1:16" ht="13.5" customHeight="1" x14ac:dyDescent="0.25">
      <c r="A265" s="155">
        <v>0.47916666666666702</v>
      </c>
      <c r="B265" s="154" t="s">
        <v>61</v>
      </c>
      <c r="C265" s="154" t="s">
        <v>61</v>
      </c>
      <c r="D265" s="154" t="s">
        <v>61</v>
      </c>
      <c r="E265" s="154" t="s">
        <v>61</v>
      </c>
      <c r="F265" s="154" t="s">
        <v>61</v>
      </c>
      <c r="G265" s="154" t="s">
        <v>61</v>
      </c>
      <c r="H265" s="154" t="s">
        <v>61</v>
      </c>
      <c r="I265" s="154" t="s">
        <v>61</v>
      </c>
      <c r="J265" s="154" t="s">
        <v>61</v>
      </c>
      <c r="K265" s="154" t="s">
        <v>61</v>
      </c>
      <c r="L265" s="154" t="s">
        <v>61</v>
      </c>
      <c r="M265" s="154" t="s">
        <v>61</v>
      </c>
      <c r="N265" s="154" t="s">
        <v>61</v>
      </c>
      <c r="O265" s="154" t="s">
        <v>61</v>
      </c>
      <c r="P265" s="2"/>
    </row>
    <row r="266" spans="1:16" ht="13.5" customHeight="1" x14ac:dyDescent="0.25">
      <c r="A266" s="155">
        <v>0.48958333333333298</v>
      </c>
      <c r="B266" s="154" t="s">
        <v>61</v>
      </c>
      <c r="C266" s="154" t="s">
        <v>61</v>
      </c>
      <c r="D266" s="154" t="s">
        <v>61</v>
      </c>
      <c r="E266" s="154" t="s">
        <v>61</v>
      </c>
      <c r="F266" s="154" t="s">
        <v>61</v>
      </c>
      <c r="G266" s="154" t="s">
        <v>61</v>
      </c>
      <c r="H266" s="154" t="s">
        <v>61</v>
      </c>
      <c r="I266" s="154" t="s">
        <v>61</v>
      </c>
      <c r="J266" s="154" t="s">
        <v>61</v>
      </c>
      <c r="K266" s="154" t="s">
        <v>61</v>
      </c>
      <c r="L266" s="154" t="s">
        <v>61</v>
      </c>
      <c r="M266" s="154" t="s">
        <v>61</v>
      </c>
      <c r="N266" s="154" t="s">
        <v>61</v>
      </c>
      <c r="O266" s="154" t="s">
        <v>61</v>
      </c>
      <c r="P266" s="2"/>
    </row>
    <row r="267" spans="1:16" ht="13.5" customHeight="1" x14ac:dyDescent="0.25">
      <c r="A267" s="155">
        <v>0.5</v>
      </c>
      <c r="B267" s="154" t="s">
        <v>61</v>
      </c>
      <c r="C267" s="154" t="s">
        <v>61</v>
      </c>
      <c r="D267" s="154" t="s">
        <v>61</v>
      </c>
      <c r="E267" s="154" t="s">
        <v>61</v>
      </c>
      <c r="F267" s="154" t="s">
        <v>61</v>
      </c>
      <c r="G267" s="154" t="s">
        <v>61</v>
      </c>
      <c r="H267" s="154" t="s">
        <v>61</v>
      </c>
      <c r="I267" s="154" t="s">
        <v>61</v>
      </c>
      <c r="J267" s="154" t="s">
        <v>61</v>
      </c>
      <c r="K267" s="154" t="s">
        <v>61</v>
      </c>
      <c r="L267" s="154" t="s">
        <v>61</v>
      </c>
      <c r="M267" s="154" t="s">
        <v>61</v>
      </c>
      <c r="N267" s="154" t="s">
        <v>61</v>
      </c>
      <c r="O267" s="154" t="s">
        <v>61</v>
      </c>
      <c r="P267" s="2"/>
    </row>
    <row r="268" spans="1:16" ht="13.5" customHeight="1" x14ac:dyDescent="0.25">
      <c r="A268" s="155">
        <v>0.51041666666666696</v>
      </c>
      <c r="B268" s="154" t="s">
        <v>61</v>
      </c>
      <c r="C268" s="154" t="s">
        <v>61</v>
      </c>
      <c r="D268" s="154" t="s">
        <v>61</v>
      </c>
      <c r="E268" s="154" t="s">
        <v>61</v>
      </c>
      <c r="F268" s="154" t="s">
        <v>61</v>
      </c>
      <c r="G268" s="154" t="s">
        <v>61</v>
      </c>
      <c r="H268" s="154" t="s">
        <v>61</v>
      </c>
      <c r="I268" s="154" t="s">
        <v>61</v>
      </c>
      <c r="J268" s="154" t="s">
        <v>61</v>
      </c>
      <c r="K268" s="154" t="s">
        <v>61</v>
      </c>
      <c r="L268" s="154" t="s">
        <v>61</v>
      </c>
      <c r="M268" s="154" t="s">
        <v>61</v>
      </c>
      <c r="N268" s="154" t="s">
        <v>61</v>
      </c>
      <c r="O268" s="154" t="s">
        <v>61</v>
      </c>
      <c r="P268" s="2"/>
    </row>
    <row r="269" spans="1:16" ht="13.5" customHeight="1" x14ac:dyDescent="0.25">
      <c r="A269" s="155">
        <v>0.52083333333333304</v>
      </c>
      <c r="B269" s="154" t="s">
        <v>61</v>
      </c>
      <c r="C269" s="154" t="s">
        <v>61</v>
      </c>
      <c r="D269" s="154" t="s">
        <v>61</v>
      </c>
      <c r="E269" s="154" t="s">
        <v>61</v>
      </c>
      <c r="F269" s="154" t="s">
        <v>61</v>
      </c>
      <c r="G269" s="154" t="s">
        <v>61</v>
      </c>
      <c r="H269" s="154" t="s">
        <v>61</v>
      </c>
      <c r="I269" s="154" t="s">
        <v>61</v>
      </c>
      <c r="J269" s="154" t="s">
        <v>61</v>
      </c>
      <c r="K269" s="154" t="s">
        <v>61</v>
      </c>
      <c r="L269" s="154" t="s">
        <v>61</v>
      </c>
      <c r="M269" s="154" t="s">
        <v>61</v>
      </c>
      <c r="N269" s="154" t="s">
        <v>61</v>
      </c>
      <c r="O269" s="154" t="s">
        <v>61</v>
      </c>
      <c r="P269" s="2"/>
    </row>
    <row r="270" spans="1:16" ht="13.5" customHeight="1" x14ac:dyDescent="0.25">
      <c r="A270" s="155">
        <v>0.53125</v>
      </c>
      <c r="B270" s="154" t="s">
        <v>61</v>
      </c>
      <c r="C270" s="154" t="s">
        <v>61</v>
      </c>
      <c r="D270" s="154" t="s">
        <v>61</v>
      </c>
      <c r="E270" s="154" t="s">
        <v>61</v>
      </c>
      <c r="F270" s="154" t="s">
        <v>61</v>
      </c>
      <c r="G270" s="154" t="s">
        <v>61</v>
      </c>
      <c r="H270" s="154" t="s">
        <v>61</v>
      </c>
      <c r="I270" s="154" t="s">
        <v>61</v>
      </c>
      <c r="J270" s="154" t="s">
        <v>61</v>
      </c>
      <c r="K270" s="154" t="s">
        <v>61</v>
      </c>
      <c r="L270" s="154" t="s">
        <v>61</v>
      </c>
      <c r="M270" s="154" t="s">
        <v>61</v>
      </c>
      <c r="N270" s="154" t="s">
        <v>61</v>
      </c>
      <c r="O270" s="154" t="s">
        <v>61</v>
      </c>
      <c r="P270" s="2"/>
    </row>
    <row r="271" spans="1:16" ht="13.5" customHeight="1" x14ac:dyDescent="0.25">
      <c r="A271" s="155">
        <v>0.54166666666666696</v>
      </c>
      <c r="B271" s="154" t="s">
        <v>61</v>
      </c>
      <c r="C271" s="154" t="s">
        <v>61</v>
      </c>
      <c r="D271" s="154" t="s">
        <v>61</v>
      </c>
      <c r="E271" s="154" t="s">
        <v>61</v>
      </c>
      <c r="F271" s="154" t="s">
        <v>61</v>
      </c>
      <c r="G271" s="154" t="s">
        <v>61</v>
      </c>
      <c r="H271" s="154" t="s">
        <v>61</v>
      </c>
      <c r="I271" s="154" t="s">
        <v>61</v>
      </c>
      <c r="J271" s="154" t="s">
        <v>61</v>
      </c>
      <c r="K271" s="154" t="s">
        <v>61</v>
      </c>
      <c r="L271" s="154" t="s">
        <v>61</v>
      </c>
      <c r="M271" s="154" t="s">
        <v>61</v>
      </c>
      <c r="N271" s="154" t="s">
        <v>61</v>
      </c>
      <c r="O271" s="154" t="s">
        <v>61</v>
      </c>
      <c r="P271" s="2"/>
    </row>
    <row r="272" spans="1:16" ht="13.5" customHeight="1" x14ac:dyDescent="0.25">
      <c r="A272" s="155">
        <v>0.55208333333333304</v>
      </c>
      <c r="B272" s="154" t="s">
        <v>61</v>
      </c>
      <c r="C272" s="154" t="s">
        <v>61</v>
      </c>
      <c r="D272" s="154" t="s">
        <v>61</v>
      </c>
      <c r="E272" s="154" t="s">
        <v>61</v>
      </c>
      <c r="F272" s="154" t="s">
        <v>61</v>
      </c>
      <c r="G272" s="154" t="s">
        <v>61</v>
      </c>
      <c r="H272" s="154" t="s">
        <v>61</v>
      </c>
      <c r="I272" s="154" t="s">
        <v>61</v>
      </c>
      <c r="J272" s="154" t="s">
        <v>61</v>
      </c>
      <c r="K272" s="154" t="s">
        <v>61</v>
      </c>
      <c r="L272" s="154" t="s">
        <v>61</v>
      </c>
      <c r="M272" s="154" t="s">
        <v>61</v>
      </c>
      <c r="N272" s="154" t="s">
        <v>61</v>
      </c>
      <c r="O272" s="154" t="s">
        <v>61</v>
      </c>
      <c r="P272" s="2"/>
    </row>
    <row r="273" spans="1:16" ht="13.5" customHeight="1" x14ac:dyDescent="0.25">
      <c r="A273" s="155">
        <v>0.5625</v>
      </c>
      <c r="B273" s="154" t="s">
        <v>61</v>
      </c>
      <c r="C273" s="154" t="s">
        <v>61</v>
      </c>
      <c r="D273" s="154" t="s">
        <v>61</v>
      </c>
      <c r="E273" s="154" t="s">
        <v>61</v>
      </c>
      <c r="F273" s="154" t="s">
        <v>61</v>
      </c>
      <c r="G273" s="154" t="s">
        <v>61</v>
      </c>
      <c r="H273" s="154" t="s">
        <v>61</v>
      </c>
      <c r="I273" s="154" t="s">
        <v>61</v>
      </c>
      <c r="J273" s="154" t="s">
        <v>61</v>
      </c>
      <c r="K273" s="154" t="s">
        <v>61</v>
      </c>
      <c r="L273" s="154" t="s">
        <v>61</v>
      </c>
      <c r="M273" s="154" t="s">
        <v>61</v>
      </c>
      <c r="N273" s="154" t="s">
        <v>61</v>
      </c>
      <c r="O273" s="154" t="s">
        <v>61</v>
      </c>
      <c r="P273" s="2"/>
    </row>
    <row r="274" spans="1:16" ht="13.5" customHeight="1" x14ac:dyDescent="0.25">
      <c r="A274" s="155">
        <v>0.57291666666666696</v>
      </c>
      <c r="B274" s="154" t="s">
        <v>61</v>
      </c>
      <c r="C274" s="154" t="s">
        <v>61</v>
      </c>
      <c r="D274" s="154" t="s">
        <v>61</v>
      </c>
      <c r="E274" s="154" t="s">
        <v>61</v>
      </c>
      <c r="F274" s="154" t="s">
        <v>61</v>
      </c>
      <c r="G274" s="154" t="s">
        <v>61</v>
      </c>
      <c r="H274" s="154" t="s">
        <v>61</v>
      </c>
      <c r="I274" s="154" t="s">
        <v>61</v>
      </c>
      <c r="J274" s="154" t="s">
        <v>61</v>
      </c>
      <c r="K274" s="154" t="s">
        <v>61</v>
      </c>
      <c r="L274" s="154" t="s">
        <v>61</v>
      </c>
      <c r="M274" s="154" t="s">
        <v>61</v>
      </c>
      <c r="N274" s="154" t="s">
        <v>61</v>
      </c>
      <c r="O274" s="154" t="s">
        <v>61</v>
      </c>
      <c r="P274" s="2"/>
    </row>
    <row r="275" spans="1:16" ht="13.5" customHeight="1" x14ac:dyDescent="0.25">
      <c r="A275" s="155">
        <v>0.58333333333333304</v>
      </c>
      <c r="B275" s="154" t="s">
        <v>61</v>
      </c>
      <c r="C275" s="154" t="s">
        <v>61</v>
      </c>
      <c r="D275" s="154" t="s">
        <v>61</v>
      </c>
      <c r="E275" s="154" t="s">
        <v>61</v>
      </c>
      <c r="F275" s="154" t="s">
        <v>61</v>
      </c>
      <c r="G275" s="154" t="s">
        <v>61</v>
      </c>
      <c r="H275" s="154" t="s">
        <v>61</v>
      </c>
      <c r="I275" s="154" t="s">
        <v>61</v>
      </c>
      <c r="J275" s="154" t="s">
        <v>61</v>
      </c>
      <c r="K275" s="154" t="s">
        <v>61</v>
      </c>
      <c r="L275" s="154" t="s">
        <v>61</v>
      </c>
      <c r="M275" s="154" t="s">
        <v>61</v>
      </c>
      <c r="N275" s="154" t="s">
        <v>61</v>
      </c>
      <c r="O275" s="154" t="s">
        <v>61</v>
      </c>
      <c r="P275" s="2"/>
    </row>
    <row r="276" spans="1:16" ht="13.5" customHeight="1" x14ac:dyDescent="0.25">
      <c r="A276" s="155">
        <v>0.59375</v>
      </c>
      <c r="B276" s="154" t="s">
        <v>61</v>
      </c>
      <c r="C276" s="154" t="s">
        <v>61</v>
      </c>
      <c r="D276" s="154" t="s">
        <v>61</v>
      </c>
      <c r="E276" s="154" t="s">
        <v>61</v>
      </c>
      <c r="F276" s="154" t="s">
        <v>61</v>
      </c>
      <c r="G276" s="154" t="s">
        <v>61</v>
      </c>
      <c r="H276" s="154" t="s">
        <v>61</v>
      </c>
      <c r="I276" s="154" t="s">
        <v>61</v>
      </c>
      <c r="J276" s="154" t="s">
        <v>61</v>
      </c>
      <c r="K276" s="154" t="s">
        <v>61</v>
      </c>
      <c r="L276" s="154" t="s">
        <v>61</v>
      </c>
      <c r="M276" s="154" t="s">
        <v>61</v>
      </c>
      <c r="N276" s="154" t="s">
        <v>61</v>
      </c>
      <c r="O276" s="154" t="s">
        <v>61</v>
      </c>
      <c r="P276" s="2"/>
    </row>
    <row r="277" spans="1:16" ht="13.5" customHeight="1" x14ac:dyDescent="0.25">
      <c r="A277" s="155">
        <v>0.60416666666666696</v>
      </c>
      <c r="B277" s="154" t="s">
        <v>61</v>
      </c>
      <c r="C277" s="154" t="s">
        <v>61</v>
      </c>
      <c r="D277" s="154" t="s">
        <v>61</v>
      </c>
      <c r="E277" s="154" t="s">
        <v>61</v>
      </c>
      <c r="F277" s="154" t="s">
        <v>61</v>
      </c>
      <c r="G277" s="154" t="s">
        <v>61</v>
      </c>
      <c r="H277" s="154" t="s">
        <v>61</v>
      </c>
      <c r="I277" s="154" t="s">
        <v>61</v>
      </c>
      <c r="J277" s="154" t="s">
        <v>61</v>
      </c>
      <c r="K277" s="154" t="s">
        <v>61</v>
      </c>
      <c r="L277" s="154" t="s">
        <v>61</v>
      </c>
      <c r="M277" s="154" t="s">
        <v>61</v>
      </c>
      <c r="N277" s="154" t="s">
        <v>61</v>
      </c>
      <c r="O277" s="154" t="s">
        <v>61</v>
      </c>
      <c r="P277" s="2"/>
    </row>
    <row r="278" spans="1:16" ht="13.5" customHeight="1" x14ac:dyDescent="0.25">
      <c r="A278" s="155">
        <v>0.61458333333333304</v>
      </c>
      <c r="B278" s="154" t="s">
        <v>61</v>
      </c>
      <c r="C278" s="154" t="s">
        <v>61</v>
      </c>
      <c r="D278" s="154" t="s">
        <v>61</v>
      </c>
      <c r="E278" s="154" t="s">
        <v>61</v>
      </c>
      <c r="F278" s="154" t="s">
        <v>61</v>
      </c>
      <c r="G278" s="154" t="s">
        <v>61</v>
      </c>
      <c r="H278" s="154" t="s">
        <v>61</v>
      </c>
      <c r="I278" s="154" t="s">
        <v>61</v>
      </c>
      <c r="J278" s="154" t="s">
        <v>61</v>
      </c>
      <c r="K278" s="154" t="s">
        <v>61</v>
      </c>
      <c r="L278" s="154" t="s">
        <v>61</v>
      </c>
      <c r="M278" s="154" t="s">
        <v>61</v>
      </c>
      <c r="N278" s="154" t="s">
        <v>61</v>
      </c>
      <c r="O278" s="154" t="s">
        <v>61</v>
      </c>
      <c r="P278" s="2"/>
    </row>
    <row r="279" spans="1:16" ht="13.5" customHeight="1" x14ac:dyDescent="0.25">
      <c r="A279" s="155">
        <v>0.625</v>
      </c>
      <c r="B279" s="154" t="s">
        <v>61</v>
      </c>
      <c r="C279" s="154" t="s">
        <v>61</v>
      </c>
      <c r="D279" s="154" t="s">
        <v>61</v>
      </c>
      <c r="E279" s="154" t="s">
        <v>61</v>
      </c>
      <c r="F279" s="154" t="s">
        <v>61</v>
      </c>
      <c r="G279" s="154" t="s">
        <v>61</v>
      </c>
      <c r="H279" s="154" t="s">
        <v>61</v>
      </c>
      <c r="I279" s="154" t="s">
        <v>61</v>
      </c>
      <c r="J279" s="154" t="s">
        <v>61</v>
      </c>
      <c r="K279" s="154" t="s">
        <v>61</v>
      </c>
      <c r="L279" s="154" t="s">
        <v>61</v>
      </c>
      <c r="M279" s="154" t="s">
        <v>61</v>
      </c>
      <c r="N279" s="154" t="s">
        <v>61</v>
      </c>
      <c r="O279" s="154" t="s">
        <v>61</v>
      </c>
      <c r="P279" s="2"/>
    </row>
    <row r="280" spans="1:16" ht="13.5" customHeight="1" x14ac:dyDescent="0.25">
      <c r="A280" s="155">
        <v>0.63541666666666696</v>
      </c>
      <c r="B280" s="154" t="s">
        <v>61</v>
      </c>
      <c r="C280" s="154" t="s">
        <v>61</v>
      </c>
      <c r="D280" s="154" t="s">
        <v>61</v>
      </c>
      <c r="E280" s="154" t="s">
        <v>61</v>
      </c>
      <c r="F280" s="154" t="s">
        <v>61</v>
      </c>
      <c r="G280" s="154" t="s">
        <v>61</v>
      </c>
      <c r="H280" s="154" t="s">
        <v>61</v>
      </c>
      <c r="I280" s="154" t="s">
        <v>61</v>
      </c>
      <c r="J280" s="154" t="s">
        <v>61</v>
      </c>
      <c r="K280" s="154" t="s">
        <v>61</v>
      </c>
      <c r="L280" s="154" t="s">
        <v>61</v>
      </c>
      <c r="M280" s="154" t="s">
        <v>61</v>
      </c>
      <c r="N280" s="154" t="s">
        <v>61</v>
      </c>
      <c r="O280" s="154" t="s">
        <v>61</v>
      </c>
      <c r="P280" s="2"/>
    </row>
    <row r="281" spans="1:16" ht="13.5" customHeight="1" x14ac:dyDescent="0.25">
      <c r="A281" s="155">
        <v>0.64583333333333304</v>
      </c>
      <c r="B281" s="154" t="s">
        <v>61</v>
      </c>
      <c r="C281" s="154" t="s">
        <v>61</v>
      </c>
      <c r="D281" s="154" t="s">
        <v>61</v>
      </c>
      <c r="E281" s="154" t="s">
        <v>61</v>
      </c>
      <c r="F281" s="154" t="s">
        <v>61</v>
      </c>
      <c r="G281" s="154" t="s">
        <v>61</v>
      </c>
      <c r="H281" s="154" t="s">
        <v>61</v>
      </c>
      <c r="I281" s="154" t="s">
        <v>61</v>
      </c>
      <c r="J281" s="154" t="s">
        <v>61</v>
      </c>
      <c r="K281" s="154" t="s">
        <v>61</v>
      </c>
      <c r="L281" s="154" t="s">
        <v>61</v>
      </c>
      <c r="M281" s="154" t="s">
        <v>61</v>
      </c>
      <c r="N281" s="154" t="s">
        <v>61</v>
      </c>
      <c r="O281" s="154" t="s">
        <v>61</v>
      </c>
      <c r="P281" s="2"/>
    </row>
    <row r="282" spans="1:16" ht="13.5" customHeight="1" x14ac:dyDescent="0.25">
      <c r="A282" s="155">
        <v>0.65625</v>
      </c>
      <c r="B282" s="154" t="s">
        <v>61</v>
      </c>
      <c r="C282" s="154" t="s">
        <v>61</v>
      </c>
      <c r="D282" s="154" t="s">
        <v>61</v>
      </c>
      <c r="E282" s="154" t="s">
        <v>61</v>
      </c>
      <c r="F282" s="154" t="s">
        <v>61</v>
      </c>
      <c r="G282" s="154" t="s">
        <v>61</v>
      </c>
      <c r="H282" s="154" t="s">
        <v>61</v>
      </c>
      <c r="I282" s="154" t="s">
        <v>61</v>
      </c>
      <c r="J282" s="154" t="s">
        <v>61</v>
      </c>
      <c r="K282" s="154" t="s">
        <v>61</v>
      </c>
      <c r="L282" s="154" t="s">
        <v>61</v>
      </c>
      <c r="M282" s="154" t="s">
        <v>61</v>
      </c>
      <c r="N282" s="154" t="s">
        <v>61</v>
      </c>
      <c r="O282" s="154" t="s">
        <v>61</v>
      </c>
      <c r="P282" s="2"/>
    </row>
    <row r="283" spans="1:16" ht="13.5" customHeight="1" x14ac:dyDescent="0.25">
      <c r="A283" s="155">
        <v>0.66666666666666696</v>
      </c>
      <c r="B283" s="154" t="s">
        <v>61</v>
      </c>
      <c r="C283" s="154" t="s">
        <v>61</v>
      </c>
      <c r="D283" s="154" t="s">
        <v>61</v>
      </c>
      <c r="E283" s="154" t="s">
        <v>61</v>
      </c>
      <c r="F283" s="154" t="s">
        <v>61</v>
      </c>
      <c r="G283" s="154" t="s">
        <v>61</v>
      </c>
      <c r="H283" s="154" t="s">
        <v>61</v>
      </c>
      <c r="I283" s="154" t="s">
        <v>61</v>
      </c>
      <c r="J283" s="154" t="s">
        <v>61</v>
      </c>
      <c r="K283" s="154" t="s">
        <v>61</v>
      </c>
      <c r="L283" s="154" t="s">
        <v>61</v>
      </c>
      <c r="M283" s="154" t="s">
        <v>61</v>
      </c>
      <c r="N283" s="154" t="s">
        <v>61</v>
      </c>
      <c r="O283" s="154" t="s">
        <v>61</v>
      </c>
      <c r="P283" s="2"/>
    </row>
    <row r="284" spans="1:16" ht="13.5" customHeight="1" x14ac:dyDescent="0.25">
      <c r="A284" s="155">
        <v>0.67708333333333304</v>
      </c>
      <c r="B284" s="154" t="s">
        <v>61</v>
      </c>
      <c r="C284" s="154" t="s">
        <v>61</v>
      </c>
      <c r="D284" s="154" t="s">
        <v>61</v>
      </c>
      <c r="E284" s="154" t="s">
        <v>61</v>
      </c>
      <c r="F284" s="154" t="s">
        <v>61</v>
      </c>
      <c r="G284" s="154" t="s">
        <v>61</v>
      </c>
      <c r="H284" s="154" t="s">
        <v>61</v>
      </c>
      <c r="I284" s="154" t="s">
        <v>61</v>
      </c>
      <c r="J284" s="154" t="s">
        <v>61</v>
      </c>
      <c r="K284" s="154" t="s">
        <v>61</v>
      </c>
      <c r="L284" s="154" t="s">
        <v>61</v>
      </c>
      <c r="M284" s="154" t="s">
        <v>61</v>
      </c>
      <c r="N284" s="154" t="s">
        <v>61</v>
      </c>
      <c r="O284" s="154" t="s">
        <v>61</v>
      </c>
      <c r="P284" s="2"/>
    </row>
    <row r="285" spans="1:16" ht="13.5" customHeight="1" x14ac:dyDescent="0.25">
      <c r="A285" s="155">
        <v>0.6875</v>
      </c>
      <c r="B285" s="154" t="s">
        <v>61</v>
      </c>
      <c r="C285" s="154" t="s">
        <v>61</v>
      </c>
      <c r="D285" s="154" t="s">
        <v>61</v>
      </c>
      <c r="E285" s="154" t="s">
        <v>61</v>
      </c>
      <c r="F285" s="154" t="s">
        <v>61</v>
      </c>
      <c r="G285" s="154" t="s">
        <v>61</v>
      </c>
      <c r="H285" s="154" t="s">
        <v>61</v>
      </c>
      <c r="I285" s="154" t="s">
        <v>61</v>
      </c>
      <c r="J285" s="154" t="s">
        <v>61</v>
      </c>
      <c r="K285" s="154" t="s">
        <v>61</v>
      </c>
      <c r="L285" s="154" t="s">
        <v>61</v>
      </c>
      <c r="M285" s="154" t="s">
        <v>61</v>
      </c>
      <c r="N285" s="154" t="s">
        <v>61</v>
      </c>
      <c r="O285" s="154" t="s">
        <v>61</v>
      </c>
      <c r="P285" s="2"/>
    </row>
    <row r="286" spans="1:16" ht="13.5" customHeight="1" x14ac:dyDescent="0.25">
      <c r="A286" s="155">
        <v>0.69791666666666696</v>
      </c>
      <c r="B286" s="154" t="s">
        <v>61</v>
      </c>
      <c r="C286" s="154" t="s">
        <v>61</v>
      </c>
      <c r="D286" s="154" t="s">
        <v>61</v>
      </c>
      <c r="E286" s="154" t="s">
        <v>61</v>
      </c>
      <c r="F286" s="154" t="s">
        <v>61</v>
      </c>
      <c r="G286" s="154" t="s">
        <v>61</v>
      </c>
      <c r="H286" s="154" t="s">
        <v>61</v>
      </c>
      <c r="I286" s="154" t="s">
        <v>61</v>
      </c>
      <c r="J286" s="154" t="s">
        <v>61</v>
      </c>
      <c r="K286" s="154" t="s">
        <v>61</v>
      </c>
      <c r="L286" s="154" t="s">
        <v>61</v>
      </c>
      <c r="M286" s="154" t="s">
        <v>61</v>
      </c>
      <c r="N286" s="154" t="s">
        <v>61</v>
      </c>
      <c r="O286" s="154" t="s">
        <v>61</v>
      </c>
      <c r="P286" s="2"/>
    </row>
    <row r="287" spans="1:16" ht="13.5" customHeight="1" x14ac:dyDescent="0.25">
      <c r="A287" s="155">
        <v>0.70833333333333304</v>
      </c>
      <c r="B287" s="154" t="s">
        <v>61</v>
      </c>
      <c r="C287" s="154" t="s">
        <v>61</v>
      </c>
      <c r="D287" s="154" t="s">
        <v>61</v>
      </c>
      <c r="E287" s="154" t="s">
        <v>61</v>
      </c>
      <c r="F287" s="154" t="s">
        <v>61</v>
      </c>
      <c r="G287" s="154" t="s">
        <v>61</v>
      </c>
      <c r="H287" s="154" t="s">
        <v>61</v>
      </c>
      <c r="I287" s="154" t="s">
        <v>61</v>
      </c>
      <c r="J287" s="154" t="s">
        <v>61</v>
      </c>
      <c r="K287" s="154" t="s">
        <v>61</v>
      </c>
      <c r="L287" s="154" t="s">
        <v>61</v>
      </c>
      <c r="M287" s="154" t="s">
        <v>61</v>
      </c>
      <c r="N287" s="154" t="s">
        <v>61</v>
      </c>
      <c r="O287" s="154" t="s">
        <v>61</v>
      </c>
      <c r="P287" s="2"/>
    </row>
    <row r="288" spans="1:16" ht="13.5" customHeight="1" x14ac:dyDescent="0.25">
      <c r="A288" s="155">
        <v>0.71875</v>
      </c>
      <c r="B288" s="154" t="s">
        <v>61</v>
      </c>
      <c r="C288" s="154" t="s">
        <v>61</v>
      </c>
      <c r="D288" s="154" t="s">
        <v>61</v>
      </c>
      <c r="E288" s="154" t="s">
        <v>61</v>
      </c>
      <c r="F288" s="154" t="s">
        <v>61</v>
      </c>
      <c r="G288" s="154" t="s">
        <v>61</v>
      </c>
      <c r="H288" s="154" t="s">
        <v>61</v>
      </c>
      <c r="I288" s="154" t="s">
        <v>61</v>
      </c>
      <c r="J288" s="154" t="s">
        <v>61</v>
      </c>
      <c r="K288" s="154" t="s">
        <v>61</v>
      </c>
      <c r="L288" s="154" t="s">
        <v>61</v>
      </c>
      <c r="M288" s="154" t="s">
        <v>61</v>
      </c>
      <c r="N288" s="154" t="s">
        <v>61</v>
      </c>
      <c r="O288" s="154" t="s">
        <v>61</v>
      </c>
      <c r="P288" s="2"/>
    </row>
    <row r="289" spans="1:16" ht="13.5" customHeight="1" x14ac:dyDescent="0.25">
      <c r="A289" s="155">
        <v>0.72916666666666696</v>
      </c>
      <c r="B289" s="154" t="s">
        <v>61</v>
      </c>
      <c r="C289" s="154" t="s">
        <v>61</v>
      </c>
      <c r="D289" s="154" t="s">
        <v>61</v>
      </c>
      <c r="E289" s="154" t="s">
        <v>61</v>
      </c>
      <c r="F289" s="154" t="s">
        <v>61</v>
      </c>
      <c r="G289" s="154" t="s">
        <v>61</v>
      </c>
      <c r="H289" s="154" t="s">
        <v>61</v>
      </c>
      <c r="I289" s="154" t="s">
        <v>61</v>
      </c>
      <c r="J289" s="154" t="s">
        <v>61</v>
      </c>
      <c r="K289" s="154" t="s">
        <v>61</v>
      </c>
      <c r="L289" s="154" t="s">
        <v>61</v>
      </c>
      <c r="M289" s="154" t="s">
        <v>61</v>
      </c>
      <c r="N289" s="154" t="s">
        <v>61</v>
      </c>
      <c r="O289" s="154" t="s">
        <v>61</v>
      </c>
      <c r="P289" s="2"/>
    </row>
    <row r="290" spans="1:16" ht="13.5" customHeight="1" x14ac:dyDescent="0.25">
      <c r="A290" s="155">
        <v>0.73958333333333304</v>
      </c>
      <c r="B290" s="154" t="s">
        <v>61</v>
      </c>
      <c r="C290" s="154" t="s">
        <v>61</v>
      </c>
      <c r="D290" s="154" t="s">
        <v>61</v>
      </c>
      <c r="E290" s="154" t="s">
        <v>61</v>
      </c>
      <c r="F290" s="154" t="s">
        <v>61</v>
      </c>
      <c r="G290" s="154" t="s">
        <v>61</v>
      </c>
      <c r="H290" s="154" t="s">
        <v>61</v>
      </c>
      <c r="I290" s="154" t="s">
        <v>61</v>
      </c>
      <c r="J290" s="154" t="s">
        <v>61</v>
      </c>
      <c r="K290" s="154" t="s">
        <v>61</v>
      </c>
      <c r="L290" s="154" t="s">
        <v>61</v>
      </c>
      <c r="M290" s="154" t="s">
        <v>61</v>
      </c>
      <c r="N290" s="154" t="s">
        <v>61</v>
      </c>
      <c r="O290" s="154" t="s">
        <v>61</v>
      </c>
      <c r="P290" s="2"/>
    </row>
    <row r="291" spans="1:16" ht="13.5" customHeight="1" x14ac:dyDescent="0.25">
      <c r="A291" s="155">
        <v>0.75</v>
      </c>
      <c r="B291" s="154" t="s">
        <v>61</v>
      </c>
      <c r="C291" s="154" t="s">
        <v>61</v>
      </c>
      <c r="D291" s="154" t="s">
        <v>61</v>
      </c>
      <c r="E291" s="154" t="s">
        <v>61</v>
      </c>
      <c r="F291" s="154" t="s">
        <v>61</v>
      </c>
      <c r="G291" s="154" t="s">
        <v>61</v>
      </c>
      <c r="H291" s="154" t="s">
        <v>61</v>
      </c>
      <c r="I291" s="154" t="s">
        <v>61</v>
      </c>
      <c r="J291" s="154" t="s">
        <v>61</v>
      </c>
      <c r="K291" s="154" t="s">
        <v>61</v>
      </c>
      <c r="L291" s="154" t="s">
        <v>61</v>
      </c>
      <c r="M291" s="154" t="s">
        <v>61</v>
      </c>
      <c r="N291" s="154" t="s">
        <v>61</v>
      </c>
      <c r="O291" s="154" t="s">
        <v>61</v>
      </c>
      <c r="P291" s="2"/>
    </row>
    <row r="292" spans="1:16" ht="13.5" customHeight="1" x14ac:dyDescent="0.25">
      <c r="A292" s="155">
        <v>0.76041666666666696</v>
      </c>
      <c r="B292" s="154" t="s">
        <v>61</v>
      </c>
      <c r="C292" s="154" t="s">
        <v>61</v>
      </c>
      <c r="D292" s="154" t="s">
        <v>61</v>
      </c>
      <c r="E292" s="154" t="s">
        <v>61</v>
      </c>
      <c r="F292" s="154" t="s">
        <v>61</v>
      </c>
      <c r="G292" s="154" t="s">
        <v>61</v>
      </c>
      <c r="H292" s="154" t="s">
        <v>61</v>
      </c>
      <c r="I292" s="154" t="s">
        <v>61</v>
      </c>
      <c r="J292" s="154" t="s">
        <v>61</v>
      </c>
      <c r="K292" s="154" t="s">
        <v>61</v>
      </c>
      <c r="L292" s="154" t="s">
        <v>61</v>
      </c>
      <c r="M292" s="154" t="s">
        <v>61</v>
      </c>
      <c r="N292" s="154" t="s">
        <v>61</v>
      </c>
      <c r="O292" s="154" t="s">
        <v>61</v>
      </c>
      <c r="P292" s="2"/>
    </row>
    <row r="293" spans="1:16" ht="13.5" customHeight="1" x14ac:dyDescent="0.25">
      <c r="A293" s="155">
        <v>0.77083333333333304</v>
      </c>
      <c r="B293" s="154" t="s">
        <v>61</v>
      </c>
      <c r="C293" s="154" t="s">
        <v>61</v>
      </c>
      <c r="D293" s="154" t="s">
        <v>61</v>
      </c>
      <c r="E293" s="154" t="s">
        <v>61</v>
      </c>
      <c r="F293" s="154" t="s">
        <v>61</v>
      </c>
      <c r="G293" s="154" t="s">
        <v>61</v>
      </c>
      <c r="H293" s="154" t="s">
        <v>61</v>
      </c>
      <c r="I293" s="154" t="s">
        <v>61</v>
      </c>
      <c r="J293" s="154" t="s">
        <v>61</v>
      </c>
      <c r="K293" s="154" t="s">
        <v>61</v>
      </c>
      <c r="L293" s="154" t="s">
        <v>61</v>
      </c>
      <c r="M293" s="154" t="s">
        <v>61</v>
      </c>
      <c r="N293" s="154" t="s">
        <v>61</v>
      </c>
      <c r="O293" s="154" t="s">
        <v>61</v>
      </c>
      <c r="P293" s="2"/>
    </row>
    <row r="294" spans="1:16" ht="13.5" customHeight="1" x14ac:dyDescent="0.25">
      <c r="A294" s="155">
        <v>0.78125</v>
      </c>
      <c r="B294" s="154" t="s">
        <v>61</v>
      </c>
      <c r="C294" s="154" t="s">
        <v>61</v>
      </c>
      <c r="D294" s="154" t="s">
        <v>61</v>
      </c>
      <c r="E294" s="154" t="s">
        <v>61</v>
      </c>
      <c r="F294" s="154" t="s">
        <v>61</v>
      </c>
      <c r="G294" s="154" t="s">
        <v>61</v>
      </c>
      <c r="H294" s="154" t="s">
        <v>61</v>
      </c>
      <c r="I294" s="154" t="s">
        <v>61</v>
      </c>
      <c r="J294" s="154" t="s">
        <v>61</v>
      </c>
      <c r="K294" s="154" t="s">
        <v>61</v>
      </c>
      <c r="L294" s="154" t="s">
        <v>61</v>
      </c>
      <c r="M294" s="154" t="s">
        <v>61</v>
      </c>
      <c r="N294" s="154" t="s">
        <v>61</v>
      </c>
      <c r="O294" s="154" t="s">
        <v>61</v>
      </c>
      <c r="P294" s="2"/>
    </row>
    <row r="295" spans="1:16" ht="13.5" customHeight="1" x14ac:dyDescent="0.25">
      <c r="A295" s="155">
        <v>0.79166666666666696</v>
      </c>
      <c r="B295" s="154" t="s">
        <v>61</v>
      </c>
      <c r="C295" s="154" t="s">
        <v>61</v>
      </c>
      <c r="D295" s="154" t="s">
        <v>61</v>
      </c>
      <c r="E295" s="154" t="s">
        <v>61</v>
      </c>
      <c r="F295" s="154" t="s">
        <v>61</v>
      </c>
      <c r="G295" s="154" t="s">
        <v>61</v>
      </c>
      <c r="H295" s="154" t="s">
        <v>61</v>
      </c>
      <c r="I295" s="154" t="s">
        <v>61</v>
      </c>
      <c r="J295" s="154" t="s">
        <v>61</v>
      </c>
      <c r="K295" s="154" t="s">
        <v>61</v>
      </c>
      <c r="L295" s="154" t="s">
        <v>61</v>
      </c>
      <c r="M295" s="154" t="s">
        <v>61</v>
      </c>
      <c r="N295" s="154" t="s">
        <v>61</v>
      </c>
      <c r="O295" s="154" t="s">
        <v>61</v>
      </c>
      <c r="P295" s="2"/>
    </row>
    <row r="296" spans="1:16" ht="13.5" customHeight="1" x14ac:dyDescent="0.25">
      <c r="A296" s="155">
        <v>0.80208333333333304</v>
      </c>
      <c r="B296" s="154" t="s">
        <v>61</v>
      </c>
      <c r="C296" s="154" t="s">
        <v>61</v>
      </c>
      <c r="D296" s="154" t="s">
        <v>61</v>
      </c>
      <c r="E296" s="154" t="s">
        <v>61</v>
      </c>
      <c r="F296" s="154" t="s">
        <v>61</v>
      </c>
      <c r="G296" s="154" t="s">
        <v>61</v>
      </c>
      <c r="H296" s="154" t="s">
        <v>61</v>
      </c>
      <c r="I296" s="154" t="s">
        <v>61</v>
      </c>
      <c r="J296" s="154" t="s">
        <v>61</v>
      </c>
      <c r="K296" s="154" t="s">
        <v>61</v>
      </c>
      <c r="L296" s="154" t="s">
        <v>61</v>
      </c>
      <c r="M296" s="154" t="s">
        <v>61</v>
      </c>
      <c r="N296" s="154" t="s">
        <v>61</v>
      </c>
      <c r="O296" s="154" t="s">
        <v>61</v>
      </c>
      <c r="P296" s="2"/>
    </row>
    <row r="297" spans="1:16" ht="13.5" customHeight="1" x14ac:dyDescent="0.25">
      <c r="A297" s="155">
        <v>0.8125</v>
      </c>
      <c r="B297" s="154" t="s">
        <v>61</v>
      </c>
      <c r="C297" s="154" t="s">
        <v>61</v>
      </c>
      <c r="D297" s="154" t="s">
        <v>61</v>
      </c>
      <c r="E297" s="154" t="s">
        <v>61</v>
      </c>
      <c r="F297" s="154" t="s">
        <v>61</v>
      </c>
      <c r="G297" s="154" t="s">
        <v>61</v>
      </c>
      <c r="H297" s="154" t="s">
        <v>61</v>
      </c>
      <c r="I297" s="154" t="s">
        <v>61</v>
      </c>
      <c r="J297" s="154" t="s">
        <v>61</v>
      </c>
      <c r="K297" s="154" t="s">
        <v>61</v>
      </c>
      <c r="L297" s="154" t="s">
        <v>61</v>
      </c>
      <c r="M297" s="154" t="s">
        <v>61</v>
      </c>
      <c r="N297" s="154" t="s">
        <v>61</v>
      </c>
      <c r="O297" s="154" t="s">
        <v>61</v>
      </c>
      <c r="P297" s="2"/>
    </row>
    <row r="298" spans="1:16" ht="13.5" customHeight="1" x14ac:dyDescent="0.25">
      <c r="A298" s="155">
        <v>0.82291666666666696</v>
      </c>
      <c r="B298" s="154" t="s">
        <v>61</v>
      </c>
      <c r="C298" s="154" t="s">
        <v>61</v>
      </c>
      <c r="D298" s="154" t="s">
        <v>61</v>
      </c>
      <c r="E298" s="154" t="s">
        <v>61</v>
      </c>
      <c r="F298" s="154" t="s">
        <v>61</v>
      </c>
      <c r="G298" s="154" t="s">
        <v>61</v>
      </c>
      <c r="H298" s="154" t="s">
        <v>61</v>
      </c>
      <c r="I298" s="154" t="s">
        <v>61</v>
      </c>
      <c r="J298" s="154" t="s">
        <v>61</v>
      </c>
      <c r="K298" s="154" t="s">
        <v>61</v>
      </c>
      <c r="L298" s="154" t="s">
        <v>61</v>
      </c>
      <c r="M298" s="154" t="s">
        <v>61</v>
      </c>
      <c r="N298" s="154" t="s">
        <v>61</v>
      </c>
      <c r="O298" s="154" t="s">
        <v>61</v>
      </c>
      <c r="P298" s="2"/>
    </row>
    <row r="299" spans="1:16" ht="13.5" customHeight="1" x14ac:dyDescent="0.25">
      <c r="A299" s="155">
        <v>0.83333333333333304</v>
      </c>
      <c r="B299" s="154" t="s">
        <v>61</v>
      </c>
      <c r="C299" s="154" t="s">
        <v>61</v>
      </c>
      <c r="D299" s="154" t="s">
        <v>61</v>
      </c>
      <c r="E299" s="154" t="s">
        <v>61</v>
      </c>
      <c r="F299" s="154" t="s">
        <v>61</v>
      </c>
      <c r="G299" s="154" t="s">
        <v>61</v>
      </c>
      <c r="H299" s="154" t="s">
        <v>61</v>
      </c>
      <c r="I299" s="154" t="s">
        <v>61</v>
      </c>
      <c r="J299" s="154" t="s">
        <v>61</v>
      </c>
      <c r="K299" s="154" t="s">
        <v>61</v>
      </c>
      <c r="L299" s="154" t="s">
        <v>61</v>
      </c>
      <c r="M299" s="154" t="s">
        <v>61</v>
      </c>
      <c r="N299" s="154" t="s">
        <v>61</v>
      </c>
      <c r="O299" s="154" t="s">
        <v>61</v>
      </c>
      <c r="P299" s="2"/>
    </row>
    <row r="300" spans="1:16" ht="13.5" customHeight="1" x14ac:dyDescent="0.25">
      <c r="A300" s="155">
        <v>0.84375</v>
      </c>
      <c r="B300" s="154" t="s">
        <v>61</v>
      </c>
      <c r="C300" s="154" t="s">
        <v>61</v>
      </c>
      <c r="D300" s="154" t="s">
        <v>61</v>
      </c>
      <c r="E300" s="154" t="s">
        <v>61</v>
      </c>
      <c r="F300" s="154" t="s">
        <v>61</v>
      </c>
      <c r="G300" s="154" t="s">
        <v>61</v>
      </c>
      <c r="H300" s="154" t="s">
        <v>61</v>
      </c>
      <c r="I300" s="154" t="s">
        <v>61</v>
      </c>
      <c r="J300" s="154" t="s">
        <v>61</v>
      </c>
      <c r="K300" s="154" t="s">
        <v>61</v>
      </c>
      <c r="L300" s="154" t="s">
        <v>61</v>
      </c>
      <c r="M300" s="154" t="s">
        <v>61</v>
      </c>
      <c r="N300" s="154" t="s">
        <v>61</v>
      </c>
      <c r="O300" s="154" t="s">
        <v>61</v>
      </c>
      <c r="P300" s="2"/>
    </row>
    <row r="301" spans="1:16" ht="13.5" customHeight="1" x14ac:dyDescent="0.25">
      <c r="A301" s="155">
        <v>0.85416666666666696</v>
      </c>
      <c r="B301" s="154" t="s">
        <v>61</v>
      </c>
      <c r="C301" s="154" t="s">
        <v>61</v>
      </c>
      <c r="D301" s="154" t="s">
        <v>61</v>
      </c>
      <c r="E301" s="154" t="s">
        <v>61</v>
      </c>
      <c r="F301" s="154" t="s">
        <v>61</v>
      </c>
      <c r="G301" s="154" t="s">
        <v>61</v>
      </c>
      <c r="H301" s="154" t="s">
        <v>61</v>
      </c>
      <c r="I301" s="154" t="s">
        <v>61</v>
      </c>
      <c r="J301" s="154" t="s">
        <v>61</v>
      </c>
      <c r="K301" s="154" t="s">
        <v>61</v>
      </c>
      <c r="L301" s="154" t="s">
        <v>61</v>
      </c>
      <c r="M301" s="154" t="s">
        <v>61</v>
      </c>
      <c r="N301" s="154" t="s">
        <v>61</v>
      </c>
      <c r="O301" s="154" t="s">
        <v>61</v>
      </c>
      <c r="P301" s="2"/>
    </row>
    <row r="302" spans="1:16" ht="13.5" customHeight="1" x14ac:dyDescent="0.25">
      <c r="A302" s="155">
        <v>0.86458333333333304</v>
      </c>
      <c r="B302" s="154" t="s">
        <v>61</v>
      </c>
      <c r="C302" s="154" t="s">
        <v>61</v>
      </c>
      <c r="D302" s="154" t="s">
        <v>61</v>
      </c>
      <c r="E302" s="154" t="s">
        <v>61</v>
      </c>
      <c r="F302" s="154" t="s">
        <v>61</v>
      </c>
      <c r="G302" s="154" t="s">
        <v>61</v>
      </c>
      <c r="H302" s="154" t="s">
        <v>61</v>
      </c>
      <c r="I302" s="154" t="s">
        <v>61</v>
      </c>
      <c r="J302" s="154" t="s">
        <v>61</v>
      </c>
      <c r="K302" s="154" t="s">
        <v>61</v>
      </c>
      <c r="L302" s="154" t="s">
        <v>61</v>
      </c>
      <c r="M302" s="154" t="s">
        <v>61</v>
      </c>
      <c r="N302" s="154" t="s">
        <v>61</v>
      </c>
      <c r="O302" s="154" t="s">
        <v>61</v>
      </c>
      <c r="P302" s="2"/>
    </row>
    <row r="303" spans="1:16" ht="13.5" customHeight="1" x14ac:dyDescent="0.25">
      <c r="A303" s="155">
        <v>0.875</v>
      </c>
      <c r="B303" s="154" t="s">
        <v>61</v>
      </c>
      <c r="C303" s="154" t="s">
        <v>61</v>
      </c>
      <c r="D303" s="154" t="s">
        <v>61</v>
      </c>
      <c r="E303" s="154" t="s">
        <v>61</v>
      </c>
      <c r="F303" s="154" t="s">
        <v>61</v>
      </c>
      <c r="G303" s="154" t="s">
        <v>61</v>
      </c>
      <c r="H303" s="154" t="s">
        <v>61</v>
      </c>
      <c r="I303" s="154" t="s">
        <v>61</v>
      </c>
      <c r="J303" s="154" t="s">
        <v>61</v>
      </c>
      <c r="K303" s="154" t="s">
        <v>61</v>
      </c>
      <c r="L303" s="154" t="s">
        <v>61</v>
      </c>
      <c r="M303" s="154" t="s">
        <v>61</v>
      </c>
      <c r="N303" s="154" t="s">
        <v>61</v>
      </c>
      <c r="O303" s="154" t="s">
        <v>61</v>
      </c>
      <c r="P303" s="2"/>
    </row>
    <row r="304" spans="1:16" ht="13.5" customHeight="1" x14ac:dyDescent="0.25">
      <c r="A304" s="155">
        <v>0.88541666666666696</v>
      </c>
      <c r="B304" s="154" t="s">
        <v>61</v>
      </c>
      <c r="C304" s="154" t="s">
        <v>61</v>
      </c>
      <c r="D304" s="154" t="s">
        <v>61</v>
      </c>
      <c r="E304" s="154" t="s">
        <v>61</v>
      </c>
      <c r="F304" s="154" t="s">
        <v>61</v>
      </c>
      <c r="G304" s="154" t="s">
        <v>61</v>
      </c>
      <c r="H304" s="154" t="s">
        <v>61</v>
      </c>
      <c r="I304" s="154" t="s">
        <v>61</v>
      </c>
      <c r="J304" s="154" t="s">
        <v>61</v>
      </c>
      <c r="K304" s="154" t="s">
        <v>61</v>
      </c>
      <c r="L304" s="154" t="s">
        <v>61</v>
      </c>
      <c r="M304" s="154" t="s">
        <v>61</v>
      </c>
      <c r="N304" s="154" t="s">
        <v>61</v>
      </c>
      <c r="O304" s="154" t="s">
        <v>61</v>
      </c>
      <c r="P304" s="2"/>
    </row>
    <row r="305" spans="1:16" ht="13.5" customHeight="1" x14ac:dyDescent="0.25">
      <c r="A305" s="155">
        <v>0.89583333333333304</v>
      </c>
      <c r="B305" s="154" t="s">
        <v>61</v>
      </c>
      <c r="C305" s="154" t="s">
        <v>61</v>
      </c>
      <c r="D305" s="154" t="s">
        <v>61</v>
      </c>
      <c r="E305" s="154" t="s">
        <v>61</v>
      </c>
      <c r="F305" s="154" t="s">
        <v>61</v>
      </c>
      <c r="G305" s="154" t="s">
        <v>61</v>
      </c>
      <c r="H305" s="154" t="s">
        <v>61</v>
      </c>
      <c r="I305" s="154" t="s">
        <v>61</v>
      </c>
      <c r="J305" s="154" t="s">
        <v>61</v>
      </c>
      <c r="K305" s="154" t="s">
        <v>61</v>
      </c>
      <c r="L305" s="154" t="s">
        <v>61</v>
      </c>
      <c r="M305" s="154" t="s">
        <v>61</v>
      </c>
      <c r="N305" s="154" t="s">
        <v>61</v>
      </c>
      <c r="O305" s="154" t="s">
        <v>61</v>
      </c>
      <c r="P305" s="2"/>
    </row>
    <row r="306" spans="1:16" ht="13.5" customHeight="1" x14ac:dyDescent="0.25">
      <c r="A306" s="155">
        <v>0.90625</v>
      </c>
      <c r="B306" s="154" t="s">
        <v>61</v>
      </c>
      <c r="C306" s="154" t="s">
        <v>61</v>
      </c>
      <c r="D306" s="154" t="s">
        <v>61</v>
      </c>
      <c r="E306" s="154" t="s">
        <v>61</v>
      </c>
      <c r="F306" s="154" t="s">
        <v>61</v>
      </c>
      <c r="G306" s="154" t="s">
        <v>61</v>
      </c>
      <c r="H306" s="154" t="s">
        <v>61</v>
      </c>
      <c r="I306" s="154" t="s">
        <v>61</v>
      </c>
      <c r="J306" s="154" t="s">
        <v>61</v>
      </c>
      <c r="K306" s="154" t="s">
        <v>61</v>
      </c>
      <c r="L306" s="154" t="s">
        <v>61</v>
      </c>
      <c r="M306" s="154" t="s">
        <v>61</v>
      </c>
      <c r="N306" s="154" t="s">
        <v>61</v>
      </c>
      <c r="O306" s="154" t="s">
        <v>61</v>
      </c>
      <c r="P306" s="2"/>
    </row>
    <row r="307" spans="1:16" ht="13.5" customHeight="1" x14ac:dyDescent="0.25">
      <c r="A307" s="155">
        <v>0.91666666666666696</v>
      </c>
      <c r="B307" s="154" t="s">
        <v>61</v>
      </c>
      <c r="C307" s="154" t="s">
        <v>61</v>
      </c>
      <c r="D307" s="154" t="s">
        <v>61</v>
      </c>
      <c r="E307" s="154" t="s">
        <v>61</v>
      </c>
      <c r="F307" s="154" t="s">
        <v>61</v>
      </c>
      <c r="G307" s="154" t="s">
        <v>61</v>
      </c>
      <c r="H307" s="154" t="s">
        <v>61</v>
      </c>
      <c r="I307" s="154" t="s">
        <v>61</v>
      </c>
      <c r="J307" s="154" t="s">
        <v>61</v>
      </c>
      <c r="K307" s="154" t="s">
        <v>61</v>
      </c>
      <c r="L307" s="154" t="s">
        <v>61</v>
      </c>
      <c r="M307" s="154" t="s">
        <v>61</v>
      </c>
      <c r="N307" s="154" t="s">
        <v>61</v>
      </c>
      <c r="O307" s="154" t="s">
        <v>61</v>
      </c>
      <c r="P307" s="2"/>
    </row>
    <row r="308" spans="1:16" ht="13.5" customHeight="1" x14ac:dyDescent="0.25">
      <c r="A308" s="155">
        <v>0.92708333333333304</v>
      </c>
      <c r="B308" s="154" t="s">
        <v>61</v>
      </c>
      <c r="C308" s="154" t="s">
        <v>61</v>
      </c>
      <c r="D308" s="154" t="s">
        <v>61</v>
      </c>
      <c r="E308" s="154" t="s">
        <v>61</v>
      </c>
      <c r="F308" s="154" t="s">
        <v>61</v>
      </c>
      <c r="G308" s="154" t="s">
        <v>61</v>
      </c>
      <c r="H308" s="154" t="s">
        <v>61</v>
      </c>
      <c r="I308" s="154" t="s">
        <v>61</v>
      </c>
      <c r="J308" s="154" t="s">
        <v>61</v>
      </c>
      <c r="K308" s="154" t="s">
        <v>61</v>
      </c>
      <c r="L308" s="154" t="s">
        <v>61</v>
      </c>
      <c r="M308" s="154" t="s">
        <v>61</v>
      </c>
      <c r="N308" s="154" t="s">
        <v>61</v>
      </c>
      <c r="O308" s="154" t="s">
        <v>61</v>
      </c>
      <c r="P308" s="2"/>
    </row>
    <row r="309" spans="1:16" ht="13.5" customHeight="1" x14ac:dyDescent="0.25">
      <c r="A309" s="155">
        <v>0.9375</v>
      </c>
      <c r="B309" s="154" t="s">
        <v>61</v>
      </c>
      <c r="C309" s="154" t="s">
        <v>61</v>
      </c>
      <c r="D309" s="154" t="s">
        <v>61</v>
      </c>
      <c r="E309" s="154" t="s">
        <v>61</v>
      </c>
      <c r="F309" s="154" t="s">
        <v>61</v>
      </c>
      <c r="G309" s="154" t="s">
        <v>61</v>
      </c>
      <c r="H309" s="154" t="s">
        <v>61</v>
      </c>
      <c r="I309" s="154" t="s">
        <v>61</v>
      </c>
      <c r="J309" s="154" t="s">
        <v>61</v>
      </c>
      <c r="K309" s="154" t="s">
        <v>61</v>
      </c>
      <c r="L309" s="154" t="s">
        <v>61</v>
      </c>
      <c r="M309" s="154" t="s">
        <v>61</v>
      </c>
      <c r="N309" s="154" t="s">
        <v>61</v>
      </c>
      <c r="O309" s="154" t="s">
        <v>61</v>
      </c>
      <c r="P309" s="2"/>
    </row>
    <row r="310" spans="1:16" ht="13.5" customHeight="1" x14ac:dyDescent="0.25">
      <c r="A310" s="155">
        <v>0.94791666666666696</v>
      </c>
      <c r="B310" s="154" t="s">
        <v>61</v>
      </c>
      <c r="C310" s="154" t="s">
        <v>61</v>
      </c>
      <c r="D310" s="154" t="s">
        <v>61</v>
      </c>
      <c r="E310" s="154" t="s">
        <v>61</v>
      </c>
      <c r="F310" s="154" t="s">
        <v>61</v>
      </c>
      <c r="G310" s="154" t="s">
        <v>61</v>
      </c>
      <c r="H310" s="154" t="s">
        <v>61</v>
      </c>
      <c r="I310" s="154" t="s">
        <v>61</v>
      </c>
      <c r="J310" s="154" t="s">
        <v>61</v>
      </c>
      <c r="K310" s="154" t="s">
        <v>61</v>
      </c>
      <c r="L310" s="154" t="s">
        <v>61</v>
      </c>
      <c r="M310" s="154" t="s">
        <v>61</v>
      </c>
      <c r="N310" s="154" t="s">
        <v>61</v>
      </c>
      <c r="O310" s="154" t="s">
        <v>61</v>
      </c>
      <c r="P310" s="2"/>
    </row>
    <row r="311" spans="1:16" ht="13.5" customHeight="1" x14ac:dyDescent="0.25">
      <c r="A311" s="155">
        <v>0.95833333333333304</v>
      </c>
      <c r="B311" s="154" t="s">
        <v>61</v>
      </c>
      <c r="C311" s="154" t="s">
        <v>61</v>
      </c>
      <c r="D311" s="154" t="s">
        <v>61</v>
      </c>
      <c r="E311" s="154" t="s">
        <v>61</v>
      </c>
      <c r="F311" s="154" t="s">
        <v>61</v>
      </c>
      <c r="G311" s="154" t="s">
        <v>61</v>
      </c>
      <c r="H311" s="154" t="s">
        <v>61</v>
      </c>
      <c r="I311" s="154" t="s">
        <v>61</v>
      </c>
      <c r="J311" s="154" t="s">
        <v>61</v>
      </c>
      <c r="K311" s="154" t="s">
        <v>61</v>
      </c>
      <c r="L311" s="154" t="s">
        <v>61</v>
      </c>
      <c r="M311" s="154" t="s">
        <v>61</v>
      </c>
      <c r="N311" s="154" t="s">
        <v>61</v>
      </c>
      <c r="O311" s="154" t="s">
        <v>61</v>
      </c>
      <c r="P311" s="2"/>
    </row>
    <row r="312" spans="1:16" ht="13.5" customHeight="1" x14ac:dyDescent="0.25">
      <c r="A312" s="155">
        <v>0.96875</v>
      </c>
      <c r="B312" s="154" t="s">
        <v>61</v>
      </c>
      <c r="C312" s="154" t="s">
        <v>61</v>
      </c>
      <c r="D312" s="154" t="s">
        <v>61</v>
      </c>
      <c r="E312" s="154" t="s">
        <v>61</v>
      </c>
      <c r="F312" s="154" t="s">
        <v>61</v>
      </c>
      <c r="G312" s="154" t="s">
        <v>61</v>
      </c>
      <c r="H312" s="154" t="s">
        <v>61</v>
      </c>
      <c r="I312" s="154" t="s">
        <v>61</v>
      </c>
      <c r="J312" s="154" t="s">
        <v>61</v>
      </c>
      <c r="K312" s="154" t="s">
        <v>61</v>
      </c>
      <c r="L312" s="154" t="s">
        <v>61</v>
      </c>
      <c r="M312" s="154" t="s">
        <v>61</v>
      </c>
      <c r="N312" s="154" t="s">
        <v>61</v>
      </c>
      <c r="O312" s="154" t="s">
        <v>61</v>
      </c>
      <c r="P312" s="2"/>
    </row>
    <row r="313" spans="1:16" ht="13.5" customHeight="1" x14ac:dyDescent="0.25">
      <c r="A313" s="155">
        <v>0.97916666666666696</v>
      </c>
      <c r="B313" s="154" t="s">
        <v>61</v>
      </c>
      <c r="C313" s="154" t="s">
        <v>61</v>
      </c>
      <c r="D313" s="154" t="s">
        <v>61</v>
      </c>
      <c r="E313" s="154" t="s">
        <v>61</v>
      </c>
      <c r="F313" s="154" t="s">
        <v>61</v>
      </c>
      <c r="G313" s="154" t="s">
        <v>61</v>
      </c>
      <c r="H313" s="154" t="s">
        <v>61</v>
      </c>
      <c r="I313" s="154" t="s">
        <v>61</v>
      </c>
      <c r="J313" s="154" t="s">
        <v>61</v>
      </c>
      <c r="K313" s="154" t="s">
        <v>61</v>
      </c>
      <c r="L313" s="154" t="s">
        <v>61</v>
      </c>
      <c r="M313" s="154" t="s">
        <v>61</v>
      </c>
      <c r="N313" s="154" t="s">
        <v>61</v>
      </c>
      <c r="O313" s="154" t="s">
        <v>61</v>
      </c>
      <c r="P313" s="2"/>
    </row>
    <row r="314" spans="1:16" ht="13.5" customHeight="1" thickBot="1" x14ac:dyDescent="0.3">
      <c r="A314" s="156">
        <v>0.98958333333333304</v>
      </c>
      <c r="B314" s="154" t="s">
        <v>61</v>
      </c>
      <c r="C314" s="154" t="s">
        <v>61</v>
      </c>
      <c r="D314" s="154" t="s">
        <v>61</v>
      </c>
      <c r="E314" s="154" t="s">
        <v>61</v>
      </c>
      <c r="F314" s="154" t="s">
        <v>61</v>
      </c>
      <c r="G314" s="154" t="s">
        <v>61</v>
      </c>
      <c r="H314" s="154" t="s">
        <v>61</v>
      </c>
      <c r="I314" s="154" t="s">
        <v>61</v>
      </c>
      <c r="J314" s="154" t="s">
        <v>61</v>
      </c>
      <c r="K314" s="154" t="s">
        <v>61</v>
      </c>
      <c r="L314" s="154" t="s">
        <v>61</v>
      </c>
      <c r="M314" s="154" t="s">
        <v>61</v>
      </c>
      <c r="N314" s="154" t="s">
        <v>61</v>
      </c>
      <c r="O314" s="154" t="s">
        <v>61</v>
      </c>
      <c r="P314" s="2"/>
    </row>
    <row r="315" spans="1:16" ht="13.5" customHeight="1" thickTop="1" x14ac:dyDescent="0.25">
      <c r="A315" s="157" t="s">
        <v>44</v>
      </c>
      <c r="B315" s="158">
        <f t="shared" ref="B315:M315" si="57">SUM(B247:B294)</f>
        <v>0</v>
      </c>
      <c r="C315" s="158">
        <f t="shared" si="57"/>
        <v>0</v>
      </c>
      <c r="D315" s="158">
        <f t="shared" si="57"/>
        <v>0</v>
      </c>
      <c r="E315" s="158">
        <f t="shared" si="57"/>
        <v>0</v>
      </c>
      <c r="F315" s="158">
        <f t="shared" si="57"/>
        <v>0</v>
      </c>
      <c r="G315" s="158">
        <f t="shared" si="57"/>
        <v>0</v>
      </c>
      <c r="H315" s="158">
        <f t="shared" si="57"/>
        <v>0</v>
      </c>
      <c r="I315" s="158">
        <f t="shared" si="57"/>
        <v>0</v>
      </c>
      <c r="J315" s="158">
        <f t="shared" si="57"/>
        <v>0</v>
      </c>
      <c r="K315" s="158">
        <f t="shared" si="57"/>
        <v>0</v>
      </c>
      <c r="L315" s="158">
        <f t="shared" si="57"/>
        <v>0</v>
      </c>
      <c r="M315" s="158">
        <f t="shared" si="57"/>
        <v>0</v>
      </c>
      <c r="N315" s="159"/>
      <c r="O315" s="159"/>
    </row>
    <row r="316" spans="1:16" ht="13.5" customHeight="1" x14ac:dyDescent="0.25">
      <c r="A316" s="160" t="s">
        <v>45</v>
      </c>
      <c r="B316" s="154">
        <f t="shared" ref="B316:M316" si="58">SUM(B243:B306)</f>
        <v>0</v>
      </c>
      <c r="C316" s="154">
        <f t="shared" si="58"/>
        <v>0</v>
      </c>
      <c r="D316" s="154">
        <f t="shared" si="58"/>
        <v>0</v>
      </c>
      <c r="E316" s="154">
        <f t="shared" si="58"/>
        <v>0</v>
      </c>
      <c r="F316" s="154">
        <f t="shared" si="58"/>
        <v>0</v>
      </c>
      <c r="G316" s="154">
        <f t="shared" si="58"/>
        <v>0</v>
      </c>
      <c r="H316" s="154">
        <f t="shared" si="58"/>
        <v>0</v>
      </c>
      <c r="I316" s="154">
        <f t="shared" si="58"/>
        <v>0</v>
      </c>
      <c r="J316" s="154">
        <f t="shared" si="58"/>
        <v>0</v>
      </c>
      <c r="K316" s="154">
        <f t="shared" si="58"/>
        <v>0</v>
      </c>
      <c r="L316" s="154">
        <f t="shared" si="58"/>
        <v>0</v>
      </c>
      <c r="M316" s="154">
        <f t="shared" si="58"/>
        <v>0</v>
      </c>
      <c r="N316" s="161"/>
      <c r="O316" s="161"/>
    </row>
    <row r="317" spans="1:16" ht="13.5" customHeight="1" x14ac:dyDescent="0.25">
      <c r="A317" s="154" t="s">
        <v>46</v>
      </c>
      <c r="B317" s="154">
        <f t="shared" ref="B317:M317" si="59">SUM(B243:B314)</f>
        <v>0</v>
      </c>
      <c r="C317" s="154">
        <f t="shared" si="59"/>
        <v>0</v>
      </c>
      <c r="D317" s="154">
        <f t="shared" si="59"/>
        <v>0</v>
      </c>
      <c r="E317" s="154">
        <f t="shared" si="59"/>
        <v>0</v>
      </c>
      <c r="F317" s="154">
        <f t="shared" si="59"/>
        <v>0</v>
      </c>
      <c r="G317" s="154">
        <f t="shared" si="59"/>
        <v>0</v>
      </c>
      <c r="H317" s="154">
        <f t="shared" si="59"/>
        <v>0</v>
      </c>
      <c r="I317" s="154">
        <f t="shared" si="59"/>
        <v>0</v>
      </c>
      <c r="J317" s="154">
        <f t="shared" si="59"/>
        <v>0</v>
      </c>
      <c r="K317" s="154">
        <f t="shared" si="59"/>
        <v>0</v>
      </c>
      <c r="L317" s="154">
        <f t="shared" si="59"/>
        <v>0</v>
      </c>
      <c r="M317" s="154">
        <f t="shared" si="59"/>
        <v>0</v>
      </c>
      <c r="N317" s="161"/>
      <c r="O317" s="161"/>
    </row>
    <row r="318" spans="1:16" ht="13.5" customHeight="1" thickBot="1" x14ac:dyDescent="0.3">
      <c r="A318" s="162" t="s">
        <v>47</v>
      </c>
      <c r="B318" s="162">
        <f t="shared" ref="B318:M318" si="60">SUM(B219:B314)</f>
        <v>0</v>
      </c>
      <c r="C318" s="162">
        <f t="shared" si="60"/>
        <v>0</v>
      </c>
      <c r="D318" s="162">
        <f t="shared" si="60"/>
        <v>0</v>
      </c>
      <c r="E318" s="162">
        <f t="shared" si="60"/>
        <v>0</v>
      </c>
      <c r="F318" s="162">
        <f t="shared" si="60"/>
        <v>0</v>
      </c>
      <c r="G318" s="162">
        <f t="shared" si="60"/>
        <v>0</v>
      </c>
      <c r="H318" s="162">
        <f t="shared" si="60"/>
        <v>0</v>
      </c>
      <c r="I318" s="162">
        <f t="shared" si="60"/>
        <v>0</v>
      </c>
      <c r="J318" s="162">
        <f t="shared" si="60"/>
        <v>0</v>
      </c>
      <c r="K318" s="162">
        <f t="shared" si="60"/>
        <v>0</v>
      </c>
      <c r="L318" s="162">
        <f t="shared" si="60"/>
        <v>0</v>
      </c>
      <c r="M318" s="162">
        <f t="shared" si="60"/>
        <v>0</v>
      </c>
      <c r="N318" s="163"/>
      <c r="O318" s="163"/>
    </row>
    <row r="319" spans="1:16" ht="13.5" customHeight="1" thickTop="1" x14ac:dyDescent="0.25">
      <c r="N319" s="164"/>
      <c r="O319" s="164"/>
    </row>
    <row r="320" spans="1:16" ht="13.5" customHeight="1" thickBot="1" x14ac:dyDescent="0.3">
      <c r="A320" s="165" t="s">
        <v>9</v>
      </c>
      <c r="B320" s="166" t="s">
        <v>56</v>
      </c>
      <c r="C320" s="166">
        <f>C216+1</f>
        <v>44833</v>
      </c>
      <c r="D320" s="165"/>
      <c r="E320" s="165"/>
      <c r="F320" s="165"/>
      <c r="G320" s="165"/>
      <c r="H320" s="165"/>
      <c r="I320" s="165"/>
      <c r="J320" s="165"/>
      <c r="K320" s="165"/>
      <c r="L320" s="165"/>
      <c r="M320" s="165"/>
      <c r="N320" s="165"/>
      <c r="O320" s="165"/>
    </row>
    <row r="321" spans="1:16" ht="13.5" customHeight="1" thickTop="1" thickBot="1" x14ac:dyDescent="0.3">
      <c r="A321" s="165"/>
      <c r="B321" s="521" t="s">
        <v>30</v>
      </c>
      <c r="C321" s="521" t="s">
        <v>31</v>
      </c>
      <c r="D321" s="521" t="s">
        <v>32</v>
      </c>
      <c r="E321" s="521" t="s">
        <v>33</v>
      </c>
      <c r="F321" s="521" t="s">
        <v>34</v>
      </c>
      <c r="G321" s="521" t="s">
        <v>35</v>
      </c>
      <c r="H321" s="521" t="s">
        <v>36</v>
      </c>
      <c r="I321" s="521" t="s">
        <v>37</v>
      </c>
      <c r="J321" s="521" t="s">
        <v>38</v>
      </c>
      <c r="K321" s="521" t="s">
        <v>39</v>
      </c>
      <c r="L321" s="521" t="s">
        <v>40</v>
      </c>
      <c r="M321" s="521" t="s">
        <v>41</v>
      </c>
      <c r="N321" s="523" t="s">
        <v>42</v>
      </c>
      <c r="O321" s="523" t="s">
        <v>43</v>
      </c>
    </row>
    <row r="322" spans="1:16" ht="13.5" customHeight="1" thickTop="1" thickBot="1" x14ac:dyDescent="0.3">
      <c r="A322" s="168" t="s">
        <v>50</v>
      </c>
      <c r="B322" s="522"/>
      <c r="C322" s="522"/>
      <c r="D322" s="522"/>
      <c r="E322" s="522"/>
      <c r="F322" s="522"/>
      <c r="G322" s="522"/>
      <c r="H322" s="522"/>
      <c r="I322" s="522"/>
      <c r="J322" s="522"/>
      <c r="K322" s="522"/>
      <c r="L322" s="522"/>
      <c r="M322" s="522"/>
      <c r="N322" s="524"/>
      <c r="O322" s="524"/>
    </row>
    <row r="323" spans="1:16" ht="13.5" customHeight="1" thickTop="1" x14ac:dyDescent="0.25">
      <c r="A323" s="153">
        <v>0</v>
      </c>
      <c r="B323" s="154" t="s">
        <v>61</v>
      </c>
      <c r="C323" s="154" t="s">
        <v>61</v>
      </c>
      <c r="D323" s="154" t="s">
        <v>61</v>
      </c>
      <c r="E323" s="154" t="s">
        <v>61</v>
      </c>
      <c r="F323" s="154" t="s">
        <v>61</v>
      </c>
      <c r="G323" s="154" t="s">
        <v>61</v>
      </c>
      <c r="H323" s="154" t="s">
        <v>61</v>
      </c>
      <c r="I323" s="154" t="s">
        <v>61</v>
      </c>
      <c r="J323" s="154" t="s">
        <v>61</v>
      </c>
      <c r="K323" s="154" t="s">
        <v>61</v>
      </c>
      <c r="L323" s="154" t="s">
        <v>61</v>
      </c>
      <c r="M323" s="154" t="s">
        <v>61</v>
      </c>
      <c r="N323" s="154" t="s">
        <v>61</v>
      </c>
      <c r="O323" s="154" t="s">
        <v>61</v>
      </c>
      <c r="P323" s="2"/>
    </row>
    <row r="324" spans="1:16" ht="13.5" customHeight="1" x14ac:dyDescent="0.25">
      <c r="A324" s="155">
        <v>1.0416666666666666E-2</v>
      </c>
      <c r="B324" s="154" t="s">
        <v>61</v>
      </c>
      <c r="C324" s="154" t="s">
        <v>61</v>
      </c>
      <c r="D324" s="154" t="s">
        <v>61</v>
      </c>
      <c r="E324" s="154" t="s">
        <v>61</v>
      </c>
      <c r="F324" s="154" t="s">
        <v>61</v>
      </c>
      <c r="G324" s="154" t="s">
        <v>61</v>
      </c>
      <c r="H324" s="154" t="s">
        <v>61</v>
      </c>
      <c r="I324" s="154" t="s">
        <v>61</v>
      </c>
      <c r="J324" s="154" t="s">
        <v>61</v>
      </c>
      <c r="K324" s="154" t="s">
        <v>61</v>
      </c>
      <c r="L324" s="154" t="s">
        <v>61</v>
      </c>
      <c r="M324" s="154" t="s">
        <v>61</v>
      </c>
      <c r="N324" s="154" t="s">
        <v>61</v>
      </c>
      <c r="O324" s="154" t="s">
        <v>61</v>
      </c>
      <c r="P324" s="2"/>
    </row>
    <row r="325" spans="1:16" ht="13.5" customHeight="1" x14ac:dyDescent="0.25">
      <c r="A325" s="155">
        <v>2.0833333333333332E-2</v>
      </c>
      <c r="B325" s="154" t="s">
        <v>61</v>
      </c>
      <c r="C325" s="154" t="s">
        <v>61</v>
      </c>
      <c r="D325" s="154" t="s">
        <v>61</v>
      </c>
      <c r="E325" s="154" t="s">
        <v>61</v>
      </c>
      <c r="F325" s="154" t="s">
        <v>61</v>
      </c>
      <c r="G325" s="154" t="s">
        <v>61</v>
      </c>
      <c r="H325" s="154" t="s">
        <v>61</v>
      </c>
      <c r="I325" s="154" t="s">
        <v>61</v>
      </c>
      <c r="J325" s="154" t="s">
        <v>61</v>
      </c>
      <c r="K325" s="154" t="s">
        <v>61</v>
      </c>
      <c r="L325" s="154" t="s">
        <v>61</v>
      </c>
      <c r="M325" s="154" t="s">
        <v>61</v>
      </c>
      <c r="N325" s="154" t="s">
        <v>61</v>
      </c>
      <c r="O325" s="154" t="s">
        <v>61</v>
      </c>
      <c r="P325" s="2"/>
    </row>
    <row r="326" spans="1:16" ht="13.5" customHeight="1" x14ac:dyDescent="0.25">
      <c r="A326" s="155">
        <v>3.125E-2</v>
      </c>
      <c r="B326" s="154" t="s">
        <v>61</v>
      </c>
      <c r="C326" s="154" t="s">
        <v>61</v>
      </c>
      <c r="D326" s="154" t="s">
        <v>61</v>
      </c>
      <c r="E326" s="154" t="s">
        <v>61</v>
      </c>
      <c r="F326" s="154" t="s">
        <v>61</v>
      </c>
      <c r="G326" s="154" t="s">
        <v>61</v>
      </c>
      <c r="H326" s="154" t="s">
        <v>61</v>
      </c>
      <c r="I326" s="154" t="s">
        <v>61</v>
      </c>
      <c r="J326" s="154" t="s">
        <v>61</v>
      </c>
      <c r="K326" s="154" t="s">
        <v>61</v>
      </c>
      <c r="L326" s="154" t="s">
        <v>61</v>
      </c>
      <c r="M326" s="154" t="s">
        <v>61</v>
      </c>
      <c r="N326" s="154" t="s">
        <v>61</v>
      </c>
      <c r="O326" s="154" t="s">
        <v>61</v>
      </c>
      <c r="P326" s="2"/>
    </row>
    <row r="327" spans="1:16" ht="13.5" customHeight="1" x14ac:dyDescent="0.25">
      <c r="A327" s="155">
        <v>4.1666666666666664E-2</v>
      </c>
      <c r="B327" s="154" t="s">
        <v>61</v>
      </c>
      <c r="C327" s="154" t="s">
        <v>61</v>
      </c>
      <c r="D327" s="154" t="s">
        <v>61</v>
      </c>
      <c r="E327" s="154" t="s">
        <v>61</v>
      </c>
      <c r="F327" s="154" t="s">
        <v>61</v>
      </c>
      <c r="G327" s="154" t="s">
        <v>61</v>
      </c>
      <c r="H327" s="154" t="s">
        <v>61</v>
      </c>
      <c r="I327" s="154" t="s">
        <v>61</v>
      </c>
      <c r="J327" s="154" t="s">
        <v>61</v>
      </c>
      <c r="K327" s="154" t="s">
        <v>61</v>
      </c>
      <c r="L327" s="154" t="s">
        <v>61</v>
      </c>
      <c r="M327" s="154" t="s">
        <v>61</v>
      </c>
      <c r="N327" s="154" t="s">
        <v>61</v>
      </c>
      <c r="O327" s="154" t="s">
        <v>61</v>
      </c>
      <c r="P327" s="2"/>
    </row>
    <row r="328" spans="1:16" ht="13.5" customHeight="1" x14ac:dyDescent="0.25">
      <c r="A328" s="155">
        <v>5.2083333333333336E-2</v>
      </c>
      <c r="B328" s="154" t="s">
        <v>61</v>
      </c>
      <c r="C328" s="154" t="s">
        <v>61</v>
      </c>
      <c r="D328" s="154" t="s">
        <v>61</v>
      </c>
      <c r="E328" s="154" t="s">
        <v>61</v>
      </c>
      <c r="F328" s="154" t="s">
        <v>61</v>
      </c>
      <c r="G328" s="154" t="s">
        <v>61</v>
      </c>
      <c r="H328" s="154" t="s">
        <v>61</v>
      </c>
      <c r="I328" s="154" t="s">
        <v>61</v>
      </c>
      <c r="J328" s="154" t="s">
        <v>61</v>
      </c>
      <c r="K328" s="154" t="s">
        <v>61</v>
      </c>
      <c r="L328" s="154" t="s">
        <v>61</v>
      </c>
      <c r="M328" s="154" t="s">
        <v>61</v>
      </c>
      <c r="N328" s="154" t="s">
        <v>61</v>
      </c>
      <c r="O328" s="154" t="s">
        <v>61</v>
      </c>
      <c r="P328" s="2"/>
    </row>
    <row r="329" spans="1:16" ht="13.5" customHeight="1" x14ac:dyDescent="0.25">
      <c r="A329" s="155">
        <v>6.25E-2</v>
      </c>
      <c r="B329" s="154" t="s">
        <v>61</v>
      </c>
      <c r="C329" s="154" t="s">
        <v>61</v>
      </c>
      <c r="D329" s="154" t="s">
        <v>61</v>
      </c>
      <c r="E329" s="154" t="s">
        <v>61</v>
      </c>
      <c r="F329" s="154" t="s">
        <v>61</v>
      </c>
      <c r="G329" s="154" t="s">
        <v>61</v>
      </c>
      <c r="H329" s="154" t="s">
        <v>61</v>
      </c>
      <c r="I329" s="154" t="s">
        <v>61</v>
      </c>
      <c r="J329" s="154" t="s">
        <v>61</v>
      </c>
      <c r="K329" s="154" t="s">
        <v>61</v>
      </c>
      <c r="L329" s="154" t="s">
        <v>61</v>
      </c>
      <c r="M329" s="154" t="s">
        <v>61</v>
      </c>
      <c r="N329" s="154" t="s">
        <v>61</v>
      </c>
      <c r="O329" s="154" t="s">
        <v>61</v>
      </c>
      <c r="P329" s="2"/>
    </row>
    <row r="330" spans="1:16" ht="13.5" customHeight="1" x14ac:dyDescent="0.25">
      <c r="A330" s="155">
        <v>7.2916666666666699E-2</v>
      </c>
      <c r="B330" s="154" t="s">
        <v>61</v>
      </c>
      <c r="C330" s="154" t="s">
        <v>61</v>
      </c>
      <c r="D330" s="154" t="s">
        <v>61</v>
      </c>
      <c r="E330" s="154" t="s">
        <v>61</v>
      </c>
      <c r="F330" s="154" t="s">
        <v>61</v>
      </c>
      <c r="G330" s="154" t="s">
        <v>61</v>
      </c>
      <c r="H330" s="154" t="s">
        <v>61</v>
      </c>
      <c r="I330" s="154" t="s">
        <v>61</v>
      </c>
      <c r="J330" s="154" t="s">
        <v>61</v>
      </c>
      <c r="K330" s="154" t="s">
        <v>61</v>
      </c>
      <c r="L330" s="154" t="s">
        <v>61</v>
      </c>
      <c r="M330" s="154" t="s">
        <v>61</v>
      </c>
      <c r="N330" s="154" t="s">
        <v>61</v>
      </c>
      <c r="O330" s="154" t="s">
        <v>61</v>
      </c>
      <c r="P330" s="2"/>
    </row>
    <row r="331" spans="1:16" ht="13.5" customHeight="1" x14ac:dyDescent="0.25">
      <c r="A331" s="155">
        <v>8.3333333333333301E-2</v>
      </c>
      <c r="B331" s="154" t="s">
        <v>61</v>
      </c>
      <c r="C331" s="154" t="s">
        <v>61</v>
      </c>
      <c r="D331" s="154" t="s">
        <v>61</v>
      </c>
      <c r="E331" s="154" t="s">
        <v>61</v>
      </c>
      <c r="F331" s="154" t="s">
        <v>61</v>
      </c>
      <c r="G331" s="154" t="s">
        <v>61</v>
      </c>
      <c r="H331" s="154" t="s">
        <v>61</v>
      </c>
      <c r="I331" s="154" t="s">
        <v>61</v>
      </c>
      <c r="J331" s="154" t="s">
        <v>61</v>
      </c>
      <c r="K331" s="154" t="s">
        <v>61</v>
      </c>
      <c r="L331" s="154" t="s">
        <v>61</v>
      </c>
      <c r="M331" s="154" t="s">
        <v>61</v>
      </c>
      <c r="N331" s="154" t="s">
        <v>61</v>
      </c>
      <c r="O331" s="154" t="s">
        <v>61</v>
      </c>
      <c r="P331" s="2"/>
    </row>
    <row r="332" spans="1:16" ht="13.5" customHeight="1" x14ac:dyDescent="0.25">
      <c r="A332" s="155">
        <v>9.375E-2</v>
      </c>
      <c r="B332" s="154" t="s">
        <v>61</v>
      </c>
      <c r="C332" s="154" t="s">
        <v>61</v>
      </c>
      <c r="D332" s="154" t="s">
        <v>61</v>
      </c>
      <c r="E332" s="154" t="s">
        <v>61</v>
      </c>
      <c r="F332" s="154" t="s">
        <v>61</v>
      </c>
      <c r="G332" s="154" t="s">
        <v>61</v>
      </c>
      <c r="H332" s="154" t="s">
        <v>61</v>
      </c>
      <c r="I332" s="154" t="s">
        <v>61</v>
      </c>
      <c r="J332" s="154" t="s">
        <v>61</v>
      </c>
      <c r="K332" s="154" t="s">
        <v>61</v>
      </c>
      <c r="L332" s="154" t="s">
        <v>61</v>
      </c>
      <c r="M332" s="154" t="s">
        <v>61</v>
      </c>
      <c r="N332" s="154" t="s">
        <v>61</v>
      </c>
      <c r="O332" s="154" t="s">
        <v>61</v>
      </c>
      <c r="P332" s="2"/>
    </row>
    <row r="333" spans="1:16" ht="13.5" customHeight="1" x14ac:dyDescent="0.25">
      <c r="A333" s="155">
        <v>0.104166666666667</v>
      </c>
      <c r="B333" s="154" t="s">
        <v>61</v>
      </c>
      <c r="C333" s="154" t="s">
        <v>61</v>
      </c>
      <c r="D333" s="154" t="s">
        <v>61</v>
      </c>
      <c r="E333" s="154" t="s">
        <v>61</v>
      </c>
      <c r="F333" s="154" t="s">
        <v>61</v>
      </c>
      <c r="G333" s="154" t="s">
        <v>61</v>
      </c>
      <c r="H333" s="154" t="s">
        <v>61</v>
      </c>
      <c r="I333" s="154" t="s">
        <v>61</v>
      </c>
      <c r="J333" s="154" t="s">
        <v>61</v>
      </c>
      <c r="K333" s="154" t="s">
        <v>61</v>
      </c>
      <c r="L333" s="154" t="s">
        <v>61</v>
      </c>
      <c r="M333" s="154" t="s">
        <v>61</v>
      </c>
      <c r="N333" s="154" t="s">
        <v>61</v>
      </c>
      <c r="O333" s="154" t="s">
        <v>61</v>
      </c>
      <c r="P333" s="2"/>
    </row>
    <row r="334" spans="1:16" ht="13.5" customHeight="1" x14ac:dyDescent="0.25">
      <c r="A334" s="155">
        <v>0.114583333333333</v>
      </c>
      <c r="B334" s="154" t="s">
        <v>61</v>
      </c>
      <c r="C334" s="154" t="s">
        <v>61</v>
      </c>
      <c r="D334" s="154" t="s">
        <v>61</v>
      </c>
      <c r="E334" s="154" t="s">
        <v>61</v>
      </c>
      <c r="F334" s="154" t="s">
        <v>61</v>
      </c>
      <c r="G334" s="154" t="s">
        <v>61</v>
      </c>
      <c r="H334" s="154" t="s">
        <v>61</v>
      </c>
      <c r="I334" s="154" t="s">
        <v>61</v>
      </c>
      <c r="J334" s="154" t="s">
        <v>61</v>
      </c>
      <c r="K334" s="154" t="s">
        <v>61</v>
      </c>
      <c r="L334" s="154" t="s">
        <v>61</v>
      </c>
      <c r="M334" s="154" t="s">
        <v>61</v>
      </c>
      <c r="N334" s="154" t="s">
        <v>61</v>
      </c>
      <c r="O334" s="154" t="s">
        <v>61</v>
      </c>
      <c r="P334" s="2"/>
    </row>
    <row r="335" spans="1:16" ht="13.5" customHeight="1" x14ac:dyDescent="0.25">
      <c r="A335" s="155">
        <v>0.125</v>
      </c>
      <c r="B335" s="154" t="s">
        <v>61</v>
      </c>
      <c r="C335" s="154" t="s">
        <v>61</v>
      </c>
      <c r="D335" s="154" t="s">
        <v>61</v>
      </c>
      <c r="E335" s="154" t="s">
        <v>61</v>
      </c>
      <c r="F335" s="154" t="s">
        <v>61</v>
      </c>
      <c r="G335" s="154" t="s">
        <v>61</v>
      </c>
      <c r="H335" s="154" t="s">
        <v>61</v>
      </c>
      <c r="I335" s="154" t="s">
        <v>61</v>
      </c>
      <c r="J335" s="154" t="s">
        <v>61</v>
      </c>
      <c r="K335" s="154" t="s">
        <v>61</v>
      </c>
      <c r="L335" s="154" t="s">
        <v>61</v>
      </c>
      <c r="M335" s="154" t="s">
        <v>61</v>
      </c>
      <c r="N335" s="154" t="s">
        <v>61</v>
      </c>
      <c r="O335" s="154" t="s">
        <v>61</v>
      </c>
      <c r="P335" s="2"/>
    </row>
    <row r="336" spans="1:16" ht="13.5" customHeight="1" x14ac:dyDescent="0.25">
      <c r="A336" s="155">
        <v>0.13541666666666699</v>
      </c>
      <c r="B336" s="154" t="s">
        <v>61</v>
      </c>
      <c r="C336" s="154" t="s">
        <v>61</v>
      </c>
      <c r="D336" s="154" t="s">
        <v>61</v>
      </c>
      <c r="E336" s="154" t="s">
        <v>61</v>
      </c>
      <c r="F336" s="154" t="s">
        <v>61</v>
      </c>
      <c r="G336" s="154" t="s">
        <v>61</v>
      </c>
      <c r="H336" s="154" t="s">
        <v>61</v>
      </c>
      <c r="I336" s="154" t="s">
        <v>61</v>
      </c>
      <c r="J336" s="154" t="s">
        <v>61</v>
      </c>
      <c r="K336" s="154" t="s">
        <v>61</v>
      </c>
      <c r="L336" s="154" t="s">
        <v>61</v>
      </c>
      <c r="M336" s="154" t="s">
        <v>61</v>
      </c>
      <c r="N336" s="154" t="s">
        <v>61</v>
      </c>
      <c r="O336" s="154" t="s">
        <v>61</v>
      </c>
      <c r="P336" s="2"/>
    </row>
    <row r="337" spans="1:16" ht="13.5" customHeight="1" x14ac:dyDescent="0.25">
      <c r="A337" s="155">
        <v>0.14583333333333301</v>
      </c>
      <c r="B337" s="154" t="s">
        <v>61</v>
      </c>
      <c r="C337" s="154" t="s">
        <v>61</v>
      </c>
      <c r="D337" s="154" t="s">
        <v>61</v>
      </c>
      <c r="E337" s="154" t="s">
        <v>61</v>
      </c>
      <c r="F337" s="154" t="s">
        <v>61</v>
      </c>
      <c r="G337" s="154" t="s">
        <v>61</v>
      </c>
      <c r="H337" s="154" t="s">
        <v>61</v>
      </c>
      <c r="I337" s="154" t="s">
        <v>61</v>
      </c>
      <c r="J337" s="154" t="s">
        <v>61</v>
      </c>
      <c r="K337" s="154" t="s">
        <v>61</v>
      </c>
      <c r="L337" s="154" t="s">
        <v>61</v>
      </c>
      <c r="M337" s="154" t="s">
        <v>61</v>
      </c>
      <c r="N337" s="154" t="s">
        <v>61</v>
      </c>
      <c r="O337" s="154" t="s">
        <v>61</v>
      </c>
      <c r="P337" s="2"/>
    </row>
    <row r="338" spans="1:16" ht="13.5" customHeight="1" x14ac:dyDescent="0.25">
      <c r="A338" s="155">
        <v>0.15625</v>
      </c>
      <c r="B338" s="154" t="s">
        <v>61</v>
      </c>
      <c r="C338" s="154" t="s">
        <v>61</v>
      </c>
      <c r="D338" s="154" t="s">
        <v>61</v>
      </c>
      <c r="E338" s="154" t="s">
        <v>61</v>
      </c>
      <c r="F338" s="154" t="s">
        <v>61</v>
      </c>
      <c r="G338" s="154" t="s">
        <v>61</v>
      </c>
      <c r="H338" s="154" t="s">
        <v>61</v>
      </c>
      <c r="I338" s="154" t="s">
        <v>61</v>
      </c>
      <c r="J338" s="154" t="s">
        <v>61</v>
      </c>
      <c r="K338" s="154" t="s">
        <v>61</v>
      </c>
      <c r="L338" s="154" t="s">
        <v>61</v>
      </c>
      <c r="M338" s="154" t="s">
        <v>61</v>
      </c>
      <c r="N338" s="154" t="s">
        <v>61</v>
      </c>
      <c r="O338" s="154" t="s">
        <v>61</v>
      </c>
      <c r="P338" s="2"/>
    </row>
    <row r="339" spans="1:16" ht="13.5" customHeight="1" x14ac:dyDescent="0.25">
      <c r="A339" s="155">
        <v>0.16666666666666699</v>
      </c>
      <c r="B339" s="154" t="s">
        <v>61</v>
      </c>
      <c r="C339" s="154" t="s">
        <v>61</v>
      </c>
      <c r="D339" s="154" t="s">
        <v>61</v>
      </c>
      <c r="E339" s="154" t="s">
        <v>61</v>
      </c>
      <c r="F339" s="154" t="s">
        <v>61</v>
      </c>
      <c r="G339" s="154" t="s">
        <v>61</v>
      </c>
      <c r="H339" s="154" t="s">
        <v>61</v>
      </c>
      <c r="I339" s="154" t="s">
        <v>61</v>
      </c>
      <c r="J339" s="154" t="s">
        <v>61</v>
      </c>
      <c r="K339" s="154" t="s">
        <v>61</v>
      </c>
      <c r="L339" s="154" t="s">
        <v>61</v>
      </c>
      <c r="M339" s="154" t="s">
        <v>61</v>
      </c>
      <c r="N339" s="154" t="s">
        <v>61</v>
      </c>
      <c r="O339" s="154" t="s">
        <v>61</v>
      </c>
      <c r="P339" s="2"/>
    </row>
    <row r="340" spans="1:16" ht="13.5" customHeight="1" x14ac:dyDescent="0.25">
      <c r="A340" s="155">
        <v>0.17708333333333301</v>
      </c>
      <c r="B340" s="154" t="s">
        <v>61</v>
      </c>
      <c r="C340" s="154" t="s">
        <v>61</v>
      </c>
      <c r="D340" s="154" t="s">
        <v>61</v>
      </c>
      <c r="E340" s="154" t="s">
        <v>61</v>
      </c>
      <c r="F340" s="154" t="s">
        <v>61</v>
      </c>
      <c r="G340" s="154" t="s">
        <v>61</v>
      </c>
      <c r="H340" s="154" t="s">
        <v>61</v>
      </c>
      <c r="I340" s="154" t="s">
        <v>61</v>
      </c>
      <c r="J340" s="154" t="s">
        <v>61</v>
      </c>
      <c r="K340" s="154" t="s">
        <v>61</v>
      </c>
      <c r="L340" s="154" t="s">
        <v>61</v>
      </c>
      <c r="M340" s="154" t="s">
        <v>61</v>
      </c>
      <c r="N340" s="154" t="s">
        <v>61</v>
      </c>
      <c r="O340" s="154" t="s">
        <v>61</v>
      </c>
      <c r="P340" s="2"/>
    </row>
    <row r="341" spans="1:16" ht="13.5" customHeight="1" x14ac:dyDescent="0.25">
      <c r="A341" s="155">
        <v>0.1875</v>
      </c>
      <c r="B341" s="154" t="s">
        <v>61</v>
      </c>
      <c r="C341" s="154" t="s">
        <v>61</v>
      </c>
      <c r="D341" s="154" t="s">
        <v>61</v>
      </c>
      <c r="E341" s="154" t="s">
        <v>61</v>
      </c>
      <c r="F341" s="154" t="s">
        <v>61</v>
      </c>
      <c r="G341" s="154" t="s">
        <v>61</v>
      </c>
      <c r="H341" s="154" t="s">
        <v>61</v>
      </c>
      <c r="I341" s="154" t="s">
        <v>61</v>
      </c>
      <c r="J341" s="154" t="s">
        <v>61</v>
      </c>
      <c r="K341" s="154" t="s">
        <v>61</v>
      </c>
      <c r="L341" s="154" t="s">
        <v>61</v>
      </c>
      <c r="M341" s="154" t="s">
        <v>61</v>
      </c>
      <c r="N341" s="154" t="s">
        <v>61</v>
      </c>
      <c r="O341" s="154" t="s">
        <v>61</v>
      </c>
      <c r="P341" s="2"/>
    </row>
    <row r="342" spans="1:16" ht="13.5" customHeight="1" x14ac:dyDescent="0.25">
      <c r="A342" s="155">
        <v>0.19791666666666699</v>
      </c>
      <c r="B342" s="154" t="s">
        <v>61</v>
      </c>
      <c r="C342" s="154" t="s">
        <v>61</v>
      </c>
      <c r="D342" s="154" t="s">
        <v>61</v>
      </c>
      <c r="E342" s="154" t="s">
        <v>61</v>
      </c>
      <c r="F342" s="154" t="s">
        <v>61</v>
      </c>
      <c r="G342" s="154" t="s">
        <v>61</v>
      </c>
      <c r="H342" s="154" t="s">
        <v>61</v>
      </c>
      <c r="I342" s="154" t="s">
        <v>61</v>
      </c>
      <c r="J342" s="154" t="s">
        <v>61</v>
      </c>
      <c r="K342" s="154" t="s">
        <v>61</v>
      </c>
      <c r="L342" s="154" t="s">
        <v>61</v>
      </c>
      <c r="M342" s="154" t="s">
        <v>61</v>
      </c>
      <c r="N342" s="154" t="s">
        <v>61</v>
      </c>
      <c r="O342" s="154" t="s">
        <v>61</v>
      </c>
      <c r="P342" s="2"/>
    </row>
    <row r="343" spans="1:16" ht="13.5" customHeight="1" x14ac:dyDescent="0.25">
      <c r="A343" s="155">
        <v>0.20833333333333301</v>
      </c>
      <c r="B343" s="154" t="s">
        <v>61</v>
      </c>
      <c r="C343" s="154" t="s">
        <v>61</v>
      </c>
      <c r="D343" s="154" t="s">
        <v>61</v>
      </c>
      <c r="E343" s="154" t="s">
        <v>61</v>
      </c>
      <c r="F343" s="154" t="s">
        <v>61</v>
      </c>
      <c r="G343" s="154" t="s">
        <v>61</v>
      </c>
      <c r="H343" s="154" t="s">
        <v>61</v>
      </c>
      <c r="I343" s="154" t="s">
        <v>61</v>
      </c>
      <c r="J343" s="154" t="s">
        <v>61</v>
      </c>
      <c r="K343" s="154" t="s">
        <v>61</v>
      </c>
      <c r="L343" s="154" t="s">
        <v>61</v>
      </c>
      <c r="M343" s="154" t="s">
        <v>61</v>
      </c>
      <c r="N343" s="154" t="s">
        <v>61</v>
      </c>
      <c r="O343" s="154" t="s">
        <v>61</v>
      </c>
      <c r="P343" s="2"/>
    </row>
    <row r="344" spans="1:16" ht="13.5" customHeight="1" x14ac:dyDescent="0.25">
      <c r="A344" s="155">
        <v>0.21875</v>
      </c>
      <c r="B344" s="154" t="s">
        <v>61</v>
      </c>
      <c r="C344" s="154" t="s">
        <v>61</v>
      </c>
      <c r="D344" s="154" t="s">
        <v>61</v>
      </c>
      <c r="E344" s="154" t="s">
        <v>61</v>
      </c>
      <c r="F344" s="154" t="s">
        <v>61</v>
      </c>
      <c r="G344" s="154" t="s">
        <v>61</v>
      </c>
      <c r="H344" s="154" t="s">
        <v>61</v>
      </c>
      <c r="I344" s="154" t="s">
        <v>61</v>
      </c>
      <c r="J344" s="154" t="s">
        <v>61</v>
      </c>
      <c r="K344" s="154" t="s">
        <v>61</v>
      </c>
      <c r="L344" s="154" t="s">
        <v>61</v>
      </c>
      <c r="M344" s="154" t="s">
        <v>61</v>
      </c>
      <c r="N344" s="154" t="s">
        <v>61</v>
      </c>
      <c r="O344" s="154" t="s">
        <v>61</v>
      </c>
      <c r="P344" s="2"/>
    </row>
    <row r="345" spans="1:16" ht="13.5" customHeight="1" x14ac:dyDescent="0.25">
      <c r="A345" s="155">
        <v>0.22916666666666699</v>
      </c>
      <c r="B345" s="154" t="s">
        <v>61</v>
      </c>
      <c r="C345" s="154" t="s">
        <v>61</v>
      </c>
      <c r="D345" s="154" t="s">
        <v>61</v>
      </c>
      <c r="E345" s="154" t="s">
        <v>61</v>
      </c>
      <c r="F345" s="154" t="s">
        <v>61</v>
      </c>
      <c r="G345" s="154" t="s">
        <v>61</v>
      </c>
      <c r="H345" s="154" t="s">
        <v>61</v>
      </c>
      <c r="I345" s="154" t="s">
        <v>61</v>
      </c>
      <c r="J345" s="154" t="s">
        <v>61</v>
      </c>
      <c r="K345" s="154" t="s">
        <v>61</v>
      </c>
      <c r="L345" s="154" t="s">
        <v>61</v>
      </c>
      <c r="M345" s="154" t="s">
        <v>61</v>
      </c>
      <c r="N345" s="154" t="s">
        <v>61</v>
      </c>
      <c r="O345" s="154" t="s">
        <v>61</v>
      </c>
      <c r="P345" s="2"/>
    </row>
    <row r="346" spans="1:16" ht="13.5" customHeight="1" x14ac:dyDescent="0.25">
      <c r="A346" s="155">
        <v>0.23958333333333301</v>
      </c>
      <c r="B346" s="154" t="s">
        <v>61</v>
      </c>
      <c r="C346" s="154" t="s">
        <v>61</v>
      </c>
      <c r="D346" s="154" t="s">
        <v>61</v>
      </c>
      <c r="E346" s="154" t="s">
        <v>61</v>
      </c>
      <c r="F346" s="154" t="s">
        <v>61</v>
      </c>
      <c r="G346" s="154" t="s">
        <v>61</v>
      </c>
      <c r="H346" s="154" t="s">
        <v>61</v>
      </c>
      <c r="I346" s="154" t="s">
        <v>61</v>
      </c>
      <c r="J346" s="154" t="s">
        <v>61</v>
      </c>
      <c r="K346" s="154" t="s">
        <v>61</v>
      </c>
      <c r="L346" s="154" t="s">
        <v>61</v>
      </c>
      <c r="M346" s="154" t="s">
        <v>61</v>
      </c>
      <c r="N346" s="154" t="s">
        <v>61</v>
      </c>
      <c r="O346" s="154" t="s">
        <v>61</v>
      </c>
      <c r="P346" s="2"/>
    </row>
    <row r="347" spans="1:16" ht="13.5" customHeight="1" x14ac:dyDescent="0.25">
      <c r="A347" s="155">
        <v>0.25</v>
      </c>
      <c r="B347" s="154" t="s">
        <v>61</v>
      </c>
      <c r="C347" s="154" t="s">
        <v>61</v>
      </c>
      <c r="D347" s="154" t="s">
        <v>61</v>
      </c>
      <c r="E347" s="154" t="s">
        <v>61</v>
      </c>
      <c r="F347" s="154" t="s">
        <v>61</v>
      </c>
      <c r="G347" s="154" t="s">
        <v>61</v>
      </c>
      <c r="H347" s="154" t="s">
        <v>61</v>
      </c>
      <c r="I347" s="154" t="s">
        <v>61</v>
      </c>
      <c r="J347" s="154" t="s">
        <v>61</v>
      </c>
      <c r="K347" s="154" t="s">
        <v>61</v>
      </c>
      <c r="L347" s="154" t="s">
        <v>61</v>
      </c>
      <c r="M347" s="154" t="s">
        <v>61</v>
      </c>
      <c r="N347" s="154" t="s">
        <v>61</v>
      </c>
      <c r="O347" s="154" t="s">
        <v>61</v>
      </c>
      <c r="P347" s="2"/>
    </row>
    <row r="348" spans="1:16" ht="13.5" customHeight="1" x14ac:dyDescent="0.25">
      <c r="A348" s="155">
        <v>0.26041666666666702</v>
      </c>
      <c r="B348" s="154" t="s">
        <v>61</v>
      </c>
      <c r="C348" s="154" t="s">
        <v>61</v>
      </c>
      <c r="D348" s="154" t="s">
        <v>61</v>
      </c>
      <c r="E348" s="154" t="s">
        <v>61</v>
      </c>
      <c r="F348" s="154" t="s">
        <v>61</v>
      </c>
      <c r="G348" s="154" t="s">
        <v>61</v>
      </c>
      <c r="H348" s="154" t="s">
        <v>61</v>
      </c>
      <c r="I348" s="154" t="s">
        <v>61</v>
      </c>
      <c r="J348" s="154" t="s">
        <v>61</v>
      </c>
      <c r="K348" s="154" t="s">
        <v>61</v>
      </c>
      <c r="L348" s="154" t="s">
        <v>61</v>
      </c>
      <c r="M348" s="154" t="s">
        <v>61</v>
      </c>
      <c r="N348" s="154" t="s">
        <v>61</v>
      </c>
      <c r="O348" s="154" t="s">
        <v>61</v>
      </c>
      <c r="P348" s="2"/>
    </row>
    <row r="349" spans="1:16" ht="13.5" customHeight="1" x14ac:dyDescent="0.25">
      <c r="A349" s="155">
        <v>0.27083333333333298</v>
      </c>
      <c r="B349" s="154" t="s">
        <v>61</v>
      </c>
      <c r="C349" s="154" t="s">
        <v>61</v>
      </c>
      <c r="D349" s="154" t="s">
        <v>61</v>
      </c>
      <c r="E349" s="154" t="s">
        <v>61</v>
      </c>
      <c r="F349" s="154" t="s">
        <v>61</v>
      </c>
      <c r="G349" s="154" t="s">
        <v>61</v>
      </c>
      <c r="H349" s="154" t="s">
        <v>61</v>
      </c>
      <c r="I349" s="154" t="s">
        <v>61</v>
      </c>
      <c r="J349" s="154" t="s">
        <v>61</v>
      </c>
      <c r="K349" s="154" t="s">
        <v>61</v>
      </c>
      <c r="L349" s="154" t="s">
        <v>61</v>
      </c>
      <c r="M349" s="154" t="s">
        <v>61</v>
      </c>
      <c r="N349" s="154" t="s">
        <v>61</v>
      </c>
      <c r="O349" s="154" t="s">
        <v>61</v>
      </c>
      <c r="P349" s="2"/>
    </row>
    <row r="350" spans="1:16" ht="13.5" customHeight="1" x14ac:dyDescent="0.25">
      <c r="A350" s="155">
        <v>0.28125</v>
      </c>
      <c r="B350" s="154" t="s">
        <v>61</v>
      </c>
      <c r="C350" s="154" t="s">
        <v>61</v>
      </c>
      <c r="D350" s="154" t="s">
        <v>61</v>
      </c>
      <c r="E350" s="154" t="s">
        <v>61</v>
      </c>
      <c r="F350" s="154" t="s">
        <v>61</v>
      </c>
      <c r="G350" s="154" t="s">
        <v>61</v>
      </c>
      <c r="H350" s="154" t="s">
        <v>61</v>
      </c>
      <c r="I350" s="154" t="s">
        <v>61</v>
      </c>
      <c r="J350" s="154" t="s">
        <v>61</v>
      </c>
      <c r="K350" s="154" t="s">
        <v>61</v>
      </c>
      <c r="L350" s="154" t="s">
        <v>61</v>
      </c>
      <c r="M350" s="154" t="s">
        <v>61</v>
      </c>
      <c r="N350" s="154" t="s">
        <v>61</v>
      </c>
      <c r="O350" s="154" t="s">
        <v>61</v>
      </c>
      <c r="P350" s="2"/>
    </row>
    <row r="351" spans="1:16" ht="13.5" customHeight="1" x14ac:dyDescent="0.25">
      <c r="A351" s="155">
        <v>0.29166666666666702</v>
      </c>
      <c r="B351" s="154" t="s">
        <v>61</v>
      </c>
      <c r="C351" s="154" t="s">
        <v>61</v>
      </c>
      <c r="D351" s="154" t="s">
        <v>61</v>
      </c>
      <c r="E351" s="154" t="s">
        <v>61</v>
      </c>
      <c r="F351" s="154" t="s">
        <v>61</v>
      </c>
      <c r="G351" s="154" t="s">
        <v>61</v>
      </c>
      <c r="H351" s="154" t="s">
        <v>61</v>
      </c>
      <c r="I351" s="154" t="s">
        <v>61</v>
      </c>
      <c r="J351" s="154" t="s">
        <v>61</v>
      </c>
      <c r="K351" s="154" t="s">
        <v>61</v>
      </c>
      <c r="L351" s="154" t="s">
        <v>61</v>
      </c>
      <c r="M351" s="154" t="s">
        <v>61</v>
      </c>
      <c r="N351" s="154" t="s">
        <v>61</v>
      </c>
      <c r="O351" s="154" t="s">
        <v>61</v>
      </c>
      <c r="P351" s="2"/>
    </row>
    <row r="352" spans="1:16" ht="13.5" customHeight="1" x14ac:dyDescent="0.25">
      <c r="A352" s="155">
        <v>0.30208333333333298</v>
      </c>
      <c r="B352" s="154" t="s">
        <v>61</v>
      </c>
      <c r="C352" s="154" t="s">
        <v>61</v>
      </c>
      <c r="D352" s="154" t="s">
        <v>61</v>
      </c>
      <c r="E352" s="154" t="s">
        <v>61</v>
      </c>
      <c r="F352" s="154" t="s">
        <v>61</v>
      </c>
      <c r="G352" s="154" t="s">
        <v>61</v>
      </c>
      <c r="H352" s="154" t="s">
        <v>61</v>
      </c>
      <c r="I352" s="154" t="s">
        <v>61</v>
      </c>
      <c r="J352" s="154" t="s">
        <v>61</v>
      </c>
      <c r="K352" s="154" t="s">
        <v>61</v>
      </c>
      <c r="L352" s="154" t="s">
        <v>61</v>
      </c>
      <c r="M352" s="154" t="s">
        <v>61</v>
      </c>
      <c r="N352" s="154" t="s">
        <v>61</v>
      </c>
      <c r="O352" s="154" t="s">
        <v>61</v>
      </c>
      <c r="P352" s="2"/>
    </row>
    <row r="353" spans="1:16" ht="13.5" customHeight="1" x14ac:dyDescent="0.25">
      <c r="A353" s="155">
        <v>0.3125</v>
      </c>
      <c r="B353" s="154" t="s">
        <v>61</v>
      </c>
      <c r="C353" s="154" t="s">
        <v>61</v>
      </c>
      <c r="D353" s="154" t="s">
        <v>61</v>
      </c>
      <c r="E353" s="154" t="s">
        <v>61</v>
      </c>
      <c r="F353" s="154" t="s">
        <v>61</v>
      </c>
      <c r="G353" s="154" t="s">
        <v>61</v>
      </c>
      <c r="H353" s="154" t="s">
        <v>61</v>
      </c>
      <c r="I353" s="154" t="s">
        <v>61</v>
      </c>
      <c r="J353" s="154" t="s">
        <v>61</v>
      </c>
      <c r="K353" s="154" t="s">
        <v>61</v>
      </c>
      <c r="L353" s="154" t="s">
        <v>61</v>
      </c>
      <c r="M353" s="154" t="s">
        <v>61</v>
      </c>
      <c r="N353" s="154" t="s">
        <v>61</v>
      </c>
      <c r="O353" s="154" t="s">
        <v>61</v>
      </c>
      <c r="P353" s="2"/>
    </row>
    <row r="354" spans="1:16" ht="13.5" customHeight="1" x14ac:dyDescent="0.25">
      <c r="A354" s="155">
        <v>0.32291666666666702</v>
      </c>
      <c r="B354" s="154" t="s">
        <v>61</v>
      </c>
      <c r="C354" s="154" t="s">
        <v>61</v>
      </c>
      <c r="D354" s="154" t="s">
        <v>61</v>
      </c>
      <c r="E354" s="154" t="s">
        <v>61</v>
      </c>
      <c r="F354" s="154" t="s">
        <v>61</v>
      </c>
      <c r="G354" s="154" t="s">
        <v>61</v>
      </c>
      <c r="H354" s="154" t="s">
        <v>61</v>
      </c>
      <c r="I354" s="154" t="s">
        <v>61</v>
      </c>
      <c r="J354" s="154" t="s">
        <v>61</v>
      </c>
      <c r="K354" s="154" t="s">
        <v>61</v>
      </c>
      <c r="L354" s="154" t="s">
        <v>61</v>
      </c>
      <c r="M354" s="154" t="s">
        <v>61</v>
      </c>
      <c r="N354" s="154" t="s">
        <v>61</v>
      </c>
      <c r="O354" s="154" t="s">
        <v>61</v>
      </c>
      <c r="P354" s="2"/>
    </row>
    <row r="355" spans="1:16" ht="13.5" customHeight="1" x14ac:dyDescent="0.25">
      <c r="A355" s="155">
        <v>0.33333333333333298</v>
      </c>
      <c r="B355" s="154" t="s">
        <v>61</v>
      </c>
      <c r="C355" s="154" t="s">
        <v>61</v>
      </c>
      <c r="D355" s="154" t="s">
        <v>61</v>
      </c>
      <c r="E355" s="154" t="s">
        <v>61</v>
      </c>
      <c r="F355" s="154" t="s">
        <v>61</v>
      </c>
      <c r="G355" s="154" t="s">
        <v>61</v>
      </c>
      <c r="H355" s="154" t="s">
        <v>61</v>
      </c>
      <c r="I355" s="154" t="s">
        <v>61</v>
      </c>
      <c r="J355" s="154" t="s">
        <v>61</v>
      </c>
      <c r="K355" s="154" t="s">
        <v>61</v>
      </c>
      <c r="L355" s="154" t="s">
        <v>61</v>
      </c>
      <c r="M355" s="154" t="s">
        <v>61</v>
      </c>
      <c r="N355" s="154" t="s">
        <v>61</v>
      </c>
      <c r="O355" s="154" t="s">
        <v>61</v>
      </c>
      <c r="P355" s="2"/>
    </row>
    <row r="356" spans="1:16" ht="13.5" customHeight="1" x14ac:dyDescent="0.25">
      <c r="A356" s="155">
        <v>0.34375</v>
      </c>
      <c r="B356" s="154" t="s">
        <v>61</v>
      </c>
      <c r="C356" s="154" t="s">
        <v>61</v>
      </c>
      <c r="D356" s="154" t="s">
        <v>61</v>
      </c>
      <c r="E356" s="154" t="s">
        <v>61</v>
      </c>
      <c r="F356" s="154" t="s">
        <v>61</v>
      </c>
      <c r="G356" s="154" t="s">
        <v>61</v>
      </c>
      <c r="H356" s="154" t="s">
        <v>61</v>
      </c>
      <c r="I356" s="154" t="s">
        <v>61</v>
      </c>
      <c r="J356" s="154" t="s">
        <v>61</v>
      </c>
      <c r="K356" s="154" t="s">
        <v>61</v>
      </c>
      <c r="L356" s="154" t="s">
        <v>61</v>
      </c>
      <c r="M356" s="154" t="s">
        <v>61</v>
      </c>
      <c r="N356" s="154" t="s">
        <v>61</v>
      </c>
      <c r="O356" s="154" t="s">
        <v>61</v>
      </c>
      <c r="P356" s="2"/>
    </row>
    <row r="357" spans="1:16" ht="13.5" customHeight="1" x14ac:dyDescent="0.25">
      <c r="A357" s="155">
        <v>0.35416666666666702</v>
      </c>
      <c r="B357" s="154" t="s">
        <v>61</v>
      </c>
      <c r="C357" s="154" t="s">
        <v>61</v>
      </c>
      <c r="D357" s="154" t="s">
        <v>61</v>
      </c>
      <c r="E357" s="154" t="s">
        <v>61</v>
      </c>
      <c r="F357" s="154" t="s">
        <v>61</v>
      </c>
      <c r="G357" s="154" t="s">
        <v>61</v>
      </c>
      <c r="H357" s="154" t="s">
        <v>61</v>
      </c>
      <c r="I357" s="154" t="s">
        <v>61</v>
      </c>
      <c r="J357" s="154" t="s">
        <v>61</v>
      </c>
      <c r="K357" s="154" t="s">
        <v>61</v>
      </c>
      <c r="L357" s="154" t="s">
        <v>61</v>
      </c>
      <c r="M357" s="154" t="s">
        <v>61</v>
      </c>
      <c r="N357" s="154" t="s">
        <v>61</v>
      </c>
      <c r="O357" s="154" t="s">
        <v>61</v>
      </c>
      <c r="P357" s="2"/>
    </row>
    <row r="358" spans="1:16" ht="13.5" customHeight="1" x14ac:dyDescent="0.25">
      <c r="A358" s="155">
        <v>0.36458333333333298</v>
      </c>
      <c r="B358" s="154" t="s">
        <v>61</v>
      </c>
      <c r="C358" s="154" t="s">
        <v>61</v>
      </c>
      <c r="D358" s="154" t="s">
        <v>61</v>
      </c>
      <c r="E358" s="154" t="s">
        <v>61</v>
      </c>
      <c r="F358" s="154" t="s">
        <v>61</v>
      </c>
      <c r="G358" s="154" t="s">
        <v>61</v>
      </c>
      <c r="H358" s="154" t="s">
        <v>61</v>
      </c>
      <c r="I358" s="154" t="s">
        <v>61</v>
      </c>
      <c r="J358" s="154" t="s">
        <v>61</v>
      </c>
      <c r="K358" s="154" t="s">
        <v>61</v>
      </c>
      <c r="L358" s="154" t="s">
        <v>61</v>
      </c>
      <c r="M358" s="154" t="s">
        <v>61</v>
      </c>
      <c r="N358" s="154" t="s">
        <v>61</v>
      </c>
      <c r="O358" s="154" t="s">
        <v>61</v>
      </c>
      <c r="P358" s="2"/>
    </row>
    <row r="359" spans="1:16" ht="13.5" customHeight="1" x14ac:dyDescent="0.25">
      <c r="A359" s="155">
        <v>0.375</v>
      </c>
      <c r="B359" s="154" t="s">
        <v>61</v>
      </c>
      <c r="C359" s="154" t="s">
        <v>61</v>
      </c>
      <c r="D359" s="154" t="s">
        <v>61</v>
      </c>
      <c r="E359" s="154" t="s">
        <v>61</v>
      </c>
      <c r="F359" s="154" t="s">
        <v>61</v>
      </c>
      <c r="G359" s="154" t="s">
        <v>61</v>
      </c>
      <c r="H359" s="154" t="s">
        <v>61</v>
      </c>
      <c r="I359" s="154" t="s">
        <v>61</v>
      </c>
      <c r="J359" s="154" t="s">
        <v>61</v>
      </c>
      <c r="K359" s="154" t="s">
        <v>61</v>
      </c>
      <c r="L359" s="154" t="s">
        <v>61</v>
      </c>
      <c r="M359" s="154" t="s">
        <v>61</v>
      </c>
      <c r="N359" s="154" t="s">
        <v>61</v>
      </c>
      <c r="O359" s="154" t="s">
        <v>61</v>
      </c>
      <c r="P359" s="2"/>
    </row>
    <row r="360" spans="1:16" ht="13.5" customHeight="1" x14ac:dyDescent="0.25">
      <c r="A360" s="155">
        <v>0.38541666666666702</v>
      </c>
      <c r="B360" s="154">
        <v>6</v>
      </c>
      <c r="C360" s="154">
        <v>0</v>
      </c>
      <c r="D360" s="154">
        <v>0</v>
      </c>
      <c r="E360" s="154">
        <v>6</v>
      </c>
      <c r="F360" s="154">
        <v>0</v>
      </c>
      <c r="G360" s="154">
        <v>0</v>
      </c>
      <c r="H360" s="154">
        <v>0</v>
      </c>
      <c r="I360" s="154">
        <v>0</v>
      </c>
      <c r="J360" s="154">
        <v>0</v>
      </c>
      <c r="K360" s="154">
        <v>0</v>
      </c>
      <c r="L360" s="154">
        <v>0</v>
      </c>
      <c r="M360" s="154">
        <v>0</v>
      </c>
      <c r="N360" s="154">
        <v>23.2</v>
      </c>
      <c r="O360" s="154" t="s">
        <v>188</v>
      </c>
      <c r="P360" s="2"/>
    </row>
    <row r="361" spans="1:16" ht="13.5" customHeight="1" x14ac:dyDescent="0.25">
      <c r="A361" s="155">
        <v>0.39583333333333298</v>
      </c>
      <c r="B361" s="154">
        <v>10</v>
      </c>
      <c r="C361" s="154">
        <v>0</v>
      </c>
      <c r="D361" s="154">
        <v>0</v>
      </c>
      <c r="E361" s="154">
        <v>7</v>
      </c>
      <c r="F361" s="154">
        <v>3</v>
      </c>
      <c r="G361" s="154">
        <v>0</v>
      </c>
      <c r="H361" s="154">
        <v>0</v>
      </c>
      <c r="I361" s="154">
        <v>0</v>
      </c>
      <c r="J361" s="154">
        <v>0</v>
      </c>
      <c r="K361" s="154">
        <v>0</v>
      </c>
      <c r="L361" s="154">
        <v>0</v>
      </c>
      <c r="M361" s="154">
        <v>0</v>
      </c>
      <c r="N361" s="154">
        <v>22.3</v>
      </c>
      <c r="O361" s="154" t="s">
        <v>188</v>
      </c>
      <c r="P361" s="2"/>
    </row>
    <row r="362" spans="1:16" ht="13.5" customHeight="1" x14ac:dyDescent="0.25">
      <c r="A362" s="155">
        <v>0.40625</v>
      </c>
      <c r="B362" s="154">
        <v>10</v>
      </c>
      <c r="C362" s="154">
        <v>0</v>
      </c>
      <c r="D362" s="154">
        <v>0</v>
      </c>
      <c r="E362" s="154">
        <v>8</v>
      </c>
      <c r="F362" s="154">
        <v>1</v>
      </c>
      <c r="G362" s="154">
        <v>1</v>
      </c>
      <c r="H362" s="154">
        <v>0</v>
      </c>
      <c r="I362" s="154">
        <v>0</v>
      </c>
      <c r="J362" s="154">
        <v>0</v>
      </c>
      <c r="K362" s="154">
        <v>0</v>
      </c>
      <c r="L362" s="154">
        <v>0</v>
      </c>
      <c r="M362" s="154">
        <v>0</v>
      </c>
      <c r="N362" s="154">
        <v>23.7</v>
      </c>
      <c r="O362" s="154" t="s">
        <v>188</v>
      </c>
      <c r="P362" s="2"/>
    </row>
    <row r="363" spans="1:16" ht="13.5" customHeight="1" x14ac:dyDescent="0.25">
      <c r="A363" s="155">
        <v>0.41666666666666702</v>
      </c>
      <c r="B363" s="154">
        <v>9</v>
      </c>
      <c r="C363" s="154">
        <v>0</v>
      </c>
      <c r="D363" s="154">
        <v>0</v>
      </c>
      <c r="E363" s="154">
        <v>6</v>
      </c>
      <c r="F363" s="154">
        <v>2</v>
      </c>
      <c r="G363" s="154">
        <v>1</v>
      </c>
      <c r="H363" s="154">
        <v>0</v>
      </c>
      <c r="I363" s="154">
        <v>0</v>
      </c>
      <c r="J363" s="154">
        <v>0</v>
      </c>
      <c r="K363" s="154">
        <v>0</v>
      </c>
      <c r="L363" s="154">
        <v>0</v>
      </c>
      <c r="M363" s="154">
        <v>0</v>
      </c>
      <c r="N363" s="154">
        <v>23.1</v>
      </c>
      <c r="O363" s="154" t="s">
        <v>188</v>
      </c>
      <c r="P363" s="2"/>
    </row>
    <row r="364" spans="1:16" ht="13.5" customHeight="1" x14ac:dyDescent="0.25">
      <c r="A364" s="155">
        <v>0.42708333333333298</v>
      </c>
      <c r="B364" s="154">
        <v>11</v>
      </c>
      <c r="C364" s="154">
        <v>0</v>
      </c>
      <c r="D364" s="154">
        <v>0</v>
      </c>
      <c r="E364" s="154">
        <v>8</v>
      </c>
      <c r="F364" s="154">
        <v>3</v>
      </c>
      <c r="G364" s="154">
        <v>0</v>
      </c>
      <c r="H364" s="154">
        <v>0</v>
      </c>
      <c r="I364" s="154">
        <v>0</v>
      </c>
      <c r="J364" s="154">
        <v>0</v>
      </c>
      <c r="K364" s="154">
        <v>0</v>
      </c>
      <c r="L364" s="154">
        <v>0</v>
      </c>
      <c r="M364" s="154">
        <v>0</v>
      </c>
      <c r="N364" s="154">
        <v>21.8</v>
      </c>
      <c r="O364" s="154">
        <v>25.6</v>
      </c>
      <c r="P364" s="2"/>
    </row>
    <row r="365" spans="1:16" ht="13.5" customHeight="1" x14ac:dyDescent="0.25">
      <c r="A365" s="155">
        <v>0.4375</v>
      </c>
      <c r="B365" s="154">
        <v>11</v>
      </c>
      <c r="C365" s="154">
        <v>0</v>
      </c>
      <c r="D365" s="154">
        <v>0</v>
      </c>
      <c r="E365" s="154">
        <v>9</v>
      </c>
      <c r="F365" s="154">
        <v>2</v>
      </c>
      <c r="G365" s="154">
        <v>0</v>
      </c>
      <c r="H365" s="154">
        <v>0</v>
      </c>
      <c r="I365" s="154">
        <v>0</v>
      </c>
      <c r="J365" s="154">
        <v>0</v>
      </c>
      <c r="K365" s="154">
        <v>0</v>
      </c>
      <c r="L365" s="154">
        <v>0</v>
      </c>
      <c r="M365" s="154">
        <v>0</v>
      </c>
      <c r="N365" s="154">
        <v>25.3</v>
      </c>
      <c r="O365" s="154">
        <v>29.3</v>
      </c>
      <c r="P365" s="2"/>
    </row>
    <row r="366" spans="1:16" ht="13.5" customHeight="1" x14ac:dyDescent="0.25">
      <c r="A366" s="155">
        <v>0.44791666666666702</v>
      </c>
      <c r="B366" s="154">
        <v>9</v>
      </c>
      <c r="C366" s="154">
        <v>0</v>
      </c>
      <c r="D366" s="154">
        <v>0</v>
      </c>
      <c r="E366" s="154">
        <v>7</v>
      </c>
      <c r="F366" s="154">
        <v>1</v>
      </c>
      <c r="G366" s="154">
        <v>1</v>
      </c>
      <c r="H366" s="154">
        <v>0</v>
      </c>
      <c r="I366" s="154">
        <v>0</v>
      </c>
      <c r="J366" s="154">
        <v>0</v>
      </c>
      <c r="K366" s="154">
        <v>0</v>
      </c>
      <c r="L366" s="154">
        <v>0</v>
      </c>
      <c r="M366" s="154">
        <v>0</v>
      </c>
      <c r="N366" s="154">
        <v>25</v>
      </c>
      <c r="O366" s="154" t="s">
        <v>188</v>
      </c>
      <c r="P366" s="2"/>
    </row>
    <row r="367" spans="1:16" ht="13.5" customHeight="1" x14ac:dyDescent="0.25">
      <c r="A367" s="155">
        <v>0.45833333333333298</v>
      </c>
      <c r="B367" s="154">
        <v>6</v>
      </c>
      <c r="C367" s="154">
        <v>0</v>
      </c>
      <c r="D367" s="154">
        <v>0</v>
      </c>
      <c r="E367" s="154">
        <v>6</v>
      </c>
      <c r="F367" s="154">
        <v>0</v>
      </c>
      <c r="G367" s="154">
        <v>0</v>
      </c>
      <c r="H367" s="154">
        <v>0</v>
      </c>
      <c r="I367" s="154">
        <v>0</v>
      </c>
      <c r="J367" s="154">
        <v>0</v>
      </c>
      <c r="K367" s="154">
        <v>0</v>
      </c>
      <c r="L367" s="154">
        <v>0</v>
      </c>
      <c r="M367" s="154">
        <v>0</v>
      </c>
      <c r="N367" s="154">
        <v>22.5</v>
      </c>
      <c r="O367" s="154" t="s">
        <v>188</v>
      </c>
      <c r="P367" s="2"/>
    </row>
    <row r="368" spans="1:16" ht="13.5" customHeight="1" x14ac:dyDescent="0.25">
      <c r="A368" s="155">
        <v>0.46875</v>
      </c>
      <c r="B368" s="154">
        <v>11</v>
      </c>
      <c r="C368" s="154">
        <v>0</v>
      </c>
      <c r="D368" s="154">
        <v>0</v>
      </c>
      <c r="E368" s="154">
        <v>9</v>
      </c>
      <c r="F368" s="154">
        <v>2</v>
      </c>
      <c r="G368" s="154">
        <v>0</v>
      </c>
      <c r="H368" s="154">
        <v>0</v>
      </c>
      <c r="I368" s="154">
        <v>0</v>
      </c>
      <c r="J368" s="154">
        <v>0</v>
      </c>
      <c r="K368" s="154">
        <v>0</v>
      </c>
      <c r="L368" s="154">
        <v>0</v>
      </c>
      <c r="M368" s="154">
        <v>0</v>
      </c>
      <c r="N368" s="154">
        <v>22.5</v>
      </c>
      <c r="O368" s="154">
        <v>27.2</v>
      </c>
      <c r="P368" s="2"/>
    </row>
    <row r="369" spans="1:16" ht="13.5" customHeight="1" x14ac:dyDescent="0.25">
      <c r="A369" s="155">
        <v>0.47916666666666702</v>
      </c>
      <c r="B369" s="154">
        <v>7</v>
      </c>
      <c r="C369" s="154">
        <v>0</v>
      </c>
      <c r="D369" s="154">
        <v>0</v>
      </c>
      <c r="E369" s="154">
        <v>7</v>
      </c>
      <c r="F369" s="154">
        <v>0</v>
      </c>
      <c r="G369" s="154">
        <v>0</v>
      </c>
      <c r="H369" s="154">
        <v>0</v>
      </c>
      <c r="I369" s="154">
        <v>0</v>
      </c>
      <c r="J369" s="154">
        <v>0</v>
      </c>
      <c r="K369" s="154">
        <v>0</v>
      </c>
      <c r="L369" s="154">
        <v>0</v>
      </c>
      <c r="M369" s="154">
        <v>0</v>
      </c>
      <c r="N369" s="154">
        <v>21.6</v>
      </c>
      <c r="O369" s="154" t="s">
        <v>188</v>
      </c>
      <c r="P369" s="2"/>
    </row>
    <row r="370" spans="1:16" ht="13.5" customHeight="1" x14ac:dyDescent="0.25">
      <c r="A370" s="155">
        <v>0.48958333333333298</v>
      </c>
      <c r="B370" s="154">
        <v>9</v>
      </c>
      <c r="C370" s="154">
        <v>0</v>
      </c>
      <c r="D370" s="154">
        <v>1</v>
      </c>
      <c r="E370" s="154">
        <v>3</v>
      </c>
      <c r="F370" s="154">
        <v>4</v>
      </c>
      <c r="G370" s="154">
        <v>1</v>
      </c>
      <c r="H370" s="154">
        <v>0</v>
      </c>
      <c r="I370" s="154">
        <v>0</v>
      </c>
      <c r="J370" s="154">
        <v>0</v>
      </c>
      <c r="K370" s="154">
        <v>0</v>
      </c>
      <c r="L370" s="154">
        <v>0</v>
      </c>
      <c r="M370" s="154">
        <v>0</v>
      </c>
      <c r="N370" s="154">
        <v>21.6</v>
      </c>
      <c r="O370" s="154" t="s">
        <v>188</v>
      </c>
      <c r="P370" s="2"/>
    </row>
    <row r="371" spans="1:16" ht="13.5" customHeight="1" x14ac:dyDescent="0.25">
      <c r="A371" s="155">
        <v>0.5</v>
      </c>
      <c r="B371" s="154">
        <v>8</v>
      </c>
      <c r="C371" s="154">
        <v>0</v>
      </c>
      <c r="D371" s="154">
        <v>0</v>
      </c>
      <c r="E371" s="154">
        <v>8</v>
      </c>
      <c r="F371" s="154">
        <v>0</v>
      </c>
      <c r="G371" s="154">
        <v>0</v>
      </c>
      <c r="H371" s="154">
        <v>0</v>
      </c>
      <c r="I371" s="154">
        <v>0</v>
      </c>
      <c r="J371" s="154">
        <v>0</v>
      </c>
      <c r="K371" s="154">
        <v>0</v>
      </c>
      <c r="L371" s="154">
        <v>0</v>
      </c>
      <c r="M371" s="154">
        <v>0</v>
      </c>
      <c r="N371" s="154">
        <v>25.2</v>
      </c>
      <c r="O371" s="154" t="s">
        <v>188</v>
      </c>
      <c r="P371" s="2"/>
    </row>
    <row r="372" spans="1:16" ht="13.5" customHeight="1" x14ac:dyDescent="0.25">
      <c r="A372" s="155">
        <v>0.51041666666666696</v>
      </c>
      <c r="B372" s="154">
        <v>11</v>
      </c>
      <c r="C372" s="154">
        <v>1</v>
      </c>
      <c r="D372" s="154">
        <v>0</v>
      </c>
      <c r="E372" s="154">
        <v>8</v>
      </c>
      <c r="F372" s="154">
        <v>2</v>
      </c>
      <c r="G372" s="154">
        <v>0</v>
      </c>
      <c r="H372" s="154">
        <v>0</v>
      </c>
      <c r="I372" s="154">
        <v>0</v>
      </c>
      <c r="J372" s="154">
        <v>0</v>
      </c>
      <c r="K372" s="154">
        <v>0</v>
      </c>
      <c r="L372" s="154">
        <v>0</v>
      </c>
      <c r="M372" s="154">
        <v>0</v>
      </c>
      <c r="N372" s="154">
        <v>22.4</v>
      </c>
      <c r="O372" s="154">
        <v>26.1</v>
      </c>
      <c r="P372" s="2"/>
    </row>
    <row r="373" spans="1:16" ht="13.5" customHeight="1" x14ac:dyDescent="0.25">
      <c r="A373" s="155">
        <v>0.52083333333333304</v>
      </c>
      <c r="B373" s="154">
        <v>8</v>
      </c>
      <c r="C373" s="154">
        <v>0</v>
      </c>
      <c r="D373" s="154">
        <v>0</v>
      </c>
      <c r="E373" s="154">
        <v>7</v>
      </c>
      <c r="F373" s="154">
        <v>1</v>
      </c>
      <c r="G373" s="154">
        <v>0</v>
      </c>
      <c r="H373" s="154">
        <v>0</v>
      </c>
      <c r="I373" s="154">
        <v>0</v>
      </c>
      <c r="J373" s="154">
        <v>0</v>
      </c>
      <c r="K373" s="154">
        <v>0</v>
      </c>
      <c r="L373" s="154">
        <v>0</v>
      </c>
      <c r="M373" s="154">
        <v>0</v>
      </c>
      <c r="N373" s="154">
        <v>23.8</v>
      </c>
      <c r="O373" s="154" t="s">
        <v>188</v>
      </c>
      <c r="P373" s="2"/>
    </row>
    <row r="374" spans="1:16" ht="13.5" customHeight="1" x14ac:dyDescent="0.25">
      <c r="A374" s="155">
        <v>0.53125</v>
      </c>
      <c r="B374" s="154">
        <v>17</v>
      </c>
      <c r="C374" s="154">
        <v>0</v>
      </c>
      <c r="D374" s="154">
        <v>0</v>
      </c>
      <c r="E374" s="154">
        <v>15</v>
      </c>
      <c r="F374" s="154">
        <v>2</v>
      </c>
      <c r="G374" s="154">
        <v>0</v>
      </c>
      <c r="H374" s="154">
        <v>0</v>
      </c>
      <c r="I374" s="154">
        <v>0</v>
      </c>
      <c r="J374" s="154">
        <v>0</v>
      </c>
      <c r="K374" s="154">
        <v>0</v>
      </c>
      <c r="L374" s="154">
        <v>0</v>
      </c>
      <c r="M374" s="154">
        <v>0</v>
      </c>
      <c r="N374" s="154">
        <v>24.3</v>
      </c>
      <c r="O374" s="154">
        <v>27.7</v>
      </c>
      <c r="P374" s="2"/>
    </row>
    <row r="375" spans="1:16" ht="13.5" customHeight="1" x14ac:dyDescent="0.25">
      <c r="A375" s="155">
        <v>0.54166666666666696</v>
      </c>
      <c r="B375" s="154">
        <v>8</v>
      </c>
      <c r="C375" s="154">
        <v>0</v>
      </c>
      <c r="D375" s="154">
        <v>0</v>
      </c>
      <c r="E375" s="154">
        <v>6</v>
      </c>
      <c r="F375" s="154">
        <v>2</v>
      </c>
      <c r="G375" s="154">
        <v>0</v>
      </c>
      <c r="H375" s="154">
        <v>0</v>
      </c>
      <c r="I375" s="154">
        <v>0</v>
      </c>
      <c r="J375" s="154">
        <v>0</v>
      </c>
      <c r="K375" s="154">
        <v>0</v>
      </c>
      <c r="L375" s="154">
        <v>0</v>
      </c>
      <c r="M375" s="154">
        <v>0</v>
      </c>
      <c r="N375" s="154">
        <v>25.6</v>
      </c>
      <c r="O375" s="154" t="s">
        <v>188</v>
      </c>
      <c r="P375" s="2"/>
    </row>
    <row r="376" spans="1:16" ht="13.5" customHeight="1" x14ac:dyDescent="0.25">
      <c r="A376" s="155">
        <v>0.55208333333333304</v>
      </c>
      <c r="B376" s="154">
        <v>8</v>
      </c>
      <c r="C376" s="154">
        <v>0</v>
      </c>
      <c r="D376" s="154">
        <v>0</v>
      </c>
      <c r="E376" s="154">
        <v>7</v>
      </c>
      <c r="F376" s="154">
        <v>0</v>
      </c>
      <c r="G376" s="154">
        <v>1</v>
      </c>
      <c r="H376" s="154">
        <v>0</v>
      </c>
      <c r="I376" s="154">
        <v>0</v>
      </c>
      <c r="J376" s="154">
        <v>0</v>
      </c>
      <c r="K376" s="154">
        <v>0</v>
      </c>
      <c r="L376" s="154">
        <v>0</v>
      </c>
      <c r="M376" s="154">
        <v>0</v>
      </c>
      <c r="N376" s="154">
        <v>21.6</v>
      </c>
      <c r="O376" s="154" t="s">
        <v>188</v>
      </c>
      <c r="P376" s="2"/>
    </row>
    <row r="377" spans="1:16" ht="13.5" customHeight="1" x14ac:dyDescent="0.25">
      <c r="A377" s="155">
        <v>0.5625</v>
      </c>
      <c r="B377" s="154">
        <v>13</v>
      </c>
      <c r="C377" s="154">
        <v>0</v>
      </c>
      <c r="D377" s="154">
        <v>0</v>
      </c>
      <c r="E377" s="154">
        <v>12</v>
      </c>
      <c r="F377" s="154">
        <v>1</v>
      </c>
      <c r="G377" s="154">
        <v>0</v>
      </c>
      <c r="H377" s="154">
        <v>0</v>
      </c>
      <c r="I377" s="154">
        <v>0</v>
      </c>
      <c r="J377" s="154">
        <v>0</v>
      </c>
      <c r="K377" s="154">
        <v>0</v>
      </c>
      <c r="L377" s="154">
        <v>0</v>
      </c>
      <c r="M377" s="154">
        <v>0</v>
      </c>
      <c r="N377" s="154">
        <v>25.4</v>
      </c>
      <c r="O377" s="154">
        <v>30.8</v>
      </c>
      <c r="P377" s="2"/>
    </row>
    <row r="378" spans="1:16" ht="13.5" customHeight="1" x14ac:dyDescent="0.25">
      <c r="A378" s="155">
        <v>0.57291666666666696</v>
      </c>
      <c r="B378" s="154">
        <v>9</v>
      </c>
      <c r="C378" s="154">
        <v>1</v>
      </c>
      <c r="D378" s="154">
        <v>0</v>
      </c>
      <c r="E378" s="154">
        <v>7</v>
      </c>
      <c r="F378" s="154">
        <v>1</v>
      </c>
      <c r="G378" s="154">
        <v>0</v>
      </c>
      <c r="H378" s="154">
        <v>0</v>
      </c>
      <c r="I378" s="154">
        <v>0</v>
      </c>
      <c r="J378" s="154">
        <v>0</v>
      </c>
      <c r="K378" s="154">
        <v>0</v>
      </c>
      <c r="L378" s="154">
        <v>0</v>
      </c>
      <c r="M378" s="154">
        <v>0</v>
      </c>
      <c r="N378" s="154">
        <v>23.2</v>
      </c>
      <c r="O378" s="154" t="s">
        <v>188</v>
      </c>
      <c r="P378" s="2"/>
    </row>
    <row r="379" spans="1:16" ht="13.5" customHeight="1" x14ac:dyDescent="0.25">
      <c r="A379" s="155">
        <v>0.58333333333333304</v>
      </c>
      <c r="B379" s="154">
        <v>10</v>
      </c>
      <c r="C379" s="154">
        <v>0</v>
      </c>
      <c r="D379" s="154">
        <v>0</v>
      </c>
      <c r="E379" s="154">
        <v>5</v>
      </c>
      <c r="F379" s="154">
        <v>3</v>
      </c>
      <c r="G379" s="154">
        <v>2</v>
      </c>
      <c r="H379" s="154">
        <v>0</v>
      </c>
      <c r="I379" s="154">
        <v>0</v>
      </c>
      <c r="J379" s="154">
        <v>0</v>
      </c>
      <c r="K379" s="154">
        <v>0</v>
      </c>
      <c r="L379" s="154">
        <v>0</v>
      </c>
      <c r="M379" s="154">
        <v>0</v>
      </c>
      <c r="N379" s="154">
        <v>21.9</v>
      </c>
      <c r="O379" s="154" t="s">
        <v>188</v>
      </c>
      <c r="P379" s="2"/>
    </row>
    <row r="380" spans="1:16" ht="13.5" customHeight="1" x14ac:dyDescent="0.25">
      <c r="A380" s="155">
        <v>0.59375</v>
      </c>
      <c r="B380" s="154">
        <v>16</v>
      </c>
      <c r="C380" s="154">
        <v>0</v>
      </c>
      <c r="D380" s="154">
        <v>0</v>
      </c>
      <c r="E380" s="154">
        <v>13</v>
      </c>
      <c r="F380" s="154">
        <v>3</v>
      </c>
      <c r="G380" s="154">
        <v>0</v>
      </c>
      <c r="H380" s="154">
        <v>0</v>
      </c>
      <c r="I380" s="154">
        <v>0</v>
      </c>
      <c r="J380" s="154">
        <v>0</v>
      </c>
      <c r="K380" s="154">
        <v>0</v>
      </c>
      <c r="L380" s="154">
        <v>0</v>
      </c>
      <c r="M380" s="154">
        <v>0</v>
      </c>
      <c r="N380" s="154">
        <v>22.9</v>
      </c>
      <c r="O380" s="154">
        <v>28.4</v>
      </c>
      <c r="P380" s="2"/>
    </row>
    <row r="381" spans="1:16" ht="13.5" customHeight="1" x14ac:dyDescent="0.25">
      <c r="A381" s="155">
        <v>0.60416666666666696</v>
      </c>
      <c r="B381" s="154">
        <v>13</v>
      </c>
      <c r="C381" s="154">
        <v>0</v>
      </c>
      <c r="D381" s="154">
        <v>0</v>
      </c>
      <c r="E381" s="154">
        <v>10</v>
      </c>
      <c r="F381" s="154">
        <v>3</v>
      </c>
      <c r="G381" s="154">
        <v>0</v>
      </c>
      <c r="H381" s="154">
        <v>0</v>
      </c>
      <c r="I381" s="154">
        <v>0</v>
      </c>
      <c r="J381" s="154">
        <v>0</v>
      </c>
      <c r="K381" s="154">
        <v>0</v>
      </c>
      <c r="L381" s="154">
        <v>0</v>
      </c>
      <c r="M381" s="154">
        <v>0</v>
      </c>
      <c r="N381" s="154">
        <v>24.7</v>
      </c>
      <c r="O381" s="154">
        <v>27.1</v>
      </c>
      <c r="P381" s="2"/>
    </row>
    <row r="382" spans="1:16" ht="13.5" customHeight="1" x14ac:dyDescent="0.25">
      <c r="A382" s="155">
        <v>0.61458333333333304</v>
      </c>
      <c r="B382" s="154">
        <v>23</v>
      </c>
      <c r="C382" s="154">
        <v>0</v>
      </c>
      <c r="D382" s="154">
        <v>0</v>
      </c>
      <c r="E382" s="154">
        <v>20</v>
      </c>
      <c r="F382" s="154">
        <v>3</v>
      </c>
      <c r="G382" s="154">
        <v>0</v>
      </c>
      <c r="H382" s="154">
        <v>0</v>
      </c>
      <c r="I382" s="154">
        <v>0</v>
      </c>
      <c r="J382" s="154">
        <v>0</v>
      </c>
      <c r="K382" s="154">
        <v>0</v>
      </c>
      <c r="L382" s="154">
        <v>0</v>
      </c>
      <c r="M382" s="154">
        <v>0</v>
      </c>
      <c r="N382" s="154">
        <v>24.8</v>
      </c>
      <c r="O382" s="154">
        <v>28.7</v>
      </c>
      <c r="P382" s="2"/>
    </row>
    <row r="383" spans="1:16" ht="13.5" customHeight="1" x14ac:dyDescent="0.25">
      <c r="A383" s="155">
        <v>0.625</v>
      </c>
      <c r="B383" s="154">
        <v>20</v>
      </c>
      <c r="C383" s="154">
        <v>0</v>
      </c>
      <c r="D383" s="154">
        <v>0</v>
      </c>
      <c r="E383" s="154">
        <v>19</v>
      </c>
      <c r="F383" s="154">
        <v>1</v>
      </c>
      <c r="G383" s="154">
        <v>0</v>
      </c>
      <c r="H383" s="154">
        <v>0</v>
      </c>
      <c r="I383" s="154">
        <v>0</v>
      </c>
      <c r="J383" s="154">
        <v>0</v>
      </c>
      <c r="K383" s="154">
        <v>0</v>
      </c>
      <c r="L383" s="154">
        <v>0</v>
      </c>
      <c r="M383" s="154">
        <v>0</v>
      </c>
      <c r="N383" s="154">
        <v>24.9</v>
      </c>
      <c r="O383" s="154">
        <v>28.8</v>
      </c>
      <c r="P383" s="2"/>
    </row>
    <row r="384" spans="1:16" ht="13.5" customHeight="1" x14ac:dyDescent="0.25">
      <c r="A384" s="155">
        <v>0.63541666666666696</v>
      </c>
      <c r="B384" s="154">
        <v>13</v>
      </c>
      <c r="C384" s="154">
        <v>0</v>
      </c>
      <c r="D384" s="154">
        <v>0</v>
      </c>
      <c r="E384" s="154">
        <v>6</v>
      </c>
      <c r="F384" s="154">
        <v>4</v>
      </c>
      <c r="G384" s="154">
        <v>2</v>
      </c>
      <c r="H384" s="154">
        <v>0</v>
      </c>
      <c r="I384" s="154">
        <v>0</v>
      </c>
      <c r="J384" s="154">
        <v>1</v>
      </c>
      <c r="K384" s="154">
        <v>0</v>
      </c>
      <c r="L384" s="154">
        <v>0</v>
      </c>
      <c r="M384" s="154">
        <v>0</v>
      </c>
      <c r="N384" s="154">
        <v>23.6</v>
      </c>
      <c r="O384" s="154">
        <v>28.9</v>
      </c>
      <c r="P384" s="2"/>
    </row>
    <row r="385" spans="1:16" ht="13.5" customHeight="1" x14ac:dyDescent="0.25">
      <c r="A385" s="155">
        <v>0.64583333333333304</v>
      </c>
      <c r="B385" s="154">
        <v>14</v>
      </c>
      <c r="C385" s="154">
        <v>0</v>
      </c>
      <c r="D385" s="154">
        <v>0</v>
      </c>
      <c r="E385" s="154">
        <v>11</v>
      </c>
      <c r="F385" s="154">
        <v>2</v>
      </c>
      <c r="G385" s="154">
        <v>1</v>
      </c>
      <c r="H385" s="154">
        <v>0</v>
      </c>
      <c r="I385" s="154">
        <v>0</v>
      </c>
      <c r="J385" s="154">
        <v>0</v>
      </c>
      <c r="K385" s="154">
        <v>0</v>
      </c>
      <c r="L385" s="154">
        <v>0</v>
      </c>
      <c r="M385" s="154">
        <v>0</v>
      </c>
      <c r="N385" s="154">
        <v>23</v>
      </c>
      <c r="O385" s="154">
        <v>28.2</v>
      </c>
      <c r="P385" s="2"/>
    </row>
    <row r="386" spans="1:16" ht="13.5" customHeight="1" x14ac:dyDescent="0.25">
      <c r="A386" s="155">
        <v>0.65625</v>
      </c>
      <c r="B386" s="154">
        <v>12</v>
      </c>
      <c r="C386" s="154">
        <v>0</v>
      </c>
      <c r="D386" s="154">
        <v>0</v>
      </c>
      <c r="E386" s="154">
        <v>11</v>
      </c>
      <c r="F386" s="154">
        <v>0</v>
      </c>
      <c r="G386" s="154">
        <v>0</v>
      </c>
      <c r="H386" s="154">
        <v>0</v>
      </c>
      <c r="I386" s="154">
        <v>0</v>
      </c>
      <c r="J386" s="154">
        <v>1</v>
      </c>
      <c r="K386" s="154">
        <v>0</v>
      </c>
      <c r="L386" s="154">
        <v>0</v>
      </c>
      <c r="M386" s="154">
        <v>0</v>
      </c>
      <c r="N386" s="154">
        <v>22.4</v>
      </c>
      <c r="O386" s="154">
        <v>25.4</v>
      </c>
      <c r="P386" s="2"/>
    </row>
    <row r="387" spans="1:16" ht="13.5" customHeight="1" x14ac:dyDescent="0.25">
      <c r="A387" s="155">
        <v>0.66666666666666696</v>
      </c>
      <c r="B387" s="154">
        <v>10</v>
      </c>
      <c r="C387" s="154">
        <v>0</v>
      </c>
      <c r="D387" s="154">
        <v>0</v>
      </c>
      <c r="E387" s="154">
        <v>7</v>
      </c>
      <c r="F387" s="154">
        <v>3</v>
      </c>
      <c r="G387" s="154">
        <v>0</v>
      </c>
      <c r="H387" s="154">
        <v>0</v>
      </c>
      <c r="I387" s="154">
        <v>0</v>
      </c>
      <c r="J387" s="154">
        <v>0</v>
      </c>
      <c r="K387" s="154">
        <v>0</v>
      </c>
      <c r="L387" s="154">
        <v>0</v>
      </c>
      <c r="M387" s="154">
        <v>0</v>
      </c>
      <c r="N387" s="154">
        <v>24.5</v>
      </c>
      <c r="O387" s="154" t="s">
        <v>188</v>
      </c>
      <c r="P387" s="2"/>
    </row>
    <row r="388" spans="1:16" ht="13.5" customHeight="1" x14ac:dyDescent="0.25">
      <c r="A388" s="155">
        <v>0.67708333333333304</v>
      </c>
      <c r="B388" s="154">
        <v>20</v>
      </c>
      <c r="C388" s="154">
        <v>0</v>
      </c>
      <c r="D388" s="154">
        <v>0</v>
      </c>
      <c r="E388" s="154">
        <v>18</v>
      </c>
      <c r="F388" s="154">
        <v>1</v>
      </c>
      <c r="G388" s="154">
        <v>1</v>
      </c>
      <c r="H388" s="154">
        <v>0</v>
      </c>
      <c r="I388" s="154">
        <v>0</v>
      </c>
      <c r="J388" s="154">
        <v>0</v>
      </c>
      <c r="K388" s="154">
        <v>0</v>
      </c>
      <c r="L388" s="154">
        <v>0</v>
      </c>
      <c r="M388" s="154">
        <v>0</v>
      </c>
      <c r="N388" s="154">
        <v>22.2</v>
      </c>
      <c r="O388" s="154">
        <v>27.4</v>
      </c>
      <c r="P388" s="2"/>
    </row>
    <row r="389" spans="1:16" ht="13.5" customHeight="1" x14ac:dyDescent="0.25">
      <c r="A389" s="155">
        <v>0.6875</v>
      </c>
      <c r="B389" s="154">
        <v>21</v>
      </c>
      <c r="C389" s="154">
        <v>0</v>
      </c>
      <c r="D389" s="154">
        <v>0</v>
      </c>
      <c r="E389" s="154">
        <v>14</v>
      </c>
      <c r="F389" s="154">
        <v>7</v>
      </c>
      <c r="G389" s="154">
        <v>0</v>
      </c>
      <c r="H389" s="154">
        <v>0</v>
      </c>
      <c r="I389" s="154">
        <v>0</v>
      </c>
      <c r="J389" s="154">
        <v>0</v>
      </c>
      <c r="K389" s="154">
        <v>0</v>
      </c>
      <c r="L389" s="154">
        <v>0</v>
      </c>
      <c r="M389" s="154">
        <v>0</v>
      </c>
      <c r="N389" s="154">
        <v>21.2</v>
      </c>
      <c r="O389" s="154">
        <v>25.1</v>
      </c>
      <c r="P389" s="2"/>
    </row>
    <row r="390" spans="1:16" ht="13.5" customHeight="1" x14ac:dyDescent="0.25">
      <c r="A390" s="155">
        <v>0.69791666666666696</v>
      </c>
      <c r="B390" s="154">
        <v>10</v>
      </c>
      <c r="C390" s="154">
        <v>0</v>
      </c>
      <c r="D390" s="154">
        <v>1</v>
      </c>
      <c r="E390" s="154">
        <v>8</v>
      </c>
      <c r="F390" s="154">
        <v>1</v>
      </c>
      <c r="G390" s="154">
        <v>0</v>
      </c>
      <c r="H390" s="154">
        <v>0</v>
      </c>
      <c r="I390" s="154">
        <v>0</v>
      </c>
      <c r="J390" s="154">
        <v>0</v>
      </c>
      <c r="K390" s="154">
        <v>0</v>
      </c>
      <c r="L390" s="154">
        <v>0</v>
      </c>
      <c r="M390" s="154">
        <v>0</v>
      </c>
      <c r="N390" s="154">
        <v>21</v>
      </c>
      <c r="O390" s="154" t="s">
        <v>188</v>
      </c>
      <c r="P390" s="2"/>
    </row>
    <row r="391" spans="1:16" ht="13.5" customHeight="1" x14ac:dyDescent="0.25">
      <c r="A391" s="155">
        <v>0.70833333333333304</v>
      </c>
      <c r="B391" s="154">
        <v>15</v>
      </c>
      <c r="C391" s="154">
        <v>0</v>
      </c>
      <c r="D391" s="154">
        <v>0</v>
      </c>
      <c r="E391" s="154">
        <v>15</v>
      </c>
      <c r="F391" s="154">
        <v>0</v>
      </c>
      <c r="G391" s="154">
        <v>0</v>
      </c>
      <c r="H391" s="154">
        <v>0</v>
      </c>
      <c r="I391" s="154">
        <v>0</v>
      </c>
      <c r="J391" s="154">
        <v>0</v>
      </c>
      <c r="K391" s="154">
        <v>0</v>
      </c>
      <c r="L391" s="154">
        <v>0</v>
      </c>
      <c r="M391" s="154">
        <v>0</v>
      </c>
      <c r="N391" s="154">
        <v>24.5</v>
      </c>
      <c r="O391" s="154">
        <v>28.8</v>
      </c>
      <c r="P391" s="2"/>
    </row>
    <row r="392" spans="1:16" ht="13.5" customHeight="1" x14ac:dyDescent="0.25">
      <c r="A392" s="155">
        <v>0.71875</v>
      </c>
      <c r="B392" s="154">
        <v>8</v>
      </c>
      <c r="C392" s="154">
        <v>0</v>
      </c>
      <c r="D392" s="154">
        <v>0</v>
      </c>
      <c r="E392" s="154">
        <v>8</v>
      </c>
      <c r="F392" s="154">
        <v>0</v>
      </c>
      <c r="G392" s="154">
        <v>0</v>
      </c>
      <c r="H392" s="154">
        <v>0</v>
      </c>
      <c r="I392" s="154">
        <v>0</v>
      </c>
      <c r="J392" s="154">
        <v>0</v>
      </c>
      <c r="K392" s="154">
        <v>0</v>
      </c>
      <c r="L392" s="154">
        <v>0</v>
      </c>
      <c r="M392" s="154">
        <v>0</v>
      </c>
      <c r="N392" s="154">
        <v>24.8</v>
      </c>
      <c r="O392" s="154" t="s">
        <v>188</v>
      </c>
      <c r="P392" s="2"/>
    </row>
    <row r="393" spans="1:16" ht="13.5" customHeight="1" x14ac:dyDescent="0.25">
      <c r="A393" s="155">
        <v>0.72916666666666696</v>
      </c>
      <c r="B393" s="154">
        <v>14</v>
      </c>
      <c r="C393" s="154">
        <v>0</v>
      </c>
      <c r="D393" s="154">
        <v>0</v>
      </c>
      <c r="E393" s="154">
        <v>13</v>
      </c>
      <c r="F393" s="154">
        <v>1</v>
      </c>
      <c r="G393" s="154">
        <v>0</v>
      </c>
      <c r="H393" s="154">
        <v>0</v>
      </c>
      <c r="I393" s="154">
        <v>0</v>
      </c>
      <c r="J393" s="154">
        <v>0</v>
      </c>
      <c r="K393" s="154">
        <v>0</v>
      </c>
      <c r="L393" s="154">
        <v>0</v>
      </c>
      <c r="M393" s="154">
        <v>0</v>
      </c>
      <c r="N393" s="154">
        <v>23.2</v>
      </c>
      <c r="O393" s="154">
        <v>27.5</v>
      </c>
      <c r="P393" s="2"/>
    </row>
    <row r="394" spans="1:16" ht="13.5" customHeight="1" x14ac:dyDescent="0.25">
      <c r="A394" s="155">
        <v>0.73958333333333304</v>
      </c>
      <c r="B394" s="154">
        <v>16</v>
      </c>
      <c r="C394" s="154">
        <v>1</v>
      </c>
      <c r="D394" s="154">
        <v>1</v>
      </c>
      <c r="E394" s="154">
        <v>12</v>
      </c>
      <c r="F394" s="154">
        <v>2</v>
      </c>
      <c r="G394" s="154">
        <v>0</v>
      </c>
      <c r="H394" s="154">
        <v>0</v>
      </c>
      <c r="I394" s="154">
        <v>0</v>
      </c>
      <c r="J394" s="154">
        <v>0</v>
      </c>
      <c r="K394" s="154">
        <v>0</v>
      </c>
      <c r="L394" s="154">
        <v>0</v>
      </c>
      <c r="M394" s="154">
        <v>0</v>
      </c>
      <c r="N394" s="154">
        <v>25.2</v>
      </c>
      <c r="O394" s="154">
        <v>31</v>
      </c>
      <c r="P394" s="2"/>
    </row>
    <row r="395" spans="1:16" ht="13.5" customHeight="1" x14ac:dyDescent="0.25">
      <c r="A395" s="155">
        <v>0.75</v>
      </c>
      <c r="B395" s="154">
        <v>12</v>
      </c>
      <c r="C395" s="154">
        <v>0</v>
      </c>
      <c r="D395" s="154">
        <v>0</v>
      </c>
      <c r="E395" s="154">
        <v>11</v>
      </c>
      <c r="F395" s="154">
        <v>1</v>
      </c>
      <c r="G395" s="154">
        <v>0</v>
      </c>
      <c r="H395" s="154">
        <v>0</v>
      </c>
      <c r="I395" s="154">
        <v>0</v>
      </c>
      <c r="J395" s="154">
        <v>0</v>
      </c>
      <c r="K395" s="154">
        <v>0</v>
      </c>
      <c r="L395" s="154">
        <v>0</v>
      </c>
      <c r="M395" s="154">
        <v>0</v>
      </c>
      <c r="N395" s="154">
        <v>23.4</v>
      </c>
      <c r="O395" s="154">
        <v>29.6</v>
      </c>
      <c r="P395" s="2"/>
    </row>
    <row r="396" spans="1:16" ht="13.5" customHeight="1" x14ac:dyDescent="0.25">
      <c r="A396" s="155">
        <v>0.76041666666666696</v>
      </c>
      <c r="B396" s="154">
        <v>10</v>
      </c>
      <c r="C396" s="154">
        <v>1</v>
      </c>
      <c r="D396" s="154">
        <v>0</v>
      </c>
      <c r="E396" s="154">
        <v>8</v>
      </c>
      <c r="F396" s="154">
        <v>1</v>
      </c>
      <c r="G396" s="154">
        <v>0</v>
      </c>
      <c r="H396" s="154">
        <v>0</v>
      </c>
      <c r="I396" s="154">
        <v>0</v>
      </c>
      <c r="J396" s="154">
        <v>0</v>
      </c>
      <c r="K396" s="154">
        <v>0</v>
      </c>
      <c r="L396" s="154">
        <v>0</v>
      </c>
      <c r="M396" s="154">
        <v>0</v>
      </c>
      <c r="N396" s="154">
        <v>23</v>
      </c>
      <c r="O396" s="154" t="s">
        <v>188</v>
      </c>
      <c r="P396" s="2"/>
    </row>
    <row r="397" spans="1:16" ht="13.5" customHeight="1" x14ac:dyDescent="0.25">
      <c r="A397" s="155">
        <v>0.77083333333333304</v>
      </c>
      <c r="B397" s="154">
        <v>8</v>
      </c>
      <c r="C397" s="154">
        <v>0</v>
      </c>
      <c r="D397" s="154">
        <v>0</v>
      </c>
      <c r="E397" s="154">
        <v>6</v>
      </c>
      <c r="F397" s="154">
        <v>2</v>
      </c>
      <c r="G397" s="154">
        <v>0</v>
      </c>
      <c r="H397" s="154">
        <v>0</v>
      </c>
      <c r="I397" s="154">
        <v>0</v>
      </c>
      <c r="J397" s="154">
        <v>0</v>
      </c>
      <c r="K397" s="154">
        <v>0</v>
      </c>
      <c r="L397" s="154">
        <v>0</v>
      </c>
      <c r="M397" s="154">
        <v>0</v>
      </c>
      <c r="N397" s="154">
        <v>23.8</v>
      </c>
      <c r="O397" s="154" t="s">
        <v>188</v>
      </c>
      <c r="P397" s="2"/>
    </row>
    <row r="398" spans="1:16" ht="13.5" customHeight="1" x14ac:dyDescent="0.25">
      <c r="A398" s="155">
        <v>0.78125</v>
      </c>
      <c r="B398" s="154">
        <v>10</v>
      </c>
      <c r="C398" s="154">
        <v>0</v>
      </c>
      <c r="D398" s="154">
        <v>0</v>
      </c>
      <c r="E398" s="154">
        <v>9</v>
      </c>
      <c r="F398" s="154">
        <v>1</v>
      </c>
      <c r="G398" s="154">
        <v>0</v>
      </c>
      <c r="H398" s="154">
        <v>0</v>
      </c>
      <c r="I398" s="154">
        <v>0</v>
      </c>
      <c r="J398" s="154">
        <v>0</v>
      </c>
      <c r="K398" s="154">
        <v>0</v>
      </c>
      <c r="L398" s="154">
        <v>0</v>
      </c>
      <c r="M398" s="154">
        <v>0</v>
      </c>
      <c r="N398" s="154">
        <v>24.7</v>
      </c>
      <c r="O398" s="154" t="s">
        <v>188</v>
      </c>
      <c r="P398" s="2"/>
    </row>
    <row r="399" spans="1:16" ht="13.5" customHeight="1" x14ac:dyDescent="0.25">
      <c r="A399" s="155">
        <v>0.79166666666666696</v>
      </c>
      <c r="B399" s="154">
        <v>4</v>
      </c>
      <c r="C399" s="154">
        <v>0</v>
      </c>
      <c r="D399" s="154">
        <v>0</v>
      </c>
      <c r="E399" s="154">
        <v>4</v>
      </c>
      <c r="F399" s="154">
        <v>0</v>
      </c>
      <c r="G399" s="154">
        <v>0</v>
      </c>
      <c r="H399" s="154">
        <v>0</v>
      </c>
      <c r="I399" s="154">
        <v>0</v>
      </c>
      <c r="J399" s="154">
        <v>0</v>
      </c>
      <c r="K399" s="154">
        <v>0</v>
      </c>
      <c r="L399" s="154">
        <v>0</v>
      </c>
      <c r="M399" s="154">
        <v>0</v>
      </c>
      <c r="N399" s="154">
        <v>22.3</v>
      </c>
      <c r="O399" s="154" t="s">
        <v>188</v>
      </c>
      <c r="P399" s="2"/>
    </row>
    <row r="400" spans="1:16" ht="13.5" customHeight="1" x14ac:dyDescent="0.25">
      <c r="A400" s="155">
        <v>0.80208333333333304</v>
      </c>
      <c r="B400" s="154">
        <v>4</v>
      </c>
      <c r="C400" s="154">
        <v>0</v>
      </c>
      <c r="D400" s="154">
        <v>0</v>
      </c>
      <c r="E400" s="154">
        <v>3</v>
      </c>
      <c r="F400" s="154">
        <v>1</v>
      </c>
      <c r="G400" s="154">
        <v>0</v>
      </c>
      <c r="H400" s="154">
        <v>0</v>
      </c>
      <c r="I400" s="154">
        <v>0</v>
      </c>
      <c r="J400" s="154">
        <v>0</v>
      </c>
      <c r="K400" s="154">
        <v>0</v>
      </c>
      <c r="L400" s="154">
        <v>0</v>
      </c>
      <c r="M400" s="154">
        <v>0</v>
      </c>
      <c r="N400" s="154">
        <v>23.3</v>
      </c>
      <c r="O400" s="154" t="s">
        <v>188</v>
      </c>
      <c r="P400" s="2"/>
    </row>
    <row r="401" spans="1:16" ht="13.5" customHeight="1" x14ac:dyDescent="0.25">
      <c r="A401" s="155">
        <v>0.8125</v>
      </c>
      <c r="B401" s="154">
        <v>9</v>
      </c>
      <c r="C401" s="154">
        <v>0</v>
      </c>
      <c r="D401" s="154">
        <v>0</v>
      </c>
      <c r="E401" s="154">
        <v>8</v>
      </c>
      <c r="F401" s="154">
        <v>1</v>
      </c>
      <c r="G401" s="154">
        <v>0</v>
      </c>
      <c r="H401" s="154">
        <v>0</v>
      </c>
      <c r="I401" s="154">
        <v>0</v>
      </c>
      <c r="J401" s="154">
        <v>0</v>
      </c>
      <c r="K401" s="154">
        <v>0</v>
      </c>
      <c r="L401" s="154">
        <v>0</v>
      </c>
      <c r="M401" s="154">
        <v>0</v>
      </c>
      <c r="N401" s="154">
        <v>27.7</v>
      </c>
      <c r="O401" s="154" t="s">
        <v>188</v>
      </c>
      <c r="P401" s="2"/>
    </row>
    <row r="402" spans="1:16" ht="13.5" customHeight="1" x14ac:dyDescent="0.25">
      <c r="A402" s="155">
        <v>0.82291666666666696</v>
      </c>
      <c r="B402" s="154">
        <v>6</v>
      </c>
      <c r="C402" s="154">
        <v>0</v>
      </c>
      <c r="D402" s="154">
        <v>0</v>
      </c>
      <c r="E402" s="154">
        <v>6</v>
      </c>
      <c r="F402" s="154">
        <v>0</v>
      </c>
      <c r="G402" s="154">
        <v>0</v>
      </c>
      <c r="H402" s="154">
        <v>0</v>
      </c>
      <c r="I402" s="154">
        <v>0</v>
      </c>
      <c r="J402" s="154">
        <v>0</v>
      </c>
      <c r="K402" s="154">
        <v>0</v>
      </c>
      <c r="L402" s="154">
        <v>0</v>
      </c>
      <c r="M402" s="154">
        <v>0</v>
      </c>
      <c r="N402" s="154">
        <v>26.3</v>
      </c>
      <c r="O402" s="154" t="s">
        <v>188</v>
      </c>
      <c r="P402" s="2"/>
    </row>
    <row r="403" spans="1:16" ht="13.5" customHeight="1" x14ac:dyDescent="0.25">
      <c r="A403" s="155">
        <v>0.83333333333333304</v>
      </c>
      <c r="B403" s="154">
        <v>4</v>
      </c>
      <c r="C403" s="154">
        <v>0</v>
      </c>
      <c r="D403" s="154">
        <v>0</v>
      </c>
      <c r="E403" s="154">
        <v>4</v>
      </c>
      <c r="F403" s="154">
        <v>0</v>
      </c>
      <c r="G403" s="154">
        <v>0</v>
      </c>
      <c r="H403" s="154">
        <v>0</v>
      </c>
      <c r="I403" s="154">
        <v>0</v>
      </c>
      <c r="J403" s="154">
        <v>0</v>
      </c>
      <c r="K403" s="154">
        <v>0</v>
      </c>
      <c r="L403" s="154">
        <v>0</v>
      </c>
      <c r="M403" s="154">
        <v>0</v>
      </c>
      <c r="N403" s="154">
        <v>32.6</v>
      </c>
      <c r="O403" s="154" t="s">
        <v>188</v>
      </c>
      <c r="P403" s="2"/>
    </row>
    <row r="404" spans="1:16" ht="13.5" customHeight="1" x14ac:dyDescent="0.25">
      <c r="A404" s="155">
        <v>0.84375</v>
      </c>
      <c r="B404" s="154">
        <v>5</v>
      </c>
      <c r="C404" s="154">
        <v>0</v>
      </c>
      <c r="D404" s="154">
        <v>0</v>
      </c>
      <c r="E404" s="154">
        <v>4</v>
      </c>
      <c r="F404" s="154">
        <v>1</v>
      </c>
      <c r="G404" s="154">
        <v>0</v>
      </c>
      <c r="H404" s="154">
        <v>0</v>
      </c>
      <c r="I404" s="154">
        <v>0</v>
      </c>
      <c r="J404" s="154">
        <v>0</v>
      </c>
      <c r="K404" s="154">
        <v>0</v>
      </c>
      <c r="L404" s="154">
        <v>0</v>
      </c>
      <c r="M404" s="154">
        <v>0</v>
      </c>
      <c r="N404" s="154">
        <v>26.5</v>
      </c>
      <c r="O404" s="154" t="s">
        <v>188</v>
      </c>
      <c r="P404" s="2"/>
    </row>
    <row r="405" spans="1:16" ht="13.5" customHeight="1" x14ac:dyDescent="0.25">
      <c r="A405" s="155">
        <v>0.85416666666666696</v>
      </c>
      <c r="B405" s="154">
        <v>0</v>
      </c>
      <c r="C405" s="154">
        <v>0</v>
      </c>
      <c r="D405" s="154">
        <v>0</v>
      </c>
      <c r="E405" s="154">
        <v>0</v>
      </c>
      <c r="F405" s="154">
        <v>0</v>
      </c>
      <c r="G405" s="154">
        <v>0</v>
      </c>
      <c r="H405" s="154">
        <v>0</v>
      </c>
      <c r="I405" s="154">
        <v>0</v>
      </c>
      <c r="J405" s="154">
        <v>0</v>
      </c>
      <c r="K405" s="154">
        <v>0</v>
      </c>
      <c r="L405" s="154">
        <v>0</v>
      </c>
      <c r="M405" s="154">
        <v>0</v>
      </c>
      <c r="N405" s="154" t="s">
        <v>188</v>
      </c>
      <c r="O405" s="154" t="s">
        <v>188</v>
      </c>
      <c r="P405" s="2"/>
    </row>
    <row r="406" spans="1:16" ht="13.5" customHeight="1" x14ac:dyDescent="0.25">
      <c r="A406" s="155">
        <v>0.86458333333333304</v>
      </c>
      <c r="B406" s="154">
        <v>1</v>
      </c>
      <c r="C406" s="154">
        <v>0</v>
      </c>
      <c r="D406" s="154">
        <v>0</v>
      </c>
      <c r="E406" s="154">
        <v>0</v>
      </c>
      <c r="F406" s="154">
        <v>1</v>
      </c>
      <c r="G406" s="154">
        <v>0</v>
      </c>
      <c r="H406" s="154">
        <v>0</v>
      </c>
      <c r="I406" s="154">
        <v>0</v>
      </c>
      <c r="J406" s="154">
        <v>0</v>
      </c>
      <c r="K406" s="154">
        <v>0</v>
      </c>
      <c r="L406" s="154">
        <v>0</v>
      </c>
      <c r="M406" s="154">
        <v>0</v>
      </c>
      <c r="N406" s="154">
        <v>25.2</v>
      </c>
      <c r="O406" s="154" t="s">
        <v>188</v>
      </c>
      <c r="P406" s="2"/>
    </row>
    <row r="407" spans="1:16" ht="13.5" customHeight="1" x14ac:dyDescent="0.25">
      <c r="A407" s="155">
        <v>0.875</v>
      </c>
      <c r="B407" s="154">
        <v>1</v>
      </c>
      <c r="C407" s="154">
        <v>0</v>
      </c>
      <c r="D407" s="154">
        <v>0</v>
      </c>
      <c r="E407" s="154">
        <v>1</v>
      </c>
      <c r="F407" s="154">
        <v>0</v>
      </c>
      <c r="G407" s="154">
        <v>0</v>
      </c>
      <c r="H407" s="154">
        <v>0</v>
      </c>
      <c r="I407" s="154">
        <v>0</v>
      </c>
      <c r="J407" s="154">
        <v>0</v>
      </c>
      <c r="K407" s="154">
        <v>0</v>
      </c>
      <c r="L407" s="154">
        <v>0</v>
      </c>
      <c r="M407" s="154">
        <v>0</v>
      </c>
      <c r="N407" s="154">
        <v>23.7</v>
      </c>
      <c r="O407" s="154" t="s">
        <v>188</v>
      </c>
      <c r="P407" s="2"/>
    </row>
    <row r="408" spans="1:16" ht="13.5" customHeight="1" x14ac:dyDescent="0.25">
      <c r="A408" s="155">
        <v>0.88541666666666696</v>
      </c>
      <c r="B408" s="154">
        <v>1</v>
      </c>
      <c r="C408" s="154">
        <v>0</v>
      </c>
      <c r="D408" s="154">
        <v>0</v>
      </c>
      <c r="E408" s="154">
        <v>1</v>
      </c>
      <c r="F408" s="154">
        <v>0</v>
      </c>
      <c r="G408" s="154">
        <v>0</v>
      </c>
      <c r="H408" s="154">
        <v>0</v>
      </c>
      <c r="I408" s="154">
        <v>0</v>
      </c>
      <c r="J408" s="154">
        <v>0</v>
      </c>
      <c r="K408" s="154">
        <v>0</v>
      </c>
      <c r="L408" s="154">
        <v>0</v>
      </c>
      <c r="M408" s="154">
        <v>0</v>
      </c>
      <c r="N408" s="154">
        <v>22.9</v>
      </c>
      <c r="O408" s="154" t="s">
        <v>188</v>
      </c>
      <c r="P408" s="2"/>
    </row>
    <row r="409" spans="1:16" ht="13.5" customHeight="1" x14ac:dyDescent="0.25">
      <c r="A409" s="155">
        <v>0.89583333333333304</v>
      </c>
      <c r="B409" s="154">
        <v>5</v>
      </c>
      <c r="C409" s="154">
        <v>0</v>
      </c>
      <c r="D409" s="154">
        <v>0</v>
      </c>
      <c r="E409" s="154">
        <v>4</v>
      </c>
      <c r="F409" s="154">
        <v>1</v>
      </c>
      <c r="G409" s="154">
        <v>0</v>
      </c>
      <c r="H409" s="154">
        <v>0</v>
      </c>
      <c r="I409" s="154">
        <v>0</v>
      </c>
      <c r="J409" s="154">
        <v>0</v>
      </c>
      <c r="K409" s="154">
        <v>0</v>
      </c>
      <c r="L409" s="154">
        <v>0</v>
      </c>
      <c r="M409" s="154">
        <v>0</v>
      </c>
      <c r="N409" s="154">
        <v>28.8</v>
      </c>
      <c r="O409" s="154" t="s">
        <v>188</v>
      </c>
      <c r="P409" s="2"/>
    </row>
    <row r="410" spans="1:16" ht="13.5" customHeight="1" x14ac:dyDescent="0.25">
      <c r="A410" s="155">
        <v>0.90625</v>
      </c>
      <c r="B410" s="154">
        <v>2</v>
      </c>
      <c r="C410" s="154">
        <v>0</v>
      </c>
      <c r="D410" s="154">
        <v>0</v>
      </c>
      <c r="E410" s="154">
        <v>2</v>
      </c>
      <c r="F410" s="154">
        <v>0</v>
      </c>
      <c r="G410" s="154">
        <v>0</v>
      </c>
      <c r="H410" s="154">
        <v>0</v>
      </c>
      <c r="I410" s="154">
        <v>0</v>
      </c>
      <c r="J410" s="154">
        <v>0</v>
      </c>
      <c r="K410" s="154">
        <v>0</v>
      </c>
      <c r="L410" s="154">
        <v>0</v>
      </c>
      <c r="M410" s="154">
        <v>0</v>
      </c>
      <c r="N410" s="154">
        <v>28</v>
      </c>
      <c r="O410" s="154" t="s">
        <v>188</v>
      </c>
      <c r="P410" s="2"/>
    </row>
    <row r="411" spans="1:16" ht="13.5" customHeight="1" x14ac:dyDescent="0.25">
      <c r="A411" s="155">
        <v>0.91666666666666696</v>
      </c>
      <c r="B411" s="154">
        <v>1</v>
      </c>
      <c r="C411" s="154">
        <v>0</v>
      </c>
      <c r="D411" s="154">
        <v>0</v>
      </c>
      <c r="E411" s="154">
        <v>1</v>
      </c>
      <c r="F411" s="154">
        <v>0</v>
      </c>
      <c r="G411" s="154">
        <v>0</v>
      </c>
      <c r="H411" s="154">
        <v>0</v>
      </c>
      <c r="I411" s="154">
        <v>0</v>
      </c>
      <c r="J411" s="154">
        <v>0</v>
      </c>
      <c r="K411" s="154">
        <v>0</v>
      </c>
      <c r="L411" s="154">
        <v>0</v>
      </c>
      <c r="M411" s="154">
        <v>0</v>
      </c>
      <c r="N411" s="154">
        <v>25.6</v>
      </c>
      <c r="O411" s="154" t="s">
        <v>188</v>
      </c>
      <c r="P411" s="2"/>
    </row>
    <row r="412" spans="1:16" ht="13.5" customHeight="1" x14ac:dyDescent="0.25">
      <c r="A412" s="155">
        <v>0.92708333333333304</v>
      </c>
      <c r="B412" s="154">
        <v>0</v>
      </c>
      <c r="C412" s="154">
        <v>0</v>
      </c>
      <c r="D412" s="154">
        <v>0</v>
      </c>
      <c r="E412" s="154">
        <v>0</v>
      </c>
      <c r="F412" s="154">
        <v>0</v>
      </c>
      <c r="G412" s="154">
        <v>0</v>
      </c>
      <c r="H412" s="154">
        <v>0</v>
      </c>
      <c r="I412" s="154">
        <v>0</v>
      </c>
      <c r="J412" s="154">
        <v>0</v>
      </c>
      <c r="K412" s="154">
        <v>0</v>
      </c>
      <c r="L412" s="154">
        <v>0</v>
      </c>
      <c r="M412" s="154">
        <v>0</v>
      </c>
      <c r="N412" s="154" t="s">
        <v>188</v>
      </c>
      <c r="O412" s="154" t="s">
        <v>188</v>
      </c>
      <c r="P412" s="2"/>
    </row>
    <row r="413" spans="1:16" ht="13.5" customHeight="1" x14ac:dyDescent="0.25">
      <c r="A413" s="155">
        <v>0.9375</v>
      </c>
      <c r="B413" s="154">
        <v>0</v>
      </c>
      <c r="C413" s="154">
        <v>0</v>
      </c>
      <c r="D413" s="154">
        <v>0</v>
      </c>
      <c r="E413" s="154">
        <v>0</v>
      </c>
      <c r="F413" s="154">
        <v>0</v>
      </c>
      <c r="G413" s="154">
        <v>0</v>
      </c>
      <c r="H413" s="154">
        <v>0</v>
      </c>
      <c r="I413" s="154">
        <v>0</v>
      </c>
      <c r="J413" s="154">
        <v>0</v>
      </c>
      <c r="K413" s="154">
        <v>0</v>
      </c>
      <c r="L413" s="154">
        <v>0</v>
      </c>
      <c r="M413" s="154">
        <v>0</v>
      </c>
      <c r="N413" s="154" t="s">
        <v>188</v>
      </c>
      <c r="O413" s="154" t="s">
        <v>188</v>
      </c>
      <c r="P413" s="2"/>
    </row>
    <row r="414" spans="1:16" ht="13.5" customHeight="1" x14ac:dyDescent="0.25">
      <c r="A414" s="155">
        <v>0.94791666666666696</v>
      </c>
      <c r="B414" s="154">
        <v>2</v>
      </c>
      <c r="C414" s="154">
        <v>0</v>
      </c>
      <c r="D414" s="154">
        <v>0</v>
      </c>
      <c r="E414" s="154">
        <v>2</v>
      </c>
      <c r="F414" s="154">
        <v>0</v>
      </c>
      <c r="G414" s="154">
        <v>0</v>
      </c>
      <c r="H414" s="154">
        <v>0</v>
      </c>
      <c r="I414" s="154">
        <v>0</v>
      </c>
      <c r="J414" s="154">
        <v>0</v>
      </c>
      <c r="K414" s="154">
        <v>0</v>
      </c>
      <c r="L414" s="154">
        <v>0</v>
      </c>
      <c r="M414" s="154">
        <v>0</v>
      </c>
      <c r="N414" s="154">
        <v>27</v>
      </c>
      <c r="O414" s="154" t="s">
        <v>188</v>
      </c>
      <c r="P414" s="2"/>
    </row>
    <row r="415" spans="1:16" ht="13.5" customHeight="1" x14ac:dyDescent="0.25">
      <c r="A415" s="155">
        <v>0.95833333333333304</v>
      </c>
      <c r="B415" s="154">
        <v>0</v>
      </c>
      <c r="C415" s="154">
        <v>0</v>
      </c>
      <c r="D415" s="154">
        <v>0</v>
      </c>
      <c r="E415" s="154">
        <v>0</v>
      </c>
      <c r="F415" s="154">
        <v>0</v>
      </c>
      <c r="G415" s="154">
        <v>0</v>
      </c>
      <c r="H415" s="154">
        <v>0</v>
      </c>
      <c r="I415" s="154">
        <v>0</v>
      </c>
      <c r="J415" s="154">
        <v>0</v>
      </c>
      <c r="K415" s="154">
        <v>0</v>
      </c>
      <c r="L415" s="154">
        <v>0</v>
      </c>
      <c r="M415" s="154">
        <v>0</v>
      </c>
      <c r="N415" s="154" t="s">
        <v>188</v>
      </c>
      <c r="O415" s="154" t="s">
        <v>188</v>
      </c>
      <c r="P415" s="2"/>
    </row>
    <row r="416" spans="1:16" ht="13.5" customHeight="1" x14ac:dyDescent="0.25">
      <c r="A416" s="155">
        <v>0.96875</v>
      </c>
      <c r="B416" s="154">
        <v>0</v>
      </c>
      <c r="C416" s="154">
        <v>0</v>
      </c>
      <c r="D416" s="154">
        <v>0</v>
      </c>
      <c r="E416" s="154">
        <v>0</v>
      </c>
      <c r="F416" s="154">
        <v>0</v>
      </c>
      <c r="G416" s="154">
        <v>0</v>
      </c>
      <c r="H416" s="154">
        <v>0</v>
      </c>
      <c r="I416" s="154">
        <v>0</v>
      </c>
      <c r="J416" s="154">
        <v>0</v>
      </c>
      <c r="K416" s="154">
        <v>0</v>
      </c>
      <c r="L416" s="154">
        <v>0</v>
      </c>
      <c r="M416" s="154">
        <v>0</v>
      </c>
      <c r="N416" s="154" t="s">
        <v>188</v>
      </c>
      <c r="O416" s="154" t="s">
        <v>188</v>
      </c>
      <c r="P416" s="2"/>
    </row>
    <row r="417" spans="1:16" ht="13.5" customHeight="1" x14ac:dyDescent="0.25">
      <c r="A417" s="155">
        <v>0.97916666666666696</v>
      </c>
      <c r="B417" s="154">
        <v>0</v>
      </c>
      <c r="C417" s="154">
        <v>0</v>
      </c>
      <c r="D417" s="154">
        <v>0</v>
      </c>
      <c r="E417" s="154">
        <v>0</v>
      </c>
      <c r="F417" s="154">
        <v>0</v>
      </c>
      <c r="G417" s="154">
        <v>0</v>
      </c>
      <c r="H417" s="154">
        <v>0</v>
      </c>
      <c r="I417" s="154">
        <v>0</v>
      </c>
      <c r="J417" s="154">
        <v>0</v>
      </c>
      <c r="K417" s="154">
        <v>0</v>
      </c>
      <c r="L417" s="154">
        <v>0</v>
      </c>
      <c r="M417" s="154">
        <v>0</v>
      </c>
      <c r="N417" s="154" t="s">
        <v>188</v>
      </c>
      <c r="O417" s="154" t="s">
        <v>188</v>
      </c>
      <c r="P417" s="2"/>
    </row>
    <row r="418" spans="1:16" ht="13.5" customHeight="1" thickBot="1" x14ac:dyDescent="0.3">
      <c r="A418" s="156">
        <v>0.98958333333333304</v>
      </c>
      <c r="B418" s="154">
        <v>0</v>
      </c>
      <c r="C418" s="154">
        <v>0</v>
      </c>
      <c r="D418" s="154">
        <v>0</v>
      </c>
      <c r="E418" s="154">
        <v>0</v>
      </c>
      <c r="F418" s="154">
        <v>0</v>
      </c>
      <c r="G418" s="154">
        <v>0</v>
      </c>
      <c r="H418" s="154">
        <v>0</v>
      </c>
      <c r="I418" s="154">
        <v>0</v>
      </c>
      <c r="J418" s="154">
        <v>0</v>
      </c>
      <c r="K418" s="154">
        <v>0</v>
      </c>
      <c r="L418" s="154">
        <v>0</v>
      </c>
      <c r="M418" s="154">
        <v>0</v>
      </c>
      <c r="N418" s="154" t="s">
        <v>188</v>
      </c>
      <c r="O418" s="154" t="s">
        <v>188</v>
      </c>
      <c r="P418" s="2"/>
    </row>
    <row r="419" spans="1:16" ht="13.5" customHeight="1" thickTop="1" x14ac:dyDescent="0.25">
      <c r="A419" s="157" t="s">
        <v>44</v>
      </c>
      <c r="B419" s="158">
        <f t="shared" ref="B419:M419" si="61">SUM(B351:B398)</f>
        <v>456</v>
      </c>
      <c r="C419" s="158">
        <f t="shared" si="61"/>
        <v>4</v>
      </c>
      <c r="D419" s="158">
        <f t="shared" si="61"/>
        <v>3</v>
      </c>
      <c r="E419" s="158">
        <f t="shared" si="61"/>
        <v>370</v>
      </c>
      <c r="F419" s="158">
        <f t="shared" si="61"/>
        <v>66</v>
      </c>
      <c r="G419" s="158">
        <f t="shared" si="61"/>
        <v>11</v>
      </c>
      <c r="H419" s="158">
        <f t="shared" si="61"/>
        <v>0</v>
      </c>
      <c r="I419" s="158">
        <f t="shared" si="61"/>
        <v>0</v>
      </c>
      <c r="J419" s="158">
        <f t="shared" si="61"/>
        <v>2</v>
      </c>
      <c r="K419" s="158">
        <f t="shared" si="61"/>
        <v>0</v>
      </c>
      <c r="L419" s="158">
        <f t="shared" si="61"/>
        <v>0</v>
      </c>
      <c r="M419" s="158">
        <f t="shared" si="61"/>
        <v>0</v>
      </c>
      <c r="N419" s="159">
        <v>23.5</v>
      </c>
      <c r="O419" s="159">
        <v>27.3</v>
      </c>
    </row>
    <row r="420" spans="1:16" ht="13.5" customHeight="1" x14ac:dyDescent="0.25">
      <c r="A420" s="160" t="s">
        <v>45</v>
      </c>
      <c r="B420" s="154">
        <f t="shared" ref="B420:M420" si="62">SUM(B347:B410)</f>
        <v>498</v>
      </c>
      <c r="C420" s="154">
        <f t="shared" si="62"/>
        <v>4</v>
      </c>
      <c r="D420" s="154">
        <f t="shared" si="62"/>
        <v>3</v>
      </c>
      <c r="E420" s="154">
        <f t="shared" si="62"/>
        <v>407</v>
      </c>
      <c r="F420" s="154">
        <f t="shared" si="62"/>
        <v>71</v>
      </c>
      <c r="G420" s="154">
        <f t="shared" si="62"/>
        <v>11</v>
      </c>
      <c r="H420" s="154">
        <f t="shared" si="62"/>
        <v>0</v>
      </c>
      <c r="I420" s="154">
        <f t="shared" si="62"/>
        <v>0</v>
      </c>
      <c r="J420" s="154">
        <f t="shared" si="62"/>
        <v>2</v>
      </c>
      <c r="K420" s="154">
        <f t="shared" si="62"/>
        <v>0</v>
      </c>
      <c r="L420" s="154">
        <f t="shared" si="62"/>
        <v>0</v>
      </c>
      <c r="M420" s="154">
        <f t="shared" si="62"/>
        <v>0</v>
      </c>
      <c r="N420" s="161">
        <v>23.8</v>
      </c>
      <c r="O420" s="161">
        <v>27.7</v>
      </c>
    </row>
    <row r="421" spans="1:16" ht="13.5" customHeight="1" x14ac:dyDescent="0.25">
      <c r="A421" s="154" t="s">
        <v>46</v>
      </c>
      <c r="B421" s="154">
        <f t="shared" ref="B421:M421" si="63">SUM(B347:B418)</f>
        <v>501</v>
      </c>
      <c r="C421" s="154">
        <f t="shared" si="63"/>
        <v>4</v>
      </c>
      <c r="D421" s="154">
        <f t="shared" si="63"/>
        <v>3</v>
      </c>
      <c r="E421" s="154">
        <f t="shared" si="63"/>
        <v>410</v>
      </c>
      <c r="F421" s="154">
        <f t="shared" si="63"/>
        <v>71</v>
      </c>
      <c r="G421" s="154">
        <f t="shared" si="63"/>
        <v>11</v>
      </c>
      <c r="H421" s="154">
        <f t="shared" si="63"/>
        <v>0</v>
      </c>
      <c r="I421" s="154">
        <f t="shared" si="63"/>
        <v>0</v>
      </c>
      <c r="J421" s="154">
        <f t="shared" si="63"/>
        <v>2</v>
      </c>
      <c r="K421" s="154">
        <f t="shared" si="63"/>
        <v>0</v>
      </c>
      <c r="L421" s="154">
        <f t="shared" si="63"/>
        <v>0</v>
      </c>
      <c r="M421" s="154">
        <f t="shared" si="63"/>
        <v>0</v>
      </c>
      <c r="N421" s="161">
        <v>23.8</v>
      </c>
      <c r="O421" s="161">
        <v>27.7</v>
      </c>
    </row>
    <row r="422" spans="1:16" ht="13.5" customHeight="1" thickBot="1" x14ac:dyDescent="0.3">
      <c r="A422" s="162" t="s">
        <v>47</v>
      </c>
      <c r="B422" s="162">
        <f t="shared" ref="B422:M422" si="64">SUM(B323:B418)</f>
        <v>501</v>
      </c>
      <c r="C422" s="162">
        <f t="shared" si="64"/>
        <v>4</v>
      </c>
      <c r="D422" s="162">
        <f t="shared" si="64"/>
        <v>3</v>
      </c>
      <c r="E422" s="162">
        <f t="shared" si="64"/>
        <v>410</v>
      </c>
      <c r="F422" s="162">
        <f t="shared" si="64"/>
        <v>71</v>
      </c>
      <c r="G422" s="162">
        <f t="shared" si="64"/>
        <v>11</v>
      </c>
      <c r="H422" s="162">
        <f t="shared" si="64"/>
        <v>0</v>
      </c>
      <c r="I422" s="162">
        <f t="shared" si="64"/>
        <v>0</v>
      </c>
      <c r="J422" s="162">
        <f t="shared" si="64"/>
        <v>2</v>
      </c>
      <c r="K422" s="162">
        <f t="shared" si="64"/>
        <v>0</v>
      </c>
      <c r="L422" s="162">
        <f t="shared" si="64"/>
        <v>0</v>
      </c>
      <c r="M422" s="162">
        <f t="shared" si="64"/>
        <v>0</v>
      </c>
      <c r="N422" s="163">
        <v>23.8</v>
      </c>
      <c r="O422" s="163">
        <v>27.7</v>
      </c>
    </row>
    <row r="423" spans="1:16" ht="13.5" customHeight="1" thickTop="1" x14ac:dyDescent="0.25">
      <c r="N423" s="164"/>
      <c r="O423" s="164"/>
    </row>
    <row r="424" spans="1:16" ht="13.5" customHeight="1" thickBot="1" x14ac:dyDescent="0.3">
      <c r="A424" s="165" t="s">
        <v>9</v>
      </c>
      <c r="B424" s="166" t="str">
        <f>TEXT(C424,"dddd")</f>
        <v>Friday</v>
      </c>
      <c r="C424" s="166">
        <f>C320+1</f>
        <v>44834</v>
      </c>
      <c r="D424" s="165"/>
      <c r="E424" s="165"/>
      <c r="F424" s="165"/>
      <c r="G424" s="165"/>
      <c r="H424" s="165"/>
      <c r="I424" s="165"/>
      <c r="J424" s="165"/>
      <c r="K424" s="165"/>
      <c r="L424" s="165"/>
      <c r="M424" s="165"/>
      <c r="N424" s="167"/>
      <c r="O424" s="167"/>
    </row>
    <row r="425" spans="1:16" ht="13.5" customHeight="1" thickTop="1" thickBot="1" x14ac:dyDescent="0.3">
      <c r="A425" s="165"/>
      <c r="B425" s="521" t="s">
        <v>30</v>
      </c>
      <c r="C425" s="521" t="s">
        <v>31</v>
      </c>
      <c r="D425" s="521" t="s">
        <v>32</v>
      </c>
      <c r="E425" s="521" t="s">
        <v>33</v>
      </c>
      <c r="F425" s="521" t="s">
        <v>34</v>
      </c>
      <c r="G425" s="521" t="s">
        <v>35</v>
      </c>
      <c r="H425" s="521" t="s">
        <v>36</v>
      </c>
      <c r="I425" s="521" t="s">
        <v>37</v>
      </c>
      <c r="J425" s="521" t="s">
        <v>38</v>
      </c>
      <c r="K425" s="521" t="s">
        <v>39</v>
      </c>
      <c r="L425" s="521" t="s">
        <v>40</v>
      </c>
      <c r="M425" s="521" t="s">
        <v>41</v>
      </c>
      <c r="N425" s="523" t="s">
        <v>42</v>
      </c>
      <c r="O425" s="523" t="s">
        <v>43</v>
      </c>
    </row>
    <row r="426" spans="1:16" ht="13.5" customHeight="1" thickTop="1" thickBot="1" x14ac:dyDescent="0.3">
      <c r="A426" s="168" t="s">
        <v>50</v>
      </c>
      <c r="B426" s="522"/>
      <c r="C426" s="522"/>
      <c r="D426" s="522"/>
      <c r="E426" s="522"/>
      <c r="F426" s="522"/>
      <c r="G426" s="522"/>
      <c r="H426" s="522"/>
      <c r="I426" s="522"/>
      <c r="J426" s="522"/>
      <c r="K426" s="522"/>
      <c r="L426" s="522"/>
      <c r="M426" s="522"/>
      <c r="N426" s="524"/>
      <c r="O426" s="524"/>
    </row>
    <row r="427" spans="1:16" ht="13.5" customHeight="1" thickTop="1" x14ac:dyDescent="0.25">
      <c r="A427" s="153">
        <v>0</v>
      </c>
      <c r="B427" s="154">
        <v>3</v>
      </c>
      <c r="C427" s="154">
        <v>0</v>
      </c>
      <c r="D427" s="154">
        <v>0</v>
      </c>
      <c r="E427" s="154">
        <v>3</v>
      </c>
      <c r="F427" s="154">
        <v>0</v>
      </c>
      <c r="G427" s="154">
        <v>0</v>
      </c>
      <c r="H427" s="154">
        <v>0</v>
      </c>
      <c r="I427" s="154">
        <v>0</v>
      </c>
      <c r="J427" s="154">
        <v>0</v>
      </c>
      <c r="K427" s="154">
        <v>0</v>
      </c>
      <c r="L427" s="154">
        <v>0</v>
      </c>
      <c r="M427" s="154">
        <v>0</v>
      </c>
      <c r="N427" s="154">
        <v>24</v>
      </c>
      <c r="O427" s="154" t="s">
        <v>188</v>
      </c>
      <c r="P427" s="2"/>
    </row>
    <row r="428" spans="1:16" ht="13.5" customHeight="1" x14ac:dyDescent="0.25">
      <c r="A428" s="155">
        <v>1.0416666666666666E-2</v>
      </c>
      <c r="B428" s="154">
        <v>0</v>
      </c>
      <c r="C428" s="154">
        <v>0</v>
      </c>
      <c r="D428" s="154">
        <v>0</v>
      </c>
      <c r="E428" s="154">
        <v>0</v>
      </c>
      <c r="F428" s="154">
        <v>0</v>
      </c>
      <c r="G428" s="154">
        <v>0</v>
      </c>
      <c r="H428" s="154">
        <v>0</v>
      </c>
      <c r="I428" s="154">
        <v>0</v>
      </c>
      <c r="J428" s="154">
        <v>0</v>
      </c>
      <c r="K428" s="154">
        <v>0</v>
      </c>
      <c r="L428" s="154">
        <v>0</v>
      </c>
      <c r="M428" s="154">
        <v>0</v>
      </c>
      <c r="N428" s="154" t="s">
        <v>188</v>
      </c>
      <c r="O428" s="154" t="s">
        <v>188</v>
      </c>
      <c r="P428" s="2"/>
    </row>
    <row r="429" spans="1:16" ht="13.5" customHeight="1" x14ac:dyDescent="0.25">
      <c r="A429" s="155">
        <v>2.0833333333333332E-2</v>
      </c>
      <c r="B429" s="154">
        <v>0</v>
      </c>
      <c r="C429" s="154">
        <v>0</v>
      </c>
      <c r="D429" s="154">
        <v>0</v>
      </c>
      <c r="E429" s="154">
        <v>0</v>
      </c>
      <c r="F429" s="154">
        <v>0</v>
      </c>
      <c r="G429" s="154">
        <v>0</v>
      </c>
      <c r="H429" s="154">
        <v>0</v>
      </c>
      <c r="I429" s="154">
        <v>0</v>
      </c>
      <c r="J429" s="154">
        <v>0</v>
      </c>
      <c r="K429" s="154">
        <v>0</v>
      </c>
      <c r="L429" s="154">
        <v>0</v>
      </c>
      <c r="M429" s="154">
        <v>0</v>
      </c>
      <c r="N429" s="154" t="s">
        <v>188</v>
      </c>
      <c r="O429" s="154" t="s">
        <v>188</v>
      </c>
      <c r="P429" s="2"/>
    </row>
    <row r="430" spans="1:16" ht="13.5" customHeight="1" x14ac:dyDescent="0.25">
      <c r="A430" s="155">
        <v>3.125E-2</v>
      </c>
      <c r="B430" s="154">
        <v>0</v>
      </c>
      <c r="C430" s="154">
        <v>0</v>
      </c>
      <c r="D430" s="154">
        <v>0</v>
      </c>
      <c r="E430" s="154">
        <v>0</v>
      </c>
      <c r="F430" s="154">
        <v>0</v>
      </c>
      <c r="G430" s="154">
        <v>0</v>
      </c>
      <c r="H430" s="154">
        <v>0</v>
      </c>
      <c r="I430" s="154">
        <v>0</v>
      </c>
      <c r="J430" s="154">
        <v>0</v>
      </c>
      <c r="K430" s="154">
        <v>0</v>
      </c>
      <c r="L430" s="154">
        <v>0</v>
      </c>
      <c r="M430" s="154">
        <v>0</v>
      </c>
      <c r="N430" s="154" t="s">
        <v>188</v>
      </c>
      <c r="O430" s="154" t="s">
        <v>188</v>
      </c>
      <c r="P430" s="2"/>
    </row>
    <row r="431" spans="1:16" ht="13.5" customHeight="1" x14ac:dyDescent="0.25">
      <c r="A431" s="155">
        <v>4.1666666666666664E-2</v>
      </c>
      <c r="B431" s="154">
        <v>0</v>
      </c>
      <c r="C431" s="154">
        <v>0</v>
      </c>
      <c r="D431" s="154">
        <v>0</v>
      </c>
      <c r="E431" s="154">
        <v>0</v>
      </c>
      <c r="F431" s="154">
        <v>0</v>
      </c>
      <c r="G431" s="154">
        <v>0</v>
      </c>
      <c r="H431" s="154">
        <v>0</v>
      </c>
      <c r="I431" s="154">
        <v>0</v>
      </c>
      <c r="J431" s="154">
        <v>0</v>
      </c>
      <c r="K431" s="154">
        <v>0</v>
      </c>
      <c r="L431" s="154">
        <v>0</v>
      </c>
      <c r="M431" s="154">
        <v>0</v>
      </c>
      <c r="N431" s="154" t="s">
        <v>188</v>
      </c>
      <c r="O431" s="154" t="s">
        <v>188</v>
      </c>
      <c r="P431" s="2"/>
    </row>
    <row r="432" spans="1:16" ht="13.5" customHeight="1" x14ac:dyDescent="0.25">
      <c r="A432" s="155">
        <v>5.2083333333333336E-2</v>
      </c>
      <c r="B432" s="154">
        <v>0</v>
      </c>
      <c r="C432" s="154">
        <v>0</v>
      </c>
      <c r="D432" s="154">
        <v>0</v>
      </c>
      <c r="E432" s="154">
        <v>0</v>
      </c>
      <c r="F432" s="154">
        <v>0</v>
      </c>
      <c r="G432" s="154">
        <v>0</v>
      </c>
      <c r="H432" s="154">
        <v>0</v>
      </c>
      <c r="I432" s="154">
        <v>0</v>
      </c>
      <c r="J432" s="154">
        <v>0</v>
      </c>
      <c r="K432" s="154">
        <v>0</v>
      </c>
      <c r="L432" s="154">
        <v>0</v>
      </c>
      <c r="M432" s="154">
        <v>0</v>
      </c>
      <c r="N432" s="154" t="s">
        <v>188</v>
      </c>
      <c r="O432" s="154" t="s">
        <v>188</v>
      </c>
      <c r="P432" s="2"/>
    </row>
    <row r="433" spans="1:16" ht="13.5" customHeight="1" x14ac:dyDescent="0.25">
      <c r="A433" s="155">
        <v>6.25E-2</v>
      </c>
      <c r="B433" s="154">
        <v>0</v>
      </c>
      <c r="C433" s="154">
        <v>0</v>
      </c>
      <c r="D433" s="154">
        <v>0</v>
      </c>
      <c r="E433" s="154">
        <v>0</v>
      </c>
      <c r="F433" s="154">
        <v>0</v>
      </c>
      <c r="G433" s="154">
        <v>0</v>
      </c>
      <c r="H433" s="154">
        <v>0</v>
      </c>
      <c r="I433" s="154">
        <v>0</v>
      </c>
      <c r="J433" s="154">
        <v>0</v>
      </c>
      <c r="K433" s="154">
        <v>0</v>
      </c>
      <c r="L433" s="154">
        <v>0</v>
      </c>
      <c r="M433" s="154">
        <v>0</v>
      </c>
      <c r="N433" s="154" t="s">
        <v>188</v>
      </c>
      <c r="O433" s="154" t="s">
        <v>188</v>
      </c>
      <c r="P433" s="2"/>
    </row>
    <row r="434" spans="1:16" ht="13.5" customHeight="1" x14ac:dyDescent="0.25">
      <c r="A434" s="155">
        <v>7.2916666666666699E-2</v>
      </c>
      <c r="B434" s="154">
        <v>0</v>
      </c>
      <c r="C434" s="154">
        <v>0</v>
      </c>
      <c r="D434" s="154">
        <v>0</v>
      </c>
      <c r="E434" s="154">
        <v>0</v>
      </c>
      <c r="F434" s="154">
        <v>0</v>
      </c>
      <c r="G434" s="154">
        <v>0</v>
      </c>
      <c r="H434" s="154">
        <v>0</v>
      </c>
      <c r="I434" s="154">
        <v>0</v>
      </c>
      <c r="J434" s="154">
        <v>0</v>
      </c>
      <c r="K434" s="154">
        <v>0</v>
      </c>
      <c r="L434" s="154">
        <v>0</v>
      </c>
      <c r="M434" s="154">
        <v>0</v>
      </c>
      <c r="N434" s="154" t="s">
        <v>188</v>
      </c>
      <c r="O434" s="154" t="s">
        <v>188</v>
      </c>
      <c r="P434" s="2"/>
    </row>
    <row r="435" spans="1:16" ht="13.5" customHeight="1" x14ac:dyDescent="0.25">
      <c r="A435" s="155">
        <v>8.3333333333333301E-2</v>
      </c>
      <c r="B435" s="154">
        <v>0</v>
      </c>
      <c r="C435" s="154">
        <v>0</v>
      </c>
      <c r="D435" s="154">
        <v>0</v>
      </c>
      <c r="E435" s="154">
        <v>0</v>
      </c>
      <c r="F435" s="154">
        <v>0</v>
      </c>
      <c r="G435" s="154">
        <v>0</v>
      </c>
      <c r="H435" s="154">
        <v>0</v>
      </c>
      <c r="I435" s="154">
        <v>0</v>
      </c>
      <c r="J435" s="154">
        <v>0</v>
      </c>
      <c r="K435" s="154">
        <v>0</v>
      </c>
      <c r="L435" s="154">
        <v>0</v>
      </c>
      <c r="M435" s="154">
        <v>0</v>
      </c>
      <c r="N435" s="154" t="s">
        <v>188</v>
      </c>
      <c r="O435" s="154" t="s">
        <v>188</v>
      </c>
      <c r="P435" s="2"/>
    </row>
    <row r="436" spans="1:16" ht="13.5" customHeight="1" x14ac:dyDescent="0.25">
      <c r="A436" s="155">
        <v>9.375E-2</v>
      </c>
      <c r="B436" s="154">
        <v>0</v>
      </c>
      <c r="C436" s="154">
        <v>0</v>
      </c>
      <c r="D436" s="154">
        <v>0</v>
      </c>
      <c r="E436" s="154">
        <v>0</v>
      </c>
      <c r="F436" s="154">
        <v>0</v>
      </c>
      <c r="G436" s="154">
        <v>0</v>
      </c>
      <c r="H436" s="154">
        <v>0</v>
      </c>
      <c r="I436" s="154">
        <v>0</v>
      </c>
      <c r="J436" s="154">
        <v>0</v>
      </c>
      <c r="K436" s="154">
        <v>0</v>
      </c>
      <c r="L436" s="154">
        <v>0</v>
      </c>
      <c r="M436" s="154">
        <v>0</v>
      </c>
      <c r="N436" s="154" t="s">
        <v>188</v>
      </c>
      <c r="O436" s="154" t="s">
        <v>188</v>
      </c>
      <c r="P436" s="2"/>
    </row>
    <row r="437" spans="1:16" ht="13.5" customHeight="1" x14ac:dyDescent="0.25">
      <c r="A437" s="155">
        <v>0.104166666666667</v>
      </c>
      <c r="B437" s="154">
        <v>0</v>
      </c>
      <c r="C437" s="154">
        <v>0</v>
      </c>
      <c r="D437" s="154">
        <v>0</v>
      </c>
      <c r="E437" s="154">
        <v>0</v>
      </c>
      <c r="F437" s="154">
        <v>0</v>
      </c>
      <c r="G437" s="154">
        <v>0</v>
      </c>
      <c r="H437" s="154">
        <v>0</v>
      </c>
      <c r="I437" s="154">
        <v>0</v>
      </c>
      <c r="J437" s="154">
        <v>0</v>
      </c>
      <c r="K437" s="154">
        <v>0</v>
      </c>
      <c r="L437" s="154">
        <v>0</v>
      </c>
      <c r="M437" s="154">
        <v>0</v>
      </c>
      <c r="N437" s="154" t="s">
        <v>188</v>
      </c>
      <c r="O437" s="154" t="s">
        <v>188</v>
      </c>
      <c r="P437" s="2"/>
    </row>
    <row r="438" spans="1:16" ht="13.5" customHeight="1" x14ac:dyDescent="0.25">
      <c r="A438" s="155">
        <v>0.114583333333333</v>
      </c>
      <c r="B438" s="154">
        <v>0</v>
      </c>
      <c r="C438" s="154">
        <v>0</v>
      </c>
      <c r="D438" s="154">
        <v>0</v>
      </c>
      <c r="E438" s="154">
        <v>0</v>
      </c>
      <c r="F438" s="154">
        <v>0</v>
      </c>
      <c r="G438" s="154">
        <v>0</v>
      </c>
      <c r="H438" s="154">
        <v>0</v>
      </c>
      <c r="I438" s="154">
        <v>0</v>
      </c>
      <c r="J438" s="154">
        <v>0</v>
      </c>
      <c r="K438" s="154">
        <v>0</v>
      </c>
      <c r="L438" s="154">
        <v>0</v>
      </c>
      <c r="M438" s="154">
        <v>0</v>
      </c>
      <c r="N438" s="154" t="s">
        <v>188</v>
      </c>
      <c r="O438" s="154" t="s">
        <v>188</v>
      </c>
      <c r="P438" s="2"/>
    </row>
    <row r="439" spans="1:16" ht="13.5" customHeight="1" x14ac:dyDescent="0.25">
      <c r="A439" s="155">
        <v>0.125</v>
      </c>
      <c r="B439" s="154">
        <v>0</v>
      </c>
      <c r="C439" s="154">
        <v>0</v>
      </c>
      <c r="D439" s="154">
        <v>0</v>
      </c>
      <c r="E439" s="154">
        <v>0</v>
      </c>
      <c r="F439" s="154">
        <v>0</v>
      </c>
      <c r="G439" s="154">
        <v>0</v>
      </c>
      <c r="H439" s="154">
        <v>0</v>
      </c>
      <c r="I439" s="154">
        <v>0</v>
      </c>
      <c r="J439" s="154">
        <v>0</v>
      </c>
      <c r="K439" s="154">
        <v>0</v>
      </c>
      <c r="L439" s="154">
        <v>0</v>
      </c>
      <c r="M439" s="154">
        <v>0</v>
      </c>
      <c r="N439" s="154" t="s">
        <v>188</v>
      </c>
      <c r="O439" s="154" t="s">
        <v>188</v>
      </c>
      <c r="P439" s="2"/>
    </row>
    <row r="440" spans="1:16" ht="13.5" customHeight="1" x14ac:dyDescent="0.25">
      <c r="A440" s="155">
        <v>0.13541666666666699</v>
      </c>
      <c r="B440" s="154">
        <v>0</v>
      </c>
      <c r="C440" s="154">
        <v>0</v>
      </c>
      <c r="D440" s="154">
        <v>0</v>
      </c>
      <c r="E440" s="154">
        <v>0</v>
      </c>
      <c r="F440" s="154">
        <v>0</v>
      </c>
      <c r="G440" s="154">
        <v>0</v>
      </c>
      <c r="H440" s="154">
        <v>0</v>
      </c>
      <c r="I440" s="154">
        <v>0</v>
      </c>
      <c r="J440" s="154">
        <v>0</v>
      </c>
      <c r="K440" s="154">
        <v>0</v>
      </c>
      <c r="L440" s="154">
        <v>0</v>
      </c>
      <c r="M440" s="154">
        <v>0</v>
      </c>
      <c r="N440" s="154" t="s">
        <v>188</v>
      </c>
      <c r="O440" s="154" t="s">
        <v>188</v>
      </c>
      <c r="P440" s="2"/>
    </row>
    <row r="441" spans="1:16" ht="13.5" customHeight="1" x14ac:dyDescent="0.25">
      <c r="A441" s="155">
        <v>0.14583333333333301</v>
      </c>
      <c r="B441" s="154">
        <v>0</v>
      </c>
      <c r="C441" s="154">
        <v>0</v>
      </c>
      <c r="D441" s="154">
        <v>0</v>
      </c>
      <c r="E441" s="154">
        <v>0</v>
      </c>
      <c r="F441" s="154">
        <v>0</v>
      </c>
      <c r="G441" s="154">
        <v>0</v>
      </c>
      <c r="H441" s="154">
        <v>0</v>
      </c>
      <c r="I441" s="154">
        <v>0</v>
      </c>
      <c r="J441" s="154">
        <v>0</v>
      </c>
      <c r="K441" s="154">
        <v>0</v>
      </c>
      <c r="L441" s="154">
        <v>0</v>
      </c>
      <c r="M441" s="154">
        <v>0</v>
      </c>
      <c r="N441" s="154" t="s">
        <v>188</v>
      </c>
      <c r="O441" s="154" t="s">
        <v>188</v>
      </c>
      <c r="P441" s="2"/>
    </row>
    <row r="442" spans="1:16" ht="13.5" customHeight="1" x14ac:dyDescent="0.25">
      <c r="A442" s="155">
        <v>0.15625</v>
      </c>
      <c r="B442" s="154">
        <v>0</v>
      </c>
      <c r="C442" s="154">
        <v>0</v>
      </c>
      <c r="D442" s="154">
        <v>0</v>
      </c>
      <c r="E442" s="154">
        <v>0</v>
      </c>
      <c r="F442" s="154">
        <v>0</v>
      </c>
      <c r="G442" s="154">
        <v>0</v>
      </c>
      <c r="H442" s="154">
        <v>0</v>
      </c>
      <c r="I442" s="154">
        <v>0</v>
      </c>
      <c r="J442" s="154">
        <v>0</v>
      </c>
      <c r="K442" s="154">
        <v>0</v>
      </c>
      <c r="L442" s="154">
        <v>0</v>
      </c>
      <c r="M442" s="154">
        <v>0</v>
      </c>
      <c r="N442" s="154" t="s">
        <v>188</v>
      </c>
      <c r="O442" s="154" t="s">
        <v>188</v>
      </c>
      <c r="P442" s="2"/>
    </row>
    <row r="443" spans="1:16" ht="13.5" customHeight="1" x14ac:dyDescent="0.25">
      <c r="A443" s="155">
        <v>0.16666666666666699</v>
      </c>
      <c r="B443" s="154">
        <v>0</v>
      </c>
      <c r="C443" s="154">
        <v>0</v>
      </c>
      <c r="D443" s="154">
        <v>0</v>
      </c>
      <c r="E443" s="154">
        <v>0</v>
      </c>
      <c r="F443" s="154">
        <v>0</v>
      </c>
      <c r="G443" s="154">
        <v>0</v>
      </c>
      <c r="H443" s="154">
        <v>0</v>
      </c>
      <c r="I443" s="154">
        <v>0</v>
      </c>
      <c r="J443" s="154">
        <v>0</v>
      </c>
      <c r="K443" s="154">
        <v>0</v>
      </c>
      <c r="L443" s="154">
        <v>0</v>
      </c>
      <c r="M443" s="154">
        <v>0</v>
      </c>
      <c r="N443" s="154" t="s">
        <v>188</v>
      </c>
      <c r="O443" s="154" t="s">
        <v>188</v>
      </c>
      <c r="P443" s="2"/>
    </row>
    <row r="444" spans="1:16" ht="13.5" customHeight="1" x14ac:dyDescent="0.25">
      <c r="A444" s="155">
        <v>0.17708333333333301</v>
      </c>
      <c r="B444" s="154">
        <v>0</v>
      </c>
      <c r="C444" s="154">
        <v>0</v>
      </c>
      <c r="D444" s="154">
        <v>0</v>
      </c>
      <c r="E444" s="154">
        <v>0</v>
      </c>
      <c r="F444" s="154">
        <v>0</v>
      </c>
      <c r="G444" s="154">
        <v>0</v>
      </c>
      <c r="H444" s="154">
        <v>0</v>
      </c>
      <c r="I444" s="154">
        <v>0</v>
      </c>
      <c r="J444" s="154">
        <v>0</v>
      </c>
      <c r="K444" s="154">
        <v>0</v>
      </c>
      <c r="L444" s="154">
        <v>0</v>
      </c>
      <c r="M444" s="154">
        <v>0</v>
      </c>
      <c r="N444" s="154" t="s">
        <v>188</v>
      </c>
      <c r="O444" s="154" t="s">
        <v>188</v>
      </c>
      <c r="P444" s="2"/>
    </row>
    <row r="445" spans="1:16" ht="13.5" customHeight="1" x14ac:dyDescent="0.25">
      <c r="A445" s="155">
        <v>0.1875</v>
      </c>
      <c r="B445" s="154">
        <v>0</v>
      </c>
      <c r="C445" s="154">
        <v>0</v>
      </c>
      <c r="D445" s="154">
        <v>0</v>
      </c>
      <c r="E445" s="154">
        <v>0</v>
      </c>
      <c r="F445" s="154">
        <v>0</v>
      </c>
      <c r="G445" s="154">
        <v>0</v>
      </c>
      <c r="H445" s="154">
        <v>0</v>
      </c>
      <c r="I445" s="154">
        <v>0</v>
      </c>
      <c r="J445" s="154">
        <v>0</v>
      </c>
      <c r="K445" s="154">
        <v>0</v>
      </c>
      <c r="L445" s="154">
        <v>0</v>
      </c>
      <c r="M445" s="154">
        <v>0</v>
      </c>
      <c r="N445" s="154" t="s">
        <v>188</v>
      </c>
      <c r="O445" s="154" t="s">
        <v>188</v>
      </c>
      <c r="P445" s="2"/>
    </row>
    <row r="446" spans="1:16" ht="13.5" customHeight="1" x14ac:dyDescent="0.25">
      <c r="A446" s="155">
        <v>0.19791666666666699</v>
      </c>
      <c r="B446" s="154">
        <v>0</v>
      </c>
      <c r="C446" s="154">
        <v>0</v>
      </c>
      <c r="D446" s="154">
        <v>0</v>
      </c>
      <c r="E446" s="154">
        <v>0</v>
      </c>
      <c r="F446" s="154">
        <v>0</v>
      </c>
      <c r="G446" s="154">
        <v>0</v>
      </c>
      <c r="H446" s="154">
        <v>0</v>
      </c>
      <c r="I446" s="154">
        <v>0</v>
      </c>
      <c r="J446" s="154">
        <v>0</v>
      </c>
      <c r="K446" s="154">
        <v>0</v>
      </c>
      <c r="L446" s="154">
        <v>0</v>
      </c>
      <c r="M446" s="154">
        <v>0</v>
      </c>
      <c r="N446" s="154" t="s">
        <v>188</v>
      </c>
      <c r="O446" s="154" t="s">
        <v>188</v>
      </c>
      <c r="P446" s="2"/>
    </row>
    <row r="447" spans="1:16" ht="13.5" customHeight="1" x14ac:dyDescent="0.25">
      <c r="A447" s="155">
        <v>0.20833333333333301</v>
      </c>
      <c r="B447" s="154">
        <v>0</v>
      </c>
      <c r="C447" s="154">
        <v>0</v>
      </c>
      <c r="D447" s="154">
        <v>0</v>
      </c>
      <c r="E447" s="154">
        <v>0</v>
      </c>
      <c r="F447" s="154">
        <v>0</v>
      </c>
      <c r="G447" s="154">
        <v>0</v>
      </c>
      <c r="H447" s="154">
        <v>0</v>
      </c>
      <c r="I447" s="154">
        <v>0</v>
      </c>
      <c r="J447" s="154">
        <v>0</v>
      </c>
      <c r="K447" s="154">
        <v>0</v>
      </c>
      <c r="L447" s="154">
        <v>0</v>
      </c>
      <c r="M447" s="154">
        <v>0</v>
      </c>
      <c r="N447" s="154" t="s">
        <v>188</v>
      </c>
      <c r="O447" s="154" t="s">
        <v>188</v>
      </c>
      <c r="P447" s="2"/>
    </row>
    <row r="448" spans="1:16" ht="13.5" customHeight="1" x14ac:dyDescent="0.25">
      <c r="A448" s="155">
        <v>0.21875</v>
      </c>
      <c r="B448" s="154">
        <v>0</v>
      </c>
      <c r="C448" s="154">
        <v>0</v>
      </c>
      <c r="D448" s="154">
        <v>0</v>
      </c>
      <c r="E448" s="154">
        <v>0</v>
      </c>
      <c r="F448" s="154">
        <v>0</v>
      </c>
      <c r="G448" s="154">
        <v>0</v>
      </c>
      <c r="H448" s="154">
        <v>0</v>
      </c>
      <c r="I448" s="154">
        <v>0</v>
      </c>
      <c r="J448" s="154">
        <v>0</v>
      </c>
      <c r="K448" s="154">
        <v>0</v>
      </c>
      <c r="L448" s="154">
        <v>0</v>
      </c>
      <c r="M448" s="154">
        <v>0</v>
      </c>
      <c r="N448" s="154" t="s">
        <v>188</v>
      </c>
      <c r="O448" s="154" t="s">
        <v>188</v>
      </c>
      <c r="P448" s="2"/>
    </row>
    <row r="449" spans="1:16" ht="13.5" customHeight="1" x14ac:dyDescent="0.25">
      <c r="A449" s="155">
        <v>0.22916666666666699</v>
      </c>
      <c r="B449" s="154">
        <v>0</v>
      </c>
      <c r="C449" s="154">
        <v>0</v>
      </c>
      <c r="D449" s="154">
        <v>0</v>
      </c>
      <c r="E449" s="154">
        <v>0</v>
      </c>
      <c r="F449" s="154">
        <v>0</v>
      </c>
      <c r="G449" s="154">
        <v>0</v>
      </c>
      <c r="H449" s="154">
        <v>0</v>
      </c>
      <c r="I449" s="154">
        <v>0</v>
      </c>
      <c r="J449" s="154">
        <v>0</v>
      </c>
      <c r="K449" s="154">
        <v>0</v>
      </c>
      <c r="L449" s="154">
        <v>0</v>
      </c>
      <c r="M449" s="154">
        <v>0</v>
      </c>
      <c r="N449" s="154" t="s">
        <v>188</v>
      </c>
      <c r="O449" s="154" t="s">
        <v>188</v>
      </c>
      <c r="P449" s="2"/>
    </row>
    <row r="450" spans="1:16" ht="13.5" customHeight="1" x14ac:dyDescent="0.25">
      <c r="A450" s="155">
        <v>0.23958333333333301</v>
      </c>
      <c r="B450" s="154">
        <v>2</v>
      </c>
      <c r="C450" s="154">
        <v>0</v>
      </c>
      <c r="D450" s="154">
        <v>0</v>
      </c>
      <c r="E450" s="154">
        <v>2</v>
      </c>
      <c r="F450" s="154">
        <v>0</v>
      </c>
      <c r="G450" s="154">
        <v>0</v>
      </c>
      <c r="H450" s="154">
        <v>0</v>
      </c>
      <c r="I450" s="154">
        <v>0</v>
      </c>
      <c r="J450" s="154">
        <v>0</v>
      </c>
      <c r="K450" s="154">
        <v>0</v>
      </c>
      <c r="L450" s="154">
        <v>0</v>
      </c>
      <c r="M450" s="154">
        <v>0</v>
      </c>
      <c r="N450" s="154">
        <v>28.9</v>
      </c>
      <c r="O450" s="154" t="s">
        <v>188</v>
      </c>
      <c r="P450" s="2"/>
    </row>
    <row r="451" spans="1:16" ht="13.5" customHeight="1" x14ac:dyDescent="0.25">
      <c r="A451" s="155">
        <v>0.25</v>
      </c>
      <c r="B451" s="154">
        <v>3</v>
      </c>
      <c r="C451" s="154">
        <v>0</v>
      </c>
      <c r="D451" s="154">
        <v>0</v>
      </c>
      <c r="E451" s="154">
        <v>3</v>
      </c>
      <c r="F451" s="154">
        <v>0</v>
      </c>
      <c r="G451" s="154">
        <v>0</v>
      </c>
      <c r="H451" s="154">
        <v>0</v>
      </c>
      <c r="I451" s="154">
        <v>0</v>
      </c>
      <c r="J451" s="154">
        <v>0</v>
      </c>
      <c r="K451" s="154">
        <v>0</v>
      </c>
      <c r="L451" s="154">
        <v>0</v>
      </c>
      <c r="M451" s="154">
        <v>0</v>
      </c>
      <c r="N451" s="154">
        <v>30.8</v>
      </c>
      <c r="O451" s="154" t="s">
        <v>188</v>
      </c>
      <c r="P451" s="2"/>
    </row>
    <row r="452" spans="1:16" ht="13.5" customHeight="1" x14ac:dyDescent="0.25">
      <c r="A452" s="155">
        <v>0.26041666666666702</v>
      </c>
      <c r="B452" s="154">
        <v>7</v>
      </c>
      <c r="C452" s="154">
        <v>0</v>
      </c>
      <c r="D452" s="154">
        <v>0</v>
      </c>
      <c r="E452" s="154">
        <v>3</v>
      </c>
      <c r="F452" s="154">
        <v>4</v>
      </c>
      <c r="G452" s="154">
        <v>0</v>
      </c>
      <c r="H452" s="154">
        <v>0</v>
      </c>
      <c r="I452" s="154">
        <v>0</v>
      </c>
      <c r="J452" s="154">
        <v>0</v>
      </c>
      <c r="K452" s="154">
        <v>0</v>
      </c>
      <c r="L452" s="154">
        <v>0</v>
      </c>
      <c r="M452" s="154">
        <v>0</v>
      </c>
      <c r="N452" s="154">
        <v>28.1</v>
      </c>
      <c r="O452" s="154" t="s">
        <v>188</v>
      </c>
      <c r="P452" s="2"/>
    </row>
    <row r="453" spans="1:16" ht="13.5" customHeight="1" x14ac:dyDescent="0.25">
      <c r="A453" s="155">
        <v>0.27083333333333298</v>
      </c>
      <c r="B453" s="154">
        <v>8</v>
      </c>
      <c r="C453" s="154">
        <v>0</v>
      </c>
      <c r="D453" s="154">
        <v>0</v>
      </c>
      <c r="E453" s="154">
        <v>8</v>
      </c>
      <c r="F453" s="154">
        <v>0</v>
      </c>
      <c r="G453" s="154">
        <v>0</v>
      </c>
      <c r="H453" s="154">
        <v>0</v>
      </c>
      <c r="I453" s="154">
        <v>0</v>
      </c>
      <c r="J453" s="154">
        <v>0</v>
      </c>
      <c r="K453" s="154">
        <v>0</v>
      </c>
      <c r="L453" s="154">
        <v>0</v>
      </c>
      <c r="M453" s="154">
        <v>0</v>
      </c>
      <c r="N453" s="154">
        <v>27.4</v>
      </c>
      <c r="O453" s="154" t="s">
        <v>188</v>
      </c>
      <c r="P453" s="2"/>
    </row>
    <row r="454" spans="1:16" ht="13.5" customHeight="1" x14ac:dyDescent="0.25">
      <c r="A454" s="155">
        <v>0.28125</v>
      </c>
      <c r="B454" s="154">
        <v>12</v>
      </c>
      <c r="C454" s="154">
        <v>0</v>
      </c>
      <c r="D454" s="154">
        <v>0</v>
      </c>
      <c r="E454" s="154">
        <v>7</v>
      </c>
      <c r="F454" s="154">
        <v>4</v>
      </c>
      <c r="G454" s="154">
        <v>1</v>
      </c>
      <c r="H454" s="154">
        <v>0</v>
      </c>
      <c r="I454" s="154">
        <v>0</v>
      </c>
      <c r="J454" s="154">
        <v>0</v>
      </c>
      <c r="K454" s="154">
        <v>0</v>
      </c>
      <c r="L454" s="154">
        <v>0</v>
      </c>
      <c r="M454" s="154">
        <v>0</v>
      </c>
      <c r="N454" s="154">
        <v>28.2</v>
      </c>
      <c r="O454" s="154">
        <v>38.5</v>
      </c>
      <c r="P454" s="2"/>
    </row>
    <row r="455" spans="1:16" ht="13.5" customHeight="1" x14ac:dyDescent="0.25">
      <c r="A455" s="155">
        <v>0.29166666666666702</v>
      </c>
      <c r="B455" s="154">
        <v>15</v>
      </c>
      <c r="C455" s="154">
        <v>0</v>
      </c>
      <c r="D455" s="154">
        <v>0</v>
      </c>
      <c r="E455" s="154">
        <v>12</v>
      </c>
      <c r="F455" s="154">
        <v>3</v>
      </c>
      <c r="G455" s="154">
        <v>0</v>
      </c>
      <c r="H455" s="154">
        <v>0</v>
      </c>
      <c r="I455" s="154">
        <v>0</v>
      </c>
      <c r="J455" s="154">
        <v>0</v>
      </c>
      <c r="K455" s="154">
        <v>0</v>
      </c>
      <c r="L455" s="154">
        <v>0</v>
      </c>
      <c r="M455" s="154">
        <v>0</v>
      </c>
      <c r="N455" s="154">
        <v>24.7</v>
      </c>
      <c r="O455" s="154">
        <v>31.5</v>
      </c>
      <c r="P455" s="2"/>
    </row>
    <row r="456" spans="1:16" ht="13.5" customHeight="1" x14ac:dyDescent="0.25">
      <c r="A456" s="155">
        <v>0.30208333333333298</v>
      </c>
      <c r="B456" s="154">
        <v>12</v>
      </c>
      <c r="C456" s="154">
        <v>0</v>
      </c>
      <c r="D456" s="154">
        <v>0</v>
      </c>
      <c r="E456" s="154">
        <v>8</v>
      </c>
      <c r="F456" s="154">
        <v>4</v>
      </c>
      <c r="G456" s="154">
        <v>0</v>
      </c>
      <c r="H456" s="154">
        <v>0</v>
      </c>
      <c r="I456" s="154">
        <v>0</v>
      </c>
      <c r="J456" s="154">
        <v>0</v>
      </c>
      <c r="K456" s="154">
        <v>0</v>
      </c>
      <c r="L456" s="154">
        <v>0</v>
      </c>
      <c r="M456" s="154">
        <v>0</v>
      </c>
      <c r="N456" s="154">
        <v>24.3</v>
      </c>
      <c r="O456" s="154">
        <v>30.1</v>
      </c>
      <c r="P456" s="2"/>
    </row>
    <row r="457" spans="1:16" ht="13.5" customHeight="1" x14ac:dyDescent="0.25">
      <c r="A457" s="155">
        <v>0.3125</v>
      </c>
      <c r="B457" s="154">
        <v>28</v>
      </c>
      <c r="C457" s="154">
        <v>0</v>
      </c>
      <c r="D457" s="154">
        <v>0</v>
      </c>
      <c r="E457" s="154">
        <v>22</v>
      </c>
      <c r="F457" s="154">
        <v>3</v>
      </c>
      <c r="G457" s="154">
        <v>2</v>
      </c>
      <c r="H457" s="154">
        <v>0</v>
      </c>
      <c r="I457" s="154">
        <v>0</v>
      </c>
      <c r="J457" s="154">
        <v>1</v>
      </c>
      <c r="K457" s="154">
        <v>0</v>
      </c>
      <c r="L457" s="154">
        <v>0</v>
      </c>
      <c r="M457" s="154">
        <v>0</v>
      </c>
      <c r="N457" s="154">
        <v>25.2</v>
      </c>
      <c r="O457" s="154">
        <v>28.9</v>
      </c>
      <c r="P457" s="2"/>
    </row>
    <row r="458" spans="1:16" ht="13.5" customHeight="1" x14ac:dyDescent="0.25">
      <c r="A458" s="155">
        <v>0.32291666666666702</v>
      </c>
      <c r="B458" s="154">
        <v>24</v>
      </c>
      <c r="C458" s="154">
        <v>1</v>
      </c>
      <c r="D458" s="154">
        <v>0</v>
      </c>
      <c r="E458" s="154">
        <v>16</v>
      </c>
      <c r="F458" s="154">
        <v>5</v>
      </c>
      <c r="G458" s="154">
        <v>2</v>
      </c>
      <c r="H458" s="154">
        <v>0</v>
      </c>
      <c r="I458" s="154">
        <v>0</v>
      </c>
      <c r="J458" s="154">
        <v>0</v>
      </c>
      <c r="K458" s="154">
        <v>0</v>
      </c>
      <c r="L458" s="154">
        <v>0</v>
      </c>
      <c r="M458" s="154">
        <v>0</v>
      </c>
      <c r="N458" s="154">
        <v>23</v>
      </c>
      <c r="O458" s="154">
        <v>26.9</v>
      </c>
      <c r="P458" s="2"/>
    </row>
    <row r="459" spans="1:16" ht="13.5" customHeight="1" x14ac:dyDescent="0.25">
      <c r="A459" s="155">
        <v>0.33333333333333298</v>
      </c>
      <c r="B459" s="154">
        <v>25</v>
      </c>
      <c r="C459" s="154">
        <v>0</v>
      </c>
      <c r="D459" s="154">
        <v>0</v>
      </c>
      <c r="E459" s="154">
        <v>22</v>
      </c>
      <c r="F459" s="154">
        <v>3</v>
      </c>
      <c r="G459" s="154">
        <v>0</v>
      </c>
      <c r="H459" s="154">
        <v>0</v>
      </c>
      <c r="I459" s="154">
        <v>0</v>
      </c>
      <c r="J459" s="154">
        <v>0</v>
      </c>
      <c r="K459" s="154">
        <v>0</v>
      </c>
      <c r="L459" s="154">
        <v>0</v>
      </c>
      <c r="M459" s="154">
        <v>0</v>
      </c>
      <c r="N459" s="154">
        <v>24.5</v>
      </c>
      <c r="O459" s="154">
        <v>27.3</v>
      </c>
      <c r="P459" s="2"/>
    </row>
    <row r="460" spans="1:16" ht="13.5" customHeight="1" x14ac:dyDescent="0.25">
      <c r="A460" s="155">
        <v>0.34375</v>
      </c>
      <c r="B460" s="154">
        <v>51</v>
      </c>
      <c r="C460" s="154">
        <v>0</v>
      </c>
      <c r="D460" s="154">
        <v>0</v>
      </c>
      <c r="E460" s="154">
        <v>45</v>
      </c>
      <c r="F460" s="154">
        <v>6</v>
      </c>
      <c r="G460" s="154">
        <v>0</v>
      </c>
      <c r="H460" s="154">
        <v>0</v>
      </c>
      <c r="I460" s="154">
        <v>0</v>
      </c>
      <c r="J460" s="154">
        <v>0</v>
      </c>
      <c r="K460" s="154">
        <v>0</v>
      </c>
      <c r="L460" s="154">
        <v>0</v>
      </c>
      <c r="M460" s="154">
        <v>0</v>
      </c>
      <c r="N460" s="154">
        <v>23.5</v>
      </c>
      <c r="O460" s="154">
        <v>26.4</v>
      </c>
      <c r="P460" s="2"/>
    </row>
    <row r="461" spans="1:16" ht="13.5" customHeight="1" x14ac:dyDescent="0.25">
      <c r="A461" s="155">
        <v>0.35416666666666702</v>
      </c>
      <c r="B461" s="154">
        <v>46</v>
      </c>
      <c r="C461" s="154">
        <v>0</v>
      </c>
      <c r="D461" s="154">
        <v>0</v>
      </c>
      <c r="E461" s="154">
        <v>43</v>
      </c>
      <c r="F461" s="154">
        <v>3</v>
      </c>
      <c r="G461" s="154">
        <v>0</v>
      </c>
      <c r="H461" s="154">
        <v>0</v>
      </c>
      <c r="I461" s="154">
        <v>0</v>
      </c>
      <c r="J461" s="154">
        <v>0</v>
      </c>
      <c r="K461" s="154">
        <v>0</v>
      </c>
      <c r="L461" s="154">
        <v>0</v>
      </c>
      <c r="M461" s="154">
        <v>0</v>
      </c>
      <c r="N461" s="154">
        <v>23.8</v>
      </c>
      <c r="O461" s="154">
        <v>27.5</v>
      </c>
      <c r="P461" s="2"/>
    </row>
    <row r="462" spans="1:16" ht="13.5" customHeight="1" x14ac:dyDescent="0.25">
      <c r="A462" s="155">
        <v>0.36458333333333298</v>
      </c>
      <c r="B462" s="154">
        <v>16</v>
      </c>
      <c r="C462" s="154">
        <v>0</v>
      </c>
      <c r="D462" s="154">
        <v>0</v>
      </c>
      <c r="E462" s="154">
        <v>15</v>
      </c>
      <c r="F462" s="154">
        <v>1</v>
      </c>
      <c r="G462" s="154">
        <v>0</v>
      </c>
      <c r="H462" s="154">
        <v>0</v>
      </c>
      <c r="I462" s="154">
        <v>0</v>
      </c>
      <c r="J462" s="154">
        <v>0</v>
      </c>
      <c r="K462" s="154">
        <v>0</v>
      </c>
      <c r="L462" s="154">
        <v>0</v>
      </c>
      <c r="M462" s="154">
        <v>0</v>
      </c>
      <c r="N462" s="154">
        <v>24</v>
      </c>
      <c r="O462" s="154">
        <v>28</v>
      </c>
      <c r="P462" s="2"/>
    </row>
    <row r="463" spans="1:16" ht="13.5" customHeight="1" x14ac:dyDescent="0.25">
      <c r="A463" s="155">
        <v>0.375</v>
      </c>
      <c r="B463" s="154">
        <v>11</v>
      </c>
      <c r="C463" s="154">
        <v>0</v>
      </c>
      <c r="D463" s="154">
        <v>0</v>
      </c>
      <c r="E463" s="154">
        <v>10</v>
      </c>
      <c r="F463" s="154">
        <v>1</v>
      </c>
      <c r="G463" s="154">
        <v>0</v>
      </c>
      <c r="H463" s="154">
        <v>0</v>
      </c>
      <c r="I463" s="154">
        <v>0</v>
      </c>
      <c r="J463" s="154">
        <v>0</v>
      </c>
      <c r="K463" s="154">
        <v>0</v>
      </c>
      <c r="L463" s="154">
        <v>0</v>
      </c>
      <c r="M463" s="154">
        <v>0</v>
      </c>
      <c r="N463" s="154">
        <v>22.8</v>
      </c>
      <c r="O463" s="154">
        <v>27.6</v>
      </c>
      <c r="P463" s="2"/>
    </row>
    <row r="464" spans="1:16" ht="13.5" customHeight="1" x14ac:dyDescent="0.25">
      <c r="A464" s="155">
        <v>0.38541666666666702</v>
      </c>
      <c r="B464" s="154">
        <v>9</v>
      </c>
      <c r="C464" s="154">
        <v>0</v>
      </c>
      <c r="D464" s="154">
        <v>0</v>
      </c>
      <c r="E464" s="154">
        <v>8</v>
      </c>
      <c r="F464" s="154">
        <v>1</v>
      </c>
      <c r="G464" s="154">
        <v>0</v>
      </c>
      <c r="H464" s="154">
        <v>0</v>
      </c>
      <c r="I464" s="154">
        <v>0</v>
      </c>
      <c r="J464" s="154">
        <v>0</v>
      </c>
      <c r="K464" s="154">
        <v>0</v>
      </c>
      <c r="L464" s="154">
        <v>0</v>
      </c>
      <c r="M464" s="154">
        <v>0</v>
      </c>
      <c r="N464" s="154">
        <v>24.6</v>
      </c>
      <c r="O464" s="154" t="s">
        <v>188</v>
      </c>
      <c r="P464" s="2"/>
    </row>
    <row r="465" spans="1:16" ht="13.5" customHeight="1" x14ac:dyDescent="0.25">
      <c r="A465" s="155">
        <v>0.39583333333333298</v>
      </c>
      <c r="B465" s="154">
        <v>13</v>
      </c>
      <c r="C465" s="154">
        <v>0</v>
      </c>
      <c r="D465" s="154">
        <v>0</v>
      </c>
      <c r="E465" s="154">
        <v>9</v>
      </c>
      <c r="F465" s="154">
        <v>3</v>
      </c>
      <c r="G465" s="154">
        <v>1</v>
      </c>
      <c r="H465" s="154">
        <v>0</v>
      </c>
      <c r="I465" s="154">
        <v>0</v>
      </c>
      <c r="J465" s="154">
        <v>0</v>
      </c>
      <c r="K465" s="154">
        <v>0</v>
      </c>
      <c r="L465" s="154">
        <v>0</v>
      </c>
      <c r="M465" s="154">
        <v>0</v>
      </c>
      <c r="N465" s="154">
        <v>25.3</v>
      </c>
      <c r="O465" s="154">
        <v>30</v>
      </c>
      <c r="P465" s="2"/>
    </row>
    <row r="466" spans="1:16" ht="13.5" customHeight="1" x14ac:dyDescent="0.25">
      <c r="A466" s="155">
        <v>0.40625</v>
      </c>
      <c r="B466" s="154">
        <v>10</v>
      </c>
      <c r="C466" s="154">
        <v>0</v>
      </c>
      <c r="D466" s="154">
        <v>0</v>
      </c>
      <c r="E466" s="154">
        <v>7</v>
      </c>
      <c r="F466" s="154">
        <v>3</v>
      </c>
      <c r="G466" s="154">
        <v>0</v>
      </c>
      <c r="H466" s="154">
        <v>0</v>
      </c>
      <c r="I466" s="154">
        <v>0</v>
      </c>
      <c r="J466" s="154">
        <v>0</v>
      </c>
      <c r="K466" s="154">
        <v>0</v>
      </c>
      <c r="L466" s="154">
        <v>0</v>
      </c>
      <c r="M466" s="154">
        <v>0</v>
      </c>
      <c r="N466" s="154">
        <v>25.9</v>
      </c>
      <c r="O466" s="154" t="s">
        <v>188</v>
      </c>
      <c r="P466" s="2"/>
    </row>
    <row r="467" spans="1:16" ht="13.5" customHeight="1" x14ac:dyDescent="0.25">
      <c r="A467" s="155">
        <v>0.41666666666666702</v>
      </c>
      <c r="B467" s="154">
        <v>4</v>
      </c>
      <c r="C467" s="154">
        <v>0</v>
      </c>
      <c r="D467" s="154">
        <v>0</v>
      </c>
      <c r="E467" s="154">
        <v>0</v>
      </c>
      <c r="F467" s="154">
        <v>1</v>
      </c>
      <c r="G467" s="154">
        <v>2</v>
      </c>
      <c r="H467" s="154">
        <v>0</v>
      </c>
      <c r="I467" s="154">
        <v>0</v>
      </c>
      <c r="J467" s="154">
        <v>1</v>
      </c>
      <c r="K467" s="154">
        <v>0</v>
      </c>
      <c r="L467" s="154">
        <v>0</v>
      </c>
      <c r="M467" s="154">
        <v>0</v>
      </c>
      <c r="N467" s="154">
        <v>23.4</v>
      </c>
      <c r="O467" s="154" t="s">
        <v>188</v>
      </c>
      <c r="P467" s="2"/>
    </row>
    <row r="468" spans="1:16" ht="13.5" customHeight="1" x14ac:dyDescent="0.25">
      <c r="A468" s="155">
        <v>0.42708333333333298</v>
      </c>
      <c r="B468" s="154">
        <v>11</v>
      </c>
      <c r="C468" s="154">
        <v>1</v>
      </c>
      <c r="D468" s="154">
        <v>0</v>
      </c>
      <c r="E468" s="154">
        <v>8</v>
      </c>
      <c r="F468" s="154">
        <v>1</v>
      </c>
      <c r="G468" s="154">
        <v>1</v>
      </c>
      <c r="H468" s="154">
        <v>0</v>
      </c>
      <c r="I468" s="154">
        <v>0</v>
      </c>
      <c r="J468" s="154">
        <v>0</v>
      </c>
      <c r="K468" s="154">
        <v>0</v>
      </c>
      <c r="L468" s="154">
        <v>0</v>
      </c>
      <c r="M468" s="154">
        <v>0</v>
      </c>
      <c r="N468" s="154">
        <v>22.3</v>
      </c>
      <c r="O468" s="154">
        <v>26.4</v>
      </c>
      <c r="P468" s="2"/>
    </row>
    <row r="469" spans="1:16" ht="13.5" customHeight="1" x14ac:dyDescent="0.25">
      <c r="A469" s="155">
        <v>0.4375</v>
      </c>
      <c r="B469" s="154">
        <v>13</v>
      </c>
      <c r="C469" s="154">
        <v>0</v>
      </c>
      <c r="D469" s="154">
        <v>1</v>
      </c>
      <c r="E469" s="154">
        <v>8</v>
      </c>
      <c r="F469" s="154">
        <v>3</v>
      </c>
      <c r="G469" s="154">
        <v>1</v>
      </c>
      <c r="H469" s="154">
        <v>0</v>
      </c>
      <c r="I469" s="154">
        <v>0</v>
      </c>
      <c r="J469" s="154">
        <v>0</v>
      </c>
      <c r="K469" s="154">
        <v>0</v>
      </c>
      <c r="L469" s="154">
        <v>0</v>
      </c>
      <c r="M469" s="154">
        <v>0</v>
      </c>
      <c r="N469" s="154">
        <v>21.5</v>
      </c>
      <c r="O469" s="154">
        <v>27.7</v>
      </c>
      <c r="P469" s="2"/>
    </row>
    <row r="470" spans="1:16" ht="13.5" customHeight="1" x14ac:dyDescent="0.25">
      <c r="A470" s="155">
        <v>0.44791666666666702</v>
      </c>
      <c r="B470" s="154">
        <v>8</v>
      </c>
      <c r="C470" s="154">
        <v>0</v>
      </c>
      <c r="D470" s="154">
        <v>0</v>
      </c>
      <c r="E470" s="154">
        <v>7</v>
      </c>
      <c r="F470" s="154">
        <v>0</v>
      </c>
      <c r="G470" s="154">
        <v>0</v>
      </c>
      <c r="H470" s="154">
        <v>0</v>
      </c>
      <c r="I470" s="154">
        <v>1</v>
      </c>
      <c r="J470" s="154">
        <v>0</v>
      </c>
      <c r="K470" s="154">
        <v>0</v>
      </c>
      <c r="L470" s="154">
        <v>0</v>
      </c>
      <c r="M470" s="154">
        <v>0</v>
      </c>
      <c r="N470" s="154">
        <v>24.2</v>
      </c>
      <c r="O470" s="154" t="s">
        <v>188</v>
      </c>
      <c r="P470" s="2"/>
    </row>
    <row r="471" spans="1:16" ht="13.5" customHeight="1" x14ac:dyDescent="0.25">
      <c r="A471" s="155">
        <v>0.45833333333333298</v>
      </c>
      <c r="B471" s="154">
        <v>10</v>
      </c>
      <c r="C471" s="154">
        <v>0</v>
      </c>
      <c r="D471" s="154">
        <v>0</v>
      </c>
      <c r="E471" s="154">
        <v>7</v>
      </c>
      <c r="F471" s="154">
        <v>3</v>
      </c>
      <c r="G471" s="154">
        <v>0</v>
      </c>
      <c r="H471" s="154">
        <v>0</v>
      </c>
      <c r="I471" s="154">
        <v>0</v>
      </c>
      <c r="J471" s="154">
        <v>0</v>
      </c>
      <c r="K471" s="154">
        <v>0</v>
      </c>
      <c r="L471" s="154">
        <v>0</v>
      </c>
      <c r="M471" s="154">
        <v>0</v>
      </c>
      <c r="N471" s="154">
        <v>23</v>
      </c>
      <c r="O471" s="154" t="s">
        <v>188</v>
      </c>
      <c r="P471" s="2"/>
    </row>
    <row r="472" spans="1:16" ht="13.5" customHeight="1" x14ac:dyDescent="0.25">
      <c r="A472" s="155">
        <v>0.46875</v>
      </c>
      <c r="B472" s="154">
        <v>9</v>
      </c>
      <c r="C472" s="154">
        <v>0</v>
      </c>
      <c r="D472" s="154">
        <v>0</v>
      </c>
      <c r="E472" s="154">
        <v>8</v>
      </c>
      <c r="F472" s="154">
        <v>1</v>
      </c>
      <c r="G472" s="154">
        <v>0</v>
      </c>
      <c r="H472" s="154">
        <v>0</v>
      </c>
      <c r="I472" s="154">
        <v>0</v>
      </c>
      <c r="J472" s="154">
        <v>0</v>
      </c>
      <c r="K472" s="154">
        <v>0</v>
      </c>
      <c r="L472" s="154">
        <v>0</v>
      </c>
      <c r="M472" s="154">
        <v>0</v>
      </c>
      <c r="N472" s="154">
        <v>22.4</v>
      </c>
      <c r="O472" s="154" t="s">
        <v>188</v>
      </c>
      <c r="P472" s="2"/>
    </row>
    <row r="473" spans="1:16" ht="13.5" customHeight="1" x14ac:dyDescent="0.25">
      <c r="A473" s="155">
        <v>0.47916666666666702</v>
      </c>
      <c r="B473" s="154">
        <v>13</v>
      </c>
      <c r="C473" s="154">
        <v>0</v>
      </c>
      <c r="D473" s="154">
        <v>0</v>
      </c>
      <c r="E473" s="154">
        <v>10</v>
      </c>
      <c r="F473" s="154">
        <v>3</v>
      </c>
      <c r="G473" s="154">
        <v>0</v>
      </c>
      <c r="H473" s="154">
        <v>0</v>
      </c>
      <c r="I473" s="154">
        <v>0</v>
      </c>
      <c r="J473" s="154">
        <v>0</v>
      </c>
      <c r="K473" s="154">
        <v>0</v>
      </c>
      <c r="L473" s="154">
        <v>0</v>
      </c>
      <c r="M473" s="154">
        <v>0</v>
      </c>
      <c r="N473" s="154">
        <v>23.4</v>
      </c>
      <c r="O473" s="154">
        <v>27.2</v>
      </c>
      <c r="P473" s="2"/>
    </row>
    <row r="474" spans="1:16" ht="13.5" customHeight="1" x14ac:dyDescent="0.25">
      <c r="A474" s="155">
        <v>0.48958333333333298</v>
      </c>
      <c r="B474" s="154">
        <v>4</v>
      </c>
      <c r="C474" s="154">
        <v>1</v>
      </c>
      <c r="D474" s="154">
        <v>0</v>
      </c>
      <c r="E474" s="154">
        <v>2</v>
      </c>
      <c r="F474" s="154">
        <v>1</v>
      </c>
      <c r="G474" s="154">
        <v>0</v>
      </c>
      <c r="H474" s="154">
        <v>0</v>
      </c>
      <c r="I474" s="154">
        <v>0</v>
      </c>
      <c r="J474" s="154">
        <v>0</v>
      </c>
      <c r="K474" s="154">
        <v>0</v>
      </c>
      <c r="L474" s="154">
        <v>0</v>
      </c>
      <c r="M474" s="154">
        <v>0</v>
      </c>
      <c r="N474" s="154">
        <v>21.4</v>
      </c>
      <c r="O474" s="154" t="s">
        <v>188</v>
      </c>
      <c r="P474" s="2"/>
    </row>
    <row r="475" spans="1:16" ht="13.5" customHeight="1" x14ac:dyDescent="0.25">
      <c r="A475" s="155">
        <v>0.5</v>
      </c>
      <c r="B475" s="154">
        <v>13</v>
      </c>
      <c r="C475" s="154">
        <v>1</v>
      </c>
      <c r="D475" s="154">
        <v>1</v>
      </c>
      <c r="E475" s="154">
        <v>8</v>
      </c>
      <c r="F475" s="154">
        <v>2</v>
      </c>
      <c r="G475" s="154">
        <v>0</v>
      </c>
      <c r="H475" s="154">
        <v>0</v>
      </c>
      <c r="I475" s="154">
        <v>1</v>
      </c>
      <c r="J475" s="154">
        <v>0</v>
      </c>
      <c r="K475" s="154">
        <v>0</v>
      </c>
      <c r="L475" s="154">
        <v>0</v>
      </c>
      <c r="M475" s="154">
        <v>0</v>
      </c>
      <c r="N475" s="154">
        <v>22.7</v>
      </c>
      <c r="O475" s="154">
        <v>28.6</v>
      </c>
      <c r="P475" s="2"/>
    </row>
    <row r="476" spans="1:16" ht="13.5" customHeight="1" x14ac:dyDescent="0.25">
      <c r="A476" s="155">
        <v>0.51041666666666696</v>
      </c>
      <c r="B476" s="154">
        <v>13</v>
      </c>
      <c r="C476" s="154">
        <v>0</v>
      </c>
      <c r="D476" s="154">
        <v>0</v>
      </c>
      <c r="E476" s="154">
        <v>11</v>
      </c>
      <c r="F476" s="154">
        <v>1</v>
      </c>
      <c r="G476" s="154">
        <v>1</v>
      </c>
      <c r="H476" s="154">
        <v>0</v>
      </c>
      <c r="I476" s="154">
        <v>0</v>
      </c>
      <c r="J476" s="154">
        <v>0</v>
      </c>
      <c r="K476" s="154">
        <v>0</v>
      </c>
      <c r="L476" s="154">
        <v>0</v>
      </c>
      <c r="M476" s="154">
        <v>0</v>
      </c>
      <c r="N476" s="154">
        <v>24.6</v>
      </c>
      <c r="O476" s="154">
        <v>27.2</v>
      </c>
      <c r="P476" s="2"/>
    </row>
    <row r="477" spans="1:16" ht="13.5" customHeight="1" x14ac:dyDescent="0.25">
      <c r="A477" s="155">
        <v>0.52083333333333304</v>
      </c>
      <c r="B477" s="154">
        <v>15</v>
      </c>
      <c r="C477" s="154">
        <v>1</v>
      </c>
      <c r="D477" s="154">
        <v>0</v>
      </c>
      <c r="E477" s="154">
        <v>9</v>
      </c>
      <c r="F477" s="154">
        <v>5</v>
      </c>
      <c r="G477" s="154">
        <v>0</v>
      </c>
      <c r="H477" s="154">
        <v>0</v>
      </c>
      <c r="I477" s="154">
        <v>0</v>
      </c>
      <c r="J477" s="154">
        <v>0</v>
      </c>
      <c r="K477" s="154">
        <v>0</v>
      </c>
      <c r="L477" s="154">
        <v>0</v>
      </c>
      <c r="M477" s="154">
        <v>0</v>
      </c>
      <c r="N477" s="154">
        <v>25</v>
      </c>
      <c r="O477" s="154">
        <v>29.8</v>
      </c>
      <c r="P477" s="2"/>
    </row>
    <row r="478" spans="1:16" ht="13.5" customHeight="1" x14ac:dyDescent="0.25">
      <c r="A478" s="155">
        <v>0.53125</v>
      </c>
      <c r="B478" s="154">
        <v>11</v>
      </c>
      <c r="C478" s="154">
        <v>0</v>
      </c>
      <c r="D478" s="154">
        <v>0</v>
      </c>
      <c r="E478" s="154">
        <v>9</v>
      </c>
      <c r="F478" s="154">
        <v>1</v>
      </c>
      <c r="G478" s="154">
        <v>1</v>
      </c>
      <c r="H478" s="154">
        <v>0</v>
      </c>
      <c r="I478" s="154">
        <v>0</v>
      </c>
      <c r="J478" s="154">
        <v>0</v>
      </c>
      <c r="K478" s="154">
        <v>0</v>
      </c>
      <c r="L478" s="154">
        <v>0</v>
      </c>
      <c r="M478" s="154">
        <v>0</v>
      </c>
      <c r="N478" s="154">
        <v>24.3</v>
      </c>
      <c r="O478" s="154">
        <v>31.1</v>
      </c>
      <c r="P478" s="2"/>
    </row>
    <row r="479" spans="1:16" ht="13.5" customHeight="1" x14ac:dyDescent="0.25">
      <c r="A479" s="155">
        <v>0.54166666666666696</v>
      </c>
      <c r="B479" s="154">
        <v>20</v>
      </c>
      <c r="C479" s="154">
        <v>0</v>
      </c>
      <c r="D479" s="154">
        <v>0</v>
      </c>
      <c r="E479" s="154">
        <v>13</v>
      </c>
      <c r="F479" s="154">
        <v>5</v>
      </c>
      <c r="G479" s="154">
        <v>2</v>
      </c>
      <c r="H479" s="154">
        <v>0</v>
      </c>
      <c r="I479" s="154">
        <v>0</v>
      </c>
      <c r="J479" s="154">
        <v>0</v>
      </c>
      <c r="K479" s="154">
        <v>0</v>
      </c>
      <c r="L479" s="154">
        <v>0</v>
      </c>
      <c r="M479" s="154">
        <v>0</v>
      </c>
      <c r="N479" s="154">
        <v>23.2</v>
      </c>
      <c r="O479" s="154">
        <v>26.5</v>
      </c>
      <c r="P479" s="2"/>
    </row>
    <row r="480" spans="1:16" ht="13.5" customHeight="1" x14ac:dyDescent="0.25">
      <c r="A480" s="155">
        <v>0.55208333333333304</v>
      </c>
      <c r="B480" s="154">
        <v>9</v>
      </c>
      <c r="C480" s="154">
        <v>0</v>
      </c>
      <c r="D480" s="154">
        <v>0</v>
      </c>
      <c r="E480" s="154">
        <v>5</v>
      </c>
      <c r="F480" s="154">
        <v>4</v>
      </c>
      <c r="G480" s="154">
        <v>0</v>
      </c>
      <c r="H480" s="154">
        <v>0</v>
      </c>
      <c r="I480" s="154">
        <v>0</v>
      </c>
      <c r="J480" s="154">
        <v>0</v>
      </c>
      <c r="K480" s="154">
        <v>0</v>
      </c>
      <c r="L480" s="154">
        <v>0</v>
      </c>
      <c r="M480" s="154">
        <v>0</v>
      </c>
      <c r="N480" s="154">
        <v>23.1</v>
      </c>
      <c r="O480" s="154" t="s">
        <v>188</v>
      </c>
      <c r="P480" s="2"/>
    </row>
    <row r="481" spans="1:16" ht="13.5" customHeight="1" x14ac:dyDescent="0.25">
      <c r="A481" s="155">
        <v>0.5625</v>
      </c>
      <c r="B481" s="154">
        <v>10</v>
      </c>
      <c r="C481" s="154">
        <v>0</v>
      </c>
      <c r="D481" s="154">
        <v>0</v>
      </c>
      <c r="E481" s="154">
        <v>7</v>
      </c>
      <c r="F481" s="154">
        <v>2</v>
      </c>
      <c r="G481" s="154">
        <v>1</v>
      </c>
      <c r="H481" s="154">
        <v>0</v>
      </c>
      <c r="I481" s="154">
        <v>0</v>
      </c>
      <c r="J481" s="154">
        <v>0</v>
      </c>
      <c r="K481" s="154">
        <v>0</v>
      </c>
      <c r="L481" s="154">
        <v>0</v>
      </c>
      <c r="M481" s="154">
        <v>0</v>
      </c>
      <c r="N481" s="154">
        <v>24</v>
      </c>
      <c r="O481" s="154" t="s">
        <v>188</v>
      </c>
      <c r="P481" s="2"/>
    </row>
    <row r="482" spans="1:16" ht="13.5" customHeight="1" x14ac:dyDescent="0.25">
      <c r="A482" s="155">
        <v>0.57291666666666696</v>
      </c>
      <c r="B482" s="154">
        <v>14</v>
      </c>
      <c r="C482" s="154">
        <v>0</v>
      </c>
      <c r="D482" s="154">
        <v>0</v>
      </c>
      <c r="E482" s="154">
        <v>13</v>
      </c>
      <c r="F482" s="154">
        <v>1</v>
      </c>
      <c r="G482" s="154">
        <v>0</v>
      </c>
      <c r="H482" s="154">
        <v>0</v>
      </c>
      <c r="I482" s="154">
        <v>0</v>
      </c>
      <c r="J482" s="154">
        <v>0</v>
      </c>
      <c r="K482" s="154">
        <v>0</v>
      </c>
      <c r="L482" s="154">
        <v>0</v>
      </c>
      <c r="M482" s="154">
        <v>0</v>
      </c>
      <c r="N482" s="154">
        <v>23</v>
      </c>
      <c r="O482" s="154">
        <v>26.4</v>
      </c>
      <c r="P482" s="2"/>
    </row>
    <row r="483" spans="1:16" ht="13.5" customHeight="1" x14ac:dyDescent="0.25">
      <c r="A483" s="155">
        <v>0.58333333333333304</v>
      </c>
      <c r="B483" s="154">
        <v>14</v>
      </c>
      <c r="C483" s="154">
        <v>0</v>
      </c>
      <c r="D483" s="154">
        <v>0</v>
      </c>
      <c r="E483" s="154">
        <v>9</v>
      </c>
      <c r="F483" s="154">
        <v>4</v>
      </c>
      <c r="G483" s="154">
        <v>1</v>
      </c>
      <c r="H483" s="154">
        <v>0</v>
      </c>
      <c r="I483" s="154">
        <v>0</v>
      </c>
      <c r="J483" s="154">
        <v>0</v>
      </c>
      <c r="K483" s="154">
        <v>0</v>
      </c>
      <c r="L483" s="154">
        <v>0</v>
      </c>
      <c r="M483" s="154">
        <v>0</v>
      </c>
      <c r="N483" s="154">
        <v>24.7</v>
      </c>
      <c r="O483" s="154">
        <v>28.7</v>
      </c>
      <c r="P483" s="2"/>
    </row>
    <row r="484" spans="1:16" ht="13.5" customHeight="1" x14ac:dyDescent="0.25">
      <c r="A484" s="155">
        <v>0.59375</v>
      </c>
      <c r="B484" s="154">
        <v>20</v>
      </c>
      <c r="C484" s="154">
        <v>0</v>
      </c>
      <c r="D484" s="154">
        <v>0</v>
      </c>
      <c r="E484" s="154">
        <v>18</v>
      </c>
      <c r="F484" s="154">
        <v>1</v>
      </c>
      <c r="G484" s="154">
        <v>1</v>
      </c>
      <c r="H484" s="154">
        <v>0</v>
      </c>
      <c r="I484" s="154">
        <v>0</v>
      </c>
      <c r="J484" s="154">
        <v>0</v>
      </c>
      <c r="K484" s="154">
        <v>0</v>
      </c>
      <c r="L484" s="154">
        <v>0</v>
      </c>
      <c r="M484" s="154">
        <v>0</v>
      </c>
      <c r="N484" s="154">
        <v>24.2</v>
      </c>
      <c r="O484" s="154">
        <v>28.6</v>
      </c>
      <c r="P484" s="2"/>
    </row>
    <row r="485" spans="1:16" ht="13.5" customHeight="1" x14ac:dyDescent="0.25">
      <c r="A485" s="155">
        <v>0.60416666666666696</v>
      </c>
      <c r="B485" s="154">
        <v>22</v>
      </c>
      <c r="C485" s="154">
        <v>0</v>
      </c>
      <c r="D485" s="154">
        <v>0</v>
      </c>
      <c r="E485" s="154">
        <v>20</v>
      </c>
      <c r="F485" s="154">
        <v>2</v>
      </c>
      <c r="G485" s="154">
        <v>0</v>
      </c>
      <c r="H485" s="154">
        <v>0</v>
      </c>
      <c r="I485" s="154">
        <v>0</v>
      </c>
      <c r="J485" s="154">
        <v>0</v>
      </c>
      <c r="K485" s="154">
        <v>0</v>
      </c>
      <c r="L485" s="154">
        <v>0</v>
      </c>
      <c r="M485" s="154">
        <v>0</v>
      </c>
      <c r="N485" s="154">
        <v>23.8</v>
      </c>
      <c r="O485" s="154">
        <v>27.3</v>
      </c>
      <c r="P485" s="2"/>
    </row>
    <row r="486" spans="1:16" ht="13.5" customHeight="1" x14ac:dyDescent="0.25">
      <c r="A486" s="155">
        <v>0.61458333333333304</v>
      </c>
      <c r="B486" s="154">
        <v>32</v>
      </c>
      <c r="C486" s="154">
        <v>1</v>
      </c>
      <c r="D486" s="154">
        <v>0</v>
      </c>
      <c r="E486" s="154">
        <v>29</v>
      </c>
      <c r="F486" s="154">
        <v>2</v>
      </c>
      <c r="G486" s="154">
        <v>0</v>
      </c>
      <c r="H486" s="154">
        <v>0</v>
      </c>
      <c r="I486" s="154">
        <v>0</v>
      </c>
      <c r="J486" s="154">
        <v>0</v>
      </c>
      <c r="K486" s="154">
        <v>0</v>
      </c>
      <c r="L486" s="154">
        <v>0</v>
      </c>
      <c r="M486" s="154">
        <v>0</v>
      </c>
      <c r="N486" s="154">
        <v>24.1</v>
      </c>
      <c r="O486" s="154">
        <v>28.2</v>
      </c>
      <c r="P486" s="2"/>
    </row>
    <row r="487" spans="1:16" ht="13.5" customHeight="1" x14ac:dyDescent="0.25">
      <c r="A487" s="155">
        <v>0.625</v>
      </c>
      <c r="B487" s="154">
        <v>15</v>
      </c>
      <c r="C487" s="154">
        <v>0</v>
      </c>
      <c r="D487" s="154">
        <v>0</v>
      </c>
      <c r="E487" s="154">
        <v>12</v>
      </c>
      <c r="F487" s="154">
        <v>3</v>
      </c>
      <c r="G487" s="154">
        <v>0</v>
      </c>
      <c r="H487" s="154">
        <v>0</v>
      </c>
      <c r="I487" s="154">
        <v>0</v>
      </c>
      <c r="J487" s="154">
        <v>0</v>
      </c>
      <c r="K487" s="154">
        <v>0</v>
      </c>
      <c r="L487" s="154">
        <v>0</v>
      </c>
      <c r="M487" s="154">
        <v>0</v>
      </c>
      <c r="N487" s="154">
        <v>23</v>
      </c>
      <c r="O487" s="154">
        <v>27.3</v>
      </c>
      <c r="P487" s="2"/>
    </row>
    <row r="488" spans="1:16" ht="13.5" customHeight="1" x14ac:dyDescent="0.25">
      <c r="A488" s="155">
        <v>0.63541666666666696</v>
      </c>
      <c r="B488" s="154">
        <v>20</v>
      </c>
      <c r="C488" s="154">
        <v>0</v>
      </c>
      <c r="D488" s="154">
        <v>0</v>
      </c>
      <c r="E488" s="154">
        <v>16</v>
      </c>
      <c r="F488" s="154">
        <v>3</v>
      </c>
      <c r="G488" s="154">
        <v>1</v>
      </c>
      <c r="H488" s="154">
        <v>0</v>
      </c>
      <c r="I488" s="154">
        <v>0</v>
      </c>
      <c r="J488" s="154">
        <v>0</v>
      </c>
      <c r="K488" s="154">
        <v>0</v>
      </c>
      <c r="L488" s="154">
        <v>0</v>
      </c>
      <c r="M488" s="154">
        <v>0</v>
      </c>
      <c r="N488" s="154">
        <v>20.100000000000001</v>
      </c>
      <c r="O488" s="154">
        <v>25.2</v>
      </c>
      <c r="P488" s="2"/>
    </row>
    <row r="489" spans="1:16" ht="13.5" customHeight="1" x14ac:dyDescent="0.25">
      <c r="A489" s="155">
        <v>0.64583333333333304</v>
      </c>
      <c r="B489" s="154">
        <v>17</v>
      </c>
      <c r="C489" s="154">
        <v>0</v>
      </c>
      <c r="D489" s="154">
        <v>0</v>
      </c>
      <c r="E489" s="154">
        <v>16</v>
      </c>
      <c r="F489" s="154">
        <v>1</v>
      </c>
      <c r="G489" s="154">
        <v>0</v>
      </c>
      <c r="H489" s="154">
        <v>0</v>
      </c>
      <c r="I489" s="154">
        <v>0</v>
      </c>
      <c r="J489" s="154">
        <v>0</v>
      </c>
      <c r="K489" s="154">
        <v>0</v>
      </c>
      <c r="L489" s="154">
        <v>0</v>
      </c>
      <c r="M489" s="154">
        <v>0</v>
      </c>
      <c r="N489" s="154">
        <v>19.7</v>
      </c>
      <c r="O489" s="154">
        <v>24.2</v>
      </c>
      <c r="P489" s="2"/>
    </row>
    <row r="490" spans="1:16" ht="13.5" customHeight="1" x14ac:dyDescent="0.25">
      <c r="A490" s="155">
        <v>0.65625</v>
      </c>
      <c r="B490" s="154">
        <v>17</v>
      </c>
      <c r="C490" s="154">
        <v>0</v>
      </c>
      <c r="D490" s="154">
        <v>0</v>
      </c>
      <c r="E490" s="154">
        <v>15</v>
      </c>
      <c r="F490" s="154">
        <v>1</v>
      </c>
      <c r="G490" s="154">
        <v>0</v>
      </c>
      <c r="H490" s="154">
        <v>0</v>
      </c>
      <c r="I490" s="154">
        <v>0</v>
      </c>
      <c r="J490" s="154">
        <v>1</v>
      </c>
      <c r="K490" s="154">
        <v>0</v>
      </c>
      <c r="L490" s="154">
        <v>0</v>
      </c>
      <c r="M490" s="154">
        <v>0</v>
      </c>
      <c r="N490" s="154">
        <v>23.5</v>
      </c>
      <c r="O490" s="154">
        <v>28.8</v>
      </c>
      <c r="P490" s="2"/>
    </row>
    <row r="491" spans="1:16" ht="13.5" customHeight="1" x14ac:dyDescent="0.25">
      <c r="A491" s="155">
        <v>0.66666666666666696</v>
      </c>
      <c r="B491" s="154">
        <v>12</v>
      </c>
      <c r="C491" s="154">
        <v>0</v>
      </c>
      <c r="D491" s="154">
        <v>0</v>
      </c>
      <c r="E491" s="154">
        <v>11</v>
      </c>
      <c r="F491" s="154">
        <v>1</v>
      </c>
      <c r="G491" s="154">
        <v>0</v>
      </c>
      <c r="H491" s="154">
        <v>0</v>
      </c>
      <c r="I491" s="154">
        <v>0</v>
      </c>
      <c r="J491" s="154">
        <v>0</v>
      </c>
      <c r="K491" s="154">
        <v>0</v>
      </c>
      <c r="L491" s="154">
        <v>0</v>
      </c>
      <c r="M491" s="154">
        <v>0</v>
      </c>
      <c r="N491" s="154">
        <v>21.9</v>
      </c>
      <c r="O491" s="154">
        <v>25.9</v>
      </c>
      <c r="P491" s="2"/>
    </row>
    <row r="492" spans="1:16" ht="13.5" customHeight="1" x14ac:dyDescent="0.25">
      <c r="A492" s="155">
        <v>0.67708333333333304</v>
      </c>
      <c r="B492" s="154">
        <v>19</v>
      </c>
      <c r="C492" s="154">
        <v>0</v>
      </c>
      <c r="D492" s="154">
        <v>0</v>
      </c>
      <c r="E492" s="154">
        <v>14</v>
      </c>
      <c r="F492" s="154">
        <v>5</v>
      </c>
      <c r="G492" s="154">
        <v>0</v>
      </c>
      <c r="H492" s="154">
        <v>0</v>
      </c>
      <c r="I492" s="154">
        <v>0</v>
      </c>
      <c r="J492" s="154">
        <v>0</v>
      </c>
      <c r="K492" s="154">
        <v>0</v>
      </c>
      <c r="L492" s="154">
        <v>0</v>
      </c>
      <c r="M492" s="154">
        <v>0</v>
      </c>
      <c r="N492" s="154">
        <v>23.6</v>
      </c>
      <c r="O492" s="154">
        <v>26.6</v>
      </c>
      <c r="P492" s="2"/>
    </row>
    <row r="493" spans="1:16" ht="13.5" customHeight="1" x14ac:dyDescent="0.25">
      <c r="A493" s="155">
        <v>0.6875</v>
      </c>
      <c r="B493" s="154">
        <v>13</v>
      </c>
      <c r="C493" s="154">
        <v>0</v>
      </c>
      <c r="D493" s="154">
        <v>0</v>
      </c>
      <c r="E493" s="154">
        <v>12</v>
      </c>
      <c r="F493" s="154">
        <v>1</v>
      </c>
      <c r="G493" s="154">
        <v>0</v>
      </c>
      <c r="H493" s="154">
        <v>0</v>
      </c>
      <c r="I493" s="154">
        <v>0</v>
      </c>
      <c r="J493" s="154">
        <v>0</v>
      </c>
      <c r="K493" s="154">
        <v>0</v>
      </c>
      <c r="L493" s="154">
        <v>0</v>
      </c>
      <c r="M493" s="154">
        <v>0</v>
      </c>
      <c r="N493" s="154">
        <v>22.1</v>
      </c>
      <c r="O493" s="154">
        <v>25</v>
      </c>
      <c r="P493" s="2"/>
    </row>
    <row r="494" spans="1:16" ht="13.5" customHeight="1" x14ac:dyDescent="0.25">
      <c r="A494" s="155">
        <v>0.69791666666666696</v>
      </c>
      <c r="B494" s="154">
        <v>9</v>
      </c>
      <c r="C494" s="154">
        <v>0</v>
      </c>
      <c r="D494" s="154">
        <v>0</v>
      </c>
      <c r="E494" s="154">
        <v>7</v>
      </c>
      <c r="F494" s="154">
        <v>2</v>
      </c>
      <c r="G494" s="154">
        <v>0</v>
      </c>
      <c r="H494" s="154">
        <v>0</v>
      </c>
      <c r="I494" s="154">
        <v>0</v>
      </c>
      <c r="J494" s="154">
        <v>0</v>
      </c>
      <c r="K494" s="154">
        <v>0</v>
      </c>
      <c r="L494" s="154">
        <v>0</v>
      </c>
      <c r="M494" s="154">
        <v>0</v>
      </c>
      <c r="N494" s="154">
        <v>24.8</v>
      </c>
      <c r="O494" s="154" t="s">
        <v>188</v>
      </c>
      <c r="P494" s="2"/>
    </row>
    <row r="495" spans="1:16" ht="13.5" customHeight="1" x14ac:dyDescent="0.25">
      <c r="A495" s="155">
        <v>0.70833333333333304</v>
      </c>
      <c r="B495" s="154">
        <v>7</v>
      </c>
      <c r="C495" s="154">
        <v>0</v>
      </c>
      <c r="D495" s="154">
        <v>0</v>
      </c>
      <c r="E495" s="154">
        <v>7</v>
      </c>
      <c r="F495" s="154">
        <v>0</v>
      </c>
      <c r="G495" s="154">
        <v>0</v>
      </c>
      <c r="H495" s="154">
        <v>0</v>
      </c>
      <c r="I495" s="154">
        <v>0</v>
      </c>
      <c r="J495" s="154">
        <v>0</v>
      </c>
      <c r="K495" s="154">
        <v>0</v>
      </c>
      <c r="L495" s="154">
        <v>0</v>
      </c>
      <c r="M495" s="154">
        <v>0</v>
      </c>
      <c r="N495" s="154">
        <v>21</v>
      </c>
      <c r="O495" s="154" t="s">
        <v>188</v>
      </c>
      <c r="P495" s="2"/>
    </row>
    <row r="496" spans="1:16" ht="13.5" customHeight="1" x14ac:dyDescent="0.25">
      <c r="A496" s="155">
        <v>0.71875</v>
      </c>
      <c r="B496" s="154">
        <v>17</v>
      </c>
      <c r="C496" s="154">
        <v>0</v>
      </c>
      <c r="D496" s="154">
        <v>0</v>
      </c>
      <c r="E496" s="154">
        <v>15</v>
      </c>
      <c r="F496" s="154">
        <v>2</v>
      </c>
      <c r="G496" s="154">
        <v>0</v>
      </c>
      <c r="H496" s="154">
        <v>0</v>
      </c>
      <c r="I496" s="154">
        <v>0</v>
      </c>
      <c r="J496" s="154">
        <v>0</v>
      </c>
      <c r="K496" s="154">
        <v>0</v>
      </c>
      <c r="L496" s="154">
        <v>0</v>
      </c>
      <c r="M496" s="154">
        <v>0</v>
      </c>
      <c r="N496" s="154">
        <v>23.7</v>
      </c>
      <c r="O496" s="154">
        <v>28.1</v>
      </c>
      <c r="P496" s="2"/>
    </row>
    <row r="497" spans="1:16" ht="13.5" customHeight="1" x14ac:dyDescent="0.25">
      <c r="A497" s="155">
        <v>0.72916666666666696</v>
      </c>
      <c r="B497" s="154">
        <v>7</v>
      </c>
      <c r="C497" s="154">
        <v>0</v>
      </c>
      <c r="D497" s="154">
        <v>0</v>
      </c>
      <c r="E497" s="154">
        <v>4</v>
      </c>
      <c r="F497" s="154">
        <v>3</v>
      </c>
      <c r="G497" s="154">
        <v>0</v>
      </c>
      <c r="H497" s="154">
        <v>0</v>
      </c>
      <c r="I497" s="154">
        <v>0</v>
      </c>
      <c r="J497" s="154">
        <v>0</v>
      </c>
      <c r="K497" s="154">
        <v>0</v>
      </c>
      <c r="L497" s="154">
        <v>0</v>
      </c>
      <c r="M497" s="154">
        <v>0</v>
      </c>
      <c r="N497" s="154">
        <v>25.9</v>
      </c>
      <c r="O497" s="154" t="s">
        <v>188</v>
      </c>
      <c r="P497" s="2"/>
    </row>
    <row r="498" spans="1:16" ht="13.5" customHeight="1" x14ac:dyDescent="0.25">
      <c r="A498" s="155">
        <v>0.73958333333333304</v>
      </c>
      <c r="B498" s="154">
        <v>10</v>
      </c>
      <c r="C498" s="154">
        <v>0</v>
      </c>
      <c r="D498" s="154">
        <v>0</v>
      </c>
      <c r="E498" s="154">
        <v>8</v>
      </c>
      <c r="F498" s="154">
        <v>2</v>
      </c>
      <c r="G498" s="154">
        <v>0</v>
      </c>
      <c r="H498" s="154">
        <v>0</v>
      </c>
      <c r="I498" s="154">
        <v>0</v>
      </c>
      <c r="J498" s="154">
        <v>0</v>
      </c>
      <c r="K498" s="154">
        <v>0</v>
      </c>
      <c r="L498" s="154">
        <v>0</v>
      </c>
      <c r="M498" s="154">
        <v>0</v>
      </c>
      <c r="N498" s="154">
        <v>23.6</v>
      </c>
      <c r="O498" s="154" t="s">
        <v>188</v>
      </c>
      <c r="P498" s="2"/>
    </row>
    <row r="499" spans="1:16" ht="13.5" customHeight="1" x14ac:dyDescent="0.25">
      <c r="A499" s="155">
        <v>0.75</v>
      </c>
      <c r="B499" s="154">
        <v>9</v>
      </c>
      <c r="C499" s="154">
        <v>0</v>
      </c>
      <c r="D499" s="154">
        <v>0</v>
      </c>
      <c r="E499" s="154">
        <v>9</v>
      </c>
      <c r="F499" s="154">
        <v>0</v>
      </c>
      <c r="G499" s="154">
        <v>0</v>
      </c>
      <c r="H499" s="154">
        <v>0</v>
      </c>
      <c r="I499" s="154">
        <v>0</v>
      </c>
      <c r="J499" s="154">
        <v>0</v>
      </c>
      <c r="K499" s="154">
        <v>0</v>
      </c>
      <c r="L499" s="154">
        <v>0</v>
      </c>
      <c r="M499" s="154">
        <v>0</v>
      </c>
      <c r="N499" s="154">
        <v>22.5</v>
      </c>
      <c r="O499" s="154" t="s">
        <v>188</v>
      </c>
      <c r="P499" s="2"/>
    </row>
    <row r="500" spans="1:16" ht="13.5" customHeight="1" x14ac:dyDescent="0.25">
      <c r="A500" s="155">
        <v>0.76041666666666696</v>
      </c>
      <c r="B500" s="154">
        <v>11</v>
      </c>
      <c r="C500" s="154">
        <v>1</v>
      </c>
      <c r="D500" s="154">
        <v>0</v>
      </c>
      <c r="E500" s="154">
        <v>9</v>
      </c>
      <c r="F500" s="154">
        <v>0</v>
      </c>
      <c r="G500" s="154">
        <v>1</v>
      </c>
      <c r="H500" s="154">
        <v>0</v>
      </c>
      <c r="I500" s="154">
        <v>0</v>
      </c>
      <c r="J500" s="154">
        <v>0</v>
      </c>
      <c r="K500" s="154">
        <v>0</v>
      </c>
      <c r="L500" s="154">
        <v>0</v>
      </c>
      <c r="M500" s="154">
        <v>0</v>
      </c>
      <c r="N500" s="154">
        <v>22.2</v>
      </c>
      <c r="O500" s="154">
        <v>27.2</v>
      </c>
      <c r="P500" s="2"/>
    </row>
    <row r="501" spans="1:16" ht="13.5" customHeight="1" x14ac:dyDescent="0.25">
      <c r="A501" s="155">
        <v>0.77083333333333304</v>
      </c>
      <c r="B501" s="154">
        <v>2</v>
      </c>
      <c r="C501" s="154">
        <v>0</v>
      </c>
      <c r="D501" s="154">
        <v>0</v>
      </c>
      <c r="E501" s="154">
        <v>2</v>
      </c>
      <c r="F501" s="154">
        <v>0</v>
      </c>
      <c r="G501" s="154">
        <v>0</v>
      </c>
      <c r="H501" s="154">
        <v>0</v>
      </c>
      <c r="I501" s="154">
        <v>0</v>
      </c>
      <c r="J501" s="154">
        <v>0</v>
      </c>
      <c r="K501" s="154">
        <v>0</v>
      </c>
      <c r="L501" s="154">
        <v>0</v>
      </c>
      <c r="M501" s="154">
        <v>0</v>
      </c>
      <c r="N501" s="154">
        <v>28.4</v>
      </c>
      <c r="O501" s="154" t="s">
        <v>188</v>
      </c>
      <c r="P501" s="2"/>
    </row>
    <row r="502" spans="1:16" ht="13.5" customHeight="1" x14ac:dyDescent="0.25">
      <c r="A502" s="155">
        <v>0.78125</v>
      </c>
      <c r="B502" s="154">
        <v>7</v>
      </c>
      <c r="C502" s="154">
        <v>0</v>
      </c>
      <c r="D502" s="154">
        <v>0</v>
      </c>
      <c r="E502" s="154">
        <v>6</v>
      </c>
      <c r="F502" s="154">
        <v>1</v>
      </c>
      <c r="G502" s="154">
        <v>0</v>
      </c>
      <c r="H502" s="154">
        <v>0</v>
      </c>
      <c r="I502" s="154">
        <v>0</v>
      </c>
      <c r="J502" s="154">
        <v>0</v>
      </c>
      <c r="K502" s="154">
        <v>0</v>
      </c>
      <c r="L502" s="154">
        <v>0</v>
      </c>
      <c r="M502" s="154">
        <v>0</v>
      </c>
      <c r="N502" s="154">
        <v>25.5</v>
      </c>
      <c r="O502" s="154" t="s">
        <v>188</v>
      </c>
      <c r="P502" s="2"/>
    </row>
    <row r="503" spans="1:16" ht="13.5" customHeight="1" x14ac:dyDescent="0.25">
      <c r="A503" s="155">
        <v>0.79166666666666696</v>
      </c>
      <c r="B503" s="154">
        <v>5</v>
      </c>
      <c r="C503" s="154">
        <v>0</v>
      </c>
      <c r="D503" s="154">
        <v>0</v>
      </c>
      <c r="E503" s="154">
        <v>5</v>
      </c>
      <c r="F503" s="154">
        <v>0</v>
      </c>
      <c r="G503" s="154">
        <v>0</v>
      </c>
      <c r="H503" s="154">
        <v>0</v>
      </c>
      <c r="I503" s="154">
        <v>0</v>
      </c>
      <c r="J503" s="154">
        <v>0</v>
      </c>
      <c r="K503" s="154">
        <v>0</v>
      </c>
      <c r="L503" s="154">
        <v>0</v>
      </c>
      <c r="M503" s="154">
        <v>0</v>
      </c>
      <c r="N503" s="154">
        <v>17.3</v>
      </c>
      <c r="O503" s="154" t="s">
        <v>188</v>
      </c>
      <c r="P503" s="2"/>
    </row>
    <row r="504" spans="1:16" ht="13.5" customHeight="1" x14ac:dyDescent="0.25">
      <c r="A504" s="155">
        <v>0.80208333333333304</v>
      </c>
      <c r="B504" s="154">
        <v>4</v>
      </c>
      <c r="C504" s="154">
        <v>0</v>
      </c>
      <c r="D504" s="154">
        <v>0</v>
      </c>
      <c r="E504" s="154">
        <v>4</v>
      </c>
      <c r="F504" s="154">
        <v>0</v>
      </c>
      <c r="G504" s="154">
        <v>0</v>
      </c>
      <c r="H504" s="154">
        <v>0</v>
      </c>
      <c r="I504" s="154">
        <v>0</v>
      </c>
      <c r="J504" s="154">
        <v>0</v>
      </c>
      <c r="K504" s="154">
        <v>0</v>
      </c>
      <c r="L504" s="154">
        <v>0</v>
      </c>
      <c r="M504" s="154">
        <v>0</v>
      </c>
      <c r="N504" s="154">
        <v>23</v>
      </c>
      <c r="O504" s="154" t="s">
        <v>188</v>
      </c>
      <c r="P504" s="2"/>
    </row>
    <row r="505" spans="1:16" ht="13.5" customHeight="1" x14ac:dyDescent="0.25">
      <c r="A505" s="155">
        <v>0.8125</v>
      </c>
      <c r="B505" s="154">
        <v>7</v>
      </c>
      <c r="C505" s="154">
        <v>0</v>
      </c>
      <c r="D505" s="154">
        <v>0</v>
      </c>
      <c r="E505" s="154">
        <v>7</v>
      </c>
      <c r="F505" s="154">
        <v>0</v>
      </c>
      <c r="G505" s="154">
        <v>0</v>
      </c>
      <c r="H505" s="154">
        <v>0</v>
      </c>
      <c r="I505" s="154">
        <v>0</v>
      </c>
      <c r="J505" s="154">
        <v>0</v>
      </c>
      <c r="K505" s="154">
        <v>0</v>
      </c>
      <c r="L505" s="154">
        <v>0</v>
      </c>
      <c r="M505" s="154">
        <v>0</v>
      </c>
      <c r="N505" s="154">
        <v>26.8</v>
      </c>
      <c r="O505" s="154" t="s">
        <v>188</v>
      </c>
      <c r="P505" s="2"/>
    </row>
    <row r="506" spans="1:16" ht="13.5" customHeight="1" x14ac:dyDescent="0.25">
      <c r="A506" s="155">
        <v>0.82291666666666696</v>
      </c>
      <c r="B506" s="154">
        <v>5</v>
      </c>
      <c r="C506" s="154">
        <v>0</v>
      </c>
      <c r="D506" s="154">
        <v>0</v>
      </c>
      <c r="E506" s="154">
        <v>5</v>
      </c>
      <c r="F506" s="154">
        <v>0</v>
      </c>
      <c r="G506" s="154">
        <v>0</v>
      </c>
      <c r="H506" s="154">
        <v>0</v>
      </c>
      <c r="I506" s="154">
        <v>0</v>
      </c>
      <c r="J506" s="154">
        <v>0</v>
      </c>
      <c r="K506" s="154">
        <v>0</v>
      </c>
      <c r="L506" s="154">
        <v>0</v>
      </c>
      <c r="M506" s="154">
        <v>0</v>
      </c>
      <c r="N506" s="154">
        <v>26.2</v>
      </c>
      <c r="O506" s="154" t="s">
        <v>188</v>
      </c>
      <c r="P506" s="2"/>
    </row>
    <row r="507" spans="1:16" ht="13.5" customHeight="1" x14ac:dyDescent="0.25">
      <c r="A507" s="155">
        <v>0.83333333333333304</v>
      </c>
      <c r="B507" s="154">
        <v>4</v>
      </c>
      <c r="C507" s="154">
        <v>0</v>
      </c>
      <c r="D507" s="154">
        <v>0</v>
      </c>
      <c r="E507" s="154">
        <v>4</v>
      </c>
      <c r="F507" s="154">
        <v>0</v>
      </c>
      <c r="G507" s="154">
        <v>0</v>
      </c>
      <c r="H507" s="154">
        <v>0</v>
      </c>
      <c r="I507" s="154">
        <v>0</v>
      </c>
      <c r="J507" s="154">
        <v>0</v>
      </c>
      <c r="K507" s="154">
        <v>0</v>
      </c>
      <c r="L507" s="154">
        <v>0</v>
      </c>
      <c r="M507" s="154">
        <v>0</v>
      </c>
      <c r="N507" s="154">
        <v>25.5</v>
      </c>
      <c r="O507" s="154" t="s">
        <v>188</v>
      </c>
      <c r="P507" s="2"/>
    </row>
    <row r="508" spans="1:16" ht="13.5" customHeight="1" x14ac:dyDescent="0.25">
      <c r="A508" s="155">
        <v>0.84375</v>
      </c>
      <c r="B508" s="154">
        <v>0</v>
      </c>
      <c r="C508" s="154">
        <v>0</v>
      </c>
      <c r="D508" s="154">
        <v>0</v>
      </c>
      <c r="E508" s="154">
        <v>0</v>
      </c>
      <c r="F508" s="154">
        <v>0</v>
      </c>
      <c r="G508" s="154">
        <v>0</v>
      </c>
      <c r="H508" s="154">
        <v>0</v>
      </c>
      <c r="I508" s="154">
        <v>0</v>
      </c>
      <c r="J508" s="154">
        <v>0</v>
      </c>
      <c r="K508" s="154">
        <v>0</v>
      </c>
      <c r="L508" s="154">
        <v>0</v>
      </c>
      <c r="M508" s="154">
        <v>0</v>
      </c>
      <c r="N508" s="154" t="s">
        <v>188</v>
      </c>
      <c r="O508" s="154" t="s">
        <v>188</v>
      </c>
      <c r="P508" s="2"/>
    </row>
    <row r="509" spans="1:16" ht="13.5" customHeight="1" x14ac:dyDescent="0.25">
      <c r="A509" s="155">
        <v>0.85416666666666696</v>
      </c>
      <c r="B509" s="154">
        <v>0</v>
      </c>
      <c r="C509" s="154">
        <v>0</v>
      </c>
      <c r="D509" s="154">
        <v>0</v>
      </c>
      <c r="E509" s="154">
        <v>0</v>
      </c>
      <c r="F509" s="154">
        <v>0</v>
      </c>
      <c r="G509" s="154">
        <v>0</v>
      </c>
      <c r="H509" s="154">
        <v>0</v>
      </c>
      <c r="I509" s="154">
        <v>0</v>
      </c>
      <c r="J509" s="154">
        <v>0</v>
      </c>
      <c r="K509" s="154">
        <v>0</v>
      </c>
      <c r="L509" s="154">
        <v>0</v>
      </c>
      <c r="M509" s="154">
        <v>0</v>
      </c>
      <c r="N509" s="154" t="s">
        <v>188</v>
      </c>
      <c r="O509" s="154" t="s">
        <v>188</v>
      </c>
      <c r="P509" s="2"/>
    </row>
    <row r="510" spans="1:16" ht="13.5" customHeight="1" x14ac:dyDescent="0.25">
      <c r="A510" s="155">
        <v>0.86458333333333304</v>
      </c>
      <c r="B510" s="154">
        <v>1</v>
      </c>
      <c r="C510" s="154">
        <v>0</v>
      </c>
      <c r="D510" s="154">
        <v>0</v>
      </c>
      <c r="E510" s="154">
        <v>1</v>
      </c>
      <c r="F510" s="154">
        <v>0</v>
      </c>
      <c r="G510" s="154">
        <v>0</v>
      </c>
      <c r="H510" s="154">
        <v>0</v>
      </c>
      <c r="I510" s="154">
        <v>0</v>
      </c>
      <c r="J510" s="154">
        <v>0</v>
      </c>
      <c r="K510" s="154">
        <v>0</v>
      </c>
      <c r="L510" s="154">
        <v>0</v>
      </c>
      <c r="M510" s="154">
        <v>0</v>
      </c>
      <c r="N510" s="154">
        <v>31.2</v>
      </c>
      <c r="O510" s="154" t="s">
        <v>188</v>
      </c>
      <c r="P510" s="2"/>
    </row>
    <row r="511" spans="1:16" ht="13.5" customHeight="1" x14ac:dyDescent="0.25">
      <c r="A511" s="155">
        <v>0.875</v>
      </c>
      <c r="B511" s="154">
        <v>0</v>
      </c>
      <c r="C511" s="154">
        <v>0</v>
      </c>
      <c r="D511" s="154">
        <v>0</v>
      </c>
      <c r="E511" s="154">
        <v>0</v>
      </c>
      <c r="F511" s="154">
        <v>0</v>
      </c>
      <c r="G511" s="154">
        <v>0</v>
      </c>
      <c r="H511" s="154">
        <v>0</v>
      </c>
      <c r="I511" s="154">
        <v>0</v>
      </c>
      <c r="J511" s="154">
        <v>0</v>
      </c>
      <c r="K511" s="154">
        <v>0</v>
      </c>
      <c r="L511" s="154">
        <v>0</v>
      </c>
      <c r="M511" s="154">
        <v>0</v>
      </c>
      <c r="N511" s="154" t="s">
        <v>188</v>
      </c>
      <c r="O511" s="154" t="s">
        <v>188</v>
      </c>
      <c r="P511" s="2"/>
    </row>
    <row r="512" spans="1:16" ht="13.5" customHeight="1" x14ac:dyDescent="0.25">
      <c r="A512" s="155">
        <v>0.88541666666666696</v>
      </c>
      <c r="B512" s="154">
        <v>4</v>
      </c>
      <c r="C512" s="154">
        <v>0</v>
      </c>
      <c r="D512" s="154">
        <v>0</v>
      </c>
      <c r="E512" s="154">
        <v>4</v>
      </c>
      <c r="F512" s="154">
        <v>0</v>
      </c>
      <c r="G512" s="154">
        <v>0</v>
      </c>
      <c r="H512" s="154">
        <v>0</v>
      </c>
      <c r="I512" s="154">
        <v>0</v>
      </c>
      <c r="J512" s="154">
        <v>0</v>
      </c>
      <c r="K512" s="154">
        <v>0</v>
      </c>
      <c r="L512" s="154">
        <v>0</v>
      </c>
      <c r="M512" s="154">
        <v>0</v>
      </c>
      <c r="N512" s="154">
        <v>28.2</v>
      </c>
      <c r="O512" s="154" t="s">
        <v>188</v>
      </c>
      <c r="P512" s="2"/>
    </row>
    <row r="513" spans="1:16" ht="13.5" customHeight="1" x14ac:dyDescent="0.25">
      <c r="A513" s="155">
        <v>0.89583333333333304</v>
      </c>
      <c r="B513" s="154">
        <v>1</v>
      </c>
      <c r="C513" s="154">
        <v>0</v>
      </c>
      <c r="D513" s="154">
        <v>0</v>
      </c>
      <c r="E513" s="154">
        <v>1</v>
      </c>
      <c r="F513" s="154">
        <v>0</v>
      </c>
      <c r="G513" s="154">
        <v>0</v>
      </c>
      <c r="H513" s="154">
        <v>0</v>
      </c>
      <c r="I513" s="154">
        <v>0</v>
      </c>
      <c r="J513" s="154">
        <v>0</v>
      </c>
      <c r="K513" s="154">
        <v>0</v>
      </c>
      <c r="L513" s="154">
        <v>0</v>
      </c>
      <c r="M513" s="154">
        <v>0</v>
      </c>
      <c r="N513" s="154">
        <v>34.799999999999997</v>
      </c>
      <c r="O513" s="154" t="s">
        <v>188</v>
      </c>
      <c r="P513" s="2"/>
    </row>
    <row r="514" spans="1:16" ht="13.5" customHeight="1" x14ac:dyDescent="0.25">
      <c r="A514" s="155">
        <v>0.90625</v>
      </c>
      <c r="B514" s="154">
        <v>3</v>
      </c>
      <c r="C514" s="154">
        <v>0</v>
      </c>
      <c r="D514" s="154">
        <v>0</v>
      </c>
      <c r="E514" s="154">
        <v>3</v>
      </c>
      <c r="F514" s="154">
        <v>0</v>
      </c>
      <c r="G514" s="154">
        <v>0</v>
      </c>
      <c r="H514" s="154">
        <v>0</v>
      </c>
      <c r="I514" s="154">
        <v>0</v>
      </c>
      <c r="J514" s="154">
        <v>0</v>
      </c>
      <c r="K514" s="154">
        <v>0</v>
      </c>
      <c r="L514" s="154">
        <v>0</v>
      </c>
      <c r="M514" s="154">
        <v>0</v>
      </c>
      <c r="N514" s="154">
        <v>29</v>
      </c>
      <c r="O514" s="154" t="s">
        <v>188</v>
      </c>
      <c r="P514" s="2"/>
    </row>
    <row r="515" spans="1:16" ht="13.5" customHeight="1" x14ac:dyDescent="0.25">
      <c r="A515" s="155">
        <v>0.91666666666666696</v>
      </c>
      <c r="B515" s="154">
        <v>2</v>
      </c>
      <c r="C515" s="154">
        <v>0</v>
      </c>
      <c r="D515" s="154">
        <v>0</v>
      </c>
      <c r="E515" s="154">
        <v>2</v>
      </c>
      <c r="F515" s="154">
        <v>0</v>
      </c>
      <c r="G515" s="154">
        <v>0</v>
      </c>
      <c r="H515" s="154">
        <v>0</v>
      </c>
      <c r="I515" s="154">
        <v>0</v>
      </c>
      <c r="J515" s="154">
        <v>0</v>
      </c>
      <c r="K515" s="154">
        <v>0</v>
      </c>
      <c r="L515" s="154">
        <v>0</v>
      </c>
      <c r="M515" s="154">
        <v>0</v>
      </c>
      <c r="N515" s="154">
        <v>23.8</v>
      </c>
      <c r="O515" s="154" t="s">
        <v>188</v>
      </c>
      <c r="P515" s="2"/>
    </row>
    <row r="516" spans="1:16" ht="13.5" customHeight="1" x14ac:dyDescent="0.25">
      <c r="A516" s="155">
        <v>0.92708333333333304</v>
      </c>
      <c r="B516" s="154">
        <v>1</v>
      </c>
      <c r="C516" s="154">
        <v>0</v>
      </c>
      <c r="D516" s="154">
        <v>0</v>
      </c>
      <c r="E516" s="154">
        <v>1</v>
      </c>
      <c r="F516" s="154">
        <v>0</v>
      </c>
      <c r="G516" s="154">
        <v>0</v>
      </c>
      <c r="H516" s="154">
        <v>0</v>
      </c>
      <c r="I516" s="154">
        <v>0</v>
      </c>
      <c r="J516" s="154">
        <v>0</v>
      </c>
      <c r="K516" s="154">
        <v>0</v>
      </c>
      <c r="L516" s="154">
        <v>0</v>
      </c>
      <c r="M516" s="154">
        <v>0</v>
      </c>
      <c r="N516" s="154">
        <v>22.1</v>
      </c>
      <c r="O516" s="154" t="s">
        <v>188</v>
      </c>
      <c r="P516" s="2"/>
    </row>
    <row r="517" spans="1:16" ht="13.5" customHeight="1" x14ac:dyDescent="0.25">
      <c r="A517" s="155">
        <v>0.9375</v>
      </c>
      <c r="B517" s="154">
        <v>1</v>
      </c>
      <c r="C517" s="154">
        <v>0</v>
      </c>
      <c r="D517" s="154">
        <v>0</v>
      </c>
      <c r="E517" s="154">
        <v>1</v>
      </c>
      <c r="F517" s="154">
        <v>0</v>
      </c>
      <c r="G517" s="154">
        <v>0</v>
      </c>
      <c r="H517" s="154">
        <v>0</v>
      </c>
      <c r="I517" s="154">
        <v>0</v>
      </c>
      <c r="J517" s="154">
        <v>0</v>
      </c>
      <c r="K517" s="154">
        <v>0</v>
      </c>
      <c r="L517" s="154">
        <v>0</v>
      </c>
      <c r="M517" s="154">
        <v>0</v>
      </c>
      <c r="N517" s="154">
        <v>37.6</v>
      </c>
      <c r="O517" s="154" t="s">
        <v>188</v>
      </c>
      <c r="P517" s="2"/>
    </row>
    <row r="518" spans="1:16" ht="13.5" customHeight="1" x14ac:dyDescent="0.25">
      <c r="A518" s="155">
        <v>0.94791666666666696</v>
      </c>
      <c r="B518" s="154">
        <v>2</v>
      </c>
      <c r="C518" s="154">
        <v>0</v>
      </c>
      <c r="D518" s="154">
        <v>0</v>
      </c>
      <c r="E518" s="154">
        <v>1</v>
      </c>
      <c r="F518" s="154">
        <v>1</v>
      </c>
      <c r="G518" s="154">
        <v>0</v>
      </c>
      <c r="H518" s="154">
        <v>0</v>
      </c>
      <c r="I518" s="154">
        <v>0</v>
      </c>
      <c r="J518" s="154">
        <v>0</v>
      </c>
      <c r="K518" s="154">
        <v>0</v>
      </c>
      <c r="L518" s="154">
        <v>0</v>
      </c>
      <c r="M518" s="154">
        <v>0</v>
      </c>
      <c r="N518" s="154">
        <v>25.3</v>
      </c>
      <c r="O518" s="154" t="s">
        <v>188</v>
      </c>
      <c r="P518" s="2"/>
    </row>
    <row r="519" spans="1:16" ht="13.5" customHeight="1" x14ac:dyDescent="0.25">
      <c r="A519" s="155">
        <v>0.95833333333333304</v>
      </c>
      <c r="B519" s="154">
        <v>0</v>
      </c>
      <c r="C519" s="154">
        <v>0</v>
      </c>
      <c r="D519" s="154">
        <v>0</v>
      </c>
      <c r="E519" s="154">
        <v>0</v>
      </c>
      <c r="F519" s="154">
        <v>0</v>
      </c>
      <c r="G519" s="154">
        <v>0</v>
      </c>
      <c r="H519" s="154">
        <v>0</v>
      </c>
      <c r="I519" s="154">
        <v>0</v>
      </c>
      <c r="J519" s="154">
        <v>0</v>
      </c>
      <c r="K519" s="154">
        <v>0</v>
      </c>
      <c r="L519" s="154">
        <v>0</v>
      </c>
      <c r="M519" s="154">
        <v>0</v>
      </c>
      <c r="N519" s="154" t="s">
        <v>188</v>
      </c>
      <c r="O519" s="154" t="s">
        <v>188</v>
      </c>
      <c r="P519" s="2"/>
    </row>
    <row r="520" spans="1:16" ht="13.5" customHeight="1" x14ac:dyDescent="0.25">
      <c r="A520" s="155">
        <v>0.96875</v>
      </c>
      <c r="B520" s="154">
        <v>0</v>
      </c>
      <c r="C520" s="154">
        <v>0</v>
      </c>
      <c r="D520" s="154">
        <v>0</v>
      </c>
      <c r="E520" s="154">
        <v>0</v>
      </c>
      <c r="F520" s="154">
        <v>0</v>
      </c>
      <c r="G520" s="154">
        <v>0</v>
      </c>
      <c r="H520" s="154">
        <v>0</v>
      </c>
      <c r="I520" s="154">
        <v>0</v>
      </c>
      <c r="J520" s="154">
        <v>0</v>
      </c>
      <c r="K520" s="154">
        <v>0</v>
      </c>
      <c r="L520" s="154">
        <v>0</v>
      </c>
      <c r="M520" s="154">
        <v>0</v>
      </c>
      <c r="N520" s="154" t="s">
        <v>188</v>
      </c>
      <c r="O520" s="154" t="s">
        <v>188</v>
      </c>
      <c r="P520" s="2"/>
    </row>
    <row r="521" spans="1:16" ht="13.5" customHeight="1" x14ac:dyDescent="0.25">
      <c r="A521" s="155">
        <v>0.97916666666666696</v>
      </c>
      <c r="B521" s="154">
        <v>1</v>
      </c>
      <c r="C521" s="154">
        <v>0</v>
      </c>
      <c r="D521" s="154">
        <v>0</v>
      </c>
      <c r="E521" s="154">
        <v>1</v>
      </c>
      <c r="F521" s="154">
        <v>0</v>
      </c>
      <c r="G521" s="154">
        <v>0</v>
      </c>
      <c r="H521" s="154">
        <v>0</v>
      </c>
      <c r="I521" s="154">
        <v>0</v>
      </c>
      <c r="J521" s="154">
        <v>0</v>
      </c>
      <c r="K521" s="154">
        <v>0</v>
      </c>
      <c r="L521" s="154">
        <v>0</v>
      </c>
      <c r="M521" s="154">
        <v>0</v>
      </c>
      <c r="N521" s="154">
        <v>27.9</v>
      </c>
      <c r="O521" s="154" t="s">
        <v>188</v>
      </c>
      <c r="P521" s="2"/>
    </row>
    <row r="522" spans="1:16" ht="13.5" customHeight="1" thickBot="1" x14ac:dyDescent="0.3">
      <c r="A522" s="156">
        <v>0.98958333333333304</v>
      </c>
      <c r="B522" s="154">
        <v>1</v>
      </c>
      <c r="C522" s="154">
        <v>0</v>
      </c>
      <c r="D522" s="154">
        <v>0</v>
      </c>
      <c r="E522" s="154">
        <v>1</v>
      </c>
      <c r="F522" s="154">
        <v>0</v>
      </c>
      <c r="G522" s="154">
        <v>0</v>
      </c>
      <c r="H522" s="154">
        <v>0</v>
      </c>
      <c r="I522" s="154">
        <v>0</v>
      </c>
      <c r="J522" s="154">
        <v>0</v>
      </c>
      <c r="K522" s="154">
        <v>0</v>
      </c>
      <c r="L522" s="154">
        <v>0</v>
      </c>
      <c r="M522" s="154">
        <v>0</v>
      </c>
      <c r="N522" s="154">
        <v>28.1</v>
      </c>
      <c r="O522" s="154" t="s">
        <v>188</v>
      </c>
      <c r="P522" s="2"/>
    </row>
    <row r="523" spans="1:16" ht="13.5" customHeight="1" thickTop="1" x14ac:dyDescent="0.25">
      <c r="A523" s="157" t="s">
        <v>44</v>
      </c>
      <c r="B523" s="158">
        <f t="shared" ref="B523:M523" si="65">SUM(B455:B502)</f>
        <v>717</v>
      </c>
      <c r="C523" s="158">
        <f t="shared" si="65"/>
        <v>7</v>
      </c>
      <c r="D523" s="158">
        <f t="shared" si="65"/>
        <v>2</v>
      </c>
      <c r="E523" s="158">
        <f t="shared" si="65"/>
        <v>581</v>
      </c>
      <c r="F523" s="158">
        <f t="shared" si="65"/>
        <v>104</v>
      </c>
      <c r="G523" s="158">
        <f t="shared" si="65"/>
        <v>18</v>
      </c>
      <c r="H523" s="158">
        <f t="shared" si="65"/>
        <v>0</v>
      </c>
      <c r="I523" s="158">
        <f t="shared" si="65"/>
        <v>2</v>
      </c>
      <c r="J523" s="158">
        <f t="shared" si="65"/>
        <v>3</v>
      </c>
      <c r="K523" s="158">
        <f t="shared" si="65"/>
        <v>0</v>
      </c>
      <c r="L523" s="158">
        <f t="shared" si="65"/>
        <v>0</v>
      </c>
      <c r="M523" s="158">
        <f t="shared" si="65"/>
        <v>0</v>
      </c>
      <c r="N523" s="159">
        <v>23.5</v>
      </c>
      <c r="O523" s="159">
        <v>27.3</v>
      </c>
    </row>
    <row r="524" spans="1:16" ht="13.5" customHeight="1" x14ac:dyDescent="0.25">
      <c r="A524" s="160" t="s">
        <v>45</v>
      </c>
      <c r="B524" s="154">
        <f t="shared" ref="B524:M524" si="66">SUM(B451:B514)</f>
        <v>781</v>
      </c>
      <c r="C524" s="154">
        <f t="shared" si="66"/>
        <v>7</v>
      </c>
      <c r="D524" s="154">
        <f t="shared" si="66"/>
        <v>2</v>
      </c>
      <c r="E524" s="154">
        <f t="shared" si="66"/>
        <v>636</v>
      </c>
      <c r="F524" s="154">
        <f t="shared" si="66"/>
        <v>112</v>
      </c>
      <c r="G524" s="154">
        <f t="shared" si="66"/>
        <v>19</v>
      </c>
      <c r="H524" s="154">
        <f t="shared" si="66"/>
        <v>0</v>
      </c>
      <c r="I524" s="154">
        <f t="shared" si="66"/>
        <v>2</v>
      </c>
      <c r="J524" s="154">
        <f t="shared" si="66"/>
        <v>3</v>
      </c>
      <c r="K524" s="154">
        <f t="shared" si="66"/>
        <v>0</v>
      </c>
      <c r="L524" s="154">
        <f t="shared" si="66"/>
        <v>0</v>
      </c>
      <c r="M524" s="154">
        <f t="shared" si="66"/>
        <v>0</v>
      </c>
      <c r="N524" s="161">
        <v>23.8</v>
      </c>
      <c r="O524" s="161">
        <v>27.8</v>
      </c>
    </row>
    <row r="525" spans="1:16" ht="13.5" customHeight="1" x14ac:dyDescent="0.25">
      <c r="A525" s="154" t="s">
        <v>46</v>
      </c>
      <c r="B525" s="154">
        <f t="shared" ref="B525:M525" si="67">SUM(B451:B522)</f>
        <v>789</v>
      </c>
      <c r="C525" s="154">
        <f t="shared" si="67"/>
        <v>7</v>
      </c>
      <c r="D525" s="154">
        <f t="shared" si="67"/>
        <v>2</v>
      </c>
      <c r="E525" s="154">
        <f t="shared" si="67"/>
        <v>643</v>
      </c>
      <c r="F525" s="154">
        <f t="shared" si="67"/>
        <v>113</v>
      </c>
      <c r="G525" s="154">
        <f t="shared" si="67"/>
        <v>19</v>
      </c>
      <c r="H525" s="154">
        <f t="shared" si="67"/>
        <v>0</v>
      </c>
      <c r="I525" s="154">
        <f t="shared" si="67"/>
        <v>2</v>
      </c>
      <c r="J525" s="154">
        <f t="shared" si="67"/>
        <v>3</v>
      </c>
      <c r="K525" s="154">
        <f t="shared" si="67"/>
        <v>0</v>
      </c>
      <c r="L525" s="154">
        <f t="shared" si="67"/>
        <v>0</v>
      </c>
      <c r="M525" s="154">
        <f t="shared" si="67"/>
        <v>0</v>
      </c>
      <c r="N525" s="161">
        <v>23.8</v>
      </c>
      <c r="O525" s="161">
        <v>27.9</v>
      </c>
    </row>
    <row r="526" spans="1:16" ht="13.5" customHeight="1" thickBot="1" x14ac:dyDescent="0.3">
      <c r="A526" s="162" t="s">
        <v>47</v>
      </c>
      <c r="B526" s="162">
        <f t="shared" ref="B526:M526" si="68">SUM(B427:B522)</f>
        <v>794</v>
      </c>
      <c r="C526" s="162">
        <f t="shared" si="68"/>
        <v>7</v>
      </c>
      <c r="D526" s="162">
        <f t="shared" si="68"/>
        <v>2</v>
      </c>
      <c r="E526" s="162">
        <f t="shared" si="68"/>
        <v>648</v>
      </c>
      <c r="F526" s="162">
        <f t="shared" si="68"/>
        <v>113</v>
      </c>
      <c r="G526" s="162">
        <f t="shared" si="68"/>
        <v>19</v>
      </c>
      <c r="H526" s="162">
        <f t="shared" si="68"/>
        <v>0</v>
      </c>
      <c r="I526" s="162">
        <f t="shared" si="68"/>
        <v>2</v>
      </c>
      <c r="J526" s="162">
        <f t="shared" si="68"/>
        <v>3</v>
      </c>
      <c r="K526" s="162">
        <f t="shared" si="68"/>
        <v>0</v>
      </c>
      <c r="L526" s="162">
        <f t="shared" si="68"/>
        <v>0</v>
      </c>
      <c r="M526" s="162">
        <f t="shared" si="68"/>
        <v>0</v>
      </c>
      <c r="N526" s="163">
        <v>23.8</v>
      </c>
      <c r="O526" s="163">
        <v>27.9</v>
      </c>
    </row>
    <row r="527" spans="1:16" ht="13.5" customHeight="1" thickTop="1" x14ac:dyDescent="0.25">
      <c r="N527" s="164"/>
      <c r="O527" s="164"/>
    </row>
    <row r="528" spans="1:16" ht="13.5" customHeight="1" thickBot="1" x14ac:dyDescent="0.3">
      <c r="A528" s="165" t="s">
        <v>9</v>
      </c>
      <c r="B528" s="166" t="str">
        <f>TEXT(C528,"dddd")</f>
        <v>Saturday</v>
      </c>
      <c r="C528" s="166">
        <f>C424+1</f>
        <v>44835</v>
      </c>
      <c r="D528" s="165"/>
      <c r="E528" s="165"/>
      <c r="F528" s="165"/>
      <c r="G528" s="165"/>
      <c r="H528" s="165"/>
      <c r="I528" s="165"/>
      <c r="J528" s="165"/>
      <c r="K528" s="165"/>
      <c r="L528" s="165"/>
      <c r="M528" s="165"/>
      <c r="N528" s="167"/>
      <c r="O528" s="167"/>
    </row>
    <row r="529" spans="1:16" ht="13.5" customHeight="1" thickTop="1" thickBot="1" x14ac:dyDescent="0.3">
      <c r="A529" s="165"/>
      <c r="B529" s="521" t="s">
        <v>30</v>
      </c>
      <c r="C529" s="521" t="s">
        <v>31</v>
      </c>
      <c r="D529" s="521" t="s">
        <v>32</v>
      </c>
      <c r="E529" s="521" t="s">
        <v>33</v>
      </c>
      <c r="F529" s="521" t="s">
        <v>34</v>
      </c>
      <c r="G529" s="521" t="s">
        <v>35</v>
      </c>
      <c r="H529" s="521" t="s">
        <v>36</v>
      </c>
      <c r="I529" s="521" t="s">
        <v>37</v>
      </c>
      <c r="J529" s="521" t="s">
        <v>38</v>
      </c>
      <c r="K529" s="521" t="s">
        <v>39</v>
      </c>
      <c r="L529" s="521" t="s">
        <v>40</v>
      </c>
      <c r="M529" s="521" t="s">
        <v>41</v>
      </c>
      <c r="N529" s="523" t="s">
        <v>42</v>
      </c>
      <c r="O529" s="523" t="s">
        <v>43</v>
      </c>
    </row>
    <row r="530" spans="1:16" ht="13.5" customHeight="1" thickTop="1" thickBot="1" x14ac:dyDescent="0.3">
      <c r="A530" s="168" t="s">
        <v>50</v>
      </c>
      <c r="B530" s="522"/>
      <c r="C530" s="522"/>
      <c r="D530" s="522"/>
      <c r="E530" s="522"/>
      <c r="F530" s="522"/>
      <c r="G530" s="522"/>
      <c r="H530" s="522"/>
      <c r="I530" s="522"/>
      <c r="J530" s="522"/>
      <c r="K530" s="522"/>
      <c r="L530" s="522"/>
      <c r="M530" s="522"/>
      <c r="N530" s="524"/>
      <c r="O530" s="524"/>
    </row>
    <row r="531" spans="1:16" ht="13.5" customHeight="1" thickTop="1" x14ac:dyDescent="0.25">
      <c r="A531" s="153">
        <v>0</v>
      </c>
      <c r="B531" s="154">
        <v>0</v>
      </c>
      <c r="C531" s="154">
        <v>0</v>
      </c>
      <c r="D531" s="154">
        <v>0</v>
      </c>
      <c r="E531" s="154">
        <v>0</v>
      </c>
      <c r="F531" s="154">
        <v>0</v>
      </c>
      <c r="G531" s="154">
        <v>0</v>
      </c>
      <c r="H531" s="154">
        <v>0</v>
      </c>
      <c r="I531" s="154">
        <v>0</v>
      </c>
      <c r="J531" s="154">
        <v>0</v>
      </c>
      <c r="K531" s="154">
        <v>0</v>
      </c>
      <c r="L531" s="154">
        <v>0</v>
      </c>
      <c r="M531" s="154">
        <v>0</v>
      </c>
      <c r="N531" s="154" t="s">
        <v>188</v>
      </c>
      <c r="O531" s="154" t="s">
        <v>188</v>
      </c>
      <c r="P531" s="2"/>
    </row>
    <row r="532" spans="1:16" ht="13.5" customHeight="1" x14ac:dyDescent="0.25">
      <c r="A532" s="155">
        <v>1.0416666666666666E-2</v>
      </c>
      <c r="B532" s="154">
        <v>1</v>
      </c>
      <c r="C532" s="154">
        <v>0</v>
      </c>
      <c r="D532" s="154">
        <v>0</v>
      </c>
      <c r="E532" s="154">
        <v>1</v>
      </c>
      <c r="F532" s="154">
        <v>0</v>
      </c>
      <c r="G532" s="154">
        <v>0</v>
      </c>
      <c r="H532" s="154">
        <v>0</v>
      </c>
      <c r="I532" s="154">
        <v>0</v>
      </c>
      <c r="J532" s="154">
        <v>0</v>
      </c>
      <c r="K532" s="154">
        <v>0</v>
      </c>
      <c r="L532" s="154">
        <v>0</v>
      </c>
      <c r="M532" s="154">
        <v>0</v>
      </c>
      <c r="N532" s="154">
        <v>43.7</v>
      </c>
      <c r="O532" s="154" t="s">
        <v>188</v>
      </c>
      <c r="P532" s="2"/>
    </row>
    <row r="533" spans="1:16" ht="13.5" customHeight="1" x14ac:dyDescent="0.25">
      <c r="A533" s="155">
        <v>2.0833333333333332E-2</v>
      </c>
      <c r="B533" s="154">
        <v>0</v>
      </c>
      <c r="C533" s="154">
        <v>0</v>
      </c>
      <c r="D533" s="154">
        <v>0</v>
      </c>
      <c r="E533" s="154">
        <v>0</v>
      </c>
      <c r="F533" s="154">
        <v>0</v>
      </c>
      <c r="G533" s="154">
        <v>0</v>
      </c>
      <c r="H533" s="154">
        <v>0</v>
      </c>
      <c r="I533" s="154">
        <v>0</v>
      </c>
      <c r="J533" s="154">
        <v>0</v>
      </c>
      <c r="K533" s="154">
        <v>0</v>
      </c>
      <c r="L533" s="154">
        <v>0</v>
      </c>
      <c r="M533" s="154">
        <v>0</v>
      </c>
      <c r="N533" s="154" t="s">
        <v>188</v>
      </c>
      <c r="O533" s="154" t="s">
        <v>188</v>
      </c>
      <c r="P533" s="2"/>
    </row>
    <row r="534" spans="1:16" ht="13.5" customHeight="1" x14ac:dyDescent="0.25">
      <c r="A534" s="155">
        <v>3.125E-2</v>
      </c>
      <c r="B534" s="154">
        <v>0</v>
      </c>
      <c r="C534" s="154">
        <v>0</v>
      </c>
      <c r="D534" s="154">
        <v>0</v>
      </c>
      <c r="E534" s="154">
        <v>0</v>
      </c>
      <c r="F534" s="154">
        <v>0</v>
      </c>
      <c r="G534" s="154">
        <v>0</v>
      </c>
      <c r="H534" s="154">
        <v>0</v>
      </c>
      <c r="I534" s="154">
        <v>0</v>
      </c>
      <c r="J534" s="154">
        <v>0</v>
      </c>
      <c r="K534" s="154">
        <v>0</v>
      </c>
      <c r="L534" s="154">
        <v>0</v>
      </c>
      <c r="M534" s="154">
        <v>0</v>
      </c>
      <c r="N534" s="154" t="s">
        <v>188</v>
      </c>
      <c r="O534" s="154" t="s">
        <v>188</v>
      </c>
      <c r="P534" s="2"/>
    </row>
    <row r="535" spans="1:16" ht="13.5" customHeight="1" x14ac:dyDescent="0.25">
      <c r="A535" s="155">
        <v>4.1666666666666664E-2</v>
      </c>
      <c r="B535" s="154">
        <v>0</v>
      </c>
      <c r="C535" s="154">
        <v>0</v>
      </c>
      <c r="D535" s="154">
        <v>0</v>
      </c>
      <c r="E535" s="154">
        <v>0</v>
      </c>
      <c r="F535" s="154">
        <v>0</v>
      </c>
      <c r="G535" s="154">
        <v>0</v>
      </c>
      <c r="H535" s="154">
        <v>0</v>
      </c>
      <c r="I535" s="154">
        <v>0</v>
      </c>
      <c r="J535" s="154">
        <v>0</v>
      </c>
      <c r="K535" s="154">
        <v>0</v>
      </c>
      <c r="L535" s="154">
        <v>0</v>
      </c>
      <c r="M535" s="154">
        <v>0</v>
      </c>
      <c r="N535" s="154" t="s">
        <v>188</v>
      </c>
      <c r="O535" s="154" t="s">
        <v>188</v>
      </c>
      <c r="P535" s="2"/>
    </row>
    <row r="536" spans="1:16" ht="13.5" customHeight="1" x14ac:dyDescent="0.25">
      <c r="A536" s="155">
        <v>5.2083333333333336E-2</v>
      </c>
      <c r="B536" s="154">
        <v>1</v>
      </c>
      <c r="C536" s="154">
        <v>0</v>
      </c>
      <c r="D536" s="154">
        <v>0</v>
      </c>
      <c r="E536" s="154">
        <v>1</v>
      </c>
      <c r="F536" s="154">
        <v>0</v>
      </c>
      <c r="G536" s="154">
        <v>0</v>
      </c>
      <c r="H536" s="154">
        <v>0</v>
      </c>
      <c r="I536" s="154">
        <v>0</v>
      </c>
      <c r="J536" s="154">
        <v>0</v>
      </c>
      <c r="K536" s="154">
        <v>0</v>
      </c>
      <c r="L536" s="154">
        <v>0</v>
      </c>
      <c r="M536" s="154">
        <v>0</v>
      </c>
      <c r="N536" s="154">
        <v>24</v>
      </c>
      <c r="O536" s="154" t="s">
        <v>188</v>
      </c>
      <c r="P536" s="2"/>
    </row>
    <row r="537" spans="1:16" ht="13.5" customHeight="1" x14ac:dyDescent="0.25">
      <c r="A537" s="155">
        <v>6.25E-2</v>
      </c>
      <c r="B537" s="154">
        <v>0</v>
      </c>
      <c r="C537" s="154">
        <v>0</v>
      </c>
      <c r="D537" s="154">
        <v>0</v>
      </c>
      <c r="E537" s="154">
        <v>0</v>
      </c>
      <c r="F537" s="154">
        <v>0</v>
      </c>
      <c r="G537" s="154">
        <v>0</v>
      </c>
      <c r="H537" s="154">
        <v>0</v>
      </c>
      <c r="I537" s="154">
        <v>0</v>
      </c>
      <c r="J537" s="154">
        <v>0</v>
      </c>
      <c r="K537" s="154">
        <v>0</v>
      </c>
      <c r="L537" s="154">
        <v>0</v>
      </c>
      <c r="M537" s="154">
        <v>0</v>
      </c>
      <c r="N537" s="154" t="s">
        <v>188</v>
      </c>
      <c r="O537" s="154" t="s">
        <v>188</v>
      </c>
      <c r="P537" s="2"/>
    </row>
    <row r="538" spans="1:16" ht="13.5" customHeight="1" x14ac:dyDescent="0.25">
      <c r="A538" s="155">
        <v>7.2916666666666699E-2</v>
      </c>
      <c r="B538" s="154">
        <v>1</v>
      </c>
      <c r="C538" s="154">
        <v>0</v>
      </c>
      <c r="D538" s="154">
        <v>0</v>
      </c>
      <c r="E538" s="154">
        <v>1</v>
      </c>
      <c r="F538" s="154">
        <v>0</v>
      </c>
      <c r="G538" s="154">
        <v>0</v>
      </c>
      <c r="H538" s="154">
        <v>0</v>
      </c>
      <c r="I538" s="154">
        <v>0</v>
      </c>
      <c r="J538" s="154">
        <v>0</v>
      </c>
      <c r="K538" s="154">
        <v>0</v>
      </c>
      <c r="L538" s="154">
        <v>0</v>
      </c>
      <c r="M538" s="154">
        <v>0</v>
      </c>
      <c r="N538" s="154">
        <v>33.5</v>
      </c>
      <c r="O538" s="154" t="s">
        <v>188</v>
      </c>
      <c r="P538" s="2"/>
    </row>
    <row r="539" spans="1:16" ht="13.5" customHeight="1" x14ac:dyDescent="0.25">
      <c r="A539" s="155">
        <v>8.3333333333333301E-2</v>
      </c>
      <c r="B539" s="154">
        <v>1</v>
      </c>
      <c r="C539" s="154">
        <v>0</v>
      </c>
      <c r="D539" s="154">
        <v>0</v>
      </c>
      <c r="E539" s="154">
        <v>1</v>
      </c>
      <c r="F539" s="154">
        <v>0</v>
      </c>
      <c r="G539" s="154">
        <v>0</v>
      </c>
      <c r="H539" s="154">
        <v>0</v>
      </c>
      <c r="I539" s="154">
        <v>0</v>
      </c>
      <c r="J539" s="154">
        <v>0</v>
      </c>
      <c r="K539" s="154">
        <v>0</v>
      </c>
      <c r="L539" s="154">
        <v>0</v>
      </c>
      <c r="M539" s="154">
        <v>0</v>
      </c>
      <c r="N539" s="154">
        <v>20.7</v>
      </c>
      <c r="O539" s="154" t="s">
        <v>188</v>
      </c>
      <c r="P539" s="2"/>
    </row>
    <row r="540" spans="1:16" ht="13.5" customHeight="1" x14ac:dyDescent="0.25">
      <c r="A540" s="155">
        <v>9.375E-2</v>
      </c>
      <c r="B540" s="154">
        <v>0</v>
      </c>
      <c r="C540" s="154">
        <v>0</v>
      </c>
      <c r="D540" s="154">
        <v>0</v>
      </c>
      <c r="E540" s="154">
        <v>0</v>
      </c>
      <c r="F540" s="154">
        <v>0</v>
      </c>
      <c r="G540" s="154">
        <v>0</v>
      </c>
      <c r="H540" s="154">
        <v>0</v>
      </c>
      <c r="I540" s="154">
        <v>0</v>
      </c>
      <c r="J540" s="154">
        <v>0</v>
      </c>
      <c r="K540" s="154">
        <v>0</v>
      </c>
      <c r="L540" s="154">
        <v>0</v>
      </c>
      <c r="M540" s="154">
        <v>0</v>
      </c>
      <c r="N540" s="154" t="s">
        <v>188</v>
      </c>
      <c r="O540" s="154" t="s">
        <v>188</v>
      </c>
      <c r="P540" s="2"/>
    </row>
    <row r="541" spans="1:16" ht="13.5" customHeight="1" x14ac:dyDescent="0.25">
      <c r="A541" s="155">
        <v>0.104166666666667</v>
      </c>
      <c r="B541" s="154">
        <v>0</v>
      </c>
      <c r="C541" s="154">
        <v>0</v>
      </c>
      <c r="D541" s="154">
        <v>0</v>
      </c>
      <c r="E541" s="154">
        <v>0</v>
      </c>
      <c r="F541" s="154">
        <v>0</v>
      </c>
      <c r="G541" s="154">
        <v>0</v>
      </c>
      <c r="H541" s="154">
        <v>0</v>
      </c>
      <c r="I541" s="154">
        <v>0</v>
      </c>
      <c r="J541" s="154">
        <v>0</v>
      </c>
      <c r="K541" s="154">
        <v>0</v>
      </c>
      <c r="L541" s="154">
        <v>0</v>
      </c>
      <c r="M541" s="154">
        <v>0</v>
      </c>
      <c r="N541" s="154" t="s">
        <v>188</v>
      </c>
      <c r="O541" s="154" t="s">
        <v>188</v>
      </c>
      <c r="P541" s="2"/>
    </row>
    <row r="542" spans="1:16" ht="13.5" customHeight="1" x14ac:dyDescent="0.25">
      <c r="A542" s="155">
        <v>0.114583333333333</v>
      </c>
      <c r="B542" s="154">
        <v>0</v>
      </c>
      <c r="C542" s="154">
        <v>0</v>
      </c>
      <c r="D542" s="154">
        <v>0</v>
      </c>
      <c r="E542" s="154">
        <v>0</v>
      </c>
      <c r="F542" s="154">
        <v>0</v>
      </c>
      <c r="G542" s="154">
        <v>0</v>
      </c>
      <c r="H542" s="154">
        <v>0</v>
      </c>
      <c r="I542" s="154">
        <v>0</v>
      </c>
      <c r="J542" s="154">
        <v>0</v>
      </c>
      <c r="K542" s="154">
        <v>0</v>
      </c>
      <c r="L542" s="154">
        <v>0</v>
      </c>
      <c r="M542" s="154">
        <v>0</v>
      </c>
      <c r="N542" s="154" t="s">
        <v>188</v>
      </c>
      <c r="O542" s="154" t="s">
        <v>188</v>
      </c>
      <c r="P542" s="2"/>
    </row>
    <row r="543" spans="1:16" ht="13.5" customHeight="1" x14ac:dyDescent="0.25">
      <c r="A543" s="155">
        <v>0.125</v>
      </c>
      <c r="B543" s="154">
        <v>0</v>
      </c>
      <c r="C543" s="154">
        <v>0</v>
      </c>
      <c r="D543" s="154">
        <v>0</v>
      </c>
      <c r="E543" s="154">
        <v>0</v>
      </c>
      <c r="F543" s="154">
        <v>0</v>
      </c>
      <c r="G543" s="154">
        <v>0</v>
      </c>
      <c r="H543" s="154">
        <v>0</v>
      </c>
      <c r="I543" s="154">
        <v>0</v>
      </c>
      <c r="J543" s="154">
        <v>0</v>
      </c>
      <c r="K543" s="154">
        <v>0</v>
      </c>
      <c r="L543" s="154">
        <v>0</v>
      </c>
      <c r="M543" s="154">
        <v>0</v>
      </c>
      <c r="N543" s="154" t="s">
        <v>188</v>
      </c>
      <c r="O543" s="154" t="s">
        <v>188</v>
      </c>
      <c r="P543" s="2"/>
    </row>
    <row r="544" spans="1:16" ht="13.5" customHeight="1" x14ac:dyDescent="0.25">
      <c r="A544" s="155">
        <v>0.13541666666666699</v>
      </c>
      <c r="B544" s="154">
        <v>0</v>
      </c>
      <c r="C544" s="154">
        <v>0</v>
      </c>
      <c r="D544" s="154">
        <v>0</v>
      </c>
      <c r="E544" s="154">
        <v>0</v>
      </c>
      <c r="F544" s="154">
        <v>0</v>
      </c>
      <c r="G544" s="154">
        <v>0</v>
      </c>
      <c r="H544" s="154">
        <v>0</v>
      </c>
      <c r="I544" s="154">
        <v>0</v>
      </c>
      <c r="J544" s="154">
        <v>0</v>
      </c>
      <c r="K544" s="154">
        <v>0</v>
      </c>
      <c r="L544" s="154">
        <v>0</v>
      </c>
      <c r="M544" s="154">
        <v>0</v>
      </c>
      <c r="N544" s="154" t="s">
        <v>188</v>
      </c>
      <c r="O544" s="154" t="s">
        <v>188</v>
      </c>
      <c r="P544" s="2"/>
    </row>
    <row r="545" spans="1:16" ht="13.5" customHeight="1" x14ac:dyDescent="0.25">
      <c r="A545" s="155">
        <v>0.14583333333333301</v>
      </c>
      <c r="B545" s="154">
        <v>0</v>
      </c>
      <c r="C545" s="154">
        <v>0</v>
      </c>
      <c r="D545" s="154">
        <v>0</v>
      </c>
      <c r="E545" s="154">
        <v>0</v>
      </c>
      <c r="F545" s="154">
        <v>0</v>
      </c>
      <c r="G545" s="154">
        <v>0</v>
      </c>
      <c r="H545" s="154">
        <v>0</v>
      </c>
      <c r="I545" s="154">
        <v>0</v>
      </c>
      <c r="J545" s="154">
        <v>0</v>
      </c>
      <c r="K545" s="154">
        <v>0</v>
      </c>
      <c r="L545" s="154">
        <v>0</v>
      </c>
      <c r="M545" s="154">
        <v>0</v>
      </c>
      <c r="N545" s="154" t="s">
        <v>188</v>
      </c>
      <c r="O545" s="154" t="s">
        <v>188</v>
      </c>
      <c r="P545" s="2"/>
    </row>
    <row r="546" spans="1:16" ht="13.5" customHeight="1" x14ac:dyDescent="0.25">
      <c r="A546" s="155">
        <v>0.15625</v>
      </c>
      <c r="B546" s="154">
        <v>0</v>
      </c>
      <c r="C546" s="154">
        <v>0</v>
      </c>
      <c r="D546" s="154">
        <v>0</v>
      </c>
      <c r="E546" s="154">
        <v>0</v>
      </c>
      <c r="F546" s="154">
        <v>0</v>
      </c>
      <c r="G546" s="154">
        <v>0</v>
      </c>
      <c r="H546" s="154">
        <v>0</v>
      </c>
      <c r="I546" s="154">
        <v>0</v>
      </c>
      <c r="J546" s="154">
        <v>0</v>
      </c>
      <c r="K546" s="154">
        <v>0</v>
      </c>
      <c r="L546" s="154">
        <v>0</v>
      </c>
      <c r="M546" s="154">
        <v>0</v>
      </c>
      <c r="N546" s="154" t="s">
        <v>188</v>
      </c>
      <c r="O546" s="154" t="s">
        <v>188</v>
      </c>
      <c r="P546" s="2"/>
    </row>
    <row r="547" spans="1:16" ht="13.5" customHeight="1" x14ac:dyDescent="0.25">
      <c r="A547" s="155">
        <v>0.16666666666666699</v>
      </c>
      <c r="B547" s="154">
        <v>0</v>
      </c>
      <c r="C547" s="154">
        <v>0</v>
      </c>
      <c r="D547" s="154">
        <v>0</v>
      </c>
      <c r="E547" s="154">
        <v>0</v>
      </c>
      <c r="F547" s="154">
        <v>0</v>
      </c>
      <c r="G547" s="154">
        <v>0</v>
      </c>
      <c r="H547" s="154">
        <v>0</v>
      </c>
      <c r="I547" s="154">
        <v>0</v>
      </c>
      <c r="J547" s="154">
        <v>0</v>
      </c>
      <c r="K547" s="154">
        <v>0</v>
      </c>
      <c r="L547" s="154">
        <v>0</v>
      </c>
      <c r="M547" s="154">
        <v>0</v>
      </c>
      <c r="N547" s="154" t="s">
        <v>188</v>
      </c>
      <c r="O547" s="154" t="s">
        <v>188</v>
      </c>
      <c r="P547" s="2"/>
    </row>
    <row r="548" spans="1:16" ht="13.5" customHeight="1" x14ac:dyDescent="0.25">
      <c r="A548" s="155">
        <v>0.17708333333333301</v>
      </c>
      <c r="B548" s="154">
        <v>0</v>
      </c>
      <c r="C548" s="154">
        <v>0</v>
      </c>
      <c r="D548" s="154">
        <v>0</v>
      </c>
      <c r="E548" s="154">
        <v>0</v>
      </c>
      <c r="F548" s="154">
        <v>0</v>
      </c>
      <c r="G548" s="154">
        <v>0</v>
      </c>
      <c r="H548" s="154">
        <v>0</v>
      </c>
      <c r="I548" s="154">
        <v>0</v>
      </c>
      <c r="J548" s="154">
        <v>0</v>
      </c>
      <c r="K548" s="154">
        <v>0</v>
      </c>
      <c r="L548" s="154">
        <v>0</v>
      </c>
      <c r="M548" s="154">
        <v>0</v>
      </c>
      <c r="N548" s="154" t="s">
        <v>188</v>
      </c>
      <c r="O548" s="154" t="s">
        <v>188</v>
      </c>
      <c r="P548" s="2"/>
    </row>
    <row r="549" spans="1:16" ht="13.5" customHeight="1" x14ac:dyDescent="0.25">
      <c r="A549" s="155">
        <v>0.1875</v>
      </c>
      <c r="B549" s="154">
        <v>0</v>
      </c>
      <c r="C549" s="154">
        <v>0</v>
      </c>
      <c r="D549" s="154">
        <v>0</v>
      </c>
      <c r="E549" s="154">
        <v>0</v>
      </c>
      <c r="F549" s="154">
        <v>0</v>
      </c>
      <c r="G549" s="154">
        <v>0</v>
      </c>
      <c r="H549" s="154">
        <v>0</v>
      </c>
      <c r="I549" s="154">
        <v>0</v>
      </c>
      <c r="J549" s="154">
        <v>0</v>
      </c>
      <c r="K549" s="154">
        <v>0</v>
      </c>
      <c r="L549" s="154">
        <v>0</v>
      </c>
      <c r="M549" s="154">
        <v>0</v>
      </c>
      <c r="N549" s="154" t="s">
        <v>188</v>
      </c>
      <c r="O549" s="154" t="s">
        <v>188</v>
      </c>
      <c r="P549" s="2"/>
    </row>
    <row r="550" spans="1:16" ht="13.5" customHeight="1" x14ac:dyDescent="0.25">
      <c r="A550" s="155">
        <v>0.19791666666666699</v>
      </c>
      <c r="B550" s="154">
        <v>2</v>
      </c>
      <c r="C550" s="154">
        <v>0</v>
      </c>
      <c r="D550" s="154">
        <v>0</v>
      </c>
      <c r="E550" s="154">
        <v>1</v>
      </c>
      <c r="F550" s="154">
        <v>0</v>
      </c>
      <c r="G550" s="154">
        <v>1</v>
      </c>
      <c r="H550" s="154">
        <v>0</v>
      </c>
      <c r="I550" s="154">
        <v>0</v>
      </c>
      <c r="J550" s="154">
        <v>0</v>
      </c>
      <c r="K550" s="154">
        <v>0</v>
      </c>
      <c r="L550" s="154">
        <v>0</v>
      </c>
      <c r="M550" s="154">
        <v>0</v>
      </c>
      <c r="N550" s="154">
        <v>22.1</v>
      </c>
      <c r="O550" s="154" t="s">
        <v>188</v>
      </c>
      <c r="P550" s="2"/>
    </row>
    <row r="551" spans="1:16" ht="13.5" customHeight="1" x14ac:dyDescent="0.25">
      <c r="A551" s="155">
        <v>0.20833333333333301</v>
      </c>
      <c r="B551" s="154">
        <v>1</v>
      </c>
      <c r="C551" s="154">
        <v>0</v>
      </c>
      <c r="D551" s="154">
        <v>0</v>
      </c>
      <c r="E551" s="154">
        <v>1</v>
      </c>
      <c r="F551" s="154">
        <v>0</v>
      </c>
      <c r="G551" s="154">
        <v>0</v>
      </c>
      <c r="H551" s="154">
        <v>0</v>
      </c>
      <c r="I551" s="154">
        <v>0</v>
      </c>
      <c r="J551" s="154">
        <v>0</v>
      </c>
      <c r="K551" s="154">
        <v>0</v>
      </c>
      <c r="L551" s="154">
        <v>0</v>
      </c>
      <c r="M551" s="154">
        <v>0</v>
      </c>
      <c r="N551" s="154">
        <v>23.9</v>
      </c>
      <c r="O551" s="154" t="s">
        <v>188</v>
      </c>
      <c r="P551" s="2"/>
    </row>
    <row r="552" spans="1:16" ht="13.5" customHeight="1" x14ac:dyDescent="0.25">
      <c r="A552" s="155">
        <v>0.21875</v>
      </c>
      <c r="B552" s="154">
        <v>0</v>
      </c>
      <c r="C552" s="154">
        <v>0</v>
      </c>
      <c r="D552" s="154">
        <v>0</v>
      </c>
      <c r="E552" s="154">
        <v>0</v>
      </c>
      <c r="F552" s="154">
        <v>0</v>
      </c>
      <c r="G552" s="154">
        <v>0</v>
      </c>
      <c r="H552" s="154">
        <v>0</v>
      </c>
      <c r="I552" s="154">
        <v>0</v>
      </c>
      <c r="J552" s="154">
        <v>0</v>
      </c>
      <c r="K552" s="154">
        <v>0</v>
      </c>
      <c r="L552" s="154">
        <v>0</v>
      </c>
      <c r="M552" s="154">
        <v>0</v>
      </c>
      <c r="N552" s="154" t="s">
        <v>188</v>
      </c>
      <c r="O552" s="154" t="s">
        <v>188</v>
      </c>
      <c r="P552" s="2"/>
    </row>
    <row r="553" spans="1:16" ht="13.5" customHeight="1" x14ac:dyDescent="0.25">
      <c r="A553" s="155">
        <v>0.22916666666666699</v>
      </c>
      <c r="B553" s="154">
        <v>0</v>
      </c>
      <c r="C553" s="154">
        <v>0</v>
      </c>
      <c r="D553" s="154">
        <v>0</v>
      </c>
      <c r="E553" s="154">
        <v>0</v>
      </c>
      <c r="F553" s="154">
        <v>0</v>
      </c>
      <c r="G553" s="154">
        <v>0</v>
      </c>
      <c r="H553" s="154">
        <v>0</v>
      </c>
      <c r="I553" s="154">
        <v>0</v>
      </c>
      <c r="J553" s="154">
        <v>0</v>
      </c>
      <c r="K553" s="154">
        <v>0</v>
      </c>
      <c r="L553" s="154">
        <v>0</v>
      </c>
      <c r="M553" s="154">
        <v>0</v>
      </c>
      <c r="N553" s="154" t="s">
        <v>188</v>
      </c>
      <c r="O553" s="154" t="s">
        <v>188</v>
      </c>
      <c r="P553" s="2"/>
    </row>
    <row r="554" spans="1:16" ht="13.5" customHeight="1" x14ac:dyDescent="0.25">
      <c r="A554" s="155">
        <v>0.23958333333333301</v>
      </c>
      <c r="B554" s="154">
        <v>2</v>
      </c>
      <c r="C554" s="154">
        <v>0</v>
      </c>
      <c r="D554" s="154">
        <v>0</v>
      </c>
      <c r="E554" s="154">
        <v>2</v>
      </c>
      <c r="F554" s="154">
        <v>0</v>
      </c>
      <c r="G554" s="154">
        <v>0</v>
      </c>
      <c r="H554" s="154">
        <v>0</v>
      </c>
      <c r="I554" s="154">
        <v>0</v>
      </c>
      <c r="J554" s="154">
        <v>0</v>
      </c>
      <c r="K554" s="154">
        <v>0</v>
      </c>
      <c r="L554" s="154">
        <v>0</v>
      </c>
      <c r="M554" s="154">
        <v>0</v>
      </c>
      <c r="N554" s="154">
        <v>29.2</v>
      </c>
      <c r="O554" s="154" t="s">
        <v>188</v>
      </c>
      <c r="P554" s="2"/>
    </row>
    <row r="555" spans="1:16" ht="13.5" customHeight="1" x14ac:dyDescent="0.25">
      <c r="A555" s="155">
        <v>0.25</v>
      </c>
      <c r="B555" s="154">
        <v>2</v>
      </c>
      <c r="C555" s="154">
        <v>0</v>
      </c>
      <c r="D555" s="154">
        <v>0</v>
      </c>
      <c r="E555" s="154">
        <v>2</v>
      </c>
      <c r="F555" s="154">
        <v>0</v>
      </c>
      <c r="G555" s="154">
        <v>0</v>
      </c>
      <c r="H555" s="154">
        <v>0</v>
      </c>
      <c r="I555" s="154">
        <v>0</v>
      </c>
      <c r="J555" s="154">
        <v>0</v>
      </c>
      <c r="K555" s="154">
        <v>0</v>
      </c>
      <c r="L555" s="154">
        <v>0</v>
      </c>
      <c r="M555" s="154">
        <v>0</v>
      </c>
      <c r="N555" s="154">
        <v>27</v>
      </c>
      <c r="O555" s="154" t="s">
        <v>188</v>
      </c>
      <c r="P555" s="2"/>
    </row>
    <row r="556" spans="1:16" ht="13.5" customHeight="1" x14ac:dyDescent="0.25">
      <c r="A556" s="155">
        <v>0.26041666666666702</v>
      </c>
      <c r="B556" s="154">
        <v>1</v>
      </c>
      <c r="C556" s="154">
        <v>0</v>
      </c>
      <c r="D556" s="154">
        <v>0</v>
      </c>
      <c r="E556" s="154">
        <v>1</v>
      </c>
      <c r="F556" s="154">
        <v>0</v>
      </c>
      <c r="G556" s="154">
        <v>0</v>
      </c>
      <c r="H556" s="154">
        <v>0</v>
      </c>
      <c r="I556" s="154">
        <v>0</v>
      </c>
      <c r="J556" s="154">
        <v>0</v>
      </c>
      <c r="K556" s="154">
        <v>0</v>
      </c>
      <c r="L556" s="154">
        <v>0</v>
      </c>
      <c r="M556" s="154">
        <v>0</v>
      </c>
      <c r="N556" s="154">
        <v>40.200000000000003</v>
      </c>
      <c r="O556" s="154" t="s">
        <v>188</v>
      </c>
      <c r="P556" s="2"/>
    </row>
    <row r="557" spans="1:16" ht="13.5" customHeight="1" x14ac:dyDescent="0.25">
      <c r="A557" s="155">
        <v>0.27083333333333298</v>
      </c>
      <c r="B557" s="154">
        <v>2</v>
      </c>
      <c r="C557" s="154">
        <v>0</v>
      </c>
      <c r="D557" s="154">
        <v>0</v>
      </c>
      <c r="E557" s="154">
        <v>0</v>
      </c>
      <c r="F557" s="154">
        <v>2</v>
      </c>
      <c r="G557" s="154">
        <v>0</v>
      </c>
      <c r="H557" s="154">
        <v>0</v>
      </c>
      <c r="I557" s="154">
        <v>0</v>
      </c>
      <c r="J557" s="154">
        <v>0</v>
      </c>
      <c r="K557" s="154">
        <v>0</v>
      </c>
      <c r="L557" s="154">
        <v>0</v>
      </c>
      <c r="M557" s="154">
        <v>0</v>
      </c>
      <c r="N557" s="154">
        <v>28.4</v>
      </c>
      <c r="O557" s="154" t="s">
        <v>188</v>
      </c>
      <c r="P557" s="2"/>
    </row>
    <row r="558" spans="1:16" ht="13.5" customHeight="1" x14ac:dyDescent="0.25">
      <c r="A558" s="155">
        <v>0.28125</v>
      </c>
      <c r="B558" s="154">
        <v>5</v>
      </c>
      <c r="C558" s="154">
        <v>0</v>
      </c>
      <c r="D558" s="154">
        <v>0</v>
      </c>
      <c r="E558" s="154">
        <v>3</v>
      </c>
      <c r="F558" s="154">
        <v>1</v>
      </c>
      <c r="G558" s="154">
        <v>1</v>
      </c>
      <c r="H558" s="154">
        <v>0</v>
      </c>
      <c r="I558" s="154">
        <v>0</v>
      </c>
      <c r="J558" s="154">
        <v>0</v>
      </c>
      <c r="K558" s="154">
        <v>0</v>
      </c>
      <c r="L558" s="154">
        <v>0</v>
      </c>
      <c r="M558" s="154">
        <v>0</v>
      </c>
      <c r="N558" s="154">
        <v>25.4</v>
      </c>
      <c r="O558" s="154" t="s">
        <v>188</v>
      </c>
      <c r="P558" s="2"/>
    </row>
    <row r="559" spans="1:16" ht="13.5" customHeight="1" x14ac:dyDescent="0.25">
      <c r="A559" s="155">
        <v>0.29166666666666702</v>
      </c>
      <c r="B559" s="154">
        <v>3</v>
      </c>
      <c r="C559" s="154">
        <v>0</v>
      </c>
      <c r="D559" s="154">
        <v>0</v>
      </c>
      <c r="E559" s="154">
        <v>2</v>
      </c>
      <c r="F559" s="154">
        <v>0</v>
      </c>
      <c r="G559" s="154">
        <v>1</v>
      </c>
      <c r="H559" s="154">
        <v>0</v>
      </c>
      <c r="I559" s="154">
        <v>0</v>
      </c>
      <c r="J559" s="154">
        <v>0</v>
      </c>
      <c r="K559" s="154">
        <v>0</v>
      </c>
      <c r="L559" s="154">
        <v>0</v>
      </c>
      <c r="M559" s="154">
        <v>0</v>
      </c>
      <c r="N559" s="154">
        <v>26.5</v>
      </c>
      <c r="O559" s="154" t="s">
        <v>188</v>
      </c>
      <c r="P559" s="2"/>
    </row>
    <row r="560" spans="1:16" ht="13.5" customHeight="1" x14ac:dyDescent="0.25">
      <c r="A560" s="155">
        <v>0.30208333333333298</v>
      </c>
      <c r="B560" s="154">
        <v>1</v>
      </c>
      <c r="C560" s="154">
        <v>0</v>
      </c>
      <c r="D560" s="154">
        <v>0</v>
      </c>
      <c r="E560" s="154">
        <v>1</v>
      </c>
      <c r="F560" s="154">
        <v>0</v>
      </c>
      <c r="G560" s="154">
        <v>0</v>
      </c>
      <c r="H560" s="154">
        <v>0</v>
      </c>
      <c r="I560" s="154">
        <v>0</v>
      </c>
      <c r="J560" s="154">
        <v>0</v>
      </c>
      <c r="K560" s="154">
        <v>0</v>
      </c>
      <c r="L560" s="154">
        <v>0</v>
      </c>
      <c r="M560" s="154">
        <v>0</v>
      </c>
      <c r="N560" s="154">
        <v>27.3</v>
      </c>
      <c r="O560" s="154" t="s">
        <v>188</v>
      </c>
      <c r="P560" s="2"/>
    </row>
    <row r="561" spans="1:16" ht="13.5" customHeight="1" x14ac:dyDescent="0.25">
      <c r="A561" s="155">
        <v>0.3125</v>
      </c>
      <c r="B561" s="154">
        <v>3</v>
      </c>
      <c r="C561" s="154">
        <v>0</v>
      </c>
      <c r="D561" s="154">
        <v>0</v>
      </c>
      <c r="E561" s="154">
        <v>3</v>
      </c>
      <c r="F561" s="154">
        <v>0</v>
      </c>
      <c r="G561" s="154">
        <v>0</v>
      </c>
      <c r="H561" s="154">
        <v>0</v>
      </c>
      <c r="I561" s="154">
        <v>0</v>
      </c>
      <c r="J561" s="154">
        <v>0</v>
      </c>
      <c r="K561" s="154">
        <v>0</v>
      </c>
      <c r="L561" s="154">
        <v>0</v>
      </c>
      <c r="M561" s="154">
        <v>0</v>
      </c>
      <c r="N561" s="154">
        <v>34.1</v>
      </c>
      <c r="O561" s="154" t="s">
        <v>188</v>
      </c>
      <c r="P561" s="2"/>
    </row>
    <row r="562" spans="1:16" ht="13.5" customHeight="1" x14ac:dyDescent="0.25">
      <c r="A562" s="155">
        <v>0.32291666666666702</v>
      </c>
      <c r="B562" s="154">
        <v>7</v>
      </c>
      <c r="C562" s="154">
        <v>0</v>
      </c>
      <c r="D562" s="154">
        <v>0</v>
      </c>
      <c r="E562" s="154">
        <v>6</v>
      </c>
      <c r="F562" s="154">
        <v>1</v>
      </c>
      <c r="G562" s="154">
        <v>0</v>
      </c>
      <c r="H562" s="154">
        <v>0</v>
      </c>
      <c r="I562" s="154">
        <v>0</v>
      </c>
      <c r="J562" s="154">
        <v>0</v>
      </c>
      <c r="K562" s="154">
        <v>0</v>
      </c>
      <c r="L562" s="154">
        <v>0</v>
      </c>
      <c r="M562" s="154">
        <v>0</v>
      </c>
      <c r="N562" s="154">
        <v>27.6</v>
      </c>
      <c r="O562" s="154" t="s">
        <v>188</v>
      </c>
      <c r="P562" s="2"/>
    </row>
    <row r="563" spans="1:16" ht="13.5" customHeight="1" x14ac:dyDescent="0.25">
      <c r="A563" s="155">
        <v>0.33333333333333298</v>
      </c>
      <c r="B563" s="154">
        <v>4</v>
      </c>
      <c r="C563" s="154">
        <v>0</v>
      </c>
      <c r="D563" s="154">
        <v>0</v>
      </c>
      <c r="E563" s="154">
        <v>2</v>
      </c>
      <c r="F563" s="154">
        <v>2</v>
      </c>
      <c r="G563" s="154">
        <v>0</v>
      </c>
      <c r="H563" s="154">
        <v>0</v>
      </c>
      <c r="I563" s="154">
        <v>0</v>
      </c>
      <c r="J563" s="154">
        <v>0</v>
      </c>
      <c r="K563" s="154">
        <v>0</v>
      </c>
      <c r="L563" s="154">
        <v>0</v>
      </c>
      <c r="M563" s="154">
        <v>0</v>
      </c>
      <c r="N563" s="154">
        <v>28</v>
      </c>
      <c r="O563" s="154" t="s">
        <v>188</v>
      </c>
      <c r="P563" s="2"/>
    </row>
    <row r="564" spans="1:16" ht="13.5" customHeight="1" x14ac:dyDescent="0.25">
      <c r="A564" s="155">
        <v>0.34375</v>
      </c>
      <c r="B564" s="154">
        <v>4</v>
      </c>
      <c r="C564" s="154">
        <v>0</v>
      </c>
      <c r="D564" s="154">
        <v>0</v>
      </c>
      <c r="E564" s="154">
        <v>4</v>
      </c>
      <c r="F564" s="154">
        <v>0</v>
      </c>
      <c r="G564" s="154">
        <v>0</v>
      </c>
      <c r="H564" s="154">
        <v>0</v>
      </c>
      <c r="I564" s="154">
        <v>0</v>
      </c>
      <c r="J564" s="154">
        <v>0</v>
      </c>
      <c r="K564" s="154">
        <v>0</v>
      </c>
      <c r="L564" s="154">
        <v>0</v>
      </c>
      <c r="M564" s="154">
        <v>0</v>
      </c>
      <c r="N564" s="154">
        <v>17.100000000000001</v>
      </c>
      <c r="O564" s="154" t="s">
        <v>188</v>
      </c>
      <c r="P564" s="2"/>
    </row>
    <row r="565" spans="1:16" ht="13.5" customHeight="1" x14ac:dyDescent="0.25">
      <c r="A565" s="155">
        <v>0.35416666666666702</v>
      </c>
      <c r="B565" s="154">
        <v>7</v>
      </c>
      <c r="C565" s="154">
        <v>1</v>
      </c>
      <c r="D565" s="154">
        <v>0</v>
      </c>
      <c r="E565" s="154">
        <v>5</v>
      </c>
      <c r="F565" s="154">
        <v>0</v>
      </c>
      <c r="G565" s="154">
        <v>1</v>
      </c>
      <c r="H565" s="154">
        <v>0</v>
      </c>
      <c r="I565" s="154">
        <v>0</v>
      </c>
      <c r="J565" s="154">
        <v>0</v>
      </c>
      <c r="K565" s="154">
        <v>0</v>
      </c>
      <c r="L565" s="154">
        <v>0</v>
      </c>
      <c r="M565" s="154">
        <v>0</v>
      </c>
      <c r="N565" s="154">
        <v>23</v>
      </c>
      <c r="O565" s="154" t="s">
        <v>188</v>
      </c>
      <c r="P565" s="2"/>
    </row>
    <row r="566" spans="1:16" ht="13.5" customHeight="1" x14ac:dyDescent="0.25">
      <c r="A566" s="155">
        <v>0.36458333333333298</v>
      </c>
      <c r="B566" s="154">
        <v>11</v>
      </c>
      <c r="C566" s="154">
        <v>0</v>
      </c>
      <c r="D566" s="154">
        <v>0</v>
      </c>
      <c r="E566" s="154">
        <v>8</v>
      </c>
      <c r="F566" s="154">
        <v>2</v>
      </c>
      <c r="G566" s="154">
        <v>1</v>
      </c>
      <c r="H566" s="154">
        <v>0</v>
      </c>
      <c r="I566" s="154">
        <v>0</v>
      </c>
      <c r="J566" s="154">
        <v>0</v>
      </c>
      <c r="K566" s="154">
        <v>0</v>
      </c>
      <c r="L566" s="154">
        <v>0</v>
      </c>
      <c r="M566" s="154">
        <v>0</v>
      </c>
      <c r="N566" s="154">
        <v>27.4</v>
      </c>
      <c r="O566" s="154">
        <v>34.200000000000003</v>
      </c>
      <c r="P566" s="2"/>
    </row>
    <row r="567" spans="1:16" ht="13.5" customHeight="1" x14ac:dyDescent="0.25">
      <c r="A567" s="155">
        <v>0.375</v>
      </c>
      <c r="B567" s="154">
        <v>11</v>
      </c>
      <c r="C567" s="154">
        <v>0</v>
      </c>
      <c r="D567" s="154">
        <v>0</v>
      </c>
      <c r="E567" s="154">
        <v>9</v>
      </c>
      <c r="F567" s="154">
        <v>2</v>
      </c>
      <c r="G567" s="154">
        <v>0</v>
      </c>
      <c r="H567" s="154">
        <v>0</v>
      </c>
      <c r="I567" s="154">
        <v>0</v>
      </c>
      <c r="J567" s="154">
        <v>0</v>
      </c>
      <c r="K567" s="154">
        <v>0</v>
      </c>
      <c r="L567" s="154">
        <v>0</v>
      </c>
      <c r="M567" s="154">
        <v>0</v>
      </c>
      <c r="N567" s="154">
        <v>25.4</v>
      </c>
      <c r="O567" s="154">
        <v>28.9</v>
      </c>
      <c r="P567" s="2"/>
    </row>
    <row r="568" spans="1:16" ht="13.5" customHeight="1" x14ac:dyDescent="0.25">
      <c r="A568" s="155">
        <v>0.38541666666666702</v>
      </c>
      <c r="B568" s="154">
        <v>8</v>
      </c>
      <c r="C568" s="154">
        <v>0</v>
      </c>
      <c r="D568" s="154">
        <v>0</v>
      </c>
      <c r="E568" s="154">
        <v>5</v>
      </c>
      <c r="F568" s="154">
        <v>1</v>
      </c>
      <c r="G568" s="154">
        <v>2</v>
      </c>
      <c r="H568" s="154">
        <v>0</v>
      </c>
      <c r="I568" s="154">
        <v>0</v>
      </c>
      <c r="J568" s="154">
        <v>0</v>
      </c>
      <c r="K568" s="154">
        <v>0</v>
      </c>
      <c r="L568" s="154">
        <v>0</v>
      </c>
      <c r="M568" s="154">
        <v>0</v>
      </c>
      <c r="N568" s="154">
        <v>23.5</v>
      </c>
      <c r="O568" s="154" t="s">
        <v>188</v>
      </c>
      <c r="P568" s="2"/>
    </row>
    <row r="569" spans="1:16" ht="13.5" customHeight="1" x14ac:dyDescent="0.25">
      <c r="A569" s="155">
        <v>0.39583333333333298</v>
      </c>
      <c r="B569" s="154">
        <v>6</v>
      </c>
      <c r="C569" s="154">
        <v>1</v>
      </c>
      <c r="D569" s="154">
        <v>0</v>
      </c>
      <c r="E569" s="154">
        <v>5</v>
      </c>
      <c r="F569" s="154">
        <v>0</v>
      </c>
      <c r="G569" s="154">
        <v>0</v>
      </c>
      <c r="H569" s="154">
        <v>0</v>
      </c>
      <c r="I569" s="154">
        <v>0</v>
      </c>
      <c r="J569" s="154">
        <v>0</v>
      </c>
      <c r="K569" s="154">
        <v>0</v>
      </c>
      <c r="L569" s="154">
        <v>0</v>
      </c>
      <c r="M569" s="154">
        <v>0</v>
      </c>
      <c r="N569" s="154">
        <v>26.2</v>
      </c>
      <c r="O569" s="154" t="s">
        <v>188</v>
      </c>
      <c r="P569" s="2"/>
    </row>
    <row r="570" spans="1:16" ht="13.5" customHeight="1" x14ac:dyDescent="0.25">
      <c r="A570" s="155">
        <v>0.40625</v>
      </c>
      <c r="B570" s="154">
        <v>2</v>
      </c>
      <c r="C570" s="154">
        <v>0</v>
      </c>
      <c r="D570" s="154">
        <v>0</v>
      </c>
      <c r="E570" s="154">
        <v>1</v>
      </c>
      <c r="F570" s="154">
        <v>1</v>
      </c>
      <c r="G570" s="154">
        <v>0</v>
      </c>
      <c r="H570" s="154">
        <v>0</v>
      </c>
      <c r="I570" s="154">
        <v>0</v>
      </c>
      <c r="J570" s="154">
        <v>0</v>
      </c>
      <c r="K570" s="154">
        <v>0</v>
      </c>
      <c r="L570" s="154">
        <v>0</v>
      </c>
      <c r="M570" s="154">
        <v>0</v>
      </c>
      <c r="N570" s="154">
        <v>26.9</v>
      </c>
      <c r="O570" s="154" t="s">
        <v>188</v>
      </c>
      <c r="P570" s="2"/>
    </row>
    <row r="571" spans="1:16" ht="13.5" customHeight="1" x14ac:dyDescent="0.25">
      <c r="A571" s="155">
        <v>0.41666666666666702</v>
      </c>
      <c r="B571" s="154">
        <v>10</v>
      </c>
      <c r="C571" s="154">
        <v>2</v>
      </c>
      <c r="D571" s="154">
        <v>0</v>
      </c>
      <c r="E571" s="154">
        <v>6</v>
      </c>
      <c r="F571" s="154">
        <v>2</v>
      </c>
      <c r="G571" s="154">
        <v>0</v>
      </c>
      <c r="H571" s="154">
        <v>0</v>
      </c>
      <c r="I571" s="154">
        <v>0</v>
      </c>
      <c r="J571" s="154">
        <v>0</v>
      </c>
      <c r="K571" s="154">
        <v>0</v>
      </c>
      <c r="L571" s="154">
        <v>0</v>
      </c>
      <c r="M571" s="154">
        <v>0</v>
      </c>
      <c r="N571" s="154">
        <v>22.4</v>
      </c>
      <c r="O571" s="154" t="s">
        <v>188</v>
      </c>
      <c r="P571" s="2"/>
    </row>
    <row r="572" spans="1:16" ht="13.5" customHeight="1" x14ac:dyDescent="0.25">
      <c r="A572" s="155">
        <v>0.42708333333333298</v>
      </c>
      <c r="B572" s="154">
        <v>12</v>
      </c>
      <c r="C572" s="154">
        <v>0</v>
      </c>
      <c r="D572" s="154">
        <v>0</v>
      </c>
      <c r="E572" s="154">
        <v>11</v>
      </c>
      <c r="F572" s="154">
        <v>0</v>
      </c>
      <c r="G572" s="154">
        <v>1</v>
      </c>
      <c r="H572" s="154">
        <v>0</v>
      </c>
      <c r="I572" s="154">
        <v>0</v>
      </c>
      <c r="J572" s="154">
        <v>0</v>
      </c>
      <c r="K572" s="154">
        <v>0</v>
      </c>
      <c r="L572" s="154">
        <v>0</v>
      </c>
      <c r="M572" s="154">
        <v>0</v>
      </c>
      <c r="N572" s="154">
        <v>23.8</v>
      </c>
      <c r="O572" s="154">
        <v>27.7</v>
      </c>
      <c r="P572" s="2"/>
    </row>
    <row r="573" spans="1:16" ht="13.5" customHeight="1" x14ac:dyDescent="0.25">
      <c r="A573" s="155">
        <v>0.4375</v>
      </c>
      <c r="B573" s="154">
        <v>10</v>
      </c>
      <c r="C573" s="154">
        <v>0</v>
      </c>
      <c r="D573" s="154">
        <v>0</v>
      </c>
      <c r="E573" s="154">
        <v>7</v>
      </c>
      <c r="F573" s="154">
        <v>3</v>
      </c>
      <c r="G573" s="154">
        <v>0</v>
      </c>
      <c r="H573" s="154">
        <v>0</v>
      </c>
      <c r="I573" s="154">
        <v>0</v>
      </c>
      <c r="J573" s="154">
        <v>0</v>
      </c>
      <c r="K573" s="154">
        <v>0</v>
      </c>
      <c r="L573" s="154">
        <v>0</v>
      </c>
      <c r="M573" s="154">
        <v>0</v>
      </c>
      <c r="N573" s="154">
        <v>24.1</v>
      </c>
      <c r="O573" s="154" t="s">
        <v>188</v>
      </c>
      <c r="P573" s="2"/>
    </row>
    <row r="574" spans="1:16" ht="13.5" customHeight="1" x14ac:dyDescent="0.25">
      <c r="A574" s="155">
        <v>0.44791666666666702</v>
      </c>
      <c r="B574" s="154">
        <v>8</v>
      </c>
      <c r="C574" s="154">
        <v>1</v>
      </c>
      <c r="D574" s="154">
        <v>0</v>
      </c>
      <c r="E574" s="154">
        <v>6</v>
      </c>
      <c r="F574" s="154">
        <v>1</v>
      </c>
      <c r="G574" s="154">
        <v>0</v>
      </c>
      <c r="H574" s="154">
        <v>0</v>
      </c>
      <c r="I574" s="154">
        <v>0</v>
      </c>
      <c r="J574" s="154">
        <v>0</v>
      </c>
      <c r="K574" s="154">
        <v>0</v>
      </c>
      <c r="L574" s="154">
        <v>0</v>
      </c>
      <c r="M574" s="154">
        <v>0</v>
      </c>
      <c r="N574" s="154">
        <v>24</v>
      </c>
      <c r="O574" s="154" t="s">
        <v>188</v>
      </c>
      <c r="P574" s="2"/>
    </row>
    <row r="575" spans="1:16" ht="13.5" customHeight="1" x14ac:dyDescent="0.25">
      <c r="A575" s="155">
        <v>0.45833333333333298</v>
      </c>
      <c r="B575" s="154">
        <v>10</v>
      </c>
      <c r="C575" s="154">
        <v>1</v>
      </c>
      <c r="D575" s="154">
        <v>0</v>
      </c>
      <c r="E575" s="154">
        <v>7</v>
      </c>
      <c r="F575" s="154">
        <v>2</v>
      </c>
      <c r="G575" s="154">
        <v>0</v>
      </c>
      <c r="H575" s="154">
        <v>0</v>
      </c>
      <c r="I575" s="154">
        <v>0</v>
      </c>
      <c r="J575" s="154">
        <v>0</v>
      </c>
      <c r="K575" s="154">
        <v>0</v>
      </c>
      <c r="L575" s="154">
        <v>0</v>
      </c>
      <c r="M575" s="154">
        <v>0</v>
      </c>
      <c r="N575" s="154">
        <v>25.3</v>
      </c>
      <c r="O575" s="154" t="s">
        <v>188</v>
      </c>
      <c r="P575" s="2"/>
    </row>
    <row r="576" spans="1:16" ht="13.5" customHeight="1" x14ac:dyDescent="0.25">
      <c r="A576" s="155">
        <v>0.46875</v>
      </c>
      <c r="B576" s="154">
        <v>13</v>
      </c>
      <c r="C576" s="154">
        <v>0</v>
      </c>
      <c r="D576" s="154">
        <v>0</v>
      </c>
      <c r="E576" s="154">
        <v>10</v>
      </c>
      <c r="F576" s="154">
        <v>2</v>
      </c>
      <c r="G576" s="154">
        <v>1</v>
      </c>
      <c r="H576" s="154">
        <v>0</v>
      </c>
      <c r="I576" s="154">
        <v>0</v>
      </c>
      <c r="J576" s="154">
        <v>0</v>
      </c>
      <c r="K576" s="154">
        <v>0</v>
      </c>
      <c r="L576" s="154">
        <v>0</v>
      </c>
      <c r="M576" s="154">
        <v>0</v>
      </c>
      <c r="N576" s="154">
        <v>24.3</v>
      </c>
      <c r="O576" s="154">
        <v>28.5</v>
      </c>
      <c r="P576" s="2"/>
    </row>
    <row r="577" spans="1:16" ht="13.5" customHeight="1" x14ac:dyDescent="0.25">
      <c r="A577" s="155">
        <v>0.47916666666666702</v>
      </c>
      <c r="B577" s="154">
        <v>7</v>
      </c>
      <c r="C577" s="154">
        <v>1</v>
      </c>
      <c r="D577" s="154">
        <v>1</v>
      </c>
      <c r="E577" s="154">
        <v>5</v>
      </c>
      <c r="F577" s="154">
        <v>0</v>
      </c>
      <c r="G577" s="154">
        <v>0</v>
      </c>
      <c r="H577" s="154">
        <v>0</v>
      </c>
      <c r="I577" s="154">
        <v>0</v>
      </c>
      <c r="J577" s="154">
        <v>0</v>
      </c>
      <c r="K577" s="154">
        <v>0</v>
      </c>
      <c r="L577" s="154">
        <v>0</v>
      </c>
      <c r="M577" s="154">
        <v>0</v>
      </c>
      <c r="N577" s="154">
        <v>22.8</v>
      </c>
      <c r="O577" s="154" t="s">
        <v>188</v>
      </c>
      <c r="P577" s="2"/>
    </row>
    <row r="578" spans="1:16" ht="13.5" customHeight="1" x14ac:dyDescent="0.25">
      <c r="A578" s="155">
        <v>0.48958333333333298</v>
      </c>
      <c r="B578" s="154">
        <v>8</v>
      </c>
      <c r="C578" s="154">
        <v>0</v>
      </c>
      <c r="D578" s="154">
        <v>0</v>
      </c>
      <c r="E578" s="154">
        <v>8</v>
      </c>
      <c r="F578" s="154">
        <v>0</v>
      </c>
      <c r="G578" s="154">
        <v>0</v>
      </c>
      <c r="H578" s="154">
        <v>0</v>
      </c>
      <c r="I578" s="154">
        <v>0</v>
      </c>
      <c r="J578" s="154">
        <v>0</v>
      </c>
      <c r="K578" s="154">
        <v>0</v>
      </c>
      <c r="L578" s="154">
        <v>0</v>
      </c>
      <c r="M578" s="154">
        <v>0</v>
      </c>
      <c r="N578" s="154">
        <v>25.1</v>
      </c>
      <c r="O578" s="154" t="s">
        <v>188</v>
      </c>
      <c r="P578" s="2"/>
    </row>
    <row r="579" spans="1:16" ht="13.5" customHeight="1" x14ac:dyDescent="0.25">
      <c r="A579" s="155">
        <v>0.5</v>
      </c>
      <c r="B579" s="154">
        <v>13</v>
      </c>
      <c r="C579" s="154">
        <v>0</v>
      </c>
      <c r="D579" s="154">
        <v>1</v>
      </c>
      <c r="E579" s="154">
        <v>10</v>
      </c>
      <c r="F579" s="154">
        <v>2</v>
      </c>
      <c r="G579" s="154">
        <v>0</v>
      </c>
      <c r="H579" s="154">
        <v>0</v>
      </c>
      <c r="I579" s="154">
        <v>0</v>
      </c>
      <c r="J579" s="154">
        <v>0</v>
      </c>
      <c r="K579" s="154">
        <v>0</v>
      </c>
      <c r="L579" s="154">
        <v>0</v>
      </c>
      <c r="M579" s="154">
        <v>0</v>
      </c>
      <c r="N579" s="154">
        <v>24.2</v>
      </c>
      <c r="O579" s="154">
        <v>30.4</v>
      </c>
      <c r="P579" s="2"/>
    </row>
    <row r="580" spans="1:16" ht="13.5" customHeight="1" x14ac:dyDescent="0.25">
      <c r="A580" s="155">
        <v>0.51041666666666696</v>
      </c>
      <c r="B580" s="154">
        <v>13</v>
      </c>
      <c r="C580" s="154">
        <v>0</v>
      </c>
      <c r="D580" s="154">
        <v>0</v>
      </c>
      <c r="E580" s="154">
        <v>12</v>
      </c>
      <c r="F580" s="154">
        <v>1</v>
      </c>
      <c r="G580" s="154">
        <v>0</v>
      </c>
      <c r="H580" s="154">
        <v>0</v>
      </c>
      <c r="I580" s="154">
        <v>0</v>
      </c>
      <c r="J580" s="154">
        <v>0</v>
      </c>
      <c r="K580" s="154">
        <v>0</v>
      </c>
      <c r="L580" s="154">
        <v>0</v>
      </c>
      <c r="M580" s="154">
        <v>0</v>
      </c>
      <c r="N580" s="154">
        <v>24.2</v>
      </c>
      <c r="O580" s="154">
        <v>30.6</v>
      </c>
      <c r="P580" s="2"/>
    </row>
    <row r="581" spans="1:16" ht="13.5" customHeight="1" x14ac:dyDescent="0.25">
      <c r="A581" s="155">
        <v>0.52083333333333304</v>
      </c>
      <c r="B581" s="154">
        <v>15</v>
      </c>
      <c r="C581" s="154">
        <v>0</v>
      </c>
      <c r="D581" s="154">
        <v>0</v>
      </c>
      <c r="E581" s="154">
        <v>13</v>
      </c>
      <c r="F581" s="154">
        <v>2</v>
      </c>
      <c r="G581" s="154">
        <v>0</v>
      </c>
      <c r="H581" s="154">
        <v>0</v>
      </c>
      <c r="I581" s="154">
        <v>0</v>
      </c>
      <c r="J581" s="154">
        <v>0</v>
      </c>
      <c r="K581" s="154">
        <v>0</v>
      </c>
      <c r="L581" s="154">
        <v>0</v>
      </c>
      <c r="M581" s="154">
        <v>0</v>
      </c>
      <c r="N581" s="154">
        <v>24.7</v>
      </c>
      <c r="O581" s="154">
        <v>28.7</v>
      </c>
      <c r="P581" s="2"/>
    </row>
    <row r="582" spans="1:16" ht="13.5" customHeight="1" x14ac:dyDescent="0.25">
      <c r="A582" s="155">
        <v>0.53125</v>
      </c>
      <c r="B582" s="154">
        <v>11</v>
      </c>
      <c r="C582" s="154">
        <v>0</v>
      </c>
      <c r="D582" s="154">
        <v>0</v>
      </c>
      <c r="E582" s="154">
        <v>9</v>
      </c>
      <c r="F582" s="154">
        <v>2</v>
      </c>
      <c r="G582" s="154">
        <v>0</v>
      </c>
      <c r="H582" s="154">
        <v>0</v>
      </c>
      <c r="I582" s="154">
        <v>0</v>
      </c>
      <c r="J582" s="154">
        <v>0</v>
      </c>
      <c r="K582" s="154">
        <v>0</v>
      </c>
      <c r="L582" s="154">
        <v>0</v>
      </c>
      <c r="M582" s="154">
        <v>0</v>
      </c>
      <c r="N582" s="154">
        <v>22.3</v>
      </c>
      <c r="O582" s="154">
        <v>27</v>
      </c>
      <c r="P582" s="2"/>
    </row>
    <row r="583" spans="1:16" ht="13.5" customHeight="1" x14ac:dyDescent="0.25">
      <c r="A583" s="155">
        <v>0.54166666666666696</v>
      </c>
      <c r="B583" s="154">
        <v>11</v>
      </c>
      <c r="C583" s="154">
        <v>1</v>
      </c>
      <c r="D583" s="154">
        <v>0</v>
      </c>
      <c r="E583" s="154">
        <v>9</v>
      </c>
      <c r="F583" s="154">
        <v>1</v>
      </c>
      <c r="G583" s="154">
        <v>0</v>
      </c>
      <c r="H583" s="154">
        <v>0</v>
      </c>
      <c r="I583" s="154">
        <v>0</v>
      </c>
      <c r="J583" s="154">
        <v>0</v>
      </c>
      <c r="K583" s="154">
        <v>0</v>
      </c>
      <c r="L583" s="154">
        <v>0</v>
      </c>
      <c r="M583" s="154">
        <v>0</v>
      </c>
      <c r="N583" s="154">
        <v>25.6</v>
      </c>
      <c r="O583" s="154">
        <v>29.6</v>
      </c>
      <c r="P583" s="2"/>
    </row>
    <row r="584" spans="1:16" ht="13.5" customHeight="1" x14ac:dyDescent="0.25">
      <c r="A584" s="155">
        <v>0.55208333333333304</v>
      </c>
      <c r="B584" s="154">
        <v>21</v>
      </c>
      <c r="C584" s="154">
        <v>0</v>
      </c>
      <c r="D584" s="154">
        <v>0</v>
      </c>
      <c r="E584" s="154">
        <v>19</v>
      </c>
      <c r="F584" s="154">
        <v>2</v>
      </c>
      <c r="G584" s="154">
        <v>0</v>
      </c>
      <c r="H584" s="154">
        <v>0</v>
      </c>
      <c r="I584" s="154">
        <v>0</v>
      </c>
      <c r="J584" s="154">
        <v>0</v>
      </c>
      <c r="K584" s="154">
        <v>0</v>
      </c>
      <c r="L584" s="154">
        <v>0</v>
      </c>
      <c r="M584" s="154">
        <v>0</v>
      </c>
      <c r="N584" s="154">
        <v>25.2</v>
      </c>
      <c r="O584" s="154">
        <v>27.7</v>
      </c>
      <c r="P584" s="2"/>
    </row>
    <row r="585" spans="1:16" ht="13.5" customHeight="1" x14ac:dyDescent="0.25">
      <c r="A585" s="155">
        <v>0.5625</v>
      </c>
      <c r="B585" s="154">
        <v>4</v>
      </c>
      <c r="C585" s="154">
        <v>0</v>
      </c>
      <c r="D585" s="154">
        <v>0</v>
      </c>
      <c r="E585" s="154">
        <v>3</v>
      </c>
      <c r="F585" s="154">
        <v>1</v>
      </c>
      <c r="G585" s="154">
        <v>0</v>
      </c>
      <c r="H585" s="154">
        <v>0</v>
      </c>
      <c r="I585" s="154">
        <v>0</v>
      </c>
      <c r="J585" s="154">
        <v>0</v>
      </c>
      <c r="K585" s="154">
        <v>0</v>
      </c>
      <c r="L585" s="154">
        <v>0</v>
      </c>
      <c r="M585" s="154">
        <v>0</v>
      </c>
      <c r="N585" s="154">
        <v>22.2</v>
      </c>
      <c r="O585" s="154" t="s">
        <v>188</v>
      </c>
      <c r="P585" s="2"/>
    </row>
    <row r="586" spans="1:16" ht="13.5" customHeight="1" x14ac:dyDescent="0.25">
      <c r="A586" s="155">
        <v>0.57291666666666696</v>
      </c>
      <c r="B586" s="154">
        <v>16</v>
      </c>
      <c r="C586" s="154">
        <v>1</v>
      </c>
      <c r="D586" s="154">
        <v>1</v>
      </c>
      <c r="E586" s="154">
        <v>12</v>
      </c>
      <c r="F586" s="154">
        <v>2</v>
      </c>
      <c r="G586" s="154">
        <v>0</v>
      </c>
      <c r="H586" s="154">
        <v>0</v>
      </c>
      <c r="I586" s="154">
        <v>0</v>
      </c>
      <c r="J586" s="154">
        <v>0</v>
      </c>
      <c r="K586" s="154">
        <v>0</v>
      </c>
      <c r="L586" s="154">
        <v>0</v>
      </c>
      <c r="M586" s="154">
        <v>0</v>
      </c>
      <c r="N586" s="154">
        <v>23.9</v>
      </c>
      <c r="O586" s="154">
        <v>27.8</v>
      </c>
      <c r="P586" s="2"/>
    </row>
    <row r="587" spans="1:16" ht="13.5" customHeight="1" x14ac:dyDescent="0.25">
      <c r="A587" s="155">
        <v>0.58333333333333304</v>
      </c>
      <c r="B587" s="154">
        <v>7</v>
      </c>
      <c r="C587" s="154">
        <v>0</v>
      </c>
      <c r="D587" s="154">
        <v>0</v>
      </c>
      <c r="E587" s="154">
        <v>4</v>
      </c>
      <c r="F587" s="154">
        <v>3</v>
      </c>
      <c r="G587" s="154">
        <v>0</v>
      </c>
      <c r="H587" s="154">
        <v>0</v>
      </c>
      <c r="I587" s="154">
        <v>0</v>
      </c>
      <c r="J587" s="154">
        <v>0</v>
      </c>
      <c r="K587" s="154">
        <v>0</v>
      </c>
      <c r="L587" s="154">
        <v>0</v>
      </c>
      <c r="M587" s="154">
        <v>0</v>
      </c>
      <c r="N587" s="154">
        <v>24.7</v>
      </c>
      <c r="O587" s="154" t="s">
        <v>188</v>
      </c>
      <c r="P587" s="2"/>
    </row>
    <row r="588" spans="1:16" ht="13.5" customHeight="1" x14ac:dyDescent="0.25">
      <c r="A588" s="155">
        <v>0.59375</v>
      </c>
      <c r="B588" s="154">
        <v>8</v>
      </c>
      <c r="C588" s="154">
        <v>0</v>
      </c>
      <c r="D588" s="154">
        <v>0</v>
      </c>
      <c r="E588" s="154">
        <v>5</v>
      </c>
      <c r="F588" s="154">
        <v>3</v>
      </c>
      <c r="G588" s="154">
        <v>0</v>
      </c>
      <c r="H588" s="154">
        <v>0</v>
      </c>
      <c r="I588" s="154">
        <v>0</v>
      </c>
      <c r="J588" s="154">
        <v>0</v>
      </c>
      <c r="K588" s="154">
        <v>0</v>
      </c>
      <c r="L588" s="154">
        <v>0</v>
      </c>
      <c r="M588" s="154">
        <v>0</v>
      </c>
      <c r="N588" s="154">
        <v>25.9</v>
      </c>
      <c r="O588" s="154" t="s">
        <v>188</v>
      </c>
      <c r="P588" s="2"/>
    </row>
    <row r="589" spans="1:16" ht="13.5" customHeight="1" x14ac:dyDescent="0.25">
      <c r="A589" s="155">
        <v>0.60416666666666696</v>
      </c>
      <c r="B589" s="154">
        <v>8</v>
      </c>
      <c r="C589" s="154">
        <v>1</v>
      </c>
      <c r="D589" s="154">
        <v>0</v>
      </c>
      <c r="E589" s="154">
        <v>6</v>
      </c>
      <c r="F589" s="154">
        <v>1</v>
      </c>
      <c r="G589" s="154">
        <v>0</v>
      </c>
      <c r="H589" s="154">
        <v>0</v>
      </c>
      <c r="I589" s="154">
        <v>0</v>
      </c>
      <c r="J589" s="154">
        <v>0</v>
      </c>
      <c r="K589" s="154">
        <v>0</v>
      </c>
      <c r="L589" s="154">
        <v>0</v>
      </c>
      <c r="M589" s="154">
        <v>0</v>
      </c>
      <c r="N589" s="154">
        <v>25.6</v>
      </c>
      <c r="O589" s="154" t="s">
        <v>188</v>
      </c>
      <c r="P589" s="2"/>
    </row>
    <row r="590" spans="1:16" ht="13.5" customHeight="1" x14ac:dyDescent="0.25">
      <c r="A590" s="155">
        <v>0.61458333333333304</v>
      </c>
      <c r="B590" s="154">
        <v>7</v>
      </c>
      <c r="C590" s="154">
        <v>0</v>
      </c>
      <c r="D590" s="154">
        <v>0</v>
      </c>
      <c r="E590" s="154">
        <v>5</v>
      </c>
      <c r="F590" s="154">
        <v>2</v>
      </c>
      <c r="G590" s="154">
        <v>0</v>
      </c>
      <c r="H590" s="154">
        <v>0</v>
      </c>
      <c r="I590" s="154">
        <v>0</v>
      </c>
      <c r="J590" s="154">
        <v>0</v>
      </c>
      <c r="K590" s="154">
        <v>0</v>
      </c>
      <c r="L590" s="154">
        <v>0</v>
      </c>
      <c r="M590" s="154">
        <v>0</v>
      </c>
      <c r="N590" s="154">
        <v>21.4</v>
      </c>
      <c r="O590" s="154" t="s">
        <v>188</v>
      </c>
      <c r="P590" s="2"/>
    </row>
    <row r="591" spans="1:16" ht="13.5" customHeight="1" x14ac:dyDescent="0.25">
      <c r="A591" s="155">
        <v>0.625</v>
      </c>
      <c r="B591" s="154">
        <v>8</v>
      </c>
      <c r="C591" s="154">
        <v>0</v>
      </c>
      <c r="D591" s="154">
        <v>0</v>
      </c>
      <c r="E591" s="154">
        <v>4</v>
      </c>
      <c r="F591" s="154">
        <v>4</v>
      </c>
      <c r="G591" s="154">
        <v>0</v>
      </c>
      <c r="H591" s="154">
        <v>0</v>
      </c>
      <c r="I591" s="154">
        <v>0</v>
      </c>
      <c r="J591" s="154">
        <v>0</v>
      </c>
      <c r="K591" s="154">
        <v>0</v>
      </c>
      <c r="L591" s="154">
        <v>0</v>
      </c>
      <c r="M591" s="154">
        <v>0</v>
      </c>
      <c r="N591" s="154">
        <v>21.7</v>
      </c>
      <c r="O591" s="154" t="s">
        <v>188</v>
      </c>
      <c r="P591" s="2"/>
    </row>
    <row r="592" spans="1:16" ht="13.5" customHeight="1" x14ac:dyDescent="0.25">
      <c r="A592" s="155">
        <v>0.63541666666666696</v>
      </c>
      <c r="B592" s="154">
        <v>11</v>
      </c>
      <c r="C592" s="154">
        <v>1</v>
      </c>
      <c r="D592" s="154">
        <v>0</v>
      </c>
      <c r="E592" s="154">
        <v>9</v>
      </c>
      <c r="F592" s="154">
        <v>1</v>
      </c>
      <c r="G592" s="154">
        <v>0</v>
      </c>
      <c r="H592" s="154">
        <v>0</v>
      </c>
      <c r="I592" s="154">
        <v>0</v>
      </c>
      <c r="J592" s="154">
        <v>0</v>
      </c>
      <c r="K592" s="154">
        <v>0</v>
      </c>
      <c r="L592" s="154">
        <v>0</v>
      </c>
      <c r="M592" s="154">
        <v>0</v>
      </c>
      <c r="N592" s="154">
        <v>23.3</v>
      </c>
      <c r="O592" s="154">
        <v>26.2</v>
      </c>
      <c r="P592" s="2"/>
    </row>
    <row r="593" spans="1:16" ht="13.5" customHeight="1" x14ac:dyDescent="0.25">
      <c r="A593" s="155">
        <v>0.64583333333333304</v>
      </c>
      <c r="B593" s="154">
        <v>5</v>
      </c>
      <c r="C593" s="154">
        <v>0</v>
      </c>
      <c r="D593" s="154">
        <v>0</v>
      </c>
      <c r="E593" s="154">
        <v>5</v>
      </c>
      <c r="F593" s="154">
        <v>0</v>
      </c>
      <c r="G593" s="154">
        <v>0</v>
      </c>
      <c r="H593" s="154">
        <v>0</v>
      </c>
      <c r="I593" s="154">
        <v>0</v>
      </c>
      <c r="J593" s="154">
        <v>0</v>
      </c>
      <c r="K593" s="154">
        <v>0</v>
      </c>
      <c r="L593" s="154">
        <v>0</v>
      </c>
      <c r="M593" s="154">
        <v>0</v>
      </c>
      <c r="N593" s="154">
        <v>26.5</v>
      </c>
      <c r="O593" s="154" t="s">
        <v>188</v>
      </c>
      <c r="P593" s="2"/>
    </row>
    <row r="594" spans="1:16" ht="13.5" customHeight="1" x14ac:dyDescent="0.25">
      <c r="A594" s="155">
        <v>0.65625</v>
      </c>
      <c r="B594" s="154">
        <v>8</v>
      </c>
      <c r="C594" s="154">
        <v>2</v>
      </c>
      <c r="D594" s="154">
        <v>0</v>
      </c>
      <c r="E594" s="154">
        <v>3</v>
      </c>
      <c r="F594" s="154">
        <v>3</v>
      </c>
      <c r="G594" s="154">
        <v>0</v>
      </c>
      <c r="H594" s="154">
        <v>0</v>
      </c>
      <c r="I594" s="154">
        <v>0</v>
      </c>
      <c r="J594" s="154">
        <v>0</v>
      </c>
      <c r="K594" s="154">
        <v>0</v>
      </c>
      <c r="L594" s="154">
        <v>0</v>
      </c>
      <c r="M594" s="154">
        <v>0</v>
      </c>
      <c r="N594" s="154">
        <v>19.7</v>
      </c>
      <c r="O594" s="154" t="s">
        <v>188</v>
      </c>
      <c r="P594" s="2"/>
    </row>
    <row r="595" spans="1:16" ht="13.5" customHeight="1" x14ac:dyDescent="0.25">
      <c r="A595" s="155">
        <v>0.66666666666666696</v>
      </c>
      <c r="B595" s="154">
        <v>7</v>
      </c>
      <c r="C595" s="154">
        <v>0</v>
      </c>
      <c r="D595" s="154">
        <v>1</v>
      </c>
      <c r="E595" s="154">
        <v>5</v>
      </c>
      <c r="F595" s="154">
        <v>1</v>
      </c>
      <c r="G595" s="154">
        <v>0</v>
      </c>
      <c r="H595" s="154">
        <v>0</v>
      </c>
      <c r="I595" s="154">
        <v>0</v>
      </c>
      <c r="J595" s="154">
        <v>0</v>
      </c>
      <c r="K595" s="154">
        <v>0</v>
      </c>
      <c r="L595" s="154">
        <v>0</v>
      </c>
      <c r="M595" s="154">
        <v>0</v>
      </c>
      <c r="N595" s="154">
        <v>25.5</v>
      </c>
      <c r="O595" s="154" t="s">
        <v>188</v>
      </c>
      <c r="P595" s="2"/>
    </row>
    <row r="596" spans="1:16" ht="13.5" customHeight="1" x14ac:dyDescent="0.25">
      <c r="A596" s="155">
        <v>0.67708333333333304</v>
      </c>
      <c r="B596" s="154">
        <v>8</v>
      </c>
      <c r="C596" s="154">
        <v>0</v>
      </c>
      <c r="D596" s="154">
        <v>0</v>
      </c>
      <c r="E596" s="154">
        <v>7</v>
      </c>
      <c r="F596" s="154">
        <v>1</v>
      </c>
      <c r="G596" s="154">
        <v>0</v>
      </c>
      <c r="H596" s="154">
        <v>0</v>
      </c>
      <c r="I596" s="154">
        <v>0</v>
      </c>
      <c r="J596" s="154">
        <v>0</v>
      </c>
      <c r="K596" s="154">
        <v>0</v>
      </c>
      <c r="L596" s="154">
        <v>0</v>
      </c>
      <c r="M596" s="154">
        <v>0</v>
      </c>
      <c r="N596" s="154">
        <v>23.1</v>
      </c>
      <c r="O596" s="154" t="s">
        <v>188</v>
      </c>
      <c r="P596" s="2"/>
    </row>
    <row r="597" spans="1:16" ht="13.5" customHeight="1" x14ac:dyDescent="0.25">
      <c r="A597" s="155">
        <v>0.6875</v>
      </c>
      <c r="B597" s="154">
        <v>9</v>
      </c>
      <c r="C597" s="154">
        <v>1</v>
      </c>
      <c r="D597" s="154">
        <v>0</v>
      </c>
      <c r="E597" s="154">
        <v>6</v>
      </c>
      <c r="F597" s="154">
        <v>1</v>
      </c>
      <c r="G597" s="154">
        <v>1</v>
      </c>
      <c r="H597" s="154">
        <v>0</v>
      </c>
      <c r="I597" s="154">
        <v>0</v>
      </c>
      <c r="J597" s="154">
        <v>0</v>
      </c>
      <c r="K597" s="154">
        <v>0</v>
      </c>
      <c r="L597" s="154">
        <v>0</v>
      </c>
      <c r="M597" s="154">
        <v>0</v>
      </c>
      <c r="N597" s="154">
        <v>23.3</v>
      </c>
      <c r="O597" s="154" t="s">
        <v>188</v>
      </c>
      <c r="P597" s="2"/>
    </row>
    <row r="598" spans="1:16" ht="13.5" customHeight="1" x14ac:dyDescent="0.25">
      <c r="A598" s="155">
        <v>0.69791666666666696</v>
      </c>
      <c r="B598" s="154">
        <v>11</v>
      </c>
      <c r="C598" s="154">
        <v>0</v>
      </c>
      <c r="D598" s="154">
        <v>0</v>
      </c>
      <c r="E598" s="154">
        <v>9</v>
      </c>
      <c r="F598" s="154">
        <v>2</v>
      </c>
      <c r="G598" s="154">
        <v>0</v>
      </c>
      <c r="H598" s="154">
        <v>0</v>
      </c>
      <c r="I598" s="154">
        <v>0</v>
      </c>
      <c r="J598" s="154">
        <v>0</v>
      </c>
      <c r="K598" s="154">
        <v>0</v>
      </c>
      <c r="L598" s="154">
        <v>0</v>
      </c>
      <c r="M598" s="154">
        <v>0</v>
      </c>
      <c r="N598" s="154">
        <v>26.6</v>
      </c>
      <c r="O598" s="154">
        <v>29.8</v>
      </c>
      <c r="P598" s="2"/>
    </row>
    <row r="599" spans="1:16" ht="13.5" customHeight="1" x14ac:dyDescent="0.25">
      <c r="A599" s="155">
        <v>0.70833333333333304</v>
      </c>
      <c r="B599" s="154">
        <v>13</v>
      </c>
      <c r="C599" s="154">
        <v>0</v>
      </c>
      <c r="D599" s="154">
        <v>0</v>
      </c>
      <c r="E599" s="154">
        <v>12</v>
      </c>
      <c r="F599" s="154">
        <v>1</v>
      </c>
      <c r="G599" s="154">
        <v>0</v>
      </c>
      <c r="H599" s="154">
        <v>0</v>
      </c>
      <c r="I599" s="154">
        <v>0</v>
      </c>
      <c r="J599" s="154">
        <v>0</v>
      </c>
      <c r="K599" s="154">
        <v>0</v>
      </c>
      <c r="L599" s="154">
        <v>0</v>
      </c>
      <c r="M599" s="154">
        <v>0</v>
      </c>
      <c r="N599" s="154">
        <v>24.5</v>
      </c>
      <c r="O599" s="154">
        <v>26.6</v>
      </c>
      <c r="P599" s="2"/>
    </row>
    <row r="600" spans="1:16" ht="13.5" customHeight="1" x14ac:dyDescent="0.25">
      <c r="A600" s="155">
        <v>0.71875</v>
      </c>
      <c r="B600" s="154">
        <v>4</v>
      </c>
      <c r="C600" s="154">
        <v>1</v>
      </c>
      <c r="D600" s="154">
        <v>0</v>
      </c>
      <c r="E600" s="154">
        <v>2</v>
      </c>
      <c r="F600" s="154">
        <v>1</v>
      </c>
      <c r="G600" s="154">
        <v>0</v>
      </c>
      <c r="H600" s="154">
        <v>0</v>
      </c>
      <c r="I600" s="154">
        <v>0</v>
      </c>
      <c r="J600" s="154">
        <v>0</v>
      </c>
      <c r="K600" s="154">
        <v>0</v>
      </c>
      <c r="L600" s="154">
        <v>0</v>
      </c>
      <c r="M600" s="154">
        <v>0</v>
      </c>
      <c r="N600" s="154">
        <v>20.2</v>
      </c>
      <c r="O600" s="154" t="s">
        <v>188</v>
      </c>
      <c r="P600" s="2"/>
    </row>
    <row r="601" spans="1:16" ht="13.5" customHeight="1" x14ac:dyDescent="0.25">
      <c r="A601" s="155">
        <v>0.72916666666666696</v>
      </c>
      <c r="B601" s="154">
        <v>12</v>
      </c>
      <c r="C601" s="154">
        <v>1</v>
      </c>
      <c r="D601" s="154">
        <v>0</v>
      </c>
      <c r="E601" s="154">
        <v>11</v>
      </c>
      <c r="F601" s="154">
        <v>0</v>
      </c>
      <c r="G601" s="154">
        <v>0</v>
      </c>
      <c r="H601" s="154">
        <v>0</v>
      </c>
      <c r="I601" s="154">
        <v>0</v>
      </c>
      <c r="J601" s="154">
        <v>0</v>
      </c>
      <c r="K601" s="154">
        <v>0</v>
      </c>
      <c r="L601" s="154">
        <v>0</v>
      </c>
      <c r="M601" s="154">
        <v>0</v>
      </c>
      <c r="N601" s="154">
        <v>24.4</v>
      </c>
      <c r="O601" s="154">
        <v>29</v>
      </c>
      <c r="P601" s="2"/>
    </row>
    <row r="602" spans="1:16" ht="13.5" customHeight="1" x14ac:dyDescent="0.25">
      <c r="A602" s="155">
        <v>0.73958333333333304</v>
      </c>
      <c r="B602" s="154">
        <v>7</v>
      </c>
      <c r="C602" s="154">
        <v>0</v>
      </c>
      <c r="D602" s="154">
        <v>0</v>
      </c>
      <c r="E602" s="154">
        <v>6</v>
      </c>
      <c r="F602" s="154">
        <v>1</v>
      </c>
      <c r="G602" s="154">
        <v>0</v>
      </c>
      <c r="H602" s="154">
        <v>0</v>
      </c>
      <c r="I602" s="154">
        <v>0</v>
      </c>
      <c r="J602" s="154">
        <v>0</v>
      </c>
      <c r="K602" s="154">
        <v>0</v>
      </c>
      <c r="L602" s="154">
        <v>0</v>
      </c>
      <c r="M602" s="154">
        <v>0</v>
      </c>
      <c r="N602" s="154">
        <v>26.7</v>
      </c>
      <c r="O602" s="154" t="s">
        <v>188</v>
      </c>
      <c r="P602" s="2"/>
    </row>
    <row r="603" spans="1:16" ht="13.5" customHeight="1" x14ac:dyDescent="0.25">
      <c r="A603" s="155">
        <v>0.75</v>
      </c>
      <c r="B603" s="154">
        <v>12</v>
      </c>
      <c r="C603" s="154">
        <v>0</v>
      </c>
      <c r="D603" s="154">
        <v>0</v>
      </c>
      <c r="E603" s="154">
        <v>9</v>
      </c>
      <c r="F603" s="154">
        <v>3</v>
      </c>
      <c r="G603" s="154">
        <v>0</v>
      </c>
      <c r="H603" s="154">
        <v>0</v>
      </c>
      <c r="I603" s="154">
        <v>0</v>
      </c>
      <c r="J603" s="154">
        <v>0</v>
      </c>
      <c r="K603" s="154">
        <v>0</v>
      </c>
      <c r="L603" s="154">
        <v>0</v>
      </c>
      <c r="M603" s="154">
        <v>0</v>
      </c>
      <c r="N603" s="154">
        <v>25.3</v>
      </c>
      <c r="O603" s="154">
        <v>31.6</v>
      </c>
      <c r="P603" s="2"/>
    </row>
    <row r="604" spans="1:16" ht="13.5" customHeight="1" x14ac:dyDescent="0.25">
      <c r="A604" s="155">
        <v>0.76041666666666696</v>
      </c>
      <c r="B604" s="154">
        <v>9</v>
      </c>
      <c r="C604" s="154">
        <v>0</v>
      </c>
      <c r="D604" s="154">
        <v>0</v>
      </c>
      <c r="E604" s="154">
        <v>7</v>
      </c>
      <c r="F604" s="154">
        <v>2</v>
      </c>
      <c r="G604" s="154">
        <v>0</v>
      </c>
      <c r="H604" s="154">
        <v>0</v>
      </c>
      <c r="I604" s="154">
        <v>0</v>
      </c>
      <c r="J604" s="154">
        <v>0</v>
      </c>
      <c r="K604" s="154">
        <v>0</v>
      </c>
      <c r="L604" s="154">
        <v>0</v>
      </c>
      <c r="M604" s="154">
        <v>0</v>
      </c>
      <c r="N604" s="154">
        <v>28.7</v>
      </c>
      <c r="O604" s="154" t="s">
        <v>188</v>
      </c>
      <c r="P604" s="2"/>
    </row>
    <row r="605" spans="1:16" ht="13.5" customHeight="1" x14ac:dyDescent="0.25">
      <c r="A605" s="155">
        <v>0.77083333333333304</v>
      </c>
      <c r="B605" s="154">
        <v>8</v>
      </c>
      <c r="C605" s="154">
        <v>0</v>
      </c>
      <c r="D605" s="154">
        <v>0</v>
      </c>
      <c r="E605" s="154">
        <v>7</v>
      </c>
      <c r="F605" s="154">
        <v>1</v>
      </c>
      <c r="G605" s="154">
        <v>0</v>
      </c>
      <c r="H605" s="154">
        <v>0</v>
      </c>
      <c r="I605" s="154">
        <v>0</v>
      </c>
      <c r="J605" s="154">
        <v>0</v>
      </c>
      <c r="K605" s="154">
        <v>0</v>
      </c>
      <c r="L605" s="154">
        <v>0</v>
      </c>
      <c r="M605" s="154">
        <v>0</v>
      </c>
      <c r="N605" s="154">
        <v>23.7</v>
      </c>
      <c r="O605" s="154" t="s">
        <v>188</v>
      </c>
      <c r="P605" s="2"/>
    </row>
    <row r="606" spans="1:16" ht="13.5" customHeight="1" x14ac:dyDescent="0.25">
      <c r="A606" s="155">
        <v>0.78125</v>
      </c>
      <c r="B606" s="154">
        <v>3</v>
      </c>
      <c r="C606" s="154">
        <v>0</v>
      </c>
      <c r="D606" s="154">
        <v>0</v>
      </c>
      <c r="E606" s="154">
        <v>3</v>
      </c>
      <c r="F606" s="154">
        <v>0</v>
      </c>
      <c r="G606" s="154">
        <v>0</v>
      </c>
      <c r="H606" s="154">
        <v>0</v>
      </c>
      <c r="I606" s="154">
        <v>0</v>
      </c>
      <c r="J606" s="154">
        <v>0</v>
      </c>
      <c r="K606" s="154">
        <v>0</v>
      </c>
      <c r="L606" s="154">
        <v>0</v>
      </c>
      <c r="M606" s="154">
        <v>0</v>
      </c>
      <c r="N606" s="154">
        <v>22.2</v>
      </c>
      <c r="O606" s="154" t="s">
        <v>188</v>
      </c>
      <c r="P606" s="2"/>
    </row>
    <row r="607" spans="1:16" ht="13.5" customHeight="1" x14ac:dyDescent="0.25">
      <c r="A607" s="155">
        <v>0.79166666666666696</v>
      </c>
      <c r="B607" s="154">
        <v>6</v>
      </c>
      <c r="C607" s="154">
        <v>0</v>
      </c>
      <c r="D607" s="154">
        <v>2</v>
      </c>
      <c r="E607" s="154">
        <v>2</v>
      </c>
      <c r="F607" s="154">
        <v>2</v>
      </c>
      <c r="G607" s="154">
        <v>0</v>
      </c>
      <c r="H607" s="154">
        <v>0</v>
      </c>
      <c r="I607" s="154">
        <v>0</v>
      </c>
      <c r="J607" s="154">
        <v>0</v>
      </c>
      <c r="K607" s="154">
        <v>0</v>
      </c>
      <c r="L607" s="154">
        <v>0</v>
      </c>
      <c r="M607" s="154">
        <v>0</v>
      </c>
      <c r="N607" s="154">
        <v>26.1</v>
      </c>
      <c r="O607" s="154" t="s">
        <v>188</v>
      </c>
      <c r="P607" s="2"/>
    </row>
    <row r="608" spans="1:16" ht="13.5" customHeight="1" x14ac:dyDescent="0.25">
      <c r="A608" s="155">
        <v>0.80208333333333304</v>
      </c>
      <c r="B608" s="154">
        <v>4</v>
      </c>
      <c r="C608" s="154">
        <v>0</v>
      </c>
      <c r="D608" s="154">
        <v>0</v>
      </c>
      <c r="E608" s="154">
        <v>4</v>
      </c>
      <c r="F608" s="154">
        <v>0</v>
      </c>
      <c r="G608" s="154">
        <v>0</v>
      </c>
      <c r="H608" s="154">
        <v>0</v>
      </c>
      <c r="I608" s="154">
        <v>0</v>
      </c>
      <c r="J608" s="154">
        <v>0</v>
      </c>
      <c r="K608" s="154">
        <v>0</v>
      </c>
      <c r="L608" s="154">
        <v>0</v>
      </c>
      <c r="M608" s="154">
        <v>0</v>
      </c>
      <c r="N608" s="154">
        <v>28.5</v>
      </c>
      <c r="O608" s="154" t="s">
        <v>188</v>
      </c>
      <c r="P608" s="2"/>
    </row>
    <row r="609" spans="1:16" ht="13.5" customHeight="1" x14ac:dyDescent="0.25">
      <c r="A609" s="155">
        <v>0.8125</v>
      </c>
      <c r="B609" s="154">
        <v>3</v>
      </c>
      <c r="C609" s="154">
        <v>0</v>
      </c>
      <c r="D609" s="154">
        <v>0</v>
      </c>
      <c r="E609" s="154">
        <v>3</v>
      </c>
      <c r="F609" s="154">
        <v>0</v>
      </c>
      <c r="G609" s="154">
        <v>0</v>
      </c>
      <c r="H609" s="154">
        <v>0</v>
      </c>
      <c r="I609" s="154">
        <v>0</v>
      </c>
      <c r="J609" s="154">
        <v>0</v>
      </c>
      <c r="K609" s="154">
        <v>0</v>
      </c>
      <c r="L609" s="154">
        <v>0</v>
      </c>
      <c r="M609" s="154">
        <v>0</v>
      </c>
      <c r="N609" s="154">
        <v>33.299999999999997</v>
      </c>
      <c r="O609" s="154" t="s">
        <v>188</v>
      </c>
      <c r="P609" s="2"/>
    </row>
    <row r="610" spans="1:16" ht="13.5" customHeight="1" x14ac:dyDescent="0.25">
      <c r="A610" s="155">
        <v>0.82291666666666696</v>
      </c>
      <c r="B610" s="154">
        <v>5</v>
      </c>
      <c r="C610" s="154">
        <v>0</v>
      </c>
      <c r="D610" s="154">
        <v>0</v>
      </c>
      <c r="E610" s="154">
        <v>4</v>
      </c>
      <c r="F610" s="154">
        <v>1</v>
      </c>
      <c r="G610" s="154">
        <v>0</v>
      </c>
      <c r="H610" s="154">
        <v>0</v>
      </c>
      <c r="I610" s="154">
        <v>0</v>
      </c>
      <c r="J610" s="154">
        <v>0</v>
      </c>
      <c r="K610" s="154">
        <v>0</v>
      </c>
      <c r="L610" s="154">
        <v>0</v>
      </c>
      <c r="M610" s="154">
        <v>0</v>
      </c>
      <c r="N610" s="154">
        <v>28.8</v>
      </c>
      <c r="O610" s="154" t="s">
        <v>188</v>
      </c>
      <c r="P610" s="2"/>
    </row>
    <row r="611" spans="1:16" ht="13.5" customHeight="1" x14ac:dyDescent="0.25">
      <c r="A611" s="155">
        <v>0.83333333333333304</v>
      </c>
      <c r="B611" s="154">
        <v>2</v>
      </c>
      <c r="C611" s="154">
        <v>0</v>
      </c>
      <c r="D611" s="154">
        <v>0</v>
      </c>
      <c r="E611" s="154">
        <v>2</v>
      </c>
      <c r="F611" s="154">
        <v>0</v>
      </c>
      <c r="G611" s="154">
        <v>0</v>
      </c>
      <c r="H611" s="154">
        <v>0</v>
      </c>
      <c r="I611" s="154">
        <v>0</v>
      </c>
      <c r="J611" s="154">
        <v>0</v>
      </c>
      <c r="K611" s="154">
        <v>0</v>
      </c>
      <c r="L611" s="154">
        <v>0</v>
      </c>
      <c r="M611" s="154">
        <v>0</v>
      </c>
      <c r="N611" s="154">
        <v>29.7</v>
      </c>
      <c r="O611" s="154" t="s">
        <v>188</v>
      </c>
      <c r="P611" s="2"/>
    </row>
    <row r="612" spans="1:16" ht="13.5" customHeight="1" x14ac:dyDescent="0.25">
      <c r="A612" s="155">
        <v>0.84375</v>
      </c>
      <c r="B612" s="154">
        <v>2</v>
      </c>
      <c r="C612" s="154">
        <v>0</v>
      </c>
      <c r="D612" s="154">
        <v>0</v>
      </c>
      <c r="E612" s="154">
        <v>2</v>
      </c>
      <c r="F612" s="154">
        <v>0</v>
      </c>
      <c r="G612" s="154">
        <v>0</v>
      </c>
      <c r="H612" s="154">
        <v>0</v>
      </c>
      <c r="I612" s="154">
        <v>0</v>
      </c>
      <c r="J612" s="154">
        <v>0</v>
      </c>
      <c r="K612" s="154">
        <v>0</v>
      </c>
      <c r="L612" s="154">
        <v>0</v>
      </c>
      <c r="M612" s="154">
        <v>0</v>
      </c>
      <c r="N612" s="154">
        <v>30.5</v>
      </c>
      <c r="O612" s="154" t="s">
        <v>188</v>
      </c>
      <c r="P612" s="2"/>
    </row>
    <row r="613" spans="1:16" ht="13.5" customHeight="1" x14ac:dyDescent="0.25">
      <c r="A613" s="155">
        <v>0.85416666666666696</v>
      </c>
      <c r="B613" s="154">
        <v>0</v>
      </c>
      <c r="C613" s="154">
        <v>0</v>
      </c>
      <c r="D613" s="154">
        <v>0</v>
      </c>
      <c r="E613" s="154">
        <v>0</v>
      </c>
      <c r="F613" s="154">
        <v>0</v>
      </c>
      <c r="G613" s="154">
        <v>0</v>
      </c>
      <c r="H613" s="154">
        <v>0</v>
      </c>
      <c r="I613" s="154">
        <v>0</v>
      </c>
      <c r="J613" s="154">
        <v>0</v>
      </c>
      <c r="K613" s="154">
        <v>0</v>
      </c>
      <c r="L613" s="154">
        <v>0</v>
      </c>
      <c r="M613" s="154">
        <v>0</v>
      </c>
      <c r="N613" s="154" t="s">
        <v>188</v>
      </c>
      <c r="O613" s="154" t="s">
        <v>188</v>
      </c>
      <c r="P613" s="2"/>
    </row>
    <row r="614" spans="1:16" ht="13.5" customHeight="1" x14ac:dyDescent="0.25">
      <c r="A614" s="155">
        <v>0.86458333333333304</v>
      </c>
      <c r="B614" s="154">
        <v>2</v>
      </c>
      <c r="C614" s="154">
        <v>0</v>
      </c>
      <c r="D614" s="154">
        <v>0</v>
      </c>
      <c r="E614" s="154">
        <v>1</v>
      </c>
      <c r="F614" s="154">
        <v>1</v>
      </c>
      <c r="G614" s="154">
        <v>0</v>
      </c>
      <c r="H614" s="154">
        <v>0</v>
      </c>
      <c r="I614" s="154">
        <v>0</v>
      </c>
      <c r="J614" s="154">
        <v>0</v>
      </c>
      <c r="K614" s="154">
        <v>0</v>
      </c>
      <c r="L614" s="154">
        <v>0</v>
      </c>
      <c r="M614" s="154">
        <v>0</v>
      </c>
      <c r="N614" s="154">
        <v>26.1</v>
      </c>
      <c r="O614" s="154" t="s">
        <v>188</v>
      </c>
      <c r="P614" s="2"/>
    </row>
    <row r="615" spans="1:16" ht="13.5" customHeight="1" x14ac:dyDescent="0.25">
      <c r="A615" s="155">
        <v>0.875</v>
      </c>
      <c r="B615" s="154">
        <v>3</v>
      </c>
      <c r="C615" s="154">
        <v>0</v>
      </c>
      <c r="D615" s="154">
        <v>0</v>
      </c>
      <c r="E615" s="154">
        <v>3</v>
      </c>
      <c r="F615" s="154">
        <v>0</v>
      </c>
      <c r="G615" s="154">
        <v>0</v>
      </c>
      <c r="H615" s="154">
        <v>0</v>
      </c>
      <c r="I615" s="154">
        <v>0</v>
      </c>
      <c r="J615" s="154">
        <v>0</v>
      </c>
      <c r="K615" s="154">
        <v>0</v>
      </c>
      <c r="L615" s="154">
        <v>0</v>
      </c>
      <c r="M615" s="154">
        <v>0</v>
      </c>
      <c r="N615" s="154">
        <v>24.8</v>
      </c>
      <c r="O615" s="154" t="s">
        <v>188</v>
      </c>
      <c r="P615" s="2"/>
    </row>
    <row r="616" spans="1:16" ht="13.5" customHeight="1" x14ac:dyDescent="0.25">
      <c r="A616" s="155">
        <v>0.88541666666666696</v>
      </c>
      <c r="B616" s="154">
        <v>1</v>
      </c>
      <c r="C616" s="154">
        <v>0</v>
      </c>
      <c r="D616" s="154">
        <v>0</v>
      </c>
      <c r="E616" s="154">
        <v>1</v>
      </c>
      <c r="F616" s="154">
        <v>0</v>
      </c>
      <c r="G616" s="154">
        <v>0</v>
      </c>
      <c r="H616" s="154">
        <v>0</v>
      </c>
      <c r="I616" s="154">
        <v>0</v>
      </c>
      <c r="J616" s="154">
        <v>0</v>
      </c>
      <c r="K616" s="154">
        <v>0</v>
      </c>
      <c r="L616" s="154">
        <v>0</v>
      </c>
      <c r="M616" s="154">
        <v>0</v>
      </c>
      <c r="N616" s="154">
        <v>29.2</v>
      </c>
      <c r="O616" s="154" t="s">
        <v>188</v>
      </c>
      <c r="P616" s="2"/>
    </row>
    <row r="617" spans="1:16" ht="13.5" customHeight="1" x14ac:dyDescent="0.25">
      <c r="A617" s="155">
        <v>0.89583333333333304</v>
      </c>
      <c r="B617" s="154">
        <v>4</v>
      </c>
      <c r="C617" s="154">
        <v>0</v>
      </c>
      <c r="D617" s="154">
        <v>0</v>
      </c>
      <c r="E617" s="154">
        <v>3</v>
      </c>
      <c r="F617" s="154">
        <v>1</v>
      </c>
      <c r="G617" s="154">
        <v>0</v>
      </c>
      <c r="H617" s="154">
        <v>0</v>
      </c>
      <c r="I617" s="154">
        <v>0</v>
      </c>
      <c r="J617" s="154">
        <v>0</v>
      </c>
      <c r="K617" s="154">
        <v>0</v>
      </c>
      <c r="L617" s="154">
        <v>0</v>
      </c>
      <c r="M617" s="154">
        <v>0</v>
      </c>
      <c r="N617" s="154">
        <v>28.4</v>
      </c>
      <c r="O617" s="154" t="s">
        <v>188</v>
      </c>
      <c r="P617" s="2"/>
    </row>
    <row r="618" spans="1:16" ht="13.5" customHeight="1" x14ac:dyDescent="0.25">
      <c r="A618" s="155">
        <v>0.90625</v>
      </c>
      <c r="B618" s="154">
        <v>3</v>
      </c>
      <c r="C618" s="154">
        <v>0</v>
      </c>
      <c r="D618" s="154">
        <v>0</v>
      </c>
      <c r="E618" s="154">
        <v>3</v>
      </c>
      <c r="F618" s="154">
        <v>0</v>
      </c>
      <c r="G618" s="154">
        <v>0</v>
      </c>
      <c r="H618" s="154">
        <v>0</v>
      </c>
      <c r="I618" s="154">
        <v>0</v>
      </c>
      <c r="J618" s="154">
        <v>0</v>
      </c>
      <c r="K618" s="154">
        <v>0</v>
      </c>
      <c r="L618" s="154">
        <v>0</v>
      </c>
      <c r="M618" s="154">
        <v>0</v>
      </c>
      <c r="N618" s="154">
        <v>27</v>
      </c>
      <c r="O618" s="154" t="s">
        <v>188</v>
      </c>
      <c r="P618" s="2"/>
    </row>
    <row r="619" spans="1:16" ht="13.5" customHeight="1" x14ac:dyDescent="0.25">
      <c r="A619" s="155">
        <v>0.91666666666666696</v>
      </c>
      <c r="B619" s="154">
        <v>3</v>
      </c>
      <c r="C619" s="154">
        <v>0</v>
      </c>
      <c r="D619" s="154">
        <v>0</v>
      </c>
      <c r="E619" s="154">
        <v>3</v>
      </c>
      <c r="F619" s="154">
        <v>0</v>
      </c>
      <c r="G619" s="154">
        <v>0</v>
      </c>
      <c r="H619" s="154">
        <v>0</v>
      </c>
      <c r="I619" s="154">
        <v>0</v>
      </c>
      <c r="J619" s="154">
        <v>0</v>
      </c>
      <c r="K619" s="154">
        <v>0</v>
      </c>
      <c r="L619" s="154">
        <v>0</v>
      </c>
      <c r="M619" s="154">
        <v>0</v>
      </c>
      <c r="N619" s="154">
        <v>23.4</v>
      </c>
      <c r="O619" s="154" t="s">
        <v>188</v>
      </c>
      <c r="P619" s="2"/>
    </row>
    <row r="620" spans="1:16" ht="13.5" customHeight="1" x14ac:dyDescent="0.25">
      <c r="A620" s="155">
        <v>0.92708333333333304</v>
      </c>
      <c r="B620" s="154">
        <v>4</v>
      </c>
      <c r="C620" s="154">
        <v>0</v>
      </c>
      <c r="D620" s="154">
        <v>0</v>
      </c>
      <c r="E620" s="154">
        <v>4</v>
      </c>
      <c r="F620" s="154">
        <v>0</v>
      </c>
      <c r="G620" s="154">
        <v>0</v>
      </c>
      <c r="H620" s="154">
        <v>0</v>
      </c>
      <c r="I620" s="154">
        <v>0</v>
      </c>
      <c r="J620" s="154">
        <v>0</v>
      </c>
      <c r="K620" s="154">
        <v>0</v>
      </c>
      <c r="L620" s="154">
        <v>0</v>
      </c>
      <c r="M620" s="154">
        <v>0</v>
      </c>
      <c r="N620" s="154">
        <v>23.9</v>
      </c>
      <c r="O620" s="154" t="s">
        <v>188</v>
      </c>
      <c r="P620" s="2"/>
    </row>
    <row r="621" spans="1:16" ht="13.5" customHeight="1" x14ac:dyDescent="0.25">
      <c r="A621" s="155">
        <v>0.9375</v>
      </c>
      <c r="B621" s="154">
        <v>2</v>
      </c>
      <c r="C621" s="154">
        <v>0</v>
      </c>
      <c r="D621" s="154">
        <v>0</v>
      </c>
      <c r="E621" s="154">
        <v>1</v>
      </c>
      <c r="F621" s="154">
        <v>1</v>
      </c>
      <c r="G621" s="154">
        <v>0</v>
      </c>
      <c r="H621" s="154">
        <v>0</v>
      </c>
      <c r="I621" s="154">
        <v>0</v>
      </c>
      <c r="J621" s="154">
        <v>0</v>
      </c>
      <c r="K621" s="154">
        <v>0</v>
      </c>
      <c r="L621" s="154">
        <v>0</v>
      </c>
      <c r="M621" s="154">
        <v>0</v>
      </c>
      <c r="N621" s="154">
        <v>22.5</v>
      </c>
      <c r="O621" s="154" t="s">
        <v>188</v>
      </c>
      <c r="P621" s="2"/>
    </row>
    <row r="622" spans="1:16" ht="13.5" customHeight="1" x14ac:dyDescent="0.25">
      <c r="A622" s="155">
        <v>0.94791666666666696</v>
      </c>
      <c r="B622" s="154">
        <v>2</v>
      </c>
      <c r="C622" s="154">
        <v>0</v>
      </c>
      <c r="D622" s="154">
        <v>0</v>
      </c>
      <c r="E622" s="154">
        <v>2</v>
      </c>
      <c r="F622" s="154">
        <v>0</v>
      </c>
      <c r="G622" s="154">
        <v>0</v>
      </c>
      <c r="H622" s="154">
        <v>0</v>
      </c>
      <c r="I622" s="154">
        <v>0</v>
      </c>
      <c r="J622" s="154">
        <v>0</v>
      </c>
      <c r="K622" s="154">
        <v>0</v>
      </c>
      <c r="L622" s="154">
        <v>0</v>
      </c>
      <c r="M622" s="154">
        <v>0</v>
      </c>
      <c r="N622" s="154">
        <v>25.3</v>
      </c>
      <c r="O622" s="154" t="s">
        <v>188</v>
      </c>
      <c r="P622" s="2"/>
    </row>
    <row r="623" spans="1:16" ht="13.5" customHeight="1" x14ac:dyDescent="0.25">
      <c r="A623" s="155">
        <v>0.95833333333333304</v>
      </c>
      <c r="B623" s="154">
        <v>2</v>
      </c>
      <c r="C623" s="154">
        <v>0</v>
      </c>
      <c r="D623" s="154">
        <v>0</v>
      </c>
      <c r="E623" s="154">
        <v>2</v>
      </c>
      <c r="F623" s="154">
        <v>0</v>
      </c>
      <c r="G623" s="154">
        <v>0</v>
      </c>
      <c r="H623" s="154">
        <v>0</v>
      </c>
      <c r="I623" s="154">
        <v>0</v>
      </c>
      <c r="J623" s="154">
        <v>0</v>
      </c>
      <c r="K623" s="154">
        <v>0</v>
      </c>
      <c r="L623" s="154">
        <v>0</v>
      </c>
      <c r="M623" s="154">
        <v>0</v>
      </c>
      <c r="N623" s="154">
        <v>23.4</v>
      </c>
      <c r="O623" s="154" t="s">
        <v>188</v>
      </c>
      <c r="P623" s="2"/>
    </row>
    <row r="624" spans="1:16" ht="13.5" customHeight="1" x14ac:dyDescent="0.25">
      <c r="A624" s="155">
        <v>0.96875</v>
      </c>
      <c r="B624" s="154">
        <v>1</v>
      </c>
      <c r="C624" s="154">
        <v>0</v>
      </c>
      <c r="D624" s="154">
        <v>0</v>
      </c>
      <c r="E624" s="154">
        <v>1</v>
      </c>
      <c r="F624" s="154">
        <v>0</v>
      </c>
      <c r="G624" s="154">
        <v>0</v>
      </c>
      <c r="H624" s="154">
        <v>0</v>
      </c>
      <c r="I624" s="154">
        <v>0</v>
      </c>
      <c r="J624" s="154">
        <v>0</v>
      </c>
      <c r="K624" s="154">
        <v>0</v>
      </c>
      <c r="L624" s="154">
        <v>0</v>
      </c>
      <c r="M624" s="154">
        <v>0</v>
      </c>
      <c r="N624" s="154">
        <v>19.100000000000001</v>
      </c>
      <c r="O624" s="154" t="s">
        <v>188</v>
      </c>
      <c r="P624" s="2"/>
    </row>
    <row r="625" spans="1:16" ht="13.5" customHeight="1" x14ac:dyDescent="0.25">
      <c r="A625" s="155">
        <v>0.97916666666666696</v>
      </c>
      <c r="B625" s="154">
        <v>0</v>
      </c>
      <c r="C625" s="154">
        <v>0</v>
      </c>
      <c r="D625" s="154">
        <v>0</v>
      </c>
      <c r="E625" s="154">
        <v>0</v>
      </c>
      <c r="F625" s="154">
        <v>0</v>
      </c>
      <c r="G625" s="154">
        <v>0</v>
      </c>
      <c r="H625" s="154">
        <v>0</v>
      </c>
      <c r="I625" s="154">
        <v>0</v>
      </c>
      <c r="J625" s="154">
        <v>0</v>
      </c>
      <c r="K625" s="154">
        <v>0</v>
      </c>
      <c r="L625" s="154">
        <v>0</v>
      </c>
      <c r="M625" s="154">
        <v>0</v>
      </c>
      <c r="N625" s="154" t="s">
        <v>188</v>
      </c>
      <c r="O625" s="154" t="s">
        <v>188</v>
      </c>
      <c r="P625" s="2"/>
    </row>
    <row r="626" spans="1:16" ht="13.5" customHeight="1" thickBot="1" x14ac:dyDescent="0.3">
      <c r="A626" s="156">
        <v>0.98958333333333304</v>
      </c>
      <c r="B626" s="154">
        <v>2</v>
      </c>
      <c r="C626" s="154">
        <v>0</v>
      </c>
      <c r="D626" s="154">
        <v>0</v>
      </c>
      <c r="E626" s="154">
        <v>2</v>
      </c>
      <c r="F626" s="154">
        <v>0</v>
      </c>
      <c r="G626" s="154">
        <v>0</v>
      </c>
      <c r="H626" s="154">
        <v>0</v>
      </c>
      <c r="I626" s="154">
        <v>0</v>
      </c>
      <c r="J626" s="154">
        <v>0</v>
      </c>
      <c r="K626" s="154">
        <v>0</v>
      </c>
      <c r="L626" s="154">
        <v>0</v>
      </c>
      <c r="M626" s="154">
        <v>0</v>
      </c>
      <c r="N626" s="154">
        <v>24.2</v>
      </c>
      <c r="O626" s="154" t="s">
        <v>188</v>
      </c>
      <c r="P626" s="2"/>
    </row>
    <row r="627" spans="1:16" ht="13.5" customHeight="1" thickTop="1" x14ac:dyDescent="0.25">
      <c r="A627" s="157" t="s">
        <v>44</v>
      </c>
      <c r="B627" s="158">
        <f t="shared" ref="B627:M627" si="69">SUM(B559:B606)</f>
        <v>414</v>
      </c>
      <c r="C627" s="158">
        <f t="shared" si="69"/>
        <v>16</v>
      </c>
      <c r="D627" s="158">
        <f t="shared" si="69"/>
        <v>4</v>
      </c>
      <c r="E627" s="158">
        <f t="shared" si="69"/>
        <v>323</v>
      </c>
      <c r="F627" s="158">
        <f t="shared" si="69"/>
        <v>63</v>
      </c>
      <c r="G627" s="158">
        <f t="shared" si="69"/>
        <v>8</v>
      </c>
      <c r="H627" s="158">
        <f t="shared" si="69"/>
        <v>0</v>
      </c>
      <c r="I627" s="158">
        <f t="shared" si="69"/>
        <v>0</v>
      </c>
      <c r="J627" s="158">
        <f t="shared" si="69"/>
        <v>0</v>
      </c>
      <c r="K627" s="158">
        <f t="shared" si="69"/>
        <v>0</v>
      </c>
      <c r="L627" s="158">
        <f t="shared" si="69"/>
        <v>0</v>
      </c>
      <c r="M627" s="158">
        <f t="shared" si="69"/>
        <v>0</v>
      </c>
      <c r="N627" s="159">
        <v>24.5</v>
      </c>
      <c r="O627" s="159">
        <v>29</v>
      </c>
    </row>
    <row r="628" spans="1:16" ht="13.5" customHeight="1" x14ac:dyDescent="0.25">
      <c r="A628" s="160" t="s">
        <v>45</v>
      </c>
      <c r="B628" s="154">
        <f t="shared" ref="B628:M628" si="70">SUM(B555:B618)</f>
        <v>459</v>
      </c>
      <c r="C628" s="154">
        <f t="shared" si="70"/>
        <v>16</v>
      </c>
      <c r="D628" s="154">
        <f t="shared" si="70"/>
        <v>6</v>
      </c>
      <c r="E628" s="154">
        <f t="shared" si="70"/>
        <v>357</v>
      </c>
      <c r="F628" s="154">
        <f t="shared" si="70"/>
        <v>71</v>
      </c>
      <c r="G628" s="154">
        <f t="shared" si="70"/>
        <v>9</v>
      </c>
      <c r="H628" s="154">
        <f t="shared" si="70"/>
        <v>0</v>
      </c>
      <c r="I628" s="154">
        <f t="shared" si="70"/>
        <v>0</v>
      </c>
      <c r="J628" s="154">
        <f t="shared" si="70"/>
        <v>0</v>
      </c>
      <c r="K628" s="154">
        <f t="shared" si="70"/>
        <v>0</v>
      </c>
      <c r="L628" s="154">
        <f t="shared" si="70"/>
        <v>0</v>
      </c>
      <c r="M628" s="154">
        <f t="shared" si="70"/>
        <v>0</v>
      </c>
      <c r="N628" s="161">
        <v>24.8</v>
      </c>
      <c r="O628" s="161">
        <v>29.2</v>
      </c>
    </row>
    <row r="629" spans="1:16" ht="13.5" customHeight="1" x14ac:dyDescent="0.25">
      <c r="A629" s="154" t="s">
        <v>46</v>
      </c>
      <c r="B629" s="154">
        <f t="shared" ref="B629:M629" si="71">SUM(B555:B626)</f>
        <v>475</v>
      </c>
      <c r="C629" s="154">
        <f t="shared" si="71"/>
        <v>16</v>
      </c>
      <c r="D629" s="154">
        <f t="shared" si="71"/>
        <v>6</v>
      </c>
      <c r="E629" s="154">
        <f t="shared" si="71"/>
        <v>372</v>
      </c>
      <c r="F629" s="154">
        <f t="shared" si="71"/>
        <v>72</v>
      </c>
      <c r="G629" s="154">
        <f t="shared" si="71"/>
        <v>9</v>
      </c>
      <c r="H629" s="154">
        <f t="shared" si="71"/>
        <v>0</v>
      </c>
      <c r="I629" s="154">
        <f t="shared" si="71"/>
        <v>0</v>
      </c>
      <c r="J629" s="154">
        <f t="shared" si="71"/>
        <v>0</v>
      </c>
      <c r="K629" s="154">
        <f t="shared" si="71"/>
        <v>0</v>
      </c>
      <c r="L629" s="154">
        <f t="shared" si="71"/>
        <v>0</v>
      </c>
      <c r="M629" s="154">
        <f t="shared" si="71"/>
        <v>0</v>
      </c>
      <c r="N629" s="161">
        <v>24.8</v>
      </c>
      <c r="O629" s="161">
        <v>29.1</v>
      </c>
    </row>
    <row r="630" spans="1:16" ht="13.5" customHeight="1" thickBot="1" x14ac:dyDescent="0.3">
      <c r="A630" s="162" t="s">
        <v>47</v>
      </c>
      <c r="B630" s="162">
        <f t="shared" ref="B630:M630" si="72">SUM(B531:B626)</f>
        <v>484</v>
      </c>
      <c r="C630" s="162">
        <f t="shared" si="72"/>
        <v>16</v>
      </c>
      <c r="D630" s="162">
        <f t="shared" si="72"/>
        <v>6</v>
      </c>
      <c r="E630" s="162">
        <f t="shared" si="72"/>
        <v>380</v>
      </c>
      <c r="F630" s="162">
        <f t="shared" si="72"/>
        <v>72</v>
      </c>
      <c r="G630" s="162">
        <f t="shared" si="72"/>
        <v>10</v>
      </c>
      <c r="H630" s="162">
        <f t="shared" si="72"/>
        <v>0</v>
      </c>
      <c r="I630" s="162">
        <f t="shared" si="72"/>
        <v>0</v>
      </c>
      <c r="J630" s="162">
        <f t="shared" si="72"/>
        <v>0</v>
      </c>
      <c r="K630" s="162">
        <f t="shared" si="72"/>
        <v>0</v>
      </c>
      <c r="L630" s="162">
        <f t="shared" si="72"/>
        <v>0</v>
      </c>
      <c r="M630" s="162">
        <f t="shared" si="72"/>
        <v>0</v>
      </c>
      <c r="N630" s="163">
        <v>24.9</v>
      </c>
      <c r="O630" s="163">
        <v>29.2</v>
      </c>
    </row>
    <row r="631" spans="1:16" ht="13.5" customHeight="1" thickTop="1" x14ac:dyDescent="0.25">
      <c r="N631" s="164"/>
      <c r="O631" s="164"/>
    </row>
    <row r="632" spans="1:16" ht="13.5" customHeight="1" thickBot="1" x14ac:dyDescent="0.3">
      <c r="A632" s="165" t="s">
        <v>9</v>
      </c>
      <c r="B632" s="166" t="str">
        <f>TEXT(C632,"dddd")</f>
        <v>Sunday</v>
      </c>
      <c r="C632" s="166">
        <f>C528+1</f>
        <v>44836</v>
      </c>
      <c r="D632" s="165"/>
      <c r="E632" s="165"/>
      <c r="F632" s="165"/>
      <c r="G632" s="165"/>
      <c r="H632" s="165"/>
      <c r="I632" s="165"/>
      <c r="J632" s="165"/>
      <c r="K632" s="165"/>
      <c r="L632" s="165"/>
      <c r="M632" s="165"/>
      <c r="N632" s="165"/>
      <c r="O632" s="165"/>
    </row>
    <row r="633" spans="1:16" ht="13.5" customHeight="1" thickTop="1" thickBot="1" x14ac:dyDescent="0.3">
      <c r="A633" s="165"/>
      <c r="B633" s="521" t="s">
        <v>30</v>
      </c>
      <c r="C633" s="521" t="s">
        <v>31</v>
      </c>
      <c r="D633" s="521" t="s">
        <v>32</v>
      </c>
      <c r="E633" s="521" t="s">
        <v>33</v>
      </c>
      <c r="F633" s="521" t="s">
        <v>34</v>
      </c>
      <c r="G633" s="521" t="s">
        <v>35</v>
      </c>
      <c r="H633" s="521" t="s">
        <v>36</v>
      </c>
      <c r="I633" s="521" t="s">
        <v>37</v>
      </c>
      <c r="J633" s="521" t="s">
        <v>38</v>
      </c>
      <c r="K633" s="521" t="s">
        <v>39</v>
      </c>
      <c r="L633" s="521" t="s">
        <v>40</v>
      </c>
      <c r="M633" s="521" t="s">
        <v>41</v>
      </c>
      <c r="N633" s="523" t="s">
        <v>42</v>
      </c>
      <c r="O633" s="523" t="s">
        <v>43</v>
      </c>
    </row>
    <row r="634" spans="1:16" ht="13.5" customHeight="1" thickTop="1" thickBot="1" x14ac:dyDescent="0.3">
      <c r="A634" s="168" t="s">
        <v>50</v>
      </c>
      <c r="B634" s="522"/>
      <c r="C634" s="522"/>
      <c r="D634" s="522"/>
      <c r="E634" s="522"/>
      <c r="F634" s="522"/>
      <c r="G634" s="522"/>
      <c r="H634" s="522"/>
      <c r="I634" s="522"/>
      <c r="J634" s="522"/>
      <c r="K634" s="522"/>
      <c r="L634" s="522"/>
      <c r="M634" s="522"/>
      <c r="N634" s="524"/>
      <c r="O634" s="524"/>
    </row>
    <row r="635" spans="1:16" ht="13.5" customHeight="1" thickTop="1" x14ac:dyDescent="0.25">
      <c r="A635" s="153">
        <v>0</v>
      </c>
      <c r="B635" s="154">
        <v>0</v>
      </c>
      <c r="C635" s="154">
        <v>0</v>
      </c>
      <c r="D635" s="154">
        <v>0</v>
      </c>
      <c r="E635" s="154">
        <v>0</v>
      </c>
      <c r="F635" s="154">
        <v>0</v>
      </c>
      <c r="G635" s="154">
        <v>0</v>
      </c>
      <c r="H635" s="154">
        <v>0</v>
      </c>
      <c r="I635" s="154">
        <v>0</v>
      </c>
      <c r="J635" s="154">
        <v>0</v>
      </c>
      <c r="K635" s="154">
        <v>0</v>
      </c>
      <c r="L635" s="154">
        <v>0</v>
      </c>
      <c r="M635" s="154">
        <v>0</v>
      </c>
      <c r="N635" s="154" t="s">
        <v>188</v>
      </c>
      <c r="O635" s="154" t="s">
        <v>188</v>
      </c>
      <c r="P635" s="2"/>
    </row>
    <row r="636" spans="1:16" ht="13.5" customHeight="1" x14ac:dyDescent="0.25">
      <c r="A636" s="155">
        <v>1.0416666666666666E-2</v>
      </c>
      <c r="B636" s="154">
        <v>0</v>
      </c>
      <c r="C636" s="154">
        <v>0</v>
      </c>
      <c r="D636" s="154">
        <v>0</v>
      </c>
      <c r="E636" s="154">
        <v>0</v>
      </c>
      <c r="F636" s="154">
        <v>0</v>
      </c>
      <c r="G636" s="154">
        <v>0</v>
      </c>
      <c r="H636" s="154">
        <v>0</v>
      </c>
      <c r="I636" s="154">
        <v>0</v>
      </c>
      <c r="J636" s="154">
        <v>0</v>
      </c>
      <c r="K636" s="154">
        <v>0</v>
      </c>
      <c r="L636" s="154">
        <v>0</v>
      </c>
      <c r="M636" s="154">
        <v>0</v>
      </c>
      <c r="N636" s="154" t="s">
        <v>188</v>
      </c>
      <c r="O636" s="154" t="s">
        <v>188</v>
      </c>
      <c r="P636" s="2"/>
    </row>
    <row r="637" spans="1:16" ht="13.5" customHeight="1" x14ac:dyDescent="0.25">
      <c r="A637" s="155">
        <v>2.0833333333333332E-2</v>
      </c>
      <c r="B637" s="154">
        <v>0</v>
      </c>
      <c r="C637" s="154">
        <v>0</v>
      </c>
      <c r="D637" s="154">
        <v>0</v>
      </c>
      <c r="E637" s="154">
        <v>0</v>
      </c>
      <c r="F637" s="154">
        <v>0</v>
      </c>
      <c r="G637" s="154">
        <v>0</v>
      </c>
      <c r="H637" s="154">
        <v>0</v>
      </c>
      <c r="I637" s="154">
        <v>0</v>
      </c>
      <c r="J637" s="154">
        <v>0</v>
      </c>
      <c r="K637" s="154">
        <v>0</v>
      </c>
      <c r="L637" s="154">
        <v>0</v>
      </c>
      <c r="M637" s="154">
        <v>0</v>
      </c>
      <c r="N637" s="154" t="s">
        <v>188</v>
      </c>
      <c r="O637" s="154" t="s">
        <v>188</v>
      </c>
      <c r="P637" s="2"/>
    </row>
    <row r="638" spans="1:16" ht="13.5" customHeight="1" x14ac:dyDescent="0.25">
      <c r="A638" s="155">
        <v>3.125E-2</v>
      </c>
      <c r="B638" s="154">
        <v>0</v>
      </c>
      <c r="C638" s="154">
        <v>0</v>
      </c>
      <c r="D638" s="154">
        <v>0</v>
      </c>
      <c r="E638" s="154">
        <v>0</v>
      </c>
      <c r="F638" s="154">
        <v>0</v>
      </c>
      <c r="G638" s="154">
        <v>0</v>
      </c>
      <c r="H638" s="154">
        <v>0</v>
      </c>
      <c r="I638" s="154">
        <v>0</v>
      </c>
      <c r="J638" s="154">
        <v>0</v>
      </c>
      <c r="K638" s="154">
        <v>0</v>
      </c>
      <c r="L638" s="154">
        <v>0</v>
      </c>
      <c r="M638" s="154">
        <v>0</v>
      </c>
      <c r="N638" s="154" t="s">
        <v>188</v>
      </c>
      <c r="O638" s="154" t="s">
        <v>188</v>
      </c>
      <c r="P638" s="2"/>
    </row>
    <row r="639" spans="1:16" ht="13.5" customHeight="1" x14ac:dyDescent="0.25">
      <c r="A639" s="155">
        <v>4.1666666666666664E-2</v>
      </c>
      <c r="B639" s="154">
        <v>0</v>
      </c>
      <c r="C639" s="154">
        <v>0</v>
      </c>
      <c r="D639" s="154">
        <v>0</v>
      </c>
      <c r="E639" s="154">
        <v>0</v>
      </c>
      <c r="F639" s="154">
        <v>0</v>
      </c>
      <c r="G639" s="154">
        <v>0</v>
      </c>
      <c r="H639" s="154">
        <v>0</v>
      </c>
      <c r="I639" s="154">
        <v>0</v>
      </c>
      <c r="J639" s="154">
        <v>0</v>
      </c>
      <c r="K639" s="154">
        <v>0</v>
      </c>
      <c r="L639" s="154">
        <v>0</v>
      </c>
      <c r="M639" s="154">
        <v>0</v>
      </c>
      <c r="N639" s="154" t="s">
        <v>188</v>
      </c>
      <c r="O639" s="154" t="s">
        <v>188</v>
      </c>
      <c r="P639" s="2"/>
    </row>
    <row r="640" spans="1:16" ht="13.5" customHeight="1" x14ac:dyDescent="0.25">
      <c r="A640" s="155">
        <v>5.2083333333333336E-2</v>
      </c>
      <c r="B640" s="154">
        <v>0</v>
      </c>
      <c r="C640" s="154">
        <v>0</v>
      </c>
      <c r="D640" s="154">
        <v>0</v>
      </c>
      <c r="E640" s="154">
        <v>0</v>
      </c>
      <c r="F640" s="154">
        <v>0</v>
      </c>
      <c r="G640" s="154">
        <v>0</v>
      </c>
      <c r="H640" s="154">
        <v>0</v>
      </c>
      <c r="I640" s="154">
        <v>0</v>
      </c>
      <c r="J640" s="154">
        <v>0</v>
      </c>
      <c r="K640" s="154">
        <v>0</v>
      </c>
      <c r="L640" s="154">
        <v>0</v>
      </c>
      <c r="M640" s="154">
        <v>0</v>
      </c>
      <c r="N640" s="154" t="s">
        <v>188</v>
      </c>
      <c r="O640" s="154" t="s">
        <v>188</v>
      </c>
      <c r="P640" s="2"/>
    </row>
    <row r="641" spans="1:16" ht="13.5" customHeight="1" x14ac:dyDescent="0.25">
      <c r="A641" s="155">
        <v>6.25E-2</v>
      </c>
      <c r="B641" s="154">
        <v>0</v>
      </c>
      <c r="C641" s="154">
        <v>0</v>
      </c>
      <c r="D641" s="154">
        <v>0</v>
      </c>
      <c r="E641" s="154">
        <v>0</v>
      </c>
      <c r="F641" s="154">
        <v>0</v>
      </c>
      <c r="G641" s="154">
        <v>0</v>
      </c>
      <c r="H641" s="154">
        <v>0</v>
      </c>
      <c r="I641" s="154">
        <v>0</v>
      </c>
      <c r="J641" s="154">
        <v>0</v>
      </c>
      <c r="K641" s="154">
        <v>0</v>
      </c>
      <c r="L641" s="154">
        <v>0</v>
      </c>
      <c r="M641" s="154">
        <v>0</v>
      </c>
      <c r="N641" s="154" t="s">
        <v>188</v>
      </c>
      <c r="O641" s="154" t="s">
        <v>188</v>
      </c>
      <c r="P641" s="2"/>
    </row>
    <row r="642" spans="1:16" ht="13.5" customHeight="1" x14ac:dyDescent="0.25">
      <c r="A642" s="155">
        <v>7.2916666666666699E-2</v>
      </c>
      <c r="B642" s="154">
        <v>0</v>
      </c>
      <c r="C642" s="154">
        <v>0</v>
      </c>
      <c r="D642" s="154">
        <v>0</v>
      </c>
      <c r="E642" s="154">
        <v>0</v>
      </c>
      <c r="F642" s="154">
        <v>0</v>
      </c>
      <c r="G642" s="154">
        <v>0</v>
      </c>
      <c r="H642" s="154">
        <v>0</v>
      </c>
      <c r="I642" s="154">
        <v>0</v>
      </c>
      <c r="J642" s="154">
        <v>0</v>
      </c>
      <c r="K642" s="154">
        <v>0</v>
      </c>
      <c r="L642" s="154">
        <v>0</v>
      </c>
      <c r="M642" s="154">
        <v>0</v>
      </c>
      <c r="N642" s="154" t="s">
        <v>188</v>
      </c>
      <c r="O642" s="154" t="s">
        <v>188</v>
      </c>
      <c r="P642" s="2"/>
    </row>
    <row r="643" spans="1:16" ht="13.5" customHeight="1" x14ac:dyDescent="0.25">
      <c r="A643" s="155">
        <v>8.3333333333333301E-2</v>
      </c>
      <c r="B643" s="154">
        <v>1</v>
      </c>
      <c r="C643" s="154">
        <v>0</v>
      </c>
      <c r="D643" s="154">
        <v>0</v>
      </c>
      <c r="E643" s="154">
        <v>1</v>
      </c>
      <c r="F643" s="154">
        <v>0</v>
      </c>
      <c r="G643" s="154">
        <v>0</v>
      </c>
      <c r="H643" s="154">
        <v>0</v>
      </c>
      <c r="I643" s="154">
        <v>0</v>
      </c>
      <c r="J643" s="154">
        <v>0</v>
      </c>
      <c r="K643" s="154">
        <v>0</v>
      </c>
      <c r="L643" s="154">
        <v>0</v>
      </c>
      <c r="M643" s="154">
        <v>0</v>
      </c>
      <c r="N643" s="154">
        <v>7.2</v>
      </c>
      <c r="O643" s="154" t="s">
        <v>188</v>
      </c>
      <c r="P643" s="2"/>
    </row>
    <row r="644" spans="1:16" ht="13.5" customHeight="1" x14ac:dyDescent="0.25">
      <c r="A644" s="155">
        <v>9.375E-2</v>
      </c>
      <c r="B644" s="154">
        <v>0</v>
      </c>
      <c r="C644" s="154">
        <v>0</v>
      </c>
      <c r="D644" s="154">
        <v>0</v>
      </c>
      <c r="E644" s="154">
        <v>0</v>
      </c>
      <c r="F644" s="154">
        <v>0</v>
      </c>
      <c r="G644" s="154">
        <v>0</v>
      </c>
      <c r="H644" s="154">
        <v>0</v>
      </c>
      <c r="I644" s="154">
        <v>0</v>
      </c>
      <c r="J644" s="154">
        <v>0</v>
      </c>
      <c r="K644" s="154">
        <v>0</v>
      </c>
      <c r="L644" s="154">
        <v>0</v>
      </c>
      <c r="M644" s="154">
        <v>0</v>
      </c>
      <c r="N644" s="154" t="s">
        <v>188</v>
      </c>
      <c r="O644" s="154" t="s">
        <v>188</v>
      </c>
      <c r="P644" s="2"/>
    </row>
    <row r="645" spans="1:16" ht="13.5" customHeight="1" x14ac:dyDescent="0.25">
      <c r="A645" s="155">
        <v>0.104166666666667</v>
      </c>
      <c r="B645" s="154">
        <v>0</v>
      </c>
      <c r="C645" s="154">
        <v>0</v>
      </c>
      <c r="D645" s="154">
        <v>0</v>
      </c>
      <c r="E645" s="154">
        <v>0</v>
      </c>
      <c r="F645" s="154">
        <v>0</v>
      </c>
      <c r="G645" s="154">
        <v>0</v>
      </c>
      <c r="H645" s="154">
        <v>0</v>
      </c>
      <c r="I645" s="154">
        <v>0</v>
      </c>
      <c r="J645" s="154">
        <v>0</v>
      </c>
      <c r="K645" s="154">
        <v>0</v>
      </c>
      <c r="L645" s="154">
        <v>0</v>
      </c>
      <c r="M645" s="154">
        <v>0</v>
      </c>
      <c r="N645" s="154" t="s">
        <v>188</v>
      </c>
      <c r="O645" s="154" t="s">
        <v>188</v>
      </c>
      <c r="P645" s="2"/>
    </row>
    <row r="646" spans="1:16" ht="13.5" customHeight="1" x14ac:dyDescent="0.25">
      <c r="A646" s="155">
        <v>0.114583333333333</v>
      </c>
      <c r="B646" s="154">
        <v>0</v>
      </c>
      <c r="C646" s="154">
        <v>0</v>
      </c>
      <c r="D646" s="154">
        <v>0</v>
      </c>
      <c r="E646" s="154">
        <v>0</v>
      </c>
      <c r="F646" s="154">
        <v>0</v>
      </c>
      <c r="G646" s="154">
        <v>0</v>
      </c>
      <c r="H646" s="154">
        <v>0</v>
      </c>
      <c r="I646" s="154">
        <v>0</v>
      </c>
      <c r="J646" s="154">
        <v>0</v>
      </c>
      <c r="K646" s="154">
        <v>0</v>
      </c>
      <c r="L646" s="154">
        <v>0</v>
      </c>
      <c r="M646" s="154">
        <v>0</v>
      </c>
      <c r="N646" s="154" t="s">
        <v>188</v>
      </c>
      <c r="O646" s="154" t="s">
        <v>188</v>
      </c>
      <c r="P646" s="2"/>
    </row>
    <row r="647" spans="1:16" ht="13.5" customHeight="1" x14ac:dyDescent="0.25">
      <c r="A647" s="155">
        <v>0.125</v>
      </c>
      <c r="B647" s="154">
        <v>0</v>
      </c>
      <c r="C647" s="154">
        <v>0</v>
      </c>
      <c r="D647" s="154">
        <v>0</v>
      </c>
      <c r="E647" s="154">
        <v>0</v>
      </c>
      <c r="F647" s="154">
        <v>0</v>
      </c>
      <c r="G647" s="154">
        <v>0</v>
      </c>
      <c r="H647" s="154">
        <v>0</v>
      </c>
      <c r="I647" s="154">
        <v>0</v>
      </c>
      <c r="J647" s="154">
        <v>0</v>
      </c>
      <c r="K647" s="154">
        <v>0</v>
      </c>
      <c r="L647" s="154">
        <v>0</v>
      </c>
      <c r="M647" s="154">
        <v>0</v>
      </c>
      <c r="N647" s="154" t="s">
        <v>188</v>
      </c>
      <c r="O647" s="154" t="s">
        <v>188</v>
      </c>
      <c r="P647" s="2"/>
    </row>
    <row r="648" spans="1:16" ht="13.5" customHeight="1" x14ac:dyDescent="0.25">
      <c r="A648" s="155">
        <v>0.13541666666666699</v>
      </c>
      <c r="B648" s="154">
        <v>0</v>
      </c>
      <c r="C648" s="154">
        <v>0</v>
      </c>
      <c r="D648" s="154">
        <v>0</v>
      </c>
      <c r="E648" s="154">
        <v>0</v>
      </c>
      <c r="F648" s="154">
        <v>0</v>
      </c>
      <c r="G648" s="154">
        <v>0</v>
      </c>
      <c r="H648" s="154">
        <v>0</v>
      </c>
      <c r="I648" s="154">
        <v>0</v>
      </c>
      <c r="J648" s="154">
        <v>0</v>
      </c>
      <c r="K648" s="154">
        <v>0</v>
      </c>
      <c r="L648" s="154">
        <v>0</v>
      </c>
      <c r="M648" s="154">
        <v>0</v>
      </c>
      <c r="N648" s="154" t="s">
        <v>188</v>
      </c>
      <c r="O648" s="154" t="s">
        <v>188</v>
      </c>
      <c r="P648" s="2"/>
    </row>
    <row r="649" spans="1:16" ht="13.5" customHeight="1" x14ac:dyDescent="0.25">
      <c r="A649" s="155">
        <v>0.14583333333333301</v>
      </c>
      <c r="B649" s="154">
        <v>1</v>
      </c>
      <c r="C649" s="154">
        <v>0</v>
      </c>
      <c r="D649" s="154">
        <v>0</v>
      </c>
      <c r="E649" s="154">
        <v>1</v>
      </c>
      <c r="F649" s="154">
        <v>0</v>
      </c>
      <c r="G649" s="154">
        <v>0</v>
      </c>
      <c r="H649" s="154">
        <v>0</v>
      </c>
      <c r="I649" s="154">
        <v>0</v>
      </c>
      <c r="J649" s="154">
        <v>0</v>
      </c>
      <c r="K649" s="154">
        <v>0</v>
      </c>
      <c r="L649" s="154">
        <v>0</v>
      </c>
      <c r="M649" s="154">
        <v>0</v>
      </c>
      <c r="N649" s="154">
        <v>32</v>
      </c>
      <c r="O649" s="154" t="s">
        <v>188</v>
      </c>
      <c r="P649" s="2"/>
    </row>
    <row r="650" spans="1:16" ht="13.5" customHeight="1" x14ac:dyDescent="0.25">
      <c r="A650" s="155">
        <v>0.15625</v>
      </c>
      <c r="B650" s="154">
        <v>0</v>
      </c>
      <c r="C650" s="154">
        <v>0</v>
      </c>
      <c r="D650" s="154">
        <v>0</v>
      </c>
      <c r="E650" s="154">
        <v>0</v>
      </c>
      <c r="F650" s="154">
        <v>0</v>
      </c>
      <c r="G650" s="154">
        <v>0</v>
      </c>
      <c r="H650" s="154">
        <v>0</v>
      </c>
      <c r="I650" s="154">
        <v>0</v>
      </c>
      <c r="J650" s="154">
        <v>0</v>
      </c>
      <c r="K650" s="154">
        <v>0</v>
      </c>
      <c r="L650" s="154">
        <v>0</v>
      </c>
      <c r="M650" s="154">
        <v>0</v>
      </c>
      <c r="N650" s="154" t="s">
        <v>188</v>
      </c>
      <c r="O650" s="154" t="s">
        <v>188</v>
      </c>
      <c r="P650" s="2"/>
    </row>
    <row r="651" spans="1:16" ht="13.5" customHeight="1" x14ac:dyDescent="0.25">
      <c r="A651" s="155">
        <v>0.16666666666666699</v>
      </c>
      <c r="B651" s="154">
        <v>0</v>
      </c>
      <c r="C651" s="154">
        <v>0</v>
      </c>
      <c r="D651" s="154">
        <v>0</v>
      </c>
      <c r="E651" s="154">
        <v>0</v>
      </c>
      <c r="F651" s="154">
        <v>0</v>
      </c>
      <c r="G651" s="154">
        <v>0</v>
      </c>
      <c r="H651" s="154">
        <v>0</v>
      </c>
      <c r="I651" s="154">
        <v>0</v>
      </c>
      <c r="J651" s="154">
        <v>0</v>
      </c>
      <c r="K651" s="154">
        <v>0</v>
      </c>
      <c r="L651" s="154">
        <v>0</v>
      </c>
      <c r="M651" s="154">
        <v>0</v>
      </c>
      <c r="N651" s="154" t="s">
        <v>188</v>
      </c>
      <c r="O651" s="154" t="s">
        <v>188</v>
      </c>
      <c r="P651" s="2"/>
    </row>
    <row r="652" spans="1:16" ht="13.5" customHeight="1" x14ac:dyDescent="0.25">
      <c r="A652" s="155">
        <v>0.17708333333333301</v>
      </c>
      <c r="B652" s="154">
        <v>0</v>
      </c>
      <c r="C652" s="154">
        <v>0</v>
      </c>
      <c r="D652" s="154">
        <v>0</v>
      </c>
      <c r="E652" s="154">
        <v>0</v>
      </c>
      <c r="F652" s="154">
        <v>0</v>
      </c>
      <c r="G652" s="154">
        <v>0</v>
      </c>
      <c r="H652" s="154">
        <v>0</v>
      </c>
      <c r="I652" s="154">
        <v>0</v>
      </c>
      <c r="J652" s="154">
        <v>0</v>
      </c>
      <c r="K652" s="154">
        <v>0</v>
      </c>
      <c r="L652" s="154">
        <v>0</v>
      </c>
      <c r="M652" s="154">
        <v>0</v>
      </c>
      <c r="N652" s="154" t="s">
        <v>188</v>
      </c>
      <c r="O652" s="154" t="s">
        <v>188</v>
      </c>
      <c r="P652" s="2"/>
    </row>
    <row r="653" spans="1:16" ht="13.5" customHeight="1" x14ac:dyDescent="0.25">
      <c r="A653" s="155">
        <v>0.1875</v>
      </c>
      <c r="B653" s="154">
        <v>0</v>
      </c>
      <c r="C653" s="154">
        <v>0</v>
      </c>
      <c r="D653" s="154">
        <v>0</v>
      </c>
      <c r="E653" s="154">
        <v>0</v>
      </c>
      <c r="F653" s="154">
        <v>0</v>
      </c>
      <c r="G653" s="154">
        <v>0</v>
      </c>
      <c r="H653" s="154">
        <v>0</v>
      </c>
      <c r="I653" s="154">
        <v>0</v>
      </c>
      <c r="J653" s="154">
        <v>0</v>
      </c>
      <c r="K653" s="154">
        <v>0</v>
      </c>
      <c r="L653" s="154">
        <v>0</v>
      </c>
      <c r="M653" s="154">
        <v>0</v>
      </c>
      <c r="N653" s="154" t="s">
        <v>188</v>
      </c>
      <c r="O653" s="154" t="s">
        <v>188</v>
      </c>
      <c r="P653" s="2"/>
    </row>
    <row r="654" spans="1:16" ht="13.5" customHeight="1" x14ac:dyDescent="0.25">
      <c r="A654" s="155">
        <v>0.19791666666666699</v>
      </c>
      <c r="B654" s="154">
        <v>0</v>
      </c>
      <c r="C654" s="154">
        <v>0</v>
      </c>
      <c r="D654" s="154">
        <v>0</v>
      </c>
      <c r="E654" s="154">
        <v>0</v>
      </c>
      <c r="F654" s="154">
        <v>0</v>
      </c>
      <c r="G654" s="154">
        <v>0</v>
      </c>
      <c r="H654" s="154">
        <v>0</v>
      </c>
      <c r="I654" s="154">
        <v>0</v>
      </c>
      <c r="J654" s="154">
        <v>0</v>
      </c>
      <c r="K654" s="154">
        <v>0</v>
      </c>
      <c r="L654" s="154">
        <v>0</v>
      </c>
      <c r="M654" s="154">
        <v>0</v>
      </c>
      <c r="N654" s="154" t="s">
        <v>188</v>
      </c>
      <c r="O654" s="154" t="s">
        <v>188</v>
      </c>
      <c r="P654" s="2"/>
    </row>
    <row r="655" spans="1:16" ht="13.5" customHeight="1" x14ac:dyDescent="0.25">
      <c r="A655" s="155">
        <v>0.20833333333333301</v>
      </c>
      <c r="B655" s="154">
        <v>0</v>
      </c>
      <c r="C655" s="154">
        <v>0</v>
      </c>
      <c r="D655" s="154">
        <v>0</v>
      </c>
      <c r="E655" s="154">
        <v>0</v>
      </c>
      <c r="F655" s="154">
        <v>0</v>
      </c>
      <c r="G655" s="154">
        <v>0</v>
      </c>
      <c r="H655" s="154">
        <v>0</v>
      </c>
      <c r="I655" s="154">
        <v>0</v>
      </c>
      <c r="J655" s="154">
        <v>0</v>
      </c>
      <c r="K655" s="154">
        <v>0</v>
      </c>
      <c r="L655" s="154">
        <v>0</v>
      </c>
      <c r="M655" s="154">
        <v>0</v>
      </c>
      <c r="N655" s="154" t="s">
        <v>188</v>
      </c>
      <c r="O655" s="154" t="s">
        <v>188</v>
      </c>
      <c r="P655" s="2"/>
    </row>
    <row r="656" spans="1:16" ht="13.5" customHeight="1" x14ac:dyDescent="0.25">
      <c r="A656" s="155">
        <v>0.21875</v>
      </c>
      <c r="B656" s="154">
        <v>0</v>
      </c>
      <c r="C656" s="154">
        <v>0</v>
      </c>
      <c r="D656" s="154">
        <v>0</v>
      </c>
      <c r="E656" s="154">
        <v>0</v>
      </c>
      <c r="F656" s="154">
        <v>0</v>
      </c>
      <c r="G656" s="154">
        <v>0</v>
      </c>
      <c r="H656" s="154">
        <v>0</v>
      </c>
      <c r="I656" s="154">
        <v>0</v>
      </c>
      <c r="J656" s="154">
        <v>0</v>
      </c>
      <c r="K656" s="154">
        <v>0</v>
      </c>
      <c r="L656" s="154">
        <v>0</v>
      </c>
      <c r="M656" s="154">
        <v>0</v>
      </c>
      <c r="N656" s="154" t="s">
        <v>188</v>
      </c>
      <c r="O656" s="154" t="s">
        <v>188</v>
      </c>
      <c r="P656" s="2"/>
    </row>
    <row r="657" spans="1:16" ht="13.5" customHeight="1" x14ac:dyDescent="0.25">
      <c r="A657" s="155">
        <v>0.22916666666666699</v>
      </c>
      <c r="B657" s="154">
        <v>0</v>
      </c>
      <c r="C657" s="154">
        <v>0</v>
      </c>
      <c r="D657" s="154">
        <v>0</v>
      </c>
      <c r="E657" s="154">
        <v>0</v>
      </c>
      <c r="F657" s="154">
        <v>0</v>
      </c>
      <c r="G657" s="154">
        <v>0</v>
      </c>
      <c r="H657" s="154">
        <v>0</v>
      </c>
      <c r="I657" s="154">
        <v>0</v>
      </c>
      <c r="J657" s="154">
        <v>0</v>
      </c>
      <c r="K657" s="154">
        <v>0</v>
      </c>
      <c r="L657" s="154">
        <v>0</v>
      </c>
      <c r="M657" s="154">
        <v>0</v>
      </c>
      <c r="N657" s="154" t="s">
        <v>188</v>
      </c>
      <c r="O657" s="154" t="s">
        <v>188</v>
      </c>
      <c r="P657" s="2"/>
    </row>
    <row r="658" spans="1:16" ht="13.5" customHeight="1" x14ac:dyDescent="0.25">
      <c r="A658" s="155">
        <v>0.23958333333333301</v>
      </c>
      <c r="B658" s="154">
        <v>0</v>
      </c>
      <c r="C658" s="154">
        <v>0</v>
      </c>
      <c r="D658" s="154">
        <v>0</v>
      </c>
      <c r="E658" s="154">
        <v>0</v>
      </c>
      <c r="F658" s="154">
        <v>0</v>
      </c>
      <c r="G658" s="154">
        <v>0</v>
      </c>
      <c r="H658" s="154">
        <v>0</v>
      </c>
      <c r="I658" s="154">
        <v>0</v>
      </c>
      <c r="J658" s="154">
        <v>0</v>
      </c>
      <c r="K658" s="154">
        <v>0</v>
      </c>
      <c r="L658" s="154">
        <v>0</v>
      </c>
      <c r="M658" s="154">
        <v>0</v>
      </c>
      <c r="N658" s="154" t="s">
        <v>188</v>
      </c>
      <c r="O658" s="154" t="s">
        <v>188</v>
      </c>
      <c r="P658" s="2"/>
    </row>
    <row r="659" spans="1:16" ht="13.5" customHeight="1" x14ac:dyDescent="0.25">
      <c r="A659" s="155">
        <v>0.25</v>
      </c>
      <c r="B659" s="154">
        <v>3</v>
      </c>
      <c r="C659" s="154">
        <v>0</v>
      </c>
      <c r="D659" s="154">
        <v>0</v>
      </c>
      <c r="E659" s="154">
        <v>3</v>
      </c>
      <c r="F659" s="154">
        <v>0</v>
      </c>
      <c r="G659" s="154">
        <v>0</v>
      </c>
      <c r="H659" s="154">
        <v>0</v>
      </c>
      <c r="I659" s="154">
        <v>0</v>
      </c>
      <c r="J659" s="154">
        <v>0</v>
      </c>
      <c r="K659" s="154">
        <v>0</v>
      </c>
      <c r="L659" s="154">
        <v>0</v>
      </c>
      <c r="M659" s="154">
        <v>0</v>
      </c>
      <c r="N659" s="154">
        <v>32.799999999999997</v>
      </c>
      <c r="O659" s="154" t="s">
        <v>188</v>
      </c>
      <c r="P659" s="2"/>
    </row>
    <row r="660" spans="1:16" ht="13.5" customHeight="1" x14ac:dyDescent="0.25">
      <c r="A660" s="155">
        <v>0.26041666666666702</v>
      </c>
      <c r="B660" s="154">
        <v>2</v>
      </c>
      <c r="C660" s="154">
        <v>0</v>
      </c>
      <c r="D660" s="154">
        <v>0</v>
      </c>
      <c r="E660" s="154">
        <v>2</v>
      </c>
      <c r="F660" s="154">
        <v>0</v>
      </c>
      <c r="G660" s="154">
        <v>0</v>
      </c>
      <c r="H660" s="154">
        <v>0</v>
      </c>
      <c r="I660" s="154">
        <v>0</v>
      </c>
      <c r="J660" s="154">
        <v>0</v>
      </c>
      <c r="K660" s="154">
        <v>0</v>
      </c>
      <c r="L660" s="154">
        <v>0</v>
      </c>
      <c r="M660" s="154">
        <v>0</v>
      </c>
      <c r="N660" s="154">
        <v>30.4</v>
      </c>
      <c r="O660" s="154" t="s">
        <v>188</v>
      </c>
      <c r="P660" s="2"/>
    </row>
    <row r="661" spans="1:16" ht="13.5" customHeight="1" x14ac:dyDescent="0.25">
      <c r="A661" s="155">
        <v>0.27083333333333298</v>
      </c>
      <c r="B661" s="154">
        <v>1</v>
      </c>
      <c r="C661" s="154">
        <v>0</v>
      </c>
      <c r="D661" s="154">
        <v>0</v>
      </c>
      <c r="E661" s="154">
        <v>1</v>
      </c>
      <c r="F661" s="154">
        <v>0</v>
      </c>
      <c r="G661" s="154">
        <v>0</v>
      </c>
      <c r="H661" s="154">
        <v>0</v>
      </c>
      <c r="I661" s="154">
        <v>0</v>
      </c>
      <c r="J661" s="154">
        <v>0</v>
      </c>
      <c r="K661" s="154">
        <v>0</v>
      </c>
      <c r="L661" s="154">
        <v>0</v>
      </c>
      <c r="M661" s="154">
        <v>0</v>
      </c>
      <c r="N661" s="154">
        <v>28.3</v>
      </c>
      <c r="O661" s="154" t="s">
        <v>188</v>
      </c>
      <c r="P661" s="2"/>
    </row>
    <row r="662" spans="1:16" ht="13.5" customHeight="1" x14ac:dyDescent="0.25">
      <c r="A662" s="155">
        <v>0.28125</v>
      </c>
      <c r="B662" s="154">
        <v>2</v>
      </c>
      <c r="C662" s="154">
        <v>0</v>
      </c>
      <c r="D662" s="154">
        <v>0</v>
      </c>
      <c r="E662" s="154">
        <v>1</v>
      </c>
      <c r="F662" s="154">
        <v>1</v>
      </c>
      <c r="G662" s="154">
        <v>0</v>
      </c>
      <c r="H662" s="154">
        <v>0</v>
      </c>
      <c r="I662" s="154">
        <v>0</v>
      </c>
      <c r="J662" s="154">
        <v>0</v>
      </c>
      <c r="K662" s="154">
        <v>0</v>
      </c>
      <c r="L662" s="154">
        <v>0</v>
      </c>
      <c r="M662" s="154">
        <v>0</v>
      </c>
      <c r="N662" s="154">
        <v>20.399999999999999</v>
      </c>
      <c r="O662" s="154" t="s">
        <v>188</v>
      </c>
      <c r="P662" s="2"/>
    </row>
    <row r="663" spans="1:16" ht="13.5" customHeight="1" x14ac:dyDescent="0.25">
      <c r="A663" s="155">
        <v>0.29166666666666702</v>
      </c>
      <c r="B663" s="154">
        <v>1</v>
      </c>
      <c r="C663" s="154">
        <v>0</v>
      </c>
      <c r="D663" s="154">
        <v>0</v>
      </c>
      <c r="E663" s="154">
        <v>1</v>
      </c>
      <c r="F663" s="154">
        <v>0</v>
      </c>
      <c r="G663" s="154">
        <v>0</v>
      </c>
      <c r="H663" s="154">
        <v>0</v>
      </c>
      <c r="I663" s="154">
        <v>0</v>
      </c>
      <c r="J663" s="154">
        <v>0</v>
      </c>
      <c r="K663" s="154">
        <v>0</v>
      </c>
      <c r="L663" s="154">
        <v>0</v>
      </c>
      <c r="M663" s="154">
        <v>0</v>
      </c>
      <c r="N663" s="154">
        <v>32.700000000000003</v>
      </c>
      <c r="O663" s="154" t="s">
        <v>188</v>
      </c>
      <c r="P663" s="2"/>
    </row>
    <row r="664" spans="1:16" ht="13.5" customHeight="1" x14ac:dyDescent="0.25">
      <c r="A664" s="155">
        <v>0.30208333333333298</v>
      </c>
      <c r="B664" s="154">
        <v>1</v>
      </c>
      <c r="C664" s="154">
        <v>0</v>
      </c>
      <c r="D664" s="154">
        <v>0</v>
      </c>
      <c r="E664" s="154">
        <v>1</v>
      </c>
      <c r="F664" s="154">
        <v>0</v>
      </c>
      <c r="G664" s="154">
        <v>0</v>
      </c>
      <c r="H664" s="154">
        <v>0</v>
      </c>
      <c r="I664" s="154">
        <v>0</v>
      </c>
      <c r="J664" s="154">
        <v>0</v>
      </c>
      <c r="K664" s="154">
        <v>0</v>
      </c>
      <c r="L664" s="154">
        <v>0</v>
      </c>
      <c r="M664" s="154">
        <v>0</v>
      </c>
      <c r="N664" s="154">
        <v>22.6</v>
      </c>
      <c r="O664" s="154" t="s">
        <v>188</v>
      </c>
      <c r="P664" s="2"/>
    </row>
    <row r="665" spans="1:16" ht="13.5" customHeight="1" x14ac:dyDescent="0.25">
      <c r="A665" s="155">
        <v>0.3125</v>
      </c>
      <c r="B665" s="154">
        <v>0</v>
      </c>
      <c r="C665" s="154">
        <v>0</v>
      </c>
      <c r="D665" s="154">
        <v>0</v>
      </c>
      <c r="E665" s="154">
        <v>0</v>
      </c>
      <c r="F665" s="154">
        <v>0</v>
      </c>
      <c r="G665" s="154">
        <v>0</v>
      </c>
      <c r="H665" s="154">
        <v>0</v>
      </c>
      <c r="I665" s="154">
        <v>0</v>
      </c>
      <c r="J665" s="154">
        <v>0</v>
      </c>
      <c r="K665" s="154">
        <v>0</v>
      </c>
      <c r="L665" s="154">
        <v>0</v>
      </c>
      <c r="M665" s="154">
        <v>0</v>
      </c>
      <c r="N665" s="154" t="s">
        <v>188</v>
      </c>
      <c r="O665" s="154" t="s">
        <v>188</v>
      </c>
      <c r="P665" s="2"/>
    </row>
    <row r="666" spans="1:16" ht="13.5" customHeight="1" x14ac:dyDescent="0.25">
      <c r="A666" s="155">
        <v>0.32291666666666702</v>
      </c>
      <c r="B666" s="154">
        <v>6</v>
      </c>
      <c r="C666" s="154">
        <v>0</v>
      </c>
      <c r="D666" s="154">
        <v>0</v>
      </c>
      <c r="E666" s="154">
        <v>5</v>
      </c>
      <c r="F666" s="154">
        <v>1</v>
      </c>
      <c r="G666" s="154">
        <v>0</v>
      </c>
      <c r="H666" s="154">
        <v>0</v>
      </c>
      <c r="I666" s="154">
        <v>0</v>
      </c>
      <c r="J666" s="154">
        <v>0</v>
      </c>
      <c r="K666" s="154">
        <v>0</v>
      </c>
      <c r="L666" s="154">
        <v>0</v>
      </c>
      <c r="M666" s="154">
        <v>0</v>
      </c>
      <c r="N666" s="154">
        <v>25.8</v>
      </c>
      <c r="O666" s="154" t="s">
        <v>188</v>
      </c>
      <c r="P666" s="2"/>
    </row>
    <row r="667" spans="1:16" ht="13.5" customHeight="1" x14ac:dyDescent="0.25">
      <c r="A667" s="155">
        <v>0.33333333333333298</v>
      </c>
      <c r="B667" s="154">
        <v>3</v>
      </c>
      <c r="C667" s="154">
        <v>0</v>
      </c>
      <c r="D667" s="154">
        <v>0</v>
      </c>
      <c r="E667" s="154">
        <v>3</v>
      </c>
      <c r="F667" s="154">
        <v>0</v>
      </c>
      <c r="G667" s="154">
        <v>0</v>
      </c>
      <c r="H667" s="154">
        <v>0</v>
      </c>
      <c r="I667" s="154">
        <v>0</v>
      </c>
      <c r="J667" s="154">
        <v>0</v>
      </c>
      <c r="K667" s="154">
        <v>0</v>
      </c>
      <c r="L667" s="154">
        <v>0</v>
      </c>
      <c r="M667" s="154">
        <v>0</v>
      </c>
      <c r="N667" s="154">
        <v>34.799999999999997</v>
      </c>
      <c r="O667" s="154" t="s">
        <v>188</v>
      </c>
      <c r="P667" s="2"/>
    </row>
    <row r="668" spans="1:16" ht="13.5" customHeight="1" x14ac:dyDescent="0.25">
      <c r="A668" s="155">
        <v>0.34375</v>
      </c>
      <c r="B668" s="154">
        <v>0</v>
      </c>
      <c r="C668" s="154">
        <v>0</v>
      </c>
      <c r="D668" s="154">
        <v>0</v>
      </c>
      <c r="E668" s="154">
        <v>0</v>
      </c>
      <c r="F668" s="154">
        <v>0</v>
      </c>
      <c r="G668" s="154">
        <v>0</v>
      </c>
      <c r="H668" s="154">
        <v>0</v>
      </c>
      <c r="I668" s="154">
        <v>0</v>
      </c>
      <c r="J668" s="154">
        <v>0</v>
      </c>
      <c r="K668" s="154">
        <v>0</v>
      </c>
      <c r="L668" s="154">
        <v>0</v>
      </c>
      <c r="M668" s="154">
        <v>0</v>
      </c>
      <c r="N668" s="154" t="s">
        <v>188</v>
      </c>
      <c r="O668" s="154" t="s">
        <v>188</v>
      </c>
      <c r="P668" s="2"/>
    </row>
    <row r="669" spans="1:16" ht="13.5" customHeight="1" x14ac:dyDescent="0.25">
      <c r="A669" s="155">
        <v>0.35416666666666702</v>
      </c>
      <c r="B669" s="154">
        <v>3</v>
      </c>
      <c r="C669" s="154">
        <v>0</v>
      </c>
      <c r="D669" s="154">
        <v>0</v>
      </c>
      <c r="E669" s="154">
        <v>3</v>
      </c>
      <c r="F669" s="154">
        <v>0</v>
      </c>
      <c r="G669" s="154">
        <v>0</v>
      </c>
      <c r="H669" s="154">
        <v>0</v>
      </c>
      <c r="I669" s="154">
        <v>0</v>
      </c>
      <c r="J669" s="154">
        <v>0</v>
      </c>
      <c r="K669" s="154">
        <v>0</v>
      </c>
      <c r="L669" s="154">
        <v>0</v>
      </c>
      <c r="M669" s="154">
        <v>0</v>
      </c>
      <c r="N669" s="154">
        <v>24.8</v>
      </c>
      <c r="O669" s="154" t="s">
        <v>188</v>
      </c>
      <c r="P669" s="2"/>
    </row>
    <row r="670" spans="1:16" ht="13.5" customHeight="1" x14ac:dyDescent="0.25">
      <c r="A670" s="155">
        <v>0.36458333333333298</v>
      </c>
      <c r="B670" s="154">
        <v>5</v>
      </c>
      <c r="C670" s="154">
        <v>0</v>
      </c>
      <c r="D670" s="154">
        <v>2</v>
      </c>
      <c r="E670" s="154">
        <v>3</v>
      </c>
      <c r="F670" s="154">
        <v>0</v>
      </c>
      <c r="G670" s="154">
        <v>0</v>
      </c>
      <c r="H670" s="154">
        <v>0</v>
      </c>
      <c r="I670" s="154">
        <v>0</v>
      </c>
      <c r="J670" s="154">
        <v>0</v>
      </c>
      <c r="K670" s="154">
        <v>0</v>
      </c>
      <c r="L670" s="154">
        <v>0</v>
      </c>
      <c r="M670" s="154">
        <v>0</v>
      </c>
      <c r="N670" s="154">
        <v>21</v>
      </c>
      <c r="O670" s="154" t="s">
        <v>188</v>
      </c>
      <c r="P670" s="2"/>
    </row>
    <row r="671" spans="1:16" ht="13.5" customHeight="1" x14ac:dyDescent="0.25">
      <c r="A671" s="155">
        <v>0.375</v>
      </c>
      <c r="B671" s="154">
        <v>10</v>
      </c>
      <c r="C671" s="154">
        <v>0</v>
      </c>
      <c r="D671" s="154">
        <v>0</v>
      </c>
      <c r="E671" s="154">
        <v>9</v>
      </c>
      <c r="F671" s="154">
        <v>1</v>
      </c>
      <c r="G671" s="154">
        <v>0</v>
      </c>
      <c r="H671" s="154">
        <v>0</v>
      </c>
      <c r="I671" s="154">
        <v>0</v>
      </c>
      <c r="J671" s="154">
        <v>0</v>
      </c>
      <c r="K671" s="154">
        <v>0</v>
      </c>
      <c r="L671" s="154">
        <v>0</v>
      </c>
      <c r="M671" s="154">
        <v>0</v>
      </c>
      <c r="N671" s="154">
        <v>25.2</v>
      </c>
      <c r="O671" s="154" t="s">
        <v>188</v>
      </c>
      <c r="P671" s="2"/>
    </row>
    <row r="672" spans="1:16" ht="13.5" customHeight="1" x14ac:dyDescent="0.25">
      <c r="A672" s="155">
        <v>0.38541666666666702</v>
      </c>
      <c r="B672" s="154">
        <v>3</v>
      </c>
      <c r="C672" s="154">
        <v>0</v>
      </c>
      <c r="D672" s="154">
        <v>1</v>
      </c>
      <c r="E672" s="154">
        <v>1</v>
      </c>
      <c r="F672" s="154">
        <v>1</v>
      </c>
      <c r="G672" s="154">
        <v>0</v>
      </c>
      <c r="H672" s="154">
        <v>0</v>
      </c>
      <c r="I672" s="154">
        <v>0</v>
      </c>
      <c r="J672" s="154">
        <v>0</v>
      </c>
      <c r="K672" s="154">
        <v>0</v>
      </c>
      <c r="L672" s="154">
        <v>0</v>
      </c>
      <c r="M672" s="154">
        <v>0</v>
      </c>
      <c r="N672" s="154">
        <v>29.2</v>
      </c>
      <c r="O672" s="154" t="s">
        <v>188</v>
      </c>
      <c r="P672" s="2"/>
    </row>
    <row r="673" spans="1:16" ht="13.5" customHeight="1" x14ac:dyDescent="0.25">
      <c r="A673" s="155">
        <v>0.39583333333333298</v>
      </c>
      <c r="B673" s="154">
        <v>5</v>
      </c>
      <c r="C673" s="154">
        <v>0</v>
      </c>
      <c r="D673" s="154">
        <v>0</v>
      </c>
      <c r="E673" s="154">
        <v>5</v>
      </c>
      <c r="F673" s="154">
        <v>0</v>
      </c>
      <c r="G673" s="154">
        <v>0</v>
      </c>
      <c r="H673" s="154">
        <v>0</v>
      </c>
      <c r="I673" s="154">
        <v>0</v>
      </c>
      <c r="J673" s="154">
        <v>0</v>
      </c>
      <c r="K673" s="154">
        <v>0</v>
      </c>
      <c r="L673" s="154">
        <v>0</v>
      </c>
      <c r="M673" s="154">
        <v>0</v>
      </c>
      <c r="N673" s="154">
        <v>25.9</v>
      </c>
      <c r="O673" s="154" t="s">
        <v>188</v>
      </c>
      <c r="P673" s="2"/>
    </row>
    <row r="674" spans="1:16" ht="13.5" customHeight="1" x14ac:dyDescent="0.25">
      <c r="A674" s="155">
        <v>0.40625</v>
      </c>
      <c r="B674" s="154">
        <v>5</v>
      </c>
      <c r="C674" s="154">
        <v>0</v>
      </c>
      <c r="D674" s="154">
        <v>0</v>
      </c>
      <c r="E674" s="154">
        <v>4</v>
      </c>
      <c r="F674" s="154">
        <v>1</v>
      </c>
      <c r="G674" s="154">
        <v>0</v>
      </c>
      <c r="H674" s="154">
        <v>0</v>
      </c>
      <c r="I674" s="154">
        <v>0</v>
      </c>
      <c r="J674" s="154">
        <v>0</v>
      </c>
      <c r="K674" s="154">
        <v>0</v>
      </c>
      <c r="L674" s="154">
        <v>0</v>
      </c>
      <c r="M674" s="154">
        <v>0</v>
      </c>
      <c r="N674" s="154">
        <v>25.8</v>
      </c>
      <c r="O674" s="154" t="s">
        <v>188</v>
      </c>
      <c r="P674" s="2"/>
    </row>
    <row r="675" spans="1:16" ht="13.5" customHeight="1" x14ac:dyDescent="0.25">
      <c r="A675" s="155">
        <v>0.41666666666666702</v>
      </c>
      <c r="B675" s="154">
        <v>3</v>
      </c>
      <c r="C675" s="154">
        <v>0</v>
      </c>
      <c r="D675" s="154">
        <v>0</v>
      </c>
      <c r="E675" s="154">
        <v>2</v>
      </c>
      <c r="F675" s="154">
        <v>1</v>
      </c>
      <c r="G675" s="154">
        <v>0</v>
      </c>
      <c r="H675" s="154">
        <v>0</v>
      </c>
      <c r="I675" s="154">
        <v>0</v>
      </c>
      <c r="J675" s="154">
        <v>0</v>
      </c>
      <c r="K675" s="154">
        <v>0</v>
      </c>
      <c r="L675" s="154">
        <v>0</v>
      </c>
      <c r="M675" s="154">
        <v>0</v>
      </c>
      <c r="N675" s="154">
        <v>20.9</v>
      </c>
      <c r="O675" s="154" t="s">
        <v>188</v>
      </c>
      <c r="P675" s="2"/>
    </row>
    <row r="676" spans="1:16" ht="13.5" customHeight="1" x14ac:dyDescent="0.25">
      <c r="A676" s="155">
        <v>0.42708333333333298</v>
      </c>
      <c r="B676" s="154">
        <v>11</v>
      </c>
      <c r="C676" s="154">
        <v>1</v>
      </c>
      <c r="D676" s="154">
        <v>0</v>
      </c>
      <c r="E676" s="154">
        <v>8</v>
      </c>
      <c r="F676" s="154">
        <v>1</v>
      </c>
      <c r="G676" s="154">
        <v>1</v>
      </c>
      <c r="H676" s="154">
        <v>0</v>
      </c>
      <c r="I676" s="154">
        <v>0</v>
      </c>
      <c r="J676" s="154">
        <v>0</v>
      </c>
      <c r="K676" s="154">
        <v>0</v>
      </c>
      <c r="L676" s="154">
        <v>0</v>
      </c>
      <c r="M676" s="154">
        <v>0</v>
      </c>
      <c r="N676" s="154">
        <v>24.1</v>
      </c>
      <c r="O676" s="154">
        <v>27.9</v>
      </c>
      <c r="P676" s="2"/>
    </row>
    <row r="677" spans="1:16" ht="13.5" customHeight="1" x14ac:dyDescent="0.25">
      <c r="A677" s="155">
        <v>0.4375</v>
      </c>
      <c r="B677" s="154">
        <v>7</v>
      </c>
      <c r="C677" s="154">
        <v>0</v>
      </c>
      <c r="D677" s="154">
        <v>0</v>
      </c>
      <c r="E677" s="154">
        <v>5</v>
      </c>
      <c r="F677" s="154">
        <v>2</v>
      </c>
      <c r="G677" s="154">
        <v>0</v>
      </c>
      <c r="H677" s="154">
        <v>0</v>
      </c>
      <c r="I677" s="154">
        <v>0</v>
      </c>
      <c r="J677" s="154">
        <v>0</v>
      </c>
      <c r="K677" s="154">
        <v>0</v>
      </c>
      <c r="L677" s="154">
        <v>0</v>
      </c>
      <c r="M677" s="154">
        <v>0</v>
      </c>
      <c r="N677" s="154">
        <v>22.9</v>
      </c>
      <c r="O677" s="154" t="s">
        <v>188</v>
      </c>
      <c r="P677" s="2"/>
    </row>
    <row r="678" spans="1:16" ht="13.5" customHeight="1" x14ac:dyDescent="0.25">
      <c r="A678" s="155">
        <v>0.44791666666666702</v>
      </c>
      <c r="B678" s="154">
        <v>4</v>
      </c>
      <c r="C678" s="154">
        <v>0</v>
      </c>
      <c r="D678" s="154">
        <v>0</v>
      </c>
      <c r="E678" s="154">
        <v>4</v>
      </c>
      <c r="F678" s="154">
        <v>0</v>
      </c>
      <c r="G678" s="154">
        <v>0</v>
      </c>
      <c r="H678" s="154">
        <v>0</v>
      </c>
      <c r="I678" s="154">
        <v>0</v>
      </c>
      <c r="J678" s="154">
        <v>0</v>
      </c>
      <c r="K678" s="154">
        <v>0</v>
      </c>
      <c r="L678" s="154">
        <v>0</v>
      </c>
      <c r="M678" s="154">
        <v>0</v>
      </c>
      <c r="N678" s="154">
        <v>24.1</v>
      </c>
      <c r="O678" s="154" t="s">
        <v>188</v>
      </c>
      <c r="P678" s="2"/>
    </row>
    <row r="679" spans="1:16" ht="13.5" customHeight="1" x14ac:dyDescent="0.25">
      <c r="A679" s="155">
        <v>0.45833333333333298</v>
      </c>
      <c r="B679" s="154">
        <v>6</v>
      </c>
      <c r="C679" s="154">
        <v>0</v>
      </c>
      <c r="D679" s="154">
        <v>0</v>
      </c>
      <c r="E679" s="154">
        <v>4</v>
      </c>
      <c r="F679" s="154">
        <v>0</v>
      </c>
      <c r="G679" s="154">
        <v>1</v>
      </c>
      <c r="H679" s="154">
        <v>0</v>
      </c>
      <c r="I679" s="154">
        <v>0</v>
      </c>
      <c r="J679" s="154">
        <v>1</v>
      </c>
      <c r="K679" s="154">
        <v>0</v>
      </c>
      <c r="L679" s="154">
        <v>0</v>
      </c>
      <c r="M679" s="154">
        <v>0</v>
      </c>
      <c r="N679" s="154">
        <v>23.7</v>
      </c>
      <c r="O679" s="154" t="s">
        <v>188</v>
      </c>
      <c r="P679" s="2"/>
    </row>
    <row r="680" spans="1:16" ht="13.5" customHeight="1" x14ac:dyDescent="0.25">
      <c r="A680" s="155">
        <v>0.46875</v>
      </c>
      <c r="B680" s="154">
        <v>10</v>
      </c>
      <c r="C680" s="154">
        <v>0</v>
      </c>
      <c r="D680" s="154">
        <v>0</v>
      </c>
      <c r="E680" s="154">
        <v>6</v>
      </c>
      <c r="F680" s="154">
        <v>4</v>
      </c>
      <c r="G680" s="154">
        <v>0</v>
      </c>
      <c r="H680" s="154">
        <v>0</v>
      </c>
      <c r="I680" s="154">
        <v>0</v>
      </c>
      <c r="J680" s="154">
        <v>0</v>
      </c>
      <c r="K680" s="154">
        <v>0</v>
      </c>
      <c r="L680" s="154">
        <v>0</v>
      </c>
      <c r="M680" s="154">
        <v>0</v>
      </c>
      <c r="N680" s="154">
        <v>25.6</v>
      </c>
      <c r="O680" s="154" t="s">
        <v>188</v>
      </c>
      <c r="P680" s="2"/>
    </row>
    <row r="681" spans="1:16" ht="13.5" customHeight="1" x14ac:dyDescent="0.25">
      <c r="A681" s="155">
        <v>0.47916666666666702</v>
      </c>
      <c r="B681" s="154">
        <v>7</v>
      </c>
      <c r="C681" s="154">
        <v>0</v>
      </c>
      <c r="D681" s="154">
        <v>0</v>
      </c>
      <c r="E681" s="154">
        <v>7</v>
      </c>
      <c r="F681" s="154">
        <v>0</v>
      </c>
      <c r="G681" s="154">
        <v>0</v>
      </c>
      <c r="H681" s="154">
        <v>0</v>
      </c>
      <c r="I681" s="154">
        <v>0</v>
      </c>
      <c r="J681" s="154">
        <v>0</v>
      </c>
      <c r="K681" s="154">
        <v>0</v>
      </c>
      <c r="L681" s="154">
        <v>0</v>
      </c>
      <c r="M681" s="154">
        <v>0</v>
      </c>
      <c r="N681" s="154">
        <v>23</v>
      </c>
      <c r="O681" s="154" t="s">
        <v>188</v>
      </c>
      <c r="P681" s="2"/>
    </row>
    <row r="682" spans="1:16" ht="13.5" customHeight="1" x14ac:dyDescent="0.25">
      <c r="A682" s="155">
        <v>0.48958333333333298</v>
      </c>
      <c r="B682" s="154">
        <v>12</v>
      </c>
      <c r="C682" s="154">
        <v>1</v>
      </c>
      <c r="D682" s="154">
        <v>0</v>
      </c>
      <c r="E682" s="154">
        <v>9</v>
      </c>
      <c r="F682" s="154">
        <v>2</v>
      </c>
      <c r="G682" s="154">
        <v>0</v>
      </c>
      <c r="H682" s="154">
        <v>0</v>
      </c>
      <c r="I682" s="154">
        <v>0</v>
      </c>
      <c r="J682" s="154">
        <v>0</v>
      </c>
      <c r="K682" s="154">
        <v>0</v>
      </c>
      <c r="L682" s="154">
        <v>0</v>
      </c>
      <c r="M682" s="154">
        <v>0</v>
      </c>
      <c r="N682" s="154">
        <v>24.3</v>
      </c>
      <c r="O682" s="154">
        <v>28.7</v>
      </c>
      <c r="P682" s="2"/>
    </row>
    <row r="683" spans="1:16" ht="13.5" customHeight="1" x14ac:dyDescent="0.25">
      <c r="A683" s="155">
        <v>0.5</v>
      </c>
      <c r="B683" s="154">
        <v>11</v>
      </c>
      <c r="C683" s="154">
        <v>0</v>
      </c>
      <c r="D683" s="154">
        <v>0</v>
      </c>
      <c r="E683" s="154">
        <v>9</v>
      </c>
      <c r="F683" s="154">
        <v>2</v>
      </c>
      <c r="G683" s="154">
        <v>0</v>
      </c>
      <c r="H683" s="154">
        <v>0</v>
      </c>
      <c r="I683" s="154">
        <v>0</v>
      </c>
      <c r="J683" s="154">
        <v>0</v>
      </c>
      <c r="K683" s="154">
        <v>0</v>
      </c>
      <c r="L683" s="154">
        <v>0</v>
      </c>
      <c r="M683" s="154">
        <v>0</v>
      </c>
      <c r="N683" s="154">
        <v>24.9</v>
      </c>
      <c r="O683" s="154">
        <v>29</v>
      </c>
      <c r="P683" s="2"/>
    </row>
    <row r="684" spans="1:16" ht="13.5" customHeight="1" x14ac:dyDescent="0.25">
      <c r="A684" s="155">
        <v>0.51041666666666696</v>
      </c>
      <c r="B684" s="154">
        <v>11</v>
      </c>
      <c r="C684" s="154">
        <v>0</v>
      </c>
      <c r="D684" s="154">
        <v>0</v>
      </c>
      <c r="E684" s="154">
        <v>9</v>
      </c>
      <c r="F684" s="154">
        <v>2</v>
      </c>
      <c r="G684" s="154">
        <v>0</v>
      </c>
      <c r="H684" s="154">
        <v>0</v>
      </c>
      <c r="I684" s="154">
        <v>0</v>
      </c>
      <c r="J684" s="154">
        <v>0</v>
      </c>
      <c r="K684" s="154">
        <v>0</v>
      </c>
      <c r="L684" s="154">
        <v>0</v>
      </c>
      <c r="M684" s="154">
        <v>0</v>
      </c>
      <c r="N684" s="154">
        <v>25.3</v>
      </c>
      <c r="O684" s="154">
        <v>29</v>
      </c>
      <c r="P684" s="2"/>
    </row>
    <row r="685" spans="1:16" ht="13.5" customHeight="1" x14ac:dyDescent="0.25">
      <c r="A685" s="155">
        <v>0.52083333333333304</v>
      </c>
      <c r="B685" s="154">
        <v>11</v>
      </c>
      <c r="C685" s="154">
        <v>1</v>
      </c>
      <c r="D685" s="154">
        <v>0</v>
      </c>
      <c r="E685" s="154">
        <v>8</v>
      </c>
      <c r="F685" s="154">
        <v>1</v>
      </c>
      <c r="G685" s="154">
        <v>1</v>
      </c>
      <c r="H685" s="154">
        <v>0</v>
      </c>
      <c r="I685" s="154">
        <v>0</v>
      </c>
      <c r="J685" s="154">
        <v>0</v>
      </c>
      <c r="K685" s="154">
        <v>0</v>
      </c>
      <c r="L685" s="154">
        <v>0</v>
      </c>
      <c r="M685" s="154">
        <v>0</v>
      </c>
      <c r="N685" s="154">
        <v>23.5</v>
      </c>
      <c r="O685" s="154">
        <v>27.4</v>
      </c>
      <c r="P685" s="2"/>
    </row>
    <row r="686" spans="1:16" ht="13.5" customHeight="1" x14ac:dyDescent="0.25">
      <c r="A686" s="155">
        <v>0.53125</v>
      </c>
      <c r="B686" s="154">
        <v>7</v>
      </c>
      <c r="C686" s="154">
        <v>0</v>
      </c>
      <c r="D686" s="154">
        <v>0</v>
      </c>
      <c r="E686" s="154">
        <v>7</v>
      </c>
      <c r="F686" s="154">
        <v>0</v>
      </c>
      <c r="G686" s="154">
        <v>0</v>
      </c>
      <c r="H686" s="154">
        <v>0</v>
      </c>
      <c r="I686" s="154">
        <v>0</v>
      </c>
      <c r="J686" s="154">
        <v>0</v>
      </c>
      <c r="K686" s="154">
        <v>0</v>
      </c>
      <c r="L686" s="154">
        <v>0</v>
      </c>
      <c r="M686" s="154">
        <v>0</v>
      </c>
      <c r="N686" s="154">
        <v>23.9</v>
      </c>
      <c r="O686" s="154" t="s">
        <v>188</v>
      </c>
      <c r="P686" s="2"/>
    </row>
    <row r="687" spans="1:16" ht="13.5" customHeight="1" x14ac:dyDescent="0.25">
      <c r="A687" s="155">
        <v>0.54166666666666696</v>
      </c>
      <c r="B687" s="154">
        <v>8</v>
      </c>
      <c r="C687" s="154">
        <v>1</v>
      </c>
      <c r="D687" s="154">
        <v>0</v>
      </c>
      <c r="E687" s="154">
        <v>6</v>
      </c>
      <c r="F687" s="154">
        <v>1</v>
      </c>
      <c r="G687" s="154">
        <v>0</v>
      </c>
      <c r="H687" s="154">
        <v>0</v>
      </c>
      <c r="I687" s="154">
        <v>0</v>
      </c>
      <c r="J687" s="154">
        <v>0</v>
      </c>
      <c r="K687" s="154">
        <v>0</v>
      </c>
      <c r="L687" s="154">
        <v>0</v>
      </c>
      <c r="M687" s="154">
        <v>0</v>
      </c>
      <c r="N687" s="154">
        <v>22.7</v>
      </c>
      <c r="O687" s="154" t="s">
        <v>188</v>
      </c>
      <c r="P687" s="2"/>
    </row>
    <row r="688" spans="1:16" ht="13.5" customHeight="1" x14ac:dyDescent="0.25">
      <c r="A688" s="155">
        <v>0.55208333333333304</v>
      </c>
      <c r="B688" s="154">
        <v>9</v>
      </c>
      <c r="C688" s="154">
        <v>1</v>
      </c>
      <c r="D688" s="154">
        <v>0</v>
      </c>
      <c r="E688" s="154">
        <v>6</v>
      </c>
      <c r="F688" s="154">
        <v>2</v>
      </c>
      <c r="G688" s="154">
        <v>0</v>
      </c>
      <c r="H688" s="154">
        <v>0</v>
      </c>
      <c r="I688" s="154">
        <v>0</v>
      </c>
      <c r="J688" s="154">
        <v>0</v>
      </c>
      <c r="K688" s="154">
        <v>0</v>
      </c>
      <c r="L688" s="154">
        <v>0</v>
      </c>
      <c r="M688" s="154">
        <v>0</v>
      </c>
      <c r="N688" s="154">
        <v>22.2</v>
      </c>
      <c r="O688" s="154" t="s">
        <v>188</v>
      </c>
      <c r="P688" s="2"/>
    </row>
    <row r="689" spans="1:16" ht="13.5" customHeight="1" x14ac:dyDescent="0.25">
      <c r="A689" s="155">
        <v>0.5625</v>
      </c>
      <c r="B689" s="154">
        <v>6</v>
      </c>
      <c r="C689" s="154">
        <v>0</v>
      </c>
      <c r="D689" s="154">
        <v>0</v>
      </c>
      <c r="E689" s="154">
        <v>4</v>
      </c>
      <c r="F689" s="154">
        <v>2</v>
      </c>
      <c r="G689" s="154">
        <v>0</v>
      </c>
      <c r="H689" s="154">
        <v>0</v>
      </c>
      <c r="I689" s="154">
        <v>0</v>
      </c>
      <c r="J689" s="154">
        <v>0</v>
      </c>
      <c r="K689" s="154">
        <v>0</v>
      </c>
      <c r="L689" s="154">
        <v>0</v>
      </c>
      <c r="M689" s="154">
        <v>0</v>
      </c>
      <c r="N689" s="154">
        <v>26.1</v>
      </c>
      <c r="O689" s="154" t="s">
        <v>188</v>
      </c>
      <c r="P689" s="2"/>
    </row>
    <row r="690" spans="1:16" ht="13.5" customHeight="1" x14ac:dyDescent="0.25">
      <c r="A690" s="155">
        <v>0.57291666666666696</v>
      </c>
      <c r="B690" s="154">
        <v>9</v>
      </c>
      <c r="C690" s="154">
        <v>0</v>
      </c>
      <c r="D690" s="154">
        <v>0</v>
      </c>
      <c r="E690" s="154">
        <v>6</v>
      </c>
      <c r="F690" s="154">
        <v>3</v>
      </c>
      <c r="G690" s="154">
        <v>0</v>
      </c>
      <c r="H690" s="154">
        <v>0</v>
      </c>
      <c r="I690" s="154">
        <v>0</v>
      </c>
      <c r="J690" s="154">
        <v>0</v>
      </c>
      <c r="K690" s="154">
        <v>0</v>
      </c>
      <c r="L690" s="154">
        <v>0</v>
      </c>
      <c r="M690" s="154">
        <v>0</v>
      </c>
      <c r="N690" s="154">
        <v>22.9</v>
      </c>
      <c r="O690" s="154" t="s">
        <v>188</v>
      </c>
      <c r="P690" s="2"/>
    </row>
    <row r="691" spans="1:16" ht="13.5" customHeight="1" x14ac:dyDescent="0.25">
      <c r="A691" s="155">
        <v>0.58333333333333304</v>
      </c>
      <c r="B691" s="154">
        <v>13</v>
      </c>
      <c r="C691" s="154">
        <v>0</v>
      </c>
      <c r="D691" s="154">
        <v>0</v>
      </c>
      <c r="E691" s="154">
        <v>11</v>
      </c>
      <c r="F691" s="154">
        <v>2</v>
      </c>
      <c r="G691" s="154">
        <v>0</v>
      </c>
      <c r="H691" s="154">
        <v>0</v>
      </c>
      <c r="I691" s="154">
        <v>0</v>
      </c>
      <c r="J691" s="154">
        <v>0</v>
      </c>
      <c r="K691" s="154">
        <v>0</v>
      </c>
      <c r="L691" s="154">
        <v>0</v>
      </c>
      <c r="M691" s="154">
        <v>0</v>
      </c>
      <c r="N691" s="154">
        <v>24.2</v>
      </c>
      <c r="O691" s="154">
        <v>26.9</v>
      </c>
      <c r="P691" s="2"/>
    </row>
    <row r="692" spans="1:16" ht="13.5" customHeight="1" x14ac:dyDescent="0.25">
      <c r="A692" s="155">
        <v>0.59375</v>
      </c>
      <c r="B692" s="154">
        <v>8</v>
      </c>
      <c r="C692" s="154">
        <v>0</v>
      </c>
      <c r="D692" s="154">
        <v>0</v>
      </c>
      <c r="E692" s="154">
        <v>7</v>
      </c>
      <c r="F692" s="154">
        <v>1</v>
      </c>
      <c r="G692" s="154">
        <v>0</v>
      </c>
      <c r="H692" s="154">
        <v>0</v>
      </c>
      <c r="I692" s="154">
        <v>0</v>
      </c>
      <c r="J692" s="154">
        <v>0</v>
      </c>
      <c r="K692" s="154">
        <v>0</v>
      </c>
      <c r="L692" s="154">
        <v>0</v>
      </c>
      <c r="M692" s="154">
        <v>0</v>
      </c>
      <c r="N692" s="154">
        <v>24.2</v>
      </c>
      <c r="O692" s="154" t="s">
        <v>188</v>
      </c>
      <c r="P692" s="2"/>
    </row>
    <row r="693" spans="1:16" ht="13.5" customHeight="1" x14ac:dyDescent="0.25">
      <c r="A693" s="155">
        <v>0.60416666666666696</v>
      </c>
      <c r="B693" s="154">
        <v>4</v>
      </c>
      <c r="C693" s="154">
        <v>0</v>
      </c>
      <c r="D693" s="154">
        <v>0</v>
      </c>
      <c r="E693" s="154">
        <v>4</v>
      </c>
      <c r="F693" s="154">
        <v>0</v>
      </c>
      <c r="G693" s="154">
        <v>0</v>
      </c>
      <c r="H693" s="154">
        <v>0</v>
      </c>
      <c r="I693" s="154">
        <v>0</v>
      </c>
      <c r="J693" s="154">
        <v>0</v>
      </c>
      <c r="K693" s="154">
        <v>0</v>
      </c>
      <c r="L693" s="154">
        <v>0</v>
      </c>
      <c r="M693" s="154">
        <v>0</v>
      </c>
      <c r="N693" s="154">
        <v>25.1</v>
      </c>
      <c r="O693" s="154" t="s">
        <v>188</v>
      </c>
      <c r="P693" s="2"/>
    </row>
    <row r="694" spans="1:16" ht="13.5" customHeight="1" x14ac:dyDescent="0.25">
      <c r="A694" s="155">
        <v>0.61458333333333304</v>
      </c>
      <c r="B694" s="154">
        <v>14</v>
      </c>
      <c r="C694" s="154">
        <v>0</v>
      </c>
      <c r="D694" s="154">
        <v>0</v>
      </c>
      <c r="E694" s="154">
        <v>13</v>
      </c>
      <c r="F694" s="154">
        <v>0</v>
      </c>
      <c r="G694" s="154">
        <v>0</v>
      </c>
      <c r="H694" s="154">
        <v>0</v>
      </c>
      <c r="I694" s="154">
        <v>1</v>
      </c>
      <c r="J694" s="154">
        <v>0</v>
      </c>
      <c r="K694" s="154">
        <v>0</v>
      </c>
      <c r="L694" s="154">
        <v>0</v>
      </c>
      <c r="M694" s="154">
        <v>0</v>
      </c>
      <c r="N694" s="154">
        <v>22.3</v>
      </c>
      <c r="O694" s="154">
        <v>28.6</v>
      </c>
      <c r="P694" s="2"/>
    </row>
    <row r="695" spans="1:16" ht="13.5" customHeight="1" x14ac:dyDescent="0.25">
      <c r="A695" s="155">
        <v>0.625</v>
      </c>
      <c r="B695" s="154">
        <v>7</v>
      </c>
      <c r="C695" s="154">
        <v>0</v>
      </c>
      <c r="D695" s="154">
        <v>0</v>
      </c>
      <c r="E695" s="154">
        <v>6</v>
      </c>
      <c r="F695" s="154">
        <v>1</v>
      </c>
      <c r="G695" s="154">
        <v>0</v>
      </c>
      <c r="H695" s="154">
        <v>0</v>
      </c>
      <c r="I695" s="154">
        <v>0</v>
      </c>
      <c r="J695" s="154">
        <v>0</v>
      </c>
      <c r="K695" s="154">
        <v>0</v>
      </c>
      <c r="L695" s="154">
        <v>0</v>
      </c>
      <c r="M695" s="154">
        <v>0</v>
      </c>
      <c r="N695" s="154">
        <v>21.4</v>
      </c>
      <c r="O695" s="154" t="s">
        <v>188</v>
      </c>
      <c r="P695" s="2"/>
    </row>
    <row r="696" spans="1:16" ht="13.5" customHeight="1" x14ac:dyDescent="0.25">
      <c r="A696" s="155">
        <v>0.63541666666666696</v>
      </c>
      <c r="B696" s="154">
        <v>5</v>
      </c>
      <c r="C696" s="154">
        <v>0</v>
      </c>
      <c r="D696" s="154">
        <v>0</v>
      </c>
      <c r="E696" s="154">
        <v>5</v>
      </c>
      <c r="F696" s="154">
        <v>0</v>
      </c>
      <c r="G696" s="154">
        <v>0</v>
      </c>
      <c r="H696" s="154">
        <v>0</v>
      </c>
      <c r="I696" s="154">
        <v>0</v>
      </c>
      <c r="J696" s="154">
        <v>0</v>
      </c>
      <c r="K696" s="154">
        <v>0</v>
      </c>
      <c r="L696" s="154">
        <v>0</v>
      </c>
      <c r="M696" s="154">
        <v>0</v>
      </c>
      <c r="N696" s="154">
        <v>23.7</v>
      </c>
      <c r="O696" s="154" t="s">
        <v>188</v>
      </c>
      <c r="P696" s="2"/>
    </row>
    <row r="697" spans="1:16" ht="13.5" customHeight="1" x14ac:dyDescent="0.25">
      <c r="A697" s="155">
        <v>0.64583333333333304</v>
      </c>
      <c r="B697" s="154">
        <v>1</v>
      </c>
      <c r="C697" s="154">
        <v>0</v>
      </c>
      <c r="D697" s="154">
        <v>0</v>
      </c>
      <c r="E697" s="154">
        <v>1</v>
      </c>
      <c r="F697" s="154">
        <v>0</v>
      </c>
      <c r="G697" s="154">
        <v>0</v>
      </c>
      <c r="H697" s="154">
        <v>0</v>
      </c>
      <c r="I697" s="154">
        <v>0</v>
      </c>
      <c r="J697" s="154">
        <v>0</v>
      </c>
      <c r="K697" s="154">
        <v>0</v>
      </c>
      <c r="L697" s="154">
        <v>0</v>
      </c>
      <c r="M697" s="154">
        <v>0</v>
      </c>
      <c r="N697" s="154">
        <v>24.7</v>
      </c>
      <c r="O697" s="154" t="s">
        <v>188</v>
      </c>
      <c r="P697" s="2"/>
    </row>
    <row r="698" spans="1:16" ht="13.5" customHeight="1" x14ac:dyDescent="0.25">
      <c r="A698" s="155">
        <v>0.65625</v>
      </c>
      <c r="B698" s="154">
        <v>9</v>
      </c>
      <c r="C698" s="154">
        <v>0</v>
      </c>
      <c r="D698" s="154">
        <v>0</v>
      </c>
      <c r="E698" s="154">
        <v>6</v>
      </c>
      <c r="F698" s="154">
        <v>2</v>
      </c>
      <c r="G698" s="154">
        <v>0</v>
      </c>
      <c r="H698" s="154">
        <v>0</v>
      </c>
      <c r="I698" s="154">
        <v>1</v>
      </c>
      <c r="J698" s="154">
        <v>0</v>
      </c>
      <c r="K698" s="154">
        <v>0</v>
      </c>
      <c r="L698" s="154">
        <v>0</v>
      </c>
      <c r="M698" s="154">
        <v>0</v>
      </c>
      <c r="N698" s="154">
        <v>23.3</v>
      </c>
      <c r="O698" s="154" t="s">
        <v>188</v>
      </c>
      <c r="P698" s="2"/>
    </row>
    <row r="699" spans="1:16" ht="13.5" customHeight="1" x14ac:dyDescent="0.25">
      <c r="A699" s="155">
        <v>0.66666666666666696</v>
      </c>
      <c r="B699" s="154">
        <v>9</v>
      </c>
      <c r="C699" s="154">
        <v>0</v>
      </c>
      <c r="D699" s="154">
        <v>0</v>
      </c>
      <c r="E699" s="154">
        <v>9</v>
      </c>
      <c r="F699" s="154">
        <v>0</v>
      </c>
      <c r="G699" s="154">
        <v>0</v>
      </c>
      <c r="H699" s="154">
        <v>0</v>
      </c>
      <c r="I699" s="154">
        <v>0</v>
      </c>
      <c r="J699" s="154">
        <v>0</v>
      </c>
      <c r="K699" s="154">
        <v>0</v>
      </c>
      <c r="L699" s="154">
        <v>0</v>
      </c>
      <c r="M699" s="154">
        <v>0</v>
      </c>
      <c r="N699" s="154">
        <v>23.9</v>
      </c>
      <c r="O699" s="154" t="s">
        <v>188</v>
      </c>
      <c r="P699" s="2"/>
    </row>
    <row r="700" spans="1:16" ht="13.5" customHeight="1" x14ac:dyDescent="0.25">
      <c r="A700" s="155">
        <v>0.67708333333333304</v>
      </c>
      <c r="B700" s="154">
        <v>7</v>
      </c>
      <c r="C700" s="154">
        <v>0</v>
      </c>
      <c r="D700" s="154">
        <v>1</v>
      </c>
      <c r="E700" s="154">
        <v>5</v>
      </c>
      <c r="F700" s="154">
        <v>1</v>
      </c>
      <c r="G700" s="154">
        <v>0</v>
      </c>
      <c r="H700" s="154">
        <v>0</v>
      </c>
      <c r="I700" s="154">
        <v>0</v>
      </c>
      <c r="J700" s="154">
        <v>0</v>
      </c>
      <c r="K700" s="154">
        <v>0</v>
      </c>
      <c r="L700" s="154">
        <v>0</v>
      </c>
      <c r="M700" s="154">
        <v>0</v>
      </c>
      <c r="N700" s="154">
        <v>24.8</v>
      </c>
      <c r="O700" s="154" t="s">
        <v>188</v>
      </c>
      <c r="P700" s="2"/>
    </row>
    <row r="701" spans="1:16" ht="13.5" customHeight="1" x14ac:dyDescent="0.25">
      <c r="A701" s="155">
        <v>0.6875</v>
      </c>
      <c r="B701" s="154">
        <v>6</v>
      </c>
      <c r="C701" s="154">
        <v>0</v>
      </c>
      <c r="D701" s="154">
        <v>0</v>
      </c>
      <c r="E701" s="154">
        <v>6</v>
      </c>
      <c r="F701" s="154">
        <v>0</v>
      </c>
      <c r="G701" s="154">
        <v>0</v>
      </c>
      <c r="H701" s="154">
        <v>0</v>
      </c>
      <c r="I701" s="154">
        <v>0</v>
      </c>
      <c r="J701" s="154">
        <v>0</v>
      </c>
      <c r="K701" s="154">
        <v>0</v>
      </c>
      <c r="L701" s="154">
        <v>0</v>
      </c>
      <c r="M701" s="154">
        <v>0</v>
      </c>
      <c r="N701" s="154">
        <v>24.4</v>
      </c>
      <c r="O701" s="154" t="s">
        <v>188</v>
      </c>
      <c r="P701" s="2"/>
    </row>
    <row r="702" spans="1:16" ht="13.5" customHeight="1" x14ac:dyDescent="0.25">
      <c r="A702" s="155">
        <v>0.69791666666666696</v>
      </c>
      <c r="B702" s="154">
        <v>6</v>
      </c>
      <c r="C702" s="154">
        <v>0</v>
      </c>
      <c r="D702" s="154">
        <v>0</v>
      </c>
      <c r="E702" s="154">
        <v>4</v>
      </c>
      <c r="F702" s="154">
        <v>2</v>
      </c>
      <c r="G702" s="154">
        <v>0</v>
      </c>
      <c r="H702" s="154">
        <v>0</v>
      </c>
      <c r="I702" s="154">
        <v>0</v>
      </c>
      <c r="J702" s="154">
        <v>0</v>
      </c>
      <c r="K702" s="154">
        <v>0</v>
      </c>
      <c r="L702" s="154">
        <v>0</v>
      </c>
      <c r="M702" s="154">
        <v>0</v>
      </c>
      <c r="N702" s="154">
        <v>24</v>
      </c>
      <c r="O702" s="154" t="s">
        <v>188</v>
      </c>
      <c r="P702" s="2"/>
    </row>
    <row r="703" spans="1:16" ht="13.5" customHeight="1" x14ac:dyDescent="0.25">
      <c r="A703" s="155">
        <v>0.70833333333333304</v>
      </c>
      <c r="B703" s="154">
        <v>9</v>
      </c>
      <c r="C703" s="154">
        <v>0</v>
      </c>
      <c r="D703" s="154">
        <v>0</v>
      </c>
      <c r="E703" s="154">
        <v>9</v>
      </c>
      <c r="F703" s="154">
        <v>0</v>
      </c>
      <c r="G703" s="154">
        <v>0</v>
      </c>
      <c r="H703" s="154">
        <v>0</v>
      </c>
      <c r="I703" s="154">
        <v>0</v>
      </c>
      <c r="J703" s="154">
        <v>0</v>
      </c>
      <c r="K703" s="154">
        <v>0</v>
      </c>
      <c r="L703" s="154">
        <v>0</v>
      </c>
      <c r="M703" s="154">
        <v>0</v>
      </c>
      <c r="N703" s="154">
        <v>24.4</v>
      </c>
      <c r="O703" s="154" t="s">
        <v>188</v>
      </c>
      <c r="P703" s="2"/>
    </row>
    <row r="704" spans="1:16" ht="13.5" customHeight="1" x14ac:dyDescent="0.25">
      <c r="A704" s="155">
        <v>0.71875</v>
      </c>
      <c r="B704" s="154">
        <v>3</v>
      </c>
      <c r="C704" s="154">
        <v>0</v>
      </c>
      <c r="D704" s="154">
        <v>0</v>
      </c>
      <c r="E704" s="154">
        <v>2</v>
      </c>
      <c r="F704" s="154">
        <v>1</v>
      </c>
      <c r="G704" s="154">
        <v>0</v>
      </c>
      <c r="H704" s="154">
        <v>0</v>
      </c>
      <c r="I704" s="154">
        <v>0</v>
      </c>
      <c r="J704" s="154">
        <v>0</v>
      </c>
      <c r="K704" s="154">
        <v>0</v>
      </c>
      <c r="L704" s="154">
        <v>0</v>
      </c>
      <c r="M704" s="154">
        <v>0</v>
      </c>
      <c r="N704" s="154">
        <v>23.6</v>
      </c>
      <c r="O704" s="154" t="s">
        <v>188</v>
      </c>
      <c r="P704" s="2"/>
    </row>
    <row r="705" spans="1:16" ht="13.5" customHeight="1" x14ac:dyDescent="0.25">
      <c r="A705" s="155">
        <v>0.72916666666666696</v>
      </c>
      <c r="B705" s="154">
        <v>8</v>
      </c>
      <c r="C705" s="154">
        <v>2</v>
      </c>
      <c r="D705" s="154">
        <v>0</v>
      </c>
      <c r="E705" s="154">
        <v>6</v>
      </c>
      <c r="F705" s="154">
        <v>0</v>
      </c>
      <c r="G705" s="154">
        <v>0</v>
      </c>
      <c r="H705" s="154">
        <v>0</v>
      </c>
      <c r="I705" s="154">
        <v>0</v>
      </c>
      <c r="J705" s="154">
        <v>0</v>
      </c>
      <c r="K705" s="154">
        <v>0</v>
      </c>
      <c r="L705" s="154">
        <v>0</v>
      </c>
      <c r="M705" s="154">
        <v>0</v>
      </c>
      <c r="N705" s="154">
        <v>24.5</v>
      </c>
      <c r="O705" s="154" t="s">
        <v>188</v>
      </c>
      <c r="P705" s="2"/>
    </row>
    <row r="706" spans="1:16" ht="13.5" customHeight="1" x14ac:dyDescent="0.25">
      <c r="A706" s="155">
        <v>0.73958333333333304</v>
      </c>
      <c r="B706" s="154">
        <v>6</v>
      </c>
      <c r="C706" s="154">
        <v>0</v>
      </c>
      <c r="D706" s="154">
        <v>0</v>
      </c>
      <c r="E706" s="154">
        <v>4</v>
      </c>
      <c r="F706" s="154">
        <v>2</v>
      </c>
      <c r="G706" s="154">
        <v>0</v>
      </c>
      <c r="H706" s="154">
        <v>0</v>
      </c>
      <c r="I706" s="154">
        <v>0</v>
      </c>
      <c r="J706" s="154">
        <v>0</v>
      </c>
      <c r="K706" s="154">
        <v>0</v>
      </c>
      <c r="L706" s="154">
        <v>0</v>
      </c>
      <c r="M706" s="154">
        <v>0</v>
      </c>
      <c r="N706" s="154">
        <v>26.3</v>
      </c>
      <c r="O706" s="154" t="s">
        <v>188</v>
      </c>
      <c r="P706" s="2"/>
    </row>
    <row r="707" spans="1:16" ht="13.5" customHeight="1" x14ac:dyDescent="0.25">
      <c r="A707" s="155">
        <v>0.75</v>
      </c>
      <c r="B707" s="154">
        <v>6</v>
      </c>
      <c r="C707" s="154">
        <v>0</v>
      </c>
      <c r="D707" s="154">
        <v>0</v>
      </c>
      <c r="E707" s="154">
        <v>4</v>
      </c>
      <c r="F707" s="154">
        <v>2</v>
      </c>
      <c r="G707" s="154">
        <v>0</v>
      </c>
      <c r="H707" s="154">
        <v>0</v>
      </c>
      <c r="I707" s="154">
        <v>0</v>
      </c>
      <c r="J707" s="154">
        <v>0</v>
      </c>
      <c r="K707" s="154">
        <v>0</v>
      </c>
      <c r="L707" s="154">
        <v>0</v>
      </c>
      <c r="M707" s="154">
        <v>0</v>
      </c>
      <c r="N707" s="154">
        <v>26</v>
      </c>
      <c r="O707" s="154" t="s">
        <v>188</v>
      </c>
      <c r="P707" s="2"/>
    </row>
    <row r="708" spans="1:16" ht="13.5" customHeight="1" x14ac:dyDescent="0.25">
      <c r="A708" s="155">
        <v>0.76041666666666696</v>
      </c>
      <c r="B708" s="154">
        <v>6</v>
      </c>
      <c r="C708" s="154">
        <v>2</v>
      </c>
      <c r="D708" s="154">
        <v>0</v>
      </c>
      <c r="E708" s="154">
        <v>4</v>
      </c>
      <c r="F708" s="154">
        <v>0</v>
      </c>
      <c r="G708" s="154">
        <v>0</v>
      </c>
      <c r="H708" s="154">
        <v>0</v>
      </c>
      <c r="I708" s="154">
        <v>0</v>
      </c>
      <c r="J708" s="154">
        <v>0</v>
      </c>
      <c r="K708" s="154">
        <v>0</v>
      </c>
      <c r="L708" s="154">
        <v>0</v>
      </c>
      <c r="M708" s="154">
        <v>0</v>
      </c>
      <c r="N708" s="154">
        <v>21</v>
      </c>
      <c r="O708" s="154" t="s">
        <v>188</v>
      </c>
      <c r="P708" s="2"/>
    </row>
    <row r="709" spans="1:16" ht="13.5" customHeight="1" x14ac:dyDescent="0.25">
      <c r="A709" s="155">
        <v>0.77083333333333304</v>
      </c>
      <c r="B709" s="154">
        <v>10</v>
      </c>
      <c r="C709" s="154">
        <v>0</v>
      </c>
      <c r="D709" s="154">
        <v>0</v>
      </c>
      <c r="E709" s="154">
        <v>9</v>
      </c>
      <c r="F709" s="154">
        <v>1</v>
      </c>
      <c r="G709" s="154">
        <v>0</v>
      </c>
      <c r="H709" s="154">
        <v>0</v>
      </c>
      <c r="I709" s="154">
        <v>0</v>
      </c>
      <c r="J709" s="154">
        <v>0</v>
      </c>
      <c r="K709" s="154">
        <v>0</v>
      </c>
      <c r="L709" s="154">
        <v>0</v>
      </c>
      <c r="M709" s="154">
        <v>0</v>
      </c>
      <c r="N709" s="154">
        <v>25.2</v>
      </c>
      <c r="O709" s="154" t="s">
        <v>188</v>
      </c>
      <c r="P709" s="2"/>
    </row>
    <row r="710" spans="1:16" ht="13.5" customHeight="1" x14ac:dyDescent="0.25">
      <c r="A710" s="155">
        <v>0.78125</v>
      </c>
      <c r="B710" s="154">
        <v>2</v>
      </c>
      <c r="C710" s="154">
        <v>0</v>
      </c>
      <c r="D710" s="154">
        <v>0</v>
      </c>
      <c r="E710" s="154">
        <v>2</v>
      </c>
      <c r="F710" s="154">
        <v>0</v>
      </c>
      <c r="G710" s="154">
        <v>0</v>
      </c>
      <c r="H710" s="154">
        <v>0</v>
      </c>
      <c r="I710" s="154">
        <v>0</v>
      </c>
      <c r="J710" s="154">
        <v>0</v>
      </c>
      <c r="K710" s="154">
        <v>0</v>
      </c>
      <c r="L710" s="154">
        <v>0</v>
      </c>
      <c r="M710" s="154">
        <v>0</v>
      </c>
      <c r="N710" s="154">
        <v>23.8</v>
      </c>
      <c r="O710" s="154" t="s">
        <v>188</v>
      </c>
      <c r="P710" s="2"/>
    </row>
    <row r="711" spans="1:16" ht="13.5" customHeight="1" x14ac:dyDescent="0.25">
      <c r="A711" s="155">
        <v>0.79166666666666696</v>
      </c>
      <c r="B711" s="154">
        <v>6</v>
      </c>
      <c r="C711" s="154">
        <v>0</v>
      </c>
      <c r="D711" s="154">
        <v>0</v>
      </c>
      <c r="E711" s="154">
        <v>5</v>
      </c>
      <c r="F711" s="154">
        <v>1</v>
      </c>
      <c r="G711" s="154">
        <v>0</v>
      </c>
      <c r="H711" s="154">
        <v>0</v>
      </c>
      <c r="I711" s="154">
        <v>0</v>
      </c>
      <c r="J711" s="154">
        <v>0</v>
      </c>
      <c r="K711" s="154">
        <v>0</v>
      </c>
      <c r="L711" s="154">
        <v>0</v>
      </c>
      <c r="M711" s="154">
        <v>0</v>
      </c>
      <c r="N711" s="154">
        <v>24.1</v>
      </c>
      <c r="O711" s="154" t="s">
        <v>188</v>
      </c>
      <c r="P711" s="2"/>
    </row>
    <row r="712" spans="1:16" ht="13.5" customHeight="1" x14ac:dyDescent="0.25">
      <c r="A712" s="155">
        <v>0.80208333333333304</v>
      </c>
      <c r="B712" s="154">
        <v>0</v>
      </c>
      <c r="C712" s="154">
        <v>0</v>
      </c>
      <c r="D712" s="154">
        <v>0</v>
      </c>
      <c r="E712" s="154">
        <v>0</v>
      </c>
      <c r="F712" s="154">
        <v>0</v>
      </c>
      <c r="G712" s="154">
        <v>0</v>
      </c>
      <c r="H712" s="154">
        <v>0</v>
      </c>
      <c r="I712" s="154">
        <v>0</v>
      </c>
      <c r="J712" s="154">
        <v>0</v>
      </c>
      <c r="K712" s="154">
        <v>0</v>
      </c>
      <c r="L712" s="154">
        <v>0</v>
      </c>
      <c r="M712" s="154">
        <v>0</v>
      </c>
      <c r="N712" s="154" t="s">
        <v>188</v>
      </c>
      <c r="O712" s="154" t="s">
        <v>188</v>
      </c>
      <c r="P712" s="2"/>
    </row>
    <row r="713" spans="1:16" ht="13.5" customHeight="1" x14ac:dyDescent="0.25">
      <c r="A713" s="155">
        <v>0.8125</v>
      </c>
      <c r="B713" s="154">
        <v>2</v>
      </c>
      <c r="C713" s="154">
        <v>0</v>
      </c>
      <c r="D713" s="154">
        <v>0</v>
      </c>
      <c r="E713" s="154">
        <v>2</v>
      </c>
      <c r="F713" s="154">
        <v>0</v>
      </c>
      <c r="G713" s="154">
        <v>0</v>
      </c>
      <c r="H713" s="154">
        <v>0</v>
      </c>
      <c r="I713" s="154">
        <v>0</v>
      </c>
      <c r="J713" s="154">
        <v>0</v>
      </c>
      <c r="K713" s="154">
        <v>0</v>
      </c>
      <c r="L713" s="154">
        <v>0</v>
      </c>
      <c r="M713" s="154">
        <v>0</v>
      </c>
      <c r="N713" s="154">
        <v>22.6</v>
      </c>
      <c r="O713" s="154" t="s">
        <v>188</v>
      </c>
      <c r="P713" s="2"/>
    </row>
    <row r="714" spans="1:16" ht="13.5" customHeight="1" x14ac:dyDescent="0.25">
      <c r="A714" s="155">
        <v>0.82291666666666696</v>
      </c>
      <c r="B714" s="154">
        <v>3</v>
      </c>
      <c r="C714" s="154">
        <v>0</v>
      </c>
      <c r="D714" s="154">
        <v>0</v>
      </c>
      <c r="E714" s="154">
        <v>3</v>
      </c>
      <c r="F714" s="154">
        <v>0</v>
      </c>
      <c r="G714" s="154">
        <v>0</v>
      </c>
      <c r="H714" s="154">
        <v>0</v>
      </c>
      <c r="I714" s="154">
        <v>0</v>
      </c>
      <c r="J714" s="154">
        <v>0</v>
      </c>
      <c r="K714" s="154">
        <v>0</v>
      </c>
      <c r="L714" s="154">
        <v>0</v>
      </c>
      <c r="M714" s="154">
        <v>0</v>
      </c>
      <c r="N714" s="154">
        <v>25.4</v>
      </c>
      <c r="O714" s="154" t="s">
        <v>188</v>
      </c>
      <c r="P714" s="2"/>
    </row>
    <row r="715" spans="1:16" ht="13.5" customHeight="1" x14ac:dyDescent="0.25">
      <c r="A715" s="155">
        <v>0.83333333333333304</v>
      </c>
      <c r="B715" s="154">
        <v>1</v>
      </c>
      <c r="C715" s="154">
        <v>0</v>
      </c>
      <c r="D715" s="154">
        <v>0</v>
      </c>
      <c r="E715" s="154">
        <v>1</v>
      </c>
      <c r="F715" s="154">
        <v>0</v>
      </c>
      <c r="G715" s="154">
        <v>0</v>
      </c>
      <c r="H715" s="154">
        <v>0</v>
      </c>
      <c r="I715" s="154">
        <v>0</v>
      </c>
      <c r="J715" s="154">
        <v>0</v>
      </c>
      <c r="K715" s="154">
        <v>0</v>
      </c>
      <c r="L715" s="154">
        <v>0</v>
      </c>
      <c r="M715" s="154">
        <v>0</v>
      </c>
      <c r="N715" s="154">
        <v>26.2</v>
      </c>
      <c r="O715" s="154" t="s">
        <v>188</v>
      </c>
      <c r="P715" s="2"/>
    </row>
    <row r="716" spans="1:16" ht="13.5" customHeight="1" x14ac:dyDescent="0.25">
      <c r="A716" s="155">
        <v>0.84375</v>
      </c>
      <c r="B716" s="154">
        <v>3</v>
      </c>
      <c r="C716" s="154">
        <v>0</v>
      </c>
      <c r="D716" s="154">
        <v>0</v>
      </c>
      <c r="E716" s="154">
        <v>3</v>
      </c>
      <c r="F716" s="154">
        <v>0</v>
      </c>
      <c r="G716" s="154">
        <v>0</v>
      </c>
      <c r="H716" s="154">
        <v>0</v>
      </c>
      <c r="I716" s="154">
        <v>0</v>
      </c>
      <c r="J716" s="154">
        <v>0</v>
      </c>
      <c r="K716" s="154">
        <v>0</v>
      </c>
      <c r="L716" s="154">
        <v>0</v>
      </c>
      <c r="M716" s="154">
        <v>0</v>
      </c>
      <c r="N716" s="154">
        <v>27.3</v>
      </c>
      <c r="O716" s="154" t="s">
        <v>188</v>
      </c>
      <c r="P716" s="2"/>
    </row>
    <row r="717" spans="1:16" ht="13.5" customHeight="1" x14ac:dyDescent="0.25">
      <c r="A717" s="155">
        <v>0.85416666666666696</v>
      </c>
      <c r="B717" s="154">
        <v>1</v>
      </c>
      <c r="C717" s="154">
        <v>0</v>
      </c>
      <c r="D717" s="154">
        <v>0</v>
      </c>
      <c r="E717" s="154">
        <v>1</v>
      </c>
      <c r="F717" s="154">
        <v>0</v>
      </c>
      <c r="G717" s="154">
        <v>0</v>
      </c>
      <c r="H717" s="154">
        <v>0</v>
      </c>
      <c r="I717" s="154">
        <v>0</v>
      </c>
      <c r="J717" s="154">
        <v>0</v>
      </c>
      <c r="K717" s="154">
        <v>0</v>
      </c>
      <c r="L717" s="154">
        <v>0</v>
      </c>
      <c r="M717" s="154">
        <v>0</v>
      </c>
      <c r="N717" s="154">
        <v>26.5</v>
      </c>
      <c r="O717" s="154" t="s">
        <v>188</v>
      </c>
      <c r="P717" s="2"/>
    </row>
    <row r="718" spans="1:16" ht="13.5" customHeight="1" x14ac:dyDescent="0.25">
      <c r="A718" s="155">
        <v>0.86458333333333304</v>
      </c>
      <c r="B718" s="154">
        <v>2</v>
      </c>
      <c r="C718" s="154">
        <v>0</v>
      </c>
      <c r="D718" s="154">
        <v>0</v>
      </c>
      <c r="E718" s="154">
        <v>1</v>
      </c>
      <c r="F718" s="154">
        <v>1</v>
      </c>
      <c r="G718" s="154">
        <v>0</v>
      </c>
      <c r="H718" s="154">
        <v>0</v>
      </c>
      <c r="I718" s="154">
        <v>0</v>
      </c>
      <c r="J718" s="154">
        <v>0</v>
      </c>
      <c r="K718" s="154">
        <v>0</v>
      </c>
      <c r="L718" s="154">
        <v>0</v>
      </c>
      <c r="M718" s="154">
        <v>0</v>
      </c>
      <c r="N718" s="154">
        <v>24</v>
      </c>
      <c r="O718" s="154" t="s">
        <v>188</v>
      </c>
      <c r="P718" s="2"/>
    </row>
    <row r="719" spans="1:16" ht="13.5" customHeight="1" x14ac:dyDescent="0.25">
      <c r="A719" s="155">
        <v>0.875</v>
      </c>
      <c r="B719" s="154">
        <v>0</v>
      </c>
      <c r="C719" s="154">
        <v>0</v>
      </c>
      <c r="D719" s="154">
        <v>0</v>
      </c>
      <c r="E719" s="154">
        <v>0</v>
      </c>
      <c r="F719" s="154">
        <v>0</v>
      </c>
      <c r="G719" s="154">
        <v>0</v>
      </c>
      <c r="H719" s="154">
        <v>0</v>
      </c>
      <c r="I719" s="154">
        <v>0</v>
      </c>
      <c r="J719" s="154">
        <v>0</v>
      </c>
      <c r="K719" s="154">
        <v>0</v>
      </c>
      <c r="L719" s="154">
        <v>0</v>
      </c>
      <c r="M719" s="154">
        <v>0</v>
      </c>
      <c r="N719" s="154" t="s">
        <v>188</v>
      </c>
      <c r="O719" s="154" t="s">
        <v>188</v>
      </c>
      <c r="P719" s="2"/>
    </row>
    <row r="720" spans="1:16" ht="13.5" customHeight="1" x14ac:dyDescent="0.25">
      <c r="A720" s="155">
        <v>0.88541666666666696</v>
      </c>
      <c r="B720" s="154">
        <v>2</v>
      </c>
      <c r="C720" s="154">
        <v>0</v>
      </c>
      <c r="D720" s="154">
        <v>0</v>
      </c>
      <c r="E720" s="154">
        <v>2</v>
      </c>
      <c r="F720" s="154">
        <v>0</v>
      </c>
      <c r="G720" s="154">
        <v>0</v>
      </c>
      <c r="H720" s="154">
        <v>0</v>
      </c>
      <c r="I720" s="154">
        <v>0</v>
      </c>
      <c r="J720" s="154">
        <v>0</v>
      </c>
      <c r="K720" s="154">
        <v>0</v>
      </c>
      <c r="L720" s="154">
        <v>0</v>
      </c>
      <c r="M720" s="154">
        <v>0</v>
      </c>
      <c r="N720" s="154">
        <v>27.4</v>
      </c>
      <c r="O720" s="154" t="s">
        <v>188</v>
      </c>
      <c r="P720" s="2"/>
    </row>
    <row r="721" spans="1:16" ht="13.5" customHeight="1" x14ac:dyDescent="0.25">
      <c r="A721" s="155">
        <v>0.89583333333333304</v>
      </c>
      <c r="B721" s="154">
        <v>0</v>
      </c>
      <c r="C721" s="154">
        <v>0</v>
      </c>
      <c r="D721" s="154">
        <v>0</v>
      </c>
      <c r="E721" s="154">
        <v>0</v>
      </c>
      <c r="F721" s="154">
        <v>0</v>
      </c>
      <c r="G721" s="154">
        <v>0</v>
      </c>
      <c r="H721" s="154">
        <v>0</v>
      </c>
      <c r="I721" s="154">
        <v>0</v>
      </c>
      <c r="J721" s="154">
        <v>0</v>
      </c>
      <c r="K721" s="154">
        <v>0</v>
      </c>
      <c r="L721" s="154">
        <v>0</v>
      </c>
      <c r="M721" s="154">
        <v>0</v>
      </c>
      <c r="N721" s="154" t="s">
        <v>188</v>
      </c>
      <c r="O721" s="154" t="s">
        <v>188</v>
      </c>
      <c r="P721" s="2"/>
    </row>
    <row r="722" spans="1:16" ht="13.5" customHeight="1" x14ac:dyDescent="0.25">
      <c r="A722" s="155">
        <v>0.90625</v>
      </c>
      <c r="B722" s="154">
        <v>0</v>
      </c>
      <c r="C722" s="154">
        <v>0</v>
      </c>
      <c r="D722" s="154">
        <v>0</v>
      </c>
      <c r="E722" s="154">
        <v>0</v>
      </c>
      <c r="F722" s="154">
        <v>0</v>
      </c>
      <c r="G722" s="154">
        <v>0</v>
      </c>
      <c r="H722" s="154">
        <v>0</v>
      </c>
      <c r="I722" s="154">
        <v>0</v>
      </c>
      <c r="J722" s="154">
        <v>0</v>
      </c>
      <c r="K722" s="154">
        <v>0</v>
      </c>
      <c r="L722" s="154">
        <v>0</v>
      </c>
      <c r="M722" s="154">
        <v>0</v>
      </c>
      <c r="N722" s="154" t="s">
        <v>188</v>
      </c>
      <c r="O722" s="154" t="s">
        <v>188</v>
      </c>
      <c r="P722" s="2"/>
    </row>
    <row r="723" spans="1:16" ht="13.5" customHeight="1" x14ac:dyDescent="0.25">
      <c r="A723" s="155">
        <v>0.91666666666666696</v>
      </c>
      <c r="B723" s="154">
        <v>1</v>
      </c>
      <c r="C723" s="154">
        <v>0</v>
      </c>
      <c r="D723" s="154">
        <v>0</v>
      </c>
      <c r="E723" s="154">
        <v>1</v>
      </c>
      <c r="F723" s="154">
        <v>0</v>
      </c>
      <c r="G723" s="154">
        <v>0</v>
      </c>
      <c r="H723" s="154">
        <v>0</v>
      </c>
      <c r="I723" s="154">
        <v>0</v>
      </c>
      <c r="J723" s="154">
        <v>0</v>
      </c>
      <c r="K723" s="154">
        <v>0</v>
      </c>
      <c r="L723" s="154">
        <v>0</v>
      </c>
      <c r="M723" s="154">
        <v>0</v>
      </c>
      <c r="N723" s="154">
        <v>29.3</v>
      </c>
      <c r="O723" s="154" t="s">
        <v>188</v>
      </c>
      <c r="P723" s="2"/>
    </row>
    <row r="724" spans="1:16" ht="13.5" customHeight="1" x14ac:dyDescent="0.25">
      <c r="A724" s="155">
        <v>0.92708333333333304</v>
      </c>
      <c r="B724" s="154">
        <v>1</v>
      </c>
      <c r="C724" s="154">
        <v>0</v>
      </c>
      <c r="D724" s="154">
        <v>0</v>
      </c>
      <c r="E724" s="154">
        <v>1</v>
      </c>
      <c r="F724" s="154">
        <v>0</v>
      </c>
      <c r="G724" s="154">
        <v>0</v>
      </c>
      <c r="H724" s="154">
        <v>0</v>
      </c>
      <c r="I724" s="154">
        <v>0</v>
      </c>
      <c r="J724" s="154">
        <v>0</v>
      </c>
      <c r="K724" s="154">
        <v>0</v>
      </c>
      <c r="L724" s="154">
        <v>0</v>
      </c>
      <c r="M724" s="154">
        <v>0</v>
      </c>
      <c r="N724" s="154">
        <v>40.799999999999997</v>
      </c>
      <c r="O724" s="154" t="s">
        <v>188</v>
      </c>
      <c r="P724" s="2"/>
    </row>
    <row r="725" spans="1:16" ht="13.5" customHeight="1" x14ac:dyDescent="0.25">
      <c r="A725" s="155">
        <v>0.9375</v>
      </c>
      <c r="B725" s="154">
        <v>0</v>
      </c>
      <c r="C725" s="154">
        <v>0</v>
      </c>
      <c r="D725" s="154">
        <v>0</v>
      </c>
      <c r="E725" s="154">
        <v>0</v>
      </c>
      <c r="F725" s="154">
        <v>0</v>
      </c>
      <c r="G725" s="154">
        <v>0</v>
      </c>
      <c r="H725" s="154">
        <v>0</v>
      </c>
      <c r="I725" s="154">
        <v>0</v>
      </c>
      <c r="J725" s="154">
        <v>0</v>
      </c>
      <c r="K725" s="154">
        <v>0</v>
      </c>
      <c r="L725" s="154">
        <v>0</v>
      </c>
      <c r="M725" s="154">
        <v>0</v>
      </c>
      <c r="N725" s="154" t="s">
        <v>188</v>
      </c>
      <c r="O725" s="154" t="s">
        <v>188</v>
      </c>
      <c r="P725" s="2"/>
    </row>
    <row r="726" spans="1:16" ht="13.5" customHeight="1" x14ac:dyDescent="0.25">
      <c r="A726" s="155">
        <v>0.94791666666666696</v>
      </c>
      <c r="B726" s="154">
        <v>0</v>
      </c>
      <c r="C726" s="154">
        <v>0</v>
      </c>
      <c r="D726" s="154">
        <v>0</v>
      </c>
      <c r="E726" s="154">
        <v>0</v>
      </c>
      <c r="F726" s="154">
        <v>0</v>
      </c>
      <c r="G726" s="154">
        <v>0</v>
      </c>
      <c r="H726" s="154">
        <v>0</v>
      </c>
      <c r="I726" s="154">
        <v>0</v>
      </c>
      <c r="J726" s="154">
        <v>0</v>
      </c>
      <c r="K726" s="154">
        <v>0</v>
      </c>
      <c r="L726" s="154">
        <v>0</v>
      </c>
      <c r="M726" s="154">
        <v>0</v>
      </c>
      <c r="N726" s="154" t="s">
        <v>188</v>
      </c>
      <c r="O726" s="154" t="s">
        <v>188</v>
      </c>
      <c r="P726" s="2"/>
    </row>
    <row r="727" spans="1:16" ht="13.5" customHeight="1" x14ac:dyDescent="0.25">
      <c r="A727" s="155">
        <v>0.95833333333333304</v>
      </c>
      <c r="B727" s="154">
        <v>0</v>
      </c>
      <c r="C727" s="154">
        <v>0</v>
      </c>
      <c r="D727" s="154">
        <v>0</v>
      </c>
      <c r="E727" s="154">
        <v>0</v>
      </c>
      <c r="F727" s="154">
        <v>0</v>
      </c>
      <c r="G727" s="154">
        <v>0</v>
      </c>
      <c r="H727" s="154">
        <v>0</v>
      </c>
      <c r="I727" s="154">
        <v>0</v>
      </c>
      <c r="J727" s="154">
        <v>0</v>
      </c>
      <c r="K727" s="154">
        <v>0</v>
      </c>
      <c r="L727" s="154">
        <v>0</v>
      </c>
      <c r="M727" s="154">
        <v>0</v>
      </c>
      <c r="N727" s="154" t="s">
        <v>188</v>
      </c>
      <c r="O727" s="154" t="s">
        <v>188</v>
      </c>
      <c r="P727" s="2"/>
    </row>
    <row r="728" spans="1:16" ht="13.5" customHeight="1" x14ac:dyDescent="0.25">
      <c r="A728" s="155">
        <v>0.96875</v>
      </c>
      <c r="B728" s="154">
        <v>1</v>
      </c>
      <c r="C728" s="154">
        <v>0</v>
      </c>
      <c r="D728" s="154">
        <v>0</v>
      </c>
      <c r="E728" s="154">
        <v>1</v>
      </c>
      <c r="F728" s="154">
        <v>0</v>
      </c>
      <c r="G728" s="154">
        <v>0</v>
      </c>
      <c r="H728" s="154">
        <v>0</v>
      </c>
      <c r="I728" s="154">
        <v>0</v>
      </c>
      <c r="J728" s="154">
        <v>0</v>
      </c>
      <c r="K728" s="154">
        <v>0</v>
      </c>
      <c r="L728" s="154">
        <v>0</v>
      </c>
      <c r="M728" s="154">
        <v>0</v>
      </c>
      <c r="N728" s="154">
        <v>24.2</v>
      </c>
      <c r="O728" s="154" t="s">
        <v>188</v>
      </c>
      <c r="P728" s="2"/>
    </row>
    <row r="729" spans="1:16" ht="13.5" customHeight="1" x14ac:dyDescent="0.25">
      <c r="A729" s="155">
        <v>0.97916666666666696</v>
      </c>
      <c r="B729" s="154">
        <v>0</v>
      </c>
      <c r="C729" s="154">
        <v>0</v>
      </c>
      <c r="D729" s="154">
        <v>0</v>
      </c>
      <c r="E729" s="154">
        <v>0</v>
      </c>
      <c r="F729" s="154">
        <v>0</v>
      </c>
      <c r="G729" s="154">
        <v>0</v>
      </c>
      <c r="H729" s="154">
        <v>0</v>
      </c>
      <c r="I729" s="154">
        <v>0</v>
      </c>
      <c r="J729" s="154">
        <v>0</v>
      </c>
      <c r="K729" s="154">
        <v>0</v>
      </c>
      <c r="L729" s="154">
        <v>0</v>
      </c>
      <c r="M729" s="154">
        <v>0</v>
      </c>
      <c r="N729" s="154" t="s">
        <v>188</v>
      </c>
      <c r="O729" s="154" t="s">
        <v>188</v>
      </c>
      <c r="P729" s="2"/>
    </row>
    <row r="730" spans="1:16" ht="13.5" customHeight="1" thickBot="1" x14ac:dyDescent="0.3">
      <c r="A730" s="156">
        <v>0.98958333333333304</v>
      </c>
      <c r="B730" s="154">
        <v>0</v>
      </c>
      <c r="C730" s="154">
        <v>0</v>
      </c>
      <c r="D730" s="154">
        <v>0</v>
      </c>
      <c r="E730" s="154">
        <v>0</v>
      </c>
      <c r="F730" s="154">
        <v>0</v>
      </c>
      <c r="G730" s="154">
        <v>0</v>
      </c>
      <c r="H730" s="154">
        <v>0</v>
      </c>
      <c r="I730" s="154">
        <v>0</v>
      </c>
      <c r="J730" s="154">
        <v>0</v>
      </c>
      <c r="K730" s="154">
        <v>0</v>
      </c>
      <c r="L730" s="154">
        <v>0</v>
      </c>
      <c r="M730" s="154">
        <v>0</v>
      </c>
      <c r="N730" s="154" t="s">
        <v>188</v>
      </c>
      <c r="O730" s="154" t="s">
        <v>188</v>
      </c>
      <c r="P730" s="2"/>
    </row>
    <row r="731" spans="1:16" ht="13.5" customHeight="1" thickTop="1" x14ac:dyDescent="0.25">
      <c r="A731" s="157" t="s">
        <v>44</v>
      </c>
      <c r="B731" s="158">
        <f t="shared" ref="B731:M731" si="73">SUM(B663:B710)</f>
        <v>313</v>
      </c>
      <c r="C731" s="158">
        <f t="shared" si="73"/>
        <v>9</v>
      </c>
      <c r="D731" s="158">
        <f t="shared" si="73"/>
        <v>4</v>
      </c>
      <c r="E731" s="158">
        <f t="shared" si="73"/>
        <v>252</v>
      </c>
      <c r="F731" s="158">
        <f t="shared" si="73"/>
        <v>42</v>
      </c>
      <c r="G731" s="158">
        <f t="shared" si="73"/>
        <v>3</v>
      </c>
      <c r="H731" s="158">
        <f t="shared" si="73"/>
        <v>0</v>
      </c>
      <c r="I731" s="158">
        <f t="shared" si="73"/>
        <v>2</v>
      </c>
      <c r="J731" s="158">
        <f t="shared" si="73"/>
        <v>1</v>
      </c>
      <c r="K731" s="158">
        <f t="shared" si="73"/>
        <v>0</v>
      </c>
      <c r="L731" s="158">
        <f t="shared" si="73"/>
        <v>0</v>
      </c>
      <c r="M731" s="158">
        <f t="shared" si="73"/>
        <v>0</v>
      </c>
      <c r="N731" s="159">
        <v>24.2</v>
      </c>
      <c r="O731" s="159">
        <v>28.3</v>
      </c>
    </row>
    <row r="732" spans="1:16" ht="13.5" customHeight="1" x14ac:dyDescent="0.25">
      <c r="A732" s="160" t="s">
        <v>45</v>
      </c>
      <c r="B732" s="154">
        <f t="shared" ref="B732:M732" si="74">SUM(B659:B722)</f>
        <v>341</v>
      </c>
      <c r="C732" s="154">
        <f t="shared" si="74"/>
        <v>9</v>
      </c>
      <c r="D732" s="154">
        <f t="shared" si="74"/>
        <v>4</v>
      </c>
      <c r="E732" s="154">
        <f t="shared" si="74"/>
        <v>277</v>
      </c>
      <c r="F732" s="154">
        <f t="shared" si="74"/>
        <v>45</v>
      </c>
      <c r="G732" s="154">
        <f t="shared" si="74"/>
        <v>3</v>
      </c>
      <c r="H732" s="154">
        <f t="shared" si="74"/>
        <v>0</v>
      </c>
      <c r="I732" s="154">
        <f t="shared" si="74"/>
        <v>2</v>
      </c>
      <c r="J732" s="154">
        <f t="shared" si="74"/>
        <v>1</v>
      </c>
      <c r="K732" s="154">
        <f t="shared" si="74"/>
        <v>0</v>
      </c>
      <c r="L732" s="154">
        <f t="shared" si="74"/>
        <v>0</v>
      </c>
      <c r="M732" s="154">
        <f t="shared" si="74"/>
        <v>0</v>
      </c>
      <c r="N732" s="161">
        <v>24.4</v>
      </c>
      <c r="O732" s="161">
        <v>28.5</v>
      </c>
    </row>
    <row r="733" spans="1:16" ht="13.5" customHeight="1" x14ac:dyDescent="0.25">
      <c r="A733" s="154" t="s">
        <v>46</v>
      </c>
      <c r="B733" s="154">
        <f t="shared" ref="B733:M733" si="75">SUM(B659:B730)</f>
        <v>344</v>
      </c>
      <c r="C733" s="154">
        <f t="shared" si="75"/>
        <v>9</v>
      </c>
      <c r="D733" s="154">
        <f t="shared" si="75"/>
        <v>4</v>
      </c>
      <c r="E733" s="154">
        <f t="shared" si="75"/>
        <v>280</v>
      </c>
      <c r="F733" s="154">
        <f t="shared" si="75"/>
        <v>45</v>
      </c>
      <c r="G733" s="154">
        <f t="shared" si="75"/>
        <v>3</v>
      </c>
      <c r="H733" s="154">
        <f t="shared" si="75"/>
        <v>0</v>
      </c>
      <c r="I733" s="154">
        <f t="shared" si="75"/>
        <v>2</v>
      </c>
      <c r="J733" s="154">
        <f t="shared" si="75"/>
        <v>1</v>
      </c>
      <c r="K733" s="154">
        <f t="shared" si="75"/>
        <v>0</v>
      </c>
      <c r="L733" s="154">
        <f t="shared" si="75"/>
        <v>0</v>
      </c>
      <c r="M733" s="154">
        <f t="shared" si="75"/>
        <v>0</v>
      </c>
      <c r="N733" s="161">
        <v>24.4</v>
      </c>
      <c r="O733" s="161">
        <v>28.5</v>
      </c>
    </row>
    <row r="734" spans="1:16" ht="13.5" customHeight="1" thickBot="1" x14ac:dyDescent="0.3">
      <c r="A734" s="162" t="s">
        <v>47</v>
      </c>
      <c r="B734" s="162">
        <f t="shared" ref="B734:M734" si="76">SUM(B635:B730)</f>
        <v>346</v>
      </c>
      <c r="C734" s="162">
        <f t="shared" si="76"/>
        <v>9</v>
      </c>
      <c r="D734" s="162">
        <f t="shared" si="76"/>
        <v>4</v>
      </c>
      <c r="E734" s="162">
        <f t="shared" si="76"/>
        <v>282</v>
      </c>
      <c r="F734" s="162">
        <f t="shared" si="76"/>
        <v>45</v>
      </c>
      <c r="G734" s="162">
        <f t="shared" si="76"/>
        <v>3</v>
      </c>
      <c r="H734" s="162">
        <f t="shared" si="76"/>
        <v>0</v>
      </c>
      <c r="I734" s="162">
        <f t="shared" si="76"/>
        <v>2</v>
      </c>
      <c r="J734" s="162">
        <f t="shared" si="76"/>
        <v>1</v>
      </c>
      <c r="K734" s="162">
        <f t="shared" si="76"/>
        <v>0</v>
      </c>
      <c r="L734" s="162">
        <f t="shared" si="76"/>
        <v>0</v>
      </c>
      <c r="M734" s="162">
        <f t="shared" si="76"/>
        <v>0</v>
      </c>
      <c r="N734" s="163">
        <v>24.4</v>
      </c>
      <c r="O734" s="163">
        <v>28.6</v>
      </c>
    </row>
    <row r="735" spans="1:16" ht="13.5" customHeight="1" thickTop="1" x14ac:dyDescent="0.25">
      <c r="N735" s="164"/>
      <c r="O735" s="164"/>
    </row>
    <row r="736" spans="1:16" ht="13.5" customHeight="1" thickBot="1" x14ac:dyDescent="0.3">
      <c r="A736" s="165" t="s">
        <v>9</v>
      </c>
      <c r="B736" s="166" t="str">
        <f>TEXT(C736,"dddd")</f>
        <v>Monday</v>
      </c>
      <c r="C736" s="166">
        <f>C632+1</f>
        <v>44837</v>
      </c>
      <c r="D736" s="165"/>
      <c r="E736" s="165"/>
      <c r="F736" s="165"/>
      <c r="G736" s="165"/>
      <c r="H736" s="165"/>
      <c r="I736" s="165"/>
      <c r="J736" s="165"/>
      <c r="K736" s="165"/>
      <c r="L736" s="165"/>
      <c r="M736" s="165"/>
      <c r="N736" s="167"/>
      <c r="O736" s="167"/>
    </row>
    <row r="737" spans="1:16" ht="13.5" customHeight="1" thickTop="1" thickBot="1" x14ac:dyDescent="0.3">
      <c r="A737" s="165"/>
      <c r="B737" s="521" t="s">
        <v>30</v>
      </c>
      <c r="C737" s="521" t="s">
        <v>31</v>
      </c>
      <c r="D737" s="521" t="s">
        <v>32</v>
      </c>
      <c r="E737" s="521" t="s">
        <v>33</v>
      </c>
      <c r="F737" s="521" t="s">
        <v>34</v>
      </c>
      <c r="G737" s="521" t="s">
        <v>35</v>
      </c>
      <c r="H737" s="521" t="s">
        <v>36</v>
      </c>
      <c r="I737" s="521" t="s">
        <v>37</v>
      </c>
      <c r="J737" s="521" t="s">
        <v>38</v>
      </c>
      <c r="K737" s="521" t="s">
        <v>39</v>
      </c>
      <c r="L737" s="521" t="s">
        <v>40</v>
      </c>
      <c r="M737" s="521" t="s">
        <v>41</v>
      </c>
      <c r="N737" s="523" t="s">
        <v>42</v>
      </c>
      <c r="O737" s="523" t="s">
        <v>43</v>
      </c>
    </row>
    <row r="738" spans="1:16" ht="13.5" customHeight="1" thickTop="1" thickBot="1" x14ac:dyDescent="0.3">
      <c r="A738" s="168" t="s">
        <v>50</v>
      </c>
      <c r="B738" s="522"/>
      <c r="C738" s="522"/>
      <c r="D738" s="522"/>
      <c r="E738" s="522"/>
      <c r="F738" s="522"/>
      <c r="G738" s="522"/>
      <c r="H738" s="522"/>
      <c r="I738" s="522"/>
      <c r="J738" s="522"/>
      <c r="K738" s="522"/>
      <c r="L738" s="522"/>
      <c r="M738" s="522"/>
      <c r="N738" s="524"/>
      <c r="O738" s="524"/>
    </row>
    <row r="739" spans="1:16" ht="13.5" customHeight="1" thickTop="1" x14ac:dyDescent="0.25">
      <c r="A739" s="153">
        <v>0</v>
      </c>
      <c r="B739" s="154">
        <v>0</v>
      </c>
      <c r="C739" s="154">
        <v>0</v>
      </c>
      <c r="D739" s="154">
        <v>0</v>
      </c>
      <c r="E739" s="154">
        <v>0</v>
      </c>
      <c r="F739" s="154">
        <v>0</v>
      </c>
      <c r="G739" s="154">
        <v>0</v>
      </c>
      <c r="H739" s="154">
        <v>0</v>
      </c>
      <c r="I739" s="154">
        <v>0</v>
      </c>
      <c r="J739" s="154">
        <v>0</v>
      </c>
      <c r="K739" s="154">
        <v>0</v>
      </c>
      <c r="L739" s="154">
        <v>0</v>
      </c>
      <c r="M739" s="154">
        <v>0</v>
      </c>
      <c r="N739" s="154" t="s">
        <v>188</v>
      </c>
      <c r="O739" s="154" t="s">
        <v>188</v>
      </c>
      <c r="P739" s="2"/>
    </row>
    <row r="740" spans="1:16" ht="13.5" customHeight="1" x14ac:dyDescent="0.25">
      <c r="A740" s="155">
        <v>1.0416666666666666E-2</v>
      </c>
      <c r="B740" s="154">
        <v>0</v>
      </c>
      <c r="C740" s="154">
        <v>0</v>
      </c>
      <c r="D740" s="154">
        <v>0</v>
      </c>
      <c r="E740" s="154">
        <v>0</v>
      </c>
      <c r="F740" s="154">
        <v>0</v>
      </c>
      <c r="G740" s="154">
        <v>0</v>
      </c>
      <c r="H740" s="154">
        <v>0</v>
      </c>
      <c r="I740" s="154">
        <v>0</v>
      </c>
      <c r="J740" s="154">
        <v>0</v>
      </c>
      <c r="K740" s="154">
        <v>0</v>
      </c>
      <c r="L740" s="154">
        <v>0</v>
      </c>
      <c r="M740" s="154">
        <v>0</v>
      </c>
      <c r="N740" s="154" t="s">
        <v>188</v>
      </c>
      <c r="O740" s="154" t="s">
        <v>188</v>
      </c>
      <c r="P740" s="2"/>
    </row>
    <row r="741" spans="1:16" ht="13.5" customHeight="1" x14ac:dyDescent="0.25">
      <c r="A741" s="155">
        <v>2.0833333333333332E-2</v>
      </c>
      <c r="B741" s="154">
        <v>0</v>
      </c>
      <c r="C741" s="154">
        <v>0</v>
      </c>
      <c r="D741" s="154">
        <v>0</v>
      </c>
      <c r="E741" s="154">
        <v>0</v>
      </c>
      <c r="F741" s="154">
        <v>0</v>
      </c>
      <c r="G741" s="154">
        <v>0</v>
      </c>
      <c r="H741" s="154">
        <v>0</v>
      </c>
      <c r="I741" s="154">
        <v>0</v>
      </c>
      <c r="J741" s="154">
        <v>0</v>
      </c>
      <c r="K741" s="154">
        <v>0</v>
      </c>
      <c r="L741" s="154">
        <v>0</v>
      </c>
      <c r="M741" s="154">
        <v>0</v>
      </c>
      <c r="N741" s="154" t="s">
        <v>188</v>
      </c>
      <c r="O741" s="154" t="s">
        <v>188</v>
      </c>
      <c r="P741" s="2"/>
    </row>
    <row r="742" spans="1:16" ht="13.5" customHeight="1" x14ac:dyDescent="0.25">
      <c r="A742" s="155">
        <v>3.125E-2</v>
      </c>
      <c r="B742" s="154">
        <v>1</v>
      </c>
      <c r="C742" s="154">
        <v>0</v>
      </c>
      <c r="D742" s="154">
        <v>0</v>
      </c>
      <c r="E742" s="154">
        <v>1</v>
      </c>
      <c r="F742" s="154">
        <v>0</v>
      </c>
      <c r="G742" s="154">
        <v>0</v>
      </c>
      <c r="H742" s="154">
        <v>0</v>
      </c>
      <c r="I742" s="154">
        <v>0</v>
      </c>
      <c r="J742" s="154">
        <v>0</v>
      </c>
      <c r="K742" s="154">
        <v>0</v>
      </c>
      <c r="L742" s="154">
        <v>0</v>
      </c>
      <c r="M742" s="154">
        <v>0</v>
      </c>
      <c r="N742" s="154">
        <v>36.299999999999997</v>
      </c>
      <c r="O742" s="154" t="s">
        <v>188</v>
      </c>
      <c r="P742" s="2"/>
    </row>
    <row r="743" spans="1:16" ht="13.5" customHeight="1" x14ac:dyDescent="0.25">
      <c r="A743" s="155">
        <v>4.1666666666666664E-2</v>
      </c>
      <c r="B743" s="154">
        <v>0</v>
      </c>
      <c r="C743" s="154">
        <v>0</v>
      </c>
      <c r="D743" s="154">
        <v>0</v>
      </c>
      <c r="E743" s="154">
        <v>0</v>
      </c>
      <c r="F743" s="154">
        <v>0</v>
      </c>
      <c r="G743" s="154">
        <v>0</v>
      </c>
      <c r="H743" s="154">
        <v>0</v>
      </c>
      <c r="I743" s="154">
        <v>0</v>
      </c>
      <c r="J743" s="154">
        <v>0</v>
      </c>
      <c r="K743" s="154">
        <v>0</v>
      </c>
      <c r="L743" s="154">
        <v>0</v>
      </c>
      <c r="M743" s="154">
        <v>0</v>
      </c>
      <c r="N743" s="154" t="s">
        <v>188</v>
      </c>
      <c r="O743" s="154" t="s">
        <v>188</v>
      </c>
      <c r="P743" s="2"/>
    </row>
    <row r="744" spans="1:16" ht="13.5" customHeight="1" x14ac:dyDescent="0.25">
      <c r="A744" s="155">
        <v>5.2083333333333336E-2</v>
      </c>
      <c r="B744" s="154">
        <v>0</v>
      </c>
      <c r="C744" s="154">
        <v>0</v>
      </c>
      <c r="D744" s="154">
        <v>0</v>
      </c>
      <c r="E744" s="154">
        <v>0</v>
      </c>
      <c r="F744" s="154">
        <v>0</v>
      </c>
      <c r="G744" s="154">
        <v>0</v>
      </c>
      <c r="H744" s="154">
        <v>0</v>
      </c>
      <c r="I744" s="154">
        <v>0</v>
      </c>
      <c r="J744" s="154">
        <v>0</v>
      </c>
      <c r="K744" s="154">
        <v>0</v>
      </c>
      <c r="L744" s="154">
        <v>0</v>
      </c>
      <c r="M744" s="154">
        <v>0</v>
      </c>
      <c r="N744" s="154" t="s">
        <v>188</v>
      </c>
      <c r="O744" s="154" t="s">
        <v>188</v>
      </c>
      <c r="P744" s="2"/>
    </row>
    <row r="745" spans="1:16" ht="13.5" customHeight="1" x14ac:dyDescent="0.25">
      <c r="A745" s="155">
        <v>6.25E-2</v>
      </c>
      <c r="B745" s="154">
        <v>1</v>
      </c>
      <c r="C745" s="154">
        <v>0</v>
      </c>
      <c r="D745" s="154">
        <v>0</v>
      </c>
      <c r="E745" s="154">
        <v>1</v>
      </c>
      <c r="F745" s="154">
        <v>0</v>
      </c>
      <c r="G745" s="154">
        <v>0</v>
      </c>
      <c r="H745" s="154">
        <v>0</v>
      </c>
      <c r="I745" s="154">
        <v>0</v>
      </c>
      <c r="J745" s="154">
        <v>0</v>
      </c>
      <c r="K745" s="154">
        <v>0</v>
      </c>
      <c r="L745" s="154">
        <v>0</v>
      </c>
      <c r="M745" s="154">
        <v>0</v>
      </c>
      <c r="N745" s="154">
        <v>24.5</v>
      </c>
      <c r="O745" s="154" t="s">
        <v>188</v>
      </c>
      <c r="P745" s="2"/>
    </row>
    <row r="746" spans="1:16" ht="13.5" customHeight="1" x14ac:dyDescent="0.25">
      <c r="A746" s="155">
        <v>7.2916666666666699E-2</v>
      </c>
      <c r="B746" s="154">
        <v>0</v>
      </c>
      <c r="C746" s="154">
        <v>0</v>
      </c>
      <c r="D746" s="154">
        <v>0</v>
      </c>
      <c r="E746" s="154">
        <v>0</v>
      </c>
      <c r="F746" s="154">
        <v>0</v>
      </c>
      <c r="G746" s="154">
        <v>0</v>
      </c>
      <c r="H746" s="154">
        <v>0</v>
      </c>
      <c r="I746" s="154">
        <v>0</v>
      </c>
      <c r="J746" s="154">
        <v>0</v>
      </c>
      <c r="K746" s="154">
        <v>0</v>
      </c>
      <c r="L746" s="154">
        <v>0</v>
      </c>
      <c r="M746" s="154">
        <v>0</v>
      </c>
      <c r="N746" s="154" t="s">
        <v>188</v>
      </c>
      <c r="O746" s="154" t="s">
        <v>188</v>
      </c>
      <c r="P746" s="2"/>
    </row>
    <row r="747" spans="1:16" ht="13.5" customHeight="1" x14ac:dyDescent="0.25">
      <c r="A747" s="155">
        <v>8.3333333333333301E-2</v>
      </c>
      <c r="B747" s="154">
        <v>0</v>
      </c>
      <c r="C747" s="154">
        <v>0</v>
      </c>
      <c r="D747" s="154">
        <v>0</v>
      </c>
      <c r="E747" s="154">
        <v>0</v>
      </c>
      <c r="F747" s="154">
        <v>0</v>
      </c>
      <c r="G747" s="154">
        <v>0</v>
      </c>
      <c r="H747" s="154">
        <v>0</v>
      </c>
      <c r="I747" s="154">
        <v>0</v>
      </c>
      <c r="J747" s="154">
        <v>0</v>
      </c>
      <c r="K747" s="154">
        <v>0</v>
      </c>
      <c r="L747" s="154">
        <v>0</v>
      </c>
      <c r="M747" s="154">
        <v>0</v>
      </c>
      <c r="N747" s="154" t="s">
        <v>188</v>
      </c>
      <c r="O747" s="154" t="s">
        <v>188</v>
      </c>
      <c r="P747" s="2"/>
    </row>
    <row r="748" spans="1:16" ht="13.5" customHeight="1" x14ac:dyDescent="0.25">
      <c r="A748" s="155">
        <v>9.375E-2</v>
      </c>
      <c r="B748" s="154">
        <v>0</v>
      </c>
      <c r="C748" s="154">
        <v>0</v>
      </c>
      <c r="D748" s="154">
        <v>0</v>
      </c>
      <c r="E748" s="154">
        <v>0</v>
      </c>
      <c r="F748" s="154">
        <v>0</v>
      </c>
      <c r="G748" s="154">
        <v>0</v>
      </c>
      <c r="H748" s="154">
        <v>0</v>
      </c>
      <c r="I748" s="154">
        <v>0</v>
      </c>
      <c r="J748" s="154">
        <v>0</v>
      </c>
      <c r="K748" s="154">
        <v>0</v>
      </c>
      <c r="L748" s="154">
        <v>0</v>
      </c>
      <c r="M748" s="154">
        <v>0</v>
      </c>
      <c r="N748" s="154" t="s">
        <v>188</v>
      </c>
      <c r="O748" s="154" t="s">
        <v>188</v>
      </c>
      <c r="P748" s="2"/>
    </row>
    <row r="749" spans="1:16" ht="13.5" customHeight="1" x14ac:dyDescent="0.25">
      <c r="A749" s="155">
        <v>0.104166666666667</v>
      </c>
      <c r="B749" s="154">
        <v>0</v>
      </c>
      <c r="C749" s="154">
        <v>0</v>
      </c>
      <c r="D749" s="154">
        <v>0</v>
      </c>
      <c r="E749" s="154">
        <v>0</v>
      </c>
      <c r="F749" s="154">
        <v>0</v>
      </c>
      <c r="G749" s="154">
        <v>0</v>
      </c>
      <c r="H749" s="154">
        <v>0</v>
      </c>
      <c r="I749" s="154">
        <v>0</v>
      </c>
      <c r="J749" s="154">
        <v>0</v>
      </c>
      <c r="K749" s="154">
        <v>0</v>
      </c>
      <c r="L749" s="154">
        <v>0</v>
      </c>
      <c r="M749" s="154">
        <v>0</v>
      </c>
      <c r="N749" s="154" t="s">
        <v>188</v>
      </c>
      <c r="O749" s="154" t="s">
        <v>188</v>
      </c>
      <c r="P749" s="2"/>
    </row>
    <row r="750" spans="1:16" ht="13.5" customHeight="1" x14ac:dyDescent="0.25">
      <c r="A750" s="155">
        <v>0.114583333333333</v>
      </c>
      <c r="B750" s="154">
        <v>1</v>
      </c>
      <c r="C750" s="154">
        <v>0</v>
      </c>
      <c r="D750" s="154">
        <v>0</v>
      </c>
      <c r="E750" s="154">
        <v>1</v>
      </c>
      <c r="F750" s="154">
        <v>0</v>
      </c>
      <c r="G750" s="154">
        <v>0</v>
      </c>
      <c r="H750" s="154">
        <v>0</v>
      </c>
      <c r="I750" s="154">
        <v>0</v>
      </c>
      <c r="J750" s="154">
        <v>0</v>
      </c>
      <c r="K750" s="154">
        <v>0</v>
      </c>
      <c r="L750" s="154">
        <v>0</v>
      </c>
      <c r="M750" s="154">
        <v>0</v>
      </c>
      <c r="N750" s="154">
        <v>38.799999999999997</v>
      </c>
      <c r="O750" s="154" t="s">
        <v>188</v>
      </c>
      <c r="P750" s="2"/>
    </row>
    <row r="751" spans="1:16" ht="13.5" customHeight="1" x14ac:dyDescent="0.25">
      <c r="A751" s="155">
        <v>0.125</v>
      </c>
      <c r="B751" s="154">
        <v>0</v>
      </c>
      <c r="C751" s="154">
        <v>0</v>
      </c>
      <c r="D751" s="154">
        <v>0</v>
      </c>
      <c r="E751" s="154">
        <v>0</v>
      </c>
      <c r="F751" s="154">
        <v>0</v>
      </c>
      <c r="G751" s="154">
        <v>0</v>
      </c>
      <c r="H751" s="154">
        <v>0</v>
      </c>
      <c r="I751" s="154">
        <v>0</v>
      </c>
      <c r="J751" s="154">
        <v>0</v>
      </c>
      <c r="K751" s="154">
        <v>0</v>
      </c>
      <c r="L751" s="154">
        <v>0</v>
      </c>
      <c r="M751" s="154">
        <v>0</v>
      </c>
      <c r="N751" s="154" t="s">
        <v>188</v>
      </c>
      <c r="O751" s="154" t="s">
        <v>188</v>
      </c>
      <c r="P751" s="2"/>
    </row>
    <row r="752" spans="1:16" ht="13.5" customHeight="1" x14ac:dyDescent="0.25">
      <c r="A752" s="155">
        <v>0.13541666666666699</v>
      </c>
      <c r="B752" s="154">
        <v>0</v>
      </c>
      <c r="C752" s="154">
        <v>0</v>
      </c>
      <c r="D752" s="154">
        <v>0</v>
      </c>
      <c r="E752" s="154">
        <v>0</v>
      </c>
      <c r="F752" s="154">
        <v>0</v>
      </c>
      <c r="G752" s="154">
        <v>0</v>
      </c>
      <c r="H752" s="154">
        <v>0</v>
      </c>
      <c r="I752" s="154">
        <v>0</v>
      </c>
      <c r="J752" s="154">
        <v>0</v>
      </c>
      <c r="K752" s="154">
        <v>0</v>
      </c>
      <c r="L752" s="154">
        <v>0</v>
      </c>
      <c r="M752" s="154">
        <v>0</v>
      </c>
      <c r="N752" s="154" t="s">
        <v>188</v>
      </c>
      <c r="O752" s="154" t="s">
        <v>188</v>
      </c>
      <c r="P752" s="2"/>
    </row>
    <row r="753" spans="1:16" ht="13.5" customHeight="1" x14ac:dyDescent="0.25">
      <c r="A753" s="155">
        <v>0.14583333333333301</v>
      </c>
      <c r="B753" s="154">
        <v>0</v>
      </c>
      <c r="C753" s="154">
        <v>0</v>
      </c>
      <c r="D753" s="154">
        <v>0</v>
      </c>
      <c r="E753" s="154">
        <v>0</v>
      </c>
      <c r="F753" s="154">
        <v>0</v>
      </c>
      <c r="G753" s="154">
        <v>0</v>
      </c>
      <c r="H753" s="154">
        <v>0</v>
      </c>
      <c r="I753" s="154">
        <v>0</v>
      </c>
      <c r="J753" s="154">
        <v>0</v>
      </c>
      <c r="K753" s="154">
        <v>0</v>
      </c>
      <c r="L753" s="154">
        <v>0</v>
      </c>
      <c r="M753" s="154">
        <v>0</v>
      </c>
      <c r="N753" s="154" t="s">
        <v>188</v>
      </c>
      <c r="O753" s="154" t="s">
        <v>188</v>
      </c>
      <c r="P753" s="2"/>
    </row>
    <row r="754" spans="1:16" ht="13.5" customHeight="1" x14ac:dyDescent="0.25">
      <c r="A754" s="155">
        <v>0.15625</v>
      </c>
      <c r="B754" s="154">
        <v>1</v>
      </c>
      <c r="C754" s="154">
        <v>0</v>
      </c>
      <c r="D754" s="154">
        <v>0</v>
      </c>
      <c r="E754" s="154">
        <v>1</v>
      </c>
      <c r="F754" s="154">
        <v>0</v>
      </c>
      <c r="G754" s="154">
        <v>0</v>
      </c>
      <c r="H754" s="154">
        <v>0</v>
      </c>
      <c r="I754" s="154">
        <v>0</v>
      </c>
      <c r="J754" s="154">
        <v>0</v>
      </c>
      <c r="K754" s="154">
        <v>0</v>
      </c>
      <c r="L754" s="154">
        <v>0</v>
      </c>
      <c r="M754" s="154">
        <v>0</v>
      </c>
      <c r="N754" s="154">
        <v>25.6</v>
      </c>
      <c r="O754" s="154" t="s">
        <v>188</v>
      </c>
      <c r="P754" s="2"/>
    </row>
    <row r="755" spans="1:16" ht="13.5" customHeight="1" x14ac:dyDescent="0.25">
      <c r="A755" s="155">
        <v>0.16666666666666699</v>
      </c>
      <c r="B755" s="154">
        <v>0</v>
      </c>
      <c r="C755" s="154">
        <v>0</v>
      </c>
      <c r="D755" s="154">
        <v>0</v>
      </c>
      <c r="E755" s="154">
        <v>0</v>
      </c>
      <c r="F755" s="154">
        <v>0</v>
      </c>
      <c r="G755" s="154">
        <v>0</v>
      </c>
      <c r="H755" s="154">
        <v>0</v>
      </c>
      <c r="I755" s="154">
        <v>0</v>
      </c>
      <c r="J755" s="154">
        <v>0</v>
      </c>
      <c r="K755" s="154">
        <v>0</v>
      </c>
      <c r="L755" s="154">
        <v>0</v>
      </c>
      <c r="M755" s="154">
        <v>0</v>
      </c>
      <c r="N755" s="154" t="s">
        <v>188</v>
      </c>
      <c r="O755" s="154" t="s">
        <v>188</v>
      </c>
      <c r="P755" s="2"/>
    </row>
    <row r="756" spans="1:16" ht="13.5" customHeight="1" x14ac:dyDescent="0.25">
      <c r="A756" s="155">
        <v>0.17708333333333301</v>
      </c>
      <c r="B756" s="154">
        <v>0</v>
      </c>
      <c r="C756" s="154">
        <v>0</v>
      </c>
      <c r="D756" s="154">
        <v>0</v>
      </c>
      <c r="E756" s="154">
        <v>0</v>
      </c>
      <c r="F756" s="154">
        <v>0</v>
      </c>
      <c r="G756" s="154">
        <v>0</v>
      </c>
      <c r="H756" s="154">
        <v>0</v>
      </c>
      <c r="I756" s="154">
        <v>0</v>
      </c>
      <c r="J756" s="154">
        <v>0</v>
      </c>
      <c r="K756" s="154">
        <v>0</v>
      </c>
      <c r="L756" s="154">
        <v>0</v>
      </c>
      <c r="M756" s="154">
        <v>0</v>
      </c>
      <c r="N756" s="154" t="s">
        <v>188</v>
      </c>
      <c r="O756" s="154" t="s">
        <v>188</v>
      </c>
      <c r="P756" s="2"/>
    </row>
    <row r="757" spans="1:16" ht="13.5" customHeight="1" x14ac:dyDescent="0.25">
      <c r="A757" s="155">
        <v>0.1875</v>
      </c>
      <c r="B757" s="154">
        <v>0</v>
      </c>
      <c r="C757" s="154">
        <v>0</v>
      </c>
      <c r="D757" s="154">
        <v>0</v>
      </c>
      <c r="E757" s="154">
        <v>0</v>
      </c>
      <c r="F757" s="154">
        <v>0</v>
      </c>
      <c r="G757" s="154">
        <v>0</v>
      </c>
      <c r="H757" s="154">
        <v>0</v>
      </c>
      <c r="I757" s="154">
        <v>0</v>
      </c>
      <c r="J757" s="154">
        <v>0</v>
      </c>
      <c r="K757" s="154">
        <v>0</v>
      </c>
      <c r="L757" s="154">
        <v>0</v>
      </c>
      <c r="M757" s="154">
        <v>0</v>
      </c>
      <c r="N757" s="154" t="s">
        <v>188</v>
      </c>
      <c r="O757" s="154" t="s">
        <v>188</v>
      </c>
      <c r="P757" s="2"/>
    </row>
    <row r="758" spans="1:16" ht="13.5" customHeight="1" x14ac:dyDescent="0.25">
      <c r="A758" s="155">
        <v>0.19791666666666699</v>
      </c>
      <c r="B758" s="154">
        <v>0</v>
      </c>
      <c r="C758" s="154">
        <v>0</v>
      </c>
      <c r="D758" s="154">
        <v>0</v>
      </c>
      <c r="E758" s="154">
        <v>0</v>
      </c>
      <c r="F758" s="154">
        <v>0</v>
      </c>
      <c r="G758" s="154">
        <v>0</v>
      </c>
      <c r="H758" s="154">
        <v>0</v>
      </c>
      <c r="I758" s="154">
        <v>0</v>
      </c>
      <c r="J758" s="154">
        <v>0</v>
      </c>
      <c r="K758" s="154">
        <v>0</v>
      </c>
      <c r="L758" s="154">
        <v>0</v>
      </c>
      <c r="M758" s="154">
        <v>0</v>
      </c>
      <c r="N758" s="154" t="s">
        <v>188</v>
      </c>
      <c r="O758" s="154" t="s">
        <v>188</v>
      </c>
      <c r="P758" s="2"/>
    </row>
    <row r="759" spans="1:16" ht="13.5" customHeight="1" x14ac:dyDescent="0.25">
      <c r="A759" s="155">
        <v>0.20833333333333301</v>
      </c>
      <c r="B759" s="154">
        <v>0</v>
      </c>
      <c r="C759" s="154">
        <v>0</v>
      </c>
      <c r="D759" s="154">
        <v>0</v>
      </c>
      <c r="E759" s="154">
        <v>0</v>
      </c>
      <c r="F759" s="154">
        <v>0</v>
      </c>
      <c r="G759" s="154">
        <v>0</v>
      </c>
      <c r="H759" s="154">
        <v>0</v>
      </c>
      <c r="I759" s="154">
        <v>0</v>
      </c>
      <c r="J759" s="154">
        <v>0</v>
      </c>
      <c r="K759" s="154">
        <v>0</v>
      </c>
      <c r="L759" s="154">
        <v>0</v>
      </c>
      <c r="M759" s="154">
        <v>0</v>
      </c>
      <c r="N759" s="154" t="s">
        <v>188</v>
      </c>
      <c r="O759" s="154" t="s">
        <v>188</v>
      </c>
      <c r="P759" s="2"/>
    </row>
    <row r="760" spans="1:16" ht="13.5" customHeight="1" x14ac:dyDescent="0.25">
      <c r="A760" s="155">
        <v>0.21875</v>
      </c>
      <c r="B760" s="154">
        <v>1</v>
      </c>
      <c r="C760" s="154">
        <v>0</v>
      </c>
      <c r="D760" s="154">
        <v>0</v>
      </c>
      <c r="E760" s="154">
        <v>1</v>
      </c>
      <c r="F760" s="154">
        <v>0</v>
      </c>
      <c r="G760" s="154">
        <v>0</v>
      </c>
      <c r="H760" s="154">
        <v>0</v>
      </c>
      <c r="I760" s="154">
        <v>0</v>
      </c>
      <c r="J760" s="154">
        <v>0</v>
      </c>
      <c r="K760" s="154">
        <v>0</v>
      </c>
      <c r="L760" s="154">
        <v>0</v>
      </c>
      <c r="M760" s="154">
        <v>0</v>
      </c>
      <c r="N760" s="154">
        <v>32.4</v>
      </c>
      <c r="O760" s="154" t="s">
        <v>188</v>
      </c>
      <c r="P760" s="2"/>
    </row>
    <row r="761" spans="1:16" ht="13.5" customHeight="1" x14ac:dyDescent="0.25">
      <c r="A761" s="155">
        <v>0.22916666666666699</v>
      </c>
      <c r="B761" s="154">
        <v>0</v>
      </c>
      <c r="C761" s="154">
        <v>0</v>
      </c>
      <c r="D761" s="154">
        <v>0</v>
      </c>
      <c r="E761" s="154">
        <v>0</v>
      </c>
      <c r="F761" s="154">
        <v>0</v>
      </c>
      <c r="G761" s="154">
        <v>0</v>
      </c>
      <c r="H761" s="154">
        <v>0</v>
      </c>
      <c r="I761" s="154">
        <v>0</v>
      </c>
      <c r="J761" s="154">
        <v>0</v>
      </c>
      <c r="K761" s="154">
        <v>0</v>
      </c>
      <c r="L761" s="154">
        <v>0</v>
      </c>
      <c r="M761" s="154">
        <v>0</v>
      </c>
      <c r="N761" s="154" t="s">
        <v>188</v>
      </c>
      <c r="O761" s="154" t="s">
        <v>188</v>
      </c>
      <c r="P761" s="2"/>
    </row>
    <row r="762" spans="1:16" ht="13.5" customHeight="1" x14ac:dyDescent="0.25">
      <c r="A762" s="155">
        <v>0.23958333333333301</v>
      </c>
      <c r="B762" s="154">
        <v>3</v>
      </c>
      <c r="C762" s="154">
        <v>0</v>
      </c>
      <c r="D762" s="154">
        <v>1</v>
      </c>
      <c r="E762" s="154">
        <v>2</v>
      </c>
      <c r="F762" s="154">
        <v>0</v>
      </c>
      <c r="G762" s="154">
        <v>0</v>
      </c>
      <c r="H762" s="154">
        <v>0</v>
      </c>
      <c r="I762" s="154">
        <v>0</v>
      </c>
      <c r="J762" s="154">
        <v>0</v>
      </c>
      <c r="K762" s="154">
        <v>0</v>
      </c>
      <c r="L762" s="154">
        <v>0</v>
      </c>
      <c r="M762" s="154">
        <v>0</v>
      </c>
      <c r="N762" s="154">
        <v>32.299999999999997</v>
      </c>
      <c r="O762" s="154" t="s">
        <v>188</v>
      </c>
      <c r="P762" s="2"/>
    </row>
    <row r="763" spans="1:16" ht="13.5" customHeight="1" x14ac:dyDescent="0.25">
      <c r="A763" s="155">
        <v>0.25</v>
      </c>
      <c r="B763" s="154">
        <v>7</v>
      </c>
      <c r="C763" s="154">
        <v>0</v>
      </c>
      <c r="D763" s="154">
        <v>0</v>
      </c>
      <c r="E763" s="154">
        <v>6</v>
      </c>
      <c r="F763" s="154">
        <v>1</v>
      </c>
      <c r="G763" s="154">
        <v>0</v>
      </c>
      <c r="H763" s="154">
        <v>0</v>
      </c>
      <c r="I763" s="154">
        <v>0</v>
      </c>
      <c r="J763" s="154">
        <v>0</v>
      </c>
      <c r="K763" s="154">
        <v>0</v>
      </c>
      <c r="L763" s="154">
        <v>0</v>
      </c>
      <c r="M763" s="154">
        <v>0</v>
      </c>
      <c r="N763" s="154">
        <v>32.6</v>
      </c>
      <c r="O763" s="154" t="s">
        <v>188</v>
      </c>
      <c r="P763" s="2"/>
    </row>
    <row r="764" spans="1:16" ht="13.5" customHeight="1" x14ac:dyDescent="0.25">
      <c r="A764" s="155">
        <v>0.26041666666666702</v>
      </c>
      <c r="B764" s="154">
        <v>4</v>
      </c>
      <c r="C764" s="154">
        <v>0</v>
      </c>
      <c r="D764" s="154">
        <v>0</v>
      </c>
      <c r="E764" s="154">
        <v>2</v>
      </c>
      <c r="F764" s="154">
        <v>2</v>
      </c>
      <c r="G764" s="154">
        <v>0</v>
      </c>
      <c r="H764" s="154">
        <v>0</v>
      </c>
      <c r="I764" s="154">
        <v>0</v>
      </c>
      <c r="J764" s="154">
        <v>0</v>
      </c>
      <c r="K764" s="154">
        <v>0</v>
      </c>
      <c r="L764" s="154">
        <v>0</v>
      </c>
      <c r="M764" s="154">
        <v>0</v>
      </c>
      <c r="N764" s="154">
        <v>29.7</v>
      </c>
      <c r="O764" s="154" t="s">
        <v>188</v>
      </c>
      <c r="P764" s="2"/>
    </row>
    <row r="765" spans="1:16" ht="13.5" customHeight="1" x14ac:dyDescent="0.25">
      <c r="A765" s="155">
        <v>0.27083333333333298</v>
      </c>
      <c r="B765" s="154">
        <v>6</v>
      </c>
      <c r="C765" s="154">
        <v>0</v>
      </c>
      <c r="D765" s="154">
        <v>0</v>
      </c>
      <c r="E765" s="154">
        <v>6</v>
      </c>
      <c r="F765" s="154">
        <v>0</v>
      </c>
      <c r="G765" s="154">
        <v>0</v>
      </c>
      <c r="H765" s="154">
        <v>0</v>
      </c>
      <c r="I765" s="154">
        <v>0</v>
      </c>
      <c r="J765" s="154">
        <v>0</v>
      </c>
      <c r="K765" s="154">
        <v>0</v>
      </c>
      <c r="L765" s="154">
        <v>0</v>
      </c>
      <c r="M765" s="154">
        <v>0</v>
      </c>
      <c r="N765" s="154">
        <v>28.2</v>
      </c>
      <c r="O765" s="154" t="s">
        <v>188</v>
      </c>
      <c r="P765" s="2"/>
    </row>
    <row r="766" spans="1:16" ht="13.5" customHeight="1" x14ac:dyDescent="0.25">
      <c r="A766" s="155">
        <v>0.28125</v>
      </c>
      <c r="B766" s="154">
        <v>17</v>
      </c>
      <c r="C766" s="154">
        <v>0</v>
      </c>
      <c r="D766" s="154">
        <v>0</v>
      </c>
      <c r="E766" s="154">
        <v>10</v>
      </c>
      <c r="F766" s="154">
        <v>6</v>
      </c>
      <c r="G766" s="154">
        <v>1</v>
      </c>
      <c r="H766" s="154">
        <v>0</v>
      </c>
      <c r="I766" s="154">
        <v>0</v>
      </c>
      <c r="J766" s="154">
        <v>0</v>
      </c>
      <c r="K766" s="154">
        <v>0</v>
      </c>
      <c r="L766" s="154">
        <v>0</v>
      </c>
      <c r="M766" s="154">
        <v>0</v>
      </c>
      <c r="N766" s="154">
        <v>28.4</v>
      </c>
      <c r="O766" s="154">
        <v>34</v>
      </c>
      <c r="P766" s="2"/>
    </row>
    <row r="767" spans="1:16" ht="13.5" customHeight="1" x14ac:dyDescent="0.25">
      <c r="A767" s="155">
        <v>0.29166666666666702</v>
      </c>
      <c r="B767" s="154">
        <v>12</v>
      </c>
      <c r="C767" s="154">
        <v>0</v>
      </c>
      <c r="D767" s="154">
        <v>1</v>
      </c>
      <c r="E767" s="154">
        <v>8</v>
      </c>
      <c r="F767" s="154">
        <v>3</v>
      </c>
      <c r="G767" s="154">
        <v>0</v>
      </c>
      <c r="H767" s="154">
        <v>0</v>
      </c>
      <c r="I767" s="154">
        <v>0</v>
      </c>
      <c r="J767" s="154">
        <v>0</v>
      </c>
      <c r="K767" s="154">
        <v>0</v>
      </c>
      <c r="L767" s="154">
        <v>0</v>
      </c>
      <c r="M767" s="154">
        <v>0</v>
      </c>
      <c r="N767" s="154">
        <v>29</v>
      </c>
      <c r="O767" s="154">
        <v>37</v>
      </c>
      <c r="P767" s="2"/>
    </row>
    <row r="768" spans="1:16" ht="13.5" customHeight="1" x14ac:dyDescent="0.25">
      <c r="A768" s="155">
        <v>0.30208333333333298</v>
      </c>
      <c r="B768" s="154">
        <v>16</v>
      </c>
      <c r="C768" s="154">
        <v>1</v>
      </c>
      <c r="D768" s="154">
        <v>0</v>
      </c>
      <c r="E768" s="154">
        <v>12</v>
      </c>
      <c r="F768" s="154">
        <v>3</v>
      </c>
      <c r="G768" s="154">
        <v>0</v>
      </c>
      <c r="H768" s="154">
        <v>0</v>
      </c>
      <c r="I768" s="154">
        <v>0</v>
      </c>
      <c r="J768" s="154">
        <v>0</v>
      </c>
      <c r="K768" s="154">
        <v>0</v>
      </c>
      <c r="L768" s="154">
        <v>0</v>
      </c>
      <c r="M768" s="154">
        <v>0</v>
      </c>
      <c r="N768" s="154">
        <v>26.1</v>
      </c>
      <c r="O768" s="154">
        <v>30.5</v>
      </c>
      <c r="P768" s="2"/>
    </row>
    <row r="769" spans="1:16" ht="13.5" customHeight="1" x14ac:dyDescent="0.25">
      <c r="A769" s="155">
        <v>0.3125</v>
      </c>
      <c r="B769" s="154">
        <v>35</v>
      </c>
      <c r="C769" s="154">
        <v>0</v>
      </c>
      <c r="D769" s="154">
        <v>1</v>
      </c>
      <c r="E769" s="154">
        <v>26</v>
      </c>
      <c r="F769" s="154">
        <v>7</v>
      </c>
      <c r="G769" s="154">
        <v>1</v>
      </c>
      <c r="H769" s="154">
        <v>0</v>
      </c>
      <c r="I769" s="154">
        <v>0</v>
      </c>
      <c r="J769" s="154">
        <v>0</v>
      </c>
      <c r="K769" s="154">
        <v>0</v>
      </c>
      <c r="L769" s="154">
        <v>0</v>
      </c>
      <c r="M769" s="154">
        <v>0</v>
      </c>
      <c r="N769" s="154">
        <v>24.9</v>
      </c>
      <c r="O769" s="154">
        <v>28.3</v>
      </c>
      <c r="P769" s="2"/>
    </row>
    <row r="770" spans="1:16" ht="13.5" customHeight="1" x14ac:dyDescent="0.25">
      <c r="A770" s="155">
        <v>0.32291666666666702</v>
      </c>
      <c r="B770" s="154">
        <v>28</v>
      </c>
      <c r="C770" s="154">
        <v>1</v>
      </c>
      <c r="D770" s="154">
        <v>0</v>
      </c>
      <c r="E770" s="154">
        <v>22</v>
      </c>
      <c r="F770" s="154">
        <v>4</v>
      </c>
      <c r="G770" s="154">
        <v>1</v>
      </c>
      <c r="H770" s="154">
        <v>0</v>
      </c>
      <c r="I770" s="154">
        <v>0</v>
      </c>
      <c r="J770" s="154">
        <v>0</v>
      </c>
      <c r="K770" s="154">
        <v>0</v>
      </c>
      <c r="L770" s="154">
        <v>0</v>
      </c>
      <c r="M770" s="154">
        <v>0</v>
      </c>
      <c r="N770" s="154">
        <v>24.5</v>
      </c>
      <c r="O770" s="154">
        <v>29.5</v>
      </c>
      <c r="P770" s="2"/>
    </row>
    <row r="771" spans="1:16" ht="13.5" customHeight="1" x14ac:dyDescent="0.25">
      <c r="A771" s="155">
        <v>0.33333333333333298</v>
      </c>
      <c r="B771" s="154">
        <v>23</v>
      </c>
      <c r="C771" s="154">
        <v>0</v>
      </c>
      <c r="D771" s="154">
        <v>0</v>
      </c>
      <c r="E771" s="154">
        <v>22</v>
      </c>
      <c r="F771" s="154">
        <v>1</v>
      </c>
      <c r="G771" s="154">
        <v>0</v>
      </c>
      <c r="H771" s="154">
        <v>0</v>
      </c>
      <c r="I771" s="154">
        <v>0</v>
      </c>
      <c r="J771" s="154">
        <v>0</v>
      </c>
      <c r="K771" s="154">
        <v>0</v>
      </c>
      <c r="L771" s="154">
        <v>0</v>
      </c>
      <c r="M771" s="154">
        <v>0</v>
      </c>
      <c r="N771" s="154">
        <v>24</v>
      </c>
      <c r="O771" s="154">
        <v>26.5</v>
      </c>
      <c r="P771" s="2"/>
    </row>
    <row r="772" spans="1:16" ht="13.5" customHeight="1" x14ac:dyDescent="0.25">
      <c r="A772" s="155">
        <v>0.34375</v>
      </c>
      <c r="B772" s="154">
        <v>54</v>
      </c>
      <c r="C772" s="154">
        <v>0</v>
      </c>
      <c r="D772" s="154">
        <v>0</v>
      </c>
      <c r="E772" s="154">
        <v>47</v>
      </c>
      <c r="F772" s="154">
        <v>6</v>
      </c>
      <c r="G772" s="154">
        <v>1</v>
      </c>
      <c r="H772" s="154">
        <v>0</v>
      </c>
      <c r="I772" s="154">
        <v>0</v>
      </c>
      <c r="J772" s="154">
        <v>0</v>
      </c>
      <c r="K772" s="154">
        <v>0</v>
      </c>
      <c r="L772" s="154">
        <v>0</v>
      </c>
      <c r="M772" s="154">
        <v>0</v>
      </c>
      <c r="N772" s="154">
        <v>24.7</v>
      </c>
      <c r="O772" s="154">
        <v>29.1</v>
      </c>
      <c r="P772" s="2"/>
    </row>
    <row r="773" spans="1:16" ht="13.5" customHeight="1" x14ac:dyDescent="0.25">
      <c r="A773" s="155">
        <v>0.35416666666666702</v>
      </c>
      <c r="B773" s="154">
        <v>43</v>
      </c>
      <c r="C773" s="154">
        <v>0</v>
      </c>
      <c r="D773" s="154">
        <v>0</v>
      </c>
      <c r="E773" s="154">
        <v>35</v>
      </c>
      <c r="F773" s="154">
        <v>6</v>
      </c>
      <c r="G773" s="154">
        <v>2</v>
      </c>
      <c r="H773" s="154">
        <v>0</v>
      </c>
      <c r="I773" s="154">
        <v>0</v>
      </c>
      <c r="J773" s="154">
        <v>0</v>
      </c>
      <c r="K773" s="154">
        <v>0</v>
      </c>
      <c r="L773" s="154">
        <v>0</v>
      </c>
      <c r="M773" s="154">
        <v>0</v>
      </c>
      <c r="N773" s="154">
        <v>24.7</v>
      </c>
      <c r="O773" s="154">
        <v>27.4</v>
      </c>
      <c r="P773" s="2"/>
    </row>
    <row r="774" spans="1:16" ht="13.5" customHeight="1" x14ac:dyDescent="0.25">
      <c r="A774" s="155">
        <v>0.36458333333333298</v>
      </c>
      <c r="B774" s="154">
        <v>21</v>
      </c>
      <c r="C774" s="154">
        <v>0</v>
      </c>
      <c r="D774" s="154">
        <v>1</v>
      </c>
      <c r="E774" s="154">
        <v>17</v>
      </c>
      <c r="F774" s="154">
        <v>3</v>
      </c>
      <c r="G774" s="154">
        <v>0</v>
      </c>
      <c r="H774" s="154">
        <v>0</v>
      </c>
      <c r="I774" s="154">
        <v>0</v>
      </c>
      <c r="J774" s="154">
        <v>0</v>
      </c>
      <c r="K774" s="154">
        <v>0</v>
      </c>
      <c r="L774" s="154">
        <v>0</v>
      </c>
      <c r="M774" s="154">
        <v>0</v>
      </c>
      <c r="N774" s="154">
        <v>24.2</v>
      </c>
      <c r="O774" s="154">
        <v>28</v>
      </c>
      <c r="P774" s="2"/>
    </row>
    <row r="775" spans="1:16" ht="13.5" customHeight="1" x14ac:dyDescent="0.25">
      <c r="A775" s="155">
        <v>0.375</v>
      </c>
      <c r="B775" s="154">
        <v>16</v>
      </c>
      <c r="C775" s="154">
        <v>0</v>
      </c>
      <c r="D775" s="154">
        <v>0</v>
      </c>
      <c r="E775" s="154">
        <v>13</v>
      </c>
      <c r="F775" s="154">
        <v>3</v>
      </c>
      <c r="G775" s="154">
        <v>0</v>
      </c>
      <c r="H775" s="154">
        <v>0</v>
      </c>
      <c r="I775" s="154">
        <v>0</v>
      </c>
      <c r="J775" s="154">
        <v>0</v>
      </c>
      <c r="K775" s="154">
        <v>0</v>
      </c>
      <c r="L775" s="154">
        <v>0</v>
      </c>
      <c r="M775" s="154">
        <v>0</v>
      </c>
      <c r="N775" s="154">
        <v>24.9</v>
      </c>
      <c r="O775" s="154">
        <v>28.7</v>
      </c>
      <c r="P775" s="2"/>
    </row>
    <row r="776" spans="1:16" ht="13.5" customHeight="1" x14ac:dyDescent="0.25">
      <c r="A776" s="155">
        <v>0.38541666666666702</v>
      </c>
      <c r="B776" s="154">
        <v>18</v>
      </c>
      <c r="C776" s="154">
        <v>0</v>
      </c>
      <c r="D776" s="154">
        <v>0</v>
      </c>
      <c r="E776" s="154">
        <v>15</v>
      </c>
      <c r="F776" s="154">
        <v>2</v>
      </c>
      <c r="G776" s="154">
        <v>1</v>
      </c>
      <c r="H776" s="154">
        <v>0</v>
      </c>
      <c r="I776" s="154">
        <v>0</v>
      </c>
      <c r="J776" s="154">
        <v>0</v>
      </c>
      <c r="K776" s="154">
        <v>0</v>
      </c>
      <c r="L776" s="154">
        <v>0</v>
      </c>
      <c r="M776" s="154">
        <v>0</v>
      </c>
      <c r="N776" s="154">
        <v>22.8</v>
      </c>
      <c r="O776" s="154">
        <v>27.2</v>
      </c>
      <c r="P776" s="2"/>
    </row>
    <row r="777" spans="1:16" ht="13.5" customHeight="1" x14ac:dyDescent="0.25">
      <c r="A777" s="155">
        <v>0.39583333333333298</v>
      </c>
      <c r="B777" s="154">
        <v>9</v>
      </c>
      <c r="C777" s="154">
        <v>1</v>
      </c>
      <c r="D777" s="154">
        <v>0</v>
      </c>
      <c r="E777" s="154">
        <v>5</v>
      </c>
      <c r="F777" s="154">
        <v>2</v>
      </c>
      <c r="G777" s="154">
        <v>1</v>
      </c>
      <c r="H777" s="154">
        <v>0</v>
      </c>
      <c r="I777" s="154">
        <v>0</v>
      </c>
      <c r="J777" s="154">
        <v>0</v>
      </c>
      <c r="K777" s="154">
        <v>0</v>
      </c>
      <c r="L777" s="154">
        <v>0</v>
      </c>
      <c r="M777" s="154">
        <v>0</v>
      </c>
      <c r="N777" s="154">
        <v>19.899999999999999</v>
      </c>
      <c r="O777" s="154" t="s">
        <v>188</v>
      </c>
      <c r="P777" s="2"/>
    </row>
    <row r="778" spans="1:16" ht="13.5" customHeight="1" x14ac:dyDescent="0.25">
      <c r="A778" s="155">
        <v>0.40625</v>
      </c>
      <c r="B778" s="154">
        <v>8</v>
      </c>
      <c r="C778" s="154">
        <v>0</v>
      </c>
      <c r="D778" s="154">
        <v>0</v>
      </c>
      <c r="E778" s="154">
        <v>7</v>
      </c>
      <c r="F778" s="154">
        <v>1</v>
      </c>
      <c r="G778" s="154">
        <v>0</v>
      </c>
      <c r="H778" s="154">
        <v>0</v>
      </c>
      <c r="I778" s="154">
        <v>0</v>
      </c>
      <c r="J778" s="154">
        <v>0</v>
      </c>
      <c r="K778" s="154">
        <v>0</v>
      </c>
      <c r="L778" s="154">
        <v>0</v>
      </c>
      <c r="M778" s="154">
        <v>0</v>
      </c>
      <c r="N778" s="154">
        <v>23.3</v>
      </c>
      <c r="O778" s="154" t="s">
        <v>188</v>
      </c>
      <c r="P778" s="2"/>
    </row>
    <row r="779" spans="1:16" ht="13.5" customHeight="1" x14ac:dyDescent="0.25">
      <c r="A779" s="155">
        <v>0.41666666666666702</v>
      </c>
      <c r="B779" s="154">
        <v>4</v>
      </c>
      <c r="C779" s="154">
        <v>0</v>
      </c>
      <c r="D779" s="154">
        <v>0</v>
      </c>
      <c r="E779" s="154">
        <v>4</v>
      </c>
      <c r="F779" s="154">
        <v>0</v>
      </c>
      <c r="G779" s="154">
        <v>0</v>
      </c>
      <c r="H779" s="154">
        <v>0</v>
      </c>
      <c r="I779" s="154">
        <v>0</v>
      </c>
      <c r="J779" s="154">
        <v>0</v>
      </c>
      <c r="K779" s="154">
        <v>0</v>
      </c>
      <c r="L779" s="154">
        <v>0</v>
      </c>
      <c r="M779" s="154">
        <v>0</v>
      </c>
      <c r="N779" s="154">
        <v>25.2</v>
      </c>
      <c r="O779" s="154" t="s">
        <v>188</v>
      </c>
      <c r="P779" s="2"/>
    </row>
    <row r="780" spans="1:16" ht="13.5" customHeight="1" x14ac:dyDescent="0.25">
      <c r="A780" s="155">
        <v>0.42708333333333298</v>
      </c>
      <c r="B780" s="154">
        <v>14</v>
      </c>
      <c r="C780" s="154">
        <v>1</v>
      </c>
      <c r="D780" s="154">
        <v>0</v>
      </c>
      <c r="E780" s="154">
        <v>11</v>
      </c>
      <c r="F780" s="154">
        <v>2</v>
      </c>
      <c r="G780" s="154">
        <v>0</v>
      </c>
      <c r="H780" s="154">
        <v>0</v>
      </c>
      <c r="I780" s="154">
        <v>0</v>
      </c>
      <c r="J780" s="154">
        <v>0</v>
      </c>
      <c r="K780" s="154">
        <v>0</v>
      </c>
      <c r="L780" s="154">
        <v>0</v>
      </c>
      <c r="M780" s="154">
        <v>0</v>
      </c>
      <c r="N780" s="154">
        <v>23.8</v>
      </c>
      <c r="O780" s="154">
        <v>29.4</v>
      </c>
      <c r="P780" s="2"/>
    </row>
    <row r="781" spans="1:16" ht="13.5" customHeight="1" x14ac:dyDescent="0.25">
      <c r="A781" s="155">
        <v>0.4375</v>
      </c>
      <c r="B781" s="154">
        <v>6</v>
      </c>
      <c r="C781" s="154">
        <v>0</v>
      </c>
      <c r="D781" s="154">
        <v>0</v>
      </c>
      <c r="E781" s="154">
        <v>5</v>
      </c>
      <c r="F781" s="154">
        <v>1</v>
      </c>
      <c r="G781" s="154">
        <v>0</v>
      </c>
      <c r="H781" s="154">
        <v>0</v>
      </c>
      <c r="I781" s="154">
        <v>0</v>
      </c>
      <c r="J781" s="154">
        <v>0</v>
      </c>
      <c r="K781" s="154">
        <v>0</v>
      </c>
      <c r="L781" s="154">
        <v>0</v>
      </c>
      <c r="M781" s="154">
        <v>0</v>
      </c>
      <c r="N781" s="154">
        <v>25.9</v>
      </c>
      <c r="O781" s="154" t="s">
        <v>188</v>
      </c>
      <c r="P781" s="2"/>
    </row>
    <row r="782" spans="1:16" ht="13.5" customHeight="1" x14ac:dyDescent="0.25">
      <c r="A782" s="155">
        <v>0.44791666666666702</v>
      </c>
      <c r="B782" s="154">
        <v>6</v>
      </c>
      <c r="C782" s="154">
        <v>0</v>
      </c>
      <c r="D782" s="154">
        <v>0</v>
      </c>
      <c r="E782" s="154">
        <v>4</v>
      </c>
      <c r="F782" s="154">
        <v>2</v>
      </c>
      <c r="G782" s="154">
        <v>0</v>
      </c>
      <c r="H782" s="154">
        <v>0</v>
      </c>
      <c r="I782" s="154">
        <v>0</v>
      </c>
      <c r="J782" s="154">
        <v>0</v>
      </c>
      <c r="K782" s="154">
        <v>0</v>
      </c>
      <c r="L782" s="154">
        <v>0</v>
      </c>
      <c r="M782" s="154">
        <v>0</v>
      </c>
      <c r="N782" s="154">
        <v>25.1</v>
      </c>
      <c r="O782" s="154" t="s">
        <v>188</v>
      </c>
      <c r="P782" s="2"/>
    </row>
    <row r="783" spans="1:16" ht="13.5" customHeight="1" x14ac:dyDescent="0.25">
      <c r="A783" s="155">
        <v>0.45833333333333298</v>
      </c>
      <c r="B783" s="154">
        <v>5</v>
      </c>
      <c r="C783" s="154">
        <v>0</v>
      </c>
      <c r="D783" s="154">
        <v>0</v>
      </c>
      <c r="E783" s="154">
        <v>5</v>
      </c>
      <c r="F783" s="154">
        <v>0</v>
      </c>
      <c r="G783" s="154">
        <v>0</v>
      </c>
      <c r="H783" s="154">
        <v>0</v>
      </c>
      <c r="I783" s="154">
        <v>0</v>
      </c>
      <c r="J783" s="154">
        <v>0</v>
      </c>
      <c r="K783" s="154">
        <v>0</v>
      </c>
      <c r="L783" s="154">
        <v>0</v>
      </c>
      <c r="M783" s="154">
        <v>0</v>
      </c>
      <c r="N783" s="154">
        <v>26.8</v>
      </c>
      <c r="O783" s="154" t="s">
        <v>188</v>
      </c>
      <c r="P783" s="2"/>
    </row>
    <row r="784" spans="1:16" ht="13.5" customHeight="1" x14ac:dyDescent="0.25">
      <c r="A784" s="155">
        <v>0.46875</v>
      </c>
      <c r="B784" s="154">
        <v>6</v>
      </c>
      <c r="C784" s="154">
        <v>0</v>
      </c>
      <c r="D784" s="154">
        <v>0</v>
      </c>
      <c r="E784" s="154">
        <v>3</v>
      </c>
      <c r="F784" s="154">
        <v>2</v>
      </c>
      <c r="G784" s="154">
        <v>1</v>
      </c>
      <c r="H784" s="154">
        <v>0</v>
      </c>
      <c r="I784" s="154">
        <v>0</v>
      </c>
      <c r="J784" s="154">
        <v>0</v>
      </c>
      <c r="K784" s="154">
        <v>0</v>
      </c>
      <c r="L784" s="154">
        <v>0</v>
      </c>
      <c r="M784" s="154">
        <v>0</v>
      </c>
      <c r="N784" s="154">
        <v>22.2</v>
      </c>
      <c r="O784" s="154" t="s">
        <v>188</v>
      </c>
      <c r="P784" s="2"/>
    </row>
    <row r="785" spans="1:16" ht="13.5" customHeight="1" x14ac:dyDescent="0.25">
      <c r="A785" s="155">
        <v>0.47916666666666702</v>
      </c>
      <c r="B785" s="154">
        <v>3</v>
      </c>
      <c r="C785" s="154">
        <v>1</v>
      </c>
      <c r="D785" s="154">
        <v>0</v>
      </c>
      <c r="E785" s="154">
        <v>2</v>
      </c>
      <c r="F785" s="154">
        <v>0</v>
      </c>
      <c r="G785" s="154">
        <v>0</v>
      </c>
      <c r="H785" s="154">
        <v>0</v>
      </c>
      <c r="I785" s="154">
        <v>0</v>
      </c>
      <c r="J785" s="154">
        <v>0</v>
      </c>
      <c r="K785" s="154">
        <v>0</v>
      </c>
      <c r="L785" s="154">
        <v>0</v>
      </c>
      <c r="M785" s="154">
        <v>0</v>
      </c>
      <c r="N785" s="154">
        <v>23.7</v>
      </c>
      <c r="O785" s="154" t="s">
        <v>188</v>
      </c>
      <c r="P785" s="2"/>
    </row>
    <row r="786" spans="1:16" ht="13.5" customHeight="1" x14ac:dyDescent="0.25">
      <c r="A786" s="155">
        <v>0.48958333333333298</v>
      </c>
      <c r="B786" s="154">
        <v>6</v>
      </c>
      <c r="C786" s="154">
        <v>0</v>
      </c>
      <c r="D786" s="154">
        <v>0</v>
      </c>
      <c r="E786" s="154">
        <v>5</v>
      </c>
      <c r="F786" s="154">
        <v>1</v>
      </c>
      <c r="G786" s="154">
        <v>0</v>
      </c>
      <c r="H786" s="154">
        <v>0</v>
      </c>
      <c r="I786" s="154">
        <v>0</v>
      </c>
      <c r="J786" s="154">
        <v>0</v>
      </c>
      <c r="K786" s="154">
        <v>0</v>
      </c>
      <c r="L786" s="154">
        <v>0</v>
      </c>
      <c r="M786" s="154">
        <v>0</v>
      </c>
      <c r="N786" s="154">
        <v>22.1</v>
      </c>
      <c r="O786" s="154" t="s">
        <v>188</v>
      </c>
      <c r="P786" s="2"/>
    </row>
    <row r="787" spans="1:16" ht="13.5" customHeight="1" x14ac:dyDescent="0.25">
      <c r="A787" s="155">
        <v>0.5</v>
      </c>
      <c r="B787" s="154">
        <v>8</v>
      </c>
      <c r="C787" s="154">
        <v>0</v>
      </c>
      <c r="D787" s="154">
        <v>0</v>
      </c>
      <c r="E787" s="154">
        <v>7</v>
      </c>
      <c r="F787" s="154">
        <v>1</v>
      </c>
      <c r="G787" s="154">
        <v>0</v>
      </c>
      <c r="H787" s="154">
        <v>0</v>
      </c>
      <c r="I787" s="154">
        <v>0</v>
      </c>
      <c r="J787" s="154">
        <v>0</v>
      </c>
      <c r="K787" s="154">
        <v>0</v>
      </c>
      <c r="L787" s="154">
        <v>0</v>
      </c>
      <c r="M787" s="154">
        <v>0</v>
      </c>
      <c r="N787" s="154">
        <v>22.3</v>
      </c>
      <c r="O787" s="154" t="s">
        <v>188</v>
      </c>
      <c r="P787" s="2"/>
    </row>
    <row r="788" spans="1:16" ht="13.5" customHeight="1" x14ac:dyDescent="0.25">
      <c r="A788" s="155">
        <v>0.51041666666666696</v>
      </c>
      <c r="B788" s="154">
        <v>19</v>
      </c>
      <c r="C788" s="154">
        <v>1</v>
      </c>
      <c r="D788" s="154">
        <v>0</v>
      </c>
      <c r="E788" s="154">
        <v>17</v>
      </c>
      <c r="F788" s="154">
        <v>1</v>
      </c>
      <c r="G788" s="154">
        <v>0</v>
      </c>
      <c r="H788" s="154">
        <v>0</v>
      </c>
      <c r="I788" s="154">
        <v>0</v>
      </c>
      <c r="J788" s="154">
        <v>0</v>
      </c>
      <c r="K788" s="154">
        <v>0</v>
      </c>
      <c r="L788" s="154">
        <v>0</v>
      </c>
      <c r="M788" s="154">
        <v>0</v>
      </c>
      <c r="N788" s="154">
        <v>24.2</v>
      </c>
      <c r="O788" s="154">
        <v>30.3</v>
      </c>
      <c r="P788" s="2"/>
    </row>
    <row r="789" spans="1:16" ht="13.5" customHeight="1" x14ac:dyDescent="0.25">
      <c r="A789" s="155">
        <v>0.52083333333333304</v>
      </c>
      <c r="B789" s="154">
        <v>8</v>
      </c>
      <c r="C789" s="154">
        <v>1</v>
      </c>
      <c r="D789" s="154">
        <v>0</v>
      </c>
      <c r="E789" s="154">
        <v>7</v>
      </c>
      <c r="F789" s="154">
        <v>0</v>
      </c>
      <c r="G789" s="154">
        <v>0</v>
      </c>
      <c r="H789" s="154">
        <v>0</v>
      </c>
      <c r="I789" s="154">
        <v>0</v>
      </c>
      <c r="J789" s="154">
        <v>0</v>
      </c>
      <c r="K789" s="154">
        <v>0</v>
      </c>
      <c r="L789" s="154">
        <v>0</v>
      </c>
      <c r="M789" s="154">
        <v>0</v>
      </c>
      <c r="N789" s="154">
        <v>24.4</v>
      </c>
      <c r="O789" s="154" t="s">
        <v>188</v>
      </c>
      <c r="P789" s="2"/>
    </row>
    <row r="790" spans="1:16" ht="13.5" customHeight="1" x14ac:dyDescent="0.25">
      <c r="A790" s="155">
        <v>0.53125</v>
      </c>
      <c r="B790" s="154">
        <v>17</v>
      </c>
      <c r="C790" s="154">
        <v>3</v>
      </c>
      <c r="D790" s="154">
        <v>0</v>
      </c>
      <c r="E790" s="154">
        <v>12</v>
      </c>
      <c r="F790" s="154">
        <v>1</v>
      </c>
      <c r="G790" s="154">
        <v>1</v>
      </c>
      <c r="H790" s="154">
        <v>0</v>
      </c>
      <c r="I790" s="154">
        <v>0</v>
      </c>
      <c r="J790" s="154">
        <v>0</v>
      </c>
      <c r="K790" s="154">
        <v>0</v>
      </c>
      <c r="L790" s="154">
        <v>0</v>
      </c>
      <c r="M790" s="154">
        <v>0</v>
      </c>
      <c r="N790" s="154">
        <v>22</v>
      </c>
      <c r="O790" s="154">
        <v>28.5</v>
      </c>
      <c r="P790" s="2"/>
    </row>
    <row r="791" spans="1:16" ht="13.5" customHeight="1" x14ac:dyDescent="0.25">
      <c r="A791" s="155">
        <v>0.54166666666666696</v>
      </c>
      <c r="B791" s="154">
        <v>14</v>
      </c>
      <c r="C791" s="154">
        <v>0</v>
      </c>
      <c r="D791" s="154">
        <v>0</v>
      </c>
      <c r="E791" s="154">
        <v>9</v>
      </c>
      <c r="F791" s="154">
        <v>4</v>
      </c>
      <c r="G791" s="154">
        <v>1</v>
      </c>
      <c r="H791" s="154">
        <v>0</v>
      </c>
      <c r="I791" s="154">
        <v>0</v>
      </c>
      <c r="J791" s="154">
        <v>0</v>
      </c>
      <c r="K791" s="154">
        <v>0</v>
      </c>
      <c r="L791" s="154">
        <v>0</v>
      </c>
      <c r="M791" s="154">
        <v>0</v>
      </c>
      <c r="N791" s="154">
        <v>24.4</v>
      </c>
      <c r="O791" s="154">
        <v>28.3</v>
      </c>
      <c r="P791" s="2"/>
    </row>
    <row r="792" spans="1:16" ht="13.5" customHeight="1" x14ac:dyDescent="0.25">
      <c r="A792" s="155">
        <v>0.55208333333333304</v>
      </c>
      <c r="B792" s="154">
        <v>12</v>
      </c>
      <c r="C792" s="154">
        <v>1</v>
      </c>
      <c r="D792" s="154">
        <v>0</v>
      </c>
      <c r="E792" s="154">
        <v>10</v>
      </c>
      <c r="F792" s="154">
        <v>1</v>
      </c>
      <c r="G792" s="154">
        <v>0</v>
      </c>
      <c r="H792" s="154">
        <v>0</v>
      </c>
      <c r="I792" s="154">
        <v>0</v>
      </c>
      <c r="J792" s="154">
        <v>0</v>
      </c>
      <c r="K792" s="154">
        <v>0</v>
      </c>
      <c r="L792" s="154">
        <v>0</v>
      </c>
      <c r="M792" s="154">
        <v>0</v>
      </c>
      <c r="N792" s="154">
        <v>23.1</v>
      </c>
      <c r="O792" s="154">
        <v>25.8</v>
      </c>
      <c r="P792" s="2"/>
    </row>
    <row r="793" spans="1:16" ht="13.5" customHeight="1" x14ac:dyDescent="0.25">
      <c r="A793" s="155">
        <v>0.5625</v>
      </c>
      <c r="B793" s="154">
        <v>4</v>
      </c>
      <c r="C793" s="154">
        <v>0</v>
      </c>
      <c r="D793" s="154">
        <v>0</v>
      </c>
      <c r="E793" s="154">
        <v>4</v>
      </c>
      <c r="F793" s="154">
        <v>0</v>
      </c>
      <c r="G793" s="154">
        <v>0</v>
      </c>
      <c r="H793" s="154">
        <v>0</v>
      </c>
      <c r="I793" s="154">
        <v>0</v>
      </c>
      <c r="J793" s="154">
        <v>0</v>
      </c>
      <c r="K793" s="154">
        <v>0</v>
      </c>
      <c r="L793" s="154">
        <v>0</v>
      </c>
      <c r="M793" s="154">
        <v>0</v>
      </c>
      <c r="N793" s="154">
        <v>22.2</v>
      </c>
      <c r="O793" s="154" t="s">
        <v>188</v>
      </c>
      <c r="P793" s="2"/>
    </row>
    <row r="794" spans="1:16" ht="13.5" customHeight="1" x14ac:dyDescent="0.25">
      <c r="A794" s="155">
        <v>0.57291666666666696</v>
      </c>
      <c r="B794" s="154">
        <v>8</v>
      </c>
      <c r="C794" s="154">
        <v>1</v>
      </c>
      <c r="D794" s="154">
        <v>0</v>
      </c>
      <c r="E794" s="154">
        <v>5</v>
      </c>
      <c r="F794" s="154">
        <v>1</v>
      </c>
      <c r="G794" s="154">
        <v>1</v>
      </c>
      <c r="H794" s="154">
        <v>0</v>
      </c>
      <c r="I794" s="154">
        <v>0</v>
      </c>
      <c r="J794" s="154">
        <v>0</v>
      </c>
      <c r="K794" s="154">
        <v>0</v>
      </c>
      <c r="L794" s="154">
        <v>0</v>
      </c>
      <c r="M794" s="154">
        <v>0</v>
      </c>
      <c r="N794" s="154">
        <v>19.399999999999999</v>
      </c>
      <c r="O794" s="154" t="s">
        <v>188</v>
      </c>
      <c r="P794" s="2"/>
    </row>
    <row r="795" spans="1:16" ht="13.5" customHeight="1" x14ac:dyDescent="0.25">
      <c r="A795" s="155">
        <v>0.58333333333333304</v>
      </c>
      <c r="B795" s="154">
        <v>13</v>
      </c>
      <c r="C795" s="154">
        <v>0</v>
      </c>
      <c r="D795" s="154">
        <v>0</v>
      </c>
      <c r="E795" s="154">
        <v>11</v>
      </c>
      <c r="F795" s="154">
        <v>2</v>
      </c>
      <c r="G795" s="154">
        <v>0</v>
      </c>
      <c r="H795" s="154">
        <v>0</v>
      </c>
      <c r="I795" s="154">
        <v>0</v>
      </c>
      <c r="J795" s="154">
        <v>0</v>
      </c>
      <c r="K795" s="154">
        <v>0</v>
      </c>
      <c r="L795" s="154">
        <v>0</v>
      </c>
      <c r="M795" s="154">
        <v>0</v>
      </c>
      <c r="N795" s="154">
        <v>25.1</v>
      </c>
      <c r="O795" s="154">
        <v>31.3</v>
      </c>
      <c r="P795" s="2"/>
    </row>
    <row r="796" spans="1:16" ht="13.5" customHeight="1" x14ac:dyDescent="0.25">
      <c r="A796" s="155">
        <v>0.59375</v>
      </c>
      <c r="B796" s="154">
        <v>16</v>
      </c>
      <c r="C796" s="154">
        <v>1</v>
      </c>
      <c r="D796" s="154">
        <v>0</v>
      </c>
      <c r="E796" s="154">
        <v>14</v>
      </c>
      <c r="F796" s="154">
        <v>1</v>
      </c>
      <c r="G796" s="154">
        <v>0</v>
      </c>
      <c r="H796" s="154">
        <v>0</v>
      </c>
      <c r="I796" s="154">
        <v>0</v>
      </c>
      <c r="J796" s="154">
        <v>0</v>
      </c>
      <c r="K796" s="154">
        <v>0</v>
      </c>
      <c r="L796" s="154">
        <v>0</v>
      </c>
      <c r="M796" s="154">
        <v>0</v>
      </c>
      <c r="N796" s="154">
        <v>23.1</v>
      </c>
      <c r="O796" s="154">
        <v>28.4</v>
      </c>
      <c r="P796" s="2"/>
    </row>
    <row r="797" spans="1:16" ht="13.5" customHeight="1" x14ac:dyDescent="0.25">
      <c r="A797" s="155">
        <v>0.60416666666666696</v>
      </c>
      <c r="B797" s="154">
        <v>16</v>
      </c>
      <c r="C797" s="154">
        <v>0</v>
      </c>
      <c r="D797" s="154">
        <v>0</v>
      </c>
      <c r="E797" s="154">
        <v>15</v>
      </c>
      <c r="F797" s="154">
        <v>1</v>
      </c>
      <c r="G797" s="154">
        <v>0</v>
      </c>
      <c r="H797" s="154">
        <v>0</v>
      </c>
      <c r="I797" s="154">
        <v>0</v>
      </c>
      <c r="J797" s="154">
        <v>0</v>
      </c>
      <c r="K797" s="154">
        <v>0</v>
      </c>
      <c r="L797" s="154">
        <v>0</v>
      </c>
      <c r="M797" s="154">
        <v>0</v>
      </c>
      <c r="N797" s="154">
        <v>24.2</v>
      </c>
      <c r="O797" s="154">
        <v>29.1</v>
      </c>
      <c r="P797" s="2"/>
    </row>
    <row r="798" spans="1:16" ht="13.5" customHeight="1" x14ac:dyDescent="0.25">
      <c r="A798" s="155">
        <v>0.61458333333333304</v>
      </c>
      <c r="B798" s="154">
        <v>24</v>
      </c>
      <c r="C798" s="154">
        <v>0</v>
      </c>
      <c r="D798" s="154">
        <v>1</v>
      </c>
      <c r="E798" s="154">
        <v>21</v>
      </c>
      <c r="F798" s="154">
        <v>1</v>
      </c>
      <c r="G798" s="154">
        <v>1</v>
      </c>
      <c r="H798" s="154">
        <v>0</v>
      </c>
      <c r="I798" s="154">
        <v>0</v>
      </c>
      <c r="J798" s="154">
        <v>0</v>
      </c>
      <c r="K798" s="154">
        <v>0</v>
      </c>
      <c r="L798" s="154">
        <v>0</v>
      </c>
      <c r="M798" s="154">
        <v>0</v>
      </c>
      <c r="N798" s="154">
        <v>24.3</v>
      </c>
      <c r="O798" s="154">
        <v>26.6</v>
      </c>
      <c r="P798" s="2"/>
    </row>
    <row r="799" spans="1:16" ht="13.5" customHeight="1" x14ac:dyDescent="0.25">
      <c r="A799" s="155">
        <v>0.625</v>
      </c>
      <c r="B799" s="154">
        <v>26</v>
      </c>
      <c r="C799" s="154">
        <v>1</v>
      </c>
      <c r="D799" s="154">
        <v>0</v>
      </c>
      <c r="E799" s="154">
        <v>21</v>
      </c>
      <c r="F799" s="154">
        <v>4</v>
      </c>
      <c r="G799" s="154">
        <v>0</v>
      </c>
      <c r="H799" s="154">
        <v>0</v>
      </c>
      <c r="I799" s="154">
        <v>0</v>
      </c>
      <c r="J799" s="154">
        <v>0</v>
      </c>
      <c r="K799" s="154">
        <v>0</v>
      </c>
      <c r="L799" s="154">
        <v>0</v>
      </c>
      <c r="M799" s="154">
        <v>0</v>
      </c>
      <c r="N799" s="154">
        <v>23.4</v>
      </c>
      <c r="O799" s="154">
        <v>27.1</v>
      </c>
      <c r="P799" s="2"/>
    </row>
    <row r="800" spans="1:16" ht="13.5" customHeight="1" x14ac:dyDescent="0.25">
      <c r="A800" s="155">
        <v>0.63541666666666696</v>
      </c>
      <c r="B800" s="154">
        <v>16</v>
      </c>
      <c r="C800" s="154">
        <v>0</v>
      </c>
      <c r="D800" s="154">
        <v>0</v>
      </c>
      <c r="E800" s="154">
        <v>13</v>
      </c>
      <c r="F800" s="154">
        <v>2</v>
      </c>
      <c r="G800" s="154">
        <v>1</v>
      </c>
      <c r="H800" s="154">
        <v>0</v>
      </c>
      <c r="I800" s="154">
        <v>0</v>
      </c>
      <c r="J800" s="154">
        <v>0</v>
      </c>
      <c r="K800" s="154">
        <v>0</v>
      </c>
      <c r="L800" s="154">
        <v>0</v>
      </c>
      <c r="M800" s="154">
        <v>0</v>
      </c>
      <c r="N800" s="154">
        <v>20.8</v>
      </c>
      <c r="O800" s="154">
        <v>25.6</v>
      </c>
      <c r="P800" s="2"/>
    </row>
    <row r="801" spans="1:16" ht="13.5" customHeight="1" x14ac:dyDescent="0.25">
      <c r="A801" s="155">
        <v>0.64583333333333304</v>
      </c>
      <c r="B801" s="154">
        <v>18</v>
      </c>
      <c r="C801" s="154">
        <v>0</v>
      </c>
      <c r="D801" s="154">
        <v>0</v>
      </c>
      <c r="E801" s="154">
        <v>12</v>
      </c>
      <c r="F801" s="154">
        <v>5</v>
      </c>
      <c r="G801" s="154">
        <v>1</v>
      </c>
      <c r="H801" s="154">
        <v>0</v>
      </c>
      <c r="I801" s="154">
        <v>0</v>
      </c>
      <c r="J801" s="154">
        <v>0</v>
      </c>
      <c r="K801" s="154">
        <v>0</v>
      </c>
      <c r="L801" s="154">
        <v>0</v>
      </c>
      <c r="M801" s="154">
        <v>0</v>
      </c>
      <c r="N801" s="154">
        <v>22.7</v>
      </c>
      <c r="O801" s="154">
        <v>27.9</v>
      </c>
      <c r="P801" s="2"/>
    </row>
    <row r="802" spans="1:16" ht="13.5" customHeight="1" x14ac:dyDescent="0.25">
      <c r="A802" s="155">
        <v>0.65625</v>
      </c>
      <c r="B802" s="154">
        <v>9</v>
      </c>
      <c r="C802" s="154">
        <v>0</v>
      </c>
      <c r="D802" s="154">
        <v>0</v>
      </c>
      <c r="E802" s="154">
        <v>8</v>
      </c>
      <c r="F802" s="154">
        <v>0</v>
      </c>
      <c r="G802" s="154">
        <v>0</v>
      </c>
      <c r="H802" s="154">
        <v>0</v>
      </c>
      <c r="I802" s="154">
        <v>0</v>
      </c>
      <c r="J802" s="154">
        <v>1</v>
      </c>
      <c r="K802" s="154">
        <v>0</v>
      </c>
      <c r="L802" s="154">
        <v>0</v>
      </c>
      <c r="M802" s="154">
        <v>0</v>
      </c>
      <c r="N802" s="154">
        <v>25.6</v>
      </c>
      <c r="O802" s="154" t="s">
        <v>188</v>
      </c>
      <c r="P802" s="2"/>
    </row>
    <row r="803" spans="1:16" ht="13.5" customHeight="1" x14ac:dyDescent="0.25">
      <c r="A803" s="155">
        <v>0.66666666666666696</v>
      </c>
      <c r="B803" s="154">
        <v>20</v>
      </c>
      <c r="C803" s="154">
        <v>0</v>
      </c>
      <c r="D803" s="154">
        <v>1</v>
      </c>
      <c r="E803" s="154">
        <v>17</v>
      </c>
      <c r="F803" s="154">
        <v>2</v>
      </c>
      <c r="G803" s="154">
        <v>0</v>
      </c>
      <c r="H803" s="154">
        <v>0</v>
      </c>
      <c r="I803" s="154">
        <v>0</v>
      </c>
      <c r="J803" s="154">
        <v>0</v>
      </c>
      <c r="K803" s="154">
        <v>0</v>
      </c>
      <c r="L803" s="154">
        <v>0</v>
      </c>
      <c r="M803" s="154">
        <v>0</v>
      </c>
      <c r="N803" s="154">
        <v>21.8</v>
      </c>
      <c r="O803" s="154">
        <v>25.8</v>
      </c>
      <c r="P803" s="2"/>
    </row>
    <row r="804" spans="1:16" ht="13.5" customHeight="1" x14ac:dyDescent="0.25">
      <c r="A804" s="155">
        <v>0.67708333333333304</v>
      </c>
      <c r="B804" s="154">
        <v>17</v>
      </c>
      <c r="C804" s="154">
        <v>1</v>
      </c>
      <c r="D804" s="154">
        <v>0</v>
      </c>
      <c r="E804" s="154">
        <v>14</v>
      </c>
      <c r="F804" s="154">
        <v>2</v>
      </c>
      <c r="G804" s="154">
        <v>0</v>
      </c>
      <c r="H804" s="154">
        <v>0</v>
      </c>
      <c r="I804" s="154">
        <v>0</v>
      </c>
      <c r="J804" s="154">
        <v>0</v>
      </c>
      <c r="K804" s="154">
        <v>0</v>
      </c>
      <c r="L804" s="154">
        <v>0</v>
      </c>
      <c r="M804" s="154">
        <v>0</v>
      </c>
      <c r="N804" s="154">
        <v>22.2</v>
      </c>
      <c r="O804" s="154">
        <v>27.2</v>
      </c>
      <c r="P804" s="2"/>
    </row>
    <row r="805" spans="1:16" ht="13.5" customHeight="1" x14ac:dyDescent="0.25">
      <c r="A805" s="155">
        <v>0.6875</v>
      </c>
      <c r="B805" s="154">
        <v>13</v>
      </c>
      <c r="C805" s="154">
        <v>0</v>
      </c>
      <c r="D805" s="154">
        <v>0</v>
      </c>
      <c r="E805" s="154">
        <v>10</v>
      </c>
      <c r="F805" s="154">
        <v>3</v>
      </c>
      <c r="G805" s="154">
        <v>0</v>
      </c>
      <c r="H805" s="154">
        <v>0</v>
      </c>
      <c r="I805" s="154">
        <v>0</v>
      </c>
      <c r="J805" s="154">
        <v>0</v>
      </c>
      <c r="K805" s="154">
        <v>0</v>
      </c>
      <c r="L805" s="154">
        <v>0</v>
      </c>
      <c r="M805" s="154">
        <v>0</v>
      </c>
      <c r="N805" s="154">
        <v>22.6</v>
      </c>
      <c r="O805" s="154">
        <v>27</v>
      </c>
      <c r="P805" s="2"/>
    </row>
    <row r="806" spans="1:16" ht="13.5" customHeight="1" x14ac:dyDescent="0.25">
      <c r="A806" s="155">
        <v>0.69791666666666696</v>
      </c>
      <c r="B806" s="154">
        <v>17</v>
      </c>
      <c r="C806" s="154">
        <v>0</v>
      </c>
      <c r="D806" s="154">
        <v>0</v>
      </c>
      <c r="E806" s="154">
        <v>15</v>
      </c>
      <c r="F806" s="154">
        <v>2</v>
      </c>
      <c r="G806" s="154">
        <v>0</v>
      </c>
      <c r="H806" s="154">
        <v>0</v>
      </c>
      <c r="I806" s="154">
        <v>0</v>
      </c>
      <c r="J806" s="154">
        <v>0</v>
      </c>
      <c r="K806" s="154">
        <v>0</v>
      </c>
      <c r="L806" s="154">
        <v>0</v>
      </c>
      <c r="M806" s="154">
        <v>0</v>
      </c>
      <c r="N806" s="154">
        <v>25.1</v>
      </c>
      <c r="O806" s="154">
        <v>30.3</v>
      </c>
      <c r="P806" s="2"/>
    </row>
    <row r="807" spans="1:16" ht="13.5" customHeight="1" x14ac:dyDescent="0.25">
      <c r="A807" s="155">
        <v>0.70833333333333304</v>
      </c>
      <c r="B807" s="154">
        <v>18</v>
      </c>
      <c r="C807" s="154">
        <v>0</v>
      </c>
      <c r="D807" s="154">
        <v>0</v>
      </c>
      <c r="E807" s="154">
        <v>13</v>
      </c>
      <c r="F807" s="154">
        <v>5</v>
      </c>
      <c r="G807" s="154">
        <v>0</v>
      </c>
      <c r="H807" s="154">
        <v>0</v>
      </c>
      <c r="I807" s="154">
        <v>0</v>
      </c>
      <c r="J807" s="154">
        <v>0</v>
      </c>
      <c r="K807" s="154">
        <v>0</v>
      </c>
      <c r="L807" s="154">
        <v>0</v>
      </c>
      <c r="M807" s="154">
        <v>0</v>
      </c>
      <c r="N807" s="154">
        <v>23.3</v>
      </c>
      <c r="O807" s="154">
        <v>25.8</v>
      </c>
      <c r="P807" s="2"/>
    </row>
    <row r="808" spans="1:16" ht="13.5" customHeight="1" x14ac:dyDescent="0.25">
      <c r="A808" s="155">
        <v>0.71875</v>
      </c>
      <c r="B808" s="154">
        <v>14</v>
      </c>
      <c r="C808" s="154">
        <v>0</v>
      </c>
      <c r="D808" s="154">
        <v>0</v>
      </c>
      <c r="E808" s="154">
        <v>11</v>
      </c>
      <c r="F808" s="154">
        <v>3</v>
      </c>
      <c r="G808" s="154">
        <v>0</v>
      </c>
      <c r="H808" s="154">
        <v>0</v>
      </c>
      <c r="I808" s="154">
        <v>0</v>
      </c>
      <c r="J808" s="154">
        <v>0</v>
      </c>
      <c r="K808" s="154">
        <v>0</v>
      </c>
      <c r="L808" s="154">
        <v>0</v>
      </c>
      <c r="M808" s="154">
        <v>0</v>
      </c>
      <c r="N808" s="154">
        <v>24.1</v>
      </c>
      <c r="O808" s="154">
        <v>27.2</v>
      </c>
      <c r="P808" s="2"/>
    </row>
    <row r="809" spans="1:16" ht="13.5" customHeight="1" x14ac:dyDescent="0.25">
      <c r="A809" s="155">
        <v>0.72916666666666696</v>
      </c>
      <c r="B809" s="154">
        <v>13</v>
      </c>
      <c r="C809" s="154">
        <v>0</v>
      </c>
      <c r="D809" s="154">
        <v>0</v>
      </c>
      <c r="E809" s="154">
        <v>11</v>
      </c>
      <c r="F809" s="154">
        <v>2</v>
      </c>
      <c r="G809" s="154">
        <v>0</v>
      </c>
      <c r="H809" s="154">
        <v>0</v>
      </c>
      <c r="I809" s="154">
        <v>0</v>
      </c>
      <c r="J809" s="154">
        <v>0</v>
      </c>
      <c r="K809" s="154">
        <v>0</v>
      </c>
      <c r="L809" s="154">
        <v>0</v>
      </c>
      <c r="M809" s="154">
        <v>0</v>
      </c>
      <c r="N809" s="154">
        <v>22.4</v>
      </c>
      <c r="O809" s="154">
        <v>27.5</v>
      </c>
      <c r="P809" s="2"/>
    </row>
    <row r="810" spans="1:16" ht="13.5" customHeight="1" x14ac:dyDescent="0.25">
      <c r="A810" s="155">
        <v>0.73958333333333304</v>
      </c>
      <c r="B810" s="154">
        <v>13</v>
      </c>
      <c r="C810" s="154">
        <v>1</v>
      </c>
      <c r="D810" s="154">
        <v>0</v>
      </c>
      <c r="E810" s="154">
        <v>9</v>
      </c>
      <c r="F810" s="154">
        <v>3</v>
      </c>
      <c r="G810" s="154">
        <v>0</v>
      </c>
      <c r="H810" s="154">
        <v>0</v>
      </c>
      <c r="I810" s="154">
        <v>0</v>
      </c>
      <c r="J810" s="154">
        <v>0</v>
      </c>
      <c r="K810" s="154">
        <v>0</v>
      </c>
      <c r="L810" s="154">
        <v>0</v>
      </c>
      <c r="M810" s="154">
        <v>0</v>
      </c>
      <c r="N810" s="154">
        <v>23.9</v>
      </c>
      <c r="O810" s="154">
        <v>29</v>
      </c>
      <c r="P810" s="2"/>
    </row>
    <row r="811" spans="1:16" ht="13.5" customHeight="1" x14ac:dyDescent="0.25">
      <c r="A811" s="155">
        <v>0.75</v>
      </c>
      <c r="B811" s="154">
        <v>12</v>
      </c>
      <c r="C811" s="154">
        <v>0</v>
      </c>
      <c r="D811" s="154">
        <v>0</v>
      </c>
      <c r="E811" s="154">
        <v>12</v>
      </c>
      <c r="F811" s="154">
        <v>0</v>
      </c>
      <c r="G811" s="154">
        <v>0</v>
      </c>
      <c r="H811" s="154">
        <v>0</v>
      </c>
      <c r="I811" s="154">
        <v>0</v>
      </c>
      <c r="J811" s="154">
        <v>0</v>
      </c>
      <c r="K811" s="154">
        <v>0</v>
      </c>
      <c r="L811" s="154">
        <v>0</v>
      </c>
      <c r="M811" s="154">
        <v>0</v>
      </c>
      <c r="N811" s="154">
        <v>24</v>
      </c>
      <c r="O811" s="154">
        <v>28.6</v>
      </c>
      <c r="P811" s="2"/>
    </row>
    <row r="812" spans="1:16" ht="13.5" customHeight="1" x14ac:dyDescent="0.25">
      <c r="A812" s="155">
        <v>0.76041666666666696</v>
      </c>
      <c r="B812" s="154">
        <v>7</v>
      </c>
      <c r="C812" s="154">
        <v>0</v>
      </c>
      <c r="D812" s="154">
        <v>0</v>
      </c>
      <c r="E812" s="154">
        <v>6</v>
      </c>
      <c r="F812" s="154">
        <v>1</v>
      </c>
      <c r="G812" s="154">
        <v>0</v>
      </c>
      <c r="H812" s="154">
        <v>0</v>
      </c>
      <c r="I812" s="154">
        <v>0</v>
      </c>
      <c r="J812" s="154">
        <v>0</v>
      </c>
      <c r="K812" s="154">
        <v>0</v>
      </c>
      <c r="L812" s="154">
        <v>0</v>
      </c>
      <c r="M812" s="154">
        <v>0</v>
      </c>
      <c r="N812" s="154">
        <v>22.7</v>
      </c>
      <c r="O812" s="154" t="s">
        <v>188</v>
      </c>
      <c r="P812" s="2"/>
    </row>
    <row r="813" spans="1:16" ht="13.5" customHeight="1" x14ac:dyDescent="0.25">
      <c r="A813" s="155">
        <v>0.77083333333333304</v>
      </c>
      <c r="B813" s="154">
        <v>8</v>
      </c>
      <c r="C813" s="154">
        <v>2</v>
      </c>
      <c r="D813" s="154">
        <v>0</v>
      </c>
      <c r="E813" s="154">
        <v>5</v>
      </c>
      <c r="F813" s="154">
        <v>1</v>
      </c>
      <c r="G813" s="154">
        <v>0</v>
      </c>
      <c r="H813" s="154">
        <v>0</v>
      </c>
      <c r="I813" s="154">
        <v>0</v>
      </c>
      <c r="J813" s="154">
        <v>0</v>
      </c>
      <c r="K813" s="154">
        <v>0</v>
      </c>
      <c r="L813" s="154">
        <v>0</v>
      </c>
      <c r="M813" s="154">
        <v>0</v>
      </c>
      <c r="N813" s="154">
        <v>24.1</v>
      </c>
      <c r="O813" s="154" t="s">
        <v>188</v>
      </c>
      <c r="P813" s="2"/>
    </row>
    <row r="814" spans="1:16" ht="13.5" customHeight="1" x14ac:dyDescent="0.25">
      <c r="A814" s="155">
        <v>0.78125</v>
      </c>
      <c r="B814" s="154">
        <v>14</v>
      </c>
      <c r="C814" s="154">
        <v>0</v>
      </c>
      <c r="D814" s="154">
        <v>0</v>
      </c>
      <c r="E814" s="154">
        <v>14</v>
      </c>
      <c r="F814" s="154">
        <v>0</v>
      </c>
      <c r="G814" s="154">
        <v>0</v>
      </c>
      <c r="H814" s="154">
        <v>0</v>
      </c>
      <c r="I814" s="154">
        <v>0</v>
      </c>
      <c r="J814" s="154">
        <v>0</v>
      </c>
      <c r="K814" s="154">
        <v>0</v>
      </c>
      <c r="L814" s="154">
        <v>0</v>
      </c>
      <c r="M814" s="154">
        <v>0</v>
      </c>
      <c r="N814" s="154">
        <v>23.1</v>
      </c>
      <c r="O814" s="154">
        <v>27.8</v>
      </c>
      <c r="P814" s="2"/>
    </row>
    <row r="815" spans="1:16" ht="13.5" customHeight="1" x14ac:dyDescent="0.25">
      <c r="A815" s="155">
        <v>0.79166666666666696</v>
      </c>
      <c r="B815" s="154">
        <v>10</v>
      </c>
      <c r="C815" s="154">
        <v>0</v>
      </c>
      <c r="D815" s="154">
        <v>0</v>
      </c>
      <c r="E815" s="154">
        <v>9</v>
      </c>
      <c r="F815" s="154">
        <v>1</v>
      </c>
      <c r="G815" s="154">
        <v>0</v>
      </c>
      <c r="H815" s="154">
        <v>0</v>
      </c>
      <c r="I815" s="154">
        <v>0</v>
      </c>
      <c r="J815" s="154">
        <v>0</v>
      </c>
      <c r="K815" s="154">
        <v>0</v>
      </c>
      <c r="L815" s="154">
        <v>0</v>
      </c>
      <c r="M815" s="154">
        <v>0</v>
      </c>
      <c r="N815" s="154">
        <v>27</v>
      </c>
      <c r="O815" s="154" t="s">
        <v>188</v>
      </c>
      <c r="P815" s="2"/>
    </row>
    <row r="816" spans="1:16" ht="13.5" customHeight="1" x14ac:dyDescent="0.25">
      <c r="A816" s="155">
        <v>0.80208333333333304</v>
      </c>
      <c r="B816" s="154">
        <v>9</v>
      </c>
      <c r="C816" s="154">
        <v>0</v>
      </c>
      <c r="D816" s="154">
        <v>0</v>
      </c>
      <c r="E816" s="154">
        <v>9</v>
      </c>
      <c r="F816" s="154">
        <v>0</v>
      </c>
      <c r="G816" s="154">
        <v>0</v>
      </c>
      <c r="H816" s="154">
        <v>0</v>
      </c>
      <c r="I816" s="154">
        <v>0</v>
      </c>
      <c r="J816" s="154">
        <v>0</v>
      </c>
      <c r="K816" s="154">
        <v>0</v>
      </c>
      <c r="L816" s="154">
        <v>0</v>
      </c>
      <c r="M816" s="154">
        <v>0</v>
      </c>
      <c r="N816" s="154">
        <v>24.7</v>
      </c>
      <c r="O816" s="154" t="s">
        <v>188</v>
      </c>
      <c r="P816" s="2"/>
    </row>
    <row r="817" spans="1:16" ht="13.5" customHeight="1" x14ac:dyDescent="0.25">
      <c r="A817" s="155">
        <v>0.8125</v>
      </c>
      <c r="B817" s="154">
        <v>5</v>
      </c>
      <c r="C817" s="154">
        <v>0</v>
      </c>
      <c r="D817" s="154">
        <v>0</v>
      </c>
      <c r="E817" s="154">
        <v>4</v>
      </c>
      <c r="F817" s="154">
        <v>0</v>
      </c>
      <c r="G817" s="154">
        <v>1</v>
      </c>
      <c r="H817" s="154">
        <v>0</v>
      </c>
      <c r="I817" s="154">
        <v>0</v>
      </c>
      <c r="J817" s="154">
        <v>0</v>
      </c>
      <c r="K817" s="154">
        <v>0</v>
      </c>
      <c r="L817" s="154">
        <v>0</v>
      </c>
      <c r="M817" s="154">
        <v>0</v>
      </c>
      <c r="N817" s="154">
        <v>27.6</v>
      </c>
      <c r="O817" s="154" t="s">
        <v>188</v>
      </c>
      <c r="P817" s="2"/>
    </row>
    <row r="818" spans="1:16" ht="13.5" customHeight="1" x14ac:dyDescent="0.25">
      <c r="A818" s="155">
        <v>0.82291666666666696</v>
      </c>
      <c r="B818" s="154">
        <v>4</v>
      </c>
      <c r="C818" s="154">
        <v>0</v>
      </c>
      <c r="D818" s="154">
        <v>0</v>
      </c>
      <c r="E818" s="154">
        <v>3</v>
      </c>
      <c r="F818" s="154">
        <v>1</v>
      </c>
      <c r="G818" s="154">
        <v>0</v>
      </c>
      <c r="H818" s="154">
        <v>0</v>
      </c>
      <c r="I818" s="154">
        <v>0</v>
      </c>
      <c r="J818" s="154">
        <v>0</v>
      </c>
      <c r="K818" s="154">
        <v>0</v>
      </c>
      <c r="L818" s="154">
        <v>0</v>
      </c>
      <c r="M818" s="154">
        <v>0</v>
      </c>
      <c r="N818" s="154">
        <v>26.9</v>
      </c>
      <c r="O818" s="154" t="s">
        <v>188</v>
      </c>
      <c r="P818" s="2"/>
    </row>
    <row r="819" spans="1:16" ht="13.5" customHeight="1" x14ac:dyDescent="0.25">
      <c r="A819" s="155">
        <v>0.83333333333333304</v>
      </c>
      <c r="B819" s="154">
        <v>5</v>
      </c>
      <c r="C819" s="154">
        <v>0</v>
      </c>
      <c r="D819" s="154">
        <v>0</v>
      </c>
      <c r="E819" s="154">
        <v>3</v>
      </c>
      <c r="F819" s="154">
        <v>2</v>
      </c>
      <c r="G819" s="154">
        <v>0</v>
      </c>
      <c r="H819" s="154">
        <v>0</v>
      </c>
      <c r="I819" s="154">
        <v>0</v>
      </c>
      <c r="J819" s="154">
        <v>0</v>
      </c>
      <c r="K819" s="154">
        <v>0</v>
      </c>
      <c r="L819" s="154">
        <v>0</v>
      </c>
      <c r="M819" s="154">
        <v>0</v>
      </c>
      <c r="N819" s="154">
        <v>25.8</v>
      </c>
      <c r="O819" s="154" t="s">
        <v>188</v>
      </c>
      <c r="P819" s="2"/>
    </row>
    <row r="820" spans="1:16" ht="13.5" customHeight="1" x14ac:dyDescent="0.25">
      <c r="A820" s="155">
        <v>0.84375</v>
      </c>
      <c r="B820" s="154">
        <v>6</v>
      </c>
      <c r="C820" s="154">
        <v>0</v>
      </c>
      <c r="D820" s="154">
        <v>0</v>
      </c>
      <c r="E820" s="154">
        <v>5</v>
      </c>
      <c r="F820" s="154">
        <v>1</v>
      </c>
      <c r="G820" s="154">
        <v>0</v>
      </c>
      <c r="H820" s="154">
        <v>0</v>
      </c>
      <c r="I820" s="154">
        <v>0</v>
      </c>
      <c r="J820" s="154">
        <v>0</v>
      </c>
      <c r="K820" s="154">
        <v>0</v>
      </c>
      <c r="L820" s="154">
        <v>0</v>
      </c>
      <c r="M820" s="154">
        <v>0</v>
      </c>
      <c r="N820" s="154">
        <v>25.2</v>
      </c>
      <c r="O820" s="154" t="s">
        <v>188</v>
      </c>
      <c r="P820" s="2"/>
    </row>
    <row r="821" spans="1:16" ht="13.5" customHeight="1" x14ac:dyDescent="0.25">
      <c r="A821" s="155">
        <v>0.85416666666666696</v>
      </c>
      <c r="B821" s="154">
        <v>2</v>
      </c>
      <c r="C821" s="154">
        <v>0</v>
      </c>
      <c r="D821" s="154">
        <v>0</v>
      </c>
      <c r="E821" s="154">
        <v>1</v>
      </c>
      <c r="F821" s="154">
        <v>1</v>
      </c>
      <c r="G821" s="154">
        <v>0</v>
      </c>
      <c r="H821" s="154">
        <v>0</v>
      </c>
      <c r="I821" s="154">
        <v>0</v>
      </c>
      <c r="J821" s="154">
        <v>0</v>
      </c>
      <c r="K821" s="154">
        <v>0</v>
      </c>
      <c r="L821" s="154">
        <v>0</v>
      </c>
      <c r="M821" s="154">
        <v>0</v>
      </c>
      <c r="N821" s="154">
        <v>25.1</v>
      </c>
      <c r="O821" s="154" t="s">
        <v>188</v>
      </c>
      <c r="P821" s="2"/>
    </row>
    <row r="822" spans="1:16" ht="13.5" customHeight="1" x14ac:dyDescent="0.25">
      <c r="A822" s="155">
        <v>0.86458333333333304</v>
      </c>
      <c r="B822" s="154">
        <v>3</v>
      </c>
      <c r="C822" s="154">
        <v>0</v>
      </c>
      <c r="D822" s="154">
        <v>0</v>
      </c>
      <c r="E822" s="154">
        <v>2</v>
      </c>
      <c r="F822" s="154">
        <v>1</v>
      </c>
      <c r="G822" s="154">
        <v>0</v>
      </c>
      <c r="H822" s="154">
        <v>0</v>
      </c>
      <c r="I822" s="154">
        <v>0</v>
      </c>
      <c r="J822" s="154">
        <v>0</v>
      </c>
      <c r="K822" s="154">
        <v>0</v>
      </c>
      <c r="L822" s="154">
        <v>0</v>
      </c>
      <c r="M822" s="154">
        <v>0</v>
      </c>
      <c r="N822" s="154">
        <v>23.8</v>
      </c>
      <c r="O822" s="154" t="s">
        <v>188</v>
      </c>
      <c r="P822" s="2"/>
    </row>
    <row r="823" spans="1:16" ht="13.5" customHeight="1" x14ac:dyDescent="0.25">
      <c r="A823" s="155">
        <v>0.875</v>
      </c>
      <c r="B823" s="154">
        <v>1</v>
      </c>
      <c r="C823" s="154">
        <v>0</v>
      </c>
      <c r="D823" s="154">
        <v>0</v>
      </c>
      <c r="E823" s="154">
        <v>1</v>
      </c>
      <c r="F823" s="154">
        <v>0</v>
      </c>
      <c r="G823" s="154">
        <v>0</v>
      </c>
      <c r="H823" s="154">
        <v>0</v>
      </c>
      <c r="I823" s="154">
        <v>0</v>
      </c>
      <c r="J823" s="154">
        <v>0</v>
      </c>
      <c r="K823" s="154">
        <v>0</v>
      </c>
      <c r="L823" s="154">
        <v>0</v>
      </c>
      <c r="M823" s="154">
        <v>0</v>
      </c>
      <c r="N823" s="154">
        <v>27.1</v>
      </c>
      <c r="O823" s="154" t="s">
        <v>188</v>
      </c>
      <c r="P823" s="2"/>
    </row>
    <row r="824" spans="1:16" ht="13.5" customHeight="1" x14ac:dyDescent="0.25">
      <c r="A824" s="155">
        <v>0.88541666666666696</v>
      </c>
      <c r="B824" s="154">
        <v>0</v>
      </c>
      <c r="C824" s="154">
        <v>0</v>
      </c>
      <c r="D824" s="154">
        <v>0</v>
      </c>
      <c r="E824" s="154">
        <v>0</v>
      </c>
      <c r="F824" s="154">
        <v>0</v>
      </c>
      <c r="G824" s="154">
        <v>0</v>
      </c>
      <c r="H824" s="154">
        <v>0</v>
      </c>
      <c r="I824" s="154">
        <v>0</v>
      </c>
      <c r="J824" s="154">
        <v>0</v>
      </c>
      <c r="K824" s="154">
        <v>0</v>
      </c>
      <c r="L824" s="154">
        <v>0</v>
      </c>
      <c r="M824" s="154">
        <v>0</v>
      </c>
      <c r="N824" s="154" t="s">
        <v>188</v>
      </c>
      <c r="O824" s="154" t="s">
        <v>188</v>
      </c>
      <c r="P824" s="2"/>
    </row>
    <row r="825" spans="1:16" ht="13.5" customHeight="1" x14ac:dyDescent="0.25">
      <c r="A825" s="155">
        <v>0.89583333333333304</v>
      </c>
      <c r="B825" s="154">
        <v>3</v>
      </c>
      <c r="C825" s="154">
        <v>0</v>
      </c>
      <c r="D825" s="154">
        <v>0</v>
      </c>
      <c r="E825" s="154">
        <v>2</v>
      </c>
      <c r="F825" s="154">
        <v>1</v>
      </c>
      <c r="G825" s="154">
        <v>0</v>
      </c>
      <c r="H825" s="154">
        <v>0</v>
      </c>
      <c r="I825" s="154">
        <v>0</v>
      </c>
      <c r="J825" s="154">
        <v>0</v>
      </c>
      <c r="K825" s="154">
        <v>0</v>
      </c>
      <c r="L825" s="154">
        <v>0</v>
      </c>
      <c r="M825" s="154">
        <v>0</v>
      </c>
      <c r="N825" s="154">
        <v>25.6</v>
      </c>
      <c r="O825" s="154" t="s">
        <v>188</v>
      </c>
      <c r="P825" s="2"/>
    </row>
    <row r="826" spans="1:16" ht="13.5" customHeight="1" x14ac:dyDescent="0.25">
      <c r="A826" s="155">
        <v>0.90625</v>
      </c>
      <c r="B826" s="154">
        <v>1</v>
      </c>
      <c r="C826" s="154">
        <v>0</v>
      </c>
      <c r="D826" s="154">
        <v>0</v>
      </c>
      <c r="E826" s="154">
        <v>1</v>
      </c>
      <c r="F826" s="154">
        <v>0</v>
      </c>
      <c r="G826" s="154">
        <v>0</v>
      </c>
      <c r="H826" s="154">
        <v>0</v>
      </c>
      <c r="I826" s="154">
        <v>0</v>
      </c>
      <c r="J826" s="154">
        <v>0</v>
      </c>
      <c r="K826" s="154">
        <v>0</v>
      </c>
      <c r="L826" s="154">
        <v>0</v>
      </c>
      <c r="M826" s="154">
        <v>0</v>
      </c>
      <c r="N826" s="154">
        <v>28</v>
      </c>
      <c r="O826" s="154" t="s">
        <v>188</v>
      </c>
      <c r="P826" s="2"/>
    </row>
    <row r="827" spans="1:16" ht="13.5" customHeight="1" x14ac:dyDescent="0.25">
      <c r="A827" s="155">
        <v>0.91666666666666696</v>
      </c>
      <c r="B827" s="154">
        <v>0</v>
      </c>
      <c r="C827" s="154">
        <v>0</v>
      </c>
      <c r="D827" s="154">
        <v>0</v>
      </c>
      <c r="E827" s="154">
        <v>0</v>
      </c>
      <c r="F827" s="154">
        <v>0</v>
      </c>
      <c r="G827" s="154">
        <v>0</v>
      </c>
      <c r="H827" s="154">
        <v>0</v>
      </c>
      <c r="I827" s="154">
        <v>0</v>
      </c>
      <c r="J827" s="154">
        <v>0</v>
      </c>
      <c r="K827" s="154">
        <v>0</v>
      </c>
      <c r="L827" s="154">
        <v>0</v>
      </c>
      <c r="M827" s="154">
        <v>0</v>
      </c>
      <c r="N827" s="154" t="s">
        <v>188</v>
      </c>
      <c r="O827" s="154" t="s">
        <v>188</v>
      </c>
      <c r="P827" s="2"/>
    </row>
    <row r="828" spans="1:16" ht="13.5" customHeight="1" x14ac:dyDescent="0.25">
      <c r="A828" s="155">
        <v>0.92708333333333304</v>
      </c>
      <c r="B828" s="154">
        <v>0</v>
      </c>
      <c r="C828" s="154">
        <v>0</v>
      </c>
      <c r="D828" s="154">
        <v>0</v>
      </c>
      <c r="E828" s="154">
        <v>0</v>
      </c>
      <c r="F828" s="154">
        <v>0</v>
      </c>
      <c r="G828" s="154">
        <v>0</v>
      </c>
      <c r="H828" s="154">
        <v>0</v>
      </c>
      <c r="I828" s="154">
        <v>0</v>
      </c>
      <c r="J828" s="154">
        <v>0</v>
      </c>
      <c r="K828" s="154">
        <v>0</v>
      </c>
      <c r="L828" s="154">
        <v>0</v>
      </c>
      <c r="M828" s="154">
        <v>0</v>
      </c>
      <c r="N828" s="154" t="s">
        <v>188</v>
      </c>
      <c r="O828" s="154" t="s">
        <v>188</v>
      </c>
      <c r="P828" s="2"/>
    </row>
    <row r="829" spans="1:16" ht="13.5" customHeight="1" x14ac:dyDescent="0.25">
      <c r="A829" s="155">
        <v>0.9375</v>
      </c>
      <c r="B829" s="154">
        <v>0</v>
      </c>
      <c r="C829" s="154">
        <v>0</v>
      </c>
      <c r="D829" s="154">
        <v>0</v>
      </c>
      <c r="E829" s="154">
        <v>0</v>
      </c>
      <c r="F829" s="154">
        <v>0</v>
      </c>
      <c r="G829" s="154">
        <v>0</v>
      </c>
      <c r="H829" s="154">
        <v>0</v>
      </c>
      <c r="I829" s="154">
        <v>0</v>
      </c>
      <c r="J829" s="154">
        <v>0</v>
      </c>
      <c r="K829" s="154">
        <v>0</v>
      </c>
      <c r="L829" s="154">
        <v>0</v>
      </c>
      <c r="M829" s="154">
        <v>0</v>
      </c>
      <c r="N829" s="154" t="s">
        <v>188</v>
      </c>
      <c r="O829" s="154" t="s">
        <v>188</v>
      </c>
      <c r="P829" s="2"/>
    </row>
    <row r="830" spans="1:16" ht="13.5" customHeight="1" x14ac:dyDescent="0.25">
      <c r="A830" s="155">
        <v>0.94791666666666696</v>
      </c>
      <c r="B830" s="154">
        <v>0</v>
      </c>
      <c r="C830" s="154">
        <v>0</v>
      </c>
      <c r="D830" s="154">
        <v>0</v>
      </c>
      <c r="E830" s="154">
        <v>0</v>
      </c>
      <c r="F830" s="154">
        <v>0</v>
      </c>
      <c r="G830" s="154">
        <v>0</v>
      </c>
      <c r="H830" s="154">
        <v>0</v>
      </c>
      <c r="I830" s="154">
        <v>0</v>
      </c>
      <c r="J830" s="154">
        <v>0</v>
      </c>
      <c r="K830" s="154">
        <v>0</v>
      </c>
      <c r="L830" s="154">
        <v>0</v>
      </c>
      <c r="M830" s="154">
        <v>0</v>
      </c>
      <c r="N830" s="154" t="s">
        <v>188</v>
      </c>
      <c r="O830" s="154" t="s">
        <v>188</v>
      </c>
      <c r="P830" s="2"/>
    </row>
    <row r="831" spans="1:16" ht="13.5" customHeight="1" x14ac:dyDescent="0.25">
      <c r="A831" s="155">
        <v>0.95833333333333304</v>
      </c>
      <c r="B831" s="154">
        <v>1</v>
      </c>
      <c r="C831" s="154">
        <v>0</v>
      </c>
      <c r="D831" s="154">
        <v>0</v>
      </c>
      <c r="E831" s="154">
        <v>1</v>
      </c>
      <c r="F831" s="154">
        <v>0</v>
      </c>
      <c r="G831" s="154">
        <v>0</v>
      </c>
      <c r="H831" s="154">
        <v>0</v>
      </c>
      <c r="I831" s="154">
        <v>0</v>
      </c>
      <c r="J831" s="154">
        <v>0</v>
      </c>
      <c r="K831" s="154">
        <v>0</v>
      </c>
      <c r="L831" s="154">
        <v>0</v>
      </c>
      <c r="M831" s="154">
        <v>0</v>
      </c>
      <c r="N831" s="154">
        <v>43.8</v>
      </c>
      <c r="O831" s="154" t="s">
        <v>188</v>
      </c>
      <c r="P831" s="2"/>
    </row>
    <row r="832" spans="1:16" ht="13.5" customHeight="1" x14ac:dyDescent="0.25">
      <c r="A832" s="155">
        <v>0.96875</v>
      </c>
      <c r="B832" s="154">
        <v>0</v>
      </c>
      <c r="C832" s="154">
        <v>0</v>
      </c>
      <c r="D832" s="154">
        <v>0</v>
      </c>
      <c r="E832" s="154">
        <v>0</v>
      </c>
      <c r="F832" s="154">
        <v>0</v>
      </c>
      <c r="G832" s="154">
        <v>0</v>
      </c>
      <c r="H832" s="154">
        <v>0</v>
      </c>
      <c r="I832" s="154">
        <v>0</v>
      </c>
      <c r="J832" s="154">
        <v>0</v>
      </c>
      <c r="K832" s="154">
        <v>0</v>
      </c>
      <c r="L832" s="154">
        <v>0</v>
      </c>
      <c r="M832" s="154">
        <v>0</v>
      </c>
      <c r="N832" s="154" t="s">
        <v>188</v>
      </c>
      <c r="O832" s="154" t="s">
        <v>188</v>
      </c>
      <c r="P832" s="2"/>
    </row>
    <row r="833" spans="1:16" ht="13.5" customHeight="1" x14ac:dyDescent="0.25">
      <c r="A833" s="155">
        <v>0.97916666666666696</v>
      </c>
      <c r="B833" s="154">
        <v>0</v>
      </c>
      <c r="C833" s="154">
        <v>0</v>
      </c>
      <c r="D833" s="154">
        <v>0</v>
      </c>
      <c r="E833" s="154">
        <v>0</v>
      </c>
      <c r="F833" s="154">
        <v>0</v>
      </c>
      <c r="G833" s="154">
        <v>0</v>
      </c>
      <c r="H833" s="154">
        <v>0</v>
      </c>
      <c r="I833" s="154">
        <v>0</v>
      </c>
      <c r="J833" s="154">
        <v>0</v>
      </c>
      <c r="K833" s="154">
        <v>0</v>
      </c>
      <c r="L833" s="154">
        <v>0</v>
      </c>
      <c r="M833" s="154">
        <v>0</v>
      </c>
      <c r="N833" s="154" t="s">
        <v>188</v>
      </c>
      <c r="O833" s="154" t="s">
        <v>188</v>
      </c>
      <c r="P833" s="2"/>
    </row>
    <row r="834" spans="1:16" ht="13.5" customHeight="1" thickBot="1" x14ac:dyDescent="0.3">
      <c r="A834" s="156">
        <v>0.98958333333333304</v>
      </c>
      <c r="B834" s="154">
        <v>0</v>
      </c>
      <c r="C834" s="154">
        <v>0</v>
      </c>
      <c r="D834" s="154">
        <v>0</v>
      </c>
      <c r="E834" s="154">
        <v>0</v>
      </c>
      <c r="F834" s="154">
        <v>0</v>
      </c>
      <c r="G834" s="154">
        <v>0</v>
      </c>
      <c r="H834" s="154">
        <v>0</v>
      </c>
      <c r="I834" s="154">
        <v>0</v>
      </c>
      <c r="J834" s="154">
        <v>0</v>
      </c>
      <c r="K834" s="154">
        <v>0</v>
      </c>
      <c r="L834" s="154">
        <v>0</v>
      </c>
      <c r="M834" s="154">
        <v>0</v>
      </c>
      <c r="N834" s="154" t="s">
        <v>188</v>
      </c>
      <c r="O834" s="154" t="s">
        <v>188</v>
      </c>
      <c r="P834" s="2"/>
    </row>
    <row r="835" spans="1:16" ht="13.5" customHeight="1" thickTop="1" x14ac:dyDescent="0.25">
      <c r="A835" s="157" t="s">
        <v>44</v>
      </c>
      <c r="B835" s="158">
        <f t="shared" ref="B835:M835" si="77">SUM(B767:B814)</f>
        <v>727</v>
      </c>
      <c r="C835" s="158">
        <f t="shared" si="77"/>
        <v>18</v>
      </c>
      <c r="D835" s="158">
        <f t="shared" si="77"/>
        <v>5</v>
      </c>
      <c r="E835" s="158">
        <f t="shared" si="77"/>
        <v>591</v>
      </c>
      <c r="F835" s="158">
        <f t="shared" si="77"/>
        <v>98</v>
      </c>
      <c r="G835" s="158">
        <f t="shared" si="77"/>
        <v>14</v>
      </c>
      <c r="H835" s="158">
        <f t="shared" si="77"/>
        <v>0</v>
      </c>
      <c r="I835" s="158">
        <f t="shared" si="77"/>
        <v>0</v>
      </c>
      <c r="J835" s="158">
        <f t="shared" si="77"/>
        <v>1</v>
      </c>
      <c r="K835" s="158">
        <f t="shared" si="77"/>
        <v>0</v>
      </c>
      <c r="L835" s="158">
        <f t="shared" si="77"/>
        <v>0</v>
      </c>
      <c r="M835" s="158">
        <f t="shared" si="77"/>
        <v>0</v>
      </c>
      <c r="N835" s="159">
        <v>23.9</v>
      </c>
      <c r="O835" s="159">
        <v>28.1</v>
      </c>
    </row>
    <row r="836" spans="1:16" ht="13.5" customHeight="1" x14ac:dyDescent="0.25">
      <c r="A836" s="160" t="s">
        <v>45</v>
      </c>
      <c r="B836" s="154">
        <f t="shared" ref="B836:M836" si="78">SUM(B763:B826)</f>
        <v>810</v>
      </c>
      <c r="C836" s="154">
        <f t="shared" si="78"/>
        <v>18</v>
      </c>
      <c r="D836" s="154">
        <f t="shared" si="78"/>
        <v>5</v>
      </c>
      <c r="E836" s="154">
        <f t="shared" si="78"/>
        <v>655</v>
      </c>
      <c r="F836" s="154">
        <f t="shared" si="78"/>
        <v>115</v>
      </c>
      <c r="G836" s="154">
        <f t="shared" si="78"/>
        <v>16</v>
      </c>
      <c r="H836" s="154">
        <f t="shared" si="78"/>
        <v>0</v>
      </c>
      <c r="I836" s="154">
        <f t="shared" si="78"/>
        <v>0</v>
      </c>
      <c r="J836" s="154">
        <f t="shared" si="78"/>
        <v>1</v>
      </c>
      <c r="K836" s="154">
        <f t="shared" si="78"/>
        <v>0</v>
      </c>
      <c r="L836" s="154">
        <f t="shared" si="78"/>
        <v>0</v>
      </c>
      <c r="M836" s="154">
        <f t="shared" si="78"/>
        <v>0</v>
      </c>
      <c r="N836" s="161">
        <v>24.2</v>
      </c>
      <c r="O836" s="161">
        <v>28.5</v>
      </c>
    </row>
    <row r="837" spans="1:16" ht="13.5" customHeight="1" x14ac:dyDescent="0.25">
      <c r="A837" s="154" t="s">
        <v>46</v>
      </c>
      <c r="B837" s="154">
        <f t="shared" ref="B837:M837" si="79">SUM(B763:B834)</f>
        <v>811</v>
      </c>
      <c r="C837" s="154">
        <f t="shared" si="79"/>
        <v>18</v>
      </c>
      <c r="D837" s="154">
        <f t="shared" si="79"/>
        <v>5</v>
      </c>
      <c r="E837" s="154">
        <f t="shared" si="79"/>
        <v>656</v>
      </c>
      <c r="F837" s="154">
        <f t="shared" si="79"/>
        <v>115</v>
      </c>
      <c r="G837" s="154">
        <f t="shared" si="79"/>
        <v>16</v>
      </c>
      <c r="H837" s="154">
        <f t="shared" si="79"/>
        <v>0</v>
      </c>
      <c r="I837" s="154">
        <f t="shared" si="79"/>
        <v>0</v>
      </c>
      <c r="J837" s="154">
        <f t="shared" si="79"/>
        <v>1</v>
      </c>
      <c r="K837" s="154">
        <f t="shared" si="79"/>
        <v>0</v>
      </c>
      <c r="L837" s="154">
        <f t="shared" si="79"/>
        <v>0</v>
      </c>
      <c r="M837" s="154">
        <f t="shared" si="79"/>
        <v>0</v>
      </c>
      <c r="N837" s="161">
        <v>24.2</v>
      </c>
      <c r="O837" s="161">
        <v>28.5</v>
      </c>
    </row>
    <row r="838" spans="1:16" ht="13.5" customHeight="1" thickBot="1" x14ac:dyDescent="0.3">
      <c r="A838" s="162" t="s">
        <v>47</v>
      </c>
      <c r="B838" s="162">
        <f t="shared" ref="B838:M838" si="80">SUM(B739:B834)</f>
        <v>819</v>
      </c>
      <c r="C838" s="162">
        <f t="shared" si="80"/>
        <v>18</v>
      </c>
      <c r="D838" s="162">
        <f t="shared" si="80"/>
        <v>6</v>
      </c>
      <c r="E838" s="162">
        <f t="shared" si="80"/>
        <v>663</v>
      </c>
      <c r="F838" s="162">
        <f t="shared" si="80"/>
        <v>115</v>
      </c>
      <c r="G838" s="162">
        <f t="shared" si="80"/>
        <v>16</v>
      </c>
      <c r="H838" s="162">
        <f t="shared" si="80"/>
        <v>0</v>
      </c>
      <c r="I838" s="162">
        <f t="shared" si="80"/>
        <v>0</v>
      </c>
      <c r="J838" s="162">
        <f t="shared" si="80"/>
        <v>1</v>
      </c>
      <c r="K838" s="162">
        <f t="shared" si="80"/>
        <v>0</v>
      </c>
      <c r="L838" s="162">
        <f t="shared" si="80"/>
        <v>0</v>
      </c>
      <c r="M838" s="162">
        <f t="shared" si="80"/>
        <v>0</v>
      </c>
      <c r="N838" s="163">
        <v>24.3</v>
      </c>
      <c r="O838" s="163">
        <v>28.6</v>
      </c>
    </row>
    <row r="839" spans="1:16" ht="13.5" customHeight="1" thickTop="1" x14ac:dyDescent="0.25">
      <c r="N839" s="164"/>
      <c r="O839" s="164"/>
    </row>
    <row r="840" spans="1:16" ht="13.5" customHeight="1" thickBot="1" x14ac:dyDescent="0.3">
      <c r="A840" s="165" t="s">
        <v>9</v>
      </c>
      <c r="B840" s="166" t="str">
        <f>TEXT(C840,"dddd")</f>
        <v>Tuesday</v>
      </c>
      <c r="C840" s="166">
        <f>C736+1</f>
        <v>44838</v>
      </c>
      <c r="D840" s="165"/>
      <c r="E840" s="165"/>
      <c r="F840" s="165"/>
      <c r="G840" s="165"/>
      <c r="H840" s="165"/>
      <c r="I840" s="165"/>
      <c r="J840" s="165"/>
      <c r="K840" s="165"/>
      <c r="L840" s="165"/>
      <c r="M840" s="165"/>
      <c r="N840" s="167"/>
      <c r="O840" s="167"/>
    </row>
    <row r="841" spans="1:16" ht="13.5" customHeight="1" thickTop="1" thickBot="1" x14ac:dyDescent="0.3">
      <c r="A841" s="165"/>
      <c r="B841" s="521" t="s">
        <v>30</v>
      </c>
      <c r="C841" s="521" t="s">
        <v>31</v>
      </c>
      <c r="D841" s="521" t="s">
        <v>32</v>
      </c>
      <c r="E841" s="521" t="s">
        <v>33</v>
      </c>
      <c r="F841" s="521" t="s">
        <v>34</v>
      </c>
      <c r="G841" s="521" t="s">
        <v>35</v>
      </c>
      <c r="H841" s="521" t="s">
        <v>36</v>
      </c>
      <c r="I841" s="521" t="s">
        <v>37</v>
      </c>
      <c r="J841" s="521" t="s">
        <v>38</v>
      </c>
      <c r="K841" s="521" t="s">
        <v>39</v>
      </c>
      <c r="L841" s="521" t="s">
        <v>40</v>
      </c>
      <c r="M841" s="521" t="s">
        <v>41</v>
      </c>
      <c r="N841" s="523" t="s">
        <v>42</v>
      </c>
      <c r="O841" s="523" t="s">
        <v>43</v>
      </c>
    </row>
    <row r="842" spans="1:16" ht="13.5" customHeight="1" thickTop="1" thickBot="1" x14ac:dyDescent="0.3">
      <c r="A842" s="168" t="s">
        <v>50</v>
      </c>
      <c r="B842" s="522"/>
      <c r="C842" s="522"/>
      <c r="D842" s="522"/>
      <c r="E842" s="522"/>
      <c r="F842" s="522"/>
      <c r="G842" s="522"/>
      <c r="H842" s="522"/>
      <c r="I842" s="522"/>
      <c r="J842" s="522"/>
      <c r="K842" s="522"/>
      <c r="L842" s="522"/>
      <c r="M842" s="522"/>
      <c r="N842" s="524"/>
      <c r="O842" s="524"/>
    </row>
    <row r="843" spans="1:16" ht="13.5" customHeight="1" thickTop="1" x14ac:dyDescent="0.25">
      <c r="A843" s="153">
        <v>0</v>
      </c>
      <c r="B843" s="154">
        <v>0</v>
      </c>
      <c r="C843" s="154">
        <v>0</v>
      </c>
      <c r="D843" s="154">
        <v>0</v>
      </c>
      <c r="E843" s="154">
        <v>0</v>
      </c>
      <c r="F843" s="154">
        <v>0</v>
      </c>
      <c r="G843" s="154">
        <v>0</v>
      </c>
      <c r="H843" s="154">
        <v>0</v>
      </c>
      <c r="I843" s="154">
        <v>0</v>
      </c>
      <c r="J843" s="154">
        <v>0</v>
      </c>
      <c r="K843" s="154">
        <v>0</v>
      </c>
      <c r="L843" s="154">
        <v>0</v>
      </c>
      <c r="M843" s="154">
        <v>0</v>
      </c>
      <c r="N843" s="154" t="s">
        <v>188</v>
      </c>
      <c r="O843" s="154" t="s">
        <v>188</v>
      </c>
      <c r="P843" s="2"/>
    </row>
    <row r="844" spans="1:16" ht="13.5" customHeight="1" x14ac:dyDescent="0.25">
      <c r="A844" s="155">
        <v>1.0416666666666666E-2</v>
      </c>
      <c r="B844" s="154">
        <v>1</v>
      </c>
      <c r="C844" s="154">
        <v>0</v>
      </c>
      <c r="D844" s="154">
        <v>0</v>
      </c>
      <c r="E844" s="154">
        <v>1</v>
      </c>
      <c r="F844" s="154">
        <v>0</v>
      </c>
      <c r="G844" s="154">
        <v>0</v>
      </c>
      <c r="H844" s="154">
        <v>0</v>
      </c>
      <c r="I844" s="154">
        <v>0</v>
      </c>
      <c r="J844" s="154">
        <v>0</v>
      </c>
      <c r="K844" s="154">
        <v>0</v>
      </c>
      <c r="L844" s="154">
        <v>0</v>
      </c>
      <c r="M844" s="154">
        <v>0</v>
      </c>
      <c r="N844" s="154">
        <v>35.200000000000003</v>
      </c>
      <c r="O844" s="154" t="s">
        <v>188</v>
      </c>
      <c r="P844" s="2"/>
    </row>
    <row r="845" spans="1:16" ht="13.5" customHeight="1" x14ac:dyDescent="0.25">
      <c r="A845" s="155">
        <v>2.0833333333333332E-2</v>
      </c>
      <c r="B845" s="154">
        <v>0</v>
      </c>
      <c r="C845" s="154">
        <v>0</v>
      </c>
      <c r="D845" s="154">
        <v>0</v>
      </c>
      <c r="E845" s="154">
        <v>0</v>
      </c>
      <c r="F845" s="154">
        <v>0</v>
      </c>
      <c r="G845" s="154">
        <v>0</v>
      </c>
      <c r="H845" s="154">
        <v>0</v>
      </c>
      <c r="I845" s="154">
        <v>0</v>
      </c>
      <c r="J845" s="154">
        <v>0</v>
      </c>
      <c r="K845" s="154">
        <v>0</v>
      </c>
      <c r="L845" s="154">
        <v>0</v>
      </c>
      <c r="M845" s="154">
        <v>0</v>
      </c>
      <c r="N845" s="154" t="s">
        <v>188</v>
      </c>
      <c r="O845" s="154" t="s">
        <v>188</v>
      </c>
      <c r="P845" s="2"/>
    </row>
    <row r="846" spans="1:16" ht="13.5" customHeight="1" x14ac:dyDescent="0.25">
      <c r="A846" s="155">
        <v>3.125E-2</v>
      </c>
      <c r="B846" s="154">
        <v>0</v>
      </c>
      <c r="C846" s="154">
        <v>0</v>
      </c>
      <c r="D846" s="154">
        <v>0</v>
      </c>
      <c r="E846" s="154">
        <v>0</v>
      </c>
      <c r="F846" s="154">
        <v>0</v>
      </c>
      <c r="G846" s="154">
        <v>0</v>
      </c>
      <c r="H846" s="154">
        <v>0</v>
      </c>
      <c r="I846" s="154">
        <v>0</v>
      </c>
      <c r="J846" s="154">
        <v>0</v>
      </c>
      <c r="K846" s="154">
        <v>0</v>
      </c>
      <c r="L846" s="154">
        <v>0</v>
      </c>
      <c r="M846" s="154">
        <v>0</v>
      </c>
      <c r="N846" s="154" t="s">
        <v>188</v>
      </c>
      <c r="O846" s="154" t="s">
        <v>188</v>
      </c>
      <c r="P846" s="2"/>
    </row>
    <row r="847" spans="1:16" ht="13.5" customHeight="1" x14ac:dyDescent="0.25">
      <c r="A847" s="155">
        <v>4.1666666666666664E-2</v>
      </c>
      <c r="B847" s="154">
        <v>0</v>
      </c>
      <c r="C847" s="154">
        <v>0</v>
      </c>
      <c r="D847" s="154">
        <v>0</v>
      </c>
      <c r="E847" s="154">
        <v>0</v>
      </c>
      <c r="F847" s="154">
        <v>0</v>
      </c>
      <c r="G847" s="154">
        <v>0</v>
      </c>
      <c r="H847" s="154">
        <v>0</v>
      </c>
      <c r="I847" s="154">
        <v>0</v>
      </c>
      <c r="J847" s="154">
        <v>0</v>
      </c>
      <c r="K847" s="154">
        <v>0</v>
      </c>
      <c r="L847" s="154">
        <v>0</v>
      </c>
      <c r="M847" s="154">
        <v>0</v>
      </c>
      <c r="N847" s="154" t="s">
        <v>188</v>
      </c>
      <c r="O847" s="154" t="s">
        <v>188</v>
      </c>
      <c r="P847" s="2"/>
    </row>
    <row r="848" spans="1:16" ht="13.5" customHeight="1" x14ac:dyDescent="0.25">
      <c r="A848" s="155">
        <v>5.2083333333333336E-2</v>
      </c>
      <c r="B848" s="154">
        <v>0</v>
      </c>
      <c r="C848" s="154">
        <v>0</v>
      </c>
      <c r="D848" s="154">
        <v>0</v>
      </c>
      <c r="E848" s="154">
        <v>0</v>
      </c>
      <c r="F848" s="154">
        <v>0</v>
      </c>
      <c r="G848" s="154">
        <v>0</v>
      </c>
      <c r="H848" s="154">
        <v>0</v>
      </c>
      <c r="I848" s="154">
        <v>0</v>
      </c>
      <c r="J848" s="154">
        <v>0</v>
      </c>
      <c r="K848" s="154">
        <v>0</v>
      </c>
      <c r="L848" s="154">
        <v>0</v>
      </c>
      <c r="M848" s="154">
        <v>0</v>
      </c>
      <c r="N848" s="154" t="s">
        <v>188</v>
      </c>
      <c r="O848" s="154" t="s">
        <v>188</v>
      </c>
      <c r="P848" s="2"/>
    </row>
    <row r="849" spans="1:16" ht="13.5" customHeight="1" x14ac:dyDescent="0.25">
      <c r="A849" s="155">
        <v>6.25E-2</v>
      </c>
      <c r="B849" s="154">
        <v>0</v>
      </c>
      <c r="C849" s="154">
        <v>0</v>
      </c>
      <c r="D849" s="154">
        <v>0</v>
      </c>
      <c r="E849" s="154">
        <v>0</v>
      </c>
      <c r="F849" s="154">
        <v>0</v>
      </c>
      <c r="G849" s="154">
        <v>0</v>
      </c>
      <c r="H849" s="154">
        <v>0</v>
      </c>
      <c r="I849" s="154">
        <v>0</v>
      </c>
      <c r="J849" s="154">
        <v>0</v>
      </c>
      <c r="K849" s="154">
        <v>0</v>
      </c>
      <c r="L849" s="154">
        <v>0</v>
      </c>
      <c r="M849" s="154">
        <v>0</v>
      </c>
      <c r="N849" s="154" t="s">
        <v>188</v>
      </c>
      <c r="O849" s="154" t="s">
        <v>188</v>
      </c>
      <c r="P849" s="2"/>
    </row>
    <row r="850" spans="1:16" ht="13.5" customHeight="1" x14ac:dyDescent="0.25">
      <c r="A850" s="155">
        <v>7.2916666666666699E-2</v>
      </c>
      <c r="B850" s="154">
        <v>0</v>
      </c>
      <c r="C850" s="154">
        <v>0</v>
      </c>
      <c r="D850" s="154">
        <v>0</v>
      </c>
      <c r="E850" s="154">
        <v>0</v>
      </c>
      <c r="F850" s="154">
        <v>0</v>
      </c>
      <c r="G850" s="154">
        <v>0</v>
      </c>
      <c r="H850" s="154">
        <v>0</v>
      </c>
      <c r="I850" s="154">
        <v>0</v>
      </c>
      <c r="J850" s="154">
        <v>0</v>
      </c>
      <c r="K850" s="154">
        <v>0</v>
      </c>
      <c r="L850" s="154">
        <v>0</v>
      </c>
      <c r="M850" s="154">
        <v>0</v>
      </c>
      <c r="N850" s="154" t="s">
        <v>188</v>
      </c>
      <c r="O850" s="154" t="s">
        <v>188</v>
      </c>
      <c r="P850" s="2"/>
    </row>
    <row r="851" spans="1:16" ht="13.5" customHeight="1" x14ac:dyDescent="0.25">
      <c r="A851" s="155">
        <v>8.3333333333333301E-2</v>
      </c>
      <c r="B851" s="154">
        <v>0</v>
      </c>
      <c r="C851" s="154">
        <v>0</v>
      </c>
      <c r="D851" s="154">
        <v>0</v>
      </c>
      <c r="E851" s="154">
        <v>0</v>
      </c>
      <c r="F851" s="154">
        <v>0</v>
      </c>
      <c r="G851" s="154">
        <v>0</v>
      </c>
      <c r="H851" s="154">
        <v>0</v>
      </c>
      <c r="I851" s="154">
        <v>0</v>
      </c>
      <c r="J851" s="154">
        <v>0</v>
      </c>
      <c r="K851" s="154">
        <v>0</v>
      </c>
      <c r="L851" s="154">
        <v>0</v>
      </c>
      <c r="M851" s="154">
        <v>0</v>
      </c>
      <c r="N851" s="154" t="s">
        <v>188</v>
      </c>
      <c r="O851" s="154" t="s">
        <v>188</v>
      </c>
      <c r="P851" s="2"/>
    </row>
    <row r="852" spans="1:16" ht="13.5" customHeight="1" x14ac:dyDescent="0.25">
      <c r="A852" s="155">
        <v>9.375E-2</v>
      </c>
      <c r="B852" s="154">
        <v>0</v>
      </c>
      <c r="C852" s="154">
        <v>0</v>
      </c>
      <c r="D852" s="154">
        <v>0</v>
      </c>
      <c r="E852" s="154">
        <v>0</v>
      </c>
      <c r="F852" s="154">
        <v>0</v>
      </c>
      <c r="G852" s="154">
        <v>0</v>
      </c>
      <c r="H852" s="154">
        <v>0</v>
      </c>
      <c r="I852" s="154">
        <v>0</v>
      </c>
      <c r="J852" s="154">
        <v>0</v>
      </c>
      <c r="K852" s="154">
        <v>0</v>
      </c>
      <c r="L852" s="154">
        <v>0</v>
      </c>
      <c r="M852" s="154">
        <v>0</v>
      </c>
      <c r="N852" s="154" t="s">
        <v>188</v>
      </c>
      <c r="O852" s="154" t="s">
        <v>188</v>
      </c>
      <c r="P852" s="2"/>
    </row>
    <row r="853" spans="1:16" ht="13.5" customHeight="1" x14ac:dyDescent="0.25">
      <c r="A853" s="155">
        <v>0.104166666666667</v>
      </c>
      <c r="B853" s="154">
        <v>0</v>
      </c>
      <c r="C853" s="154">
        <v>0</v>
      </c>
      <c r="D853" s="154">
        <v>0</v>
      </c>
      <c r="E853" s="154">
        <v>0</v>
      </c>
      <c r="F853" s="154">
        <v>0</v>
      </c>
      <c r="G853" s="154">
        <v>0</v>
      </c>
      <c r="H853" s="154">
        <v>0</v>
      </c>
      <c r="I853" s="154">
        <v>0</v>
      </c>
      <c r="J853" s="154">
        <v>0</v>
      </c>
      <c r="K853" s="154">
        <v>0</v>
      </c>
      <c r="L853" s="154">
        <v>0</v>
      </c>
      <c r="M853" s="154">
        <v>0</v>
      </c>
      <c r="N853" s="154" t="s">
        <v>188</v>
      </c>
      <c r="O853" s="154" t="s">
        <v>188</v>
      </c>
      <c r="P853" s="2"/>
    </row>
    <row r="854" spans="1:16" ht="13.5" customHeight="1" x14ac:dyDescent="0.25">
      <c r="A854" s="155">
        <v>0.114583333333333</v>
      </c>
      <c r="B854" s="154">
        <v>0</v>
      </c>
      <c r="C854" s="154">
        <v>0</v>
      </c>
      <c r="D854" s="154">
        <v>0</v>
      </c>
      <c r="E854" s="154">
        <v>0</v>
      </c>
      <c r="F854" s="154">
        <v>0</v>
      </c>
      <c r="G854" s="154">
        <v>0</v>
      </c>
      <c r="H854" s="154">
        <v>0</v>
      </c>
      <c r="I854" s="154">
        <v>0</v>
      </c>
      <c r="J854" s="154">
        <v>0</v>
      </c>
      <c r="K854" s="154">
        <v>0</v>
      </c>
      <c r="L854" s="154">
        <v>0</v>
      </c>
      <c r="M854" s="154">
        <v>0</v>
      </c>
      <c r="N854" s="154" t="s">
        <v>188</v>
      </c>
      <c r="O854" s="154" t="s">
        <v>188</v>
      </c>
      <c r="P854" s="2"/>
    </row>
    <row r="855" spans="1:16" ht="13.5" customHeight="1" x14ac:dyDescent="0.25">
      <c r="A855" s="155">
        <v>0.125</v>
      </c>
      <c r="B855" s="154">
        <v>0</v>
      </c>
      <c r="C855" s="154">
        <v>0</v>
      </c>
      <c r="D855" s="154">
        <v>0</v>
      </c>
      <c r="E855" s="154">
        <v>0</v>
      </c>
      <c r="F855" s="154">
        <v>0</v>
      </c>
      <c r="G855" s="154">
        <v>0</v>
      </c>
      <c r="H855" s="154">
        <v>0</v>
      </c>
      <c r="I855" s="154">
        <v>0</v>
      </c>
      <c r="J855" s="154">
        <v>0</v>
      </c>
      <c r="K855" s="154">
        <v>0</v>
      </c>
      <c r="L855" s="154">
        <v>0</v>
      </c>
      <c r="M855" s="154">
        <v>0</v>
      </c>
      <c r="N855" s="154" t="s">
        <v>188</v>
      </c>
      <c r="O855" s="154" t="s">
        <v>188</v>
      </c>
      <c r="P855" s="2"/>
    </row>
    <row r="856" spans="1:16" ht="13.5" customHeight="1" x14ac:dyDescent="0.25">
      <c r="A856" s="155">
        <v>0.13541666666666699</v>
      </c>
      <c r="B856" s="154">
        <v>0</v>
      </c>
      <c r="C856" s="154">
        <v>0</v>
      </c>
      <c r="D856" s="154">
        <v>0</v>
      </c>
      <c r="E856" s="154">
        <v>0</v>
      </c>
      <c r="F856" s="154">
        <v>0</v>
      </c>
      <c r="G856" s="154">
        <v>0</v>
      </c>
      <c r="H856" s="154">
        <v>0</v>
      </c>
      <c r="I856" s="154">
        <v>0</v>
      </c>
      <c r="J856" s="154">
        <v>0</v>
      </c>
      <c r="K856" s="154">
        <v>0</v>
      </c>
      <c r="L856" s="154">
        <v>0</v>
      </c>
      <c r="M856" s="154">
        <v>0</v>
      </c>
      <c r="N856" s="154" t="s">
        <v>188</v>
      </c>
      <c r="O856" s="154" t="s">
        <v>188</v>
      </c>
      <c r="P856" s="2"/>
    </row>
    <row r="857" spans="1:16" ht="13.5" customHeight="1" x14ac:dyDescent="0.25">
      <c r="A857" s="155">
        <v>0.14583333333333301</v>
      </c>
      <c r="B857" s="154">
        <v>0</v>
      </c>
      <c r="C857" s="154">
        <v>0</v>
      </c>
      <c r="D857" s="154">
        <v>0</v>
      </c>
      <c r="E857" s="154">
        <v>0</v>
      </c>
      <c r="F857" s="154">
        <v>0</v>
      </c>
      <c r="G857" s="154">
        <v>0</v>
      </c>
      <c r="H857" s="154">
        <v>0</v>
      </c>
      <c r="I857" s="154">
        <v>0</v>
      </c>
      <c r="J857" s="154">
        <v>0</v>
      </c>
      <c r="K857" s="154">
        <v>0</v>
      </c>
      <c r="L857" s="154">
        <v>0</v>
      </c>
      <c r="M857" s="154">
        <v>0</v>
      </c>
      <c r="N857" s="154" t="s">
        <v>188</v>
      </c>
      <c r="O857" s="154" t="s">
        <v>188</v>
      </c>
      <c r="P857" s="2"/>
    </row>
    <row r="858" spans="1:16" ht="13.5" customHeight="1" x14ac:dyDescent="0.25">
      <c r="A858" s="155">
        <v>0.15625</v>
      </c>
      <c r="B858" s="154">
        <v>0</v>
      </c>
      <c r="C858" s="154">
        <v>0</v>
      </c>
      <c r="D858" s="154">
        <v>0</v>
      </c>
      <c r="E858" s="154">
        <v>0</v>
      </c>
      <c r="F858" s="154">
        <v>0</v>
      </c>
      <c r="G858" s="154">
        <v>0</v>
      </c>
      <c r="H858" s="154">
        <v>0</v>
      </c>
      <c r="I858" s="154">
        <v>0</v>
      </c>
      <c r="J858" s="154">
        <v>0</v>
      </c>
      <c r="K858" s="154">
        <v>0</v>
      </c>
      <c r="L858" s="154">
        <v>0</v>
      </c>
      <c r="M858" s="154">
        <v>0</v>
      </c>
      <c r="N858" s="154" t="s">
        <v>188</v>
      </c>
      <c r="O858" s="154" t="s">
        <v>188</v>
      </c>
      <c r="P858" s="2"/>
    </row>
    <row r="859" spans="1:16" ht="13.5" customHeight="1" x14ac:dyDescent="0.25">
      <c r="A859" s="155">
        <v>0.16666666666666699</v>
      </c>
      <c r="B859" s="154">
        <v>1</v>
      </c>
      <c r="C859" s="154">
        <v>0</v>
      </c>
      <c r="D859" s="154">
        <v>0</v>
      </c>
      <c r="E859" s="154">
        <v>1</v>
      </c>
      <c r="F859" s="154">
        <v>0</v>
      </c>
      <c r="G859" s="154">
        <v>0</v>
      </c>
      <c r="H859" s="154">
        <v>0</v>
      </c>
      <c r="I859" s="154">
        <v>0</v>
      </c>
      <c r="J859" s="154">
        <v>0</v>
      </c>
      <c r="K859" s="154">
        <v>0</v>
      </c>
      <c r="L859" s="154">
        <v>0</v>
      </c>
      <c r="M859" s="154">
        <v>0</v>
      </c>
      <c r="N859" s="154">
        <v>24</v>
      </c>
      <c r="O859" s="154" t="s">
        <v>188</v>
      </c>
      <c r="P859" s="2"/>
    </row>
    <row r="860" spans="1:16" ht="13.5" customHeight="1" x14ac:dyDescent="0.25">
      <c r="A860" s="155">
        <v>0.17708333333333301</v>
      </c>
      <c r="B860" s="154">
        <v>0</v>
      </c>
      <c r="C860" s="154">
        <v>0</v>
      </c>
      <c r="D860" s="154">
        <v>0</v>
      </c>
      <c r="E860" s="154">
        <v>0</v>
      </c>
      <c r="F860" s="154">
        <v>0</v>
      </c>
      <c r="G860" s="154">
        <v>0</v>
      </c>
      <c r="H860" s="154">
        <v>0</v>
      </c>
      <c r="I860" s="154">
        <v>0</v>
      </c>
      <c r="J860" s="154">
        <v>0</v>
      </c>
      <c r="K860" s="154">
        <v>0</v>
      </c>
      <c r="L860" s="154">
        <v>0</v>
      </c>
      <c r="M860" s="154">
        <v>0</v>
      </c>
      <c r="N860" s="154" t="s">
        <v>188</v>
      </c>
      <c r="O860" s="154" t="s">
        <v>188</v>
      </c>
      <c r="P860" s="2"/>
    </row>
    <row r="861" spans="1:16" ht="13.5" customHeight="1" x14ac:dyDescent="0.25">
      <c r="A861" s="155">
        <v>0.1875</v>
      </c>
      <c r="B861" s="154">
        <v>0</v>
      </c>
      <c r="C861" s="154">
        <v>0</v>
      </c>
      <c r="D861" s="154">
        <v>0</v>
      </c>
      <c r="E861" s="154">
        <v>0</v>
      </c>
      <c r="F861" s="154">
        <v>0</v>
      </c>
      <c r="G861" s="154">
        <v>0</v>
      </c>
      <c r="H861" s="154">
        <v>0</v>
      </c>
      <c r="I861" s="154">
        <v>0</v>
      </c>
      <c r="J861" s="154">
        <v>0</v>
      </c>
      <c r="K861" s="154">
        <v>0</v>
      </c>
      <c r="L861" s="154">
        <v>0</v>
      </c>
      <c r="M861" s="154">
        <v>0</v>
      </c>
      <c r="N861" s="154" t="s">
        <v>188</v>
      </c>
      <c r="O861" s="154" t="s">
        <v>188</v>
      </c>
      <c r="P861" s="2"/>
    </row>
    <row r="862" spans="1:16" ht="13.5" customHeight="1" x14ac:dyDescent="0.25">
      <c r="A862" s="155">
        <v>0.19791666666666699</v>
      </c>
      <c r="B862" s="154">
        <v>1</v>
      </c>
      <c r="C862" s="154">
        <v>0</v>
      </c>
      <c r="D862" s="154">
        <v>0</v>
      </c>
      <c r="E862" s="154">
        <v>1</v>
      </c>
      <c r="F862" s="154">
        <v>0</v>
      </c>
      <c r="G862" s="154">
        <v>0</v>
      </c>
      <c r="H862" s="154">
        <v>0</v>
      </c>
      <c r="I862" s="154">
        <v>0</v>
      </c>
      <c r="J862" s="154">
        <v>0</v>
      </c>
      <c r="K862" s="154">
        <v>0</v>
      </c>
      <c r="L862" s="154">
        <v>0</v>
      </c>
      <c r="M862" s="154">
        <v>0</v>
      </c>
      <c r="N862" s="154">
        <v>20.8</v>
      </c>
      <c r="O862" s="154" t="s">
        <v>188</v>
      </c>
      <c r="P862" s="2"/>
    </row>
    <row r="863" spans="1:16" ht="13.5" customHeight="1" x14ac:dyDescent="0.25">
      <c r="A863" s="155">
        <v>0.20833333333333301</v>
      </c>
      <c r="B863" s="154">
        <v>0</v>
      </c>
      <c r="C863" s="154">
        <v>0</v>
      </c>
      <c r="D863" s="154">
        <v>0</v>
      </c>
      <c r="E863" s="154">
        <v>0</v>
      </c>
      <c r="F863" s="154">
        <v>0</v>
      </c>
      <c r="G863" s="154">
        <v>0</v>
      </c>
      <c r="H863" s="154">
        <v>0</v>
      </c>
      <c r="I863" s="154">
        <v>0</v>
      </c>
      <c r="J863" s="154">
        <v>0</v>
      </c>
      <c r="K863" s="154">
        <v>0</v>
      </c>
      <c r="L863" s="154">
        <v>0</v>
      </c>
      <c r="M863" s="154">
        <v>0</v>
      </c>
      <c r="N863" s="154" t="s">
        <v>188</v>
      </c>
      <c r="O863" s="154" t="s">
        <v>188</v>
      </c>
      <c r="P863" s="2"/>
    </row>
    <row r="864" spans="1:16" ht="13.5" customHeight="1" x14ac:dyDescent="0.25">
      <c r="A864" s="155">
        <v>0.21875</v>
      </c>
      <c r="B864" s="154">
        <v>0</v>
      </c>
      <c r="C864" s="154">
        <v>0</v>
      </c>
      <c r="D864" s="154">
        <v>0</v>
      </c>
      <c r="E864" s="154">
        <v>0</v>
      </c>
      <c r="F864" s="154">
        <v>0</v>
      </c>
      <c r="G864" s="154">
        <v>0</v>
      </c>
      <c r="H864" s="154">
        <v>0</v>
      </c>
      <c r="I864" s="154">
        <v>0</v>
      </c>
      <c r="J864" s="154">
        <v>0</v>
      </c>
      <c r="K864" s="154">
        <v>0</v>
      </c>
      <c r="L864" s="154">
        <v>0</v>
      </c>
      <c r="M864" s="154">
        <v>0</v>
      </c>
      <c r="N864" s="154" t="s">
        <v>188</v>
      </c>
      <c r="O864" s="154" t="s">
        <v>188</v>
      </c>
      <c r="P864" s="2"/>
    </row>
    <row r="865" spans="1:16" ht="13.5" customHeight="1" x14ac:dyDescent="0.25">
      <c r="A865" s="155">
        <v>0.22916666666666699</v>
      </c>
      <c r="B865" s="154">
        <v>0</v>
      </c>
      <c r="C865" s="154">
        <v>0</v>
      </c>
      <c r="D865" s="154">
        <v>0</v>
      </c>
      <c r="E865" s="154">
        <v>0</v>
      </c>
      <c r="F865" s="154">
        <v>0</v>
      </c>
      <c r="G865" s="154">
        <v>0</v>
      </c>
      <c r="H865" s="154">
        <v>0</v>
      </c>
      <c r="I865" s="154">
        <v>0</v>
      </c>
      <c r="J865" s="154">
        <v>0</v>
      </c>
      <c r="K865" s="154">
        <v>0</v>
      </c>
      <c r="L865" s="154">
        <v>0</v>
      </c>
      <c r="M865" s="154">
        <v>0</v>
      </c>
      <c r="N865" s="154" t="s">
        <v>188</v>
      </c>
      <c r="O865" s="154" t="s">
        <v>188</v>
      </c>
      <c r="P865" s="2"/>
    </row>
    <row r="866" spans="1:16" ht="13.5" customHeight="1" x14ac:dyDescent="0.25">
      <c r="A866" s="155">
        <v>0.23958333333333301</v>
      </c>
      <c r="B866" s="154">
        <v>3</v>
      </c>
      <c r="C866" s="154">
        <v>0</v>
      </c>
      <c r="D866" s="154">
        <v>1</v>
      </c>
      <c r="E866" s="154">
        <v>2</v>
      </c>
      <c r="F866" s="154">
        <v>0</v>
      </c>
      <c r="G866" s="154">
        <v>0</v>
      </c>
      <c r="H866" s="154">
        <v>0</v>
      </c>
      <c r="I866" s="154">
        <v>0</v>
      </c>
      <c r="J866" s="154">
        <v>0</v>
      </c>
      <c r="K866" s="154">
        <v>0</v>
      </c>
      <c r="L866" s="154">
        <v>0</v>
      </c>
      <c r="M866" s="154">
        <v>0</v>
      </c>
      <c r="N866" s="154">
        <v>32</v>
      </c>
      <c r="O866" s="154" t="s">
        <v>188</v>
      </c>
      <c r="P866" s="2"/>
    </row>
    <row r="867" spans="1:16" ht="13.5" customHeight="1" x14ac:dyDescent="0.25">
      <c r="A867" s="155">
        <v>0.25</v>
      </c>
      <c r="B867" s="154">
        <v>7</v>
      </c>
      <c r="C867" s="154">
        <v>0</v>
      </c>
      <c r="D867" s="154">
        <v>0</v>
      </c>
      <c r="E867" s="154">
        <v>7</v>
      </c>
      <c r="F867" s="154">
        <v>0</v>
      </c>
      <c r="G867" s="154">
        <v>0</v>
      </c>
      <c r="H867" s="154">
        <v>0</v>
      </c>
      <c r="I867" s="154">
        <v>0</v>
      </c>
      <c r="J867" s="154">
        <v>0</v>
      </c>
      <c r="K867" s="154">
        <v>0</v>
      </c>
      <c r="L867" s="154">
        <v>0</v>
      </c>
      <c r="M867" s="154">
        <v>0</v>
      </c>
      <c r="N867" s="154">
        <v>31.9</v>
      </c>
      <c r="O867" s="154" t="s">
        <v>188</v>
      </c>
      <c r="P867" s="2"/>
    </row>
    <row r="868" spans="1:16" ht="13.5" customHeight="1" x14ac:dyDescent="0.25">
      <c r="A868" s="155">
        <v>0.26041666666666702</v>
      </c>
      <c r="B868" s="154">
        <v>4</v>
      </c>
      <c r="C868" s="154">
        <v>0</v>
      </c>
      <c r="D868" s="154">
        <v>0</v>
      </c>
      <c r="E868" s="154">
        <v>2</v>
      </c>
      <c r="F868" s="154">
        <v>2</v>
      </c>
      <c r="G868" s="154">
        <v>0</v>
      </c>
      <c r="H868" s="154">
        <v>0</v>
      </c>
      <c r="I868" s="154">
        <v>0</v>
      </c>
      <c r="J868" s="154">
        <v>0</v>
      </c>
      <c r="K868" s="154">
        <v>0</v>
      </c>
      <c r="L868" s="154">
        <v>0</v>
      </c>
      <c r="M868" s="154">
        <v>0</v>
      </c>
      <c r="N868" s="154">
        <v>29.8</v>
      </c>
      <c r="O868" s="154" t="s">
        <v>188</v>
      </c>
      <c r="P868" s="2"/>
    </row>
    <row r="869" spans="1:16" ht="13.5" customHeight="1" x14ac:dyDescent="0.25">
      <c r="A869" s="155">
        <v>0.27083333333333298</v>
      </c>
      <c r="B869" s="154">
        <v>7</v>
      </c>
      <c r="C869" s="154">
        <v>0</v>
      </c>
      <c r="D869" s="154">
        <v>0</v>
      </c>
      <c r="E869" s="154">
        <v>5</v>
      </c>
      <c r="F869" s="154">
        <v>2</v>
      </c>
      <c r="G869" s="154">
        <v>0</v>
      </c>
      <c r="H869" s="154">
        <v>0</v>
      </c>
      <c r="I869" s="154">
        <v>0</v>
      </c>
      <c r="J869" s="154">
        <v>0</v>
      </c>
      <c r="K869" s="154">
        <v>0</v>
      </c>
      <c r="L869" s="154">
        <v>0</v>
      </c>
      <c r="M869" s="154">
        <v>0</v>
      </c>
      <c r="N869" s="154">
        <v>26.9</v>
      </c>
      <c r="O869" s="154" t="s">
        <v>188</v>
      </c>
      <c r="P869" s="2"/>
    </row>
    <row r="870" spans="1:16" ht="13.5" customHeight="1" x14ac:dyDescent="0.25">
      <c r="A870" s="155">
        <v>0.28125</v>
      </c>
      <c r="B870" s="154">
        <v>15</v>
      </c>
      <c r="C870" s="154">
        <v>0</v>
      </c>
      <c r="D870" s="154">
        <v>0</v>
      </c>
      <c r="E870" s="154">
        <v>9</v>
      </c>
      <c r="F870" s="154">
        <v>4</v>
      </c>
      <c r="G870" s="154">
        <v>2</v>
      </c>
      <c r="H870" s="154">
        <v>0</v>
      </c>
      <c r="I870" s="154">
        <v>0</v>
      </c>
      <c r="J870" s="154">
        <v>0</v>
      </c>
      <c r="K870" s="154">
        <v>0</v>
      </c>
      <c r="L870" s="154">
        <v>0</v>
      </c>
      <c r="M870" s="154">
        <v>0</v>
      </c>
      <c r="N870" s="154">
        <v>27.3</v>
      </c>
      <c r="O870" s="154">
        <v>32.4</v>
      </c>
      <c r="P870" s="2"/>
    </row>
    <row r="871" spans="1:16" ht="13.5" customHeight="1" x14ac:dyDescent="0.25">
      <c r="A871" s="155">
        <v>0.29166666666666702</v>
      </c>
      <c r="B871" s="154">
        <v>15</v>
      </c>
      <c r="C871" s="154">
        <v>0</v>
      </c>
      <c r="D871" s="154">
        <v>0</v>
      </c>
      <c r="E871" s="154">
        <v>12</v>
      </c>
      <c r="F871" s="154">
        <v>3</v>
      </c>
      <c r="G871" s="154">
        <v>0</v>
      </c>
      <c r="H871" s="154">
        <v>0</v>
      </c>
      <c r="I871" s="154">
        <v>0</v>
      </c>
      <c r="J871" s="154">
        <v>0</v>
      </c>
      <c r="K871" s="154">
        <v>0</v>
      </c>
      <c r="L871" s="154">
        <v>0</v>
      </c>
      <c r="M871" s="154">
        <v>0</v>
      </c>
      <c r="N871" s="154">
        <v>28.2</v>
      </c>
      <c r="O871" s="154">
        <v>33</v>
      </c>
      <c r="P871" s="2"/>
    </row>
    <row r="872" spans="1:16" ht="13.5" customHeight="1" x14ac:dyDescent="0.25">
      <c r="A872" s="155">
        <v>0.30208333333333298</v>
      </c>
      <c r="B872" s="154">
        <v>21</v>
      </c>
      <c r="C872" s="154">
        <v>1</v>
      </c>
      <c r="D872" s="154">
        <v>0</v>
      </c>
      <c r="E872" s="154">
        <v>16</v>
      </c>
      <c r="F872" s="154">
        <v>3</v>
      </c>
      <c r="G872" s="154">
        <v>0</v>
      </c>
      <c r="H872" s="154">
        <v>0</v>
      </c>
      <c r="I872" s="154">
        <v>0</v>
      </c>
      <c r="J872" s="154">
        <v>1</v>
      </c>
      <c r="K872" s="154">
        <v>0</v>
      </c>
      <c r="L872" s="154">
        <v>0</v>
      </c>
      <c r="M872" s="154">
        <v>0</v>
      </c>
      <c r="N872" s="154">
        <v>25</v>
      </c>
      <c r="O872" s="154">
        <v>30</v>
      </c>
      <c r="P872" s="2"/>
    </row>
    <row r="873" spans="1:16" ht="13.5" customHeight="1" x14ac:dyDescent="0.25">
      <c r="A873" s="155">
        <v>0.3125</v>
      </c>
      <c r="B873" s="154">
        <v>29</v>
      </c>
      <c r="C873" s="154">
        <v>0</v>
      </c>
      <c r="D873" s="154">
        <v>1</v>
      </c>
      <c r="E873" s="154">
        <v>22</v>
      </c>
      <c r="F873" s="154">
        <v>6</v>
      </c>
      <c r="G873" s="154">
        <v>0</v>
      </c>
      <c r="H873" s="154">
        <v>0</v>
      </c>
      <c r="I873" s="154">
        <v>0</v>
      </c>
      <c r="J873" s="154">
        <v>0</v>
      </c>
      <c r="K873" s="154">
        <v>0</v>
      </c>
      <c r="L873" s="154">
        <v>0</v>
      </c>
      <c r="M873" s="154">
        <v>0</v>
      </c>
      <c r="N873" s="154">
        <v>25.3</v>
      </c>
      <c r="O873" s="154">
        <v>29.6</v>
      </c>
      <c r="P873" s="2"/>
    </row>
    <row r="874" spans="1:16" ht="13.5" customHeight="1" x14ac:dyDescent="0.25">
      <c r="A874" s="155">
        <v>0.32291666666666702</v>
      </c>
      <c r="B874" s="154">
        <v>23</v>
      </c>
      <c r="C874" s="154">
        <v>1</v>
      </c>
      <c r="D874" s="154">
        <v>0</v>
      </c>
      <c r="E874" s="154">
        <v>16</v>
      </c>
      <c r="F874" s="154">
        <v>4</v>
      </c>
      <c r="G874" s="154">
        <v>2</v>
      </c>
      <c r="H874" s="154">
        <v>0</v>
      </c>
      <c r="I874" s="154">
        <v>0</v>
      </c>
      <c r="J874" s="154">
        <v>0</v>
      </c>
      <c r="K874" s="154">
        <v>0</v>
      </c>
      <c r="L874" s="154">
        <v>0</v>
      </c>
      <c r="M874" s="154">
        <v>0</v>
      </c>
      <c r="N874" s="154">
        <v>25.5</v>
      </c>
      <c r="O874" s="154">
        <v>30.7</v>
      </c>
      <c r="P874" s="2"/>
    </row>
    <row r="875" spans="1:16" ht="13.5" customHeight="1" x14ac:dyDescent="0.25">
      <c r="A875" s="155">
        <v>0.33333333333333298</v>
      </c>
      <c r="B875" s="154">
        <v>27</v>
      </c>
      <c r="C875" s="154">
        <v>0</v>
      </c>
      <c r="D875" s="154">
        <v>0</v>
      </c>
      <c r="E875" s="154">
        <v>19</v>
      </c>
      <c r="F875" s="154">
        <v>8</v>
      </c>
      <c r="G875" s="154">
        <v>0</v>
      </c>
      <c r="H875" s="154">
        <v>0</v>
      </c>
      <c r="I875" s="154">
        <v>0</v>
      </c>
      <c r="J875" s="154">
        <v>0</v>
      </c>
      <c r="K875" s="154">
        <v>0</v>
      </c>
      <c r="L875" s="154">
        <v>0</v>
      </c>
      <c r="M875" s="154">
        <v>0</v>
      </c>
      <c r="N875" s="154">
        <v>26.4</v>
      </c>
      <c r="O875" s="154">
        <v>30.5</v>
      </c>
      <c r="P875" s="2"/>
    </row>
    <row r="876" spans="1:16" ht="13.5" customHeight="1" x14ac:dyDescent="0.25">
      <c r="A876" s="155">
        <v>0.34375</v>
      </c>
      <c r="B876" s="154">
        <v>68</v>
      </c>
      <c r="C876" s="154">
        <v>0</v>
      </c>
      <c r="D876" s="154">
        <v>0</v>
      </c>
      <c r="E876" s="154">
        <v>55</v>
      </c>
      <c r="F876" s="154">
        <v>12</v>
      </c>
      <c r="G876" s="154">
        <v>1</v>
      </c>
      <c r="H876" s="154">
        <v>0</v>
      </c>
      <c r="I876" s="154">
        <v>0</v>
      </c>
      <c r="J876" s="154">
        <v>0</v>
      </c>
      <c r="K876" s="154">
        <v>0</v>
      </c>
      <c r="L876" s="154">
        <v>0</v>
      </c>
      <c r="M876" s="154">
        <v>0</v>
      </c>
      <c r="N876" s="154">
        <v>24.4</v>
      </c>
      <c r="O876" s="154">
        <v>27.3</v>
      </c>
      <c r="P876" s="2"/>
    </row>
    <row r="877" spans="1:16" ht="13.5" customHeight="1" x14ac:dyDescent="0.25">
      <c r="A877" s="155">
        <v>0.35416666666666702</v>
      </c>
      <c r="B877" s="154">
        <v>48</v>
      </c>
      <c r="C877" s="154">
        <v>0</v>
      </c>
      <c r="D877" s="154">
        <v>0</v>
      </c>
      <c r="E877" s="154">
        <v>42</v>
      </c>
      <c r="F877" s="154">
        <v>6</v>
      </c>
      <c r="G877" s="154">
        <v>0</v>
      </c>
      <c r="H877" s="154">
        <v>0</v>
      </c>
      <c r="I877" s="154">
        <v>0</v>
      </c>
      <c r="J877" s="154">
        <v>0</v>
      </c>
      <c r="K877" s="154">
        <v>0</v>
      </c>
      <c r="L877" s="154">
        <v>0</v>
      </c>
      <c r="M877" s="154">
        <v>0</v>
      </c>
      <c r="N877" s="154">
        <v>25.2</v>
      </c>
      <c r="O877" s="154">
        <v>27.5</v>
      </c>
      <c r="P877" s="2"/>
    </row>
    <row r="878" spans="1:16" ht="13.5" customHeight="1" x14ac:dyDescent="0.25">
      <c r="A878" s="155">
        <v>0.36458333333333298</v>
      </c>
      <c r="B878" s="154">
        <v>19</v>
      </c>
      <c r="C878" s="154">
        <v>1</v>
      </c>
      <c r="D878" s="154">
        <v>0</v>
      </c>
      <c r="E878" s="154">
        <v>13</v>
      </c>
      <c r="F878" s="154">
        <v>4</v>
      </c>
      <c r="G878" s="154">
        <v>1</v>
      </c>
      <c r="H878" s="154">
        <v>0</v>
      </c>
      <c r="I878" s="154">
        <v>0</v>
      </c>
      <c r="J878" s="154">
        <v>0</v>
      </c>
      <c r="K878" s="154">
        <v>0</v>
      </c>
      <c r="L878" s="154">
        <v>0</v>
      </c>
      <c r="M878" s="154">
        <v>0</v>
      </c>
      <c r="N878" s="154">
        <v>23.1</v>
      </c>
      <c r="O878" s="154">
        <v>26.6</v>
      </c>
      <c r="P878" s="2"/>
    </row>
    <row r="879" spans="1:16" ht="13.5" customHeight="1" x14ac:dyDescent="0.25">
      <c r="A879" s="155">
        <v>0.375</v>
      </c>
      <c r="B879" s="154">
        <v>8</v>
      </c>
      <c r="C879" s="154">
        <v>0</v>
      </c>
      <c r="D879" s="154">
        <v>0</v>
      </c>
      <c r="E879" s="154">
        <v>8</v>
      </c>
      <c r="F879" s="154">
        <v>0</v>
      </c>
      <c r="G879" s="154">
        <v>0</v>
      </c>
      <c r="H879" s="154">
        <v>0</v>
      </c>
      <c r="I879" s="154">
        <v>0</v>
      </c>
      <c r="J879" s="154">
        <v>0</v>
      </c>
      <c r="K879" s="154">
        <v>0</v>
      </c>
      <c r="L879" s="154">
        <v>0</v>
      </c>
      <c r="M879" s="154">
        <v>0</v>
      </c>
      <c r="N879" s="154">
        <v>20</v>
      </c>
      <c r="O879" s="154" t="s">
        <v>188</v>
      </c>
      <c r="P879" s="2"/>
    </row>
    <row r="880" spans="1:16" ht="13.5" customHeight="1" x14ac:dyDescent="0.25">
      <c r="A880" s="155">
        <v>0.38541666666666702</v>
      </c>
      <c r="B880" s="154">
        <v>19</v>
      </c>
      <c r="C880" s="154">
        <v>1</v>
      </c>
      <c r="D880" s="154">
        <v>1</v>
      </c>
      <c r="E880" s="154">
        <v>11</v>
      </c>
      <c r="F880" s="154">
        <v>4</v>
      </c>
      <c r="G880" s="154">
        <v>2</v>
      </c>
      <c r="H880" s="154">
        <v>0</v>
      </c>
      <c r="I880" s="154">
        <v>0</v>
      </c>
      <c r="J880" s="154">
        <v>0</v>
      </c>
      <c r="K880" s="154">
        <v>0</v>
      </c>
      <c r="L880" s="154">
        <v>0</v>
      </c>
      <c r="M880" s="154">
        <v>0</v>
      </c>
      <c r="N880" s="154">
        <v>22.1</v>
      </c>
      <c r="O880" s="154">
        <v>27.9</v>
      </c>
      <c r="P880" s="2"/>
    </row>
    <row r="881" spans="1:16" ht="13.5" customHeight="1" x14ac:dyDescent="0.25">
      <c r="A881" s="155">
        <v>0.39583333333333298</v>
      </c>
      <c r="B881" s="154">
        <v>16</v>
      </c>
      <c r="C881" s="154">
        <v>0</v>
      </c>
      <c r="D881" s="154">
        <v>0</v>
      </c>
      <c r="E881" s="154">
        <v>13</v>
      </c>
      <c r="F881" s="154">
        <v>3</v>
      </c>
      <c r="G881" s="154">
        <v>0</v>
      </c>
      <c r="H881" s="154">
        <v>0</v>
      </c>
      <c r="I881" s="154">
        <v>0</v>
      </c>
      <c r="J881" s="154">
        <v>0</v>
      </c>
      <c r="K881" s="154">
        <v>0</v>
      </c>
      <c r="L881" s="154">
        <v>0</v>
      </c>
      <c r="M881" s="154">
        <v>0</v>
      </c>
      <c r="N881" s="154">
        <v>23.1</v>
      </c>
      <c r="O881" s="154">
        <v>26.2</v>
      </c>
      <c r="P881" s="2"/>
    </row>
    <row r="882" spans="1:16" ht="13.5" customHeight="1" x14ac:dyDescent="0.25">
      <c r="A882" s="155">
        <v>0.40625</v>
      </c>
      <c r="B882" s="154">
        <v>17</v>
      </c>
      <c r="C882" s="154">
        <v>1</v>
      </c>
      <c r="D882" s="154">
        <v>0</v>
      </c>
      <c r="E882" s="154">
        <v>13</v>
      </c>
      <c r="F882" s="154">
        <v>2</v>
      </c>
      <c r="G882" s="154">
        <v>1</v>
      </c>
      <c r="H882" s="154">
        <v>0</v>
      </c>
      <c r="I882" s="154">
        <v>0</v>
      </c>
      <c r="J882" s="154">
        <v>0</v>
      </c>
      <c r="K882" s="154">
        <v>0</v>
      </c>
      <c r="L882" s="154">
        <v>0</v>
      </c>
      <c r="M882" s="154">
        <v>0</v>
      </c>
      <c r="N882" s="154">
        <v>24.4</v>
      </c>
      <c r="O882" s="154">
        <v>29.4</v>
      </c>
      <c r="P882" s="2"/>
    </row>
    <row r="883" spans="1:16" ht="13.5" customHeight="1" x14ac:dyDescent="0.25">
      <c r="A883" s="155">
        <v>0.41666666666666702</v>
      </c>
      <c r="B883" s="154">
        <v>8</v>
      </c>
      <c r="C883" s="154">
        <v>0</v>
      </c>
      <c r="D883" s="154">
        <v>0</v>
      </c>
      <c r="E883" s="154">
        <v>7</v>
      </c>
      <c r="F883" s="154">
        <v>1</v>
      </c>
      <c r="G883" s="154">
        <v>0</v>
      </c>
      <c r="H883" s="154">
        <v>0</v>
      </c>
      <c r="I883" s="154">
        <v>0</v>
      </c>
      <c r="J883" s="154">
        <v>0</v>
      </c>
      <c r="K883" s="154">
        <v>0</v>
      </c>
      <c r="L883" s="154">
        <v>0</v>
      </c>
      <c r="M883" s="154">
        <v>0</v>
      </c>
      <c r="N883" s="154">
        <v>24.4</v>
      </c>
      <c r="O883" s="154" t="s">
        <v>188</v>
      </c>
      <c r="P883" s="2"/>
    </row>
    <row r="884" spans="1:16" ht="13.5" customHeight="1" x14ac:dyDescent="0.25">
      <c r="A884" s="155">
        <v>0.42708333333333298</v>
      </c>
      <c r="B884" s="154">
        <v>11</v>
      </c>
      <c r="C884" s="154">
        <v>1</v>
      </c>
      <c r="D884" s="154">
        <v>0</v>
      </c>
      <c r="E884" s="154">
        <v>8</v>
      </c>
      <c r="F884" s="154">
        <v>2</v>
      </c>
      <c r="G884" s="154">
        <v>0</v>
      </c>
      <c r="H884" s="154">
        <v>0</v>
      </c>
      <c r="I884" s="154">
        <v>0</v>
      </c>
      <c r="J884" s="154">
        <v>0</v>
      </c>
      <c r="K884" s="154">
        <v>0</v>
      </c>
      <c r="L884" s="154">
        <v>0</v>
      </c>
      <c r="M884" s="154">
        <v>0</v>
      </c>
      <c r="N884" s="154">
        <v>21.7</v>
      </c>
      <c r="O884" s="154">
        <v>24.8</v>
      </c>
      <c r="P884" s="2"/>
    </row>
    <row r="885" spans="1:16" ht="13.5" customHeight="1" x14ac:dyDescent="0.25">
      <c r="A885" s="155">
        <v>0.4375</v>
      </c>
      <c r="B885" s="154">
        <v>9</v>
      </c>
      <c r="C885" s="154">
        <v>0</v>
      </c>
      <c r="D885" s="154">
        <v>0</v>
      </c>
      <c r="E885" s="154">
        <v>7</v>
      </c>
      <c r="F885" s="154">
        <v>2</v>
      </c>
      <c r="G885" s="154">
        <v>0</v>
      </c>
      <c r="H885" s="154">
        <v>0</v>
      </c>
      <c r="I885" s="154">
        <v>0</v>
      </c>
      <c r="J885" s="154">
        <v>0</v>
      </c>
      <c r="K885" s="154">
        <v>0</v>
      </c>
      <c r="L885" s="154">
        <v>0</v>
      </c>
      <c r="M885" s="154">
        <v>0</v>
      </c>
      <c r="N885" s="154">
        <v>23.3</v>
      </c>
      <c r="O885" s="154" t="s">
        <v>188</v>
      </c>
      <c r="P885" s="2"/>
    </row>
    <row r="886" spans="1:16" ht="13.5" customHeight="1" x14ac:dyDescent="0.25">
      <c r="A886" s="155">
        <v>0.44791666666666702</v>
      </c>
      <c r="B886" s="154">
        <v>4</v>
      </c>
      <c r="C886" s="154">
        <v>0</v>
      </c>
      <c r="D886" s="154">
        <v>1</v>
      </c>
      <c r="E886" s="154">
        <v>3</v>
      </c>
      <c r="F886" s="154">
        <v>0</v>
      </c>
      <c r="G886" s="154">
        <v>0</v>
      </c>
      <c r="H886" s="154">
        <v>0</v>
      </c>
      <c r="I886" s="154">
        <v>0</v>
      </c>
      <c r="J886" s="154">
        <v>0</v>
      </c>
      <c r="K886" s="154">
        <v>0</v>
      </c>
      <c r="L886" s="154">
        <v>0</v>
      </c>
      <c r="M886" s="154">
        <v>0</v>
      </c>
      <c r="N886" s="154">
        <v>27.7</v>
      </c>
      <c r="O886" s="154" t="s">
        <v>188</v>
      </c>
      <c r="P886" s="2"/>
    </row>
    <row r="887" spans="1:16" ht="13.5" customHeight="1" x14ac:dyDescent="0.25">
      <c r="A887" s="155">
        <v>0.45833333333333298</v>
      </c>
      <c r="B887" s="154">
        <v>12</v>
      </c>
      <c r="C887" s="154">
        <v>0</v>
      </c>
      <c r="D887" s="154">
        <v>0</v>
      </c>
      <c r="E887" s="154">
        <v>9</v>
      </c>
      <c r="F887" s="154">
        <v>1</v>
      </c>
      <c r="G887" s="154">
        <v>1</v>
      </c>
      <c r="H887" s="154">
        <v>0</v>
      </c>
      <c r="I887" s="154">
        <v>0</v>
      </c>
      <c r="J887" s="154">
        <v>1</v>
      </c>
      <c r="K887" s="154">
        <v>0</v>
      </c>
      <c r="L887" s="154">
        <v>0</v>
      </c>
      <c r="M887" s="154">
        <v>0</v>
      </c>
      <c r="N887" s="154">
        <v>21</v>
      </c>
      <c r="O887" s="154">
        <v>25.9</v>
      </c>
      <c r="P887" s="2"/>
    </row>
    <row r="888" spans="1:16" ht="13.5" customHeight="1" x14ac:dyDescent="0.25">
      <c r="A888" s="155">
        <v>0.46875</v>
      </c>
      <c r="B888" s="154">
        <v>4</v>
      </c>
      <c r="C888" s="154">
        <v>0</v>
      </c>
      <c r="D888" s="154">
        <v>0</v>
      </c>
      <c r="E888" s="154">
        <v>1</v>
      </c>
      <c r="F888" s="154">
        <v>2</v>
      </c>
      <c r="G888" s="154">
        <v>1</v>
      </c>
      <c r="H888" s="154">
        <v>0</v>
      </c>
      <c r="I888" s="154">
        <v>0</v>
      </c>
      <c r="J888" s="154">
        <v>0</v>
      </c>
      <c r="K888" s="154">
        <v>0</v>
      </c>
      <c r="L888" s="154">
        <v>0</v>
      </c>
      <c r="M888" s="154">
        <v>0</v>
      </c>
      <c r="N888" s="154">
        <v>25.6</v>
      </c>
      <c r="O888" s="154" t="s">
        <v>188</v>
      </c>
      <c r="P888" s="2"/>
    </row>
    <row r="889" spans="1:16" ht="13.5" customHeight="1" x14ac:dyDescent="0.25">
      <c r="A889" s="155">
        <v>0.47916666666666702</v>
      </c>
      <c r="B889" s="154">
        <v>5</v>
      </c>
      <c r="C889" s="154">
        <v>0</v>
      </c>
      <c r="D889" s="154">
        <v>0</v>
      </c>
      <c r="E889" s="154">
        <v>3</v>
      </c>
      <c r="F889" s="154">
        <v>1</v>
      </c>
      <c r="G889" s="154">
        <v>1</v>
      </c>
      <c r="H889" s="154">
        <v>0</v>
      </c>
      <c r="I889" s="154">
        <v>0</v>
      </c>
      <c r="J889" s="154">
        <v>0</v>
      </c>
      <c r="K889" s="154">
        <v>0</v>
      </c>
      <c r="L889" s="154">
        <v>0</v>
      </c>
      <c r="M889" s="154">
        <v>0</v>
      </c>
      <c r="N889" s="154">
        <v>26.7</v>
      </c>
      <c r="O889" s="154" t="s">
        <v>188</v>
      </c>
      <c r="P889" s="2"/>
    </row>
    <row r="890" spans="1:16" ht="13.5" customHeight="1" x14ac:dyDescent="0.25">
      <c r="A890" s="155">
        <v>0.48958333333333298</v>
      </c>
      <c r="B890" s="154">
        <v>11</v>
      </c>
      <c r="C890" s="154">
        <v>0</v>
      </c>
      <c r="D890" s="154">
        <v>0</v>
      </c>
      <c r="E890" s="154">
        <v>8</v>
      </c>
      <c r="F890" s="154">
        <v>1</v>
      </c>
      <c r="G890" s="154">
        <v>1</v>
      </c>
      <c r="H890" s="154">
        <v>0</v>
      </c>
      <c r="I890" s="154">
        <v>0</v>
      </c>
      <c r="J890" s="154">
        <v>1</v>
      </c>
      <c r="K890" s="154">
        <v>0</v>
      </c>
      <c r="L890" s="154">
        <v>0</v>
      </c>
      <c r="M890" s="154">
        <v>0</v>
      </c>
      <c r="N890" s="154">
        <v>24.9</v>
      </c>
      <c r="O890" s="154">
        <v>31.5</v>
      </c>
      <c r="P890" s="2"/>
    </row>
    <row r="891" spans="1:16" ht="13.5" customHeight="1" x14ac:dyDescent="0.25">
      <c r="A891" s="155">
        <v>0.5</v>
      </c>
      <c r="B891" s="154">
        <v>6</v>
      </c>
      <c r="C891" s="154">
        <v>0</v>
      </c>
      <c r="D891" s="154">
        <v>0</v>
      </c>
      <c r="E891" s="154">
        <v>4</v>
      </c>
      <c r="F891" s="154">
        <v>1</v>
      </c>
      <c r="G891" s="154">
        <v>1</v>
      </c>
      <c r="H891" s="154">
        <v>0</v>
      </c>
      <c r="I891" s="154">
        <v>0</v>
      </c>
      <c r="J891" s="154">
        <v>0</v>
      </c>
      <c r="K891" s="154">
        <v>0</v>
      </c>
      <c r="L891" s="154">
        <v>0</v>
      </c>
      <c r="M891" s="154">
        <v>0</v>
      </c>
      <c r="N891" s="154">
        <v>22</v>
      </c>
      <c r="O891" s="154" t="s">
        <v>188</v>
      </c>
      <c r="P891" s="2"/>
    </row>
    <row r="892" spans="1:16" ht="13.5" customHeight="1" x14ac:dyDescent="0.25">
      <c r="A892" s="155">
        <v>0.51041666666666696</v>
      </c>
      <c r="B892" s="154">
        <v>14</v>
      </c>
      <c r="C892" s="154">
        <v>1</v>
      </c>
      <c r="D892" s="154">
        <v>0</v>
      </c>
      <c r="E892" s="154">
        <v>9</v>
      </c>
      <c r="F892" s="154">
        <v>3</v>
      </c>
      <c r="G892" s="154">
        <v>1</v>
      </c>
      <c r="H892" s="154">
        <v>0</v>
      </c>
      <c r="I892" s="154">
        <v>0</v>
      </c>
      <c r="J892" s="154">
        <v>0</v>
      </c>
      <c r="K892" s="154">
        <v>0</v>
      </c>
      <c r="L892" s="154">
        <v>0</v>
      </c>
      <c r="M892" s="154">
        <v>0</v>
      </c>
      <c r="N892" s="154">
        <v>21.5</v>
      </c>
      <c r="O892" s="154">
        <v>26</v>
      </c>
      <c r="P892" s="2"/>
    </row>
    <row r="893" spans="1:16" ht="13.5" customHeight="1" x14ac:dyDescent="0.25">
      <c r="A893" s="155">
        <v>0.52083333333333304</v>
      </c>
      <c r="B893" s="154">
        <v>10</v>
      </c>
      <c r="C893" s="154">
        <v>0</v>
      </c>
      <c r="D893" s="154">
        <v>0</v>
      </c>
      <c r="E893" s="154">
        <v>9</v>
      </c>
      <c r="F893" s="154">
        <v>1</v>
      </c>
      <c r="G893" s="154">
        <v>0</v>
      </c>
      <c r="H893" s="154">
        <v>0</v>
      </c>
      <c r="I893" s="154">
        <v>0</v>
      </c>
      <c r="J893" s="154">
        <v>0</v>
      </c>
      <c r="K893" s="154">
        <v>0</v>
      </c>
      <c r="L893" s="154">
        <v>0</v>
      </c>
      <c r="M893" s="154">
        <v>0</v>
      </c>
      <c r="N893" s="154">
        <v>21.3</v>
      </c>
      <c r="O893" s="154" t="s">
        <v>188</v>
      </c>
      <c r="P893" s="2"/>
    </row>
    <row r="894" spans="1:16" ht="13.5" customHeight="1" x14ac:dyDescent="0.25">
      <c r="A894" s="155">
        <v>0.53125</v>
      </c>
      <c r="B894" s="154">
        <v>11</v>
      </c>
      <c r="C894" s="154">
        <v>0</v>
      </c>
      <c r="D894" s="154">
        <v>1</v>
      </c>
      <c r="E894" s="154">
        <v>8</v>
      </c>
      <c r="F894" s="154">
        <v>2</v>
      </c>
      <c r="G894" s="154">
        <v>0</v>
      </c>
      <c r="H894" s="154">
        <v>0</v>
      </c>
      <c r="I894" s="154">
        <v>0</v>
      </c>
      <c r="J894" s="154">
        <v>0</v>
      </c>
      <c r="K894" s="154">
        <v>0</v>
      </c>
      <c r="L894" s="154">
        <v>0</v>
      </c>
      <c r="M894" s="154">
        <v>0</v>
      </c>
      <c r="N894" s="154">
        <v>24.4</v>
      </c>
      <c r="O894" s="154">
        <v>28.4</v>
      </c>
      <c r="P894" s="2"/>
    </row>
    <row r="895" spans="1:16" ht="13.5" customHeight="1" x14ac:dyDescent="0.25">
      <c r="A895" s="155">
        <v>0.54166666666666696</v>
      </c>
      <c r="B895" s="154">
        <v>11</v>
      </c>
      <c r="C895" s="154">
        <v>0</v>
      </c>
      <c r="D895" s="154">
        <v>0</v>
      </c>
      <c r="E895" s="154">
        <v>9</v>
      </c>
      <c r="F895" s="154">
        <v>1</v>
      </c>
      <c r="G895" s="154">
        <v>1</v>
      </c>
      <c r="H895" s="154">
        <v>0</v>
      </c>
      <c r="I895" s="154">
        <v>0</v>
      </c>
      <c r="J895" s="154">
        <v>0</v>
      </c>
      <c r="K895" s="154">
        <v>0</v>
      </c>
      <c r="L895" s="154">
        <v>0</v>
      </c>
      <c r="M895" s="154">
        <v>0</v>
      </c>
      <c r="N895" s="154">
        <v>19.7</v>
      </c>
      <c r="O895" s="154">
        <v>32.4</v>
      </c>
      <c r="P895" s="2"/>
    </row>
    <row r="896" spans="1:16" ht="13.5" customHeight="1" x14ac:dyDescent="0.25">
      <c r="A896" s="155">
        <v>0.55208333333333304</v>
      </c>
      <c r="B896" s="154">
        <v>11</v>
      </c>
      <c r="C896" s="154">
        <v>0</v>
      </c>
      <c r="D896" s="154">
        <v>0</v>
      </c>
      <c r="E896" s="154">
        <v>8</v>
      </c>
      <c r="F896" s="154">
        <v>3</v>
      </c>
      <c r="G896" s="154">
        <v>0</v>
      </c>
      <c r="H896" s="154">
        <v>0</v>
      </c>
      <c r="I896" s="154">
        <v>0</v>
      </c>
      <c r="J896" s="154">
        <v>0</v>
      </c>
      <c r="K896" s="154">
        <v>0</v>
      </c>
      <c r="L896" s="154">
        <v>0</v>
      </c>
      <c r="M896" s="154">
        <v>0</v>
      </c>
      <c r="N896" s="154">
        <v>23.1</v>
      </c>
      <c r="O896" s="154">
        <v>26.7</v>
      </c>
      <c r="P896" s="2"/>
    </row>
    <row r="897" spans="1:16" ht="13.5" customHeight="1" x14ac:dyDescent="0.25">
      <c r="A897" s="155">
        <v>0.5625</v>
      </c>
      <c r="B897" s="154">
        <v>16</v>
      </c>
      <c r="C897" s="154">
        <v>0</v>
      </c>
      <c r="D897" s="154">
        <v>0</v>
      </c>
      <c r="E897" s="154">
        <v>12</v>
      </c>
      <c r="F897" s="154">
        <v>3</v>
      </c>
      <c r="G897" s="154">
        <v>1</v>
      </c>
      <c r="H897" s="154">
        <v>0</v>
      </c>
      <c r="I897" s="154">
        <v>0</v>
      </c>
      <c r="J897" s="154">
        <v>0</v>
      </c>
      <c r="K897" s="154">
        <v>0</v>
      </c>
      <c r="L897" s="154">
        <v>0</v>
      </c>
      <c r="M897" s="154">
        <v>0</v>
      </c>
      <c r="N897" s="154">
        <v>25.1</v>
      </c>
      <c r="O897" s="154">
        <v>28.6</v>
      </c>
      <c r="P897" s="2"/>
    </row>
    <row r="898" spans="1:16" ht="13.5" customHeight="1" x14ac:dyDescent="0.25">
      <c r="A898" s="155">
        <v>0.57291666666666696</v>
      </c>
      <c r="B898" s="154">
        <v>11</v>
      </c>
      <c r="C898" s="154">
        <v>0</v>
      </c>
      <c r="D898" s="154">
        <v>0</v>
      </c>
      <c r="E898" s="154">
        <v>7</v>
      </c>
      <c r="F898" s="154">
        <v>3</v>
      </c>
      <c r="G898" s="154">
        <v>0</v>
      </c>
      <c r="H898" s="154">
        <v>0</v>
      </c>
      <c r="I898" s="154">
        <v>0</v>
      </c>
      <c r="J898" s="154">
        <v>1</v>
      </c>
      <c r="K898" s="154">
        <v>0</v>
      </c>
      <c r="L898" s="154">
        <v>0</v>
      </c>
      <c r="M898" s="154">
        <v>0</v>
      </c>
      <c r="N898" s="154">
        <v>23.9</v>
      </c>
      <c r="O898" s="154">
        <v>28.4</v>
      </c>
      <c r="P898" s="2"/>
    </row>
    <row r="899" spans="1:16" ht="13.5" customHeight="1" x14ac:dyDescent="0.25">
      <c r="A899" s="155">
        <v>0.58333333333333304</v>
      </c>
      <c r="B899" s="154">
        <v>7</v>
      </c>
      <c r="C899" s="154">
        <v>0</v>
      </c>
      <c r="D899" s="154">
        <v>0</v>
      </c>
      <c r="E899" s="154">
        <v>6</v>
      </c>
      <c r="F899" s="154">
        <v>1</v>
      </c>
      <c r="G899" s="154">
        <v>0</v>
      </c>
      <c r="H899" s="154">
        <v>0</v>
      </c>
      <c r="I899" s="154">
        <v>0</v>
      </c>
      <c r="J899" s="154">
        <v>0</v>
      </c>
      <c r="K899" s="154">
        <v>0</v>
      </c>
      <c r="L899" s="154">
        <v>0</v>
      </c>
      <c r="M899" s="154">
        <v>0</v>
      </c>
      <c r="N899" s="154">
        <v>26.6</v>
      </c>
      <c r="O899" s="154" t="s">
        <v>188</v>
      </c>
      <c r="P899" s="2"/>
    </row>
    <row r="900" spans="1:16" ht="13.5" customHeight="1" x14ac:dyDescent="0.25">
      <c r="A900" s="155">
        <v>0.59375</v>
      </c>
      <c r="B900" s="154">
        <v>11</v>
      </c>
      <c r="C900" s="154">
        <v>0</v>
      </c>
      <c r="D900" s="154">
        <v>0</v>
      </c>
      <c r="E900" s="154">
        <v>11</v>
      </c>
      <c r="F900" s="154">
        <v>0</v>
      </c>
      <c r="G900" s="154">
        <v>0</v>
      </c>
      <c r="H900" s="154">
        <v>0</v>
      </c>
      <c r="I900" s="154">
        <v>0</v>
      </c>
      <c r="J900" s="154">
        <v>0</v>
      </c>
      <c r="K900" s="154">
        <v>0</v>
      </c>
      <c r="L900" s="154">
        <v>0</v>
      </c>
      <c r="M900" s="154">
        <v>0</v>
      </c>
      <c r="N900" s="154">
        <v>25.2</v>
      </c>
      <c r="O900" s="154">
        <v>29.1</v>
      </c>
      <c r="P900" s="2"/>
    </row>
    <row r="901" spans="1:16" ht="13.5" customHeight="1" x14ac:dyDescent="0.25">
      <c r="A901" s="155">
        <v>0.60416666666666696</v>
      </c>
      <c r="B901" s="154">
        <v>18</v>
      </c>
      <c r="C901" s="154">
        <v>0</v>
      </c>
      <c r="D901" s="154">
        <v>0</v>
      </c>
      <c r="E901" s="154">
        <v>13</v>
      </c>
      <c r="F901" s="154">
        <v>5</v>
      </c>
      <c r="G901" s="154">
        <v>0</v>
      </c>
      <c r="H901" s="154">
        <v>0</v>
      </c>
      <c r="I901" s="154">
        <v>0</v>
      </c>
      <c r="J901" s="154">
        <v>0</v>
      </c>
      <c r="K901" s="154">
        <v>0</v>
      </c>
      <c r="L901" s="154">
        <v>0</v>
      </c>
      <c r="M901" s="154">
        <v>0</v>
      </c>
      <c r="N901" s="154">
        <v>25.1</v>
      </c>
      <c r="O901" s="154">
        <v>29.5</v>
      </c>
      <c r="P901" s="2"/>
    </row>
    <row r="902" spans="1:16" ht="13.5" customHeight="1" x14ac:dyDescent="0.25">
      <c r="A902" s="155">
        <v>0.61458333333333304</v>
      </c>
      <c r="B902" s="154">
        <v>26</v>
      </c>
      <c r="C902" s="154">
        <v>0</v>
      </c>
      <c r="D902" s="154">
        <v>0</v>
      </c>
      <c r="E902" s="154">
        <v>23</v>
      </c>
      <c r="F902" s="154">
        <v>2</v>
      </c>
      <c r="G902" s="154">
        <v>0</v>
      </c>
      <c r="H902" s="154">
        <v>0</v>
      </c>
      <c r="I902" s="154">
        <v>1</v>
      </c>
      <c r="J902" s="154">
        <v>0</v>
      </c>
      <c r="K902" s="154">
        <v>0</v>
      </c>
      <c r="L902" s="154">
        <v>0</v>
      </c>
      <c r="M902" s="154">
        <v>0</v>
      </c>
      <c r="N902" s="154">
        <v>24.2</v>
      </c>
      <c r="O902" s="154">
        <v>29.5</v>
      </c>
      <c r="P902" s="2"/>
    </row>
    <row r="903" spans="1:16" ht="13.5" customHeight="1" x14ac:dyDescent="0.25">
      <c r="A903" s="155">
        <v>0.625</v>
      </c>
      <c r="B903" s="154">
        <v>19</v>
      </c>
      <c r="C903" s="154">
        <v>1</v>
      </c>
      <c r="D903" s="154">
        <v>0</v>
      </c>
      <c r="E903" s="154">
        <v>13</v>
      </c>
      <c r="F903" s="154">
        <v>5</v>
      </c>
      <c r="G903" s="154">
        <v>0</v>
      </c>
      <c r="H903" s="154">
        <v>0</v>
      </c>
      <c r="I903" s="154">
        <v>0</v>
      </c>
      <c r="J903" s="154">
        <v>0</v>
      </c>
      <c r="K903" s="154">
        <v>0</v>
      </c>
      <c r="L903" s="154">
        <v>0</v>
      </c>
      <c r="M903" s="154">
        <v>0</v>
      </c>
      <c r="N903" s="154">
        <v>23.7</v>
      </c>
      <c r="O903" s="154">
        <v>28.2</v>
      </c>
      <c r="P903" s="2"/>
    </row>
    <row r="904" spans="1:16" ht="13.5" customHeight="1" x14ac:dyDescent="0.25">
      <c r="A904" s="155">
        <v>0.63541666666666696</v>
      </c>
      <c r="B904" s="154">
        <v>12</v>
      </c>
      <c r="C904" s="154">
        <v>0</v>
      </c>
      <c r="D904" s="154">
        <v>1</v>
      </c>
      <c r="E904" s="154">
        <v>7</v>
      </c>
      <c r="F904" s="154">
        <v>4</v>
      </c>
      <c r="G904" s="154">
        <v>0</v>
      </c>
      <c r="H904" s="154">
        <v>0</v>
      </c>
      <c r="I904" s="154">
        <v>0</v>
      </c>
      <c r="J904" s="154">
        <v>0</v>
      </c>
      <c r="K904" s="154">
        <v>0</v>
      </c>
      <c r="L904" s="154">
        <v>0</v>
      </c>
      <c r="M904" s="154">
        <v>0</v>
      </c>
      <c r="N904" s="154">
        <v>22.4</v>
      </c>
      <c r="O904" s="154">
        <v>28.3</v>
      </c>
      <c r="P904" s="2"/>
    </row>
    <row r="905" spans="1:16" ht="13.5" customHeight="1" x14ac:dyDescent="0.25">
      <c r="A905" s="155">
        <v>0.64583333333333304</v>
      </c>
      <c r="B905" s="154">
        <v>16</v>
      </c>
      <c r="C905" s="154">
        <v>0</v>
      </c>
      <c r="D905" s="154">
        <v>0</v>
      </c>
      <c r="E905" s="154">
        <v>14</v>
      </c>
      <c r="F905" s="154">
        <v>2</v>
      </c>
      <c r="G905" s="154">
        <v>0</v>
      </c>
      <c r="H905" s="154">
        <v>0</v>
      </c>
      <c r="I905" s="154">
        <v>0</v>
      </c>
      <c r="J905" s="154">
        <v>0</v>
      </c>
      <c r="K905" s="154">
        <v>0</v>
      </c>
      <c r="L905" s="154">
        <v>0</v>
      </c>
      <c r="M905" s="154">
        <v>0</v>
      </c>
      <c r="N905" s="154">
        <v>22</v>
      </c>
      <c r="O905" s="154">
        <v>27.8</v>
      </c>
      <c r="P905" s="2"/>
    </row>
    <row r="906" spans="1:16" ht="13.5" customHeight="1" x14ac:dyDescent="0.25">
      <c r="A906" s="155">
        <v>0.65625</v>
      </c>
      <c r="B906" s="154">
        <v>16</v>
      </c>
      <c r="C906" s="154">
        <v>0</v>
      </c>
      <c r="D906" s="154">
        <v>0</v>
      </c>
      <c r="E906" s="154">
        <v>14</v>
      </c>
      <c r="F906" s="154">
        <v>0</v>
      </c>
      <c r="G906" s="154">
        <v>1</v>
      </c>
      <c r="H906" s="154">
        <v>0</v>
      </c>
      <c r="I906" s="154">
        <v>0</v>
      </c>
      <c r="J906" s="154">
        <v>0</v>
      </c>
      <c r="K906" s="154">
        <v>0</v>
      </c>
      <c r="L906" s="154">
        <v>0</v>
      </c>
      <c r="M906" s="154">
        <v>1</v>
      </c>
      <c r="N906" s="154">
        <v>21.4</v>
      </c>
      <c r="O906" s="154">
        <v>26</v>
      </c>
      <c r="P906" s="2"/>
    </row>
    <row r="907" spans="1:16" ht="13.5" customHeight="1" x14ac:dyDescent="0.25">
      <c r="A907" s="155">
        <v>0.66666666666666696</v>
      </c>
      <c r="B907" s="154">
        <v>14</v>
      </c>
      <c r="C907" s="154">
        <v>0</v>
      </c>
      <c r="D907" s="154">
        <v>0</v>
      </c>
      <c r="E907" s="154">
        <v>11</v>
      </c>
      <c r="F907" s="154">
        <v>3</v>
      </c>
      <c r="G907" s="154">
        <v>0</v>
      </c>
      <c r="H907" s="154">
        <v>0</v>
      </c>
      <c r="I907" s="154">
        <v>0</v>
      </c>
      <c r="J907" s="154">
        <v>0</v>
      </c>
      <c r="K907" s="154">
        <v>0</v>
      </c>
      <c r="L907" s="154">
        <v>0</v>
      </c>
      <c r="M907" s="154">
        <v>0</v>
      </c>
      <c r="N907" s="154">
        <v>24.8</v>
      </c>
      <c r="O907" s="154">
        <v>28</v>
      </c>
      <c r="P907" s="2"/>
    </row>
    <row r="908" spans="1:16" ht="13.5" customHeight="1" x14ac:dyDescent="0.25">
      <c r="A908" s="155">
        <v>0.67708333333333304</v>
      </c>
      <c r="B908" s="154">
        <v>24</v>
      </c>
      <c r="C908" s="154">
        <v>0</v>
      </c>
      <c r="D908" s="154">
        <v>0</v>
      </c>
      <c r="E908" s="154">
        <v>22</v>
      </c>
      <c r="F908" s="154">
        <v>1</v>
      </c>
      <c r="G908" s="154">
        <v>1</v>
      </c>
      <c r="H908" s="154">
        <v>0</v>
      </c>
      <c r="I908" s="154">
        <v>0</v>
      </c>
      <c r="J908" s="154">
        <v>0</v>
      </c>
      <c r="K908" s="154">
        <v>0</v>
      </c>
      <c r="L908" s="154">
        <v>0</v>
      </c>
      <c r="M908" s="154">
        <v>0</v>
      </c>
      <c r="N908" s="154">
        <v>24.5</v>
      </c>
      <c r="O908" s="154">
        <v>27.1</v>
      </c>
      <c r="P908" s="2"/>
    </row>
    <row r="909" spans="1:16" ht="13.5" customHeight="1" x14ac:dyDescent="0.25">
      <c r="A909" s="155">
        <v>0.6875</v>
      </c>
      <c r="B909" s="154">
        <v>15</v>
      </c>
      <c r="C909" s="154">
        <v>0</v>
      </c>
      <c r="D909" s="154">
        <v>0</v>
      </c>
      <c r="E909" s="154">
        <v>12</v>
      </c>
      <c r="F909" s="154">
        <v>3</v>
      </c>
      <c r="G909" s="154">
        <v>0</v>
      </c>
      <c r="H909" s="154">
        <v>0</v>
      </c>
      <c r="I909" s="154">
        <v>0</v>
      </c>
      <c r="J909" s="154">
        <v>0</v>
      </c>
      <c r="K909" s="154">
        <v>0</v>
      </c>
      <c r="L909" s="154">
        <v>0</v>
      </c>
      <c r="M909" s="154">
        <v>0</v>
      </c>
      <c r="N909" s="154">
        <v>23.2</v>
      </c>
      <c r="O909" s="154">
        <v>27.9</v>
      </c>
      <c r="P909" s="2"/>
    </row>
    <row r="910" spans="1:16" ht="13.5" customHeight="1" x14ac:dyDescent="0.25">
      <c r="A910" s="155">
        <v>0.69791666666666696</v>
      </c>
      <c r="B910" s="154">
        <v>20</v>
      </c>
      <c r="C910" s="154">
        <v>0</v>
      </c>
      <c r="D910" s="154">
        <v>1</v>
      </c>
      <c r="E910" s="154">
        <v>17</v>
      </c>
      <c r="F910" s="154">
        <v>2</v>
      </c>
      <c r="G910" s="154">
        <v>0</v>
      </c>
      <c r="H910" s="154">
        <v>0</v>
      </c>
      <c r="I910" s="154">
        <v>0</v>
      </c>
      <c r="J910" s="154">
        <v>0</v>
      </c>
      <c r="K910" s="154">
        <v>0</v>
      </c>
      <c r="L910" s="154">
        <v>0</v>
      </c>
      <c r="M910" s="154">
        <v>0</v>
      </c>
      <c r="N910" s="154">
        <v>23.4</v>
      </c>
      <c r="O910" s="154">
        <v>26.9</v>
      </c>
      <c r="P910" s="2"/>
    </row>
    <row r="911" spans="1:16" ht="13.5" customHeight="1" x14ac:dyDescent="0.25">
      <c r="A911" s="155">
        <v>0.70833333333333304</v>
      </c>
      <c r="B911" s="154">
        <v>15</v>
      </c>
      <c r="C911" s="154">
        <v>0</v>
      </c>
      <c r="D911" s="154">
        <v>1</v>
      </c>
      <c r="E911" s="154">
        <v>11</v>
      </c>
      <c r="F911" s="154">
        <v>3</v>
      </c>
      <c r="G911" s="154">
        <v>0</v>
      </c>
      <c r="H911" s="154">
        <v>0</v>
      </c>
      <c r="I911" s="154">
        <v>0</v>
      </c>
      <c r="J911" s="154">
        <v>0</v>
      </c>
      <c r="K911" s="154">
        <v>0</v>
      </c>
      <c r="L911" s="154">
        <v>0</v>
      </c>
      <c r="M911" s="154">
        <v>0</v>
      </c>
      <c r="N911" s="154">
        <v>22.2</v>
      </c>
      <c r="O911" s="154">
        <v>27.5</v>
      </c>
      <c r="P911" s="2"/>
    </row>
    <row r="912" spans="1:16" ht="13.5" customHeight="1" x14ac:dyDescent="0.25">
      <c r="A912" s="155">
        <v>0.71875</v>
      </c>
      <c r="B912" s="154">
        <v>21</v>
      </c>
      <c r="C912" s="154">
        <v>0</v>
      </c>
      <c r="D912" s="154">
        <v>0</v>
      </c>
      <c r="E912" s="154">
        <v>14</v>
      </c>
      <c r="F912" s="154">
        <v>5</v>
      </c>
      <c r="G912" s="154">
        <v>2</v>
      </c>
      <c r="H912" s="154">
        <v>0</v>
      </c>
      <c r="I912" s="154">
        <v>0</v>
      </c>
      <c r="J912" s="154">
        <v>0</v>
      </c>
      <c r="K912" s="154">
        <v>0</v>
      </c>
      <c r="L912" s="154">
        <v>0</v>
      </c>
      <c r="M912" s="154">
        <v>0</v>
      </c>
      <c r="N912" s="154">
        <v>24.1</v>
      </c>
      <c r="O912" s="154">
        <v>27.8</v>
      </c>
      <c r="P912" s="2"/>
    </row>
    <row r="913" spans="1:16" ht="13.5" customHeight="1" x14ac:dyDescent="0.25">
      <c r="A913" s="155">
        <v>0.72916666666666696</v>
      </c>
      <c r="B913" s="154">
        <v>20</v>
      </c>
      <c r="C913" s="154">
        <v>1</v>
      </c>
      <c r="D913" s="154">
        <v>0</v>
      </c>
      <c r="E913" s="154">
        <v>17</v>
      </c>
      <c r="F913" s="154">
        <v>1</v>
      </c>
      <c r="G913" s="154">
        <v>0</v>
      </c>
      <c r="H913" s="154">
        <v>0</v>
      </c>
      <c r="I913" s="154">
        <v>0</v>
      </c>
      <c r="J913" s="154">
        <v>1</v>
      </c>
      <c r="K913" s="154">
        <v>0</v>
      </c>
      <c r="L913" s="154">
        <v>0</v>
      </c>
      <c r="M913" s="154">
        <v>0</v>
      </c>
      <c r="N913" s="154">
        <v>22.8</v>
      </c>
      <c r="O913" s="154">
        <v>26.5</v>
      </c>
      <c r="P913" s="2"/>
    </row>
    <row r="914" spans="1:16" ht="13.5" customHeight="1" x14ac:dyDescent="0.25">
      <c r="A914" s="155">
        <v>0.73958333333333304</v>
      </c>
      <c r="B914" s="154">
        <v>10</v>
      </c>
      <c r="C914" s="154">
        <v>0</v>
      </c>
      <c r="D914" s="154">
        <v>0</v>
      </c>
      <c r="E914" s="154">
        <v>8</v>
      </c>
      <c r="F914" s="154">
        <v>1</v>
      </c>
      <c r="G914" s="154">
        <v>1</v>
      </c>
      <c r="H914" s="154">
        <v>0</v>
      </c>
      <c r="I914" s="154">
        <v>0</v>
      </c>
      <c r="J914" s="154">
        <v>0</v>
      </c>
      <c r="K914" s="154">
        <v>0</v>
      </c>
      <c r="L914" s="154">
        <v>0</v>
      </c>
      <c r="M914" s="154">
        <v>0</v>
      </c>
      <c r="N914" s="154">
        <v>22.2</v>
      </c>
      <c r="O914" s="154" t="s">
        <v>188</v>
      </c>
      <c r="P914" s="2"/>
    </row>
    <row r="915" spans="1:16" ht="13.5" customHeight="1" x14ac:dyDescent="0.25">
      <c r="A915" s="155">
        <v>0.75</v>
      </c>
      <c r="B915" s="154">
        <v>13</v>
      </c>
      <c r="C915" s="154">
        <v>0</v>
      </c>
      <c r="D915" s="154">
        <v>0</v>
      </c>
      <c r="E915" s="154">
        <v>13</v>
      </c>
      <c r="F915" s="154">
        <v>0</v>
      </c>
      <c r="G915" s="154">
        <v>0</v>
      </c>
      <c r="H915" s="154">
        <v>0</v>
      </c>
      <c r="I915" s="154">
        <v>0</v>
      </c>
      <c r="J915" s="154">
        <v>0</v>
      </c>
      <c r="K915" s="154">
        <v>0</v>
      </c>
      <c r="L915" s="154">
        <v>0</v>
      </c>
      <c r="M915" s="154">
        <v>0</v>
      </c>
      <c r="N915" s="154">
        <v>23.9</v>
      </c>
      <c r="O915" s="154">
        <v>26.1</v>
      </c>
      <c r="P915" s="2"/>
    </row>
    <row r="916" spans="1:16" ht="13.5" customHeight="1" x14ac:dyDescent="0.25">
      <c r="A916" s="155">
        <v>0.76041666666666696</v>
      </c>
      <c r="B916" s="154">
        <v>10</v>
      </c>
      <c r="C916" s="154">
        <v>1</v>
      </c>
      <c r="D916" s="154">
        <v>0</v>
      </c>
      <c r="E916" s="154">
        <v>9</v>
      </c>
      <c r="F916" s="154">
        <v>0</v>
      </c>
      <c r="G916" s="154">
        <v>0</v>
      </c>
      <c r="H916" s="154">
        <v>0</v>
      </c>
      <c r="I916" s="154">
        <v>0</v>
      </c>
      <c r="J916" s="154">
        <v>0</v>
      </c>
      <c r="K916" s="154">
        <v>0</v>
      </c>
      <c r="L916" s="154">
        <v>0</v>
      </c>
      <c r="M916" s="154">
        <v>0</v>
      </c>
      <c r="N916" s="154">
        <v>22.5</v>
      </c>
      <c r="O916" s="154" t="s">
        <v>188</v>
      </c>
      <c r="P916" s="2"/>
    </row>
    <row r="917" spans="1:16" ht="13.5" customHeight="1" x14ac:dyDescent="0.25">
      <c r="A917" s="155">
        <v>0.77083333333333304</v>
      </c>
      <c r="B917" s="154">
        <v>5</v>
      </c>
      <c r="C917" s="154">
        <v>0</v>
      </c>
      <c r="D917" s="154">
        <v>0</v>
      </c>
      <c r="E917" s="154">
        <v>4</v>
      </c>
      <c r="F917" s="154">
        <v>1</v>
      </c>
      <c r="G917" s="154">
        <v>0</v>
      </c>
      <c r="H917" s="154">
        <v>0</v>
      </c>
      <c r="I917" s="154">
        <v>0</v>
      </c>
      <c r="J917" s="154">
        <v>0</v>
      </c>
      <c r="K917" s="154">
        <v>0</v>
      </c>
      <c r="L917" s="154">
        <v>0</v>
      </c>
      <c r="M917" s="154">
        <v>0</v>
      </c>
      <c r="N917" s="154">
        <v>24.3</v>
      </c>
      <c r="O917" s="154" t="s">
        <v>188</v>
      </c>
      <c r="P917" s="2"/>
    </row>
    <row r="918" spans="1:16" ht="13.5" customHeight="1" x14ac:dyDescent="0.25">
      <c r="A918" s="155">
        <v>0.78125</v>
      </c>
      <c r="B918" s="154">
        <v>9</v>
      </c>
      <c r="C918" s="154">
        <v>0</v>
      </c>
      <c r="D918" s="154">
        <v>0</v>
      </c>
      <c r="E918" s="154">
        <v>9</v>
      </c>
      <c r="F918" s="154">
        <v>0</v>
      </c>
      <c r="G918" s="154">
        <v>0</v>
      </c>
      <c r="H918" s="154">
        <v>0</v>
      </c>
      <c r="I918" s="154">
        <v>0</v>
      </c>
      <c r="J918" s="154">
        <v>0</v>
      </c>
      <c r="K918" s="154">
        <v>0</v>
      </c>
      <c r="L918" s="154">
        <v>0</v>
      </c>
      <c r="M918" s="154">
        <v>0</v>
      </c>
      <c r="N918" s="154">
        <v>23.8</v>
      </c>
      <c r="O918" s="154" t="s">
        <v>188</v>
      </c>
      <c r="P918" s="2"/>
    </row>
    <row r="919" spans="1:16" ht="13.5" customHeight="1" x14ac:dyDescent="0.25">
      <c r="A919" s="155">
        <v>0.79166666666666696</v>
      </c>
      <c r="B919" s="154">
        <v>4</v>
      </c>
      <c r="C919" s="154">
        <v>0</v>
      </c>
      <c r="D919" s="154">
        <v>0</v>
      </c>
      <c r="E919" s="154">
        <v>2</v>
      </c>
      <c r="F919" s="154">
        <v>2</v>
      </c>
      <c r="G919" s="154">
        <v>0</v>
      </c>
      <c r="H919" s="154">
        <v>0</v>
      </c>
      <c r="I919" s="154">
        <v>0</v>
      </c>
      <c r="J919" s="154">
        <v>0</v>
      </c>
      <c r="K919" s="154">
        <v>0</v>
      </c>
      <c r="L919" s="154">
        <v>0</v>
      </c>
      <c r="M919" s="154">
        <v>0</v>
      </c>
      <c r="N919" s="154">
        <v>27.3</v>
      </c>
      <c r="O919" s="154" t="s">
        <v>188</v>
      </c>
      <c r="P919" s="2"/>
    </row>
    <row r="920" spans="1:16" ht="13.5" customHeight="1" x14ac:dyDescent="0.25">
      <c r="A920" s="155">
        <v>0.80208333333333304</v>
      </c>
      <c r="B920" s="154">
        <v>6</v>
      </c>
      <c r="C920" s="154">
        <v>0</v>
      </c>
      <c r="D920" s="154">
        <v>0</v>
      </c>
      <c r="E920" s="154">
        <v>5</v>
      </c>
      <c r="F920" s="154">
        <v>1</v>
      </c>
      <c r="G920" s="154">
        <v>0</v>
      </c>
      <c r="H920" s="154">
        <v>0</v>
      </c>
      <c r="I920" s="154">
        <v>0</v>
      </c>
      <c r="J920" s="154">
        <v>0</v>
      </c>
      <c r="K920" s="154">
        <v>0</v>
      </c>
      <c r="L920" s="154">
        <v>0</v>
      </c>
      <c r="M920" s="154">
        <v>0</v>
      </c>
      <c r="N920" s="154">
        <v>27.2</v>
      </c>
      <c r="O920" s="154" t="s">
        <v>188</v>
      </c>
      <c r="P920" s="2"/>
    </row>
    <row r="921" spans="1:16" ht="13.5" customHeight="1" x14ac:dyDescent="0.25">
      <c r="A921" s="155">
        <v>0.8125</v>
      </c>
      <c r="B921" s="154">
        <v>2</v>
      </c>
      <c r="C921" s="154">
        <v>0</v>
      </c>
      <c r="D921" s="154">
        <v>0</v>
      </c>
      <c r="E921" s="154">
        <v>2</v>
      </c>
      <c r="F921" s="154">
        <v>0</v>
      </c>
      <c r="G921" s="154">
        <v>0</v>
      </c>
      <c r="H921" s="154">
        <v>0</v>
      </c>
      <c r="I921" s="154">
        <v>0</v>
      </c>
      <c r="J921" s="154">
        <v>0</v>
      </c>
      <c r="K921" s="154">
        <v>0</v>
      </c>
      <c r="L921" s="154">
        <v>0</v>
      </c>
      <c r="M921" s="154">
        <v>0</v>
      </c>
      <c r="N921" s="154">
        <v>36.4</v>
      </c>
      <c r="O921" s="154" t="s">
        <v>188</v>
      </c>
      <c r="P921" s="2"/>
    </row>
    <row r="922" spans="1:16" ht="13.5" customHeight="1" x14ac:dyDescent="0.25">
      <c r="A922" s="155">
        <v>0.82291666666666696</v>
      </c>
      <c r="B922" s="154">
        <v>8</v>
      </c>
      <c r="C922" s="154">
        <v>0</v>
      </c>
      <c r="D922" s="154">
        <v>0</v>
      </c>
      <c r="E922" s="154">
        <v>7</v>
      </c>
      <c r="F922" s="154">
        <v>1</v>
      </c>
      <c r="G922" s="154">
        <v>0</v>
      </c>
      <c r="H922" s="154">
        <v>0</v>
      </c>
      <c r="I922" s="154">
        <v>0</v>
      </c>
      <c r="J922" s="154">
        <v>0</v>
      </c>
      <c r="K922" s="154">
        <v>0</v>
      </c>
      <c r="L922" s="154">
        <v>0</v>
      </c>
      <c r="M922" s="154">
        <v>0</v>
      </c>
      <c r="N922" s="154">
        <v>28</v>
      </c>
      <c r="O922" s="154" t="s">
        <v>188</v>
      </c>
      <c r="P922" s="2"/>
    </row>
    <row r="923" spans="1:16" ht="13.5" customHeight="1" x14ac:dyDescent="0.25">
      <c r="A923" s="155">
        <v>0.83333333333333304</v>
      </c>
      <c r="B923" s="154">
        <v>3</v>
      </c>
      <c r="C923" s="154">
        <v>0</v>
      </c>
      <c r="D923" s="154">
        <v>0</v>
      </c>
      <c r="E923" s="154">
        <v>3</v>
      </c>
      <c r="F923" s="154">
        <v>0</v>
      </c>
      <c r="G923" s="154">
        <v>0</v>
      </c>
      <c r="H923" s="154">
        <v>0</v>
      </c>
      <c r="I923" s="154">
        <v>0</v>
      </c>
      <c r="J923" s="154">
        <v>0</v>
      </c>
      <c r="K923" s="154">
        <v>0</v>
      </c>
      <c r="L923" s="154">
        <v>0</v>
      </c>
      <c r="M923" s="154">
        <v>0</v>
      </c>
      <c r="N923" s="154">
        <v>26.5</v>
      </c>
      <c r="O923" s="154" t="s">
        <v>188</v>
      </c>
      <c r="P923" s="2"/>
    </row>
    <row r="924" spans="1:16" ht="13.5" customHeight="1" x14ac:dyDescent="0.25">
      <c r="A924" s="155">
        <v>0.84375</v>
      </c>
      <c r="B924" s="154">
        <v>3</v>
      </c>
      <c r="C924" s="154">
        <v>0</v>
      </c>
      <c r="D924" s="154">
        <v>0</v>
      </c>
      <c r="E924" s="154">
        <v>3</v>
      </c>
      <c r="F924" s="154">
        <v>0</v>
      </c>
      <c r="G924" s="154">
        <v>0</v>
      </c>
      <c r="H924" s="154">
        <v>0</v>
      </c>
      <c r="I924" s="154">
        <v>0</v>
      </c>
      <c r="J924" s="154">
        <v>0</v>
      </c>
      <c r="K924" s="154">
        <v>0</v>
      </c>
      <c r="L924" s="154">
        <v>0</v>
      </c>
      <c r="M924" s="154">
        <v>0</v>
      </c>
      <c r="N924" s="154">
        <v>32.200000000000003</v>
      </c>
      <c r="O924" s="154" t="s">
        <v>188</v>
      </c>
      <c r="P924" s="2"/>
    </row>
    <row r="925" spans="1:16" ht="13.5" customHeight="1" x14ac:dyDescent="0.25">
      <c r="A925" s="155">
        <v>0.85416666666666696</v>
      </c>
      <c r="B925" s="154">
        <v>3</v>
      </c>
      <c r="C925" s="154">
        <v>0</v>
      </c>
      <c r="D925" s="154">
        <v>0</v>
      </c>
      <c r="E925" s="154">
        <v>2</v>
      </c>
      <c r="F925" s="154">
        <v>1</v>
      </c>
      <c r="G925" s="154">
        <v>0</v>
      </c>
      <c r="H925" s="154">
        <v>0</v>
      </c>
      <c r="I925" s="154">
        <v>0</v>
      </c>
      <c r="J925" s="154">
        <v>0</v>
      </c>
      <c r="K925" s="154">
        <v>0</v>
      </c>
      <c r="L925" s="154">
        <v>0</v>
      </c>
      <c r="M925" s="154">
        <v>0</v>
      </c>
      <c r="N925" s="154">
        <v>26.9</v>
      </c>
      <c r="O925" s="154" t="s">
        <v>188</v>
      </c>
      <c r="P925" s="2"/>
    </row>
    <row r="926" spans="1:16" ht="13.5" customHeight="1" x14ac:dyDescent="0.25">
      <c r="A926" s="155">
        <v>0.86458333333333304</v>
      </c>
      <c r="B926" s="154">
        <v>2</v>
      </c>
      <c r="C926" s="154">
        <v>0</v>
      </c>
      <c r="D926" s="154">
        <v>0</v>
      </c>
      <c r="E926" s="154">
        <v>2</v>
      </c>
      <c r="F926" s="154">
        <v>0</v>
      </c>
      <c r="G926" s="154">
        <v>0</v>
      </c>
      <c r="H926" s="154">
        <v>0</v>
      </c>
      <c r="I926" s="154">
        <v>0</v>
      </c>
      <c r="J926" s="154">
        <v>0</v>
      </c>
      <c r="K926" s="154">
        <v>0</v>
      </c>
      <c r="L926" s="154">
        <v>0</v>
      </c>
      <c r="M926" s="154">
        <v>0</v>
      </c>
      <c r="N926" s="154">
        <v>31.8</v>
      </c>
      <c r="O926" s="154" t="s">
        <v>188</v>
      </c>
      <c r="P926" s="2"/>
    </row>
    <row r="927" spans="1:16" ht="13.5" customHeight="1" x14ac:dyDescent="0.25">
      <c r="A927" s="155">
        <v>0.875</v>
      </c>
      <c r="B927" s="154">
        <v>1</v>
      </c>
      <c r="C927" s="154">
        <v>0</v>
      </c>
      <c r="D927" s="154">
        <v>1</v>
      </c>
      <c r="E927" s="154">
        <v>0</v>
      </c>
      <c r="F927" s="154">
        <v>0</v>
      </c>
      <c r="G927" s="154">
        <v>0</v>
      </c>
      <c r="H927" s="154">
        <v>0</v>
      </c>
      <c r="I927" s="154">
        <v>0</v>
      </c>
      <c r="J927" s="154">
        <v>0</v>
      </c>
      <c r="K927" s="154">
        <v>0</v>
      </c>
      <c r="L927" s="154">
        <v>0</v>
      </c>
      <c r="M927" s="154">
        <v>0</v>
      </c>
      <c r="N927" s="154">
        <v>23.5</v>
      </c>
      <c r="O927" s="154" t="s">
        <v>188</v>
      </c>
      <c r="P927" s="2"/>
    </row>
    <row r="928" spans="1:16" ht="13.5" customHeight="1" x14ac:dyDescent="0.25">
      <c r="A928" s="155">
        <v>0.88541666666666696</v>
      </c>
      <c r="B928" s="154">
        <v>1</v>
      </c>
      <c r="C928" s="154">
        <v>0</v>
      </c>
      <c r="D928" s="154">
        <v>0</v>
      </c>
      <c r="E928" s="154">
        <v>0</v>
      </c>
      <c r="F928" s="154">
        <v>1</v>
      </c>
      <c r="G928" s="154">
        <v>0</v>
      </c>
      <c r="H928" s="154">
        <v>0</v>
      </c>
      <c r="I928" s="154">
        <v>0</v>
      </c>
      <c r="J928" s="154">
        <v>0</v>
      </c>
      <c r="K928" s="154">
        <v>0</v>
      </c>
      <c r="L928" s="154">
        <v>0</v>
      </c>
      <c r="M928" s="154">
        <v>0</v>
      </c>
      <c r="N928" s="154">
        <v>32.1</v>
      </c>
      <c r="O928" s="154" t="s">
        <v>188</v>
      </c>
      <c r="P928" s="2"/>
    </row>
    <row r="929" spans="1:16" ht="13.5" customHeight="1" x14ac:dyDescent="0.25">
      <c r="A929" s="155">
        <v>0.89583333333333304</v>
      </c>
      <c r="B929" s="154">
        <v>2</v>
      </c>
      <c r="C929" s="154">
        <v>0</v>
      </c>
      <c r="D929" s="154">
        <v>0</v>
      </c>
      <c r="E929" s="154">
        <v>2</v>
      </c>
      <c r="F929" s="154">
        <v>0</v>
      </c>
      <c r="G929" s="154">
        <v>0</v>
      </c>
      <c r="H929" s="154">
        <v>0</v>
      </c>
      <c r="I929" s="154">
        <v>0</v>
      </c>
      <c r="J929" s="154">
        <v>0</v>
      </c>
      <c r="K929" s="154">
        <v>0</v>
      </c>
      <c r="L929" s="154">
        <v>0</v>
      </c>
      <c r="M929" s="154">
        <v>0</v>
      </c>
      <c r="N929" s="154">
        <v>27.5</v>
      </c>
      <c r="O929" s="154" t="s">
        <v>188</v>
      </c>
      <c r="P929" s="2"/>
    </row>
    <row r="930" spans="1:16" ht="13.5" customHeight="1" x14ac:dyDescent="0.25">
      <c r="A930" s="155">
        <v>0.90625</v>
      </c>
      <c r="B930" s="154">
        <v>1</v>
      </c>
      <c r="C930" s="154">
        <v>0</v>
      </c>
      <c r="D930" s="154">
        <v>0</v>
      </c>
      <c r="E930" s="154">
        <v>1</v>
      </c>
      <c r="F930" s="154">
        <v>0</v>
      </c>
      <c r="G930" s="154">
        <v>0</v>
      </c>
      <c r="H930" s="154">
        <v>0</v>
      </c>
      <c r="I930" s="154">
        <v>0</v>
      </c>
      <c r="J930" s="154">
        <v>0</v>
      </c>
      <c r="K930" s="154">
        <v>0</v>
      </c>
      <c r="L930" s="154">
        <v>0</v>
      </c>
      <c r="M930" s="154">
        <v>0</v>
      </c>
      <c r="N930" s="154">
        <v>24</v>
      </c>
      <c r="O930" s="154" t="s">
        <v>188</v>
      </c>
      <c r="P930" s="2"/>
    </row>
    <row r="931" spans="1:16" ht="13.5" customHeight="1" x14ac:dyDescent="0.25">
      <c r="A931" s="155">
        <v>0.91666666666666696</v>
      </c>
      <c r="B931" s="154">
        <v>6</v>
      </c>
      <c r="C931" s="154">
        <v>0</v>
      </c>
      <c r="D931" s="154">
        <v>0</v>
      </c>
      <c r="E931" s="154">
        <v>5</v>
      </c>
      <c r="F931" s="154">
        <v>1</v>
      </c>
      <c r="G931" s="154">
        <v>0</v>
      </c>
      <c r="H931" s="154">
        <v>0</v>
      </c>
      <c r="I931" s="154">
        <v>0</v>
      </c>
      <c r="J931" s="154">
        <v>0</v>
      </c>
      <c r="K931" s="154">
        <v>0</v>
      </c>
      <c r="L931" s="154">
        <v>0</v>
      </c>
      <c r="M931" s="154">
        <v>0</v>
      </c>
      <c r="N931" s="154">
        <v>30.2</v>
      </c>
      <c r="O931" s="154" t="s">
        <v>188</v>
      </c>
      <c r="P931" s="2"/>
    </row>
    <row r="932" spans="1:16" ht="13.5" customHeight="1" x14ac:dyDescent="0.25">
      <c r="A932" s="155">
        <v>0.92708333333333304</v>
      </c>
      <c r="B932" s="154">
        <v>11</v>
      </c>
      <c r="C932" s="154">
        <v>0</v>
      </c>
      <c r="D932" s="154">
        <v>0</v>
      </c>
      <c r="E932" s="154">
        <v>7</v>
      </c>
      <c r="F932" s="154">
        <v>4</v>
      </c>
      <c r="G932" s="154">
        <v>0</v>
      </c>
      <c r="H932" s="154">
        <v>0</v>
      </c>
      <c r="I932" s="154">
        <v>0</v>
      </c>
      <c r="J932" s="154">
        <v>0</v>
      </c>
      <c r="K932" s="154">
        <v>0</v>
      </c>
      <c r="L932" s="154">
        <v>0</v>
      </c>
      <c r="M932" s="154">
        <v>0</v>
      </c>
      <c r="N932" s="154">
        <v>29.3</v>
      </c>
      <c r="O932" s="154">
        <v>32.200000000000003</v>
      </c>
      <c r="P932" s="2"/>
    </row>
    <row r="933" spans="1:16" ht="13.5" customHeight="1" x14ac:dyDescent="0.25">
      <c r="A933" s="155">
        <v>0.9375</v>
      </c>
      <c r="B933" s="154">
        <v>2</v>
      </c>
      <c r="C933" s="154">
        <v>0</v>
      </c>
      <c r="D933" s="154">
        <v>0</v>
      </c>
      <c r="E933" s="154">
        <v>0</v>
      </c>
      <c r="F933" s="154">
        <v>2</v>
      </c>
      <c r="G933" s="154">
        <v>0</v>
      </c>
      <c r="H933" s="154">
        <v>0</v>
      </c>
      <c r="I933" s="154">
        <v>0</v>
      </c>
      <c r="J933" s="154">
        <v>0</v>
      </c>
      <c r="K933" s="154">
        <v>0</v>
      </c>
      <c r="L933" s="154">
        <v>0</v>
      </c>
      <c r="M933" s="154">
        <v>0</v>
      </c>
      <c r="N933" s="154">
        <v>25</v>
      </c>
      <c r="O933" s="154" t="s">
        <v>188</v>
      </c>
      <c r="P933" s="2"/>
    </row>
    <row r="934" spans="1:16" ht="13.5" customHeight="1" x14ac:dyDescent="0.25">
      <c r="A934" s="155">
        <v>0.94791666666666696</v>
      </c>
      <c r="B934" s="154">
        <v>0</v>
      </c>
      <c r="C934" s="154">
        <v>0</v>
      </c>
      <c r="D934" s="154">
        <v>0</v>
      </c>
      <c r="E934" s="154">
        <v>0</v>
      </c>
      <c r="F934" s="154">
        <v>0</v>
      </c>
      <c r="G934" s="154">
        <v>0</v>
      </c>
      <c r="H934" s="154">
        <v>0</v>
      </c>
      <c r="I934" s="154">
        <v>0</v>
      </c>
      <c r="J934" s="154">
        <v>0</v>
      </c>
      <c r="K934" s="154">
        <v>0</v>
      </c>
      <c r="L934" s="154">
        <v>0</v>
      </c>
      <c r="M934" s="154">
        <v>0</v>
      </c>
      <c r="N934" s="154" t="s">
        <v>188</v>
      </c>
      <c r="O934" s="154" t="s">
        <v>188</v>
      </c>
      <c r="P934" s="2"/>
    </row>
    <row r="935" spans="1:16" ht="13.5" customHeight="1" x14ac:dyDescent="0.25">
      <c r="A935" s="155">
        <v>0.95833333333333304</v>
      </c>
      <c r="B935" s="154">
        <v>1</v>
      </c>
      <c r="C935" s="154">
        <v>0</v>
      </c>
      <c r="D935" s="154">
        <v>0</v>
      </c>
      <c r="E935" s="154">
        <v>1</v>
      </c>
      <c r="F935" s="154">
        <v>0</v>
      </c>
      <c r="G935" s="154">
        <v>0</v>
      </c>
      <c r="H935" s="154">
        <v>0</v>
      </c>
      <c r="I935" s="154">
        <v>0</v>
      </c>
      <c r="J935" s="154">
        <v>0</v>
      </c>
      <c r="K935" s="154">
        <v>0</v>
      </c>
      <c r="L935" s="154">
        <v>0</v>
      </c>
      <c r="M935" s="154">
        <v>0</v>
      </c>
      <c r="N935" s="154">
        <v>33</v>
      </c>
      <c r="O935" s="154" t="s">
        <v>188</v>
      </c>
      <c r="P935" s="2"/>
    </row>
    <row r="936" spans="1:16" ht="13.5" customHeight="1" x14ac:dyDescent="0.25">
      <c r="A936" s="155">
        <v>0.96875</v>
      </c>
      <c r="B936" s="154">
        <v>1</v>
      </c>
      <c r="C936" s="154">
        <v>0</v>
      </c>
      <c r="D936" s="154">
        <v>0</v>
      </c>
      <c r="E936" s="154">
        <v>1</v>
      </c>
      <c r="F936" s="154">
        <v>0</v>
      </c>
      <c r="G936" s="154">
        <v>0</v>
      </c>
      <c r="H936" s="154">
        <v>0</v>
      </c>
      <c r="I936" s="154">
        <v>0</v>
      </c>
      <c r="J936" s="154">
        <v>0</v>
      </c>
      <c r="K936" s="154">
        <v>0</v>
      </c>
      <c r="L936" s="154">
        <v>0</v>
      </c>
      <c r="M936" s="154">
        <v>0</v>
      </c>
      <c r="N936" s="154">
        <v>23.8</v>
      </c>
      <c r="O936" s="154" t="s">
        <v>188</v>
      </c>
      <c r="P936" s="2"/>
    </row>
    <row r="937" spans="1:16" ht="13.5" customHeight="1" x14ac:dyDescent="0.25">
      <c r="A937" s="155">
        <v>0.97916666666666696</v>
      </c>
      <c r="B937" s="154">
        <v>0</v>
      </c>
      <c r="C937" s="154">
        <v>0</v>
      </c>
      <c r="D937" s="154">
        <v>0</v>
      </c>
      <c r="E937" s="154">
        <v>0</v>
      </c>
      <c r="F937" s="154">
        <v>0</v>
      </c>
      <c r="G937" s="154">
        <v>0</v>
      </c>
      <c r="H937" s="154">
        <v>0</v>
      </c>
      <c r="I937" s="154">
        <v>0</v>
      </c>
      <c r="J937" s="154">
        <v>0</v>
      </c>
      <c r="K937" s="154">
        <v>0</v>
      </c>
      <c r="L937" s="154">
        <v>0</v>
      </c>
      <c r="M937" s="154">
        <v>0</v>
      </c>
      <c r="N937" s="154" t="s">
        <v>188</v>
      </c>
      <c r="O937" s="154" t="s">
        <v>188</v>
      </c>
      <c r="P937" s="2"/>
    </row>
    <row r="938" spans="1:16" ht="13.5" customHeight="1" thickBot="1" x14ac:dyDescent="0.3">
      <c r="A938" s="156">
        <v>0.98958333333333304</v>
      </c>
      <c r="B938" s="154">
        <v>0</v>
      </c>
      <c r="C938" s="154">
        <v>0</v>
      </c>
      <c r="D938" s="154">
        <v>0</v>
      </c>
      <c r="E938" s="154">
        <v>0</v>
      </c>
      <c r="F938" s="154">
        <v>0</v>
      </c>
      <c r="G938" s="154">
        <v>0</v>
      </c>
      <c r="H938" s="154">
        <v>0</v>
      </c>
      <c r="I938" s="154">
        <v>0</v>
      </c>
      <c r="J938" s="154">
        <v>0</v>
      </c>
      <c r="K938" s="154">
        <v>0</v>
      </c>
      <c r="L938" s="154">
        <v>0</v>
      </c>
      <c r="M938" s="154">
        <v>0</v>
      </c>
      <c r="N938" s="154" t="s">
        <v>188</v>
      </c>
      <c r="O938" s="154" t="s">
        <v>188</v>
      </c>
      <c r="P938" s="2"/>
    </row>
    <row r="939" spans="1:16" ht="13.5" customHeight="1" thickTop="1" x14ac:dyDescent="0.25">
      <c r="A939" s="157" t="s">
        <v>44</v>
      </c>
      <c r="B939" s="158">
        <f t="shared" ref="B939:M939" si="81">SUM(B871:B918)</f>
        <v>765</v>
      </c>
      <c r="C939" s="158">
        <f t="shared" si="81"/>
        <v>10</v>
      </c>
      <c r="D939" s="158">
        <f t="shared" si="81"/>
        <v>7</v>
      </c>
      <c r="E939" s="158">
        <f t="shared" si="81"/>
        <v>600</v>
      </c>
      <c r="F939" s="158">
        <f t="shared" si="81"/>
        <v>121</v>
      </c>
      <c r="G939" s="158">
        <f t="shared" si="81"/>
        <v>20</v>
      </c>
      <c r="H939" s="158">
        <f t="shared" si="81"/>
        <v>0</v>
      </c>
      <c r="I939" s="158">
        <f t="shared" si="81"/>
        <v>1</v>
      </c>
      <c r="J939" s="158">
        <f t="shared" si="81"/>
        <v>5</v>
      </c>
      <c r="K939" s="158">
        <f t="shared" si="81"/>
        <v>0</v>
      </c>
      <c r="L939" s="158">
        <f t="shared" si="81"/>
        <v>0</v>
      </c>
      <c r="M939" s="158">
        <f t="shared" si="81"/>
        <v>1</v>
      </c>
      <c r="N939" s="159">
        <v>23.9</v>
      </c>
      <c r="O939" s="159">
        <v>27.8</v>
      </c>
    </row>
    <row r="940" spans="1:16" ht="13.5" customHeight="1" x14ac:dyDescent="0.25">
      <c r="A940" s="160" t="s">
        <v>45</v>
      </c>
      <c r="B940" s="154">
        <f t="shared" ref="B940:M940" si="82">SUM(B867:B930)</f>
        <v>834</v>
      </c>
      <c r="C940" s="154">
        <f t="shared" si="82"/>
        <v>10</v>
      </c>
      <c r="D940" s="154">
        <f t="shared" si="82"/>
        <v>8</v>
      </c>
      <c r="E940" s="154">
        <f t="shared" si="82"/>
        <v>652</v>
      </c>
      <c r="F940" s="154">
        <f t="shared" si="82"/>
        <v>135</v>
      </c>
      <c r="G940" s="154">
        <f t="shared" si="82"/>
        <v>22</v>
      </c>
      <c r="H940" s="154">
        <f t="shared" si="82"/>
        <v>0</v>
      </c>
      <c r="I940" s="154">
        <f t="shared" si="82"/>
        <v>1</v>
      </c>
      <c r="J940" s="154">
        <f t="shared" si="82"/>
        <v>5</v>
      </c>
      <c r="K940" s="154">
        <f t="shared" si="82"/>
        <v>0</v>
      </c>
      <c r="L940" s="154">
        <f t="shared" si="82"/>
        <v>0</v>
      </c>
      <c r="M940" s="154">
        <f t="shared" si="82"/>
        <v>1</v>
      </c>
      <c r="N940" s="161">
        <v>24.3</v>
      </c>
      <c r="O940" s="161">
        <v>28.2</v>
      </c>
    </row>
    <row r="941" spans="1:16" ht="13.5" customHeight="1" x14ac:dyDescent="0.25">
      <c r="A941" s="154" t="s">
        <v>46</v>
      </c>
      <c r="B941" s="154">
        <f t="shared" ref="B941:M941" si="83">SUM(B867:B938)</f>
        <v>855</v>
      </c>
      <c r="C941" s="154">
        <f t="shared" si="83"/>
        <v>10</v>
      </c>
      <c r="D941" s="154">
        <f t="shared" si="83"/>
        <v>8</v>
      </c>
      <c r="E941" s="154">
        <f t="shared" si="83"/>
        <v>666</v>
      </c>
      <c r="F941" s="154">
        <f t="shared" si="83"/>
        <v>142</v>
      </c>
      <c r="G941" s="154">
        <f t="shared" si="83"/>
        <v>22</v>
      </c>
      <c r="H941" s="154">
        <f t="shared" si="83"/>
        <v>0</v>
      </c>
      <c r="I941" s="154">
        <f t="shared" si="83"/>
        <v>1</v>
      </c>
      <c r="J941" s="154">
        <f t="shared" si="83"/>
        <v>5</v>
      </c>
      <c r="K941" s="154">
        <f t="shared" si="83"/>
        <v>0</v>
      </c>
      <c r="L941" s="154">
        <f t="shared" si="83"/>
        <v>0</v>
      </c>
      <c r="M941" s="154">
        <f t="shared" si="83"/>
        <v>1</v>
      </c>
      <c r="N941" s="161">
        <v>24.4</v>
      </c>
      <c r="O941" s="161">
        <v>28.4</v>
      </c>
    </row>
    <row r="942" spans="1:16" ht="13.5" customHeight="1" thickBot="1" x14ac:dyDescent="0.3">
      <c r="A942" s="162" t="s">
        <v>47</v>
      </c>
      <c r="B942" s="162">
        <f t="shared" ref="B942:M942" si="84">SUM(B843:B938)</f>
        <v>861</v>
      </c>
      <c r="C942" s="162">
        <f t="shared" si="84"/>
        <v>10</v>
      </c>
      <c r="D942" s="162">
        <f t="shared" si="84"/>
        <v>9</v>
      </c>
      <c r="E942" s="162">
        <f t="shared" si="84"/>
        <v>671</v>
      </c>
      <c r="F942" s="162">
        <f t="shared" si="84"/>
        <v>142</v>
      </c>
      <c r="G942" s="162">
        <f t="shared" si="84"/>
        <v>22</v>
      </c>
      <c r="H942" s="162">
        <f t="shared" si="84"/>
        <v>0</v>
      </c>
      <c r="I942" s="162">
        <f t="shared" si="84"/>
        <v>1</v>
      </c>
      <c r="J942" s="162">
        <f t="shared" si="84"/>
        <v>5</v>
      </c>
      <c r="K942" s="162">
        <f t="shared" si="84"/>
        <v>0</v>
      </c>
      <c r="L942" s="162">
        <f t="shared" si="84"/>
        <v>0</v>
      </c>
      <c r="M942" s="162">
        <f t="shared" si="84"/>
        <v>1</v>
      </c>
      <c r="N942" s="163">
        <v>24.5</v>
      </c>
      <c r="O942" s="163">
        <v>28.5</v>
      </c>
    </row>
    <row r="943" spans="1:16" ht="13.5" customHeight="1" thickTop="1" x14ac:dyDescent="0.25">
      <c r="N943" s="164"/>
      <c r="O943" s="164"/>
    </row>
    <row r="944" spans="1:16" ht="13.5" customHeight="1" thickBot="1" x14ac:dyDescent="0.3">
      <c r="A944" s="165" t="s">
        <v>9</v>
      </c>
      <c r="B944" s="166" t="str">
        <f>TEXT(C944,"dddd")</f>
        <v>Wednesday</v>
      </c>
      <c r="C944" s="166">
        <f>C840+1</f>
        <v>44839</v>
      </c>
      <c r="D944" s="165"/>
      <c r="E944" s="165"/>
      <c r="F944" s="165"/>
      <c r="G944" s="165"/>
      <c r="H944" s="165"/>
      <c r="I944" s="165"/>
      <c r="J944" s="165"/>
      <c r="K944" s="165"/>
      <c r="L944" s="165"/>
      <c r="M944" s="165"/>
      <c r="N944" s="167"/>
      <c r="O944" s="167"/>
    </row>
    <row r="945" spans="1:16" ht="13.5" customHeight="1" thickTop="1" thickBot="1" x14ac:dyDescent="0.3">
      <c r="A945" s="165"/>
      <c r="B945" s="521" t="s">
        <v>30</v>
      </c>
      <c r="C945" s="521" t="s">
        <v>31</v>
      </c>
      <c r="D945" s="521" t="s">
        <v>32</v>
      </c>
      <c r="E945" s="521" t="s">
        <v>33</v>
      </c>
      <c r="F945" s="521" t="s">
        <v>34</v>
      </c>
      <c r="G945" s="521" t="s">
        <v>35</v>
      </c>
      <c r="H945" s="521" t="s">
        <v>36</v>
      </c>
      <c r="I945" s="521" t="s">
        <v>37</v>
      </c>
      <c r="J945" s="521" t="s">
        <v>38</v>
      </c>
      <c r="K945" s="521" t="s">
        <v>39</v>
      </c>
      <c r="L945" s="521" t="s">
        <v>40</v>
      </c>
      <c r="M945" s="521" t="s">
        <v>41</v>
      </c>
      <c r="N945" s="523" t="s">
        <v>42</v>
      </c>
      <c r="O945" s="523" t="s">
        <v>43</v>
      </c>
    </row>
    <row r="946" spans="1:16" ht="13.5" customHeight="1" thickTop="1" thickBot="1" x14ac:dyDescent="0.3">
      <c r="A946" s="168" t="s">
        <v>50</v>
      </c>
      <c r="B946" s="522"/>
      <c r="C946" s="522"/>
      <c r="D946" s="522"/>
      <c r="E946" s="522"/>
      <c r="F946" s="522"/>
      <c r="G946" s="522"/>
      <c r="H946" s="522"/>
      <c r="I946" s="522"/>
      <c r="J946" s="522"/>
      <c r="K946" s="522"/>
      <c r="L946" s="522"/>
      <c r="M946" s="522"/>
      <c r="N946" s="524"/>
      <c r="O946" s="524"/>
    </row>
    <row r="947" spans="1:16" ht="13.5" customHeight="1" thickTop="1" x14ac:dyDescent="0.25">
      <c r="A947" s="153">
        <v>0</v>
      </c>
      <c r="B947" s="154">
        <v>0</v>
      </c>
      <c r="C947" s="154">
        <v>0</v>
      </c>
      <c r="D947" s="154">
        <v>0</v>
      </c>
      <c r="E947" s="154">
        <v>0</v>
      </c>
      <c r="F947" s="154">
        <v>0</v>
      </c>
      <c r="G947" s="154">
        <v>0</v>
      </c>
      <c r="H947" s="154">
        <v>0</v>
      </c>
      <c r="I947" s="154">
        <v>0</v>
      </c>
      <c r="J947" s="154">
        <v>0</v>
      </c>
      <c r="K947" s="154">
        <v>0</v>
      </c>
      <c r="L947" s="154">
        <v>0</v>
      </c>
      <c r="M947" s="154">
        <v>0</v>
      </c>
      <c r="N947" s="154" t="s">
        <v>188</v>
      </c>
      <c r="O947" s="154" t="s">
        <v>188</v>
      </c>
      <c r="P947" s="2"/>
    </row>
    <row r="948" spans="1:16" ht="13.5" customHeight="1" x14ac:dyDescent="0.25">
      <c r="A948" s="155">
        <v>1.0416666666666666E-2</v>
      </c>
      <c r="B948" s="154">
        <v>0</v>
      </c>
      <c r="C948" s="154">
        <v>0</v>
      </c>
      <c r="D948" s="154">
        <v>0</v>
      </c>
      <c r="E948" s="154">
        <v>0</v>
      </c>
      <c r="F948" s="154">
        <v>0</v>
      </c>
      <c r="G948" s="154">
        <v>0</v>
      </c>
      <c r="H948" s="154">
        <v>0</v>
      </c>
      <c r="I948" s="154">
        <v>0</v>
      </c>
      <c r="J948" s="154">
        <v>0</v>
      </c>
      <c r="K948" s="154">
        <v>0</v>
      </c>
      <c r="L948" s="154">
        <v>0</v>
      </c>
      <c r="M948" s="154">
        <v>0</v>
      </c>
      <c r="N948" s="154" t="s">
        <v>188</v>
      </c>
      <c r="O948" s="154" t="s">
        <v>188</v>
      </c>
      <c r="P948" s="2"/>
    </row>
    <row r="949" spans="1:16" ht="13.5" customHeight="1" x14ac:dyDescent="0.25">
      <c r="A949" s="155">
        <v>2.0833333333333332E-2</v>
      </c>
      <c r="B949" s="154">
        <v>0</v>
      </c>
      <c r="C949" s="154">
        <v>0</v>
      </c>
      <c r="D949" s="154">
        <v>0</v>
      </c>
      <c r="E949" s="154">
        <v>0</v>
      </c>
      <c r="F949" s="154">
        <v>0</v>
      </c>
      <c r="G949" s="154">
        <v>0</v>
      </c>
      <c r="H949" s="154">
        <v>0</v>
      </c>
      <c r="I949" s="154">
        <v>0</v>
      </c>
      <c r="J949" s="154">
        <v>0</v>
      </c>
      <c r="K949" s="154">
        <v>0</v>
      </c>
      <c r="L949" s="154">
        <v>0</v>
      </c>
      <c r="M949" s="154">
        <v>0</v>
      </c>
      <c r="N949" s="154" t="s">
        <v>188</v>
      </c>
      <c r="O949" s="154" t="s">
        <v>188</v>
      </c>
      <c r="P949" s="2"/>
    </row>
    <row r="950" spans="1:16" ht="13.5" customHeight="1" x14ac:dyDescent="0.25">
      <c r="A950" s="155">
        <v>3.125E-2</v>
      </c>
      <c r="B950" s="154">
        <v>0</v>
      </c>
      <c r="C950" s="154">
        <v>0</v>
      </c>
      <c r="D950" s="154">
        <v>0</v>
      </c>
      <c r="E950" s="154">
        <v>0</v>
      </c>
      <c r="F950" s="154">
        <v>0</v>
      </c>
      <c r="G950" s="154">
        <v>0</v>
      </c>
      <c r="H950" s="154">
        <v>0</v>
      </c>
      <c r="I950" s="154">
        <v>0</v>
      </c>
      <c r="J950" s="154">
        <v>0</v>
      </c>
      <c r="K950" s="154">
        <v>0</v>
      </c>
      <c r="L950" s="154">
        <v>0</v>
      </c>
      <c r="M950" s="154">
        <v>0</v>
      </c>
      <c r="N950" s="154" t="s">
        <v>188</v>
      </c>
      <c r="O950" s="154" t="s">
        <v>188</v>
      </c>
      <c r="P950" s="2"/>
    </row>
    <row r="951" spans="1:16" ht="13.5" customHeight="1" x14ac:dyDescent="0.25">
      <c r="A951" s="155">
        <v>4.1666666666666664E-2</v>
      </c>
      <c r="B951" s="154">
        <v>0</v>
      </c>
      <c r="C951" s="154">
        <v>0</v>
      </c>
      <c r="D951" s="154">
        <v>0</v>
      </c>
      <c r="E951" s="154">
        <v>0</v>
      </c>
      <c r="F951" s="154">
        <v>0</v>
      </c>
      <c r="G951" s="154">
        <v>0</v>
      </c>
      <c r="H951" s="154">
        <v>0</v>
      </c>
      <c r="I951" s="154">
        <v>0</v>
      </c>
      <c r="J951" s="154">
        <v>0</v>
      </c>
      <c r="K951" s="154">
        <v>0</v>
      </c>
      <c r="L951" s="154">
        <v>0</v>
      </c>
      <c r="M951" s="154">
        <v>0</v>
      </c>
      <c r="N951" s="154" t="s">
        <v>188</v>
      </c>
      <c r="O951" s="154" t="s">
        <v>188</v>
      </c>
      <c r="P951" s="2"/>
    </row>
    <row r="952" spans="1:16" ht="13.5" customHeight="1" x14ac:dyDescent="0.25">
      <c r="A952" s="155">
        <v>5.2083333333333336E-2</v>
      </c>
      <c r="B952" s="154">
        <v>0</v>
      </c>
      <c r="C952" s="154">
        <v>0</v>
      </c>
      <c r="D952" s="154">
        <v>0</v>
      </c>
      <c r="E952" s="154">
        <v>0</v>
      </c>
      <c r="F952" s="154">
        <v>0</v>
      </c>
      <c r="G952" s="154">
        <v>0</v>
      </c>
      <c r="H952" s="154">
        <v>0</v>
      </c>
      <c r="I952" s="154">
        <v>0</v>
      </c>
      <c r="J952" s="154">
        <v>0</v>
      </c>
      <c r="K952" s="154">
        <v>0</v>
      </c>
      <c r="L952" s="154">
        <v>0</v>
      </c>
      <c r="M952" s="154">
        <v>0</v>
      </c>
      <c r="N952" s="154" t="s">
        <v>188</v>
      </c>
      <c r="O952" s="154" t="s">
        <v>188</v>
      </c>
      <c r="P952" s="2"/>
    </row>
    <row r="953" spans="1:16" ht="13.5" customHeight="1" x14ac:dyDescent="0.25">
      <c r="A953" s="155">
        <v>6.25E-2</v>
      </c>
      <c r="B953" s="154">
        <v>0</v>
      </c>
      <c r="C953" s="154">
        <v>0</v>
      </c>
      <c r="D953" s="154">
        <v>0</v>
      </c>
      <c r="E953" s="154">
        <v>0</v>
      </c>
      <c r="F953" s="154">
        <v>0</v>
      </c>
      <c r="G953" s="154">
        <v>0</v>
      </c>
      <c r="H953" s="154">
        <v>0</v>
      </c>
      <c r="I953" s="154">
        <v>0</v>
      </c>
      <c r="J953" s="154">
        <v>0</v>
      </c>
      <c r="K953" s="154">
        <v>0</v>
      </c>
      <c r="L953" s="154">
        <v>0</v>
      </c>
      <c r="M953" s="154">
        <v>0</v>
      </c>
      <c r="N953" s="154" t="s">
        <v>188</v>
      </c>
      <c r="O953" s="154" t="s">
        <v>188</v>
      </c>
      <c r="P953" s="2"/>
    </row>
    <row r="954" spans="1:16" ht="13.5" customHeight="1" x14ac:dyDescent="0.25">
      <c r="A954" s="155">
        <v>7.2916666666666699E-2</v>
      </c>
      <c r="B954" s="154">
        <v>0</v>
      </c>
      <c r="C954" s="154">
        <v>0</v>
      </c>
      <c r="D954" s="154">
        <v>0</v>
      </c>
      <c r="E954" s="154">
        <v>0</v>
      </c>
      <c r="F954" s="154">
        <v>0</v>
      </c>
      <c r="G954" s="154">
        <v>0</v>
      </c>
      <c r="H954" s="154">
        <v>0</v>
      </c>
      <c r="I954" s="154">
        <v>0</v>
      </c>
      <c r="J954" s="154">
        <v>0</v>
      </c>
      <c r="K954" s="154">
        <v>0</v>
      </c>
      <c r="L954" s="154">
        <v>0</v>
      </c>
      <c r="M954" s="154">
        <v>0</v>
      </c>
      <c r="N954" s="154" t="s">
        <v>188</v>
      </c>
      <c r="O954" s="154" t="s">
        <v>188</v>
      </c>
      <c r="P954" s="2"/>
    </row>
    <row r="955" spans="1:16" ht="13.5" customHeight="1" x14ac:dyDescent="0.25">
      <c r="A955" s="155">
        <v>8.3333333333333301E-2</v>
      </c>
      <c r="B955" s="154">
        <v>0</v>
      </c>
      <c r="C955" s="154">
        <v>0</v>
      </c>
      <c r="D955" s="154">
        <v>0</v>
      </c>
      <c r="E955" s="154">
        <v>0</v>
      </c>
      <c r="F955" s="154">
        <v>0</v>
      </c>
      <c r="G955" s="154">
        <v>0</v>
      </c>
      <c r="H955" s="154">
        <v>0</v>
      </c>
      <c r="I955" s="154">
        <v>0</v>
      </c>
      <c r="J955" s="154">
        <v>0</v>
      </c>
      <c r="K955" s="154">
        <v>0</v>
      </c>
      <c r="L955" s="154">
        <v>0</v>
      </c>
      <c r="M955" s="154">
        <v>0</v>
      </c>
      <c r="N955" s="154" t="s">
        <v>188</v>
      </c>
      <c r="O955" s="154" t="s">
        <v>188</v>
      </c>
      <c r="P955" s="2"/>
    </row>
    <row r="956" spans="1:16" ht="13.5" customHeight="1" x14ac:dyDescent="0.25">
      <c r="A956" s="155">
        <v>9.375E-2</v>
      </c>
      <c r="B956" s="154">
        <v>0</v>
      </c>
      <c r="C956" s="154">
        <v>0</v>
      </c>
      <c r="D956" s="154">
        <v>0</v>
      </c>
      <c r="E956" s="154">
        <v>0</v>
      </c>
      <c r="F956" s="154">
        <v>0</v>
      </c>
      <c r="G956" s="154">
        <v>0</v>
      </c>
      <c r="H956" s="154">
        <v>0</v>
      </c>
      <c r="I956" s="154">
        <v>0</v>
      </c>
      <c r="J956" s="154">
        <v>0</v>
      </c>
      <c r="K956" s="154">
        <v>0</v>
      </c>
      <c r="L956" s="154">
        <v>0</v>
      </c>
      <c r="M956" s="154">
        <v>0</v>
      </c>
      <c r="N956" s="154" t="s">
        <v>188</v>
      </c>
      <c r="O956" s="154" t="s">
        <v>188</v>
      </c>
      <c r="P956" s="2"/>
    </row>
    <row r="957" spans="1:16" ht="13.5" customHeight="1" x14ac:dyDescent="0.25">
      <c r="A957" s="155">
        <v>0.104166666666667</v>
      </c>
      <c r="B957" s="154">
        <v>0</v>
      </c>
      <c r="C957" s="154">
        <v>0</v>
      </c>
      <c r="D957" s="154">
        <v>0</v>
      </c>
      <c r="E957" s="154">
        <v>0</v>
      </c>
      <c r="F957" s="154">
        <v>0</v>
      </c>
      <c r="G957" s="154">
        <v>0</v>
      </c>
      <c r="H957" s="154">
        <v>0</v>
      </c>
      <c r="I957" s="154">
        <v>0</v>
      </c>
      <c r="J957" s="154">
        <v>0</v>
      </c>
      <c r="K957" s="154">
        <v>0</v>
      </c>
      <c r="L957" s="154">
        <v>0</v>
      </c>
      <c r="M957" s="154">
        <v>0</v>
      </c>
      <c r="N957" s="154" t="s">
        <v>188</v>
      </c>
      <c r="O957" s="154" t="s">
        <v>188</v>
      </c>
      <c r="P957" s="2"/>
    </row>
    <row r="958" spans="1:16" ht="13.5" customHeight="1" x14ac:dyDescent="0.25">
      <c r="A958" s="155">
        <v>0.114583333333333</v>
      </c>
      <c r="B958" s="154">
        <v>0</v>
      </c>
      <c r="C958" s="154">
        <v>0</v>
      </c>
      <c r="D958" s="154">
        <v>0</v>
      </c>
      <c r="E958" s="154">
        <v>0</v>
      </c>
      <c r="F958" s="154">
        <v>0</v>
      </c>
      <c r="G958" s="154">
        <v>0</v>
      </c>
      <c r="H958" s="154">
        <v>0</v>
      </c>
      <c r="I958" s="154">
        <v>0</v>
      </c>
      <c r="J958" s="154">
        <v>0</v>
      </c>
      <c r="K958" s="154">
        <v>0</v>
      </c>
      <c r="L958" s="154">
        <v>0</v>
      </c>
      <c r="M958" s="154">
        <v>0</v>
      </c>
      <c r="N958" s="154" t="s">
        <v>188</v>
      </c>
      <c r="O958" s="154" t="s">
        <v>188</v>
      </c>
      <c r="P958" s="2"/>
    </row>
    <row r="959" spans="1:16" ht="13.5" customHeight="1" x14ac:dyDescent="0.25">
      <c r="A959" s="155">
        <v>0.125</v>
      </c>
      <c r="B959" s="154">
        <v>0</v>
      </c>
      <c r="C959" s="154">
        <v>0</v>
      </c>
      <c r="D959" s="154">
        <v>0</v>
      </c>
      <c r="E959" s="154">
        <v>0</v>
      </c>
      <c r="F959" s="154">
        <v>0</v>
      </c>
      <c r="G959" s="154">
        <v>0</v>
      </c>
      <c r="H959" s="154">
        <v>0</v>
      </c>
      <c r="I959" s="154">
        <v>0</v>
      </c>
      <c r="J959" s="154">
        <v>0</v>
      </c>
      <c r="K959" s="154">
        <v>0</v>
      </c>
      <c r="L959" s="154">
        <v>0</v>
      </c>
      <c r="M959" s="154">
        <v>0</v>
      </c>
      <c r="N959" s="154" t="s">
        <v>188</v>
      </c>
      <c r="O959" s="154" t="s">
        <v>188</v>
      </c>
      <c r="P959" s="2"/>
    </row>
    <row r="960" spans="1:16" ht="13.5" customHeight="1" x14ac:dyDescent="0.25">
      <c r="A960" s="155">
        <v>0.13541666666666699</v>
      </c>
      <c r="B960" s="154">
        <v>0</v>
      </c>
      <c r="C960" s="154">
        <v>0</v>
      </c>
      <c r="D960" s="154">
        <v>0</v>
      </c>
      <c r="E960" s="154">
        <v>0</v>
      </c>
      <c r="F960" s="154">
        <v>0</v>
      </c>
      <c r="G960" s="154">
        <v>0</v>
      </c>
      <c r="H960" s="154">
        <v>0</v>
      </c>
      <c r="I960" s="154">
        <v>0</v>
      </c>
      <c r="J960" s="154">
        <v>0</v>
      </c>
      <c r="K960" s="154">
        <v>0</v>
      </c>
      <c r="L960" s="154">
        <v>0</v>
      </c>
      <c r="M960" s="154">
        <v>0</v>
      </c>
      <c r="N960" s="154" t="s">
        <v>188</v>
      </c>
      <c r="O960" s="154" t="s">
        <v>188</v>
      </c>
      <c r="P960" s="2"/>
    </row>
    <row r="961" spans="1:16" ht="13.5" customHeight="1" x14ac:dyDescent="0.25">
      <c r="A961" s="155">
        <v>0.14583333333333301</v>
      </c>
      <c r="B961" s="154">
        <v>0</v>
      </c>
      <c r="C961" s="154">
        <v>0</v>
      </c>
      <c r="D961" s="154">
        <v>0</v>
      </c>
      <c r="E961" s="154">
        <v>0</v>
      </c>
      <c r="F961" s="154">
        <v>0</v>
      </c>
      <c r="G961" s="154">
        <v>0</v>
      </c>
      <c r="H961" s="154">
        <v>0</v>
      </c>
      <c r="I961" s="154">
        <v>0</v>
      </c>
      <c r="J961" s="154">
        <v>0</v>
      </c>
      <c r="K961" s="154">
        <v>0</v>
      </c>
      <c r="L961" s="154">
        <v>0</v>
      </c>
      <c r="M961" s="154">
        <v>0</v>
      </c>
      <c r="N961" s="154" t="s">
        <v>188</v>
      </c>
      <c r="O961" s="154" t="s">
        <v>188</v>
      </c>
      <c r="P961" s="2"/>
    </row>
    <row r="962" spans="1:16" ht="13.5" customHeight="1" x14ac:dyDescent="0.25">
      <c r="A962" s="155">
        <v>0.15625</v>
      </c>
      <c r="B962" s="154">
        <v>1</v>
      </c>
      <c r="C962" s="154">
        <v>0</v>
      </c>
      <c r="D962" s="154">
        <v>0</v>
      </c>
      <c r="E962" s="154">
        <v>0</v>
      </c>
      <c r="F962" s="154">
        <v>0</v>
      </c>
      <c r="G962" s="154">
        <v>1</v>
      </c>
      <c r="H962" s="154">
        <v>0</v>
      </c>
      <c r="I962" s="154">
        <v>0</v>
      </c>
      <c r="J962" s="154">
        <v>0</v>
      </c>
      <c r="K962" s="154">
        <v>0</v>
      </c>
      <c r="L962" s="154">
        <v>0</v>
      </c>
      <c r="M962" s="154">
        <v>0</v>
      </c>
      <c r="N962" s="154">
        <v>41.5</v>
      </c>
      <c r="O962" s="154" t="s">
        <v>188</v>
      </c>
      <c r="P962" s="2"/>
    </row>
    <row r="963" spans="1:16" ht="13.5" customHeight="1" x14ac:dyDescent="0.25">
      <c r="A963" s="155">
        <v>0.16666666666666699</v>
      </c>
      <c r="B963" s="154">
        <v>0</v>
      </c>
      <c r="C963" s="154">
        <v>0</v>
      </c>
      <c r="D963" s="154">
        <v>0</v>
      </c>
      <c r="E963" s="154">
        <v>0</v>
      </c>
      <c r="F963" s="154">
        <v>0</v>
      </c>
      <c r="G963" s="154">
        <v>0</v>
      </c>
      <c r="H963" s="154">
        <v>0</v>
      </c>
      <c r="I963" s="154">
        <v>0</v>
      </c>
      <c r="J963" s="154">
        <v>0</v>
      </c>
      <c r="K963" s="154">
        <v>0</v>
      </c>
      <c r="L963" s="154">
        <v>0</v>
      </c>
      <c r="M963" s="154">
        <v>0</v>
      </c>
      <c r="N963" s="154" t="s">
        <v>188</v>
      </c>
      <c r="O963" s="154" t="s">
        <v>188</v>
      </c>
      <c r="P963" s="2"/>
    </row>
    <row r="964" spans="1:16" ht="13.5" customHeight="1" x14ac:dyDescent="0.25">
      <c r="A964" s="155">
        <v>0.17708333333333301</v>
      </c>
      <c r="B964" s="154">
        <v>0</v>
      </c>
      <c r="C964" s="154">
        <v>0</v>
      </c>
      <c r="D964" s="154">
        <v>0</v>
      </c>
      <c r="E964" s="154">
        <v>0</v>
      </c>
      <c r="F964" s="154">
        <v>0</v>
      </c>
      <c r="G964" s="154">
        <v>0</v>
      </c>
      <c r="H964" s="154">
        <v>0</v>
      </c>
      <c r="I964" s="154">
        <v>0</v>
      </c>
      <c r="J964" s="154">
        <v>0</v>
      </c>
      <c r="K964" s="154">
        <v>0</v>
      </c>
      <c r="L964" s="154">
        <v>0</v>
      </c>
      <c r="M964" s="154">
        <v>0</v>
      </c>
      <c r="N964" s="154" t="s">
        <v>188</v>
      </c>
      <c r="O964" s="154" t="s">
        <v>188</v>
      </c>
      <c r="P964" s="2"/>
    </row>
    <row r="965" spans="1:16" ht="13.5" customHeight="1" x14ac:dyDescent="0.25">
      <c r="A965" s="155">
        <v>0.1875</v>
      </c>
      <c r="B965" s="154">
        <v>0</v>
      </c>
      <c r="C965" s="154">
        <v>0</v>
      </c>
      <c r="D965" s="154">
        <v>0</v>
      </c>
      <c r="E965" s="154">
        <v>0</v>
      </c>
      <c r="F965" s="154">
        <v>0</v>
      </c>
      <c r="G965" s="154">
        <v>0</v>
      </c>
      <c r="H965" s="154">
        <v>0</v>
      </c>
      <c r="I965" s="154">
        <v>0</v>
      </c>
      <c r="J965" s="154">
        <v>0</v>
      </c>
      <c r="K965" s="154">
        <v>0</v>
      </c>
      <c r="L965" s="154">
        <v>0</v>
      </c>
      <c r="M965" s="154">
        <v>0</v>
      </c>
      <c r="N965" s="154" t="s">
        <v>188</v>
      </c>
      <c r="O965" s="154" t="s">
        <v>188</v>
      </c>
      <c r="P965" s="2"/>
    </row>
    <row r="966" spans="1:16" ht="13.5" customHeight="1" x14ac:dyDescent="0.25">
      <c r="A966" s="155">
        <v>0.19791666666666699</v>
      </c>
      <c r="B966" s="154">
        <v>1</v>
      </c>
      <c r="C966" s="154">
        <v>0</v>
      </c>
      <c r="D966" s="154">
        <v>0</v>
      </c>
      <c r="E966" s="154">
        <v>1</v>
      </c>
      <c r="F966" s="154">
        <v>0</v>
      </c>
      <c r="G966" s="154">
        <v>0</v>
      </c>
      <c r="H966" s="154">
        <v>0</v>
      </c>
      <c r="I966" s="154">
        <v>0</v>
      </c>
      <c r="J966" s="154">
        <v>0</v>
      </c>
      <c r="K966" s="154">
        <v>0</v>
      </c>
      <c r="L966" s="154">
        <v>0</v>
      </c>
      <c r="M966" s="154">
        <v>0</v>
      </c>
      <c r="N966" s="154">
        <v>23.4</v>
      </c>
      <c r="O966" s="154" t="s">
        <v>188</v>
      </c>
      <c r="P966" s="2"/>
    </row>
    <row r="967" spans="1:16" ht="13.5" customHeight="1" x14ac:dyDescent="0.25">
      <c r="A967" s="155">
        <v>0.20833333333333301</v>
      </c>
      <c r="B967" s="154">
        <v>0</v>
      </c>
      <c r="C967" s="154">
        <v>0</v>
      </c>
      <c r="D967" s="154">
        <v>0</v>
      </c>
      <c r="E967" s="154">
        <v>0</v>
      </c>
      <c r="F967" s="154">
        <v>0</v>
      </c>
      <c r="G967" s="154">
        <v>0</v>
      </c>
      <c r="H967" s="154">
        <v>0</v>
      </c>
      <c r="I967" s="154">
        <v>0</v>
      </c>
      <c r="J967" s="154">
        <v>0</v>
      </c>
      <c r="K967" s="154">
        <v>0</v>
      </c>
      <c r="L967" s="154">
        <v>0</v>
      </c>
      <c r="M967" s="154">
        <v>0</v>
      </c>
      <c r="N967" s="154" t="s">
        <v>188</v>
      </c>
      <c r="O967" s="154" t="s">
        <v>188</v>
      </c>
      <c r="P967" s="2"/>
    </row>
    <row r="968" spans="1:16" ht="13.5" customHeight="1" x14ac:dyDescent="0.25">
      <c r="A968" s="155">
        <v>0.21875</v>
      </c>
      <c r="B968" s="154">
        <v>0</v>
      </c>
      <c r="C968" s="154">
        <v>0</v>
      </c>
      <c r="D968" s="154">
        <v>0</v>
      </c>
      <c r="E968" s="154">
        <v>0</v>
      </c>
      <c r="F968" s="154">
        <v>0</v>
      </c>
      <c r="G968" s="154">
        <v>0</v>
      </c>
      <c r="H968" s="154">
        <v>0</v>
      </c>
      <c r="I968" s="154">
        <v>0</v>
      </c>
      <c r="J968" s="154">
        <v>0</v>
      </c>
      <c r="K968" s="154">
        <v>0</v>
      </c>
      <c r="L968" s="154">
        <v>0</v>
      </c>
      <c r="M968" s="154">
        <v>0</v>
      </c>
      <c r="N968" s="154" t="s">
        <v>188</v>
      </c>
      <c r="O968" s="154" t="s">
        <v>188</v>
      </c>
      <c r="P968" s="2"/>
    </row>
    <row r="969" spans="1:16" ht="13.5" customHeight="1" x14ac:dyDescent="0.25">
      <c r="A969" s="155">
        <v>0.22916666666666699</v>
      </c>
      <c r="B969" s="154">
        <v>2</v>
      </c>
      <c r="C969" s="154">
        <v>0</v>
      </c>
      <c r="D969" s="154">
        <v>0</v>
      </c>
      <c r="E969" s="154">
        <v>2</v>
      </c>
      <c r="F969" s="154">
        <v>0</v>
      </c>
      <c r="G969" s="154">
        <v>0</v>
      </c>
      <c r="H969" s="154">
        <v>0</v>
      </c>
      <c r="I969" s="154">
        <v>0</v>
      </c>
      <c r="J969" s="154">
        <v>0</v>
      </c>
      <c r="K969" s="154">
        <v>0</v>
      </c>
      <c r="L969" s="154">
        <v>0</v>
      </c>
      <c r="M969" s="154">
        <v>0</v>
      </c>
      <c r="N969" s="154">
        <v>29.5</v>
      </c>
      <c r="O969" s="154" t="s">
        <v>188</v>
      </c>
      <c r="P969" s="2"/>
    </row>
    <row r="970" spans="1:16" ht="13.5" customHeight="1" x14ac:dyDescent="0.25">
      <c r="A970" s="155">
        <v>0.23958333333333301</v>
      </c>
      <c r="B970" s="154">
        <v>2</v>
      </c>
      <c r="C970" s="154">
        <v>0</v>
      </c>
      <c r="D970" s="154">
        <v>1</v>
      </c>
      <c r="E970" s="154">
        <v>1</v>
      </c>
      <c r="F970" s="154">
        <v>0</v>
      </c>
      <c r="G970" s="154">
        <v>0</v>
      </c>
      <c r="H970" s="154">
        <v>0</v>
      </c>
      <c r="I970" s="154">
        <v>0</v>
      </c>
      <c r="J970" s="154">
        <v>0</v>
      </c>
      <c r="K970" s="154">
        <v>0</v>
      </c>
      <c r="L970" s="154">
        <v>0</v>
      </c>
      <c r="M970" s="154">
        <v>0</v>
      </c>
      <c r="N970" s="154">
        <v>34.200000000000003</v>
      </c>
      <c r="O970" s="154" t="s">
        <v>188</v>
      </c>
      <c r="P970" s="2"/>
    </row>
    <row r="971" spans="1:16" ht="13.5" customHeight="1" x14ac:dyDescent="0.25">
      <c r="A971" s="155">
        <v>0.25</v>
      </c>
      <c r="B971" s="154">
        <v>4</v>
      </c>
      <c r="C971" s="154">
        <v>0</v>
      </c>
      <c r="D971" s="154">
        <v>0</v>
      </c>
      <c r="E971" s="154">
        <v>4</v>
      </c>
      <c r="F971" s="154">
        <v>0</v>
      </c>
      <c r="G971" s="154">
        <v>0</v>
      </c>
      <c r="H971" s="154">
        <v>0</v>
      </c>
      <c r="I971" s="154">
        <v>0</v>
      </c>
      <c r="J971" s="154">
        <v>0</v>
      </c>
      <c r="K971" s="154">
        <v>0</v>
      </c>
      <c r="L971" s="154">
        <v>0</v>
      </c>
      <c r="M971" s="154">
        <v>0</v>
      </c>
      <c r="N971" s="154">
        <v>33.200000000000003</v>
      </c>
      <c r="O971" s="154" t="s">
        <v>188</v>
      </c>
      <c r="P971" s="2"/>
    </row>
    <row r="972" spans="1:16" ht="13.5" customHeight="1" x14ac:dyDescent="0.25">
      <c r="A972" s="155">
        <v>0.26041666666666702</v>
      </c>
      <c r="B972" s="154">
        <v>8</v>
      </c>
      <c r="C972" s="154">
        <v>0</v>
      </c>
      <c r="D972" s="154">
        <v>0</v>
      </c>
      <c r="E972" s="154">
        <v>5</v>
      </c>
      <c r="F972" s="154">
        <v>3</v>
      </c>
      <c r="G972" s="154">
        <v>0</v>
      </c>
      <c r="H972" s="154">
        <v>0</v>
      </c>
      <c r="I972" s="154">
        <v>0</v>
      </c>
      <c r="J972" s="154">
        <v>0</v>
      </c>
      <c r="K972" s="154">
        <v>0</v>
      </c>
      <c r="L972" s="154">
        <v>0</v>
      </c>
      <c r="M972" s="154">
        <v>0</v>
      </c>
      <c r="N972" s="154">
        <v>30.4</v>
      </c>
      <c r="O972" s="154" t="s">
        <v>188</v>
      </c>
      <c r="P972" s="2"/>
    </row>
    <row r="973" spans="1:16" ht="13.5" customHeight="1" x14ac:dyDescent="0.25">
      <c r="A973" s="155">
        <v>0.27083333333333298</v>
      </c>
      <c r="B973" s="154">
        <v>9</v>
      </c>
      <c r="C973" s="154">
        <v>0</v>
      </c>
      <c r="D973" s="154">
        <v>0</v>
      </c>
      <c r="E973" s="154">
        <v>4</v>
      </c>
      <c r="F973" s="154">
        <v>4</v>
      </c>
      <c r="G973" s="154">
        <v>1</v>
      </c>
      <c r="H973" s="154">
        <v>0</v>
      </c>
      <c r="I973" s="154">
        <v>0</v>
      </c>
      <c r="J973" s="154">
        <v>0</v>
      </c>
      <c r="K973" s="154">
        <v>0</v>
      </c>
      <c r="L973" s="154">
        <v>0</v>
      </c>
      <c r="M973" s="154">
        <v>0</v>
      </c>
      <c r="N973" s="154">
        <v>29.6</v>
      </c>
      <c r="O973" s="154" t="s">
        <v>188</v>
      </c>
      <c r="P973" s="2"/>
    </row>
    <row r="974" spans="1:16" ht="13.5" customHeight="1" x14ac:dyDescent="0.25">
      <c r="A974" s="155">
        <v>0.28125</v>
      </c>
      <c r="B974" s="154">
        <v>16</v>
      </c>
      <c r="C974" s="154">
        <v>0</v>
      </c>
      <c r="D974" s="154">
        <v>0</v>
      </c>
      <c r="E974" s="154">
        <v>11</v>
      </c>
      <c r="F974" s="154">
        <v>4</v>
      </c>
      <c r="G974" s="154">
        <v>1</v>
      </c>
      <c r="H974" s="154">
        <v>0</v>
      </c>
      <c r="I974" s="154">
        <v>0</v>
      </c>
      <c r="J974" s="154">
        <v>0</v>
      </c>
      <c r="K974" s="154">
        <v>0</v>
      </c>
      <c r="L974" s="154">
        <v>0</v>
      </c>
      <c r="M974" s="154">
        <v>0</v>
      </c>
      <c r="N974" s="154">
        <v>29.4</v>
      </c>
      <c r="O974" s="154">
        <v>35</v>
      </c>
      <c r="P974" s="2"/>
    </row>
    <row r="975" spans="1:16" ht="13.5" customHeight="1" x14ac:dyDescent="0.25">
      <c r="A975" s="155">
        <v>0.29166666666666702</v>
      </c>
      <c r="B975" s="154">
        <v>15</v>
      </c>
      <c r="C975" s="154">
        <v>0</v>
      </c>
      <c r="D975" s="154">
        <v>0</v>
      </c>
      <c r="E975" s="154">
        <v>11</v>
      </c>
      <c r="F975" s="154">
        <v>4</v>
      </c>
      <c r="G975" s="154">
        <v>0</v>
      </c>
      <c r="H975" s="154">
        <v>0</v>
      </c>
      <c r="I975" s="154">
        <v>0</v>
      </c>
      <c r="J975" s="154">
        <v>0</v>
      </c>
      <c r="K975" s="154">
        <v>0</v>
      </c>
      <c r="L975" s="154">
        <v>0</v>
      </c>
      <c r="M975" s="154">
        <v>0</v>
      </c>
      <c r="N975" s="154">
        <v>27.1</v>
      </c>
      <c r="O975" s="154">
        <v>32.799999999999997</v>
      </c>
      <c r="P975" s="2"/>
    </row>
    <row r="976" spans="1:16" ht="13.5" customHeight="1" x14ac:dyDescent="0.25">
      <c r="A976" s="155">
        <v>0.30208333333333298</v>
      </c>
      <c r="B976" s="154">
        <v>28</v>
      </c>
      <c r="C976" s="154">
        <v>1</v>
      </c>
      <c r="D976" s="154">
        <v>2</v>
      </c>
      <c r="E976" s="154">
        <v>21</v>
      </c>
      <c r="F976" s="154">
        <v>4</v>
      </c>
      <c r="G976" s="154">
        <v>0</v>
      </c>
      <c r="H976" s="154">
        <v>0</v>
      </c>
      <c r="I976" s="154">
        <v>0</v>
      </c>
      <c r="J976" s="154">
        <v>0</v>
      </c>
      <c r="K976" s="154">
        <v>0</v>
      </c>
      <c r="L976" s="154">
        <v>0</v>
      </c>
      <c r="M976" s="154">
        <v>0</v>
      </c>
      <c r="N976" s="154">
        <v>26.2</v>
      </c>
      <c r="O976" s="154">
        <v>31.8</v>
      </c>
      <c r="P976" s="2"/>
    </row>
    <row r="977" spans="1:16" ht="13.5" customHeight="1" x14ac:dyDescent="0.25">
      <c r="A977" s="155">
        <v>0.3125</v>
      </c>
      <c r="B977" s="154">
        <v>32</v>
      </c>
      <c r="C977" s="154">
        <v>0</v>
      </c>
      <c r="D977" s="154">
        <v>1</v>
      </c>
      <c r="E977" s="154">
        <v>24</v>
      </c>
      <c r="F977" s="154">
        <v>6</v>
      </c>
      <c r="G977" s="154">
        <v>1</v>
      </c>
      <c r="H977" s="154">
        <v>0</v>
      </c>
      <c r="I977" s="154">
        <v>0</v>
      </c>
      <c r="J977" s="154">
        <v>0</v>
      </c>
      <c r="K977" s="154">
        <v>0</v>
      </c>
      <c r="L977" s="154">
        <v>0</v>
      </c>
      <c r="M977" s="154">
        <v>0</v>
      </c>
      <c r="N977" s="154">
        <v>24.3</v>
      </c>
      <c r="O977" s="154">
        <v>27.9</v>
      </c>
      <c r="P977" s="2"/>
    </row>
    <row r="978" spans="1:16" ht="13.5" customHeight="1" x14ac:dyDescent="0.25">
      <c r="A978" s="155">
        <v>0.32291666666666702</v>
      </c>
      <c r="B978" s="154">
        <v>31</v>
      </c>
      <c r="C978" s="154">
        <v>0</v>
      </c>
      <c r="D978" s="154">
        <v>0</v>
      </c>
      <c r="E978" s="154">
        <v>25</v>
      </c>
      <c r="F978" s="154">
        <v>6</v>
      </c>
      <c r="G978" s="154">
        <v>0</v>
      </c>
      <c r="H978" s="154">
        <v>0</v>
      </c>
      <c r="I978" s="154">
        <v>0</v>
      </c>
      <c r="J978" s="154">
        <v>0</v>
      </c>
      <c r="K978" s="154">
        <v>0</v>
      </c>
      <c r="L978" s="154">
        <v>0</v>
      </c>
      <c r="M978" s="154">
        <v>0</v>
      </c>
      <c r="N978" s="154">
        <v>25.6</v>
      </c>
      <c r="O978" s="154">
        <v>28.8</v>
      </c>
      <c r="P978" s="2"/>
    </row>
    <row r="979" spans="1:16" ht="13.5" customHeight="1" x14ac:dyDescent="0.25">
      <c r="A979" s="155">
        <v>0.33333333333333298</v>
      </c>
      <c r="B979" s="154">
        <v>27</v>
      </c>
      <c r="C979" s="154">
        <v>0</v>
      </c>
      <c r="D979" s="154">
        <v>0</v>
      </c>
      <c r="E979" s="154">
        <v>24</v>
      </c>
      <c r="F979" s="154">
        <v>3</v>
      </c>
      <c r="G979" s="154">
        <v>0</v>
      </c>
      <c r="H979" s="154">
        <v>0</v>
      </c>
      <c r="I979" s="154">
        <v>0</v>
      </c>
      <c r="J979" s="154">
        <v>0</v>
      </c>
      <c r="K979" s="154">
        <v>0</v>
      </c>
      <c r="L979" s="154">
        <v>0</v>
      </c>
      <c r="M979" s="154">
        <v>0</v>
      </c>
      <c r="N979" s="154">
        <v>24.6</v>
      </c>
      <c r="O979" s="154">
        <v>27.1</v>
      </c>
      <c r="P979" s="2"/>
    </row>
    <row r="980" spans="1:16" ht="13.5" customHeight="1" x14ac:dyDescent="0.25">
      <c r="A980" s="155">
        <v>0.34375</v>
      </c>
      <c r="B980" s="154">
        <v>60</v>
      </c>
      <c r="C980" s="154">
        <v>0</v>
      </c>
      <c r="D980" s="154">
        <v>0</v>
      </c>
      <c r="E980" s="154">
        <v>50</v>
      </c>
      <c r="F980" s="154">
        <v>10</v>
      </c>
      <c r="G980" s="154">
        <v>0</v>
      </c>
      <c r="H980" s="154">
        <v>0</v>
      </c>
      <c r="I980" s="154">
        <v>0</v>
      </c>
      <c r="J980" s="154">
        <v>0</v>
      </c>
      <c r="K980" s="154">
        <v>0</v>
      </c>
      <c r="L980" s="154">
        <v>0</v>
      </c>
      <c r="M980" s="154">
        <v>0</v>
      </c>
      <c r="N980" s="154">
        <v>24.4</v>
      </c>
      <c r="O980" s="154">
        <v>29</v>
      </c>
      <c r="P980" s="2"/>
    </row>
    <row r="981" spans="1:16" ht="13.5" customHeight="1" x14ac:dyDescent="0.25">
      <c r="A981" s="155">
        <v>0.35416666666666702</v>
      </c>
      <c r="B981" s="154">
        <v>38</v>
      </c>
      <c r="C981" s="154">
        <v>1</v>
      </c>
      <c r="D981" s="154">
        <v>0</v>
      </c>
      <c r="E981" s="154">
        <v>35</v>
      </c>
      <c r="F981" s="154">
        <v>2</v>
      </c>
      <c r="G981" s="154">
        <v>0</v>
      </c>
      <c r="H981" s="154">
        <v>0</v>
      </c>
      <c r="I981" s="154">
        <v>0</v>
      </c>
      <c r="J981" s="154">
        <v>0</v>
      </c>
      <c r="K981" s="154">
        <v>0</v>
      </c>
      <c r="L981" s="154">
        <v>0</v>
      </c>
      <c r="M981" s="154">
        <v>0</v>
      </c>
      <c r="N981" s="154">
        <v>23.2</v>
      </c>
      <c r="O981" s="154">
        <v>26.3</v>
      </c>
      <c r="P981" s="2"/>
    </row>
    <row r="982" spans="1:16" ht="13.5" customHeight="1" x14ac:dyDescent="0.25">
      <c r="A982" s="155">
        <v>0.36458333333333298</v>
      </c>
      <c r="B982" s="154">
        <v>27</v>
      </c>
      <c r="C982" s="154">
        <v>0</v>
      </c>
      <c r="D982" s="154">
        <v>0</v>
      </c>
      <c r="E982" s="154">
        <v>22</v>
      </c>
      <c r="F982" s="154">
        <v>4</v>
      </c>
      <c r="G982" s="154">
        <v>1</v>
      </c>
      <c r="H982" s="154">
        <v>0</v>
      </c>
      <c r="I982" s="154">
        <v>0</v>
      </c>
      <c r="J982" s="154">
        <v>0</v>
      </c>
      <c r="K982" s="154">
        <v>0</v>
      </c>
      <c r="L982" s="154">
        <v>0</v>
      </c>
      <c r="M982" s="154">
        <v>0</v>
      </c>
      <c r="N982" s="154">
        <v>23.5</v>
      </c>
      <c r="O982" s="154">
        <v>28.7</v>
      </c>
      <c r="P982" s="2"/>
    </row>
    <row r="983" spans="1:16" ht="13.5" customHeight="1" x14ac:dyDescent="0.25">
      <c r="A983" s="155">
        <v>0.375</v>
      </c>
      <c r="B983" s="154">
        <v>13</v>
      </c>
      <c r="C983" s="154">
        <v>0</v>
      </c>
      <c r="D983" s="154">
        <v>0</v>
      </c>
      <c r="E983" s="154">
        <v>9</v>
      </c>
      <c r="F983" s="154">
        <v>3</v>
      </c>
      <c r="G983" s="154">
        <v>1</v>
      </c>
      <c r="H983" s="154">
        <v>0</v>
      </c>
      <c r="I983" s="154">
        <v>0</v>
      </c>
      <c r="J983" s="154">
        <v>0</v>
      </c>
      <c r="K983" s="154">
        <v>0</v>
      </c>
      <c r="L983" s="154">
        <v>0</v>
      </c>
      <c r="M983" s="154">
        <v>0</v>
      </c>
      <c r="N983" s="154">
        <v>23.9</v>
      </c>
      <c r="O983" s="154">
        <v>27.2</v>
      </c>
      <c r="P983" s="2"/>
    </row>
    <row r="984" spans="1:16" ht="13.5" customHeight="1" x14ac:dyDescent="0.25">
      <c r="A984" s="155">
        <v>0.38541666666666702</v>
      </c>
      <c r="B984" s="154">
        <v>20</v>
      </c>
      <c r="C984" s="154">
        <v>0</v>
      </c>
      <c r="D984" s="154">
        <v>0</v>
      </c>
      <c r="E984" s="154">
        <v>18</v>
      </c>
      <c r="F984" s="154">
        <v>1</v>
      </c>
      <c r="G984" s="154">
        <v>1</v>
      </c>
      <c r="H984" s="154">
        <v>0</v>
      </c>
      <c r="I984" s="154">
        <v>0</v>
      </c>
      <c r="J984" s="154">
        <v>0</v>
      </c>
      <c r="K984" s="154">
        <v>0</v>
      </c>
      <c r="L984" s="154">
        <v>0</v>
      </c>
      <c r="M984" s="154">
        <v>0</v>
      </c>
      <c r="N984" s="154">
        <v>24.6</v>
      </c>
      <c r="O984" s="154">
        <v>28.1</v>
      </c>
      <c r="P984" s="2"/>
    </row>
    <row r="985" spans="1:16" ht="13.5" customHeight="1" x14ac:dyDescent="0.25">
      <c r="A985" s="155">
        <v>0.39583333333333298</v>
      </c>
      <c r="B985" s="154">
        <v>19</v>
      </c>
      <c r="C985" s="154">
        <v>0</v>
      </c>
      <c r="D985" s="154">
        <v>0</v>
      </c>
      <c r="E985" s="154">
        <v>18</v>
      </c>
      <c r="F985" s="154">
        <v>1</v>
      </c>
      <c r="G985" s="154">
        <v>0</v>
      </c>
      <c r="H985" s="154">
        <v>0</v>
      </c>
      <c r="I985" s="154">
        <v>0</v>
      </c>
      <c r="J985" s="154">
        <v>0</v>
      </c>
      <c r="K985" s="154">
        <v>0</v>
      </c>
      <c r="L985" s="154">
        <v>0</v>
      </c>
      <c r="M985" s="154">
        <v>0</v>
      </c>
      <c r="N985" s="154">
        <v>25.1</v>
      </c>
      <c r="O985" s="154">
        <v>28</v>
      </c>
      <c r="P985" s="2"/>
    </row>
    <row r="986" spans="1:16" ht="13.5" customHeight="1" x14ac:dyDescent="0.25">
      <c r="A986" s="155">
        <v>0.40625</v>
      </c>
      <c r="B986" s="154">
        <v>7</v>
      </c>
      <c r="C986" s="154">
        <v>0</v>
      </c>
      <c r="D986" s="154">
        <v>0</v>
      </c>
      <c r="E986" s="154">
        <v>5</v>
      </c>
      <c r="F986" s="154">
        <v>2</v>
      </c>
      <c r="G986" s="154">
        <v>0</v>
      </c>
      <c r="H986" s="154">
        <v>0</v>
      </c>
      <c r="I986" s="154">
        <v>0</v>
      </c>
      <c r="J986" s="154">
        <v>0</v>
      </c>
      <c r="K986" s="154">
        <v>0</v>
      </c>
      <c r="L986" s="154">
        <v>0</v>
      </c>
      <c r="M986" s="154">
        <v>0</v>
      </c>
      <c r="N986" s="154">
        <v>23.2</v>
      </c>
      <c r="O986" s="154" t="s">
        <v>188</v>
      </c>
      <c r="P986" s="2"/>
    </row>
    <row r="987" spans="1:16" ht="13.5" customHeight="1" x14ac:dyDescent="0.25">
      <c r="A987" s="155">
        <v>0.41666666666666702</v>
      </c>
      <c r="B987" s="154">
        <v>8</v>
      </c>
      <c r="C987" s="154">
        <v>0</v>
      </c>
      <c r="D987" s="154">
        <v>0</v>
      </c>
      <c r="E987" s="154">
        <v>8</v>
      </c>
      <c r="F987" s="154">
        <v>0</v>
      </c>
      <c r="G987" s="154">
        <v>0</v>
      </c>
      <c r="H987" s="154">
        <v>0</v>
      </c>
      <c r="I987" s="154">
        <v>0</v>
      </c>
      <c r="J987" s="154">
        <v>0</v>
      </c>
      <c r="K987" s="154">
        <v>0</v>
      </c>
      <c r="L987" s="154">
        <v>0</v>
      </c>
      <c r="M987" s="154">
        <v>0</v>
      </c>
      <c r="N987" s="154">
        <v>25</v>
      </c>
      <c r="O987" s="154" t="s">
        <v>188</v>
      </c>
      <c r="P987" s="2"/>
    </row>
    <row r="988" spans="1:16" ht="13.5" customHeight="1" x14ac:dyDescent="0.25">
      <c r="A988" s="155">
        <v>0.42708333333333298</v>
      </c>
      <c r="B988" s="154">
        <v>9</v>
      </c>
      <c r="C988" s="154">
        <v>0</v>
      </c>
      <c r="D988" s="154">
        <v>0</v>
      </c>
      <c r="E988" s="154">
        <v>7</v>
      </c>
      <c r="F988" s="154">
        <v>2</v>
      </c>
      <c r="G988" s="154">
        <v>0</v>
      </c>
      <c r="H988" s="154">
        <v>0</v>
      </c>
      <c r="I988" s="154">
        <v>0</v>
      </c>
      <c r="J988" s="154">
        <v>0</v>
      </c>
      <c r="K988" s="154">
        <v>0</v>
      </c>
      <c r="L988" s="154">
        <v>0</v>
      </c>
      <c r="M988" s="154">
        <v>0</v>
      </c>
      <c r="N988" s="154">
        <v>26</v>
      </c>
      <c r="O988" s="154" t="s">
        <v>188</v>
      </c>
      <c r="P988" s="2"/>
    </row>
    <row r="989" spans="1:16" ht="13.5" customHeight="1" x14ac:dyDescent="0.25">
      <c r="A989" s="155">
        <v>0.4375</v>
      </c>
      <c r="B989" s="154">
        <v>7</v>
      </c>
      <c r="C989" s="154">
        <v>0</v>
      </c>
      <c r="D989" s="154">
        <v>0</v>
      </c>
      <c r="E989" s="154">
        <v>7</v>
      </c>
      <c r="F989" s="154">
        <v>0</v>
      </c>
      <c r="G989" s="154">
        <v>0</v>
      </c>
      <c r="H989" s="154">
        <v>0</v>
      </c>
      <c r="I989" s="154">
        <v>0</v>
      </c>
      <c r="J989" s="154">
        <v>0</v>
      </c>
      <c r="K989" s="154">
        <v>0</v>
      </c>
      <c r="L989" s="154">
        <v>0</v>
      </c>
      <c r="M989" s="154">
        <v>0</v>
      </c>
      <c r="N989" s="154">
        <v>22.4</v>
      </c>
      <c r="O989" s="154" t="s">
        <v>188</v>
      </c>
      <c r="P989" s="2"/>
    </row>
    <row r="990" spans="1:16" ht="13.5" customHeight="1" x14ac:dyDescent="0.25">
      <c r="A990" s="155">
        <v>0.44791666666666702</v>
      </c>
      <c r="B990" s="154">
        <v>4</v>
      </c>
      <c r="C990" s="154">
        <v>0</v>
      </c>
      <c r="D990" s="154">
        <v>0</v>
      </c>
      <c r="E990" s="154">
        <v>2</v>
      </c>
      <c r="F990" s="154">
        <v>2</v>
      </c>
      <c r="G990" s="154">
        <v>0</v>
      </c>
      <c r="H990" s="154">
        <v>0</v>
      </c>
      <c r="I990" s="154">
        <v>0</v>
      </c>
      <c r="J990" s="154">
        <v>0</v>
      </c>
      <c r="K990" s="154">
        <v>0</v>
      </c>
      <c r="L990" s="154">
        <v>0</v>
      </c>
      <c r="M990" s="154">
        <v>0</v>
      </c>
      <c r="N990" s="154">
        <v>25.7</v>
      </c>
      <c r="O990" s="154" t="s">
        <v>188</v>
      </c>
      <c r="P990" s="2"/>
    </row>
    <row r="991" spans="1:16" ht="13.5" customHeight="1" x14ac:dyDescent="0.25">
      <c r="A991" s="155">
        <v>0.45833333333333298</v>
      </c>
      <c r="B991" s="154">
        <v>11</v>
      </c>
      <c r="C991" s="154">
        <v>0</v>
      </c>
      <c r="D991" s="154">
        <v>0</v>
      </c>
      <c r="E991" s="154">
        <v>11</v>
      </c>
      <c r="F991" s="154">
        <v>0</v>
      </c>
      <c r="G991" s="154">
        <v>0</v>
      </c>
      <c r="H991" s="154">
        <v>0</v>
      </c>
      <c r="I991" s="154">
        <v>0</v>
      </c>
      <c r="J991" s="154">
        <v>0</v>
      </c>
      <c r="K991" s="154">
        <v>0</v>
      </c>
      <c r="L991" s="154">
        <v>0</v>
      </c>
      <c r="M991" s="154">
        <v>0</v>
      </c>
      <c r="N991" s="154">
        <v>22.7</v>
      </c>
      <c r="O991" s="154">
        <v>27.5</v>
      </c>
      <c r="P991" s="2"/>
    </row>
    <row r="992" spans="1:16" ht="13.5" customHeight="1" x14ac:dyDescent="0.25">
      <c r="A992" s="155">
        <v>0.46875</v>
      </c>
      <c r="B992" s="154">
        <v>5</v>
      </c>
      <c r="C992" s="154">
        <v>0</v>
      </c>
      <c r="D992" s="154">
        <v>1</v>
      </c>
      <c r="E992" s="154">
        <v>2</v>
      </c>
      <c r="F992" s="154">
        <v>2</v>
      </c>
      <c r="G992" s="154">
        <v>0</v>
      </c>
      <c r="H992" s="154">
        <v>0</v>
      </c>
      <c r="I992" s="154">
        <v>0</v>
      </c>
      <c r="J992" s="154">
        <v>0</v>
      </c>
      <c r="K992" s="154">
        <v>0</v>
      </c>
      <c r="L992" s="154">
        <v>0</v>
      </c>
      <c r="M992" s="154">
        <v>0</v>
      </c>
      <c r="N992" s="154">
        <v>20.3</v>
      </c>
      <c r="O992" s="154" t="s">
        <v>188</v>
      </c>
      <c r="P992" s="2"/>
    </row>
    <row r="993" spans="1:16" ht="13.5" customHeight="1" x14ac:dyDescent="0.25">
      <c r="A993" s="155">
        <v>0.47916666666666702</v>
      </c>
      <c r="B993" s="154">
        <v>5</v>
      </c>
      <c r="C993" s="154">
        <v>0</v>
      </c>
      <c r="D993" s="154">
        <v>0</v>
      </c>
      <c r="E993" s="154">
        <v>4</v>
      </c>
      <c r="F993" s="154">
        <v>1</v>
      </c>
      <c r="G993" s="154">
        <v>0</v>
      </c>
      <c r="H993" s="154">
        <v>0</v>
      </c>
      <c r="I993" s="154">
        <v>0</v>
      </c>
      <c r="J993" s="154">
        <v>0</v>
      </c>
      <c r="K993" s="154">
        <v>0</v>
      </c>
      <c r="L993" s="154">
        <v>0</v>
      </c>
      <c r="M993" s="154">
        <v>0</v>
      </c>
      <c r="N993" s="154">
        <v>23.9</v>
      </c>
      <c r="O993" s="154" t="s">
        <v>188</v>
      </c>
      <c r="P993" s="2"/>
    </row>
    <row r="994" spans="1:16" ht="13.5" customHeight="1" x14ac:dyDescent="0.25">
      <c r="A994" s="155">
        <v>0.48958333333333298</v>
      </c>
      <c r="B994" s="154">
        <v>8</v>
      </c>
      <c r="C994" s="154">
        <v>0</v>
      </c>
      <c r="D994" s="154">
        <v>0</v>
      </c>
      <c r="E994" s="154">
        <v>6</v>
      </c>
      <c r="F994" s="154">
        <v>1</v>
      </c>
      <c r="G994" s="154">
        <v>1</v>
      </c>
      <c r="H994" s="154">
        <v>0</v>
      </c>
      <c r="I994" s="154">
        <v>0</v>
      </c>
      <c r="J994" s="154">
        <v>0</v>
      </c>
      <c r="K994" s="154">
        <v>0</v>
      </c>
      <c r="L994" s="154">
        <v>0</v>
      </c>
      <c r="M994" s="154">
        <v>0</v>
      </c>
      <c r="N994" s="154">
        <v>20.9</v>
      </c>
      <c r="O994" s="154" t="s">
        <v>188</v>
      </c>
      <c r="P994" s="2"/>
    </row>
    <row r="995" spans="1:16" ht="13.5" customHeight="1" x14ac:dyDescent="0.25">
      <c r="A995" s="155">
        <v>0.5</v>
      </c>
      <c r="B995" s="154">
        <v>7</v>
      </c>
      <c r="C995" s="154">
        <v>0</v>
      </c>
      <c r="D995" s="154">
        <v>0</v>
      </c>
      <c r="E995" s="154">
        <v>5</v>
      </c>
      <c r="F995" s="154">
        <v>2</v>
      </c>
      <c r="G995" s="154">
        <v>0</v>
      </c>
      <c r="H995" s="154">
        <v>0</v>
      </c>
      <c r="I995" s="154">
        <v>0</v>
      </c>
      <c r="J995" s="154">
        <v>0</v>
      </c>
      <c r="K995" s="154">
        <v>0</v>
      </c>
      <c r="L995" s="154">
        <v>0</v>
      </c>
      <c r="M995" s="154">
        <v>0</v>
      </c>
      <c r="N995" s="154">
        <v>26.1</v>
      </c>
      <c r="O995" s="154" t="s">
        <v>188</v>
      </c>
      <c r="P995" s="2"/>
    </row>
    <row r="996" spans="1:16" ht="13.5" customHeight="1" x14ac:dyDescent="0.25">
      <c r="A996" s="155">
        <v>0.51041666666666696</v>
      </c>
      <c r="B996" s="154">
        <v>9</v>
      </c>
      <c r="C996" s="154">
        <v>0</v>
      </c>
      <c r="D996" s="154">
        <v>0</v>
      </c>
      <c r="E996" s="154">
        <v>8</v>
      </c>
      <c r="F996" s="154">
        <v>1</v>
      </c>
      <c r="G996" s="154">
        <v>0</v>
      </c>
      <c r="H996" s="154">
        <v>0</v>
      </c>
      <c r="I996" s="154">
        <v>0</v>
      </c>
      <c r="J996" s="154">
        <v>0</v>
      </c>
      <c r="K996" s="154">
        <v>0</v>
      </c>
      <c r="L996" s="154">
        <v>0</v>
      </c>
      <c r="M996" s="154">
        <v>0</v>
      </c>
      <c r="N996" s="154">
        <v>25.7</v>
      </c>
      <c r="O996" s="154" t="s">
        <v>188</v>
      </c>
      <c r="P996" s="2"/>
    </row>
    <row r="997" spans="1:16" ht="13.5" customHeight="1" x14ac:dyDescent="0.25">
      <c r="A997" s="155">
        <v>0.52083333333333304</v>
      </c>
      <c r="B997" s="154">
        <v>8</v>
      </c>
      <c r="C997" s="154">
        <v>0</v>
      </c>
      <c r="D997" s="154">
        <v>0</v>
      </c>
      <c r="E997" s="154">
        <v>4</v>
      </c>
      <c r="F997" s="154">
        <v>4</v>
      </c>
      <c r="G997" s="154">
        <v>0</v>
      </c>
      <c r="H997" s="154">
        <v>0</v>
      </c>
      <c r="I997" s="154">
        <v>0</v>
      </c>
      <c r="J997" s="154">
        <v>0</v>
      </c>
      <c r="K997" s="154">
        <v>0</v>
      </c>
      <c r="L997" s="154">
        <v>0</v>
      </c>
      <c r="M997" s="154">
        <v>0</v>
      </c>
      <c r="N997" s="154">
        <v>26.9</v>
      </c>
      <c r="O997" s="154" t="s">
        <v>188</v>
      </c>
      <c r="P997" s="2"/>
    </row>
    <row r="998" spans="1:16" ht="13.5" customHeight="1" x14ac:dyDescent="0.25">
      <c r="A998" s="155">
        <v>0.53125</v>
      </c>
      <c r="B998" s="154">
        <v>4</v>
      </c>
      <c r="C998" s="154">
        <v>0</v>
      </c>
      <c r="D998" s="154">
        <v>0</v>
      </c>
      <c r="E998" s="154">
        <v>4</v>
      </c>
      <c r="F998" s="154">
        <v>0</v>
      </c>
      <c r="G998" s="154">
        <v>0</v>
      </c>
      <c r="H998" s="154">
        <v>0</v>
      </c>
      <c r="I998" s="154">
        <v>0</v>
      </c>
      <c r="J998" s="154">
        <v>0</v>
      </c>
      <c r="K998" s="154">
        <v>0</v>
      </c>
      <c r="L998" s="154">
        <v>0</v>
      </c>
      <c r="M998" s="154">
        <v>0</v>
      </c>
      <c r="N998" s="154">
        <v>26.5</v>
      </c>
      <c r="O998" s="154" t="s">
        <v>188</v>
      </c>
      <c r="P998" s="2"/>
    </row>
    <row r="999" spans="1:16" ht="13.5" customHeight="1" x14ac:dyDescent="0.25">
      <c r="A999" s="155">
        <v>0.54166666666666696</v>
      </c>
      <c r="B999" s="154">
        <v>10</v>
      </c>
      <c r="C999" s="154">
        <v>0</v>
      </c>
      <c r="D999" s="154">
        <v>0</v>
      </c>
      <c r="E999" s="154">
        <v>10</v>
      </c>
      <c r="F999" s="154">
        <v>0</v>
      </c>
      <c r="G999" s="154">
        <v>0</v>
      </c>
      <c r="H999" s="154">
        <v>0</v>
      </c>
      <c r="I999" s="154">
        <v>0</v>
      </c>
      <c r="J999" s="154">
        <v>0</v>
      </c>
      <c r="K999" s="154">
        <v>0</v>
      </c>
      <c r="L999" s="154">
        <v>0</v>
      </c>
      <c r="M999" s="154">
        <v>0</v>
      </c>
      <c r="N999" s="154">
        <v>24.3</v>
      </c>
      <c r="O999" s="154" t="s">
        <v>188</v>
      </c>
      <c r="P999" s="2"/>
    </row>
    <row r="1000" spans="1:16" ht="13.5" customHeight="1" x14ac:dyDescent="0.25">
      <c r="A1000" s="155">
        <v>0.55208333333333304</v>
      </c>
      <c r="B1000" s="154">
        <v>8</v>
      </c>
      <c r="C1000" s="154">
        <v>0</v>
      </c>
      <c r="D1000" s="154">
        <v>0</v>
      </c>
      <c r="E1000" s="154">
        <v>7</v>
      </c>
      <c r="F1000" s="154">
        <v>1</v>
      </c>
      <c r="G1000" s="154">
        <v>0</v>
      </c>
      <c r="H1000" s="154">
        <v>0</v>
      </c>
      <c r="I1000" s="154">
        <v>0</v>
      </c>
      <c r="J1000" s="154">
        <v>0</v>
      </c>
      <c r="K1000" s="154">
        <v>0</v>
      </c>
      <c r="L1000" s="154">
        <v>0</v>
      </c>
      <c r="M1000" s="154">
        <v>0</v>
      </c>
      <c r="N1000" s="154">
        <v>23.6</v>
      </c>
      <c r="O1000" s="154" t="s">
        <v>188</v>
      </c>
      <c r="P1000" s="2"/>
    </row>
    <row r="1001" spans="1:16" ht="13.5" customHeight="1" x14ac:dyDescent="0.25">
      <c r="A1001" s="155">
        <v>0.5625</v>
      </c>
      <c r="B1001" s="154">
        <v>10</v>
      </c>
      <c r="C1001" s="154">
        <v>0</v>
      </c>
      <c r="D1001" s="154">
        <v>0</v>
      </c>
      <c r="E1001" s="154">
        <v>8</v>
      </c>
      <c r="F1001" s="154">
        <v>2</v>
      </c>
      <c r="G1001" s="154">
        <v>0</v>
      </c>
      <c r="H1001" s="154">
        <v>0</v>
      </c>
      <c r="I1001" s="154">
        <v>0</v>
      </c>
      <c r="J1001" s="154">
        <v>0</v>
      </c>
      <c r="K1001" s="154">
        <v>0</v>
      </c>
      <c r="L1001" s="154">
        <v>0</v>
      </c>
      <c r="M1001" s="154">
        <v>0</v>
      </c>
      <c r="N1001" s="154">
        <v>26.1</v>
      </c>
      <c r="O1001" s="154" t="s">
        <v>188</v>
      </c>
      <c r="P1001" s="2"/>
    </row>
    <row r="1002" spans="1:16" ht="13.5" customHeight="1" x14ac:dyDescent="0.25">
      <c r="A1002" s="155">
        <v>0.57291666666666696</v>
      </c>
      <c r="B1002" s="154">
        <v>15</v>
      </c>
      <c r="C1002" s="154">
        <v>0</v>
      </c>
      <c r="D1002" s="154">
        <v>0</v>
      </c>
      <c r="E1002" s="154">
        <v>11</v>
      </c>
      <c r="F1002" s="154">
        <v>4</v>
      </c>
      <c r="G1002" s="154">
        <v>0</v>
      </c>
      <c r="H1002" s="154">
        <v>0</v>
      </c>
      <c r="I1002" s="154">
        <v>0</v>
      </c>
      <c r="J1002" s="154">
        <v>0</v>
      </c>
      <c r="K1002" s="154">
        <v>0</v>
      </c>
      <c r="L1002" s="154">
        <v>0</v>
      </c>
      <c r="M1002" s="154">
        <v>0</v>
      </c>
      <c r="N1002" s="154">
        <v>23.9</v>
      </c>
      <c r="O1002" s="154">
        <v>27.4</v>
      </c>
      <c r="P1002" s="2"/>
    </row>
    <row r="1003" spans="1:16" ht="13.5" customHeight="1" x14ac:dyDescent="0.25">
      <c r="A1003" s="155">
        <v>0.58333333333333304</v>
      </c>
      <c r="B1003" s="154">
        <v>10</v>
      </c>
      <c r="C1003" s="154">
        <v>0</v>
      </c>
      <c r="D1003" s="154">
        <v>0</v>
      </c>
      <c r="E1003" s="154">
        <v>8</v>
      </c>
      <c r="F1003" s="154">
        <v>2</v>
      </c>
      <c r="G1003" s="154">
        <v>0</v>
      </c>
      <c r="H1003" s="154">
        <v>0</v>
      </c>
      <c r="I1003" s="154">
        <v>0</v>
      </c>
      <c r="J1003" s="154">
        <v>0</v>
      </c>
      <c r="K1003" s="154">
        <v>0</v>
      </c>
      <c r="L1003" s="154">
        <v>0</v>
      </c>
      <c r="M1003" s="154">
        <v>0</v>
      </c>
      <c r="N1003" s="154">
        <v>23.5</v>
      </c>
      <c r="O1003" s="154" t="s">
        <v>188</v>
      </c>
      <c r="P1003" s="2"/>
    </row>
    <row r="1004" spans="1:16" ht="13.5" customHeight="1" x14ac:dyDescent="0.25">
      <c r="A1004" s="155">
        <v>0.59375</v>
      </c>
      <c r="B1004" s="154">
        <v>18</v>
      </c>
      <c r="C1004" s="154">
        <v>0</v>
      </c>
      <c r="D1004" s="154">
        <v>0</v>
      </c>
      <c r="E1004" s="154">
        <v>15</v>
      </c>
      <c r="F1004" s="154">
        <v>3</v>
      </c>
      <c r="G1004" s="154">
        <v>0</v>
      </c>
      <c r="H1004" s="154">
        <v>0</v>
      </c>
      <c r="I1004" s="154">
        <v>0</v>
      </c>
      <c r="J1004" s="154">
        <v>0</v>
      </c>
      <c r="K1004" s="154">
        <v>0</v>
      </c>
      <c r="L1004" s="154">
        <v>0</v>
      </c>
      <c r="M1004" s="154">
        <v>0</v>
      </c>
      <c r="N1004" s="154">
        <v>23.7</v>
      </c>
      <c r="O1004" s="154">
        <v>29.3</v>
      </c>
      <c r="P1004" s="2"/>
    </row>
    <row r="1005" spans="1:16" ht="13.5" customHeight="1" x14ac:dyDescent="0.25">
      <c r="A1005" s="155">
        <v>0.60416666666666696</v>
      </c>
      <c r="B1005" s="154">
        <v>22</v>
      </c>
      <c r="C1005" s="154">
        <v>0</v>
      </c>
      <c r="D1005" s="154">
        <v>0</v>
      </c>
      <c r="E1005" s="154">
        <v>18</v>
      </c>
      <c r="F1005" s="154">
        <v>4</v>
      </c>
      <c r="G1005" s="154">
        <v>0</v>
      </c>
      <c r="H1005" s="154">
        <v>0</v>
      </c>
      <c r="I1005" s="154">
        <v>0</v>
      </c>
      <c r="J1005" s="154">
        <v>0</v>
      </c>
      <c r="K1005" s="154">
        <v>0</v>
      </c>
      <c r="L1005" s="154">
        <v>0</v>
      </c>
      <c r="M1005" s="154">
        <v>0</v>
      </c>
      <c r="N1005" s="154">
        <v>25.4</v>
      </c>
      <c r="O1005" s="154">
        <v>30.1</v>
      </c>
      <c r="P1005" s="2"/>
    </row>
    <row r="1006" spans="1:16" ht="13.5" customHeight="1" x14ac:dyDescent="0.25">
      <c r="A1006" s="155">
        <v>0.61458333333333304</v>
      </c>
      <c r="B1006" s="154">
        <v>36</v>
      </c>
      <c r="C1006" s="154">
        <v>0</v>
      </c>
      <c r="D1006" s="154">
        <v>0</v>
      </c>
      <c r="E1006" s="154">
        <v>32</v>
      </c>
      <c r="F1006" s="154">
        <v>3</v>
      </c>
      <c r="G1006" s="154">
        <v>1</v>
      </c>
      <c r="H1006" s="154">
        <v>0</v>
      </c>
      <c r="I1006" s="154">
        <v>0</v>
      </c>
      <c r="J1006" s="154">
        <v>0</v>
      </c>
      <c r="K1006" s="154">
        <v>0</v>
      </c>
      <c r="L1006" s="154">
        <v>0</v>
      </c>
      <c r="M1006" s="154">
        <v>0</v>
      </c>
      <c r="N1006" s="154">
        <v>24.2</v>
      </c>
      <c r="O1006" s="154">
        <v>27.8</v>
      </c>
      <c r="P1006" s="2"/>
    </row>
    <row r="1007" spans="1:16" ht="13.5" customHeight="1" x14ac:dyDescent="0.25">
      <c r="A1007" s="155">
        <v>0.625</v>
      </c>
      <c r="B1007" s="154">
        <v>21</v>
      </c>
      <c r="C1007" s="154">
        <v>0</v>
      </c>
      <c r="D1007" s="154">
        <v>0</v>
      </c>
      <c r="E1007" s="154">
        <v>19</v>
      </c>
      <c r="F1007" s="154">
        <v>2</v>
      </c>
      <c r="G1007" s="154">
        <v>0</v>
      </c>
      <c r="H1007" s="154">
        <v>0</v>
      </c>
      <c r="I1007" s="154">
        <v>0</v>
      </c>
      <c r="J1007" s="154">
        <v>0</v>
      </c>
      <c r="K1007" s="154">
        <v>0</v>
      </c>
      <c r="L1007" s="154">
        <v>0</v>
      </c>
      <c r="M1007" s="154">
        <v>0</v>
      </c>
      <c r="N1007" s="154">
        <v>23.6</v>
      </c>
      <c r="O1007" s="154">
        <v>27.5</v>
      </c>
      <c r="P1007" s="2"/>
    </row>
    <row r="1008" spans="1:16" ht="13.5" customHeight="1" x14ac:dyDescent="0.25">
      <c r="A1008" s="155">
        <v>0.63541666666666696</v>
      </c>
      <c r="B1008" s="154">
        <v>24</v>
      </c>
      <c r="C1008" s="154">
        <v>0</v>
      </c>
      <c r="D1008" s="154">
        <v>0</v>
      </c>
      <c r="E1008" s="154">
        <v>16</v>
      </c>
      <c r="F1008" s="154">
        <v>8</v>
      </c>
      <c r="G1008" s="154">
        <v>0</v>
      </c>
      <c r="H1008" s="154">
        <v>0</v>
      </c>
      <c r="I1008" s="154">
        <v>0</v>
      </c>
      <c r="J1008" s="154">
        <v>0</v>
      </c>
      <c r="K1008" s="154">
        <v>0</v>
      </c>
      <c r="L1008" s="154">
        <v>0</v>
      </c>
      <c r="M1008" s="154">
        <v>0</v>
      </c>
      <c r="N1008" s="154">
        <v>22.4</v>
      </c>
      <c r="O1008" s="154">
        <v>26.4</v>
      </c>
      <c r="P1008" s="2"/>
    </row>
    <row r="1009" spans="1:16" ht="13.5" customHeight="1" x14ac:dyDescent="0.25">
      <c r="A1009" s="155">
        <v>0.64583333333333304</v>
      </c>
      <c r="B1009" s="154">
        <v>18</v>
      </c>
      <c r="C1009" s="154">
        <v>0</v>
      </c>
      <c r="D1009" s="154">
        <v>0</v>
      </c>
      <c r="E1009" s="154">
        <v>17</v>
      </c>
      <c r="F1009" s="154">
        <v>1</v>
      </c>
      <c r="G1009" s="154">
        <v>0</v>
      </c>
      <c r="H1009" s="154">
        <v>0</v>
      </c>
      <c r="I1009" s="154">
        <v>0</v>
      </c>
      <c r="J1009" s="154">
        <v>0</v>
      </c>
      <c r="K1009" s="154">
        <v>0</v>
      </c>
      <c r="L1009" s="154">
        <v>0</v>
      </c>
      <c r="M1009" s="154">
        <v>0</v>
      </c>
      <c r="N1009" s="154">
        <v>22.2</v>
      </c>
      <c r="O1009" s="154">
        <v>25.2</v>
      </c>
      <c r="P1009" s="2"/>
    </row>
    <row r="1010" spans="1:16" ht="13.5" customHeight="1" x14ac:dyDescent="0.25">
      <c r="A1010" s="155">
        <v>0.65625</v>
      </c>
      <c r="B1010" s="154">
        <v>12</v>
      </c>
      <c r="C1010" s="154">
        <v>0</v>
      </c>
      <c r="D1010" s="154">
        <v>0</v>
      </c>
      <c r="E1010" s="154">
        <v>12</v>
      </c>
      <c r="F1010" s="154">
        <v>0</v>
      </c>
      <c r="G1010" s="154">
        <v>0</v>
      </c>
      <c r="H1010" s="154">
        <v>0</v>
      </c>
      <c r="I1010" s="154">
        <v>0</v>
      </c>
      <c r="J1010" s="154">
        <v>0</v>
      </c>
      <c r="K1010" s="154">
        <v>0</v>
      </c>
      <c r="L1010" s="154">
        <v>0</v>
      </c>
      <c r="M1010" s="154">
        <v>0</v>
      </c>
      <c r="N1010" s="154">
        <v>21.4</v>
      </c>
      <c r="O1010" s="154">
        <v>27</v>
      </c>
      <c r="P1010" s="2"/>
    </row>
    <row r="1011" spans="1:16" ht="13.5" customHeight="1" x14ac:dyDescent="0.25">
      <c r="A1011" s="155">
        <v>0.66666666666666696</v>
      </c>
      <c r="B1011" s="154">
        <v>12</v>
      </c>
      <c r="C1011" s="154">
        <v>0</v>
      </c>
      <c r="D1011" s="154">
        <v>0</v>
      </c>
      <c r="E1011" s="154">
        <v>7</v>
      </c>
      <c r="F1011" s="154">
        <v>4</v>
      </c>
      <c r="G1011" s="154">
        <v>0</v>
      </c>
      <c r="H1011" s="154">
        <v>0</v>
      </c>
      <c r="I1011" s="154">
        <v>0</v>
      </c>
      <c r="J1011" s="154">
        <v>1</v>
      </c>
      <c r="K1011" s="154">
        <v>0</v>
      </c>
      <c r="L1011" s="154">
        <v>0</v>
      </c>
      <c r="M1011" s="154">
        <v>0</v>
      </c>
      <c r="N1011" s="154">
        <v>24.5</v>
      </c>
      <c r="O1011" s="154">
        <v>29.5</v>
      </c>
      <c r="P1011" s="2"/>
    </row>
    <row r="1012" spans="1:16" ht="13.5" customHeight="1" x14ac:dyDescent="0.25">
      <c r="A1012" s="155">
        <v>0.67708333333333304</v>
      </c>
      <c r="B1012" s="154">
        <v>13</v>
      </c>
      <c r="C1012" s="154">
        <v>0</v>
      </c>
      <c r="D1012" s="154">
        <v>0</v>
      </c>
      <c r="E1012" s="154">
        <v>9</v>
      </c>
      <c r="F1012" s="154">
        <v>4</v>
      </c>
      <c r="G1012" s="154">
        <v>0</v>
      </c>
      <c r="H1012" s="154">
        <v>0</v>
      </c>
      <c r="I1012" s="154">
        <v>0</v>
      </c>
      <c r="J1012" s="154">
        <v>0</v>
      </c>
      <c r="K1012" s="154">
        <v>0</v>
      </c>
      <c r="L1012" s="154">
        <v>0</v>
      </c>
      <c r="M1012" s="154">
        <v>0</v>
      </c>
      <c r="N1012" s="154">
        <v>23.2</v>
      </c>
      <c r="O1012" s="154">
        <v>27.1</v>
      </c>
      <c r="P1012" s="2"/>
    </row>
    <row r="1013" spans="1:16" ht="13.5" customHeight="1" x14ac:dyDescent="0.25">
      <c r="A1013" s="155">
        <v>0.6875</v>
      </c>
      <c r="B1013" s="154">
        <v>21</v>
      </c>
      <c r="C1013" s="154">
        <v>0</v>
      </c>
      <c r="D1013" s="154">
        <v>0</v>
      </c>
      <c r="E1013" s="154">
        <v>20</v>
      </c>
      <c r="F1013" s="154">
        <v>1</v>
      </c>
      <c r="G1013" s="154">
        <v>0</v>
      </c>
      <c r="H1013" s="154">
        <v>0</v>
      </c>
      <c r="I1013" s="154">
        <v>0</v>
      </c>
      <c r="J1013" s="154">
        <v>0</v>
      </c>
      <c r="K1013" s="154">
        <v>0</v>
      </c>
      <c r="L1013" s="154">
        <v>0</v>
      </c>
      <c r="M1013" s="154">
        <v>0</v>
      </c>
      <c r="N1013" s="154">
        <v>23.6</v>
      </c>
      <c r="O1013" s="154">
        <v>28.7</v>
      </c>
      <c r="P1013" s="2"/>
    </row>
    <row r="1014" spans="1:16" ht="13.5" customHeight="1" x14ac:dyDescent="0.25">
      <c r="A1014" s="155">
        <v>0.69791666666666696</v>
      </c>
      <c r="B1014" s="154">
        <v>8</v>
      </c>
      <c r="C1014" s="154">
        <v>0</v>
      </c>
      <c r="D1014" s="154">
        <v>0</v>
      </c>
      <c r="E1014" s="154">
        <v>7</v>
      </c>
      <c r="F1014" s="154">
        <v>1</v>
      </c>
      <c r="G1014" s="154">
        <v>0</v>
      </c>
      <c r="H1014" s="154">
        <v>0</v>
      </c>
      <c r="I1014" s="154">
        <v>0</v>
      </c>
      <c r="J1014" s="154">
        <v>0</v>
      </c>
      <c r="K1014" s="154">
        <v>0</v>
      </c>
      <c r="L1014" s="154">
        <v>0</v>
      </c>
      <c r="M1014" s="154">
        <v>0</v>
      </c>
      <c r="N1014" s="154">
        <v>20.9</v>
      </c>
      <c r="O1014" s="154" t="s">
        <v>188</v>
      </c>
      <c r="P1014" s="2"/>
    </row>
    <row r="1015" spans="1:16" ht="13.5" customHeight="1" x14ac:dyDescent="0.25">
      <c r="A1015" s="155">
        <v>0.70833333333333304</v>
      </c>
      <c r="B1015" s="154">
        <v>12</v>
      </c>
      <c r="C1015" s="154">
        <v>0</v>
      </c>
      <c r="D1015" s="154">
        <v>0</v>
      </c>
      <c r="E1015" s="154">
        <v>11</v>
      </c>
      <c r="F1015" s="154">
        <v>1</v>
      </c>
      <c r="G1015" s="154">
        <v>0</v>
      </c>
      <c r="H1015" s="154">
        <v>0</v>
      </c>
      <c r="I1015" s="154">
        <v>0</v>
      </c>
      <c r="J1015" s="154">
        <v>0</v>
      </c>
      <c r="K1015" s="154">
        <v>0</v>
      </c>
      <c r="L1015" s="154">
        <v>0</v>
      </c>
      <c r="M1015" s="154">
        <v>0</v>
      </c>
      <c r="N1015" s="154">
        <v>25.1</v>
      </c>
      <c r="O1015" s="154">
        <v>29.8</v>
      </c>
      <c r="P1015" s="2"/>
    </row>
    <row r="1016" spans="1:16" ht="13.5" customHeight="1" x14ac:dyDescent="0.25">
      <c r="A1016" s="155">
        <v>0.71875</v>
      </c>
      <c r="B1016" s="154">
        <v>10</v>
      </c>
      <c r="C1016" s="154">
        <v>0</v>
      </c>
      <c r="D1016" s="154">
        <v>0</v>
      </c>
      <c r="E1016" s="154">
        <v>7</v>
      </c>
      <c r="F1016" s="154">
        <v>3</v>
      </c>
      <c r="G1016" s="154">
        <v>0</v>
      </c>
      <c r="H1016" s="154">
        <v>0</v>
      </c>
      <c r="I1016" s="154">
        <v>0</v>
      </c>
      <c r="J1016" s="154">
        <v>0</v>
      </c>
      <c r="K1016" s="154">
        <v>0</v>
      </c>
      <c r="L1016" s="154">
        <v>0</v>
      </c>
      <c r="M1016" s="154">
        <v>0</v>
      </c>
      <c r="N1016" s="154">
        <v>25</v>
      </c>
      <c r="O1016" s="154" t="s">
        <v>188</v>
      </c>
      <c r="P1016" s="2"/>
    </row>
    <row r="1017" spans="1:16" ht="13.5" customHeight="1" x14ac:dyDescent="0.25">
      <c r="A1017" s="155">
        <v>0.72916666666666696</v>
      </c>
      <c r="B1017" s="154">
        <v>18</v>
      </c>
      <c r="C1017" s="154">
        <v>0</v>
      </c>
      <c r="D1017" s="154">
        <v>0</v>
      </c>
      <c r="E1017" s="154">
        <v>17</v>
      </c>
      <c r="F1017" s="154">
        <v>1</v>
      </c>
      <c r="G1017" s="154">
        <v>0</v>
      </c>
      <c r="H1017" s="154">
        <v>0</v>
      </c>
      <c r="I1017" s="154">
        <v>0</v>
      </c>
      <c r="J1017" s="154">
        <v>0</v>
      </c>
      <c r="K1017" s="154">
        <v>0</v>
      </c>
      <c r="L1017" s="154">
        <v>0</v>
      </c>
      <c r="M1017" s="154">
        <v>0</v>
      </c>
      <c r="N1017" s="154">
        <v>20.8</v>
      </c>
      <c r="O1017" s="154">
        <v>25.4</v>
      </c>
      <c r="P1017" s="2"/>
    </row>
    <row r="1018" spans="1:16" ht="13.5" customHeight="1" x14ac:dyDescent="0.25">
      <c r="A1018" s="155">
        <v>0.73958333333333304</v>
      </c>
      <c r="B1018" s="154">
        <v>15</v>
      </c>
      <c r="C1018" s="154">
        <v>0</v>
      </c>
      <c r="D1018" s="154">
        <v>1</v>
      </c>
      <c r="E1018" s="154">
        <v>12</v>
      </c>
      <c r="F1018" s="154">
        <v>2</v>
      </c>
      <c r="G1018" s="154">
        <v>0</v>
      </c>
      <c r="H1018" s="154">
        <v>0</v>
      </c>
      <c r="I1018" s="154">
        <v>0</v>
      </c>
      <c r="J1018" s="154">
        <v>0</v>
      </c>
      <c r="K1018" s="154">
        <v>0</v>
      </c>
      <c r="L1018" s="154">
        <v>0</v>
      </c>
      <c r="M1018" s="154">
        <v>0</v>
      </c>
      <c r="N1018" s="154">
        <v>25.4</v>
      </c>
      <c r="O1018" s="154">
        <v>31</v>
      </c>
      <c r="P1018" s="2"/>
    </row>
    <row r="1019" spans="1:16" ht="13.5" customHeight="1" x14ac:dyDescent="0.25">
      <c r="A1019" s="155">
        <v>0.75</v>
      </c>
      <c r="B1019" s="154">
        <v>12</v>
      </c>
      <c r="C1019" s="154">
        <v>0</v>
      </c>
      <c r="D1019" s="154">
        <v>0</v>
      </c>
      <c r="E1019" s="154">
        <v>12</v>
      </c>
      <c r="F1019" s="154">
        <v>0</v>
      </c>
      <c r="G1019" s="154">
        <v>0</v>
      </c>
      <c r="H1019" s="154">
        <v>0</v>
      </c>
      <c r="I1019" s="154">
        <v>0</v>
      </c>
      <c r="J1019" s="154">
        <v>0</v>
      </c>
      <c r="K1019" s="154">
        <v>0</v>
      </c>
      <c r="L1019" s="154">
        <v>0</v>
      </c>
      <c r="M1019" s="154">
        <v>0</v>
      </c>
      <c r="N1019" s="154">
        <v>23.9</v>
      </c>
      <c r="O1019" s="154">
        <v>26.3</v>
      </c>
      <c r="P1019" s="2"/>
    </row>
    <row r="1020" spans="1:16" ht="13.5" customHeight="1" x14ac:dyDescent="0.25">
      <c r="A1020" s="155">
        <v>0.76041666666666696</v>
      </c>
      <c r="B1020" s="154">
        <v>13</v>
      </c>
      <c r="C1020" s="154">
        <v>0</v>
      </c>
      <c r="D1020" s="154">
        <v>0</v>
      </c>
      <c r="E1020" s="154">
        <v>10</v>
      </c>
      <c r="F1020" s="154">
        <v>2</v>
      </c>
      <c r="G1020" s="154">
        <v>1</v>
      </c>
      <c r="H1020" s="154">
        <v>0</v>
      </c>
      <c r="I1020" s="154">
        <v>0</v>
      </c>
      <c r="J1020" s="154">
        <v>0</v>
      </c>
      <c r="K1020" s="154">
        <v>0</v>
      </c>
      <c r="L1020" s="154">
        <v>0</v>
      </c>
      <c r="M1020" s="154">
        <v>0</v>
      </c>
      <c r="N1020" s="154">
        <v>25.2</v>
      </c>
      <c r="O1020" s="154">
        <v>30.8</v>
      </c>
      <c r="P1020" s="2"/>
    </row>
    <row r="1021" spans="1:16" ht="13.5" customHeight="1" x14ac:dyDescent="0.25">
      <c r="A1021" s="155">
        <v>0.77083333333333304</v>
      </c>
      <c r="B1021" s="154">
        <v>10</v>
      </c>
      <c r="C1021" s="154">
        <v>0</v>
      </c>
      <c r="D1021" s="154">
        <v>0</v>
      </c>
      <c r="E1021" s="154">
        <v>10</v>
      </c>
      <c r="F1021" s="154">
        <v>0</v>
      </c>
      <c r="G1021" s="154">
        <v>0</v>
      </c>
      <c r="H1021" s="154">
        <v>0</v>
      </c>
      <c r="I1021" s="154">
        <v>0</v>
      </c>
      <c r="J1021" s="154">
        <v>0</v>
      </c>
      <c r="K1021" s="154">
        <v>0</v>
      </c>
      <c r="L1021" s="154">
        <v>0</v>
      </c>
      <c r="M1021" s="154">
        <v>0</v>
      </c>
      <c r="N1021" s="154">
        <v>25.7</v>
      </c>
      <c r="O1021" s="154" t="s">
        <v>188</v>
      </c>
      <c r="P1021" s="2"/>
    </row>
    <row r="1022" spans="1:16" ht="13.5" customHeight="1" x14ac:dyDescent="0.25">
      <c r="A1022" s="155">
        <v>0.78125</v>
      </c>
      <c r="B1022" s="154">
        <v>13</v>
      </c>
      <c r="C1022" s="154">
        <v>0</v>
      </c>
      <c r="D1022" s="154">
        <v>0</v>
      </c>
      <c r="E1022" s="154">
        <v>10</v>
      </c>
      <c r="F1022" s="154">
        <v>2</v>
      </c>
      <c r="G1022" s="154">
        <v>1</v>
      </c>
      <c r="H1022" s="154">
        <v>0</v>
      </c>
      <c r="I1022" s="154">
        <v>0</v>
      </c>
      <c r="J1022" s="154">
        <v>0</v>
      </c>
      <c r="K1022" s="154">
        <v>0</v>
      </c>
      <c r="L1022" s="154">
        <v>0</v>
      </c>
      <c r="M1022" s="154">
        <v>0</v>
      </c>
      <c r="N1022" s="154">
        <v>24.6</v>
      </c>
      <c r="O1022" s="154">
        <v>28.5</v>
      </c>
      <c r="P1022" s="2"/>
    </row>
    <row r="1023" spans="1:16" ht="13.5" customHeight="1" x14ac:dyDescent="0.25">
      <c r="A1023" s="155">
        <v>0.79166666666666696</v>
      </c>
      <c r="B1023" s="154">
        <v>9</v>
      </c>
      <c r="C1023" s="154">
        <v>0</v>
      </c>
      <c r="D1023" s="154">
        <v>0</v>
      </c>
      <c r="E1023" s="154">
        <v>9</v>
      </c>
      <c r="F1023" s="154">
        <v>0</v>
      </c>
      <c r="G1023" s="154">
        <v>0</v>
      </c>
      <c r="H1023" s="154">
        <v>0</v>
      </c>
      <c r="I1023" s="154">
        <v>0</v>
      </c>
      <c r="J1023" s="154">
        <v>0</v>
      </c>
      <c r="K1023" s="154">
        <v>0</v>
      </c>
      <c r="L1023" s="154">
        <v>0</v>
      </c>
      <c r="M1023" s="154">
        <v>0</v>
      </c>
      <c r="N1023" s="154">
        <v>25.4</v>
      </c>
      <c r="O1023" s="154" t="s">
        <v>188</v>
      </c>
      <c r="P1023" s="2"/>
    </row>
    <row r="1024" spans="1:16" ht="13.5" customHeight="1" x14ac:dyDescent="0.25">
      <c r="A1024" s="155">
        <v>0.80208333333333304</v>
      </c>
      <c r="B1024" s="154">
        <v>2</v>
      </c>
      <c r="C1024" s="154">
        <v>0</v>
      </c>
      <c r="D1024" s="154">
        <v>0</v>
      </c>
      <c r="E1024" s="154">
        <v>1</v>
      </c>
      <c r="F1024" s="154">
        <v>1</v>
      </c>
      <c r="G1024" s="154">
        <v>0</v>
      </c>
      <c r="H1024" s="154">
        <v>0</v>
      </c>
      <c r="I1024" s="154">
        <v>0</v>
      </c>
      <c r="J1024" s="154">
        <v>0</v>
      </c>
      <c r="K1024" s="154">
        <v>0</v>
      </c>
      <c r="L1024" s="154">
        <v>0</v>
      </c>
      <c r="M1024" s="154">
        <v>0</v>
      </c>
      <c r="N1024" s="154">
        <v>26</v>
      </c>
      <c r="O1024" s="154" t="s">
        <v>188</v>
      </c>
      <c r="P1024" s="2"/>
    </row>
    <row r="1025" spans="1:16" ht="13.5" customHeight="1" x14ac:dyDescent="0.25">
      <c r="A1025" s="155">
        <v>0.8125</v>
      </c>
      <c r="B1025" s="154">
        <v>4</v>
      </c>
      <c r="C1025" s="154">
        <v>0</v>
      </c>
      <c r="D1025" s="154">
        <v>0</v>
      </c>
      <c r="E1025" s="154">
        <v>4</v>
      </c>
      <c r="F1025" s="154">
        <v>0</v>
      </c>
      <c r="G1025" s="154">
        <v>0</v>
      </c>
      <c r="H1025" s="154">
        <v>0</v>
      </c>
      <c r="I1025" s="154">
        <v>0</v>
      </c>
      <c r="J1025" s="154">
        <v>0</v>
      </c>
      <c r="K1025" s="154">
        <v>0</v>
      </c>
      <c r="L1025" s="154">
        <v>0</v>
      </c>
      <c r="M1025" s="154">
        <v>0</v>
      </c>
      <c r="N1025" s="154">
        <v>28.3</v>
      </c>
      <c r="O1025" s="154" t="s">
        <v>188</v>
      </c>
      <c r="P1025" s="2"/>
    </row>
    <row r="1026" spans="1:16" ht="13.5" customHeight="1" x14ac:dyDescent="0.25">
      <c r="A1026" s="155">
        <v>0.82291666666666696</v>
      </c>
      <c r="B1026" s="154">
        <v>7</v>
      </c>
      <c r="C1026" s="154">
        <v>0</v>
      </c>
      <c r="D1026" s="154">
        <v>0</v>
      </c>
      <c r="E1026" s="154">
        <v>7</v>
      </c>
      <c r="F1026" s="154">
        <v>0</v>
      </c>
      <c r="G1026" s="154">
        <v>0</v>
      </c>
      <c r="H1026" s="154">
        <v>0</v>
      </c>
      <c r="I1026" s="154">
        <v>0</v>
      </c>
      <c r="J1026" s="154">
        <v>0</v>
      </c>
      <c r="K1026" s="154">
        <v>0</v>
      </c>
      <c r="L1026" s="154">
        <v>0</v>
      </c>
      <c r="M1026" s="154">
        <v>0</v>
      </c>
      <c r="N1026" s="154">
        <v>28.1</v>
      </c>
      <c r="O1026" s="154" t="s">
        <v>188</v>
      </c>
      <c r="P1026" s="2"/>
    </row>
    <row r="1027" spans="1:16" ht="13.5" customHeight="1" x14ac:dyDescent="0.25">
      <c r="A1027" s="155">
        <v>0.83333333333333304</v>
      </c>
      <c r="B1027" s="154">
        <v>5</v>
      </c>
      <c r="C1027" s="154">
        <v>0</v>
      </c>
      <c r="D1027" s="154">
        <v>0</v>
      </c>
      <c r="E1027" s="154">
        <v>3</v>
      </c>
      <c r="F1027" s="154">
        <v>2</v>
      </c>
      <c r="G1027" s="154">
        <v>0</v>
      </c>
      <c r="H1027" s="154">
        <v>0</v>
      </c>
      <c r="I1027" s="154">
        <v>0</v>
      </c>
      <c r="J1027" s="154">
        <v>0</v>
      </c>
      <c r="K1027" s="154">
        <v>0</v>
      </c>
      <c r="L1027" s="154">
        <v>0</v>
      </c>
      <c r="M1027" s="154">
        <v>0</v>
      </c>
      <c r="N1027" s="154">
        <v>29</v>
      </c>
      <c r="O1027" s="154" t="s">
        <v>188</v>
      </c>
      <c r="P1027" s="2"/>
    </row>
    <row r="1028" spans="1:16" ht="13.5" customHeight="1" x14ac:dyDescent="0.25">
      <c r="A1028" s="155">
        <v>0.84375</v>
      </c>
      <c r="B1028" s="154">
        <v>2</v>
      </c>
      <c r="C1028" s="154">
        <v>0</v>
      </c>
      <c r="D1028" s="154">
        <v>0</v>
      </c>
      <c r="E1028" s="154">
        <v>1</v>
      </c>
      <c r="F1028" s="154">
        <v>1</v>
      </c>
      <c r="G1028" s="154">
        <v>0</v>
      </c>
      <c r="H1028" s="154">
        <v>0</v>
      </c>
      <c r="I1028" s="154">
        <v>0</v>
      </c>
      <c r="J1028" s="154">
        <v>0</v>
      </c>
      <c r="K1028" s="154">
        <v>0</v>
      </c>
      <c r="L1028" s="154">
        <v>0</v>
      </c>
      <c r="M1028" s="154">
        <v>0</v>
      </c>
      <c r="N1028" s="154">
        <v>23.6</v>
      </c>
      <c r="O1028" s="154" t="s">
        <v>188</v>
      </c>
      <c r="P1028" s="2"/>
    </row>
    <row r="1029" spans="1:16" ht="13.5" customHeight="1" x14ac:dyDescent="0.25">
      <c r="A1029" s="155">
        <v>0.85416666666666696</v>
      </c>
      <c r="B1029" s="154">
        <v>3</v>
      </c>
      <c r="C1029" s="154">
        <v>0</v>
      </c>
      <c r="D1029" s="154">
        <v>0</v>
      </c>
      <c r="E1029" s="154">
        <v>3</v>
      </c>
      <c r="F1029" s="154">
        <v>0</v>
      </c>
      <c r="G1029" s="154">
        <v>0</v>
      </c>
      <c r="H1029" s="154">
        <v>0</v>
      </c>
      <c r="I1029" s="154">
        <v>0</v>
      </c>
      <c r="J1029" s="154">
        <v>0</v>
      </c>
      <c r="K1029" s="154">
        <v>0</v>
      </c>
      <c r="L1029" s="154">
        <v>0</v>
      </c>
      <c r="M1029" s="154">
        <v>0</v>
      </c>
      <c r="N1029" s="154">
        <v>25.1</v>
      </c>
      <c r="O1029" s="154" t="s">
        <v>188</v>
      </c>
      <c r="P1029" s="2"/>
    </row>
    <row r="1030" spans="1:16" ht="13.5" customHeight="1" x14ac:dyDescent="0.25">
      <c r="A1030" s="155">
        <v>0.86458333333333304</v>
      </c>
      <c r="B1030" s="154">
        <v>3</v>
      </c>
      <c r="C1030" s="154">
        <v>0</v>
      </c>
      <c r="D1030" s="154">
        <v>0</v>
      </c>
      <c r="E1030" s="154">
        <v>3</v>
      </c>
      <c r="F1030" s="154">
        <v>0</v>
      </c>
      <c r="G1030" s="154">
        <v>0</v>
      </c>
      <c r="H1030" s="154">
        <v>0</v>
      </c>
      <c r="I1030" s="154">
        <v>0</v>
      </c>
      <c r="J1030" s="154">
        <v>0</v>
      </c>
      <c r="K1030" s="154">
        <v>0</v>
      </c>
      <c r="L1030" s="154">
        <v>0</v>
      </c>
      <c r="M1030" s="154">
        <v>0</v>
      </c>
      <c r="N1030" s="154">
        <v>25.5</v>
      </c>
      <c r="O1030" s="154" t="s">
        <v>188</v>
      </c>
      <c r="P1030" s="2"/>
    </row>
    <row r="1031" spans="1:16" ht="13.5" customHeight="1" x14ac:dyDescent="0.25">
      <c r="A1031" s="155">
        <v>0.875</v>
      </c>
      <c r="B1031" s="154">
        <v>1</v>
      </c>
      <c r="C1031" s="154">
        <v>0</v>
      </c>
      <c r="D1031" s="154">
        <v>0</v>
      </c>
      <c r="E1031" s="154">
        <v>0</v>
      </c>
      <c r="F1031" s="154">
        <v>1</v>
      </c>
      <c r="G1031" s="154">
        <v>0</v>
      </c>
      <c r="H1031" s="154">
        <v>0</v>
      </c>
      <c r="I1031" s="154">
        <v>0</v>
      </c>
      <c r="J1031" s="154">
        <v>0</v>
      </c>
      <c r="K1031" s="154">
        <v>0</v>
      </c>
      <c r="L1031" s="154">
        <v>0</v>
      </c>
      <c r="M1031" s="154">
        <v>0</v>
      </c>
      <c r="N1031" s="154">
        <v>30.9</v>
      </c>
      <c r="O1031" s="154" t="s">
        <v>188</v>
      </c>
      <c r="P1031" s="2"/>
    </row>
    <row r="1032" spans="1:16" ht="13.5" customHeight="1" x14ac:dyDescent="0.25">
      <c r="A1032" s="155">
        <v>0.88541666666666696</v>
      </c>
      <c r="B1032" s="154">
        <v>2</v>
      </c>
      <c r="C1032" s="154">
        <v>0</v>
      </c>
      <c r="D1032" s="154">
        <v>0</v>
      </c>
      <c r="E1032" s="154">
        <v>2</v>
      </c>
      <c r="F1032" s="154">
        <v>0</v>
      </c>
      <c r="G1032" s="154">
        <v>0</v>
      </c>
      <c r="H1032" s="154">
        <v>0</v>
      </c>
      <c r="I1032" s="154">
        <v>0</v>
      </c>
      <c r="J1032" s="154">
        <v>0</v>
      </c>
      <c r="K1032" s="154">
        <v>0</v>
      </c>
      <c r="L1032" s="154">
        <v>0</v>
      </c>
      <c r="M1032" s="154">
        <v>0</v>
      </c>
      <c r="N1032" s="154">
        <v>25.1</v>
      </c>
      <c r="O1032" s="154" t="s">
        <v>188</v>
      </c>
      <c r="P1032" s="2"/>
    </row>
    <row r="1033" spans="1:16" ht="13.5" customHeight="1" x14ac:dyDescent="0.25">
      <c r="A1033" s="155">
        <v>0.89583333333333304</v>
      </c>
      <c r="B1033" s="154">
        <v>2</v>
      </c>
      <c r="C1033" s="154">
        <v>0</v>
      </c>
      <c r="D1033" s="154">
        <v>0</v>
      </c>
      <c r="E1033" s="154">
        <v>1</v>
      </c>
      <c r="F1033" s="154">
        <v>1</v>
      </c>
      <c r="G1033" s="154">
        <v>0</v>
      </c>
      <c r="H1033" s="154">
        <v>0</v>
      </c>
      <c r="I1033" s="154">
        <v>0</v>
      </c>
      <c r="J1033" s="154">
        <v>0</v>
      </c>
      <c r="K1033" s="154">
        <v>0</v>
      </c>
      <c r="L1033" s="154">
        <v>0</v>
      </c>
      <c r="M1033" s="154">
        <v>0</v>
      </c>
      <c r="N1033" s="154">
        <v>23.6</v>
      </c>
      <c r="O1033" s="154" t="s">
        <v>188</v>
      </c>
      <c r="P1033" s="2"/>
    </row>
    <row r="1034" spans="1:16" ht="13.5" customHeight="1" x14ac:dyDescent="0.25">
      <c r="A1034" s="155">
        <v>0.90625</v>
      </c>
      <c r="B1034" s="154">
        <v>2</v>
      </c>
      <c r="C1034" s="154">
        <v>0</v>
      </c>
      <c r="D1034" s="154">
        <v>0</v>
      </c>
      <c r="E1034" s="154">
        <v>2</v>
      </c>
      <c r="F1034" s="154">
        <v>0</v>
      </c>
      <c r="G1034" s="154">
        <v>0</v>
      </c>
      <c r="H1034" s="154">
        <v>0</v>
      </c>
      <c r="I1034" s="154">
        <v>0</v>
      </c>
      <c r="J1034" s="154">
        <v>0</v>
      </c>
      <c r="K1034" s="154">
        <v>0</v>
      </c>
      <c r="L1034" s="154">
        <v>0</v>
      </c>
      <c r="M1034" s="154">
        <v>0</v>
      </c>
      <c r="N1034" s="154">
        <v>25.2</v>
      </c>
      <c r="O1034" s="154" t="s">
        <v>188</v>
      </c>
      <c r="P1034" s="2"/>
    </row>
    <row r="1035" spans="1:16" ht="13.5" customHeight="1" x14ac:dyDescent="0.25">
      <c r="A1035" s="155">
        <v>0.91666666666666696</v>
      </c>
      <c r="B1035" s="154">
        <v>1</v>
      </c>
      <c r="C1035" s="154">
        <v>0</v>
      </c>
      <c r="D1035" s="154">
        <v>0</v>
      </c>
      <c r="E1035" s="154">
        <v>1</v>
      </c>
      <c r="F1035" s="154">
        <v>0</v>
      </c>
      <c r="G1035" s="154">
        <v>0</v>
      </c>
      <c r="H1035" s="154">
        <v>0</v>
      </c>
      <c r="I1035" s="154">
        <v>0</v>
      </c>
      <c r="J1035" s="154">
        <v>0</v>
      </c>
      <c r="K1035" s="154">
        <v>0</v>
      </c>
      <c r="L1035" s="154">
        <v>0</v>
      </c>
      <c r="M1035" s="154">
        <v>0</v>
      </c>
      <c r="N1035" s="154">
        <v>28.9</v>
      </c>
      <c r="O1035" s="154" t="s">
        <v>188</v>
      </c>
      <c r="P1035" s="2"/>
    </row>
    <row r="1036" spans="1:16" ht="13.5" customHeight="1" x14ac:dyDescent="0.25">
      <c r="A1036" s="155">
        <v>0.92708333333333304</v>
      </c>
      <c r="B1036" s="154">
        <v>4</v>
      </c>
      <c r="C1036" s="154">
        <v>0</v>
      </c>
      <c r="D1036" s="154">
        <v>0</v>
      </c>
      <c r="E1036" s="154">
        <v>2</v>
      </c>
      <c r="F1036" s="154">
        <v>2</v>
      </c>
      <c r="G1036" s="154">
        <v>0</v>
      </c>
      <c r="H1036" s="154">
        <v>0</v>
      </c>
      <c r="I1036" s="154">
        <v>0</v>
      </c>
      <c r="J1036" s="154">
        <v>0</v>
      </c>
      <c r="K1036" s="154">
        <v>0</v>
      </c>
      <c r="L1036" s="154">
        <v>0</v>
      </c>
      <c r="M1036" s="154">
        <v>0</v>
      </c>
      <c r="N1036" s="154">
        <v>23</v>
      </c>
      <c r="O1036" s="154" t="s">
        <v>188</v>
      </c>
      <c r="P1036" s="2"/>
    </row>
    <row r="1037" spans="1:16" ht="13.5" customHeight="1" x14ac:dyDescent="0.25">
      <c r="A1037" s="155">
        <v>0.9375</v>
      </c>
      <c r="B1037" s="154">
        <v>0</v>
      </c>
      <c r="C1037" s="154">
        <v>0</v>
      </c>
      <c r="D1037" s="154">
        <v>0</v>
      </c>
      <c r="E1037" s="154">
        <v>0</v>
      </c>
      <c r="F1037" s="154">
        <v>0</v>
      </c>
      <c r="G1037" s="154">
        <v>0</v>
      </c>
      <c r="H1037" s="154">
        <v>0</v>
      </c>
      <c r="I1037" s="154">
        <v>0</v>
      </c>
      <c r="J1037" s="154">
        <v>0</v>
      </c>
      <c r="K1037" s="154">
        <v>0</v>
      </c>
      <c r="L1037" s="154">
        <v>0</v>
      </c>
      <c r="M1037" s="154">
        <v>0</v>
      </c>
      <c r="N1037" s="154" t="s">
        <v>188</v>
      </c>
      <c r="O1037" s="154" t="s">
        <v>188</v>
      </c>
      <c r="P1037" s="2"/>
    </row>
    <row r="1038" spans="1:16" ht="13.5" customHeight="1" x14ac:dyDescent="0.25">
      <c r="A1038" s="155">
        <v>0.94791666666666696</v>
      </c>
      <c r="B1038" s="154">
        <v>1</v>
      </c>
      <c r="C1038" s="154">
        <v>0</v>
      </c>
      <c r="D1038" s="154">
        <v>0</v>
      </c>
      <c r="E1038" s="154">
        <v>1</v>
      </c>
      <c r="F1038" s="154">
        <v>0</v>
      </c>
      <c r="G1038" s="154">
        <v>0</v>
      </c>
      <c r="H1038" s="154">
        <v>0</v>
      </c>
      <c r="I1038" s="154">
        <v>0</v>
      </c>
      <c r="J1038" s="154">
        <v>0</v>
      </c>
      <c r="K1038" s="154">
        <v>0</v>
      </c>
      <c r="L1038" s="154">
        <v>0</v>
      </c>
      <c r="M1038" s="154">
        <v>0</v>
      </c>
      <c r="N1038" s="154">
        <v>25.5</v>
      </c>
      <c r="O1038" s="154" t="s">
        <v>188</v>
      </c>
      <c r="P1038" s="2"/>
    </row>
    <row r="1039" spans="1:16" ht="13.5" customHeight="1" x14ac:dyDescent="0.25">
      <c r="A1039" s="155">
        <v>0.95833333333333304</v>
      </c>
      <c r="B1039" s="154">
        <v>0</v>
      </c>
      <c r="C1039" s="154">
        <v>0</v>
      </c>
      <c r="D1039" s="154">
        <v>0</v>
      </c>
      <c r="E1039" s="154">
        <v>0</v>
      </c>
      <c r="F1039" s="154">
        <v>0</v>
      </c>
      <c r="G1039" s="154">
        <v>0</v>
      </c>
      <c r="H1039" s="154">
        <v>0</v>
      </c>
      <c r="I1039" s="154">
        <v>0</v>
      </c>
      <c r="J1039" s="154">
        <v>0</v>
      </c>
      <c r="K1039" s="154">
        <v>0</v>
      </c>
      <c r="L1039" s="154">
        <v>0</v>
      </c>
      <c r="M1039" s="154">
        <v>0</v>
      </c>
      <c r="N1039" s="154" t="s">
        <v>188</v>
      </c>
      <c r="O1039" s="154" t="s">
        <v>188</v>
      </c>
      <c r="P1039" s="2"/>
    </row>
    <row r="1040" spans="1:16" ht="13.5" customHeight="1" x14ac:dyDescent="0.25">
      <c r="A1040" s="155">
        <v>0.96875</v>
      </c>
      <c r="B1040" s="154">
        <v>1</v>
      </c>
      <c r="C1040" s="154">
        <v>0</v>
      </c>
      <c r="D1040" s="154">
        <v>0</v>
      </c>
      <c r="E1040" s="154">
        <v>1</v>
      </c>
      <c r="F1040" s="154">
        <v>0</v>
      </c>
      <c r="G1040" s="154">
        <v>0</v>
      </c>
      <c r="H1040" s="154">
        <v>0</v>
      </c>
      <c r="I1040" s="154">
        <v>0</v>
      </c>
      <c r="J1040" s="154">
        <v>0</v>
      </c>
      <c r="K1040" s="154">
        <v>0</v>
      </c>
      <c r="L1040" s="154">
        <v>0</v>
      </c>
      <c r="M1040" s="154">
        <v>0</v>
      </c>
      <c r="N1040" s="154">
        <v>49</v>
      </c>
      <c r="O1040" s="154" t="s">
        <v>188</v>
      </c>
      <c r="P1040" s="2"/>
    </row>
    <row r="1041" spans="1:16" ht="13.5" customHeight="1" x14ac:dyDescent="0.25">
      <c r="A1041" s="155">
        <v>0.97916666666666696</v>
      </c>
      <c r="B1041" s="154">
        <v>0</v>
      </c>
      <c r="C1041" s="154">
        <v>0</v>
      </c>
      <c r="D1041" s="154">
        <v>0</v>
      </c>
      <c r="E1041" s="154">
        <v>0</v>
      </c>
      <c r="F1041" s="154">
        <v>0</v>
      </c>
      <c r="G1041" s="154">
        <v>0</v>
      </c>
      <c r="H1041" s="154">
        <v>0</v>
      </c>
      <c r="I1041" s="154">
        <v>0</v>
      </c>
      <c r="J1041" s="154">
        <v>0</v>
      </c>
      <c r="K1041" s="154">
        <v>0</v>
      </c>
      <c r="L1041" s="154">
        <v>0</v>
      </c>
      <c r="M1041" s="154">
        <v>0</v>
      </c>
      <c r="N1041" s="154" t="s">
        <v>188</v>
      </c>
      <c r="O1041" s="154" t="s">
        <v>188</v>
      </c>
      <c r="P1041" s="2"/>
    </row>
    <row r="1042" spans="1:16" ht="13.5" customHeight="1" thickBot="1" x14ac:dyDescent="0.3">
      <c r="A1042" s="156">
        <v>0.98958333333333304</v>
      </c>
      <c r="B1042" s="154">
        <v>0</v>
      </c>
      <c r="C1042" s="154">
        <v>0</v>
      </c>
      <c r="D1042" s="154">
        <v>0</v>
      </c>
      <c r="E1042" s="154">
        <v>0</v>
      </c>
      <c r="F1042" s="154">
        <v>0</v>
      </c>
      <c r="G1042" s="154">
        <v>0</v>
      </c>
      <c r="H1042" s="154">
        <v>0</v>
      </c>
      <c r="I1042" s="154">
        <v>0</v>
      </c>
      <c r="J1042" s="154">
        <v>0</v>
      </c>
      <c r="K1042" s="154">
        <v>0</v>
      </c>
      <c r="L1042" s="154">
        <v>0</v>
      </c>
      <c r="M1042" s="154">
        <v>0</v>
      </c>
      <c r="N1042" s="154" t="s">
        <v>188</v>
      </c>
      <c r="O1042" s="154" t="s">
        <v>188</v>
      </c>
      <c r="P1042" s="2"/>
    </row>
    <row r="1043" spans="1:16" ht="13.5" customHeight="1" thickTop="1" x14ac:dyDescent="0.25">
      <c r="A1043" s="157" t="s">
        <v>44</v>
      </c>
      <c r="B1043" s="158">
        <f t="shared" ref="B1043:M1043" si="85">SUM(B975:B1022)</f>
        <v>763</v>
      </c>
      <c r="C1043" s="158">
        <f t="shared" si="85"/>
        <v>2</v>
      </c>
      <c r="D1043" s="158">
        <f t="shared" si="85"/>
        <v>5</v>
      </c>
      <c r="E1043" s="158">
        <f t="shared" si="85"/>
        <v>635</v>
      </c>
      <c r="F1043" s="158">
        <f t="shared" si="85"/>
        <v>112</v>
      </c>
      <c r="G1043" s="158">
        <f t="shared" si="85"/>
        <v>8</v>
      </c>
      <c r="H1043" s="158">
        <f t="shared" si="85"/>
        <v>0</v>
      </c>
      <c r="I1043" s="158">
        <f t="shared" si="85"/>
        <v>0</v>
      </c>
      <c r="J1043" s="158">
        <f t="shared" si="85"/>
        <v>1</v>
      </c>
      <c r="K1043" s="158">
        <f t="shared" si="85"/>
        <v>0</v>
      </c>
      <c r="L1043" s="158">
        <f t="shared" si="85"/>
        <v>0</v>
      </c>
      <c r="M1043" s="158">
        <f t="shared" si="85"/>
        <v>0</v>
      </c>
      <c r="N1043" s="159">
        <v>24.2</v>
      </c>
      <c r="O1043" s="159">
        <v>27.9</v>
      </c>
    </row>
    <row r="1044" spans="1:16" ht="13.5" customHeight="1" x14ac:dyDescent="0.25">
      <c r="A1044" s="160" t="s">
        <v>45</v>
      </c>
      <c r="B1044" s="154">
        <f t="shared" ref="B1044:M1044" si="86">SUM(B971:B1034)</f>
        <v>842</v>
      </c>
      <c r="C1044" s="154">
        <f t="shared" si="86"/>
        <v>2</v>
      </c>
      <c r="D1044" s="154">
        <f t="shared" si="86"/>
        <v>5</v>
      </c>
      <c r="E1044" s="154">
        <f t="shared" si="86"/>
        <v>695</v>
      </c>
      <c r="F1044" s="154">
        <f t="shared" si="86"/>
        <v>129</v>
      </c>
      <c r="G1044" s="154">
        <f t="shared" si="86"/>
        <v>10</v>
      </c>
      <c r="H1044" s="154">
        <f t="shared" si="86"/>
        <v>0</v>
      </c>
      <c r="I1044" s="154">
        <f t="shared" si="86"/>
        <v>0</v>
      </c>
      <c r="J1044" s="154">
        <f t="shared" si="86"/>
        <v>1</v>
      </c>
      <c r="K1044" s="154">
        <f t="shared" si="86"/>
        <v>0</v>
      </c>
      <c r="L1044" s="154">
        <f t="shared" si="86"/>
        <v>0</v>
      </c>
      <c r="M1044" s="154">
        <f t="shared" si="86"/>
        <v>0</v>
      </c>
      <c r="N1044" s="161">
        <v>24.6</v>
      </c>
      <c r="O1044" s="161">
        <v>28.4</v>
      </c>
    </row>
    <row r="1045" spans="1:16" ht="13.5" customHeight="1" x14ac:dyDescent="0.25">
      <c r="A1045" s="154" t="s">
        <v>46</v>
      </c>
      <c r="B1045" s="154">
        <f t="shared" ref="B1045:M1045" si="87">SUM(B971:B1042)</f>
        <v>849</v>
      </c>
      <c r="C1045" s="154">
        <f t="shared" si="87"/>
        <v>2</v>
      </c>
      <c r="D1045" s="154">
        <f t="shared" si="87"/>
        <v>5</v>
      </c>
      <c r="E1045" s="154">
        <f t="shared" si="87"/>
        <v>700</v>
      </c>
      <c r="F1045" s="154">
        <f t="shared" si="87"/>
        <v>131</v>
      </c>
      <c r="G1045" s="154">
        <f t="shared" si="87"/>
        <v>10</v>
      </c>
      <c r="H1045" s="154">
        <f t="shared" si="87"/>
        <v>0</v>
      </c>
      <c r="I1045" s="154">
        <f t="shared" si="87"/>
        <v>0</v>
      </c>
      <c r="J1045" s="154">
        <f t="shared" si="87"/>
        <v>1</v>
      </c>
      <c r="K1045" s="154">
        <f t="shared" si="87"/>
        <v>0</v>
      </c>
      <c r="L1045" s="154">
        <f t="shared" si="87"/>
        <v>0</v>
      </c>
      <c r="M1045" s="154">
        <f t="shared" si="87"/>
        <v>0</v>
      </c>
      <c r="N1045" s="161">
        <v>24.6</v>
      </c>
      <c r="O1045" s="161">
        <v>28.4</v>
      </c>
    </row>
    <row r="1046" spans="1:16" ht="13.5" customHeight="1" thickBot="1" x14ac:dyDescent="0.3">
      <c r="A1046" s="162" t="s">
        <v>47</v>
      </c>
      <c r="B1046" s="162">
        <f t="shared" ref="B1046:M1046" si="88">SUM(B947:B1042)</f>
        <v>855</v>
      </c>
      <c r="C1046" s="162">
        <f t="shared" si="88"/>
        <v>2</v>
      </c>
      <c r="D1046" s="162">
        <f t="shared" si="88"/>
        <v>6</v>
      </c>
      <c r="E1046" s="162">
        <f t="shared" si="88"/>
        <v>704</v>
      </c>
      <c r="F1046" s="162">
        <f t="shared" si="88"/>
        <v>131</v>
      </c>
      <c r="G1046" s="162">
        <f t="shared" si="88"/>
        <v>11</v>
      </c>
      <c r="H1046" s="162">
        <f t="shared" si="88"/>
        <v>0</v>
      </c>
      <c r="I1046" s="162">
        <f t="shared" si="88"/>
        <v>0</v>
      </c>
      <c r="J1046" s="162">
        <f t="shared" si="88"/>
        <v>1</v>
      </c>
      <c r="K1046" s="162">
        <f t="shared" si="88"/>
        <v>0</v>
      </c>
      <c r="L1046" s="162">
        <f t="shared" si="88"/>
        <v>0</v>
      </c>
      <c r="M1046" s="162">
        <f t="shared" si="88"/>
        <v>0</v>
      </c>
      <c r="N1046" s="163">
        <v>24.6</v>
      </c>
      <c r="O1046" s="163">
        <v>28.5</v>
      </c>
    </row>
    <row r="1047" spans="1:16" ht="13.5" customHeight="1" thickTop="1" x14ac:dyDescent="0.25">
      <c r="N1047" s="164"/>
      <c r="O1047" s="164"/>
    </row>
    <row r="1048" spans="1:16" ht="13.5" customHeight="1" thickBot="1" x14ac:dyDescent="0.3">
      <c r="A1048" s="165" t="s">
        <v>9</v>
      </c>
      <c r="B1048" s="166" t="str">
        <f>TEXT(C1048,"dddd")</f>
        <v>Thursday</v>
      </c>
      <c r="C1048" s="166">
        <f>C944+1</f>
        <v>44840</v>
      </c>
      <c r="D1048" s="165"/>
      <c r="E1048" s="165"/>
      <c r="F1048" s="165"/>
      <c r="G1048" s="165"/>
      <c r="H1048" s="165"/>
      <c r="I1048" s="165"/>
      <c r="J1048" s="165"/>
      <c r="K1048" s="165"/>
      <c r="L1048" s="165"/>
      <c r="M1048" s="165"/>
      <c r="N1048" s="167"/>
      <c r="O1048" s="167"/>
    </row>
    <row r="1049" spans="1:16" ht="13.5" customHeight="1" thickTop="1" thickBot="1" x14ac:dyDescent="0.3">
      <c r="A1049" s="165"/>
      <c r="B1049" s="521" t="s">
        <v>30</v>
      </c>
      <c r="C1049" s="521" t="s">
        <v>31</v>
      </c>
      <c r="D1049" s="521" t="s">
        <v>32</v>
      </c>
      <c r="E1049" s="521" t="s">
        <v>33</v>
      </c>
      <c r="F1049" s="521" t="s">
        <v>34</v>
      </c>
      <c r="G1049" s="521" t="s">
        <v>35</v>
      </c>
      <c r="H1049" s="521" t="s">
        <v>36</v>
      </c>
      <c r="I1049" s="521" t="s">
        <v>37</v>
      </c>
      <c r="J1049" s="521" t="s">
        <v>38</v>
      </c>
      <c r="K1049" s="521" t="s">
        <v>39</v>
      </c>
      <c r="L1049" s="521" t="s">
        <v>40</v>
      </c>
      <c r="M1049" s="521" t="s">
        <v>41</v>
      </c>
      <c r="N1049" s="523" t="s">
        <v>42</v>
      </c>
      <c r="O1049" s="523" t="s">
        <v>43</v>
      </c>
    </row>
    <row r="1050" spans="1:16" ht="13.5" customHeight="1" thickTop="1" thickBot="1" x14ac:dyDescent="0.3">
      <c r="A1050" s="168" t="s">
        <v>50</v>
      </c>
      <c r="B1050" s="522"/>
      <c r="C1050" s="522"/>
      <c r="D1050" s="522"/>
      <c r="E1050" s="522"/>
      <c r="F1050" s="522"/>
      <c r="G1050" s="522"/>
      <c r="H1050" s="522"/>
      <c r="I1050" s="522"/>
      <c r="J1050" s="522"/>
      <c r="K1050" s="522"/>
      <c r="L1050" s="522"/>
      <c r="M1050" s="522"/>
      <c r="N1050" s="524"/>
      <c r="O1050" s="524"/>
    </row>
    <row r="1051" spans="1:16" ht="13.5" customHeight="1" thickTop="1" x14ac:dyDescent="0.25">
      <c r="A1051" s="153">
        <v>0</v>
      </c>
      <c r="B1051" s="154">
        <v>1</v>
      </c>
      <c r="C1051" s="154">
        <v>0</v>
      </c>
      <c r="D1051" s="154">
        <v>0</v>
      </c>
      <c r="E1051" s="154">
        <v>1</v>
      </c>
      <c r="F1051" s="154">
        <v>0</v>
      </c>
      <c r="G1051" s="154">
        <v>0</v>
      </c>
      <c r="H1051" s="154">
        <v>0</v>
      </c>
      <c r="I1051" s="154">
        <v>0</v>
      </c>
      <c r="J1051" s="154">
        <v>0</v>
      </c>
      <c r="K1051" s="154">
        <v>0</v>
      </c>
      <c r="L1051" s="154">
        <v>0</v>
      </c>
      <c r="M1051" s="154">
        <v>0</v>
      </c>
      <c r="N1051" s="154">
        <v>23.3</v>
      </c>
      <c r="O1051" s="154" t="s">
        <v>188</v>
      </c>
      <c r="P1051" s="2"/>
    </row>
    <row r="1052" spans="1:16" ht="13.5" customHeight="1" x14ac:dyDescent="0.25">
      <c r="A1052" s="155">
        <v>1.0416666666666666E-2</v>
      </c>
      <c r="B1052" s="154">
        <v>0</v>
      </c>
      <c r="C1052" s="154">
        <v>0</v>
      </c>
      <c r="D1052" s="154">
        <v>0</v>
      </c>
      <c r="E1052" s="154">
        <v>0</v>
      </c>
      <c r="F1052" s="154">
        <v>0</v>
      </c>
      <c r="G1052" s="154">
        <v>0</v>
      </c>
      <c r="H1052" s="154">
        <v>0</v>
      </c>
      <c r="I1052" s="154">
        <v>0</v>
      </c>
      <c r="J1052" s="154">
        <v>0</v>
      </c>
      <c r="K1052" s="154">
        <v>0</v>
      </c>
      <c r="L1052" s="154">
        <v>0</v>
      </c>
      <c r="M1052" s="154">
        <v>0</v>
      </c>
      <c r="N1052" s="154" t="s">
        <v>188</v>
      </c>
      <c r="O1052" s="154" t="s">
        <v>188</v>
      </c>
      <c r="P1052" s="2"/>
    </row>
    <row r="1053" spans="1:16" ht="13.5" customHeight="1" x14ac:dyDescent="0.25">
      <c r="A1053" s="155">
        <v>2.0833333333333332E-2</v>
      </c>
      <c r="B1053" s="154">
        <v>1</v>
      </c>
      <c r="C1053" s="154">
        <v>0</v>
      </c>
      <c r="D1053" s="154">
        <v>0</v>
      </c>
      <c r="E1053" s="154">
        <v>1</v>
      </c>
      <c r="F1053" s="154">
        <v>0</v>
      </c>
      <c r="G1053" s="154">
        <v>0</v>
      </c>
      <c r="H1053" s="154">
        <v>0</v>
      </c>
      <c r="I1053" s="154">
        <v>0</v>
      </c>
      <c r="J1053" s="154">
        <v>0</v>
      </c>
      <c r="K1053" s="154">
        <v>0</v>
      </c>
      <c r="L1053" s="154">
        <v>0</v>
      </c>
      <c r="M1053" s="154">
        <v>0</v>
      </c>
      <c r="N1053" s="154">
        <v>27.6</v>
      </c>
      <c r="O1053" s="154" t="s">
        <v>188</v>
      </c>
      <c r="P1053" s="2"/>
    </row>
    <row r="1054" spans="1:16" ht="13.5" customHeight="1" x14ac:dyDescent="0.25">
      <c r="A1054" s="155">
        <v>3.125E-2</v>
      </c>
      <c r="B1054" s="154">
        <v>0</v>
      </c>
      <c r="C1054" s="154">
        <v>0</v>
      </c>
      <c r="D1054" s="154">
        <v>0</v>
      </c>
      <c r="E1054" s="154">
        <v>0</v>
      </c>
      <c r="F1054" s="154">
        <v>0</v>
      </c>
      <c r="G1054" s="154">
        <v>0</v>
      </c>
      <c r="H1054" s="154">
        <v>0</v>
      </c>
      <c r="I1054" s="154">
        <v>0</v>
      </c>
      <c r="J1054" s="154">
        <v>0</v>
      </c>
      <c r="K1054" s="154">
        <v>0</v>
      </c>
      <c r="L1054" s="154">
        <v>0</v>
      </c>
      <c r="M1054" s="154">
        <v>0</v>
      </c>
      <c r="N1054" s="154" t="s">
        <v>188</v>
      </c>
      <c r="O1054" s="154" t="s">
        <v>188</v>
      </c>
      <c r="P1054" s="2"/>
    </row>
    <row r="1055" spans="1:16" ht="13.5" customHeight="1" x14ac:dyDescent="0.25">
      <c r="A1055" s="155">
        <v>4.1666666666666664E-2</v>
      </c>
      <c r="B1055" s="154">
        <v>0</v>
      </c>
      <c r="C1055" s="154">
        <v>0</v>
      </c>
      <c r="D1055" s="154">
        <v>0</v>
      </c>
      <c r="E1055" s="154">
        <v>0</v>
      </c>
      <c r="F1055" s="154">
        <v>0</v>
      </c>
      <c r="G1055" s="154">
        <v>0</v>
      </c>
      <c r="H1055" s="154">
        <v>0</v>
      </c>
      <c r="I1055" s="154">
        <v>0</v>
      </c>
      <c r="J1055" s="154">
        <v>0</v>
      </c>
      <c r="K1055" s="154">
        <v>0</v>
      </c>
      <c r="L1055" s="154">
        <v>0</v>
      </c>
      <c r="M1055" s="154">
        <v>0</v>
      </c>
      <c r="N1055" s="154" t="s">
        <v>188</v>
      </c>
      <c r="O1055" s="154" t="s">
        <v>188</v>
      </c>
      <c r="P1055" s="2"/>
    </row>
    <row r="1056" spans="1:16" ht="13.5" customHeight="1" x14ac:dyDescent="0.25">
      <c r="A1056" s="155">
        <v>5.2083333333333336E-2</v>
      </c>
      <c r="B1056" s="154">
        <v>0</v>
      </c>
      <c r="C1056" s="154">
        <v>0</v>
      </c>
      <c r="D1056" s="154">
        <v>0</v>
      </c>
      <c r="E1056" s="154">
        <v>0</v>
      </c>
      <c r="F1056" s="154">
        <v>0</v>
      </c>
      <c r="G1056" s="154">
        <v>0</v>
      </c>
      <c r="H1056" s="154">
        <v>0</v>
      </c>
      <c r="I1056" s="154">
        <v>0</v>
      </c>
      <c r="J1056" s="154">
        <v>0</v>
      </c>
      <c r="K1056" s="154">
        <v>0</v>
      </c>
      <c r="L1056" s="154">
        <v>0</v>
      </c>
      <c r="M1056" s="154">
        <v>0</v>
      </c>
      <c r="N1056" s="154" t="s">
        <v>188</v>
      </c>
      <c r="O1056" s="154" t="s">
        <v>188</v>
      </c>
      <c r="P1056" s="2"/>
    </row>
    <row r="1057" spans="1:16" ht="13.5" customHeight="1" x14ac:dyDescent="0.25">
      <c r="A1057" s="155">
        <v>6.25E-2</v>
      </c>
      <c r="B1057" s="154">
        <v>0</v>
      </c>
      <c r="C1057" s="154">
        <v>0</v>
      </c>
      <c r="D1057" s="154">
        <v>0</v>
      </c>
      <c r="E1057" s="154">
        <v>0</v>
      </c>
      <c r="F1057" s="154">
        <v>0</v>
      </c>
      <c r="G1057" s="154">
        <v>0</v>
      </c>
      <c r="H1057" s="154">
        <v>0</v>
      </c>
      <c r="I1057" s="154">
        <v>0</v>
      </c>
      <c r="J1057" s="154">
        <v>0</v>
      </c>
      <c r="K1057" s="154">
        <v>0</v>
      </c>
      <c r="L1057" s="154">
        <v>0</v>
      </c>
      <c r="M1057" s="154">
        <v>0</v>
      </c>
      <c r="N1057" s="154" t="s">
        <v>188</v>
      </c>
      <c r="O1057" s="154" t="s">
        <v>188</v>
      </c>
      <c r="P1057" s="2"/>
    </row>
    <row r="1058" spans="1:16" ht="13.5" customHeight="1" x14ac:dyDescent="0.25">
      <c r="A1058" s="155">
        <v>7.2916666666666699E-2</v>
      </c>
      <c r="B1058" s="154">
        <v>0</v>
      </c>
      <c r="C1058" s="154">
        <v>0</v>
      </c>
      <c r="D1058" s="154">
        <v>0</v>
      </c>
      <c r="E1058" s="154">
        <v>0</v>
      </c>
      <c r="F1058" s="154">
        <v>0</v>
      </c>
      <c r="G1058" s="154">
        <v>0</v>
      </c>
      <c r="H1058" s="154">
        <v>0</v>
      </c>
      <c r="I1058" s="154">
        <v>0</v>
      </c>
      <c r="J1058" s="154">
        <v>0</v>
      </c>
      <c r="K1058" s="154">
        <v>0</v>
      </c>
      <c r="L1058" s="154">
        <v>0</v>
      </c>
      <c r="M1058" s="154">
        <v>0</v>
      </c>
      <c r="N1058" s="154" t="s">
        <v>188</v>
      </c>
      <c r="O1058" s="154" t="s">
        <v>188</v>
      </c>
      <c r="P1058" s="2"/>
    </row>
    <row r="1059" spans="1:16" ht="13.5" customHeight="1" x14ac:dyDescent="0.25">
      <c r="A1059" s="155">
        <v>8.3333333333333301E-2</v>
      </c>
      <c r="B1059" s="154">
        <v>0</v>
      </c>
      <c r="C1059" s="154">
        <v>0</v>
      </c>
      <c r="D1059" s="154">
        <v>0</v>
      </c>
      <c r="E1059" s="154">
        <v>0</v>
      </c>
      <c r="F1059" s="154">
        <v>0</v>
      </c>
      <c r="G1059" s="154">
        <v>0</v>
      </c>
      <c r="H1059" s="154">
        <v>0</v>
      </c>
      <c r="I1059" s="154">
        <v>0</v>
      </c>
      <c r="J1059" s="154">
        <v>0</v>
      </c>
      <c r="K1059" s="154">
        <v>0</v>
      </c>
      <c r="L1059" s="154">
        <v>0</v>
      </c>
      <c r="M1059" s="154">
        <v>0</v>
      </c>
      <c r="N1059" s="154" t="s">
        <v>188</v>
      </c>
      <c r="O1059" s="154" t="s">
        <v>188</v>
      </c>
      <c r="P1059" s="2"/>
    </row>
    <row r="1060" spans="1:16" ht="13.5" customHeight="1" x14ac:dyDescent="0.25">
      <c r="A1060" s="155">
        <v>9.375E-2</v>
      </c>
      <c r="B1060" s="154">
        <v>0</v>
      </c>
      <c r="C1060" s="154">
        <v>0</v>
      </c>
      <c r="D1060" s="154">
        <v>0</v>
      </c>
      <c r="E1060" s="154">
        <v>0</v>
      </c>
      <c r="F1060" s="154">
        <v>0</v>
      </c>
      <c r="G1060" s="154">
        <v>0</v>
      </c>
      <c r="H1060" s="154">
        <v>0</v>
      </c>
      <c r="I1060" s="154">
        <v>0</v>
      </c>
      <c r="J1060" s="154">
        <v>0</v>
      </c>
      <c r="K1060" s="154">
        <v>0</v>
      </c>
      <c r="L1060" s="154">
        <v>0</v>
      </c>
      <c r="M1060" s="154">
        <v>0</v>
      </c>
      <c r="N1060" s="154" t="s">
        <v>188</v>
      </c>
      <c r="O1060" s="154" t="s">
        <v>188</v>
      </c>
      <c r="P1060" s="2"/>
    </row>
    <row r="1061" spans="1:16" ht="13.5" customHeight="1" x14ac:dyDescent="0.25">
      <c r="A1061" s="155">
        <v>0.104166666666667</v>
      </c>
      <c r="B1061" s="154">
        <v>0</v>
      </c>
      <c r="C1061" s="154">
        <v>0</v>
      </c>
      <c r="D1061" s="154">
        <v>0</v>
      </c>
      <c r="E1061" s="154">
        <v>0</v>
      </c>
      <c r="F1061" s="154">
        <v>0</v>
      </c>
      <c r="G1061" s="154">
        <v>0</v>
      </c>
      <c r="H1061" s="154">
        <v>0</v>
      </c>
      <c r="I1061" s="154">
        <v>0</v>
      </c>
      <c r="J1061" s="154">
        <v>0</v>
      </c>
      <c r="K1061" s="154">
        <v>0</v>
      </c>
      <c r="L1061" s="154">
        <v>0</v>
      </c>
      <c r="M1061" s="154">
        <v>0</v>
      </c>
      <c r="N1061" s="154" t="s">
        <v>188</v>
      </c>
      <c r="O1061" s="154" t="s">
        <v>188</v>
      </c>
      <c r="P1061" s="2"/>
    </row>
    <row r="1062" spans="1:16" ht="13.5" customHeight="1" x14ac:dyDescent="0.25">
      <c r="A1062" s="155">
        <v>0.114583333333333</v>
      </c>
      <c r="B1062" s="154">
        <v>0</v>
      </c>
      <c r="C1062" s="154">
        <v>0</v>
      </c>
      <c r="D1062" s="154">
        <v>0</v>
      </c>
      <c r="E1062" s="154">
        <v>0</v>
      </c>
      <c r="F1062" s="154">
        <v>0</v>
      </c>
      <c r="G1062" s="154">
        <v>0</v>
      </c>
      <c r="H1062" s="154">
        <v>0</v>
      </c>
      <c r="I1062" s="154">
        <v>0</v>
      </c>
      <c r="J1062" s="154">
        <v>0</v>
      </c>
      <c r="K1062" s="154">
        <v>0</v>
      </c>
      <c r="L1062" s="154">
        <v>0</v>
      </c>
      <c r="M1062" s="154">
        <v>0</v>
      </c>
      <c r="N1062" s="154" t="s">
        <v>188</v>
      </c>
      <c r="O1062" s="154" t="s">
        <v>188</v>
      </c>
      <c r="P1062" s="2"/>
    </row>
    <row r="1063" spans="1:16" ht="13.5" customHeight="1" x14ac:dyDescent="0.25">
      <c r="A1063" s="155">
        <v>0.125</v>
      </c>
      <c r="B1063" s="154">
        <v>0</v>
      </c>
      <c r="C1063" s="154">
        <v>0</v>
      </c>
      <c r="D1063" s="154">
        <v>0</v>
      </c>
      <c r="E1063" s="154">
        <v>0</v>
      </c>
      <c r="F1063" s="154">
        <v>0</v>
      </c>
      <c r="G1063" s="154">
        <v>0</v>
      </c>
      <c r="H1063" s="154">
        <v>0</v>
      </c>
      <c r="I1063" s="154">
        <v>0</v>
      </c>
      <c r="J1063" s="154">
        <v>0</v>
      </c>
      <c r="K1063" s="154">
        <v>0</v>
      </c>
      <c r="L1063" s="154">
        <v>0</v>
      </c>
      <c r="M1063" s="154">
        <v>0</v>
      </c>
      <c r="N1063" s="154" t="s">
        <v>188</v>
      </c>
      <c r="O1063" s="154" t="s">
        <v>188</v>
      </c>
      <c r="P1063" s="2"/>
    </row>
    <row r="1064" spans="1:16" ht="13.5" customHeight="1" x14ac:dyDescent="0.25">
      <c r="A1064" s="155">
        <v>0.13541666666666699</v>
      </c>
      <c r="B1064" s="154">
        <v>0</v>
      </c>
      <c r="C1064" s="154">
        <v>0</v>
      </c>
      <c r="D1064" s="154">
        <v>0</v>
      </c>
      <c r="E1064" s="154">
        <v>0</v>
      </c>
      <c r="F1064" s="154">
        <v>0</v>
      </c>
      <c r="G1064" s="154">
        <v>0</v>
      </c>
      <c r="H1064" s="154">
        <v>0</v>
      </c>
      <c r="I1064" s="154">
        <v>0</v>
      </c>
      <c r="J1064" s="154">
        <v>0</v>
      </c>
      <c r="K1064" s="154">
        <v>0</v>
      </c>
      <c r="L1064" s="154">
        <v>0</v>
      </c>
      <c r="M1064" s="154">
        <v>0</v>
      </c>
      <c r="N1064" s="154" t="s">
        <v>188</v>
      </c>
      <c r="O1064" s="154" t="s">
        <v>188</v>
      </c>
      <c r="P1064" s="2"/>
    </row>
    <row r="1065" spans="1:16" ht="13.5" customHeight="1" x14ac:dyDescent="0.25">
      <c r="A1065" s="155">
        <v>0.14583333333333301</v>
      </c>
      <c r="B1065" s="154">
        <v>0</v>
      </c>
      <c r="C1065" s="154">
        <v>0</v>
      </c>
      <c r="D1065" s="154">
        <v>0</v>
      </c>
      <c r="E1065" s="154">
        <v>0</v>
      </c>
      <c r="F1065" s="154">
        <v>0</v>
      </c>
      <c r="G1065" s="154">
        <v>0</v>
      </c>
      <c r="H1065" s="154">
        <v>0</v>
      </c>
      <c r="I1065" s="154">
        <v>0</v>
      </c>
      <c r="J1065" s="154">
        <v>0</v>
      </c>
      <c r="K1065" s="154">
        <v>0</v>
      </c>
      <c r="L1065" s="154">
        <v>0</v>
      </c>
      <c r="M1065" s="154">
        <v>0</v>
      </c>
      <c r="N1065" s="154" t="s">
        <v>188</v>
      </c>
      <c r="O1065" s="154" t="s">
        <v>188</v>
      </c>
      <c r="P1065" s="2"/>
    </row>
    <row r="1066" spans="1:16" ht="13.5" customHeight="1" x14ac:dyDescent="0.25">
      <c r="A1066" s="155">
        <v>0.15625</v>
      </c>
      <c r="B1066" s="154">
        <v>0</v>
      </c>
      <c r="C1066" s="154">
        <v>0</v>
      </c>
      <c r="D1066" s="154">
        <v>0</v>
      </c>
      <c r="E1066" s="154">
        <v>0</v>
      </c>
      <c r="F1066" s="154">
        <v>0</v>
      </c>
      <c r="G1066" s="154">
        <v>0</v>
      </c>
      <c r="H1066" s="154">
        <v>0</v>
      </c>
      <c r="I1066" s="154">
        <v>0</v>
      </c>
      <c r="J1066" s="154">
        <v>0</v>
      </c>
      <c r="K1066" s="154">
        <v>0</v>
      </c>
      <c r="L1066" s="154">
        <v>0</v>
      </c>
      <c r="M1066" s="154">
        <v>0</v>
      </c>
      <c r="N1066" s="154" t="s">
        <v>188</v>
      </c>
      <c r="O1066" s="154" t="s">
        <v>188</v>
      </c>
      <c r="P1066" s="2"/>
    </row>
    <row r="1067" spans="1:16" ht="13.5" customHeight="1" x14ac:dyDescent="0.25">
      <c r="A1067" s="155">
        <v>0.16666666666666699</v>
      </c>
      <c r="B1067" s="154">
        <v>1</v>
      </c>
      <c r="C1067" s="154">
        <v>0</v>
      </c>
      <c r="D1067" s="154">
        <v>0</v>
      </c>
      <c r="E1067" s="154">
        <v>0</v>
      </c>
      <c r="F1067" s="154">
        <v>1</v>
      </c>
      <c r="G1067" s="154">
        <v>0</v>
      </c>
      <c r="H1067" s="154">
        <v>0</v>
      </c>
      <c r="I1067" s="154">
        <v>0</v>
      </c>
      <c r="J1067" s="154">
        <v>0</v>
      </c>
      <c r="K1067" s="154">
        <v>0</v>
      </c>
      <c r="L1067" s="154">
        <v>0</v>
      </c>
      <c r="M1067" s="154">
        <v>0</v>
      </c>
      <c r="N1067" s="154">
        <v>25.4</v>
      </c>
      <c r="O1067" s="154" t="s">
        <v>188</v>
      </c>
      <c r="P1067" s="2"/>
    </row>
    <row r="1068" spans="1:16" ht="13.5" customHeight="1" x14ac:dyDescent="0.25">
      <c r="A1068" s="155">
        <v>0.17708333333333301</v>
      </c>
      <c r="B1068" s="154">
        <v>0</v>
      </c>
      <c r="C1068" s="154">
        <v>0</v>
      </c>
      <c r="D1068" s="154">
        <v>0</v>
      </c>
      <c r="E1068" s="154">
        <v>0</v>
      </c>
      <c r="F1068" s="154">
        <v>0</v>
      </c>
      <c r="G1068" s="154">
        <v>0</v>
      </c>
      <c r="H1068" s="154">
        <v>0</v>
      </c>
      <c r="I1068" s="154">
        <v>0</v>
      </c>
      <c r="J1068" s="154">
        <v>0</v>
      </c>
      <c r="K1068" s="154">
        <v>0</v>
      </c>
      <c r="L1068" s="154">
        <v>0</v>
      </c>
      <c r="M1068" s="154">
        <v>0</v>
      </c>
      <c r="N1068" s="154" t="s">
        <v>188</v>
      </c>
      <c r="O1068" s="154" t="s">
        <v>188</v>
      </c>
      <c r="P1068" s="2"/>
    </row>
    <row r="1069" spans="1:16" ht="13.5" customHeight="1" x14ac:dyDescent="0.25">
      <c r="A1069" s="155">
        <v>0.1875</v>
      </c>
      <c r="B1069" s="154">
        <v>0</v>
      </c>
      <c r="C1069" s="154">
        <v>0</v>
      </c>
      <c r="D1069" s="154">
        <v>0</v>
      </c>
      <c r="E1069" s="154">
        <v>0</v>
      </c>
      <c r="F1069" s="154">
        <v>0</v>
      </c>
      <c r="G1069" s="154">
        <v>0</v>
      </c>
      <c r="H1069" s="154">
        <v>0</v>
      </c>
      <c r="I1069" s="154">
        <v>0</v>
      </c>
      <c r="J1069" s="154">
        <v>0</v>
      </c>
      <c r="K1069" s="154">
        <v>0</v>
      </c>
      <c r="L1069" s="154">
        <v>0</v>
      </c>
      <c r="M1069" s="154">
        <v>0</v>
      </c>
      <c r="N1069" s="154" t="s">
        <v>188</v>
      </c>
      <c r="O1069" s="154" t="s">
        <v>188</v>
      </c>
      <c r="P1069" s="2"/>
    </row>
    <row r="1070" spans="1:16" ht="13.5" customHeight="1" x14ac:dyDescent="0.25">
      <c r="A1070" s="155">
        <v>0.19791666666666699</v>
      </c>
      <c r="B1070" s="154">
        <v>0</v>
      </c>
      <c r="C1070" s="154">
        <v>0</v>
      </c>
      <c r="D1070" s="154">
        <v>0</v>
      </c>
      <c r="E1070" s="154">
        <v>0</v>
      </c>
      <c r="F1070" s="154">
        <v>0</v>
      </c>
      <c r="G1070" s="154">
        <v>0</v>
      </c>
      <c r="H1070" s="154">
        <v>0</v>
      </c>
      <c r="I1070" s="154">
        <v>0</v>
      </c>
      <c r="J1070" s="154">
        <v>0</v>
      </c>
      <c r="K1070" s="154">
        <v>0</v>
      </c>
      <c r="L1070" s="154">
        <v>0</v>
      </c>
      <c r="M1070" s="154">
        <v>0</v>
      </c>
      <c r="N1070" s="154" t="s">
        <v>188</v>
      </c>
      <c r="O1070" s="154" t="s">
        <v>188</v>
      </c>
      <c r="P1070" s="2"/>
    </row>
    <row r="1071" spans="1:16" ht="13.5" customHeight="1" x14ac:dyDescent="0.25">
      <c r="A1071" s="155">
        <v>0.20833333333333301</v>
      </c>
      <c r="B1071" s="154">
        <v>1</v>
      </c>
      <c r="C1071" s="154">
        <v>0</v>
      </c>
      <c r="D1071" s="154">
        <v>0</v>
      </c>
      <c r="E1071" s="154">
        <v>1</v>
      </c>
      <c r="F1071" s="154">
        <v>0</v>
      </c>
      <c r="G1071" s="154">
        <v>0</v>
      </c>
      <c r="H1071" s="154">
        <v>0</v>
      </c>
      <c r="I1071" s="154">
        <v>0</v>
      </c>
      <c r="J1071" s="154">
        <v>0</v>
      </c>
      <c r="K1071" s="154">
        <v>0</v>
      </c>
      <c r="L1071" s="154">
        <v>0</v>
      </c>
      <c r="M1071" s="154">
        <v>0</v>
      </c>
      <c r="N1071" s="154">
        <v>23.4</v>
      </c>
      <c r="O1071" s="154" t="s">
        <v>188</v>
      </c>
      <c r="P1071" s="2"/>
    </row>
    <row r="1072" spans="1:16" ht="13.5" customHeight="1" x14ac:dyDescent="0.25">
      <c r="A1072" s="155">
        <v>0.21875</v>
      </c>
      <c r="B1072" s="154">
        <v>0</v>
      </c>
      <c r="C1072" s="154">
        <v>0</v>
      </c>
      <c r="D1072" s="154">
        <v>0</v>
      </c>
      <c r="E1072" s="154">
        <v>0</v>
      </c>
      <c r="F1072" s="154">
        <v>0</v>
      </c>
      <c r="G1072" s="154">
        <v>0</v>
      </c>
      <c r="H1072" s="154">
        <v>0</v>
      </c>
      <c r="I1072" s="154">
        <v>0</v>
      </c>
      <c r="J1072" s="154">
        <v>0</v>
      </c>
      <c r="K1072" s="154">
        <v>0</v>
      </c>
      <c r="L1072" s="154">
        <v>0</v>
      </c>
      <c r="M1072" s="154">
        <v>0</v>
      </c>
      <c r="N1072" s="154" t="s">
        <v>188</v>
      </c>
      <c r="O1072" s="154" t="s">
        <v>188</v>
      </c>
      <c r="P1072" s="2"/>
    </row>
    <row r="1073" spans="1:16" ht="13.5" customHeight="1" x14ac:dyDescent="0.25">
      <c r="A1073" s="155">
        <v>0.22916666666666699</v>
      </c>
      <c r="B1073" s="154">
        <v>0</v>
      </c>
      <c r="C1073" s="154">
        <v>0</v>
      </c>
      <c r="D1073" s="154">
        <v>0</v>
      </c>
      <c r="E1073" s="154">
        <v>0</v>
      </c>
      <c r="F1073" s="154">
        <v>0</v>
      </c>
      <c r="G1073" s="154">
        <v>0</v>
      </c>
      <c r="H1073" s="154">
        <v>0</v>
      </c>
      <c r="I1073" s="154">
        <v>0</v>
      </c>
      <c r="J1073" s="154">
        <v>0</v>
      </c>
      <c r="K1073" s="154">
        <v>0</v>
      </c>
      <c r="L1073" s="154">
        <v>0</v>
      </c>
      <c r="M1073" s="154">
        <v>0</v>
      </c>
      <c r="N1073" s="154" t="s">
        <v>188</v>
      </c>
      <c r="O1073" s="154" t="s">
        <v>188</v>
      </c>
      <c r="P1073" s="2"/>
    </row>
    <row r="1074" spans="1:16" ht="13.5" customHeight="1" x14ac:dyDescent="0.25">
      <c r="A1074" s="155">
        <v>0.23958333333333301</v>
      </c>
      <c r="B1074" s="154">
        <v>2</v>
      </c>
      <c r="C1074" s="154">
        <v>0</v>
      </c>
      <c r="D1074" s="154">
        <v>1</v>
      </c>
      <c r="E1074" s="154">
        <v>1</v>
      </c>
      <c r="F1074" s="154">
        <v>0</v>
      </c>
      <c r="G1074" s="154">
        <v>0</v>
      </c>
      <c r="H1074" s="154">
        <v>0</v>
      </c>
      <c r="I1074" s="154">
        <v>0</v>
      </c>
      <c r="J1074" s="154">
        <v>0</v>
      </c>
      <c r="K1074" s="154">
        <v>0</v>
      </c>
      <c r="L1074" s="154">
        <v>0</v>
      </c>
      <c r="M1074" s="154">
        <v>0</v>
      </c>
      <c r="N1074" s="154">
        <v>31.4</v>
      </c>
      <c r="O1074" s="154" t="s">
        <v>188</v>
      </c>
      <c r="P1074" s="2"/>
    </row>
    <row r="1075" spans="1:16" ht="13.5" customHeight="1" x14ac:dyDescent="0.25">
      <c r="A1075" s="155">
        <v>0.25</v>
      </c>
      <c r="B1075" s="154">
        <v>8</v>
      </c>
      <c r="C1075" s="154">
        <v>0</v>
      </c>
      <c r="D1075" s="154">
        <v>0</v>
      </c>
      <c r="E1075" s="154">
        <v>6</v>
      </c>
      <c r="F1075" s="154">
        <v>2</v>
      </c>
      <c r="G1075" s="154">
        <v>0</v>
      </c>
      <c r="H1075" s="154">
        <v>0</v>
      </c>
      <c r="I1075" s="154">
        <v>0</v>
      </c>
      <c r="J1075" s="154">
        <v>0</v>
      </c>
      <c r="K1075" s="154">
        <v>0</v>
      </c>
      <c r="L1075" s="154">
        <v>0</v>
      </c>
      <c r="M1075" s="154">
        <v>0</v>
      </c>
      <c r="N1075" s="154">
        <v>30.1</v>
      </c>
      <c r="O1075" s="154" t="s">
        <v>188</v>
      </c>
      <c r="P1075" s="2"/>
    </row>
    <row r="1076" spans="1:16" ht="13.5" customHeight="1" x14ac:dyDescent="0.25">
      <c r="A1076" s="155">
        <v>0.26041666666666702</v>
      </c>
      <c r="B1076" s="154">
        <v>3</v>
      </c>
      <c r="C1076" s="154">
        <v>0</v>
      </c>
      <c r="D1076" s="154">
        <v>0</v>
      </c>
      <c r="E1076" s="154">
        <v>1</v>
      </c>
      <c r="F1076" s="154">
        <v>1</v>
      </c>
      <c r="G1076" s="154">
        <v>1</v>
      </c>
      <c r="H1076" s="154">
        <v>0</v>
      </c>
      <c r="I1076" s="154">
        <v>0</v>
      </c>
      <c r="J1076" s="154">
        <v>0</v>
      </c>
      <c r="K1076" s="154">
        <v>0</v>
      </c>
      <c r="L1076" s="154">
        <v>0</v>
      </c>
      <c r="M1076" s="154">
        <v>0</v>
      </c>
      <c r="N1076" s="154">
        <v>27.1</v>
      </c>
      <c r="O1076" s="154" t="s">
        <v>188</v>
      </c>
      <c r="P1076" s="2"/>
    </row>
    <row r="1077" spans="1:16" ht="13.5" customHeight="1" x14ac:dyDescent="0.25">
      <c r="A1077" s="155">
        <v>0.27083333333333298</v>
      </c>
      <c r="B1077" s="154">
        <v>4</v>
      </c>
      <c r="C1077" s="154">
        <v>0</v>
      </c>
      <c r="D1077" s="154">
        <v>0</v>
      </c>
      <c r="E1077" s="154">
        <v>3</v>
      </c>
      <c r="F1077" s="154">
        <v>1</v>
      </c>
      <c r="G1077" s="154">
        <v>0</v>
      </c>
      <c r="H1077" s="154">
        <v>0</v>
      </c>
      <c r="I1077" s="154">
        <v>0</v>
      </c>
      <c r="J1077" s="154">
        <v>0</v>
      </c>
      <c r="K1077" s="154">
        <v>0</v>
      </c>
      <c r="L1077" s="154">
        <v>0</v>
      </c>
      <c r="M1077" s="154">
        <v>0</v>
      </c>
      <c r="N1077" s="154">
        <v>28.1</v>
      </c>
      <c r="O1077" s="154" t="s">
        <v>188</v>
      </c>
      <c r="P1077" s="2"/>
    </row>
    <row r="1078" spans="1:16" ht="13.5" customHeight="1" x14ac:dyDescent="0.25">
      <c r="A1078" s="155">
        <v>0.28125</v>
      </c>
      <c r="B1078" s="154">
        <v>23</v>
      </c>
      <c r="C1078" s="154">
        <v>0</v>
      </c>
      <c r="D1078" s="154">
        <v>0</v>
      </c>
      <c r="E1078" s="154">
        <v>13</v>
      </c>
      <c r="F1078" s="154">
        <v>8</v>
      </c>
      <c r="G1078" s="154">
        <v>2</v>
      </c>
      <c r="H1078" s="154">
        <v>0</v>
      </c>
      <c r="I1078" s="154">
        <v>0</v>
      </c>
      <c r="J1078" s="154">
        <v>0</v>
      </c>
      <c r="K1078" s="154">
        <v>0</v>
      </c>
      <c r="L1078" s="154">
        <v>0</v>
      </c>
      <c r="M1078" s="154">
        <v>0</v>
      </c>
      <c r="N1078" s="154">
        <v>26.3</v>
      </c>
      <c r="O1078" s="154">
        <v>29.2</v>
      </c>
      <c r="P1078" s="2"/>
    </row>
    <row r="1079" spans="1:16" ht="13.5" customHeight="1" x14ac:dyDescent="0.25">
      <c r="A1079" s="155">
        <v>0.29166666666666702</v>
      </c>
      <c r="B1079" s="154">
        <v>12</v>
      </c>
      <c r="C1079" s="154">
        <v>0</v>
      </c>
      <c r="D1079" s="154">
        <v>1</v>
      </c>
      <c r="E1079" s="154">
        <v>9</v>
      </c>
      <c r="F1079" s="154">
        <v>2</v>
      </c>
      <c r="G1079" s="154">
        <v>0</v>
      </c>
      <c r="H1079" s="154">
        <v>0</v>
      </c>
      <c r="I1079" s="154">
        <v>0</v>
      </c>
      <c r="J1079" s="154">
        <v>0</v>
      </c>
      <c r="K1079" s="154">
        <v>0</v>
      </c>
      <c r="L1079" s="154">
        <v>0</v>
      </c>
      <c r="M1079" s="154">
        <v>0</v>
      </c>
      <c r="N1079" s="154">
        <v>30.7</v>
      </c>
      <c r="O1079" s="154">
        <v>37.1</v>
      </c>
      <c r="P1079" s="2"/>
    </row>
    <row r="1080" spans="1:16" ht="13.5" customHeight="1" x14ac:dyDescent="0.25">
      <c r="A1080" s="155">
        <v>0.30208333333333298</v>
      </c>
      <c r="B1080" s="154">
        <v>22</v>
      </c>
      <c r="C1080" s="154">
        <v>0</v>
      </c>
      <c r="D1080" s="154">
        <v>0</v>
      </c>
      <c r="E1080" s="154">
        <v>15</v>
      </c>
      <c r="F1080" s="154">
        <v>6</v>
      </c>
      <c r="G1080" s="154">
        <v>1</v>
      </c>
      <c r="H1080" s="154">
        <v>0</v>
      </c>
      <c r="I1080" s="154">
        <v>0</v>
      </c>
      <c r="J1080" s="154">
        <v>0</v>
      </c>
      <c r="K1080" s="154">
        <v>0</v>
      </c>
      <c r="L1080" s="154">
        <v>0</v>
      </c>
      <c r="M1080" s="154">
        <v>0</v>
      </c>
      <c r="N1080" s="154">
        <v>26.3</v>
      </c>
      <c r="O1080" s="154">
        <v>30.2</v>
      </c>
      <c r="P1080" s="2"/>
    </row>
    <row r="1081" spans="1:16" ht="13.5" customHeight="1" x14ac:dyDescent="0.25">
      <c r="A1081" s="155">
        <v>0.3125</v>
      </c>
      <c r="B1081" s="154">
        <v>22</v>
      </c>
      <c r="C1081" s="154">
        <v>0</v>
      </c>
      <c r="D1081" s="154">
        <v>1</v>
      </c>
      <c r="E1081" s="154">
        <v>15</v>
      </c>
      <c r="F1081" s="154">
        <v>4</v>
      </c>
      <c r="G1081" s="154">
        <v>2</v>
      </c>
      <c r="H1081" s="154">
        <v>0</v>
      </c>
      <c r="I1081" s="154">
        <v>0</v>
      </c>
      <c r="J1081" s="154">
        <v>0</v>
      </c>
      <c r="K1081" s="154">
        <v>0</v>
      </c>
      <c r="L1081" s="154">
        <v>0</v>
      </c>
      <c r="M1081" s="154">
        <v>0</v>
      </c>
      <c r="N1081" s="154">
        <v>25.2</v>
      </c>
      <c r="O1081" s="154">
        <v>29.2</v>
      </c>
      <c r="P1081" s="2"/>
    </row>
    <row r="1082" spans="1:16" ht="13.5" customHeight="1" x14ac:dyDescent="0.25">
      <c r="A1082" s="155">
        <v>0.32291666666666702</v>
      </c>
      <c r="B1082" s="154">
        <v>23</v>
      </c>
      <c r="C1082" s="154">
        <v>0</v>
      </c>
      <c r="D1082" s="154">
        <v>0</v>
      </c>
      <c r="E1082" s="154">
        <v>15</v>
      </c>
      <c r="F1082" s="154">
        <v>8</v>
      </c>
      <c r="G1082" s="154">
        <v>0</v>
      </c>
      <c r="H1082" s="154">
        <v>0</v>
      </c>
      <c r="I1082" s="154">
        <v>0</v>
      </c>
      <c r="J1082" s="154">
        <v>0</v>
      </c>
      <c r="K1082" s="154">
        <v>0</v>
      </c>
      <c r="L1082" s="154">
        <v>0</v>
      </c>
      <c r="M1082" s="154">
        <v>0</v>
      </c>
      <c r="N1082" s="154">
        <v>25.6</v>
      </c>
      <c r="O1082" s="154">
        <v>28.2</v>
      </c>
      <c r="P1082" s="2"/>
    </row>
    <row r="1083" spans="1:16" ht="13.5" customHeight="1" x14ac:dyDescent="0.25">
      <c r="A1083" s="155">
        <v>0.33333333333333298</v>
      </c>
      <c r="B1083" s="154">
        <v>35</v>
      </c>
      <c r="C1083" s="154">
        <v>0</v>
      </c>
      <c r="D1083" s="154">
        <v>0</v>
      </c>
      <c r="E1083" s="154">
        <v>24</v>
      </c>
      <c r="F1083" s="154">
        <v>11</v>
      </c>
      <c r="G1083" s="154">
        <v>0</v>
      </c>
      <c r="H1083" s="154">
        <v>0</v>
      </c>
      <c r="I1083" s="154">
        <v>0</v>
      </c>
      <c r="J1083" s="154">
        <v>0</v>
      </c>
      <c r="K1083" s="154">
        <v>0</v>
      </c>
      <c r="L1083" s="154">
        <v>0</v>
      </c>
      <c r="M1083" s="154">
        <v>0</v>
      </c>
      <c r="N1083" s="154">
        <v>24</v>
      </c>
      <c r="O1083" s="154">
        <v>28.1</v>
      </c>
      <c r="P1083" s="2"/>
    </row>
    <row r="1084" spans="1:16" ht="13.5" customHeight="1" x14ac:dyDescent="0.25">
      <c r="A1084" s="155">
        <v>0.34375</v>
      </c>
      <c r="B1084" s="154">
        <v>51</v>
      </c>
      <c r="C1084" s="154">
        <v>0</v>
      </c>
      <c r="D1084" s="154">
        <v>0</v>
      </c>
      <c r="E1084" s="154">
        <v>43</v>
      </c>
      <c r="F1084" s="154">
        <v>7</v>
      </c>
      <c r="G1084" s="154">
        <v>1</v>
      </c>
      <c r="H1084" s="154">
        <v>0</v>
      </c>
      <c r="I1084" s="154">
        <v>0</v>
      </c>
      <c r="J1084" s="154">
        <v>0</v>
      </c>
      <c r="K1084" s="154">
        <v>0</v>
      </c>
      <c r="L1084" s="154">
        <v>0</v>
      </c>
      <c r="M1084" s="154">
        <v>0</v>
      </c>
      <c r="N1084" s="154">
        <v>23.7</v>
      </c>
      <c r="O1084" s="154">
        <v>28.1</v>
      </c>
      <c r="P1084" s="2"/>
    </row>
    <row r="1085" spans="1:16" ht="13.5" customHeight="1" x14ac:dyDescent="0.25">
      <c r="A1085" s="155">
        <v>0.35416666666666702</v>
      </c>
      <c r="B1085" s="154">
        <v>60</v>
      </c>
      <c r="C1085" s="154">
        <v>0</v>
      </c>
      <c r="D1085" s="154">
        <v>0</v>
      </c>
      <c r="E1085" s="154">
        <v>52</v>
      </c>
      <c r="F1085" s="154">
        <v>6</v>
      </c>
      <c r="G1085" s="154">
        <v>2</v>
      </c>
      <c r="H1085" s="154">
        <v>0</v>
      </c>
      <c r="I1085" s="154">
        <v>0</v>
      </c>
      <c r="J1085" s="154">
        <v>0</v>
      </c>
      <c r="K1085" s="154">
        <v>0</v>
      </c>
      <c r="L1085" s="154">
        <v>0</v>
      </c>
      <c r="M1085" s="154">
        <v>0</v>
      </c>
      <c r="N1085" s="154">
        <v>24.8</v>
      </c>
      <c r="O1085" s="154">
        <v>28.4</v>
      </c>
      <c r="P1085" s="2"/>
    </row>
    <row r="1086" spans="1:16" ht="13.5" customHeight="1" x14ac:dyDescent="0.25">
      <c r="A1086" s="155">
        <v>0.36458333333333298</v>
      </c>
      <c r="B1086" s="154">
        <v>26</v>
      </c>
      <c r="C1086" s="154">
        <v>1</v>
      </c>
      <c r="D1086" s="154">
        <v>0</v>
      </c>
      <c r="E1086" s="154">
        <v>20</v>
      </c>
      <c r="F1086" s="154">
        <v>4</v>
      </c>
      <c r="G1086" s="154">
        <v>1</v>
      </c>
      <c r="H1086" s="154">
        <v>0</v>
      </c>
      <c r="I1086" s="154">
        <v>0</v>
      </c>
      <c r="J1086" s="154">
        <v>0</v>
      </c>
      <c r="K1086" s="154">
        <v>0</v>
      </c>
      <c r="L1086" s="154">
        <v>0</v>
      </c>
      <c r="M1086" s="154">
        <v>0</v>
      </c>
      <c r="N1086" s="154">
        <v>23.8</v>
      </c>
      <c r="O1086" s="154">
        <v>29.4</v>
      </c>
      <c r="P1086" s="2"/>
    </row>
    <row r="1087" spans="1:16" ht="13.5" customHeight="1" x14ac:dyDescent="0.25">
      <c r="A1087" s="155">
        <v>0.375</v>
      </c>
      <c r="B1087" s="154">
        <v>8</v>
      </c>
      <c r="C1087" s="154">
        <v>0</v>
      </c>
      <c r="D1087" s="154">
        <v>0</v>
      </c>
      <c r="E1087" s="154">
        <v>6</v>
      </c>
      <c r="F1087" s="154">
        <v>1</v>
      </c>
      <c r="G1087" s="154">
        <v>0</v>
      </c>
      <c r="H1087" s="154">
        <v>0</v>
      </c>
      <c r="I1087" s="154">
        <v>1</v>
      </c>
      <c r="J1087" s="154">
        <v>0</v>
      </c>
      <c r="K1087" s="154">
        <v>0</v>
      </c>
      <c r="L1087" s="154">
        <v>0</v>
      </c>
      <c r="M1087" s="154">
        <v>0</v>
      </c>
      <c r="N1087" s="154">
        <v>18.8</v>
      </c>
      <c r="O1087" s="154" t="s">
        <v>188</v>
      </c>
      <c r="P1087" s="2"/>
    </row>
    <row r="1088" spans="1:16" ht="13.5" customHeight="1" x14ac:dyDescent="0.25">
      <c r="A1088" s="155">
        <v>0.38541666666666702</v>
      </c>
      <c r="B1088" s="154">
        <v>11</v>
      </c>
      <c r="C1088" s="154">
        <v>0</v>
      </c>
      <c r="D1088" s="154">
        <v>0</v>
      </c>
      <c r="E1088" s="154">
        <v>9</v>
      </c>
      <c r="F1088" s="154">
        <v>2</v>
      </c>
      <c r="G1088" s="154">
        <v>0</v>
      </c>
      <c r="H1088" s="154">
        <v>0</v>
      </c>
      <c r="I1088" s="154">
        <v>0</v>
      </c>
      <c r="J1088" s="154">
        <v>0</v>
      </c>
      <c r="K1088" s="154">
        <v>0</v>
      </c>
      <c r="L1088" s="154">
        <v>0</v>
      </c>
      <c r="M1088" s="154">
        <v>0</v>
      </c>
      <c r="N1088" s="154">
        <v>21.6</v>
      </c>
      <c r="O1088" s="154">
        <v>26.6</v>
      </c>
      <c r="P1088" s="2"/>
    </row>
    <row r="1089" spans="1:16" ht="13.5" customHeight="1" x14ac:dyDescent="0.25">
      <c r="A1089" s="155">
        <v>0.39583333333333298</v>
      </c>
      <c r="B1089" s="154">
        <v>15</v>
      </c>
      <c r="C1089" s="154">
        <v>0</v>
      </c>
      <c r="D1089" s="154">
        <v>0</v>
      </c>
      <c r="E1089" s="154">
        <v>11</v>
      </c>
      <c r="F1089" s="154">
        <v>4</v>
      </c>
      <c r="G1089" s="154">
        <v>0</v>
      </c>
      <c r="H1089" s="154">
        <v>0</v>
      </c>
      <c r="I1089" s="154">
        <v>0</v>
      </c>
      <c r="J1089" s="154">
        <v>0</v>
      </c>
      <c r="K1089" s="154">
        <v>0</v>
      </c>
      <c r="L1089" s="154">
        <v>0</v>
      </c>
      <c r="M1089" s="154">
        <v>0</v>
      </c>
      <c r="N1089" s="154">
        <v>24.4</v>
      </c>
      <c r="O1089" s="154">
        <v>28.3</v>
      </c>
      <c r="P1089" s="2"/>
    </row>
    <row r="1090" spans="1:16" ht="13.5" customHeight="1" x14ac:dyDescent="0.25">
      <c r="A1090" s="155">
        <v>0.40625</v>
      </c>
      <c r="B1090" s="154">
        <v>10</v>
      </c>
      <c r="C1090" s="154">
        <v>0</v>
      </c>
      <c r="D1090" s="154">
        <v>0</v>
      </c>
      <c r="E1090" s="154">
        <v>8</v>
      </c>
      <c r="F1090" s="154">
        <v>2</v>
      </c>
      <c r="G1090" s="154">
        <v>0</v>
      </c>
      <c r="H1090" s="154">
        <v>0</v>
      </c>
      <c r="I1090" s="154">
        <v>0</v>
      </c>
      <c r="J1090" s="154">
        <v>0</v>
      </c>
      <c r="K1090" s="154">
        <v>0</v>
      </c>
      <c r="L1090" s="154">
        <v>0</v>
      </c>
      <c r="M1090" s="154">
        <v>0</v>
      </c>
      <c r="N1090" s="154">
        <v>24</v>
      </c>
      <c r="O1090" s="154" t="s">
        <v>188</v>
      </c>
      <c r="P1090" s="2"/>
    </row>
    <row r="1091" spans="1:16" ht="13.5" customHeight="1" x14ac:dyDescent="0.25">
      <c r="A1091" s="155">
        <v>0.41666666666666702</v>
      </c>
      <c r="B1091" s="154">
        <v>5</v>
      </c>
      <c r="C1091" s="154">
        <v>0</v>
      </c>
      <c r="D1091" s="154">
        <v>0</v>
      </c>
      <c r="E1091" s="154">
        <v>4</v>
      </c>
      <c r="F1091" s="154">
        <v>1</v>
      </c>
      <c r="G1091" s="154">
        <v>0</v>
      </c>
      <c r="H1091" s="154">
        <v>0</v>
      </c>
      <c r="I1091" s="154">
        <v>0</v>
      </c>
      <c r="J1091" s="154">
        <v>0</v>
      </c>
      <c r="K1091" s="154">
        <v>0</v>
      </c>
      <c r="L1091" s="154">
        <v>0</v>
      </c>
      <c r="M1091" s="154">
        <v>0</v>
      </c>
      <c r="N1091" s="154">
        <v>23.8</v>
      </c>
      <c r="O1091" s="154" t="s">
        <v>188</v>
      </c>
      <c r="P1091" s="2"/>
    </row>
    <row r="1092" spans="1:16" ht="13.5" customHeight="1" x14ac:dyDescent="0.25">
      <c r="A1092" s="155">
        <v>0.42708333333333298</v>
      </c>
      <c r="B1092" s="154">
        <v>9</v>
      </c>
      <c r="C1092" s="154">
        <v>0</v>
      </c>
      <c r="D1092" s="154">
        <v>0</v>
      </c>
      <c r="E1092" s="154">
        <v>9</v>
      </c>
      <c r="F1092" s="154">
        <v>0</v>
      </c>
      <c r="G1092" s="154">
        <v>0</v>
      </c>
      <c r="H1092" s="154">
        <v>0</v>
      </c>
      <c r="I1092" s="154">
        <v>0</v>
      </c>
      <c r="J1092" s="154">
        <v>0</v>
      </c>
      <c r="K1092" s="154">
        <v>0</v>
      </c>
      <c r="L1092" s="154">
        <v>0</v>
      </c>
      <c r="M1092" s="154">
        <v>0</v>
      </c>
      <c r="N1092" s="154">
        <v>25.6</v>
      </c>
      <c r="O1092" s="154" t="s">
        <v>188</v>
      </c>
      <c r="P1092" s="2"/>
    </row>
    <row r="1093" spans="1:16" ht="13.5" customHeight="1" x14ac:dyDescent="0.25">
      <c r="A1093" s="155">
        <v>0.4375</v>
      </c>
      <c r="B1093" s="154">
        <v>11</v>
      </c>
      <c r="C1093" s="154">
        <v>2</v>
      </c>
      <c r="D1093" s="154">
        <v>0</v>
      </c>
      <c r="E1093" s="154">
        <v>7</v>
      </c>
      <c r="F1093" s="154">
        <v>2</v>
      </c>
      <c r="G1093" s="154">
        <v>0</v>
      </c>
      <c r="H1093" s="154">
        <v>0</v>
      </c>
      <c r="I1093" s="154">
        <v>0</v>
      </c>
      <c r="J1093" s="154">
        <v>0</v>
      </c>
      <c r="K1093" s="154">
        <v>0</v>
      </c>
      <c r="L1093" s="154">
        <v>0</v>
      </c>
      <c r="M1093" s="154">
        <v>0</v>
      </c>
      <c r="N1093" s="154">
        <v>23.3</v>
      </c>
      <c r="O1093" s="154">
        <v>29.6</v>
      </c>
      <c r="P1093" s="2"/>
    </row>
    <row r="1094" spans="1:16" ht="13.5" customHeight="1" x14ac:dyDescent="0.25">
      <c r="A1094" s="155">
        <v>0.44791666666666702</v>
      </c>
      <c r="B1094" s="154">
        <v>6</v>
      </c>
      <c r="C1094" s="154">
        <v>0</v>
      </c>
      <c r="D1094" s="154">
        <v>0</v>
      </c>
      <c r="E1094" s="154">
        <v>5</v>
      </c>
      <c r="F1094" s="154">
        <v>0</v>
      </c>
      <c r="G1094" s="154">
        <v>1</v>
      </c>
      <c r="H1094" s="154">
        <v>0</v>
      </c>
      <c r="I1094" s="154">
        <v>0</v>
      </c>
      <c r="J1094" s="154">
        <v>0</v>
      </c>
      <c r="K1094" s="154">
        <v>0</v>
      </c>
      <c r="L1094" s="154">
        <v>0</v>
      </c>
      <c r="M1094" s="154">
        <v>0</v>
      </c>
      <c r="N1094" s="154">
        <v>23.8</v>
      </c>
      <c r="O1094" s="154" t="s">
        <v>188</v>
      </c>
      <c r="P1094" s="2"/>
    </row>
    <row r="1095" spans="1:16" ht="13.5" customHeight="1" x14ac:dyDescent="0.25">
      <c r="A1095" s="155">
        <v>0.45833333333333298</v>
      </c>
      <c r="B1095" s="154">
        <v>7</v>
      </c>
      <c r="C1095" s="154">
        <v>0</v>
      </c>
      <c r="D1095" s="154">
        <v>0</v>
      </c>
      <c r="E1095" s="154">
        <v>5</v>
      </c>
      <c r="F1095" s="154">
        <v>2</v>
      </c>
      <c r="G1095" s="154">
        <v>0</v>
      </c>
      <c r="H1095" s="154">
        <v>0</v>
      </c>
      <c r="I1095" s="154">
        <v>0</v>
      </c>
      <c r="J1095" s="154">
        <v>0</v>
      </c>
      <c r="K1095" s="154">
        <v>0</v>
      </c>
      <c r="L1095" s="154">
        <v>0</v>
      </c>
      <c r="M1095" s="154">
        <v>0</v>
      </c>
      <c r="N1095" s="154">
        <v>25</v>
      </c>
      <c r="O1095" s="154" t="s">
        <v>188</v>
      </c>
      <c r="P1095" s="2"/>
    </row>
    <row r="1096" spans="1:16" ht="13.5" customHeight="1" x14ac:dyDescent="0.25">
      <c r="A1096" s="155">
        <v>0.46875</v>
      </c>
      <c r="B1096" s="154">
        <v>13</v>
      </c>
      <c r="C1096" s="154">
        <v>0</v>
      </c>
      <c r="D1096" s="154">
        <v>0</v>
      </c>
      <c r="E1096" s="154">
        <v>10</v>
      </c>
      <c r="F1096" s="154">
        <v>3</v>
      </c>
      <c r="G1096" s="154">
        <v>0</v>
      </c>
      <c r="H1096" s="154">
        <v>0</v>
      </c>
      <c r="I1096" s="154">
        <v>0</v>
      </c>
      <c r="J1096" s="154">
        <v>0</v>
      </c>
      <c r="K1096" s="154">
        <v>0</v>
      </c>
      <c r="L1096" s="154">
        <v>0</v>
      </c>
      <c r="M1096" s="154">
        <v>0</v>
      </c>
      <c r="N1096" s="154">
        <v>23.2</v>
      </c>
      <c r="O1096" s="154">
        <v>26.2</v>
      </c>
      <c r="P1096" s="2"/>
    </row>
    <row r="1097" spans="1:16" ht="13.5" customHeight="1" x14ac:dyDescent="0.25">
      <c r="A1097" s="155">
        <v>0.47916666666666702</v>
      </c>
      <c r="B1097" s="154">
        <v>10</v>
      </c>
      <c r="C1097" s="154">
        <v>0</v>
      </c>
      <c r="D1097" s="154">
        <v>0</v>
      </c>
      <c r="E1097" s="154">
        <v>10</v>
      </c>
      <c r="F1097" s="154">
        <v>0</v>
      </c>
      <c r="G1097" s="154">
        <v>0</v>
      </c>
      <c r="H1097" s="154">
        <v>0</v>
      </c>
      <c r="I1097" s="154">
        <v>0</v>
      </c>
      <c r="J1097" s="154">
        <v>0</v>
      </c>
      <c r="K1097" s="154">
        <v>0</v>
      </c>
      <c r="L1097" s="154">
        <v>0</v>
      </c>
      <c r="M1097" s="154">
        <v>0</v>
      </c>
      <c r="N1097" s="154">
        <v>20.6</v>
      </c>
      <c r="O1097" s="154" t="s">
        <v>188</v>
      </c>
      <c r="P1097" s="2"/>
    </row>
    <row r="1098" spans="1:16" ht="13.5" customHeight="1" x14ac:dyDescent="0.25">
      <c r="A1098" s="155">
        <v>0.48958333333333298</v>
      </c>
      <c r="B1098" s="154">
        <v>8</v>
      </c>
      <c r="C1098" s="154">
        <v>1</v>
      </c>
      <c r="D1098" s="154">
        <v>0</v>
      </c>
      <c r="E1098" s="154">
        <v>5</v>
      </c>
      <c r="F1098" s="154">
        <v>1</v>
      </c>
      <c r="G1098" s="154">
        <v>1</v>
      </c>
      <c r="H1098" s="154">
        <v>0</v>
      </c>
      <c r="I1098" s="154">
        <v>0</v>
      </c>
      <c r="J1098" s="154">
        <v>0</v>
      </c>
      <c r="K1098" s="154">
        <v>0</v>
      </c>
      <c r="L1098" s="154">
        <v>0</v>
      </c>
      <c r="M1098" s="154">
        <v>0</v>
      </c>
      <c r="N1098" s="154">
        <v>21.9</v>
      </c>
      <c r="O1098" s="154" t="s">
        <v>188</v>
      </c>
      <c r="P1098" s="2"/>
    </row>
    <row r="1099" spans="1:16" ht="13.5" customHeight="1" x14ac:dyDescent="0.25">
      <c r="A1099" s="155">
        <v>0.5</v>
      </c>
      <c r="B1099" s="154">
        <v>6</v>
      </c>
      <c r="C1099" s="154">
        <v>0</v>
      </c>
      <c r="D1099" s="154">
        <v>0</v>
      </c>
      <c r="E1099" s="154">
        <v>2</v>
      </c>
      <c r="F1099" s="154">
        <v>4</v>
      </c>
      <c r="G1099" s="154">
        <v>0</v>
      </c>
      <c r="H1099" s="154">
        <v>0</v>
      </c>
      <c r="I1099" s="154">
        <v>0</v>
      </c>
      <c r="J1099" s="154">
        <v>0</v>
      </c>
      <c r="K1099" s="154">
        <v>0</v>
      </c>
      <c r="L1099" s="154">
        <v>0</v>
      </c>
      <c r="M1099" s="154">
        <v>0</v>
      </c>
      <c r="N1099" s="154">
        <v>25</v>
      </c>
      <c r="O1099" s="154" t="s">
        <v>188</v>
      </c>
      <c r="P1099" s="2"/>
    </row>
    <row r="1100" spans="1:16" ht="13.5" customHeight="1" x14ac:dyDescent="0.25">
      <c r="A1100" s="155">
        <v>0.51041666666666696</v>
      </c>
      <c r="B1100" s="154">
        <v>7</v>
      </c>
      <c r="C1100" s="154">
        <v>0</v>
      </c>
      <c r="D1100" s="154">
        <v>0</v>
      </c>
      <c r="E1100" s="154">
        <v>4</v>
      </c>
      <c r="F1100" s="154">
        <v>3</v>
      </c>
      <c r="G1100" s="154">
        <v>0</v>
      </c>
      <c r="H1100" s="154">
        <v>0</v>
      </c>
      <c r="I1100" s="154">
        <v>0</v>
      </c>
      <c r="J1100" s="154">
        <v>0</v>
      </c>
      <c r="K1100" s="154">
        <v>0</v>
      </c>
      <c r="L1100" s="154">
        <v>0</v>
      </c>
      <c r="M1100" s="154">
        <v>0</v>
      </c>
      <c r="N1100" s="154">
        <v>26.3</v>
      </c>
      <c r="O1100" s="154" t="s">
        <v>188</v>
      </c>
      <c r="P1100" s="2"/>
    </row>
    <row r="1101" spans="1:16" ht="13.5" customHeight="1" x14ac:dyDescent="0.25">
      <c r="A1101" s="155">
        <v>0.52083333333333304</v>
      </c>
      <c r="B1101" s="154">
        <v>10</v>
      </c>
      <c r="C1101" s="154">
        <v>0</v>
      </c>
      <c r="D1101" s="154">
        <v>0</v>
      </c>
      <c r="E1101" s="154">
        <v>10</v>
      </c>
      <c r="F1101" s="154">
        <v>0</v>
      </c>
      <c r="G1101" s="154">
        <v>0</v>
      </c>
      <c r="H1101" s="154">
        <v>0</v>
      </c>
      <c r="I1101" s="154">
        <v>0</v>
      </c>
      <c r="J1101" s="154">
        <v>0</v>
      </c>
      <c r="K1101" s="154">
        <v>0</v>
      </c>
      <c r="L1101" s="154">
        <v>0</v>
      </c>
      <c r="M1101" s="154">
        <v>0</v>
      </c>
      <c r="N1101" s="154">
        <v>25.2</v>
      </c>
      <c r="O1101" s="154" t="s">
        <v>188</v>
      </c>
      <c r="P1101" s="2"/>
    </row>
    <row r="1102" spans="1:16" ht="13.5" customHeight="1" x14ac:dyDescent="0.25">
      <c r="A1102" s="155">
        <v>0.53125</v>
      </c>
      <c r="B1102" s="154">
        <v>11</v>
      </c>
      <c r="C1102" s="154">
        <v>0</v>
      </c>
      <c r="D1102" s="154">
        <v>0</v>
      </c>
      <c r="E1102" s="154">
        <v>8</v>
      </c>
      <c r="F1102" s="154">
        <v>3</v>
      </c>
      <c r="G1102" s="154">
        <v>0</v>
      </c>
      <c r="H1102" s="154">
        <v>0</v>
      </c>
      <c r="I1102" s="154">
        <v>0</v>
      </c>
      <c r="J1102" s="154">
        <v>0</v>
      </c>
      <c r="K1102" s="154">
        <v>0</v>
      </c>
      <c r="L1102" s="154">
        <v>0</v>
      </c>
      <c r="M1102" s="154">
        <v>0</v>
      </c>
      <c r="N1102" s="154">
        <v>24.5</v>
      </c>
      <c r="O1102" s="154">
        <v>30.2</v>
      </c>
      <c r="P1102" s="2"/>
    </row>
    <row r="1103" spans="1:16" ht="13.5" customHeight="1" x14ac:dyDescent="0.25">
      <c r="A1103" s="155">
        <v>0.54166666666666696</v>
      </c>
      <c r="B1103" s="154">
        <v>4</v>
      </c>
      <c r="C1103" s="154">
        <v>0</v>
      </c>
      <c r="D1103" s="154">
        <v>0</v>
      </c>
      <c r="E1103" s="154">
        <v>3</v>
      </c>
      <c r="F1103" s="154">
        <v>1</v>
      </c>
      <c r="G1103" s="154">
        <v>0</v>
      </c>
      <c r="H1103" s="154">
        <v>0</v>
      </c>
      <c r="I1103" s="154">
        <v>0</v>
      </c>
      <c r="J1103" s="154">
        <v>0</v>
      </c>
      <c r="K1103" s="154">
        <v>0</v>
      </c>
      <c r="L1103" s="154">
        <v>0</v>
      </c>
      <c r="M1103" s="154">
        <v>0</v>
      </c>
      <c r="N1103" s="154">
        <v>24.4</v>
      </c>
      <c r="O1103" s="154" t="s">
        <v>188</v>
      </c>
      <c r="P1103" s="2"/>
    </row>
    <row r="1104" spans="1:16" ht="13.5" customHeight="1" x14ac:dyDescent="0.25">
      <c r="A1104" s="155">
        <v>0.55208333333333304</v>
      </c>
      <c r="B1104" s="154">
        <v>9</v>
      </c>
      <c r="C1104" s="154">
        <v>0</v>
      </c>
      <c r="D1104" s="154">
        <v>1</v>
      </c>
      <c r="E1104" s="154">
        <v>6</v>
      </c>
      <c r="F1104" s="154">
        <v>1</v>
      </c>
      <c r="G1104" s="154">
        <v>1</v>
      </c>
      <c r="H1104" s="154">
        <v>0</v>
      </c>
      <c r="I1104" s="154">
        <v>0</v>
      </c>
      <c r="J1104" s="154">
        <v>0</v>
      </c>
      <c r="K1104" s="154">
        <v>0</v>
      </c>
      <c r="L1104" s="154">
        <v>0</v>
      </c>
      <c r="M1104" s="154">
        <v>0</v>
      </c>
      <c r="N1104" s="154">
        <v>24.4</v>
      </c>
      <c r="O1104" s="154" t="s">
        <v>188</v>
      </c>
      <c r="P1104" s="2"/>
    </row>
    <row r="1105" spans="1:16" ht="13.5" customHeight="1" x14ac:dyDescent="0.25">
      <c r="A1105" s="155">
        <v>0.5625</v>
      </c>
      <c r="B1105" s="154">
        <v>6</v>
      </c>
      <c r="C1105" s="154">
        <v>0</v>
      </c>
      <c r="D1105" s="154">
        <v>0</v>
      </c>
      <c r="E1105" s="154">
        <v>6</v>
      </c>
      <c r="F1105" s="154">
        <v>0</v>
      </c>
      <c r="G1105" s="154">
        <v>0</v>
      </c>
      <c r="H1105" s="154">
        <v>0</v>
      </c>
      <c r="I1105" s="154">
        <v>0</v>
      </c>
      <c r="J1105" s="154">
        <v>0</v>
      </c>
      <c r="K1105" s="154">
        <v>0</v>
      </c>
      <c r="L1105" s="154">
        <v>0</v>
      </c>
      <c r="M1105" s="154">
        <v>0</v>
      </c>
      <c r="N1105" s="154">
        <v>25.7</v>
      </c>
      <c r="O1105" s="154" t="s">
        <v>188</v>
      </c>
      <c r="P1105" s="2"/>
    </row>
    <row r="1106" spans="1:16" ht="13.5" customHeight="1" x14ac:dyDescent="0.25">
      <c r="A1106" s="155">
        <v>0.57291666666666696</v>
      </c>
      <c r="B1106" s="154">
        <v>9</v>
      </c>
      <c r="C1106" s="154">
        <v>0</v>
      </c>
      <c r="D1106" s="154">
        <v>1</v>
      </c>
      <c r="E1106" s="154">
        <v>6</v>
      </c>
      <c r="F1106" s="154">
        <v>1</v>
      </c>
      <c r="G1106" s="154">
        <v>1</v>
      </c>
      <c r="H1106" s="154">
        <v>0</v>
      </c>
      <c r="I1106" s="154">
        <v>0</v>
      </c>
      <c r="J1106" s="154">
        <v>0</v>
      </c>
      <c r="K1106" s="154">
        <v>0</v>
      </c>
      <c r="L1106" s="154">
        <v>0</v>
      </c>
      <c r="M1106" s="154">
        <v>0</v>
      </c>
      <c r="N1106" s="154">
        <v>22.9</v>
      </c>
      <c r="O1106" s="154" t="s">
        <v>188</v>
      </c>
      <c r="P1106" s="2"/>
    </row>
    <row r="1107" spans="1:16" ht="13.5" customHeight="1" x14ac:dyDescent="0.25">
      <c r="A1107" s="155">
        <v>0.58333333333333304</v>
      </c>
      <c r="B1107" s="154">
        <v>9</v>
      </c>
      <c r="C1107" s="154">
        <v>0</v>
      </c>
      <c r="D1107" s="154">
        <v>0</v>
      </c>
      <c r="E1107" s="154">
        <v>8</v>
      </c>
      <c r="F1107" s="154">
        <v>0</v>
      </c>
      <c r="G1107" s="154">
        <v>1</v>
      </c>
      <c r="H1107" s="154">
        <v>0</v>
      </c>
      <c r="I1107" s="154">
        <v>0</v>
      </c>
      <c r="J1107" s="154">
        <v>0</v>
      </c>
      <c r="K1107" s="154">
        <v>0</v>
      </c>
      <c r="L1107" s="154">
        <v>0</v>
      </c>
      <c r="M1107" s="154">
        <v>0</v>
      </c>
      <c r="N1107" s="154">
        <v>22.1</v>
      </c>
      <c r="O1107" s="154" t="s">
        <v>188</v>
      </c>
      <c r="P1107" s="2"/>
    </row>
    <row r="1108" spans="1:16" ht="13.5" customHeight="1" x14ac:dyDescent="0.25">
      <c r="A1108" s="155">
        <v>0.59375</v>
      </c>
      <c r="B1108" s="154">
        <v>17</v>
      </c>
      <c r="C1108" s="154">
        <v>0</v>
      </c>
      <c r="D1108" s="154">
        <v>0</v>
      </c>
      <c r="E1108" s="154">
        <v>15</v>
      </c>
      <c r="F1108" s="154">
        <v>2</v>
      </c>
      <c r="G1108" s="154">
        <v>0</v>
      </c>
      <c r="H1108" s="154">
        <v>0</v>
      </c>
      <c r="I1108" s="154">
        <v>0</v>
      </c>
      <c r="J1108" s="154">
        <v>0</v>
      </c>
      <c r="K1108" s="154">
        <v>0</v>
      </c>
      <c r="L1108" s="154">
        <v>0</v>
      </c>
      <c r="M1108" s="154">
        <v>0</v>
      </c>
      <c r="N1108" s="154">
        <v>25.3</v>
      </c>
      <c r="O1108" s="154">
        <v>29.5</v>
      </c>
      <c r="P1108" s="2"/>
    </row>
    <row r="1109" spans="1:16" ht="13.5" customHeight="1" x14ac:dyDescent="0.25">
      <c r="A1109" s="155">
        <v>0.60416666666666696</v>
      </c>
      <c r="B1109" s="154">
        <v>22</v>
      </c>
      <c r="C1109" s="154">
        <v>2</v>
      </c>
      <c r="D1109" s="154">
        <v>0</v>
      </c>
      <c r="E1109" s="154">
        <v>16</v>
      </c>
      <c r="F1109" s="154">
        <v>4</v>
      </c>
      <c r="G1109" s="154">
        <v>0</v>
      </c>
      <c r="H1109" s="154">
        <v>0</v>
      </c>
      <c r="I1109" s="154">
        <v>0</v>
      </c>
      <c r="J1109" s="154">
        <v>0</v>
      </c>
      <c r="K1109" s="154">
        <v>0</v>
      </c>
      <c r="L1109" s="154">
        <v>0</v>
      </c>
      <c r="M1109" s="154">
        <v>0</v>
      </c>
      <c r="N1109" s="154">
        <v>22.8</v>
      </c>
      <c r="O1109" s="154">
        <v>27.4</v>
      </c>
      <c r="P1109" s="2"/>
    </row>
    <row r="1110" spans="1:16" ht="13.5" customHeight="1" x14ac:dyDescent="0.25">
      <c r="A1110" s="155">
        <v>0.61458333333333304</v>
      </c>
      <c r="B1110" s="154">
        <v>24</v>
      </c>
      <c r="C1110" s="154">
        <v>0</v>
      </c>
      <c r="D1110" s="154">
        <v>0</v>
      </c>
      <c r="E1110" s="154">
        <v>22</v>
      </c>
      <c r="F1110" s="154">
        <v>2</v>
      </c>
      <c r="G1110" s="154">
        <v>0</v>
      </c>
      <c r="H1110" s="154">
        <v>0</v>
      </c>
      <c r="I1110" s="154">
        <v>0</v>
      </c>
      <c r="J1110" s="154">
        <v>0</v>
      </c>
      <c r="K1110" s="154">
        <v>0</v>
      </c>
      <c r="L1110" s="154">
        <v>0</v>
      </c>
      <c r="M1110" s="154">
        <v>0</v>
      </c>
      <c r="N1110" s="154">
        <v>24.8</v>
      </c>
      <c r="O1110" s="154">
        <v>29</v>
      </c>
      <c r="P1110" s="2"/>
    </row>
    <row r="1111" spans="1:16" ht="13.5" customHeight="1" x14ac:dyDescent="0.25">
      <c r="A1111" s="155">
        <v>0.625</v>
      </c>
      <c r="B1111" s="154">
        <v>18</v>
      </c>
      <c r="C1111" s="154">
        <v>0</v>
      </c>
      <c r="D1111" s="154">
        <v>1</v>
      </c>
      <c r="E1111" s="154">
        <v>12</v>
      </c>
      <c r="F1111" s="154">
        <v>5</v>
      </c>
      <c r="G1111" s="154">
        <v>0</v>
      </c>
      <c r="H1111" s="154">
        <v>0</v>
      </c>
      <c r="I1111" s="154">
        <v>0</v>
      </c>
      <c r="J1111" s="154">
        <v>0</v>
      </c>
      <c r="K1111" s="154">
        <v>0</v>
      </c>
      <c r="L1111" s="154">
        <v>0</v>
      </c>
      <c r="M1111" s="154">
        <v>0</v>
      </c>
      <c r="N1111" s="154">
        <v>23.5</v>
      </c>
      <c r="O1111" s="154">
        <v>26.8</v>
      </c>
      <c r="P1111" s="2"/>
    </row>
    <row r="1112" spans="1:16" ht="13.5" customHeight="1" x14ac:dyDescent="0.25">
      <c r="A1112" s="155">
        <v>0.63541666666666696</v>
      </c>
      <c r="B1112" s="154">
        <v>19</v>
      </c>
      <c r="C1112" s="154">
        <v>1</v>
      </c>
      <c r="D1112" s="154">
        <v>0</v>
      </c>
      <c r="E1112" s="154">
        <v>13</v>
      </c>
      <c r="F1112" s="154">
        <v>3</v>
      </c>
      <c r="G1112" s="154">
        <v>1</v>
      </c>
      <c r="H1112" s="154">
        <v>0</v>
      </c>
      <c r="I1112" s="154">
        <v>0</v>
      </c>
      <c r="J1112" s="154">
        <v>1</v>
      </c>
      <c r="K1112" s="154">
        <v>0</v>
      </c>
      <c r="L1112" s="154">
        <v>0</v>
      </c>
      <c r="M1112" s="154">
        <v>0</v>
      </c>
      <c r="N1112" s="154">
        <v>22.7</v>
      </c>
      <c r="O1112" s="154">
        <v>27.6</v>
      </c>
      <c r="P1112" s="2"/>
    </row>
    <row r="1113" spans="1:16" ht="13.5" customHeight="1" x14ac:dyDescent="0.25">
      <c r="A1113" s="155">
        <v>0.64583333333333304</v>
      </c>
      <c r="B1113" s="154">
        <v>19</v>
      </c>
      <c r="C1113" s="154">
        <v>1</v>
      </c>
      <c r="D1113" s="154">
        <v>0</v>
      </c>
      <c r="E1113" s="154">
        <v>14</v>
      </c>
      <c r="F1113" s="154">
        <v>4</v>
      </c>
      <c r="G1113" s="154">
        <v>0</v>
      </c>
      <c r="H1113" s="154">
        <v>0</v>
      </c>
      <c r="I1113" s="154">
        <v>0</v>
      </c>
      <c r="J1113" s="154">
        <v>0</v>
      </c>
      <c r="K1113" s="154">
        <v>0</v>
      </c>
      <c r="L1113" s="154">
        <v>0</v>
      </c>
      <c r="M1113" s="154">
        <v>0</v>
      </c>
      <c r="N1113" s="154">
        <v>22.7</v>
      </c>
      <c r="O1113" s="154">
        <v>27.6</v>
      </c>
      <c r="P1113" s="2"/>
    </row>
    <row r="1114" spans="1:16" ht="13.5" customHeight="1" x14ac:dyDescent="0.25">
      <c r="A1114" s="155">
        <v>0.65625</v>
      </c>
      <c r="B1114" s="154">
        <v>11</v>
      </c>
      <c r="C1114" s="154">
        <v>0</v>
      </c>
      <c r="D1114" s="154">
        <v>0</v>
      </c>
      <c r="E1114" s="154">
        <v>10</v>
      </c>
      <c r="F1114" s="154">
        <v>1</v>
      </c>
      <c r="G1114" s="154">
        <v>0</v>
      </c>
      <c r="H1114" s="154">
        <v>0</v>
      </c>
      <c r="I1114" s="154">
        <v>0</v>
      </c>
      <c r="J1114" s="154">
        <v>0</v>
      </c>
      <c r="K1114" s="154">
        <v>0</v>
      </c>
      <c r="L1114" s="154">
        <v>0</v>
      </c>
      <c r="M1114" s="154">
        <v>0</v>
      </c>
      <c r="N1114" s="154">
        <v>22</v>
      </c>
      <c r="O1114" s="154">
        <v>28.3</v>
      </c>
      <c r="P1114" s="2"/>
    </row>
    <row r="1115" spans="1:16" ht="13.5" customHeight="1" x14ac:dyDescent="0.25">
      <c r="A1115" s="155">
        <v>0.66666666666666696</v>
      </c>
      <c r="B1115" s="154">
        <v>17</v>
      </c>
      <c r="C1115" s="154">
        <v>0</v>
      </c>
      <c r="D1115" s="154">
        <v>0</v>
      </c>
      <c r="E1115" s="154">
        <v>16</v>
      </c>
      <c r="F1115" s="154">
        <v>1</v>
      </c>
      <c r="G1115" s="154">
        <v>0</v>
      </c>
      <c r="H1115" s="154">
        <v>0</v>
      </c>
      <c r="I1115" s="154">
        <v>0</v>
      </c>
      <c r="J1115" s="154">
        <v>0</v>
      </c>
      <c r="K1115" s="154">
        <v>0</v>
      </c>
      <c r="L1115" s="154">
        <v>0</v>
      </c>
      <c r="M1115" s="154">
        <v>0</v>
      </c>
      <c r="N1115" s="154">
        <v>24.8</v>
      </c>
      <c r="O1115" s="154">
        <v>27.1</v>
      </c>
      <c r="P1115" s="2"/>
    </row>
    <row r="1116" spans="1:16" ht="13.5" customHeight="1" x14ac:dyDescent="0.25">
      <c r="A1116" s="155">
        <v>0.67708333333333304</v>
      </c>
      <c r="B1116" s="154">
        <v>19</v>
      </c>
      <c r="C1116" s="154">
        <v>0</v>
      </c>
      <c r="D1116" s="154">
        <v>0</v>
      </c>
      <c r="E1116" s="154">
        <v>18</v>
      </c>
      <c r="F1116" s="154">
        <v>1</v>
      </c>
      <c r="G1116" s="154">
        <v>0</v>
      </c>
      <c r="H1116" s="154">
        <v>0</v>
      </c>
      <c r="I1116" s="154">
        <v>0</v>
      </c>
      <c r="J1116" s="154">
        <v>0</v>
      </c>
      <c r="K1116" s="154">
        <v>0</v>
      </c>
      <c r="L1116" s="154">
        <v>0</v>
      </c>
      <c r="M1116" s="154">
        <v>0</v>
      </c>
      <c r="N1116" s="154">
        <v>24.7</v>
      </c>
      <c r="O1116" s="154">
        <v>27.6</v>
      </c>
      <c r="P1116" s="2"/>
    </row>
    <row r="1117" spans="1:16" ht="13.5" customHeight="1" x14ac:dyDescent="0.25">
      <c r="A1117" s="155">
        <v>0.6875</v>
      </c>
      <c r="B1117" s="154">
        <v>23</v>
      </c>
      <c r="C1117" s="154">
        <v>0</v>
      </c>
      <c r="D1117" s="154">
        <v>0</v>
      </c>
      <c r="E1117" s="154">
        <v>19</v>
      </c>
      <c r="F1117" s="154">
        <v>4</v>
      </c>
      <c r="G1117" s="154">
        <v>0</v>
      </c>
      <c r="H1117" s="154">
        <v>0</v>
      </c>
      <c r="I1117" s="154">
        <v>0</v>
      </c>
      <c r="J1117" s="154">
        <v>0</v>
      </c>
      <c r="K1117" s="154">
        <v>0</v>
      </c>
      <c r="L1117" s="154">
        <v>0</v>
      </c>
      <c r="M1117" s="154">
        <v>0</v>
      </c>
      <c r="N1117" s="154">
        <v>22.2</v>
      </c>
      <c r="O1117" s="154">
        <v>25.5</v>
      </c>
      <c r="P1117" s="2"/>
    </row>
    <row r="1118" spans="1:16" ht="13.5" customHeight="1" x14ac:dyDescent="0.25">
      <c r="A1118" s="155">
        <v>0.69791666666666696</v>
      </c>
      <c r="B1118" s="154">
        <v>20</v>
      </c>
      <c r="C1118" s="154">
        <v>0</v>
      </c>
      <c r="D1118" s="154">
        <v>0</v>
      </c>
      <c r="E1118" s="154">
        <v>18</v>
      </c>
      <c r="F1118" s="154">
        <v>2</v>
      </c>
      <c r="G1118" s="154">
        <v>0</v>
      </c>
      <c r="H1118" s="154">
        <v>0</v>
      </c>
      <c r="I1118" s="154">
        <v>0</v>
      </c>
      <c r="J1118" s="154">
        <v>0</v>
      </c>
      <c r="K1118" s="154">
        <v>0</v>
      </c>
      <c r="L1118" s="154">
        <v>0</v>
      </c>
      <c r="M1118" s="154">
        <v>0</v>
      </c>
      <c r="N1118" s="154">
        <v>22.8</v>
      </c>
      <c r="O1118" s="154">
        <v>26.5</v>
      </c>
      <c r="P1118" s="2"/>
    </row>
    <row r="1119" spans="1:16" ht="13.5" customHeight="1" x14ac:dyDescent="0.25">
      <c r="A1119" s="155">
        <v>0.70833333333333304</v>
      </c>
      <c r="B1119" s="154">
        <v>22</v>
      </c>
      <c r="C1119" s="154">
        <v>0</v>
      </c>
      <c r="D1119" s="154">
        <v>0</v>
      </c>
      <c r="E1119" s="154">
        <v>18</v>
      </c>
      <c r="F1119" s="154">
        <v>4</v>
      </c>
      <c r="G1119" s="154">
        <v>0</v>
      </c>
      <c r="H1119" s="154">
        <v>0</v>
      </c>
      <c r="I1119" s="154">
        <v>0</v>
      </c>
      <c r="J1119" s="154">
        <v>0</v>
      </c>
      <c r="K1119" s="154">
        <v>0</v>
      </c>
      <c r="L1119" s="154">
        <v>0</v>
      </c>
      <c r="M1119" s="154">
        <v>0</v>
      </c>
      <c r="N1119" s="154">
        <v>24.1</v>
      </c>
      <c r="O1119" s="154">
        <v>27.4</v>
      </c>
      <c r="P1119" s="2"/>
    </row>
    <row r="1120" spans="1:16" ht="13.5" customHeight="1" x14ac:dyDescent="0.25">
      <c r="A1120" s="155">
        <v>0.71875</v>
      </c>
      <c r="B1120" s="154">
        <v>16</v>
      </c>
      <c r="C1120" s="154">
        <v>1</v>
      </c>
      <c r="D1120" s="154">
        <v>1</v>
      </c>
      <c r="E1120" s="154">
        <v>14</v>
      </c>
      <c r="F1120" s="154">
        <v>0</v>
      </c>
      <c r="G1120" s="154">
        <v>0</v>
      </c>
      <c r="H1120" s="154">
        <v>0</v>
      </c>
      <c r="I1120" s="154">
        <v>0</v>
      </c>
      <c r="J1120" s="154">
        <v>0</v>
      </c>
      <c r="K1120" s="154">
        <v>0</v>
      </c>
      <c r="L1120" s="154">
        <v>0</v>
      </c>
      <c r="M1120" s="154">
        <v>0</v>
      </c>
      <c r="N1120" s="154">
        <v>25.2</v>
      </c>
      <c r="O1120" s="154">
        <v>30.1</v>
      </c>
      <c r="P1120" s="2"/>
    </row>
    <row r="1121" spans="1:16" ht="13.5" customHeight="1" x14ac:dyDescent="0.25">
      <c r="A1121" s="155">
        <v>0.72916666666666696</v>
      </c>
      <c r="B1121" s="154">
        <v>14</v>
      </c>
      <c r="C1121" s="154">
        <v>0</v>
      </c>
      <c r="D1121" s="154">
        <v>0</v>
      </c>
      <c r="E1121" s="154">
        <v>13</v>
      </c>
      <c r="F1121" s="154">
        <v>1</v>
      </c>
      <c r="G1121" s="154">
        <v>0</v>
      </c>
      <c r="H1121" s="154">
        <v>0</v>
      </c>
      <c r="I1121" s="154">
        <v>0</v>
      </c>
      <c r="J1121" s="154">
        <v>0</v>
      </c>
      <c r="K1121" s="154">
        <v>0</v>
      </c>
      <c r="L1121" s="154">
        <v>0</v>
      </c>
      <c r="M1121" s="154">
        <v>0</v>
      </c>
      <c r="N1121" s="154">
        <v>21.3</v>
      </c>
      <c r="O1121" s="154">
        <v>25.3</v>
      </c>
      <c r="P1121" s="2"/>
    </row>
    <row r="1122" spans="1:16" ht="13.5" customHeight="1" x14ac:dyDescent="0.25">
      <c r="A1122" s="155">
        <v>0.73958333333333304</v>
      </c>
      <c r="B1122" s="154">
        <v>16</v>
      </c>
      <c r="C1122" s="154">
        <v>1</v>
      </c>
      <c r="D1122" s="154">
        <v>0</v>
      </c>
      <c r="E1122" s="154">
        <v>13</v>
      </c>
      <c r="F1122" s="154">
        <v>2</v>
      </c>
      <c r="G1122" s="154">
        <v>0</v>
      </c>
      <c r="H1122" s="154">
        <v>0</v>
      </c>
      <c r="I1122" s="154">
        <v>0</v>
      </c>
      <c r="J1122" s="154">
        <v>0</v>
      </c>
      <c r="K1122" s="154">
        <v>0</v>
      </c>
      <c r="L1122" s="154">
        <v>0</v>
      </c>
      <c r="M1122" s="154">
        <v>0</v>
      </c>
      <c r="N1122" s="154">
        <v>23.1</v>
      </c>
      <c r="O1122" s="154">
        <v>25.7</v>
      </c>
      <c r="P1122" s="2"/>
    </row>
    <row r="1123" spans="1:16" ht="13.5" customHeight="1" x14ac:dyDescent="0.25">
      <c r="A1123" s="155">
        <v>0.75</v>
      </c>
      <c r="B1123" s="154">
        <v>12</v>
      </c>
      <c r="C1123" s="154">
        <v>0</v>
      </c>
      <c r="D1123" s="154">
        <v>0</v>
      </c>
      <c r="E1123" s="154">
        <v>12</v>
      </c>
      <c r="F1123" s="154">
        <v>0</v>
      </c>
      <c r="G1123" s="154">
        <v>0</v>
      </c>
      <c r="H1123" s="154">
        <v>0</v>
      </c>
      <c r="I1123" s="154">
        <v>0</v>
      </c>
      <c r="J1123" s="154">
        <v>0</v>
      </c>
      <c r="K1123" s="154">
        <v>0</v>
      </c>
      <c r="L1123" s="154">
        <v>0</v>
      </c>
      <c r="M1123" s="154">
        <v>0</v>
      </c>
      <c r="N1123" s="154">
        <v>24.2</v>
      </c>
      <c r="O1123" s="154">
        <v>27.5</v>
      </c>
      <c r="P1123" s="2"/>
    </row>
    <row r="1124" spans="1:16" ht="13.5" customHeight="1" x14ac:dyDescent="0.25">
      <c r="A1124" s="155">
        <v>0.76041666666666696</v>
      </c>
      <c r="B1124" s="154">
        <v>8</v>
      </c>
      <c r="C1124" s="154">
        <v>0</v>
      </c>
      <c r="D1124" s="154">
        <v>0</v>
      </c>
      <c r="E1124" s="154">
        <v>7</v>
      </c>
      <c r="F1124" s="154">
        <v>1</v>
      </c>
      <c r="G1124" s="154">
        <v>0</v>
      </c>
      <c r="H1124" s="154">
        <v>0</v>
      </c>
      <c r="I1124" s="154">
        <v>0</v>
      </c>
      <c r="J1124" s="154">
        <v>0</v>
      </c>
      <c r="K1124" s="154">
        <v>0</v>
      </c>
      <c r="L1124" s="154">
        <v>0</v>
      </c>
      <c r="M1124" s="154">
        <v>0</v>
      </c>
      <c r="N1124" s="154">
        <v>25.4</v>
      </c>
      <c r="O1124" s="154" t="s">
        <v>188</v>
      </c>
      <c r="P1124" s="2"/>
    </row>
    <row r="1125" spans="1:16" ht="13.5" customHeight="1" x14ac:dyDescent="0.25">
      <c r="A1125" s="155">
        <v>0.77083333333333304</v>
      </c>
      <c r="B1125" s="154">
        <v>5</v>
      </c>
      <c r="C1125" s="154">
        <v>0</v>
      </c>
      <c r="D1125" s="154">
        <v>0</v>
      </c>
      <c r="E1125" s="154">
        <v>5</v>
      </c>
      <c r="F1125" s="154">
        <v>0</v>
      </c>
      <c r="G1125" s="154">
        <v>0</v>
      </c>
      <c r="H1125" s="154">
        <v>0</v>
      </c>
      <c r="I1125" s="154">
        <v>0</v>
      </c>
      <c r="J1125" s="154">
        <v>0</v>
      </c>
      <c r="K1125" s="154">
        <v>0</v>
      </c>
      <c r="L1125" s="154">
        <v>0</v>
      </c>
      <c r="M1125" s="154">
        <v>0</v>
      </c>
      <c r="N1125" s="154">
        <v>26.2</v>
      </c>
      <c r="O1125" s="154" t="s">
        <v>188</v>
      </c>
      <c r="P1125" s="2"/>
    </row>
    <row r="1126" spans="1:16" ht="13.5" customHeight="1" x14ac:dyDescent="0.25">
      <c r="A1126" s="155">
        <v>0.78125</v>
      </c>
      <c r="B1126" s="154">
        <v>8</v>
      </c>
      <c r="C1126" s="154">
        <v>0</v>
      </c>
      <c r="D1126" s="154">
        <v>0</v>
      </c>
      <c r="E1126" s="154">
        <v>7</v>
      </c>
      <c r="F1126" s="154">
        <v>1</v>
      </c>
      <c r="G1126" s="154">
        <v>0</v>
      </c>
      <c r="H1126" s="154">
        <v>0</v>
      </c>
      <c r="I1126" s="154">
        <v>0</v>
      </c>
      <c r="J1126" s="154">
        <v>0</v>
      </c>
      <c r="K1126" s="154">
        <v>0</v>
      </c>
      <c r="L1126" s="154">
        <v>0</v>
      </c>
      <c r="M1126" s="154">
        <v>0</v>
      </c>
      <c r="N1126" s="154">
        <v>25</v>
      </c>
      <c r="O1126" s="154" t="s">
        <v>188</v>
      </c>
      <c r="P1126" s="2"/>
    </row>
    <row r="1127" spans="1:16" ht="13.5" customHeight="1" x14ac:dyDescent="0.25">
      <c r="A1127" s="155">
        <v>0.79166666666666696</v>
      </c>
      <c r="B1127" s="154">
        <v>3</v>
      </c>
      <c r="C1127" s="154">
        <v>0</v>
      </c>
      <c r="D1127" s="154">
        <v>0</v>
      </c>
      <c r="E1127" s="154">
        <v>3</v>
      </c>
      <c r="F1127" s="154">
        <v>0</v>
      </c>
      <c r="G1127" s="154">
        <v>0</v>
      </c>
      <c r="H1127" s="154">
        <v>0</v>
      </c>
      <c r="I1127" s="154">
        <v>0</v>
      </c>
      <c r="J1127" s="154">
        <v>0</v>
      </c>
      <c r="K1127" s="154">
        <v>0</v>
      </c>
      <c r="L1127" s="154">
        <v>0</v>
      </c>
      <c r="M1127" s="154">
        <v>0</v>
      </c>
      <c r="N1127" s="154">
        <v>24.5</v>
      </c>
      <c r="O1127" s="154" t="s">
        <v>188</v>
      </c>
      <c r="P1127" s="2"/>
    </row>
    <row r="1128" spans="1:16" ht="13.5" customHeight="1" x14ac:dyDescent="0.25">
      <c r="A1128" s="155">
        <v>0.80208333333333304</v>
      </c>
      <c r="B1128" s="154">
        <v>8</v>
      </c>
      <c r="C1128" s="154">
        <v>0</v>
      </c>
      <c r="D1128" s="154">
        <v>0</v>
      </c>
      <c r="E1128" s="154">
        <v>7</v>
      </c>
      <c r="F1128" s="154">
        <v>1</v>
      </c>
      <c r="G1128" s="154">
        <v>0</v>
      </c>
      <c r="H1128" s="154">
        <v>0</v>
      </c>
      <c r="I1128" s="154">
        <v>0</v>
      </c>
      <c r="J1128" s="154">
        <v>0</v>
      </c>
      <c r="K1128" s="154">
        <v>0</v>
      </c>
      <c r="L1128" s="154">
        <v>0</v>
      </c>
      <c r="M1128" s="154">
        <v>0</v>
      </c>
      <c r="N1128" s="154">
        <v>25</v>
      </c>
      <c r="O1128" s="154" t="s">
        <v>188</v>
      </c>
      <c r="P1128" s="2"/>
    </row>
    <row r="1129" spans="1:16" ht="13.5" customHeight="1" x14ac:dyDescent="0.25">
      <c r="A1129" s="155">
        <v>0.8125</v>
      </c>
      <c r="B1129" s="154">
        <v>3</v>
      </c>
      <c r="C1129" s="154">
        <v>0</v>
      </c>
      <c r="D1129" s="154">
        <v>0</v>
      </c>
      <c r="E1129" s="154">
        <v>3</v>
      </c>
      <c r="F1129" s="154">
        <v>0</v>
      </c>
      <c r="G1129" s="154">
        <v>0</v>
      </c>
      <c r="H1129" s="154">
        <v>0</v>
      </c>
      <c r="I1129" s="154">
        <v>0</v>
      </c>
      <c r="J1129" s="154">
        <v>0</v>
      </c>
      <c r="K1129" s="154">
        <v>0</v>
      </c>
      <c r="L1129" s="154">
        <v>0</v>
      </c>
      <c r="M1129" s="154">
        <v>0</v>
      </c>
      <c r="N1129" s="154">
        <v>26.8</v>
      </c>
      <c r="O1129" s="154" t="s">
        <v>188</v>
      </c>
      <c r="P1129" s="2"/>
    </row>
    <row r="1130" spans="1:16" ht="13.5" customHeight="1" x14ac:dyDescent="0.25">
      <c r="A1130" s="155">
        <v>0.82291666666666696</v>
      </c>
      <c r="B1130" s="154">
        <v>3</v>
      </c>
      <c r="C1130" s="154">
        <v>0</v>
      </c>
      <c r="D1130" s="154">
        <v>0</v>
      </c>
      <c r="E1130" s="154">
        <v>2</v>
      </c>
      <c r="F1130" s="154">
        <v>1</v>
      </c>
      <c r="G1130" s="154">
        <v>0</v>
      </c>
      <c r="H1130" s="154">
        <v>0</v>
      </c>
      <c r="I1130" s="154">
        <v>0</v>
      </c>
      <c r="J1130" s="154">
        <v>0</v>
      </c>
      <c r="K1130" s="154">
        <v>0</v>
      </c>
      <c r="L1130" s="154">
        <v>0</v>
      </c>
      <c r="M1130" s="154">
        <v>0</v>
      </c>
      <c r="N1130" s="154">
        <v>27.3</v>
      </c>
      <c r="O1130" s="154" t="s">
        <v>188</v>
      </c>
      <c r="P1130" s="2"/>
    </row>
    <row r="1131" spans="1:16" ht="13.5" customHeight="1" x14ac:dyDescent="0.25">
      <c r="A1131" s="155">
        <v>0.83333333333333304</v>
      </c>
      <c r="B1131" s="154">
        <v>5</v>
      </c>
      <c r="C1131" s="154">
        <v>0</v>
      </c>
      <c r="D1131" s="154">
        <v>0</v>
      </c>
      <c r="E1131" s="154">
        <v>5</v>
      </c>
      <c r="F1131" s="154">
        <v>0</v>
      </c>
      <c r="G1131" s="154">
        <v>0</v>
      </c>
      <c r="H1131" s="154">
        <v>0</v>
      </c>
      <c r="I1131" s="154">
        <v>0</v>
      </c>
      <c r="J1131" s="154">
        <v>0</v>
      </c>
      <c r="K1131" s="154">
        <v>0</v>
      </c>
      <c r="L1131" s="154">
        <v>0</v>
      </c>
      <c r="M1131" s="154">
        <v>0</v>
      </c>
      <c r="N1131" s="154">
        <v>26.4</v>
      </c>
      <c r="O1131" s="154" t="s">
        <v>188</v>
      </c>
      <c r="P1131" s="2"/>
    </row>
    <row r="1132" spans="1:16" ht="13.5" customHeight="1" x14ac:dyDescent="0.25">
      <c r="A1132" s="155">
        <v>0.84375</v>
      </c>
      <c r="B1132" s="154">
        <v>4</v>
      </c>
      <c r="C1132" s="154">
        <v>0</v>
      </c>
      <c r="D1132" s="154">
        <v>0</v>
      </c>
      <c r="E1132" s="154">
        <v>3</v>
      </c>
      <c r="F1132" s="154">
        <v>0</v>
      </c>
      <c r="G1132" s="154">
        <v>1</v>
      </c>
      <c r="H1132" s="154">
        <v>0</v>
      </c>
      <c r="I1132" s="154">
        <v>0</v>
      </c>
      <c r="J1132" s="154">
        <v>0</v>
      </c>
      <c r="K1132" s="154">
        <v>0</v>
      </c>
      <c r="L1132" s="154">
        <v>0</v>
      </c>
      <c r="M1132" s="154">
        <v>0</v>
      </c>
      <c r="N1132" s="154">
        <v>32</v>
      </c>
      <c r="O1132" s="154" t="s">
        <v>188</v>
      </c>
      <c r="P1132" s="2"/>
    </row>
    <row r="1133" spans="1:16" ht="13.5" customHeight="1" x14ac:dyDescent="0.25">
      <c r="A1133" s="155">
        <v>0.85416666666666696</v>
      </c>
      <c r="B1133" s="154">
        <v>4</v>
      </c>
      <c r="C1133" s="154">
        <v>0</v>
      </c>
      <c r="D1133" s="154">
        <v>0</v>
      </c>
      <c r="E1133" s="154">
        <v>3</v>
      </c>
      <c r="F1133" s="154">
        <v>1</v>
      </c>
      <c r="G1133" s="154">
        <v>0</v>
      </c>
      <c r="H1133" s="154">
        <v>0</v>
      </c>
      <c r="I1133" s="154">
        <v>0</v>
      </c>
      <c r="J1133" s="154">
        <v>0</v>
      </c>
      <c r="K1133" s="154">
        <v>0</v>
      </c>
      <c r="L1133" s="154">
        <v>0</v>
      </c>
      <c r="M1133" s="154">
        <v>0</v>
      </c>
      <c r="N1133" s="154">
        <v>28.5</v>
      </c>
      <c r="O1133" s="154" t="s">
        <v>188</v>
      </c>
      <c r="P1133" s="2"/>
    </row>
    <row r="1134" spans="1:16" ht="13.5" customHeight="1" x14ac:dyDescent="0.25">
      <c r="A1134" s="155">
        <v>0.86458333333333304</v>
      </c>
      <c r="B1134" s="154">
        <v>1</v>
      </c>
      <c r="C1134" s="154">
        <v>0</v>
      </c>
      <c r="D1134" s="154">
        <v>0</v>
      </c>
      <c r="E1134" s="154">
        <v>1</v>
      </c>
      <c r="F1134" s="154">
        <v>0</v>
      </c>
      <c r="G1134" s="154">
        <v>0</v>
      </c>
      <c r="H1134" s="154">
        <v>0</v>
      </c>
      <c r="I1134" s="154">
        <v>0</v>
      </c>
      <c r="J1134" s="154">
        <v>0</v>
      </c>
      <c r="K1134" s="154">
        <v>0</v>
      </c>
      <c r="L1134" s="154">
        <v>0</v>
      </c>
      <c r="M1134" s="154">
        <v>0</v>
      </c>
      <c r="N1134" s="154">
        <v>17.600000000000001</v>
      </c>
      <c r="O1134" s="154" t="s">
        <v>188</v>
      </c>
      <c r="P1134" s="2"/>
    </row>
    <row r="1135" spans="1:16" ht="13.5" customHeight="1" x14ac:dyDescent="0.25">
      <c r="A1135" s="155">
        <v>0.875</v>
      </c>
      <c r="B1135" s="154">
        <v>4</v>
      </c>
      <c r="C1135" s="154">
        <v>0</v>
      </c>
      <c r="D1135" s="154">
        <v>0</v>
      </c>
      <c r="E1135" s="154">
        <v>4</v>
      </c>
      <c r="F1135" s="154">
        <v>0</v>
      </c>
      <c r="G1135" s="154">
        <v>0</v>
      </c>
      <c r="H1135" s="154">
        <v>0</v>
      </c>
      <c r="I1135" s="154">
        <v>0</v>
      </c>
      <c r="J1135" s="154">
        <v>0</v>
      </c>
      <c r="K1135" s="154">
        <v>0</v>
      </c>
      <c r="L1135" s="154">
        <v>0</v>
      </c>
      <c r="M1135" s="154">
        <v>0</v>
      </c>
      <c r="N1135" s="154">
        <v>30.3</v>
      </c>
      <c r="O1135" s="154" t="s">
        <v>188</v>
      </c>
      <c r="P1135" s="2"/>
    </row>
    <row r="1136" spans="1:16" ht="13.5" customHeight="1" x14ac:dyDescent="0.25">
      <c r="A1136" s="155">
        <v>0.88541666666666696</v>
      </c>
      <c r="B1136" s="154">
        <v>1</v>
      </c>
      <c r="C1136" s="154">
        <v>0</v>
      </c>
      <c r="D1136" s="154">
        <v>0</v>
      </c>
      <c r="E1136" s="154">
        <v>1</v>
      </c>
      <c r="F1136" s="154">
        <v>0</v>
      </c>
      <c r="G1136" s="154">
        <v>0</v>
      </c>
      <c r="H1136" s="154">
        <v>0</v>
      </c>
      <c r="I1136" s="154">
        <v>0</v>
      </c>
      <c r="J1136" s="154">
        <v>0</v>
      </c>
      <c r="K1136" s="154">
        <v>0</v>
      </c>
      <c r="L1136" s="154">
        <v>0</v>
      </c>
      <c r="M1136" s="154">
        <v>0</v>
      </c>
      <c r="N1136" s="154">
        <v>20.9</v>
      </c>
      <c r="O1136" s="154" t="s">
        <v>188</v>
      </c>
      <c r="P1136" s="2"/>
    </row>
    <row r="1137" spans="1:16" ht="13.5" customHeight="1" x14ac:dyDescent="0.25">
      <c r="A1137" s="155">
        <v>0.89583333333333304</v>
      </c>
      <c r="B1137" s="154">
        <v>6</v>
      </c>
      <c r="C1137" s="154">
        <v>0</v>
      </c>
      <c r="D1137" s="154">
        <v>0</v>
      </c>
      <c r="E1137" s="154">
        <v>6</v>
      </c>
      <c r="F1137" s="154">
        <v>0</v>
      </c>
      <c r="G1137" s="154">
        <v>0</v>
      </c>
      <c r="H1137" s="154">
        <v>0</v>
      </c>
      <c r="I1137" s="154">
        <v>0</v>
      </c>
      <c r="J1137" s="154">
        <v>0</v>
      </c>
      <c r="K1137" s="154">
        <v>0</v>
      </c>
      <c r="L1137" s="154">
        <v>0</v>
      </c>
      <c r="M1137" s="154">
        <v>0</v>
      </c>
      <c r="N1137" s="154">
        <v>25.2</v>
      </c>
      <c r="O1137" s="154" t="s">
        <v>188</v>
      </c>
      <c r="P1137" s="2"/>
    </row>
    <row r="1138" spans="1:16" ht="13.5" customHeight="1" x14ac:dyDescent="0.25">
      <c r="A1138" s="155">
        <v>0.90625</v>
      </c>
      <c r="B1138" s="154">
        <v>1</v>
      </c>
      <c r="C1138" s="154">
        <v>0</v>
      </c>
      <c r="D1138" s="154">
        <v>0</v>
      </c>
      <c r="E1138" s="154">
        <v>1</v>
      </c>
      <c r="F1138" s="154">
        <v>0</v>
      </c>
      <c r="G1138" s="154">
        <v>0</v>
      </c>
      <c r="H1138" s="154">
        <v>0</v>
      </c>
      <c r="I1138" s="154">
        <v>0</v>
      </c>
      <c r="J1138" s="154">
        <v>0</v>
      </c>
      <c r="K1138" s="154">
        <v>0</v>
      </c>
      <c r="L1138" s="154">
        <v>0</v>
      </c>
      <c r="M1138" s="154">
        <v>0</v>
      </c>
      <c r="N1138" s="154">
        <v>29.5</v>
      </c>
      <c r="O1138" s="154" t="s">
        <v>188</v>
      </c>
      <c r="P1138" s="2"/>
    </row>
    <row r="1139" spans="1:16" ht="13.5" customHeight="1" x14ac:dyDescent="0.25">
      <c r="A1139" s="155">
        <v>0.91666666666666696</v>
      </c>
      <c r="B1139" s="154">
        <v>2</v>
      </c>
      <c r="C1139" s="154">
        <v>0</v>
      </c>
      <c r="D1139" s="154">
        <v>0</v>
      </c>
      <c r="E1139" s="154">
        <v>2</v>
      </c>
      <c r="F1139" s="154">
        <v>0</v>
      </c>
      <c r="G1139" s="154">
        <v>0</v>
      </c>
      <c r="H1139" s="154">
        <v>0</v>
      </c>
      <c r="I1139" s="154">
        <v>0</v>
      </c>
      <c r="J1139" s="154">
        <v>0</v>
      </c>
      <c r="K1139" s="154">
        <v>0</v>
      </c>
      <c r="L1139" s="154">
        <v>0</v>
      </c>
      <c r="M1139" s="154">
        <v>0</v>
      </c>
      <c r="N1139" s="154">
        <v>28.6</v>
      </c>
      <c r="O1139" s="154" t="s">
        <v>188</v>
      </c>
      <c r="P1139" s="2"/>
    </row>
    <row r="1140" spans="1:16" ht="13.5" customHeight="1" x14ac:dyDescent="0.25">
      <c r="A1140" s="155">
        <v>0.92708333333333304</v>
      </c>
      <c r="B1140" s="154">
        <v>0</v>
      </c>
      <c r="C1140" s="154">
        <v>0</v>
      </c>
      <c r="D1140" s="154">
        <v>0</v>
      </c>
      <c r="E1140" s="154">
        <v>0</v>
      </c>
      <c r="F1140" s="154">
        <v>0</v>
      </c>
      <c r="G1140" s="154">
        <v>0</v>
      </c>
      <c r="H1140" s="154">
        <v>0</v>
      </c>
      <c r="I1140" s="154">
        <v>0</v>
      </c>
      <c r="J1140" s="154">
        <v>0</v>
      </c>
      <c r="K1140" s="154">
        <v>0</v>
      </c>
      <c r="L1140" s="154">
        <v>0</v>
      </c>
      <c r="M1140" s="154">
        <v>0</v>
      </c>
      <c r="N1140" s="154" t="s">
        <v>188</v>
      </c>
      <c r="O1140" s="154" t="s">
        <v>188</v>
      </c>
      <c r="P1140" s="2"/>
    </row>
    <row r="1141" spans="1:16" ht="13.5" customHeight="1" x14ac:dyDescent="0.25">
      <c r="A1141" s="155">
        <v>0.9375</v>
      </c>
      <c r="B1141" s="154">
        <v>1</v>
      </c>
      <c r="C1141" s="154">
        <v>0</v>
      </c>
      <c r="D1141" s="154">
        <v>0</v>
      </c>
      <c r="E1141" s="154">
        <v>1</v>
      </c>
      <c r="F1141" s="154">
        <v>0</v>
      </c>
      <c r="G1141" s="154">
        <v>0</v>
      </c>
      <c r="H1141" s="154">
        <v>0</v>
      </c>
      <c r="I1141" s="154">
        <v>0</v>
      </c>
      <c r="J1141" s="154">
        <v>0</v>
      </c>
      <c r="K1141" s="154">
        <v>0</v>
      </c>
      <c r="L1141" s="154">
        <v>0</v>
      </c>
      <c r="M1141" s="154">
        <v>0</v>
      </c>
      <c r="N1141" s="154">
        <v>27.4</v>
      </c>
      <c r="O1141" s="154" t="s">
        <v>188</v>
      </c>
      <c r="P1141" s="2"/>
    </row>
    <row r="1142" spans="1:16" ht="13.5" customHeight="1" x14ac:dyDescent="0.25">
      <c r="A1142" s="155">
        <v>0.94791666666666696</v>
      </c>
      <c r="B1142" s="154">
        <v>1</v>
      </c>
      <c r="C1142" s="154">
        <v>0</v>
      </c>
      <c r="D1142" s="154">
        <v>1</v>
      </c>
      <c r="E1142" s="154">
        <v>0</v>
      </c>
      <c r="F1142" s="154">
        <v>0</v>
      </c>
      <c r="G1142" s="154">
        <v>0</v>
      </c>
      <c r="H1142" s="154">
        <v>0</v>
      </c>
      <c r="I1142" s="154">
        <v>0</v>
      </c>
      <c r="J1142" s="154">
        <v>0</v>
      </c>
      <c r="K1142" s="154">
        <v>0</v>
      </c>
      <c r="L1142" s="154">
        <v>0</v>
      </c>
      <c r="M1142" s="154">
        <v>0</v>
      </c>
      <c r="N1142" s="154">
        <v>10.3</v>
      </c>
      <c r="O1142" s="154" t="s">
        <v>188</v>
      </c>
      <c r="P1142" s="2"/>
    </row>
    <row r="1143" spans="1:16" ht="13.5" customHeight="1" x14ac:dyDescent="0.25">
      <c r="A1143" s="155">
        <v>0.95833333333333304</v>
      </c>
      <c r="B1143" s="154">
        <v>1</v>
      </c>
      <c r="C1143" s="154">
        <v>0</v>
      </c>
      <c r="D1143" s="154">
        <v>0</v>
      </c>
      <c r="E1143" s="154">
        <v>1</v>
      </c>
      <c r="F1143" s="154">
        <v>0</v>
      </c>
      <c r="G1143" s="154">
        <v>0</v>
      </c>
      <c r="H1143" s="154">
        <v>0</v>
      </c>
      <c r="I1143" s="154">
        <v>0</v>
      </c>
      <c r="J1143" s="154">
        <v>0</v>
      </c>
      <c r="K1143" s="154">
        <v>0</v>
      </c>
      <c r="L1143" s="154">
        <v>0</v>
      </c>
      <c r="M1143" s="154">
        <v>0</v>
      </c>
      <c r="N1143" s="154">
        <v>27.7</v>
      </c>
      <c r="O1143" s="154" t="s">
        <v>188</v>
      </c>
      <c r="P1143" s="2"/>
    </row>
    <row r="1144" spans="1:16" ht="13.5" customHeight="1" x14ac:dyDescent="0.25">
      <c r="A1144" s="155">
        <v>0.96875</v>
      </c>
      <c r="B1144" s="154">
        <v>1</v>
      </c>
      <c r="C1144" s="154">
        <v>0</v>
      </c>
      <c r="D1144" s="154">
        <v>0</v>
      </c>
      <c r="E1144" s="154">
        <v>1</v>
      </c>
      <c r="F1144" s="154">
        <v>0</v>
      </c>
      <c r="G1144" s="154">
        <v>0</v>
      </c>
      <c r="H1144" s="154">
        <v>0</v>
      </c>
      <c r="I1144" s="154">
        <v>0</v>
      </c>
      <c r="J1144" s="154">
        <v>0</v>
      </c>
      <c r="K1144" s="154">
        <v>0</v>
      </c>
      <c r="L1144" s="154">
        <v>0</v>
      </c>
      <c r="M1144" s="154">
        <v>0</v>
      </c>
      <c r="N1144" s="154">
        <v>26.7</v>
      </c>
      <c r="O1144" s="154" t="s">
        <v>188</v>
      </c>
      <c r="P1144" s="2"/>
    </row>
    <row r="1145" spans="1:16" ht="13.5" customHeight="1" x14ac:dyDescent="0.25">
      <c r="A1145" s="155">
        <v>0.97916666666666696</v>
      </c>
      <c r="B1145" s="154">
        <v>0</v>
      </c>
      <c r="C1145" s="154">
        <v>0</v>
      </c>
      <c r="D1145" s="154">
        <v>0</v>
      </c>
      <c r="E1145" s="154">
        <v>0</v>
      </c>
      <c r="F1145" s="154">
        <v>0</v>
      </c>
      <c r="G1145" s="154">
        <v>0</v>
      </c>
      <c r="H1145" s="154">
        <v>0</v>
      </c>
      <c r="I1145" s="154">
        <v>0</v>
      </c>
      <c r="J1145" s="154">
        <v>0</v>
      </c>
      <c r="K1145" s="154">
        <v>0</v>
      </c>
      <c r="L1145" s="154">
        <v>0</v>
      </c>
      <c r="M1145" s="154">
        <v>0</v>
      </c>
      <c r="N1145" s="154" t="s">
        <v>188</v>
      </c>
      <c r="O1145" s="154" t="s">
        <v>188</v>
      </c>
      <c r="P1145" s="2"/>
    </row>
    <row r="1146" spans="1:16" ht="13.5" customHeight="1" thickBot="1" x14ac:dyDescent="0.3">
      <c r="A1146" s="156">
        <v>0.98958333333333304</v>
      </c>
      <c r="B1146" s="154">
        <v>1</v>
      </c>
      <c r="C1146" s="154">
        <v>0</v>
      </c>
      <c r="D1146" s="154">
        <v>0</v>
      </c>
      <c r="E1146" s="154">
        <v>1</v>
      </c>
      <c r="F1146" s="154">
        <v>0</v>
      </c>
      <c r="G1146" s="154">
        <v>0</v>
      </c>
      <c r="H1146" s="154">
        <v>0</v>
      </c>
      <c r="I1146" s="154">
        <v>0</v>
      </c>
      <c r="J1146" s="154">
        <v>0</v>
      </c>
      <c r="K1146" s="154">
        <v>0</v>
      </c>
      <c r="L1146" s="154">
        <v>0</v>
      </c>
      <c r="M1146" s="154">
        <v>0</v>
      </c>
      <c r="N1146" s="154">
        <v>25.4</v>
      </c>
      <c r="O1146" s="154" t="s">
        <v>188</v>
      </c>
      <c r="P1146" s="2"/>
    </row>
    <row r="1147" spans="1:16" ht="13.5" customHeight="1" thickTop="1" x14ac:dyDescent="0.25">
      <c r="A1147" s="157" t="s">
        <v>44</v>
      </c>
      <c r="B1147" s="158">
        <f t="shared" ref="B1147:M1147" si="89">SUM(B1079:B1126)</f>
        <v>745</v>
      </c>
      <c r="C1147" s="158">
        <f t="shared" si="89"/>
        <v>10</v>
      </c>
      <c r="D1147" s="158">
        <f t="shared" si="89"/>
        <v>6</v>
      </c>
      <c r="E1147" s="158">
        <f t="shared" si="89"/>
        <v>597</v>
      </c>
      <c r="F1147" s="158">
        <f t="shared" si="89"/>
        <v>117</v>
      </c>
      <c r="G1147" s="158">
        <f t="shared" si="89"/>
        <v>13</v>
      </c>
      <c r="H1147" s="158">
        <f t="shared" si="89"/>
        <v>0</v>
      </c>
      <c r="I1147" s="158">
        <f t="shared" si="89"/>
        <v>1</v>
      </c>
      <c r="J1147" s="158">
        <f t="shared" si="89"/>
        <v>1</v>
      </c>
      <c r="K1147" s="158">
        <f t="shared" si="89"/>
        <v>0</v>
      </c>
      <c r="L1147" s="158">
        <f t="shared" si="89"/>
        <v>0</v>
      </c>
      <c r="M1147" s="158">
        <f t="shared" si="89"/>
        <v>0</v>
      </c>
      <c r="N1147" s="159">
        <v>24</v>
      </c>
      <c r="O1147" s="159">
        <v>28</v>
      </c>
    </row>
    <row r="1148" spans="1:16" ht="13.5" customHeight="1" x14ac:dyDescent="0.25">
      <c r="A1148" s="160" t="s">
        <v>45</v>
      </c>
      <c r="B1148" s="154">
        <f t="shared" ref="B1148:M1148" si="90">SUM(B1075:B1138)</f>
        <v>826</v>
      </c>
      <c r="C1148" s="154">
        <f t="shared" si="90"/>
        <v>10</v>
      </c>
      <c r="D1148" s="154">
        <f t="shared" si="90"/>
        <v>6</v>
      </c>
      <c r="E1148" s="154">
        <f t="shared" si="90"/>
        <v>659</v>
      </c>
      <c r="F1148" s="154">
        <f t="shared" si="90"/>
        <v>132</v>
      </c>
      <c r="G1148" s="154">
        <f t="shared" si="90"/>
        <v>17</v>
      </c>
      <c r="H1148" s="154">
        <f t="shared" si="90"/>
        <v>0</v>
      </c>
      <c r="I1148" s="154">
        <f t="shared" si="90"/>
        <v>1</v>
      </c>
      <c r="J1148" s="154">
        <f t="shared" si="90"/>
        <v>1</v>
      </c>
      <c r="K1148" s="154">
        <f t="shared" si="90"/>
        <v>0</v>
      </c>
      <c r="L1148" s="154">
        <f t="shared" si="90"/>
        <v>0</v>
      </c>
      <c r="M1148" s="154">
        <f t="shared" si="90"/>
        <v>0</v>
      </c>
      <c r="N1148" s="161">
        <v>24.3</v>
      </c>
      <c r="O1148" s="161">
        <v>28.4</v>
      </c>
    </row>
    <row r="1149" spans="1:16" ht="13.5" customHeight="1" x14ac:dyDescent="0.25">
      <c r="A1149" s="154" t="s">
        <v>46</v>
      </c>
      <c r="B1149" s="154">
        <f t="shared" ref="B1149:M1149" si="91">SUM(B1075:B1146)</f>
        <v>833</v>
      </c>
      <c r="C1149" s="154">
        <f t="shared" si="91"/>
        <v>10</v>
      </c>
      <c r="D1149" s="154">
        <f t="shared" si="91"/>
        <v>7</v>
      </c>
      <c r="E1149" s="154">
        <f t="shared" si="91"/>
        <v>665</v>
      </c>
      <c r="F1149" s="154">
        <f t="shared" si="91"/>
        <v>132</v>
      </c>
      <c r="G1149" s="154">
        <f t="shared" si="91"/>
        <v>17</v>
      </c>
      <c r="H1149" s="154">
        <f t="shared" si="91"/>
        <v>0</v>
      </c>
      <c r="I1149" s="154">
        <f t="shared" si="91"/>
        <v>1</v>
      </c>
      <c r="J1149" s="154">
        <f t="shared" si="91"/>
        <v>1</v>
      </c>
      <c r="K1149" s="154">
        <f t="shared" si="91"/>
        <v>0</v>
      </c>
      <c r="L1149" s="154">
        <f t="shared" si="91"/>
        <v>0</v>
      </c>
      <c r="M1149" s="154">
        <f t="shared" si="91"/>
        <v>0</v>
      </c>
      <c r="N1149" s="161">
        <v>24.3</v>
      </c>
      <c r="O1149" s="161">
        <v>28.4</v>
      </c>
    </row>
    <row r="1150" spans="1:16" ht="13.5" customHeight="1" thickBot="1" x14ac:dyDescent="0.3">
      <c r="A1150" s="162" t="s">
        <v>47</v>
      </c>
      <c r="B1150" s="162">
        <f t="shared" ref="B1150:M1150" si="92">SUM(B1051:B1146)</f>
        <v>839</v>
      </c>
      <c r="C1150" s="162">
        <f t="shared" si="92"/>
        <v>10</v>
      </c>
      <c r="D1150" s="162">
        <f t="shared" si="92"/>
        <v>8</v>
      </c>
      <c r="E1150" s="162">
        <f t="shared" si="92"/>
        <v>669</v>
      </c>
      <c r="F1150" s="162">
        <f t="shared" si="92"/>
        <v>133</v>
      </c>
      <c r="G1150" s="162">
        <f t="shared" si="92"/>
        <v>17</v>
      </c>
      <c r="H1150" s="162">
        <f t="shared" si="92"/>
        <v>0</v>
      </c>
      <c r="I1150" s="162">
        <f t="shared" si="92"/>
        <v>1</v>
      </c>
      <c r="J1150" s="162">
        <f t="shared" si="92"/>
        <v>1</v>
      </c>
      <c r="K1150" s="162">
        <f t="shared" si="92"/>
        <v>0</v>
      </c>
      <c r="L1150" s="162">
        <f t="shared" si="92"/>
        <v>0</v>
      </c>
      <c r="M1150" s="162">
        <f t="shared" si="92"/>
        <v>0</v>
      </c>
      <c r="N1150" s="163">
        <v>24.4</v>
      </c>
      <c r="O1150" s="163">
        <v>28.4</v>
      </c>
    </row>
    <row r="1151" spans="1:16" ht="13.5" customHeight="1" thickTop="1" x14ac:dyDescent="0.25">
      <c r="N1151" s="164"/>
      <c r="O1151" s="164"/>
    </row>
    <row r="1152" spans="1:16" ht="13.5" customHeight="1" thickBot="1" x14ac:dyDescent="0.3">
      <c r="A1152" s="165" t="s">
        <v>9</v>
      </c>
      <c r="B1152" s="166" t="str">
        <f>TEXT(C1152,"dddd")</f>
        <v>Friday</v>
      </c>
      <c r="C1152" s="166">
        <f>C1048+1</f>
        <v>44841</v>
      </c>
      <c r="D1152" s="165"/>
      <c r="E1152" s="165"/>
      <c r="F1152" s="165"/>
      <c r="G1152" s="165"/>
      <c r="H1152" s="165"/>
      <c r="I1152" s="165"/>
      <c r="J1152" s="165"/>
      <c r="K1152" s="165"/>
      <c r="L1152" s="165"/>
      <c r="M1152" s="165"/>
      <c r="N1152" s="167"/>
      <c r="O1152" s="167"/>
    </row>
    <row r="1153" spans="1:16" ht="13.5" customHeight="1" thickTop="1" thickBot="1" x14ac:dyDescent="0.3">
      <c r="A1153" s="165"/>
      <c r="B1153" s="521" t="s">
        <v>30</v>
      </c>
      <c r="C1153" s="521" t="s">
        <v>31</v>
      </c>
      <c r="D1153" s="521" t="s">
        <v>32</v>
      </c>
      <c r="E1153" s="521" t="s">
        <v>33</v>
      </c>
      <c r="F1153" s="521" t="s">
        <v>34</v>
      </c>
      <c r="G1153" s="521" t="s">
        <v>35</v>
      </c>
      <c r="H1153" s="521" t="s">
        <v>36</v>
      </c>
      <c r="I1153" s="521" t="s">
        <v>37</v>
      </c>
      <c r="J1153" s="521" t="s">
        <v>38</v>
      </c>
      <c r="K1153" s="521" t="s">
        <v>39</v>
      </c>
      <c r="L1153" s="521" t="s">
        <v>40</v>
      </c>
      <c r="M1153" s="521" t="s">
        <v>41</v>
      </c>
      <c r="N1153" s="523" t="s">
        <v>42</v>
      </c>
      <c r="O1153" s="523" t="s">
        <v>43</v>
      </c>
    </row>
    <row r="1154" spans="1:16" ht="13.5" customHeight="1" thickTop="1" thickBot="1" x14ac:dyDescent="0.3">
      <c r="A1154" s="168" t="s">
        <v>50</v>
      </c>
      <c r="B1154" s="522"/>
      <c r="C1154" s="522"/>
      <c r="D1154" s="522"/>
      <c r="E1154" s="522"/>
      <c r="F1154" s="522"/>
      <c r="G1154" s="522"/>
      <c r="H1154" s="522"/>
      <c r="I1154" s="522"/>
      <c r="J1154" s="522"/>
      <c r="K1154" s="522"/>
      <c r="L1154" s="522"/>
      <c r="M1154" s="522"/>
      <c r="N1154" s="524"/>
      <c r="O1154" s="524"/>
    </row>
    <row r="1155" spans="1:16" ht="13.5" customHeight="1" thickTop="1" x14ac:dyDescent="0.25">
      <c r="A1155" s="153">
        <v>0</v>
      </c>
      <c r="B1155" s="154">
        <v>0</v>
      </c>
      <c r="C1155" s="154">
        <v>0</v>
      </c>
      <c r="D1155" s="154">
        <v>0</v>
      </c>
      <c r="E1155" s="154">
        <v>0</v>
      </c>
      <c r="F1155" s="154">
        <v>0</v>
      </c>
      <c r="G1155" s="154">
        <v>0</v>
      </c>
      <c r="H1155" s="154">
        <v>0</v>
      </c>
      <c r="I1155" s="154">
        <v>0</v>
      </c>
      <c r="J1155" s="154">
        <v>0</v>
      </c>
      <c r="K1155" s="154">
        <v>0</v>
      </c>
      <c r="L1155" s="154">
        <v>0</v>
      </c>
      <c r="M1155" s="154">
        <v>0</v>
      </c>
      <c r="N1155" s="154" t="s">
        <v>188</v>
      </c>
      <c r="O1155" s="154" t="s">
        <v>188</v>
      </c>
      <c r="P1155" s="2"/>
    </row>
    <row r="1156" spans="1:16" ht="13.5" customHeight="1" x14ac:dyDescent="0.25">
      <c r="A1156" s="155">
        <v>1.0416666666666666E-2</v>
      </c>
      <c r="B1156" s="154">
        <v>1</v>
      </c>
      <c r="C1156" s="154">
        <v>0</v>
      </c>
      <c r="D1156" s="154">
        <v>0</v>
      </c>
      <c r="E1156" s="154">
        <v>1</v>
      </c>
      <c r="F1156" s="154">
        <v>0</v>
      </c>
      <c r="G1156" s="154">
        <v>0</v>
      </c>
      <c r="H1156" s="154">
        <v>0</v>
      </c>
      <c r="I1156" s="154">
        <v>0</v>
      </c>
      <c r="J1156" s="154">
        <v>0</v>
      </c>
      <c r="K1156" s="154">
        <v>0</v>
      </c>
      <c r="L1156" s="154">
        <v>0</v>
      </c>
      <c r="M1156" s="154">
        <v>0</v>
      </c>
      <c r="N1156" s="154">
        <v>27.9</v>
      </c>
      <c r="O1156" s="154" t="s">
        <v>188</v>
      </c>
      <c r="P1156" s="2"/>
    </row>
    <row r="1157" spans="1:16" ht="13.5" customHeight="1" x14ac:dyDescent="0.25">
      <c r="A1157" s="155">
        <v>2.0833333333333332E-2</v>
      </c>
      <c r="B1157" s="154">
        <v>0</v>
      </c>
      <c r="C1157" s="154">
        <v>0</v>
      </c>
      <c r="D1157" s="154">
        <v>0</v>
      </c>
      <c r="E1157" s="154">
        <v>0</v>
      </c>
      <c r="F1157" s="154">
        <v>0</v>
      </c>
      <c r="G1157" s="154">
        <v>0</v>
      </c>
      <c r="H1157" s="154">
        <v>0</v>
      </c>
      <c r="I1157" s="154">
        <v>0</v>
      </c>
      <c r="J1157" s="154">
        <v>0</v>
      </c>
      <c r="K1157" s="154">
        <v>0</v>
      </c>
      <c r="L1157" s="154">
        <v>0</v>
      </c>
      <c r="M1157" s="154">
        <v>0</v>
      </c>
      <c r="N1157" s="154" t="s">
        <v>188</v>
      </c>
      <c r="O1157" s="154" t="s">
        <v>188</v>
      </c>
      <c r="P1157" s="2"/>
    </row>
    <row r="1158" spans="1:16" ht="13.5" customHeight="1" x14ac:dyDescent="0.25">
      <c r="A1158" s="155">
        <v>3.125E-2</v>
      </c>
      <c r="B1158" s="154">
        <v>1</v>
      </c>
      <c r="C1158" s="154">
        <v>0</v>
      </c>
      <c r="D1158" s="154">
        <v>0</v>
      </c>
      <c r="E1158" s="154">
        <v>0</v>
      </c>
      <c r="F1158" s="154">
        <v>1</v>
      </c>
      <c r="G1158" s="154">
        <v>0</v>
      </c>
      <c r="H1158" s="154">
        <v>0</v>
      </c>
      <c r="I1158" s="154">
        <v>0</v>
      </c>
      <c r="J1158" s="154">
        <v>0</v>
      </c>
      <c r="K1158" s="154">
        <v>0</v>
      </c>
      <c r="L1158" s="154">
        <v>0</v>
      </c>
      <c r="M1158" s="154">
        <v>0</v>
      </c>
      <c r="N1158" s="154">
        <v>33.700000000000003</v>
      </c>
      <c r="O1158" s="154" t="s">
        <v>188</v>
      </c>
      <c r="P1158" s="2"/>
    </row>
    <row r="1159" spans="1:16" ht="13.5" customHeight="1" x14ac:dyDescent="0.25">
      <c r="A1159" s="155">
        <v>4.1666666666666664E-2</v>
      </c>
      <c r="B1159" s="154">
        <v>0</v>
      </c>
      <c r="C1159" s="154">
        <v>0</v>
      </c>
      <c r="D1159" s="154">
        <v>0</v>
      </c>
      <c r="E1159" s="154">
        <v>0</v>
      </c>
      <c r="F1159" s="154">
        <v>0</v>
      </c>
      <c r="G1159" s="154">
        <v>0</v>
      </c>
      <c r="H1159" s="154">
        <v>0</v>
      </c>
      <c r="I1159" s="154">
        <v>0</v>
      </c>
      <c r="J1159" s="154">
        <v>0</v>
      </c>
      <c r="K1159" s="154">
        <v>0</v>
      </c>
      <c r="L1159" s="154">
        <v>0</v>
      </c>
      <c r="M1159" s="154">
        <v>0</v>
      </c>
      <c r="N1159" s="154" t="s">
        <v>188</v>
      </c>
      <c r="O1159" s="154" t="s">
        <v>188</v>
      </c>
      <c r="P1159" s="2"/>
    </row>
    <row r="1160" spans="1:16" ht="13.5" customHeight="1" x14ac:dyDescent="0.25">
      <c r="A1160" s="155">
        <v>5.2083333333333336E-2</v>
      </c>
      <c r="B1160" s="154">
        <v>0</v>
      </c>
      <c r="C1160" s="154">
        <v>0</v>
      </c>
      <c r="D1160" s="154">
        <v>0</v>
      </c>
      <c r="E1160" s="154">
        <v>0</v>
      </c>
      <c r="F1160" s="154">
        <v>0</v>
      </c>
      <c r="G1160" s="154">
        <v>0</v>
      </c>
      <c r="H1160" s="154">
        <v>0</v>
      </c>
      <c r="I1160" s="154">
        <v>0</v>
      </c>
      <c r="J1160" s="154">
        <v>0</v>
      </c>
      <c r="K1160" s="154">
        <v>0</v>
      </c>
      <c r="L1160" s="154">
        <v>0</v>
      </c>
      <c r="M1160" s="154">
        <v>0</v>
      </c>
      <c r="N1160" s="154" t="s">
        <v>188</v>
      </c>
      <c r="O1160" s="154" t="s">
        <v>188</v>
      </c>
      <c r="P1160" s="2"/>
    </row>
    <row r="1161" spans="1:16" ht="13.5" customHeight="1" x14ac:dyDescent="0.25">
      <c r="A1161" s="155">
        <v>6.25E-2</v>
      </c>
      <c r="B1161" s="154">
        <v>0</v>
      </c>
      <c r="C1161" s="154">
        <v>0</v>
      </c>
      <c r="D1161" s="154">
        <v>0</v>
      </c>
      <c r="E1161" s="154">
        <v>0</v>
      </c>
      <c r="F1161" s="154">
        <v>0</v>
      </c>
      <c r="G1161" s="154">
        <v>0</v>
      </c>
      <c r="H1161" s="154">
        <v>0</v>
      </c>
      <c r="I1161" s="154">
        <v>0</v>
      </c>
      <c r="J1161" s="154">
        <v>0</v>
      </c>
      <c r="K1161" s="154">
        <v>0</v>
      </c>
      <c r="L1161" s="154">
        <v>0</v>
      </c>
      <c r="M1161" s="154">
        <v>0</v>
      </c>
      <c r="N1161" s="154" t="s">
        <v>188</v>
      </c>
      <c r="O1161" s="154" t="s">
        <v>188</v>
      </c>
      <c r="P1161" s="2"/>
    </row>
    <row r="1162" spans="1:16" ht="13.5" customHeight="1" x14ac:dyDescent="0.25">
      <c r="A1162" s="155">
        <v>7.2916666666666699E-2</v>
      </c>
      <c r="B1162" s="154">
        <v>0</v>
      </c>
      <c r="C1162" s="154">
        <v>0</v>
      </c>
      <c r="D1162" s="154">
        <v>0</v>
      </c>
      <c r="E1162" s="154">
        <v>0</v>
      </c>
      <c r="F1162" s="154">
        <v>0</v>
      </c>
      <c r="G1162" s="154">
        <v>0</v>
      </c>
      <c r="H1162" s="154">
        <v>0</v>
      </c>
      <c r="I1162" s="154">
        <v>0</v>
      </c>
      <c r="J1162" s="154">
        <v>0</v>
      </c>
      <c r="K1162" s="154">
        <v>0</v>
      </c>
      <c r="L1162" s="154">
        <v>0</v>
      </c>
      <c r="M1162" s="154">
        <v>0</v>
      </c>
      <c r="N1162" s="154" t="s">
        <v>188</v>
      </c>
      <c r="O1162" s="154" t="s">
        <v>188</v>
      </c>
      <c r="P1162" s="2"/>
    </row>
    <row r="1163" spans="1:16" ht="13.5" customHeight="1" x14ac:dyDescent="0.25">
      <c r="A1163" s="155">
        <v>8.3333333333333301E-2</v>
      </c>
      <c r="B1163" s="154">
        <v>0</v>
      </c>
      <c r="C1163" s="154">
        <v>0</v>
      </c>
      <c r="D1163" s="154">
        <v>0</v>
      </c>
      <c r="E1163" s="154">
        <v>0</v>
      </c>
      <c r="F1163" s="154">
        <v>0</v>
      </c>
      <c r="G1163" s="154">
        <v>0</v>
      </c>
      <c r="H1163" s="154">
        <v>0</v>
      </c>
      <c r="I1163" s="154">
        <v>0</v>
      </c>
      <c r="J1163" s="154">
        <v>0</v>
      </c>
      <c r="K1163" s="154">
        <v>0</v>
      </c>
      <c r="L1163" s="154">
        <v>0</v>
      </c>
      <c r="M1163" s="154">
        <v>0</v>
      </c>
      <c r="N1163" s="154" t="s">
        <v>188</v>
      </c>
      <c r="O1163" s="154" t="s">
        <v>188</v>
      </c>
      <c r="P1163" s="2"/>
    </row>
    <row r="1164" spans="1:16" ht="13.5" customHeight="1" x14ac:dyDescent="0.25">
      <c r="A1164" s="155">
        <v>9.375E-2</v>
      </c>
      <c r="B1164" s="154">
        <v>0</v>
      </c>
      <c r="C1164" s="154">
        <v>0</v>
      </c>
      <c r="D1164" s="154">
        <v>0</v>
      </c>
      <c r="E1164" s="154">
        <v>0</v>
      </c>
      <c r="F1164" s="154">
        <v>0</v>
      </c>
      <c r="G1164" s="154">
        <v>0</v>
      </c>
      <c r="H1164" s="154">
        <v>0</v>
      </c>
      <c r="I1164" s="154">
        <v>0</v>
      </c>
      <c r="J1164" s="154">
        <v>0</v>
      </c>
      <c r="K1164" s="154">
        <v>0</v>
      </c>
      <c r="L1164" s="154">
        <v>0</v>
      </c>
      <c r="M1164" s="154">
        <v>0</v>
      </c>
      <c r="N1164" s="154" t="s">
        <v>188</v>
      </c>
      <c r="O1164" s="154" t="s">
        <v>188</v>
      </c>
      <c r="P1164" s="2"/>
    </row>
    <row r="1165" spans="1:16" ht="13.5" customHeight="1" x14ac:dyDescent="0.25">
      <c r="A1165" s="155">
        <v>0.104166666666667</v>
      </c>
      <c r="B1165" s="154">
        <v>0</v>
      </c>
      <c r="C1165" s="154">
        <v>0</v>
      </c>
      <c r="D1165" s="154">
        <v>0</v>
      </c>
      <c r="E1165" s="154">
        <v>0</v>
      </c>
      <c r="F1165" s="154">
        <v>0</v>
      </c>
      <c r="G1165" s="154">
        <v>0</v>
      </c>
      <c r="H1165" s="154">
        <v>0</v>
      </c>
      <c r="I1165" s="154">
        <v>0</v>
      </c>
      <c r="J1165" s="154">
        <v>0</v>
      </c>
      <c r="K1165" s="154">
        <v>0</v>
      </c>
      <c r="L1165" s="154">
        <v>0</v>
      </c>
      <c r="M1165" s="154">
        <v>0</v>
      </c>
      <c r="N1165" s="154" t="s">
        <v>188</v>
      </c>
      <c r="O1165" s="154" t="s">
        <v>188</v>
      </c>
      <c r="P1165" s="2"/>
    </row>
    <row r="1166" spans="1:16" ht="13.5" customHeight="1" x14ac:dyDescent="0.25">
      <c r="A1166" s="155">
        <v>0.114583333333333</v>
      </c>
      <c r="B1166" s="154">
        <v>0</v>
      </c>
      <c r="C1166" s="154">
        <v>0</v>
      </c>
      <c r="D1166" s="154">
        <v>0</v>
      </c>
      <c r="E1166" s="154">
        <v>0</v>
      </c>
      <c r="F1166" s="154">
        <v>0</v>
      </c>
      <c r="G1166" s="154">
        <v>0</v>
      </c>
      <c r="H1166" s="154">
        <v>0</v>
      </c>
      <c r="I1166" s="154">
        <v>0</v>
      </c>
      <c r="J1166" s="154">
        <v>0</v>
      </c>
      <c r="K1166" s="154">
        <v>0</v>
      </c>
      <c r="L1166" s="154">
        <v>0</v>
      </c>
      <c r="M1166" s="154">
        <v>0</v>
      </c>
      <c r="N1166" s="154" t="s">
        <v>188</v>
      </c>
      <c r="O1166" s="154" t="s">
        <v>188</v>
      </c>
      <c r="P1166" s="2"/>
    </row>
    <row r="1167" spans="1:16" ht="13.5" customHeight="1" x14ac:dyDescent="0.25">
      <c r="A1167" s="155">
        <v>0.125</v>
      </c>
      <c r="B1167" s="154">
        <v>0</v>
      </c>
      <c r="C1167" s="154">
        <v>0</v>
      </c>
      <c r="D1167" s="154">
        <v>0</v>
      </c>
      <c r="E1167" s="154">
        <v>0</v>
      </c>
      <c r="F1167" s="154">
        <v>0</v>
      </c>
      <c r="G1167" s="154">
        <v>0</v>
      </c>
      <c r="H1167" s="154">
        <v>0</v>
      </c>
      <c r="I1167" s="154">
        <v>0</v>
      </c>
      <c r="J1167" s="154">
        <v>0</v>
      </c>
      <c r="K1167" s="154">
        <v>0</v>
      </c>
      <c r="L1167" s="154">
        <v>0</v>
      </c>
      <c r="M1167" s="154">
        <v>0</v>
      </c>
      <c r="N1167" s="154" t="s">
        <v>188</v>
      </c>
      <c r="O1167" s="154" t="s">
        <v>188</v>
      </c>
      <c r="P1167" s="2"/>
    </row>
    <row r="1168" spans="1:16" ht="13.5" customHeight="1" x14ac:dyDescent="0.25">
      <c r="A1168" s="155">
        <v>0.13541666666666699</v>
      </c>
      <c r="B1168" s="154">
        <v>0</v>
      </c>
      <c r="C1168" s="154">
        <v>0</v>
      </c>
      <c r="D1168" s="154">
        <v>0</v>
      </c>
      <c r="E1168" s="154">
        <v>0</v>
      </c>
      <c r="F1168" s="154">
        <v>0</v>
      </c>
      <c r="G1168" s="154">
        <v>0</v>
      </c>
      <c r="H1168" s="154">
        <v>0</v>
      </c>
      <c r="I1168" s="154">
        <v>0</v>
      </c>
      <c r="J1168" s="154">
        <v>0</v>
      </c>
      <c r="K1168" s="154">
        <v>0</v>
      </c>
      <c r="L1168" s="154">
        <v>0</v>
      </c>
      <c r="M1168" s="154">
        <v>0</v>
      </c>
      <c r="N1168" s="154" t="s">
        <v>188</v>
      </c>
      <c r="O1168" s="154" t="s">
        <v>188</v>
      </c>
      <c r="P1168" s="2"/>
    </row>
    <row r="1169" spans="1:16" ht="13.5" customHeight="1" x14ac:dyDescent="0.25">
      <c r="A1169" s="155">
        <v>0.14583333333333301</v>
      </c>
      <c r="B1169" s="154">
        <v>0</v>
      </c>
      <c r="C1169" s="154">
        <v>0</v>
      </c>
      <c r="D1169" s="154">
        <v>0</v>
      </c>
      <c r="E1169" s="154">
        <v>0</v>
      </c>
      <c r="F1169" s="154">
        <v>0</v>
      </c>
      <c r="G1169" s="154">
        <v>0</v>
      </c>
      <c r="H1169" s="154">
        <v>0</v>
      </c>
      <c r="I1169" s="154">
        <v>0</v>
      </c>
      <c r="J1169" s="154">
        <v>0</v>
      </c>
      <c r="K1169" s="154">
        <v>0</v>
      </c>
      <c r="L1169" s="154">
        <v>0</v>
      </c>
      <c r="M1169" s="154">
        <v>0</v>
      </c>
      <c r="N1169" s="154" t="s">
        <v>188</v>
      </c>
      <c r="O1169" s="154" t="s">
        <v>188</v>
      </c>
      <c r="P1169" s="2"/>
    </row>
    <row r="1170" spans="1:16" ht="13.5" customHeight="1" x14ac:dyDescent="0.25">
      <c r="A1170" s="155">
        <v>0.15625</v>
      </c>
      <c r="B1170" s="154">
        <v>0</v>
      </c>
      <c r="C1170" s="154">
        <v>0</v>
      </c>
      <c r="D1170" s="154">
        <v>0</v>
      </c>
      <c r="E1170" s="154">
        <v>0</v>
      </c>
      <c r="F1170" s="154">
        <v>0</v>
      </c>
      <c r="G1170" s="154">
        <v>0</v>
      </c>
      <c r="H1170" s="154">
        <v>0</v>
      </c>
      <c r="I1170" s="154">
        <v>0</v>
      </c>
      <c r="J1170" s="154">
        <v>0</v>
      </c>
      <c r="K1170" s="154">
        <v>0</v>
      </c>
      <c r="L1170" s="154">
        <v>0</v>
      </c>
      <c r="M1170" s="154">
        <v>0</v>
      </c>
      <c r="N1170" s="154" t="s">
        <v>188</v>
      </c>
      <c r="O1170" s="154" t="s">
        <v>188</v>
      </c>
      <c r="P1170" s="2"/>
    </row>
    <row r="1171" spans="1:16" ht="13.5" customHeight="1" x14ac:dyDescent="0.25">
      <c r="A1171" s="155">
        <v>0.16666666666666699</v>
      </c>
      <c r="B1171" s="154">
        <v>0</v>
      </c>
      <c r="C1171" s="154">
        <v>0</v>
      </c>
      <c r="D1171" s="154">
        <v>0</v>
      </c>
      <c r="E1171" s="154">
        <v>0</v>
      </c>
      <c r="F1171" s="154">
        <v>0</v>
      </c>
      <c r="G1171" s="154">
        <v>0</v>
      </c>
      <c r="H1171" s="154">
        <v>0</v>
      </c>
      <c r="I1171" s="154">
        <v>0</v>
      </c>
      <c r="J1171" s="154">
        <v>0</v>
      </c>
      <c r="K1171" s="154">
        <v>0</v>
      </c>
      <c r="L1171" s="154">
        <v>0</v>
      </c>
      <c r="M1171" s="154">
        <v>0</v>
      </c>
      <c r="N1171" s="154" t="s">
        <v>188</v>
      </c>
      <c r="O1171" s="154" t="s">
        <v>188</v>
      </c>
      <c r="P1171" s="2"/>
    </row>
    <row r="1172" spans="1:16" ht="13.5" customHeight="1" x14ac:dyDescent="0.25">
      <c r="A1172" s="155">
        <v>0.17708333333333301</v>
      </c>
      <c r="B1172" s="154">
        <v>0</v>
      </c>
      <c r="C1172" s="154">
        <v>0</v>
      </c>
      <c r="D1172" s="154">
        <v>0</v>
      </c>
      <c r="E1172" s="154">
        <v>0</v>
      </c>
      <c r="F1172" s="154">
        <v>0</v>
      </c>
      <c r="G1172" s="154">
        <v>0</v>
      </c>
      <c r="H1172" s="154">
        <v>0</v>
      </c>
      <c r="I1172" s="154">
        <v>0</v>
      </c>
      <c r="J1172" s="154">
        <v>0</v>
      </c>
      <c r="K1172" s="154">
        <v>0</v>
      </c>
      <c r="L1172" s="154">
        <v>0</v>
      </c>
      <c r="M1172" s="154">
        <v>0</v>
      </c>
      <c r="N1172" s="154" t="s">
        <v>188</v>
      </c>
      <c r="O1172" s="154" t="s">
        <v>188</v>
      </c>
      <c r="P1172" s="2"/>
    </row>
    <row r="1173" spans="1:16" ht="13.5" customHeight="1" x14ac:dyDescent="0.25">
      <c r="A1173" s="155">
        <v>0.1875</v>
      </c>
      <c r="B1173" s="154">
        <v>0</v>
      </c>
      <c r="C1173" s="154">
        <v>0</v>
      </c>
      <c r="D1173" s="154">
        <v>0</v>
      </c>
      <c r="E1173" s="154">
        <v>0</v>
      </c>
      <c r="F1173" s="154">
        <v>0</v>
      </c>
      <c r="G1173" s="154">
        <v>0</v>
      </c>
      <c r="H1173" s="154">
        <v>0</v>
      </c>
      <c r="I1173" s="154">
        <v>0</v>
      </c>
      <c r="J1173" s="154">
        <v>0</v>
      </c>
      <c r="K1173" s="154">
        <v>0</v>
      </c>
      <c r="L1173" s="154">
        <v>0</v>
      </c>
      <c r="M1173" s="154">
        <v>0</v>
      </c>
      <c r="N1173" s="154" t="s">
        <v>188</v>
      </c>
      <c r="O1173" s="154" t="s">
        <v>188</v>
      </c>
      <c r="P1173" s="2"/>
    </row>
    <row r="1174" spans="1:16" ht="13.5" customHeight="1" x14ac:dyDescent="0.25">
      <c r="A1174" s="155">
        <v>0.19791666666666699</v>
      </c>
      <c r="B1174" s="154">
        <v>2</v>
      </c>
      <c r="C1174" s="154">
        <v>0</v>
      </c>
      <c r="D1174" s="154">
        <v>1</v>
      </c>
      <c r="E1174" s="154">
        <v>1</v>
      </c>
      <c r="F1174" s="154">
        <v>0</v>
      </c>
      <c r="G1174" s="154">
        <v>0</v>
      </c>
      <c r="H1174" s="154">
        <v>0</v>
      </c>
      <c r="I1174" s="154">
        <v>0</v>
      </c>
      <c r="J1174" s="154">
        <v>0</v>
      </c>
      <c r="K1174" s="154">
        <v>0</v>
      </c>
      <c r="L1174" s="154">
        <v>0</v>
      </c>
      <c r="M1174" s="154">
        <v>0</v>
      </c>
      <c r="N1174" s="154">
        <v>31.2</v>
      </c>
      <c r="O1174" s="154" t="s">
        <v>188</v>
      </c>
      <c r="P1174" s="2"/>
    </row>
    <row r="1175" spans="1:16" ht="13.5" customHeight="1" x14ac:dyDescent="0.25">
      <c r="A1175" s="155">
        <v>0.20833333333333301</v>
      </c>
      <c r="B1175" s="154">
        <v>0</v>
      </c>
      <c r="C1175" s="154">
        <v>0</v>
      </c>
      <c r="D1175" s="154">
        <v>0</v>
      </c>
      <c r="E1175" s="154">
        <v>0</v>
      </c>
      <c r="F1175" s="154">
        <v>0</v>
      </c>
      <c r="G1175" s="154">
        <v>0</v>
      </c>
      <c r="H1175" s="154">
        <v>0</v>
      </c>
      <c r="I1175" s="154">
        <v>0</v>
      </c>
      <c r="J1175" s="154">
        <v>0</v>
      </c>
      <c r="K1175" s="154">
        <v>0</v>
      </c>
      <c r="L1175" s="154">
        <v>0</v>
      </c>
      <c r="M1175" s="154">
        <v>0</v>
      </c>
      <c r="N1175" s="154" t="s">
        <v>188</v>
      </c>
      <c r="O1175" s="154" t="s">
        <v>188</v>
      </c>
      <c r="P1175" s="2"/>
    </row>
    <row r="1176" spans="1:16" ht="13.5" customHeight="1" x14ac:dyDescent="0.25">
      <c r="A1176" s="155">
        <v>0.21875</v>
      </c>
      <c r="B1176" s="154">
        <v>0</v>
      </c>
      <c r="C1176" s="154">
        <v>0</v>
      </c>
      <c r="D1176" s="154">
        <v>0</v>
      </c>
      <c r="E1176" s="154">
        <v>0</v>
      </c>
      <c r="F1176" s="154">
        <v>0</v>
      </c>
      <c r="G1176" s="154">
        <v>0</v>
      </c>
      <c r="H1176" s="154">
        <v>0</v>
      </c>
      <c r="I1176" s="154">
        <v>0</v>
      </c>
      <c r="J1176" s="154">
        <v>0</v>
      </c>
      <c r="K1176" s="154">
        <v>0</v>
      </c>
      <c r="L1176" s="154">
        <v>0</v>
      </c>
      <c r="M1176" s="154">
        <v>0</v>
      </c>
      <c r="N1176" s="154" t="s">
        <v>188</v>
      </c>
      <c r="O1176" s="154" t="s">
        <v>188</v>
      </c>
      <c r="P1176" s="2"/>
    </row>
    <row r="1177" spans="1:16" ht="13.5" customHeight="1" x14ac:dyDescent="0.25">
      <c r="A1177" s="155">
        <v>0.22916666666666699</v>
      </c>
      <c r="B1177" s="154">
        <v>0</v>
      </c>
      <c r="C1177" s="154">
        <v>0</v>
      </c>
      <c r="D1177" s="154">
        <v>0</v>
      </c>
      <c r="E1177" s="154">
        <v>0</v>
      </c>
      <c r="F1177" s="154">
        <v>0</v>
      </c>
      <c r="G1177" s="154">
        <v>0</v>
      </c>
      <c r="H1177" s="154">
        <v>0</v>
      </c>
      <c r="I1177" s="154">
        <v>0</v>
      </c>
      <c r="J1177" s="154">
        <v>0</v>
      </c>
      <c r="K1177" s="154">
        <v>0</v>
      </c>
      <c r="L1177" s="154">
        <v>0</v>
      </c>
      <c r="M1177" s="154">
        <v>0</v>
      </c>
      <c r="N1177" s="154" t="s">
        <v>188</v>
      </c>
      <c r="O1177" s="154" t="s">
        <v>188</v>
      </c>
      <c r="P1177" s="2"/>
    </row>
    <row r="1178" spans="1:16" ht="13.5" customHeight="1" x14ac:dyDescent="0.25">
      <c r="A1178" s="155">
        <v>0.23958333333333301</v>
      </c>
      <c r="B1178" s="154">
        <v>1</v>
      </c>
      <c r="C1178" s="154">
        <v>0</v>
      </c>
      <c r="D1178" s="154">
        <v>0</v>
      </c>
      <c r="E1178" s="154">
        <v>1</v>
      </c>
      <c r="F1178" s="154">
        <v>0</v>
      </c>
      <c r="G1178" s="154">
        <v>0</v>
      </c>
      <c r="H1178" s="154">
        <v>0</v>
      </c>
      <c r="I1178" s="154">
        <v>0</v>
      </c>
      <c r="J1178" s="154">
        <v>0</v>
      </c>
      <c r="K1178" s="154">
        <v>0</v>
      </c>
      <c r="L1178" s="154">
        <v>0</v>
      </c>
      <c r="M1178" s="154">
        <v>0</v>
      </c>
      <c r="N1178" s="154">
        <v>34</v>
      </c>
      <c r="O1178" s="154" t="s">
        <v>188</v>
      </c>
      <c r="P1178" s="2"/>
    </row>
    <row r="1179" spans="1:16" ht="13.5" customHeight="1" x14ac:dyDescent="0.25">
      <c r="A1179" s="155">
        <v>0.25</v>
      </c>
      <c r="B1179" s="154">
        <v>4</v>
      </c>
      <c r="C1179" s="154">
        <v>0</v>
      </c>
      <c r="D1179" s="154">
        <v>0</v>
      </c>
      <c r="E1179" s="154">
        <v>3</v>
      </c>
      <c r="F1179" s="154">
        <v>0</v>
      </c>
      <c r="G1179" s="154">
        <v>1</v>
      </c>
      <c r="H1179" s="154">
        <v>0</v>
      </c>
      <c r="I1179" s="154">
        <v>0</v>
      </c>
      <c r="J1179" s="154">
        <v>0</v>
      </c>
      <c r="K1179" s="154">
        <v>0</v>
      </c>
      <c r="L1179" s="154">
        <v>0</v>
      </c>
      <c r="M1179" s="154">
        <v>0</v>
      </c>
      <c r="N1179" s="154">
        <v>31.2</v>
      </c>
      <c r="O1179" s="154" t="s">
        <v>188</v>
      </c>
      <c r="P1179" s="2"/>
    </row>
    <row r="1180" spans="1:16" ht="13.5" customHeight="1" x14ac:dyDescent="0.25">
      <c r="A1180" s="155">
        <v>0.26041666666666702</v>
      </c>
      <c r="B1180" s="154">
        <v>5</v>
      </c>
      <c r="C1180" s="154">
        <v>0</v>
      </c>
      <c r="D1180" s="154">
        <v>0</v>
      </c>
      <c r="E1180" s="154">
        <v>4</v>
      </c>
      <c r="F1180" s="154">
        <v>1</v>
      </c>
      <c r="G1180" s="154">
        <v>0</v>
      </c>
      <c r="H1180" s="154">
        <v>0</v>
      </c>
      <c r="I1180" s="154">
        <v>0</v>
      </c>
      <c r="J1180" s="154">
        <v>0</v>
      </c>
      <c r="K1180" s="154">
        <v>0</v>
      </c>
      <c r="L1180" s="154">
        <v>0</v>
      </c>
      <c r="M1180" s="154">
        <v>0</v>
      </c>
      <c r="N1180" s="154">
        <v>28.3</v>
      </c>
      <c r="O1180" s="154" t="s">
        <v>188</v>
      </c>
      <c r="P1180" s="2"/>
    </row>
    <row r="1181" spans="1:16" ht="13.5" customHeight="1" x14ac:dyDescent="0.25">
      <c r="A1181" s="155">
        <v>0.27083333333333298</v>
      </c>
      <c r="B1181" s="154">
        <v>8</v>
      </c>
      <c r="C1181" s="154">
        <v>0</v>
      </c>
      <c r="D1181" s="154">
        <v>0</v>
      </c>
      <c r="E1181" s="154">
        <v>5</v>
      </c>
      <c r="F1181" s="154">
        <v>3</v>
      </c>
      <c r="G1181" s="154">
        <v>0</v>
      </c>
      <c r="H1181" s="154">
        <v>0</v>
      </c>
      <c r="I1181" s="154">
        <v>0</v>
      </c>
      <c r="J1181" s="154">
        <v>0</v>
      </c>
      <c r="K1181" s="154">
        <v>0</v>
      </c>
      <c r="L1181" s="154">
        <v>0</v>
      </c>
      <c r="M1181" s="154">
        <v>0</v>
      </c>
      <c r="N1181" s="154">
        <v>28.4</v>
      </c>
      <c r="O1181" s="154" t="s">
        <v>188</v>
      </c>
      <c r="P1181" s="2"/>
    </row>
    <row r="1182" spans="1:16" ht="13.5" customHeight="1" x14ac:dyDescent="0.25">
      <c r="A1182" s="155">
        <v>0.28125</v>
      </c>
      <c r="B1182" s="154">
        <v>14</v>
      </c>
      <c r="C1182" s="154">
        <v>0</v>
      </c>
      <c r="D1182" s="154">
        <v>0</v>
      </c>
      <c r="E1182" s="154">
        <v>7</v>
      </c>
      <c r="F1182" s="154">
        <v>5</v>
      </c>
      <c r="G1182" s="154">
        <v>2</v>
      </c>
      <c r="H1182" s="154">
        <v>0</v>
      </c>
      <c r="I1182" s="154">
        <v>0</v>
      </c>
      <c r="J1182" s="154">
        <v>0</v>
      </c>
      <c r="K1182" s="154">
        <v>0</v>
      </c>
      <c r="L1182" s="154">
        <v>0</v>
      </c>
      <c r="M1182" s="154">
        <v>0</v>
      </c>
      <c r="N1182" s="154">
        <v>30.8</v>
      </c>
      <c r="O1182" s="154">
        <v>38.5</v>
      </c>
      <c r="P1182" s="2"/>
    </row>
    <row r="1183" spans="1:16" ht="13.5" customHeight="1" x14ac:dyDescent="0.25">
      <c r="A1183" s="155">
        <v>0.29166666666666702</v>
      </c>
      <c r="B1183" s="154">
        <v>14</v>
      </c>
      <c r="C1183" s="154">
        <v>0</v>
      </c>
      <c r="D1183" s="154">
        <v>0</v>
      </c>
      <c r="E1183" s="154">
        <v>9</v>
      </c>
      <c r="F1183" s="154">
        <v>5</v>
      </c>
      <c r="G1183" s="154">
        <v>0</v>
      </c>
      <c r="H1183" s="154">
        <v>0</v>
      </c>
      <c r="I1183" s="154">
        <v>0</v>
      </c>
      <c r="J1183" s="154">
        <v>0</v>
      </c>
      <c r="K1183" s="154">
        <v>0</v>
      </c>
      <c r="L1183" s="154">
        <v>0</v>
      </c>
      <c r="M1183" s="154">
        <v>0</v>
      </c>
      <c r="N1183" s="154">
        <v>26.7</v>
      </c>
      <c r="O1183" s="154">
        <v>30.2</v>
      </c>
      <c r="P1183" s="2"/>
    </row>
    <row r="1184" spans="1:16" ht="13.5" customHeight="1" x14ac:dyDescent="0.25">
      <c r="A1184" s="155">
        <v>0.30208333333333298</v>
      </c>
      <c r="B1184" s="154">
        <v>19</v>
      </c>
      <c r="C1184" s="154">
        <v>0</v>
      </c>
      <c r="D1184" s="154">
        <v>1</v>
      </c>
      <c r="E1184" s="154">
        <v>14</v>
      </c>
      <c r="F1184" s="154">
        <v>3</v>
      </c>
      <c r="G1184" s="154">
        <v>0</v>
      </c>
      <c r="H1184" s="154">
        <v>0</v>
      </c>
      <c r="I1184" s="154">
        <v>0</v>
      </c>
      <c r="J1184" s="154">
        <v>0</v>
      </c>
      <c r="K1184" s="154">
        <v>0</v>
      </c>
      <c r="L1184" s="154">
        <v>0</v>
      </c>
      <c r="M1184" s="154">
        <v>1</v>
      </c>
      <c r="N1184" s="154">
        <v>26.1</v>
      </c>
      <c r="O1184" s="154">
        <v>29</v>
      </c>
      <c r="P1184" s="2"/>
    </row>
    <row r="1185" spans="1:16" ht="13.5" customHeight="1" x14ac:dyDescent="0.25">
      <c r="A1185" s="155">
        <v>0.3125</v>
      </c>
      <c r="B1185" s="154">
        <v>30</v>
      </c>
      <c r="C1185" s="154">
        <v>0</v>
      </c>
      <c r="D1185" s="154">
        <v>1</v>
      </c>
      <c r="E1185" s="154">
        <v>23</v>
      </c>
      <c r="F1185" s="154">
        <v>5</v>
      </c>
      <c r="G1185" s="154">
        <v>1</v>
      </c>
      <c r="H1185" s="154">
        <v>0</v>
      </c>
      <c r="I1185" s="154">
        <v>0</v>
      </c>
      <c r="J1185" s="154">
        <v>0</v>
      </c>
      <c r="K1185" s="154">
        <v>0</v>
      </c>
      <c r="L1185" s="154">
        <v>0</v>
      </c>
      <c r="M1185" s="154">
        <v>0</v>
      </c>
      <c r="N1185" s="154">
        <v>26</v>
      </c>
      <c r="O1185" s="154">
        <v>29.6</v>
      </c>
      <c r="P1185" s="2"/>
    </row>
    <row r="1186" spans="1:16" ht="13.5" customHeight="1" x14ac:dyDescent="0.25">
      <c r="A1186" s="155">
        <v>0.32291666666666702</v>
      </c>
      <c r="B1186" s="154">
        <v>23</v>
      </c>
      <c r="C1186" s="154">
        <v>0</v>
      </c>
      <c r="D1186" s="154">
        <v>0</v>
      </c>
      <c r="E1186" s="154">
        <v>18</v>
      </c>
      <c r="F1186" s="154">
        <v>5</v>
      </c>
      <c r="G1186" s="154">
        <v>0</v>
      </c>
      <c r="H1186" s="154">
        <v>0</v>
      </c>
      <c r="I1186" s="154">
        <v>0</v>
      </c>
      <c r="J1186" s="154">
        <v>0</v>
      </c>
      <c r="K1186" s="154">
        <v>0</v>
      </c>
      <c r="L1186" s="154">
        <v>0</v>
      </c>
      <c r="M1186" s="154">
        <v>0</v>
      </c>
      <c r="N1186" s="154">
        <v>24.1</v>
      </c>
      <c r="O1186" s="154">
        <v>28.5</v>
      </c>
      <c r="P1186" s="2"/>
    </row>
    <row r="1187" spans="1:16" ht="13.5" customHeight="1" x14ac:dyDescent="0.25">
      <c r="A1187" s="155">
        <v>0.33333333333333298</v>
      </c>
      <c r="B1187" s="154">
        <v>23</v>
      </c>
      <c r="C1187" s="154">
        <v>0</v>
      </c>
      <c r="D1187" s="154">
        <v>1</v>
      </c>
      <c r="E1187" s="154">
        <v>18</v>
      </c>
      <c r="F1187" s="154">
        <v>4</v>
      </c>
      <c r="G1187" s="154">
        <v>0</v>
      </c>
      <c r="H1187" s="154">
        <v>0</v>
      </c>
      <c r="I1187" s="154">
        <v>0</v>
      </c>
      <c r="J1187" s="154">
        <v>0</v>
      </c>
      <c r="K1187" s="154">
        <v>0</v>
      </c>
      <c r="L1187" s="154">
        <v>0</v>
      </c>
      <c r="M1187" s="154">
        <v>0</v>
      </c>
      <c r="N1187" s="154">
        <v>24.6</v>
      </c>
      <c r="O1187" s="154">
        <v>28</v>
      </c>
      <c r="P1187" s="2"/>
    </row>
    <row r="1188" spans="1:16" ht="13.5" customHeight="1" x14ac:dyDescent="0.25">
      <c r="A1188" s="155">
        <v>0.34375</v>
      </c>
      <c r="B1188" s="154">
        <v>55</v>
      </c>
      <c r="C1188" s="154">
        <v>0</v>
      </c>
      <c r="D1188" s="154">
        <v>0</v>
      </c>
      <c r="E1188" s="154">
        <v>53</v>
      </c>
      <c r="F1188" s="154">
        <v>2</v>
      </c>
      <c r="G1188" s="154">
        <v>0</v>
      </c>
      <c r="H1188" s="154">
        <v>0</v>
      </c>
      <c r="I1188" s="154">
        <v>0</v>
      </c>
      <c r="J1188" s="154">
        <v>0</v>
      </c>
      <c r="K1188" s="154">
        <v>0</v>
      </c>
      <c r="L1188" s="154">
        <v>0</v>
      </c>
      <c r="M1188" s="154">
        <v>0</v>
      </c>
      <c r="N1188" s="154">
        <v>23.1</v>
      </c>
      <c r="O1188" s="154">
        <v>27.1</v>
      </c>
      <c r="P1188" s="2"/>
    </row>
    <row r="1189" spans="1:16" ht="13.5" customHeight="1" x14ac:dyDescent="0.25">
      <c r="A1189" s="155">
        <v>0.35416666666666702</v>
      </c>
      <c r="B1189" s="154">
        <v>62</v>
      </c>
      <c r="C1189" s="154">
        <v>0</v>
      </c>
      <c r="D1189" s="154">
        <v>0</v>
      </c>
      <c r="E1189" s="154">
        <v>57</v>
      </c>
      <c r="F1189" s="154">
        <v>4</v>
      </c>
      <c r="G1189" s="154">
        <v>1</v>
      </c>
      <c r="H1189" s="154">
        <v>0</v>
      </c>
      <c r="I1189" s="154">
        <v>0</v>
      </c>
      <c r="J1189" s="154">
        <v>0</v>
      </c>
      <c r="K1189" s="154">
        <v>0</v>
      </c>
      <c r="L1189" s="154">
        <v>0</v>
      </c>
      <c r="M1189" s="154">
        <v>0</v>
      </c>
      <c r="N1189" s="154">
        <v>25</v>
      </c>
      <c r="O1189" s="154">
        <v>28.4</v>
      </c>
      <c r="P1189" s="2"/>
    </row>
    <row r="1190" spans="1:16" ht="13.5" customHeight="1" x14ac:dyDescent="0.25">
      <c r="A1190" s="155">
        <v>0.36458333333333298</v>
      </c>
      <c r="B1190" s="154">
        <v>12</v>
      </c>
      <c r="C1190" s="154">
        <v>0</v>
      </c>
      <c r="D1190" s="154">
        <v>0</v>
      </c>
      <c r="E1190" s="154">
        <v>11</v>
      </c>
      <c r="F1190" s="154">
        <v>1</v>
      </c>
      <c r="G1190" s="154">
        <v>0</v>
      </c>
      <c r="H1190" s="154">
        <v>0</v>
      </c>
      <c r="I1190" s="154">
        <v>0</v>
      </c>
      <c r="J1190" s="154">
        <v>0</v>
      </c>
      <c r="K1190" s="154">
        <v>0</v>
      </c>
      <c r="L1190" s="154">
        <v>0</v>
      </c>
      <c r="M1190" s="154">
        <v>0</v>
      </c>
      <c r="N1190" s="154">
        <v>21.9</v>
      </c>
      <c r="O1190" s="154">
        <v>26.6</v>
      </c>
      <c r="P1190" s="2"/>
    </row>
    <row r="1191" spans="1:16" ht="13.5" customHeight="1" x14ac:dyDescent="0.25">
      <c r="A1191" s="155">
        <v>0.375</v>
      </c>
      <c r="B1191" s="154">
        <v>15</v>
      </c>
      <c r="C1191" s="154">
        <v>0</v>
      </c>
      <c r="D1191" s="154">
        <v>0</v>
      </c>
      <c r="E1191" s="154">
        <v>12</v>
      </c>
      <c r="F1191" s="154">
        <v>3</v>
      </c>
      <c r="G1191" s="154">
        <v>0</v>
      </c>
      <c r="H1191" s="154">
        <v>0</v>
      </c>
      <c r="I1191" s="154">
        <v>0</v>
      </c>
      <c r="J1191" s="154">
        <v>0</v>
      </c>
      <c r="K1191" s="154">
        <v>0</v>
      </c>
      <c r="L1191" s="154">
        <v>0</v>
      </c>
      <c r="M1191" s="154">
        <v>0</v>
      </c>
      <c r="N1191" s="154">
        <v>24.2</v>
      </c>
      <c r="O1191" s="154">
        <v>27.5</v>
      </c>
      <c r="P1191" s="2"/>
    </row>
    <row r="1192" spans="1:16" ht="13.5" customHeight="1" x14ac:dyDescent="0.25">
      <c r="A1192" s="155">
        <v>0.38541666666666702</v>
      </c>
      <c r="B1192" s="154">
        <v>16</v>
      </c>
      <c r="C1192" s="154">
        <v>0</v>
      </c>
      <c r="D1192" s="154">
        <v>0</v>
      </c>
      <c r="E1192" s="154">
        <v>14</v>
      </c>
      <c r="F1192" s="154">
        <v>2</v>
      </c>
      <c r="G1192" s="154">
        <v>0</v>
      </c>
      <c r="H1192" s="154">
        <v>0</v>
      </c>
      <c r="I1192" s="154">
        <v>0</v>
      </c>
      <c r="J1192" s="154">
        <v>0</v>
      </c>
      <c r="K1192" s="154">
        <v>0</v>
      </c>
      <c r="L1192" s="154">
        <v>0</v>
      </c>
      <c r="M1192" s="154">
        <v>0</v>
      </c>
      <c r="N1192" s="154">
        <v>23.8</v>
      </c>
      <c r="O1192" s="154">
        <v>27.9</v>
      </c>
      <c r="P1192" s="2"/>
    </row>
    <row r="1193" spans="1:16" ht="13.5" customHeight="1" x14ac:dyDescent="0.25">
      <c r="A1193" s="155">
        <v>0.39583333333333298</v>
      </c>
      <c r="B1193" s="154">
        <v>10</v>
      </c>
      <c r="C1193" s="154">
        <v>0</v>
      </c>
      <c r="D1193" s="154">
        <v>0</v>
      </c>
      <c r="E1193" s="154">
        <v>9</v>
      </c>
      <c r="F1193" s="154">
        <v>1</v>
      </c>
      <c r="G1193" s="154">
        <v>0</v>
      </c>
      <c r="H1193" s="154">
        <v>0</v>
      </c>
      <c r="I1193" s="154">
        <v>0</v>
      </c>
      <c r="J1193" s="154">
        <v>0</v>
      </c>
      <c r="K1193" s="154">
        <v>0</v>
      </c>
      <c r="L1193" s="154">
        <v>0</v>
      </c>
      <c r="M1193" s="154">
        <v>0</v>
      </c>
      <c r="N1193" s="154">
        <v>24.5</v>
      </c>
      <c r="O1193" s="154" t="s">
        <v>188</v>
      </c>
      <c r="P1193" s="2"/>
    </row>
    <row r="1194" spans="1:16" ht="13.5" customHeight="1" x14ac:dyDescent="0.25">
      <c r="A1194" s="155">
        <v>0.40625</v>
      </c>
      <c r="B1194" s="154">
        <v>12</v>
      </c>
      <c r="C1194" s="154">
        <v>1</v>
      </c>
      <c r="D1194" s="154">
        <v>0</v>
      </c>
      <c r="E1194" s="154">
        <v>10</v>
      </c>
      <c r="F1194" s="154">
        <v>1</v>
      </c>
      <c r="G1194" s="154">
        <v>0</v>
      </c>
      <c r="H1194" s="154">
        <v>0</v>
      </c>
      <c r="I1194" s="154">
        <v>0</v>
      </c>
      <c r="J1194" s="154">
        <v>0</v>
      </c>
      <c r="K1194" s="154">
        <v>0</v>
      </c>
      <c r="L1194" s="154">
        <v>0</v>
      </c>
      <c r="M1194" s="154">
        <v>0</v>
      </c>
      <c r="N1194" s="154">
        <v>23.1</v>
      </c>
      <c r="O1194" s="154">
        <v>26.8</v>
      </c>
      <c r="P1194" s="2"/>
    </row>
    <row r="1195" spans="1:16" ht="13.5" customHeight="1" x14ac:dyDescent="0.25">
      <c r="A1195" s="155">
        <v>0.41666666666666702</v>
      </c>
      <c r="B1195" s="154">
        <v>10</v>
      </c>
      <c r="C1195" s="154">
        <v>0</v>
      </c>
      <c r="D1195" s="154">
        <v>0</v>
      </c>
      <c r="E1195" s="154">
        <v>8</v>
      </c>
      <c r="F1195" s="154">
        <v>2</v>
      </c>
      <c r="G1195" s="154">
        <v>0</v>
      </c>
      <c r="H1195" s="154">
        <v>0</v>
      </c>
      <c r="I1195" s="154">
        <v>0</v>
      </c>
      <c r="J1195" s="154">
        <v>0</v>
      </c>
      <c r="K1195" s="154">
        <v>0</v>
      </c>
      <c r="L1195" s="154">
        <v>0</v>
      </c>
      <c r="M1195" s="154">
        <v>0</v>
      </c>
      <c r="N1195" s="154">
        <v>22.4</v>
      </c>
      <c r="O1195" s="154" t="s">
        <v>188</v>
      </c>
      <c r="P1195" s="2"/>
    </row>
    <row r="1196" spans="1:16" ht="13.5" customHeight="1" x14ac:dyDescent="0.25">
      <c r="A1196" s="155">
        <v>0.42708333333333298</v>
      </c>
      <c r="B1196" s="154">
        <v>5</v>
      </c>
      <c r="C1196" s="154">
        <v>0</v>
      </c>
      <c r="D1196" s="154">
        <v>0</v>
      </c>
      <c r="E1196" s="154">
        <v>3</v>
      </c>
      <c r="F1196" s="154">
        <v>1</v>
      </c>
      <c r="G1196" s="154">
        <v>1</v>
      </c>
      <c r="H1196" s="154">
        <v>0</v>
      </c>
      <c r="I1196" s="154">
        <v>0</v>
      </c>
      <c r="J1196" s="154">
        <v>0</v>
      </c>
      <c r="K1196" s="154">
        <v>0</v>
      </c>
      <c r="L1196" s="154">
        <v>0</v>
      </c>
      <c r="M1196" s="154">
        <v>0</v>
      </c>
      <c r="N1196" s="154">
        <v>24.8</v>
      </c>
      <c r="O1196" s="154" t="s">
        <v>188</v>
      </c>
      <c r="P1196" s="2"/>
    </row>
    <row r="1197" spans="1:16" ht="13.5" customHeight="1" x14ac:dyDescent="0.25">
      <c r="A1197" s="155">
        <v>0.4375</v>
      </c>
      <c r="B1197" s="154">
        <v>12</v>
      </c>
      <c r="C1197" s="154">
        <v>0</v>
      </c>
      <c r="D1197" s="154">
        <v>0</v>
      </c>
      <c r="E1197" s="154">
        <v>9</v>
      </c>
      <c r="F1197" s="154">
        <v>2</v>
      </c>
      <c r="G1197" s="154">
        <v>1</v>
      </c>
      <c r="H1197" s="154">
        <v>0</v>
      </c>
      <c r="I1197" s="154">
        <v>0</v>
      </c>
      <c r="J1197" s="154">
        <v>0</v>
      </c>
      <c r="K1197" s="154">
        <v>0</v>
      </c>
      <c r="L1197" s="154">
        <v>0</v>
      </c>
      <c r="M1197" s="154">
        <v>0</v>
      </c>
      <c r="N1197" s="154">
        <v>21.7</v>
      </c>
      <c r="O1197" s="154">
        <v>24</v>
      </c>
      <c r="P1197" s="2"/>
    </row>
    <row r="1198" spans="1:16" ht="13.5" customHeight="1" x14ac:dyDescent="0.25">
      <c r="A1198" s="155">
        <v>0.44791666666666702</v>
      </c>
      <c r="B1198" s="154">
        <v>13</v>
      </c>
      <c r="C1198" s="154">
        <v>0</v>
      </c>
      <c r="D1198" s="154">
        <v>0</v>
      </c>
      <c r="E1198" s="154">
        <v>11</v>
      </c>
      <c r="F1198" s="154">
        <v>0</v>
      </c>
      <c r="G1198" s="154">
        <v>2</v>
      </c>
      <c r="H1198" s="154">
        <v>0</v>
      </c>
      <c r="I1198" s="154">
        <v>0</v>
      </c>
      <c r="J1198" s="154">
        <v>0</v>
      </c>
      <c r="K1198" s="154">
        <v>0</v>
      </c>
      <c r="L1198" s="154">
        <v>0</v>
      </c>
      <c r="M1198" s="154">
        <v>0</v>
      </c>
      <c r="N1198" s="154">
        <v>24.7</v>
      </c>
      <c r="O1198" s="154">
        <v>29.6</v>
      </c>
      <c r="P1198" s="2"/>
    </row>
    <row r="1199" spans="1:16" ht="13.5" customHeight="1" x14ac:dyDescent="0.25">
      <c r="A1199" s="155">
        <v>0.45833333333333298</v>
      </c>
      <c r="B1199" s="154">
        <v>10</v>
      </c>
      <c r="C1199" s="154">
        <v>0</v>
      </c>
      <c r="D1199" s="154">
        <v>0</v>
      </c>
      <c r="E1199" s="154">
        <v>9</v>
      </c>
      <c r="F1199" s="154">
        <v>0</v>
      </c>
      <c r="G1199" s="154">
        <v>1</v>
      </c>
      <c r="H1199" s="154">
        <v>0</v>
      </c>
      <c r="I1199" s="154">
        <v>0</v>
      </c>
      <c r="J1199" s="154">
        <v>0</v>
      </c>
      <c r="K1199" s="154">
        <v>0</v>
      </c>
      <c r="L1199" s="154">
        <v>0</v>
      </c>
      <c r="M1199" s="154">
        <v>0</v>
      </c>
      <c r="N1199" s="154">
        <v>25.3</v>
      </c>
      <c r="O1199" s="154" t="s">
        <v>188</v>
      </c>
      <c r="P1199" s="2"/>
    </row>
    <row r="1200" spans="1:16" ht="13.5" customHeight="1" x14ac:dyDescent="0.25">
      <c r="A1200" s="155">
        <v>0.46875</v>
      </c>
      <c r="B1200" s="154">
        <v>11</v>
      </c>
      <c r="C1200" s="154">
        <v>0</v>
      </c>
      <c r="D1200" s="154">
        <v>0</v>
      </c>
      <c r="E1200" s="154">
        <v>10</v>
      </c>
      <c r="F1200" s="154">
        <v>1</v>
      </c>
      <c r="G1200" s="154">
        <v>0</v>
      </c>
      <c r="H1200" s="154">
        <v>0</v>
      </c>
      <c r="I1200" s="154">
        <v>0</v>
      </c>
      <c r="J1200" s="154">
        <v>0</v>
      </c>
      <c r="K1200" s="154">
        <v>0</v>
      </c>
      <c r="L1200" s="154">
        <v>0</v>
      </c>
      <c r="M1200" s="154">
        <v>0</v>
      </c>
      <c r="N1200" s="154">
        <v>22</v>
      </c>
      <c r="O1200" s="154">
        <v>25.5</v>
      </c>
      <c r="P1200" s="2"/>
    </row>
    <row r="1201" spans="1:16" ht="13.5" customHeight="1" x14ac:dyDescent="0.25">
      <c r="A1201" s="155">
        <v>0.47916666666666702</v>
      </c>
      <c r="B1201" s="154">
        <v>5</v>
      </c>
      <c r="C1201" s="154">
        <v>0</v>
      </c>
      <c r="D1201" s="154">
        <v>0</v>
      </c>
      <c r="E1201" s="154">
        <v>4</v>
      </c>
      <c r="F1201" s="154">
        <v>0</v>
      </c>
      <c r="G1201" s="154">
        <v>1</v>
      </c>
      <c r="H1201" s="154">
        <v>0</v>
      </c>
      <c r="I1201" s="154">
        <v>0</v>
      </c>
      <c r="J1201" s="154">
        <v>0</v>
      </c>
      <c r="K1201" s="154">
        <v>0</v>
      </c>
      <c r="L1201" s="154">
        <v>0</v>
      </c>
      <c r="M1201" s="154">
        <v>0</v>
      </c>
      <c r="N1201" s="154">
        <v>25.3</v>
      </c>
      <c r="O1201" s="154" t="s">
        <v>188</v>
      </c>
      <c r="P1201" s="2"/>
    </row>
    <row r="1202" spans="1:16" ht="13.5" customHeight="1" x14ac:dyDescent="0.25">
      <c r="A1202" s="155">
        <v>0.48958333333333298</v>
      </c>
      <c r="B1202" s="154">
        <v>9</v>
      </c>
      <c r="C1202" s="154">
        <v>0</v>
      </c>
      <c r="D1202" s="154">
        <v>0</v>
      </c>
      <c r="E1202" s="154">
        <v>7</v>
      </c>
      <c r="F1202" s="154">
        <v>2</v>
      </c>
      <c r="G1202" s="154">
        <v>0</v>
      </c>
      <c r="H1202" s="154">
        <v>0</v>
      </c>
      <c r="I1202" s="154">
        <v>0</v>
      </c>
      <c r="J1202" s="154">
        <v>0</v>
      </c>
      <c r="K1202" s="154">
        <v>0</v>
      </c>
      <c r="L1202" s="154">
        <v>0</v>
      </c>
      <c r="M1202" s="154">
        <v>0</v>
      </c>
      <c r="N1202" s="154">
        <v>25.1</v>
      </c>
      <c r="O1202" s="154" t="s">
        <v>188</v>
      </c>
      <c r="P1202" s="2"/>
    </row>
    <row r="1203" spans="1:16" ht="13.5" customHeight="1" x14ac:dyDescent="0.25">
      <c r="A1203" s="155">
        <v>0.5</v>
      </c>
      <c r="B1203" s="154">
        <v>9</v>
      </c>
      <c r="C1203" s="154">
        <v>1</v>
      </c>
      <c r="D1203" s="154">
        <v>0</v>
      </c>
      <c r="E1203" s="154">
        <v>8</v>
      </c>
      <c r="F1203" s="154">
        <v>0</v>
      </c>
      <c r="G1203" s="154">
        <v>0</v>
      </c>
      <c r="H1203" s="154">
        <v>0</v>
      </c>
      <c r="I1203" s="154">
        <v>0</v>
      </c>
      <c r="J1203" s="154">
        <v>0</v>
      </c>
      <c r="K1203" s="154">
        <v>0</v>
      </c>
      <c r="L1203" s="154">
        <v>0</v>
      </c>
      <c r="M1203" s="154">
        <v>0</v>
      </c>
      <c r="N1203" s="154">
        <v>21.6</v>
      </c>
      <c r="O1203" s="154" t="s">
        <v>188</v>
      </c>
      <c r="P1203" s="2"/>
    </row>
    <row r="1204" spans="1:16" ht="13.5" customHeight="1" x14ac:dyDescent="0.25">
      <c r="A1204" s="155">
        <v>0.51041666666666696</v>
      </c>
      <c r="B1204" s="154">
        <v>11</v>
      </c>
      <c r="C1204" s="154">
        <v>1</v>
      </c>
      <c r="D1204" s="154">
        <v>0</v>
      </c>
      <c r="E1204" s="154">
        <v>9</v>
      </c>
      <c r="F1204" s="154">
        <v>1</v>
      </c>
      <c r="G1204" s="154">
        <v>0</v>
      </c>
      <c r="H1204" s="154">
        <v>0</v>
      </c>
      <c r="I1204" s="154">
        <v>0</v>
      </c>
      <c r="J1204" s="154">
        <v>0</v>
      </c>
      <c r="K1204" s="154">
        <v>0</v>
      </c>
      <c r="L1204" s="154">
        <v>0</v>
      </c>
      <c r="M1204" s="154">
        <v>0</v>
      </c>
      <c r="N1204" s="154">
        <v>22.7</v>
      </c>
      <c r="O1204" s="154">
        <v>27.2</v>
      </c>
      <c r="P1204" s="2"/>
    </row>
    <row r="1205" spans="1:16" ht="13.5" customHeight="1" x14ac:dyDescent="0.25">
      <c r="A1205" s="155">
        <v>0.52083333333333304</v>
      </c>
      <c r="B1205" s="154">
        <v>11</v>
      </c>
      <c r="C1205" s="154">
        <v>0</v>
      </c>
      <c r="D1205" s="154">
        <v>0</v>
      </c>
      <c r="E1205" s="154">
        <v>11</v>
      </c>
      <c r="F1205" s="154">
        <v>0</v>
      </c>
      <c r="G1205" s="154">
        <v>0</v>
      </c>
      <c r="H1205" s="154">
        <v>0</v>
      </c>
      <c r="I1205" s="154">
        <v>0</v>
      </c>
      <c r="J1205" s="154">
        <v>0</v>
      </c>
      <c r="K1205" s="154">
        <v>0</v>
      </c>
      <c r="L1205" s="154">
        <v>0</v>
      </c>
      <c r="M1205" s="154">
        <v>0</v>
      </c>
      <c r="N1205" s="154">
        <v>24.7</v>
      </c>
      <c r="O1205" s="154">
        <v>27.2</v>
      </c>
      <c r="P1205" s="2"/>
    </row>
    <row r="1206" spans="1:16" ht="13.5" customHeight="1" x14ac:dyDescent="0.25">
      <c r="A1206" s="155">
        <v>0.53125</v>
      </c>
      <c r="B1206" s="154">
        <v>9</v>
      </c>
      <c r="C1206" s="154">
        <v>0</v>
      </c>
      <c r="D1206" s="154">
        <v>0</v>
      </c>
      <c r="E1206" s="154">
        <v>6</v>
      </c>
      <c r="F1206" s="154">
        <v>2</v>
      </c>
      <c r="G1206" s="154">
        <v>1</v>
      </c>
      <c r="H1206" s="154">
        <v>0</v>
      </c>
      <c r="I1206" s="154">
        <v>0</v>
      </c>
      <c r="J1206" s="154">
        <v>0</v>
      </c>
      <c r="K1206" s="154">
        <v>0</v>
      </c>
      <c r="L1206" s="154">
        <v>0</v>
      </c>
      <c r="M1206" s="154">
        <v>0</v>
      </c>
      <c r="N1206" s="154">
        <v>22.9</v>
      </c>
      <c r="O1206" s="154" t="s">
        <v>188</v>
      </c>
      <c r="P1206" s="2"/>
    </row>
    <row r="1207" spans="1:16" ht="13.5" customHeight="1" x14ac:dyDescent="0.25">
      <c r="A1207" s="155">
        <v>0.54166666666666696</v>
      </c>
      <c r="B1207" s="154">
        <v>7</v>
      </c>
      <c r="C1207" s="154">
        <v>0</v>
      </c>
      <c r="D1207" s="154">
        <v>0</v>
      </c>
      <c r="E1207" s="154">
        <v>6</v>
      </c>
      <c r="F1207" s="154">
        <v>1</v>
      </c>
      <c r="G1207" s="154">
        <v>0</v>
      </c>
      <c r="H1207" s="154">
        <v>0</v>
      </c>
      <c r="I1207" s="154">
        <v>0</v>
      </c>
      <c r="J1207" s="154">
        <v>0</v>
      </c>
      <c r="K1207" s="154">
        <v>0</v>
      </c>
      <c r="L1207" s="154">
        <v>0</v>
      </c>
      <c r="M1207" s="154">
        <v>0</v>
      </c>
      <c r="N1207" s="154">
        <v>25.2</v>
      </c>
      <c r="O1207" s="154" t="s">
        <v>188</v>
      </c>
      <c r="P1207" s="2"/>
    </row>
    <row r="1208" spans="1:16" ht="13.5" customHeight="1" x14ac:dyDescent="0.25">
      <c r="A1208" s="155">
        <v>0.55208333333333304</v>
      </c>
      <c r="B1208" s="154">
        <v>15</v>
      </c>
      <c r="C1208" s="154">
        <v>2</v>
      </c>
      <c r="D1208" s="154">
        <v>0</v>
      </c>
      <c r="E1208" s="154">
        <v>12</v>
      </c>
      <c r="F1208" s="154">
        <v>1</v>
      </c>
      <c r="G1208" s="154">
        <v>0</v>
      </c>
      <c r="H1208" s="154">
        <v>0</v>
      </c>
      <c r="I1208" s="154">
        <v>0</v>
      </c>
      <c r="J1208" s="154">
        <v>0</v>
      </c>
      <c r="K1208" s="154">
        <v>0</v>
      </c>
      <c r="L1208" s="154">
        <v>0</v>
      </c>
      <c r="M1208" s="154">
        <v>0</v>
      </c>
      <c r="N1208" s="154">
        <v>20.2</v>
      </c>
      <c r="O1208" s="154">
        <v>24.6</v>
      </c>
      <c r="P1208" s="2"/>
    </row>
    <row r="1209" spans="1:16" ht="13.5" customHeight="1" x14ac:dyDescent="0.25">
      <c r="A1209" s="155">
        <v>0.5625</v>
      </c>
      <c r="B1209" s="154">
        <v>10</v>
      </c>
      <c r="C1209" s="154">
        <v>1</v>
      </c>
      <c r="D1209" s="154">
        <v>0</v>
      </c>
      <c r="E1209" s="154">
        <v>6</v>
      </c>
      <c r="F1209" s="154">
        <v>3</v>
      </c>
      <c r="G1209" s="154">
        <v>0</v>
      </c>
      <c r="H1209" s="154">
        <v>0</v>
      </c>
      <c r="I1209" s="154">
        <v>0</v>
      </c>
      <c r="J1209" s="154">
        <v>0</v>
      </c>
      <c r="K1209" s="154">
        <v>0</v>
      </c>
      <c r="L1209" s="154">
        <v>0</v>
      </c>
      <c r="M1209" s="154">
        <v>0</v>
      </c>
      <c r="N1209" s="154">
        <v>23.5</v>
      </c>
      <c r="O1209" s="154" t="s">
        <v>188</v>
      </c>
      <c r="P1209" s="2"/>
    </row>
    <row r="1210" spans="1:16" ht="13.5" customHeight="1" x14ac:dyDescent="0.25">
      <c r="A1210" s="155">
        <v>0.57291666666666696</v>
      </c>
      <c r="B1210" s="154">
        <v>18</v>
      </c>
      <c r="C1210" s="154">
        <v>0</v>
      </c>
      <c r="D1210" s="154">
        <v>0</v>
      </c>
      <c r="E1210" s="154">
        <v>17</v>
      </c>
      <c r="F1210" s="154">
        <v>0</v>
      </c>
      <c r="G1210" s="154">
        <v>1</v>
      </c>
      <c r="H1210" s="154">
        <v>0</v>
      </c>
      <c r="I1210" s="154">
        <v>0</v>
      </c>
      <c r="J1210" s="154">
        <v>0</v>
      </c>
      <c r="K1210" s="154">
        <v>0</v>
      </c>
      <c r="L1210" s="154">
        <v>0</v>
      </c>
      <c r="M1210" s="154">
        <v>0</v>
      </c>
      <c r="N1210" s="154">
        <v>23</v>
      </c>
      <c r="O1210" s="154">
        <v>28.3</v>
      </c>
      <c r="P1210" s="2"/>
    </row>
    <row r="1211" spans="1:16" ht="13.5" customHeight="1" x14ac:dyDescent="0.25">
      <c r="A1211" s="155">
        <v>0.58333333333333304</v>
      </c>
      <c r="B1211" s="154">
        <v>10</v>
      </c>
      <c r="C1211" s="154">
        <v>0</v>
      </c>
      <c r="D1211" s="154">
        <v>0</v>
      </c>
      <c r="E1211" s="154">
        <v>8</v>
      </c>
      <c r="F1211" s="154">
        <v>2</v>
      </c>
      <c r="G1211" s="154">
        <v>0</v>
      </c>
      <c r="H1211" s="154">
        <v>0</v>
      </c>
      <c r="I1211" s="154">
        <v>0</v>
      </c>
      <c r="J1211" s="154">
        <v>0</v>
      </c>
      <c r="K1211" s="154">
        <v>0</v>
      </c>
      <c r="L1211" s="154">
        <v>0</v>
      </c>
      <c r="M1211" s="154">
        <v>0</v>
      </c>
      <c r="N1211" s="154">
        <v>21.6</v>
      </c>
      <c r="O1211" s="154" t="s">
        <v>188</v>
      </c>
      <c r="P1211" s="2"/>
    </row>
    <row r="1212" spans="1:16" ht="13.5" customHeight="1" x14ac:dyDescent="0.25">
      <c r="A1212" s="155">
        <v>0.59375</v>
      </c>
      <c r="B1212" s="154">
        <v>19</v>
      </c>
      <c r="C1212" s="154">
        <v>0</v>
      </c>
      <c r="D1212" s="154">
        <v>0</v>
      </c>
      <c r="E1212" s="154">
        <v>17</v>
      </c>
      <c r="F1212" s="154">
        <v>1</v>
      </c>
      <c r="G1212" s="154">
        <v>0</v>
      </c>
      <c r="H1212" s="154">
        <v>0</v>
      </c>
      <c r="I1212" s="154">
        <v>0</v>
      </c>
      <c r="J1212" s="154">
        <v>1</v>
      </c>
      <c r="K1212" s="154">
        <v>0</v>
      </c>
      <c r="L1212" s="154">
        <v>0</v>
      </c>
      <c r="M1212" s="154">
        <v>0</v>
      </c>
      <c r="N1212" s="154">
        <v>24.7</v>
      </c>
      <c r="O1212" s="154">
        <v>26.8</v>
      </c>
      <c r="P1212" s="2"/>
    </row>
    <row r="1213" spans="1:16" ht="13.5" customHeight="1" x14ac:dyDescent="0.25">
      <c r="A1213" s="155">
        <v>0.60416666666666696</v>
      </c>
      <c r="B1213" s="154">
        <v>32</v>
      </c>
      <c r="C1213" s="154">
        <v>0</v>
      </c>
      <c r="D1213" s="154">
        <v>0</v>
      </c>
      <c r="E1213" s="154">
        <v>31</v>
      </c>
      <c r="F1213" s="154">
        <v>1</v>
      </c>
      <c r="G1213" s="154">
        <v>0</v>
      </c>
      <c r="H1213" s="154">
        <v>0</v>
      </c>
      <c r="I1213" s="154">
        <v>0</v>
      </c>
      <c r="J1213" s="154">
        <v>0</v>
      </c>
      <c r="K1213" s="154">
        <v>0</v>
      </c>
      <c r="L1213" s="154">
        <v>0</v>
      </c>
      <c r="M1213" s="154">
        <v>0</v>
      </c>
      <c r="N1213" s="154">
        <v>23.7</v>
      </c>
      <c r="O1213" s="154">
        <v>26.8</v>
      </c>
      <c r="P1213" s="2"/>
    </row>
    <row r="1214" spans="1:16" ht="13.5" customHeight="1" x14ac:dyDescent="0.25">
      <c r="A1214" s="155">
        <v>0.61458333333333304</v>
      </c>
      <c r="B1214" s="154">
        <v>30</v>
      </c>
      <c r="C1214" s="154">
        <v>0</v>
      </c>
      <c r="D1214" s="154">
        <v>0</v>
      </c>
      <c r="E1214" s="154">
        <v>28</v>
      </c>
      <c r="F1214" s="154">
        <v>1</v>
      </c>
      <c r="G1214" s="154">
        <v>1</v>
      </c>
      <c r="H1214" s="154">
        <v>0</v>
      </c>
      <c r="I1214" s="154">
        <v>0</v>
      </c>
      <c r="J1214" s="154">
        <v>0</v>
      </c>
      <c r="K1214" s="154">
        <v>0</v>
      </c>
      <c r="L1214" s="154">
        <v>0</v>
      </c>
      <c r="M1214" s="154">
        <v>0</v>
      </c>
      <c r="N1214" s="154">
        <v>24.8</v>
      </c>
      <c r="O1214" s="154">
        <v>29.2</v>
      </c>
      <c r="P1214" s="2"/>
    </row>
    <row r="1215" spans="1:16" ht="13.5" customHeight="1" x14ac:dyDescent="0.25">
      <c r="A1215" s="155">
        <v>0.625</v>
      </c>
      <c r="B1215" s="154">
        <v>19</v>
      </c>
      <c r="C1215" s="154">
        <v>0</v>
      </c>
      <c r="D1215" s="154">
        <v>0</v>
      </c>
      <c r="E1215" s="154">
        <v>14</v>
      </c>
      <c r="F1215" s="154">
        <v>5</v>
      </c>
      <c r="G1215" s="154">
        <v>0</v>
      </c>
      <c r="H1215" s="154">
        <v>0</v>
      </c>
      <c r="I1215" s="154">
        <v>0</v>
      </c>
      <c r="J1215" s="154">
        <v>0</v>
      </c>
      <c r="K1215" s="154">
        <v>0</v>
      </c>
      <c r="L1215" s="154">
        <v>0</v>
      </c>
      <c r="M1215" s="154">
        <v>0</v>
      </c>
      <c r="N1215" s="154">
        <v>24.4</v>
      </c>
      <c r="O1215" s="154">
        <v>26.3</v>
      </c>
      <c r="P1215" s="2"/>
    </row>
    <row r="1216" spans="1:16" ht="13.5" customHeight="1" x14ac:dyDescent="0.25">
      <c r="A1216" s="155">
        <v>0.63541666666666696</v>
      </c>
      <c r="B1216" s="154">
        <v>15</v>
      </c>
      <c r="C1216" s="154">
        <v>0</v>
      </c>
      <c r="D1216" s="154">
        <v>0</v>
      </c>
      <c r="E1216" s="154">
        <v>12</v>
      </c>
      <c r="F1216" s="154">
        <v>3</v>
      </c>
      <c r="G1216" s="154">
        <v>0</v>
      </c>
      <c r="H1216" s="154">
        <v>0</v>
      </c>
      <c r="I1216" s="154">
        <v>0</v>
      </c>
      <c r="J1216" s="154">
        <v>0</v>
      </c>
      <c r="K1216" s="154">
        <v>0</v>
      </c>
      <c r="L1216" s="154">
        <v>0</v>
      </c>
      <c r="M1216" s="154">
        <v>0</v>
      </c>
      <c r="N1216" s="154">
        <v>20.9</v>
      </c>
      <c r="O1216" s="154">
        <v>26.1</v>
      </c>
      <c r="P1216" s="2"/>
    </row>
    <row r="1217" spans="1:16" ht="13.5" customHeight="1" x14ac:dyDescent="0.25">
      <c r="A1217" s="155">
        <v>0.64583333333333304</v>
      </c>
      <c r="B1217" s="154">
        <v>11</v>
      </c>
      <c r="C1217" s="154">
        <v>0</v>
      </c>
      <c r="D1217" s="154">
        <v>0</v>
      </c>
      <c r="E1217" s="154">
        <v>9</v>
      </c>
      <c r="F1217" s="154">
        <v>2</v>
      </c>
      <c r="G1217" s="154">
        <v>0</v>
      </c>
      <c r="H1217" s="154">
        <v>0</v>
      </c>
      <c r="I1217" s="154">
        <v>0</v>
      </c>
      <c r="J1217" s="154">
        <v>0</v>
      </c>
      <c r="K1217" s="154">
        <v>0</v>
      </c>
      <c r="L1217" s="154">
        <v>0</v>
      </c>
      <c r="M1217" s="154">
        <v>0</v>
      </c>
      <c r="N1217" s="154">
        <v>20.8</v>
      </c>
      <c r="O1217" s="154">
        <v>24.7</v>
      </c>
      <c r="P1217" s="2"/>
    </row>
    <row r="1218" spans="1:16" ht="13.5" customHeight="1" x14ac:dyDescent="0.25">
      <c r="A1218" s="155">
        <v>0.65625</v>
      </c>
      <c r="B1218" s="154">
        <v>13</v>
      </c>
      <c r="C1218" s="154">
        <v>0</v>
      </c>
      <c r="D1218" s="154">
        <v>0</v>
      </c>
      <c r="E1218" s="154">
        <v>10</v>
      </c>
      <c r="F1218" s="154">
        <v>3</v>
      </c>
      <c r="G1218" s="154">
        <v>0</v>
      </c>
      <c r="H1218" s="154">
        <v>0</v>
      </c>
      <c r="I1218" s="154">
        <v>0</v>
      </c>
      <c r="J1218" s="154">
        <v>0</v>
      </c>
      <c r="K1218" s="154">
        <v>0</v>
      </c>
      <c r="L1218" s="154">
        <v>0</v>
      </c>
      <c r="M1218" s="154">
        <v>0</v>
      </c>
      <c r="N1218" s="154">
        <v>22.3</v>
      </c>
      <c r="O1218" s="154">
        <v>27.5</v>
      </c>
      <c r="P1218" s="2"/>
    </row>
    <row r="1219" spans="1:16" ht="13.5" customHeight="1" x14ac:dyDescent="0.25">
      <c r="A1219" s="155">
        <v>0.66666666666666696</v>
      </c>
      <c r="B1219" s="154">
        <v>19</v>
      </c>
      <c r="C1219" s="154">
        <v>0</v>
      </c>
      <c r="D1219" s="154">
        <v>0</v>
      </c>
      <c r="E1219" s="154">
        <v>17</v>
      </c>
      <c r="F1219" s="154">
        <v>2</v>
      </c>
      <c r="G1219" s="154">
        <v>0</v>
      </c>
      <c r="H1219" s="154">
        <v>0</v>
      </c>
      <c r="I1219" s="154">
        <v>0</v>
      </c>
      <c r="J1219" s="154">
        <v>0</v>
      </c>
      <c r="K1219" s="154">
        <v>0</v>
      </c>
      <c r="L1219" s="154">
        <v>0</v>
      </c>
      <c r="M1219" s="154">
        <v>0</v>
      </c>
      <c r="N1219" s="154">
        <v>23.6</v>
      </c>
      <c r="O1219" s="154">
        <v>26.6</v>
      </c>
      <c r="P1219" s="2"/>
    </row>
    <row r="1220" spans="1:16" ht="13.5" customHeight="1" x14ac:dyDescent="0.25">
      <c r="A1220" s="155">
        <v>0.67708333333333304</v>
      </c>
      <c r="B1220" s="154">
        <v>13</v>
      </c>
      <c r="C1220" s="154">
        <v>0</v>
      </c>
      <c r="D1220" s="154">
        <v>0</v>
      </c>
      <c r="E1220" s="154">
        <v>12</v>
      </c>
      <c r="F1220" s="154">
        <v>1</v>
      </c>
      <c r="G1220" s="154">
        <v>0</v>
      </c>
      <c r="H1220" s="154">
        <v>0</v>
      </c>
      <c r="I1220" s="154">
        <v>0</v>
      </c>
      <c r="J1220" s="154">
        <v>0</v>
      </c>
      <c r="K1220" s="154">
        <v>0</v>
      </c>
      <c r="L1220" s="154">
        <v>0</v>
      </c>
      <c r="M1220" s="154">
        <v>0</v>
      </c>
      <c r="N1220" s="154">
        <v>23.1</v>
      </c>
      <c r="O1220" s="154">
        <v>29.8</v>
      </c>
      <c r="P1220" s="2"/>
    </row>
    <row r="1221" spans="1:16" ht="13.5" customHeight="1" x14ac:dyDescent="0.25">
      <c r="A1221" s="155">
        <v>0.6875</v>
      </c>
      <c r="B1221" s="154">
        <v>4</v>
      </c>
      <c r="C1221" s="154">
        <v>0</v>
      </c>
      <c r="D1221" s="154">
        <v>0</v>
      </c>
      <c r="E1221" s="154">
        <v>3</v>
      </c>
      <c r="F1221" s="154">
        <v>1</v>
      </c>
      <c r="G1221" s="154">
        <v>0</v>
      </c>
      <c r="H1221" s="154">
        <v>0</v>
      </c>
      <c r="I1221" s="154">
        <v>0</v>
      </c>
      <c r="J1221" s="154">
        <v>0</v>
      </c>
      <c r="K1221" s="154">
        <v>0</v>
      </c>
      <c r="L1221" s="154">
        <v>0</v>
      </c>
      <c r="M1221" s="154">
        <v>0</v>
      </c>
      <c r="N1221" s="154">
        <v>23.9</v>
      </c>
      <c r="O1221" s="154" t="s">
        <v>188</v>
      </c>
      <c r="P1221" s="2"/>
    </row>
    <row r="1222" spans="1:16" ht="13.5" customHeight="1" x14ac:dyDescent="0.25">
      <c r="A1222" s="155">
        <v>0.69791666666666696</v>
      </c>
      <c r="B1222" s="154">
        <v>8</v>
      </c>
      <c r="C1222" s="154">
        <v>0</v>
      </c>
      <c r="D1222" s="154">
        <v>0</v>
      </c>
      <c r="E1222" s="154">
        <v>7</v>
      </c>
      <c r="F1222" s="154">
        <v>1</v>
      </c>
      <c r="G1222" s="154">
        <v>0</v>
      </c>
      <c r="H1222" s="154">
        <v>0</v>
      </c>
      <c r="I1222" s="154">
        <v>0</v>
      </c>
      <c r="J1222" s="154">
        <v>0</v>
      </c>
      <c r="K1222" s="154">
        <v>0</v>
      </c>
      <c r="L1222" s="154">
        <v>0</v>
      </c>
      <c r="M1222" s="154">
        <v>0</v>
      </c>
      <c r="N1222" s="154">
        <v>23.1</v>
      </c>
      <c r="O1222" s="154" t="s">
        <v>188</v>
      </c>
      <c r="P1222" s="2"/>
    </row>
    <row r="1223" spans="1:16" ht="13.5" customHeight="1" x14ac:dyDescent="0.25">
      <c r="A1223" s="155">
        <v>0.70833333333333304</v>
      </c>
      <c r="B1223" s="154">
        <v>19</v>
      </c>
      <c r="C1223" s="154">
        <v>0</v>
      </c>
      <c r="D1223" s="154">
        <v>1</v>
      </c>
      <c r="E1223" s="154">
        <v>13</v>
      </c>
      <c r="F1223" s="154">
        <v>5</v>
      </c>
      <c r="G1223" s="154">
        <v>0</v>
      </c>
      <c r="H1223" s="154">
        <v>0</v>
      </c>
      <c r="I1223" s="154">
        <v>0</v>
      </c>
      <c r="J1223" s="154">
        <v>0</v>
      </c>
      <c r="K1223" s="154">
        <v>0</v>
      </c>
      <c r="L1223" s="154">
        <v>0</v>
      </c>
      <c r="M1223" s="154">
        <v>0</v>
      </c>
      <c r="N1223" s="154">
        <v>24.1</v>
      </c>
      <c r="O1223" s="154">
        <v>28.8</v>
      </c>
      <c r="P1223" s="2"/>
    </row>
    <row r="1224" spans="1:16" ht="13.5" customHeight="1" x14ac:dyDescent="0.25">
      <c r="A1224" s="155">
        <v>0.71875</v>
      </c>
      <c r="B1224" s="154">
        <v>11</v>
      </c>
      <c r="C1224" s="154">
        <v>0</v>
      </c>
      <c r="D1224" s="154">
        <v>0</v>
      </c>
      <c r="E1224" s="154">
        <v>9</v>
      </c>
      <c r="F1224" s="154">
        <v>2</v>
      </c>
      <c r="G1224" s="154">
        <v>0</v>
      </c>
      <c r="H1224" s="154">
        <v>0</v>
      </c>
      <c r="I1224" s="154">
        <v>0</v>
      </c>
      <c r="J1224" s="154">
        <v>0</v>
      </c>
      <c r="K1224" s="154">
        <v>0</v>
      </c>
      <c r="L1224" s="154">
        <v>0</v>
      </c>
      <c r="M1224" s="154">
        <v>0</v>
      </c>
      <c r="N1224" s="154">
        <v>25.8</v>
      </c>
      <c r="O1224" s="154">
        <v>27.6</v>
      </c>
      <c r="P1224" s="2"/>
    </row>
    <row r="1225" spans="1:16" ht="13.5" customHeight="1" x14ac:dyDescent="0.25">
      <c r="A1225" s="155">
        <v>0.72916666666666696</v>
      </c>
      <c r="B1225" s="154">
        <v>13</v>
      </c>
      <c r="C1225" s="154">
        <v>0</v>
      </c>
      <c r="D1225" s="154">
        <v>0</v>
      </c>
      <c r="E1225" s="154">
        <v>11</v>
      </c>
      <c r="F1225" s="154">
        <v>2</v>
      </c>
      <c r="G1225" s="154">
        <v>0</v>
      </c>
      <c r="H1225" s="154">
        <v>0</v>
      </c>
      <c r="I1225" s="154">
        <v>0</v>
      </c>
      <c r="J1225" s="154">
        <v>0</v>
      </c>
      <c r="K1225" s="154">
        <v>0</v>
      </c>
      <c r="L1225" s="154">
        <v>0</v>
      </c>
      <c r="M1225" s="154">
        <v>0</v>
      </c>
      <c r="N1225" s="154">
        <v>26.2</v>
      </c>
      <c r="O1225" s="154">
        <v>30.7</v>
      </c>
      <c r="P1225" s="2"/>
    </row>
    <row r="1226" spans="1:16" ht="13.5" customHeight="1" x14ac:dyDescent="0.25">
      <c r="A1226" s="155">
        <v>0.73958333333333304</v>
      </c>
      <c r="B1226" s="154">
        <v>13</v>
      </c>
      <c r="C1226" s="154">
        <v>0</v>
      </c>
      <c r="D1226" s="154">
        <v>0</v>
      </c>
      <c r="E1226" s="154">
        <v>11</v>
      </c>
      <c r="F1226" s="154">
        <v>1</v>
      </c>
      <c r="G1226" s="154">
        <v>1</v>
      </c>
      <c r="H1226" s="154">
        <v>0</v>
      </c>
      <c r="I1226" s="154">
        <v>0</v>
      </c>
      <c r="J1226" s="154">
        <v>0</v>
      </c>
      <c r="K1226" s="154">
        <v>0</v>
      </c>
      <c r="L1226" s="154">
        <v>0</v>
      </c>
      <c r="M1226" s="154">
        <v>0</v>
      </c>
      <c r="N1226" s="154">
        <v>25</v>
      </c>
      <c r="O1226" s="154">
        <v>30.1</v>
      </c>
      <c r="P1226" s="2"/>
    </row>
    <row r="1227" spans="1:16" ht="13.5" customHeight="1" x14ac:dyDescent="0.25">
      <c r="A1227" s="155">
        <v>0.75</v>
      </c>
      <c r="B1227" s="154">
        <v>8</v>
      </c>
      <c r="C1227" s="154">
        <v>0</v>
      </c>
      <c r="D1227" s="154">
        <v>0</v>
      </c>
      <c r="E1227" s="154">
        <v>7</v>
      </c>
      <c r="F1227" s="154">
        <v>1</v>
      </c>
      <c r="G1227" s="154">
        <v>0</v>
      </c>
      <c r="H1227" s="154">
        <v>0</v>
      </c>
      <c r="I1227" s="154">
        <v>0</v>
      </c>
      <c r="J1227" s="154">
        <v>0</v>
      </c>
      <c r="K1227" s="154">
        <v>0</v>
      </c>
      <c r="L1227" s="154">
        <v>0</v>
      </c>
      <c r="M1227" s="154">
        <v>0</v>
      </c>
      <c r="N1227" s="154">
        <v>24</v>
      </c>
      <c r="O1227" s="154" t="s">
        <v>188</v>
      </c>
      <c r="P1227" s="2"/>
    </row>
    <row r="1228" spans="1:16" ht="13.5" customHeight="1" x14ac:dyDescent="0.25">
      <c r="A1228" s="155">
        <v>0.76041666666666696</v>
      </c>
      <c r="B1228" s="154">
        <v>16</v>
      </c>
      <c r="C1228" s="154">
        <v>0</v>
      </c>
      <c r="D1228" s="154">
        <v>0</v>
      </c>
      <c r="E1228" s="154">
        <v>16</v>
      </c>
      <c r="F1228" s="154">
        <v>0</v>
      </c>
      <c r="G1228" s="154">
        <v>0</v>
      </c>
      <c r="H1228" s="154">
        <v>0</v>
      </c>
      <c r="I1228" s="154">
        <v>0</v>
      </c>
      <c r="J1228" s="154">
        <v>0</v>
      </c>
      <c r="K1228" s="154">
        <v>0</v>
      </c>
      <c r="L1228" s="154">
        <v>0</v>
      </c>
      <c r="M1228" s="154">
        <v>0</v>
      </c>
      <c r="N1228" s="154">
        <v>24.5</v>
      </c>
      <c r="O1228" s="154">
        <v>27.2</v>
      </c>
      <c r="P1228" s="2"/>
    </row>
    <row r="1229" spans="1:16" ht="13.5" customHeight="1" x14ac:dyDescent="0.25">
      <c r="A1229" s="155">
        <v>0.77083333333333304</v>
      </c>
      <c r="B1229" s="154">
        <v>2</v>
      </c>
      <c r="C1229" s="154">
        <v>0</v>
      </c>
      <c r="D1229" s="154">
        <v>0</v>
      </c>
      <c r="E1229" s="154">
        <v>2</v>
      </c>
      <c r="F1229" s="154">
        <v>0</v>
      </c>
      <c r="G1229" s="154">
        <v>0</v>
      </c>
      <c r="H1229" s="154">
        <v>0</v>
      </c>
      <c r="I1229" s="154">
        <v>0</v>
      </c>
      <c r="J1229" s="154">
        <v>0</v>
      </c>
      <c r="K1229" s="154">
        <v>0</v>
      </c>
      <c r="L1229" s="154">
        <v>0</v>
      </c>
      <c r="M1229" s="154">
        <v>0</v>
      </c>
      <c r="N1229" s="154">
        <v>24.2</v>
      </c>
      <c r="O1229" s="154" t="s">
        <v>188</v>
      </c>
      <c r="P1229" s="2"/>
    </row>
    <row r="1230" spans="1:16" ht="13.5" customHeight="1" x14ac:dyDescent="0.25">
      <c r="A1230" s="155">
        <v>0.78125</v>
      </c>
      <c r="B1230" s="154">
        <v>6</v>
      </c>
      <c r="C1230" s="154">
        <v>0</v>
      </c>
      <c r="D1230" s="154">
        <v>0</v>
      </c>
      <c r="E1230" s="154">
        <v>6</v>
      </c>
      <c r="F1230" s="154">
        <v>0</v>
      </c>
      <c r="G1230" s="154">
        <v>0</v>
      </c>
      <c r="H1230" s="154">
        <v>0</v>
      </c>
      <c r="I1230" s="154">
        <v>0</v>
      </c>
      <c r="J1230" s="154">
        <v>0</v>
      </c>
      <c r="K1230" s="154">
        <v>0</v>
      </c>
      <c r="L1230" s="154">
        <v>0</v>
      </c>
      <c r="M1230" s="154">
        <v>0</v>
      </c>
      <c r="N1230" s="154">
        <v>25.2</v>
      </c>
      <c r="O1230" s="154" t="s">
        <v>188</v>
      </c>
      <c r="P1230" s="2"/>
    </row>
    <row r="1231" spans="1:16" ht="13.5" customHeight="1" x14ac:dyDescent="0.25">
      <c r="A1231" s="155">
        <v>0.79166666666666696</v>
      </c>
      <c r="B1231" s="154">
        <v>3</v>
      </c>
      <c r="C1231" s="154">
        <v>0</v>
      </c>
      <c r="D1231" s="154">
        <v>0</v>
      </c>
      <c r="E1231" s="154">
        <v>3</v>
      </c>
      <c r="F1231" s="154">
        <v>0</v>
      </c>
      <c r="G1231" s="154">
        <v>0</v>
      </c>
      <c r="H1231" s="154">
        <v>0</v>
      </c>
      <c r="I1231" s="154">
        <v>0</v>
      </c>
      <c r="J1231" s="154">
        <v>0</v>
      </c>
      <c r="K1231" s="154">
        <v>0</v>
      </c>
      <c r="L1231" s="154">
        <v>0</v>
      </c>
      <c r="M1231" s="154">
        <v>0</v>
      </c>
      <c r="N1231" s="154">
        <v>28.4</v>
      </c>
      <c r="O1231" s="154" t="s">
        <v>188</v>
      </c>
      <c r="P1231" s="2"/>
    </row>
    <row r="1232" spans="1:16" ht="13.5" customHeight="1" x14ac:dyDescent="0.25">
      <c r="A1232" s="155">
        <v>0.80208333333333304</v>
      </c>
      <c r="B1232" s="154">
        <v>8</v>
      </c>
      <c r="C1232" s="154">
        <v>0</v>
      </c>
      <c r="D1232" s="154">
        <v>0</v>
      </c>
      <c r="E1232" s="154">
        <v>7</v>
      </c>
      <c r="F1232" s="154">
        <v>1</v>
      </c>
      <c r="G1232" s="154">
        <v>0</v>
      </c>
      <c r="H1232" s="154">
        <v>0</v>
      </c>
      <c r="I1232" s="154">
        <v>0</v>
      </c>
      <c r="J1232" s="154">
        <v>0</v>
      </c>
      <c r="K1232" s="154">
        <v>0</v>
      </c>
      <c r="L1232" s="154">
        <v>0</v>
      </c>
      <c r="M1232" s="154">
        <v>0</v>
      </c>
      <c r="N1232" s="154">
        <v>27.1</v>
      </c>
      <c r="O1232" s="154" t="s">
        <v>188</v>
      </c>
      <c r="P1232" s="2"/>
    </row>
    <row r="1233" spans="1:16" ht="13.5" customHeight="1" x14ac:dyDescent="0.25">
      <c r="A1233" s="155">
        <v>0.8125</v>
      </c>
      <c r="B1233" s="154">
        <v>3</v>
      </c>
      <c r="C1233" s="154">
        <v>0</v>
      </c>
      <c r="D1233" s="154">
        <v>0</v>
      </c>
      <c r="E1233" s="154">
        <v>3</v>
      </c>
      <c r="F1233" s="154">
        <v>0</v>
      </c>
      <c r="G1233" s="154">
        <v>0</v>
      </c>
      <c r="H1233" s="154">
        <v>0</v>
      </c>
      <c r="I1233" s="154">
        <v>0</v>
      </c>
      <c r="J1233" s="154">
        <v>0</v>
      </c>
      <c r="K1233" s="154">
        <v>0</v>
      </c>
      <c r="L1233" s="154">
        <v>0</v>
      </c>
      <c r="M1233" s="154">
        <v>0</v>
      </c>
      <c r="N1233" s="154">
        <v>24.8</v>
      </c>
      <c r="O1233" s="154" t="s">
        <v>188</v>
      </c>
      <c r="P1233" s="2"/>
    </row>
    <row r="1234" spans="1:16" ht="13.5" customHeight="1" x14ac:dyDescent="0.25">
      <c r="A1234" s="155">
        <v>0.82291666666666696</v>
      </c>
      <c r="B1234" s="154">
        <v>4</v>
      </c>
      <c r="C1234" s="154">
        <v>0</v>
      </c>
      <c r="D1234" s="154">
        <v>0</v>
      </c>
      <c r="E1234" s="154">
        <v>2</v>
      </c>
      <c r="F1234" s="154">
        <v>1</v>
      </c>
      <c r="G1234" s="154">
        <v>1</v>
      </c>
      <c r="H1234" s="154">
        <v>0</v>
      </c>
      <c r="I1234" s="154">
        <v>0</v>
      </c>
      <c r="J1234" s="154">
        <v>0</v>
      </c>
      <c r="K1234" s="154">
        <v>0</v>
      </c>
      <c r="L1234" s="154">
        <v>0</v>
      </c>
      <c r="M1234" s="154">
        <v>0</v>
      </c>
      <c r="N1234" s="154">
        <v>25.8</v>
      </c>
      <c r="O1234" s="154" t="s">
        <v>188</v>
      </c>
      <c r="P1234" s="2"/>
    </row>
    <row r="1235" spans="1:16" ht="13.5" customHeight="1" x14ac:dyDescent="0.25">
      <c r="A1235" s="155">
        <v>0.83333333333333304</v>
      </c>
      <c r="B1235" s="154">
        <v>8</v>
      </c>
      <c r="C1235" s="154">
        <v>0</v>
      </c>
      <c r="D1235" s="154">
        <v>0</v>
      </c>
      <c r="E1235" s="154">
        <v>8</v>
      </c>
      <c r="F1235" s="154">
        <v>0</v>
      </c>
      <c r="G1235" s="154">
        <v>0</v>
      </c>
      <c r="H1235" s="154">
        <v>0</v>
      </c>
      <c r="I1235" s="154">
        <v>0</v>
      </c>
      <c r="J1235" s="154">
        <v>0</v>
      </c>
      <c r="K1235" s="154">
        <v>0</v>
      </c>
      <c r="L1235" s="154">
        <v>0</v>
      </c>
      <c r="M1235" s="154">
        <v>0</v>
      </c>
      <c r="N1235" s="154">
        <v>32.299999999999997</v>
      </c>
      <c r="O1235" s="154" t="s">
        <v>188</v>
      </c>
      <c r="P1235" s="2"/>
    </row>
    <row r="1236" spans="1:16" ht="13.5" customHeight="1" x14ac:dyDescent="0.25">
      <c r="A1236" s="155">
        <v>0.84375</v>
      </c>
      <c r="B1236" s="154">
        <v>1</v>
      </c>
      <c r="C1236" s="154">
        <v>0</v>
      </c>
      <c r="D1236" s="154">
        <v>0</v>
      </c>
      <c r="E1236" s="154">
        <v>1</v>
      </c>
      <c r="F1236" s="154">
        <v>0</v>
      </c>
      <c r="G1236" s="154">
        <v>0</v>
      </c>
      <c r="H1236" s="154">
        <v>0</v>
      </c>
      <c r="I1236" s="154">
        <v>0</v>
      </c>
      <c r="J1236" s="154">
        <v>0</v>
      </c>
      <c r="K1236" s="154">
        <v>0</v>
      </c>
      <c r="L1236" s="154">
        <v>0</v>
      </c>
      <c r="M1236" s="154">
        <v>0</v>
      </c>
      <c r="N1236" s="154">
        <v>27.2</v>
      </c>
      <c r="O1236" s="154" t="s">
        <v>188</v>
      </c>
      <c r="P1236" s="2"/>
    </row>
    <row r="1237" spans="1:16" ht="13.5" customHeight="1" x14ac:dyDescent="0.25">
      <c r="A1237" s="155">
        <v>0.85416666666666696</v>
      </c>
      <c r="B1237" s="154">
        <v>4</v>
      </c>
      <c r="C1237" s="154">
        <v>0</v>
      </c>
      <c r="D1237" s="154">
        <v>0</v>
      </c>
      <c r="E1237" s="154">
        <v>4</v>
      </c>
      <c r="F1237" s="154">
        <v>0</v>
      </c>
      <c r="G1237" s="154">
        <v>0</v>
      </c>
      <c r="H1237" s="154">
        <v>0</v>
      </c>
      <c r="I1237" s="154">
        <v>0</v>
      </c>
      <c r="J1237" s="154">
        <v>0</v>
      </c>
      <c r="K1237" s="154">
        <v>0</v>
      </c>
      <c r="L1237" s="154">
        <v>0</v>
      </c>
      <c r="M1237" s="154">
        <v>0</v>
      </c>
      <c r="N1237" s="154">
        <v>21.4</v>
      </c>
      <c r="O1237" s="154" t="s">
        <v>188</v>
      </c>
      <c r="P1237" s="2"/>
    </row>
    <row r="1238" spans="1:16" ht="13.5" customHeight="1" x14ac:dyDescent="0.25">
      <c r="A1238" s="155">
        <v>0.86458333333333304</v>
      </c>
      <c r="B1238" s="154">
        <v>0</v>
      </c>
      <c r="C1238" s="154">
        <v>0</v>
      </c>
      <c r="D1238" s="154">
        <v>0</v>
      </c>
      <c r="E1238" s="154">
        <v>0</v>
      </c>
      <c r="F1238" s="154">
        <v>0</v>
      </c>
      <c r="G1238" s="154">
        <v>0</v>
      </c>
      <c r="H1238" s="154">
        <v>0</v>
      </c>
      <c r="I1238" s="154">
        <v>0</v>
      </c>
      <c r="J1238" s="154">
        <v>0</v>
      </c>
      <c r="K1238" s="154">
        <v>0</v>
      </c>
      <c r="L1238" s="154">
        <v>0</v>
      </c>
      <c r="M1238" s="154">
        <v>0</v>
      </c>
      <c r="N1238" s="154" t="s">
        <v>188</v>
      </c>
      <c r="O1238" s="154" t="s">
        <v>188</v>
      </c>
      <c r="P1238" s="2"/>
    </row>
    <row r="1239" spans="1:16" ht="13.5" customHeight="1" x14ac:dyDescent="0.25">
      <c r="A1239" s="155">
        <v>0.875</v>
      </c>
      <c r="B1239" s="154">
        <v>1</v>
      </c>
      <c r="C1239" s="154">
        <v>0</v>
      </c>
      <c r="D1239" s="154">
        <v>0</v>
      </c>
      <c r="E1239" s="154">
        <v>1</v>
      </c>
      <c r="F1239" s="154">
        <v>0</v>
      </c>
      <c r="G1239" s="154">
        <v>0</v>
      </c>
      <c r="H1239" s="154">
        <v>0</v>
      </c>
      <c r="I1239" s="154">
        <v>0</v>
      </c>
      <c r="J1239" s="154">
        <v>0</v>
      </c>
      <c r="K1239" s="154">
        <v>0</v>
      </c>
      <c r="L1239" s="154">
        <v>0</v>
      </c>
      <c r="M1239" s="154">
        <v>0</v>
      </c>
      <c r="N1239" s="154">
        <v>39.4</v>
      </c>
      <c r="O1239" s="154" t="s">
        <v>188</v>
      </c>
      <c r="P1239" s="2"/>
    </row>
    <row r="1240" spans="1:16" ht="13.5" customHeight="1" x14ac:dyDescent="0.25">
      <c r="A1240" s="155">
        <v>0.88541666666666696</v>
      </c>
      <c r="B1240" s="154">
        <v>3</v>
      </c>
      <c r="C1240" s="154">
        <v>0</v>
      </c>
      <c r="D1240" s="154">
        <v>0</v>
      </c>
      <c r="E1240" s="154">
        <v>3</v>
      </c>
      <c r="F1240" s="154">
        <v>0</v>
      </c>
      <c r="G1240" s="154">
        <v>0</v>
      </c>
      <c r="H1240" s="154">
        <v>0</v>
      </c>
      <c r="I1240" s="154">
        <v>0</v>
      </c>
      <c r="J1240" s="154">
        <v>0</v>
      </c>
      <c r="K1240" s="154">
        <v>0</v>
      </c>
      <c r="L1240" s="154">
        <v>0</v>
      </c>
      <c r="M1240" s="154">
        <v>0</v>
      </c>
      <c r="N1240" s="154">
        <v>25.7</v>
      </c>
      <c r="O1240" s="154" t="s">
        <v>188</v>
      </c>
      <c r="P1240" s="2"/>
    </row>
    <row r="1241" spans="1:16" ht="13.5" customHeight="1" x14ac:dyDescent="0.25">
      <c r="A1241" s="155">
        <v>0.89583333333333304</v>
      </c>
      <c r="B1241" s="154">
        <v>1</v>
      </c>
      <c r="C1241" s="154">
        <v>0</v>
      </c>
      <c r="D1241" s="154">
        <v>0</v>
      </c>
      <c r="E1241" s="154">
        <v>1</v>
      </c>
      <c r="F1241" s="154">
        <v>0</v>
      </c>
      <c r="G1241" s="154">
        <v>0</v>
      </c>
      <c r="H1241" s="154">
        <v>0</v>
      </c>
      <c r="I1241" s="154">
        <v>0</v>
      </c>
      <c r="J1241" s="154">
        <v>0</v>
      </c>
      <c r="K1241" s="154">
        <v>0</v>
      </c>
      <c r="L1241" s="154">
        <v>0</v>
      </c>
      <c r="M1241" s="154">
        <v>0</v>
      </c>
      <c r="N1241" s="154">
        <v>26.7</v>
      </c>
      <c r="O1241" s="154" t="s">
        <v>188</v>
      </c>
      <c r="P1241" s="2"/>
    </row>
    <row r="1242" spans="1:16" ht="13.5" customHeight="1" x14ac:dyDescent="0.25">
      <c r="A1242" s="155">
        <v>0.90625</v>
      </c>
      <c r="B1242" s="154">
        <v>6</v>
      </c>
      <c r="C1242" s="154">
        <v>0</v>
      </c>
      <c r="D1242" s="154">
        <v>0</v>
      </c>
      <c r="E1242" s="154">
        <v>5</v>
      </c>
      <c r="F1242" s="154">
        <v>1</v>
      </c>
      <c r="G1242" s="154">
        <v>0</v>
      </c>
      <c r="H1242" s="154">
        <v>0</v>
      </c>
      <c r="I1242" s="154">
        <v>0</v>
      </c>
      <c r="J1242" s="154">
        <v>0</v>
      </c>
      <c r="K1242" s="154">
        <v>0</v>
      </c>
      <c r="L1242" s="154">
        <v>0</v>
      </c>
      <c r="M1242" s="154">
        <v>0</v>
      </c>
      <c r="N1242" s="154">
        <v>27.9</v>
      </c>
      <c r="O1242" s="154" t="s">
        <v>188</v>
      </c>
      <c r="P1242" s="2"/>
    </row>
    <row r="1243" spans="1:16" ht="13.5" customHeight="1" x14ac:dyDescent="0.25">
      <c r="A1243" s="155">
        <v>0.91666666666666696</v>
      </c>
      <c r="B1243" s="154">
        <v>1</v>
      </c>
      <c r="C1243" s="154">
        <v>0</v>
      </c>
      <c r="D1243" s="154">
        <v>0</v>
      </c>
      <c r="E1243" s="154">
        <v>1</v>
      </c>
      <c r="F1243" s="154">
        <v>0</v>
      </c>
      <c r="G1243" s="154">
        <v>0</v>
      </c>
      <c r="H1243" s="154">
        <v>0</v>
      </c>
      <c r="I1243" s="154">
        <v>0</v>
      </c>
      <c r="J1243" s="154">
        <v>0</v>
      </c>
      <c r="K1243" s="154">
        <v>0</v>
      </c>
      <c r="L1243" s="154">
        <v>0</v>
      </c>
      <c r="M1243" s="154">
        <v>0</v>
      </c>
      <c r="N1243" s="154">
        <v>32</v>
      </c>
      <c r="O1243" s="154" t="s">
        <v>188</v>
      </c>
      <c r="P1243" s="2"/>
    </row>
    <row r="1244" spans="1:16" ht="13.5" customHeight="1" x14ac:dyDescent="0.25">
      <c r="A1244" s="155">
        <v>0.92708333333333304</v>
      </c>
      <c r="B1244" s="154">
        <v>1</v>
      </c>
      <c r="C1244" s="154">
        <v>0</v>
      </c>
      <c r="D1244" s="154">
        <v>0</v>
      </c>
      <c r="E1244" s="154">
        <v>1</v>
      </c>
      <c r="F1244" s="154">
        <v>0</v>
      </c>
      <c r="G1244" s="154">
        <v>0</v>
      </c>
      <c r="H1244" s="154">
        <v>0</v>
      </c>
      <c r="I1244" s="154">
        <v>0</v>
      </c>
      <c r="J1244" s="154">
        <v>0</v>
      </c>
      <c r="K1244" s="154">
        <v>0</v>
      </c>
      <c r="L1244" s="154">
        <v>0</v>
      </c>
      <c r="M1244" s="154">
        <v>0</v>
      </c>
      <c r="N1244" s="154">
        <v>53.5</v>
      </c>
      <c r="O1244" s="154" t="s">
        <v>188</v>
      </c>
      <c r="P1244" s="2"/>
    </row>
    <row r="1245" spans="1:16" ht="13.5" customHeight="1" x14ac:dyDescent="0.25">
      <c r="A1245" s="155">
        <v>0.9375</v>
      </c>
      <c r="B1245" s="154">
        <v>1</v>
      </c>
      <c r="C1245" s="154">
        <v>0</v>
      </c>
      <c r="D1245" s="154">
        <v>0</v>
      </c>
      <c r="E1245" s="154">
        <v>0</v>
      </c>
      <c r="F1245" s="154">
        <v>1</v>
      </c>
      <c r="G1245" s="154">
        <v>0</v>
      </c>
      <c r="H1245" s="154">
        <v>0</v>
      </c>
      <c r="I1245" s="154">
        <v>0</v>
      </c>
      <c r="J1245" s="154">
        <v>0</v>
      </c>
      <c r="K1245" s="154">
        <v>0</v>
      </c>
      <c r="L1245" s="154">
        <v>0</v>
      </c>
      <c r="M1245" s="154">
        <v>0</v>
      </c>
      <c r="N1245" s="154">
        <v>29.2</v>
      </c>
      <c r="O1245" s="154" t="s">
        <v>188</v>
      </c>
      <c r="P1245" s="2"/>
    </row>
    <row r="1246" spans="1:16" ht="13.5" customHeight="1" x14ac:dyDescent="0.25">
      <c r="A1246" s="155">
        <v>0.94791666666666696</v>
      </c>
      <c r="B1246" s="154">
        <v>3</v>
      </c>
      <c r="C1246" s="154">
        <v>0</v>
      </c>
      <c r="D1246" s="154">
        <v>0</v>
      </c>
      <c r="E1246" s="154">
        <v>2</v>
      </c>
      <c r="F1246" s="154">
        <v>1</v>
      </c>
      <c r="G1246" s="154">
        <v>0</v>
      </c>
      <c r="H1246" s="154">
        <v>0</v>
      </c>
      <c r="I1246" s="154">
        <v>0</v>
      </c>
      <c r="J1246" s="154">
        <v>0</v>
      </c>
      <c r="K1246" s="154">
        <v>0</v>
      </c>
      <c r="L1246" s="154">
        <v>0</v>
      </c>
      <c r="M1246" s="154">
        <v>0</v>
      </c>
      <c r="N1246" s="154">
        <v>30.3</v>
      </c>
      <c r="O1246" s="154" t="s">
        <v>188</v>
      </c>
      <c r="P1246" s="2"/>
    </row>
    <row r="1247" spans="1:16" ht="13.5" customHeight="1" x14ac:dyDescent="0.25">
      <c r="A1247" s="155">
        <v>0.95833333333333304</v>
      </c>
      <c r="B1247" s="154">
        <v>0</v>
      </c>
      <c r="C1247" s="154">
        <v>0</v>
      </c>
      <c r="D1247" s="154">
        <v>0</v>
      </c>
      <c r="E1247" s="154">
        <v>0</v>
      </c>
      <c r="F1247" s="154">
        <v>0</v>
      </c>
      <c r="G1247" s="154">
        <v>0</v>
      </c>
      <c r="H1247" s="154">
        <v>0</v>
      </c>
      <c r="I1247" s="154">
        <v>0</v>
      </c>
      <c r="J1247" s="154">
        <v>0</v>
      </c>
      <c r="K1247" s="154">
        <v>0</v>
      </c>
      <c r="L1247" s="154">
        <v>0</v>
      </c>
      <c r="M1247" s="154">
        <v>0</v>
      </c>
      <c r="N1247" s="154" t="s">
        <v>188</v>
      </c>
      <c r="O1247" s="154" t="s">
        <v>188</v>
      </c>
      <c r="P1247" s="2"/>
    </row>
    <row r="1248" spans="1:16" ht="13.5" customHeight="1" x14ac:dyDescent="0.25">
      <c r="A1248" s="155">
        <v>0.96875</v>
      </c>
      <c r="B1248" s="154">
        <v>1</v>
      </c>
      <c r="C1248" s="154">
        <v>0</v>
      </c>
      <c r="D1248" s="154">
        <v>0</v>
      </c>
      <c r="E1248" s="154">
        <v>1</v>
      </c>
      <c r="F1248" s="154">
        <v>0</v>
      </c>
      <c r="G1248" s="154">
        <v>0</v>
      </c>
      <c r="H1248" s="154">
        <v>0</v>
      </c>
      <c r="I1248" s="154">
        <v>0</v>
      </c>
      <c r="J1248" s="154">
        <v>0</v>
      </c>
      <c r="K1248" s="154">
        <v>0</v>
      </c>
      <c r="L1248" s="154">
        <v>0</v>
      </c>
      <c r="M1248" s="154">
        <v>0</v>
      </c>
      <c r="N1248" s="154">
        <v>26.6</v>
      </c>
      <c r="O1248" s="154" t="s">
        <v>188</v>
      </c>
      <c r="P1248" s="2"/>
    </row>
    <row r="1249" spans="1:16" ht="13.5" customHeight="1" x14ac:dyDescent="0.25">
      <c r="A1249" s="155">
        <v>0.97916666666666696</v>
      </c>
      <c r="B1249" s="154">
        <v>1</v>
      </c>
      <c r="C1249" s="154">
        <v>0</v>
      </c>
      <c r="D1249" s="154">
        <v>0</v>
      </c>
      <c r="E1249" s="154">
        <v>1</v>
      </c>
      <c r="F1249" s="154">
        <v>0</v>
      </c>
      <c r="G1249" s="154">
        <v>0</v>
      </c>
      <c r="H1249" s="154">
        <v>0</v>
      </c>
      <c r="I1249" s="154">
        <v>0</v>
      </c>
      <c r="J1249" s="154">
        <v>0</v>
      </c>
      <c r="K1249" s="154">
        <v>0</v>
      </c>
      <c r="L1249" s="154">
        <v>0</v>
      </c>
      <c r="M1249" s="154">
        <v>0</v>
      </c>
      <c r="N1249" s="154">
        <v>26.6</v>
      </c>
      <c r="O1249" s="154" t="s">
        <v>188</v>
      </c>
      <c r="P1249" s="2"/>
    </row>
    <row r="1250" spans="1:16" ht="13.5" customHeight="1" thickBot="1" x14ac:dyDescent="0.3">
      <c r="A1250" s="156">
        <v>0.98958333333333304</v>
      </c>
      <c r="B1250" s="154">
        <v>0</v>
      </c>
      <c r="C1250" s="154">
        <v>0</v>
      </c>
      <c r="D1250" s="154">
        <v>0</v>
      </c>
      <c r="E1250" s="154">
        <v>0</v>
      </c>
      <c r="F1250" s="154">
        <v>0</v>
      </c>
      <c r="G1250" s="154">
        <v>0</v>
      </c>
      <c r="H1250" s="154">
        <v>0</v>
      </c>
      <c r="I1250" s="154">
        <v>0</v>
      </c>
      <c r="J1250" s="154">
        <v>0</v>
      </c>
      <c r="K1250" s="154">
        <v>0</v>
      </c>
      <c r="L1250" s="154">
        <v>0</v>
      </c>
      <c r="M1250" s="154">
        <v>0</v>
      </c>
      <c r="N1250" s="154" t="s">
        <v>188</v>
      </c>
      <c r="O1250" s="154" t="s">
        <v>188</v>
      </c>
      <c r="P1250" s="2"/>
    </row>
    <row r="1251" spans="1:16" ht="13.5" customHeight="1" thickTop="1" x14ac:dyDescent="0.25">
      <c r="A1251" s="157" t="s">
        <v>44</v>
      </c>
      <c r="B1251" s="158">
        <f t="shared" ref="B1251:M1251" si="93">SUM(B1183:B1230)</f>
        <v>737</v>
      </c>
      <c r="C1251" s="158">
        <f t="shared" si="93"/>
        <v>6</v>
      </c>
      <c r="D1251" s="158">
        <f t="shared" si="93"/>
        <v>4</v>
      </c>
      <c r="E1251" s="158">
        <f t="shared" si="93"/>
        <v>627</v>
      </c>
      <c r="F1251" s="158">
        <f t="shared" si="93"/>
        <v>86</v>
      </c>
      <c r="G1251" s="158">
        <f t="shared" si="93"/>
        <v>12</v>
      </c>
      <c r="H1251" s="158">
        <f t="shared" si="93"/>
        <v>0</v>
      </c>
      <c r="I1251" s="158">
        <f t="shared" si="93"/>
        <v>0</v>
      </c>
      <c r="J1251" s="158">
        <f t="shared" si="93"/>
        <v>1</v>
      </c>
      <c r="K1251" s="158">
        <f t="shared" si="93"/>
        <v>0</v>
      </c>
      <c r="L1251" s="158">
        <f t="shared" si="93"/>
        <v>0</v>
      </c>
      <c r="M1251" s="158">
        <f t="shared" si="93"/>
        <v>1</v>
      </c>
      <c r="N1251" s="159">
        <v>23.9</v>
      </c>
      <c r="O1251" s="159">
        <v>27.7</v>
      </c>
    </row>
    <row r="1252" spans="1:16" ht="13.5" customHeight="1" x14ac:dyDescent="0.25">
      <c r="A1252" s="160" t="s">
        <v>45</v>
      </c>
      <c r="B1252" s="154">
        <f t="shared" ref="B1252:M1252" si="94">SUM(B1179:B1242)</f>
        <v>810</v>
      </c>
      <c r="C1252" s="154">
        <f t="shared" si="94"/>
        <v>6</v>
      </c>
      <c r="D1252" s="154">
        <f t="shared" si="94"/>
        <v>4</v>
      </c>
      <c r="E1252" s="154">
        <f t="shared" si="94"/>
        <v>684</v>
      </c>
      <c r="F1252" s="154">
        <f t="shared" si="94"/>
        <v>98</v>
      </c>
      <c r="G1252" s="154">
        <f t="shared" si="94"/>
        <v>16</v>
      </c>
      <c r="H1252" s="154">
        <f t="shared" si="94"/>
        <v>0</v>
      </c>
      <c r="I1252" s="154">
        <f t="shared" si="94"/>
        <v>0</v>
      </c>
      <c r="J1252" s="154">
        <f t="shared" si="94"/>
        <v>1</v>
      </c>
      <c r="K1252" s="154">
        <f t="shared" si="94"/>
        <v>0</v>
      </c>
      <c r="L1252" s="154">
        <f t="shared" si="94"/>
        <v>0</v>
      </c>
      <c r="M1252" s="154">
        <f t="shared" si="94"/>
        <v>1</v>
      </c>
      <c r="N1252" s="161">
        <v>24.4</v>
      </c>
      <c r="O1252" s="161">
        <v>28.1</v>
      </c>
    </row>
    <row r="1253" spans="1:16" ht="13.5" customHeight="1" x14ac:dyDescent="0.25">
      <c r="A1253" s="154" t="s">
        <v>46</v>
      </c>
      <c r="B1253" s="154">
        <f t="shared" ref="B1253:M1253" si="95">SUM(B1179:B1250)</f>
        <v>818</v>
      </c>
      <c r="C1253" s="154">
        <f t="shared" si="95"/>
        <v>6</v>
      </c>
      <c r="D1253" s="154">
        <f t="shared" si="95"/>
        <v>4</v>
      </c>
      <c r="E1253" s="154">
        <f t="shared" si="95"/>
        <v>690</v>
      </c>
      <c r="F1253" s="154">
        <f t="shared" si="95"/>
        <v>100</v>
      </c>
      <c r="G1253" s="154">
        <f t="shared" si="95"/>
        <v>16</v>
      </c>
      <c r="H1253" s="154">
        <f t="shared" si="95"/>
        <v>0</v>
      </c>
      <c r="I1253" s="154">
        <f t="shared" si="95"/>
        <v>0</v>
      </c>
      <c r="J1253" s="154">
        <f t="shared" si="95"/>
        <v>1</v>
      </c>
      <c r="K1253" s="154">
        <f t="shared" si="95"/>
        <v>0</v>
      </c>
      <c r="L1253" s="154">
        <f t="shared" si="95"/>
        <v>0</v>
      </c>
      <c r="M1253" s="154">
        <f t="shared" si="95"/>
        <v>1</v>
      </c>
      <c r="N1253" s="161">
        <v>24.4</v>
      </c>
      <c r="O1253" s="161">
        <v>28.2</v>
      </c>
    </row>
    <row r="1254" spans="1:16" ht="13.5" customHeight="1" thickBot="1" x14ac:dyDescent="0.3">
      <c r="A1254" s="162" t="s">
        <v>47</v>
      </c>
      <c r="B1254" s="162">
        <f t="shared" ref="B1254:M1254" si="96">SUM(B1155:B1250)</f>
        <v>823</v>
      </c>
      <c r="C1254" s="162">
        <f t="shared" si="96"/>
        <v>6</v>
      </c>
      <c r="D1254" s="162">
        <f t="shared" si="96"/>
        <v>5</v>
      </c>
      <c r="E1254" s="162">
        <f t="shared" si="96"/>
        <v>693</v>
      </c>
      <c r="F1254" s="162">
        <f t="shared" si="96"/>
        <v>101</v>
      </c>
      <c r="G1254" s="162">
        <f t="shared" si="96"/>
        <v>16</v>
      </c>
      <c r="H1254" s="162">
        <f t="shared" si="96"/>
        <v>0</v>
      </c>
      <c r="I1254" s="162">
        <f t="shared" si="96"/>
        <v>0</v>
      </c>
      <c r="J1254" s="162">
        <f t="shared" si="96"/>
        <v>1</v>
      </c>
      <c r="K1254" s="162">
        <f t="shared" si="96"/>
        <v>0</v>
      </c>
      <c r="L1254" s="162">
        <f t="shared" si="96"/>
        <v>0</v>
      </c>
      <c r="M1254" s="162">
        <f t="shared" si="96"/>
        <v>1</v>
      </c>
      <c r="N1254" s="163">
        <v>24.5</v>
      </c>
      <c r="O1254" s="163">
        <v>28.2</v>
      </c>
    </row>
    <row r="1255" spans="1:16" ht="13.5" customHeight="1" thickTop="1" x14ac:dyDescent="0.25">
      <c r="N1255" s="164"/>
      <c r="O1255" s="164"/>
    </row>
    <row r="1256" spans="1:16" ht="13.5" customHeight="1" thickBot="1" x14ac:dyDescent="0.3">
      <c r="A1256" s="165" t="s">
        <v>9</v>
      </c>
      <c r="B1256" s="166" t="str">
        <f>TEXT(C1256,"dddd")</f>
        <v>Saturday</v>
      </c>
      <c r="C1256" s="166">
        <f>C1152+1</f>
        <v>44842</v>
      </c>
      <c r="D1256" s="165"/>
      <c r="E1256" s="165"/>
      <c r="F1256" s="165"/>
      <c r="G1256" s="165"/>
      <c r="H1256" s="165"/>
      <c r="I1256" s="165"/>
      <c r="J1256" s="165"/>
      <c r="K1256" s="165"/>
      <c r="L1256" s="165"/>
      <c r="M1256" s="165"/>
      <c r="N1256" s="167"/>
      <c r="O1256" s="167"/>
    </row>
    <row r="1257" spans="1:16" ht="13.5" customHeight="1" thickTop="1" thickBot="1" x14ac:dyDescent="0.3">
      <c r="A1257" s="165"/>
      <c r="B1257" s="521" t="s">
        <v>30</v>
      </c>
      <c r="C1257" s="521" t="s">
        <v>31</v>
      </c>
      <c r="D1257" s="521" t="s">
        <v>32</v>
      </c>
      <c r="E1257" s="521" t="s">
        <v>33</v>
      </c>
      <c r="F1257" s="521" t="s">
        <v>34</v>
      </c>
      <c r="G1257" s="521" t="s">
        <v>35</v>
      </c>
      <c r="H1257" s="521" t="s">
        <v>36</v>
      </c>
      <c r="I1257" s="521" t="s">
        <v>37</v>
      </c>
      <c r="J1257" s="521" t="s">
        <v>38</v>
      </c>
      <c r="K1257" s="521" t="s">
        <v>39</v>
      </c>
      <c r="L1257" s="521" t="s">
        <v>40</v>
      </c>
      <c r="M1257" s="521" t="s">
        <v>41</v>
      </c>
      <c r="N1257" s="523" t="s">
        <v>42</v>
      </c>
      <c r="O1257" s="523" t="s">
        <v>43</v>
      </c>
    </row>
    <row r="1258" spans="1:16" ht="13.5" customHeight="1" thickTop="1" thickBot="1" x14ac:dyDescent="0.3">
      <c r="A1258" s="168" t="s">
        <v>50</v>
      </c>
      <c r="B1258" s="522"/>
      <c r="C1258" s="522"/>
      <c r="D1258" s="522"/>
      <c r="E1258" s="522"/>
      <c r="F1258" s="522"/>
      <c r="G1258" s="522"/>
      <c r="H1258" s="522"/>
      <c r="I1258" s="522"/>
      <c r="J1258" s="522"/>
      <c r="K1258" s="522"/>
      <c r="L1258" s="522"/>
      <c r="M1258" s="522"/>
      <c r="N1258" s="524"/>
      <c r="O1258" s="524"/>
    </row>
    <row r="1259" spans="1:16" ht="13.5" customHeight="1" thickTop="1" x14ac:dyDescent="0.25">
      <c r="A1259" s="153">
        <v>0</v>
      </c>
      <c r="B1259" s="154">
        <v>0</v>
      </c>
      <c r="C1259" s="154">
        <v>0</v>
      </c>
      <c r="D1259" s="154">
        <v>0</v>
      </c>
      <c r="E1259" s="154">
        <v>0</v>
      </c>
      <c r="F1259" s="154">
        <v>0</v>
      </c>
      <c r="G1259" s="154">
        <v>0</v>
      </c>
      <c r="H1259" s="154">
        <v>0</v>
      </c>
      <c r="I1259" s="154">
        <v>0</v>
      </c>
      <c r="J1259" s="154">
        <v>0</v>
      </c>
      <c r="K1259" s="154">
        <v>0</v>
      </c>
      <c r="L1259" s="154">
        <v>0</v>
      </c>
      <c r="M1259" s="154">
        <v>0</v>
      </c>
      <c r="N1259" s="154" t="s">
        <v>188</v>
      </c>
      <c r="O1259" s="154" t="s">
        <v>188</v>
      </c>
      <c r="P1259" s="2"/>
    </row>
    <row r="1260" spans="1:16" ht="13.5" customHeight="1" x14ac:dyDescent="0.25">
      <c r="A1260" s="155">
        <v>1.0416666666666666E-2</v>
      </c>
      <c r="B1260" s="154">
        <v>0</v>
      </c>
      <c r="C1260" s="154">
        <v>0</v>
      </c>
      <c r="D1260" s="154">
        <v>0</v>
      </c>
      <c r="E1260" s="154">
        <v>0</v>
      </c>
      <c r="F1260" s="154">
        <v>0</v>
      </c>
      <c r="G1260" s="154">
        <v>0</v>
      </c>
      <c r="H1260" s="154">
        <v>0</v>
      </c>
      <c r="I1260" s="154">
        <v>0</v>
      </c>
      <c r="J1260" s="154">
        <v>0</v>
      </c>
      <c r="K1260" s="154">
        <v>0</v>
      </c>
      <c r="L1260" s="154">
        <v>0</v>
      </c>
      <c r="M1260" s="154">
        <v>0</v>
      </c>
      <c r="N1260" s="154" t="s">
        <v>188</v>
      </c>
      <c r="O1260" s="154" t="s">
        <v>188</v>
      </c>
      <c r="P1260" s="2"/>
    </row>
    <row r="1261" spans="1:16" ht="13.5" customHeight="1" x14ac:dyDescent="0.25">
      <c r="A1261" s="155">
        <v>2.0833333333333332E-2</v>
      </c>
      <c r="B1261" s="154">
        <v>1</v>
      </c>
      <c r="C1261" s="154">
        <v>0</v>
      </c>
      <c r="D1261" s="154">
        <v>0</v>
      </c>
      <c r="E1261" s="154">
        <v>1</v>
      </c>
      <c r="F1261" s="154">
        <v>0</v>
      </c>
      <c r="G1261" s="154">
        <v>0</v>
      </c>
      <c r="H1261" s="154">
        <v>0</v>
      </c>
      <c r="I1261" s="154">
        <v>0</v>
      </c>
      <c r="J1261" s="154">
        <v>0</v>
      </c>
      <c r="K1261" s="154">
        <v>0</v>
      </c>
      <c r="L1261" s="154">
        <v>0</v>
      </c>
      <c r="M1261" s="154">
        <v>0</v>
      </c>
      <c r="N1261" s="154">
        <v>44.9</v>
      </c>
      <c r="O1261" s="154" t="s">
        <v>188</v>
      </c>
      <c r="P1261" s="2"/>
    </row>
    <row r="1262" spans="1:16" ht="13.5" customHeight="1" x14ac:dyDescent="0.25">
      <c r="A1262" s="155">
        <v>3.125E-2</v>
      </c>
      <c r="B1262" s="154">
        <v>0</v>
      </c>
      <c r="C1262" s="154">
        <v>0</v>
      </c>
      <c r="D1262" s="154">
        <v>0</v>
      </c>
      <c r="E1262" s="154">
        <v>0</v>
      </c>
      <c r="F1262" s="154">
        <v>0</v>
      </c>
      <c r="G1262" s="154">
        <v>0</v>
      </c>
      <c r="H1262" s="154">
        <v>0</v>
      </c>
      <c r="I1262" s="154">
        <v>0</v>
      </c>
      <c r="J1262" s="154">
        <v>0</v>
      </c>
      <c r="K1262" s="154">
        <v>0</v>
      </c>
      <c r="L1262" s="154">
        <v>0</v>
      </c>
      <c r="M1262" s="154">
        <v>0</v>
      </c>
      <c r="N1262" s="154" t="s">
        <v>188</v>
      </c>
      <c r="O1262" s="154" t="s">
        <v>188</v>
      </c>
      <c r="P1262" s="2"/>
    </row>
    <row r="1263" spans="1:16" ht="13.5" customHeight="1" x14ac:dyDescent="0.25">
      <c r="A1263" s="155">
        <v>4.1666666666666664E-2</v>
      </c>
      <c r="B1263" s="154">
        <v>0</v>
      </c>
      <c r="C1263" s="154">
        <v>0</v>
      </c>
      <c r="D1263" s="154">
        <v>0</v>
      </c>
      <c r="E1263" s="154">
        <v>0</v>
      </c>
      <c r="F1263" s="154">
        <v>0</v>
      </c>
      <c r="G1263" s="154">
        <v>0</v>
      </c>
      <c r="H1263" s="154">
        <v>0</v>
      </c>
      <c r="I1263" s="154">
        <v>0</v>
      </c>
      <c r="J1263" s="154">
        <v>0</v>
      </c>
      <c r="K1263" s="154">
        <v>0</v>
      </c>
      <c r="L1263" s="154">
        <v>0</v>
      </c>
      <c r="M1263" s="154">
        <v>0</v>
      </c>
      <c r="N1263" s="154" t="s">
        <v>188</v>
      </c>
      <c r="O1263" s="154" t="s">
        <v>188</v>
      </c>
      <c r="P1263" s="2"/>
    </row>
    <row r="1264" spans="1:16" ht="13.5" customHeight="1" x14ac:dyDescent="0.25">
      <c r="A1264" s="155">
        <v>5.2083333333333336E-2</v>
      </c>
      <c r="B1264" s="154">
        <v>2</v>
      </c>
      <c r="C1264" s="154">
        <v>0</v>
      </c>
      <c r="D1264" s="154">
        <v>0</v>
      </c>
      <c r="E1264" s="154">
        <v>1</v>
      </c>
      <c r="F1264" s="154">
        <v>1</v>
      </c>
      <c r="G1264" s="154">
        <v>0</v>
      </c>
      <c r="H1264" s="154">
        <v>0</v>
      </c>
      <c r="I1264" s="154">
        <v>0</v>
      </c>
      <c r="J1264" s="154">
        <v>0</v>
      </c>
      <c r="K1264" s="154">
        <v>0</v>
      </c>
      <c r="L1264" s="154">
        <v>0</v>
      </c>
      <c r="M1264" s="154">
        <v>0</v>
      </c>
      <c r="N1264" s="154">
        <v>27.9</v>
      </c>
      <c r="O1264" s="154" t="s">
        <v>188</v>
      </c>
      <c r="P1264" s="2"/>
    </row>
    <row r="1265" spans="1:16" ht="13.5" customHeight="1" x14ac:dyDescent="0.25">
      <c r="A1265" s="155">
        <v>6.25E-2</v>
      </c>
      <c r="B1265" s="154">
        <v>0</v>
      </c>
      <c r="C1265" s="154">
        <v>0</v>
      </c>
      <c r="D1265" s="154">
        <v>0</v>
      </c>
      <c r="E1265" s="154">
        <v>0</v>
      </c>
      <c r="F1265" s="154">
        <v>0</v>
      </c>
      <c r="G1265" s="154">
        <v>0</v>
      </c>
      <c r="H1265" s="154">
        <v>0</v>
      </c>
      <c r="I1265" s="154">
        <v>0</v>
      </c>
      <c r="J1265" s="154">
        <v>0</v>
      </c>
      <c r="K1265" s="154">
        <v>0</v>
      </c>
      <c r="L1265" s="154">
        <v>0</v>
      </c>
      <c r="M1265" s="154">
        <v>0</v>
      </c>
      <c r="N1265" s="154" t="s">
        <v>188</v>
      </c>
      <c r="O1265" s="154" t="s">
        <v>188</v>
      </c>
      <c r="P1265" s="2"/>
    </row>
    <row r="1266" spans="1:16" ht="13.5" customHeight="1" x14ac:dyDescent="0.25">
      <c r="A1266" s="155">
        <v>7.2916666666666699E-2</v>
      </c>
      <c r="B1266" s="154">
        <v>0</v>
      </c>
      <c r="C1266" s="154">
        <v>0</v>
      </c>
      <c r="D1266" s="154">
        <v>0</v>
      </c>
      <c r="E1266" s="154">
        <v>0</v>
      </c>
      <c r="F1266" s="154">
        <v>0</v>
      </c>
      <c r="G1266" s="154">
        <v>0</v>
      </c>
      <c r="H1266" s="154">
        <v>0</v>
      </c>
      <c r="I1266" s="154">
        <v>0</v>
      </c>
      <c r="J1266" s="154">
        <v>0</v>
      </c>
      <c r="K1266" s="154">
        <v>0</v>
      </c>
      <c r="L1266" s="154">
        <v>0</v>
      </c>
      <c r="M1266" s="154">
        <v>0</v>
      </c>
      <c r="N1266" s="154" t="s">
        <v>188</v>
      </c>
      <c r="O1266" s="154" t="s">
        <v>188</v>
      </c>
      <c r="P1266" s="2"/>
    </row>
    <row r="1267" spans="1:16" ht="13.5" customHeight="1" x14ac:dyDescent="0.25">
      <c r="A1267" s="155">
        <v>8.3333333333333301E-2</v>
      </c>
      <c r="B1267" s="154">
        <v>2</v>
      </c>
      <c r="C1267" s="154">
        <v>0</v>
      </c>
      <c r="D1267" s="154">
        <v>0</v>
      </c>
      <c r="E1267" s="154">
        <v>2</v>
      </c>
      <c r="F1267" s="154">
        <v>0</v>
      </c>
      <c r="G1267" s="154">
        <v>0</v>
      </c>
      <c r="H1267" s="154">
        <v>0</v>
      </c>
      <c r="I1267" s="154">
        <v>0</v>
      </c>
      <c r="J1267" s="154">
        <v>0</v>
      </c>
      <c r="K1267" s="154">
        <v>0</v>
      </c>
      <c r="L1267" s="154">
        <v>0</v>
      </c>
      <c r="M1267" s="154">
        <v>0</v>
      </c>
      <c r="N1267" s="154">
        <v>33.5</v>
      </c>
      <c r="O1267" s="154" t="s">
        <v>188</v>
      </c>
      <c r="P1267" s="2"/>
    </row>
    <row r="1268" spans="1:16" ht="13.5" customHeight="1" x14ac:dyDescent="0.25">
      <c r="A1268" s="155">
        <v>9.375E-2</v>
      </c>
      <c r="B1268" s="154">
        <v>0</v>
      </c>
      <c r="C1268" s="154">
        <v>0</v>
      </c>
      <c r="D1268" s="154">
        <v>0</v>
      </c>
      <c r="E1268" s="154">
        <v>0</v>
      </c>
      <c r="F1268" s="154">
        <v>0</v>
      </c>
      <c r="G1268" s="154">
        <v>0</v>
      </c>
      <c r="H1268" s="154">
        <v>0</v>
      </c>
      <c r="I1268" s="154">
        <v>0</v>
      </c>
      <c r="J1268" s="154">
        <v>0</v>
      </c>
      <c r="K1268" s="154">
        <v>0</v>
      </c>
      <c r="L1268" s="154">
        <v>0</v>
      </c>
      <c r="M1268" s="154">
        <v>0</v>
      </c>
      <c r="N1268" s="154" t="s">
        <v>188</v>
      </c>
      <c r="O1268" s="154" t="s">
        <v>188</v>
      </c>
      <c r="P1268" s="2"/>
    </row>
    <row r="1269" spans="1:16" ht="13.5" customHeight="1" x14ac:dyDescent="0.25">
      <c r="A1269" s="155">
        <v>0.104166666666667</v>
      </c>
      <c r="B1269" s="154">
        <v>0</v>
      </c>
      <c r="C1269" s="154">
        <v>0</v>
      </c>
      <c r="D1269" s="154">
        <v>0</v>
      </c>
      <c r="E1269" s="154">
        <v>0</v>
      </c>
      <c r="F1269" s="154">
        <v>0</v>
      </c>
      <c r="G1269" s="154">
        <v>0</v>
      </c>
      <c r="H1269" s="154">
        <v>0</v>
      </c>
      <c r="I1269" s="154">
        <v>0</v>
      </c>
      <c r="J1269" s="154">
        <v>0</v>
      </c>
      <c r="K1269" s="154">
        <v>0</v>
      </c>
      <c r="L1269" s="154">
        <v>0</v>
      </c>
      <c r="M1269" s="154">
        <v>0</v>
      </c>
      <c r="N1269" s="154" t="s">
        <v>188</v>
      </c>
      <c r="O1269" s="154" t="s">
        <v>188</v>
      </c>
      <c r="P1269" s="2"/>
    </row>
    <row r="1270" spans="1:16" ht="13.5" customHeight="1" x14ac:dyDescent="0.25">
      <c r="A1270" s="155">
        <v>0.114583333333333</v>
      </c>
      <c r="B1270" s="154">
        <v>0</v>
      </c>
      <c r="C1270" s="154">
        <v>0</v>
      </c>
      <c r="D1270" s="154">
        <v>0</v>
      </c>
      <c r="E1270" s="154">
        <v>0</v>
      </c>
      <c r="F1270" s="154">
        <v>0</v>
      </c>
      <c r="G1270" s="154">
        <v>0</v>
      </c>
      <c r="H1270" s="154">
        <v>0</v>
      </c>
      <c r="I1270" s="154">
        <v>0</v>
      </c>
      <c r="J1270" s="154">
        <v>0</v>
      </c>
      <c r="K1270" s="154">
        <v>0</v>
      </c>
      <c r="L1270" s="154">
        <v>0</v>
      </c>
      <c r="M1270" s="154">
        <v>0</v>
      </c>
      <c r="N1270" s="154" t="s">
        <v>188</v>
      </c>
      <c r="O1270" s="154" t="s">
        <v>188</v>
      </c>
      <c r="P1270" s="2"/>
    </row>
    <row r="1271" spans="1:16" ht="13.5" customHeight="1" x14ac:dyDescent="0.25">
      <c r="A1271" s="155">
        <v>0.125</v>
      </c>
      <c r="B1271" s="154">
        <v>0</v>
      </c>
      <c r="C1271" s="154">
        <v>0</v>
      </c>
      <c r="D1271" s="154">
        <v>0</v>
      </c>
      <c r="E1271" s="154">
        <v>0</v>
      </c>
      <c r="F1271" s="154">
        <v>0</v>
      </c>
      <c r="G1271" s="154">
        <v>0</v>
      </c>
      <c r="H1271" s="154">
        <v>0</v>
      </c>
      <c r="I1271" s="154">
        <v>0</v>
      </c>
      <c r="J1271" s="154">
        <v>0</v>
      </c>
      <c r="K1271" s="154">
        <v>0</v>
      </c>
      <c r="L1271" s="154">
        <v>0</v>
      </c>
      <c r="M1271" s="154">
        <v>0</v>
      </c>
      <c r="N1271" s="154" t="s">
        <v>188</v>
      </c>
      <c r="O1271" s="154" t="s">
        <v>188</v>
      </c>
      <c r="P1271" s="2"/>
    </row>
    <row r="1272" spans="1:16" ht="13.5" customHeight="1" x14ac:dyDescent="0.25">
      <c r="A1272" s="155">
        <v>0.13541666666666699</v>
      </c>
      <c r="B1272" s="154">
        <v>0</v>
      </c>
      <c r="C1272" s="154">
        <v>0</v>
      </c>
      <c r="D1272" s="154">
        <v>0</v>
      </c>
      <c r="E1272" s="154">
        <v>0</v>
      </c>
      <c r="F1272" s="154">
        <v>0</v>
      </c>
      <c r="G1272" s="154">
        <v>0</v>
      </c>
      <c r="H1272" s="154">
        <v>0</v>
      </c>
      <c r="I1272" s="154">
        <v>0</v>
      </c>
      <c r="J1272" s="154">
        <v>0</v>
      </c>
      <c r="K1272" s="154">
        <v>0</v>
      </c>
      <c r="L1272" s="154">
        <v>0</v>
      </c>
      <c r="M1272" s="154">
        <v>0</v>
      </c>
      <c r="N1272" s="154" t="s">
        <v>188</v>
      </c>
      <c r="O1272" s="154" t="s">
        <v>188</v>
      </c>
      <c r="P1272" s="2"/>
    </row>
    <row r="1273" spans="1:16" ht="13.5" customHeight="1" x14ac:dyDescent="0.25">
      <c r="A1273" s="155">
        <v>0.14583333333333301</v>
      </c>
      <c r="B1273" s="154">
        <v>0</v>
      </c>
      <c r="C1273" s="154">
        <v>0</v>
      </c>
      <c r="D1273" s="154">
        <v>0</v>
      </c>
      <c r="E1273" s="154">
        <v>0</v>
      </c>
      <c r="F1273" s="154">
        <v>0</v>
      </c>
      <c r="G1273" s="154">
        <v>0</v>
      </c>
      <c r="H1273" s="154">
        <v>0</v>
      </c>
      <c r="I1273" s="154">
        <v>0</v>
      </c>
      <c r="J1273" s="154">
        <v>0</v>
      </c>
      <c r="K1273" s="154">
        <v>0</v>
      </c>
      <c r="L1273" s="154">
        <v>0</v>
      </c>
      <c r="M1273" s="154">
        <v>0</v>
      </c>
      <c r="N1273" s="154" t="s">
        <v>188</v>
      </c>
      <c r="O1273" s="154" t="s">
        <v>188</v>
      </c>
      <c r="P1273" s="2"/>
    </row>
    <row r="1274" spans="1:16" ht="13.5" customHeight="1" x14ac:dyDescent="0.25">
      <c r="A1274" s="155">
        <v>0.15625</v>
      </c>
      <c r="B1274" s="154">
        <v>0</v>
      </c>
      <c r="C1274" s="154">
        <v>0</v>
      </c>
      <c r="D1274" s="154">
        <v>0</v>
      </c>
      <c r="E1274" s="154">
        <v>0</v>
      </c>
      <c r="F1274" s="154">
        <v>0</v>
      </c>
      <c r="G1274" s="154">
        <v>0</v>
      </c>
      <c r="H1274" s="154">
        <v>0</v>
      </c>
      <c r="I1274" s="154">
        <v>0</v>
      </c>
      <c r="J1274" s="154">
        <v>0</v>
      </c>
      <c r="K1274" s="154">
        <v>0</v>
      </c>
      <c r="L1274" s="154">
        <v>0</v>
      </c>
      <c r="M1274" s="154">
        <v>0</v>
      </c>
      <c r="N1274" s="154" t="s">
        <v>188</v>
      </c>
      <c r="O1274" s="154" t="s">
        <v>188</v>
      </c>
      <c r="P1274" s="2"/>
    </row>
    <row r="1275" spans="1:16" ht="13.5" customHeight="1" x14ac:dyDescent="0.25">
      <c r="A1275" s="155">
        <v>0.16666666666666699</v>
      </c>
      <c r="B1275" s="154">
        <v>0</v>
      </c>
      <c r="C1275" s="154">
        <v>0</v>
      </c>
      <c r="D1275" s="154">
        <v>0</v>
      </c>
      <c r="E1275" s="154">
        <v>0</v>
      </c>
      <c r="F1275" s="154">
        <v>0</v>
      </c>
      <c r="G1275" s="154">
        <v>0</v>
      </c>
      <c r="H1275" s="154">
        <v>0</v>
      </c>
      <c r="I1275" s="154">
        <v>0</v>
      </c>
      <c r="J1275" s="154">
        <v>0</v>
      </c>
      <c r="K1275" s="154">
        <v>0</v>
      </c>
      <c r="L1275" s="154">
        <v>0</v>
      </c>
      <c r="M1275" s="154">
        <v>0</v>
      </c>
      <c r="N1275" s="154" t="s">
        <v>188</v>
      </c>
      <c r="O1275" s="154" t="s">
        <v>188</v>
      </c>
      <c r="P1275" s="2"/>
    </row>
    <row r="1276" spans="1:16" ht="13.5" customHeight="1" x14ac:dyDescent="0.25">
      <c r="A1276" s="155">
        <v>0.17708333333333301</v>
      </c>
      <c r="B1276" s="154">
        <v>0</v>
      </c>
      <c r="C1276" s="154">
        <v>0</v>
      </c>
      <c r="D1276" s="154">
        <v>0</v>
      </c>
      <c r="E1276" s="154">
        <v>0</v>
      </c>
      <c r="F1276" s="154">
        <v>0</v>
      </c>
      <c r="G1276" s="154">
        <v>0</v>
      </c>
      <c r="H1276" s="154">
        <v>0</v>
      </c>
      <c r="I1276" s="154">
        <v>0</v>
      </c>
      <c r="J1276" s="154">
        <v>0</v>
      </c>
      <c r="K1276" s="154">
        <v>0</v>
      </c>
      <c r="L1276" s="154">
        <v>0</v>
      </c>
      <c r="M1276" s="154">
        <v>0</v>
      </c>
      <c r="N1276" s="154" t="s">
        <v>188</v>
      </c>
      <c r="O1276" s="154" t="s">
        <v>188</v>
      </c>
      <c r="P1276" s="2"/>
    </row>
    <row r="1277" spans="1:16" ht="13.5" customHeight="1" x14ac:dyDescent="0.25">
      <c r="A1277" s="155">
        <v>0.1875</v>
      </c>
      <c r="B1277" s="154">
        <v>1</v>
      </c>
      <c r="C1277" s="154">
        <v>0</v>
      </c>
      <c r="D1277" s="154">
        <v>0</v>
      </c>
      <c r="E1277" s="154">
        <v>1</v>
      </c>
      <c r="F1277" s="154">
        <v>0</v>
      </c>
      <c r="G1277" s="154">
        <v>0</v>
      </c>
      <c r="H1277" s="154">
        <v>0</v>
      </c>
      <c r="I1277" s="154">
        <v>0</v>
      </c>
      <c r="J1277" s="154">
        <v>0</v>
      </c>
      <c r="K1277" s="154">
        <v>0</v>
      </c>
      <c r="L1277" s="154">
        <v>0</v>
      </c>
      <c r="M1277" s="154">
        <v>0</v>
      </c>
      <c r="N1277" s="154">
        <v>18.899999999999999</v>
      </c>
      <c r="O1277" s="154" t="s">
        <v>188</v>
      </c>
      <c r="P1277" s="2"/>
    </row>
    <row r="1278" spans="1:16" ht="13.5" customHeight="1" x14ac:dyDescent="0.25">
      <c r="A1278" s="155">
        <v>0.19791666666666699</v>
      </c>
      <c r="B1278" s="154">
        <v>0</v>
      </c>
      <c r="C1278" s="154">
        <v>0</v>
      </c>
      <c r="D1278" s="154">
        <v>0</v>
      </c>
      <c r="E1278" s="154">
        <v>0</v>
      </c>
      <c r="F1278" s="154">
        <v>0</v>
      </c>
      <c r="G1278" s="154">
        <v>0</v>
      </c>
      <c r="H1278" s="154">
        <v>0</v>
      </c>
      <c r="I1278" s="154">
        <v>0</v>
      </c>
      <c r="J1278" s="154">
        <v>0</v>
      </c>
      <c r="K1278" s="154">
        <v>0</v>
      </c>
      <c r="L1278" s="154">
        <v>0</v>
      </c>
      <c r="M1278" s="154">
        <v>0</v>
      </c>
      <c r="N1278" s="154" t="s">
        <v>188</v>
      </c>
      <c r="O1278" s="154" t="s">
        <v>188</v>
      </c>
      <c r="P1278" s="2"/>
    </row>
    <row r="1279" spans="1:16" ht="13.5" customHeight="1" x14ac:dyDescent="0.25">
      <c r="A1279" s="155">
        <v>0.20833333333333301</v>
      </c>
      <c r="B1279" s="154">
        <v>1</v>
      </c>
      <c r="C1279" s="154">
        <v>0</v>
      </c>
      <c r="D1279" s="154">
        <v>0</v>
      </c>
      <c r="E1279" s="154">
        <v>1</v>
      </c>
      <c r="F1279" s="154">
        <v>0</v>
      </c>
      <c r="G1279" s="154">
        <v>0</v>
      </c>
      <c r="H1279" s="154">
        <v>0</v>
      </c>
      <c r="I1279" s="154">
        <v>0</v>
      </c>
      <c r="J1279" s="154">
        <v>0</v>
      </c>
      <c r="K1279" s="154">
        <v>0</v>
      </c>
      <c r="L1279" s="154">
        <v>0</v>
      </c>
      <c r="M1279" s="154">
        <v>0</v>
      </c>
      <c r="N1279" s="154">
        <v>23.8</v>
      </c>
      <c r="O1279" s="154" t="s">
        <v>188</v>
      </c>
      <c r="P1279" s="2"/>
    </row>
    <row r="1280" spans="1:16" ht="13.5" customHeight="1" x14ac:dyDescent="0.25">
      <c r="A1280" s="155">
        <v>0.21875</v>
      </c>
      <c r="B1280" s="154">
        <v>0</v>
      </c>
      <c r="C1280" s="154">
        <v>0</v>
      </c>
      <c r="D1280" s="154">
        <v>0</v>
      </c>
      <c r="E1280" s="154">
        <v>0</v>
      </c>
      <c r="F1280" s="154">
        <v>0</v>
      </c>
      <c r="G1280" s="154">
        <v>0</v>
      </c>
      <c r="H1280" s="154">
        <v>0</v>
      </c>
      <c r="I1280" s="154">
        <v>0</v>
      </c>
      <c r="J1280" s="154">
        <v>0</v>
      </c>
      <c r="K1280" s="154">
        <v>0</v>
      </c>
      <c r="L1280" s="154">
        <v>0</v>
      </c>
      <c r="M1280" s="154">
        <v>0</v>
      </c>
      <c r="N1280" s="154" t="s">
        <v>188</v>
      </c>
      <c r="O1280" s="154" t="s">
        <v>188</v>
      </c>
      <c r="P1280" s="2"/>
    </row>
    <row r="1281" spans="1:16" ht="13.5" customHeight="1" x14ac:dyDescent="0.25">
      <c r="A1281" s="155">
        <v>0.22916666666666699</v>
      </c>
      <c r="B1281" s="154">
        <v>0</v>
      </c>
      <c r="C1281" s="154">
        <v>0</v>
      </c>
      <c r="D1281" s="154">
        <v>0</v>
      </c>
      <c r="E1281" s="154">
        <v>0</v>
      </c>
      <c r="F1281" s="154">
        <v>0</v>
      </c>
      <c r="G1281" s="154">
        <v>0</v>
      </c>
      <c r="H1281" s="154">
        <v>0</v>
      </c>
      <c r="I1281" s="154">
        <v>0</v>
      </c>
      <c r="J1281" s="154">
        <v>0</v>
      </c>
      <c r="K1281" s="154">
        <v>0</v>
      </c>
      <c r="L1281" s="154">
        <v>0</v>
      </c>
      <c r="M1281" s="154">
        <v>0</v>
      </c>
      <c r="N1281" s="154" t="s">
        <v>188</v>
      </c>
      <c r="O1281" s="154" t="s">
        <v>188</v>
      </c>
      <c r="P1281" s="2"/>
    </row>
    <row r="1282" spans="1:16" ht="13.5" customHeight="1" x14ac:dyDescent="0.25">
      <c r="A1282" s="155">
        <v>0.23958333333333301</v>
      </c>
      <c r="B1282" s="154">
        <v>0</v>
      </c>
      <c r="C1282" s="154">
        <v>0</v>
      </c>
      <c r="D1282" s="154">
        <v>0</v>
      </c>
      <c r="E1282" s="154">
        <v>0</v>
      </c>
      <c r="F1282" s="154">
        <v>0</v>
      </c>
      <c r="G1282" s="154">
        <v>0</v>
      </c>
      <c r="H1282" s="154">
        <v>0</v>
      </c>
      <c r="I1282" s="154">
        <v>0</v>
      </c>
      <c r="J1282" s="154">
        <v>0</v>
      </c>
      <c r="K1282" s="154">
        <v>0</v>
      </c>
      <c r="L1282" s="154">
        <v>0</v>
      </c>
      <c r="M1282" s="154">
        <v>0</v>
      </c>
      <c r="N1282" s="154" t="s">
        <v>188</v>
      </c>
      <c r="O1282" s="154" t="s">
        <v>188</v>
      </c>
      <c r="P1282" s="2"/>
    </row>
    <row r="1283" spans="1:16" ht="13.5" customHeight="1" x14ac:dyDescent="0.25">
      <c r="A1283" s="155">
        <v>0.25</v>
      </c>
      <c r="B1283" s="154">
        <v>6</v>
      </c>
      <c r="C1283" s="154">
        <v>0</v>
      </c>
      <c r="D1283" s="154">
        <v>0</v>
      </c>
      <c r="E1283" s="154">
        <v>4</v>
      </c>
      <c r="F1283" s="154">
        <v>2</v>
      </c>
      <c r="G1283" s="154">
        <v>0</v>
      </c>
      <c r="H1283" s="154">
        <v>0</v>
      </c>
      <c r="I1283" s="154">
        <v>0</v>
      </c>
      <c r="J1283" s="154">
        <v>0</v>
      </c>
      <c r="K1283" s="154">
        <v>0</v>
      </c>
      <c r="L1283" s="154">
        <v>0</v>
      </c>
      <c r="M1283" s="154">
        <v>0</v>
      </c>
      <c r="N1283" s="154">
        <v>27.7</v>
      </c>
      <c r="O1283" s="154" t="s">
        <v>188</v>
      </c>
      <c r="P1283" s="2"/>
    </row>
    <row r="1284" spans="1:16" ht="13.5" customHeight="1" x14ac:dyDescent="0.25">
      <c r="A1284" s="155">
        <v>0.26041666666666702</v>
      </c>
      <c r="B1284" s="154">
        <v>2</v>
      </c>
      <c r="C1284" s="154">
        <v>0</v>
      </c>
      <c r="D1284" s="154">
        <v>0</v>
      </c>
      <c r="E1284" s="154">
        <v>1</v>
      </c>
      <c r="F1284" s="154">
        <v>1</v>
      </c>
      <c r="G1284" s="154">
        <v>0</v>
      </c>
      <c r="H1284" s="154">
        <v>0</v>
      </c>
      <c r="I1284" s="154">
        <v>0</v>
      </c>
      <c r="J1284" s="154">
        <v>0</v>
      </c>
      <c r="K1284" s="154">
        <v>0</v>
      </c>
      <c r="L1284" s="154">
        <v>0</v>
      </c>
      <c r="M1284" s="154">
        <v>0</v>
      </c>
      <c r="N1284" s="154">
        <v>29.1</v>
      </c>
      <c r="O1284" s="154" t="s">
        <v>188</v>
      </c>
      <c r="P1284" s="2"/>
    </row>
    <row r="1285" spans="1:16" ht="13.5" customHeight="1" x14ac:dyDescent="0.25">
      <c r="A1285" s="155">
        <v>0.27083333333333298</v>
      </c>
      <c r="B1285" s="154">
        <v>6</v>
      </c>
      <c r="C1285" s="154">
        <v>0</v>
      </c>
      <c r="D1285" s="154">
        <v>0</v>
      </c>
      <c r="E1285" s="154">
        <v>5</v>
      </c>
      <c r="F1285" s="154">
        <v>1</v>
      </c>
      <c r="G1285" s="154">
        <v>0</v>
      </c>
      <c r="H1285" s="154">
        <v>0</v>
      </c>
      <c r="I1285" s="154">
        <v>0</v>
      </c>
      <c r="J1285" s="154">
        <v>0</v>
      </c>
      <c r="K1285" s="154">
        <v>0</v>
      </c>
      <c r="L1285" s="154">
        <v>0</v>
      </c>
      <c r="M1285" s="154">
        <v>0</v>
      </c>
      <c r="N1285" s="154">
        <v>25.6</v>
      </c>
      <c r="O1285" s="154" t="s">
        <v>188</v>
      </c>
      <c r="P1285" s="2"/>
    </row>
    <row r="1286" spans="1:16" ht="13.5" customHeight="1" x14ac:dyDescent="0.25">
      <c r="A1286" s="155">
        <v>0.28125</v>
      </c>
      <c r="B1286" s="154">
        <v>5</v>
      </c>
      <c r="C1286" s="154">
        <v>0</v>
      </c>
      <c r="D1286" s="154">
        <v>0</v>
      </c>
      <c r="E1286" s="154">
        <v>2</v>
      </c>
      <c r="F1286" s="154">
        <v>2</v>
      </c>
      <c r="G1286" s="154">
        <v>1</v>
      </c>
      <c r="H1286" s="154">
        <v>0</v>
      </c>
      <c r="I1286" s="154">
        <v>0</v>
      </c>
      <c r="J1286" s="154">
        <v>0</v>
      </c>
      <c r="K1286" s="154">
        <v>0</v>
      </c>
      <c r="L1286" s="154">
        <v>0</v>
      </c>
      <c r="M1286" s="154">
        <v>0</v>
      </c>
      <c r="N1286" s="154">
        <v>24.7</v>
      </c>
      <c r="O1286" s="154" t="s">
        <v>188</v>
      </c>
      <c r="P1286" s="2"/>
    </row>
    <row r="1287" spans="1:16" ht="13.5" customHeight="1" x14ac:dyDescent="0.25">
      <c r="A1287" s="155">
        <v>0.29166666666666702</v>
      </c>
      <c r="B1287" s="154">
        <v>4</v>
      </c>
      <c r="C1287" s="154">
        <v>0</v>
      </c>
      <c r="D1287" s="154">
        <v>0</v>
      </c>
      <c r="E1287" s="154">
        <v>3</v>
      </c>
      <c r="F1287" s="154">
        <v>0</v>
      </c>
      <c r="G1287" s="154">
        <v>1</v>
      </c>
      <c r="H1287" s="154">
        <v>0</v>
      </c>
      <c r="I1287" s="154">
        <v>0</v>
      </c>
      <c r="J1287" s="154">
        <v>0</v>
      </c>
      <c r="K1287" s="154">
        <v>0</v>
      </c>
      <c r="L1287" s="154">
        <v>0</v>
      </c>
      <c r="M1287" s="154">
        <v>0</v>
      </c>
      <c r="N1287" s="154">
        <v>32.9</v>
      </c>
      <c r="O1287" s="154" t="s">
        <v>188</v>
      </c>
      <c r="P1287" s="2"/>
    </row>
    <row r="1288" spans="1:16" ht="13.5" customHeight="1" x14ac:dyDescent="0.25">
      <c r="A1288" s="155">
        <v>0.30208333333333298</v>
      </c>
      <c r="B1288" s="154">
        <v>3</v>
      </c>
      <c r="C1288" s="154">
        <v>1</v>
      </c>
      <c r="D1288" s="154">
        <v>0</v>
      </c>
      <c r="E1288" s="154">
        <v>2</v>
      </c>
      <c r="F1288" s="154">
        <v>0</v>
      </c>
      <c r="G1288" s="154">
        <v>0</v>
      </c>
      <c r="H1288" s="154">
        <v>0</v>
      </c>
      <c r="I1288" s="154">
        <v>0</v>
      </c>
      <c r="J1288" s="154">
        <v>0</v>
      </c>
      <c r="K1288" s="154">
        <v>0</v>
      </c>
      <c r="L1288" s="154">
        <v>0</v>
      </c>
      <c r="M1288" s="154">
        <v>0</v>
      </c>
      <c r="N1288" s="154">
        <v>15.1</v>
      </c>
      <c r="O1288" s="154" t="s">
        <v>188</v>
      </c>
      <c r="P1288" s="2"/>
    </row>
    <row r="1289" spans="1:16" ht="13.5" customHeight="1" x14ac:dyDescent="0.25">
      <c r="A1289" s="155">
        <v>0.3125</v>
      </c>
      <c r="B1289" s="154">
        <v>4</v>
      </c>
      <c r="C1289" s="154">
        <v>0</v>
      </c>
      <c r="D1289" s="154">
        <v>0</v>
      </c>
      <c r="E1289" s="154">
        <v>3</v>
      </c>
      <c r="F1289" s="154">
        <v>1</v>
      </c>
      <c r="G1289" s="154">
        <v>0</v>
      </c>
      <c r="H1289" s="154">
        <v>0</v>
      </c>
      <c r="I1289" s="154">
        <v>0</v>
      </c>
      <c r="J1289" s="154">
        <v>0</v>
      </c>
      <c r="K1289" s="154">
        <v>0</v>
      </c>
      <c r="L1289" s="154">
        <v>0</v>
      </c>
      <c r="M1289" s="154">
        <v>0</v>
      </c>
      <c r="N1289" s="154">
        <v>27.4</v>
      </c>
      <c r="O1289" s="154" t="s">
        <v>188</v>
      </c>
      <c r="P1289" s="2"/>
    </row>
    <row r="1290" spans="1:16" ht="13.5" customHeight="1" x14ac:dyDescent="0.25">
      <c r="A1290" s="155">
        <v>0.32291666666666702</v>
      </c>
      <c r="B1290" s="154">
        <v>1</v>
      </c>
      <c r="C1290" s="154">
        <v>0</v>
      </c>
      <c r="D1290" s="154">
        <v>0</v>
      </c>
      <c r="E1290" s="154">
        <v>1</v>
      </c>
      <c r="F1290" s="154">
        <v>0</v>
      </c>
      <c r="G1290" s="154">
        <v>0</v>
      </c>
      <c r="H1290" s="154">
        <v>0</v>
      </c>
      <c r="I1290" s="154">
        <v>0</v>
      </c>
      <c r="J1290" s="154">
        <v>0</v>
      </c>
      <c r="K1290" s="154">
        <v>0</v>
      </c>
      <c r="L1290" s="154">
        <v>0</v>
      </c>
      <c r="M1290" s="154">
        <v>0</v>
      </c>
      <c r="N1290" s="154">
        <v>26.9</v>
      </c>
      <c r="O1290" s="154" t="s">
        <v>188</v>
      </c>
      <c r="P1290" s="2"/>
    </row>
    <row r="1291" spans="1:16" ht="13.5" customHeight="1" x14ac:dyDescent="0.25">
      <c r="A1291" s="155">
        <v>0.33333333333333298</v>
      </c>
      <c r="B1291" s="154">
        <v>12</v>
      </c>
      <c r="C1291" s="154">
        <v>0</v>
      </c>
      <c r="D1291" s="154">
        <v>0</v>
      </c>
      <c r="E1291" s="154">
        <v>11</v>
      </c>
      <c r="F1291" s="154">
        <v>1</v>
      </c>
      <c r="G1291" s="154">
        <v>0</v>
      </c>
      <c r="H1291" s="154">
        <v>0</v>
      </c>
      <c r="I1291" s="154">
        <v>0</v>
      </c>
      <c r="J1291" s="154">
        <v>0</v>
      </c>
      <c r="K1291" s="154">
        <v>0</v>
      </c>
      <c r="L1291" s="154">
        <v>0</v>
      </c>
      <c r="M1291" s="154">
        <v>0</v>
      </c>
      <c r="N1291" s="154">
        <v>27.8</v>
      </c>
      <c r="O1291" s="154">
        <v>33.5</v>
      </c>
      <c r="P1291" s="2"/>
    </row>
    <row r="1292" spans="1:16" ht="13.5" customHeight="1" x14ac:dyDescent="0.25">
      <c r="A1292" s="155">
        <v>0.34375</v>
      </c>
      <c r="B1292" s="154">
        <v>2</v>
      </c>
      <c r="C1292" s="154">
        <v>0</v>
      </c>
      <c r="D1292" s="154">
        <v>0</v>
      </c>
      <c r="E1292" s="154">
        <v>1</v>
      </c>
      <c r="F1292" s="154">
        <v>0</v>
      </c>
      <c r="G1292" s="154">
        <v>1</v>
      </c>
      <c r="H1292" s="154">
        <v>0</v>
      </c>
      <c r="I1292" s="154">
        <v>0</v>
      </c>
      <c r="J1292" s="154">
        <v>0</v>
      </c>
      <c r="K1292" s="154">
        <v>0</v>
      </c>
      <c r="L1292" s="154">
        <v>0</v>
      </c>
      <c r="M1292" s="154">
        <v>0</v>
      </c>
      <c r="N1292" s="154">
        <v>26.8</v>
      </c>
      <c r="O1292" s="154" t="s">
        <v>188</v>
      </c>
      <c r="P1292" s="2"/>
    </row>
    <row r="1293" spans="1:16" ht="13.5" customHeight="1" x14ac:dyDescent="0.25">
      <c r="A1293" s="155">
        <v>0.35416666666666702</v>
      </c>
      <c r="B1293" s="154">
        <v>6</v>
      </c>
      <c r="C1293" s="154">
        <v>0</v>
      </c>
      <c r="D1293" s="154">
        <v>0</v>
      </c>
      <c r="E1293" s="154">
        <v>4</v>
      </c>
      <c r="F1293" s="154">
        <v>1</v>
      </c>
      <c r="G1293" s="154">
        <v>1</v>
      </c>
      <c r="H1293" s="154">
        <v>0</v>
      </c>
      <c r="I1293" s="154">
        <v>0</v>
      </c>
      <c r="J1293" s="154">
        <v>0</v>
      </c>
      <c r="K1293" s="154">
        <v>0</v>
      </c>
      <c r="L1293" s="154">
        <v>0</v>
      </c>
      <c r="M1293" s="154">
        <v>0</v>
      </c>
      <c r="N1293" s="154">
        <v>23.5</v>
      </c>
      <c r="O1293" s="154" t="s">
        <v>188</v>
      </c>
      <c r="P1293" s="2"/>
    </row>
    <row r="1294" spans="1:16" ht="13.5" customHeight="1" x14ac:dyDescent="0.25">
      <c r="A1294" s="155">
        <v>0.36458333333333298</v>
      </c>
      <c r="B1294" s="154">
        <v>7</v>
      </c>
      <c r="C1294" s="154">
        <v>0</v>
      </c>
      <c r="D1294" s="154">
        <v>0</v>
      </c>
      <c r="E1294" s="154">
        <v>7</v>
      </c>
      <c r="F1294" s="154">
        <v>0</v>
      </c>
      <c r="G1294" s="154">
        <v>0</v>
      </c>
      <c r="H1294" s="154">
        <v>0</v>
      </c>
      <c r="I1294" s="154">
        <v>0</v>
      </c>
      <c r="J1294" s="154">
        <v>0</v>
      </c>
      <c r="K1294" s="154">
        <v>0</v>
      </c>
      <c r="L1294" s="154">
        <v>0</v>
      </c>
      <c r="M1294" s="154">
        <v>0</v>
      </c>
      <c r="N1294" s="154">
        <v>23.9</v>
      </c>
      <c r="O1294" s="154" t="s">
        <v>188</v>
      </c>
      <c r="P1294" s="2"/>
    </row>
    <row r="1295" spans="1:16" ht="13.5" customHeight="1" x14ac:dyDescent="0.25">
      <c r="A1295" s="155">
        <v>0.375</v>
      </c>
      <c r="B1295" s="154">
        <v>5</v>
      </c>
      <c r="C1295" s="154">
        <v>0</v>
      </c>
      <c r="D1295" s="154">
        <v>0</v>
      </c>
      <c r="E1295" s="154">
        <v>3</v>
      </c>
      <c r="F1295" s="154">
        <v>1</v>
      </c>
      <c r="G1295" s="154">
        <v>0</v>
      </c>
      <c r="H1295" s="154">
        <v>0</v>
      </c>
      <c r="I1295" s="154">
        <v>1</v>
      </c>
      <c r="J1295" s="154">
        <v>0</v>
      </c>
      <c r="K1295" s="154">
        <v>0</v>
      </c>
      <c r="L1295" s="154">
        <v>0</v>
      </c>
      <c r="M1295" s="154">
        <v>0</v>
      </c>
      <c r="N1295" s="154">
        <v>20.6</v>
      </c>
      <c r="O1295" s="154" t="s">
        <v>188</v>
      </c>
      <c r="P1295" s="2"/>
    </row>
    <row r="1296" spans="1:16" ht="13.5" customHeight="1" x14ac:dyDescent="0.25">
      <c r="A1296" s="155">
        <v>0.38541666666666702</v>
      </c>
      <c r="B1296" s="154">
        <v>7</v>
      </c>
      <c r="C1296" s="154">
        <v>0</v>
      </c>
      <c r="D1296" s="154">
        <v>0</v>
      </c>
      <c r="E1296" s="154">
        <v>5</v>
      </c>
      <c r="F1296" s="154">
        <v>2</v>
      </c>
      <c r="G1296" s="154">
        <v>0</v>
      </c>
      <c r="H1296" s="154">
        <v>0</v>
      </c>
      <c r="I1296" s="154">
        <v>0</v>
      </c>
      <c r="J1296" s="154">
        <v>0</v>
      </c>
      <c r="K1296" s="154">
        <v>0</v>
      </c>
      <c r="L1296" s="154">
        <v>0</v>
      </c>
      <c r="M1296" s="154">
        <v>0</v>
      </c>
      <c r="N1296" s="154">
        <v>24.1</v>
      </c>
      <c r="O1296" s="154" t="s">
        <v>188</v>
      </c>
      <c r="P1296" s="2"/>
    </row>
    <row r="1297" spans="1:16" ht="13.5" customHeight="1" x14ac:dyDescent="0.25">
      <c r="A1297" s="155">
        <v>0.39583333333333298</v>
      </c>
      <c r="B1297" s="154">
        <v>16</v>
      </c>
      <c r="C1297" s="154">
        <v>0</v>
      </c>
      <c r="D1297" s="154">
        <v>0</v>
      </c>
      <c r="E1297" s="154">
        <v>9</v>
      </c>
      <c r="F1297" s="154">
        <v>5</v>
      </c>
      <c r="G1297" s="154">
        <v>0</v>
      </c>
      <c r="H1297" s="154">
        <v>0</v>
      </c>
      <c r="I1297" s="154">
        <v>0</v>
      </c>
      <c r="J1297" s="154">
        <v>2</v>
      </c>
      <c r="K1297" s="154">
        <v>0</v>
      </c>
      <c r="L1297" s="154">
        <v>0</v>
      </c>
      <c r="M1297" s="154">
        <v>0</v>
      </c>
      <c r="N1297" s="154">
        <v>23.4</v>
      </c>
      <c r="O1297" s="154">
        <v>28.6</v>
      </c>
      <c r="P1297" s="2"/>
    </row>
    <row r="1298" spans="1:16" ht="13.5" customHeight="1" x14ac:dyDescent="0.25">
      <c r="A1298" s="155">
        <v>0.40625</v>
      </c>
      <c r="B1298" s="154">
        <v>6</v>
      </c>
      <c r="C1298" s="154">
        <v>0</v>
      </c>
      <c r="D1298" s="154">
        <v>0</v>
      </c>
      <c r="E1298" s="154">
        <v>6</v>
      </c>
      <c r="F1298" s="154">
        <v>0</v>
      </c>
      <c r="G1298" s="154">
        <v>0</v>
      </c>
      <c r="H1298" s="154">
        <v>0</v>
      </c>
      <c r="I1298" s="154">
        <v>0</v>
      </c>
      <c r="J1298" s="154">
        <v>0</v>
      </c>
      <c r="K1298" s="154">
        <v>0</v>
      </c>
      <c r="L1298" s="154">
        <v>0</v>
      </c>
      <c r="M1298" s="154">
        <v>0</v>
      </c>
      <c r="N1298" s="154">
        <v>24.1</v>
      </c>
      <c r="O1298" s="154" t="s">
        <v>188</v>
      </c>
      <c r="P1298" s="2"/>
    </row>
    <row r="1299" spans="1:16" ht="13.5" customHeight="1" x14ac:dyDescent="0.25">
      <c r="A1299" s="155">
        <v>0.41666666666666702</v>
      </c>
      <c r="B1299" s="154">
        <v>8</v>
      </c>
      <c r="C1299" s="154">
        <v>0</v>
      </c>
      <c r="D1299" s="154">
        <v>0</v>
      </c>
      <c r="E1299" s="154">
        <v>7</v>
      </c>
      <c r="F1299" s="154">
        <v>0</v>
      </c>
      <c r="G1299" s="154">
        <v>0</v>
      </c>
      <c r="H1299" s="154">
        <v>0</v>
      </c>
      <c r="I1299" s="154">
        <v>0</v>
      </c>
      <c r="J1299" s="154">
        <v>1</v>
      </c>
      <c r="K1299" s="154">
        <v>0</v>
      </c>
      <c r="L1299" s="154">
        <v>0</v>
      </c>
      <c r="M1299" s="154">
        <v>0</v>
      </c>
      <c r="N1299" s="154">
        <v>24.9</v>
      </c>
      <c r="O1299" s="154" t="s">
        <v>188</v>
      </c>
      <c r="P1299" s="2"/>
    </row>
    <row r="1300" spans="1:16" ht="13.5" customHeight="1" x14ac:dyDescent="0.25">
      <c r="A1300" s="155">
        <v>0.42708333333333298</v>
      </c>
      <c r="B1300" s="154">
        <v>12</v>
      </c>
      <c r="C1300" s="154">
        <v>0</v>
      </c>
      <c r="D1300" s="154">
        <v>0</v>
      </c>
      <c r="E1300" s="154">
        <v>11</v>
      </c>
      <c r="F1300" s="154">
        <v>1</v>
      </c>
      <c r="G1300" s="154">
        <v>0</v>
      </c>
      <c r="H1300" s="154">
        <v>0</v>
      </c>
      <c r="I1300" s="154">
        <v>0</v>
      </c>
      <c r="J1300" s="154">
        <v>0</v>
      </c>
      <c r="K1300" s="154">
        <v>0</v>
      </c>
      <c r="L1300" s="154">
        <v>0</v>
      </c>
      <c r="M1300" s="154">
        <v>0</v>
      </c>
      <c r="N1300" s="154">
        <v>21.8</v>
      </c>
      <c r="O1300" s="154">
        <v>29.9</v>
      </c>
      <c r="P1300" s="2"/>
    </row>
    <row r="1301" spans="1:16" ht="13.5" customHeight="1" x14ac:dyDescent="0.25">
      <c r="A1301" s="155">
        <v>0.4375</v>
      </c>
      <c r="B1301" s="154">
        <v>12</v>
      </c>
      <c r="C1301" s="154">
        <v>0</v>
      </c>
      <c r="D1301" s="154">
        <v>1</v>
      </c>
      <c r="E1301" s="154">
        <v>9</v>
      </c>
      <c r="F1301" s="154">
        <v>2</v>
      </c>
      <c r="G1301" s="154">
        <v>0</v>
      </c>
      <c r="H1301" s="154">
        <v>0</v>
      </c>
      <c r="I1301" s="154">
        <v>0</v>
      </c>
      <c r="J1301" s="154">
        <v>0</v>
      </c>
      <c r="K1301" s="154">
        <v>0</v>
      </c>
      <c r="L1301" s="154">
        <v>0</v>
      </c>
      <c r="M1301" s="154">
        <v>0</v>
      </c>
      <c r="N1301" s="154">
        <v>22.9</v>
      </c>
      <c r="O1301" s="154">
        <v>28.2</v>
      </c>
      <c r="P1301" s="2"/>
    </row>
    <row r="1302" spans="1:16" ht="13.5" customHeight="1" x14ac:dyDescent="0.25">
      <c r="A1302" s="155">
        <v>0.44791666666666702</v>
      </c>
      <c r="B1302" s="154">
        <v>12</v>
      </c>
      <c r="C1302" s="154">
        <v>0</v>
      </c>
      <c r="D1302" s="154">
        <v>0</v>
      </c>
      <c r="E1302" s="154">
        <v>12</v>
      </c>
      <c r="F1302" s="154">
        <v>0</v>
      </c>
      <c r="G1302" s="154">
        <v>0</v>
      </c>
      <c r="H1302" s="154">
        <v>0</v>
      </c>
      <c r="I1302" s="154">
        <v>0</v>
      </c>
      <c r="J1302" s="154">
        <v>0</v>
      </c>
      <c r="K1302" s="154">
        <v>0</v>
      </c>
      <c r="L1302" s="154">
        <v>0</v>
      </c>
      <c r="M1302" s="154">
        <v>0</v>
      </c>
      <c r="N1302" s="154">
        <v>24.8</v>
      </c>
      <c r="O1302" s="154">
        <v>27.6</v>
      </c>
      <c r="P1302" s="2"/>
    </row>
    <row r="1303" spans="1:16" ht="13.5" customHeight="1" x14ac:dyDescent="0.25">
      <c r="A1303" s="155">
        <v>0.45833333333333298</v>
      </c>
      <c r="B1303" s="154">
        <v>16</v>
      </c>
      <c r="C1303" s="154">
        <v>3</v>
      </c>
      <c r="D1303" s="154">
        <v>0</v>
      </c>
      <c r="E1303" s="154">
        <v>12</v>
      </c>
      <c r="F1303" s="154">
        <v>1</v>
      </c>
      <c r="G1303" s="154">
        <v>0</v>
      </c>
      <c r="H1303" s="154">
        <v>0</v>
      </c>
      <c r="I1303" s="154">
        <v>0</v>
      </c>
      <c r="J1303" s="154">
        <v>0</v>
      </c>
      <c r="K1303" s="154">
        <v>0</v>
      </c>
      <c r="L1303" s="154">
        <v>0</v>
      </c>
      <c r="M1303" s="154">
        <v>0</v>
      </c>
      <c r="N1303" s="154">
        <v>20.399999999999999</v>
      </c>
      <c r="O1303" s="154">
        <v>29.9</v>
      </c>
      <c r="P1303" s="2"/>
    </row>
    <row r="1304" spans="1:16" ht="13.5" customHeight="1" x14ac:dyDescent="0.25">
      <c r="A1304" s="155">
        <v>0.46875</v>
      </c>
      <c r="B1304" s="154">
        <v>11</v>
      </c>
      <c r="C1304" s="154">
        <v>0</v>
      </c>
      <c r="D1304" s="154">
        <v>1</v>
      </c>
      <c r="E1304" s="154">
        <v>8</v>
      </c>
      <c r="F1304" s="154">
        <v>2</v>
      </c>
      <c r="G1304" s="154">
        <v>0</v>
      </c>
      <c r="H1304" s="154">
        <v>0</v>
      </c>
      <c r="I1304" s="154">
        <v>0</v>
      </c>
      <c r="J1304" s="154">
        <v>0</v>
      </c>
      <c r="K1304" s="154">
        <v>0</v>
      </c>
      <c r="L1304" s="154">
        <v>0</v>
      </c>
      <c r="M1304" s="154">
        <v>0</v>
      </c>
      <c r="N1304" s="154">
        <v>22.4</v>
      </c>
      <c r="O1304" s="154">
        <v>25.7</v>
      </c>
      <c r="P1304" s="2"/>
    </row>
    <row r="1305" spans="1:16" ht="13.5" customHeight="1" x14ac:dyDescent="0.25">
      <c r="A1305" s="155">
        <v>0.47916666666666702</v>
      </c>
      <c r="B1305" s="154">
        <v>9</v>
      </c>
      <c r="C1305" s="154">
        <v>0</v>
      </c>
      <c r="D1305" s="154">
        <v>0</v>
      </c>
      <c r="E1305" s="154">
        <v>8</v>
      </c>
      <c r="F1305" s="154">
        <v>1</v>
      </c>
      <c r="G1305" s="154">
        <v>0</v>
      </c>
      <c r="H1305" s="154">
        <v>0</v>
      </c>
      <c r="I1305" s="154">
        <v>0</v>
      </c>
      <c r="J1305" s="154">
        <v>0</v>
      </c>
      <c r="K1305" s="154">
        <v>0</v>
      </c>
      <c r="L1305" s="154">
        <v>0</v>
      </c>
      <c r="M1305" s="154">
        <v>0</v>
      </c>
      <c r="N1305" s="154">
        <v>23.8</v>
      </c>
      <c r="O1305" s="154" t="s">
        <v>188</v>
      </c>
      <c r="P1305" s="2"/>
    </row>
    <row r="1306" spans="1:16" ht="13.5" customHeight="1" x14ac:dyDescent="0.25">
      <c r="A1306" s="155">
        <v>0.48958333333333298</v>
      </c>
      <c r="B1306" s="154">
        <v>10</v>
      </c>
      <c r="C1306" s="154">
        <v>3</v>
      </c>
      <c r="D1306" s="154">
        <v>0</v>
      </c>
      <c r="E1306" s="154">
        <v>7</v>
      </c>
      <c r="F1306" s="154">
        <v>0</v>
      </c>
      <c r="G1306" s="154">
        <v>0</v>
      </c>
      <c r="H1306" s="154">
        <v>0</v>
      </c>
      <c r="I1306" s="154">
        <v>0</v>
      </c>
      <c r="J1306" s="154">
        <v>0</v>
      </c>
      <c r="K1306" s="154">
        <v>0</v>
      </c>
      <c r="L1306" s="154">
        <v>0</v>
      </c>
      <c r="M1306" s="154">
        <v>0</v>
      </c>
      <c r="N1306" s="154">
        <v>19.2</v>
      </c>
      <c r="O1306" s="154" t="s">
        <v>188</v>
      </c>
      <c r="P1306" s="2"/>
    </row>
    <row r="1307" spans="1:16" ht="13.5" customHeight="1" x14ac:dyDescent="0.25">
      <c r="A1307" s="155">
        <v>0.5</v>
      </c>
      <c r="B1307" s="154">
        <v>13</v>
      </c>
      <c r="C1307" s="154">
        <v>1</v>
      </c>
      <c r="D1307" s="154">
        <v>0</v>
      </c>
      <c r="E1307" s="154">
        <v>9</v>
      </c>
      <c r="F1307" s="154">
        <v>3</v>
      </c>
      <c r="G1307" s="154">
        <v>0</v>
      </c>
      <c r="H1307" s="154">
        <v>0</v>
      </c>
      <c r="I1307" s="154">
        <v>0</v>
      </c>
      <c r="J1307" s="154">
        <v>0</v>
      </c>
      <c r="K1307" s="154">
        <v>0</v>
      </c>
      <c r="L1307" s="154">
        <v>0</v>
      </c>
      <c r="M1307" s="154">
        <v>0</v>
      </c>
      <c r="N1307" s="154">
        <v>23.5</v>
      </c>
      <c r="O1307" s="154">
        <v>31.3</v>
      </c>
      <c r="P1307" s="2"/>
    </row>
    <row r="1308" spans="1:16" ht="13.5" customHeight="1" x14ac:dyDescent="0.25">
      <c r="A1308" s="155">
        <v>0.51041666666666696</v>
      </c>
      <c r="B1308" s="154">
        <v>14</v>
      </c>
      <c r="C1308" s="154">
        <v>0</v>
      </c>
      <c r="D1308" s="154">
        <v>1</v>
      </c>
      <c r="E1308" s="154">
        <v>12</v>
      </c>
      <c r="F1308" s="154">
        <v>1</v>
      </c>
      <c r="G1308" s="154">
        <v>0</v>
      </c>
      <c r="H1308" s="154">
        <v>0</v>
      </c>
      <c r="I1308" s="154">
        <v>0</v>
      </c>
      <c r="J1308" s="154">
        <v>0</v>
      </c>
      <c r="K1308" s="154">
        <v>0</v>
      </c>
      <c r="L1308" s="154">
        <v>0</v>
      </c>
      <c r="M1308" s="154">
        <v>0</v>
      </c>
      <c r="N1308" s="154">
        <v>23.2</v>
      </c>
      <c r="O1308" s="154">
        <v>26.1</v>
      </c>
      <c r="P1308" s="2"/>
    </row>
    <row r="1309" spans="1:16" ht="13.5" customHeight="1" x14ac:dyDescent="0.25">
      <c r="A1309" s="155">
        <v>0.52083333333333304</v>
      </c>
      <c r="B1309" s="154">
        <v>7</v>
      </c>
      <c r="C1309" s="154">
        <v>0</v>
      </c>
      <c r="D1309" s="154">
        <v>0</v>
      </c>
      <c r="E1309" s="154">
        <v>7</v>
      </c>
      <c r="F1309" s="154">
        <v>0</v>
      </c>
      <c r="G1309" s="154">
        <v>0</v>
      </c>
      <c r="H1309" s="154">
        <v>0</v>
      </c>
      <c r="I1309" s="154">
        <v>0</v>
      </c>
      <c r="J1309" s="154">
        <v>0</v>
      </c>
      <c r="K1309" s="154">
        <v>0</v>
      </c>
      <c r="L1309" s="154">
        <v>0</v>
      </c>
      <c r="M1309" s="154">
        <v>0</v>
      </c>
      <c r="N1309" s="154">
        <v>23.6</v>
      </c>
      <c r="O1309" s="154" t="s">
        <v>188</v>
      </c>
      <c r="P1309" s="2"/>
    </row>
    <row r="1310" spans="1:16" ht="13.5" customHeight="1" x14ac:dyDescent="0.25">
      <c r="A1310" s="155">
        <v>0.53125</v>
      </c>
      <c r="B1310" s="154">
        <v>17</v>
      </c>
      <c r="C1310" s="154">
        <v>0</v>
      </c>
      <c r="D1310" s="154">
        <v>0</v>
      </c>
      <c r="E1310" s="154">
        <v>17</v>
      </c>
      <c r="F1310" s="154">
        <v>0</v>
      </c>
      <c r="G1310" s="154">
        <v>0</v>
      </c>
      <c r="H1310" s="154">
        <v>0</v>
      </c>
      <c r="I1310" s="154">
        <v>0</v>
      </c>
      <c r="J1310" s="154">
        <v>0</v>
      </c>
      <c r="K1310" s="154">
        <v>0</v>
      </c>
      <c r="L1310" s="154">
        <v>0</v>
      </c>
      <c r="M1310" s="154">
        <v>0</v>
      </c>
      <c r="N1310" s="154">
        <v>26.7</v>
      </c>
      <c r="O1310" s="154">
        <v>30.3</v>
      </c>
      <c r="P1310" s="2"/>
    </row>
    <row r="1311" spans="1:16" ht="13.5" customHeight="1" x14ac:dyDescent="0.25">
      <c r="A1311" s="155">
        <v>0.54166666666666696</v>
      </c>
      <c r="B1311" s="154">
        <v>10</v>
      </c>
      <c r="C1311" s="154">
        <v>0</v>
      </c>
      <c r="D1311" s="154">
        <v>0</v>
      </c>
      <c r="E1311" s="154">
        <v>10</v>
      </c>
      <c r="F1311" s="154">
        <v>0</v>
      </c>
      <c r="G1311" s="154">
        <v>0</v>
      </c>
      <c r="H1311" s="154">
        <v>0</v>
      </c>
      <c r="I1311" s="154">
        <v>0</v>
      </c>
      <c r="J1311" s="154">
        <v>0</v>
      </c>
      <c r="K1311" s="154">
        <v>0</v>
      </c>
      <c r="L1311" s="154">
        <v>0</v>
      </c>
      <c r="M1311" s="154">
        <v>0</v>
      </c>
      <c r="N1311" s="154">
        <v>23.8</v>
      </c>
      <c r="O1311" s="154" t="s">
        <v>188</v>
      </c>
      <c r="P1311" s="2"/>
    </row>
    <row r="1312" spans="1:16" ht="13.5" customHeight="1" x14ac:dyDescent="0.25">
      <c r="A1312" s="155">
        <v>0.55208333333333304</v>
      </c>
      <c r="B1312" s="154">
        <v>10</v>
      </c>
      <c r="C1312" s="154">
        <v>0</v>
      </c>
      <c r="D1312" s="154">
        <v>0</v>
      </c>
      <c r="E1312" s="154">
        <v>9</v>
      </c>
      <c r="F1312" s="154">
        <v>1</v>
      </c>
      <c r="G1312" s="154">
        <v>0</v>
      </c>
      <c r="H1312" s="154">
        <v>0</v>
      </c>
      <c r="I1312" s="154">
        <v>0</v>
      </c>
      <c r="J1312" s="154">
        <v>0</v>
      </c>
      <c r="K1312" s="154">
        <v>0</v>
      </c>
      <c r="L1312" s="154">
        <v>0</v>
      </c>
      <c r="M1312" s="154">
        <v>0</v>
      </c>
      <c r="N1312" s="154">
        <v>22.9</v>
      </c>
      <c r="O1312" s="154" t="s">
        <v>188</v>
      </c>
      <c r="P1312" s="2"/>
    </row>
    <row r="1313" spans="1:16" ht="13.5" customHeight="1" x14ac:dyDescent="0.25">
      <c r="A1313" s="155">
        <v>0.5625</v>
      </c>
      <c r="B1313" s="154">
        <v>11</v>
      </c>
      <c r="C1313" s="154">
        <v>0</v>
      </c>
      <c r="D1313" s="154">
        <v>0</v>
      </c>
      <c r="E1313" s="154">
        <v>7</v>
      </c>
      <c r="F1313" s="154">
        <v>4</v>
      </c>
      <c r="G1313" s="154">
        <v>0</v>
      </c>
      <c r="H1313" s="154">
        <v>0</v>
      </c>
      <c r="I1313" s="154">
        <v>0</v>
      </c>
      <c r="J1313" s="154">
        <v>0</v>
      </c>
      <c r="K1313" s="154">
        <v>0</v>
      </c>
      <c r="L1313" s="154">
        <v>0</v>
      </c>
      <c r="M1313" s="154">
        <v>0</v>
      </c>
      <c r="N1313" s="154">
        <v>23.5</v>
      </c>
      <c r="O1313" s="154">
        <v>29.3</v>
      </c>
      <c r="P1313" s="2"/>
    </row>
    <row r="1314" spans="1:16" ht="13.5" customHeight="1" x14ac:dyDescent="0.25">
      <c r="A1314" s="155">
        <v>0.57291666666666696</v>
      </c>
      <c r="B1314" s="154">
        <v>6</v>
      </c>
      <c r="C1314" s="154">
        <v>0</v>
      </c>
      <c r="D1314" s="154">
        <v>0</v>
      </c>
      <c r="E1314" s="154">
        <v>5</v>
      </c>
      <c r="F1314" s="154">
        <v>0</v>
      </c>
      <c r="G1314" s="154">
        <v>0</v>
      </c>
      <c r="H1314" s="154">
        <v>0</v>
      </c>
      <c r="I1314" s="154">
        <v>0</v>
      </c>
      <c r="J1314" s="154">
        <v>1</v>
      </c>
      <c r="K1314" s="154">
        <v>0</v>
      </c>
      <c r="L1314" s="154">
        <v>0</v>
      </c>
      <c r="M1314" s="154">
        <v>0</v>
      </c>
      <c r="N1314" s="154">
        <v>21.3</v>
      </c>
      <c r="O1314" s="154" t="s">
        <v>188</v>
      </c>
      <c r="P1314" s="2"/>
    </row>
    <row r="1315" spans="1:16" ht="13.5" customHeight="1" x14ac:dyDescent="0.25">
      <c r="A1315" s="155">
        <v>0.58333333333333304</v>
      </c>
      <c r="B1315" s="154">
        <v>8</v>
      </c>
      <c r="C1315" s="154">
        <v>0</v>
      </c>
      <c r="D1315" s="154">
        <v>1</v>
      </c>
      <c r="E1315" s="154">
        <v>6</v>
      </c>
      <c r="F1315" s="154">
        <v>0</v>
      </c>
      <c r="G1315" s="154">
        <v>0</v>
      </c>
      <c r="H1315" s="154">
        <v>0</v>
      </c>
      <c r="I1315" s="154">
        <v>0</v>
      </c>
      <c r="J1315" s="154">
        <v>1</v>
      </c>
      <c r="K1315" s="154">
        <v>0</v>
      </c>
      <c r="L1315" s="154">
        <v>0</v>
      </c>
      <c r="M1315" s="154">
        <v>0</v>
      </c>
      <c r="N1315" s="154">
        <v>23.6</v>
      </c>
      <c r="O1315" s="154" t="s">
        <v>188</v>
      </c>
      <c r="P1315" s="2"/>
    </row>
    <row r="1316" spans="1:16" ht="13.5" customHeight="1" x14ac:dyDescent="0.25">
      <c r="A1316" s="155">
        <v>0.59375</v>
      </c>
      <c r="B1316" s="154">
        <v>10</v>
      </c>
      <c r="C1316" s="154">
        <v>0</v>
      </c>
      <c r="D1316" s="154">
        <v>0</v>
      </c>
      <c r="E1316" s="154">
        <v>10</v>
      </c>
      <c r="F1316" s="154">
        <v>0</v>
      </c>
      <c r="G1316" s="154">
        <v>0</v>
      </c>
      <c r="H1316" s="154">
        <v>0</v>
      </c>
      <c r="I1316" s="154">
        <v>0</v>
      </c>
      <c r="J1316" s="154">
        <v>0</v>
      </c>
      <c r="K1316" s="154">
        <v>0</v>
      </c>
      <c r="L1316" s="154">
        <v>0</v>
      </c>
      <c r="M1316" s="154">
        <v>0</v>
      </c>
      <c r="N1316" s="154">
        <v>23.5</v>
      </c>
      <c r="O1316" s="154" t="s">
        <v>188</v>
      </c>
      <c r="P1316" s="2"/>
    </row>
    <row r="1317" spans="1:16" ht="13.5" customHeight="1" x14ac:dyDescent="0.25">
      <c r="A1317" s="155">
        <v>0.60416666666666696</v>
      </c>
      <c r="B1317" s="154">
        <v>5</v>
      </c>
      <c r="C1317" s="154">
        <v>1</v>
      </c>
      <c r="D1317" s="154">
        <v>0</v>
      </c>
      <c r="E1317" s="154">
        <v>4</v>
      </c>
      <c r="F1317" s="154">
        <v>0</v>
      </c>
      <c r="G1317" s="154">
        <v>0</v>
      </c>
      <c r="H1317" s="154">
        <v>0</v>
      </c>
      <c r="I1317" s="154">
        <v>0</v>
      </c>
      <c r="J1317" s="154">
        <v>0</v>
      </c>
      <c r="K1317" s="154">
        <v>0</v>
      </c>
      <c r="L1317" s="154">
        <v>0</v>
      </c>
      <c r="M1317" s="154">
        <v>0</v>
      </c>
      <c r="N1317" s="154">
        <v>22.9</v>
      </c>
      <c r="O1317" s="154" t="s">
        <v>188</v>
      </c>
      <c r="P1317" s="2"/>
    </row>
    <row r="1318" spans="1:16" ht="13.5" customHeight="1" x14ac:dyDescent="0.25">
      <c r="A1318" s="155">
        <v>0.61458333333333304</v>
      </c>
      <c r="B1318" s="154">
        <v>6</v>
      </c>
      <c r="C1318" s="154">
        <v>0</v>
      </c>
      <c r="D1318" s="154">
        <v>0</v>
      </c>
      <c r="E1318" s="154">
        <v>4</v>
      </c>
      <c r="F1318" s="154">
        <v>2</v>
      </c>
      <c r="G1318" s="154">
        <v>0</v>
      </c>
      <c r="H1318" s="154">
        <v>0</v>
      </c>
      <c r="I1318" s="154">
        <v>0</v>
      </c>
      <c r="J1318" s="154">
        <v>0</v>
      </c>
      <c r="K1318" s="154">
        <v>0</v>
      </c>
      <c r="L1318" s="154">
        <v>0</v>
      </c>
      <c r="M1318" s="154">
        <v>0</v>
      </c>
      <c r="N1318" s="154">
        <v>27.5</v>
      </c>
      <c r="O1318" s="154" t="s">
        <v>188</v>
      </c>
      <c r="P1318" s="2"/>
    </row>
    <row r="1319" spans="1:16" ht="13.5" customHeight="1" x14ac:dyDescent="0.25">
      <c r="A1319" s="155">
        <v>0.625</v>
      </c>
      <c r="B1319" s="154">
        <v>4</v>
      </c>
      <c r="C1319" s="154">
        <v>0</v>
      </c>
      <c r="D1319" s="154">
        <v>0</v>
      </c>
      <c r="E1319" s="154">
        <v>2</v>
      </c>
      <c r="F1319" s="154">
        <v>1</v>
      </c>
      <c r="G1319" s="154">
        <v>1</v>
      </c>
      <c r="H1319" s="154">
        <v>0</v>
      </c>
      <c r="I1319" s="154">
        <v>0</v>
      </c>
      <c r="J1319" s="154">
        <v>0</v>
      </c>
      <c r="K1319" s="154">
        <v>0</v>
      </c>
      <c r="L1319" s="154">
        <v>0</v>
      </c>
      <c r="M1319" s="154">
        <v>0</v>
      </c>
      <c r="N1319" s="154">
        <v>21.9</v>
      </c>
      <c r="O1319" s="154" t="s">
        <v>188</v>
      </c>
      <c r="P1319" s="2"/>
    </row>
    <row r="1320" spans="1:16" ht="13.5" customHeight="1" x14ac:dyDescent="0.25">
      <c r="A1320" s="155">
        <v>0.63541666666666696</v>
      </c>
      <c r="B1320" s="154">
        <v>12</v>
      </c>
      <c r="C1320" s="154">
        <v>0</v>
      </c>
      <c r="D1320" s="154">
        <v>1</v>
      </c>
      <c r="E1320" s="154">
        <v>9</v>
      </c>
      <c r="F1320" s="154">
        <v>2</v>
      </c>
      <c r="G1320" s="154">
        <v>0</v>
      </c>
      <c r="H1320" s="154">
        <v>0</v>
      </c>
      <c r="I1320" s="154">
        <v>0</v>
      </c>
      <c r="J1320" s="154">
        <v>0</v>
      </c>
      <c r="K1320" s="154">
        <v>0</v>
      </c>
      <c r="L1320" s="154">
        <v>0</v>
      </c>
      <c r="M1320" s="154">
        <v>0</v>
      </c>
      <c r="N1320" s="154">
        <v>22.9</v>
      </c>
      <c r="O1320" s="154">
        <v>25.9</v>
      </c>
      <c r="P1320" s="2"/>
    </row>
    <row r="1321" spans="1:16" ht="13.5" customHeight="1" x14ac:dyDescent="0.25">
      <c r="A1321" s="155">
        <v>0.64583333333333304</v>
      </c>
      <c r="B1321" s="154">
        <v>8</v>
      </c>
      <c r="C1321" s="154">
        <v>0</v>
      </c>
      <c r="D1321" s="154">
        <v>0</v>
      </c>
      <c r="E1321" s="154">
        <v>7</v>
      </c>
      <c r="F1321" s="154">
        <v>0</v>
      </c>
      <c r="G1321" s="154">
        <v>0</v>
      </c>
      <c r="H1321" s="154">
        <v>0</v>
      </c>
      <c r="I1321" s="154">
        <v>1</v>
      </c>
      <c r="J1321" s="154">
        <v>0</v>
      </c>
      <c r="K1321" s="154">
        <v>0</v>
      </c>
      <c r="L1321" s="154">
        <v>0</v>
      </c>
      <c r="M1321" s="154">
        <v>0</v>
      </c>
      <c r="N1321" s="154">
        <v>23</v>
      </c>
      <c r="O1321" s="154" t="s">
        <v>188</v>
      </c>
      <c r="P1321" s="2"/>
    </row>
    <row r="1322" spans="1:16" ht="13.5" customHeight="1" x14ac:dyDescent="0.25">
      <c r="A1322" s="155">
        <v>0.65625</v>
      </c>
      <c r="B1322" s="154">
        <v>12</v>
      </c>
      <c r="C1322" s="154">
        <v>0</v>
      </c>
      <c r="D1322" s="154">
        <v>0</v>
      </c>
      <c r="E1322" s="154">
        <v>8</v>
      </c>
      <c r="F1322" s="154">
        <v>3</v>
      </c>
      <c r="G1322" s="154">
        <v>1</v>
      </c>
      <c r="H1322" s="154">
        <v>0</v>
      </c>
      <c r="I1322" s="154">
        <v>0</v>
      </c>
      <c r="J1322" s="154">
        <v>0</v>
      </c>
      <c r="K1322" s="154">
        <v>0</v>
      </c>
      <c r="L1322" s="154">
        <v>0</v>
      </c>
      <c r="M1322" s="154">
        <v>0</v>
      </c>
      <c r="N1322" s="154">
        <v>23.4</v>
      </c>
      <c r="O1322" s="154">
        <v>25.9</v>
      </c>
      <c r="P1322" s="2"/>
    </row>
    <row r="1323" spans="1:16" ht="13.5" customHeight="1" x14ac:dyDescent="0.25">
      <c r="A1323" s="155">
        <v>0.66666666666666696</v>
      </c>
      <c r="B1323" s="154">
        <v>19</v>
      </c>
      <c r="C1323" s="154">
        <v>2</v>
      </c>
      <c r="D1323" s="154">
        <v>0</v>
      </c>
      <c r="E1323" s="154">
        <v>14</v>
      </c>
      <c r="F1323" s="154">
        <v>3</v>
      </c>
      <c r="G1323" s="154">
        <v>0</v>
      </c>
      <c r="H1323" s="154">
        <v>0</v>
      </c>
      <c r="I1323" s="154">
        <v>0</v>
      </c>
      <c r="J1323" s="154">
        <v>0</v>
      </c>
      <c r="K1323" s="154">
        <v>0</v>
      </c>
      <c r="L1323" s="154">
        <v>0</v>
      </c>
      <c r="M1323" s="154">
        <v>0</v>
      </c>
      <c r="N1323" s="154">
        <v>23.4</v>
      </c>
      <c r="O1323" s="154">
        <v>29.2</v>
      </c>
      <c r="P1323" s="2"/>
    </row>
    <row r="1324" spans="1:16" ht="13.5" customHeight="1" x14ac:dyDescent="0.25">
      <c r="A1324" s="155">
        <v>0.67708333333333304</v>
      </c>
      <c r="B1324" s="154">
        <v>5</v>
      </c>
      <c r="C1324" s="154">
        <v>0</v>
      </c>
      <c r="D1324" s="154">
        <v>0</v>
      </c>
      <c r="E1324" s="154">
        <v>5</v>
      </c>
      <c r="F1324" s="154">
        <v>0</v>
      </c>
      <c r="G1324" s="154">
        <v>0</v>
      </c>
      <c r="H1324" s="154">
        <v>0</v>
      </c>
      <c r="I1324" s="154">
        <v>0</v>
      </c>
      <c r="J1324" s="154">
        <v>0</v>
      </c>
      <c r="K1324" s="154">
        <v>0</v>
      </c>
      <c r="L1324" s="154">
        <v>0</v>
      </c>
      <c r="M1324" s="154">
        <v>0</v>
      </c>
      <c r="N1324" s="154">
        <v>22.8</v>
      </c>
      <c r="O1324" s="154" t="s">
        <v>188</v>
      </c>
      <c r="P1324" s="2"/>
    </row>
    <row r="1325" spans="1:16" ht="13.5" customHeight="1" x14ac:dyDescent="0.25">
      <c r="A1325" s="155">
        <v>0.6875</v>
      </c>
      <c r="B1325" s="154">
        <v>8</v>
      </c>
      <c r="C1325" s="154">
        <v>0</v>
      </c>
      <c r="D1325" s="154">
        <v>1</v>
      </c>
      <c r="E1325" s="154">
        <v>6</v>
      </c>
      <c r="F1325" s="154">
        <v>1</v>
      </c>
      <c r="G1325" s="154">
        <v>0</v>
      </c>
      <c r="H1325" s="154">
        <v>0</v>
      </c>
      <c r="I1325" s="154">
        <v>0</v>
      </c>
      <c r="J1325" s="154">
        <v>0</v>
      </c>
      <c r="K1325" s="154">
        <v>0</v>
      </c>
      <c r="L1325" s="154">
        <v>0</v>
      </c>
      <c r="M1325" s="154">
        <v>0</v>
      </c>
      <c r="N1325" s="154">
        <v>24.9</v>
      </c>
      <c r="O1325" s="154" t="s">
        <v>188</v>
      </c>
      <c r="P1325" s="2"/>
    </row>
    <row r="1326" spans="1:16" ht="13.5" customHeight="1" x14ac:dyDescent="0.25">
      <c r="A1326" s="155">
        <v>0.69791666666666696</v>
      </c>
      <c r="B1326" s="154">
        <v>10</v>
      </c>
      <c r="C1326" s="154">
        <v>1</v>
      </c>
      <c r="D1326" s="154">
        <v>0</v>
      </c>
      <c r="E1326" s="154">
        <v>9</v>
      </c>
      <c r="F1326" s="154">
        <v>0</v>
      </c>
      <c r="G1326" s="154">
        <v>0</v>
      </c>
      <c r="H1326" s="154">
        <v>0</v>
      </c>
      <c r="I1326" s="154">
        <v>0</v>
      </c>
      <c r="J1326" s="154">
        <v>0</v>
      </c>
      <c r="K1326" s="154">
        <v>0</v>
      </c>
      <c r="L1326" s="154">
        <v>0</v>
      </c>
      <c r="M1326" s="154">
        <v>0</v>
      </c>
      <c r="N1326" s="154">
        <v>25.2</v>
      </c>
      <c r="O1326" s="154" t="s">
        <v>188</v>
      </c>
      <c r="P1326" s="2"/>
    </row>
    <row r="1327" spans="1:16" ht="13.5" customHeight="1" x14ac:dyDescent="0.25">
      <c r="A1327" s="155">
        <v>0.70833333333333304</v>
      </c>
      <c r="B1327" s="154">
        <v>11</v>
      </c>
      <c r="C1327" s="154">
        <v>0</v>
      </c>
      <c r="D1327" s="154">
        <v>0</v>
      </c>
      <c r="E1327" s="154">
        <v>9</v>
      </c>
      <c r="F1327" s="154">
        <v>2</v>
      </c>
      <c r="G1327" s="154">
        <v>0</v>
      </c>
      <c r="H1327" s="154">
        <v>0</v>
      </c>
      <c r="I1327" s="154">
        <v>0</v>
      </c>
      <c r="J1327" s="154">
        <v>0</v>
      </c>
      <c r="K1327" s="154">
        <v>0</v>
      </c>
      <c r="L1327" s="154">
        <v>0</v>
      </c>
      <c r="M1327" s="154">
        <v>0</v>
      </c>
      <c r="N1327" s="154">
        <v>24.3</v>
      </c>
      <c r="O1327" s="154">
        <v>29.5</v>
      </c>
      <c r="P1327" s="2"/>
    </row>
    <row r="1328" spans="1:16" ht="13.5" customHeight="1" x14ac:dyDescent="0.25">
      <c r="A1328" s="155">
        <v>0.71875</v>
      </c>
      <c r="B1328" s="154">
        <v>7</v>
      </c>
      <c r="C1328" s="154">
        <v>0</v>
      </c>
      <c r="D1328" s="154">
        <v>0</v>
      </c>
      <c r="E1328" s="154">
        <v>7</v>
      </c>
      <c r="F1328" s="154">
        <v>0</v>
      </c>
      <c r="G1328" s="154">
        <v>0</v>
      </c>
      <c r="H1328" s="154">
        <v>0</v>
      </c>
      <c r="I1328" s="154">
        <v>0</v>
      </c>
      <c r="J1328" s="154">
        <v>0</v>
      </c>
      <c r="K1328" s="154">
        <v>0</v>
      </c>
      <c r="L1328" s="154">
        <v>0</v>
      </c>
      <c r="M1328" s="154">
        <v>0</v>
      </c>
      <c r="N1328" s="154">
        <v>25.6</v>
      </c>
      <c r="O1328" s="154" t="s">
        <v>188</v>
      </c>
      <c r="P1328" s="2"/>
    </row>
    <row r="1329" spans="1:16" ht="13.5" customHeight="1" x14ac:dyDescent="0.25">
      <c r="A1329" s="155">
        <v>0.72916666666666696</v>
      </c>
      <c r="B1329" s="154">
        <v>14</v>
      </c>
      <c r="C1329" s="154">
        <v>1</v>
      </c>
      <c r="D1329" s="154">
        <v>0</v>
      </c>
      <c r="E1329" s="154">
        <v>12</v>
      </c>
      <c r="F1329" s="154">
        <v>1</v>
      </c>
      <c r="G1329" s="154">
        <v>0</v>
      </c>
      <c r="H1329" s="154">
        <v>0</v>
      </c>
      <c r="I1329" s="154">
        <v>0</v>
      </c>
      <c r="J1329" s="154">
        <v>0</v>
      </c>
      <c r="K1329" s="154">
        <v>0</v>
      </c>
      <c r="L1329" s="154">
        <v>0</v>
      </c>
      <c r="M1329" s="154">
        <v>0</v>
      </c>
      <c r="N1329" s="154">
        <v>22.6</v>
      </c>
      <c r="O1329" s="154">
        <v>27.6</v>
      </c>
      <c r="P1329" s="2"/>
    </row>
    <row r="1330" spans="1:16" ht="13.5" customHeight="1" x14ac:dyDescent="0.25">
      <c r="A1330" s="155">
        <v>0.73958333333333304</v>
      </c>
      <c r="B1330" s="154">
        <v>10</v>
      </c>
      <c r="C1330" s="154">
        <v>0</v>
      </c>
      <c r="D1330" s="154">
        <v>0</v>
      </c>
      <c r="E1330" s="154">
        <v>10</v>
      </c>
      <c r="F1330" s="154">
        <v>0</v>
      </c>
      <c r="G1330" s="154">
        <v>0</v>
      </c>
      <c r="H1330" s="154">
        <v>0</v>
      </c>
      <c r="I1330" s="154">
        <v>0</v>
      </c>
      <c r="J1330" s="154">
        <v>0</v>
      </c>
      <c r="K1330" s="154">
        <v>0</v>
      </c>
      <c r="L1330" s="154">
        <v>0</v>
      </c>
      <c r="M1330" s="154">
        <v>0</v>
      </c>
      <c r="N1330" s="154">
        <v>23</v>
      </c>
      <c r="O1330" s="154" t="s">
        <v>188</v>
      </c>
      <c r="P1330" s="2"/>
    </row>
    <row r="1331" spans="1:16" ht="13.5" customHeight="1" x14ac:dyDescent="0.25">
      <c r="A1331" s="155">
        <v>0.75</v>
      </c>
      <c r="B1331" s="154">
        <v>6</v>
      </c>
      <c r="C1331" s="154">
        <v>0</v>
      </c>
      <c r="D1331" s="154">
        <v>0</v>
      </c>
      <c r="E1331" s="154">
        <v>5</v>
      </c>
      <c r="F1331" s="154">
        <v>0</v>
      </c>
      <c r="G1331" s="154">
        <v>1</v>
      </c>
      <c r="H1331" s="154">
        <v>0</v>
      </c>
      <c r="I1331" s="154">
        <v>0</v>
      </c>
      <c r="J1331" s="154">
        <v>0</v>
      </c>
      <c r="K1331" s="154">
        <v>0</v>
      </c>
      <c r="L1331" s="154">
        <v>0</v>
      </c>
      <c r="M1331" s="154">
        <v>0</v>
      </c>
      <c r="N1331" s="154">
        <v>25.9</v>
      </c>
      <c r="O1331" s="154" t="s">
        <v>188</v>
      </c>
      <c r="P1331" s="2"/>
    </row>
    <row r="1332" spans="1:16" ht="13.5" customHeight="1" x14ac:dyDescent="0.25">
      <c r="A1332" s="155">
        <v>0.76041666666666696</v>
      </c>
      <c r="B1332" s="154">
        <v>4</v>
      </c>
      <c r="C1332" s="154">
        <v>0</v>
      </c>
      <c r="D1332" s="154">
        <v>0</v>
      </c>
      <c r="E1332" s="154">
        <v>4</v>
      </c>
      <c r="F1332" s="154">
        <v>0</v>
      </c>
      <c r="G1332" s="154">
        <v>0</v>
      </c>
      <c r="H1332" s="154">
        <v>0</v>
      </c>
      <c r="I1332" s="154">
        <v>0</v>
      </c>
      <c r="J1332" s="154">
        <v>0</v>
      </c>
      <c r="K1332" s="154">
        <v>0</v>
      </c>
      <c r="L1332" s="154">
        <v>0</v>
      </c>
      <c r="M1332" s="154">
        <v>0</v>
      </c>
      <c r="N1332" s="154">
        <v>23.4</v>
      </c>
      <c r="O1332" s="154" t="s">
        <v>188</v>
      </c>
      <c r="P1332" s="2"/>
    </row>
    <row r="1333" spans="1:16" ht="13.5" customHeight="1" x14ac:dyDescent="0.25">
      <c r="A1333" s="155">
        <v>0.77083333333333304</v>
      </c>
      <c r="B1333" s="154">
        <v>4</v>
      </c>
      <c r="C1333" s="154">
        <v>0</v>
      </c>
      <c r="D1333" s="154">
        <v>0</v>
      </c>
      <c r="E1333" s="154">
        <v>4</v>
      </c>
      <c r="F1333" s="154">
        <v>0</v>
      </c>
      <c r="G1333" s="154">
        <v>0</v>
      </c>
      <c r="H1333" s="154">
        <v>0</v>
      </c>
      <c r="I1333" s="154">
        <v>0</v>
      </c>
      <c r="J1333" s="154">
        <v>0</v>
      </c>
      <c r="K1333" s="154">
        <v>0</v>
      </c>
      <c r="L1333" s="154">
        <v>0</v>
      </c>
      <c r="M1333" s="154">
        <v>0</v>
      </c>
      <c r="N1333" s="154">
        <v>22.2</v>
      </c>
      <c r="O1333" s="154" t="s">
        <v>188</v>
      </c>
      <c r="P1333" s="2"/>
    </row>
    <row r="1334" spans="1:16" ht="13.5" customHeight="1" x14ac:dyDescent="0.25">
      <c r="A1334" s="155">
        <v>0.78125</v>
      </c>
      <c r="B1334" s="154">
        <v>6</v>
      </c>
      <c r="C1334" s="154">
        <v>0</v>
      </c>
      <c r="D1334" s="154">
        <v>0</v>
      </c>
      <c r="E1334" s="154">
        <v>6</v>
      </c>
      <c r="F1334" s="154">
        <v>0</v>
      </c>
      <c r="G1334" s="154">
        <v>0</v>
      </c>
      <c r="H1334" s="154">
        <v>0</v>
      </c>
      <c r="I1334" s="154">
        <v>0</v>
      </c>
      <c r="J1334" s="154">
        <v>0</v>
      </c>
      <c r="K1334" s="154">
        <v>0</v>
      </c>
      <c r="L1334" s="154">
        <v>0</v>
      </c>
      <c r="M1334" s="154">
        <v>0</v>
      </c>
      <c r="N1334" s="154">
        <v>27.8</v>
      </c>
      <c r="O1334" s="154" t="s">
        <v>188</v>
      </c>
      <c r="P1334" s="2"/>
    </row>
    <row r="1335" spans="1:16" ht="13.5" customHeight="1" x14ac:dyDescent="0.25">
      <c r="A1335" s="155">
        <v>0.79166666666666696</v>
      </c>
      <c r="B1335" s="154">
        <v>3</v>
      </c>
      <c r="C1335" s="154">
        <v>0</v>
      </c>
      <c r="D1335" s="154">
        <v>0</v>
      </c>
      <c r="E1335" s="154">
        <v>3</v>
      </c>
      <c r="F1335" s="154">
        <v>0</v>
      </c>
      <c r="G1335" s="154">
        <v>0</v>
      </c>
      <c r="H1335" s="154">
        <v>0</v>
      </c>
      <c r="I1335" s="154">
        <v>0</v>
      </c>
      <c r="J1335" s="154">
        <v>0</v>
      </c>
      <c r="K1335" s="154">
        <v>0</v>
      </c>
      <c r="L1335" s="154">
        <v>0</v>
      </c>
      <c r="M1335" s="154">
        <v>0</v>
      </c>
      <c r="N1335" s="154">
        <v>24.9</v>
      </c>
      <c r="O1335" s="154" t="s">
        <v>188</v>
      </c>
      <c r="P1335" s="2"/>
    </row>
    <row r="1336" spans="1:16" ht="13.5" customHeight="1" x14ac:dyDescent="0.25">
      <c r="A1336" s="155">
        <v>0.80208333333333304</v>
      </c>
      <c r="B1336" s="154">
        <v>8</v>
      </c>
      <c r="C1336" s="154">
        <v>0</v>
      </c>
      <c r="D1336" s="154">
        <v>0</v>
      </c>
      <c r="E1336" s="154">
        <v>8</v>
      </c>
      <c r="F1336" s="154">
        <v>0</v>
      </c>
      <c r="G1336" s="154">
        <v>0</v>
      </c>
      <c r="H1336" s="154">
        <v>0</v>
      </c>
      <c r="I1336" s="154">
        <v>0</v>
      </c>
      <c r="J1336" s="154">
        <v>0</v>
      </c>
      <c r="K1336" s="154">
        <v>0</v>
      </c>
      <c r="L1336" s="154">
        <v>0</v>
      </c>
      <c r="M1336" s="154">
        <v>0</v>
      </c>
      <c r="N1336" s="154">
        <v>26.5</v>
      </c>
      <c r="O1336" s="154" t="s">
        <v>188</v>
      </c>
      <c r="P1336" s="2"/>
    </row>
    <row r="1337" spans="1:16" ht="13.5" customHeight="1" x14ac:dyDescent="0.25">
      <c r="A1337" s="155">
        <v>0.8125</v>
      </c>
      <c r="B1337" s="154">
        <v>1</v>
      </c>
      <c r="C1337" s="154">
        <v>0</v>
      </c>
      <c r="D1337" s="154">
        <v>0</v>
      </c>
      <c r="E1337" s="154">
        <v>1</v>
      </c>
      <c r="F1337" s="154">
        <v>0</v>
      </c>
      <c r="G1337" s="154">
        <v>0</v>
      </c>
      <c r="H1337" s="154">
        <v>0</v>
      </c>
      <c r="I1337" s="154">
        <v>0</v>
      </c>
      <c r="J1337" s="154">
        <v>0</v>
      </c>
      <c r="K1337" s="154">
        <v>0</v>
      </c>
      <c r="L1337" s="154">
        <v>0</v>
      </c>
      <c r="M1337" s="154">
        <v>0</v>
      </c>
      <c r="N1337" s="154">
        <v>28.3</v>
      </c>
      <c r="O1337" s="154" t="s">
        <v>188</v>
      </c>
      <c r="P1337" s="2"/>
    </row>
    <row r="1338" spans="1:16" ht="13.5" customHeight="1" x14ac:dyDescent="0.25">
      <c r="A1338" s="155">
        <v>0.82291666666666696</v>
      </c>
      <c r="B1338" s="154">
        <v>4</v>
      </c>
      <c r="C1338" s="154">
        <v>0</v>
      </c>
      <c r="D1338" s="154">
        <v>0</v>
      </c>
      <c r="E1338" s="154">
        <v>4</v>
      </c>
      <c r="F1338" s="154">
        <v>0</v>
      </c>
      <c r="G1338" s="154">
        <v>0</v>
      </c>
      <c r="H1338" s="154">
        <v>0</v>
      </c>
      <c r="I1338" s="154">
        <v>0</v>
      </c>
      <c r="J1338" s="154">
        <v>0</v>
      </c>
      <c r="K1338" s="154">
        <v>0</v>
      </c>
      <c r="L1338" s="154">
        <v>0</v>
      </c>
      <c r="M1338" s="154">
        <v>0</v>
      </c>
      <c r="N1338" s="154">
        <v>25.1</v>
      </c>
      <c r="O1338" s="154" t="s">
        <v>188</v>
      </c>
      <c r="P1338" s="2"/>
    </row>
    <row r="1339" spans="1:16" ht="13.5" customHeight="1" x14ac:dyDescent="0.25">
      <c r="A1339" s="155">
        <v>0.83333333333333304</v>
      </c>
      <c r="B1339" s="154">
        <v>4</v>
      </c>
      <c r="C1339" s="154">
        <v>0</v>
      </c>
      <c r="D1339" s="154">
        <v>0</v>
      </c>
      <c r="E1339" s="154">
        <v>3</v>
      </c>
      <c r="F1339" s="154">
        <v>1</v>
      </c>
      <c r="G1339" s="154">
        <v>0</v>
      </c>
      <c r="H1339" s="154">
        <v>0</v>
      </c>
      <c r="I1339" s="154">
        <v>0</v>
      </c>
      <c r="J1339" s="154">
        <v>0</v>
      </c>
      <c r="K1339" s="154">
        <v>0</v>
      </c>
      <c r="L1339" s="154">
        <v>0</v>
      </c>
      <c r="M1339" s="154">
        <v>0</v>
      </c>
      <c r="N1339" s="154">
        <v>27.3</v>
      </c>
      <c r="O1339" s="154" t="s">
        <v>188</v>
      </c>
      <c r="P1339" s="2"/>
    </row>
    <row r="1340" spans="1:16" ht="13.5" customHeight="1" x14ac:dyDescent="0.25">
      <c r="A1340" s="155">
        <v>0.84375</v>
      </c>
      <c r="B1340" s="154">
        <v>3</v>
      </c>
      <c r="C1340" s="154">
        <v>0</v>
      </c>
      <c r="D1340" s="154">
        <v>0</v>
      </c>
      <c r="E1340" s="154">
        <v>3</v>
      </c>
      <c r="F1340" s="154">
        <v>0</v>
      </c>
      <c r="G1340" s="154">
        <v>0</v>
      </c>
      <c r="H1340" s="154">
        <v>0</v>
      </c>
      <c r="I1340" s="154">
        <v>0</v>
      </c>
      <c r="J1340" s="154">
        <v>0</v>
      </c>
      <c r="K1340" s="154">
        <v>0</v>
      </c>
      <c r="L1340" s="154">
        <v>0</v>
      </c>
      <c r="M1340" s="154">
        <v>0</v>
      </c>
      <c r="N1340" s="154">
        <v>28.7</v>
      </c>
      <c r="O1340" s="154" t="s">
        <v>188</v>
      </c>
      <c r="P1340" s="2"/>
    </row>
    <row r="1341" spans="1:16" ht="13.5" customHeight="1" x14ac:dyDescent="0.25">
      <c r="A1341" s="155">
        <v>0.85416666666666696</v>
      </c>
      <c r="B1341" s="154">
        <v>2</v>
      </c>
      <c r="C1341" s="154">
        <v>0</v>
      </c>
      <c r="D1341" s="154">
        <v>0</v>
      </c>
      <c r="E1341" s="154">
        <v>2</v>
      </c>
      <c r="F1341" s="154">
        <v>0</v>
      </c>
      <c r="G1341" s="154">
        <v>0</v>
      </c>
      <c r="H1341" s="154">
        <v>0</v>
      </c>
      <c r="I1341" s="154">
        <v>0</v>
      </c>
      <c r="J1341" s="154">
        <v>0</v>
      </c>
      <c r="K1341" s="154">
        <v>0</v>
      </c>
      <c r="L1341" s="154">
        <v>0</v>
      </c>
      <c r="M1341" s="154">
        <v>0</v>
      </c>
      <c r="N1341" s="154">
        <v>26.7</v>
      </c>
      <c r="O1341" s="154" t="s">
        <v>188</v>
      </c>
      <c r="P1341" s="2"/>
    </row>
    <row r="1342" spans="1:16" ht="13.5" customHeight="1" x14ac:dyDescent="0.25">
      <c r="A1342" s="155">
        <v>0.86458333333333304</v>
      </c>
      <c r="B1342" s="154">
        <v>1</v>
      </c>
      <c r="C1342" s="154">
        <v>0</v>
      </c>
      <c r="D1342" s="154">
        <v>0</v>
      </c>
      <c r="E1342" s="154">
        <v>1</v>
      </c>
      <c r="F1342" s="154">
        <v>0</v>
      </c>
      <c r="G1342" s="154">
        <v>0</v>
      </c>
      <c r="H1342" s="154">
        <v>0</v>
      </c>
      <c r="I1342" s="154">
        <v>0</v>
      </c>
      <c r="J1342" s="154">
        <v>0</v>
      </c>
      <c r="K1342" s="154">
        <v>0</v>
      </c>
      <c r="L1342" s="154">
        <v>0</v>
      </c>
      <c r="M1342" s="154">
        <v>0</v>
      </c>
      <c r="N1342" s="154">
        <v>17.2</v>
      </c>
      <c r="O1342" s="154" t="s">
        <v>188</v>
      </c>
      <c r="P1342" s="2"/>
    </row>
    <row r="1343" spans="1:16" ht="13.5" customHeight="1" x14ac:dyDescent="0.25">
      <c r="A1343" s="155">
        <v>0.875</v>
      </c>
      <c r="B1343" s="154">
        <v>1</v>
      </c>
      <c r="C1343" s="154">
        <v>0</v>
      </c>
      <c r="D1343" s="154">
        <v>0</v>
      </c>
      <c r="E1343" s="154">
        <v>1</v>
      </c>
      <c r="F1343" s="154">
        <v>0</v>
      </c>
      <c r="G1343" s="154">
        <v>0</v>
      </c>
      <c r="H1343" s="154">
        <v>0</v>
      </c>
      <c r="I1343" s="154">
        <v>0</v>
      </c>
      <c r="J1343" s="154">
        <v>0</v>
      </c>
      <c r="K1343" s="154">
        <v>0</v>
      </c>
      <c r="L1343" s="154">
        <v>0</v>
      </c>
      <c r="M1343" s="154">
        <v>0</v>
      </c>
      <c r="N1343" s="154">
        <v>29.9</v>
      </c>
      <c r="O1343" s="154" t="s">
        <v>188</v>
      </c>
      <c r="P1343" s="2"/>
    </row>
    <row r="1344" spans="1:16" ht="13.5" customHeight="1" x14ac:dyDescent="0.25">
      <c r="A1344" s="155">
        <v>0.88541666666666696</v>
      </c>
      <c r="B1344" s="154">
        <v>3</v>
      </c>
      <c r="C1344" s="154">
        <v>0</v>
      </c>
      <c r="D1344" s="154">
        <v>0</v>
      </c>
      <c r="E1344" s="154">
        <v>3</v>
      </c>
      <c r="F1344" s="154">
        <v>0</v>
      </c>
      <c r="G1344" s="154">
        <v>0</v>
      </c>
      <c r="H1344" s="154">
        <v>0</v>
      </c>
      <c r="I1344" s="154">
        <v>0</v>
      </c>
      <c r="J1344" s="154">
        <v>0</v>
      </c>
      <c r="K1344" s="154">
        <v>0</v>
      </c>
      <c r="L1344" s="154">
        <v>0</v>
      </c>
      <c r="M1344" s="154">
        <v>0</v>
      </c>
      <c r="N1344" s="154">
        <v>27</v>
      </c>
      <c r="O1344" s="154" t="s">
        <v>188</v>
      </c>
      <c r="P1344" s="2"/>
    </row>
    <row r="1345" spans="1:16" ht="13.5" customHeight="1" x14ac:dyDescent="0.25">
      <c r="A1345" s="155">
        <v>0.89583333333333304</v>
      </c>
      <c r="B1345" s="154">
        <v>0</v>
      </c>
      <c r="C1345" s="154">
        <v>0</v>
      </c>
      <c r="D1345" s="154">
        <v>0</v>
      </c>
      <c r="E1345" s="154">
        <v>0</v>
      </c>
      <c r="F1345" s="154">
        <v>0</v>
      </c>
      <c r="G1345" s="154">
        <v>0</v>
      </c>
      <c r="H1345" s="154">
        <v>0</v>
      </c>
      <c r="I1345" s="154">
        <v>0</v>
      </c>
      <c r="J1345" s="154">
        <v>0</v>
      </c>
      <c r="K1345" s="154">
        <v>0</v>
      </c>
      <c r="L1345" s="154">
        <v>0</v>
      </c>
      <c r="M1345" s="154">
        <v>0</v>
      </c>
      <c r="N1345" s="154" t="s">
        <v>188</v>
      </c>
      <c r="O1345" s="154" t="s">
        <v>188</v>
      </c>
      <c r="P1345" s="2"/>
    </row>
    <row r="1346" spans="1:16" ht="13.5" customHeight="1" x14ac:dyDescent="0.25">
      <c r="A1346" s="155">
        <v>0.90625</v>
      </c>
      <c r="B1346" s="154">
        <v>2</v>
      </c>
      <c r="C1346" s="154">
        <v>0</v>
      </c>
      <c r="D1346" s="154">
        <v>0</v>
      </c>
      <c r="E1346" s="154">
        <v>2</v>
      </c>
      <c r="F1346" s="154">
        <v>0</v>
      </c>
      <c r="G1346" s="154">
        <v>0</v>
      </c>
      <c r="H1346" s="154">
        <v>0</v>
      </c>
      <c r="I1346" s="154">
        <v>0</v>
      </c>
      <c r="J1346" s="154">
        <v>0</v>
      </c>
      <c r="K1346" s="154">
        <v>0</v>
      </c>
      <c r="L1346" s="154">
        <v>0</v>
      </c>
      <c r="M1346" s="154">
        <v>0</v>
      </c>
      <c r="N1346" s="154">
        <v>26.6</v>
      </c>
      <c r="O1346" s="154" t="s">
        <v>188</v>
      </c>
      <c r="P1346" s="2"/>
    </row>
    <row r="1347" spans="1:16" ht="13.5" customHeight="1" x14ac:dyDescent="0.25">
      <c r="A1347" s="155">
        <v>0.91666666666666696</v>
      </c>
      <c r="B1347" s="154">
        <v>1</v>
      </c>
      <c r="C1347" s="154">
        <v>0</v>
      </c>
      <c r="D1347" s="154">
        <v>0</v>
      </c>
      <c r="E1347" s="154">
        <v>1</v>
      </c>
      <c r="F1347" s="154">
        <v>0</v>
      </c>
      <c r="G1347" s="154">
        <v>0</v>
      </c>
      <c r="H1347" s="154">
        <v>0</v>
      </c>
      <c r="I1347" s="154">
        <v>0</v>
      </c>
      <c r="J1347" s="154">
        <v>0</v>
      </c>
      <c r="K1347" s="154">
        <v>0</v>
      </c>
      <c r="L1347" s="154">
        <v>0</v>
      </c>
      <c r="M1347" s="154">
        <v>0</v>
      </c>
      <c r="N1347" s="154">
        <v>17.899999999999999</v>
      </c>
      <c r="O1347" s="154" t="s">
        <v>188</v>
      </c>
      <c r="P1347" s="2"/>
    </row>
    <row r="1348" spans="1:16" ht="13.5" customHeight="1" x14ac:dyDescent="0.25">
      <c r="A1348" s="155">
        <v>0.92708333333333304</v>
      </c>
      <c r="B1348" s="154">
        <v>2</v>
      </c>
      <c r="C1348" s="154">
        <v>0</v>
      </c>
      <c r="D1348" s="154">
        <v>0</v>
      </c>
      <c r="E1348" s="154">
        <v>2</v>
      </c>
      <c r="F1348" s="154">
        <v>0</v>
      </c>
      <c r="G1348" s="154">
        <v>0</v>
      </c>
      <c r="H1348" s="154">
        <v>0</v>
      </c>
      <c r="I1348" s="154">
        <v>0</v>
      </c>
      <c r="J1348" s="154">
        <v>0</v>
      </c>
      <c r="K1348" s="154">
        <v>0</v>
      </c>
      <c r="L1348" s="154">
        <v>0</v>
      </c>
      <c r="M1348" s="154">
        <v>0</v>
      </c>
      <c r="N1348" s="154">
        <v>29.2</v>
      </c>
      <c r="O1348" s="154" t="s">
        <v>188</v>
      </c>
      <c r="P1348" s="2"/>
    </row>
    <row r="1349" spans="1:16" ht="13.5" customHeight="1" x14ac:dyDescent="0.25">
      <c r="A1349" s="155">
        <v>0.9375</v>
      </c>
      <c r="B1349" s="154">
        <v>1</v>
      </c>
      <c r="C1349" s="154">
        <v>0</v>
      </c>
      <c r="D1349" s="154">
        <v>0</v>
      </c>
      <c r="E1349" s="154">
        <v>1</v>
      </c>
      <c r="F1349" s="154">
        <v>0</v>
      </c>
      <c r="G1349" s="154">
        <v>0</v>
      </c>
      <c r="H1349" s="154">
        <v>0</v>
      </c>
      <c r="I1349" s="154">
        <v>0</v>
      </c>
      <c r="J1349" s="154">
        <v>0</v>
      </c>
      <c r="K1349" s="154">
        <v>0</v>
      </c>
      <c r="L1349" s="154">
        <v>0</v>
      </c>
      <c r="M1349" s="154">
        <v>0</v>
      </c>
      <c r="N1349" s="154">
        <v>40</v>
      </c>
      <c r="O1349" s="154" t="s">
        <v>188</v>
      </c>
      <c r="P1349" s="2"/>
    </row>
    <row r="1350" spans="1:16" ht="13.5" customHeight="1" x14ac:dyDescent="0.25">
      <c r="A1350" s="155">
        <v>0.94791666666666696</v>
      </c>
      <c r="B1350" s="154">
        <v>0</v>
      </c>
      <c r="C1350" s="154">
        <v>0</v>
      </c>
      <c r="D1350" s="154">
        <v>0</v>
      </c>
      <c r="E1350" s="154">
        <v>0</v>
      </c>
      <c r="F1350" s="154">
        <v>0</v>
      </c>
      <c r="G1350" s="154">
        <v>0</v>
      </c>
      <c r="H1350" s="154">
        <v>0</v>
      </c>
      <c r="I1350" s="154">
        <v>0</v>
      </c>
      <c r="J1350" s="154">
        <v>0</v>
      </c>
      <c r="K1350" s="154">
        <v>0</v>
      </c>
      <c r="L1350" s="154">
        <v>0</v>
      </c>
      <c r="M1350" s="154">
        <v>0</v>
      </c>
      <c r="N1350" s="154" t="s">
        <v>188</v>
      </c>
      <c r="O1350" s="154" t="s">
        <v>188</v>
      </c>
      <c r="P1350" s="2"/>
    </row>
    <row r="1351" spans="1:16" ht="13.5" customHeight="1" x14ac:dyDescent="0.25">
      <c r="A1351" s="155">
        <v>0.95833333333333304</v>
      </c>
      <c r="B1351" s="154">
        <v>0</v>
      </c>
      <c r="C1351" s="154">
        <v>0</v>
      </c>
      <c r="D1351" s="154">
        <v>0</v>
      </c>
      <c r="E1351" s="154">
        <v>0</v>
      </c>
      <c r="F1351" s="154">
        <v>0</v>
      </c>
      <c r="G1351" s="154">
        <v>0</v>
      </c>
      <c r="H1351" s="154">
        <v>0</v>
      </c>
      <c r="I1351" s="154">
        <v>0</v>
      </c>
      <c r="J1351" s="154">
        <v>0</v>
      </c>
      <c r="K1351" s="154">
        <v>0</v>
      </c>
      <c r="L1351" s="154">
        <v>0</v>
      </c>
      <c r="M1351" s="154">
        <v>0</v>
      </c>
      <c r="N1351" s="154" t="s">
        <v>188</v>
      </c>
      <c r="O1351" s="154" t="s">
        <v>188</v>
      </c>
      <c r="P1351" s="2"/>
    </row>
    <row r="1352" spans="1:16" ht="13.5" customHeight="1" x14ac:dyDescent="0.25">
      <c r="A1352" s="155">
        <v>0.96875</v>
      </c>
      <c r="B1352" s="154">
        <v>1</v>
      </c>
      <c r="C1352" s="154">
        <v>0</v>
      </c>
      <c r="D1352" s="154">
        <v>0</v>
      </c>
      <c r="E1352" s="154">
        <v>1</v>
      </c>
      <c r="F1352" s="154">
        <v>0</v>
      </c>
      <c r="G1352" s="154">
        <v>0</v>
      </c>
      <c r="H1352" s="154">
        <v>0</v>
      </c>
      <c r="I1352" s="154">
        <v>0</v>
      </c>
      <c r="J1352" s="154">
        <v>0</v>
      </c>
      <c r="K1352" s="154">
        <v>0</v>
      </c>
      <c r="L1352" s="154">
        <v>0</v>
      </c>
      <c r="M1352" s="154">
        <v>0</v>
      </c>
      <c r="N1352" s="154">
        <v>23.7</v>
      </c>
      <c r="O1352" s="154" t="s">
        <v>188</v>
      </c>
      <c r="P1352" s="2"/>
    </row>
    <row r="1353" spans="1:16" ht="13.5" customHeight="1" x14ac:dyDescent="0.25">
      <c r="A1353" s="155">
        <v>0.97916666666666696</v>
      </c>
      <c r="B1353" s="154">
        <v>1</v>
      </c>
      <c r="C1353" s="154">
        <v>0</v>
      </c>
      <c r="D1353" s="154">
        <v>0</v>
      </c>
      <c r="E1353" s="154">
        <v>1</v>
      </c>
      <c r="F1353" s="154">
        <v>0</v>
      </c>
      <c r="G1353" s="154">
        <v>0</v>
      </c>
      <c r="H1353" s="154">
        <v>0</v>
      </c>
      <c r="I1353" s="154">
        <v>0</v>
      </c>
      <c r="J1353" s="154">
        <v>0</v>
      </c>
      <c r="K1353" s="154">
        <v>0</v>
      </c>
      <c r="L1353" s="154">
        <v>0</v>
      </c>
      <c r="M1353" s="154">
        <v>0</v>
      </c>
      <c r="N1353" s="154">
        <v>25</v>
      </c>
      <c r="O1353" s="154" t="s">
        <v>188</v>
      </c>
      <c r="P1353" s="2"/>
    </row>
    <row r="1354" spans="1:16" ht="13.5" customHeight="1" thickBot="1" x14ac:dyDescent="0.3">
      <c r="A1354" s="156">
        <v>0.98958333333333304</v>
      </c>
      <c r="B1354" s="154">
        <v>1</v>
      </c>
      <c r="C1354" s="154">
        <v>0</v>
      </c>
      <c r="D1354" s="154">
        <v>0</v>
      </c>
      <c r="E1354" s="154">
        <v>1</v>
      </c>
      <c r="F1354" s="154">
        <v>0</v>
      </c>
      <c r="G1354" s="154">
        <v>0</v>
      </c>
      <c r="H1354" s="154">
        <v>0</v>
      </c>
      <c r="I1354" s="154">
        <v>0</v>
      </c>
      <c r="J1354" s="154">
        <v>0</v>
      </c>
      <c r="K1354" s="154">
        <v>0</v>
      </c>
      <c r="L1354" s="154">
        <v>0</v>
      </c>
      <c r="M1354" s="154">
        <v>0</v>
      </c>
      <c r="N1354" s="154">
        <v>35.799999999999997</v>
      </c>
      <c r="O1354" s="154" t="s">
        <v>188</v>
      </c>
      <c r="P1354" s="2"/>
    </row>
    <row r="1355" spans="1:16" ht="13.5" customHeight="1" thickTop="1" x14ac:dyDescent="0.25">
      <c r="A1355" s="157" t="s">
        <v>44</v>
      </c>
      <c r="B1355" s="158">
        <f t="shared" ref="B1355:M1355" si="97">SUM(B1287:B1334)</f>
        <v>420</v>
      </c>
      <c r="C1355" s="158">
        <f t="shared" si="97"/>
        <v>13</v>
      </c>
      <c r="D1355" s="158">
        <f t="shared" si="97"/>
        <v>6</v>
      </c>
      <c r="E1355" s="158">
        <f t="shared" si="97"/>
        <v>346</v>
      </c>
      <c r="F1355" s="158">
        <f t="shared" si="97"/>
        <v>42</v>
      </c>
      <c r="G1355" s="158">
        <f t="shared" si="97"/>
        <v>6</v>
      </c>
      <c r="H1355" s="158">
        <f t="shared" si="97"/>
        <v>0</v>
      </c>
      <c r="I1355" s="158">
        <f t="shared" si="97"/>
        <v>2</v>
      </c>
      <c r="J1355" s="158">
        <f t="shared" si="97"/>
        <v>5</v>
      </c>
      <c r="K1355" s="158">
        <f t="shared" si="97"/>
        <v>0</v>
      </c>
      <c r="L1355" s="158">
        <f t="shared" si="97"/>
        <v>0</v>
      </c>
      <c r="M1355" s="158">
        <f t="shared" si="97"/>
        <v>0</v>
      </c>
      <c r="N1355" s="159">
        <v>23.7</v>
      </c>
      <c r="O1355" s="159">
        <v>28.3</v>
      </c>
    </row>
    <row r="1356" spans="1:16" ht="13.5" customHeight="1" x14ac:dyDescent="0.25">
      <c r="A1356" s="160" t="s">
        <v>45</v>
      </c>
      <c r="B1356" s="154">
        <f t="shared" ref="B1356:M1356" si="98">SUM(B1283:B1346)</f>
        <v>471</v>
      </c>
      <c r="C1356" s="154">
        <f t="shared" si="98"/>
        <v>13</v>
      </c>
      <c r="D1356" s="154">
        <f t="shared" si="98"/>
        <v>6</v>
      </c>
      <c r="E1356" s="154">
        <f t="shared" si="98"/>
        <v>389</v>
      </c>
      <c r="F1356" s="154">
        <f t="shared" si="98"/>
        <v>49</v>
      </c>
      <c r="G1356" s="154">
        <f t="shared" si="98"/>
        <v>7</v>
      </c>
      <c r="H1356" s="154">
        <f t="shared" si="98"/>
        <v>0</v>
      </c>
      <c r="I1356" s="154">
        <f t="shared" si="98"/>
        <v>2</v>
      </c>
      <c r="J1356" s="154">
        <f t="shared" si="98"/>
        <v>5</v>
      </c>
      <c r="K1356" s="154">
        <f t="shared" si="98"/>
        <v>0</v>
      </c>
      <c r="L1356" s="154">
        <f t="shared" si="98"/>
        <v>0</v>
      </c>
      <c r="M1356" s="154">
        <f t="shared" si="98"/>
        <v>0</v>
      </c>
      <c r="N1356" s="161">
        <v>24</v>
      </c>
      <c r="O1356" s="161">
        <v>28.6</v>
      </c>
    </row>
    <row r="1357" spans="1:16" ht="13.5" customHeight="1" x14ac:dyDescent="0.25">
      <c r="A1357" s="154" t="s">
        <v>46</v>
      </c>
      <c r="B1357" s="154">
        <f t="shared" ref="B1357:M1357" si="99">SUM(B1283:B1354)</f>
        <v>478</v>
      </c>
      <c r="C1357" s="154">
        <f t="shared" si="99"/>
        <v>13</v>
      </c>
      <c r="D1357" s="154">
        <f t="shared" si="99"/>
        <v>6</v>
      </c>
      <c r="E1357" s="154">
        <f t="shared" si="99"/>
        <v>396</v>
      </c>
      <c r="F1357" s="154">
        <f t="shared" si="99"/>
        <v>49</v>
      </c>
      <c r="G1357" s="154">
        <f t="shared" si="99"/>
        <v>7</v>
      </c>
      <c r="H1357" s="154">
        <f t="shared" si="99"/>
        <v>0</v>
      </c>
      <c r="I1357" s="154">
        <f t="shared" si="99"/>
        <v>2</v>
      </c>
      <c r="J1357" s="154">
        <f t="shared" si="99"/>
        <v>5</v>
      </c>
      <c r="K1357" s="154">
        <f t="shared" si="99"/>
        <v>0</v>
      </c>
      <c r="L1357" s="154">
        <f t="shared" si="99"/>
        <v>0</v>
      </c>
      <c r="M1357" s="154">
        <f t="shared" si="99"/>
        <v>0</v>
      </c>
      <c r="N1357" s="161">
        <v>24.1</v>
      </c>
      <c r="O1357" s="161">
        <v>28.7</v>
      </c>
    </row>
    <row r="1358" spans="1:16" ht="13.5" customHeight="1" thickBot="1" x14ac:dyDescent="0.3">
      <c r="A1358" s="162" t="s">
        <v>47</v>
      </c>
      <c r="B1358" s="162">
        <f t="shared" ref="B1358:M1358" si="100">SUM(B1259:B1354)</f>
        <v>485</v>
      </c>
      <c r="C1358" s="162">
        <f t="shared" si="100"/>
        <v>13</v>
      </c>
      <c r="D1358" s="162">
        <f t="shared" si="100"/>
        <v>6</v>
      </c>
      <c r="E1358" s="162">
        <f t="shared" si="100"/>
        <v>402</v>
      </c>
      <c r="F1358" s="162">
        <f t="shared" si="100"/>
        <v>50</v>
      </c>
      <c r="G1358" s="162">
        <f t="shared" si="100"/>
        <v>7</v>
      </c>
      <c r="H1358" s="162">
        <f t="shared" si="100"/>
        <v>0</v>
      </c>
      <c r="I1358" s="162">
        <f t="shared" si="100"/>
        <v>2</v>
      </c>
      <c r="J1358" s="162">
        <f t="shared" si="100"/>
        <v>5</v>
      </c>
      <c r="K1358" s="162">
        <f t="shared" si="100"/>
        <v>0</v>
      </c>
      <c r="L1358" s="162">
        <f t="shared" si="100"/>
        <v>0</v>
      </c>
      <c r="M1358" s="162">
        <f t="shared" si="100"/>
        <v>0</v>
      </c>
      <c r="N1358" s="163">
        <v>24.1</v>
      </c>
      <c r="O1358" s="163">
        <v>28.7</v>
      </c>
    </row>
    <row r="1359" spans="1:16" ht="13.5" customHeight="1" thickTop="1" x14ac:dyDescent="0.25">
      <c r="N1359" s="164"/>
      <c r="O1359" s="164"/>
    </row>
    <row r="1360" spans="1:16" ht="13.5" customHeight="1" thickBot="1" x14ac:dyDescent="0.3">
      <c r="A1360" s="165" t="s">
        <v>9</v>
      </c>
      <c r="B1360" s="166" t="str">
        <f>TEXT(C1360,"dddd")</f>
        <v>Sunday</v>
      </c>
      <c r="C1360" s="166">
        <f>C1256+1</f>
        <v>44843</v>
      </c>
      <c r="D1360" s="165"/>
      <c r="E1360" s="165"/>
      <c r="F1360" s="165"/>
      <c r="G1360" s="165"/>
      <c r="H1360" s="165"/>
      <c r="I1360" s="165"/>
      <c r="J1360" s="165"/>
      <c r="K1360" s="165"/>
      <c r="L1360" s="165"/>
      <c r="M1360" s="165"/>
      <c r="N1360" s="167"/>
      <c r="O1360" s="167"/>
    </row>
    <row r="1361" spans="1:16" ht="13.5" customHeight="1" thickTop="1" thickBot="1" x14ac:dyDescent="0.3">
      <c r="A1361" s="165"/>
      <c r="B1361" s="521" t="s">
        <v>30</v>
      </c>
      <c r="C1361" s="521" t="s">
        <v>31</v>
      </c>
      <c r="D1361" s="521" t="s">
        <v>32</v>
      </c>
      <c r="E1361" s="521" t="s">
        <v>33</v>
      </c>
      <c r="F1361" s="521" t="s">
        <v>34</v>
      </c>
      <c r="G1361" s="521" t="s">
        <v>35</v>
      </c>
      <c r="H1361" s="521" t="s">
        <v>36</v>
      </c>
      <c r="I1361" s="521" t="s">
        <v>37</v>
      </c>
      <c r="J1361" s="521" t="s">
        <v>38</v>
      </c>
      <c r="K1361" s="521" t="s">
        <v>39</v>
      </c>
      <c r="L1361" s="521" t="s">
        <v>40</v>
      </c>
      <c r="M1361" s="521" t="s">
        <v>41</v>
      </c>
      <c r="N1361" s="523" t="s">
        <v>42</v>
      </c>
      <c r="O1361" s="523" t="s">
        <v>43</v>
      </c>
    </row>
    <row r="1362" spans="1:16" ht="13.5" customHeight="1" thickTop="1" thickBot="1" x14ac:dyDescent="0.3">
      <c r="A1362" s="168" t="s">
        <v>50</v>
      </c>
      <c r="B1362" s="522"/>
      <c r="C1362" s="522"/>
      <c r="D1362" s="522"/>
      <c r="E1362" s="522"/>
      <c r="F1362" s="522"/>
      <c r="G1362" s="522"/>
      <c r="H1362" s="522"/>
      <c r="I1362" s="522"/>
      <c r="J1362" s="522"/>
      <c r="K1362" s="522"/>
      <c r="L1362" s="522"/>
      <c r="M1362" s="522"/>
      <c r="N1362" s="524"/>
      <c r="O1362" s="524"/>
    </row>
    <row r="1363" spans="1:16" ht="13.5" customHeight="1" thickTop="1" x14ac:dyDescent="0.25">
      <c r="A1363" s="153">
        <v>0</v>
      </c>
      <c r="B1363" s="154">
        <v>1</v>
      </c>
      <c r="C1363" s="154">
        <v>0</v>
      </c>
      <c r="D1363" s="154">
        <v>0</v>
      </c>
      <c r="E1363" s="154">
        <v>1</v>
      </c>
      <c r="F1363" s="154">
        <v>0</v>
      </c>
      <c r="G1363" s="154">
        <v>0</v>
      </c>
      <c r="H1363" s="154">
        <v>0</v>
      </c>
      <c r="I1363" s="154">
        <v>0</v>
      </c>
      <c r="J1363" s="154">
        <v>0</v>
      </c>
      <c r="K1363" s="154">
        <v>0</v>
      </c>
      <c r="L1363" s="154">
        <v>0</v>
      </c>
      <c r="M1363" s="154">
        <v>0</v>
      </c>
      <c r="N1363" s="154">
        <v>31.5</v>
      </c>
      <c r="O1363" s="154" t="s">
        <v>188</v>
      </c>
      <c r="P1363" s="2"/>
    </row>
    <row r="1364" spans="1:16" ht="13.5" customHeight="1" x14ac:dyDescent="0.25">
      <c r="A1364" s="155">
        <v>1.0416666666666666E-2</v>
      </c>
      <c r="B1364" s="154">
        <v>0</v>
      </c>
      <c r="C1364" s="154">
        <v>0</v>
      </c>
      <c r="D1364" s="154">
        <v>0</v>
      </c>
      <c r="E1364" s="154">
        <v>0</v>
      </c>
      <c r="F1364" s="154">
        <v>0</v>
      </c>
      <c r="G1364" s="154">
        <v>0</v>
      </c>
      <c r="H1364" s="154">
        <v>0</v>
      </c>
      <c r="I1364" s="154">
        <v>0</v>
      </c>
      <c r="J1364" s="154">
        <v>0</v>
      </c>
      <c r="K1364" s="154">
        <v>0</v>
      </c>
      <c r="L1364" s="154">
        <v>0</v>
      </c>
      <c r="M1364" s="154">
        <v>0</v>
      </c>
      <c r="N1364" s="154" t="s">
        <v>188</v>
      </c>
      <c r="O1364" s="154" t="s">
        <v>188</v>
      </c>
      <c r="P1364" s="2"/>
    </row>
    <row r="1365" spans="1:16" ht="13.5" customHeight="1" x14ac:dyDescent="0.25">
      <c r="A1365" s="155">
        <v>2.0833333333333332E-2</v>
      </c>
      <c r="B1365" s="154">
        <v>0</v>
      </c>
      <c r="C1365" s="154">
        <v>0</v>
      </c>
      <c r="D1365" s="154">
        <v>0</v>
      </c>
      <c r="E1365" s="154">
        <v>0</v>
      </c>
      <c r="F1365" s="154">
        <v>0</v>
      </c>
      <c r="G1365" s="154">
        <v>0</v>
      </c>
      <c r="H1365" s="154">
        <v>0</v>
      </c>
      <c r="I1365" s="154">
        <v>0</v>
      </c>
      <c r="J1365" s="154">
        <v>0</v>
      </c>
      <c r="K1365" s="154">
        <v>0</v>
      </c>
      <c r="L1365" s="154">
        <v>0</v>
      </c>
      <c r="M1365" s="154">
        <v>0</v>
      </c>
      <c r="N1365" s="154" t="s">
        <v>188</v>
      </c>
      <c r="O1365" s="154" t="s">
        <v>188</v>
      </c>
      <c r="P1365" s="2"/>
    </row>
    <row r="1366" spans="1:16" ht="13.5" customHeight="1" x14ac:dyDescent="0.25">
      <c r="A1366" s="155">
        <v>3.125E-2</v>
      </c>
      <c r="B1366" s="154">
        <v>0</v>
      </c>
      <c r="C1366" s="154">
        <v>0</v>
      </c>
      <c r="D1366" s="154">
        <v>0</v>
      </c>
      <c r="E1366" s="154">
        <v>0</v>
      </c>
      <c r="F1366" s="154">
        <v>0</v>
      </c>
      <c r="G1366" s="154">
        <v>0</v>
      </c>
      <c r="H1366" s="154">
        <v>0</v>
      </c>
      <c r="I1366" s="154">
        <v>0</v>
      </c>
      <c r="J1366" s="154">
        <v>0</v>
      </c>
      <c r="K1366" s="154">
        <v>0</v>
      </c>
      <c r="L1366" s="154">
        <v>0</v>
      </c>
      <c r="M1366" s="154">
        <v>0</v>
      </c>
      <c r="N1366" s="154" t="s">
        <v>188</v>
      </c>
      <c r="O1366" s="154" t="s">
        <v>188</v>
      </c>
      <c r="P1366" s="2"/>
    </row>
    <row r="1367" spans="1:16" ht="13.5" customHeight="1" x14ac:dyDescent="0.25">
      <c r="A1367" s="155">
        <v>4.1666666666666664E-2</v>
      </c>
      <c r="B1367" s="154">
        <v>2</v>
      </c>
      <c r="C1367" s="154">
        <v>0</v>
      </c>
      <c r="D1367" s="154">
        <v>0</v>
      </c>
      <c r="E1367" s="154">
        <v>1</v>
      </c>
      <c r="F1367" s="154">
        <v>1</v>
      </c>
      <c r="G1367" s="154">
        <v>0</v>
      </c>
      <c r="H1367" s="154">
        <v>0</v>
      </c>
      <c r="I1367" s="154">
        <v>0</v>
      </c>
      <c r="J1367" s="154">
        <v>0</v>
      </c>
      <c r="K1367" s="154">
        <v>0</v>
      </c>
      <c r="L1367" s="154">
        <v>0</v>
      </c>
      <c r="M1367" s="154">
        <v>0</v>
      </c>
      <c r="N1367" s="154">
        <v>32.5</v>
      </c>
      <c r="O1367" s="154" t="s">
        <v>188</v>
      </c>
      <c r="P1367" s="2"/>
    </row>
    <row r="1368" spans="1:16" ht="13.5" customHeight="1" x14ac:dyDescent="0.25">
      <c r="A1368" s="155">
        <v>5.2083333333333336E-2</v>
      </c>
      <c r="B1368" s="154">
        <v>0</v>
      </c>
      <c r="C1368" s="154">
        <v>0</v>
      </c>
      <c r="D1368" s="154">
        <v>0</v>
      </c>
      <c r="E1368" s="154">
        <v>0</v>
      </c>
      <c r="F1368" s="154">
        <v>0</v>
      </c>
      <c r="G1368" s="154">
        <v>0</v>
      </c>
      <c r="H1368" s="154">
        <v>0</v>
      </c>
      <c r="I1368" s="154">
        <v>0</v>
      </c>
      <c r="J1368" s="154">
        <v>0</v>
      </c>
      <c r="K1368" s="154">
        <v>0</v>
      </c>
      <c r="L1368" s="154">
        <v>0</v>
      </c>
      <c r="M1368" s="154">
        <v>0</v>
      </c>
      <c r="N1368" s="154" t="s">
        <v>188</v>
      </c>
      <c r="O1368" s="154" t="s">
        <v>188</v>
      </c>
      <c r="P1368" s="2"/>
    </row>
    <row r="1369" spans="1:16" ht="13.5" customHeight="1" x14ac:dyDescent="0.25">
      <c r="A1369" s="155">
        <v>6.25E-2</v>
      </c>
      <c r="B1369" s="154">
        <v>0</v>
      </c>
      <c r="C1369" s="154">
        <v>0</v>
      </c>
      <c r="D1369" s="154">
        <v>0</v>
      </c>
      <c r="E1369" s="154">
        <v>0</v>
      </c>
      <c r="F1369" s="154">
        <v>0</v>
      </c>
      <c r="G1369" s="154">
        <v>0</v>
      </c>
      <c r="H1369" s="154">
        <v>0</v>
      </c>
      <c r="I1369" s="154">
        <v>0</v>
      </c>
      <c r="J1369" s="154">
        <v>0</v>
      </c>
      <c r="K1369" s="154">
        <v>0</v>
      </c>
      <c r="L1369" s="154">
        <v>0</v>
      </c>
      <c r="M1369" s="154">
        <v>0</v>
      </c>
      <c r="N1369" s="154" t="s">
        <v>188</v>
      </c>
      <c r="O1369" s="154" t="s">
        <v>188</v>
      </c>
      <c r="P1369" s="2"/>
    </row>
    <row r="1370" spans="1:16" ht="13.5" customHeight="1" x14ac:dyDescent="0.25">
      <c r="A1370" s="155">
        <v>7.2916666666666699E-2</v>
      </c>
      <c r="B1370" s="154">
        <v>0</v>
      </c>
      <c r="C1370" s="154">
        <v>0</v>
      </c>
      <c r="D1370" s="154">
        <v>0</v>
      </c>
      <c r="E1370" s="154">
        <v>0</v>
      </c>
      <c r="F1370" s="154">
        <v>0</v>
      </c>
      <c r="G1370" s="154">
        <v>0</v>
      </c>
      <c r="H1370" s="154">
        <v>0</v>
      </c>
      <c r="I1370" s="154">
        <v>0</v>
      </c>
      <c r="J1370" s="154">
        <v>0</v>
      </c>
      <c r="K1370" s="154">
        <v>0</v>
      </c>
      <c r="L1370" s="154">
        <v>0</v>
      </c>
      <c r="M1370" s="154">
        <v>0</v>
      </c>
      <c r="N1370" s="154" t="s">
        <v>188</v>
      </c>
      <c r="O1370" s="154" t="s">
        <v>188</v>
      </c>
      <c r="P1370" s="2"/>
    </row>
    <row r="1371" spans="1:16" ht="13.5" customHeight="1" x14ac:dyDescent="0.25">
      <c r="A1371" s="155">
        <v>8.3333333333333301E-2</v>
      </c>
      <c r="B1371" s="154">
        <v>0</v>
      </c>
      <c r="C1371" s="154">
        <v>0</v>
      </c>
      <c r="D1371" s="154">
        <v>0</v>
      </c>
      <c r="E1371" s="154">
        <v>0</v>
      </c>
      <c r="F1371" s="154">
        <v>0</v>
      </c>
      <c r="G1371" s="154">
        <v>0</v>
      </c>
      <c r="H1371" s="154">
        <v>0</v>
      </c>
      <c r="I1371" s="154">
        <v>0</v>
      </c>
      <c r="J1371" s="154">
        <v>0</v>
      </c>
      <c r="K1371" s="154">
        <v>0</v>
      </c>
      <c r="L1371" s="154">
        <v>0</v>
      </c>
      <c r="M1371" s="154">
        <v>0</v>
      </c>
      <c r="N1371" s="154" t="s">
        <v>188</v>
      </c>
      <c r="O1371" s="154" t="s">
        <v>188</v>
      </c>
      <c r="P1371" s="2"/>
    </row>
    <row r="1372" spans="1:16" ht="13.5" customHeight="1" x14ac:dyDescent="0.25">
      <c r="A1372" s="155">
        <v>9.375E-2</v>
      </c>
      <c r="B1372" s="154">
        <v>0</v>
      </c>
      <c r="C1372" s="154">
        <v>0</v>
      </c>
      <c r="D1372" s="154">
        <v>0</v>
      </c>
      <c r="E1372" s="154">
        <v>0</v>
      </c>
      <c r="F1372" s="154">
        <v>0</v>
      </c>
      <c r="G1372" s="154">
        <v>0</v>
      </c>
      <c r="H1372" s="154">
        <v>0</v>
      </c>
      <c r="I1372" s="154">
        <v>0</v>
      </c>
      <c r="J1372" s="154">
        <v>0</v>
      </c>
      <c r="K1372" s="154">
        <v>0</v>
      </c>
      <c r="L1372" s="154">
        <v>0</v>
      </c>
      <c r="M1372" s="154">
        <v>0</v>
      </c>
      <c r="N1372" s="154" t="s">
        <v>188</v>
      </c>
      <c r="O1372" s="154" t="s">
        <v>188</v>
      </c>
      <c r="P1372" s="2"/>
    </row>
    <row r="1373" spans="1:16" ht="13.5" customHeight="1" x14ac:dyDescent="0.25">
      <c r="A1373" s="155">
        <v>0.104166666666667</v>
      </c>
      <c r="B1373" s="154">
        <v>0</v>
      </c>
      <c r="C1373" s="154">
        <v>0</v>
      </c>
      <c r="D1373" s="154">
        <v>0</v>
      </c>
      <c r="E1373" s="154">
        <v>0</v>
      </c>
      <c r="F1373" s="154">
        <v>0</v>
      </c>
      <c r="G1373" s="154">
        <v>0</v>
      </c>
      <c r="H1373" s="154">
        <v>0</v>
      </c>
      <c r="I1373" s="154">
        <v>0</v>
      </c>
      <c r="J1373" s="154">
        <v>0</v>
      </c>
      <c r="K1373" s="154">
        <v>0</v>
      </c>
      <c r="L1373" s="154">
        <v>0</v>
      </c>
      <c r="M1373" s="154">
        <v>0</v>
      </c>
      <c r="N1373" s="154" t="s">
        <v>188</v>
      </c>
      <c r="O1373" s="154" t="s">
        <v>188</v>
      </c>
      <c r="P1373" s="2"/>
    </row>
    <row r="1374" spans="1:16" ht="13.5" customHeight="1" x14ac:dyDescent="0.25">
      <c r="A1374" s="155">
        <v>0.114583333333333</v>
      </c>
      <c r="B1374" s="154">
        <v>0</v>
      </c>
      <c r="C1374" s="154">
        <v>0</v>
      </c>
      <c r="D1374" s="154">
        <v>0</v>
      </c>
      <c r="E1374" s="154">
        <v>0</v>
      </c>
      <c r="F1374" s="154">
        <v>0</v>
      </c>
      <c r="G1374" s="154">
        <v>0</v>
      </c>
      <c r="H1374" s="154">
        <v>0</v>
      </c>
      <c r="I1374" s="154">
        <v>0</v>
      </c>
      <c r="J1374" s="154">
        <v>0</v>
      </c>
      <c r="K1374" s="154">
        <v>0</v>
      </c>
      <c r="L1374" s="154">
        <v>0</v>
      </c>
      <c r="M1374" s="154">
        <v>0</v>
      </c>
      <c r="N1374" s="154" t="s">
        <v>188</v>
      </c>
      <c r="O1374" s="154" t="s">
        <v>188</v>
      </c>
      <c r="P1374" s="2"/>
    </row>
    <row r="1375" spans="1:16" ht="13.5" customHeight="1" x14ac:dyDescent="0.25">
      <c r="A1375" s="155">
        <v>0.125</v>
      </c>
      <c r="B1375" s="154">
        <v>0</v>
      </c>
      <c r="C1375" s="154">
        <v>0</v>
      </c>
      <c r="D1375" s="154">
        <v>0</v>
      </c>
      <c r="E1375" s="154">
        <v>0</v>
      </c>
      <c r="F1375" s="154">
        <v>0</v>
      </c>
      <c r="G1375" s="154">
        <v>0</v>
      </c>
      <c r="H1375" s="154">
        <v>0</v>
      </c>
      <c r="I1375" s="154">
        <v>0</v>
      </c>
      <c r="J1375" s="154">
        <v>0</v>
      </c>
      <c r="K1375" s="154">
        <v>0</v>
      </c>
      <c r="L1375" s="154">
        <v>0</v>
      </c>
      <c r="M1375" s="154">
        <v>0</v>
      </c>
      <c r="N1375" s="154" t="s">
        <v>188</v>
      </c>
      <c r="O1375" s="154" t="s">
        <v>188</v>
      </c>
      <c r="P1375" s="2"/>
    </row>
    <row r="1376" spans="1:16" ht="13.5" customHeight="1" x14ac:dyDescent="0.25">
      <c r="A1376" s="155">
        <v>0.13541666666666699</v>
      </c>
      <c r="B1376" s="154">
        <v>0</v>
      </c>
      <c r="C1376" s="154">
        <v>0</v>
      </c>
      <c r="D1376" s="154">
        <v>0</v>
      </c>
      <c r="E1376" s="154">
        <v>0</v>
      </c>
      <c r="F1376" s="154">
        <v>0</v>
      </c>
      <c r="G1376" s="154">
        <v>0</v>
      </c>
      <c r="H1376" s="154">
        <v>0</v>
      </c>
      <c r="I1376" s="154">
        <v>0</v>
      </c>
      <c r="J1376" s="154">
        <v>0</v>
      </c>
      <c r="K1376" s="154">
        <v>0</v>
      </c>
      <c r="L1376" s="154">
        <v>0</v>
      </c>
      <c r="M1376" s="154">
        <v>0</v>
      </c>
      <c r="N1376" s="154" t="s">
        <v>188</v>
      </c>
      <c r="O1376" s="154" t="s">
        <v>188</v>
      </c>
      <c r="P1376" s="2"/>
    </row>
    <row r="1377" spans="1:16" ht="13.5" customHeight="1" x14ac:dyDescent="0.25">
      <c r="A1377" s="155">
        <v>0.14583333333333301</v>
      </c>
      <c r="B1377" s="154">
        <v>0</v>
      </c>
      <c r="C1377" s="154">
        <v>0</v>
      </c>
      <c r="D1377" s="154">
        <v>0</v>
      </c>
      <c r="E1377" s="154">
        <v>0</v>
      </c>
      <c r="F1377" s="154">
        <v>0</v>
      </c>
      <c r="G1377" s="154">
        <v>0</v>
      </c>
      <c r="H1377" s="154">
        <v>0</v>
      </c>
      <c r="I1377" s="154">
        <v>0</v>
      </c>
      <c r="J1377" s="154">
        <v>0</v>
      </c>
      <c r="K1377" s="154">
        <v>0</v>
      </c>
      <c r="L1377" s="154">
        <v>0</v>
      </c>
      <c r="M1377" s="154">
        <v>0</v>
      </c>
      <c r="N1377" s="154" t="s">
        <v>188</v>
      </c>
      <c r="O1377" s="154" t="s">
        <v>188</v>
      </c>
      <c r="P1377" s="2"/>
    </row>
    <row r="1378" spans="1:16" ht="13.5" customHeight="1" x14ac:dyDescent="0.25">
      <c r="A1378" s="155">
        <v>0.15625</v>
      </c>
      <c r="B1378" s="154">
        <v>0</v>
      </c>
      <c r="C1378" s="154">
        <v>0</v>
      </c>
      <c r="D1378" s="154">
        <v>0</v>
      </c>
      <c r="E1378" s="154">
        <v>0</v>
      </c>
      <c r="F1378" s="154">
        <v>0</v>
      </c>
      <c r="G1378" s="154">
        <v>0</v>
      </c>
      <c r="H1378" s="154">
        <v>0</v>
      </c>
      <c r="I1378" s="154">
        <v>0</v>
      </c>
      <c r="J1378" s="154">
        <v>0</v>
      </c>
      <c r="K1378" s="154">
        <v>0</v>
      </c>
      <c r="L1378" s="154">
        <v>0</v>
      </c>
      <c r="M1378" s="154">
        <v>0</v>
      </c>
      <c r="N1378" s="154" t="s">
        <v>188</v>
      </c>
      <c r="O1378" s="154" t="s">
        <v>188</v>
      </c>
      <c r="P1378" s="2"/>
    </row>
    <row r="1379" spans="1:16" ht="13.5" customHeight="1" x14ac:dyDescent="0.25">
      <c r="A1379" s="155">
        <v>0.16666666666666699</v>
      </c>
      <c r="B1379" s="154">
        <v>0</v>
      </c>
      <c r="C1379" s="154">
        <v>0</v>
      </c>
      <c r="D1379" s="154">
        <v>0</v>
      </c>
      <c r="E1379" s="154">
        <v>0</v>
      </c>
      <c r="F1379" s="154">
        <v>0</v>
      </c>
      <c r="G1379" s="154">
        <v>0</v>
      </c>
      <c r="H1379" s="154">
        <v>0</v>
      </c>
      <c r="I1379" s="154">
        <v>0</v>
      </c>
      <c r="J1379" s="154">
        <v>0</v>
      </c>
      <c r="K1379" s="154">
        <v>0</v>
      </c>
      <c r="L1379" s="154">
        <v>0</v>
      </c>
      <c r="M1379" s="154">
        <v>0</v>
      </c>
      <c r="N1379" s="154" t="s">
        <v>188</v>
      </c>
      <c r="O1379" s="154" t="s">
        <v>188</v>
      </c>
      <c r="P1379" s="2"/>
    </row>
    <row r="1380" spans="1:16" ht="13.5" customHeight="1" x14ac:dyDescent="0.25">
      <c r="A1380" s="155">
        <v>0.17708333333333301</v>
      </c>
      <c r="B1380" s="154">
        <v>0</v>
      </c>
      <c r="C1380" s="154">
        <v>0</v>
      </c>
      <c r="D1380" s="154">
        <v>0</v>
      </c>
      <c r="E1380" s="154">
        <v>0</v>
      </c>
      <c r="F1380" s="154">
        <v>0</v>
      </c>
      <c r="G1380" s="154">
        <v>0</v>
      </c>
      <c r="H1380" s="154">
        <v>0</v>
      </c>
      <c r="I1380" s="154">
        <v>0</v>
      </c>
      <c r="J1380" s="154">
        <v>0</v>
      </c>
      <c r="K1380" s="154">
        <v>0</v>
      </c>
      <c r="L1380" s="154">
        <v>0</v>
      </c>
      <c r="M1380" s="154">
        <v>0</v>
      </c>
      <c r="N1380" s="154" t="s">
        <v>188</v>
      </c>
      <c r="O1380" s="154" t="s">
        <v>188</v>
      </c>
      <c r="P1380" s="2"/>
    </row>
    <row r="1381" spans="1:16" ht="13.5" customHeight="1" x14ac:dyDescent="0.25">
      <c r="A1381" s="155">
        <v>0.1875</v>
      </c>
      <c r="B1381" s="154">
        <v>0</v>
      </c>
      <c r="C1381" s="154">
        <v>0</v>
      </c>
      <c r="D1381" s="154">
        <v>0</v>
      </c>
      <c r="E1381" s="154">
        <v>0</v>
      </c>
      <c r="F1381" s="154">
        <v>0</v>
      </c>
      <c r="G1381" s="154">
        <v>0</v>
      </c>
      <c r="H1381" s="154">
        <v>0</v>
      </c>
      <c r="I1381" s="154">
        <v>0</v>
      </c>
      <c r="J1381" s="154">
        <v>0</v>
      </c>
      <c r="K1381" s="154">
        <v>0</v>
      </c>
      <c r="L1381" s="154">
        <v>0</v>
      </c>
      <c r="M1381" s="154">
        <v>0</v>
      </c>
      <c r="N1381" s="154" t="s">
        <v>188</v>
      </c>
      <c r="O1381" s="154" t="s">
        <v>188</v>
      </c>
      <c r="P1381" s="2"/>
    </row>
    <row r="1382" spans="1:16" ht="13.5" customHeight="1" x14ac:dyDescent="0.25">
      <c r="A1382" s="155">
        <v>0.19791666666666699</v>
      </c>
      <c r="B1382" s="154">
        <v>0</v>
      </c>
      <c r="C1382" s="154">
        <v>0</v>
      </c>
      <c r="D1382" s="154">
        <v>0</v>
      </c>
      <c r="E1382" s="154">
        <v>0</v>
      </c>
      <c r="F1382" s="154">
        <v>0</v>
      </c>
      <c r="G1382" s="154">
        <v>0</v>
      </c>
      <c r="H1382" s="154">
        <v>0</v>
      </c>
      <c r="I1382" s="154">
        <v>0</v>
      </c>
      <c r="J1382" s="154">
        <v>0</v>
      </c>
      <c r="K1382" s="154">
        <v>0</v>
      </c>
      <c r="L1382" s="154">
        <v>0</v>
      </c>
      <c r="M1382" s="154">
        <v>0</v>
      </c>
      <c r="N1382" s="154" t="s">
        <v>188</v>
      </c>
      <c r="O1382" s="154" t="s">
        <v>188</v>
      </c>
      <c r="P1382" s="2"/>
    </row>
    <row r="1383" spans="1:16" ht="13.5" customHeight="1" x14ac:dyDescent="0.25">
      <c r="A1383" s="155">
        <v>0.20833333333333301</v>
      </c>
      <c r="B1383" s="154">
        <v>0</v>
      </c>
      <c r="C1383" s="154">
        <v>0</v>
      </c>
      <c r="D1383" s="154">
        <v>0</v>
      </c>
      <c r="E1383" s="154">
        <v>0</v>
      </c>
      <c r="F1383" s="154">
        <v>0</v>
      </c>
      <c r="G1383" s="154">
        <v>0</v>
      </c>
      <c r="H1383" s="154">
        <v>0</v>
      </c>
      <c r="I1383" s="154">
        <v>0</v>
      </c>
      <c r="J1383" s="154">
        <v>0</v>
      </c>
      <c r="K1383" s="154">
        <v>0</v>
      </c>
      <c r="L1383" s="154">
        <v>0</v>
      </c>
      <c r="M1383" s="154">
        <v>0</v>
      </c>
      <c r="N1383" s="154" t="s">
        <v>188</v>
      </c>
      <c r="O1383" s="154" t="s">
        <v>188</v>
      </c>
      <c r="P1383" s="2"/>
    </row>
    <row r="1384" spans="1:16" ht="13.5" customHeight="1" x14ac:dyDescent="0.25">
      <c r="A1384" s="155">
        <v>0.21875</v>
      </c>
      <c r="B1384" s="154">
        <v>0</v>
      </c>
      <c r="C1384" s="154">
        <v>0</v>
      </c>
      <c r="D1384" s="154">
        <v>0</v>
      </c>
      <c r="E1384" s="154">
        <v>0</v>
      </c>
      <c r="F1384" s="154">
        <v>0</v>
      </c>
      <c r="G1384" s="154">
        <v>0</v>
      </c>
      <c r="H1384" s="154">
        <v>0</v>
      </c>
      <c r="I1384" s="154">
        <v>0</v>
      </c>
      <c r="J1384" s="154">
        <v>0</v>
      </c>
      <c r="K1384" s="154">
        <v>0</v>
      </c>
      <c r="L1384" s="154">
        <v>0</v>
      </c>
      <c r="M1384" s="154">
        <v>0</v>
      </c>
      <c r="N1384" s="154" t="s">
        <v>188</v>
      </c>
      <c r="O1384" s="154" t="s">
        <v>188</v>
      </c>
      <c r="P1384" s="2"/>
    </row>
    <row r="1385" spans="1:16" ht="13.5" customHeight="1" x14ac:dyDescent="0.25">
      <c r="A1385" s="155">
        <v>0.22916666666666699</v>
      </c>
      <c r="B1385" s="154">
        <v>0</v>
      </c>
      <c r="C1385" s="154">
        <v>0</v>
      </c>
      <c r="D1385" s="154">
        <v>0</v>
      </c>
      <c r="E1385" s="154">
        <v>0</v>
      </c>
      <c r="F1385" s="154">
        <v>0</v>
      </c>
      <c r="G1385" s="154">
        <v>0</v>
      </c>
      <c r="H1385" s="154">
        <v>0</v>
      </c>
      <c r="I1385" s="154">
        <v>0</v>
      </c>
      <c r="J1385" s="154">
        <v>0</v>
      </c>
      <c r="K1385" s="154">
        <v>0</v>
      </c>
      <c r="L1385" s="154">
        <v>0</v>
      </c>
      <c r="M1385" s="154">
        <v>0</v>
      </c>
      <c r="N1385" s="154" t="s">
        <v>188</v>
      </c>
      <c r="O1385" s="154" t="s">
        <v>188</v>
      </c>
      <c r="P1385" s="2"/>
    </row>
    <row r="1386" spans="1:16" ht="13.5" customHeight="1" x14ac:dyDescent="0.25">
      <c r="A1386" s="155">
        <v>0.23958333333333301</v>
      </c>
      <c r="B1386" s="154">
        <v>0</v>
      </c>
      <c r="C1386" s="154">
        <v>0</v>
      </c>
      <c r="D1386" s="154">
        <v>0</v>
      </c>
      <c r="E1386" s="154">
        <v>0</v>
      </c>
      <c r="F1386" s="154">
        <v>0</v>
      </c>
      <c r="G1386" s="154">
        <v>0</v>
      </c>
      <c r="H1386" s="154">
        <v>0</v>
      </c>
      <c r="I1386" s="154">
        <v>0</v>
      </c>
      <c r="J1386" s="154">
        <v>0</v>
      </c>
      <c r="K1386" s="154">
        <v>0</v>
      </c>
      <c r="L1386" s="154">
        <v>0</v>
      </c>
      <c r="M1386" s="154">
        <v>0</v>
      </c>
      <c r="N1386" s="154" t="s">
        <v>188</v>
      </c>
      <c r="O1386" s="154" t="s">
        <v>188</v>
      </c>
      <c r="P1386" s="2"/>
    </row>
    <row r="1387" spans="1:16" ht="13.5" customHeight="1" x14ac:dyDescent="0.25">
      <c r="A1387" s="155">
        <v>0.25</v>
      </c>
      <c r="B1387" s="154">
        <v>0</v>
      </c>
      <c r="C1387" s="154">
        <v>0</v>
      </c>
      <c r="D1387" s="154">
        <v>0</v>
      </c>
      <c r="E1387" s="154">
        <v>0</v>
      </c>
      <c r="F1387" s="154">
        <v>0</v>
      </c>
      <c r="G1387" s="154">
        <v>0</v>
      </c>
      <c r="H1387" s="154">
        <v>0</v>
      </c>
      <c r="I1387" s="154">
        <v>0</v>
      </c>
      <c r="J1387" s="154">
        <v>0</v>
      </c>
      <c r="K1387" s="154">
        <v>0</v>
      </c>
      <c r="L1387" s="154">
        <v>0</v>
      </c>
      <c r="M1387" s="154">
        <v>0</v>
      </c>
      <c r="N1387" s="154" t="s">
        <v>188</v>
      </c>
      <c r="O1387" s="154" t="s">
        <v>188</v>
      </c>
      <c r="P1387" s="2"/>
    </row>
    <row r="1388" spans="1:16" ht="13.5" customHeight="1" x14ac:dyDescent="0.25">
      <c r="A1388" s="155">
        <v>0.26041666666666702</v>
      </c>
      <c r="B1388" s="154">
        <v>1</v>
      </c>
      <c r="C1388" s="154">
        <v>0</v>
      </c>
      <c r="D1388" s="154">
        <v>0</v>
      </c>
      <c r="E1388" s="154">
        <v>1</v>
      </c>
      <c r="F1388" s="154">
        <v>0</v>
      </c>
      <c r="G1388" s="154">
        <v>0</v>
      </c>
      <c r="H1388" s="154">
        <v>0</v>
      </c>
      <c r="I1388" s="154">
        <v>0</v>
      </c>
      <c r="J1388" s="154">
        <v>0</v>
      </c>
      <c r="K1388" s="154">
        <v>0</v>
      </c>
      <c r="L1388" s="154">
        <v>0</v>
      </c>
      <c r="M1388" s="154">
        <v>0</v>
      </c>
      <c r="N1388" s="154">
        <v>28.4</v>
      </c>
      <c r="O1388" s="154" t="s">
        <v>188</v>
      </c>
      <c r="P1388" s="2"/>
    </row>
    <row r="1389" spans="1:16" ht="13.5" customHeight="1" x14ac:dyDescent="0.25">
      <c r="A1389" s="155">
        <v>0.27083333333333298</v>
      </c>
      <c r="B1389" s="154">
        <v>2</v>
      </c>
      <c r="C1389" s="154">
        <v>0</v>
      </c>
      <c r="D1389" s="154">
        <v>0</v>
      </c>
      <c r="E1389" s="154">
        <v>2</v>
      </c>
      <c r="F1389" s="154">
        <v>0</v>
      </c>
      <c r="G1389" s="154">
        <v>0</v>
      </c>
      <c r="H1389" s="154">
        <v>0</v>
      </c>
      <c r="I1389" s="154">
        <v>0</v>
      </c>
      <c r="J1389" s="154">
        <v>0</v>
      </c>
      <c r="K1389" s="154">
        <v>0</v>
      </c>
      <c r="L1389" s="154">
        <v>0</v>
      </c>
      <c r="M1389" s="154">
        <v>0</v>
      </c>
      <c r="N1389" s="154">
        <v>27.5</v>
      </c>
      <c r="O1389" s="154" t="s">
        <v>188</v>
      </c>
      <c r="P1389" s="2"/>
    </row>
    <row r="1390" spans="1:16" ht="13.5" customHeight="1" x14ac:dyDescent="0.25">
      <c r="A1390" s="155">
        <v>0.28125</v>
      </c>
      <c r="B1390" s="154">
        <v>1</v>
      </c>
      <c r="C1390" s="154">
        <v>0</v>
      </c>
      <c r="D1390" s="154">
        <v>0</v>
      </c>
      <c r="E1390" s="154">
        <v>1</v>
      </c>
      <c r="F1390" s="154">
        <v>0</v>
      </c>
      <c r="G1390" s="154">
        <v>0</v>
      </c>
      <c r="H1390" s="154">
        <v>0</v>
      </c>
      <c r="I1390" s="154">
        <v>0</v>
      </c>
      <c r="J1390" s="154">
        <v>0</v>
      </c>
      <c r="K1390" s="154">
        <v>0</v>
      </c>
      <c r="L1390" s="154">
        <v>0</v>
      </c>
      <c r="M1390" s="154">
        <v>0</v>
      </c>
      <c r="N1390" s="154">
        <v>32.1</v>
      </c>
      <c r="O1390" s="154" t="s">
        <v>188</v>
      </c>
      <c r="P1390" s="2"/>
    </row>
    <row r="1391" spans="1:16" ht="13.5" customHeight="1" x14ac:dyDescent="0.25">
      <c r="A1391" s="155">
        <v>0.29166666666666702</v>
      </c>
      <c r="B1391" s="154">
        <v>1</v>
      </c>
      <c r="C1391" s="154">
        <v>0</v>
      </c>
      <c r="D1391" s="154">
        <v>0</v>
      </c>
      <c r="E1391" s="154">
        <v>1</v>
      </c>
      <c r="F1391" s="154">
        <v>0</v>
      </c>
      <c r="G1391" s="154">
        <v>0</v>
      </c>
      <c r="H1391" s="154">
        <v>0</v>
      </c>
      <c r="I1391" s="154">
        <v>0</v>
      </c>
      <c r="J1391" s="154">
        <v>0</v>
      </c>
      <c r="K1391" s="154">
        <v>0</v>
      </c>
      <c r="L1391" s="154">
        <v>0</v>
      </c>
      <c r="M1391" s="154">
        <v>0</v>
      </c>
      <c r="N1391" s="154">
        <v>27.1</v>
      </c>
      <c r="O1391" s="154" t="s">
        <v>188</v>
      </c>
      <c r="P1391" s="2"/>
    </row>
    <row r="1392" spans="1:16" ht="13.5" customHeight="1" x14ac:dyDescent="0.25">
      <c r="A1392" s="155">
        <v>0.30208333333333298</v>
      </c>
      <c r="B1392" s="154">
        <v>3</v>
      </c>
      <c r="C1392" s="154">
        <v>0</v>
      </c>
      <c r="D1392" s="154">
        <v>0</v>
      </c>
      <c r="E1392" s="154">
        <v>3</v>
      </c>
      <c r="F1392" s="154">
        <v>0</v>
      </c>
      <c r="G1392" s="154">
        <v>0</v>
      </c>
      <c r="H1392" s="154">
        <v>0</v>
      </c>
      <c r="I1392" s="154">
        <v>0</v>
      </c>
      <c r="J1392" s="154">
        <v>0</v>
      </c>
      <c r="K1392" s="154">
        <v>0</v>
      </c>
      <c r="L1392" s="154">
        <v>0</v>
      </c>
      <c r="M1392" s="154">
        <v>0</v>
      </c>
      <c r="N1392" s="154">
        <v>31.1</v>
      </c>
      <c r="O1392" s="154" t="s">
        <v>188</v>
      </c>
      <c r="P1392" s="2"/>
    </row>
    <row r="1393" spans="1:16" ht="13.5" customHeight="1" x14ac:dyDescent="0.25">
      <c r="A1393" s="155">
        <v>0.3125</v>
      </c>
      <c r="B1393" s="154">
        <v>1</v>
      </c>
      <c r="C1393" s="154">
        <v>0</v>
      </c>
      <c r="D1393" s="154">
        <v>0</v>
      </c>
      <c r="E1393" s="154">
        <v>0</v>
      </c>
      <c r="F1393" s="154">
        <v>0</v>
      </c>
      <c r="G1393" s="154">
        <v>1</v>
      </c>
      <c r="H1393" s="154">
        <v>0</v>
      </c>
      <c r="I1393" s="154">
        <v>0</v>
      </c>
      <c r="J1393" s="154">
        <v>0</v>
      </c>
      <c r="K1393" s="154">
        <v>0</v>
      </c>
      <c r="L1393" s="154">
        <v>0</v>
      </c>
      <c r="M1393" s="154">
        <v>0</v>
      </c>
      <c r="N1393" s="154">
        <v>20.100000000000001</v>
      </c>
      <c r="O1393" s="154" t="s">
        <v>188</v>
      </c>
      <c r="P1393" s="2"/>
    </row>
    <row r="1394" spans="1:16" ht="13.5" customHeight="1" x14ac:dyDescent="0.25">
      <c r="A1394" s="155">
        <v>0.32291666666666702</v>
      </c>
      <c r="B1394" s="154">
        <v>3</v>
      </c>
      <c r="C1394" s="154">
        <v>0</v>
      </c>
      <c r="D1394" s="154">
        <v>0</v>
      </c>
      <c r="E1394" s="154">
        <v>2</v>
      </c>
      <c r="F1394" s="154">
        <v>1</v>
      </c>
      <c r="G1394" s="154">
        <v>0</v>
      </c>
      <c r="H1394" s="154">
        <v>0</v>
      </c>
      <c r="I1394" s="154">
        <v>0</v>
      </c>
      <c r="J1394" s="154">
        <v>0</v>
      </c>
      <c r="K1394" s="154">
        <v>0</v>
      </c>
      <c r="L1394" s="154">
        <v>0</v>
      </c>
      <c r="M1394" s="154">
        <v>0</v>
      </c>
      <c r="N1394" s="154">
        <v>24.8</v>
      </c>
      <c r="O1394" s="154" t="s">
        <v>188</v>
      </c>
      <c r="P1394" s="2"/>
    </row>
    <row r="1395" spans="1:16" ht="13.5" customHeight="1" x14ac:dyDescent="0.25">
      <c r="A1395" s="155">
        <v>0.33333333333333298</v>
      </c>
      <c r="B1395" s="154">
        <v>5</v>
      </c>
      <c r="C1395" s="154">
        <v>0</v>
      </c>
      <c r="D1395" s="154">
        <v>0</v>
      </c>
      <c r="E1395" s="154">
        <v>4</v>
      </c>
      <c r="F1395" s="154">
        <v>1</v>
      </c>
      <c r="G1395" s="154">
        <v>0</v>
      </c>
      <c r="H1395" s="154">
        <v>0</v>
      </c>
      <c r="I1395" s="154">
        <v>0</v>
      </c>
      <c r="J1395" s="154">
        <v>0</v>
      </c>
      <c r="K1395" s="154">
        <v>0</v>
      </c>
      <c r="L1395" s="154">
        <v>0</v>
      </c>
      <c r="M1395" s="154">
        <v>0</v>
      </c>
      <c r="N1395" s="154">
        <v>24.8</v>
      </c>
      <c r="O1395" s="154" t="s">
        <v>188</v>
      </c>
      <c r="P1395" s="2"/>
    </row>
    <row r="1396" spans="1:16" ht="13.5" customHeight="1" x14ac:dyDescent="0.25">
      <c r="A1396" s="155">
        <v>0.34375</v>
      </c>
      <c r="B1396" s="154">
        <v>3</v>
      </c>
      <c r="C1396" s="154">
        <v>0</v>
      </c>
      <c r="D1396" s="154">
        <v>1</v>
      </c>
      <c r="E1396" s="154">
        <v>2</v>
      </c>
      <c r="F1396" s="154">
        <v>0</v>
      </c>
      <c r="G1396" s="154">
        <v>0</v>
      </c>
      <c r="H1396" s="154">
        <v>0</v>
      </c>
      <c r="I1396" s="154">
        <v>0</v>
      </c>
      <c r="J1396" s="154">
        <v>0</v>
      </c>
      <c r="K1396" s="154">
        <v>0</v>
      </c>
      <c r="L1396" s="154">
        <v>0</v>
      </c>
      <c r="M1396" s="154">
        <v>0</v>
      </c>
      <c r="N1396" s="154">
        <v>27.7</v>
      </c>
      <c r="O1396" s="154" t="s">
        <v>188</v>
      </c>
      <c r="P1396" s="2"/>
    </row>
    <row r="1397" spans="1:16" ht="13.5" customHeight="1" x14ac:dyDescent="0.25">
      <c r="A1397" s="155">
        <v>0.35416666666666702</v>
      </c>
      <c r="B1397" s="154">
        <v>6</v>
      </c>
      <c r="C1397" s="154">
        <v>2</v>
      </c>
      <c r="D1397" s="154">
        <v>0</v>
      </c>
      <c r="E1397" s="154">
        <v>4</v>
      </c>
      <c r="F1397" s="154">
        <v>0</v>
      </c>
      <c r="G1397" s="154">
        <v>0</v>
      </c>
      <c r="H1397" s="154">
        <v>0</v>
      </c>
      <c r="I1397" s="154">
        <v>0</v>
      </c>
      <c r="J1397" s="154">
        <v>0</v>
      </c>
      <c r="K1397" s="154">
        <v>0</v>
      </c>
      <c r="L1397" s="154">
        <v>0</v>
      </c>
      <c r="M1397" s="154">
        <v>0</v>
      </c>
      <c r="N1397" s="154">
        <v>22.6</v>
      </c>
      <c r="O1397" s="154" t="s">
        <v>188</v>
      </c>
      <c r="P1397" s="2"/>
    </row>
    <row r="1398" spans="1:16" ht="13.5" customHeight="1" x14ac:dyDescent="0.25">
      <c r="A1398" s="155">
        <v>0.36458333333333298</v>
      </c>
      <c r="B1398" s="154">
        <v>5</v>
      </c>
      <c r="C1398" s="154">
        <v>0</v>
      </c>
      <c r="D1398" s="154">
        <v>0</v>
      </c>
      <c r="E1398" s="154">
        <v>4</v>
      </c>
      <c r="F1398" s="154">
        <v>1</v>
      </c>
      <c r="G1398" s="154">
        <v>0</v>
      </c>
      <c r="H1398" s="154">
        <v>0</v>
      </c>
      <c r="I1398" s="154">
        <v>0</v>
      </c>
      <c r="J1398" s="154">
        <v>0</v>
      </c>
      <c r="K1398" s="154">
        <v>0</v>
      </c>
      <c r="L1398" s="154">
        <v>0</v>
      </c>
      <c r="M1398" s="154">
        <v>0</v>
      </c>
      <c r="N1398" s="154">
        <v>25.1</v>
      </c>
      <c r="O1398" s="154" t="s">
        <v>188</v>
      </c>
      <c r="P1398" s="2"/>
    </row>
    <row r="1399" spans="1:16" ht="13.5" customHeight="1" x14ac:dyDescent="0.25">
      <c r="A1399" s="155">
        <v>0.375</v>
      </c>
      <c r="B1399" s="154">
        <v>2</v>
      </c>
      <c r="C1399" s="154">
        <v>0</v>
      </c>
      <c r="D1399" s="154">
        <v>0</v>
      </c>
      <c r="E1399" s="154">
        <v>1</v>
      </c>
      <c r="F1399" s="154">
        <v>1</v>
      </c>
      <c r="G1399" s="154">
        <v>0</v>
      </c>
      <c r="H1399" s="154">
        <v>0</v>
      </c>
      <c r="I1399" s="154">
        <v>0</v>
      </c>
      <c r="J1399" s="154">
        <v>0</v>
      </c>
      <c r="K1399" s="154">
        <v>0</v>
      </c>
      <c r="L1399" s="154">
        <v>0</v>
      </c>
      <c r="M1399" s="154">
        <v>0</v>
      </c>
      <c r="N1399" s="154">
        <v>23.6</v>
      </c>
      <c r="O1399" s="154" t="s">
        <v>188</v>
      </c>
      <c r="P1399" s="2"/>
    </row>
    <row r="1400" spans="1:16" ht="13.5" customHeight="1" x14ac:dyDescent="0.25">
      <c r="A1400" s="155">
        <v>0.38541666666666702</v>
      </c>
      <c r="B1400" s="154">
        <v>8</v>
      </c>
      <c r="C1400" s="154">
        <v>0</v>
      </c>
      <c r="D1400" s="154">
        <v>0</v>
      </c>
      <c r="E1400" s="154">
        <v>8</v>
      </c>
      <c r="F1400" s="154">
        <v>0</v>
      </c>
      <c r="G1400" s="154">
        <v>0</v>
      </c>
      <c r="H1400" s="154">
        <v>0</v>
      </c>
      <c r="I1400" s="154">
        <v>0</v>
      </c>
      <c r="J1400" s="154">
        <v>0</v>
      </c>
      <c r="K1400" s="154">
        <v>0</v>
      </c>
      <c r="L1400" s="154">
        <v>0</v>
      </c>
      <c r="M1400" s="154">
        <v>0</v>
      </c>
      <c r="N1400" s="154">
        <v>24.5</v>
      </c>
      <c r="O1400" s="154" t="s">
        <v>188</v>
      </c>
      <c r="P1400" s="2"/>
    </row>
    <row r="1401" spans="1:16" ht="13.5" customHeight="1" x14ac:dyDescent="0.25">
      <c r="A1401" s="155">
        <v>0.39583333333333298</v>
      </c>
      <c r="B1401" s="154">
        <v>4</v>
      </c>
      <c r="C1401" s="154">
        <v>0</v>
      </c>
      <c r="D1401" s="154">
        <v>0</v>
      </c>
      <c r="E1401" s="154">
        <v>4</v>
      </c>
      <c r="F1401" s="154">
        <v>0</v>
      </c>
      <c r="G1401" s="154">
        <v>0</v>
      </c>
      <c r="H1401" s="154">
        <v>0</v>
      </c>
      <c r="I1401" s="154">
        <v>0</v>
      </c>
      <c r="J1401" s="154">
        <v>0</v>
      </c>
      <c r="K1401" s="154">
        <v>0</v>
      </c>
      <c r="L1401" s="154">
        <v>0</v>
      </c>
      <c r="M1401" s="154">
        <v>0</v>
      </c>
      <c r="N1401" s="154">
        <v>23.8</v>
      </c>
      <c r="O1401" s="154" t="s">
        <v>188</v>
      </c>
      <c r="P1401" s="2"/>
    </row>
    <row r="1402" spans="1:16" ht="13.5" customHeight="1" x14ac:dyDescent="0.25">
      <c r="A1402" s="155">
        <v>0.40625</v>
      </c>
      <c r="B1402" s="154">
        <v>9</v>
      </c>
      <c r="C1402" s="154">
        <v>1</v>
      </c>
      <c r="D1402" s="154">
        <v>0</v>
      </c>
      <c r="E1402" s="154">
        <v>8</v>
      </c>
      <c r="F1402" s="154">
        <v>0</v>
      </c>
      <c r="G1402" s="154">
        <v>0</v>
      </c>
      <c r="H1402" s="154">
        <v>0</v>
      </c>
      <c r="I1402" s="154">
        <v>0</v>
      </c>
      <c r="J1402" s="154">
        <v>0</v>
      </c>
      <c r="K1402" s="154">
        <v>0</v>
      </c>
      <c r="L1402" s="154">
        <v>0</v>
      </c>
      <c r="M1402" s="154">
        <v>0</v>
      </c>
      <c r="N1402" s="154">
        <v>25.1</v>
      </c>
      <c r="O1402" s="154" t="s">
        <v>188</v>
      </c>
      <c r="P1402" s="2"/>
    </row>
    <row r="1403" spans="1:16" ht="13.5" customHeight="1" x14ac:dyDescent="0.25">
      <c r="A1403" s="155">
        <v>0.41666666666666702</v>
      </c>
      <c r="B1403" s="154">
        <v>10</v>
      </c>
      <c r="C1403" s="154">
        <v>0</v>
      </c>
      <c r="D1403" s="154">
        <v>0</v>
      </c>
      <c r="E1403" s="154">
        <v>9</v>
      </c>
      <c r="F1403" s="154">
        <v>1</v>
      </c>
      <c r="G1403" s="154">
        <v>0</v>
      </c>
      <c r="H1403" s="154">
        <v>0</v>
      </c>
      <c r="I1403" s="154">
        <v>0</v>
      </c>
      <c r="J1403" s="154">
        <v>0</v>
      </c>
      <c r="K1403" s="154">
        <v>0</v>
      </c>
      <c r="L1403" s="154">
        <v>0</v>
      </c>
      <c r="M1403" s="154">
        <v>0</v>
      </c>
      <c r="N1403" s="154">
        <v>24.4</v>
      </c>
      <c r="O1403" s="154" t="s">
        <v>188</v>
      </c>
      <c r="P1403" s="2"/>
    </row>
    <row r="1404" spans="1:16" ht="13.5" customHeight="1" x14ac:dyDescent="0.25">
      <c r="A1404" s="155">
        <v>0.42708333333333298</v>
      </c>
      <c r="B1404" s="154">
        <v>6</v>
      </c>
      <c r="C1404" s="154">
        <v>1</v>
      </c>
      <c r="D1404" s="154">
        <v>1</v>
      </c>
      <c r="E1404" s="154">
        <v>2</v>
      </c>
      <c r="F1404" s="154">
        <v>2</v>
      </c>
      <c r="G1404" s="154">
        <v>0</v>
      </c>
      <c r="H1404" s="154">
        <v>0</v>
      </c>
      <c r="I1404" s="154">
        <v>0</v>
      </c>
      <c r="J1404" s="154">
        <v>0</v>
      </c>
      <c r="K1404" s="154">
        <v>0</v>
      </c>
      <c r="L1404" s="154">
        <v>0</v>
      </c>
      <c r="M1404" s="154">
        <v>0</v>
      </c>
      <c r="N1404" s="154">
        <v>22.5</v>
      </c>
      <c r="O1404" s="154" t="s">
        <v>188</v>
      </c>
      <c r="P1404" s="2"/>
    </row>
    <row r="1405" spans="1:16" ht="13.5" customHeight="1" x14ac:dyDescent="0.25">
      <c r="A1405" s="155">
        <v>0.4375</v>
      </c>
      <c r="B1405" s="154">
        <v>7</v>
      </c>
      <c r="C1405" s="154">
        <v>0</v>
      </c>
      <c r="D1405" s="154">
        <v>0</v>
      </c>
      <c r="E1405" s="154">
        <v>7</v>
      </c>
      <c r="F1405" s="154">
        <v>0</v>
      </c>
      <c r="G1405" s="154">
        <v>0</v>
      </c>
      <c r="H1405" s="154">
        <v>0</v>
      </c>
      <c r="I1405" s="154">
        <v>0</v>
      </c>
      <c r="J1405" s="154">
        <v>0</v>
      </c>
      <c r="K1405" s="154">
        <v>0</v>
      </c>
      <c r="L1405" s="154">
        <v>0</v>
      </c>
      <c r="M1405" s="154">
        <v>0</v>
      </c>
      <c r="N1405" s="154">
        <v>24</v>
      </c>
      <c r="O1405" s="154" t="s">
        <v>188</v>
      </c>
      <c r="P1405" s="2"/>
    </row>
    <row r="1406" spans="1:16" ht="13.5" customHeight="1" x14ac:dyDescent="0.25">
      <c r="A1406" s="155">
        <v>0.44791666666666702</v>
      </c>
      <c r="B1406" s="154">
        <v>5</v>
      </c>
      <c r="C1406" s="154">
        <v>0</v>
      </c>
      <c r="D1406" s="154">
        <v>0</v>
      </c>
      <c r="E1406" s="154">
        <v>4</v>
      </c>
      <c r="F1406" s="154">
        <v>0</v>
      </c>
      <c r="G1406" s="154">
        <v>1</v>
      </c>
      <c r="H1406" s="154">
        <v>0</v>
      </c>
      <c r="I1406" s="154">
        <v>0</v>
      </c>
      <c r="J1406" s="154">
        <v>0</v>
      </c>
      <c r="K1406" s="154">
        <v>0</v>
      </c>
      <c r="L1406" s="154">
        <v>0</v>
      </c>
      <c r="M1406" s="154">
        <v>0</v>
      </c>
      <c r="N1406" s="154">
        <v>22.6</v>
      </c>
      <c r="O1406" s="154" t="s">
        <v>188</v>
      </c>
      <c r="P1406" s="2"/>
    </row>
    <row r="1407" spans="1:16" ht="13.5" customHeight="1" x14ac:dyDescent="0.25">
      <c r="A1407" s="155">
        <v>0.45833333333333298</v>
      </c>
      <c r="B1407" s="154">
        <v>11</v>
      </c>
      <c r="C1407" s="154">
        <v>1</v>
      </c>
      <c r="D1407" s="154">
        <v>0</v>
      </c>
      <c r="E1407" s="154">
        <v>10</v>
      </c>
      <c r="F1407" s="154">
        <v>0</v>
      </c>
      <c r="G1407" s="154">
        <v>0</v>
      </c>
      <c r="H1407" s="154">
        <v>0</v>
      </c>
      <c r="I1407" s="154">
        <v>0</v>
      </c>
      <c r="J1407" s="154">
        <v>0</v>
      </c>
      <c r="K1407" s="154">
        <v>0</v>
      </c>
      <c r="L1407" s="154">
        <v>0</v>
      </c>
      <c r="M1407" s="154">
        <v>0</v>
      </c>
      <c r="N1407" s="154">
        <v>24.6</v>
      </c>
      <c r="O1407" s="154">
        <v>30.5</v>
      </c>
      <c r="P1407" s="2"/>
    </row>
    <row r="1408" spans="1:16" ht="13.5" customHeight="1" x14ac:dyDescent="0.25">
      <c r="A1408" s="155">
        <v>0.46875</v>
      </c>
      <c r="B1408" s="154">
        <v>8</v>
      </c>
      <c r="C1408" s="154">
        <v>0</v>
      </c>
      <c r="D1408" s="154">
        <v>0</v>
      </c>
      <c r="E1408" s="154">
        <v>8</v>
      </c>
      <c r="F1408" s="154">
        <v>0</v>
      </c>
      <c r="G1408" s="154">
        <v>0</v>
      </c>
      <c r="H1408" s="154">
        <v>0</v>
      </c>
      <c r="I1408" s="154">
        <v>0</v>
      </c>
      <c r="J1408" s="154">
        <v>0</v>
      </c>
      <c r="K1408" s="154">
        <v>0</v>
      </c>
      <c r="L1408" s="154">
        <v>0</v>
      </c>
      <c r="M1408" s="154">
        <v>0</v>
      </c>
      <c r="N1408" s="154">
        <v>24.4</v>
      </c>
      <c r="O1408" s="154" t="s">
        <v>188</v>
      </c>
      <c r="P1408" s="2"/>
    </row>
    <row r="1409" spans="1:16" ht="13.5" customHeight="1" x14ac:dyDescent="0.25">
      <c r="A1409" s="155">
        <v>0.47916666666666702</v>
      </c>
      <c r="B1409" s="154">
        <v>8</v>
      </c>
      <c r="C1409" s="154">
        <v>0</v>
      </c>
      <c r="D1409" s="154">
        <v>0</v>
      </c>
      <c r="E1409" s="154">
        <v>8</v>
      </c>
      <c r="F1409" s="154">
        <v>0</v>
      </c>
      <c r="G1409" s="154">
        <v>0</v>
      </c>
      <c r="H1409" s="154">
        <v>0</v>
      </c>
      <c r="I1409" s="154">
        <v>0</v>
      </c>
      <c r="J1409" s="154">
        <v>0</v>
      </c>
      <c r="K1409" s="154">
        <v>0</v>
      </c>
      <c r="L1409" s="154">
        <v>0</v>
      </c>
      <c r="M1409" s="154">
        <v>0</v>
      </c>
      <c r="N1409" s="154">
        <v>21.9</v>
      </c>
      <c r="O1409" s="154" t="s">
        <v>188</v>
      </c>
      <c r="P1409" s="2"/>
    </row>
    <row r="1410" spans="1:16" ht="13.5" customHeight="1" x14ac:dyDescent="0.25">
      <c r="A1410" s="155">
        <v>0.48958333333333298</v>
      </c>
      <c r="B1410" s="154">
        <v>12</v>
      </c>
      <c r="C1410" s="154">
        <v>2</v>
      </c>
      <c r="D1410" s="154">
        <v>0</v>
      </c>
      <c r="E1410" s="154">
        <v>8</v>
      </c>
      <c r="F1410" s="154">
        <v>2</v>
      </c>
      <c r="G1410" s="154">
        <v>0</v>
      </c>
      <c r="H1410" s="154">
        <v>0</v>
      </c>
      <c r="I1410" s="154">
        <v>0</v>
      </c>
      <c r="J1410" s="154">
        <v>0</v>
      </c>
      <c r="K1410" s="154">
        <v>0</v>
      </c>
      <c r="L1410" s="154">
        <v>0</v>
      </c>
      <c r="M1410" s="154">
        <v>0</v>
      </c>
      <c r="N1410" s="154">
        <v>22.7</v>
      </c>
      <c r="O1410" s="154">
        <v>27</v>
      </c>
      <c r="P1410" s="2"/>
    </row>
    <row r="1411" spans="1:16" ht="13.5" customHeight="1" x14ac:dyDescent="0.25">
      <c r="A1411" s="155">
        <v>0.5</v>
      </c>
      <c r="B1411" s="154">
        <v>10</v>
      </c>
      <c r="C1411" s="154">
        <v>0</v>
      </c>
      <c r="D1411" s="154">
        <v>1</v>
      </c>
      <c r="E1411" s="154">
        <v>7</v>
      </c>
      <c r="F1411" s="154">
        <v>2</v>
      </c>
      <c r="G1411" s="154">
        <v>0</v>
      </c>
      <c r="H1411" s="154">
        <v>0</v>
      </c>
      <c r="I1411" s="154">
        <v>0</v>
      </c>
      <c r="J1411" s="154">
        <v>0</v>
      </c>
      <c r="K1411" s="154">
        <v>0</v>
      </c>
      <c r="L1411" s="154">
        <v>0</v>
      </c>
      <c r="M1411" s="154">
        <v>0</v>
      </c>
      <c r="N1411" s="154">
        <v>24</v>
      </c>
      <c r="O1411" s="154" t="s">
        <v>188</v>
      </c>
      <c r="P1411" s="2"/>
    </row>
    <row r="1412" spans="1:16" ht="13.5" customHeight="1" x14ac:dyDescent="0.25">
      <c r="A1412" s="155">
        <v>0.51041666666666696</v>
      </c>
      <c r="B1412" s="154">
        <v>7</v>
      </c>
      <c r="C1412" s="154">
        <v>1</v>
      </c>
      <c r="D1412" s="154">
        <v>0</v>
      </c>
      <c r="E1412" s="154">
        <v>6</v>
      </c>
      <c r="F1412" s="154">
        <v>0</v>
      </c>
      <c r="G1412" s="154">
        <v>0</v>
      </c>
      <c r="H1412" s="154">
        <v>0</v>
      </c>
      <c r="I1412" s="154">
        <v>0</v>
      </c>
      <c r="J1412" s="154">
        <v>0</v>
      </c>
      <c r="K1412" s="154">
        <v>0</v>
      </c>
      <c r="L1412" s="154">
        <v>0</v>
      </c>
      <c r="M1412" s="154">
        <v>0</v>
      </c>
      <c r="N1412" s="154">
        <v>22.6</v>
      </c>
      <c r="O1412" s="154" t="s">
        <v>188</v>
      </c>
      <c r="P1412" s="2"/>
    </row>
    <row r="1413" spans="1:16" ht="13.5" customHeight="1" x14ac:dyDescent="0.25">
      <c r="A1413" s="155">
        <v>0.52083333333333304</v>
      </c>
      <c r="B1413" s="154">
        <v>8</v>
      </c>
      <c r="C1413" s="154">
        <v>0</v>
      </c>
      <c r="D1413" s="154">
        <v>0</v>
      </c>
      <c r="E1413" s="154">
        <v>7</v>
      </c>
      <c r="F1413" s="154">
        <v>1</v>
      </c>
      <c r="G1413" s="154">
        <v>0</v>
      </c>
      <c r="H1413" s="154">
        <v>0</v>
      </c>
      <c r="I1413" s="154">
        <v>0</v>
      </c>
      <c r="J1413" s="154">
        <v>0</v>
      </c>
      <c r="K1413" s="154">
        <v>0</v>
      </c>
      <c r="L1413" s="154">
        <v>0</v>
      </c>
      <c r="M1413" s="154">
        <v>0</v>
      </c>
      <c r="N1413" s="154">
        <v>23.5</v>
      </c>
      <c r="O1413" s="154" t="s">
        <v>188</v>
      </c>
      <c r="P1413" s="2"/>
    </row>
    <row r="1414" spans="1:16" ht="13.5" customHeight="1" x14ac:dyDescent="0.25">
      <c r="A1414" s="155">
        <v>0.53125</v>
      </c>
      <c r="B1414" s="154">
        <v>8</v>
      </c>
      <c r="C1414" s="154">
        <v>0</v>
      </c>
      <c r="D1414" s="154">
        <v>0</v>
      </c>
      <c r="E1414" s="154">
        <v>7</v>
      </c>
      <c r="F1414" s="154">
        <v>1</v>
      </c>
      <c r="G1414" s="154">
        <v>0</v>
      </c>
      <c r="H1414" s="154">
        <v>0</v>
      </c>
      <c r="I1414" s="154">
        <v>0</v>
      </c>
      <c r="J1414" s="154">
        <v>0</v>
      </c>
      <c r="K1414" s="154">
        <v>0</v>
      </c>
      <c r="L1414" s="154">
        <v>0</v>
      </c>
      <c r="M1414" s="154">
        <v>0</v>
      </c>
      <c r="N1414" s="154">
        <v>22.9</v>
      </c>
      <c r="O1414" s="154" t="s">
        <v>188</v>
      </c>
      <c r="P1414" s="2"/>
    </row>
    <row r="1415" spans="1:16" ht="13.5" customHeight="1" x14ac:dyDescent="0.25">
      <c r="A1415" s="155">
        <v>0.54166666666666696</v>
      </c>
      <c r="B1415" s="154">
        <v>10</v>
      </c>
      <c r="C1415" s="154">
        <v>0</v>
      </c>
      <c r="D1415" s="154">
        <v>0</v>
      </c>
      <c r="E1415" s="154">
        <v>8</v>
      </c>
      <c r="F1415" s="154">
        <v>2</v>
      </c>
      <c r="G1415" s="154">
        <v>0</v>
      </c>
      <c r="H1415" s="154">
        <v>0</v>
      </c>
      <c r="I1415" s="154">
        <v>0</v>
      </c>
      <c r="J1415" s="154">
        <v>0</v>
      </c>
      <c r="K1415" s="154">
        <v>0</v>
      </c>
      <c r="L1415" s="154">
        <v>0</v>
      </c>
      <c r="M1415" s="154">
        <v>0</v>
      </c>
      <c r="N1415" s="154">
        <v>24.1</v>
      </c>
      <c r="O1415" s="154" t="s">
        <v>188</v>
      </c>
      <c r="P1415" s="2"/>
    </row>
    <row r="1416" spans="1:16" ht="13.5" customHeight="1" x14ac:dyDescent="0.25">
      <c r="A1416" s="155">
        <v>0.55208333333333304</v>
      </c>
      <c r="B1416" s="154">
        <v>8</v>
      </c>
      <c r="C1416" s="154">
        <v>0</v>
      </c>
      <c r="D1416" s="154">
        <v>0</v>
      </c>
      <c r="E1416" s="154">
        <v>8</v>
      </c>
      <c r="F1416" s="154">
        <v>0</v>
      </c>
      <c r="G1416" s="154">
        <v>0</v>
      </c>
      <c r="H1416" s="154">
        <v>0</v>
      </c>
      <c r="I1416" s="154">
        <v>0</v>
      </c>
      <c r="J1416" s="154">
        <v>0</v>
      </c>
      <c r="K1416" s="154">
        <v>0</v>
      </c>
      <c r="L1416" s="154">
        <v>0</v>
      </c>
      <c r="M1416" s="154">
        <v>0</v>
      </c>
      <c r="N1416" s="154">
        <v>21.9</v>
      </c>
      <c r="O1416" s="154" t="s">
        <v>188</v>
      </c>
      <c r="P1416" s="2"/>
    </row>
    <row r="1417" spans="1:16" ht="13.5" customHeight="1" x14ac:dyDescent="0.25">
      <c r="A1417" s="155">
        <v>0.5625</v>
      </c>
      <c r="B1417" s="154">
        <v>5</v>
      </c>
      <c r="C1417" s="154">
        <v>0</v>
      </c>
      <c r="D1417" s="154">
        <v>0</v>
      </c>
      <c r="E1417" s="154">
        <v>4</v>
      </c>
      <c r="F1417" s="154">
        <v>1</v>
      </c>
      <c r="G1417" s="154">
        <v>0</v>
      </c>
      <c r="H1417" s="154">
        <v>0</v>
      </c>
      <c r="I1417" s="154">
        <v>0</v>
      </c>
      <c r="J1417" s="154">
        <v>0</v>
      </c>
      <c r="K1417" s="154">
        <v>0</v>
      </c>
      <c r="L1417" s="154">
        <v>0</v>
      </c>
      <c r="M1417" s="154">
        <v>0</v>
      </c>
      <c r="N1417" s="154">
        <v>25.7</v>
      </c>
      <c r="O1417" s="154" t="s">
        <v>188</v>
      </c>
      <c r="P1417" s="2"/>
    </row>
    <row r="1418" spans="1:16" ht="13.5" customHeight="1" x14ac:dyDescent="0.25">
      <c r="A1418" s="155">
        <v>0.57291666666666696</v>
      </c>
      <c r="B1418" s="154">
        <v>14</v>
      </c>
      <c r="C1418" s="154">
        <v>1</v>
      </c>
      <c r="D1418" s="154">
        <v>0</v>
      </c>
      <c r="E1418" s="154">
        <v>13</v>
      </c>
      <c r="F1418" s="154">
        <v>0</v>
      </c>
      <c r="G1418" s="154">
        <v>0</v>
      </c>
      <c r="H1418" s="154">
        <v>0</v>
      </c>
      <c r="I1418" s="154">
        <v>0</v>
      </c>
      <c r="J1418" s="154">
        <v>0</v>
      </c>
      <c r="K1418" s="154">
        <v>0</v>
      </c>
      <c r="L1418" s="154">
        <v>0</v>
      </c>
      <c r="M1418" s="154">
        <v>0</v>
      </c>
      <c r="N1418" s="154">
        <v>26.3</v>
      </c>
      <c r="O1418" s="154">
        <v>30.1</v>
      </c>
      <c r="P1418" s="2"/>
    </row>
    <row r="1419" spans="1:16" ht="13.5" customHeight="1" x14ac:dyDescent="0.25">
      <c r="A1419" s="155">
        <v>0.58333333333333304</v>
      </c>
      <c r="B1419" s="154">
        <v>5</v>
      </c>
      <c r="C1419" s="154">
        <v>0</v>
      </c>
      <c r="D1419" s="154">
        <v>0</v>
      </c>
      <c r="E1419" s="154">
        <v>4</v>
      </c>
      <c r="F1419" s="154">
        <v>1</v>
      </c>
      <c r="G1419" s="154">
        <v>0</v>
      </c>
      <c r="H1419" s="154">
        <v>0</v>
      </c>
      <c r="I1419" s="154">
        <v>0</v>
      </c>
      <c r="J1419" s="154">
        <v>0</v>
      </c>
      <c r="K1419" s="154">
        <v>0</v>
      </c>
      <c r="L1419" s="154">
        <v>0</v>
      </c>
      <c r="M1419" s="154">
        <v>0</v>
      </c>
      <c r="N1419" s="154">
        <v>27</v>
      </c>
      <c r="O1419" s="154" t="s">
        <v>188</v>
      </c>
      <c r="P1419" s="2"/>
    </row>
    <row r="1420" spans="1:16" ht="13.5" customHeight="1" x14ac:dyDescent="0.25">
      <c r="A1420" s="155">
        <v>0.59375</v>
      </c>
      <c r="B1420" s="154">
        <v>6</v>
      </c>
      <c r="C1420" s="154">
        <v>0</v>
      </c>
      <c r="D1420" s="154">
        <v>0</v>
      </c>
      <c r="E1420" s="154">
        <v>4</v>
      </c>
      <c r="F1420" s="154">
        <v>1</v>
      </c>
      <c r="G1420" s="154">
        <v>1</v>
      </c>
      <c r="H1420" s="154">
        <v>0</v>
      </c>
      <c r="I1420" s="154">
        <v>0</v>
      </c>
      <c r="J1420" s="154">
        <v>0</v>
      </c>
      <c r="K1420" s="154">
        <v>0</v>
      </c>
      <c r="L1420" s="154">
        <v>0</v>
      </c>
      <c r="M1420" s="154">
        <v>0</v>
      </c>
      <c r="N1420" s="154">
        <v>22.9</v>
      </c>
      <c r="O1420" s="154" t="s">
        <v>188</v>
      </c>
      <c r="P1420" s="2"/>
    </row>
    <row r="1421" spans="1:16" ht="13.5" customHeight="1" x14ac:dyDescent="0.25">
      <c r="A1421" s="155">
        <v>0.60416666666666696</v>
      </c>
      <c r="B1421" s="154">
        <v>2</v>
      </c>
      <c r="C1421" s="154">
        <v>0</v>
      </c>
      <c r="D1421" s="154">
        <v>0</v>
      </c>
      <c r="E1421" s="154">
        <v>1</v>
      </c>
      <c r="F1421" s="154">
        <v>1</v>
      </c>
      <c r="G1421" s="154">
        <v>0</v>
      </c>
      <c r="H1421" s="154">
        <v>0</v>
      </c>
      <c r="I1421" s="154">
        <v>0</v>
      </c>
      <c r="J1421" s="154">
        <v>0</v>
      </c>
      <c r="K1421" s="154">
        <v>0</v>
      </c>
      <c r="L1421" s="154">
        <v>0</v>
      </c>
      <c r="M1421" s="154">
        <v>0</v>
      </c>
      <c r="N1421" s="154">
        <v>22.7</v>
      </c>
      <c r="O1421" s="154" t="s">
        <v>188</v>
      </c>
      <c r="P1421" s="2"/>
    </row>
    <row r="1422" spans="1:16" ht="13.5" customHeight="1" x14ac:dyDescent="0.25">
      <c r="A1422" s="155">
        <v>0.61458333333333304</v>
      </c>
      <c r="B1422" s="154">
        <v>11</v>
      </c>
      <c r="C1422" s="154">
        <v>1</v>
      </c>
      <c r="D1422" s="154">
        <v>0</v>
      </c>
      <c r="E1422" s="154">
        <v>9</v>
      </c>
      <c r="F1422" s="154">
        <v>1</v>
      </c>
      <c r="G1422" s="154">
        <v>0</v>
      </c>
      <c r="H1422" s="154">
        <v>0</v>
      </c>
      <c r="I1422" s="154">
        <v>0</v>
      </c>
      <c r="J1422" s="154">
        <v>0</v>
      </c>
      <c r="K1422" s="154">
        <v>0</v>
      </c>
      <c r="L1422" s="154">
        <v>0</v>
      </c>
      <c r="M1422" s="154">
        <v>0</v>
      </c>
      <c r="N1422" s="154">
        <v>21.5</v>
      </c>
      <c r="O1422" s="154">
        <v>26.2</v>
      </c>
      <c r="P1422" s="2"/>
    </row>
    <row r="1423" spans="1:16" ht="13.5" customHeight="1" x14ac:dyDescent="0.25">
      <c r="A1423" s="155">
        <v>0.625</v>
      </c>
      <c r="B1423" s="154">
        <v>6</v>
      </c>
      <c r="C1423" s="154">
        <v>1</v>
      </c>
      <c r="D1423" s="154">
        <v>0</v>
      </c>
      <c r="E1423" s="154">
        <v>4</v>
      </c>
      <c r="F1423" s="154">
        <v>1</v>
      </c>
      <c r="G1423" s="154">
        <v>0</v>
      </c>
      <c r="H1423" s="154">
        <v>0</v>
      </c>
      <c r="I1423" s="154">
        <v>0</v>
      </c>
      <c r="J1423" s="154">
        <v>0</v>
      </c>
      <c r="K1423" s="154">
        <v>0</v>
      </c>
      <c r="L1423" s="154">
        <v>0</v>
      </c>
      <c r="M1423" s="154">
        <v>0</v>
      </c>
      <c r="N1423" s="154">
        <v>26.3</v>
      </c>
      <c r="O1423" s="154" t="s">
        <v>188</v>
      </c>
      <c r="P1423" s="2"/>
    </row>
    <row r="1424" spans="1:16" ht="13.5" customHeight="1" x14ac:dyDescent="0.25">
      <c r="A1424" s="155">
        <v>0.63541666666666696</v>
      </c>
      <c r="B1424" s="154">
        <v>8</v>
      </c>
      <c r="C1424" s="154">
        <v>2</v>
      </c>
      <c r="D1424" s="154">
        <v>0</v>
      </c>
      <c r="E1424" s="154">
        <v>5</v>
      </c>
      <c r="F1424" s="154">
        <v>1</v>
      </c>
      <c r="G1424" s="154">
        <v>0</v>
      </c>
      <c r="H1424" s="154">
        <v>0</v>
      </c>
      <c r="I1424" s="154">
        <v>0</v>
      </c>
      <c r="J1424" s="154">
        <v>0</v>
      </c>
      <c r="K1424" s="154">
        <v>0</v>
      </c>
      <c r="L1424" s="154">
        <v>0</v>
      </c>
      <c r="M1424" s="154">
        <v>0</v>
      </c>
      <c r="N1424" s="154">
        <v>21.8</v>
      </c>
      <c r="O1424" s="154" t="s">
        <v>188</v>
      </c>
      <c r="P1424" s="2"/>
    </row>
    <row r="1425" spans="1:16" ht="13.5" customHeight="1" x14ac:dyDescent="0.25">
      <c r="A1425" s="155">
        <v>0.64583333333333304</v>
      </c>
      <c r="B1425" s="154">
        <v>9</v>
      </c>
      <c r="C1425" s="154">
        <v>0</v>
      </c>
      <c r="D1425" s="154">
        <v>0</v>
      </c>
      <c r="E1425" s="154">
        <v>7</v>
      </c>
      <c r="F1425" s="154">
        <v>2</v>
      </c>
      <c r="G1425" s="154">
        <v>0</v>
      </c>
      <c r="H1425" s="154">
        <v>0</v>
      </c>
      <c r="I1425" s="154">
        <v>0</v>
      </c>
      <c r="J1425" s="154">
        <v>0</v>
      </c>
      <c r="K1425" s="154">
        <v>0</v>
      </c>
      <c r="L1425" s="154">
        <v>0</v>
      </c>
      <c r="M1425" s="154">
        <v>0</v>
      </c>
      <c r="N1425" s="154">
        <v>25.3</v>
      </c>
      <c r="O1425" s="154" t="s">
        <v>188</v>
      </c>
      <c r="P1425" s="2"/>
    </row>
    <row r="1426" spans="1:16" ht="13.5" customHeight="1" x14ac:dyDescent="0.25">
      <c r="A1426" s="155">
        <v>0.65625</v>
      </c>
      <c r="B1426" s="154">
        <v>9</v>
      </c>
      <c r="C1426" s="154">
        <v>0</v>
      </c>
      <c r="D1426" s="154">
        <v>0</v>
      </c>
      <c r="E1426" s="154">
        <v>8</v>
      </c>
      <c r="F1426" s="154">
        <v>1</v>
      </c>
      <c r="G1426" s="154">
        <v>0</v>
      </c>
      <c r="H1426" s="154">
        <v>0</v>
      </c>
      <c r="I1426" s="154">
        <v>0</v>
      </c>
      <c r="J1426" s="154">
        <v>0</v>
      </c>
      <c r="K1426" s="154">
        <v>0</v>
      </c>
      <c r="L1426" s="154">
        <v>0</v>
      </c>
      <c r="M1426" s="154">
        <v>0</v>
      </c>
      <c r="N1426" s="154">
        <v>23</v>
      </c>
      <c r="O1426" s="154" t="s">
        <v>188</v>
      </c>
      <c r="P1426" s="2"/>
    </row>
    <row r="1427" spans="1:16" ht="13.5" customHeight="1" x14ac:dyDescent="0.25">
      <c r="A1427" s="155">
        <v>0.66666666666666696</v>
      </c>
      <c r="B1427" s="154">
        <v>7</v>
      </c>
      <c r="C1427" s="154">
        <v>0</v>
      </c>
      <c r="D1427" s="154">
        <v>0</v>
      </c>
      <c r="E1427" s="154">
        <v>7</v>
      </c>
      <c r="F1427" s="154">
        <v>0</v>
      </c>
      <c r="G1427" s="154">
        <v>0</v>
      </c>
      <c r="H1427" s="154">
        <v>0</v>
      </c>
      <c r="I1427" s="154">
        <v>0</v>
      </c>
      <c r="J1427" s="154">
        <v>0</v>
      </c>
      <c r="K1427" s="154">
        <v>0</v>
      </c>
      <c r="L1427" s="154">
        <v>0</v>
      </c>
      <c r="M1427" s="154">
        <v>0</v>
      </c>
      <c r="N1427" s="154">
        <v>26.6</v>
      </c>
      <c r="O1427" s="154" t="s">
        <v>188</v>
      </c>
      <c r="P1427" s="2"/>
    </row>
    <row r="1428" spans="1:16" ht="13.5" customHeight="1" x14ac:dyDescent="0.25">
      <c r="A1428" s="155">
        <v>0.67708333333333304</v>
      </c>
      <c r="B1428" s="154">
        <v>7</v>
      </c>
      <c r="C1428" s="154">
        <v>0</v>
      </c>
      <c r="D1428" s="154">
        <v>0</v>
      </c>
      <c r="E1428" s="154">
        <v>6</v>
      </c>
      <c r="F1428" s="154">
        <v>1</v>
      </c>
      <c r="G1428" s="154">
        <v>0</v>
      </c>
      <c r="H1428" s="154">
        <v>0</v>
      </c>
      <c r="I1428" s="154">
        <v>0</v>
      </c>
      <c r="J1428" s="154">
        <v>0</v>
      </c>
      <c r="K1428" s="154">
        <v>0</v>
      </c>
      <c r="L1428" s="154">
        <v>0</v>
      </c>
      <c r="M1428" s="154">
        <v>0</v>
      </c>
      <c r="N1428" s="154">
        <v>24.3</v>
      </c>
      <c r="O1428" s="154" t="s">
        <v>188</v>
      </c>
      <c r="P1428" s="2"/>
    </row>
    <row r="1429" spans="1:16" ht="13.5" customHeight="1" x14ac:dyDescent="0.25">
      <c r="A1429" s="155">
        <v>0.6875</v>
      </c>
      <c r="B1429" s="154">
        <v>5</v>
      </c>
      <c r="C1429" s="154">
        <v>1</v>
      </c>
      <c r="D1429" s="154">
        <v>0</v>
      </c>
      <c r="E1429" s="154">
        <v>4</v>
      </c>
      <c r="F1429" s="154">
        <v>0</v>
      </c>
      <c r="G1429" s="154">
        <v>0</v>
      </c>
      <c r="H1429" s="154">
        <v>0</v>
      </c>
      <c r="I1429" s="154">
        <v>0</v>
      </c>
      <c r="J1429" s="154">
        <v>0</v>
      </c>
      <c r="K1429" s="154">
        <v>0</v>
      </c>
      <c r="L1429" s="154">
        <v>0</v>
      </c>
      <c r="M1429" s="154">
        <v>0</v>
      </c>
      <c r="N1429" s="154">
        <v>26.4</v>
      </c>
      <c r="O1429" s="154" t="s">
        <v>188</v>
      </c>
      <c r="P1429" s="2"/>
    </row>
    <row r="1430" spans="1:16" ht="13.5" customHeight="1" x14ac:dyDescent="0.25">
      <c r="A1430" s="155">
        <v>0.69791666666666696</v>
      </c>
      <c r="B1430" s="154">
        <v>14</v>
      </c>
      <c r="C1430" s="154">
        <v>0</v>
      </c>
      <c r="D1430" s="154">
        <v>0</v>
      </c>
      <c r="E1430" s="154">
        <v>10</v>
      </c>
      <c r="F1430" s="154">
        <v>4</v>
      </c>
      <c r="G1430" s="154">
        <v>0</v>
      </c>
      <c r="H1430" s="154">
        <v>0</v>
      </c>
      <c r="I1430" s="154">
        <v>0</v>
      </c>
      <c r="J1430" s="154">
        <v>0</v>
      </c>
      <c r="K1430" s="154">
        <v>0</v>
      </c>
      <c r="L1430" s="154">
        <v>0</v>
      </c>
      <c r="M1430" s="154">
        <v>0</v>
      </c>
      <c r="N1430" s="154">
        <v>25</v>
      </c>
      <c r="O1430" s="154">
        <v>29.1</v>
      </c>
      <c r="P1430" s="2"/>
    </row>
    <row r="1431" spans="1:16" ht="13.5" customHeight="1" x14ac:dyDescent="0.25">
      <c r="A1431" s="155">
        <v>0.70833333333333304</v>
      </c>
      <c r="B1431" s="154">
        <v>3</v>
      </c>
      <c r="C1431" s="154">
        <v>0</v>
      </c>
      <c r="D1431" s="154">
        <v>0</v>
      </c>
      <c r="E1431" s="154">
        <v>3</v>
      </c>
      <c r="F1431" s="154">
        <v>0</v>
      </c>
      <c r="G1431" s="154">
        <v>0</v>
      </c>
      <c r="H1431" s="154">
        <v>0</v>
      </c>
      <c r="I1431" s="154">
        <v>0</v>
      </c>
      <c r="J1431" s="154">
        <v>0</v>
      </c>
      <c r="K1431" s="154">
        <v>0</v>
      </c>
      <c r="L1431" s="154">
        <v>0</v>
      </c>
      <c r="M1431" s="154">
        <v>0</v>
      </c>
      <c r="N1431" s="154">
        <v>21.1</v>
      </c>
      <c r="O1431" s="154" t="s">
        <v>188</v>
      </c>
      <c r="P1431" s="2"/>
    </row>
    <row r="1432" spans="1:16" ht="13.5" customHeight="1" x14ac:dyDescent="0.25">
      <c r="A1432" s="155">
        <v>0.71875</v>
      </c>
      <c r="B1432" s="154">
        <v>5</v>
      </c>
      <c r="C1432" s="154">
        <v>0</v>
      </c>
      <c r="D1432" s="154">
        <v>0</v>
      </c>
      <c r="E1432" s="154">
        <v>5</v>
      </c>
      <c r="F1432" s="154">
        <v>0</v>
      </c>
      <c r="G1432" s="154">
        <v>0</v>
      </c>
      <c r="H1432" s="154">
        <v>0</v>
      </c>
      <c r="I1432" s="154">
        <v>0</v>
      </c>
      <c r="J1432" s="154">
        <v>0</v>
      </c>
      <c r="K1432" s="154">
        <v>0</v>
      </c>
      <c r="L1432" s="154">
        <v>0</v>
      </c>
      <c r="M1432" s="154">
        <v>0</v>
      </c>
      <c r="N1432" s="154">
        <v>24.5</v>
      </c>
      <c r="O1432" s="154" t="s">
        <v>188</v>
      </c>
      <c r="P1432" s="2"/>
    </row>
    <row r="1433" spans="1:16" ht="13.5" customHeight="1" x14ac:dyDescent="0.25">
      <c r="A1433" s="155">
        <v>0.72916666666666696</v>
      </c>
      <c r="B1433" s="154">
        <v>7</v>
      </c>
      <c r="C1433" s="154">
        <v>0</v>
      </c>
      <c r="D1433" s="154">
        <v>0</v>
      </c>
      <c r="E1433" s="154">
        <v>7</v>
      </c>
      <c r="F1433" s="154">
        <v>0</v>
      </c>
      <c r="G1433" s="154">
        <v>0</v>
      </c>
      <c r="H1433" s="154">
        <v>0</v>
      </c>
      <c r="I1433" s="154">
        <v>0</v>
      </c>
      <c r="J1433" s="154">
        <v>0</v>
      </c>
      <c r="K1433" s="154">
        <v>0</v>
      </c>
      <c r="L1433" s="154">
        <v>0</v>
      </c>
      <c r="M1433" s="154">
        <v>0</v>
      </c>
      <c r="N1433" s="154">
        <v>23.6</v>
      </c>
      <c r="O1433" s="154" t="s">
        <v>188</v>
      </c>
      <c r="P1433" s="2"/>
    </row>
    <row r="1434" spans="1:16" ht="13.5" customHeight="1" x14ac:dyDescent="0.25">
      <c r="A1434" s="155">
        <v>0.73958333333333304</v>
      </c>
      <c r="B1434" s="154">
        <v>4</v>
      </c>
      <c r="C1434" s="154">
        <v>0</v>
      </c>
      <c r="D1434" s="154">
        <v>0</v>
      </c>
      <c r="E1434" s="154">
        <v>4</v>
      </c>
      <c r="F1434" s="154">
        <v>0</v>
      </c>
      <c r="G1434" s="154">
        <v>0</v>
      </c>
      <c r="H1434" s="154">
        <v>0</v>
      </c>
      <c r="I1434" s="154">
        <v>0</v>
      </c>
      <c r="J1434" s="154">
        <v>0</v>
      </c>
      <c r="K1434" s="154">
        <v>0</v>
      </c>
      <c r="L1434" s="154">
        <v>0</v>
      </c>
      <c r="M1434" s="154">
        <v>0</v>
      </c>
      <c r="N1434" s="154">
        <v>25.6</v>
      </c>
      <c r="O1434" s="154" t="s">
        <v>188</v>
      </c>
      <c r="P1434" s="2"/>
    </row>
    <row r="1435" spans="1:16" ht="13.5" customHeight="1" x14ac:dyDescent="0.25">
      <c r="A1435" s="155">
        <v>0.75</v>
      </c>
      <c r="B1435" s="154">
        <v>5</v>
      </c>
      <c r="C1435" s="154">
        <v>0</v>
      </c>
      <c r="D1435" s="154">
        <v>0</v>
      </c>
      <c r="E1435" s="154">
        <v>5</v>
      </c>
      <c r="F1435" s="154">
        <v>0</v>
      </c>
      <c r="G1435" s="154">
        <v>0</v>
      </c>
      <c r="H1435" s="154">
        <v>0</v>
      </c>
      <c r="I1435" s="154">
        <v>0</v>
      </c>
      <c r="J1435" s="154">
        <v>0</v>
      </c>
      <c r="K1435" s="154">
        <v>0</v>
      </c>
      <c r="L1435" s="154">
        <v>0</v>
      </c>
      <c r="M1435" s="154">
        <v>0</v>
      </c>
      <c r="N1435" s="154">
        <v>22.9</v>
      </c>
      <c r="O1435" s="154" t="s">
        <v>188</v>
      </c>
      <c r="P1435" s="2"/>
    </row>
    <row r="1436" spans="1:16" ht="13.5" customHeight="1" x14ac:dyDescent="0.25">
      <c r="A1436" s="155">
        <v>0.76041666666666696</v>
      </c>
      <c r="B1436" s="154">
        <v>6</v>
      </c>
      <c r="C1436" s="154">
        <v>0</v>
      </c>
      <c r="D1436" s="154">
        <v>0</v>
      </c>
      <c r="E1436" s="154">
        <v>6</v>
      </c>
      <c r="F1436" s="154">
        <v>0</v>
      </c>
      <c r="G1436" s="154">
        <v>0</v>
      </c>
      <c r="H1436" s="154">
        <v>0</v>
      </c>
      <c r="I1436" s="154">
        <v>0</v>
      </c>
      <c r="J1436" s="154">
        <v>0</v>
      </c>
      <c r="K1436" s="154">
        <v>0</v>
      </c>
      <c r="L1436" s="154">
        <v>0</v>
      </c>
      <c r="M1436" s="154">
        <v>0</v>
      </c>
      <c r="N1436" s="154">
        <v>25.2</v>
      </c>
      <c r="O1436" s="154" t="s">
        <v>188</v>
      </c>
      <c r="P1436" s="2"/>
    </row>
    <row r="1437" spans="1:16" ht="13.5" customHeight="1" x14ac:dyDescent="0.25">
      <c r="A1437" s="155">
        <v>0.77083333333333304</v>
      </c>
      <c r="B1437" s="154">
        <v>2</v>
      </c>
      <c r="C1437" s="154">
        <v>0</v>
      </c>
      <c r="D1437" s="154">
        <v>0</v>
      </c>
      <c r="E1437" s="154">
        <v>2</v>
      </c>
      <c r="F1437" s="154">
        <v>0</v>
      </c>
      <c r="G1437" s="154">
        <v>0</v>
      </c>
      <c r="H1437" s="154">
        <v>0</v>
      </c>
      <c r="I1437" s="154">
        <v>0</v>
      </c>
      <c r="J1437" s="154">
        <v>0</v>
      </c>
      <c r="K1437" s="154">
        <v>0</v>
      </c>
      <c r="L1437" s="154">
        <v>0</v>
      </c>
      <c r="M1437" s="154">
        <v>0</v>
      </c>
      <c r="N1437" s="154">
        <v>29.5</v>
      </c>
      <c r="O1437" s="154" t="s">
        <v>188</v>
      </c>
      <c r="P1437" s="2"/>
    </row>
    <row r="1438" spans="1:16" ht="13.5" customHeight="1" x14ac:dyDescent="0.25">
      <c r="A1438" s="155">
        <v>0.78125</v>
      </c>
      <c r="B1438" s="154">
        <v>4</v>
      </c>
      <c r="C1438" s="154">
        <v>0</v>
      </c>
      <c r="D1438" s="154">
        <v>0</v>
      </c>
      <c r="E1438" s="154">
        <v>4</v>
      </c>
      <c r="F1438" s="154">
        <v>0</v>
      </c>
      <c r="G1438" s="154">
        <v>0</v>
      </c>
      <c r="H1438" s="154">
        <v>0</v>
      </c>
      <c r="I1438" s="154">
        <v>0</v>
      </c>
      <c r="J1438" s="154">
        <v>0</v>
      </c>
      <c r="K1438" s="154">
        <v>0</v>
      </c>
      <c r="L1438" s="154">
        <v>0</v>
      </c>
      <c r="M1438" s="154">
        <v>0</v>
      </c>
      <c r="N1438" s="154">
        <v>24.4</v>
      </c>
      <c r="O1438" s="154" t="s">
        <v>188</v>
      </c>
      <c r="P1438" s="2"/>
    </row>
    <row r="1439" spans="1:16" ht="13.5" customHeight="1" x14ac:dyDescent="0.25">
      <c r="A1439" s="155">
        <v>0.79166666666666696</v>
      </c>
      <c r="B1439" s="154">
        <v>2</v>
      </c>
      <c r="C1439" s="154">
        <v>1</v>
      </c>
      <c r="D1439" s="154">
        <v>0</v>
      </c>
      <c r="E1439" s="154">
        <v>0</v>
      </c>
      <c r="F1439" s="154">
        <v>1</v>
      </c>
      <c r="G1439" s="154">
        <v>0</v>
      </c>
      <c r="H1439" s="154">
        <v>0</v>
      </c>
      <c r="I1439" s="154">
        <v>0</v>
      </c>
      <c r="J1439" s="154">
        <v>0</v>
      </c>
      <c r="K1439" s="154">
        <v>0</v>
      </c>
      <c r="L1439" s="154">
        <v>0</v>
      </c>
      <c r="M1439" s="154">
        <v>0</v>
      </c>
      <c r="N1439" s="154">
        <v>21.8</v>
      </c>
      <c r="O1439" s="154" t="s">
        <v>188</v>
      </c>
      <c r="P1439" s="2"/>
    </row>
    <row r="1440" spans="1:16" ht="13.5" customHeight="1" x14ac:dyDescent="0.25">
      <c r="A1440" s="155">
        <v>0.80208333333333304</v>
      </c>
      <c r="B1440" s="154">
        <v>1</v>
      </c>
      <c r="C1440" s="154">
        <v>0</v>
      </c>
      <c r="D1440" s="154">
        <v>0</v>
      </c>
      <c r="E1440" s="154">
        <v>1</v>
      </c>
      <c r="F1440" s="154">
        <v>0</v>
      </c>
      <c r="G1440" s="154">
        <v>0</v>
      </c>
      <c r="H1440" s="154">
        <v>0</v>
      </c>
      <c r="I1440" s="154">
        <v>0</v>
      </c>
      <c r="J1440" s="154">
        <v>0</v>
      </c>
      <c r="K1440" s="154">
        <v>0</v>
      </c>
      <c r="L1440" s="154">
        <v>0</v>
      </c>
      <c r="M1440" s="154">
        <v>0</v>
      </c>
      <c r="N1440" s="154">
        <v>18.600000000000001</v>
      </c>
      <c r="O1440" s="154" t="s">
        <v>188</v>
      </c>
      <c r="P1440" s="2"/>
    </row>
    <row r="1441" spans="1:16" ht="13.5" customHeight="1" x14ac:dyDescent="0.25">
      <c r="A1441" s="155">
        <v>0.8125</v>
      </c>
      <c r="B1441" s="154">
        <v>2</v>
      </c>
      <c r="C1441" s="154">
        <v>0</v>
      </c>
      <c r="D1441" s="154">
        <v>0</v>
      </c>
      <c r="E1441" s="154">
        <v>2</v>
      </c>
      <c r="F1441" s="154">
        <v>0</v>
      </c>
      <c r="G1441" s="154">
        <v>0</v>
      </c>
      <c r="H1441" s="154">
        <v>0</v>
      </c>
      <c r="I1441" s="154">
        <v>0</v>
      </c>
      <c r="J1441" s="154">
        <v>0</v>
      </c>
      <c r="K1441" s="154">
        <v>0</v>
      </c>
      <c r="L1441" s="154">
        <v>0</v>
      </c>
      <c r="M1441" s="154">
        <v>0</v>
      </c>
      <c r="N1441" s="154">
        <v>32.700000000000003</v>
      </c>
      <c r="O1441" s="154" t="s">
        <v>188</v>
      </c>
      <c r="P1441" s="2"/>
    </row>
    <row r="1442" spans="1:16" ht="13.5" customHeight="1" x14ac:dyDescent="0.25">
      <c r="A1442" s="155">
        <v>0.82291666666666696</v>
      </c>
      <c r="B1442" s="154">
        <v>1</v>
      </c>
      <c r="C1442" s="154">
        <v>0</v>
      </c>
      <c r="D1442" s="154">
        <v>0</v>
      </c>
      <c r="E1442" s="154">
        <v>1</v>
      </c>
      <c r="F1442" s="154">
        <v>0</v>
      </c>
      <c r="G1442" s="154">
        <v>0</v>
      </c>
      <c r="H1442" s="154">
        <v>0</v>
      </c>
      <c r="I1442" s="154">
        <v>0</v>
      </c>
      <c r="J1442" s="154">
        <v>0</v>
      </c>
      <c r="K1442" s="154">
        <v>0</v>
      </c>
      <c r="L1442" s="154">
        <v>0</v>
      </c>
      <c r="M1442" s="154">
        <v>0</v>
      </c>
      <c r="N1442" s="154">
        <v>30.3</v>
      </c>
      <c r="O1442" s="154" t="s">
        <v>188</v>
      </c>
      <c r="P1442" s="2"/>
    </row>
    <row r="1443" spans="1:16" ht="13.5" customHeight="1" x14ac:dyDescent="0.25">
      <c r="A1443" s="155">
        <v>0.83333333333333304</v>
      </c>
      <c r="B1443" s="154">
        <v>0</v>
      </c>
      <c r="C1443" s="154">
        <v>0</v>
      </c>
      <c r="D1443" s="154">
        <v>0</v>
      </c>
      <c r="E1443" s="154">
        <v>0</v>
      </c>
      <c r="F1443" s="154">
        <v>0</v>
      </c>
      <c r="G1443" s="154">
        <v>0</v>
      </c>
      <c r="H1443" s="154">
        <v>0</v>
      </c>
      <c r="I1443" s="154">
        <v>0</v>
      </c>
      <c r="J1443" s="154">
        <v>0</v>
      </c>
      <c r="K1443" s="154">
        <v>0</v>
      </c>
      <c r="L1443" s="154">
        <v>0</v>
      </c>
      <c r="M1443" s="154">
        <v>0</v>
      </c>
      <c r="N1443" s="154" t="s">
        <v>188</v>
      </c>
      <c r="O1443" s="154" t="s">
        <v>188</v>
      </c>
      <c r="P1443" s="2"/>
    </row>
    <row r="1444" spans="1:16" ht="13.5" customHeight="1" x14ac:dyDescent="0.25">
      <c r="A1444" s="155">
        <v>0.84375</v>
      </c>
      <c r="B1444" s="154">
        <v>1</v>
      </c>
      <c r="C1444" s="154">
        <v>0</v>
      </c>
      <c r="D1444" s="154">
        <v>0</v>
      </c>
      <c r="E1444" s="154">
        <v>1</v>
      </c>
      <c r="F1444" s="154">
        <v>0</v>
      </c>
      <c r="G1444" s="154">
        <v>0</v>
      </c>
      <c r="H1444" s="154">
        <v>0</v>
      </c>
      <c r="I1444" s="154">
        <v>0</v>
      </c>
      <c r="J1444" s="154">
        <v>0</v>
      </c>
      <c r="K1444" s="154">
        <v>0</v>
      </c>
      <c r="L1444" s="154">
        <v>0</v>
      </c>
      <c r="M1444" s="154">
        <v>0</v>
      </c>
      <c r="N1444" s="154">
        <v>27.3</v>
      </c>
      <c r="O1444" s="154" t="s">
        <v>188</v>
      </c>
      <c r="P1444" s="2"/>
    </row>
    <row r="1445" spans="1:16" ht="13.5" customHeight="1" x14ac:dyDescent="0.25">
      <c r="A1445" s="155">
        <v>0.85416666666666696</v>
      </c>
      <c r="B1445" s="154">
        <v>2</v>
      </c>
      <c r="C1445" s="154">
        <v>0</v>
      </c>
      <c r="D1445" s="154">
        <v>0</v>
      </c>
      <c r="E1445" s="154">
        <v>1</v>
      </c>
      <c r="F1445" s="154">
        <v>1</v>
      </c>
      <c r="G1445" s="154">
        <v>0</v>
      </c>
      <c r="H1445" s="154">
        <v>0</v>
      </c>
      <c r="I1445" s="154">
        <v>0</v>
      </c>
      <c r="J1445" s="154">
        <v>0</v>
      </c>
      <c r="K1445" s="154">
        <v>0</v>
      </c>
      <c r="L1445" s="154">
        <v>0</v>
      </c>
      <c r="M1445" s="154">
        <v>0</v>
      </c>
      <c r="N1445" s="154">
        <v>24.6</v>
      </c>
      <c r="O1445" s="154" t="s">
        <v>188</v>
      </c>
      <c r="P1445" s="2"/>
    </row>
    <row r="1446" spans="1:16" ht="13.5" customHeight="1" x14ac:dyDescent="0.25">
      <c r="A1446" s="155">
        <v>0.86458333333333304</v>
      </c>
      <c r="B1446" s="154">
        <v>0</v>
      </c>
      <c r="C1446" s="154">
        <v>0</v>
      </c>
      <c r="D1446" s="154">
        <v>0</v>
      </c>
      <c r="E1446" s="154">
        <v>0</v>
      </c>
      <c r="F1446" s="154">
        <v>0</v>
      </c>
      <c r="G1446" s="154">
        <v>0</v>
      </c>
      <c r="H1446" s="154">
        <v>0</v>
      </c>
      <c r="I1446" s="154">
        <v>0</v>
      </c>
      <c r="J1446" s="154">
        <v>0</v>
      </c>
      <c r="K1446" s="154">
        <v>0</v>
      </c>
      <c r="L1446" s="154">
        <v>0</v>
      </c>
      <c r="M1446" s="154">
        <v>0</v>
      </c>
      <c r="N1446" s="154" t="s">
        <v>188</v>
      </c>
      <c r="O1446" s="154" t="s">
        <v>188</v>
      </c>
      <c r="P1446" s="2"/>
    </row>
    <row r="1447" spans="1:16" ht="13.5" customHeight="1" x14ac:dyDescent="0.25">
      <c r="A1447" s="155">
        <v>0.875</v>
      </c>
      <c r="B1447" s="154">
        <v>3</v>
      </c>
      <c r="C1447" s="154">
        <v>0</v>
      </c>
      <c r="D1447" s="154">
        <v>0</v>
      </c>
      <c r="E1447" s="154">
        <v>3</v>
      </c>
      <c r="F1447" s="154">
        <v>0</v>
      </c>
      <c r="G1447" s="154">
        <v>0</v>
      </c>
      <c r="H1447" s="154">
        <v>0</v>
      </c>
      <c r="I1447" s="154">
        <v>0</v>
      </c>
      <c r="J1447" s="154">
        <v>0</v>
      </c>
      <c r="K1447" s="154">
        <v>0</v>
      </c>
      <c r="L1447" s="154">
        <v>0</v>
      </c>
      <c r="M1447" s="154">
        <v>0</v>
      </c>
      <c r="N1447" s="154">
        <v>28.4</v>
      </c>
      <c r="O1447" s="154" t="s">
        <v>188</v>
      </c>
      <c r="P1447" s="2"/>
    </row>
    <row r="1448" spans="1:16" ht="13.5" customHeight="1" x14ac:dyDescent="0.25">
      <c r="A1448" s="155">
        <v>0.88541666666666696</v>
      </c>
      <c r="B1448" s="154">
        <v>1</v>
      </c>
      <c r="C1448" s="154">
        <v>0</v>
      </c>
      <c r="D1448" s="154">
        <v>0</v>
      </c>
      <c r="E1448" s="154">
        <v>1</v>
      </c>
      <c r="F1448" s="154">
        <v>0</v>
      </c>
      <c r="G1448" s="154">
        <v>0</v>
      </c>
      <c r="H1448" s="154">
        <v>0</v>
      </c>
      <c r="I1448" s="154">
        <v>0</v>
      </c>
      <c r="J1448" s="154">
        <v>0</v>
      </c>
      <c r="K1448" s="154">
        <v>0</v>
      </c>
      <c r="L1448" s="154">
        <v>0</v>
      </c>
      <c r="M1448" s="154">
        <v>0</v>
      </c>
      <c r="N1448" s="154">
        <v>23.7</v>
      </c>
      <c r="O1448" s="154" t="s">
        <v>188</v>
      </c>
      <c r="P1448" s="2"/>
    </row>
    <row r="1449" spans="1:16" ht="13.5" customHeight="1" x14ac:dyDescent="0.25">
      <c r="A1449" s="155">
        <v>0.89583333333333304</v>
      </c>
      <c r="B1449" s="154">
        <v>0</v>
      </c>
      <c r="C1449" s="154">
        <v>0</v>
      </c>
      <c r="D1449" s="154">
        <v>0</v>
      </c>
      <c r="E1449" s="154">
        <v>0</v>
      </c>
      <c r="F1449" s="154">
        <v>0</v>
      </c>
      <c r="G1449" s="154">
        <v>0</v>
      </c>
      <c r="H1449" s="154">
        <v>0</v>
      </c>
      <c r="I1449" s="154">
        <v>0</v>
      </c>
      <c r="J1449" s="154">
        <v>0</v>
      </c>
      <c r="K1449" s="154">
        <v>0</v>
      </c>
      <c r="L1449" s="154">
        <v>0</v>
      </c>
      <c r="M1449" s="154">
        <v>0</v>
      </c>
      <c r="N1449" s="154" t="s">
        <v>188</v>
      </c>
      <c r="O1449" s="154" t="s">
        <v>188</v>
      </c>
      <c r="P1449" s="2"/>
    </row>
    <row r="1450" spans="1:16" ht="13.5" customHeight="1" x14ac:dyDescent="0.25">
      <c r="A1450" s="155">
        <v>0.90625</v>
      </c>
      <c r="B1450" s="154">
        <v>0</v>
      </c>
      <c r="C1450" s="154">
        <v>0</v>
      </c>
      <c r="D1450" s="154">
        <v>0</v>
      </c>
      <c r="E1450" s="154">
        <v>0</v>
      </c>
      <c r="F1450" s="154">
        <v>0</v>
      </c>
      <c r="G1450" s="154">
        <v>0</v>
      </c>
      <c r="H1450" s="154">
        <v>0</v>
      </c>
      <c r="I1450" s="154">
        <v>0</v>
      </c>
      <c r="J1450" s="154">
        <v>0</v>
      </c>
      <c r="K1450" s="154">
        <v>0</v>
      </c>
      <c r="L1450" s="154">
        <v>0</v>
      </c>
      <c r="M1450" s="154">
        <v>0</v>
      </c>
      <c r="N1450" s="154" t="s">
        <v>188</v>
      </c>
      <c r="O1450" s="154" t="s">
        <v>188</v>
      </c>
      <c r="P1450" s="2"/>
    </row>
    <row r="1451" spans="1:16" ht="13.5" customHeight="1" x14ac:dyDescent="0.25">
      <c r="A1451" s="155">
        <v>0.91666666666666696</v>
      </c>
      <c r="B1451" s="154">
        <v>1</v>
      </c>
      <c r="C1451" s="154">
        <v>0</v>
      </c>
      <c r="D1451" s="154">
        <v>0</v>
      </c>
      <c r="E1451" s="154">
        <v>1</v>
      </c>
      <c r="F1451" s="154">
        <v>0</v>
      </c>
      <c r="G1451" s="154">
        <v>0</v>
      </c>
      <c r="H1451" s="154">
        <v>0</v>
      </c>
      <c r="I1451" s="154">
        <v>0</v>
      </c>
      <c r="J1451" s="154">
        <v>0</v>
      </c>
      <c r="K1451" s="154">
        <v>0</v>
      </c>
      <c r="L1451" s="154">
        <v>0</v>
      </c>
      <c r="M1451" s="154">
        <v>0</v>
      </c>
      <c r="N1451" s="154">
        <v>27.6</v>
      </c>
      <c r="O1451" s="154" t="s">
        <v>188</v>
      </c>
      <c r="P1451" s="2"/>
    </row>
    <row r="1452" spans="1:16" ht="13.5" customHeight="1" x14ac:dyDescent="0.25">
      <c r="A1452" s="155">
        <v>0.92708333333333304</v>
      </c>
      <c r="B1452" s="154">
        <v>2</v>
      </c>
      <c r="C1452" s="154">
        <v>0</v>
      </c>
      <c r="D1452" s="154">
        <v>0</v>
      </c>
      <c r="E1452" s="154">
        <v>1</v>
      </c>
      <c r="F1452" s="154">
        <v>1</v>
      </c>
      <c r="G1452" s="154">
        <v>0</v>
      </c>
      <c r="H1452" s="154">
        <v>0</v>
      </c>
      <c r="I1452" s="154">
        <v>0</v>
      </c>
      <c r="J1452" s="154">
        <v>0</v>
      </c>
      <c r="K1452" s="154">
        <v>0</v>
      </c>
      <c r="L1452" s="154">
        <v>0</v>
      </c>
      <c r="M1452" s="154">
        <v>0</v>
      </c>
      <c r="N1452" s="154">
        <v>29.9</v>
      </c>
      <c r="O1452" s="154" t="s">
        <v>188</v>
      </c>
      <c r="P1452" s="2"/>
    </row>
    <row r="1453" spans="1:16" ht="13.5" customHeight="1" x14ac:dyDescent="0.25">
      <c r="A1453" s="155">
        <v>0.9375</v>
      </c>
      <c r="B1453" s="154">
        <v>0</v>
      </c>
      <c r="C1453" s="154">
        <v>0</v>
      </c>
      <c r="D1453" s="154">
        <v>0</v>
      </c>
      <c r="E1453" s="154">
        <v>0</v>
      </c>
      <c r="F1453" s="154">
        <v>0</v>
      </c>
      <c r="G1453" s="154">
        <v>0</v>
      </c>
      <c r="H1453" s="154">
        <v>0</v>
      </c>
      <c r="I1453" s="154">
        <v>0</v>
      </c>
      <c r="J1453" s="154">
        <v>0</v>
      </c>
      <c r="K1453" s="154">
        <v>0</v>
      </c>
      <c r="L1453" s="154">
        <v>0</v>
      </c>
      <c r="M1453" s="154">
        <v>0</v>
      </c>
      <c r="N1453" s="154" t="s">
        <v>188</v>
      </c>
      <c r="O1453" s="154" t="s">
        <v>188</v>
      </c>
      <c r="P1453" s="2"/>
    </row>
    <row r="1454" spans="1:16" ht="13.5" customHeight="1" x14ac:dyDescent="0.25">
      <c r="A1454" s="155">
        <v>0.94791666666666696</v>
      </c>
      <c r="B1454" s="154">
        <v>0</v>
      </c>
      <c r="C1454" s="154">
        <v>0</v>
      </c>
      <c r="D1454" s="154">
        <v>0</v>
      </c>
      <c r="E1454" s="154">
        <v>0</v>
      </c>
      <c r="F1454" s="154">
        <v>0</v>
      </c>
      <c r="G1454" s="154">
        <v>0</v>
      </c>
      <c r="H1454" s="154">
        <v>0</v>
      </c>
      <c r="I1454" s="154">
        <v>0</v>
      </c>
      <c r="J1454" s="154">
        <v>0</v>
      </c>
      <c r="K1454" s="154">
        <v>0</v>
      </c>
      <c r="L1454" s="154">
        <v>0</v>
      </c>
      <c r="M1454" s="154">
        <v>0</v>
      </c>
      <c r="N1454" s="154" t="s">
        <v>188</v>
      </c>
      <c r="O1454" s="154" t="s">
        <v>188</v>
      </c>
      <c r="P1454" s="2"/>
    </row>
    <row r="1455" spans="1:16" ht="13.5" customHeight="1" x14ac:dyDescent="0.25">
      <c r="A1455" s="155">
        <v>0.95833333333333304</v>
      </c>
      <c r="B1455" s="154">
        <v>1</v>
      </c>
      <c r="C1455" s="154">
        <v>0</v>
      </c>
      <c r="D1455" s="154">
        <v>0</v>
      </c>
      <c r="E1455" s="154">
        <v>1</v>
      </c>
      <c r="F1455" s="154">
        <v>0</v>
      </c>
      <c r="G1455" s="154">
        <v>0</v>
      </c>
      <c r="H1455" s="154">
        <v>0</v>
      </c>
      <c r="I1455" s="154">
        <v>0</v>
      </c>
      <c r="J1455" s="154">
        <v>0</v>
      </c>
      <c r="K1455" s="154">
        <v>0</v>
      </c>
      <c r="L1455" s="154">
        <v>0</v>
      </c>
      <c r="M1455" s="154">
        <v>0</v>
      </c>
      <c r="N1455" s="154">
        <v>28.8</v>
      </c>
      <c r="O1455" s="154" t="s">
        <v>188</v>
      </c>
      <c r="P1455" s="2"/>
    </row>
    <row r="1456" spans="1:16" ht="13.5" customHeight="1" x14ac:dyDescent="0.25">
      <c r="A1456" s="155">
        <v>0.96875</v>
      </c>
      <c r="B1456" s="154">
        <v>0</v>
      </c>
      <c r="C1456" s="154">
        <v>0</v>
      </c>
      <c r="D1456" s="154">
        <v>0</v>
      </c>
      <c r="E1456" s="154">
        <v>0</v>
      </c>
      <c r="F1456" s="154">
        <v>0</v>
      </c>
      <c r="G1456" s="154">
        <v>0</v>
      </c>
      <c r="H1456" s="154">
        <v>0</v>
      </c>
      <c r="I1456" s="154">
        <v>0</v>
      </c>
      <c r="J1456" s="154">
        <v>0</v>
      </c>
      <c r="K1456" s="154">
        <v>0</v>
      </c>
      <c r="L1456" s="154">
        <v>0</v>
      </c>
      <c r="M1456" s="154">
        <v>0</v>
      </c>
      <c r="N1456" s="154" t="s">
        <v>188</v>
      </c>
      <c r="O1456" s="154" t="s">
        <v>188</v>
      </c>
      <c r="P1456" s="2"/>
    </row>
    <row r="1457" spans="1:16" ht="13.5" customHeight="1" x14ac:dyDescent="0.25">
      <c r="A1457" s="155">
        <v>0.97916666666666696</v>
      </c>
      <c r="B1457" s="154">
        <v>0</v>
      </c>
      <c r="C1457" s="154">
        <v>0</v>
      </c>
      <c r="D1457" s="154">
        <v>0</v>
      </c>
      <c r="E1457" s="154">
        <v>0</v>
      </c>
      <c r="F1457" s="154">
        <v>0</v>
      </c>
      <c r="G1457" s="154">
        <v>0</v>
      </c>
      <c r="H1457" s="154">
        <v>0</v>
      </c>
      <c r="I1457" s="154">
        <v>0</v>
      </c>
      <c r="J1457" s="154">
        <v>0</v>
      </c>
      <c r="K1457" s="154">
        <v>0</v>
      </c>
      <c r="L1457" s="154">
        <v>0</v>
      </c>
      <c r="M1457" s="154">
        <v>0</v>
      </c>
      <c r="N1457" s="154" t="s">
        <v>188</v>
      </c>
      <c r="O1457" s="154" t="s">
        <v>188</v>
      </c>
      <c r="P1457" s="2"/>
    </row>
    <row r="1458" spans="1:16" ht="13.5" customHeight="1" thickBot="1" x14ac:dyDescent="0.3">
      <c r="A1458" s="156">
        <v>0.98958333333333304</v>
      </c>
      <c r="B1458" s="154">
        <v>0</v>
      </c>
      <c r="C1458" s="154">
        <v>0</v>
      </c>
      <c r="D1458" s="154">
        <v>0</v>
      </c>
      <c r="E1458" s="154">
        <v>0</v>
      </c>
      <c r="F1458" s="154">
        <v>0</v>
      </c>
      <c r="G1458" s="154">
        <v>0</v>
      </c>
      <c r="H1458" s="154">
        <v>0</v>
      </c>
      <c r="I1458" s="154">
        <v>0</v>
      </c>
      <c r="J1458" s="154">
        <v>0</v>
      </c>
      <c r="K1458" s="154">
        <v>0</v>
      </c>
      <c r="L1458" s="154">
        <v>0</v>
      </c>
      <c r="M1458" s="154">
        <v>0</v>
      </c>
      <c r="N1458" s="154" t="s">
        <v>188</v>
      </c>
      <c r="O1458" s="154" t="s">
        <v>188</v>
      </c>
      <c r="P1458" s="2"/>
    </row>
    <row r="1459" spans="1:16" ht="13.5" customHeight="1" thickTop="1" x14ac:dyDescent="0.25">
      <c r="A1459" s="157" t="s">
        <v>44</v>
      </c>
      <c r="B1459" s="158">
        <f t="shared" ref="B1459:M1459" si="101">SUM(B1391:B1438)</f>
        <v>312</v>
      </c>
      <c r="C1459" s="158">
        <f t="shared" si="101"/>
        <v>14</v>
      </c>
      <c r="D1459" s="158">
        <f t="shared" si="101"/>
        <v>3</v>
      </c>
      <c r="E1459" s="158">
        <f t="shared" si="101"/>
        <v>262</v>
      </c>
      <c r="F1459" s="158">
        <f t="shared" si="101"/>
        <v>30</v>
      </c>
      <c r="G1459" s="158">
        <f t="shared" si="101"/>
        <v>3</v>
      </c>
      <c r="H1459" s="158">
        <f t="shared" si="101"/>
        <v>0</v>
      </c>
      <c r="I1459" s="158">
        <f t="shared" si="101"/>
        <v>0</v>
      </c>
      <c r="J1459" s="158">
        <f t="shared" si="101"/>
        <v>0</v>
      </c>
      <c r="K1459" s="158">
        <f t="shared" si="101"/>
        <v>0</v>
      </c>
      <c r="L1459" s="158">
        <f t="shared" si="101"/>
        <v>0</v>
      </c>
      <c r="M1459" s="158">
        <f t="shared" si="101"/>
        <v>0</v>
      </c>
      <c r="N1459" s="159">
        <v>24.2</v>
      </c>
      <c r="O1459" s="159">
        <v>28.1</v>
      </c>
    </row>
    <row r="1460" spans="1:16" ht="13.5" customHeight="1" x14ac:dyDescent="0.25">
      <c r="A1460" s="160" t="s">
        <v>45</v>
      </c>
      <c r="B1460" s="154">
        <f t="shared" ref="B1460:M1460" si="102">SUM(B1387:B1450)</f>
        <v>329</v>
      </c>
      <c r="C1460" s="154">
        <f t="shared" si="102"/>
        <v>15</v>
      </c>
      <c r="D1460" s="154">
        <f t="shared" si="102"/>
        <v>3</v>
      </c>
      <c r="E1460" s="154">
        <f t="shared" si="102"/>
        <v>276</v>
      </c>
      <c r="F1460" s="154">
        <f t="shared" si="102"/>
        <v>32</v>
      </c>
      <c r="G1460" s="154">
        <f t="shared" si="102"/>
        <v>3</v>
      </c>
      <c r="H1460" s="154">
        <f t="shared" si="102"/>
        <v>0</v>
      </c>
      <c r="I1460" s="154">
        <f t="shared" si="102"/>
        <v>0</v>
      </c>
      <c r="J1460" s="154">
        <f t="shared" si="102"/>
        <v>0</v>
      </c>
      <c r="K1460" s="154">
        <f t="shared" si="102"/>
        <v>0</v>
      </c>
      <c r="L1460" s="154">
        <f t="shared" si="102"/>
        <v>0</v>
      </c>
      <c r="M1460" s="154">
        <f t="shared" si="102"/>
        <v>0</v>
      </c>
      <c r="N1460" s="161">
        <v>24.3</v>
      </c>
      <c r="O1460" s="161">
        <v>28.5</v>
      </c>
    </row>
    <row r="1461" spans="1:16" ht="13.5" customHeight="1" x14ac:dyDescent="0.25">
      <c r="A1461" s="154" t="s">
        <v>46</v>
      </c>
      <c r="B1461" s="154">
        <f t="shared" ref="B1461:M1461" si="103">SUM(B1387:B1458)</f>
        <v>333</v>
      </c>
      <c r="C1461" s="154">
        <f t="shared" si="103"/>
        <v>15</v>
      </c>
      <c r="D1461" s="154">
        <f t="shared" si="103"/>
        <v>3</v>
      </c>
      <c r="E1461" s="154">
        <f t="shared" si="103"/>
        <v>279</v>
      </c>
      <c r="F1461" s="154">
        <f t="shared" si="103"/>
        <v>33</v>
      </c>
      <c r="G1461" s="154">
        <f t="shared" si="103"/>
        <v>3</v>
      </c>
      <c r="H1461" s="154">
        <f t="shared" si="103"/>
        <v>0</v>
      </c>
      <c r="I1461" s="154">
        <f t="shared" si="103"/>
        <v>0</v>
      </c>
      <c r="J1461" s="154">
        <f t="shared" si="103"/>
        <v>0</v>
      </c>
      <c r="K1461" s="154">
        <f t="shared" si="103"/>
        <v>0</v>
      </c>
      <c r="L1461" s="154">
        <f t="shared" si="103"/>
        <v>0</v>
      </c>
      <c r="M1461" s="154">
        <f t="shared" si="103"/>
        <v>0</v>
      </c>
      <c r="N1461" s="161">
        <v>24.4</v>
      </c>
      <c r="O1461" s="161">
        <v>28.6</v>
      </c>
    </row>
    <row r="1462" spans="1:16" ht="13.5" customHeight="1" thickBot="1" x14ac:dyDescent="0.3">
      <c r="A1462" s="162" t="s">
        <v>47</v>
      </c>
      <c r="B1462" s="162">
        <f t="shared" ref="B1462:M1462" si="104">SUM(B1363:B1458)</f>
        <v>336</v>
      </c>
      <c r="C1462" s="162">
        <f t="shared" si="104"/>
        <v>15</v>
      </c>
      <c r="D1462" s="162">
        <f t="shared" si="104"/>
        <v>3</v>
      </c>
      <c r="E1462" s="162">
        <f t="shared" si="104"/>
        <v>281</v>
      </c>
      <c r="F1462" s="162">
        <f t="shared" si="104"/>
        <v>34</v>
      </c>
      <c r="G1462" s="162">
        <f t="shared" si="104"/>
        <v>3</v>
      </c>
      <c r="H1462" s="162">
        <f t="shared" si="104"/>
        <v>0</v>
      </c>
      <c r="I1462" s="162">
        <f t="shared" si="104"/>
        <v>0</v>
      </c>
      <c r="J1462" s="162">
        <f t="shared" si="104"/>
        <v>0</v>
      </c>
      <c r="K1462" s="162">
        <f t="shared" si="104"/>
        <v>0</v>
      </c>
      <c r="L1462" s="162">
        <f t="shared" si="104"/>
        <v>0</v>
      </c>
      <c r="M1462" s="162">
        <f t="shared" si="104"/>
        <v>0</v>
      </c>
      <c r="N1462" s="163">
        <v>24.4</v>
      </c>
      <c r="O1462" s="163">
        <v>28.7</v>
      </c>
    </row>
    <row r="1463" spans="1:16" ht="13.5" customHeight="1" thickTop="1" x14ac:dyDescent="0.25">
      <c r="N1463" s="164"/>
      <c r="O1463" s="164"/>
    </row>
    <row r="1464" spans="1:16" ht="13.5" customHeight="1" thickBot="1" x14ac:dyDescent="0.3">
      <c r="A1464" s="165" t="s">
        <v>9</v>
      </c>
      <c r="B1464" s="166" t="str">
        <f>TEXT(C1464,"dddd")</f>
        <v>Monday</v>
      </c>
      <c r="C1464" s="166">
        <f>C1360+1</f>
        <v>44844</v>
      </c>
      <c r="D1464" s="165"/>
      <c r="E1464" s="165"/>
      <c r="F1464" s="165"/>
      <c r="G1464" s="165"/>
      <c r="H1464" s="165"/>
      <c r="I1464" s="165"/>
      <c r="J1464" s="165"/>
      <c r="K1464" s="165"/>
      <c r="L1464" s="165"/>
      <c r="M1464" s="165"/>
      <c r="N1464" s="167"/>
      <c r="O1464" s="167"/>
    </row>
    <row r="1465" spans="1:16" ht="13.5" customHeight="1" thickTop="1" thickBot="1" x14ac:dyDescent="0.3">
      <c r="A1465" s="165"/>
      <c r="B1465" s="521" t="s">
        <v>30</v>
      </c>
      <c r="C1465" s="521" t="s">
        <v>31</v>
      </c>
      <c r="D1465" s="521" t="s">
        <v>32</v>
      </c>
      <c r="E1465" s="521" t="s">
        <v>33</v>
      </c>
      <c r="F1465" s="521" t="s">
        <v>34</v>
      </c>
      <c r="G1465" s="521" t="s">
        <v>35</v>
      </c>
      <c r="H1465" s="521" t="s">
        <v>36</v>
      </c>
      <c r="I1465" s="521" t="s">
        <v>37</v>
      </c>
      <c r="J1465" s="521" t="s">
        <v>38</v>
      </c>
      <c r="K1465" s="521" t="s">
        <v>39</v>
      </c>
      <c r="L1465" s="521" t="s">
        <v>40</v>
      </c>
      <c r="M1465" s="521" t="s">
        <v>41</v>
      </c>
      <c r="N1465" s="523" t="s">
        <v>42</v>
      </c>
      <c r="O1465" s="523" t="s">
        <v>43</v>
      </c>
    </row>
    <row r="1466" spans="1:16" ht="13.5" customHeight="1" thickTop="1" thickBot="1" x14ac:dyDescent="0.3">
      <c r="A1466" s="168" t="s">
        <v>50</v>
      </c>
      <c r="B1466" s="522"/>
      <c r="C1466" s="522"/>
      <c r="D1466" s="522"/>
      <c r="E1466" s="522"/>
      <c r="F1466" s="522"/>
      <c r="G1466" s="522"/>
      <c r="H1466" s="522"/>
      <c r="I1466" s="522"/>
      <c r="J1466" s="522"/>
      <c r="K1466" s="522"/>
      <c r="L1466" s="522"/>
      <c r="M1466" s="522"/>
      <c r="N1466" s="524"/>
      <c r="O1466" s="524"/>
    </row>
    <row r="1467" spans="1:16" ht="13.5" customHeight="1" thickTop="1" x14ac:dyDescent="0.25">
      <c r="A1467" s="153">
        <v>0</v>
      </c>
      <c r="B1467" s="154">
        <v>0</v>
      </c>
      <c r="C1467" s="154">
        <v>0</v>
      </c>
      <c r="D1467" s="154">
        <v>0</v>
      </c>
      <c r="E1467" s="154">
        <v>0</v>
      </c>
      <c r="F1467" s="154">
        <v>0</v>
      </c>
      <c r="G1467" s="154">
        <v>0</v>
      </c>
      <c r="H1467" s="154">
        <v>0</v>
      </c>
      <c r="I1467" s="154">
        <v>0</v>
      </c>
      <c r="J1467" s="154">
        <v>0</v>
      </c>
      <c r="K1467" s="154">
        <v>0</v>
      </c>
      <c r="L1467" s="154">
        <v>0</v>
      </c>
      <c r="M1467" s="154">
        <v>0</v>
      </c>
      <c r="N1467" s="154" t="s">
        <v>188</v>
      </c>
      <c r="O1467" s="154" t="s">
        <v>188</v>
      </c>
      <c r="P1467" s="2"/>
    </row>
    <row r="1468" spans="1:16" ht="13.5" customHeight="1" x14ac:dyDescent="0.25">
      <c r="A1468" s="155">
        <v>1.0416666666666666E-2</v>
      </c>
      <c r="B1468" s="154">
        <v>0</v>
      </c>
      <c r="C1468" s="154">
        <v>0</v>
      </c>
      <c r="D1468" s="154">
        <v>0</v>
      </c>
      <c r="E1468" s="154">
        <v>0</v>
      </c>
      <c r="F1468" s="154">
        <v>0</v>
      </c>
      <c r="G1468" s="154">
        <v>0</v>
      </c>
      <c r="H1468" s="154">
        <v>0</v>
      </c>
      <c r="I1468" s="154">
        <v>0</v>
      </c>
      <c r="J1468" s="154">
        <v>0</v>
      </c>
      <c r="K1468" s="154">
        <v>0</v>
      </c>
      <c r="L1468" s="154">
        <v>0</v>
      </c>
      <c r="M1468" s="154">
        <v>0</v>
      </c>
      <c r="N1468" s="154" t="s">
        <v>188</v>
      </c>
      <c r="O1468" s="154" t="s">
        <v>188</v>
      </c>
      <c r="P1468" s="2"/>
    </row>
    <row r="1469" spans="1:16" ht="13.5" customHeight="1" x14ac:dyDescent="0.25">
      <c r="A1469" s="155">
        <v>2.0833333333333332E-2</v>
      </c>
      <c r="B1469" s="154">
        <v>1</v>
      </c>
      <c r="C1469" s="154">
        <v>0</v>
      </c>
      <c r="D1469" s="154">
        <v>0</v>
      </c>
      <c r="E1469" s="154">
        <v>1</v>
      </c>
      <c r="F1469" s="154">
        <v>0</v>
      </c>
      <c r="G1469" s="154">
        <v>0</v>
      </c>
      <c r="H1469" s="154">
        <v>0</v>
      </c>
      <c r="I1469" s="154">
        <v>0</v>
      </c>
      <c r="J1469" s="154">
        <v>0</v>
      </c>
      <c r="K1469" s="154">
        <v>0</v>
      </c>
      <c r="L1469" s="154">
        <v>0</v>
      </c>
      <c r="M1469" s="154">
        <v>0</v>
      </c>
      <c r="N1469" s="154">
        <v>38.1</v>
      </c>
      <c r="O1469" s="154" t="s">
        <v>188</v>
      </c>
      <c r="P1469" s="2"/>
    </row>
    <row r="1470" spans="1:16" ht="13.5" customHeight="1" x14ac:dyDescent="0.25">
      <c r="A1470" s="155">
        <v>3.125E-2</v>
      </c>
      <c r="B1470" s="154">
        <v>0</v>
      </c>
      <c r="C1470" s="154">
        <v>0</v>
      </c>
      <c r="D1470" s="154">
        <v>0</v>
      </c>
      <c r="E1470" s="154">
        <v>0</v>
      </c>
      <c r="F1470" s="154">
        <v>0</v>
      </c>
      <c r="G1470" s="154">
        <v>0</v>
      </c>
      <c r="H1470" s="154">
        <v>0</v>
      </c>
      <c r="I1470" s="154">
        <v>0</v>
      </c>
      <c r="J1470" s="154">
        <v>0</v>
      </c>
      <c r="K1470" s="154">
        <v>0</v>
      </c>
      <c r="L1470" s="154">
        <v>0</v>
      </c>
      <c r="M1470" s="154">
        <v>0</v>
      </c>
      <c r="N1470" s="154" t="s">
        <v>188</v>
      </c>
      <c r="O1470" s="154" t="s">
        <v>188</v>
      </c>
      <c r="P1470" s="2"/>
    </row>
    <row r="1471" spans="1:16" ht="13.5" customHeight="1" x14ac:dyDescent="0.25">
      <c r="A1471" s="155">
        <v>4.1666666666666664E-2</v>
      </c>
      <c r="B1471" s="154">
        <v>0</v>
      </c>
      <c r="C1471" s="154">
        <v>0</v>
      </c>
      <c r="D1471" s="154">
        <v>0</v>
      </c>
      <c r="E1471" s="154">
        <v>0</v>
      </c>
      <c r="F1471" s="154">
        <v>0</v>
      </c>
      <c r="G1471" s="154">
        <v>0</v>
      </c>
      <c r="H1471" s="154">
        <v>0</v>
      </c>
      <c r="I1471" s="154">
        <v>0</v>
      </c>
      <c r="J1471" s="154">
        <v>0</v>
      </c>
      <c r="K1471" s="154">
        <v>0</v>
      </c>
      <c r="L1471" s="154">
        <v>0</v>
      </c>
      <c r="M1471" s="154">
        <v>0</v>
      </c>
      <c r="N1471" s="154" t="s">
        <v>188</v>
      </c>
      <c r="O1471" s="154" t="s">
        <v>188</v>
      </c>
      <c r="P1471" s="2"/>
    </row>
    <row r="1472" spans="1:16" ht="13.5" customHeight="1" x14ac:dyDescent="0.25">
      <c r="A1472" s="155">
        <v>5.2083333333333336E-2</v>
      </c>
      <c r="B1472" s="154">
        <v>0</v>
      </c>
      <c r="C1472" s="154">
        <v>0</v>
      </c>
      <c r="D1472" s="154">
        <v>0</v>
      </c>
      <c r="E1472" s="154">
        <v>0</v>
      </c>
      <c r="F1472" s="154">
        <v>0</v>
      </c>
      <c r="G1472" s="154">
        <v>0</v>
      </c>
      <c r="H1472" s="154">
        <v>0</v>
      </c>
      <c r="I1472" s="154">
        <v>0</v>
      </c>
      <c r="J1472" s="154">
        <v>0</v>
      </c>
      <c r="K1472" s="154">
        <v>0</v>
      </c>
      <c r="L1472" s="154">
        <v>0</v>
      </c>
      <c r="M1472" s="154">
        <v>0</v>
      </c>
      <c r="N1472" s="154" t="s">
        <v>188</v>
      </c>
      <c r="O1472" s="154" t="s">
        <v>188</v>
      </c>
      <c r="P1472" s="2"/>
    </row>
    <row r="1473" spans="1:16" ht="13.5" customHeight="1" x14ac:dyDescent="0.25">
      <c r="A1473" s="155">
        <v>6.25E-2</v>
      </c>
      <c r="B1473" s="154">
        <v>0</v>
      </c>
      <c r="C1473" s="154">
        <v>0</v>
      </c>
      <c r="D1473" s="154">
        <v>0</v>
      </c>
      <c r="E1473" s="154">
        <v>0</v>
      </c>
      <c r="F1473" s="154">
        <v>0</v>
      </c>
      <c r="G1473" s="154">
        <v>0</v>
      </c>
      <c r="H1473" s="154">
        <v>0</v>
      </c>
      <c r="I1473" s="154">
        <v>0</v>
      </c>
      <c r="J1473" s="154">
        <v>0</v>
      </c>
      <c r="K1473" s="154">
        <v>0</v>
      </c>
      <c r="L1473" s="154">
        <v>0</v>
      </c>
      <c r="M1473" s="154">
        <v>0</v>
      </c>
      <c r="N1473" s="154" t="s">
        <v>188</v>
      </c>
      <c r="O1473" s="154" t="s">
        <v>188</v>
      </c>
      <c r="P1473" s="2"/>
    </row>
    <row r="1474" spans="1:16" ht="13.5" customHeight="1" x14ac:dyDescent="0.25">
      <c r="A1474" s="155">
        <v>7.2916666666666699E-2</v>
      </c>
      <c r="B1474" s="154">
        <v>0</v>
      </c>
      <c r="C1474" s="154">
        <v>0</v>
      </c>
      <c r="D1474" s="154">
        <v>0</v>
      </c>
      <c r="E1474" s="154">
        <v>0</v>
      </c>
      <c r="F1474" s="154">
        <v>0</v>
      </c>
      <c r="G1474" s="154">
        <v>0</v>
      </c>
      <c r="H1474" s="154">
        <v>0</v>
      </c>
      <c r="I1474" s="154">
        <v>0</v>
      </c>
      <c r="J1474" s="154">
        <v>0</v>
      </c>
      <c r="K1474" s="154">
        <v>0</v>
      </c>
      <c r="L1474" s="154">
        <v>0</v>
      </c>
      <c r="M1474" s="154">
        <v>0</v>
      </c>
      <c r="N1474" s="154" t="s">
        <v>188</v>
      </c>
      <c r="O1474" s="154" t="s">
        <v>188</v>
      </c>
      <c r="P1474" s="2"/>
    </row>
    <row r="1475" spans="1:16" ht="13.5" customHeight="1" x14ac:dyDescent="0.25">
      <c r="A1475" s="155">
        <v>8.3333333333333301E-2</v>
      </c>
      <c r="B1475" s="154">
        <v>0</v>
      </c>
      <c r="C1475" s="154">
        <v>0</v>
      </c>
      <c r="D1475" s="154">
        <v>0</v>
      </c>
      <c r="E1475" s="154">
        <v>0</v>
      </c>
      <c r="F1475" s="154">
        <v>0</v>
      </c>
      <c r="G1475" s="154">
        <v>0</v>
      </c>
      <c r="H1475" s="154">
        <v>0</v>
      </c>
      <c r="I1475" s="154">
        <v>0</v>
      </c>
      <c r="J1475" s="154">
        <v>0</v>
      </c>
      <c r="K1475" s="154">
        <v>0</v>
      </c>
      <c r="L1475" s="154">
        <v>0</v>
      </c>
      <c r="M1475" s="154">
        <v>0</v>
      </c>
      <c r="N1475" s="154" t="s">
        <v>188</v>
      </c>
      <c r="O1475" s="154" t="s">
        <v>188</v>
      </c>
      <c r="P1475" s="2"/>
    </row>
    <row r="1476" spans="1:16" ht="13.5" customHeight="1" x14ac:dyDescent="0.25">
      <c r="A1476" s="155">
        <v>9.375E-2</v>
      </c>
      <c r="B1476" s="154">
        <v>0</v>
      </c>
      <c r="C1476" s="154">
        <v>0</v>
      </c>
      <c r="D1476" s="154">
        <v>0</v>
      </c>
      <c r="E1476" s="154">
        <v>0</v>
      </c>
      <c r="F1476" s="154">
        <v>0</v>
      </c>
      <c r="G1476" s="154">
        <v>0</v>
      </c>
      <c r="H1476" s="154">
        <v>0</v>
      </c>
      <c r="I1476" s="154">
        <v>0</v>
      </c>
      <c r="J1476" s="154">
        <v>0</v>
      </c>
      <c r="K1476" s="154">
        <v>0</v>
      </c>
      <c r="L1476" s="154">
        <v>0</v>
      </c>
      <c r="M1476" s="154">
        <v>0</v>
      </c>
      <c r="N1476" s="154" t="s">
        <v>188</v>
      </c>
      <c r="O1476" s="154" t="s">
        <v>188</v>
      </c>
      <c r="P1476" s="2"/>
    </row>
    <row r="1477" spans="1:16" ht="13.5" customHeight="1" x14ac:dyDescent="0.25">
      <c r="A1477" s="155">
        <v>0.104166666666667</v>
      </c>
      <c r="B1477" s="154">
        <v>0</v>
      </c>
      <c r="C1477" s="154">
        <v>0</v>
      </c>
      <c r="D1477" s="154">
        <v>0</v>
      </c>
      <c r="E1477" s="154">
        <v>0</v>
      </c>
      <c r="F1477" s="154">
        <v>0</v>
      </c>
      <c r="G1477" s="154">
        <v>0</v>
      </c>
      <c r="H1477" s="154">
        <v>0</v>
      </c>
      <c r="I1477" s="154">
        <v>0</v>
      </c>
      <c r="J1477" s="154">
        <v>0</v>
      </c>
      <c r="K1477" s="154">
        <v>0</v>
      </c>
      <c r="L1477" s="154">
        <v>0</v>
      </c>
      <c r="M1477" s="154">
        <v>0</v>
      </c>
      <c r="N1477" s="154" t="s">
        <v>188</v>
      </c>
      <c r="O1477" s="154" t="s">
        <v>188</v>
      </c>
      <c r="P1477" s="2"/>
    </row>
    <row r="1478" spans="1:16" ht="13.5" customHeight="1" x14ac:dyDescent="0.25">
      <c r="A1478" s="155">
        <v>0.114583333333333</v>
      </c>
      <c r="B1478" s="154">
        <v>0</v>
      </c>
      <c r="C1478" s="154">
        <v>0</v>
      </c>
      <c r="D1478" s="154">
        <v>0</v>
      </c>
      <c r="E1478" s="154">
        <v>0</v>
      </c>
      <c r="F1478" s="154">
        <v>0</v>
      </c>
      <c r="G1478" s="154">
        <v>0</v>
      </c>
      <c r="H1478" s="154">
        <v>0</v>
      </c>
      <c r="I1478" s="154">
        <v>0</v>
      </c>
      <c r="J1478" s="154">
        <v>0</v>
      </c>
      <c r="K1478" s="154">
        <v>0</v>
      </c>
      <c r="L1478" s="154">
        <v>0</v>
      </c>
      <c r="M1478" s="154">
        <v>0</v>
      </c>
      <c r="N1478" s="154" t="s">
        <v>188</v>
      </c>
      <c r="O1478" s="154" t="s">
        <v>188</v>
      </c>
      <c r="P1478" s="2"/>
    </row>
    <row r="1479" spans="1:16" ht="13.5" customHeight="1" x14ac:dyDescent="0.25">
      <c r="A1479" s="155">
        <v>0.125</v>
      </c>
      <c r="B1479" s="154">
        <v>0</v>
      </c>
      <c r="C1479" s="154">
        <v>0</v>
      </c>
      <c r="D1479" s="154">
        <v>0</v>
      </c>
      <c r="E1479" s="154">
        <v>0</v>
      </c>
      <c r="F1479" s="154">
        <v>0</v>
      </c>
      <c r="G1479" s="154">
        <v>0</v>
      </c>
      <c r="H1479" s="154">
        <v>0</v>
      </c>
      <c r="I1479" s="154">
        <v>0</v>
      </c>
      <c r="J1479" s="154">
        <v>0</v>
      </c>
      <c r="K1479" s="154">
        <v>0</v>
      </c>
      <c r="L1479" s="154">
        <v>0</v>
      </c>
      <c r="M1479" s="154">
        <v>0</v>
      </c>
      <c r="N1479" s="154" t="s">
        <v>188</v>
      </c>
      <c r="O1479" s="154" t="s">
        <v>188</v>
      </c>
      <c r="P1479" s="2"/>
    </row>
    <row r="1480" spans="1:16" ht="13.5" customHeight="1" x14ac:dyDescent="0.25">
      <c r="A1480" s="155">
        <v>0.13541666666666699</v>
      </c>
      <c r="B1480" s="154">
        <v>0</v>
      </c>
      <c r="C1480" s="154">
        <v>0</v>
      </c>
      <c r="D1480" s="154">
        <v>0</v>
      </c>
      <c r="E1480" s="154">
        <v>0</v>
      </c>
      <c r="F1480" s="154">
        <v>0</v>
      </c>
      <c r="G1480" s="154">
        <v>0</v>
      </c>
      <c r="H1480" s="154">
        <v>0</v>
      </c>
      <c r="I1480" s="154">
        <v>0</v>
      </c>
      <c r="J1480" s="154">
        <v>0</v>
      </c>
      <c r="K1480" s="154">
        <v>0</v>
      </c>
      <c r="L1480" s="154">
        <v>0</v>
      </c>
      <c r="M1480" s="154">
        <v>0</v>
      </c>
      <c r="N1480" s="154" t="s">
        <v>188</v>
      </c>
      <c r="O1480" s="154" t="s">
        <v>188</v>
      </c>
      <c r="P1480" s="2"/>
    </row>
    <row r="1481" spans="1:16" ht="13.5" customHeight="1" x14ac:dyDescent="0.25">
      <c r="A1481" s="155">
        <v>0.14583333333333301</v>
      </c>
      <c r="B1481" s="154">
        <v>1</v>
      </c>
      <c r="C1481" s="154">
        <v>0</v>
      </c>
      <c r="D1481" s="154">
        <v>0</v>
      </c>
      <c r="E1481" s="154">
        <v>1</v>
      </c>
      <c r="F1481" s="154">
        <v>0</v>
      </c>
      <c r="G1481" s="154">
        <v>0</v>
      </c>
      <c r="H1481" s="154">
        <v>0</v>
      </c>
      <c r="I1481" s="154">
        <v>0</v>
      </c>
      <c r="J1481" s="154">
        <v>0</v>
      </c>
      <c r="K1481" s="154">
        <v>0</v>
      </c>
      <c r="L1481" s="154">
        <v>0</v>
      </c>
      <c r="M1481" s="154">
        <v>0</v>
      </c>
      <c r="N1481" s="154">
        <v>31.1</v>
      </c>
      <c r="O1481" s="154" t="s">
        <v>188</v>
      </c>
      <c r="P1481" s="2"/>
    </row>
    <row r="1482" spans="1:16" ht="13.5" customHeight="1" x14ac:dyDescent="0.25">
      <c r="A1482" s="155">
        <v>0.15625</v>
      </c>
      <c r="B1482" s="154">
        <v>0</v>
      </c>
      <c r="C1482" s="154">
        <v>0</v>
      </c>
      <c r="D1482" s="154">
        <v>0</v>
      </c>
      <c r="E1482" s="154">
        <v>0</v>
      </c>
      <c r="F1482" s="154">
        <v>0</v>
      </c>
      <c r="G1482" s="154">
        <v>0</v>
      </c>
      <c r="H1482" s="154">
        <v>0</v>
      </c>
      <c r="I1482" s="154">
        <v>0</v>
      </c>
      <c r="J1482" s="154">
        <v>0</v>
      </c>
      <c r="K1482" s="154">
        <v>0</v>
      </c>
      <c r="L1482" s="154">
        <v>0</v>
      </c>
      <c r="M1482" s="154">
        <v>0</v>
      </c>
      <c r="N1482" s="154" t="s">
        <v>188</v>
      </c>
      <c r="O1482" s="154" t="s">
        <v>188</v>
      </c>
      <c r="P1482" s="2"/>
    </row>
    <row r="1483" spans="1:16" ht="13.5" customHeight="1" x14ac:dyDescent="0.25">
      <c r="A1483" s="155">
        <v>0.16666666666666699</v>
      </c>
      <c r="B1483" s="154">
        <v>0</v>
      </c>
      <c r="C1483" s="154">
        <v>0</v>
      </c>
      <c r="D1483" s="154">
        <v>0</v>
      </c>
      <c r="E1483" s="154">
        <v>0</v>
      </c>
      <c r="F1483" s="154">
        <v>0</v>
      </c>
      <c r="G1483" s="154">
        <v>0</v>
      </c>
      <c r="H1483" s="154">
        <v>0</v>
      </c>
      <c r="I1483" s="154">
        <v>0</v>
      </c>
      <c r="J1483" s="154">
        <v>0</v>
      </c>
      <c r="K1483" s="154">
        <v>0</v>
      </c>
      <c r="L1483" s="154">
        <v>0</v>
      </c>
      <c r="M1483" s="154">
        <v>0</v>
      </c>
      <c r="N1483" s="154" t="s">
        <v>188</v>
      </c>
      <c r="O1483" s="154" t="s">
        <v>188</v>
      </c>
      <c r="P1483" s="2"/>
    </row>
    <row r="1484" spans="1:16" ht="13.5" customHeight="1" x14ac:dyDescent="0.25">
      <c r="A1484" s="155">
        <v>0.17708333333333301</v>
      </c>
      <c r="B1484" s="154">
        <v>0</v>
      </c>
      <c r="C1484" s="154">
        <v>0</v>
      </c>
      <c r="D1484" s="154">
        <v>0</v>
      </c>
      <c r="E1484" s="154">
        <v>0</v>
      </c>
      <c r="F1484" s="154">
        <v>0</v>
      </c>
      <c r="G1484" s="154">
        <v>0</v>
      </c>
      <c r="H1484" s="154">
        <v>0</v>
      </c>
      <c r="I1484" s="154">
        <v>0</v>
      </c>
      <c r="J1484" s="154">
        <v>0</v>
      </c>
      <c r="K1484" s="154">
        <v>0</v>
      </c>
      <c r="L1484" s="154">
        <v>0</v>
      </c>
      <c r="M1484" s="154">
        <v>0</v>
      </c>
      <c r="N1484" s="154" t="s">
        <v>188</v>
      </c>
      <c r="O1484" s="154" t="s">
        <v>188</v>
      </c>
      <c r="P1484" s="2"/>
    </row>
    <row r="1485" spans="1:16" ht="13.5" customHeight="1" x14ac:dyDescent="0.25">
      <c r="A1485" s="155">
        <v>0.1875</v>
      </c>
      <c r="B1485" s="154">
        <v>0</v>
      </c>
      <c r="C1485" s="154">
        <v>0</v>
      </c>
      <c r="D1485" s="154">
        <v>0</v>
      </c>
      <c r="E1485" s="154">
        <v>0</v>
      </c>
      <c r="F1485" s="154">
        <v>0</v>
      </c>
      <c r="G1485" s="154">
        <v>0</v>
      </c>
      <c r="H1485" s="154">
        <v>0</v>
      </c>
      <c r="I1485" s="154">
        <v>0</v>
      </c>
      <c r="J1485" s="154">
        <v>0</v>
      </c>
      <c r="K1485" s="154">
        <v>0</v>
      </c>
      <c r="L1485" s="154">
        <v>0</v>
      </c>
      <c r="M1485" s="154">
        <v>0</v>
      </c>
      <c r="N1485" s="154" t="s">
        <v>188</v>
      </c>
      <c r="O1485" s="154" t="s">
        <v>188</v>
      </c>
      <c r="P1485" s="2"/>
    </row>
    <row r="1486" spans="1:16" ht="13.5" customHeight="1" x14ac:dyDescent="0.25">
      <c r="A1486" s="155">
        <v>0.19791666666666699</v>
      </c>
      <c r="B1486" s="154">
        <v>0</v>
      </c>
      <c r="C1486" s="154">
        <v>0</v>
      </c>
      <c r="D1486" s="154">
        <v>0</v>
      </c>
      <c r="E1486" s="154">
        <v>0</v>
      </c>
      <c r="F1486" s="154">
        <v>0</v>
      </c>
      <c r="G1486" s="154">
        <v>0</v>
      </c>
      <c r="H1486" s="154">
        <v>0</v>
      </c>
      <c r="I1486" s="154">
        <v>0</v>
      </c>
      <c r="J1486" s="154">
        <v>0</v>
      </c>
      <c r="K1486" s="154">
        <v>0</v>
      </c>
      <c r="L1486" s="154">
        <v>0</v>
      </c>
      <c r="M1486" s="154">
        <v>0</v>
      </c>
      <c r="N1486" s="154" t="s">
        <v>188</v>
      </c>
      <c r="O1486" s="154" t="s">
        <v>188</v>
      </c>
      <c r="P1486" s="2"/>
    </row>
    <row r="1487" spans="1:16" ht="13.5" customHeight="1" x14ac:dyDescent="0.25">
      <c r="A1487" s="155">
        <v>0.20833333333333301</v>
      </c>
      <c r="B1487" s="154">
        <v>0</v>
      </c>
      <c r="C1487" s="154">
        <v>0</v>
      </c>
      <c r="D1487" s="154">
        <v>0</v>
      </c>
      <c r="E1487" s="154">
        <v>0</v>
      </c>
      <c r="F1487" s="154">
        <v>0</v>
      </c>
      <c r="G1487" s="154">
        <v>0</v>
      </c>
      <c r="H1487" s="154">
        <v>0</v>
      </c>
      <c r="I1487" s="154">
        <v>0</v>
      </c>
      <c r="J1487" s="154">
        <v>0</v>
      </c>
      <c r="K1487" s="154">
        <v>0</v>
      </c>
      <c r="L1487" s="154">
        <v>0</v>
      </c>
      <c r="M1487" s="154">
        <v>0</v>
      </c>
      <c r="N1487" s="154" t="s">
        <v>188</v>
      </c>
      <c r="O1487" s="154" t="s">
        <v>188</v>
      </c>
      <c r="P1487" s="2"/>
    </row>
    <row r="1488" spans="1:16" ht="13.5" customHeight="1" x14ac:dyDescent="0.25">
      <c r="A1488" s="155">
        <v>0.21875</v>
      </c>
      <c r="B1488" s="154">
        <v>0</v>
      </c>
      <c r="C1488" s="154">
        <v>0</v>
      </c>
      <c r="D1488" s="154">
        <v>0</v>
      </c>
      <c r="E1488" s="154">
        <v>0</v>
      </c>
      <c r="F1488" s="154">
        <v>0</v>
      </c>
      <c r="G1488" s="154">
        <v>0</v>
      </c>
      <c r="H1488" s="154">
        <v>0</v>
      </c>
      <c r="I1488" s="154">
        <v>0</v>
      </c>
      <c r="J1488" s="154">
        <v>0</v>
      </c>
      <c r="K1488" s="154">
        <v>0</v>
      </c>
      <c r="L1488" s="154">
        <v>0</v>
      </c>
      <c r="M1488" s="154">
        <v>0</v>
      </c>
      <c r="N1488" s="154" t="s">
        <v>188</v>
      </c>
      <c r="O1488" s="154" t="s">
        <v>188</v>
      </c>
      <c r="P1488" s="2"/>
    </row>
    <row r="1489" spans="1:16" ht="13.5" customHeight="1" x14ac:dyDescent="0.25">
      <c r="A1489" s="155">
        <v>0.22916666666666699</v>
      </c>
      <c r="B1489" s="154">
        <v>1</v>
      </c>
      <c r="C1489" s="154">
        <v>0</v>
      </c>
      <c r="D1489" s="154">
        <v>0</v>
      </c>
      <c r="E1489" s="154">
        <v>1</v>
      </c>
      <c r="F1489" s="154">
        <v>0</v>
      </c>
      <c r="G1489" s="154">
        <v>0</v>
      </c>
      <c r="H1489" s="154">
        <v>0</v>
      </c>
      <c r="I1489" s="154">
        <v>0</v>
      </c>
      <c r="J1489" s="154">
        <v>0</v>
      </c>
      <c r="K1489" s="154">
        <v>0</v>
      </c>
      <c r="L1489" s="154">
        <v>0</v>
      </c>
      <c r="M1489" s="154">
        <v>0</v>
      </c>
      <c r="N1489" s="154">
        <v>34.9</v>
      </c>
      <c r="O1489" s="154" t="s">
        <v>188</v>
      </c>
      <c r="P1489" s="2"/>
    </row>
    <row r="1490" spans="1:16" ht="13.5" customHeight="1" x14ac:dyDescent="0.25">
      <c r="A1490" s="155">
        <v>0.23958333333333301</v>
      </c>
      <c r="B1490" s="154">
        <v>3</v>
      </c>
      <c r="C1490" s="154">
        <v>0</v>
      </c>
      <c r="D1490" s="154">
        <v>1</v>
      </c>
      <c r="E1490" s="154">
        <v>2</v>
      </c>
      <c r="F1490" s="154">
        <v>0</v>
      </c>
      <c r="G1490" s="154">
        <v>0</v>
      </c>
      <c r="H1490" s="154">
        <v>0</v>
      </c>
      <c r="I1490" s="154">
        <v>0</v>
      </c>
      <c r="J1490" s="154">
        <v>0</v>
      </c>
      <c r="K1490" s="154">
        <v>0</v>
      </c>
      <c r="L1490" s="154">
        <v>0</v>
      </c>
      <c r="M1490" s="154">
        <v>0</v>
      </c>
      <c r="N1490" s="154">
        <v>34.1</v>
      </c>
      <c r="O1490" s="154" t="s">
        <v>188</v>
      </c>
      <c r="P1490" s="2"/>
    </row>
    <row r="1491" spans="1:16" ht="13.5" customHeight="1" x14ac:dyDescent="0.25">
      <c r="A1491" s="155">
        <v>0.25</v>
      </c>
      <c r="B1491" s="154">
        <v>6</v>
      </c>
      <c r="C1491" s="154">
        <v>0</v>
      </c>
      <c r="D1491" s="154">
        <v>0</v>
      </c>
      <c r="E1491" s="154">
        <v>6</v>
      </c>
      <c r="F1491" s="154">
        <v>0</v>
      </c>
      <c r="G1491" s="154">
        <v>0</v>
      </c>
      <c r="H1491" s="154">
        <v>0</v>
      </c>
      <c r="I1491" s="154">
        <v>0</v>
      </c>
      <c r="J1491" s="154">
        <v>0</v>
      </c>
      <c r="K1491" s="154">
        <v>0</v>
      </c>
      <c r="L1491" s="154">
        <v>0</v>
      </c>
      <c r="M1491" s="154">
        <v>0</v>
      </c>
      <c r="N1491" s="154">
        <v>28.9</v>
      </c>
      <c r="O1491" s="154" t="s">
        <v>188</v>
      </c>
      <c r="P1491" s="2"/>
    </row>
    <row r="1492" spans="1:16" ht="13.5" customHeight="1" x14ac:dyDescent="0.25">
      <c r="A1492" s="155">
        <v>0.26041666666666702</v>
      </c>
      <c r="B1492" s="154">
        <v>4</v>
      </c>
      <c r="C1492" s="154">
        <v>0</v>
      </c>
      <c r="D1492" s="154">
        <v>0</v>
      </c>
      <c r="E1492" s="154">
        <v>3</v>
      </c>
      <c r="F1492" s="154">
        <v>1</v>
      </c>
      <c r="G1492" s="154">
        <v>0</v>
      </c>
      <c r="H1492" s="154">
        <v>0</v>
      </c>
      <c r="I1492" s="154">
        <v>0</v>
      </c>
      <c r="J1492" s="154">
        <v>0</v>
      </c>
      <c r="K1492" s="154">
        <v>0</v>
      </c>
      <c r="L1492" s="154">
        <v>0</v>
      </c>
      <c r="M1492" s="154">
        <v>0</v>
      </c>
      <c r="N1492" s="154">
        <v>29.2</v>
      </c>
      <c r="O1492" s="154" t="s">
        <v>188</v>
      </c>
      <c r="P1492" s="2"/>
    </row>
    <row r="1493" spans="1:16" ht="13.5" customHeight="1" x14ac:dyDescent="0.25">
      <c r="A1493" s="155">
        <v>0.27083333333333298</v>
      </c>
      <c r="B1493" s="154">
        <v>10</v>
      </c>
      <c r="C1493" s="154">
        <v>0</v>
      </c>
      <c r="D1493" s="154">
        <v>0</v>
      </c>
      <c r="E1493" s="154">
        <v>10</v>
      </c>
      <c r="F1493" s="154">
        <v>0</v>
      </c>
      <c r="G1493" s="154">
        <v>0</v>
      </c>
      <c r="H1493" s="154">
        <v>0</v>
      </c>
      <c r="I1493" s="154">
        <v>0</v>
      </c>
      <c r="J1493" s="154">
        <v>0</v>
      </c>
      <c r="K1493" s="154">
        <v>0</v>
      </c>
      <c r="L1493" s="154">
        <v>0</v>
      </c>
      <c r="M1493" s="154">
        <v>0</v>
      </c>
      <c r="N1493" s="154">
        <v>29.9</v>
      </c>
      <c r="O1493" s="154" t="s">
        <v>188</v>
      </c>
      <c r="P1493" s="2"/>
    </row>
    <row r="1494" spans="1:16" ht="13.5" customHeight="1" x14ac:dyDescent="0.25">
      <c r="A1494" s="155">
        <v>0.28125</v>
      </c>
      <c r="B1494" s="154">
        <v>9</v>
      </c>
      <c r="C1494" s="154">
        <v>0</v>
      </c>
      <c r="D1494" s="154">
        <v>0</v>
      </c>
      <c r="E1494" s="154">
        <v>3</v>
      </c>
      <c r="F1494" s="154">
        <v>3</v>
      </c>
      <c r="G1494" s="154">
        <v>3</v>
      </c>
      <c r="H1494" s="154">
        <v>0</v>
      </c>
      <c r="I1494" s="154">
        <v>0</v>
      </c>
      <c r="J1494" s="154">
        <v>0</v>
      </c>
      <c r="K1494" s="154">
        <v>0</v>
      </c>
      <c r="L1494" s="154">
        <v>0</v>
      </c>
      <c r="M1494" s="154">
        <v>0</v>
      </c>
      <c r="N1494" s="154">
        <v>27.3</v>
      </c>
      <c r="O1494" s="154" t="s">
        <v>188</v>
      </c>
      <c r="P1494" s="2"/>
    </row>
    <row r="1495" spans="1:16" ht="13.5" customHeight="1" x14ac:dyDescent="0.25">
      <c r="A1495" s="155">
        <v>0.29166666666666702</v>
      </c>
      <c r="B1495" s="154">
        <v>17</v>
      </c>
      <c r="C1495" s="154">
        <v>0</v>
      </c>
      <c r="D1495" s="154">
        <v>0</v>
      </c>
      <c r="E1495" s="154">
        <v>13</v>
      </c>
      <c r="F1495" s="154">
        <v>3</v>
      </c>
      <c r="G1495" s="154">
        <v>1</v>
      </c>
      <c r="H1495" s="154">
        <v>0</v>
      </c>
      <c r="I1495" s="154">
        <v>0</v>
      </c>
      <c r="J1495" s="154">
        <v>0</v>
      </c>
      <c r="K1495" s="154">
        <v>0</v>
      </c>
      <c r="L1495" s="154">
        <v>0</v>
      </c>
      <c r="M1495" s="154">
        <v>0</v>
      </c>
      <c r="N1495" s="154">
        <v>27.6</v>
      </c>
      <c r="O1495" s="154">
        <v>32.200000000000003</v>
      </c>
      <c r="P1495" s="2"/>
    </row>
    <row r="1496" spans="1:16" ht="13.5" customHeight="1" x14ac:dyDescent="0.25">
      <c r="A1496" s="155">
        <v>0.30208333333333298</v>
      </c>
      <c r="B1496" s="154">
        <v>21</v>
      </c>
      <c r="C1496" s="154">
        <v>1</v>
      </c>
      <c r="D1496" s="154">
        <v>1</v>
      </c>
      <c r="E1496" s="154">
        <v>14</v>
      </c>
      <c r="F1496" s="154">
        <v>5</v>
      </c>
      <c r="G1496" s="154">
        <v>0</v>
      </c>
      <c r="H1496" s="154">
        <v>0</v>
      </c>
      <c r="I1496" s="154">
        <v>0</v>
      </c>
      <c r="J1496" s="154">
        <v>0</v>
      </c>
      <c r="K1496" s="154">
        <v>0</v>
      </c>
      <c r="L1496" s="154">
        <v>0</v>
      </c>
      <c r="M1496" s="154">
        <v>0</v>
      </c>
      <c r="N1496" s="154">
        <v>27.1</v>
      </c>
      <c r="O1496" s="154">
        <v>30.5</v>
      </c>
      <c r="P1496" s="2"/>
    </row>
    <row r="1497" spans="1:16" ht="13.5" customHeight="1" x14ac:dyDescent="0.25">
      <c r="A1497" s="155">
        <v>0.3125</v>
      </c>
      <c r="B1497" s="154">
        <v>26</v>
      </c>
      <c r="C1497" s="154">
        <v>0</v>
      </c>
      <c r="D1497" s="154">
        <v>1</v>
      </c>
      <c r="E1497" s="154">
        <v>19</v>
      </c>
      <c r="F1497" s="154">
        <v>5</v>
      </c>
      <c r="G1497" s="154">
        <v>1</v>
      </c>
      <c r="H1497" s="154">
        <v>0</v>
      </c>
      <c r="I1497" s="154">
        <v>0</v>
      </c>
      <c r="J1497" s="154">
        <v>0</v>
      </c>
      <c r="K1497" s="154">
        <v>0</v>
      </c>
      <c r="L1497" s="154">
        <v>0</v>
      </c>
      <c r="M1497" s="154">
        <v>0</v>
      </c>
      <c r="N1497" s="154">
        <v>25.8</v>
      </c>
      <c r="O1497" s="154">
        <v>30.5</v>
      </c>
      <c r="P1497" s="2"/>
    </row>
    <row r="1498" spans="1:16" ht="13.5" customHeight="1" x14ac:dyDescent="0.25">
      <c r="A1498" s="155">
        <v>0.32291666666666702</v>
      </c>
      <c r="B1498" s="154">
        <v>32</v>
      </c>
      <c r="C1498" s="154">
        <v>0</v>
      </c>
      <c r="D1498" s="154">
        <v>1</v>
      </c>
      <c r="E1498" s="154">
        <v>22</v>
      </c>
      <c r="F1498" s="154">
        <v>7</v>
      </c>
      <c r="G1498" s="154">
        <v>2</v>
      </c>
      <c r="H1498" s="154">
        <v>0</v>
      </c>
      <c r="I1498" s="154">
        <v>0</v>
      </c>
      <c r="J1498" s="154">
        <v>0</v>
      </c>
      <c r="K1498" s="154">
        <v>0</v>
      </c>
      <c r="L1498" s="154">
        <v>0</v>
      </c>
      <c r="M1498" s="154">
        <v>0</v>
      </c>
      <c r="N1498" s="154">
        <v>26.1</v>
      </c>
      <c r="O1498" s="154">
        <v>28.5</v>
      </c>
      <c r="P1498" s="2"/>
    </row>
    <row r="1499" spans="1:16" ht="13.5" customHeight="1" x14ac:dyDescent="0.25">
      <c r="A1499" s="155">
        <v>0.33333333333333298</v>
      </c>
      <c r="B1499" s="154">
        <v>27</v>
      </c>
      <c r="C1499" s="154">
        <v>0</v>
      </c>
      <c r="D1499" s="154">
        <v>0</v>
      </c>
      <c r="E1499" s="154">
        <v>22</v>
      </c>
      <c r="F1499" s="154">
        <v>5</v>
      </c>
      <c r="G1499" s="154">
        <v>0</v>
      </c>
      <c r="H1499" s="154">
        <v>0</v>
      </c>
      <c r="I1499" s="154">
        <v>0</v>
      </c>
      <c r="J1499" s="154">
        <v>0</v>
      </c>
      <c r="K1499" s="154">
        <v>0</v>
      </c>
      <c r="L1499" s="154">
        <v>0</v>
      </c>
      <c r="M1499" s="154">
        <v>0</v>
      </c>
      <c r="N1499" s="154">
        <v>25</v>
      </c>
      <c r="O1499" s="154">
        <v>27.6</v>
      </c>
      <c r="P1499" s="2"/>
    </row>
    <row r="1500" spans="1:16" ht="13.5" customHeight="1" x14ac:dyDescent="0.25">
      <c r="A1500" s="155">
        <v>0.34375</v>
      </c>
      <c r="B1500" s="154">
        <v>46</v>
      </c>
      <c r="C1500" s="154">
        <v>0</v>
      </c>
      <c r="D1500" s="154">
        <v>0</v>
      </c>
      <c r="E1500" s="154">
        <v>40</v>
      </c>
      <c r="F1500" s="154">
        <v>5</v>
      </c>
      <c r="G1500" s="154">
        <v>1</v>
      </c>
      <c r="H1500" s="154">
        <v>0</v>
      </c>
      <c r="I1500" s="154">
        <v>0</v>
      </c>
      <c r="J1500" s="154">
        <v>0</v>
      </c>
      <c r="K1500" s="154">
        <v>0</v>
      </c>
      <c r="L1500" s="154">
        <v>0</v>
      </c>
      <c r="M1500" s="154">
        <v>0</v>
      </c>
      <c r="N1500" s="154">
        <v>23.8</v>
      </c>
      <c r="O1500" s="154">
        <v>27.8</v>
      </c>
      <c r="P1500" s="2"/>
    </row>
    <row r="1501" spans="1:16" ht="13.5" customHeight="1" x14ac:dyDescent="0.25">
      <c r="A1501" s="155">
        <v>0.35416666666666702</v>
      </c>
      <c r="B1501" s="154">
        <v>44</v>
      </c>
      <c r="C1501" s="154">
        <v>0</v>
      </c>
      <c r="D1501" s="154">
        <v>0</v>
      </c>
      <c r="E1501" s="154">
        <v>39</v>
      </c>
      <c r="F1501" s="154">
        <v>5</v>
      </c>
      <c r="G1501" s="154">
        <v>0</v>
      </c>
      <c r="H1501" s="154">
        <v>0</v>
      </c>
      <c r="I1501" s="154">
        <v>0</v>
      </c>
      <c r="J1501" s="154">
        <v>0</v>
      </c>
      <c r="K1501" s="154">
        <v>0</v>
      </c>
      <c r="L1501" s="154">
        <v>0</v>
      </c>
      <c r="M1501" s="154">
        <v>0</v>
      </c>
      <c r="N1501" s="154">
        <v>25.2</v>
      </c>
      <c r="O1501" s="154">
        <v>28</v>
      </c>
      <c r="P1501" s="2"/>
    </row>
    <row r="1502" spans="1:16" ht="13.5" customHeight="1" x14ac:dyDescent="0.25">
      <c r="A1502" s="155">
        <v>0.36458333333333298</v>
      </c>
      <c r="B1502" s="154">
        <v>14</v>
      </c>
      <c r="C1502" s="154">
        <v>0</v>
      </c>
      <c r="D1502" s="154">
        <v>0</v>
      </c>
      <c r="E1502" s="154">
        <v>12</v>
      </c>
      <c r="F1502" s="154">
        <v>1</v>
      </c>
      <c r="G1502" s="154">
        <v>1</v>
      </c>
      <c r="H1502" s="154">
        <v>0</v>
      </c>
      <c r="I1502" s="154">
        <v>0</v>
      </c>
      <c r="J1502" s="154">
        <v>0</v>
      </c>
      <c r="K1502" s="154">
        <v>0</v>
      </c>
      <c r="L1502" s="154">
        <v>0</v>
      </c>
      <c r="M1502" s="154">
        <v>0</v>
      </c>
      <c r="N1502" s="154">
        <v>24.8</v>
      </c>
      <c r="O1502" s="154">
        <v>27</v>
      </c>
      <c r="P1502" s="2"/>
    </row>
    <row r="1503" spans="1:16" ht="13.5" customHeight="1" x14ac:dyDescent="0.25">
      <c r="A1503" s="155">
        <v>0.375</v>
      </c>
      <c r="B1503" s="154">
        <v>11</v>
      </c>
      <c r="C1503" s="154">
        <v>0</v>
      </c>
      <c r="D1503" s="154">
        <v>0</v>
      </c>
      <c r="E1503" s="154">
        <v>8</v>
      </c>
      <c r="F1503" s="154">
        <v>3</v>
      </c>
      <c r="G1503" s="154">
        <v>0</v>
      </c>
      <c r="H1503" s="154">
        <v>0</v>
      </c>
      <c r="I1503" s="154">
        <v>0</v>
      </c>
      <c r="J1503" s="154">
        <v>0</v>
      </c>
      <c r="K1503" s="154">
        <v>0</v>
      </c>
      <c r="L1503" s="154">
        <v>0</v>
      </c>
      <c r="M1503" s="154">
        <v>0</v>
      </c>
      <c r="N1503" s="154">
        <v>22.7</v>
      </c>
      <c r="O1503" s="154">
        <v>26.1</v>
      </c>
      <c r="P1503" s="2"/>
    </row>
    <row r="1504" spans="1:16" ht="13.5" customHeight="1" x14ac:dyDescent="0.25">
      <c r="A1504" s="155">
        <v>0.38541666666666702</v>
      </c>
      <c r="B1504" s="154">
        <v>15</v>
      </c>
      <c r="C1504" s="154">
        <v>0</v>
      </c>
      <c r="D1504" s="154">
        <v>0</v>
      </c>
      <c r="E1504" s="154">
        <v>13</v>
      </c>
      <c r="F1504" s="154">
        <v>1</v>
      </c>
      <c r="G1504" s="154">
        <v>1</v>
      </c>
      <c r="H1504" s="154">
        <v>0</v>
      </c>
      <c r="I1504" s="154">
        <v>0</v>
      </c>
      <c r="J1504" s="154">
        <v>0</v>
      </c>
      <c r="K1504" s="154">
        <v>0</v>
      </c>
      <c r="L1504" s="154">
        <v>0</v>
      </c>
      <c r="M1504" s="154">
        <v>0</v>
      </c>
      <c r="N1504" s="154">
        <v>25.8</v>
      </c>
      <c r="O1504" s="154">
        <v>29.4</v>
      </c>
      <c r="P1504" s="2"/>
    </row>
    <row r="1505" spans="1:16" ht="13.5" customHeight="1" x14ac:dyDescent="0.25">
      <c r="A1505" s="155">
        <v>0.39583333333333298</v>
      </c>
      <c r="B1505" s="154">
        <v>5</v>
      </c>
      <c r="C1505" s="154">
        <v>0</v>
      </c>
      <c r="D1505" s="154">
        <v>0</v>
      </c>
      <c r="E1505" s="154">
        <v>3</v>
      </c>
      <c r="F1505" s="154">
        <v>2</v>
      </c>
      <c r="G1505" s="154">
        <v>0</v>
      </c>
      <c r="H1505" s="154">
        <v>0</v>
      </c>
      <c r="I1505" s="154">
        <v>0</v>
      </c>
      <c r="J1505" s="154">
        <v>0</v>
      </c>
      <c r="K1505" s="154">
        <v>0</v>
      </c>
      <c r="L1505" s="154">
        <v>0</v>
      </c>
      <c r="M1505" s="154">
        <v>0</v>
      </c>
      <c r="N1505" s="154">
        <v>25.3</v>
      </c>
      <c r="O1505" s="154" t="s">
        <v>188</v>
      </c>
      <c r="P1505" s="2"/>
    </row>
    <row r="1506" spans="1:16" ht="13.5" customHeight="1" x14ac:dyDescent="0.25">
      <c r="A1506" s="155">
        <v>0.40625</v>
      </c>
      <c r="B1506" s="154">
        <v>8</v>
      </c>
      <c r="C1506" s="154">
        <v>0</v>
      </c>
      <c r="D1506" s="154">
        <v>0</v>
      </c>
      <c r="E1506" s="154">
        <v>5</v>
      </c>
      <c r="F1506" s="154">
        <v>2</v>
      </c>
      <c r="G1506" s="154">
        <v>1</v>
      </c>
      <c r="H1506" s="154">
        <v>0</v>
      </c>
      <c r="I1506" s="154">
        <v>0</v>
      </c>
      <c r="J1506" s="154">
        <v>0</v>
      </c>
      <c r="K1506" s="154">
        <v>0</v>
      </c>
      <c r="L1506" s="154">
        <v>0</v>
      </c>
      <c r="M1506" s="154">
        <v>0</v>
      </c>
      <c r="N1506" s="154">
        <v>23.6</v>
      </c>
      <c r="O1506" s="154" t="s">
        <v>188</v>
      </c>
      <c r="P1506" s="2"/>
    </row>
    <row r="1507" spans="1:16" ht="13.5" customHeight="1" x14ac:dyDescent="0.25">
      <c r="A1507" s="155">
        <v>0.41666666666666702</v>
      </c>
      <c r="B1507" s="154">
        <v>6</v>
      </c>
      <c r="C1507" s="154">
        <v>0</v>
      </c>
      <c r="D1507" s="154">
        <v>0</v>
      </c>
      <c r="E1507" s="154">
        <v>5</v>
      </c>
      <c r="F1507" s="154">
        <v>1</v>
      </c>
      <c r="G1507" s="154">
        <v>0</v>
      </c>
      <c r="H1507" s="154">
        <v>0</v>
      </c>
      <c r="I1507" s="154">
        <v>0</v>
      </c>
      <c r="J1507" s="154">
        <v>0</v>
      </c>
      <c r="K1507" s="154">
        <v>0</v>
      </c>
      <c r="L1507" s="154">
        <v>0</v>
      </c>
      <c r="M1507" s="154">
        <v>0</v>
      </c>
      <c r="N1507" s="154">
        <v>23.3</v>
      </c>
      <c r="O1507" s="154" t="s">
        <v>188</v>
      </c>
      <c r="P1507" s="2"/>
    </row>
    <row r="1508" spans="1:16" ht="13.5" customHeight="1" x14ac:dyDescent="0.25">
      <c r="A1508" s="155">
        <v>0.42708333333333298</v>
      </c>
      <c r="B1508" s="154">
        <v>9</v>
      </c>
      <c r="C1508" s="154">
        <v>0</v>
      </c>
      <c r="D1508" s="154">
        <v>0</v>
      </c>
      <c r="E1508" s="154">
        <v>9</v>
      </c>
      <c r="F1508" s="154">
        <v>0</v>
      </c>
      <c r="G1508" s="154">
        <v>0</v>
      </c>
      <c r="H1508" s="154">
        <v>0</v>
      </c>
      <c r="I1508" s="154">
        <v>0</v>
      </c>
      <c r="J1508" s="154">
        <v>0</v>
      </c>
      <c r="K1508" s="154">
        <v>0</v>
      </c>
      <c r="L1508" s="154">
        <v>0</v>
      </c>
      <c r="M1508" s="154">
        <v>0</v>
      </c>
      <c r="N1508" s="154">
        <v>24</v>
      </c>
      <c r="O1508" s="154" t="s">
        <v>188</v>
      </c>
      <c r="P1508" s="2"/>
    </row>
    <row r="1509" spans="1:16" ht="13.5" customHeight="1" x14ac:dyDescent="0.25">
      <c r="A1509" s="155">
        <v>0.4375</v>
      </c>
      <c r="B1509" s="154">
        <v>10</v>
      </c>
      <c r="C1509" s="154">
        <v>2</v>
      </c>
      <c r="D1509" s="154">
        <v>0</v>
      </c>
      <c r="E1509" s="154">
        <v>7</v>
      </c>
      <c r="F1509" s="154">
        <v>1</v>
      </c>
      <c r="G1509" s="154">
        <v>0</v>
      </c>
      <c r="H1509" s="154">
        <v>0</v>
      </c>
      <c r="I1509" s="154">
        <v>0</v>
      </c>
      <c r="J1509" s="154">
        <v>0</v>
      </c>
      <c r="K1509" s="154">
        <v>0</v>
      </c>
      <c r="L1509" s="154">
        <v>0</v>
      </c>
      <c r="M1509" s="154">
        <v>0</v>
      </c>
      <c r="N1509" s="154">
        <v>22.3</v>
      </c>
      <c r="O1509" s="154" t="s">
        <v>188</v>
      </c>
      <c r="P1509" s="2"/>
    </row>
    <row r="1510" spans="1:16" ht="13.5" customHeight="1" x14ac:dyDescent="0.25">
      <c r="A1510" s="155">
        <v>0.44791666666666702</v>
      </c>
      <c r="B1510" s="154">
        <v>6</v>
      </c>
      <c r="C1510" s="154">
        <v>0</v>
      </c>
      <c r="D1510" s="154">
        <v>0</v>
      </c>
      <c r="E1510" s="154">
        <v>2</v>
      </c>
      <c r="F1510" s="154">
        <v>3</v>
      </c>
      <c r="G1510" s="154">
        <v>1</v>
      </c>
      <c r="H1510" s="154">
        <v>0</v>
      </c>
      <c r="I1510" s="154">
        <v>0</v>
      </c>
      <c r="J1510" s="154">
        <v>0</v>
      </c>
      <c r="K1510" s="154">
        <v>0</v>
      </c>
      <c r="L1510" s="154">
        <v>0</v>
      </c>
      <c r="M1510" s="154">
        <v>0</v>
      </c>
      <c r="N1510" s="154">
        <v>26.2</v>
      </c>
      <c r="O1510" s="154" t="s">
        <v>188</v>
      </c>
      <c r="P1510" s="2"/>
    </row>
    <row r="1511" spans="1:16" ht="13.5" customHeight="1" x14ac:dyDescent="0.25">
      <c r="A1511" s="155">
        <v>0.45833333333333298</v>
      </c>
      <c r="B1511" s="154">
        <v>5</v>
      </c>
      <c r="C1511" s="154">
        <v>0</v>
      </c>
      <c r="D1511" s="154">
        <v>0</v>
      </c>
      <c r="E1511" s="154">
        <v>4</v>
      </c>
      <c r="F1511" s="154">
        <v>1</v>
      </c>
      <c r="G1511" s="154">
        <v>0</v>
      </c>
      <c r="H1511" s="154">
        <v>0</v>
      </c>
      <c r="I1511" s="154">
        <v>0</v>
      </c>
      <c r="J1511" s="154">
        <v>0</v>
      </c>
      <c r="K1511" s="154">
        <v>0</v>
      </c>
      <c r="L1511" s="154">
        <v>0</v>
      </c>
      <c r="M1511" s="154">
        <v>0</v>
      </c>
      <c r="N1511" s="154">
        <v>22.6</v>
      </c>
      <c r="O1511" s="154" t="s">
        <v>188</v>
      </c>
      <c r="P1511" s="2"/>
    </row>
    <row r="1512" spans="1:16" ht="13.5" customHeight="1" x14ac:dyDescent="0.25">
      <c r="A1512" s="155">
        <v>0.46875</v>
      </c>
      <c r="B1512" s="154">
        <v>12</v>
      </c>
      <c r="C1512" s="154">
        <v>1</v>
      </c>
      <c r="D1512" s="154">
        <v>0</v>
      </c>
      <c r="E1512" s="154">
        <v>9</v>
      </c>
      <c r="F1512" s="154">
        <v>2</v>
      </c>
      <c r="G1512" s="154">
        <v>0</v>
      </c>
      <c r="H1512" s="154">
        <v>0</v>
      </c>
      <c r="I1512" s="154">
        <v>0</v>
      </c>
      <c r="J1512" s="154">
        <v>0</v>
      </c>
      <c r="K1512" s="154">
        <v>0</v>
      </c>
      <c r="L1512" s="154">
        <v>0</v>
      </c>
      <c r="M1512" s="154">
        <v>0</v>
      </c>
      <c r="N1512" s="154">
        <v>22.8</v>
      </c>
      <c r="O1512" s="154">
        <v>28.8</v>
      </c>
      <c r="P1512" s="2"/>
    </row>
    <row r="1513" spans="1:16" ht="13.5" customHeight="1" x14ac:dyDescent="0.25">
      <c r="A1513" s="155">
        <v>0.47916666666666702</v>
      </c>
      <c r="B1513" s="154">
        <v>3</v>
      </c>
      <c r="C1513" s="154">
        <v>0</v>
      </c>
      <c r="D1513" s="154">
        <v>0</v>
      </c>
      <c r="E1513" s="154">
        <v>3</v>
      </c>
      <c r="F1513" s="154">
        <v>0</v>
      </c>
      <c r="G1513" s="154">
        <v>0</v>
      </c>
      <c r="H1513" s="154">
        <v>0</v>
      </c>
      <c r="I1513" s="154">
        <v>0</v>
      </c>
      <c r="J1513" s="154">
        <v>0</v>
      </c>
      <c r="K1513" s="154">
        <v>0</v>
      </c>
      <c r="L1513" s="154">
        <v>0</v>
      </c>
      <c r="M1513" s="154">
        <v>0</v>
      </c>
      <c r="N1513" s="154">
        <v>22.9</v>
      </c>
      <c r="O1513" s="154" t="s">
        <v>188</v>
      </c>
      <c r="P1513" s="2"/>
    </row>
    <row r="1514" spans="1:16" ht="13.5" customHeight="1" x14ac:dyDescent="0.25">
      <c r="A1514" s="155">
        <v>0.48958333333333298</v>
      </c>
      <c r="B1514" s="154">
        <v>6</v>
      </c>
      <c r="C1514" s="154">
        <v>0</v>
      </c>
      <c r="D1514" s="154">
        <v>0</v>
      </c>
      <c r="E1514" s="154">
        <v>6</v>
      </c>
      <c r="F1514" s="154">
        <v>0</v>
      </c>
      <c r="G1514" s="154">
        <v>0</v>
      </c>
      <c r="H1514" s="154">
        <v>0</v>
      </c>
      <c r="I1514" s="154">
        <v>0</v>
      </c>
      <c r="J1514" s="154">
        <v>0</v>
      </c>
      <c r="K1514" s="154">
        <v>0</v>
      </c>
      <c r="L1514" s="154">
        <v>0</v>
      </c>
      <c r="M1514" s="154">
        <v>0</v>
      </c>
      <c r="N1514" s="154">
        <v>20.2</v>
      </c>
      <c r="O1514" s="154" t="s">
        <v>188</v>
      </c>
      <c r="P1514" s="2"/>
    </row>
    <row r="1515" spans="1:16" ht="13.5" customHeight="1" x14ac:dyDescent="0.25">
      <c r="A1515" s="155">
        <v>0.5</v>
      </c>
      <c r="B1515" s="154">
        <v>10</v>
      </c>
      <c r="C1515" s="154">
        <v>0</v>
      </c>
      <c r="D1515" s="154">
        <v>0</v>
      </c>
      <c r="E1515" s="154">
        <v>9</v>
      </c>
      <c r="F1515" s="154">
        <v>1</v>
      </c>
      <c r="G1515" s="154">
        <v>0</v>
      </c>
      <c r="H1515" s="154">
        <v>0</v>
      </c>
      <c r="I1515" s="154">
        <v>0</v>
      </c>
      <c r="J1515" s="154">
        <v>0</v>
      </c>
      <c r="K1515" s="154">
        <v>0</v>
      </c>
      <c r="L1515" s="154">
        <v>0</v>
      </c>
      <c r="M1515" s="154">
        <v>0</v>
      </c>
      <c r="N1515" s="154">
        <v>23.3</v>
      </c>
      <c r="O1515" s="154" t="s">
        <v>188</v>
      </c>
      <c r="P1515" s="2"/>
    </row>
    <row r="1516" spans="1:16" ht="13.5" customHeight="1" x14ac:dyDescent="0.25">
      <c r="A1516" s="155">
        <v>0.51041666666666696</v>
      </c>
      <c r="B1516" s="154">
        <v>10</v>
      </c>
      <c r="C1516" s="154">
        <v>0</v>
      </c>
      <c r="D1516" s="154">
        <v>0</v>
      </c>
      <c r="E1516" s="154">
        <v>7</v>
      </c>
      <c r="F1516" s="154">
        <v>2</v>
      </c>
      <c r="G1516" s="154">
        <v>0</v>
      </c>
      <c r="H1516" s="154">
        <v>0</v>
      </c>
      <c r="I1516" s="154">
        <v>0</v>
      </c>
      <c r="J1516" s="154">
        <v>1</v>
      </c>
      <c r="K1516" s="154">
        <v>0</v>
      </c>
      <c r="L1516" s="154">
        <v>0</v>
      </c>
      <c r="M1516" s="154">
        <v>0</v>
      </c>
      <c r="N1516" s="154">
        <v>23.6</v>
      </c>
      <c r="O1516" s="154" t="s">
        <v>188</v>
      </c>
      <c r="P1516" s="2"/>
    </row>
    <row r="1517" spans="1:16" ht="13.5" customHeight="1" x14ac:dyDescent="0.25">
      <c r="A1517" s="155">
        <v>0.52083333333333304</v>
      </c>
      <c r="B1517" s="154">
        <v>5</v>
      </c>
      <c r="C1517" s="154">
        <v>0</v>
      </c>
      <c r="D1517" s="154">
        <v>0</v>
      </c>
      <c r="E1517" s="154">
        <v>4</v>
      </c>
      <c r="F1517" s="154">
        <v>0</v>
      </c>
      <c r="G1517" s="154">
        <v>1</v>
      </c>
      <c r="H1517" s="154">
        <v>0</v>
      </c>
      <c r="I1517" s="154">
        <v>0</v>
      </c>
      <c r="J1517" s="154">
        <v>0</v>
      </c>
      <c r="K1517" s="154">
        <v>0</v>
      </c>
      <c r="L1517" s="154">
        <v>0</v>
      </c>
      <c r="M1517" s="154">
        <v>0</v>
      </c>
      <c r="N1517" s="154">
        <v>24.6</v>
      </c>
      <c r="O1517" s="154" t="s">
        <v>188</v>
      </c>
      <c r="P1517" s="2"/>
    </row>
    <row r="1518" spans="1:16" ht="13.5" customHeight="1" x14ac:dyDescent="0.25">
      <c r="A1518" s="155">
        <v>0.53125</v>
      </c>
      <c r="B1518" s="154">
        <v>9</v>
      </c>
      <c r="C1518" s="154">
        <v>0</v>
      </c>
      <c r="D1518" s="154">
        <v>1</v>
      </c>
      <c r="E1518" s="154">
        <v>4</v>
      </c>
      <c r="F1518" s="154">
        <v>3</v>
      </c>
      <c r="G1518" s="154">
        <v>1</v>
      </c>
      <c r="H1518" s="154">
        <v>0</v>
      </c>
      <c r="I1518" s="154">
        <v>0</v>
      </c>
      <c r="J1518" s="154">
        <v>0</v>
      </c>
      <c r="K1518" s="154">
        <v>0</v>
      </c>
      <c r="L1518" s="154">
        <v>0</v>
      </c>
      <c r="M1518" s="154">
        <v>0</v>
      </c>
      <c r="N1518" s="154">
        <v>24.8</v>
      </c>
      <c r="O1518" s="154" t="s">
        <v>188</v>
      </c>
      <c r="P1518" s="2"/>
    </row>
    <row r="1519" spans="1:16" ht="13.5" customHeight="1" x14ac:dyDescent="0.25">
      <c r="A1519" s="155">
        <v>0.54166666666666696</v>
      </c>
      <c r="B1519" s="154">
        <v>6</v>
      </c>
      <c r="C1519" s="154">
        <v>0</v>
      </c>
      <c r="D1519" s="154">
        <v>0</v>
      </c>
      <c r="E1519" s="154">
        <v>4</v>
      </c>
      <c r="F1519" s="154">
        <v>1</v>
      </c>
      <c r="G1519" s="154">
        <v>1</v>
      </c>
      <c r="H1519" s="154">
        <v>0</v>
      </c>
      <c r="I1519" s="154">
        <v>0</v>
      </c>
      <c r="J1519" s="154">
        <v>0</v>
      </c>
      <c r="K1519" s="154">
        <v>0</v>
      </c>
      <c r="L1519" s="154">
        <v>0</v>
      </c>
      <c r="M1519" s="154">
        <v>0</v>
      </c>
      <c r="N1519" s="154">
        <v>27.1</v>
      </c>
      <c r="O1519" s="154" t="s">
        <v>188</v>
      </c>
      <c r="P1519" s="2"/>
    </row>
    <row r="1520" spans="1:16" ht="13.5" customHeight="1" x14ac:dyDescent="0.25">
      <c r="A1520" s="155">
        <v>0.55208333333333304</v>
      </c>
      <c r="B1520" s="154">
        <v>2</v>
      </c>
      <c r="C1520" s="154">
        <v>0</v>
      </c>
      <c r="D1520" s="154">
        <v>0</v>
      </c>
      <c r="E1520" s="154">
        <v>1</v>
      </c>
      <c r="F1520" s="154">
        <v>0</v>
      </c>
      <c r="G1520" s="154">
        <v>0</v>
      </c>
      <c r="H1520" s="154">
        <v>0</v>
      </c>
      <c r="I1520" s="154">
        <v>0</v>
      </c>
      <c r="J1520" s="154">
        <v>1</v>
      </c>
      <c r="K1520" s="154">
        <v>0</v>
      </c>
      <c r="L1520" s="154">
        <v>0</v>
      </c>
      <c r="M1520" s="154">
        <v>0</v>
      </c>
      <c r="N1520" s="154">
        <v>25</v>
      </c>
      <c r="O1520" s="154" t="s">
        <v>188</v>
      </c>
      <c r="P1520" s="2"/>
    </row>
    <row r="1521" spans="1:16" ht="13.5" customHeight="1" x14ac:dyDescent="0.25">
      <c r="A1521" s="155">
        <v>0.5625</v>
      </c>
      <c r="B1521" s="154">
        <v>6</v>
      </c>
      <c r="C1521" s="154">
        <v>0</v>
      </c>
      <c r="D1521" s="154">
        <v>0</v>
      </c>
      <c r="E1521" s="154">
        <v>6</v>
      </c>
      <c r="F1521" s="154">
        <v>0</v>
      </c>
      <c r="G1521" s="154">
        <v>0</v>
      </c>
      <c r="H1521" s="154">
        <v>0</v>
      </c>
      <c r="I1521" s="154">
        <v>0</v>
      </c>
      <c r="J1521" s="154">
        <v>0</v>
      </c>
      <c r="K1521" s="154">
        <v>0</v>
      </c>
      <c r="L1521" s="154">
        <v>0</v>
      </c>
      <c r="M1521" s="154">
        <v>0</v>
      </c>
      <c r="N1521" s="154">
        <v>22.3</v>
      </c>
      <c r="O1521" s="154" t="s">
        <v>188</v>
      </c>
      <c r="P1521" s="2"/>
    </row>
    <row r="1522" spans="1:16" ht="13.5" customHeight="1" x14ac:dyDescent="0.25">
      <c r="A1522" s="155">
        <v>0.57291666666666696</v>
      </c>
      <c r="B1522" s="154">
        <v>8</v>
      </c>
      <c r="C1522" s="154">
        <v>0</v>
      </c>
      <c r="D1522" s="154">
        <v>0</v>
      </c>
      <c r="E1522" s="154">
        <v>7</v>
      </c>
      <c r="F1522" s="154">
        <v>0</v>
      </c>
      <c r="G1522" s="154">
        <v>0</v>
      </c>
      <c r="H1522" s="154">
        <v>0</v>
      </c>
      <c r="I1522" s="154">
        <v>0</v>
      </c>
      <c r="J1522" s="154">
        <v>1</v>
      </c>
      <c r="K1522" s="154">
        <v>0</v>
      </c>
      <c r="L1522" s="154">
        <v>0</v>
      </c>
      <c r="M1522" s="154">
        <v>0</v>
      </c>
      <c r="N1522" s="154">
        <v>23.7</v>
      </c>
      <c r="O1522" s="154" t="s">
        <v>188</v>
      </c>
      <c r="P1522" s="2"/>
    </row>
    <row r="1523" spans="1:16" ht="13.5" customHeight="1" x14ac:dyDescent="0.25">
      <c r="A1523" s="155">
        <v>0.58333333333333304</v>
      </c>
      <c r="B1523" s="154">
        <v>8</v>
      </c>
      <c r="C1523" s="154">
        <v>1</v>
      </c>
      <c r="D1523" s="154">
        <v>0</v>
      </c>
      <c r="E1523" s="154">
        <v>5</v>
      </c>
      <c r="F1523" s="154">
        <v>2</v>
      </c>
      <c r="G1523" s="154">
        <v>0</v>
      </c>
      <c r="H1523" s="154">
        <v>0</v>
      </c>
      <c r="I1523" s="154">
        <v>0</v>
      </c>
      <c r="J1523" s="154">
        <v>0</v>
      </c>
      <c r="K1523" s="154">
        <v>0</v>
      </c>
      <c r="L1523" s="154">
        <v>0</v>
      </c>
      <c r="M1523" s="154">
        <v>0</v>
      </c>
      <c r="N1523" s="154">
        <v>23.5</v>
      </c>
      <c r="O1523" s="154" t="s">
        <v>188</v>
      </c>
      <c r="P1523" s="2"/>
    </row>
    <row r="1524" spans="1:16" ht="13.5" customHeight="1" x14ac:dyDescent="0.25">
      <c r="A1524" s="155">
        <v>0.59375</v>
      </c>
      <c r="B1524" s="154">
        <v>13</v>
      </c>
      <c r="C1524" s="154">
        <v>0</v>
      </c>
      <c r="D1524" s="154">
        <v>0</v>
      </c>
      <c r="E1524" s="154">
        <v>12</v>
      </c>
      <c r="F1524" s="154">
        <v>1</v>
      </c>
      <c r="G1524" s="154">
        <v>0</v>
      </c>
      <c r="H1524" s="154">
        <v>0</v>
      </c>
      <c r="I1524" s="154">
        <v>0</v>
      </c>
      <c r="J1524" s="154">
        <v>0</v>
      </c>
      <c r="K1524" s="154">
        <v>0</v>
      </c>
      <c r="L1524" s="154">
        <v>0</v>
      </c>
      <c r="M1524" s="154">
        <v>0</v>
      </c>
      <c r="N1524" s="154">
        <v>22.9</v>
      </c>
      <c r="O1524" s="154">
        <v>27.1</v>
      </c>
      <c r="P1524" s="2"/>
    </row>
    <row r="1525" spans="1:16" ht="13.5" customHeight="1" x14ac:dyDescent="0.25">
      <c r="A1525" s="155">
        <v>0.60416666666666696</v>
      </c>
      <c r="B1525" s="154">
        <v>16</v>
      </c>
      <c r="C1525" s="154">
        <v>1</v>
      </c>
      <c r="D1525" s="154">
        <v>0</v>
      </c>
      <c r="E1525" s="154">
        <v>15</v>
      </c>
      <c r="F1525" s="154">
        <v>0</v>
      </c>
      <c r="G1525" s="154">
        <v>0</v>
      </c>
      <c r="H1525" s="154">
        <v>0</v>
      </c>
      <c r="I1525" s="154">
        <v>0</v>
      </c>
      <c r="J1525" s="154">
        <v>0</v>
      </c>
      <c r="K1525" s="154">
        <v>0</v>
      </c>
      <c r="L1525" s="154">
        <v>0</v>
      </c>
      <c r="M1525" s="154">
        <v>0</v>
      </c>
      <c r="N1525" s="154">
        <v>24.7</v>
      </c>
      <c r="O1525" s="154">
        <v>27.9</v>
      </c>
      <c r="P1525" s="2"/>
    </row>
    <row r="1526" spans="1:16" ht="13.5" customHeight="1" x14ac:dyDescent="0.25">
      <c r="A1526" s="155">
        <v>0.61458333333333304</v>
      </c>
      <c r="B1526" s="154">
        <v>18</v>
      </c>
      <c r="C1526" s="154">
        <v>0</v>
      </c>
      <c r="D1526" s="154">
        <v>0</v>
      </c>
      <c r="E1526" s="154">
        <v>16</v>
      </c>
      <c r="F1526" s="154">
        <v>2</v>
      </c>
      <c r="G1526" s="154">
        <v>0</v>
      </c>
      <c r="H1526" s="154">
        <v>0</v>
      </c>
      <c r="I1526" s="154">
        <v>0</v>
      </c>
      <c r="J1526" s="154">
        <v>0</v>
      </c>
      <c r="K1526" s="154">
        <v>0</v>
      </c>
      <c r="L1526" s="154">
        <v>0</v>
      </c>
      <c r="M1526" s="154">
        <v>0</v>
      </c>
      <c r="N1526" s="154">
        <v>24.6</v>
      </c>
      <c r="O1526" s="154">
        <v>29</v>
      </c>
      <c r="P1526" s="2"/>
    </row>
    <row r="1527" spans="1:16" ht="13.5" customHeight="1" x14ac:dyDescent="0.25">
      <c r="A1527" s="155">
        <v>0.625</v>
      </c>
      <c r="B1527" s="154">
        <v>21</v>
      </c>
      <c r="C1527" s="154">
        <v>2</v>
      </c>
      <c r="D1527" s="154">
        <v>0</v>
      </c>
      <c r="E1527" s="154">
        <v>15</v>
      </c>
      <c r="F1527" s="154">
        <v>3</v>
      </c>
      <c r="G1527" s="154">
        <v>1</v>
      </c>
      <c r="H1527" s="154">
        <v>0</v>
      </c>
      <c r="I1527" s="154">
        <v>0</v>
      </c>
      <c r="J1527" s="154">
        <v>0</v>
      </c>
      <c r="K1527" s="154">
        <v>0</v>
      </c>
      <c r="L1527" s="154">
        <v>0</v>
      </c>
      <c r="M1527" s="154">
        <v>0</v>
      </c>
      <c r="N1527" s="154">
        <v>23.9</v>
      </c>
      <c r="O1527" s="154">
        <v>27.8</v>
      </c>
      <c r="P1527" s="2"/>
    </row>
    <row r="1528" spans="1:16" ht="13.5" customHeight="1" x14ac:dyDescent="0.25">
      <c r="A1528" s="155">
        <v>0.63541666666666696</v>
      </c>
      <c r="B1528" s="154">
        <v>13</v>
      </c>
      <c r="C1528" s="154">
        <v>0</v>
      </c>
      <c r="D1528" s="154">
        <v>0</v>
      </c>
      <c r="E1528" s="154">
        <v>10</v>
      </c>
      <c r="F1528" s="154">
        <v>1</v>
      </c>
      <c r="G1528" s="154">
        <v>2</v>
      </c>
      <c r="H1528" s="154">
        <v>0</v>
      </c>
      <c r="I1528" s="154">
        <v>0</v>
      </c>
      <c r="J1528" s="154">
        <v>0</v>
      </c>
      <c r="K1528" s="154">
        <v>0</v>
      </c>
      <c r="L1528" s="154">
        <v>0</v>
      </c>
      <c r="M1528" s="154">
        <v>0</v>
      </c>
      <c r="N1528" s="154">
        <v>20.5</v>
      </c>
      <c r="O1528" s="154">
        <v>25.6</v>
      </c>
      <c r="P1528" s="2"/>
    </row>
    <row r="1529" spans="1:16" ht="13.5" customHeight="1" x14ac:dyDescent="0.25">
      <c r="A1529" s="155">
        <v>0.64583333333333304</v>
      </c>
      <c r="B1529" s="154">
        <v>4</v>
      </c>
      <c r="C1529" s="154">
        <v>0</v>
      </c>
      <c r="D1529" s="154">
        <v>0</v>
      </c>
      <c r="E1529" s="154">
        <v>3</v>
      </c>
      <c r="F1529" s="154">
        <v>1</v>
      </c>
      <c r="G1529" s="154">
        <v>0</v>
      </c>
      <c r="H1529" s="154">
        <v>0</v>
      </c>
      <c r="I1529" s="154">
        <v>0</v>
      </c>
      <c r="J1529" s="154">
        <v>0</v>
      </c>
      <c r="K1529" s="154">
        <v>0</v>
      </c>
      <c r="L1529" s="154">
        <v>0</v>
      </c>
      <c r="M1529" s="154">
        <v>0</v>
      </c>
      <c r="N1529" s="154">
        <v>23.1</v>
      </c>
      <c r="O1529" s="154" t="s">
        <v>188</v>
      </c>
      <c r="P1529" s="2"/>
    </row>
    <row r="1530" spans="1:16" ht="13.5" customHeight="1" x14ac:dyDescent="0.25">
      <c r="A1530" s="155">
        <v>0.65625</v>
      </c>
      <c r="B1530" s="154">
        <v>13</v>
      </c>
      <c r="C1530" s="154">
        <v>0</v>
      </c>
      <c r="D1530" s="154">
        <v>0</v>
      </c>
      <c r="E1530" s="154">
        <v>11</v>
      </c>
      <c r="F1530" s="154">
        <v>1</v>
      </c>
      <c r="G1530" s="154">
        <v>1</v>
      </c>
      <c r="H1530" s="154">
        <v>0</v>
      </c>
      <c r="I1530" s="154">
        <v>0</v>
      </c>
      <c r="J1530" s="154">
        <v>0</v>
      </c>
      <c r="K1530" s="154">
        <v>0</v>
      </c>
      <c r="L1530" s="154">
        <v>0</v>
      </c>
      <c r="M1530" s="154">
        <v>0</v>
      </c>
      <c r="N1530" s="154">
        <v>22.7</v>
      </c>
      <c r="O1530" s="154">
        <v>28</v>
      </c>
      <c r="P1530" s="2"/>
    </row>
    <row r="1531" spans="1:16" ht="13.5" customHeight="1" x14ac:dyDescent="0.25">
      <c r="A1531" s="155">
        <v>0.66666666666666696</v>
      </c>
      <c r="B1531" s="154">
        <v>5</v>
      </c>
      <c r="C1531" s="154">
        <v>0</v>
      </c>
      <c r="D1531" s="154">
        <v>0</v>
      </c>
      <c r="E1531" s="154">
        <v>4</v>
      </c>
      <c r="F1531" s="154">
        <v>1</v>
      </c>
      <c r="G1531" s="154">
        <v>0</v>
      </c>
      <c r="H1531" s="154">
        <v>0</v>
      </c>
      <c r="I1531" s="154">
        <v>0</v>
      </c>
      <c r="J1531" s="154">
        <v>0</v>
      </c>
      <c r="K1531" s="154">
        <v>0</v>
      </c>
      <c r="L1531" s="154">
        <v>0</v>
      </c>
      <c r="M1531" s="154">
        <v>0</v>
      </c>
      <c r="N1531" s="154">
        <v>25.5</v>
      </c>
      <c r="O1531" s="154" t="s">
        <v>188</v>
      </c>
      <c r="P1531" s="2"/>
    </row>
    <row r="1532" spans="1:16" ht="13.5" customHeight="1" x14ac:dyDescent="0.25">
      <c r="A1532" s="155">
        <v>0.67708333333333304</v>
      </c>
      <c r="B1532" s="154">
        <v>11</v>
      </c>
      <c r="C1532" s="154">
        <v>0</v>
      </c>
      <c r="D1532" s="154">
        <v>0</v>
      </c>
      <c r="E1532" s="154">
        <v>10</v>
      </c>
      <c r="F1532" s="154">
        <v>1</v>
      </c>
      <c r="G1532" s="154">
        <v>0</v>
      </c>
      <c r="H1532" s="154">
        <v>0</v>
      </c>
      <c r="I1532" s="154">
        <v>0</v>
      </c>
      <c r="J1532" s="154">
        <v>0</v>
      </c>
      <c r="K1532" s="154">
        <v>0</v>
      </c>
      <c r="L1532" s="154">
        <v>0</v>
      </c>
      <c r="M1532" s="154">
        <v>0</v>
      </c>
      <c r="N1532" s="154">
        <v>24</v>
      </c>
      <c r="O1532" s="154">
        <v>26</v>
      </c>
      <c r="P1532" s="2"/>
    </row>
    <row r="1533" spans="1:16" ht="13.5" customHeight="1" x14ac:dyDescent="0.25">
      <c r="A1533" s="155">
        <v>0.6875</v>
      </c>
      <c r="B1533" s="154">
        <v>15</v>
      </c>
      <c r="C1533" s="154">
        <v>0</v>
      </c>
      <c r="D1533" s="154">
        <v>0</v>
      </c>
      <c r="E1533" s="154">
        <v>13</v>
      </c>
      <c r="F1533" s="154">
        <v>2</v>
      </c>
      <c r="G1533" s="154">
        <v>0</v>
      </c>
      <c r="H1533" s="154">
        <v>0</v>
      </c>
      <c r="I1533" s="154">
        <v>0</v>
      </c>
      <c r="J1533" s="154">
        <v>0</v>
      </c>
      <c r="K1533" s="154">
        <v>0</v>
      </c>
      <c r="L1533" s="154">
        <v>0</v>
      </c>
      <c r="M1533" s="154">
        <v>0</v>
      </c>
      <c r="N1533" s="154">
        <v>24.3</v>
      </c>
      <c r="O1533" s="154">
        <v>27.2</v>
      </c>
      <c r="P1533" s="2"/>
    </row>
    <row r="1534" spans="1:16" ht="13.5" customHeight="1" x14ac:dyDescent="0.25">
      <c r="A1534" s="155">
        <v>0.69791666666666696</v>
      </c>
      <c r="B1534" s="154">
        <v>23</v>
      </c>
      <c r="C1534" s="154">
        <v>0</v>
      </c>
      <c r="D1534" s="154">
        <v>0</v>
      </c>
      <c r="E1534" s="154">
        <v>21</v>
      </c>
      <c r="F1534" s="154">
        <v>2</v>
      </c>
      <c r="G1534" s="154">
        <v>0</v>
      </c>
      <c r="H1534" s="154">
        <v>0</v>
      </c>
      <c r="I1534" s="154">
        <v>0</v>
      </c>
      <c r="J1534" s="154">
        <v>0</v>
      </c>
      <c r="K1534" s="154">
        <v>0</v>
      </c>
      <c r="L1534" s="154">
        <v>0</v>
      </c>
      <c r="M1534" s="154">
        <v>0</v>
      </c>
      <c r="N1534" s="154">
        <v>23</v>
      </c>
      <c r="O1534" s="154">
        <v>27.1</v>
      </c>
      <c r="P1534" s="2"/>
    </row>
    <row r="1535" spans="1:16" ht="13.5" customHeight="1" x14ac:dyDescent="0.25">
      <c r="A1535" s="155">
        <v>0.70833333333333304</v>
      </c>
      <c r="B1535" s="154">
        <v>16</v>
      </c>
      <c r="C1535" s="154">
        <v>1</v>
      </c>
      <c r="D1535" s="154">
        <v>0</v>
      </c>
      <c r="E1535" s="154">
        <v>13</v>
      </c>
      <c r="F1535" s="154">
        <v>2</v>
      </c>
      <c r="G1535" s="154">
        <v>0</v>
      </c>
      <c r="H1535" s="154">
        <v>0</v>
      </c>
      <c r="I1535" s="154">
        <v>0</v>
      </c>
      <c r="J1535" s="154">
        <v>0</v>
      </c>
      <c r="K1535" s="154">
        <v>0</v>
      </c>
      <c r="L1535" s="154">
        <v>0</v>
      </c>
      <c r="M1535" s="154">
        <v>0</v>
      </c>
      <c r="N1535" s="154">
        <v>24.2</v>
      </c>
      <c r="O1535" s="154">
        <v>30</v>
      </c>
      <c r="P1535" s="2"/>
    </row>
    <row r="1536" spans="1:16" ht="13.5" customHeight="1" x14ac:dyDescent="0.25">
      <c r="A1536" s="155">
        <v>0.71875</v>
      </c>
      <c r="B1536" s="154">
        <v>13</v>
      </c>
      <c r="C1536" s="154">
        <v>1</v>
      </c>
      <c r="D1536" s="154">
        <v>0</v>
      </c>
      <c r="E1536" s="154">
        <v>11</v>
      </c>
      <c r="F1536" s="154">
        <v>1</v>
      </c>
      <c r="G1536" s="154">
        <v>0</v>
      </c>
      <c r="H1536" s="154">
        <v>0</v>
      </c>
      <c r="I1536" s="154">
        <v>0</v>
      </c>
      <c r="J1536" s="154">
        <v>0</v>
      </c>
      <c r="K1536" s="154">
        <v>0</v>
      </c>
      <c r="L1536" s="154">
        <v>0</v>
      </c>
      <c r="M1536" s="154">
        <v>0</v>
      </c>
      <c r="N1536" s="154">
        <v>25</v>
      </c>
      <c r="O1536" s="154">
        <v>28.4</v>
      </c>
      <c r="P1536" s="2"/>
    </row>
    <row r="1537" spans="1:16" ht="13.5" customHeight="1" x14ac:dyDescent="0.25">
      <c r="A1537" s="155">
        <v>0.72916666666666696</v>
      </c>
      <c r="B1537" s="154">
        <v>13</v>
      </c>
      <c r="C1537" s="154">
        <v>0</v>
      </c>
      <c r="D1537" s="154">
        <v>0</v>
      </c>
      <c r="E1537" s="154">
        <v>12</v>
      </c>
      <c r="F1537" s="154">
        <v>1</v>
      </c>
      <c r="G1537" s="154">
        <v>0</v>
      </c>
      <c r="H1537" s="154">
        <v>0</v>
      </c>
      <c r="I1537" s="154">
        <v>0</v>
      </c>
      <c r="J1537" s="154">
        <v>0</v>
      </c>
      <c r="K1537" s="154">
        <v>0</v>
      </c>
      <c r="L1537" s="154">
        <v>0</v>
      </c>
      <c r="M1537" s="154">
        <v>0</v>
      </c>
      <c r="N1537" s="154">
        <v>25.1</v>
      </c>
      <c r="O1537" s="154">
        <v>32.6</v>
      </c>
      <c r="P1537" s="2"/>
    </row>
    <row r="1538" spans="1:16" ht="13.5" customHeight="1" x14ac:dyDescent="0.25">
      <c r="A1538" s="155">
        <v>0.73958333333333304</v>
      </c>
      <c r="B1538" s="154">
        <v>12</v>
      </c>
      <c r="C1538" s="154">
        <v>0</v>
      </c>
      <c r="D1538" s="154">
        <v>0</v>
      </c>
      <c r="E1538" s="154">
        <v>9</v>
      </c>
      <c r="F1538" s="154">
        <v>3</v>
      </c>
      <c r="G1538" s="154">
        <v>0</v>
      </c>
      <c r="H1538" s="154">
        <v>0</v>
      </c>
      <c r="I1538" s="154">
        <v>0</v>
      </c>
      <c r="J1538" s="154">
        <v>0</v>
      </c>
      <c r="K1538" s="154">
        <v>0</v>
      </c>
      <c r="L1538" s="154">
        <v>0</v>
      </c>
      <c r="M1538" s="154">
        <v>0</v>
      </c>
      <c r="N1538" s="154">
        <v>26.1</v>
      </c>
      <c r="O1538" s="154">
        <v>28.3</v>
      </c>
      <c r="P1538" s="2"/>
    </row>
    <row r="1539" spans="1:16" ht="13.5" customHeight="1" x14ac:dyDescent="0.25">
      <c r="A1539" s="155">
        <v>0.75</v>
      </c>
      <c r="B1539" s="154">
        <v>11</v>
      </c>
      <c r="C1539" s="154">
        <v>0</v>
      </c>
      <c r="D1539" s="154">
        <v>0</v>
      </c>
      <c r="E1539" s="154">
        <v>9</v>
      </c>
      <c r="F1539" s="154">
        <v>2</v>
      </c>
      <c r="G1539" s="154">
        <v>0</v>
      </c>
      <c r="H1539" s="154">
        <v>0</v>
      </c>
      <c r="I1539" s="154">
        <v>0</v>
      </c>
      <c r="J1539" s="154">
        <v>0</v>
      </c>
      <c r="K1539" s="154">
        <v>0</v>
      </c>
      <c r="L1539" s="154">
        <v>0</v>
      </c>
      <c r="M1539" s="154">
        <v>0</v>
      </c>
      <c r="N1539" s="154">
        <v>23.1</v>
      </c>
      <c r="O1539" s="154">
        <v>28.1</v>
      </c>
      <c r="P1539" s="2"/>
    </row>
    <row r="1540" spans="1:16" ht="13.5" customHeight="1" x14ac:dyDescent="0.25">
      <c r="A1540" s="155">
        <v>0.76041666666666696</v>
      </c>
      <c r="B1540" s="154">
        <v>10</v>
      </c>
      <c r="C1540" s="154">
        <v>0</v>
      </c>
      <c r="D1540" s="154">
        <v>0</v>
      </c>
      <c r="E1540" s="154">
        <v>9</v>
      </c>
      <c r="F1540" s="154">
        <v>1</v>
      </c>
      <c r="G1540" s="154">
        <v>0</v>
      </c>
      <c r="H1540" s="154">
        <v>0</v>
      </c>
      <c r="I1540" s="154">
        <v>0</v>
      </c>
      <c r="J1540" s="154">
        <v>0</v>
      </c>
      <c r="K1540" s="154">
        <v>0</v>
      </c>
      <c r="L1540" s="154">
        <v>0</v>
      </c>
      <c r="M1540" s="154">
        <v>0</v>
      </c>
      <c r="N1540" s="154">
        <v>24.2</v>
      </c>
      <c r="O1540" s="154" t="s">
        <v>188</v>
      </c>
      <c r="P1540" s="2"/>
    </row>
    <row r="1541" spans="1:16" ht="13.5" customHeight="1" x14ac:dyDescent="0.25">
      <c r="A1541" s="155">
        <v>0.77083333333333304</v>
      </c>
      <c r="B1541" s="154">
        <v>8</v>
      </c>
      <c r="C1541" s="154">
        <v>0</v>
      </c>
      <c r="D1541" s="154">
        <v>0</v>
      </c>
      <c r="E1541" s="154">
        <v>8</v>
      </c>
      <c r="F1541" s="154">
        <v>0</v>
      </c>
      <c r="G1541" s="154">
        <v>0</v>
      </c>
      <c r="H1541" s="154">
        <v>0</v>
      </c>
      <c r="I1541" s="154">
        <v>0</v>
      </c>
      <c r="J1541" s="154">
        <v>0</v>
      </c>
      <c r="K1541" s="154">
        <v>0</v>
      </c>
      <c r="L1541" s="154">
        <v>0</v>
      </c>
      <c r="M1541" s="154">
        <v>0</v>
      </c>
      <c r="N1541" s="154">
        <v>26.7</v>
      </c>
      <c r="O1541" s="154" t="s">
        <v>188</v>
      </c>
      <c r="P1541" s="2"/>
    </row>
    <row r="1542" spans="1:16" ht="13.5" customHeight="1" x14ac:dyDescent="0.25">
      <c r="A1542" s="155">
        <v>0.78125</v>
      </c>
      <c r="B1542" s="154">
        <v>8</v>
      </c>
      <c r="C1542" s="154">
        <v>0</v>
      </c>
      <c r="D1542" s="154">
        <v>1</v>
      </c>
      <c r="E1542" s="154">
        <v>7</v>
      </c>
      <c r="F1542" s="154">
        <v>0</v>
      </c>
      <c r="G1542" s="154">
        <v>0</v>
      </c>
      <c r="H1542" s="154">
        <v>0</v>
      </c>
      <c r="I1542" s="154">
        <v>0</v>
      </c>
      <c r="J1542" s="154">
        <v>0</v>
      </c>
      <c r="K1542" s="154">
        <v>0</v>
      </c>
      <c r="L1542" s="154">
        <v>0</v>
      </c>
      <c r="M1542" s="154">
        <v>0</v>
      </c>
      <c r="N1542" s="154">
        <v>26.2</v>
      </c>
      <c r="O1542" s="154" t="s">
        <v>188</v>
      </c>
      <c r="P1542" s="2"/>
    </row>
    <row r="1543" spans="1:16" ht="13.5" customHeight="1" x14ac:dyDescent="0.25">
      <c r="A1543" s="155">
        <v>0.79166666666666696</v>
      </c>
      <c r="B1543" s="154">
        <v>4</v>
      </c>
      <c r="C1543" s="154">
        <v>0</v>
      </c>
      <c r="D1543" s="154">
        <v>0</v>
      </c>
      <c r="E1543" s="154">
        <v>3</v>
      </c>
      <c r="F1543" s="154">
        <v>1</v>
      </c>
      <c r="G1543" s="154">
        <v>0</v>
      </c>
      <c r="H1543" s="154">
        <v>0</v>
      </c>
      <c r="I1543" s="154">
        <v>0</v>
      </c>
      <c r="J1543" s="154">
        <v>0</v>
      </c>
      <c r="K1543" s="154">
        <v>0</v>
      </c>
      <c r="L1543" s="154">
        <v>0</v>
      </c>
      <c r="M1543" s="154">
        <v>0</v>
      </c>
      <c r="N1543" s="154">
        <v>26.9</v>
      </c>
      <c r="O1543" s="154" t="s">
        <v>188</v>
      </c>
      <c r="P1543" s="2"/>
    </row>
    <row r="1544" spans="1:16" ht="13.5" customHeight="1" x14ac:dyDescent="0.25">
      <c r="A1544" s="155">
        <v>0.80208333333333304</v>
      </c>
      <c r="B1544" s="154">
        <v>5</v>
      </c>
      <c r="C1544" s="154">
        <v>0</v>
      </c>
      <c r="D1544" s="154">
        <v>0</v>
      </c>
      <c r="E1544" s="154">
        <v>3</v>
      </c>
      <c r="F1544" s="154">
        <v>2</v>
      </c>
      <c r="G1544" s="154">
        <v>0</v>
      </c>
      <c r="H1544" s="154">
        <v>0</v>
      </c>
      <c r="I1544" s="154">
        <v>0</v>
      </c>
      <c r="J1544" s="154">
        <v>0</v>
      </c>
      <c r="K1544" s="154">
        <v>0</v>
      </c>
      <c r="L1544" s="154">
        <v>0</v>
      </c>
      <c r="M1544" s="154">
        <v>0</v>
      </c>
      <c r="N1544" s="154">
        <v>32.700000000000003</v>
      </c>
      <c r="O1544" s="154" t="s">
        <v>188</v>
      </c>
      <c r="P1544" s="2"/>
    </row>
    <row r="1545" spans="1:16" ht="13.5" customHeight="1" x14ac:dyDescent="0.25">
      <c r="A1545" s="155">
        <v>0.8125</v>
      </c>
      <c r="B1545" s="154">
        <v>2</v>
      </c>
      <c r="C1545" s="154">
        <v>0</v>
      </c>
      <c r="D1545" s="154">
        <v>0</v>
      </c>
      <c r="E1545" s="154">
        <v>2</v>
      </c>
      <c r="F1545" s="154">
        <v>0</v>
      </c>
      <c r="G1545" s="154">
        <v>0</v>
      </c>
      <c r="H1545" s="154">
        <v>0</v>
      </c>
      <c r="I1545" s="154">
        <v>0</v>
      </c>
      <c r="J1545" s="154">
        <v>0</v>
      </c>
      <c r="K1545" s="154">
        <v>0</v>
      </c>
      <c r="L1545" s="154">
        <v>0</v>
      </c>
      <c r="M1545" s="154">
        <v>0</v>
      </c>
      <c r="N1545" s="154">
        <v>16.399999999999999</v>
      </c>
      <c r="O1545" s="154" t="s">
        <v>188</v>
      </c>
      <c r="P1545" s="2"/>
    </row>
    <row r="1546" spans="1:16" ht="13.5" customHeight="1" x14ac:dyDescent="0.25">
      <c r="A1546" s="155">
        <v>0.82291666666666696</v>
      </c>
      <c r="B1546" s="154">
        <v>8</v>
      </c>
      <c r="C1546" s="154">
        <v>0</v>
      </c>
      <c r="D1546" s="154">
        <v>0</v>
      </c>
      <c r="E1546" s="154">
        <v>8</v>
      </c>
      <c r="F1546" s="154">
        <v>0</v>
      </c>
      <c r="G1546" s="154">
        <v>0</v>
      </c>
      <c r="H1546" s="154">
        <v>0</v>
      </c>
      <c r="I1546" s="154">
        <v>0</v>
      </c>
      <c r="J1546" s="154">
        <v>0</v>
      </c>
      <c r="K1546" s="154">
        <v>0</v>
      </c>
      <c r="L1546" s="154">
        <v>0</v>
      </c>
      <c r="M1546" s="154">
        <v>0</v>
      </c>
      <c r="N1546" s="154">
        <v>25.5</v>
      </c>
      <c r="O1546" s="154" t="s">
        <v>188</v>
      </c>
      <c r="P1546" s="2"/>
    </row>
    <row r="1547" spans="1:16" ht="13.5" customHeight="1" x14ac:dyDescent="0.25">
      <c r="A1547" s="155">
        <v>0.83333333333333304</v>
      </c>
      <c r="B1547" s="154">
        <v>4</v>
      </c>
      <c r="C1547" s="154">
        <v>0</v>
      </c>
      <c r="D1547" s="154">
        <v>0</v>
      </c>
      <c r="E1547" s="154">
        <v>4</v>
      </c>
      <c r="F1547" s="154">
        <v>0</v>
      </c>
      <c r="G1547" s="154">
        <v>0</v>
      </c>
      <c r="H1547" s="154">
        <v>0</v>
      </c>
      <c r="I1547" s="154">
        <v>0</v>
      </c>
      <c r="J1547" s="154">
        <v>0</v>
      </c>
      <c r="K1547" s="154">
        <v>0</v>
      </c>
      <c r="L1547" s="154">
        <v>0</v>
      </c>
      <c r="M1547" s="154">
        <v>0</v>
      </c>
      <c r="N1547" s="154">
        <v>26.2</v>
      </c>
      <c r="O1547" s="154" t="s">
        <v>188</v>
      </c>
      <c r="P1547" s="2"/>
    </row>
    <row r="1548" spans="1:16" ht="13.5" customHeight="1" x14ac:dyDescent="0.25">
      <c r="A1548" s="155">
        <v>0.84375</v>
      </c>
      <c r="B1548" s="154">
        <v>4</v>
      </c>
      <c r="C1548" s="154">
        <v>0</v>
      </c>
      <c r="D1548" s="154">
        <v>0</v>
      </c>
      <c r="E1548" s="154">
        <v>2</v>
      </c>
      <c r="F1548" s="154">
        <v>2</v>
      </c>
      <c r="G1548" s="154">
        <v>0</v>
      </c>
      <c r="H1548" s="154">
        <v>0</v>
      </c>
      <c r="I1548" s="154">
        <v>0</v>
      </c>
      <c r="J1548" s="154">
        <v>0</v>
      </c>
      <c r="K1548" s="154">
        <v>0</v>
      </c>
      <c r="L1548" s="154">
        <v>0</v>
      </c>
      <c r="M1548" s="154">
        <v>0</v>
      </c>
      <c r="N1548" s="154">
        <v>26.3</v>
      </c>
      <c r="O1548" s="154" t="s">
        <v>188</v>
      </c>
      <c r="P1548" s="2"/>
    </row>
    <row r="1549" spans="1:16" ht="13.5" customHeight="1" x14ac:dyDescent="0.25">
      <c r="A1549" s="155">
        <v>0.85416666666666696</v>
      </c>
      <c r="B1549" s="154">
        <v>1</v>
      </c>
      <c r="C1549" s="154">
        <v>0</v>
      </c>
      <c r="D1549" s="154">
        <v>0</v>
      </c>
      <c r="E1549" s="154">
        <v>1</v>
      </c>
      <c r="F1549" s="154">
        <v>0</v>
      </c>
      <c r="G1549" s="154">
        <v>0</v>
      </c>
      <c r="H1549" s="154">
        <v>0</v>
      </c>
      <c r="I1549" s="154">
        <v>0</v>
      </c>
      <c r="J1549" s="154">
        <v>0</v>
      </c>
      <c r="K1549" s="154">
        <v>0</v>
      </c>
      <c r="L1549" s="154">
        <v>0</v>
      </c>
      <c r="M1549" s="154">
        <v>0</v>
      </c>
      <c r="N1549" s="154">
        <v>33.200000000000003</v>
      </c>
      <c r="O1549" s="154" t="s">
        <v>188</v>
      </c>
      <c r="P1549" s="2"/>
    </row>
    <row r="1550" spans="1:16" ht="13.5" customHeight="1" x14ac:dyDescent="0.25">
      <c r="A1550" s="155">
        <v>0.86458333333333304</v>
      </c>
      <c r="B1550" s="154">
        <v>2</v>
      </c>
      <c r="C1550" s="154">
        <v>0</v>
      </c>
      <c r="D1550" s="154">
        <v>0</v>
      </c>
      <c r="E1550" s="154">
        <v>2</v>
      </c>
      <c r="F1550" s="154">
        <v>0</v>
      </c>
      <c r="G1550" s="154">
        <v>0</v>
      </c>
      <c r="H1550" s="154">
        <v>0</v>
      </c>
      <c r="I1550" s="154">
        <v>0</v>
      </c>
      <c r="J1550" s="154">
        <v>0</v>
      </c>
      <c r="K1550" s="154">
        <v>0</v>
      </c>
      <c r="L1550" s="154">
        <v>0</v>
      </c>
      <c r="M1550" s="154">
        <v>0</v>
      </c>
      <c r="N1550" s="154">
        <v>30.6</v>
      </c>
      <c r="O1550" s="154" t="s">
        <v>188</v>
      </c>
      <c r="P1550" s="2"/>
    </row>
    <row r="1551" spans="1:16" ht="13.5" customHeight="1" x14ac:dyDescent="0.25">
      <c r="A1551" s="155">
        <v>0.875</v>
      </c>
      <c r="B1551" s="154">
        <v>2</v>
      </c>
      <c r="C1551" s="154">
        <v>0</v>
      </c>
      <c r="D1551" s="154">
        <v>0</v>
      </c>
      <c r="E1551" s="154">
        <v>2</v>
      </c>
      <c r="F1551" s="154">
        <v>0</v>
      </c>
      <c r="G1551" s="154">
        <v>0</v>
      </c>
      <c r="H1551" s="154">
        <v>0</v>
      </c>
      <c r="I1551" s="154">
        <v>0</v>
      </c>
      <c r="J1551" s="154">
        <v>0</v>
      </c>
      <c r="K1551" s="154">
        <v>0</v>
      </c>
      <c r="L1551" s="154">
        <v>0</v>
      </c>
      <c r="M1551" s="154">
        <v>0</v>
      </c>
      <c r="N1551" s="154">
        <v>25</v>
      </c>
      <c r="O1551" s="154" t="s">
        <v>188</v>
      </c>
      <c r="P1551" s="2"/>
    </row>
    <row r="1552" spans="1:16" ht="13.5" customHeight="1" x14ac:dyDescent="0.25">
      <c r="A1552" s="155">
        <v>0.88541666666666696</v>
      </c>
      <c r="B1552" s="154">
        <v>2</v>
      </c>
      <c r="C1552" s="154">
        <v>0</v>
      </c>
      <c r="D1552" s="154">
        <v>0</v>
      </c>
      <c r="E1552" s="154">
        <v>2</v>
      </c>
      <c r="F1552" s="154">
        <v>0</v>
      </c>
      <c r="G1552" s="154">
        <v>0</v>
      </c>
      <c r="H1552" s="154">
        <v>0</v>
      </c>
      <c r="I1552" s="154">
        <v>0</v>
      </c>
      <c r="J1552" s="154">
        <v>0</v>
      </c>
      <c r="K1552" s="154">
        <v>0</v>
      </c>
      <c r="L1552" s="154">
        <v>0</v>
      </c>
      <c r="M1552" s="154">
        <v>0</v>
      </c>
      <c r="N1552" s="154">
        <v>25.6</v>
      </c>
      <c r="O1552" s="154" t="s">
        <v>188</v>
      </c>
      <c r="P1552" s="2"/>
    </row>
    <row r="1553" spans="1:16" ht="13.5" customHeight="1" x14ac:dyDescent="0.25">
      <c r="A1553" s="155">
        <v>0.89583333333333304</v>
      </c>
      <c r="B1553" s="154">
        <v>4</v>
      </c>
      <c r="C1553" s="154">
        <v>0</v>
      </c>
      <c r="D1553" s="154">
        <v>0</v>
      </c>
      <c r="E1553" s="154">
        <v>3</v>
      </c>
      <c r="F1553" s="154">
        <v>1</v>
      </c>
      <c r="G1553" s="154">
        <v>0</v>
      </c>
      <c r="H1553" s="154">
        <v>0</v>
      </c>
      <c r="I1553" s="154">
        <v>0</v>
      </c>
      <c r="J1553" s="154">
        <v>0</v>
      </c>
      <c r="K1553" s="154">
        <v>0</v>
      </c>
      <c r="L1553" s="154">
        <v>0</v>
      </c>
      <c r="M1553" s="154">
        <v>0</v>
      </c>
      <c r="N1553" s="154">
        <v>24.9</v>
      </c>
      <c r="O1553" s="154" t="s">
        <v>188</v>
      </c>
      <c r="P1553" s="2"/>
    </row>
    <row r="1554" spans="1:16" ht="13.5" customHeight="1" x14ac:dyDescent="0.25">
      <c r="A1554" s="155">
        <v>0.90625</v>
      </c>
      <c r="B1554" s="154">
        <v>0</v>
      </c>
      <c r="C1554" s="154">
        <v>0</v>
      </c>
      <c r="D1554" s="154">
        <v>0</v>
      </c>
      <c r="E1554" s="154">
        <v>0</v>
      </c>
      <c r="F1554" s="154">
        <v>0</v>
      </c>
      <c r="G1554" s="154">
        <v>0</v>
      </c>
      <c r="H1554" s="154">
        <v>0</v>
      </c>
      <c r="I1554" s="154">
        <v>0</v>
      </c>
      <c r="J1554" s="154">
        <v>0</v>
      </c>
      <c r="K1554" s="154">
        <v>0</v>
      </c>
      <c r="L1554" s="154">
        <v>0</v>
      </c>
      <c r="M1554" s="154">
        <v>0</v>
      </c>
      <c r="N1554" s="154" t="s">
        <v>188</v>
      </c>
      <c r="O1554" s="154" t="s">
        <v>188</v>
      </c>
      <c r="P1554" s="2"/>
    </row>
    <row r="1555" spans="1:16" ht="13.5" customHeight="1" x14ac:dyDescent="0.25">
      <c r="A1555" s="155">
        <v>0.91666666666666696</v>
      </c>
      <c r="B1555" s="154">
        <v>0</v>
      </c>
      <c r="C1555" s="154">
        <v>0</v>
      </c>
      <c r="D1555" s="154">
        <v>0</v>
      </c>
      <c r="E1555" s="154">
        <v>0</v>
      </c>
      <c r="F1555" s="154">
        <v>0</v>
      </c>
      <c r="G1555" s="154">
        <v>0</v>
      </c>
      <c r="H1555" s="154">
        <v>0</v>
      </c>
      <c r="I1555" s="154">
        <v>0</v>
      </c>
      <c r="J1555" s="154">
        <v>0</v>
      </c>
      <c r="K1555" s="154">
        <v>0</v>
      </c>
      <c r="L1555" s="154">
        <v>0</v>
      </c>
      <c r="M1555" s="154">
        <v>0</v>
      </c>
      <c r="N1555" s="154" t="s">
        <v>188</v>
      </c>
      <c r="O1555" s="154" t="s">
        <v>188</v>
      </c>
      <c r="P1555" s="2"/>
    </row>
    <row r="1556" spans="1:16" ht="13.5" customHeight="1" x14ac:dyDescent="0.25">
      <c r="A1556" s="155">
        <v>0.92708333333333304</v>
      </c>
      <c r="B1556" s="154">
        <v>1</v>
      </c>
      <c r="C1556" s="154">
        <v>0</v>
      </c>
      <c r="D1556" s="154">
        <v>0</v>
      </c>
      <c r="E1556" s="154">
        <v>1</v>
      </c>
      <c r="F1556" s="154">
        <v>0</v>
      </c>
      <c r="G1556" s="154">
        <v>0</v>
      </c>
      <c r="H1556" s="154">
        <v>0</v>
      </c>
      <c r="I1556" s="154">
        <v>0</v>
      </c>
      <c r="J1556" s="154">
        <v>0</v>
      </c>
      <c r="K1556" s="154">
        <v>0</v>
      </c>
      <c r="L1556" s="154">
        <v>0</v>
      </c>
      <c r="M1556" s="154">
        <v>0</v>
      </c>
      <c r="N1556" s="154">
        <v>29.7</v>
      </c>
      <c r="O1556" s="154" t="s">
        <v>188</v>
      </c>
      <c r="P1556" s="2"/>
    </row>
    <row r="1557" spans="1:16" ht="13.5" customHeight="1" x14ac:dyDescent="0.25">
      <c r="A1557" s="155">
        <v>0.9375</v>
      </c>
      <c r="B1557" s="154">
        <v>0</v>
      </c>
      <c r="C1557" s="154">
        <v>0</v>
      </c>
      <c r="D1557" s="154">
        <v>0</v>
      </c>
      <c r="E1557" s="154">
        <v>0</v>
      </c>
      <c r="F1557" s="154">
        <v>0</v>
      </c>
      <c r="G1557" s="154">
        <v>0</v>
      </c>
      <c r="H1557" s="154">
        <v>0</v>
      </c>
      <c r="I1557" s="154">
        <v>0</v>
      </c>
      <c r="J1557" s="154">
        <v>0</v>
      </c>
      <c r="K1557" s="154">
        <v>0</v>
      </c>
      <c r="L1557" s="154">
        <v>0</v>
      </c>
      <c r="M1557" s="154">
        <v>0</v>
      </c>
      <c r="N1557" s="154" t="s">
        <v>188</v>
      </c>
      <c r="O1557" s="154" t="s">
        <v>188</v>
      </c>
      <c r="P1557" s="2"/>
    </row>
    <row r="1558" spans="1:16" ht="13.5" customHeight="1" x14ac:dyDescent="0.25">
      <c r="A1558" s="155">
        <v>0.94791666666666696</v>
      </c>
      <c r="B1558" s="154">
        <v>1</v>
      </c>
      <c r="C1558" s="154">
        <v>0</v>
      </c>
      <c r="D1558" s="154">
        <v>0</v>
      </c>
      <c r="E1558" s="154">
        <v>1</v>
      </c>
      <c r="F1558" s="154">
        <v>0</v>
      </c>
      <c r="G1558" s="154">
        <v>0</v>
      </c>
      <c r="H1558" s="154">
        <v>0</v>
      </c>
      <c r="I1558" s="154">
        <v>0</v>
      </c>
      <c r="J1558" s="154">
        <v>0</v>
      </c>
      <c r="K1558" s="154">
        <v>0</v>
      </c>
      <c r="L1558" s="154">
        <v>0</v>
      </c>
      <c r="M1558" s="154">
        <v>0</v>
      </c>
      <c r="N1558" s="154">
        <v>42</v>
      </c>
      <c r="O1558" s="154" t="s">
        <v>188</v>
      </c>
      <c r="P1558" s="2"/>
    </row>
    <row r="1559" spans="1:16" ht="13.5" customHeight="1" x14ac:dyDescent="0.25">
      <c r="A1559" s="155">
        <v>0.95833333333333304</v>
      </c>
      <c r="B1559" s="154">
        <v>0</v>
      </c>
      <c r="C1559" s="154">
        <v>0</v>
      </c>
      <c r="D1559" s="154">
        <v>0</v>
      </c>
      <c r="E1559" s="154">
        <v>0</v>
      </c>
      <c r="F1559" s="154">
        <v>0</v>
      </c>
      <c r="G1559" s="154">
        <v>0</v>
      </c>
      <c r="H1559" s="154">
        <v>0</v>
      </c>
      <c r="I1559" s="154">
        <v>0</v>
      </c>
      <c r="J1559" s="154">
        <v>0</v>
      </c>
      <c r="K1559" s="154">
        <v>0</v>
      </c>
      <c r="L1559" s="154">
        <v>0</v>
      </c>
      <c r="M1559" s="154">
        <v>0</v>
      </c>
      <c r="N1559" s="154" t="s">
        <v>188</v>
      </c>
      <c r="O1559" s="154" t="s">
        <v>188</v>
      </c>
      <c r="P1559" s="2"/>
    </row>
    <row r="1560" spans="1:16" ht="13.5" customHeight="1" x14ac:dyDescent="0.25">
      <c r="A1560" s="155">
        <v>0.96875</v>
      </c>
      <c r="B1560" s="154">
        <v>1</v>
      </c>
      <c r="C1560" s="154">
        <v>0</v>
      </c>
      <c r="D1560" s="154">
        <v>0</v>
      </c>
      <c r="E1560" s="154">
        <v>1</v>
      </c>
      <c r="F1560" s="154">
        <v>0</v>
      </c>
      <c r="G1560" s="154">
        <v>0</v>
      </c>
      <c r="H1560" s="154">
        <v>0</v>
      </c>
      <c r="I1560" s="154">
        <v>0</v>
      </c>
      <c r="J1560" s="154">
        <v>0</v>
      </c>
      <c r="K1560" s="154">
        <v>0</v>
      </c>
      <c r="L1560" s="154">
        <v>0</v>
      </c>
      <c r="M1560" s="154">
        <v>0</v>
      </c>
      <c r="N1560" s="154">
        <v>29.1</v>
      </c>
      <c r="O1560" s="154" t="s">
        <v>188</v>
      </c>
      <c r="P1560" s="2"/>
    </row>
    <row r="1561" spans="1:16" ht="13.5" customHeight="1" x14ac:dyDescent="0.25">
      <c r="A1561" s="155">
        <v>0.97916666666666696</v>
      </c>
      <c r="B1561" s="154">
        <v>0</v>
      </c>
      <c r="C1561" s="154">
        <v>0</v>
      </c>
      <c r="D1561" s="154">
        <v>0</v>
      </c>
      <c r="E1561" s="154">
        <v>0</v>
      </c>
      <c r="F1561" s="154">
        <v>0</v>
      </c>
      <c r="G1561" s="154">
        <v>0</v>
      </c>
      <c r="H1561" s="154">
        <v>0</v>
      </c>
      <c r="I1561" s="154">
        <v>0</v>
      </c>
      <c r="J1561" s="154">
        <v>0</v>
      </c>
      <c r="K1561" s="154">
        <v>0</v>
      </c>
      <c r="L1561" s="154">
        <v>0</v>
      </c>
      <c r="M1561" s="154">
        <v>0</v>
      </c>
      <c r="N1561" s="154" t="s">
        <v>188</v>
      </c>
      <c r="O1561" s="154" t="s">
        <v>188</v>
      </c>
      <c r="P1561" s="2"/>
    </row>
    <row r="1562" spans="1:16" ht="13.5" customHeight="1" thickBot="1" x14ac:dyDescent="0.3">
      <c r="A1562" s="156">
        <v>0.98958333333333304</v>
      </c>
      <c r="B1562" s="154">
        <v>0</v>
      </c>
      <c r="C1562" s="154">
        <v>0</v>
      </c>
      <c r="D1562" s="154">
        <v>0</v>
      </c>
      <c r="E1562" s="154">
        <v>0</v>
      </c>
      <c r="F1562" s="154">
        <v>0</v>
      </c>
      <c r="G1562" s="154">
        <v>0</v>
      </c>
      <c r="H1562" s="154">
        <v>0</v>
      </c>
      <c r="I1562" s="154">
        <v>0</v>
      </c>
      <c r="J1562" s="154">
        <v>0</v>
      </c>
      <c r="K1562" s="154">
        <v>0</v>
      </c>
      <c r="L1562" s="154">
        <v>0</v>
      </c>
      <c r="M1562" s="154">
        <v>0</v>
      </c>
      <c r="N1562" s="154" t="s">
        <v>188</v>
      </c>
      <c r="O1562" s="154" t="s">
        <v>188</v>
      </c>
      <c r="P1562" s="2"/>
    </row>
    <row r="1563" spans="1:16" ht="13.5" customHeight="1" thickTop="1" x14ac:dyDescent="0.25">
      <c r="A1563" s="157" t="s">
        <v>44</v>
      </c>
      <c r="B1563" s="158">
        <f t="shared" ref="B1563:M1563" si="105">SUM(B1495:B1542)</f>
        <v>630</v>
      </c>
      <c r="C1563" s="158">
        <f t="shared" si="105"/>
        <v>10</v>
      </c>
      <c r="D1563" s="158">
        <f t="shared" si="105"/>
        <v>5</v>
      </c>
      <c r="E1563" s="158">
        <f t="shared" si="105"/>
        <v>510</v>
      </c>
      <c r="F1563" s="158">
        <f t="shared" si="105"/>
        <v>86</v>
      </c>
      <c r="G1563" s="158">
        <f t="shared" si="105"/>
        <v>16</v>
      </c>
      <c r="H1563" s="158">
        <f t="shared" si="105"/>
        <v>0</v>
      </c>
      <c r="I1563" s="158">
        <f t="shared" si="105"/>
        <v>0</v>
      </c>
      <c r="J1563" s="158">
        <f t="shared" si="105"/>
        <v>3</v>
      </c>
      <c r="K1563" s="158">
        <f t="shared" si="105"/>
        <v>0</v>
      </c>
      <c r="L1563" s="158">
        <f t="shared" si="105"/>
        <v>0</v>
      </c>
      <c r="M1563" s="158">
        <f t="shared" si="105"/>
        <v>0</v>
      </c>
      <c r="N1563" s="159">
        <v>24.5</v>
      </c>
      <c r="O1563" s="159">
        <v>28.2</v>
      </c>
    </row>
    <row r="1564" spans="1:16" ht="13.5" customHeight="1" x14ac:dyDescent="0.25">
      <c r="A1564" s="160" t="s">
        <v>45</v>
      </c>
      <c r="B1564" s="154">
        <f t="shared" ref="B1564:M1564" si="106">SUM(B1491:B1554)</f>
        <v>697</v>
      </c>
      <c r="C1564" s="154">
        <f t="shared" si="106"/>
        <v>10</v>
      </c>
      <c r="D1564" s="154">
        <f t="shared" si="106"/>
        <v>5</v>
      </c>
      <c r="E1564" s="154">
        <f t="shared" si="106"/>
        <v>564</v>
      </c>
      <c r="F1564" s="154">
        <f t="shared" si="106"/>
        <v>96</v>
      </c>
      <c r="G1564" s="154">
        <f t="shared" si="106"/>
        <v>19</v>
      </c>
      <c r="H1564" s="154">
        <f t="shared" si="106"/>
        <v>0</v>
      </c>
      <c r="I1564" s="154">
        <f t="shared" si="106"/>
        <v>0</v>
      </c>
      <c r="J1564" s="154">
        <f t="shared" si="106"/>
        <v>3</v>
      </c>
      <c r="K1564" s="154">
        <f t="shared" si="106"/>
        <v>0</v>
      </c>
      <c r="L1564" s="154">
        <f t="shared" si="106"/>
        <v>0</v>
      </c>
      <c r="M1564" s="154">
        <f t="shared" si="106"/>
        <v>0</v>
      </c>
      <c r="N1564" s="161">
        <v>24.8</v>
      </c>
      <c r="O1564" s="161">
        <v>28.5</v>
      </c>
    </row>
    <row r="1565" spans="1:16" ht="13.5" customHeight="1" x14ac:dyDescent="0.25">
      <c r="A1565" s="154" t="s">
        <v>46</v>
      </c>
      <c r="B1565" s="154">
        <f t="shared" ref="B1565:M1565" si="107">SUM(B1491:B1562)</f>
        <v>700</v>
      </c>
      <c r="C1565" s="154">
        <f t="shared" si="107"/>
        <v>10</v>
      </c>
      <c r="D1565" s="154">
        <f t="shared" si="107"/>
        <v>5</v>
      </c>
      <c r="E1565" s="154">
        <f t="shared" si="107"/>
        <v>567</v>
      </c>
      <c r="F1565" s="154">
        <f t="shared" si="107"/>
        <v>96</v>
      </c>
      <c r="G1565" s="154">
        <f t="shared" si="107"/>
        <v>19</v>
      </c>
      <c r="H1565" s="154">
        <f t="shared" si="107"/>
        <v>0</v>
      </c>
      <c r="I1565" s="154">
        <f t="shared" si="107"/>
        <v>0</v>
      </c>
      <c r="J1565" s="154">
        <f t="shared" si="107"/>
        <v>3</v>
      </c>
      <c r="K1565" s="154">
        <f t="shared" si="107"/>
        <v>0</v>
      </c>
      <c r="L1565" s="154">
        <f t="shared" si="107"/>
        <v>0</v>
      </c>
      <c r="M1565" s="154">
        <f t="shared" si="107"/>
        <v>0</v>
      </c>
      <c r="N1565" s="161">
        <v>24.8</v>
      </c>
      <c r="O1565" s="161">
        <v>28.6</v>
      </c>
    </row>
    <row r="1566" spans="1:16" ht="13.5" customHeight="1" thickBot="1" x14ac:dyDescent="0.3">
      <c r="A1566" s="162" t="s">
        <v>47</v>
      </c>
      <c r="B1566" s="162">
        <f t="shared" ref="B1566:M1566" si="108">SUM(B1467:B1562)</f>
        <v>706</v>
      </c>
      <c r="C1566" s="162">
        <f t="shared" si="108"/>
        <v>10</v>
      </c>
      <c r="D1566" s="162">
        <f t="shared" si="108"/>
        <v>6</v>
      </c>
      <c r="E1566" s="162">
        <f t="shared" si="108"/>
        <v>572</v>
      </c>
      <c r="F1566" s="162">
        <f t="shared" si="108"/>
        <v>96</v>
      </c>
      <c r="G1566" s="162">
        <f t="shared" si="108"/>
        <v>19</v>
      </c>
      <c r="H1566" s="162">
        <f t="shared" si="108"/>
        <v>0</v>
      </c>
      <c r="I1566" s="162">
        <f t="shared" si="108"/>
        <v>0</v>
      </c>
      <c r="J1566" s="162">
        <f t="shared" si="108"/>
        <v>3</v>
      </c>
      <c r="K1566" s="162">
        <f t="shared" si="108"/>
        <v>0</v>
      </c>
      <c r="L1566" s="162">
        <f t="shared" si="108"/>
        <v>0</v>
      </c>
      <c r="M1566" s="162">
        <f t="shared" si="108"/>
        <v>0</v>
      </c>
      <c r="N1566" s="163">
        <v>24.9</v>
      </c>
      <c r="O1566" s="163">
        <v>28.6</v>
      </c>
    </row>
    <row r="1567" spans="1:16" ht="13.5" customHeight="1" thickTop="1" x14ac:dyDescent="0.25">
      <c r="N1567" s="164"/>
      <c r="O1567" s="164"/>
    </row>
    <row r="1568" spans="1:16" ht="13.5" customHeight="1" thickBot="1" x14ac:dyDescent="0.3">
      <c r="A1568" s="165" t="s">
        <v>9</v>
      </c>
      <c r="B1568" s="166" t="str">
        <f>TEXT(C1568,"dddd")</f>
        <v>Tuesday</v>
      </c>
      <c r="C1568" s="166">
        <f>C1464+1</f>
        <v>44845</v>
      </c>
      <c r="D1568" s="165"/>
      <c r="E1568" s="165"/>
      <c r="F1568" s="165"/>
      <c r="G1568" s="165"/>
      <c r="H1568" s="165"/>
      <c r="I1568" s="165"/>
      <c r="J1568" s="165"/>
      <c r="K1568" s="165"/>
      <c r="L1568" s="165"/>
      <c r="M1568" s="165"/>
      <c r="N1568" s="167"/>
      <c r="O1568" s="167"/>
    </row>
    <row r="1569" spans="1:16" ht="13.5" customHeight="1" thickTop="1" thickBot="1" x14ac:dyDescent="0.3">
      <c r="A1569" s="165"/>
      <c r="B1569" s="521" t="s">
        <v>30</v>
      </c>
      <c r="C1569" s="521" t="s">
        <v>31</v>
      </c>
      <c r="D1569" s="521" t="s">
        <v>32</v>
      </c>
      <c r="E1569" s="521" t="s">
        <v>33</v>
      </c>
      <c r="F1569" s="521" t="s">
        <v>34</v>
      </c>
      <c r="G1569" s="521" t="s">
        <v>35</v>
      </c>
      <c r="H1569" s="521" t="s">
        <v>36</v>
      </c>
      <c r="I1569" s="521" t="s">
        <v>37</v>
      </c>
      <c r="J1569" s="521" t="s">
        <v>38</v>
      </c>
      <c r="K1569" s="521" t="s">
        <v>39</v>
      </c>
      <c r="L1569" s="521" t="s">
        <v>40</v>
      </c>
      <c r="M1569" s="521" t="s">
        <v>41</v>
      </c>
      <c r="N1569" s="523" t="s">
        <v>42</v>
      </c>
      <c r="O1569" s="523" t="s">
        <v>43</v>
      </c>
    </row>
    <row r="1570" spans="1:16" ht="13.5" customHeight="1" thickTop="1" thickBot="1" x14ac:dyDescent="0.3">
      <c r="A1570" s="168" t="s">
        <v>50</v>
      </c>
      <c r="B1570" s="522"/>
      <c r="C1570" s="522"/>
      <c r="D1570" s="522"/>
      <c r="E1570" s="522"/>
      <c r="F1570" s="522"/>
      <c r="G1570" s="522"/>
      <c r="H1570" s="522"/>
      <c r="I1570" s="522"/>
      <c r="J1570" s="522"/>
      <c r="K1570" s="522"/>
      <c r="L1570" s="522"/>
      <c r="M1570" s="522"/>
      <c r="N1570" s="524"/>
      <c r="O1570" s="524"/>
    </row>
    <row r="1571" spans="1:16" ht="13.5" customHeight="1" thickTop="1" x14ac:dyDescent="0.25">
      <c r="A1571" s="153">
        <v>0</v>
      </c>
      <c r="B1571" s="154">
        <v>0</v>
      </c>
      <c r="C1571" s="154">
        <v>0</v>
      </c>
      <c r="D1571" s="154">
        <v>0</v>
      </c>
      <c r="E1571" s="154">
        <v>0</v>
      </c>
      <c r="F1571" s="154">
        <v>0</v>
      </c>
      <c r="G1571" s="154">
        <v>0</v>
      </c>
      <c r="H1571" s="154">
        <v>0</v>
      </c>
      <c r="I1571" s="154">
        <v>0</v>
      </c>
      <c r="J1571" s="154">
        <v>0</v>
      </c>
      <c r="K1571" s="154">
        <v>0</v>
      </c>
      <c r="L1571" s="154">
        <v>0</v>
      </c>
      <c r="M1571" s="154">
        <v>0</v>
      </c>
      <c r="N1571" s="154" t="s">
        <v>188</v>
      </c>
      <c r="O1571" s="154" t="s">
        <v>188</v>
      </c>
      <c r="P1571" s="2"/>
    </row>
    <row r="1572" spans="1:16" ht="13.5" customHeight="1" x14ac:dyDescent="0.25">
      <c r="A1572" s="155">
        <v>1.0416666666666666E-2</v>
      </c>
      <c r="B1572" s="154">
        <v>0</v>
      </c>
      <c r="C1572" s="154">
        <v>0</v>
      </c>
      <c r="D1572" s="154">
        <v>0</v>
      </c>
      <c r="E1572" s="154">
        <v>0</v>
      </c>
      <c r="F1572" s="154">
        <v>0</v>
      </c>
      <c r="G1572" s="154">
        <v>0</v>
      </c>
      <c r="H1572" s="154">
        <v>0</v>
      </c>
      <c r="I1572" s="154">
        <v>0</v>
      </c>
      <c r="J1572" s="154">
        <v>0</v>
      </c>
      <c r="K1572" s="154">
        <v>0</v>
      </c>
      <c r="L1572" s="154">
        <v>0</v>
      </c>
      <c r="M1572" s="154">
        <v>0</v>
      </c>
      <c r="N1572" s="154" t="s">
        <v>188</v>
      </c>
      <c r="O1572" s="154" t="s">
        <v>188</v>
      </c>
      <c r="P1572" s="2"/>
    </row>
    <row r="1573" spans="1:16" ht="13.5" customHeight="1" x14ac:dyDescent="0.25">
      <c r="A1573" s="155">
        <v>2.0833333333333332E-2</v>
      </c>
      <c r="B1573" s="154">
        <v>0</v>
      </c>
      <c r="C1573" s="154">
        <v>0</v>
      </c>
      <c r="D1573" s="154">
        <v>0</v>
      </c>
      <c r="E1573" s="154">
        <v>0</v>
      </c>
      <c r="F1573" s="154">
        <v>0</v>
      </c>
      <c r="G1573" s="154">
        <v>0</v>
      </c>
      <c r="H1573" s="154">
        <v>0</v>
      </c>
      <c r="I1573" s="154">
        <v>0</v>
      </c>
      <c r="J1573" s="154">
        <v>0</v>
      </c>
      <c r="K1573" s="154">
        <v>0</v>
      </c>
      <c r="L1573" s="154">
        <v>0</v>
      </c>
      <c r="M1573" s="154">
        <v>0</v>
      </c>
      <c r="N1573" s="154" t="s">
        <v>188</v>
      </c>
      <c r="O1573" s="154" t="s">
        <v>188</v>
      </c>
      <c r="P1573" s="2"/>
    </row>
    <row r="1574" spans="1:16" ht="13.5" customHeight="1" x14ac:dyDescent="0.25">
      <c r="A1574" s="155">
        <v>3.125E-2</v>
      </c>
      <c r="B1574" s="154">
        <v>0</v>
      </c>
      <c r="C1574" s="154">
        <v>0</v>
      </c>
      <c r="D1574" s="154">
        <v>0</v>
      </c>
      <c r="E1574" s="154">
        <v>0</v>
      </c>
      <c r="F1574" s="154">
        <v>0</v>
      </c>
      <c r="G1574" s="154">
        <v>0</v>
      </c>
      <c r="H1574" s="154">
        <v>0</v>
      </c>
      <c r="I1574" s="154">
        <v>0</v>
      </c>
      <c r="J1574" s="154">
        <v>0</v>
      </c>
      <c r="K1574" s="154">
        <v>0</v>
      </c>
      <c r="L1574" s="154">
        <v>0</v>
      </c>
      <c r="M1574" s="154">
        <v>0</v>
      </c>
      <c r="N1574" s="154" t="s">
        <v>188</v>
      </c>
      <c r="O1574" s="154" t="s">
        <v>188</v>
      </c>
      <c r="P1574" s="2"/>
    </row>
    <row r="1575" spans="1:16" ht="13.5" customHeight="1" x14ac:dyDescent="0.25">
      <c r="A1575" s="155">
        <v>4.1666666666666664E-2</v>
      </c>
      <c r="B1575" s="154">
        <v>0</v>
      </c>
      <c r="C1575" s="154">
        <v>0</v>
      </c>
      <c r="D1575" s="154">
        <v>0</v>
      </c>
      <c r="E1575" s="154">
        <v>0</v>
      </c>
      <c r="F1575" s="154">
        <v>0</v>
      </c>
      <c r="G1575" s="154">
        <v>0</v>
      </c>
      <c r="H1575" s="154">
        <v>0</v>
      </c>
      <c r="I1575" s="154">
        <v>0</v>
      </c>
      <c r="J1575" s="154">
        <v>0</v>
      </c>
      <c r="K1575" s="154">
        <v>0</v>
      </c>
      <c r="L1575" s="154">
        <v>0</v>
      </c>
      <c r="M1575" s="154">
        <v>0</v>
      </c>
      <c r="N1575" s="154" t="s">
        <v>188</v>
      </c>
      <c r="O1575" s="154" t="s">
        <v>188</v>
      </c>
      <c r="P1575" s="2"/>
    </row>
    <row r="1576" spans="1:16" ht="13.5" customHeight="1" x14ac:dyDescent="0.25">
      <c r="A1576" s="155">
        <v>5.2083333333333336E-2</v>
      </c>
      <c r="B1576" s="154">
        <v>0</v>
      </c>
      <c r="C1576" s="154">
        <v>0</v>
      </c>
      <c r="D1576" s="154">
        <v>0</v>
      </c>
      <c r="E1576" s="154">
        <v>0</v>
      </c>
      <c r="F1576" s="154">
        <v>0</v>
      </c>
      <c r="G1576" s="154">
        <v>0</v>
      </c>
      <c r="H1576" s="154">
        <v>0</v>
      </c>
      <c r="I1576" s="154">
        <v>0</v>
      </c>
      <c r="J1576" s="154">
        <v>0</v>
      </c>
      <c r="K1576" s="154">
        <v>0</v>
      </c>
      <c r="L1576" s="154">
        <v>0</v>
      </c>
      <c r="M1576" s="154">
        <v>0</v>
      </c>
      <c r="N1576" s="154" t="s">
        <v>188</v>
      </c>
      <c r="O1576" s="154" t="s">
        <v>188</v>
      </c>
      <c r="P1576" s="2"/>
    </row>
    <row r="1577" spans="1:16" ht="13.5" customHeight="1" x14ac:dyDescent="0.25">
      <c r="A1577" s="155">
        <v>6.25E-2</v>
      </c>
      <c r="B1577" s="154">
        <v>0</v>
      </c>
      <c r="C1577" s="154">
        <v>0</v>
      </c>
      <c r="D1577" s="154">
        <v>0</v>
      </c>
      <c r="E1577" s="154">
        <v>0</v>
      </c>
      <c r="F1577" s="154">
        <v>0</v>
      </c>
      <c r="G1577" s="154">
        <v>0</v>
      </c>
      <c r="H1577" s="154">
        <v>0</v>
      </c>
      <c r="I1577" s="154">
        <v>0</v>
      </c>
      <c r="J1577" s="154">
        <v>0</v>
      </c>
      <c r="K1577" s="154">
        <v>0</v>
      </c>
      <c r="L1577" s="154">
        <v>0</v>
      </c>
      <c r="M1577" s="154">
        <v>0</v>
      </c>
      <c r="N1577" s="154" t="s">
        <v>188</v>
      </c>
      <c r="O1577" s="154" t="s">
        <v>188</v>
      </c>
      <c r="P1577" s="2"/>
    </row>
    <row r="1578" spans="1:16" ht="13.5" customHeight="1" x14ac:dyDescent="0.25">
      <c r="A1578" s="155">
        <v>7.2916666666666699E-2</v>
      </c>
      <c r="B1578" s="154">
        <v>0</v>
      </c>
      <c r="C1578" s="154">
        <v>0</v>
      </c>
      <c r="D1578" s="154">
        <v>0</v>
      </c>
      <c r="E1578" s="154">
        <v>0</v>
      </c>
      <c r="F1578" s="154">
        <v>0</v>
      </c>
      <c r="G1578" s="154">
        <v>0</v>
      </c>
      <c r="H1578" s="154">
        <v>0</v>
      </c>
      <c r="I1578" s="154">
        <v>0</v>
      </c>
      <c r="J1578" s="154">
        <v>0</v>
      </c>
      <c r="K1578" s="154">
        <v>0</v>
      </c>
      <c r="L1578" s="154">
        <v>0</v>
      </c>
      <c r="M1578" s="154">
        <v>0</v>
      </c>
      <c r="N1578" s="154" t="s">
        <v>188</v>
      </c>
      <c r="O1578" s="154" t="s">
        <v>188</v>
      </c>
      <c r="P1578" s="2"/>
    </row>
    <row r="1579" spans="1:16" ht="13.5" customHeight="1" x14ac:dyDescent="0.25">
      <c r="A1579" s="155">
        <v>8.3333333333333301E-2</v>
      </c>
      <c r="B1579" s="154">
        <v>0</v>
      </c>
      <c r="C1579" s="154">
        <v>0</v>
      </c>
      <c r="D1579" s="154">
        <v>0</v>
      </c>
      <c r="E1579" s="154">
        <v>0</v>
      </c>
      <c r="F1579" s="154">
        <v>0</v>
      </c>
      <c r="G1579" s="154">
        <v>0</v>
      </c>
      <c r="H1579" s="154">
        <v>0</v>
      </c>
      <c r="I1579" s="154">
        <v>0</v>
      </c>
      <c r="J1579" s="154">
        <v>0</v>
      </c>
      <c r="K1579" s="154">
        <v>0</v>
      </c>
      <c r="L1579" s="154">
        <v>0</v>
      </c>
      <c r="M1579" s="154">
        <v>0</v>
      </c>
      <c r="N1579" s="154" t="s">
        <v>188</v>
      </c>
      <c r="O1579" s="154" t="s">
        <v>188</v>
      </c>
      <c r="P1579" s="2"/>
    </row>
    <row r="1580" spans="1:16" ht="13.5" customHeight="1" x14ac:dyDescent="0.25">
      <c r="A1580" s="155">
        <v>9.375E-2</v>
      </c>
      <c r="B1580" s="154">
        <v>0</v>
      </c>
      <c r="C1580" s="154">
        <v>0</v>
      </c>
      <c r="D1580" s="154">
        <v>0</v>
      </c>
      <c r="E1580" s="154">
        <v>0</v>
      </c>
      <c r="F1580" s="154">
        <v>0</v>
      </c>
      <c r="G1580" s="154">
        <v>0</v>
      </c>
      <c r="H1580" s="154">
        <v>0</v>
      </c>
      <c r="I1580" s="154">
        <v>0</v>
      </c>
      <c r="J1580" s="154">
        <v>0</v>
      </c>
      <c r="K1580" s="154">
        <v>0</v>
      </c>
      <c r="L1580" s="154">
        <v>0</v>
      </c>
      <c r="M1580" s="154">
        <v>0</v>
      </c>
      <c r="N1580" s="154" t="s">
        <v>188</v>
      </c>
      <c r="O1580" s="154" t="s">
        <v>188</v>
      </c>
      <c r="P1580" s="2"/>
    </row>
    <row r="1581" spans="1:16" ht="13.5" customHeight="1" x14ac:dyDescent="0.25">
      <c r="A1581" s="155">
        <v>0.104166666666667</v>
      </c>
      <c r="B1581" s="154">
        <v>0</v>
      </c>
      <c r="C1581" s="154">
        <v>0</v>
      </c>
      <c r="D1581" s="154">
        <v>0</v>
      </c>
      <c r="E1581" s="154">
        <v>0</v>
      </c>
      <c r="F1581" s="154">
        <v>0</v>
      </c>
      <c r="G1581" s="154">
        <v>0</v>
      </c>
      <c r="H1581" s="154">
        <v>0</v>
      </c>
      <c r="I1581" s="154">
        <v>0</v>
      </c>
      <c r="J1581" s="154">
        <v>0</v>
      </c>
      <c r="K1581" s="154">
        <v>0</v>
      </c>
      <c r="L1581" s="154">
        <v>0</v>
      </c>
      <c r="M1581" s="154">
        <v>0</v>
      </c>
      <c r="N1581" s="154" t="s">
        <v>188</v>
      </c>
      <c r="O1581" s="154" t="s">
        <v>188</v>
      </c>
      <c r="P1581" s="2"/>
    </row>
    <row r="1582" spans="1:16" ht="13.5" customHeight="1" x14ac:dyDescent="0.25">
      <c r="A1582" s="155">
        <v>0.114583333333333</v>
      </c>
      <c r="B1582" s="154">
        <v>0</v>
      </c>
      <c r="C1582" s="154">
        <v>0</v>
      </c>
      <c r="D1582" s="154">
        <v>0</v>
      </c>
      <c r="E1582" s="154">
        <v>0</v>
      </c>
      <c r="F1582" s="154">
        <v>0</v>
      </c>
      <c r="G1582" s="154">
        <v>0</v>
      </c>
      <c r="H1582" s="154">
        <v>0</v>
      </c>
      <c r="I1582" s="154">
        <v>0</v>
      </c>
      <c r="J1582" s="154">
        <v>0</v>
      </c>
      <c r="K1582" s="154">
        <v>0</v>
      </c>
      <c r="L1582" s="154">
        <v>0</v>
      </c>
      <c r="M1582" s="154">
        <v>0</v>
      </c>
      <c r="N1582" s="154" t="s">
        <v>188</v>
      </c>
      <c r="O1582" s="154" t="s">
        <v>188</v>
      </c>
      <c r="P1582" s="2"/>
    </row>
    <row r="1583" spans="1:16" ht="13.5" customHeight="1" x14ac:dyDescent="0.25">
      <c r="A1583" s="155">
        <v>0.125</v>
      </c>
      <c r="B1583" s="154">
        <v>0</v>
      </c>
      <c r="C1583" s="154">
        <v>0</v>
      </c>
      <c r="D1583" s="154">
        <v>0</v>
      </c>
      <c r="E1583" s="154">
        <v>0</v>
      </c>
      <c r="F1583" s="154">
        <v>0</v>
      </c>
      <c r="G1583" s="154">
        <v>0</v>
      </c>
      <c r="H1583" s="154">
        <v>0</v>
      </c>
      <c r="I1583" s="154">
        <v>0</v>
      </c>
      <c r="J1583" s="154">
        <v>0</v>
      </c>
      <c r="K1583" s="154">
        <v>0</v>
      </c>
      <c r="L1583" s="154">
        <v>0</v>
      </c>
      <c r="M1583" s="154">
        <v>0</v>
      </c>
      <c r="N1583" s="154" t="s">
        <v>188</v>
      </c>
      <c r="O1583" s="154" t="s">
        <v>188</v>
      </c>
      <c r="P1583" s="2"/>
    </row>
    <row r="1584" spans="1:16" ht="13.5" customHeight="1" x14ac:dyDescent="0.25">
      <c r="A1584" s="155">
        <v>0.13541666666666699</v>
      </c>
      <c r="B1584" s="154">
        <v>0</v>
      </c>
      <c r="C1584" s="154">
        <v>0</v>
      </c>
      <c r="D1584" s="154">
        <v>0</v>
      </c>
      <c r="E1584" s="154">
        <v>0</v>
      </c>
      <c r="F1584" s="154">
        <v>0</v>
      </c>
      <c r="G1584" s="154">
        <v>0</v>
      </c>
      <c r="H1584" s="154">
        <v>0</v>
      </c>
      <c r="I1584" s="154">
        <v>0</v>
      </c>
      <c r="J1584" s="154">
        <v>0</v>
      </c>
      <c r="K1584" s="154">
        <v>0</v>
      </c>
      <c r="L1584" s="154">
        <v>0</v>
      </c>
      <c r="M1584" s="154">
        <v>0</v>
      </c>
      <c r="N1584" s="154" t="s">
        <v>188</v>
      </c>
      <c r="O1584" s="154" t="s">
        <v>188</v>
      </c>
      <c r="P1584" s="2"/>
    </row>
    <row r="1585" spans="1:16" ht="13.5" customHeight="1" x14ac:dyDescent="0.25">
      <c r="A1585" s="155">
        <v>0.14583333333333301</v>
      </c>
      <c r="B1585" s="154">
        <v>0</v>
      </c>
      <c r="C1585" s="154">
        <v>0</v>
      </c>
      <c r="D1585" s="154">
        <v>0</v>
      </c>
      <c r="E1585" s="154">
        <v>0</v>
      </c>
      <c r="F1585" s="154">
        <v>0</v>
      </c>
      <c r="G1585" s="154">
        <v>0</v>
      </c>
      <c r="H1585" s="154">
        <v>0</v>
      </c>
      <c r="I1585" s="154">
        <v>0</v>
      </c>
      <c r="J1585" s="154">
        <v>0</v>
      </c>
      <c r="K1585" s="154">
        <v>0</v>
      </c>
      <c r="L1585" s="154">
        <v>0</v>
      </c>
      <c r="M1585" s="154">
        <v>0</v>
      </c>
      <c r="N1585" s="154" t="s">
        <v>188</v>
      </c>
      <c r="O1585" s="154" t="s">
        <v>188</v>
      </c>
      <c r="P1585" s="2"/>
    </row>
    <row r="1586" spans="1:16" ht="13.5" customHeight="1" x14ac:dyDescent="0.25">
      <c r="A1586" s="155">
        <v>0.15625</v>
      </c>
      <c r="B1586" s="154">
        <v>0</v>
      </c>
      <c r="C1586" s="154">
        <v>0</v>
      </c>
      <c r="D1586" s="154">
        <v>0</v>
      </c>
      <c r="E1586" s="154">
        <v>0</v>
      </c>
      <c r="F1586" s="154">
        <v>0</v>
      </c>
      <c r="G1586" s="154">
        <v>0</v>
      </c>
      <c r="H1586" s="154">
        <v>0</v>
      </c>
      <c r="I1586" s="154">
        <v>0</v>
      </c>
      <c r="J1586" s="154">
        <v>0</v>
      </c>
      <c r="K1586" s="154">
        <v>0</v>
      </c>
      <c r="L1586" s="154">
        <v>0</v>
      </c>
      <c r="M1586" s="154">
        <v>0</v>
      </c>
      <c r="N1586" s="154" t="s">
        <v>188</v>
      </c>
      <c r="O1586" s="154" t="s">
        <v>188</v>
      </c>
      <c r="P1586" s="2"/>
    </row>
    <row r="1587" spans="1:16" ht="13.5" customHeight="1" x14ac:dyDescent="0.25">
      <c r="A1587" s="155">
        <v>0.16666666666666699</v>
      </c>
      <c r="B1587" s="154">
        <v>0</v>
      </c>
      <c r="C1587" s="154">
        <v>0</v>
      </c>
      <c r="D1587" s="154">
        <v>0</v>
      </c>
      <c r="E1587" s="154">
        <v>0</v>
      </c>
      <c r="F1587" s="154">
        <v>0</v>
      </c>
      <c r="G1587" s="154">
        <v>0</v>
      </c>
      <c r="H1587" s="154">
        <v>0</v>
      </c>
      <c r="I1587" s="154">
        <v>0</v>
      </c>
      <c r="J1587" s="154">
        <v>0</v>
      </c>
      <c r="K1587" s="154">
        <v>0</v>
      </c>
      <c r="L1587" s="154">
        <v>0</v>
      </c>
      <c r="M1587" s="154">
        <v>0</v>
      </c>
      <c r="N1587" s="154" t="s">
        <v>188</v>
      </c>
      <c r="O1587" s="154" t="s">
        <v>188</v>
      </c>
      <c r="P1587" s="2"/>
    </row>
    <row r="1588" spans="1:16" ht="13.5" customHeight="1" x14ac:dyDescent="0.25">
      <c r="A1588" s="155">
        <v>0.17708333333333301</v>
      </c>
      <c r="B1588" s="154">
        <v>0</v>
      </c>
      <c r="C1588" s="154">
        <v>0</v>
      </c>
      <c r="D1588" s="154">
        <v>0</v>
      </c>
      <c r="E1588" s="154">
        <v>0</v>
      </c>
      <c r="F1588" s="154">
        <v>0</v>
      </c>
      <c r="G1588" s="154">
        <v>0</v>
      </c>
      <c r="H1588" s="154">
        <v>0</v>
      </c>
      <c r="I1588" s="154">
        <v>0</v>
      </c>
      <c r="J1588" s="154">
        <v>0</v>
      </c>
      <c r="K1588" s="154">
        <v>0</v>
      </c>
      <c r="L1588" s="154">
        <v>0</v>
      </c>
      <c r="M1588" s="154">
        <v>0</v>
      </c>
      <c r="N1588" s="154" t="s">
        <v>188</v>
      </c>
      <c r="O1588" s="154" t="s">
        <v>188</v>
      </c>
      <c r="P1588" s="2"/>
    </row>
    <row r="1589" spans="1:16" ht="13.5" customHeight="1" x14ac:dyDescent="0.25">
      <c r="A1589" s="155">
        <v>0.1875</v>
      </c>
      <c r="B1589" s="154">
        <v>0</v>
      </c>
      <c r="C1589" s="154">
        <v>0</v>
      </c>
      <c r="D1589" s="154">
        <v>0</v>
      </c>
      <c r="E1589" s="154">
        <v>0</v>
      </c>
      <c r="F1589" s="154">
        <v>0</v>
      </c>
      <c r="G1589" s="154">
        <v>0</v>
      </c>
      <c r="H1589" s="154">
        <v>0</v>
      </c>
      <c r="I1589" s="154">
        <v>0</v>
      </c>
      <c r="J1589" s="154">
        <v>0</v>
      </c>
      <c r="K1589" s="154">
        <v>0</v>
      </c>
      <c r="L1589" s="154">
        <v>0</v>
      </c>
      <c r="M1589" s="154">
        <v>0</v>
      </c>
      <c r="N1589" s="154" t="s">
        <v>188</v>
      </c>
      <c r="O1589" s="154" t="s">
        <v>188</v>
      </c>
      <c r="P1589" s="2"/>
    </row>
    <row r="1590" spans="1:16" ht="13.5" customHeight="1" x14ac:dyDescent="0.25">
      <c r="A1590" s="155">
        <v>0.19791666666666699</v>
      </c>
      <c r="B1590" s="154">
        <v>1</v>
      </c>
      <c r="C1590" s="154">
        <v>0</v>
      </c>
      <c r="D1590" s="154">
        <v>1</v>
      </c>
      <c r="E1590" s="154">
        <v>0</v>
      </c>
      <c r="F1590" s="154">
        <v>0</v>
      </c>
      <c r="G1590" s="154">
        <v>0</v>
      </c>
      <c r="H1590" s="154">
        <v>0</v>
      </c>
      <c r="I1590" s="154">
        <v>0</v>
      </c>
      <c r="J1590" s="154">
        <v>0</v>
      </c>
      <c r="K1590" s="154">
        <v>0</v>
      </c>
      <c r="L1590" s="154">
        <v>0</v>
      </c>
      <c r="M1590" s="154">
        <v>0</v>
      </c>
      <c r="N1590" s="154">
        <v>36.700000000000003</v>
      </c>
      <c r="O1590" s="154" t="s">
        <v>188</v>
      </c>
      <c r="P1590" s="2"/>
    </row>
    <row r="1591" spans="1:16" ht="13.5" customHeight="1" x14ac:dyDescent="0.25">
      <c r="A1591" s="155">
        <v>0.20833333333333301</v>
      </c>
      <c r="B1591" s="154">
        <v>0</v>
      </c>
      <c r="C1591" s="154">
        <v>0</v>
      </c>
      <c r="D1591" s="154">
        <v>0</v>
      </c>
      <c r="E1591" s="154">
        <v>0</v>
      </c>
      <c r="F1591" s="154">
        <v>0</v>
      </c>
      <c r="G1591" s="154">
        <v>0</v>
      </c>
      <c r="H1591" s="154">
        <v>0</v>
      </c>
      <c r="I1591" s="154">
        <v>0</v>
      </c>
      <c r="J1591" s="154">
        <v>0</v>
      </c>
      <c r="K1591" s="154">
        <v>0</v>
      </c>
      <c r="L1591" s="154">
        <v>0</v>
      </c>
      <c r="M1591" s="154">
        <v>0</v>
      </c>
      <c r="N1591" s="154" t="s">
        <v>188</v>
      </c>
      <c r="O1591" s="154" t="s">
        <v>188</v>
      </c>
      <c r="P1591" s="2"/>
    </row>
    <row r="1592" spans="1:16" ht="13.5" customHeight="1" x14ac:dyDescent="0.25">
      <c r="A1592" s="155">
        <v>0.21875</v>
      </c>
      <c r="B1592" s="154">
        <v>0</v>
      </c>
      <c r="C1592" s="154">
        <v>0</v>
      </c>
      <c r="D1592" s="154">
        <v>0</v>
      </c>
      <c r="E1592" s="154">
        <v>0</v>
      </c>
      <c r="F1592" s="154">
        <v>0</v>
      </c>
      <c r="G1592" s="154">
        <v>0</v>
      </c>
      <c r="H1592" s="154">
        <v>0</v>
      </c>
      <c r="I1592" s="154">
        <v>0</v>
      </c>
      <c r="J1592" s="154">
        <v>0</v>
      </c>
      <c r="K1592" s="154">
        <v>0</v>
      </c>
      <c r="L1592" s="154">
        <v>0</v>
      </c>
      <c r="M1592" s="154">
        <v>0</v>
      </c>
      <c r="N1592" s="154" t="s">
        <v>188</v>
      </c>
      <c r="O1592" s="154" t="s">
        <v>188</v>
      </c>
      <c r="P1592" s="2"/>
    </row>
    <row r="1593" spans="1:16" ht="13.5" customHeight="1" x14ac:dyDescent="0.25">
      <c r="A1593" s="155">
        <v>0.22916666666666699</v>
      </c>
      <c r="B1593" s="154">
        <v>0</v>
      </c>
      <c r="C1593" s="154">
        <v>0</v>
      </c>
      <c r="D1593" s="154">
        <v>0</v>
      </c>
      <c r="E1593" s="154">
        <v>0</v>
      </c>
      <c r="F1593" s="154">
        <v>0</v>
      </c>
      <c r="G1593" s="154">
        <v>0</v>
      </c>
      <c r="H1593" s="154">
        <v>0</v>
      </c>
      <c r="I1593" s="154">
        <v>0</v>
      </c>
      <c r="J1593" s="154">
        <v>0</v>
      </c>
      <c r="K1593" s="154">
        <v>0</v>
      </c>
      <c r="L1593" s="154">
        <v>0</v>
      </c>
      <c r="M1593" s="154">
        <v>0</v>
      </c>
      <c r="N1593" s="154" t="s">
        <v>188</v>
      </c>
      <c r="O1593" s="154" t="s">
        <v>188</v>
      </c>
      <c r="P1593" s="2"/>
    </row>
    <row r="1594" spans="1:16" ht="13.5" customHeight="1" x14ac:dyDescent="0.25">
      <c r="A1594" s="155">
        <v>0.23958333333333301</v>
      </c>
      <c r="B1594" s="154">
        <v>3</v>
      </c>
      <c r="C1594" s="154">
        <v>0</v>
      </c>
      <c r="D1594" s="154">
        <v>1</v>
      </c>
      <c r="E1594" s="154">
        <v>1</v>
      </c>
      <c r="F1594" s="154">
        <v>1</v>
      </c>
      <c r="G1594" s="154">
        <v>0</v>
      </c>
      <c r="H1594" s="154">
        <v>0</v>
      </c>
      <c r="I1594" s="154">
        <v>0</v>
      </c>
      <c r="J1594" s="154">
        <v>0</v>
      </c>
      <c r="K1594" s="154">
        <v>0</v>
      </c>
      <c r="L1594" s="154">
        <v>0</v>
      </c>
      <c r="M1594" s="154">
        <v>0</v>
      </c>
      <c r="N1594" s="154">
        <v>30.3</v>
      </c>
      <c r="O1594" s="154" t="s">
        <v>188</v>
      </c>
      <c r="P1594" s="2"/>
    </row>
    <row r="1595" spans="1:16" ht="13.5" customHeight="1" x14ac:dyDescent="0.25">
      <c r="A1595" s="155">
        <v>0.25</v>
      </c>
      <c r="B1595" s="154">
        <v>4</v>
      </c>
      <c r="C1595" s="154">
        <v>0</v>
      </c>
      <c r="D1595" s="154">
        <v>0</v>
      </c>
      <c r="E1595" s="154">
        <v>4</v>
      </c>
      <c r="F1595" s="154">
        <v>0</v>
      </c>
      <c r="G1595" s="154">
        <v>0</v>
      </c>
      <c r="H1595" s="154">
        <v>0</v>
      </c>
      <c r="I1595" s="154">
        <v>0</v>
      </c>
      <c r="J1595" s="154">
        <v>0</v>
      </c>
      <c r="K1595" s="154">
        <v>0</v>
      </c>
      <c r="L1595" s="154">
        <v>0</v>
      </c>
      <c r="M1595" s="154">
        <v>0</v>
      </c>
      <c r="N1595" s="154">
        <v>32.700000000000003</v>
      </c>
      <c r="O1595" s="154" t="s">
        <v>188</v>
      </c>
      <c r="P1595" s="2"/>
    </row>
    <row r="1596" spans="1:16" ht="13.5" customHeight="1" x14ac:dyDescent="0.25">
      <c r="A1596" s="155">
        <v>0.26041666666666702</v>
      </c>
      <c r="B1596" s="154">
        <v>5</v>
      </c>
      <c r="C1596" s="154">
        <v>0</v>
      </c>
      <c r="D1596" s="154">
        <v>0</v>
      </c>
      <c r="E1596" s="154">
        <v>4</v>
      </c>
      <c r="F1596" s="154">
        <v>1</v>
      </c>
      <c r="G1596" s="154">
        <v>0</v>
      </c>
      <c r="H1596" s="154">
        <v>0</v>
      </c>
      <c r="I1596" s="154">
        <v>0</v>
      </c>
      <c r="J1596" s="154">
        <v>0</v>
      </c>
      <c r="K1596" s="154">
        <v>0</v>
      </c>
      <c r="L1596" s="154">
        <v>0</v>
      </c>
      <c r="M1596" s="154">
        <v>0</v>
      </c>
      <c r="N1596" s="154">
        <v>30.8</v>
      </c>
      <c r="O1596" s="154" t="s">
        <v>188</v>
      </c>
      <c r="P1596" s="2"/>
    </row>
    <row r="1597" spans="1:16" ht="13.5" customHeight="1" x14ac:dyDescent="0.25">
      <c r="A1597" s="155">
        <v>0.27083333333333298</v>
      </c>
      <c r="B1597" s="154">
        <v>6</v>
      </c>
      <c r="C1597" s="154">
        <v>0</v>
      </c>
      <c r="D1597" s="154">
        <v>0</v>
      </c>
      <c r="E1597" s="154">
        <v>3</v>
      </c>
      <c r="F1597" s="154">
        <v>2</v>
      </c>
      <c r="G1597" s="154">
        <v>1</v>
      </c>
      <c r="H1597" s="154">
        <v>0</v>
      </c>
      <c r="I1597" s="154">
        <v>0</v>
      </c>
      <c r="J1597" s="154">
        <v>0</v>
      </c>
      <c r="K1597" s="154">
        <v>0</v>
      </c>
      <c r="L1597" s="154">
        <v>0</v>
      </c>
      <c r="M1597" s="154">
        <v>0</v>
      </c>
      <c r="N1597" s="154">
        <v>29.1</v>
      </c>
      <c r="O1597" s="154" t="s">
        <v>188</v>
      </c>
      <c r="P1597" s="2"/>
    </row>
    <row r="1598" spans="1:16" ht="13.5" customHeight="1" x14ac:dyDescent="0.25">
      <c r="A1598" s="155">
        <v>0.28125</v>
      </c>
      <c r="B1598" s="154">
        <v>13</v>
      </c>
      <c r="C1598" s="154">
        <v>0</v>
      </c>
      <c r="D1598" s="154">
        <v>0</v>
      </c>
      <c r="E1598" s="154">
        <v>10</v>
      </c>
      <c r="F1598" s="154">
        <v>2</v>
      </c>
      <c r="G1598" s="154">
        <v>1</v>
      </c>
      <c r="H1598" s="154">
        <v>0</v>
      </c>
      <c r="I1598" s="154">
        <v>0</v>
      </c>
      <c r="J1598" s="154">
        <v>0</v>
      </c>
      <c r="K1598" s="154">
        <v>0</v>
      </c>
      <c r="L1598" s="154">
        <v>0</v>
      </c>
      <c r="M1598" s="154">
        <v>0</v>
      </c>
      <c r="N1598" s="154">
        <v>30</v>
      </c>
      <c r="O1598" s="154">
        <v>36.1</v>
      </c>
      <c r="P1598" s="2"/>
    </row>
    <row r="1599" spans="1:16" ht="13.5" customHeight="1" x14ac:dyDescent="0.25">
      <c r="A1599" s="155">
        <v>0.29166666666666702</v>
      </c>
      <c r="B1599" s="154">
        <v>13</v>
      </c>
      <c r="C1599" s="154">
        <v>0</v>
      </c>
      <c r="D1599" s="154">
        <v>0</v>
      </c>
      <c r="E1599" s="154">
        <v>8</v>
      </c>
      <c r="F1599" s="154">
        <v>5</v>
      </c>
      <c r="G1599" s="154">
        <v>0</v>
      </c>
      <c r="H1599" s="154">
        <v>0</v>
      </c>
      <c r="I1599" s="154">
        <v>0</v>
      </c>
      <c r="J1599" s="154">
        <v>0</v>
      </c>
      <c r="K1599" s="154">
        <v>0</v>
      </c>
      <c r="L1599" s="154">
        <v>0</v>
      </c>
      <c r="M1599" s="154">
        <v>0</v>
      </c>
      <c r="N1599" s="154">
        <v>26.8</v>
      </c>
      <c r="O1599" s="154">
        <v>31.3</v>
      </c>
      <c r="P1599" s="2"/>
    </row>
    <row r="1600" spans="1:16" ht="13.5" customHeight="1" x14ac:dyDescent="0.25">
      <c r="A1600" s="155">
        <v>0.30208333333333298</v>
      </c>
      <c r="B1600" s="154">
        <v>22</v>
      </c>
      <c r="C1600" s="154">
        <v>1</v>
      </c>
      <c r="D1600" s="154">
        <v>1</v>
      </c>
      <c r="E1600" s="154">
        <v>13</v>
      </c>
      <c r="F1600" s="154">
        <v>7</v>
      </c>
      <c r="G1600" s="154">
        <v>0</v>
      </c>
      <c r="H1600" s="154">
        <v>0</v>
      </c>
      <c r="I1600" s="154">
        <v>0</v>
      </c>
      <c r="J1600" s="154">
        <v>0</v>
      </c>
      <c r="K1600" s="154">
        <v>0</v>
      </c>
      <c r="L1600" s="154">
        <v>0</v>
      </c>
      <c r="M1600" s="154">
        <v>0</v>
      </c>
      <c r="N1600" s="154">
        <v>28.1</v>
      </c>
      <c r="O1600" s="154">
        <v>34.1</v>
      </c>
      <c r="P1600" s="2"/>
    </row>
    <row r="1601" spans="1:16" ht="13.5" customHeight="1" x14ac:dyDescent="0.25">
      <c r="A1601" s="155">
        <v>0.3125</v>
      </c>
      <c r="B1601" s="154">
        <v>25</v>
      </c>
      <c r="C1601" s="154">
        <v>0</v>
      </c>
      <c r="D1601" s="154">
        <v>1</v>
      </c>
      <c r="E1601" s="154">
        <v>13</v>
      </c>
      <c r="F1601" s="154">
        <v>10</v>
      </c>
      <c r="G1601" s="154">
        <v>1</v>
      </c>
      <c r="H1601" s="154">
        <v>0</v>
      </c>
      <c r="I1601" s="154">
        <v>0</v>
      </c>
      <c r="J1601" s="154">
        <v>0</v>
      </c>
      <c r="K1601" s="154">
        <v>0</v>
      </c>
      <c r="L1601" s="154">
        <v>0</v>
      </c>
      <c r="M1601" s="154">
        <v>0</v>
      </c>
      <c r="N1601" s="154">
        <v>25.8</v>
      </c>
      <c r="O1601" s="154">
        <v>30.3</v>
      </c>
      <c r="P1601" s="2"/>
    </row>
    <row r="1602" spans="1:16" ht="13.5" customHeight="1" x14ac:dyDescent="0.25">
      <c r="A1602" s="155">
        <v>0.32291666666666702</v>
      </c>
      <c r="B1602" s="154">
        <v>29</v>
      </c>
      <c r="C1602" s="154">
        <v>0</v>
      </c>
      <c r="D1602" s="154">
        <v>1</v>
      </c>
      <c r="E1602" s="154">
        <v>24</v>
      </c>
      <c r="F1602" s="154">
        <v>4</v>
      </c>
      <c r="G1602" s="154">
        <v>0</v>
      </c>
      <c r="H1602" s="154">
        <v>0</v>
      </c>
      <c r="I1602" s="154">
        <v>0</v>
      </c>
      <c r="J1602" s="154">
        <v>0</v>
      </c>
      <c r="K1602" s="154">
        <v>0</v>
      </c>
      <c r="L1602" s="154">
        <v>0</v>
      </c>
      <c r="M1602" s="154">
        <v>0</v>
      </c>
      <c r="N1602" s="154">
        <v>23.4</v>
      </c>
      <c r="O1602" s="154">
        <v>30.2</v>
      </c>
      <c r="P1602" s="2"/>
    </row>
    <row r="1603" spans="1:16" ht="13.5" customHeight="1" x14ac:dyDescent="0.25">
      <c r="A1603" s="155">
        <v>0.33333333333333298</v>
      </c>
      <c r="B1603" s="154">
        <v>29</v>
      </c>
      <c r="C1603" s="154">
        <v>0</v>
      </c>
      <c r="D1603" s="154">
        <v>0</v>
      </c>
      <c r="E1603" s="154">
        <v>24</v>
      </c>
      <c r="F1603" s="154">
        <v>5</v>
      </c>
      <c r="G1603" s="154">
        <v>0</v>
      </c>
      <c r="H1603" s="154">
        <v>0</v>
      </c>
      <c r="I1603" s="154">
        <v>0</v>
      </c>
      <c r="J1603" s="154">
        <v>0</v>
      </c>
      <c r="K1603" s="154">
        <v>0</v>
      </c>
      <c r="L1603" s="154">
        <v>0</v>
      </c>
      <c r="M1603" s="154">
        <v>0</v>
      </c>
      <c r="N1603" s="154">
        <v>25.4</v>
      </c>
      <c r="O1603" s="154">
        <v>28.9</v>
      </c>
      <c r="P1603" s="2"/>
    </row>
    <row r="1604" spans="1:16" ht="13.5" customHeight="1" x14ac:dyDescent="0.25">
      <c r="A1604" s="155">
        <v>0.34375</v>
      </c>
      <c r="B1604" s="154">
        <v>49</v>
      </c>
      <c r="C1604" s="154">
        <v>0</v>
      </c>
      <c r="D1604" s="154">
        <v>0</v>
      </c>
      <c r="E1604" s="154">
        <v>43</v>
      </c>
      <c r="F1604" s="154">
        <v>4</v>
      </c>
      <c r="G1604" s="154">
        <v>2</v>
      </c>
      <c r="H1604" s="154">
        <v>0</v>
      </c>
      <c r="I1604" s="154">
        <v>0</v>
      </c>
      <c r="J1604" s="154">
        <v>0</v>
      </c>
      <c r="K1604" s="154">
        <v>0</v>
      </c>
      <c r="L1604" s="154">
        <v>0</v>
      </c>
      <c r="M1604" s="154">
        <v>0</v>
      </c>
      <c r="N1604" s="154">
        <v>24.2</v>
      </c>
      <c r="O1604" s="154">
        <v>27.5</v>
      </c>
      <c r="P1604" s="2"/>
    </row>
    <row r="1605" spans="1:16" ht="13.5" customHeight="1" x14ac:dyDescent="0.25">
      <c r="A1605" s="155">
        <v>0.35416666666666702</v>
      </c>
      <c r="B1605" s="154">
        <v>49</v>
      </c>
      <c r="C1605" s="154">
        <v>0</v>
      </c>
      <c r="D1605" s="154">
        <v>0</v>
      </c>
      <c r="E1605" s="154">
        <v>48</v>
      </c>
      <c r="F1605" s="154">
        <v>1</v>
      </c>
      <c r="G1605" s="154">
        <v>0</v>
      </c>
      <c r="H1605" s="154">
        <v>0</v>
      </c>
      <c r="I1605" s="154">
        <v>0</v>
      </c>
      <c r="J1605" s="154">
        <v>0</v>
      </c>
      <c r="K1605" s="154">
        <v>0</v>
      </c>
      <c r="L1605" s="154">
        <v>0</v>
      </c>
      <c r="M1605" s="154">
        <v>0</v>
      </c>
      <c r="N1605" s="154">
        <v>26.4</v>
      </c>
      <c r="O1605" s="154">
        <v>29.9</v>
      </c>
      <c r="P1605" s="2"/>
    </row>
    <row r="1606" spans="1:16" ht="13.5" customHeight="1" x14ac:dyDescent="0.25">
      <c r="A1606" s="155">
        <v>0.36458333333333298</v>
      </c>
      <c r="B1606" s="154">
        <v>14</v>
      </c>
      <c r="C1606" s="154">
        <v>0</v>
      </c>
      <c r="D1606" s="154">
        <v>0</v>
      </c>
      <c r="E1606" s="154">
        <v>13</v>
      </c>
      <c r="F1606" s="154">
        <v>1</v>
      </c>
      <c r="G1606" s="154">
        <v>0</v>
      </c>
      <c r="H1606" s="154">
        <v>0</v>
      </c>
      <c r="I1606" s="154">
        <v>0</v>
      </c>
      <c r="J1606" s="154">
        <v>0</v>
      </c>
      <c r="K1606" s="154">
        <v>0</v>
      </c>
      <c r="L1606" s="154">
        <v>0</v>
      </c>
      <c r="M1606" s="154">
        <v>0</v>
      </c>
      <c r="N1606" s="154">
        <v>25.1</v>
      </c>
      <c r="O1606" s="154">
        <v>28.5</v>
      </c>
      <c r="P1606" s="2"/>
    </row>
    <row r="1607" spans="1:16" ht="13.5" customHeight="1" x14ac:dyDescent="0.25">
      <c r="A1607" s="155">
        <v>0.375</v>
      </c>
      <c r="B1607" s="154">
        <v>11</v>
      </c>
      <c r="C1607" s="154">
        <v>0</v>
      </c>
      <c r="D1607" s="154">
        <v>0</v>
      </c>
      <c r="E1607" s="154">
        <v>7</v>
      </c>
      <c r="F1607" s="154">
        <v>3</v>
      </c>
      <c r="G1607" s="154">
        <v>1</v>
      </c>
      <c r="H1607" s="154">
        <v>0</v>
      </c>
      <c r="I1607" s="154">
        <v>0</v>
      </c>
      <c r="J1607" s="154">
        <v>0</v>
      </c>
      <c r="K1607" s="154">
        <v>0</v>
      </c>
      <c r="L1607" s="154">
        <v>0</v>
      </c>
      <c r="M1607" s="154">
        <v>0</v>
      </c>
      <c r="N1607" s="154">
        <v>22.4</v>
      </c>
      <c r="O1607" s="154">
        <v>27</v>
      </c>
      <c r="P1607" s="2"/>
    </row>
    <row r="1608" spans="1:16" ht="13.5" customHeight="1" x14ac:dyDescent="0.25">
      <c r="A1608" s="155">
        <v>0.38541666666666702</v>
      </c>
      <c r="B1608" s="154">
        <v>13</v>
      </c>
      <c r="C1608" s="154">
        <v>0</v>
      </c>
      <c r="D1608" s="154">
        <v>0</v>
      </c>
      <c r="E1608" s="154">
        <v>10</v>
      </c>
      <c r="F1608" s="154">
        <v>2</v>
      </c>
      <c r="G1608" s="154">
        <v>1</v>
      </c>
      <c r="H1608" s="154">
        <v>0</v>
      </c>
      <c r="I1608" s="154">
        <v>0</v>
      </c>
      <c r="J1608" s="154">
        <v>0</v>
      </c>
      <c r="K1608" s="154">
        <v>0</v>
      </c>
      <c r="L1608" s="154">
        <v>0</v>
      </c>
      <c r="M1608" s="154">
        <v>0</v>
      </c>
      <c r="N1608" s="154">
        <v>26.1</v>
      </c>
      <c r="O1608" s="154">
        <v>29.9</v>
      </c>
      <c r="P1608" s="2"/>
    </row>
    <row r="1609" spans="1:16" ht="13.5" customHeight="1" x14ac:dyDescent="0.25">
      <c r="A1609" s="155">
        <v>0.39583333333333298</v>
      </c>
      <c r="B1609" s="154">
        <v>9</v>
      </c>
      <c r="C1609" s="154">
        <v>0</v>
      </c>
      <c r="D1609" s="154">
        <v>0</v>
      </c>
      <c r="E1609" s="154">
        <v>8</v>
      </c>
      <c r="F1609" s="154">
        <v>1</v>
      </c>
      <c r="G1609" s="154">
        <v>0</v>
      </c>
      <c r="H1609" s="154">
        <v>0</v>
      </c>
      <c r="I1609" s="154">
        <v>0</v>
      </c>
      <c r="J1609" s="154">
        <v>0</v>
      </c>
      <c r="K1609" s="154">
        <v>0</v>
      </c>
      <c r="L1609" s="154">
        <v>0</v>
      </c>
      <c r="M1609" s="154">
        <v>0</v>
      </c>
      <c r="N1609" s="154">
        <v>26.1</v>
      </c>
      <c r="O1609" s="154" t="s">
        <v>188</v>
      </c>
      <c r="P1609" s="2"/>
    </row>
    <row r="1610" spans="1:16" ht="13.5" customHeight="1" x14ac:dyDescent="0.25">
      <c r="A1610" s="155">
        <v>0.40625</v>
      </c>
      <c r="B1610" s="154">
        <v>9</v>
      </c>
      <c r="C1610" s="154">
        <v>0</v>
      </c>
      <c r="D1610" s="154">
        <v>1</v>
      </c>
      <c r="E1610" s="154">
        <v>6</v>
      </c>
      <c r="F1610" s="154">
        <v>1</v>
      </c>
      <c r="G1610" s="154">
        <v>1</v>
      </c>
      <c r="H1610" s="154">
        <v>0</v>
      </c>
      <c r="I1610" s="154">
        <v>0</v>
      </c>
      <c r="J1610" s="154">
        <v>0</v>
      </c>
      <c r="K1610" s="154">
        <v>0</v>
      </c>
      <c r="L1610" s="154">
        <v>0</v>
      </c>
      <c r="M1610" s="154">
        <v>0</v>
      </c>
      <c r="N1610" s="154">
        <v>28</v>
      </c>
      <c r="O1610" s="154" t="s">
        <v>188</v>
      </c>
      <c r="P1610" s="2"/>
    </row>
    <row r="1611" spans="1:16" ht="13.5" customHeight="1" x14ac:dyDescent="0.25">
      <c r="A1611" s="155">
        <v>0.41666666666666702</v>
      </c>
      <c r="B1611" s="154">
        <v>8</v>
      </c>
      <c r="C1611" s="154">
        <v>1</v>
      </c>
      <c r="D1611" s="154">
        <v>0</v>
      </c>
      <c r="E1611" s="154">
        <v>6</v>
      </c>
      <c r="F1611" s="154">
        <v>0</v>
      </c>
      <c r="G1611" s="154">
        <v>1</v>
      </c>
      <c r="H1611" s="154">
        <v>0</v>
      </c>
      <c r="I1611" s="154">
        <v>0</v>
      </c>
      <c r="J1611" s="154">
        <v>0</v>
      </c>
      <c r="K1611" s="154">
        <v>0</v>
      </c>
      <c r="L1611" s="154">
        <v>0</v>
      </c>
      <c r="M1611" s="154">
        <v>0</v>
      </c>
      <c r="N1611" s="154">
        <v>23.7</v>
      </c>
      <c r="O1611" s="154" t="s">
        <v>188</v>
      </c>
      <c r="P1611" s="2"/>
    </row>
    <row r="1612" spans="1:16" ht="13.5" customHeight="1" x14ac:dyDescent="0.25">
      <c r="A1612" s="155">
        <v>0.42708333333333298</v>
      </c>
      <c r="B1612" s="154">
        <v>8</v>
      </c>
      <c r="C1612" s="154">
        <v>0</v>
      </c>
      <c r="D1612" s="154">
        <v>0</v>
      </c>
      <c r="E1612" s="154">
        <v>6</v>
      </c>
      <c r="F1612" s="154">
        <v>0</v>
      </c>
      <c r="G1612" s="154">
        <v>2</v>
      </c>
      <c r="H1612" s="154">
        <v>0</v>
      </c>
      <c r="I1612" s="154">
        <v>0</v>
      </c>
      <c r="J1612" s="154">
        <v>0</v>
      </c>
      <c r="K1612" s="154">
        <v>0</v>
      </c>
      <c r="L1612" s="154">
        <v>0</v>
      </c>
      <c r="M1612" s="154">
        <v>0</v>
      </c>
      <c r="N1612" s="154">
        <v>24.3</v>
      </c>
      <c r="O1612" s="154" t="s">
        <v>188</v>
      </c>
      <c r="P1612" s="2"/>
    </row>
    <row r="1613" spans="1:16" ht="13.5" customHeight="1" x14ac:dyDescent="0.25">
      <c r="A1613" s="155">
        <v>0.4375</v>
      </c>
      <c r="B1613" s="154">
        <v>8</v>
      </c>
      <c r="C1613" s="154">
        <v>0</v>
      </c>
      <c r="D1613" s="154">
        <v>0</v>
      </c>
      <c r="E1613" s="154">
        <v>5</v>
      </c>
      <c r="F1613" s="154">
        <v>3</v>
      </c>
      <c r="G1613" s="154">
        <v>0</v>
      </c>
      <c r="H1613" s="154">
        <v>0</v>
      </c>
      <c r="I1613" s="154">
        <v>0</v>
      </c>
      <c r="J1613" s="154">
        <v>0</v>
      </c>
      <c r="K1613" s="154">
        <v>0</v>
      </c>
      <c r="L1613" s="154">
        <v>0</v>
      </c>
      <c r="M1613" s="154">
        <v>0</v>
      </c>
      <c r="N1613" s="154">
        <v>23</v>
      </c>
      <c r="O1613" s="154" t="s">
        <v>188</v>
      </c>
      <c r="P1613" s="2"/>
    </row>
    <row r="1614" spans="1:16" ht="13.5" customHeight="1" x14ac:dyDescent="0.25">
      <c r="A1614" s="155">
        <v>0.44791666666666702</v>
      </c>
      <c r="B1614" s="154">
        <v>7</v>
      </c>
      <c r="C1614" s="154">
        <v>0</v>
      </c>
      <c r="D1614" s="154">
        <v>0</v>
      </c>
      <c r="E1614" s="154">
        <v>7</v>
      </c>
      <c r="F1614" s="154">
        <v>0</v>
      </c>
      <c r="G1614" s="154">
        <v>0</v>
      </c>
      <c r="H1614" s="154">
        <v>0</v>
      </c>
      <c r="I1614" s="154">
        <v>0</v>
      </c>
      <c r="J1614" s="154">
        <v>0</v>
      </c>
      <c r="K1614" s="154">
        <v>0</v>
      </c>
      <c r="L1614" s="154">
        <v>0</v>
      </c>
      <c r="M1614" s="154">
        <v>0</v>
      </c>
      <c r="N1614" s="154">
        <v>24.9</v>
      </c>
      <c r="O1614" s="154" t="s">
        <v>188</v>
      </c>
      <c r="P1614" s="2"/>
    </row>
    <row r="1615" spans="1:16" ht="13.5" customHeight="1" x14ac:dyDescent="0.25">
      <c r="A1615" s="155">
        <v>0.45833333333333298</v>
      </c>
      <c r="B1615" s="154">
        <v>10</v>
      </c>
      <c r="C1615" s="154">
        <v>0</v>
      </c>
      <c r="D1615" s="154">
        <v>1</v>
      </c>
      <c r="E1615" s="154">
        <v>8</v>
      </c>
      <c r="F1615" s="154">
        <v>1</v>
      </c>
      <c r="G1615" s="154">
        <v>0</v>
      </c>
      <c r="H1615" s="154">
        <v>0</v>
      </c>
      <c r="I1615" s="154">
        <v>0</v>
      </c>
      <c r="J1615" s="154">
        <v>0</v>
      </c>
      <c r="K1615" s="154">
        <v>0</v>
      </c>
      <c r="L1615" s="154">
        <v>0</v>
      </c>
      <c r="M1615" s="154">
        <v>0</v>
      </c>
      <c r="N1615" s="154">
        <v>24.6</v>
      </c>
      <c r="O1615" s="154" t="s">
        <v>188</v>
      </c>
      <c r="P1615" s="2"/>
    </row>
    <row r="1616" spans="1:16" ht="13.5" customHeight="1" x14ac:dyDescent="0.25">
      <c r="A1616" s="155">
        <v>0.46875</v>
      </c>
      <c r="B1616" s="154">
        <v>5</v>
      </c>
      <c r="C1616" s="154">
        <v>0</v>
      </c>
      <c r="D1616" s="154">
        <v>0</v>
      </c>
      <c r="E1616" s="154">
        <v>3</v>
      </c>
      <c r="F1616" s="154">
        <v>2</v>
      </c>
      <c r="G1616" s="154">
        <v>0</v>
      </c>
      <c r="H1616" s="154">
        <v>0</v>
      </c>
      <c r="I1616" s="154">
        <v>0</v>
      </c>
      <c r="J1616" s="154">
        <v>0</v>
      </c>
      <c r="K1616" s="154">
        <v>0</v>
      </c>
      <c r="L1616" s="154">
        <v>0</v>
      </c>
      <c r="M1616" s="154">
        <v>0</v>
      </c>
      <c r="N1616" s="154">
        <v>27.3</v>
      </c>
      <c r="O1616" s="154" t="s">
        <v>188</v>
      </c>
      <c r="P1616" s="2"/>
    </row>
    <row r="1617" spans="1:16" ht="13.5" customHeight="1" x14ac:dyDescent="0.25">
      <c r="A1617" s="155">
        <v>0.47916666666666702</v>
      </c>
      <c r="B1617" s="154">
        <v>6</v>
      </c>
      <c r="C1617" s="154">
        <v>2</v>
      </c>
      <c r="D1617" s="154">
        <v>0</v>
      </c>
      <c r="E1617" s="154">
        <v>4</v>
      </c>
      <c r="F1617" s="154">
        <v>0</v>
      </c>
      <c r="G1617" s="154">
        <v>0</v>
      </c>
      <c r="H1617" s="154">
        <v>0</v>
      </c>
      <c r="I1617" s="154">
        <v>0</v>
      </c>
      <c r="J1617" s="154">
        <v>0</v>
      </c>
      <c r="K1617" s="154">
        <v>0</v>
      </c>
      <c r="L1617" s="154">
        <v>0</v>
      </c>
      <c r="M1617" s="154">
        <v>0</v>
      </c>
      <c r="N1617" s="154">
        <v>23.5</v>
      </c>
      <c r="O1617" s="154" t="s">
        <v>188</v>
      </c>
      <c r="P1617" s="2"/>
    </row>
    <row r="1618" spans="1:16" ht="13.5" customHeight="1" x14ac:dyDescent="0.25">
      <c r="A1618" s="155">
        <v>0.48958333333333298</v>
      </c>
      <c r="B1618" s="154">
        <v>7</v>
      </c>
      <c r="C1618" s="154">
        <v>0</v>
      </c>
      <c r="D1618" s="154">
        <v>0</v>
      </c>
      <c r="E1618" s="154">
        <v>5</v>
      </c>
      <c r="F1618" s="154">
        <v>1</v>
      </c>
      <c r="G1618" s="154">
        <v>1</v>
      </c>
      <c r="H1618" s="154">
        <v>0</v>
      </c>
      <c r="I1618" s="154">
        <v>0</v>
      </c>
      <c r="J1618" s="154">
        <v>0</v>
      </c>
      <c r="K1618" s="154">
        <v>0</v>
      </c>
      <c r="L1618" s="154">
        <v>0</v>
      </c>
      <c r="M1618" s="154">
        <v>0</v>
      </c>
      <c r="N1618" s="154">
        <v>22.2</v>
      </c>
      <c r="O1618" s="154" t="s">
        <v>188</v>
      </c>
      <c r="P1618" s="2"/>
    </row>
    <row r="1619" spans="1:16" ht="13.5" customHeight="1" x14ac:dyDescent="0.25">
      <c r="A1619" s="155">
        <v>0.5</v>
      </c>
      <c r="B1619" s="154">
        <v>4</v>
      </c>
      <c r="C1619" s="154">
        <v>0</v>
      </c>
      <c r="D1619" s="154">
        <v>0</v>
      </c>
      <c r="E1619" s="154">
        <v>2</v>
      </c>
      <c r="F1619" s="154">
        <v>2</v>
      </c>
      <c r="G1619" s="154">
        <v>0</v>
      </c>
      <c r="H1619" s="154">
        <v>0</v>
      </c>
      <c r="I1619" s="154">
        <v>0</v>
      </c>
      <c r="J1619" s="154">
        <v>0</v>
      </c>
      <c r="K1619" s="154">
        <v>0</v>
      </c>
      <c r="L1619" s="154">
        <v>0</v>
      </c>
      <c r="M1619" s="154">
        <v>0</v>
      </c>
      <c r="N1619" s="154">
        <v>25.3</v>
      </c>
      <c r="O1619" s="154" t="s">
        <v>188</v>
      </c>
      <c r="P1619" s="2"/>
    </row>
    <row r="1620" spans="1:16" ht="13.5" customHeight="1" x14ac:dyDescent="0.25">
      <c r="A1620" s="155">
        <v>0.51041666666666696</v>
      </c>
      <c r="B1620" s="154" t="s">
        <v>61</v>
      </c>
      <c r="C1620" s="154" t="s">
        <v>61</v>
      </c>
      <c r="D1620" s="154" t="s">
        <v>61</v>
      </c>
      <c r="E1620" s="154" t="s">
        <v>61</v>
      </c>
      <c r="F1620" s="154" t="s">
        <v>61</v>
      </c>
      <c r="G1620" s="154" t="s">
        <v>61</v>
      </c>
      <c r="H1620" s="154" t="s">
        <v>61</v>
      </c>
      <c r="I1620" s="154" t="s">
        <v>61</v>
      </c>
      <c r="J1620" s="154" t="s">
        <v>61</v>
      </c>
      <c r="K1620" s="154" t="s">
        <v>61</v>
      </c>
      <c r="L1620" s="154" t="s">
        <v>61</v>
      </c>
      <c r="M1620" s="154" t="s">
        <v>61</v>
      </c>
      <c r="N1620" s="154" t="s">
        <v>61</v>
      </c>
      <c r="O1620" s="154" t="s">
        <v>61</v>
      </c>
      <c r="P1620" s="2"/>
    </row>
    <row r="1621" spans="1:16" ht="13.5" customHeight="1" x14ac:dyDescent="0.25">
      <c r="A1621" s="155">
        <v>0.52083333333333304</v>
      </c>
      <c r="B1621" s="154" t="s">
        <v>61</v>
      </c>
      <c r="C1621" s="154" t="s">
        <v>61</v>
      </c>
      <c r="D1621" s="154" t="s">
        <v>61</v>
      </c>
      <c r="E1621" s="154" t="s">
        <v>61</v>
      </c>
      <c r="F1621" s="154" t="s">
        <v>61</v>
      </c>
      <c r="G1621" s="154" t="s">
        <v>61</v>
      </c>
      <c r="H1621" s="154" t="s">
        <v>61</v>
      </c>
      <c r="I1621" s="154" t="s">
        <v>61</v>
      </c>
      <c r="J1621" s="154" t="s">
        <v>61</v>
      </c>
      <c r="K1621" s="154" t="s">
        <v>61</v>
      </c>
      <c r="L1621" s="154" t="s">
        <v>61</v>
      </c>
      <c r="M1621" s="154" t="s">
        <v>61</v>
      </c>
      <c r="N1621" s="154" t="s">
        <v>61</v>
      </c>
      <c r="O1621" s="154" t="s">
        <v>61</v>
      </c>
      <c r="P1621" s="2"/>
    </row>
    <row r="1622" spans="1:16" ht="13.5" customHeight="1" x14ac:dyDescent="0.25">
      <c r="A1622" s="155">
        <v>0.53125</v>
      </c>
      <c r="B1622" s="154" t="s">
        <v>61</v>
      </c>
      <c r="C1622" s="154" t="s">
        <v>61</v>
      </c>
      <c r="D1622" s="154" t="s">
        <v>61</v>
      </c>
      <c r="E1622" s="154" t="s">
        <v>61</v>
      </c>
      <c r="F1622" s="154" t="s">
        <v>61</v>
      </c>
      <c r="G1622" s="154" t="s">
        <v>61</v>
      </c>
      <c r="H1622" s="154" t="s">
        <v>61</v>
      </c>
      <c r="I1622" s="154" t="s">
        <v>61</v>
      </c>
      <c r="J1622" s="154" t="s">
        <v>61</v>
      </c>
      <c r="K1622" s="154" t="s">
        <v>61</v>
      </c>
      <c r="L1622" s="154" t="s">
        <v>61</v>
      </c>
      <c r="M1622" s="154" t="s">
        <v>61</v>
      </c>
      <c r="N1622" s="154" t="s">
        <v>61</v>
      </c>
      <c r="O1622" s="154" t="s">
        <v>61</v>
      </c>
      <c r="P1622" s="2"/>
    </row>
    <row r="1623" spans="1:16" ht="13.5" customHeight="1" x14ac:dyDescent="0.25">
      <c r="A1623" s="155">
        <v>0.54166666666666696</v>
      </c>
      <c r="B1623" s="154" t="s">
        <v>61</v>
      </c>
      <c r="C1623" s="154" t="s">
        <v>61</v>
      </c>
      <c r="D1623" s="154" t="s">
        <v>61</v>
      </c>
      <c r="E1623" s="154" t="s">
        <v>61</v>
      </c>
      <c r="F1623" s="154" t="s">
        <v>61</v>
      </c>
      <c r="G1623" s="154" t="s">
        <v>61</v>
      </c>
      <c r="H1623" s="154" t="s">
        <v>61</v>
      </c>
      <c r="I1623" s="154" t="s">
        <v>61</v>
      </c>
      <c r="J1623" s="154" t="s">
        <v>61</v>
      </c>
      <c r="K1623" s="154" t="s">
        <v>61</v>
      </c>
      <c r="L1623" s="154" t="s">
        <v>61</v>
      </c>
      <c r="M1623" s="154" t="s">
        <v>61</v>
      </c>
      <c r="N1623" s="154" t="s">
        <v>61</v>
      </c>
      <c r="O1623" s="154" t="s">
        <v>61</v>
      </c>
      <c r="P1623" s="2"/>
    </row>
    <row r="1624" spans="1:16" ht="13.5" customHeight="1" x14ac:dyDescent="0.25">
      <c r="A1624" s="155">
        <v>0.55208333333333304</v>
      </c>
      <c r="B1624" s="154" t="s">
        <v>61</v>
      </c>
      <c r="C1624" s="154" t="s">
        <v>61</v>
      </c>
      <c r="D1624" s="154" t="s">
        <v>61</v>
      </c>
      <c r="E1624" s="154" t="s">
        <v>61</v>
      </c>
      <c r="F1624" s="154" t="s">
        <v>61</v>
      </c>
      <c r="G1624" s="154" t="s">
        <v>61</v>
      </c>
      <c r="H1624" s="154" t="s">
        <v>61</v>
      </c>
      <c r="I1624" s="154" t="s">
        <v>61</v>
      </c>
      <c r="J1624" s="154" t="s">
        <v>61</v>
      </c>
      <c r="K1624" s="154" t="s">
        <v>61</v>
      </c>
      <c r="L1624" s="154" t="s">
        <v>61</v>
      </c>
      <c r="M1624" s="154" t="s">
        <v>61</v>
      </c>
      <c r="N1624" s="154" t="s">
        <v>61</v>
      </c>
      <c r="O1624" s="154" t="s">
        <v>61</v>
      </c>
      <c r="P1624" s="2"/>
    </row>
    <row r="1625" spans="1:16" ht="13.5" customHeight="1" x14ac:dyDescent="0.25">
      <c r="A1625" s="155">
        <v>0.5625</v>
      </c>
      <c r="B1625" s="154" t="s">
        <v>61</v>
      </c>
      <c r="C1625" s="154" t="s">
        <v>61</v>
      </c>
      <c r="D1625" s="154" t="s">
        <v>61</v>
      </c>
      <c r="E1625" s="154" t="s">
        <v>61</v>
      </c>
      <c r="F1625" s="154" t="s">
        <v>61</v>
      </c>
      <c r="G1625" s="154" t="s">
        <v>61</v>
      </c>
      <c r="H1625" s="154" t="s">
        <v>61</v>
      </c>
      <c r="I1625" s="154" t="s">
        <v>61</v>
      </c>
      <c r="J1625" s="154" t="s">
        <v>61</v>
      </c>
      <c r="K1625" s="154" t="s">
        <v>61</v>
      </c>
      <c r="L1625" s="154" t="s">
        <v>61</v>
      </c>
      <c r="M1625" s="154" t="s">
        <v>61</v>
      </c>
      <c r="N1625" s="154" t="s">
        <v>61</v>
      </c>
      <c r="O1625" s="154" t="s">
        <v>61</v>
      </c>
      <c r="P1625" s="2"/>
    </row>
    <row r="1626" spans="1:16" ht="13.5" customHeight="1" x14ac:dyDescent="0.25">
      <c r="A1626" s="155">
        <v>0.57291666666666696</v>
      </c>
      <c r="B1626" s="154" t="s">
        <v>61</v>
      </c>
      <c r="C1626" s="154" t="s">
        <v>61</v>
      </c>
      <c r="D1626" s="154" t="s">
        <v>61</v>
      </c>
      <c r="E1626" s="154" t="s">
        <v>61</v>
      </c>
      <c r="F1626" s="154" t="s">
        <v>61</v>
      </c>
      <c r="G1626" s="154" t="s">
        <v>61</v>
      </c>
      <c r="H1626" s="154" t="s">
        <v>61</v>
      </c>
      <c r="I1626" s="154" t="s">
        <v>61</v>
      </c>
      <c r="J1626" s="154" t="s">
        <v>61</v>
      </c>
      <c r="K1626" s="154" t="s">
        <v>61</v>
      </c>
      <c r="L1626" s="154" t="s">
        <v>61</v>
      </c>
      <c r="M1626" s="154" t="s">
        <v>61</v>
      </c>
      <c r="N1626" s="154" t="s">
        <v>61</v>
      </c>
      <c r="O1626" s="154" t="s">
        <v>61</v>
      </c>
      <c r="P1626" s="2"/>
    </row>
    <row r="1627" spans="1:16" ht="13.5" customHeight="1" x14ac:dyDescent="0.25">
      <c r="A1627" s="155">
        <v>0.58333333333333304</v>
      </c>
      <c r="B1627" s="154" t="s">
        <v>61</v>
      </c>
      <c r="C1627" s="154" t="s">
        <v>61</v>
      </c>
      <c r="D1627" s="154" t="s">
        <v>61</v>
      </c>
      <c r="E1627" s="154" t="s">
        <v>61</v>
      </c>
      <c r="F1627" s="154" t="s">
        <v>61</v>
      </c>
      <c r="G1627" s="154" t="s">
        <v>61</v>
      </c>
      <c r="H1627" s="154" t="s">
        <v>61</v>
      </c>
      <c r="I1627" s="154" t="s">
        <v>61</v>
      </c>
      <c r="J1627" s="154" t="s">
        <v>61</v>
      </c>
      <c r="K1627" s="154" t="s">
        <v>61</v>
      </c>
      <c r="L1627" s="154" t="s">
        <v>61</v>
      </c>
      <c r="M1627" s="154" t="s">
        <v>61</v>
      </c>
      <c r="N1627" s="154" t="s">
        <v>61</v>
      </c>
      <c r="O1627" s="154" t="s">
        <v>61</v>
      </c>
      <c r="P1627" s="2"/>
    </row>
    <row r="1628" spans="1:16" ht="13.5" customHeight="1" x14ac:dyDescent="0.25">
      <c r="A1628" s="155">
        <v>0.59375</v>
      </c>
      <c r="B1628" s="154" t="s">
        <v>61</v>
      </c>
      <c r="C1628" s="154" t="s">
        <v>61</v>
      </c>
      <c r="D1628" s="154" t="s">
        <v>61</v>
      </c>
      <c r="E1628" s="154" t="s">
        <v>61</v>
      </c>
      <c r="F1628" s="154" t="s">
        <v>61</v>
      </c>
      <c r="G1628" s="154" t="s">
        <v>61</v>
      </c>
      <c r="H1628" s="154" t="s">
        <v>61</v>
      </c>
      <c r="I1628" s="154" t="s">
        <v>61</v>
      </c>
      <c r="J1628" s="154" t="s">
        <v>61</v>
      </c>
      <c r="K1628" s="154" t="s">
        <v>61</v>
      </c>
      <c r="L1628" s="154" t="s">
        <v>61</v>
      </c>
      <c r="M1628" s="154" t="s">
        <v>61</v>
      </c>
      <c r="N1628" s="154" t="s">
        <v>61</v>
      </c>
      <c r="O1628" s="154" t="s">
        <v>61</v>
      </c>
      <c r="P1628" s="2"/>
    </row>
    <row r="1629" spans="1:16" ht="13.5" customHeight="1" x14ac:dyDescent="0.25">
      <c r="A1629" s="155">
        <v>0.60416666666666696</v>
      </c>
      <c r="B1629" s="154" t="s">
        <v>61</v>
      </c>
      <c r="C1629" s="154" t="s">
        <v>61</v>
      </c>
      <c r="D1629" s="154" t="s">
        <v>61</v>
      </c>
      <c r="E1629" s="154" t="s">
        <v>61</v>
      </c>
      <c r="F1629" s="154" t="s">
        <v>61</v>
      </c>
      <c r="G1629" s="154" t="s">
        <v>61</v>
      </c>
      <c r="H1629" s="154" t="s">
        <v>61</v>
      </c>
      <c r="I1629" s="154" t="s">
        <v>61</v>
      </c>
      <c r="J1629" s="154" t="s">
        <v>61</v>
      </c>
      <c r="K1629" s="154" t="s">
        <v>61</v>
      </c>
      <c r="L1629" s="154" t="s">
        <v>61</v>
      </c>
      <c r="M1629" s="154" t="s">
        <v>61</v>
      </c>
      <c r="N1629" s="154" t="s">
        <v>61</v>
      </c>
      <c r="O1629" s="154" t="s">
        <v>61</v>
      </c>
      <c r="P1629" s="2"/>
    </row>
    <row r="1630" spans="1:16" ht="13.5" customHeight="1" x14ac:dyDescent="0.25">
      <c r="A1630" s="155">
        <v>0.61458333333333304</v>
      </c>
      <c r="B1630" s="154" t="s">
        <v>61</v>
      </c>
      <c r="C1630" s="154" t="s">
        <v>61</v>
      </c>
      <c r="D1630" s="154" t="s">
        <v>61</v>
      </c>
      <c r="E1630" s="154" t="s">
        <v>61</v>
      </c>
      <c r="F1630" s="154" t="s">
        <v>61</v>
      </c>
      <c r="G1630" s="154" t="s">
        <v>61</v>
      </c>
      <c r="H1630" s="154" t="s">
        <v>61</v>
      </c>
      <c r="I1630" s="154" t="s">
        <v>61</v>
      </c>
      <c r="J1630" s="154" t="s">
        <v>61</v>
      </c>
      <c r="K1630" s="154" t="s">
        <v>61</v>
      </c>
      <c r="L1630" s="154" t="s">
        <v>61</v>
      </c>
      <c r="M1630" s="154" t="s">
        <v>61</v>
      </c>
      <c r="N1630" s="154" t="s">
        <v>61</v>
      </c>
      <c r="O1630" s="154" t="s">
        <v>61</v>
      </c>
      <c r="P1630" s="2"/>
    </row>
    <row r="1631" spans="1:16" ht="13.5" customHeight="1" x14ac:dyDescent="0.25">
      <c r="A1631" s="155">
        <v>0.625</v>
      </c>
      <c r="B1631" s="154" t="s">
        <v>61</v>
      </c>
      <c r="C1631" s="154" t="s">
        <v>61</v>
      </c>
      <c r="D1631" s="154" t="s">
        <v>61</v>
      </c>
      <c r="E1631" s="154" t="s">
        <v>61</v>
      </c>
      <c r="F1631" s="154" t="s">
        <v>61</v>
      </c>
      <c r="G1631" s="154" t="s">
        <v>61</v>
      </c>
      <c r="H1631" s="154" t="s">
        <v>61</v>
      </c>
      <c r="I1631" s="154" t="s">
        <v>61</v>
      </c>
      <c r="J1631" s="154" t="s">
        <v>61</v>
      </c>
      <c r="K1631" s="154" t="s">
        <v>61</v>
      </c>
      <c r="L1631" s="154" t="s">
        <v>61</v>
      </c>
      <c r="M1631" s="154" t="s">
        <v>61</v>
      </c>
      <c r="N1631" s="154" t="s">
        <v>61</v>
      </c>
      <c r="O1631" s="154" t="s">
        <v>61</v>
      </c>
      <c r="P1631" s="2"/>
    </row>
    <row r="1632" spans="1:16" ht="13.5" customHeight="1" x14ac:dyDescent="0.25">
      <c r="A1632" s="155">
        <v>0.63541666666666696</v>
      </c>
      <c r="B1632" s="154" t="s">
        <v>61</v>
      </c>
      <c r="C1632" s="154" t="s">
        <v>61</v>
      </c>
      <c r="D1632" s="154" t="s">
        <v>61</v>
      </c>
      <c r="E1632" s="154" t="s">
        <v>61</v>
      </c>
      <c r="F1632" s="154" t="s">
        <v>61</v>
      </c>
      <c r="G1632" s="154" t="s">
        <v>61</v>
      </c>
      <c r="H1632" s="154" t="s">
        <v>61</v>
      </c>
      <c r="I1632" s="154" t="s">
        <v>61</v>
      </c>
      <c r="J1632" s="154" t="s">
        <v>61</v>
      </c>
      <c r="K1632" s="154" t="s">
        <v>61</v>
      </c>
      <c r="L1632" s="154" t="s">
        <v>61</v>
      </c>
      <c r="M1632" s="154" t="s">
        <v>61</v>
      </c>
      <c r="N1632" s="154" t="s">
        <v>61</v>
      </c>
      <c r="O1632" s="154" t="s">
        <v>61</v>
      </c>
      <c r="P1632" s="2"/>
    </row>
    <row r="1633" spans="1:16" ht="13.5" customHeight="1" x14ac:dyDescent="0.25">
      <c r="A1633" s="155">
        <v>0.64583333333333304</v>
      </c>
      <c r="B1633" s="154" t="s">
        <v>61</v>
      </c>
      <c r="C1633" s="154" t="s">
        <v>61</v>
      </c>
      <c r="D1633" s="154" t="s">
        <v>61</v>
      </c>
      <c r="E1633" s="154" t="s">
        <v>61</v>
      </c>
      <c r="F1633" s="154" t="s">
        <v>61</v>
      </c>
      <c r="G1633" s="154" t="s">
        <v>61</v>
      </c>
      <c r="H1633" s="154" t="s">
        <v>61</v>
      </c>
      <c r="I1633" s="154" t="s">
        <v>61</v>
      </c>
      <c r="J1633" s="154" t="s">
        <v>61</v>
      </c>
      <c r="K1633" s="154" t="s">
        <v>61</v>
      </c>
      <c r="L1633" s="154" t="s">
        <v>61</v>
      </c>
      <c r="M1633" s="154" t="s">
        <v>61</v>
      </c>
      <c r="N1633" s="154" t="s">
        <v>61</v>
      </c>
      <c r="O1633" s="154" t="s">
        <v>61</v>
      </c>
      <c r="P1633" s="2"/>
    </row>
    <row r="1634" spans="1:16" ht="13.5" customHeight="1" x14ac:dyDescent="0.25">
      <c r="A1634" s="155">
        <v>0.65625</v>
      </c>
      <c r="B1634" s="154" t="s">
        <v>61</v>
      </c>
      <c r="C1634" s="154" t="s">
        <v>61</v>
      </c>
      <c r="D1634" s="154" t="s">
        <v>61</v>
      </c>
      <c r="E1634" s="154" t="s">
        <v>61</v>
      </c>
      <c r="F1634" s="154" t="s">
        <v>61</v>
      </c>
      <c r="G1634" s="154" t="s">
        <v>61</v>
      </c>
      <c r="H1634" s="154" t="s">
        <v>61</v>
      </c>
      <c r="I1634" s="154" t="s">
        <v>61</v>
      </c>
      <c r="J1634" s="154" t="s">
        <v>61</v>
      </c>
      <c r="K1634" s="154" t="s">
        <v>61</v>
      </c>
      <c r="L1634" s="154" t="s">
        <v>61</v>
      </c>
      <c r="M1634" s="154" t="s">
        <v>61</v>
      </c>
      <c r="N1634" s="154" t="s">
        <v>61</v>
      </c>
      <c r="O1634" s="154" t="s">
        <v>61</v>
      </c>
      <c r="P1634" s="2"/>
    </row>
    <row r="1635" spans="1:16" ht="13.5" customHeight="1" x14ac:dyDescent="0.25">
      <c r="A1635" s="155">
        <v>0.66666666666666696</v>
      </c>
      <c r="B1635" s="154" t="s">
        <v>61</v>
      </c>
      <c r="C1635" s="154" t="s">
        <v>61</v>
      </c>
      <c r="D1635" s="154" t="s">
        <v>61</v>
      </c>
      <c r="E1635" s="154" t="s">
        <v>61</v>
      </c>
      <c r="F1635" s="154" t="s">
        <v>61</v>
      </c>
      <c r="G1635" s="154" t="s">
        <v>61</v>
      </c>
      <c r="H1635" s="154" t="s">
        <v>61</v>
      </c>
      <c r="I1635" s="154" t="s">
        <v>61</v>
      </c>
      <c r="J1635" s="154" t="s">
        <v>61</v>
      </c>
      <c r="K1635" s="154" t="s">
        <v>61</v>
      </c>
      <c r="L1635" s="154" t="s">
        <v>61</v>
      </c>
      <c r="M1635" s="154" t="s">
        <v>61</v>
      </c>
      <c r="N1635" s="154" t="s">
        <v>61</v>
      </c>
      <c r="O1635" s="154" t="s">
        <v>61</v>
      </c>
      <c r="P1635" s="2"/>
    </row>
    <row r="1636" spans="1:16" ht="13.5" customHeight="1" x14ac:dyDescent="0.25">
      <c r="A1636" s="155">
        <v>0.67708333333333304</v>
      </c>
      <c r="B1636" s="154" t="s">
        <v>61</v>
      </c>
      <c r="C1636" s="154" t="s">
        <v>61</v>
      </c>
      <c r="D1636" s="154" t="s">
        <v>61</v>
      </c>
      <c r="E1636" s="154" t="s">
        <v>61</v>
      </c>
      <c r="F1636" s="154" t="s">
        <v>61</v>
      </c>
      <c r="G1636" s="154" t="s">
        <v>61</v>
      </c>
      <c r="H1636" s="154" t="s">
        <v>61</v>
      </c>
      <c r="I1636" s="154" t="s">
        <v>61</v>
      </c>
      <c r="J1636" s="154" t="s">
        <v>61</v>
      </c>
      <c r="K1636" s="154" t="s">
        <v>61</v>
      </c>
      <c r="L1636" s="154" t="s">
        <v>61</v>
      </c>
      <c r="M1636" s="154" t="s">
        <v>61</v>
      </c>
      <c r="N1636" s="154" t="s">
        <v>61</v>
      </c>
      <c r="O1636" s="154" t="s">
        <v>61</v>
      </c>
      <c r="P1636" s="2"/>
    </row>
    <row r="1637" spans="1:16" ht="13.5" customHeight="1" x14ac:dyDescent="0.25">
      <c r="A1637" s="155">
        <v>0.6875</v>
      </c>
      <c r="B1637" s="154" t="s">
        <v>61</v>
      </c>
      <c r="C1637" s="154" t="s">
        <v>61</v>
      </c>
      <c r="D1637" s="154" t="s">
        <v>61</v>
      </c>
      <c r="E1637" s="154" t="s">
        <v>61</v>
      </c>
      <c r="F1637" s="154" t="s">
        <v>61</v>
      </c>
      <c r="G1637" s="154" t="s">
        <v>61</v>
      </c>
      <c r="H1637" s="154" t="s">
        <v>61</v>
      </c>
      <c r="I1637" s="154" t="s">
        <v>61</v>
      </c>
      <c r="J1637" s="154" t="s">
        <v>61</v>
      </c>
      <c r="K1637" s="154" t="s">
        <v>61</v>
      </c>
      <c r="L1637" s="154" t="s">
        <v>61</v>
      </c>
      <c r="M1637" s="154" t="s">
        <v>61</v>
      </c>
      <c r="N1637" s="154" t="s">
        <v>61</v>
      </c>
      <c r="O1637" s="154" t="s">
        <v>61</v>
      </c>
      <c r="P1637" s="2"/>
    </row>
    <row r="1638" spans="1:16" ht="13.5" customHeight="1" x14ac:dyDescent="0.25">
      <c r="A1638" s="155">
        <v>0.69791666666666696</v>
      </c>
      <c r="B1638" s="154" t="s">
        <v>61</v>
      </c>
      <c r="C1638" s="154" t="s">
        <v>61</v>
      </c>
      <c r="D1638" s="154" t="s">
        <v>61</v>
      </c>
      <c r="E1638" s="154" t="s">
        <v>61</v>
      </c>
      <c r="F1638" s="154" t="s">
        <v>61</v>
      </c>
      <c r="G1638" s="154" t="s">
        <v>61</v>
      </c>
      <c r="H1638" s="154" t="s">
        <v>61</v>
      </c>
      <c r="I1638" s="154" t="s">
        <v>61</v>
      </c>
      <c r="J1638" s="154" t="s">
        <v>61</v>
      </c>
      <c r="K1638" s="154" t="s">
        <v>61</v>
      </c>
      <c r="L1638" s="154" t="s">
        <v>61</v>
      </c>
      <c r="M1638" s="154" t="s">
        <v>61</v>
      </c>
      <c r="N1638" s="154" t="s">
        <v>61</v>
      </c>
      <c r="O1638" s="154" t="s">
        <v>61</v>
      </c>
      <c r="P1638" s="2"/>
    </row>
    <row r="1639" spans="1:16" ht="13.5" customHeight="1" x14ac:dyDescent="0.25">
      <c r="A1639" s="155">
        <v>0.70833333333333304</v>
      </c>
      <c r="B1639" s="154" t="s">
        <v>61</v>
      </c>
      <c r="C1639" s="154" t="s">
        <v>61</v>
      </c>
      <c r="D1639" s="154" t="s">
        <v>61</v>
      </c>
      <c r="E1639" s="154" t="s">
        <v>61</v>
      </c>
      <c r="F1639" s="154" t="s">
        <v>61</v>
      </c>
      <c r="G1639" s="154" t="s">
        <v>61</v>
      </c>
      <c r="H1639" s="154" t="s">
        <v>61</v>
      </c>
      <c r="I1639" s="154" t="s">
        <v>61</v>
      </c>
      <c r="J1639" s="154" t="s">
        <v>61</v>
      </c>
      <c r="K1639" s="154" t="s">
        <v>61</v>
      </c>
      <c r="L1639" s="154" t="s">
        <v>61</v>
      </c>
      <c r="M1639" s="154" t="s">
        <v>61</v>
      </c>
      <c r="N1639" s="154" t="s">
        <v>61</v>
      </c>
      <c r="O1639" s="154" t="s">
        <v>61</v>
      </c>
      <c r="P1639" s="2"/>
    </row>
    <row r="1640" spans="1:16" ht="13.5" customHeight="1" x14ac:dyDescent="0.25">
      <c r="A1640" s="155">
        <v>0.71875</v>
      </c>
      <c r="B1640" s="154" t="s">
        <v>61</v>
      </c>
      <c r="C1640" s="154" t="s">
        <v>61</v>
      </c>
      <c r="D1640" s="154" t="s">
        <v>61</v>
      </c>
      <c r="E1640" s="154" t="s">
        <v>61</v>
      </c>
      <c r="F1640" s="154" t="s">
        <v>61</v>
      </c>
      <c r="G1640" s="154" t="s">
        <v>61</v>
      </c>
      <c r="H1640" s="154" t="s">
        <v>61</v>
      </c>
      <c r="I1640" s="154" t="s">
        <v>61</v>
      </c>
      <c r="J1640" s="154" t="s">
        <v>61</v>
      </c>
      <c r="K1640" s="154" t="s">
        <v>61</v>
      </c>
      <c r="L1640" s="154" t="s">
        <v>61</v>
      </c>
      <c r="M1640" s="154" t="s">
        <v>61</v>
      </c>
      <c r="N1640" s="154" t="s">
        <v>61</v>
      </c>
      <c r="O1640" s="154" t="s">
        <v>61</v>
      </c>
      <c r="P1640" s="2"/>
    </row>
    <row r="1641" spans="1:16" ht="13.5" customHeight="1" x14ac:dyDescent="0.25">
      <c r="A1641" s="155">
        <v>0.72916666666666696</v>
      </c>
      <c r="B1641" s="154" t="s">
        <v>61</v>
      </c>
      <c r="C1641" s="154" t="s">
        <v>61</v>
      </c>
      <c r="D1641" s="154" t="s">
        <v>61</v>
      </c>
      <c r="E1641" s="154" t="s">
        <v>61</v>
      </c>
      <c r="F1641" s="154" t="s">
        <v>61</v>
      </c>
      <c r="G1641" s="154" t="s">
        <v>61</v>
      </c>
      <c r="H1641" s="154" t="s">
        <v>61</v>
      </c>
      <c r="I1641" s="154" t="s">
        <v>61</v>
      </c>
      <c r="J1641" s="154" t="s">
        <v>61</v>
      </c>
      <c r="K1641" s="154" t="s">
        <v>61</v>
      </c>
      <c r="L1641" s="154" t="s">
        <v>61</v>
      </c>
      <c r="M1641" s="154" t="s">
        <v>61</v>
      </c>
      <c r="N1641" s="154" t="s">
        <v>61</v>
      </c>
      <c r="O1641" s="154" t="s">
        <v>61</v>
      </c>
      <c r="P1641" s="2"/>
    </row>
    <row r="1642" spans="1:16" ht="13.5" customHeight="1" x14ac:dyDescent="0.25">
      <c r="A1642" s="155">
        <v>0.73958333333333304</v>
      </c>
      <c r="B1642" s="154" t="s">
        <v>61</v>
      </c>
      <c r="C1642" s="154" t="s">
        <v>61</v>
      </c>
      <c r="D1642" s="154" t="s">
        <v>61</v>
      </c>
      <c r="E1642" s="154" t="s">
        <v>61</v>
      </c>
      <c r="F1642" s="154" t="s">
        <v>61</v>
      </c>
      <c r="G1642" s="154" t="s">
        <v>61</v>
      </c>
      <c r="H1642" s="154" t="s">
        <v>61</v>
      </c>
      <c r="I1642" s="154" t="s">
        <v>61</v>
      </c>
      <c r="J1642" s="154" t="s">
        <v>61</v>
      </c>
      <c r="K1642" s="154" t="s">
        <v>61</v>
      </c>
      <c r="L1642" s="154" t="s">
        <v>61</v>
      </c>
      <c r="M1642" s="154" t="s">
        <v>61</v>
      </c>
      <c r="N1642" s="154" t="s">
        <v>61</v>
      </c>
      <c r="O1642" s="154" t="s">
        <v>61</v>
      </c>
      <c r="P1642" s="2"/>
    </row>
    <row r="1643" spans="1:16" ht="13.5" customHeight="1" x14ac:dyDescent="0.25">
      <c r="A1643" s="155">
        <v>0.75</v>
      </c>
      <c r="B1643" s="154" t="s">
        <v>61</v>
      </c>
      <c r="C1643" s="154" t="s">
        <v>61</v>
      </c>
      <c r="D1643" s="154" t="s">
        <v>61</v>
      </c>
      <c r="E1643" s="154" t="s">
        <v>61</v>
      </c>
      <c r="F1643" s="154" t="s">
        <v>61</v>
      </c>
      <c r="G1643" s="154" t="s">
        <v>61</v>
      </c>
      <c r="H1643" s="154" t="s">
        <v>61</v>
      </c>
      <c r="I1643" s="154" t="s">
        <v>61</v>
      </c>
      <c r="J1643" s="154" t="s">
        <v>61</v>
      </c>
      <c r="K1643" s="154" t="s">
        <v>61</v>
      </c>
      <c r="L1643" s="154" t="s">
        <v>61</v>
      </c>
      <c r="M1643" s="154" t="s">
        <v>61</v>
      </c>
      <c r="N1643" s="154" t="s">
        <v>61</v>
      </c>
      <c r="O1643" s="154" t="s">
        <v>61</v>
      </c>
      <c r="P1643" s="2"/>
    </row>
    <row r="1644" spans="1:16" ht="13.5" customHeight="1" x14ac:dyDescent="0.25">
      <c r="A1644" s="155">
        <v>0.76041666666666696</v>
      </c>
      <c r="B1644" s="154" t="s">
        <v>61</v>
      </c>
      <c r="C1644" s="154" t="s">
        <v>61</v>
      </c>
      <c r="D1644" s="154" t="s">
        <v>61</v>
      </c>
      <c r="E1644" s="154" t="s">
        <v>61</v>
      </c>
      <c r="F1644" s="154" t="s">
        <v>61</v>
      </c>
      <c r="G1644" s="154" t="s">
        <v>61</v>
      </c>
      <c r="H1644" s="154" t="s">
        <v>61</v>
      </c>
      <c r="I1644" s="154" t="s">
        <v>61</v>
      </c>
      <c r="J1644" s="154" t="s">
        <v>61</v>
      </c>
      <c r="K1644" s="154" t="s">
        <v>61</v>
      </c>
      <c r="L1644" s="154" t="s">
        <v>61</v>
      </c>
      <c r="M1644" s="154" t="s">
        <v>61</v>
      </c>
      <c r="N1644" s="154" t="s">
        <v>61</v>
      </c>
      <c r="O1644" s="154" t="s">
        <v>61</v>
      </c>
      <c r="P1644" s="2"/>
    </row>
    <row r="1645" spans="1:16" ht="13.5" customHeight="1" x14ac:dyDescent="0.25">
      <c r="A1645" s="155">
        <v>0.77083333333333304</v>
      </c>
      <c r="B1645" s="154" t="s">
        <v>61</v>
      </c>
      <c r="C1645" s="154" t="s">
        <v>61</v>
      </c>
      <c r="D1645" s="154" t="s">
        <v>61</v>
      </c>
      <c r="E1645" s="154" t="s">
        <v>61</v>
      </c>
      <c r="F1645" s="154" t="s">
        <v>61</v>
      </c>
      <c r="G1645" s="154" t="s">
        <v>61</v>
      </c>
      <c r="H1645" s="154" t="s">
        <v>61</v>
      </c>
      <c r="I1645" s="154" t="s">
        <v>61</v>
      </c>
      <c r="J1645" s="154" t="s">
        <v>61</v>
      </c>
      <c r="K1645" s="154" t="s">
        <v>61</v>
      </c>
      <c r="L1645" s="154" t="s">
        <v>61</v>
      </c>
      <c r="M1645" s="154" t="s">
        <v>61</v>
      </c>
      <c r="N1645" s="154" t="s">
        <v>61</v>
      </c>
      <c r="O1645" s="154" t="s">
        <v>61</v>
      </c>
      <c r="P1645" s="2"/>
    </row>
    <row r="1646" spans="1:16" ht="13.5" customHeight="1" x14ac:dyDescent="0.25">
      <c r="A1646" s="155">
        <v>0.78125</v>
      </c>
      <c r="B1646" s="154" t="s">
        <v>61</v>
      </c>
      <c r="C1646" s="154" t="s">
        <v>61</v>
      </c>
      <c r="D1646" s="154" t="s">
        <v>61</v>
      </c>
      <c r="E1646" s="154" t="s">
        <v>61</v>
      </c>
      <c r="F1646" s="154" t="s">
        <v>61</v>
      </c>
      <c r="G1646" s="154" t="s">
        <v>61</v>
      </c>
      <c r="H1646" s="154" t="s">
        <v>61</v>
      </c>
      <c r="I1646" s="154" t="s">
        <v>61</v>
      </c>
      <c r="J1646" s="154" t="s">
        <v>61</v>
      </c>
      <c r="K1646" s="154" t="s">
        <v>61</v>
      </c>
      <c r="L1646" s="154" t="s">
        <v>61</v>
      </c>
      <c r="M1646" s="154" t="s">
        <v>61</v>
      </c>
      <c r="N1646" s="154" t="s">
        <v>61</v>
      </c>
      <c r="O1646" s="154" t="s">
        <v>61</v>
      </c>
      <c r="P1646" s="2"/>
    </row>
    <row r="1647" spans="1:16" ht="13.5" customHeight="1" x14ac:dyDescent="0.25">
      <c r="A1647" s="155">
        <v>0.79166666666666696</v>
      </c>
      <c r="B1647" s="154" t="s">
        <v>61</v>
      </c>
      <c r="C1647" s="154" t="s">
        <v>61</v>
      </c>
      <c r="D1647" s="154" t="s">
        <v>61</v>
      </c>
      <c r="E1647" s="154" t="s">
        <v>61</v>
      </c>
      <c r="F1647" s="154" t="s">
        <v>61</v>
      </c>
      <c r="G1647" s="154" t="s">
        <v>61</v>
      </c>
      <c r="H1647" s="154" t="s">
        <v>61</v>
      </c>
      <c r="I1647" s="154" t="s">
        <v>61</v>
      </c>
      <c r="J1647" s="154" t="s">
        <v>61</v>
      </c>
      <c r="K1647" s="154" t="s">
        <v>61</v>
      </c>
      <c r="L1647" s="154" t="s">
        <v>61</v>
      </c>
      <c r="M1647" s="154" t="s">
        <v>61</v>
      </c>
      <c r="N1647" s="154" t="s">
        <v>61</v>
      </c>
      <c r="O1647" s="154" t="s">
        <v>61</v>
      </c>
      <c r="P1647" s="2"/>
    </row>
    <row r="1648" spans="1:16" ht="13.5" customHeight="1" x14ac:dyDescent="0.25">
      <c r="A1648" s="155">
        <v>0.80208333333333304</v>
      </c>
      <c r="B1648" s="154" t="s">
        <v>61</v>
      </c>
      <c r="C1648" s="154" t="s">
        <v>61</v>
      </c>
      <c r="D1648" s="154" t="s">
        <v>61</v>
      </c>
      <c r="E1648" s="154" t="s">
        <v>61</v>
      </c>
      <c r="F1648" s="154" t="s">
        <v>61</v>
      </c>
      <c r="G1648" s="154" t="s">
        <v>61</v>
      </c>
      <c r="H1648" s="154" t="s">
        <v>61</v>
      </c>
      <c r="I1648" s="154" t="s">
        <v>61</v>
      </c>
      <c r="J1648" s="154" t="s">
        <v>61</v>
      </c>
      <c r="K1648" s="154" t="s">
        <v>61</v>
      </c>
      <c r="L1648" s="154" t="s">
        <v>61</v>
      </c>
      <c r="M1648" s="154" t="s">
        <v>61</v>
      </c>
      <c r="N1648" s="154" t="s">
        <v>61</v>
      </c>
      <c r="O1648" s="154" t="s">
        <v>61</v>
      </c>
      <c r="P1648" s="2"/>
    </row>
    <row r="1649" spans="1:16" ht="13.5" customHeight="1" x14ac:dyDescent="0.25">
      <c r="A1649" s="155">
        <v>0.8125</v>
      </c>
      <c r="B1649" s="154" t="s">
        <v>61</v>
      </c>
      <c r="C1649" s="154" t="s">
        <v>61</v>
      </c>
      <c r="D1649" s="154" t="s">
        <v>61</v>
      </c>
      <c r="E1649" s="154" t="s">
        <v>61</v>
      </c>
      <c r="F1649" s="154" t="s">
        <v>61</v>
      </c>
      <c r="G1649" s="154" t="s">
        <v>61</v>
      </c>
      <c r="H1649" s="154" t="s">
        <v>61</v>
      </c>
      <c r="I1649" s="154" t="s">
        <v>61</v>
      </c>
      <c r="J1649" s="154" t="s">
        <v>61</v>
      </c>
      <c r="K1649" s="154" t="s">
        <v>61</v>
      </c>
      <c r="L1649" s="154" t="s">
        <v>61</v>
      </c>
      <c r="M1649" s="154" t="s">
        <v>61</v>
      </c>
      <c r="N1649" s="154" t="s">
        <v>61</v>
      </c>
      <c r="O1649" s="154" t="s">
        <v>61</v>
      </c>
      <c r="P1649" s="2"/>
    </row>
    <row r="1650" spans="1:16" ht="13.5" customHeight="1" x14ac:dyDescent="0.25">
      <c r="A1650" s="155">
        <v>0.82291666666666696</v>
      </c>
      <c r="B1650" s="154" t="s">
        <v>61</v>
      </c>
      <c r="C1650" s="154" t="s">
        <v>61</v>
      </c>
      <c r="D1650" s="154" t="s">
        <v>61</v>
      </c>
      <c r="E1650" s="154" t="s">
        <v>61</v>
      </c>
      <c r="F1650" s="154" t="s">
        <v>61</v>
      </c>
      <c r="G1650" s="154" t="s">
        <v>61</v>
      </c>
      <c r="H1650" s="154" t="s">
        <v>61</v>
      </c>
      <c r="I1650" s="154" t="s">
        <v>61</v>
      </c>
      <c r="J1650" s="154" t="s">
        <v>61</v>
      </c>
      <c r="K1650" s="154" t="s">
        <v>61</v>
      </c>
      <c r="L1650" s="154" t="s">
        <v>61</v>
      </c>
      <c r="M1650" s="154" t="s">
        <v>61</v>
      </c>
      <c r="N1650" s="154" t="s">
        <v>61</v>
      </c>
      <c r="O1650" s="154" t="s">
        <v>61</v>
      </c>
      <c r="P1650" s="2"/>
    </row>
    <row r="1651" spans="1:16" ht="13.5" customHeight="1" x14ac:dyDescent="0.25">
      <c r="A1651" s="155">
        <v>0.83333333333333304</v>
      </c>
      <c r="B1651" s="154" t="s">
        <v>61</v>
      </c>
      <c r="C1651" s="154" t="s">
        <v>61</v>
      </c>
      <c r="D1651" s="154" t="s">
        <v>61</v>
      </c>
      <c r="E1651" s="154" t="s">
        <v>61</v>
      </c>
      <c r="F1651" s="154" t="s">
        <v>61</v>
      </c>
      <c r="G1651" s="154" t="s">
        <v>61</v>
      </c>
      <c r="H1651" s="154" t="s">
        <v>61</v>
      </c>
      <c r="I1651" s="154" t="s">
        <v>61</v>
      </c>
      <c r="J1651" s="154" t="s">
        <v>61</v>
      </c>
      <c r="K1651" s="154" t="s">
        <v>61</v>
      </c>
      <c r="L1651" s="154" t="s">
        <v>61</v>
      </c>
      <c r="M1651" s="154" t="s">
        <v>61</v>
      </c>
      <c r="N1651" s="154" t="s">
        <v>61</v>
      </c>
      <c r="O1651" s="154" t="s">
        <v>61</v>
      </c>
      <c r="P1651" s="2"/>
    </row>
    <row r="1652" spans="1:16" ht="13.5" customHeight="1" x14ac:dyDescent="0.25">
      <c r="A1652" s="155">
        <v>0.84375</v>
      </c>
      <c r="B1652" s="154" t="s">
        <v>61</v>
      </c>
      <c r="C1652" s="154" t="s">
        <v>61</v>
      </c>
      <c r="D1652" s="154" t="s">
        <v>61</v>
      </c>
      <c r="E1652" s="154" t="s">
        <v>61</v>
      </c>
      <c r="F1652" s="154" t="s">
        <v>61</v>
      </c>
      <c r="G1652" s="154" t="s">
        <v>61</v>
      </c>
      <c r="H1652" s="154" t="s">
        <v>61</v>
      </c>
      <c r="I1652" s="154" t="s">
        <v>61</v>
      </c>
      <c r="J1652" s="154" t="s">
        <v>61</v>
      </c>
      <c r="K1652" s="154" t="s">
        <v>61</v>
      </c>
      <c r="L1652" s="154" t="s">
        <v>61</v>
      </c>
      <c r="M1652" s="154" t="s">
        <v>61</v>
      </c>
      <c r="N1652" s="154" t="s">
        <v>61</v>
      </c>
      <c r="O1652" s="154" t="s">
        <v>61</v>
      </c>
      <c r="P1652" s="2"/>
    </row>
    <row r="1653" spans="1:16" ht="13.5" customHeight="1" x14ac:dyDescent="0.25">
      <c r="A1653" s="155">
        <v>0.85416666666666696</v>
      </c>
      <c r="B1653" s="154" t="s">
        <v>61</v>
      </c>
      <c r="C1653" s="154" t="s">
        <v>61</v>
      </c>
      <c r="D1653" s="154" t="s">
        <v>61</v>
      </c>
      <c r="E1653" s="154" t="s">
        <v>61</v>
      </c>
      <c r="F1653" s="154" t="s">
        <v>61</v>
      </c>
      <c r="G1653" s="154" t="s">
        <v>61</v>
      </c>
      <c r="H1653" s="154" t="s">
        <v>61</v>
      </c>
      <c r="I1653" s="154" t="s">
        <v>61</v>
      </c>
      <c r="J1653" s="154" t="s">
        <v>61</v>
      </c>
      <c r="K1653" s="154" t="s">
        <v>61</v>
      </c>
      <c r="L1653" s="154" t="s">
        <v>61</v>
      </c>
      <c r="M1653" s="154" t="s">
        <v>61</v>
      </c>
      <c r="N1653" s="154" t="s">
        <v>61</v>
      </c>
      <c r="O1653" s="154" t="s">
        <v>61</v>
      </c>
      <c r="P1653" s="2"/>
    </row>
    <row r="1654" spans="1:16" ht="13.5" customHeight="1" x14ac:dyDescent="0.25">
      <c r="A1654" s="155">
        <v>0.86458333333333304</v>
      </c>
      <c r="B1654" s="154" t="s">
        <v>61</v>
      </c>
      <c r="C1654" s="154" t="s">
        <v>61</v>
      </c>
      <c r="D1654" s="154" t="s">
        <v>61</v>
      </c>
      <c r="E1654" s="154" t="s">
        <v>61</v>
      </c>
      <c r="F1654" s="154" t="s">
        <v>61</v>
      </c>
      <c r="G1654" s="154" t="s">
        <v>61</v>
      </c>
      <c r="H1654" s="154" t="s">
        <v>61</v>
      </c>
      <c r="I1654" s="154" t="s">
        <v>61</v>
      </c>
      <c r="J1654" s="154" t="s">
        <v>61</v>
      </c>
      <c r="K1654" s="154" t="s">
        <v>61</v>
      </c>
      <c r="L1654" s="154" t="s">
        <v>61</v>
      </c>
      <c r="M1654" s="154" t="s">
        <v>61</v>
      </c>
      <c r="N1654" s="154" t="s">
        <v>61</v>
      </c>
      <c r="O1654" s="154" t="s">
        <v>61</v>
      </c>
      <c r="P1654" s="2"/>
    </row>
    <row r="1655" spans="1:16" ht="13.5" customHeight="1" x14ac:dyDescent="0.25">
      <c r="A1655" s="155">
        <v>0.875</v>
      </c>
      <c r="B1655" s="154" t="s">
        <v>61</v>
      </c>
      <c r="C1655" s="154" t="s">
        <v>61</v>
      </c>
      <c r="D1655" s="154" t="s">
        <v>61</v>
      </c>
      <c r="E1655" s="154" t="s">
        <v>61</v>
      </c>
      <c r="F1655" s="154" t="s">
        <v>61</v>
      </c>
      <c r="G1655" s="154" t="s">
        <v>61</v>
      </c>
      <c r="H1655" s="154" t="s">
        <v>61</v>
      </c>
      <c r="I1655" s="154" t="s">
        <v>61</v>
      </c>
      <c r="J1655" s="154" t="s">
        <v>61</v>
      </c>
      <c r="K1655" s="154" t="s">
        <v>61</v>
      </c>
      <c r="L1655" s="154" t="s">
        <v>61</v>
      </c>
      <c r="M1655" s="154" t="s">
        <v>61</v>
      </c>
      <c r="N1655" s="154" t="s">
        <v>61</v>
      </c>
      <c r="O1655" s="154" t="s">
        <v>61</v>
      </c>
      <c r="P1655" s="2"/>
    </row>
    <row r="1656" spans="1:16" ht="13.5" customHeight="1" x14ac:dyDescent="0.25">
      <c r="A1656" s="155">
        <v>0.88541666666666696</v>
      </c>
      <c r="B1656" s="154" t="s">
        <v>61</v>
      </c>
      <c r="C1656" s="154" t="s">
        <v>61</v>
      </c>
      <c r="D1656" s="154" t="s">
        <v>61</v>
      </c>
      <c r="E1656" s="154" t="s">
        <v>61</v>
      </c>
      <c r="F1656" s="154" t="s">
        <v>61</v>
      </c>
      <c r="G1656" s="154" t="s">
        <v>61</v>
      </c>
      <c r="H1656" s="154" t="s">
        <v>61</v>
      </c>
      <c r="I1656" s="154" t="s">
        <v>61</v>
      </c>
      <c r="J1656" s="154" t="s">
        <v>61</v>
      </c>
      <c r="K1656" s="154" t="s">
        <v>61</v>
      </c>
      <c r="L1656" s="154" t="s">
        <v>61</v>
      </c>
      <c r="M1656" s="154" t="s">
        <v>61</v>
      </c>
      <c r="N1656" s="154" t="s">
        <v>61</v>
      </c>
      <c r="O1656" s="154" t="s">
        <v>61</v>
      </c>
      <c r="P1656" s="2"/>
    </row>
    <row r="1657" spans="1:16" ht="13.5" customHeight="1" x14ac:dyDescent="0.25">
      <c r="A1657" s="155">
        <v>0.89583333333333304</v>
      </c>
      <c r="B1657" s="154" t="s">
        <v>61</v>
      </c>
      <c r="C1657" s="154" t="s">
        <v>61</v>
      </c>
      <c r="D1657" s="154" t="s">
        <v>61</v>
      </c>
      <c r="E1657" s="154" t="s">
        <v>61</v>
      </c>
      <c r="F1657" s="154" t="s">
        <v>61</v>
      </c>
      <c r="G1657" s="154" t="s">
        <v>61</v>
      </c>
      <c r="H1657" s="154" t="s">
        <v>61</v>
      </c>
      <c r="I1657" s="154" t="s">
        <v>61</v>
      </c>
      <c r="J1657" s="154" t="s">
        <v>61</v>
      </c>
      <c r="K1657" s="154" t="s">
        <v>61</v>
      </c>
      <c r="L1657" s="154" t="s">
        <v>61</v>
      </c>
      <c r="M1657" s="154" t="s">
        <v>61</v>
      </c>
      <c r="N1657" s="154" t="s">
        <v>61</v>
      </c>
      <c r="O1657" s="154" t="s">
        <v>61</v>
      </c>
      <c r="P1657" s="2"/>
    </row>
    <row r="1658" spans="1:16" ht="13.5" customHeight="1" x14ac:dyDescent="0.25">
      <c r="A1658" s="155">
        <v>0.90625</v>
      </c>
      <c r="B1658" s="154" t="s">
        <v>61</v>
      </c>
      <c r="C1658" s="154" t="s">
        <v>61</v>
      </c>
      <c r="D1658" s="154" t="s">
        <v>61</v>
      </c>
      <c r="E1658" s="154" t="s">
        <v>61</v>
      </c>
      <c r="F1658" s="154" t="s">
        <v>61</v>
      </c>
      <c r="G1658" s="154" t="s">
        <v>61</v>
      </c>
      <c r="H1658" s="154" t="s">
        <v>61</v>
      </c>
      <c r="I1658" s="154" t="s">
        <v>61</v>
      </c>
      <c r="J1658" s="154" t="s">
        <v>61</v>
      </c>
      <c r="K1658" s="154" t="s">
        <v>61</v>
      </c>
      <c r="L1658" s="154" t="s">
        <v>61</v>
      </c>
      <c r="M1658" s="154" t="s">
        <v>61</v>
      </c>
      <c r="N1658" s="154" t="s">
        <v>61</v>
      </c>
      <c r="O1658" s="154" t="s">
        <v>61</v>
      </c>
      <c r="P1658" s="2"/>
    </row>
    <row r="1659" spans="1:16" ht="13.5" customHeight="1" x14ac:dyDescent="0.25">
      <c r="A1659" s="155">
        <v>0.91666666666666696</v>
      </c>
      <c r="B1659" s="154" t="s">
        <v>61</v>
      </c>
      <c r="C1659" s="154" t="s">
        <v>61</v>
      </c>
      <c r="D1659" s="154" t="s">
        <v>61</v>
      </c>
      <c r="E1659" s="154" t="s">
        <v>61</v>
      </c>
      <c r="F1659" s="154" t="s">
        <v>61</v>
      </c>
      <c r="G1659" s="154" t="s">
        <v>61</v>
      </c>
      <c r="H1659" s="154" t="s">
        <v>61</v>
      </c>
      <c r="I1659" s="154" t="s">
        <v>61</v>
      </c>
      <c r="J1659" s="154" t="s">
        <v>61</v>
      </c>
      <c r="K1659" s="154" t="s">
        <v>61</v>
      </c>
      <c r="L1659" s="154" t="s">
        <v>61</v>
      </c>
      <c r="M1659" s="154" t="s">
        <v>61</v>
      </c>
      <c r="N1659" s="154" t="s">
        <v>61</v>
      </c>
      <c r="O1659" s="154" t="s">
        <v>61</v>
      </c>
      <c r="P1659" s="2"/>
    </row>
    <row r="1660" spans="1:16" ht="13.5" customHeight="1" x14ac:dyDescent="0.25">
      <c r="A1660" s="155">
        <v>0.92708333333333304</v>
      </c>
      <c r="B1660" s="154" t="s">
        <v>61</v>
      </c>
      <c r="C1660" s="154" t="s">
        <v>61</v>
      </c>
      <c r="D1660" s="154" t="s">
        <v>61</v>
      </c>
      <c r="E1660" s="154" t="s">
        <v>61</v>
      </c>
      <c r="F1660" s="154" t="s">
        <v>61</v>
      </c>
      <c r="G1660" s="154" t="s">
        <v>61</v>
      </c>
      <c r="H1660" s="154" t="s">
        <v>61</v>
      </c>
      <c r="I1660" s="154" t="s">
        <v>61</v>
      </c>
      <c r="J1660" s="154" t="s">
        <v>61</v>
      </c>
      <c r="K1660" s="154" t="s">
        <v>61</v>
      </c>
      <c r="L1660" s="154" t="s">
        <v>61</v>
      </c>
      <c r="M1660" s="154" t="s">
        <v>61</v>
      </c>
      <c r="N1660" s="154" t="s">
        <v>61</v>
      </c>
      <c r="O1660" s="154" t="s">
        <v>61</v>
      </c>
      <c r="P1660" s="2"/>
    </row>
    <row r="1661" spans="1:16" ht="13.5" customHeight="1" x14ac:dyDescent="0.25">
      <c r="A1661" s="155">
        <v>0.9375</v>
      </c>
      <c r="B1661" s="154" t="s">
        <v>61</v>
      </c>
      <c r="C1661" s="154" t="s">
        <v>61</v>
      </c>
      <c r="D1661" s="154" t="s">
        <v>61</v>
      </c>
      <c r="E1661" s="154" t="s">
        <v>61</v>
      </c>
      <c r="F1661" s="154" t="s">
        <v>61</v>
      </c>
      <c r="G1661" s="154" t="s">
        <v>61</v>
      </c>
      <c r="H1661" s="154" t="s">
        <v>61</v>
      </c>
      <c r="I1661" s="154" t="s">
        <v>61</v>
      </c>
      <c r="J1661" s="154" t="s">
        <v>61</v>
      </c>
      <c r="K1661" s="154" t="s">
        <v>61</v>
      </c>
      <c r="L1661" s="154" t="s">
        <v>61</v>
      </c>
      <c r="M1661" s="154" t="s">
        <v>61</v>
      </c>
      <c r="N1661" s="154" t="s">
        <v>61</v>
      </c>
      <c r="O1661" s="154" t="s">
        <v>61</v>
      </c>
      <c r="P1661" s="2"/>
    </row>
    <row r="1662" spans="1:16" ht="13.5" customHeight="1" x14ac:dyDescent="0.25">
      <c r="A1662" s="155">
        <v>0.94791666666666696</v>
      </c>
      <c r="B1662" s="154" t="s">
        <v>61</v>
      </c>
      <c r="C1662" s="154" t="s">
        <v>61</v>
      </c>
      <c r="D1662" s="154" t="s">
        <v>61</v>
      </c>
      <c r="E1662" s="154" t="s">
        <v>61</v>
      </c>
      <c r="F1662" s="154" t="s">
        <v>61</v>
      </c>
      <c r="G1662" s="154" t="s">
        <v>61</v>
      </c>
      <c r="H1662" s="154" t="s">
        <v>61</v>
      </c>
      <c r="I1662" s="154" t="s">
        <v>61</v>
      </c>
      <c r="J1662" s="154" t="s">
        <v>61</v>
      </c>
      <c r="K1662" s="154" t="s">
        <v>61</v>
      </c>
      <c r="L1662" s="154" t="s">
        <v>61</v>
      </c>
      <c r="M1662" s="154" t="s">
        <v>61</v>
      </c>
      <c r="N1662" s="154" t="s">
        <v>61</v>
      </c>
      <c r="O1662" s="154" t="s">
        <v>61</v>
      </c>
      <c r="P1662" s="2"/>
    </row>
    <row r="1663" spans="1:16" ht="13.5" customHeight="1" x14ac:dyDescent="0.25">
      <c r="A1663" s="155">
        <v>0.95833333333333304</v>
      </c>
      <c r="B1663" s="154" t="s">
        <v>61</v>
      </c>
      <c r="C1663" s="154" t="s">
        <v>61</v>
      </c>
      <c r="D1663" s="154" t="s">
        <v>61</v>
      </c>
      <c r="E1663" s="154" t="s">
        <v>61</v>
      </c>
      <c r="F1663" s="154" t="s">
        <v>61</v>
      </c>
      <c r="G1663" s="154" t="s">
        <v>61</v>
      </c>
      <c r="H1663" s="154" t="s">
        <v>61</v>
      </c>
      <c r="I1663" s="154" t="s">
        <v>61</v>
      </c>
      <c r="J1663" s="154" t="s">
        <v>61</v>
      </c>
      <c r="K1663" s="154" t="s">
        <v>61</v>
      </c>
      <c r="L1663" s="154" t="s">
        <v>61</v>
      </c>
      <c r="M1663" s="154" t="s">
        <v>61</v>
      </c>
      <c r="N1663" s="154" t="s">
        <v>61</v>
      </c>
      <c r="O1663" s="154" t="s">
        <v>61</v>
      </c>
      <c r="P1663" s="2"/>
    </row>
    <row r="1664" spans="1:16" ht="13.5" customHeight="1" x14ac:dyDescent="0.25">
      <c r="A1664" s="155">
        <v>0.96875</v>
      </c>
      <c r="B1664" s="154" t="s">
        <v>61</v>
      </c>
      <c r="C1664" s="154" t="s">
        <v>61</v>
      </c>
      <c r="D1664" s="154" t="s">
        <v>61</v>
      </c>
      <c r="E1664" s="154" t="s">
        <v>61</v>
      </c>
      <c r="F1664" s="154" t="s">
        <v>61</v>
      </c>
      <c r="G1664" s="154" t="s">
        <v>61</v>
      </c>
      <c r="H1664" s="154" t="s">
        <v>61</v>
      </c>
      <c r="I1664" s="154" t="s">
        <v>61</v>
      </c>
      <c r="J1664" s="154" t="s">
        <v>61</v>
      </c>
      <c r="K1664" s="154" t="s">
        <v>61</v>
      </c>
      <c r="L1664" s="154" t="s">
        <v>61</v>
      </c>
      <c r="M1664" s="154" t="s">
        <v>61</v>
      </c>
      <c r="N1664" s="154" t="s">
        <v>61</v>
      </c>
      <c r="O1664" s="154" t="s">
        <v>61</v>
      </c>
      <c r="P1664" s="2"/>
    </row>
    <row r="1665" spans="1:16" ht="13.5" customHeight="1" x14ac:dyDescent="0.25">
      <c r="A1665" s="155">
        <v>0.97916666666666696</v>
      </c>
      <c r="B1665" s="154" t="s">
        <v>61</v>
      </c>
      <c r="C1665" s="154" t="s">
        <v>61</v>
      </c>
      <c r="D1665" s="154" t="s">
        <v>61</v>
      </c>
      <c r="E1665" s="154" t="s">
        <v>61</v>
      </c>
      <c r="F1665" s="154" t="s">
        <v>61</v>
      </c>
      <c r="G1665" s="154" t="s">
        <v>61</v>
      </c>
      <c r="H1665" s="154" t="s">
        <v>61</v>
      </c>
      <c r="I1665" s="154" t="s">
        <v>61</v>
      </c>
      <c r="J1665" s="154" t="s">
        <v>61</v>
      </c>
      <c r="K1665" s="154" t="s">
        <v>61</v>
      </c>
      <c r="L1665" s="154" t="s">
        <v>61</v>
      </c>
      <c r="M1665" s="154" t="s">
        <v>61</v>
      </c>
      <c r="N1665" s="154" t="s">
        <v>61</v>
      </c>
      <c r="O1665" s="154" t="s">
        <v>61</v>
      </c>
      <c r="P1665" s="2"/>
    </row>
    <row r="1666" spans="1:16" ht="13.5" customHeight="1" thickBot="1" x14ac:dyDescent="0.3">
      <c r="A1666" s="156">
        <v>0.98958333333333304</v>
      </c>
      <c r="B1666" s="154" t="s">
        <v>61</v>
      </c>
      <c r="C1666" s="154" t="s">
        <v>61</v>
      </c>
      <c r="D1666" s="154" t="s">
        <v>61</v>
      </c>
      <c r="E1666" s="154" t="s">
        <v>61</v>
      </c>
      <c r="F1666" s="154" t="s">
        <v>61</v>
      </c>
      <c r="G1666" s="154" t="s">
        <v>61</v>
      </c>
      <c r="H1666" s="154" t="s">
        <v>61</v>
      </c>
      <c r="I1666" s="154" t="s">
        <v>61</v>
      </c>
      <c r="J1666" s="154" t="s">
        <v>61</v>
      </c>
      <c r="K1666" s="154" t="s">
        <v>61</v>
      </c>
      <c r="L1666" s="154" t="s">
        <v>61</v>
      </c>
      <c r="M1666" s="154" t="s">
        <v>61</v>
      </c>
      <c r="N1666" s="154" t="s">
        <v>61</v>
      </c>
      <c r="O1666" s="154" t="s">
        <v>61</v>
      </c>
      <c r="P1666" s="2"/>
    </row>
    <row r="1667" spans="1:16" ht="13.5" customHeight="1" thickTop="1" x14ac:dyDescent="0.25">
      <c r="A1667" s="157" t="s">
        <v>44</v>
      </c>
      <c r="B1667" s="158">
        <f t="shared" ref="B1667:M1667" si="109">SUM(B1599:B1646)</f>
        <v>335</v>
      </c>
      <c r="C1667" s="158">
        <f t="shared" si="109"/>
        <v>4</v>
      </c>
      <c r="D1667" s="158">
        <f t="shared" si="109"/>
        <v>5</v>
      </c>
      <c r="E1667" s="158">
        <f t="shared" si="109"/>
        <v>263</v>
      </c>
      <c r="F1667" s="158">
        <f t="shared" si="109"/>
        <v>53</v>
      </c>
      <c r="G1667" s="158">
        <f t="shared" si="109"/>
        <v>10</v>
      </c>
      <c r="H1667" s="158">
        <f t="shared" si="109"/>
        <v>0</v>
      </c>
      <c r="I1667" s="158">
        <f t="shared" si="109"/>
        <v>0</v>
      </c>
      <c r="J1667" s="158">
        <f t="shared" si="109"/>
        <v>0</v>
      </c>
      <c r="K1667" s="158">
        <f t="shared" si="109"/>
        <v>0</v>
      </c>
      <c r="L1667" s="158">
        <f t="shared" si="109"/>
        <v>0</v>
      </c>
      <c r="M1667" s="158">
        <f t="shared" si="109"/>
        <v>0</v>
      </c>
      <c r="N1667" s="159">
        <v>25.2</v>
      </c>
      <c r="O1667" s="159">
        <v>29.5</v>
      </c>
    </row>
    <row r="1668" spans="1:16" ht="13.5" customHeight="1" x14ac:dyDescent="0.25">
      <c r="A1668" s="160" t="s">
        <v>45</v>
      </c>
      <c r="B1668" s="154">
        <f t="shared" ref="B1668:M1668" si="110">SUM(B1595:B1658)</f>
        <v>363</v>
      </c>
      <c r="C1668" s="154">
        <f t="shared" si="110"/>
        <v>4</v>
      </c>
      <c r="D1668" s="154">
        <f t="shared" si="110"/>
        <v>5</v>
      </c>
      <c r="E1668" s="154">
        <f t="shared" si="110"/>
        <v>284</v>
      </c>
      <c r="F1668" s="154">
        <f t="shared" si="110"/>
        <v>58</v>
      </c>
      <c r="G1668" s="154">
        <f t="shared" si="110"/>
        <v>12</v>
      </c>
      <c r="H1668" s="154">
        <f t="shared" si="110"/>
        <v>0</v>
      </c>
      <c r="I1668" s="154">
        <f t="shared" si="110"/>
        <v>0</v>
      </c>
      <c r="J1668" s="154">
        <f t="shared" si="110"/>
        <v>0</v>
      </c>
      <c r="K1668" s="154">
        <f t="shared" si="110"/>
        <v>0</v>
      </c>
      <c r="L1668" s="154">
        <f t="shared" si="110"/>
        <v>0</v>
      </c>
      <c r="M1668" s="154">
        <f t="shared" si="110"/>
        <v>0</v>
      </c>
      <c r="N1668" s="161">
        <v>25.6</v>
      </c>
      <c r="O1668" s="161">
        <v>30</v>
      </c>
    </row>
    <row r="1669" spans="1:16" ht="13.5" customHeight="1" x14ac:dyDescent="0.25">
      <c r="A1669" s="154" t="s">
        <v>46</v>
      </c>
      <c r="B1669" s="154">
        <f t="shared" ref="B1669:M1669" si="111">SUM(B1595:B1666)</f>
        <v>363</v>
      </c>
      <c r="C1669" s="154">
        <f t="shared" si="111"/>
        <v>4</v>
      </c>
      <c r="D1669" s="154">
        <f t="shared" si="111"/>
        <v>5</v>
      </c>
      <c r="E1669" s="154">
        <f t="shared" si="111"/>
        <v>284</v>
      </c>
      <c r="F1669" s="154">
        <f t="shared" si="111"/>
        <v>58</v>
      </c>
      <c r="G1669" s="154">
        <f t="shared" si="111"/>
        <v>12</v>
      </c>
      <c r="H1669" s="154">
        <f t="shared" si="111"/>
        <v>0</v>
      </c>
      <c r="I1669" s="154">
        <f t="shared" si="111"/>
        <v>0</v>
      </c>
      <c r="J1669" s="154">
        <f t="shared" si="111"/>
        <v>0</v>
      </c>
      <c r="K1669" s="154">
        <f t="shared" si="111"/>
        <v>0</v>
      </c>
      <c r="L1669" s="154">
        <f t="shared" si="111"/>
        <v>0</v>
      </c>
      <c r="M1669" s="154">
        <f t="shared" si="111"/>
        <v>0</v>
      </c>
      <c r="N1669" s="161">
        <v>25.6</v>
      </c>
      <c r="O1669" s="161">
        <v>30</v>
      </c>
    </row>
    <row r="1670" spans="1:16" ht="13.5" customHeight="1" thickBot="1" x14ac:dyDescent="0.3">
      <c r="A1670" s="162" t="s">
        <v>47</v>
      </c>
      <c r="B1670" s="162">
        <f t="shared" ref="B1670:M1670" si="112">SUM(B1571:B1666)</f>
        <v>367</v>
      </c>
      <c r="C1670" s="162">
        <f t="shared" si="112"/>
        <v>4</v>
      </c>
      <c r="D1670" s="162">
        <f t="shared" si="112"/>
        <v>7</v>
      </c>
      <c r="E1670" s="162">
        <f t="shared" si="112"/>
        <v>285</v>
      </c>
      <c r="F1670" s="162">
        <f t="shared" si="112"/>
        <v>59</v>
      </c>
      <c r="G1670" s="162">
        <f t="shared" si="112"/>
        <v>12</v>
      </c>
      <c r="H1670" s="162">
        <f t="shared" si="112"/>
        <v>0</v>
      </c>
      <c r="I1670" s="162">
        <f t="shared" si="112"/>
        <v>0</v>
      </c>
      <c r="J1670" s="162">
        <f t="shared" si="112"/>
        <v>0</v>
      </c>
      <c r="K1670" s="162">
        <f t="shared" si="112"/>
        <v>0</v>
      </c>
      <c r="L1670" s="162">
        <f t="shared" si="112"/>
        <v>0</v>
      </c>
      <c r="M1670" s="162">
        <f t="shared" si="112"/>
        <v>0</v>
      </c>
      <c r="N1670" s="163">
        <v>25.7</v>
      </c>
      <c r="O1670" s="163">
        <v>30.1</v>
      </c>
    </row>
    <row r="1671" spans="1:16" ht="13.5" customHeight="1" thickTop="1" x14ac:dyDescent="0.25">
      <c r="N1671" s="164"/>
      <c r="O1671" s="164"/>
    </row>
    <row r="1672" spans="1:16" ht="13.5" customHeight="1" thickBot="1" x14ac:dyDescent="0.3">
      <c r="A1672" s="165" t="s">
        <v>9</v>
      </c>
      <c r="B1672" s="166" t="s">
        <v>55</v>
      </c>
      <c r="C1672" s="166">
        <f>C1568+1</f>
        <v>44846</v>
      </c>
      <c r="D1672" s="165"/>
      <c r="E1672" s="165"/>
      <c r="F1672" s="165"/>
      <c r="G1672" s="165"/>
      <c r="H1672" s="165"/>
      <c r="I1672" s="165"/>
      <c r="J1672" s="165"/>
      <c r="K1672" s="165"/>
      <c r="L1672" s="165"/>
      <c r="M1672" s="165"/>
      <c r="N1672" s="167"/>
      <c r="O1672" s="167"/>
    </row>
    <row r="1673" spans="1:16" ht="13.5" customHeight="1" thickTop="1" thickBot="1" x14ac:dyDescent="0.3">
      <c r="A1673" s="165"/>
      <c r="B1673" s="521" t="s">
        <v>30</v>
      </c>
      <c r="C1673" s="521" t="s">
        <v>31</v>
      </c>
      <c r="D1673" s="521" t="s">
        <v>32</v>
      </c>
      <c r="E1673" s="521" t="s">
        <v>33</v>
      </c>
      <c r="F1673" s="521" t="s">
        <v>34</v>
      </c>
      <c r="G1673" s="521" t="s">
        <v>35</v>
      </c>
      <c r="H1673" s="521" t="s">
        <v>36</v>
      </c>
      <c r="I1673" s="521" t="s">
        <v>37</v>
      </c>
      <c r="J1673" s="521" t="s">
        <v>38</v>
      </c>
      <c r="K1673" s="521" t="s">
        <v>39</v>
      </c>
      <c r="L1673" s="521" t="s">
        <v>40</v>
      </c>
      <c r="M1673" s="521" t="s">
        <v>41</v>
      </c>
      <c r="N1673" s="523" t="s">
        <v>42</v>
      </c>
      <c r="O1673" s="523" t="s">
        <v>43</v>
      </c>
    </row>
    <row r="1674" spans="1:16" ht="13.5" customHeight="1" thickTop="1" thickBot="1" x14ac:dyDescent="0.3">
      <c r="A1674" s="168" t="s">
        <v>50</v>
      </c>
      <c r="B1674" s="522"/>
      <c r="C1674" s="522"/>
      <c r="D1674" s="522"/>
      <c r="E1674" s="522"/>
      <c r="F1674" s="522"/>
      <c r="G1674" s="522"/>
      <c r="H1674" s="522"/>
      <c r="I1674" s="522"/>
      <c r="J1674" s="522"/>
      <c r="K1674" s="522"/>
      <c r="L1674" s="522"/>
      <c r="M1674" s="522"/>
      <c r="N1674" s="524"/>
      <c r="O1674" s="524"/>
    </row>
    <row r="1675" spans="1:16" ht="13.5" customHeight="1" thickTop="1" x14ac:dyDescent="0.25">
      <c r="A1675" s="153">
        <v>0</v>
      </c>
      <c r="B1675" s="154" t="s">
        <v>61</v>
      </c>
      <c r="C1675" s="154" t="s">
        <v>61</v>
      </c>
      <c r="D1675" s="154" t="s">
        <v>61</v>
      </c>
      <c r="E1675" s="154" t="s">
        <v>61</v>
      </c>
      <c r="F1675" s="154" t="s">
        <v>61</v>
      </c>
      <c r="G1675" s="154" t="s">
        <v>61</v>
      </c>
      <c r="H1675" s="154" t="s">
        <v>61</v>
      </c>
      <c r="I1675" s="154" t="s">
        <v>61</v>
      </c>
      <c r="J1675" s="154" t="s">
        <v>61</v>
      </c>
      <c r="K1675" s="154" t="s">
        <v>61</v>
      </c>
      <c r="L1675" s="154" t="s">
        <v>61</v>
      </c>
      <c r="M1675" s="154" t="s">
        <v>61</v>
      </c>
      <c r="N1675" s="154" t="s">
        <v>61</v>
      </c>
      <c r="O1675" s="154" t="s">
        <v>61</v>
      </c>
      <c r="P1675" s="2"/>
    </row>
    <row r="1676" spans="1:16" ht="13.5" customHeight="1" x14ac:dyDescent="0.25">
      <c r="A1676" s="155">
        <v>1.0416666666666666E-2</v>
      </c>
      <c r="B1676" s="154" t="s">
        <v>61</v>
      </c>
      <c r="C1676" s="154" t="s">
        <v>61</v>
      </c>
      <c r="D1676" s="154" t="s">
        <v>61</v>
      </c>
      <c r="E1676" s="154" t="s">
        <v>61</v>
      </c>
      <c r="F1676" s="154" t="s">
        <v>61</v>
      </c>
      <c r="G1676" s="154" t="s">
        <v>61</v>
      </c>
      <c r="H1676" s="154" t="s">
        <v>61</v>
      </c>
      <c r="I1676" s="154" t="s">
        <v>61</v>
      </c>
      <c r="J1676" s="154" t="s">
        <v>61</v>
      </c>
      <c r="K1676" s="154" t="s">
        <v>61</v>
      </c>
      <c r="L1676" s="154" t="s">
        <v>61</v>
      </c>
      <c r="M1676" s="154" t="s">
        <v>61</v>
      </c>
      <c r="N1676" s="154" t="s">
        <v>61</v>
      </c>
      <c r="O1676" s="154" t="s">
        <v>61</v>
      </c>
      <c r="P1676" s="2"/>
    </row>
    <row r="1677" spans="1:16" ht="13.5" customHeight="1" x14ac:dyDescent="0.25">
      <c r="A1677" s="155">
        <v>2.0833333333333332E-2</v>
      </c>
      <c r="B1677" s="154" t="s">
        <v>61</v>
      </c>
      <c r="C1677" s="154" t="s">
        <v>61</v>
      </c>
      <c r="D1677" s="154" t="s">
        <v>61</v>
      </c>
      <c r="E1677" s="154" t="s">
        <v>61</v>
      </c>
      <c r="F1677" s="154" t="s">
        <v>61</v>
      </c>
      <c r="G1677" s="154" t="s">
        <v>61</v>
      </c>
      <c r="H1677" s="154" t="s">
        <v>61</v>
      </c>
      <c r="I1677" s="154" t="s">
        <v>61</v>
      </c>
      <c r="J1677" s="154" t="s">
        <v>61</v>
      </c>
      <c r="K1677" s="154" t="s">
        <v>61</v>
      </c>
      <c r="L1677" s="154" t="s">
        <v>61</v>
      </c>
      <c r="M1677" s="154" t="s">
        <v>61</v>
      </c>
      <c r="N1677" s="154" t="s">
        <v>61</v>
      </c>
      <c r="O1677" s="154" t="s">
        <v>61</v>
      </c>
      <c r="P1677" s="2"/>
    </row>
    <row r="1678" spans="1:16" ht="13.5" customHeight="1" x14ac:dyDescent="0.25">
      <c r="A1678" s="155">
        <v>3.125E-2</v>
      </c>
      <c r="B1678" s="154" t="s">
        <v>61</v>
      </c>
      <c r="C1678" s="154" t="s">
        <v>61</v>
      </c>
      <c r="D1678" s="154" t="s">
        <v>61</v>
      </c>
      <c r="E1678" s="154" t="s">
        <v>61</v>
      </c>
      <c r="F1678" s="154" t="s">
        <v>61</v>
      </c>
      <c r="G1678" s="154" t="s">
        <v>61</v>
      </c>
      <c r="H1678" s="154" t="s">
        <v>61</v>
      </c>
      <c r="I1678" s="154" t="s">
        <v>61</v>
      </c>
      <c r="J1678" s="154" t="s">
        <v>61</v>
      </c>
      <c r="K1678" s="154" t="s">
        <v>61</v>
      </c>
      <c r="L1678" s="154" t="s">
        <v>61</v>
      </c>
      <c r="M1678" s="154" t="s">
        <v>61</v>
      </c>
      <c r="N1678" s="154" t="s">
        <v>61</v>
      </c>
      <c r="O1678" s="154" t="s">
        <v>61</v>
      </c>
      <c r="P1678" s="2"/>
    </row>
    <row r="1679" spans="1:16" ht="13.5" customHeight="1" x14ac:dyDescent="0.25">
      <c r="A1679" s="155">
        <v>4.1666666666666664E-2</v>
      </c>
      <c r="B1679" s="154" t="s">
        <v>61</v>
      </c>
      <c r="C1679" s="154" t="s">
        <v>61</v>
      </c>
      <c r="D1679" s="154" t="s">
        <v>61</v>
      </c>
      <c r="E1679" s="154" t="s">
        <v>61</v>
      </c>
      <c r="F1679" s="154" t="s">
        <v>61</v>
      </c>
      <c r="G1679" s="154" t="s">
        <v>61</v>
      </c>
      <c r="H1679" s="154" t="s">
        <v>61</v>
      </c>
      <c r="I1679" s="154" t="s">
        <v>61</v>
      </c>
      <c r="J1679" s="154" t="s">
        <v>61</v>
      </c>
      <c r="K1679" s="154" t="s">
        <v>61</v>
      </c>
      <c r="L1679" s="154" t="s">
        <v>61</v>
      </c>
      <c r="M1679" s="154" t="s">
        <v>61</v>
      </c>
      <c r="N1679" s="154" t="s">
        <v>61</v>
      </c>
      <c r="O1679" s="154" t="s">
        <v>61</v>
      </c>
      <c r="P1679" s="2"/>
    </row>
    <row r="1680" spans="1:16" ht="13.5" customHeight="1" x14ac:dyDescent="0.25">
      <c r="A1680" s="155">
        <v>5.2083333333333336E-2</v>
      </c>
      <c r="B1680" s="154" t="s">
        <v>61</v>
      </c>
      <c r="C1680" s="154" t="s">
        <v>61</v>
      </c>
      <c r="D1680" s="154" t="s">
        <v>61</v>
      </c>
      <c r="E1680" s="154" t="s">
        <v>61</v>
      </c>
      <c r="F1680" s="154" t="s">
        <v>61</v>
      </c>
      <c r="G1680" s="154" t="s">
        <v>61</v>
      </c>
      <c r="H1680" s="154" t="s">
        <v>61</v>
      </c>
      <c r="I1680" s="154" t="s">
        <v>61</v>
      </c>
      <c r="J1680" s="154" t="s">
        <v>61</v>
      </c>
      <c r="K1680" s="154" t="s">
        <v>61</v>
      </c>
      <c r="L1680" s="154" t="s">
        <v>61</v>
      </c>
      <c r="M1680" s="154" t="s">
        <v>61</v>
      </c>
      <c r="N1680" s="154" t="s">
        <v>61</v>
      </c>
      <c r="O1680" s="154" t="s">
        <v>61</v>
      </c>
      <c r="P1680" s="2"/>
    </row>
    <row r="1681" spans="1:16" ht="13.5" customHeight="1" x14ac:dyDescent="0.25">
      <c r="A1681" s="155">
        <v>6.25E-2</v>
      </c>
      <c r="B1681" s="154" t="s">
        <v>61</v>
      </c>
      <c r="C1681" s="154" t="s">
        <v>61</v>
      </c>
      <c r="D1681" s="154" t="s">
        <v>61</v>
      </c>
      <c r="E1681" s="154" t="s">
        <v>61</v>
      </c>
      <c r="F1681" s="154" t="s">
        <v>61</v>
      </c>
      <c r="G1681" s="154" t="s">
        <v>61</v>
      </c>
      <c r="H1681" s="154" t="s">
        <v>61</v>
      </c>
      <c r="I1681" s="154" t="s">
        <v>61</v>
      </c>
      <c r="J1681" s="154" t="s">
        <v>61</v>
      </c>
      <c r="K1681" s="154" t="s">
        <v>61</v>
      </c>
      <c r="L1681" s="154" t="s">
        <v>61</v>
      </c>
      <c r="M1681" s="154" t="s">
        <v>61</v>
      </c>
      <c r="N1681" s="154" t="s">
        <v>61</v>
      </c>
      <c r="O1681" s="154" t="s">
        <v>61</v>
      </c>
      <c r="P1681" s="2"/>
    </row>
    <row r="1682" spans="1:16" ht="13.5" customHeight="1" x14ac:dyDescent="0.25">
      <c r="A1682" s="155">
        <v>7.2916666666666699E-2</v>
      </c>
      <c r="B1682" s="154" t="s">
        <v>61</v>
      </c>
      <c r="C1682" s="154" t="s">
        <v>61</v>
      </c>
      <c r="D1682" s="154" t="s">
        <v>61</v>
      </c>
      <c r="E1682" s="154" t="s">
        <v>61</v>
      </c>
      <c r="F1682" s="154" t="s">
        <v>61</v>
      </c>
      <c r="G1682" s="154" t="s">
        <v>61</v>
      </c>
      <c r="H1682" s="154" t="s">
        <v>61</v>
      </c>
      <c r="I1682" s="154" t="s">
        <v>61</v>
      </c>
      <c r="J1682" s="154" t="s">
        <v>61</v>
      </c>
      <c r="K1682" s="154" t="s">
        <v>61</v>
      </c>
      <c r="L1682" s="154" t="s">
        <v>61</v>
      </c>
      <c r="M1682" s="154" t="s">
        <v>61</v>
      </c>
      <c r="N1682" s="154" t="s">
        <v>61</v>
      </c>
      <c r="O1682" s="154" t="s">
        <v>61</v>
      </c>
      <c r="P1682" s="2"/>
    </row>
    <row r="1683" spans="1:16" ht="13.5" customHeight="1" x14ac:dyDescent="0.25">
      <c r="A1683" s="155">
        <v>8.3333333333333301E-2</v>
      </c>
      <c r="B1683" s="154" t="s">
        <v>61</v>
      </c>
      <c r="C1683" s="154" t="s">
        <v>61</v>
      </c>
      <c r="D1683" s="154" t="s">
        <v>61</v>
      </c>
      <c r="E1683" s="154" t="s">
        <v>61</v>
      </c>
      <c r="F1683" s="154" t="s">
        <v>61</v>
      </c>
      <c r="G1683" s="154" t="s">
        <v>61</v>
      </c>
      <c r="H1683" s="154" t="s">
        <v>61</v>
      </c>
      <c r="I1683" s="154" t="s">
        <v>61</v>
      </c>
      <c r="J1683" s="154" t="s">
        <v>61</v>
      </c>
      <c r="K1683" s="154" t="s">
        <v>61</v>
      </c>
      <c r="L1683" s="154" t="s">
        <v>61</v>
      </c>
      <c r="M1683" s="154" t="s">
        <v>61</v>
      </c>
      <c r="N1683" s="154" t="s">
        <v>61</v>
      </c>
      <c r="O1683" s="154" t="s">
        <v>61</v>
      </c>
      <c r="P1683" s="2"/>
    </row>
    <row r="1684" spans="1:16" ht="13.5" customHeight="1" x14ac:dyDescent="0.25">
      <c r="A1684" s="155">
        <v>9.375E-2</v>
      </c>
      <c r="B1684" s="154" t="s">
        <v>61</v>
      </c>
      <c r="C1684" s="154" t="s">
        <v>61</v>
      </c>
      <c r="D1684" s="154" t="s">
        <v>61</v>
      </c>
      <c r="E1684" s="154" t="s">
        <v>61</v>
      </c>
      <c r="F1684" s="154" t="s">
        <v>61</v>
      </c>
      <c r="G1684" s="154" t="s">
        <v>61</v>
      </c>
      <c r="H1684" s="154" t="s">
        <v>61</v>
      </c>
      <c r="I1684" s="154" t="s">
        <v>61</v>
      </c>
      <c r="J1684" s="154" t="s">
        <v>61</v>
      </c>
      <c r="K1684" s="154" t="s">
        <v>61</v>
      </c>
      <c r="L1684" s="154" t="s">
        <v>61</v>
      </c>
      <c r="M1684" s="154" t="s">
        <v>61</v>
      </c>
      <c r="N1684" s="154" t="s">
        <v>61</v>
      </c>
      <c r="O1684" s="154" t="s">
        <v>61</v>
      </c>
      <c r="P1684" s="2"/>
    </row>
    <row r="1685" spans="1:16" ht="13.5" customHeight="1" x14ac:dyDescent="0.25">
      <c r="A1685" s="155">
        <v>0.104166666666667</v>
      </c>
      <c r="B1685" s="154" t="s">
        <v>61</v>
      </c>
      <c r="C1685" s="154" t="s">
        <v>61</v>
      </c>
      <c r="D1685" s="154" t="s">
        <v>61</v>
      </c>
      <c r="E1685" s="154" t="s">
        <v>61</v>
      </c>
      <c r="F1685" s="154" t="s">
        <v>61</v>
      </c>
      <c r="G1685" s="154" t="s">
        <v>61</v>
      </c>
      <c r="H1685" s="154" t="s">
        <v>61</v>
      </c>
      <c r="I1685" s="154" t="s">
        <v>61</v>
      </c>
      <c r="J1685" s="154" t="s">
        <v>61</v>
      </c>
      <c r="K1685" s="154" t="s">
        <v>61</v>
      </c>
      <c r="L1685" s="154" t="s">
        <v>61</v>
      </c>
      <c r="M1685" s="154" t="s">
        <v>61</v>
      </c>
      <c r="N1685" s="154" t="s">
        <v>61</v>
      </c>
      <c r="O1685" s="154" t="s">
        <v>61</v>
      </c>
      <c r="P1685" s="2"/>
    </row>
    <row r="1686" spans="1:16" ht="13.5" customHeight="1" x14ac:dyDescent="0.25">
      <c r="A1686" s="155">
        <v>0.114583333333333</v>
      </c>
      <c r="B1686" s="154" t="s">
        <v>61</v>
      </c>
      <c r="C1686" s="154" t="s">
        <v>61</v>
      </c>
      <c r="D1686" s="154" t="s">
        <v>61</v>
      </c>
      <c r="E1686" s="154" t="s">
        <v>61</v>
      </c>
      <c r="F1686" s="154" t="s">
        <v>61</v>
      </c>
      <c r="G1686" s="154" t="s">
        <v>61</v>
      </c>
      <c r="H1686" s="154" t="s">
        <v>61</v>
      </c>
      <c r="I1686" s="154" t="s">
        <v>61</v>
      </c>
      <c r="J1686" s="154" t="s">
        <v>61</v>
      </c>
      <c r="K1686" s="154" t="s">
        <v>61</v>
      </c>
      <c r="L1686" s="154" t="s">
        <v>61</v>
      </c>
      <c r="M1686" s="154" t="s">
        <v>61</v>
      </c>
      <c r="N1686" s="154" t="s">
        <v>61</v>
      </c>
      <c r="O1686" s="154" t="s">
        <v>61</v>
      </c>
      <c r="P1686" s="2"/>
    </row>
    <row r="1687" spans="1:16" ht="13.5" customHeight="1" x14ac:dyDescent="0.25">
      <c r="A1687" s="155">
        <v>0.125</v>
      </c>
      <c r="B1687" s="154" t="s">
        <v>61</v>
      </c>
      <c r="C1687" s="154" t="s">
        <v>61</v>
      </c>
      <c r="D1687" s="154" t="s">
        <v>61</v>
      </c>
      <c r="E1687" s="154" t="s">
        <v>61</v>
      </c>
      <c r="F1687" s="154" t="s">
        <v>61</v>
      </c>
      <c r="G1687" s="154" t="s">
        <v>61</v>
      </c>
      <c r="H1687" s="154" t="s">
        <v>61</v>
      </c>
      <c r="I1687" s="154" t="s">
        <v>61</v>
      </c>
      <c r="J1687" s="154" t="s">
        <v>61</v>
      </c>
      <c r="K1687" s="154" t="s">
        <v>61</v>
      </c>
      <c r="L1687" s="154" t="s">
        <v>61</v>
      </c>
      <c r="M1687" s="154" t="s">
        <v>61</v>
      </c>
      <c r="N1687" s="154" t="s">
        <v>61</v>
      </c>
      <c r="O1687" s="154" t="s">
        <v>61</v>
      </c>
      <c r="P1687" s="2"/>
    </row>
    <row r="1688" spans="1:16" ht="13.5" customHeight="1" x14ac:dyDescent="0.25">
      <c r="A1688" s="155">
        <v>0.13541666666666699</v>
      </c>
      <c r="B1688" s="154" t="s">
        <v>61</v>
      </c>
      <c r="C1688" s="154" t="s">
        <v>61</v>
      </c>
      <c r="D1688" s="154" t="s">
        <v>61</v>
      </c>
      <c r="E1688" s="154" t="s">
        <v>61</v>
      </c>
      <c r="F1688" s="154" t="s">
        <v>61</v>
      </c>
      <c r="G1688" s="154" t="s">
        <v>61</v>
      </c>
      <c r="H1688" s="154" t="s">
        <v>61</v>
      </c>
      <c r="I1688" s="154" t="s">
        <v>61</v>
      </c>
      <c r="J1688" s="154" t="s">
        <v>61</v>
      </c>
      <c r="K1688" s="154" t="s">
        <v>61</v>
      </c>
      <c r="L1688" s="154" t="s">
        <v>61</v>
      </c>
      <c r="M1688" s="154" t="s">
        <v>61</v>
      </c>
      <c r="N1688" s="154" t="s">
        <v>61</v>
      </c>
      <c r="O1688" s="154" t="s">
        <v>61</v>
      </c>
      <c r="P1688" s="2"/>
    </row>
    <row r="1689" spans="1:16" ht="13.5" customHeight="1" x14ac:dyDescent="0.25">
      <c r="A1689" s="155">
        <v>0.14583333333333301</v>
      </c>
      <c r="B1689" s="154" t="s">
        <v>61</v>
      </c>
      <c r="C1689" s="154" t="s">
        <v>61</v>
      </c>
      <c r="D1689" s="154" t="s">
        <v>61</v>
      </c>
      <c r="E1689" s="154" t="s">
        <v>61</v>
      </c>
      <c r="F1689" s="154" t="s">
        <v>61</v>
      </c>
      <c r="G1689" s="154" t="s">
        <v>61</v>
      </c>
      <c r="H1689" s="154" t="s">
        <v>61</v>
      </c>
      <c r="I1689" s="154" t="s">
        <v>61</v>
      </c>
      <c r="J1689" s="154" t="s">
        <v>61</v>
      </c>
      <c r="K1689" s="154" t="s">
        <v>61</v>
      </c>
      <c r="L1689" s="154" t="s">
        <v>61</v>
      </c>
      <c r="M1689" s="154" t="s">
        <v>61</v>
      </c>
      <c r="N1689" s="154" t="s">
        <v>61</v>
      </c>
      <c r="O1689" s="154" t="s">
        <v>61</v>
      </c>
      <c r="P1689" s="2"/>
    </row>
    <row r="1690" spans="1:16" ht="13.5" customHeight="1" x14ac:dyDescent="0.25">
      <c r="A1690" s="155">
        <v>0.15625</v>
      </c>
      <c r="B1690" s="154" t="s">
        <v>61</v>
      </c>
      <c r="C1690" s="154" t="s">
        <v>61</v>
      </c>
      <c r="D1690" s="154" t="s">
        <v>61</v>
      </c>
      <c r="E1690" s="154" t="s">
        <v>61</v>
      </c>
      <c r="F1690" s="154" t="s">
        <v>61</v>
      </c>
      <c r="G1690" s="154" t="s">
        <v>61</v>
      </c>
      <c r="H1690" s="154" t="s">
        <v>61</v>
      </c>
      <c r="I1690" s="154" t="s">
        <v>61</v>
      </c>
      <c r="J1690" s="154" t="s">
        <v>61</v>
      </c>
      <c r="K1690" s="154" t="s">
        <v>61</v>
      </c>
      <c r="L1690" s="154" t="s">
        <v>61</v>
      </c>
      <c r="M1690" s="154" t="s">
        <v>61</v>
      </c>
      <c r="N1690" s="154" t="s">
        <v>61</v>
      </c>
      <c r="O1690" s="154" t="s">
        <v>61</v>
      </c>
      <c r="P1690" s="2"/>
    </row>
    <row r="1691" spans="1:16" ht="13.5" customHeight="1" x14ac:dyDescent="0.25">
      <c r="A1691" s="155">
        <v>0.16666666666666699</v>
      </c>
      <c r="B1691" s="154" t="s">
        <v>61</v>
      </c>
      <c r="C1691" s="154" t="s">
        <v>61</v>
      </c>
      <c r="D1691" s="154" t="s">
        <v>61</v>
      </c>
      <c r="E1691" s="154" t="s">
        <v>61</v>
      </c>
      <c r="F1691" s="154" t="s">
        <v>61</v>
      </c>
      <c r="G1691" s="154" t="s">
        <v>61</v>
      </c>
      <c r="H1691" s="154" t="s">
        <v>61</v>
      </c>
      <c r="I1691" s="154" t="s">
        <v>61</v>
      </c>
      <c r="J1691" s="154" t="s">
        <v>61</v>
      </c>
      <c r="K1691" s="154" t="s">
        <v>61</v>
      </c>
      <c r="L1691" s="154" t="s">
        <v>61</v>
      </c>
      <c r="M1691" s="154" t="s">
        <v>61</v>
      </c>
      <c r="N1691" s="154" t="s">
        <v>61</v>
      </c>
      <c r="O1691" s="154" t="s">
        <v>61</v>
      </c>
      <c r="P1691" s="2"/>
    </row>
    <row r="1692" spans="1:16" ht="13.5" customHeight="1" x14ac:dyDescent="0.25">
      <c r="A1692" s="155">
        <v>0.17708333333333301</v>
      </c>
      <c r="B1692" s="154" t="s">
        <v>61</v>
      </c>
      <c r="C1692" s="154" t="s">
        <v>61</v>
      </c>
      <c r="D1692" s="154" t="s">
        <v>61</v>
      </c>
      <c r="E1692" s="154" t="s">
        <v>61</v>
      </c>
      <c r="F1692" s="154" t="s">
        <v>61</v>
      </c>
      <c r="G1692" s="154" t="s">
        <v>61</v>
      </c>
      <c r="H1692" s="154" t="s">
        <v>61</v>
      </c>
      <c r="I1692" s="154" t="s">
        <v>61</v>
      </c>
      <c r="J1692" s="154" t="s">
        <v>61</v>
      </c>
      <c r="K1692" s="154" t="s">
        <v>61</v>
      </c>
      <c r="L1692" s="154" t="s">
        <v>61</v>
      </c>
      <c r="M1692" s="154" t="s">
        <v>61</v>
      </c>
      <c r="N1692" s="154" t="s">
        <v>61</v>
      </c>
      <c r="O1692" s="154" t="s">
        <v>61</v>
      </c>
      <c r="P1692" s="2"/>
    </row>
    <row r="1693" spans="1:16" ht="13.5" customHeight="1" x14ac:dyDescent="0.25">
      <c r="A1693" s="155">
        <v>0.1875</v>
      </c>
      <c r="B1693" s="154" t="s">
        <v>61</v>
      </c>
      <c r="C1693" s="154" t="s">
        <v>61</v>
      </c>
      <c r="D1693" s="154" t="s">
        <v>61</v>
      </c>
      <c r="E1693" s="154" t="s">
        <v>61</v>
      </c>
      <c r="F1693" s="154" t="s">
        <v>61</v>
      </c>
      <c r="G1693" s="154" t="s">
        <v>61</v>
      </c>
      <c r="H1693" s="154" t="s">
        <v>61</v>
      </c>
      <c r="I1693" s="154" t="s">
        <v>61</v>
      </c>
      <c r="J1693" s="154" t="s">
        <v>61</v>
      </c>
      <c r="K1693" s="154" t="s">
        <v>61</v>
      </c>
      <c r="L1693" s="154" t="s">
        <v>61</v>
      </c>
      <c r="M1693" s="154" t="s">
        <v>61</v>
      </c>
      <c r="N1693" s="154" t="s">
        <v>61</v>
      </c>
      <c r="O1693" s="154" t="s">
        <v>61</v>
      </c>
      <c r="P1693" s="2"/>
    </row>
    <row r="1694" spans="1:16" ht="13.5" customHeight="1" x14ac:dyDescent="0.25">
      <c r="A1694" s="155">
        <v>0.19791666666666699</v>
      </c>
      <c r="B1694" s="154" t="s">
        <v>61</v>
      </c>
      <c r="C1694" s="154" t="s">
        <v>61</v>
      </c>
      <c r="D1694" s="154" t="s">
        <v>61</v>
      </c>
      <c r="E1694" s="154" t="s">
        <v>61</v>
      </c>
      <c r="F1694" s="154" t="s">
        <v>61</v>
      </c>
      <c r="G1694" s="154" t="s">
        <v>61</v>
      </c>
      <c r="H1694" s="154" t="s">
        <v>61</v>
      </c>
      <c r="I1694" s="154" t="s">
        <v>61</v>
      </c>
      <c r="J1694" s="154" t="s">
        <v>61</v>
      </c>
      <c r="K1694" s="154" t="s">
        <v>61</v>
      </c>
      <c r="L1694" s="154" t="s">
        <v>61</v>
      </c>
      <c r="M1694" s="154" t="s">
        <v>61</v>
      </c>
      <c r="N1694" s="154" t="s">
        <v>61</v>
      </c>
      <c r="O1694" s="154" t="s">
        <v>61</v>
      </c>
      <c r="P1694" s="2"/>
    </row>
    <row r="1695" spans="1:16" ht="13.5" customHeight="1" x14ac:dyDescent="0.25">
      <c r="A1695" s="155">
        <v>0.20833333333333301</v>
      </c>
      <c r="B1695" s="154" t="s">
        <v>61</v>
      </c>
      <c r="C1695" s="154" t="s">
        <v>61</v>
      </c>
      <c r="D1695" s="154" t="s">
        <v>61</v>
      </c>
      <c r="E1695" s="154" t="s">
        <v>61</v>
      </c>
      <c r="F1695" s="154" t="s">
        <v>61</v>
      </c>
      <c r="G1695" s="154" t="s">
        <v>61</v>
      </c>
      <c r="H1695" s="154" t="s">
        <v>61</v>
      </c>
      <c r="I1695" s="154" t="s">
        <v>61</v>
      </c>
      <c r="J1695" s="154" t="s">
        <v>61</v>
      </c>
      <c r="K1695" s="154" t="s">
        <v>61</v>
      </c>
      <c r="L1695" s="154" t="s">
        <v>61</v>
      </c>
      <c r="M1695" s="154" t="s">
        <v>61</v>
      </c>
      <c r="N1695" s="154" t="s">
        <v>61</v>
      </c>
      <c r="O1695" s="154" t="s">
        <v>61</v>
      </c>
      <c r="P1695" s="2"/>
    </row>
    <row r="1696" spans="1:16" ht="13.5" customHeight="1" x14ac:dyDescent="0.25">
      <c r="A1696" s="155">
        <v>0.21875</v>
      </c>
      <c r="B1696" s="154" t="s">
        <v>61</v>
      </c>
      <c r="C1696" s="154" t="s">
        <v>61</v>
      </c>
      <c r="D1696" s="154" t="s">
        <v>61</v>
      </c>
      <c r="E1696" s="154" t="s">
        <v>61</v>
      </c>
      <c r="F1696" s="154" t="s">
        <v>61</v>
      </c>
      <c r="G1696" s="154" t="s">
        <v>61</v>
      </c>
      <c r="H1696" s="154" t="s">
        <v>61</v>
      </c>
      <c r="I1696" s="154" t="s">
        <v>61</v>
      </c>
      <c r="J1696" s="154" t="s">
        <v>61</v>
      </c>
      <c r="K1696" s="154" t="s">
        <v>61</v>
      </c>
      <c r="L1696" s="154" t="s">
        <v>61</v>
      </c>
      <c r="M1696" s="154" t="s">
        <v>61</v>
      </c>
      <c r="N1696" s="154" t="s">
        <v>61</v>
      </c>
      <c r="O1696" s="154" t="s">
        <v>61</v>
      </c>
      <c r="P1696" s="2"/>
    </row>
    <row r="1697" spans="1:16" ht="13.5" customHeight="1" x14ac:dyDescent="0.25">
      <c r="A1697" s="155">
        <v>0.22916666666666699</v>
      </c>
      <c r="B1697" s="154" t="s">
        <v>61</v>
      </c>
      <c r="C1697" s="154" t="s">
        <v>61</v>
      </c>
      <c r="D1697" s="154" t="s">
        <v>61</v>
      </c>
      <c r="E1697" s="154" t="s">
        <v>61</v>
      </c>
      <c r="F1697" s="154" t="s">
        <v>61</v>
      </c>
      <c r="G1697" s="154" t="s">
        <v>61</v>
      </c>
      <c r="H1697" s="154" t="s">
        <v>61</v>
      </c>
      <c r="I1697" s="154" t="s">
        <v>61</v>
      </c>
      <c r="J1697" s="154" t="s">
        <v>61</v>
      </c>
      <c r="K1697" s="154" t="s">
        <v>61</v>
      </c>
      <c r="L1697" s="154" t="s">
        <v>61</v>
      </c>
      <c r="M1697" s="154" t="s">
        <v>61</v>
      </c>
      <c r="N1697" s="154" t="s">
        <v>61</v>
      </c>
      <c r="O1697" s="154" t="s">
        <v>61</v>
      </c>
      <c r="P1697" s="2"/>
    </row>
    <row r="1698" spans="1:16" ht="13.5" customHeight="1" x14ac:dyDescent="0.25">
      <c r="A1698" s="155">
        <v>0.23958333333333301</v>
      </c>
      <c r="B1698" s="154" t="s">
        <v>61</v>
      </c>
      <c r="C1698" s="154" t="s">
        <v>61</v>
      </c>
      <c r="D1698" s="154" t="s">
        <v>61</v>
      </c>
      <c r="E1698" s="154" t="s">
        <v>61</v>
      </c>
      <c r="F1698" s="154" t="s">
        <v>61</v>
      </c>
      <c r="G1698" s="154" t="s">
        <v>61</v>
      </c>
      <c r="H1698" s="154" t="s">
        <v>61</v>
      </c>
      <c r="I1698" s="154" t="s">
        <v>61</v>
      </c>
      <c r="J1698" s="154" t="s">
        <v>61</v>
      </c>
      <c r="K1698" s="154" t="s">
        <v>61</v>
      </c>
      <c r="L1698" s="154" t="s">
        <v>61</v>
      </c>
      <c r="M1698" s="154" t="s">
        <v>61</v>
      </c>
      <c r="N1698" s="154" t="s">
        <v>61</v>
      </c>
      <c r="O1698" s="154" t="s">
        <v>61</v>
      </c>
      <c r="P1698" s="2"/>
    </row>
    <row r="1699" spans="1:16" ht="13.5" customHeight="1" x14ac:dyDescent="0.25">
      <c r="A1699" s="155">
        <v>0.25</v>
      </c>
      <c r="B1699" s="154" t="s">
        <v>61</v>
      </c>
      <c r="C1699" s="154" t="s">
        <v>61</v>
      </c>
      <c r="D1699" s="154" t="s">
        <v>61</v>
      </c>
      <c r="E1699" s="154" t="s">
        <v>61</v>
      </c>
      <c r="F1699" s="154" t="s">
        <v>61</v>
      </c>
      <c r="G1699" s="154" t="s">
        <v>61</v>
      </c>
      <c r="H1699" s="154" t="s">
        <v>61</v>
      </c>
      <c r="I1699" s="154" t="s">
        <v>61</v>
      </c>
      <c r="J1699" s="154" t="s">
        <v>61</v>
      </c>
      <c r="K1699" s="154" t="s">
        <v>61</v>
      </c>
      <c r="L1699" s="154" t="s">
        <v>61</v>
      </c>
      <c r="M1699" s="154" t="s">
        <v>61</v>
      </c>
      <c r="N1699" s="154" t="s">
        <v>61</v>
      </c>
      <c r="O1699" s="154" t="s">
        <v>61</v>
      </c>
      <c r="P1699" s="2"/>
    </row>
    <row r="1700" spans="1:16" ht="13.5" customHeight="1" x14ac:dyDescent="0.25">
      <c r="A1700" s="155">
        <v>0.26041666666666702</v>
      </c>
      <c r="B1700" s="154" t="s">
        <v>61</v>
      </c>
      <c r="C1700" s="154" t="s">
        <v>61</v>
      </c>
      <c r="D1700" s="154" t="s">
        <v>61</v>
      </c>
      <c r="E1700" s="154" t="s">
        <v>61</v>
      </c>
      <c r="F1700" s="154" t="s">
        <v>61</v>
      </c>
      <c r="G1700" s="154" t="s">
        <v>61</v>
      </c>
      <c r="H1700" s="154" t="s">
        <v>61</v>
      </c>
      <c r="I1700" s="154" t="s">
        <v>61</v>
      </c>
      <c r="J1700" s="154" t="s">
        <v>61</v>
      </c>
      <c r="K1700" s="154" t="s">
        <v>61</v>
      </c>
      <c r="L1700" s="154" t="s">
        <v>61</v>
      </c>
      <c r="M1700" s="154" t="s">
        <v>61</v>
      </c>
      <c r="N1700" s="154" t="s">
        <v>61</v>
      </c>
      <c r="O1700" s="154" t="s">
        <v>61</v>
      </c>
      <c r="P1700" s="2"/>
    </row>
    <row r="1701" spans="1:16" ht="13.5" customHeight="1" x14ac:dyDescent="0.25">
      <c r="A1701" s="155">
        <v>0.27083333333333298</v>
      </c>
      <c r="B1701" s="154" t="s">
        <v>61</v>
      </c>
      <c r="C1701" s="154" t="s">
        <v>61</v>
      </c>
      <c r="D1701" s="154" t="s">
        <v>61</v>
      </c>
      <c r="E1701" s="154" t="s">
        <v>61</v>
      </c>
      <c r="F1701" s="154" t="s">
        <v>61</v>
      </c>
      <c r="G1701" s="154" t="s">
        <v>61</v>
      </c>
      <c r="H1701" s="154" t="s">
        <v>61</v>
      </c>
      <c r="I1701" s="154" t="s">
        <v>61</v>
      </c>
      <c r="J1701" s="154" t="s">
        <v>61</v>
      </c>
      <c r="K1701" s="154" t="s">
        <v>61</v>
      </c>
      <c r="L1701" s="154" t="s">
        <v>61</v>
      </c>
      <c r="M1701" s="154" t="s">
        <v>61</v>
      </c>
      <c r="N1701" s="154" t="s">
        <v>61</v>
      </c>
      <c r="O1701" s="154" t="s">
        <v>61</v>
      </c>
      <c r="P1701" s="2"/>
    </row>
    <row r="1702" spans="1:16" ht="13.5" customHeight="1" x14ac:dyDescent="0.25">
      <c r="A1702" s="155">
        <v>0.28125</v>
      </c>
      <c r="B1702" s="154" t="s">
        <v>61</v>
      </c>
      <c r="C1702" s="154" t="s">
        <v>61</v>
      </c>
      <c r="D1702" s="154" t="s">
        <v>61</v>
      </c>
      <c r="E1702" s="154" t="s">
        <v>61</v>
      </c>
      <c r="F1702" s="154" t="s">
        <v>61</v>
      </c>
      <c r="G1702" s="154" t="s">
        <v>61</v>
      </c>
      <c r="H1702" s="154" t="s">
        <v>61</v>
      </c>
      <c r="I1702" s="154" t="s">
        <v>61</v>
      </c>
      <c r="J1702" s="154" t="s">
        <v>61</v>
      </c>
      <c r="K1702" s="154" t="s">
        <v>61</v>
      </c>
      <c r="L1702" s="154" t="s">
        <v>61</v>
      </c>
      <c r="M1702" s="154" t="s">
        <v>61</v>
      </c>
      <c r="N1702" s="154" t="s">
        <v>61</v>
      </c>
      <c r="O1702" s="154" t="s">
        <v>61</v>
      </c>
      <c r="P1702" s="2"/>
    </row>
    <row r="1703" spans="1:16" ht="13.5" customHeight="1" x14ac:dyDescent="0.25">
      <c r="A1703" s="155">
        <v>0.29166666666666702</v>
      </c>
      <c r="B1703" s="154" t="s">
        <v>61</v>
      </c>
      <c r="C1703" s="154" t="s">
        <v>61</v>
      </c>
      <c r="D1703" s="154" t="s">
        <v>61</v>
      </c>
      <c r="E1703" s="154" t="s">
        <v>61</v>
      </c>
      <c r="F1703" s="154" t="s">
        <v>61</v>
      </c>
      <c r="G1703" s="154" t="s">
        <v>61</v>
      </c>
      <c r="H1703" s="154" t="s">
        <v>61</v>
      </c>
      <c r="I1703" s="154" t="s">
        <v>61</v>
      </c>
      <c r="J1703" s="154" t="s">
        <v>61</v>
      </c>
      <c r="K1703" s="154" t="s">
        <v>61</v>
      </c>
      <c r="L1703" s="154" t="s">
        <v>61</v>
      </c>
      <c r="M1703" s="154" t="s">
        <v>61</v>
      </c>
      <c r="N1703" s="154" t="s">
        <v>61</v>
      </c>
      <c r="O1703" s="154" t="s">
        <v>61</v>
      </c>
      <c r="P1703" s="2"/>
    </row>
    <row r="1704" spans="1:16" ht="13.5" customHeight="1" x14ac:dyDescent="0.25">
      <c r="A1704" s="155">
        <v>0.30208333333333298</v>
      </c>
      <c r="B1704" s="154" t="s">
        <v>61</v>
      </c>
      <c r="C1704" s="154" t="s">
        <v>61</v>
      </c>
      <c r="D1704" s="154" t="s">
        <v>61</v>
      </c>
      <c r="E1704" s="154" t="s">
        <v>61</v>
      </c>
      <c r="F1704" s="154" t="s">
        <v>61</v>
      </c>
      <c r="G1704" s="154" t="s">
        <v>61</v>
      </c>
      <c r="H1704" s="154" t="s">
        <v>61</v>
      </c>
      <c r="I1704" s="154" t="s">
        <v>61</v>
      </c>
      <c r="J1704" s="154" t="s">
        <v>61</v>
      </c>
      <c r="K1704" s="154" t="s">
        <v>61</v>
      </c>
      <c r="L1704" s="154" t="s">
        <v>61</v>
      </c>
      <c r="M1704" s="154" t="s">
        <v>61</v>
      </c>
      <c r="N1704" s="154" t="s">
        <v>61</v>
      </c>
      <c r="O1704" s="154" t="s">
        <v>61</v>
      </c>
      <c r="P1704" s="2"/>
    </row>
    <row r="1705" spans="1:16" ht="13.5" customHeight="1" x14ac:dyDescent="0.25">
      <c r="A1705" s="155">
        <v>0.3125</v>
      </c>
      <c r="B1705" s="154" t="s">
        <v>61</v>
      </c>
      <c r="C1705" s="154" t="s">
        <v>61</v>
      </c>
      <c r="D1705" s="154" t="s">
        <v>61</v>
      </c>
      <c r="E1705" s="154" t="s">
        <v>61</v>
      </c>
      <c r="F1705" s="154" t="s">
        <v>61</v>
      </c>
      <c r="G1705" s="154" t="s">
        <v>61</v>
      </c>
      <c r="H1705" s="154" t="s">
        <v>61</v>
      </c>
      <c r="I1705" s="154" t="s">
        <v>61</v>
      </c>
      <c r="J1705" s="154" t="s">
        <v>61</v>
      </c>
      <c r="K1705" s="154" t="s">
        <v>61</v>
      </c>
      <c r="L1705" s="154" t="s">
        <v>61</v>
      </c>
      <c r="M1705" s="154" t="s">
        <v>61</v>
      </c>
      <c r="N1705" s="154" t="s">
        <v>61</v>
      </c>
      <c r="O1705" s="154" t="s">
        <v>61</v>
      </c>
      <c r="P1705" s="2"/>
    </row>
    <row r="1706" spans="1:16" ht="13.5" customHeight="1" x14ac:dyDescent="0.25">
      <c r="A1706" s="155">
        <v>0.32291666666666702</v>
      </c>
      <c r="B1706" s="154" t="s">
        <v>61</v>
      </c>
      <c r="C1706" s="154" t="s">
        <v>61</v>
      </c>
      <c r="D1706" s="154" t="s">
        <v>61</v>
      </c>
      <c r="E1706" s="154" t="s">
        <v>61</v>
      </c>
      <c r="F1706" s="154" t="s">
        <v>61</v>
      </c>
      <c r="G1706" s="154" t="s">
        <v>61</v>
      </c>
      <c r="H1706" s="154" t="s">
        <v>61</v>
      </c>
      <c r="I1706" s="154" t="s">
        <v>61</v>
      </c>
      <c r="J1706" s="154" t="s">
        <v>61</v>
      </c>
      <c r="K1706" s="154" t="s">
        <v>61</v>
      </c>
      <c r="L1706" s="154" t="s">
        <v>61</v>
      </c>
      <c r="M1706" s="154" t="s">
        <v>61</v>
      </c>
      <c r="N1706" s="154" t="s">
        <v>61</v>
      </c>
      <c r="O1706" s="154" t="s">
        <v>61</v>
      </c>
      <c r="P1706" s="2"/>
    </row>
    <row r="1707" spans="1:16" ht="13.5" customHeight="1" x14ac:dyDescent="0.25">
      <c r="A1707" s="155">
        <v>0.33333333333333298</v>
      </c>
      <c r="B1707" s="154" t="s">
        <v>61</v>
      </c>
      <c r="C1707" s="154" t="s">
        <v>61</v>
      </c>
      <c r="D1707" s="154" t="s">
        <v>61</v>
      </c>
      <c r="E1707" s="154" t="s">
        <v>61</v>
      </c>
      <c r="F1707" s="154" t="s">
        <v>61</v>
      </c>
      <c r="G1707" s="154" t="s">
        <v>61</v>
      </c>
      <c r="H1707" s="154" t="s">
        <v>61</v>
      </c>
      <c r="I1707" s="154" t="s">
        <v>61</v>
      </c>
      <c r="J1707" s="154" t="s">
        <v>61</v>
      </c>
      <c r="K1707" s="154" t="s">
        <v>61</v>
      </c>
      <c r="L1707" s="154" t="s">
        <v>61</v>
      </c>
      <c r="M1707" s="154" t="s">
        <v>61</v>
      </c>
      <c r="N1707" s="154" t="s">
        <v>61</v>
      </c>
      <c r="O1707" s="154" t="s">
        <v>61</v>
      </c>
      <c r="P1707" s="2"/>
    </row>
    <row r="1708" spans="1:16" ht="13.5" customHeight="1" x14ac:dyDescent="0.25">
      <c r="A1708" s="155">
        <v>0.34375</v>
      </c>
      <c r="B1708" s="154" t="s">
        <v>61</v>
      </c>
      <c r="C1708" s="154" t="s">
        <v>61</v>
      </c>
      <c r="D1708" s="154" t="s">
        <v>61</v>
      </c>
      <c r="E1708" s="154" t="s">
        <v>61</v>
      </c>
      <c r="F1708" s="154" t="s">
        <v>61</v>
      </c>
      <c r="G1708" s="154" t="s">
        <v>61</v>
      </c>
      <c r="H1708" s="154" t="s">
        <v>61</v>
      </c>
      <c r="I1708" s="154" t="s">
        <v>61</v>
      </c>
      <c r="J1708" s="154" t="s">
        <v>61</v>
      </c>
      <c r="K1708" s="154" t="s">
        <v>61</v>
      </c>
      <c r="L1708" s="154" t="s">
        <v>61</v>
      </c>
      <c r="M1708" s="154" t="s">
        <v>61</v>
      </c>
      <c r="N1708" s="154" t="s">
        <v>61</v>
      </c>
      <c r="O1708" s="154" t="s">
        <v>61</v>
      </c>
      <c r="P1708" s="2"/>
    </row>
    <row r="1709" spans="1:16" ht="13.5" customHeight="1" x14ac:dyDescent="0.25">
      <c r="A1709" s="155">
        <v>0.35416666666666702</v>
      </c>
      <c r="B1709" s="154" t="s">
        <v>61</v>
      </c>
      <c r="C1709" s="154" t="s">
        <v>61</v>
      </c>
      <c r="D1709" s="154" t="s">
        <v>61</v>
      </c>
      <c r="E1709" s="154" t="s">
        <v>61</v>
      </c>
      <c r="F1709" s="154" t="s">
        <v>61</v>
      </c>
      <c r="G1709" s="154" t="s">
        <v>61</v>
      </c>
      <c r="H1709" s="154" t="s">
        <v>61</v>
      </c>
      <c r="I1709" s="154" t="s">
        <v>61</v>
      </c>
      <c r="J1709" s="154" t="s">
        <v>61</v>
      </c>
      <c r="K1709" s="154" t="s">
        <v>61</v>
      </c>
      <c r="L1709" s="154" t="s">
        <v>61</v>
      </c>
      <c r="M1709" s="154" t="s">
        <v>61</v>
      </c>
      <c r="N1709" s="154" t="s">
        <v>61</v>
      </c>
      <c r="O1709" s="154" t="s">
        <v>61</v>
      </c>
      <c r="P1709" s="2"/>
    </row>
    <row r="1710" spans="1:16" ht="13.5" customHeight="1" x14ac:dyDescent="0.25">
      <c r="A1710" s="155">
        <v>0.36458333333333298</v>
      </c>
      <c r="B1710" s="154" t="s">
        <v>61</v>
      </c>
      <c r="C1710" s="154" t="s">
        <v>61</v>
      </c>
      <c r="D1710" s="154" t="s">
        <v>61</v>
      </c>
      <c r="E1710" s="154" t="s">
        <v>61</v>
      </c>
      <c r="F1710" s="154" t="s">
        <v>61</v>
      </c>
      <c r="G1710" s="154" t="s">
        <v>61</v>
      </c>
      <c r="H1710" s="154" t="s">
        <v>61</v>
      </c>
      <c r="I1710" s="154" t="s">
        <v>61</v>
      </c>
      <c r="J1710" s="154" t="s">
        <v>61</v>
      </c>
      <c r="K1710" s="154" t="s">
        <v>61</v>
      </c>
      <c r="L1710" s="154" t="s">
        <v>61</v>
      </c>
      <c r="M1710" s="154" t="s">
        <v>61</v>
      </c>
      <c r="N1710" s="154" t="s">
        <v>61</v>
      </c>
      <c r="O1710" s="154" t="s">
        <v>61</v>
      </c>
      <c r="P1710" s="2"/>
    </row>
    <row r="1711" spans="1:16" ht="13.5" customHeight="1" x14ac:dyDescent="0.25">
      <c r="A1711" s="155">
        <v>0.375</v>
      </c>
      <c r="B1711" s="154" t="s">
        <v>61</v>
      </c>
      <c r="C1711" s="154" t="s">
        <v>61</v>
      </c>
      <c r="D1711" s="154" t="s">
        <v>61</v>
      </c>
      <c r="E1711" s="154" t="s">
        <v>61</v>
      </c>
      <c r="F1711" s="154" t="s">
        <v>61</v>
      </c>
      <c r="G1711" s="154" t="s">
        <v>61</v>
      </c>
      <c r="H1711" s="154" t="s">
        <v>61</v>
      </c>
      <c r="I1711" s="154" t="s">
        <v>61</v>
      </c>
      <c r="J1711" s="154" t="s">
        <v>61</v>
      </c>
      <c r="K1711" s="154" t="s">
        <v>61</v>
      </c>
      <c r="L1711" s="154" t="s">
        <v>61</v>
      </c>
      <c r="M1711" s="154" t="s">
        <v>61</v>
      </c>
      <c r="N1711" s="154" t="s">
        <v>61</v>
      </c>
      <c r="O1711" s="154" t="s">
        <v>61</v>
      </c>
      <c r="P1711" s="2"/>
    </row>
    <row r="1712" spans="1:16" ht="13.5" customHeight="1" x14ac:dyDescent="0.25">
      <c r="A1712" s="155">
        <v>0.38541666666666702</v>
      </c>
      <c r="B1712" s="154" t="s">
        <v>61</v>
      </c>
      <c r="C1712" s="154" t="s">
        <v>61</v>
      </c>
      <c r="D1712" s="154" t="s">
        <v>61</v>
      </c>
      <c r="E1712" s="154" t="s">
        <v>61</v>
      </c>
      <c r="F1712" s="154" t="s">
        <v>61</v>
      </c>
      <c r="G1712" s="154" t="s">
        <v>61</v>
      </c>
      <c r="H1712" s="154" t="s">
        <v>61</v>
      </c>
      <c r="I1712" s="154" t="s">
        <v>61</v>
      </c>
      <c r="J1712" s="154" t="s">
        <v>61</v>
      </c>
      <c r="K1712" s="154" t="s">
        <v>61</v>
      </c>
      <c r="L1712" s="154" t="s">
        <v>61</v>
      </c>
      <c r="M1712" s="154" t="s">
        <v>61</v>
      </c>
      <c r="N1712" s="154" t="s">
        <v>61</v>
      </c>
      <c r="O1712" s="154" t="s">
        <v>61</v>
      </c>
      <c r="P1712" s="2"/>
    </row>
    <row r="1713" spans="1:16" ht="13.5" customHeight="1" x14ac:dyDescent="0.25">
      <c r="A1713" s="155">
        <v>0.39583333333333298</v>
      </c>
      <c r="B1713" s="154" t="s">
        <v>61</v>
      </c>
      <c r="C1713" s="154" t="s">
        <v>61</v>
      </c>
      <c r="D1713" s="154" t="s">
        <v>61</v>
      </c>
      <c r="E1713" s="154" t="s">
        <v>61</v>
      </c>
      <c r="F1713" s="154" t="s">
        <v>61</v>
      </c>
      <c r="G1713" s="154" t="s">
        <v>61</v>
      </c>
      <c r="H1713" s="154" t="s">
        <v>61</v>
      </c>
      <c r="I1713" s="154" t="s">
        <v>61</v>
      </c>
      <c r="J1713" s="154" t="s">
        <v>61</v>
      </c>
      <c r="K1713" s="154" t="s">
        <v>61</v>
      </c>
      <c r="L1713" s="154" t="s">
        <v>61</v>
      </c>
      <c r="M1713" s="154" t="s">
        <v>61</v>
      </c>
      <c r="N1713" s="154" t="s">
        <v>61</v>
      </c>
      <c r="O1713" s="154" t="s">
        <v>61</v>
      </c>
      <c r="P1713" s="2"/>
    </row>
    <row r="1714" spans="1:16" ht="13.5" customHeight="1" x14ac:dyDescent="0.25">
      <c r="A1714" s="155">
        <v>0.40625</v>
      </c>
      <c r="B1714" s="154" t="s">
        <v>61</v>
      </c>
      <c r="C1714" s="154" t="s">
        <v>61</v>
      </c>
      <c r="D1714" s="154" t="s">
        <v>61</v>
      </c>
      <c r="E1714" s="154" t="s">
        <v>61</v>
      </c>
      <c r="F1714" s="154" t="s">
        <v>61</v>
      </c>
      <c r="G1714" s="154" t="s">
        <v>61</v>
      </c>
      <c r="H1714" s="154" t="s">
        <v>61</v>
      </c>
      <c r="I1714" s="154" t="s">
        <v>61</v>
      </c>
      <c r="J1714" s="154" t="s">
        <v>61</v>
      </c>
      <c r="K1714" s="154" t="s">
        <v>61</v>
      </c>
      <c r="L1714" s="154" t="s">
        <v>61</v>
      </c>
      <c r="M1714" s="154" t="s">
        <v>61</v>
      </c>
      <c r="N1714" s="154" t="s">
        <v>61</v>
      </c>
      <c r="O1714" s="154" t="s">
        <v>61</v>
      </c>
      <c r="P1714" s="2"/>
    </row>
    <row r="1715" spans="1:16" ht="13.5" customHeight="1" x14ac:dyDescent="0.25">
      <c r="A1715" s="155">
        <v>0.41666666666666702</v>
      </c>
      <c r="B1715" s="154" t="s">
        <v>61</v>
      </c>
      <c r="C1715" s="154" t="s">
        <v>61</v>
      </c>
      <c r="D1715" s="154" t="s">
        <v>61</v>
      </c>
      <c r="E1715" s="154" t="s">
        <v>61</v>
      </c>
      <c r="F1715" s="154" t="s">
        <v>61</v>
      </c>
      <c r="G1715" s="154" t="s">
        <v>61</v>
      </c>
      <c r="H1715" s="154" t="s">
        <v>61</v>
      </c>
      <c r="I1715" s="154" t="s">
        <v>61</v>
      </c>
      <c r="J1715" s="154" t="s">
        <v>61</v>
      </c>
      <c r="K1715" s="154" t="s">
        <v>61</v>
      </c>
      <c r="L1715" s="154" t="s">
        <v>61</v>
      </c>
      <c r="M1715" s="154" t="s">
        <v>61</v>
      </c>
      <c r="N1715" s="154" t="s">
        <v>61</v>
      </c>
      <c r="O1715" s="154" t="s">
        <v>61</v>
      </c>
      <c r="P1715" s="2"/>
    </row>
    <row r="1716" spans="1:16" ht="13.5" customHeight="1" x14ac:dyDescent="0.25">
      <c r="A1716" s="155">
        <v>0.42708333333333298</v>
      </c>
      <c r="B1716" s="154" t="s">
        <v>61</v>
      </c>
      <c r="C1716" s="154" t="s">
        <v>61</v>
      </c>
      <c r="D1716" s="154" t="s">
        <v>61</v>
      </c>
      <c r="E1716" s="154" t="s">
        <v>61</v>
      </c>
      <c r="F1716" s="154" t="s">
        <v>61</v>
      </c>
      <c r="G1716" s="154" t="s">
        <v>61</v>
      </c>
      <c r="H1716" s="154" t="s">
        <v>61</v>
      </c>
      <c r="I1716" s="154" t="s">
        <v>61</v>
      </c>
      <c r="J1716" s="154" t="s">
        <v>61</v>
      </c>
      <c r="K1716" s="154" t="s">
        <v>61</v>
      </c>
      <c r="L1716" s="154" t="s">
        <v>61</v>
      </c>
      <c r="M1716" s="154" t="s">
        <v>61</v>
      </c>
      <c r="N1716" s="154" t="s">
        <v>61</v>
      </c>
      <c r="O1716" s="154" t="s">
        <v>61</v>
      </c>
      <c r="P1716" s="2"/>
    </row>
    <row r="1717" spans="1:16" ht="13.5" customHeight="1" x14ac:dyDescent="0.25">
      <c r="A1717" s="155">
        <v>0.4375</v>
      </c>
      <c r="B1717" s="154" t="s">
        <v>61</v>
      </c>
      <c r="C1717" s="154" t="s">
        <v>61</v>
      </c>
      <c r="D1717" s="154" t="s">
        <v>61</v>
      </c>
      <c r="E1717" s="154" t="s">
        <v>61</v>
      </c>
      <c r="F1717" s="154" t="s">
        <v>61</v>
      </c>
      <c r="G1717" s="154" t="s">
        <v>61</v>
      </c>
      <c r="H1717" s="154" t="s">
        <v>61</v>
      </c>
      <c r="I1717" s="154" t="s">
        <v>61</v>
      </c>
      <c r="J1717" s="154" t="s">
        <v>61</v>
      </c>
      <c r="K1717" s="154" t="s">
        <v>61</v>
      </c>
      <c r="L1717" s="154" t="s">
        <v>61</v>
      </c>
      <c r="M1717" s="154" t="s">
        <v>61</v>
      </c>
      <c r="N1717" s="154" t="s">
        <v>61</v>
      </c>
      <c r="O1717" s="154" t="s">
        <v>61</v>
      </c>
      <c r="P1717" s="2"/>
    </row>
    <row r="1718" spans="1:16" ht="13.5" customHeight="1" x14ac:dyDescent="0.25">
      <c r="A1718" s="155">
        <v>0.44791666666666702</v>
      </c>
      <c r="B1718" s="154" t="s">
        <v>61</v>
      </c>
      <c r="C1718" s="154" t="s">
        <v>61</v>
      </c>
      <c r="D1718" s="154" t="s">
        <v>61</v>
      </c>
      <c r="E1718" s="154" t="s">
        <v>61</v>
      </c>
      <c r="F1718" s="154" t="s">
        <v>61</v>
      </c>
      <c r="G1718" s="154" t="s">
        <v>61</v>
      </c>
      <c r="H1718" s="154" t="s">
        <v>61</v>
      </c>
      <c r="I1718" s="154" t="s">
        <v>61</v>
      </c>
      <c r="J1718" s="154" t="s">
        <v>61</v>
      </c>
      <c r="K1718" s="154" t="s">
        <v>61</v>
      </c>
      <c r="L1718" s="154" t="s">
        <v>61</v>
      </c>
      <c r="M1718" s="154" t="s">
        <v>61</v>
      </c>
      <c r="N1718" s="154" t="s">
        <v>61</v>
      </c>
      <c r="O1718" s="154" t="s">
        <v>61</v>
      </c>
      <c r="P1718" s="2"/>
    </row>
    <row r="1719" spans="1:16" ht="13.5" customHeight="1" x14ac:dyDescent="0.25">
      <c r="A1719" s="155">
        <v>0.45833333333333298</v>
      </c>
      <c r="B1719" s="154" t="s">
        <v>61</v>
      </c>
      <c r="C1719" s="154" t="s">
        <v>61</v>
      </c>
      <c r="D1719" s="154" t="s">
        <v>61</v>
      </c>
      <c r="E1719" s="154" t="s">
        <v>61</v>
      </c>
      <c r="F1719" s="154" t="s">
        <v>61</v>
      </c>
      <c r="G1719" s="154" t="s">
        <v>61</v>
      </c>
      <c r="H1719" s="154" t="s">
        <v>61</v>
      </c>
      <c r="I1719" s="154" t="s">
        <v>61</v>
      </c>
      <c r="J1719" s="154" t="s">
        <v>61</v>
      </c>
      <c r="K1719" s="154" t="s">
        <v>61</v>
      </c>
      <c r="L1719" s="154" t="s">
        <v>61</v>
      </c>
      <c r="M1719" s="154" t="s">
        <v>61</v>
      </c>
      <c r="N1719" s="154" t="s">
        <v>61</v>
      </c>
      <c r="O1719" s="154" t="s">
        <v>61</v>
      </c>
      <c r="P1719" s="2"/>
    </row>
    <row r="1720" spans="1:16" ht="13.5" customHeight="1" x14ac:dyDescent="0.25">
      <c r="A1720" s="155">
        <v>0.46875</v>
      </c>
      <c r="B1720" s="154" t="s">
        <v>61</v>
      </c>
      <c r="C1720" s="154" t="s">
        <v>61</v>
      </c>
      <c r="D1720" s="154" t="s">
        <v>61</v>
      </c>
      <c r="E1720" s="154" t="s">
        <v>61</v>
      </c>
      <c r="F1720" s="154" t="s">
        <v>61</v>
      </c>
      <c r="G1720" s="154" t="s">
        <v>61</v>
      </c>
      <c r="H1720" s="154" t="s">
        <v>61</v>
      </c>
      <c r="I1720" s="154" t="s">
        <v>61</v>
      </c>
      <c r="J1720" s="154" t="s">
        <v>61</v>
      </c>
      <c r="K1720" s="154" t="s">
        <v>61</v>
      </c>
      <c r="L1720" s="154" t="s">
        <v>61</v>
      </c>
      <c r="M1720" s="154" t="s">
        <v>61</v>
      </c>
      <c r="N1720" s="154" t="s">
        <v>61</v>
      </c>
      <c r="O1720" s="154" t="s">
        <v>61</v>
      </c>
      <c r="P1720" s="2"/>
    </row>
    <row r="1721" spans="1:16" ht="13.5" customHeight="1" x14ac:dyDescent="0.25">
      <c r="A1721" s="155">
        <v>0.47916666666666702</v>
      </c>
      <c r="B1721" s="154" t="s">
        <v>61</v>
      </c>
      <c r="C1721" s="154" t="s">
        <v>61</v>
      </c>
      <c r="D1721" s="154" t="s">
        <v>61</v>
      </c>
      <c r="E1721" s="154" t="s">
        <v>61</v>
      </c>
      <c r="F1721" s="154" t="s">
        <v>61</v>
      </c>
      <c r="G1721" s="154" t="s">
        <v>61</v>
      </c>
      <c r="H1721" s="154" t="s">
        <v>61</v>
      </c>
      <c r="I1721" s="154" t="s">
        <v>61</v>
      </c>
      <c r="J1721" s="154" t="s">
        <v>61</v>
      </c>
      <c r="K1721" s="154" t="s">
        <v>61</v>
      </c>
      <c r="L1721" s="154" t="s">
        <v>61</v>
      </c>
      <c r="M1721" s="154" t="s">
        <v>61</v>
      </c>
      <c r="N1721" s="154" t="s">
        <v>61</v>
      </c>
      <c r="O1721" s="154" t="s">
        <v>61</v>
      </c>
      <c r="P1721" s="2"/>
    </row>
    <row r="1722" spans="1:16" ht="13.5" customHeight="1" x14ac:dyDescent="0.25">
      <c r="A1722" s="155">
        <v>0.48958333333333298</v>
      </c>
      <c r="B1722" s="154" t="s">
        <v>61</v>
      </c>
      <c r="C1722" s="154" t="s">
        <v>61</v>
      </c>
      <c r="D1722" s="154" t="s">
        <v>61</v>
      </c>
      <c r="E1722" s="154" t="s">
        <v>61</v>
      </c>
      <c r="F1722" s="154" t="s">
        <v>61</v>
      </c>
      <c r="G1722" s="154" t="s">
        <v>61</v>
      </c>
      <c r="H1722" s="154" t="s">
        <v>61</v>
      </c>
      <c r="I1722" s="154" t="s">
        <v>61</v>
      </c>
      <c r="J1722" s="154" t="s">
        <v>61</v>
      </c>
      <c r="K1722" s="154" t="s">
        <v>61</v>
      </c>
      <c r="L1722" s="154" t="s">
        <v>61</v>
      </c>
      <c r="M1722" s="154" t="s">
        <v>61</v>
      </c>
      <c r="N1722" s="154" t="s">
        <v>61</v>
      </c>
      <c r="O1722" s="154" t="s">
        <v>61</v>
      </c>
      <c r="P1722" s="2"/>
    </row>
    <row r="1723" spans="1:16" ht="13.5" customHeight="1" x14ac:dyDescent="0.25">
      <c r="A1723" s="155">
        <v>0.5</v>
      </c>
      <c r="B1723" s="154" t="s">
        <v>61</v>
      </c>
      <c r="C1723" s="154" t="s">
        <v>61</v>
      </c>
      <c r="D1723" s="154" t="s">
        <v>61</v>
      </c>
      <c r="E1723" s="154" t="s">
        <v>61</v>
      </c>
      <c r="F1723" s="154" t="s">
        <v>61</v>
      </c>
      <c r="G1723" s="154" t="s">
        <v>61</v>
      </c>
      <c r="H1723" s="154" t="s">
        <v>61</v>
      </c>
      <c r="I1723" s="154" t="s">
        <v>61</v>
      </c>
      <c r="J1723" s="154" t="s">
        <v>61</v>
      </c>
      <c r="K1723" s="154" t="s">
        <v>61</v>
      </c>
      <c r="L1723" s="154" t="s">
        <v>61</v>
      </c>
      <c r="M1723" s="154" t="s">
        <v>61</v>
      </c>
      <c r="N1723" s="154" t="s">
        <v>61</v>
      </c>
      <c r="O1723" s="154" t="s">
        <v>61</v>
      </c>
      <c r="P1723" s="2"/>
    </row>
    <row r="1724" spans="1:16" ht="13.5" customHeight="1" x14ac:dyDescent="0.25">
      <c r="A1724" s="155">
        <v>0.51041666666666696</v>
      </c>
      <c r="B1724" s="154" t="s">
        <v>61</v>
      </c>
      <c r="C1724" s="154" t="s">
        <v>61</v>
      </c>
      <c r="D1724" s="154" t="s">
        <v>61</v>
      </c>
      <c r="E1724" s="154" t="s">
        <v>61</v>
      </c>
      <c r="F1724" s="154" t="s">
        <v>61</v>
      </c>
      <c r="G1724" s="154" t="s">
        <v>61</v>
      </c>
      <c r="H1724" s="154" t="s">
        <v>61</v>
      </c>
      <c r="I1724" s="154" t="s">
        <v>61</v>
      </c>
      <c r="J1724" s="154" t="s">
        <v>61</v>
      </c>
      <c r="K1724" s="154" t="s">
        <v>61</v>
      </c>
      <c r="L1724" s="154" t="s">
        <v>61</v>
      </c>
      <c r="M1724" s="154" t="s">
        <v>61</v>
      </c>
      <c r="N1724" s="154" t="s">
        <v>61</v>
      </c>
      <c r="O1724" s="154" t="s">
        <v>61</v>
      </c>
      <c r="P1724" s="2"/>
    </row>
    <row r="1725" spans="1:16" ht="13.5" customHeight="1" x14ac:dyDescent="0.25">
      <c r="A1725" s="155">
        <v>0.52083333333333304</v>
      </c>
      <c r="B1725" s="154" t="s">
        <v>61</v>
      </c>
      <c r="C1725" s="154" t="s">
        <v>61</v>
      </c>
      <c r="D1725" s="154" t="s">
        <v>61</v>
      </c>
      <c r="E1725" s="154" t="s">
        <v>61</v>
      </c>
      <c r="F1725" s="154" t="s">
        <v>61</v>
      </c>
      <c r="G1725" s="154" t="s">
        <v>61</v>
      </c>
      <c r="H1725" s="154" t="s">
        <v>61</v>
      </c>
      <c r="I1725" s="154" t="s">
        <v>61</v>
      </c>
      <c r="J1725" s="154" t="s">
        <v>61</v>
      </c>
      <c r="K1725" s="154" t="s">
        <v>61</v>
      </c>
      <c r="L1725" s="154" t="s">
        <v>61</v>
      </c>
      <c r="M1725" s="154" t="s">
        <v>61</v>
      </c>
      <c r="N1725" s="154" t="s">
        <v>61</v>
      </c>
      <c r="O1725" s="154" t="s">
        <v>61</v>
      </c>
      <c r="P1725" s="2"/>
    </row>
    <row r="1726" spans="1:16" ht="13.5" customHeight="1" x14ac:dyDescent="0.25">
      <c r="A1726" s="155">
        <v>0.53125</v>
      </c>
      <c r="B1726" s="154" t="s">
        <v>61</v>
      </c>
      <c r="C1726" s="154" t="s">
        <v>61</v>
      </c>
      <c r="D1726" s="154" t="s">
        <v>61</v>
      </c>
      <c r="E1726" s="154" t="s">
        <v>61</v>
      </c>
      <c r="F1726" s="154" t="s">
        <v>61</v>
      </c>
      <c r="G1726" s="154" t="s">
        <v>61</v>
      </c>
      <c r="H1726" s="154" t="s">
        <v>61</v>
      </c>
      <c r="I1726" s="154" t="s">
        <v>61</v>
      </c>
      <c r="J1726" s="154" t="s">
        <v>61</v>
      </c>
      <c r="K1726" s="154" t="s">
        <v>61</v>
      </c>
      <c r="L1726" s="154" t="s">
        <v>61</v>
      </c>
      <c r="M1726" s="154" t="s">
        <v>61</v>
      </c>
      <c r="N1726" s="154" t="s">
        <v>61</v>
      </c>
      <c r="O1726" s="154" t="s">
        <v>61</v>
      </c>
      <c r="P1726" s="2"/>
    </row>
    <row r="1727" spans="1:16" ht="13.5" customHeight="1" x14ac:dyDescent="0.25">
      <c r="A1727" s="155">
        <v>0.54166666666666696</v>
      </c>
      <c r="B1727" s="154" t="s">
        <v>61</v>
      </c>
      <c r="C1727" s="154" t="s">
        <v>61</v>
      </c>
      <c r="D1727" s="154" t="s">
        <v>61</v>
      </c>
      <c r="E1727" s="154" t="s">
        <v>61</v>
      </c>
      <c r="F1727" s="154" t="s">
        <v>61</v>
      </c>
      <c r="G1727" s="154" t="s">
        <v>61</v>
      </c>
      <c r="H1727" s="154" t="s">
        <v>61</v>
      </c>
      <c r="I1727" s="154" t="s">
        <v>61</v>
      </c>
      <c r="J1727" s="154" t="s">
        <v>61</v>
      </c>
      <c r="K1727" s="154" t="s">
        <v>61</v>
      </c>
      <c r="L1727" s="154" t="s">
        <v>61</v>
      </c>
      <c r="M1727" s="154" t="s">
        <v>61</v>
      </c>
      <c r="N1727" s="154" t="s">
        <v>61</v>
      </c>
      <c r="O1727" s="154" t="s">
        <v>61</v>
      </c>
      <c r="P1727" s="2"/>
    </row>
    <row r="1728" spans="1:16" ht="13.5" customHeight="1" x14ac:dyDescent="0.25">
      <c r="A1728" s="155">
        <v>0.55208333333333304</v>
      </c>
      <c r="B1728" s="154" t="s">
        <v>61</v>
      </c>
      <c r="C1728" s="154" t="s">
        <v>61</v>
      </c>
      <c r="D1728" s="154" t="s">
        <v>61</v>
      </c>
      <c r="E1728" s="154" t="s">
        <v>61</v>
      </c>
      <c r="F1728" s="154" t="s">
        <v>61</v>
      </c>
      <c r="G1728" s="154" t="s">
        <v>61</v>
      </c>
      <c r="H1728" s="154" t="s">
        <v>61</v>
      </c>
      <c r="I1728" s="154" t="s">
        <v>61</v>
      </c>
      <c r="J1728" s="154" t="s">
        <v>61</v>
      </c>
      <c r="K1728" s="154" t="s">
        <v>61</v>
      </c>
      <c r="L1728" s="154" t="s">
        <v>61</v>
      </c>
      <c r="M1728" s="154" t="s">
        <v>61</v>
      </c>
      <c r="N1728" s="154" t="s">
        <v>61</v>
      </c>
      <c r="O1728" s="154" t="s">
        <v>61</v>
      </c>
      <c r="P1728" s="2"/>
    </row>
    <row r="1729" spans="1:16" ht="13.5" customHeight="1" x14ac:dyDescent="0.25">
      <c r="A1729" s="155">
        <v>0.5625</v>
      </c>
      <c r="B1729" s="154" t="s">
        <v>61</v>
      </c>
      <c r="C1729" s="154" t="s">
        <v>61</v>
      </c>
      <c r="D1729" s="154" t="s">
        <v>61</v>
      </c>
      <c r="E1729" s="154" t="s">
        <v>61</v>
      </c>
      <c r="F1729" s="154" t="s">
        <v>61</v>
      </c>
      <c r="G1729" s="154" t="s">
        <v>61</v>
      </c>
      <c r="H1729" s="154" t="s">
        <v>61</v>
      </c>
      <c r="I1729" s="154" t="s">
        <v>61</v>
      </c>
      <c r="J1729" s="154" t="s">
        <v>61</v>
      </c>
      <c r="K1729" s="154" t="s">
        <v>61</v>
      </c>
      <c r="L1729" s="154" t="s">
        <v>61</v>
      </c>
      <c r="M1729" s="154" t="s">
        <v>61</v>
      </c>
      <c r="N1729" s="154" t="s">
        <v>61</v>
      </c>
      <c r="O1729" s="154" t="s">
        <v>61</v>
      </c>
      <c r="P1729" s="2"/>
    </row>
    <row r="1730" spans="1:16" ht="13.5" customHeight="1" x14ac:dyDescent="0.25">
      <c r="A1730" s="155">
        <v>0.57291666666666696</v>
      </c>
      <c r="B1730" s="154" t="s">
        <v>61</v>
      </c>
      <c r="C1730" s="154" t="s">
        <v>61</v>
      </c>
      <c r="D1730" s="154" t="s">
        <v>61</v>
      </c>
      <c r="E1730" s="154" t="s">
        <v>61</v>
      </c>
      <c r="F1730" s="154" t="s">
        <v>61</v>
      </c>
      <c r="G1730" s="154" t="s">
        <v>61</v>
      </c>
      <c r="H1730" s="154" t="s">
        <v>61</v>
      </c>
      <c r="I1730" s="154" t="s">
        <v>61</v>
      </c>
      <c r="J1730" s="154" t="s">
        <v>61</v>
      </c>
      <c r="K1730" s="154" t="s">
        <v>61</v>
      </c>
      <c r="L1730" s="154" t="s">
        <v>61</v>
      </c>
      <c r="M1730" s="154" t="s">
        <v>61</v>
      </c>
      <c r="N1730" s="154" t="s">
        <v>61</v>
      </c>
      <c r="O1730" s="154" t="s">
        <v>61</v>
      </c>
      <c r="P1730" s="2"/>
    </row>
    <row r="1731" spans="1:16" ht="13.5" customHeight="1" x14ac:dyDescent="0.25">
      <c r="A1731" s="155">
        <v>0.58333333333333304</v>
      </c>
      <c r="B1731" s="154" t="s">
        <v>61</v>
      </c>
      <c r="C1731" s="154" t="s">
        <v>61</v>
      </c>
      <c r="D1731" s="154" t="s">
        <v>61</v>
      </c>
      <c r="E1731" s="154" t="s">
        <v>61</v>
      </c>
      <c r="F1731" s="154" t="s">
        <v>61</v>
      </c>
      <c r="G1731" s="154" t="s">
        <v>61</v>
      </c>
      <c r="H1731" s="154" t="s">
        <v>61</v>
      </c>
      <c r="I1731" s="154" t="s">
        <v>61</v>
      </c>
      <c r="J1731" s="154" t="s">
        <v>61</v>
      </c>
      <c r="K1731" s="154" t="s">
        <v>61</v>
      </c>
      <c r="L1731" s="154" t="s">
        <v>61</v>
      </c>
      <c r="M1731" s="154" t="s">
        <v>61</v>
      </c>
      <c r="N1731" s="154" t="s">
        <v>61</v>
      </c>
      <c r="O1731" s="154" t="s">
        <v>61</v>
      </c>
      <c r="P1731" s="2"/>
    </row>
    <row r="1732" spans="1:16" ht="13.5" customHeight="1" x14ac:dyDescent="0.25">
      <c r="A1732" s="155">
        <v>0.59375</v>
      </c>
      <c r="B1732" s="154" t="s">
        <v>61</v>
      </c>
      <c r="C1732" s="154" t="s">
        <v>61</v>
      </c>
      <c r="D1732" s="154" t="s">
        <v>61</v>
      </c>
      <c r="E1732" s="154" t="s">
        <v>61</v>
      </c>
      <c r="F1732" s="154" t="s">
        <v>61</v>
      </c>
      <c r="G1732" s="154" t="s">
        <v>61</v>
      </c>
      <c r="H1732" s="154" t="s">
        <v>61</v>
      </c>
      <c r="I1732" s="154" t="s">
        <v>61</v>
      </c>
      <c r="J1732" s="154" t="s">
        <v>61</v>
      </c>
      <c r="K1732" s="154" t="s">
        <v>61</v>
      </c>
      <c r="L1732" s="154" t="s">
        <v>61</v>
      </c>
      <c r="M1732" s="154" t="s">
        <v>61</v>
      </c>
      <c r="N1732" s="154" t="s">
        <v>61</v>
      </c>
      <c r="O1732" s="154" t="s">
        <v>61</v>
      </c>
      <c r="P1732" s="2"/>
    </row>
    <row r="1733" spans="1:16" ht="13.5" customHeight="1" x14ac:dyDescent="0.25">
      <c r="A1733" s="155">
        <v>0.60416666666666696</v>
      </c>
      <c r="B1733" s="154" t="s">
        <v>61</v>
      </c>
      <c r="C1733" s="154" t="s">
        <v>61</v>
      </c>
      <c r="D1733" s="154" t="s">
        <v>61</v>
      </c>
      <c r="E1733" s="154" t="s">
        <v>61</v>
      </c>
      <c r="F1733" s="154" t="s">
        <v>61</v>
      </c>
      <c r="G1733" s="154" t="s">
        <v>61</v>
      </c>
      <c r="H1733" s="154" t="s">
        <v>61</v>
      </c>
      <c r="I1733" s="154" t="s">
        <v>61</v>
      </c>
      <c r="J1733" s="154" t="s">
        <v>61</v>
      </c>
      <c r="K1733" s="154" t="s">
        <v>61</v>
      </c>
      <c r="L1733" s="154" t="s">
        <v>61</v>
      </c>
      <c r="M1733" s="154" t="s">
        <v>61</v>
      </c>
      <c r="N1733" s="154" t="s">
        <v>61</v>
      </c>
      <c r="O1733" s="154" t="s">
        <v>61</v>
      </c>
      <c r="P1733" s="2"/>
    </row>
    <row r="1734" spans="1:16" ht="13.5" customHeight="1" x14ac:dyDescent="0.25">
      <c r="A1734" s="155">
        <v>0.61458333333333304</v>
      </c>
      <c r="B1734" s="154" t="s">
        <v>61</v>
      </c>
      <c r="C1734" s="154" t="s">
        <v>61</v>
      </c>
      <c r="D1734" s="154" t="s">
        <v>61</v>
      </c>
      <c r="E1734" s="154" t="s">
        <v>61</v>
      </c>
      <c r="F1734" s="154" t="s">
        <v>61</v>
      </c>
      <c r="G1734" s="154" t="s">
        <v>61</v>
      </c>
      <c r="H1734" s="154" t="s">
        <v>61</v>
      </c>
      <c r="I1734" s="154" t="s">
        <v>61</v>
      </c>
      <c r="J1734" s="154" t="s">
        <v>61</v>
      </c>
      <c r="K1734" s="154" t="s">
        <v>61</v>
      </c>
      <c r="L1734" s="154" t="s">
        <v>61</v>
      </c>
      <c r="M1734" s="154" t="s">
        <v>61</v>
      </c>
      <c r="N1734" s="154" t="s">
        <v>61</v>
      </c>
      <c r="O1734" s="154" t="s">
        <v>61</v>
      </c>
      <c r="P1734" s="2"/>
    </row>
    <row r="1735" spans="1:16" ht="13.5" customHeight="1" x14ac:dyDescent="0.25">
      <c r="A1735" s="155">
        <v>0.625</v>
      </c>
      <c r="B1735" s="154" t="s">
        <v>61</v>
      </c>
      <c r="C1735" s="154" t="s">
        <v>61</v>
      </c>
      <c r="D1735" s="154" t="s">
        <v>61</v>
      </c>
      <c r="E1735" s="154" t="s">
        <v>61</v>
      </c>
      <c r="F1735" s="154" t="s">
        <v>61</v>
      </c>
      <c r="G1735" s="154" t="s">
        <v>61</v>
      </c>
      <c r="H1735" s="154" t="s">
        <v>61</v>
      </c>
      <c r="I1735" s="154" t="s">
        <v>61</v>
      </c>
      <c r="J1735" s="154" t="s">
        <v>61</v>
      </c>
      <c r="K1735" s="154" t="s">
        <v>61</v>
      </c>
      <c r="L1735" s="154" t="s">
        <v>61</v>
      </c>
      <c r="M1735" s="154" t="s">
        <v>61</v>
      </c>
      <c r="N1735" s="154" t="s">
        <v>61</v>
      </c>
      <c r="O1735" s="154" t="s">
        <v>61</v>
      </c>
      <c r="P1735" s="2"/>
    </row>
    <row r="1736" spans="1:16" ht="13.5" customHeight="1" x14ac:dyDescent="0.25">
      <c r="A1736" s="155">
        <v>0.63541666666666696</v>
      </c>
      <c r="B1736" s="154" t="s">
        <v>61</v>
      </c>
      <c r="C1736" s="154" t="s">
        <v>61</v>
      </c>
      <c r="D1736" s="154" t="s">
        <v>61</v>
      </c>
      <c r="E1736" s="154" t="s">
        <v>61</v>
      </c>
      <c r="F1736" s="154" t="s">
        <v>61</v>
      </c>
      <c r="G1736" s="154" t="s">
        <v>61</v>
      </c>
      <c r="H1736" s="154" t="s">
        <v>61</v>
      </c>
      <c r="I1736" s="154" t="s">
        <v>61</v>
      </c>
      <c r="J1736" s="154" t="s">
        <v>61</v>
      </c>
      <c r="K1736" s="154" t="s">
        <v>61</v>
      </c>
      <c r="L1736" s="154" t="s">
        <v>61</v>
      </c>
      <c r="M1736" s="154" t="s">
        <v>61</v>
      </c>
      <c r="N1736" s="154" t="s">
        <v>61</v>
      </c>
      <c r="O1736" s="154" t="s">
        <v>61</v>
      </c>
      <c r="P1736" s="2"/>
    </row>
    <row r="1737" spans="1:16" ht="13.5" customHeight="1" x14ac:dyDescent="0.25">
      <c r="A1737" s="155">
        <v>0.64583333333333304</v>
      </c>
      <c r="B1737" s="154" t="s">
        <v>61</v>
      </c>
      <c r="C1737" s="154" t="s">
        <v>61</v>
      </c>
      <c r="D1737" s="154" t="s">
        <v>61</v>
      </c>
      <c r="E1737" s="154" t="s">
        <v>61</v>
      </c>
      <c r="F1737" s="154" t="s">
        <v>61</v>
      </c>
      <c r="G1737" s="154" t="s">
        <v>61</v>
      </c>
      <c r="H1737" s="154" t="s">
        <v>61</v>
      </c>
      <c r="I1737" s="154" t="s">
        <v>61</v>
      </c>
      <c r="J1737" s="154" t="s">
        <v>61</v>
      </c>
      <c r="K1737" s="154" t="s">
        <v>61</v>
      </c>
      <c r="L1737" s="154" t="s">
        <v>61</v>
      </c>
      <c r="M1737" s="154" t="s">
        <v>61</v>
      </c>
      <c r="N1737" s="154" t="s">
        <v>61</v>
      </c>
      <c r="O1737" s="154" t="s">
        <v>61</v>
      </c>
      <c r="P1737" s="2"/>
    </row>
    <row r="1738" spans="1:16" ht="13.5" customHeight="1" x14ac:dyDescent="0.25">
      <c r="A1738" s="155">
        <v>0.65625</v>
      </c>
      <c r="B1738" s="154" t="s">
        <v>61</v>
      </c>
      <c r="C1738" s="154" t="s">
        <v>61</v>
      </c>
      <c r="D1738" s="154" t="s">
        <v>61</v>
      </c>
      <c r="E1738" s="154" t="s">
        <v>61</v>
      </c>
      <c r="F1738" s="154" t="s">
        <v>61</v>
      </c>
      <c r="G1738" s="154" t="s">
        <v>61</v>
      </c>
      <c r="H1738" s="154" t="s">
        <v>61</v>
      </c>
      <c r="I1738" s="154" t="s">
        <v>61</v>
      </c>
      <c r="J1738" s="154" t="s">
        <v>61</v>
      </c>
      <c r="K1738" s="154" t="s">
        <v>61</v>
      </c>
      <c r="L1738" s="154" t="s">
        <v>61</v>
      </c>
      <c r="M1738" s="154" t="s">
        <v>61</v>
      </c>
      <c r="N1738" s="154" t="s">
        <v>61</v>
      </c>
      <c r="O1738" s="154" t="s">
        <v>61</v>
      </c>
      <c r="P1738" s="2"/>
    </row>
    <row r="1739" spans="1:16" ht="13.5" customHeight="1" x14ac:dyDescent="0.25">
      <c r="A1739" s="155">
        <v>0.66666666666666696</v>
      </c>
      <c r="B1739" s="154" t="s">
        <v>61</v>
      </c>
      <c r="C1739" s="154" t="s">
        <v>61</v>
      </c>
      <c r="D1739" s="154" t="s">
        <v>61</v>
      </c>
      <c r="E1739" s="154" t="s">
        <v>61</v>
      </c>
      <c r="F1739" s="154" t="s">
        <v>61</v>
      </c>
      <c r="G1739" s="154" t="s">
        <v>61</v>
      </c>
      <c r="H1739" s="154" t="s">
        <v>61</v>
      </c>
      <c r="I1739" s="154" t="s">
        <v>61</v>
      </c>
      <c r="J1739" s="154" t="s">
        <v>61</v>
      </c>
      <c r="K1739" s="154" t="s">
        <v>61</v>
      </c>
      <c r="L1739" s="154" t="s">
        <v>61</v>
      </c>
      <c r="M1739" s="154" t="s">
        <v>61</v>
      </c>
      <c r="N1739" s="154" t="s">
        <v>61</v>
      </c>
      <c r="O1739" s="154" t="s">
        <v>61</v>
      </c>
      <c r="P1739" s="2"/>
    </row>
    <row r="1740" spans="1:16" ht="13.5" customHeight="1" x14ac:dyDescent="0.25">
      <c r="A1740" s="155">
        <v>0.67708333333333304</v>
      </c>
      <c r="B1740" s="154" t="s">
        <v>61</v>
      </c>
      <c r="C1740" s="154" t="s">
        <v>61</v>
      </c>
      <c r="D1740" s="154" t="s">
        <v>61</v>
      </c>
      <c r="E1740" s="154" t="s">
        <v>61</v>
      </c>
      <c r="F1740" s="154" t="s">
        <v>61</v>
      </c>
      <c r="G1740" s="154" t="s">
        <v>61</v>
      </c>
      <c r="H1740" s="154" t="s">
        <v>61</v>
      </c>
      <c r="I1740" s="154" t="s">
        <v>61</v>
      </c>
      <c r="J1740" s="154" t="s">
        <v>61</v>
      </c>
      <c r="K1740" s="154" t="s">
        <v>61</v>
      </c>
      <c r="L1740" s="154" t="s">
        <v>61</v>
      </c>
      <c r="M1740" s="154" t="s">
        <v>61</v>
      </c>
      <c r="N1740" s="154" t="s">
        <v>61</v>
      </c>
      <c r="O1740" s="154" t="s">
        <v>61</v>
      </c>
      <c r="P1740" s="2"/>
    </row>
    <row r="1741" spans="1:16" ht="13.5" customHeight="1" x14ac:dyDescent="0.25">
      <c r="A1741" s="155">
        <v>0.6875</v>
      </c>
      <c r="B1741" s="154" t="s">
        <v>61</v>
      </c>
      <c r="C1741" s="154" t="s">
        <v>61</v>
      </c>
      <c r="D1741" s="154" t="s">
        <v>61</v>
      </c>
      <c r="E1741" s="154" t="s">
        <v>61</v>
      </c>
      <c r="F1741" s="154" t="s">
        <v>61</v>
      </c>
      <c r="G1741" s="154" t="s">
        <v>61</v>
      </c>
      <c r="H1741" s="154" t="s">
        <v>61</v>
      </c>
      <c r="I1741" s="154" t="s">
        <v>61</v>
      </c>
      <c r="J1741" s="154" t="s">
        <v>61</v>
      </c>
      <c r="K1741" s="154" t="s">
        <v>61</v>
      </c>
      <c r="L1741" s="154" t="s">
        <v>61</v>
      </c>
      <c r="M1741" s="154" t="s">
        <v>61</v>
      </c>
      <c r="N1741" s="154" t="s">
        <v>61</v>
      </c>
      <c r="O1741" s="154" t="s">
        <v>61</v>
      </c>
      <c r="P1741" s="2"/>
    </row>
    <row r="1742" spans="1:16" ht="13.5" customHeight="1" x14ac:dyDescent="0.25">
      <c r="A1742" s="155">
        <v>0.69791666666666696</v>
      </c>
      <c r="B1742" s="154" t="s">
        <v>61</v>
      </c>
      <c r="C1742" s="154" t="s">
        <v>61</v>
      </c>
      <c r="D1742" s="154" t="s">
        <v>61</v>
      </c>
      <c r="E1742" s="154" t="s">
        <v>61</v>
      </c>
      <c r="F1742" s="154" t="s">
        <v>61</v>
      </c>
      <c r="G1742" s="154" t="s">
        <v>61</v>
      </c>
      <c r="H1742" s="154" t="s">
        <v>61</v>
      </c>
      <c r="I1742" s="154" t="s">
        <v>61</v>
      </c>
      <c r="J1742" s="154" t="s">
        <v>61</v>
      </c>
      <c r="K1742" s="154" t="s">
        <v>61</v>
      </c>
      <c r="L1742" s="154" t="s">
        <v>61</v>
      </c>
      <c r="M1742" s="154" t="s">
        <v>61</v>
      </c>
      <c r="N1742" s="154" t="s">
        <v>61</v>
      </c>
      <c r="O1742" s="154" t="s">
        <v>61</v>
      </c>
      <c r="P1742" s="2"/>
    </row>
    <row r="1743" spans="1:16" ht="13.5" customHeight="1" x14ac:dyDescent="0.25">
      <c r="A1743" s="155">
        <v>0.70833333333333304</v>
      </c>
      <c r="B1743" s="154" t="s">
        <v>61</v>
      </c>
      <c r="C1743" s="154" t="s">
        <v>61</v>
      </c>
      <c r="D1743" s="154" t="s">
        <v>61</v>
      </c>
      <c r="E1743" s="154" t="s">
        <v>61</v>
      </c>
      <c r="F1743" s="154" t="s">
        <v>61</v>
      </c>
      <c r="G1743" s="154" t="s">
        <v>61</v>
      </c>
      <c r="H1743" s="154" t="s">
        <v>61</v>
      </c>
      <c r="I1743" s="154" t="s">
        <v>61</v>
      </c>
      <c r="J1743" s="154" t="s">
        <v>61</v>
      </c>
      <c r="K1743" s="154" t="s">
        <v>61</v>
      </c>
      <c r="L1743" s="154" t="s">
        <v>61</v>
      </c>
      <c r="M1743" s="154" t="s">
        <v>61</v>
      </c>
      <c r="N1743" s="154" t="s">
        <v>61</v>
      </c>
      <c r="O1743" s="154" t="s">
        <v>61</v>
      </c>
      <c r="P1743" s="2"/>
    </row>
    <row r="1744" spans="1:16" ht="13.5" customHeight="1" x14ac:dyDescent="0.25">
      <c r="A1744" s="155">
        <v>0.71875</v>
      </c>
      <c r="B1744" s="154" t="s">
        <v>61</v>
      </c>
      <c r="C1744" s="154" t="s">
        <v>61</v>
      </c>
      <c r="D1744" s="154" t="s">
        <v>61</v>
      </c>
      <c r="E1744" s="154" t="s">
        <v>61</v>
      </c>
      <c r="F1744" s="154" t="s">
        <v>61</v>
      </c>
      <c r="G1744" s="154" t="s">
        <v>61</v>
      </c>
      <c r="H1744" s="154" t="s">
        <v>61</v>
      </c>
      <c r="I1744" s="154" t="s">
        <v>61</v>
      </c>
      <c r="J1744" s="154" t="s">
        <v>61</v>
      </c>
      <c r="K1744" s="154" t="s">
        <v>61</v>
      </c>
      <c r="L1744" s="154" t="s">
        <v>61</v>
      </c>
      <c r="M1744" s="154" t="s">
        <v>61</v>
      </c>
      <c r="N1744" s="154" t="s">
        <v>61</v>
      </c>
      <c r="O1744" s="154" t="s">
        <v>61</v>
      </c>
      <c r="P1744" s="2"/>
    </row>
    <row r="1745" spans="1:16" ht="13.5" customHeight="1" x14ac:dyDescent="0.25">
      <c r="A1745" s="155">
        <v>0.72916666666666696</v>
      </c>
      <c r="B1745" s="154" t="s">
        <v>61</v>
      </c>
      <c r="C1745" s="154" t="s">
        <v>61</v>
      </c>
      <c r="D1745" s="154" t="s">
        <v>61</v>
      </c>
      <c r="E1745" s="154" t="s">
        <v>61</v>
      </c>
      <c r="F1745" s="154" t="s">
        <v>61</v>
      </c>
      <c r="G1745" s="154" t="s">
        <v>61</v>
      </c>
      <c r="H1745" s="154" t="s">
        <v>61</v>
      </c>
      <c r="I1745" s="154" t="s">
        <v>61</v>
      </c>
      <c r="J1745" s="154" t="s">
        <v>61</v>
      </c>
      <c r="K1745" s="154" t="s">
        <v>61</v>
      </c>
      <c r="L1745" s="154" t="s">
        <v>61</v>
      </c>
      <c r="M1745" s="154" t="s">
        <v>61</v>
      </c>
      <c r="N1745" s="154" t="s">
        <v>61</v>
      </c>
      <c r="O1745" s="154" t="s">
        <v>61</v>
      </c>
      <c r="P1745" s="2"/>
    </row>
    <row r="1746" spans="1:16" ht="13.5" customHeight="1" x14ac:dyDescent="0.25">
      <c r="A1746" s="155">
        <v>0.73958333333333304</v>
      </c>
      <c r="B1746" s="154" t="s">
        <v>61</v>
      </c>
      <c r="C1746" s="154" t="s">
        <v>61</v>
      </c>
      <c r="D1746" s="154" t="s">
        <v>61</v>
      </c>
      <c r="E1746" s="154" t="s">
        <v>61</v>
      </c>
      <c r="F1746" s="154" t="s">
        <v>61</v>
      </c>
      <c r="G1746" s="154" t="s">
        <v>61</v>
      </c>
      <c r="H1746" s="154" t="s">
        <v>61</v>
      </c>
      <c r="I1746" s="154" t="s">
        <v>61</v>
      </c>
      <c r="J1746" s="154" t="s">
        <v>61</v>
      </c>
      <c r="K1746" s="154" t="s">
        <v>61</v>
      </c>
      <c r="L1746" s="154" t="s">
        <v>61</v>
      </c>
      <c r="M1746" s="154" t="s">
        <v>61</v>
      </c>
      <c r="N1746" s="154" t="s">
        <v>61</v>
      </c>
      <c r="O1746" s="154" t="s">
        <v>61</v>
      </c>
      <c r="P1746" s="2"/>
    </row>
    <row r="1747" spans="1:16" ht="13.5" customHeight="1" x14ac:dyDescent="0.25">
      <c r="A1747" s="155">
        <v>0.75</v>
      </c>
      <c r="B1747" s="154" t="s">
        <v>61</v>
      </c>
      <c r="C1747" s="154" t="s">
        <v>61</v>
      </c>
      <c r="D1747" s="154" t="s">
        <v>61</v>
      </c>
      <c r="E1747" s="154" t="s">
        <v>61</v>
      </c>
      <c r="F1747" s="154" t="s">
        <v>61</v>
      </c>
      <c r="G1747" s="154" t="s">
        <v>61</v>
      </c>
      <c r="H1747" s="154" t="s">
        <v>61</v>
      </c>
      <c r="I1747" s="154" t="s">
        <v>61</v>
      </c>
      <c r="J1747" s="154" t="s">
        <v>61</v>
      </c>
      <c r="K1747" s="154" t="s">
        <v>61</v>
      </c>
      <c r="L1747" s="154" t="s">
        <v>61</v>
      </c>
      <c r="M1747" s="154" t="s">
        <v>61</v>
      </c>
      <c r="N1747" s="154" t="s">
        <v>61</v>
      </c>
      <c r="O1747" s="154" t="s">
        <v>61</v>
      </c>
      <c r="P1747" s="2"/>
    </row>
    <row r="1748" spans="1:16" ht="13.5" customHeight="1" x14ac:dyDescent="0.25">
      <c r="A1748" s="155">
        <v>0.76041666666666696</v>
      </c>
      <c r="B1748" s="154" t="s">
        <v>61</v>
      </c>
      <c r="C1748" s="154" t="s">
        <v>61</v>
      </c>
      <c r="D1748" s="154" t="s">
        <v>61</v>
      </c>
      <c r="E1748" s="154" t="s">
        <v>61</v>
      </c>
      <c r="F1748" s="154" t="s">
        <v>61</v>
      </c>
      <c r="G1748" s="154" t="s">
        <v>61</v>
      </c>
      <c r="H1748" s="154" t="s">
        <v>61</v>
      </c>
      <c r="I1748" s="154" t="s">
        <v>61</v>
      </c>
      <c r="J1748" s="154" t="s">
        <v>61</v>
      </c>
      <c r="K1748" s="154" t="s">
        <v>61</v>
      </c>
      <c r="L1748" s="154" t="s">
        <v>61</v>
      </c>
      <c r="M1748" s="154" t="s">
        <v>61</v>
      </c>
      <c r="N1748" s="154" t="s">
        <v>61</v>
      </c>
      <c r="O1748" s="154" t="s">
        <v>61</v>
      </c>
      <c r="P1748" s="2"/>
    </row>
    <row r="1749" spans="1:16" ht="13.5" customHeight="1" x14ac:dyDescent="0.25">
      <c r="A1749" s="155">
        <v>0.77083333333333304</v>
      </c>
      <c r="B1749" s="154" t="s">
        <v>61</v>
      </c>
      <c r="C1749" s="154" t="s">
        <v>61</v>
      </c>
      <c r="D1749" s="154" t="s">
        <v>61</v>
      </c>
      <c r="E1749" s="154" t="s">
        <v>61</v>
      </c>
      <c r="F1749" s="154" t="s">
        <v>61</v>
      </c>
      <c r="G1749" s="154" t="s">
        <v>61</v>
      </c>
      <c r="H1749" s="154" t="s">
        <v>61</v>
      </c>
      <c r="I1749" s="154" t="s">
        <v>61</v>
      </c>
      <c r="J1749" s="154" t="s">
        <v>61</v>
      </c>
      <c r="K1749" s="154" t="s">
        <v>61</v>
      </c>
      <c r="L1749" s="154" t="s">
        <v>61</v>
      </c>
      <c r="M1749" s="154" t="s">
        <v>61</v>
      </c>
      <c r="N1749" s="154" t="s">
        <v>61</v>
      </c>
      <c r="O1749" s="154" t="s">
        <v>61</v>
      </c>
      <c r="P1749" s="2"/>
    </row>
    <row r="1750" spans="1:16" ht="13.5" customHeight="1" x14ac:dyDescent="0.25">
      <c r="A1750" s="155">
        <v>0.78125</v>
      </c>
      <c r="B1750" s="154" t="s">
        <v>61</v>
      </c>
      <c r="C1750" s="154" t="s">
        <v>61</v>
      </c>
      <c r="D1750" s="154" t="s">
        <v>61</v>
      </c>
      <c r="E1750" s="154" t="s">
        <v>61</v>
      </c>
      <c r="F1750" s="154" t="s">
        <v>61</v>
      </c>
      <c r="G1750" s="154" t="s">
        <v>61</v>
      </c>
      <c r="H1750" s="154" t="s">
        <v>61</v>
      </c>
      <c r="I1750" s="154" t="s">
        <v>61</v>
      </c>
      <c r="J1750" s="154" t="s">
        <v>61</v>
      </c>
      <c r="K1750" s="154" t="s">
        <v>61</v>
      </c>
      <c r="L1750" s="154" t="s">
        <v>61</v>
      </c>
      <c r="M1750" s="154" t="s">
        <v>61</v>
      </c>
      <c r="N1750" s="154" t="s">
        <v>61</v>
      </c>
      <c r="O1750" s="154" t="s">
        <v>61</v>
      </c>
      <c r="P1750" s="2"/>
    </row>
    <row r="1751" spans="1:16" ht="13.5" customHeight="1" x14ac:dyDescent="0.25">
      <c r="A1751" s="155">
        <v>0.79166666666666696</v>
      </c>
      <c r="B1751" s="154" t="s">
        <v>61</v>
      </c>
      <c r="C1751" s="154" t="s">
        <v>61</v>
      </c>
      <c r="D1751" s="154" t="s">
        <v>61</v>
      </c>
      <c r="E1751" s="154" t="s">
        <v>61</v>
      </c>
      <c r="F1751" s="154" t="s">
        <v>61</v>
      </c>
      <c r="G1751" s="154" t="s">
        <v>61</v>
      </c>
      <c r="H1751" s="154" t="s">
        <v>61</v>
      </c>
      <c r="I1751" s="154" t="s">
        <v>61</v>
      </c>
      <c r="J1751" s="154" t="s">
        <v>61</v>
      </c>
      <c r="K1751" s="154" t="s">
        <v>61</v>
      </c>
      <c r="L1751" s="154" t="s">
        <v>61</v>
      </c>
      <c r="M1751" s="154" t="s">
        <v>61</v>
      </c>
      <c r="N1751" s="154" t="s">
        <v>61</v>
      </c>
      <c r="O1751" s="154" t="s">
        <v>61</v>
      </c>
      <c r="P1751" s="2"/>
    </row>
    <row r="1752" spans="1:16" ht="13.5" customHeight="1" x14ac:dyDescent="0.25">
      <c r="A1752" s="155">
        <v>0.80208333333333304</v>
      </c>
      <c r="B1752" s="154" t="s">
        <v>61</v>
      </c>
      <c r="C1752" s="154" t="s">
        <v>61</v>
      </c>
      <c r="D1752" s="154" t="s">
        <v>61</v>
      </c>
      <c r="E1752" s="154" t="s">
        <v>61</v>
      </c>
      <c r="F1752" s="154" t="s">
        <v>61</v>
      </c>
      <c r="G1752" s="154" t="s">
        <v>61</v>
      </c>
      <c r="H1752" s="154" t="s">
        <v>61</v>
      </c>
      <c r="I1752" s="154" t="s">
        <v>61</v>
      </c>
      <c r="J1752" s="154" t="s">
        <v>61</v>
      </c>
      <c r="K1752" s="154" t="s">
        <v>61</v>
      </c>
      <c r="L1752" s="154" t="s">
        <v>61</v>
      </c>
      <c r="M1752" s="154" t="s">
        <v>61</v>
      </c>
      <c r="N1752" s="154" t="s">
        <v>61</v>
      </c>
      <c r="O1752" s="154" t="s">
        <v>61</v>
      </c>
      <c r="P1752" s="2"/>
    </row>
    <row r="1753" spans="1:16" ht="13.5" customHeight="1" x14ac:dyDescent="0.25">
      <c r="A1753" s="155">
        <v>0.8125</v>
      </c>
      <c r="B1753" s="154" t="s">
        <v>61</v>
      </c>
      <c r="C1753" s="154" t="s">
        <v>61</v>
      </c>
      <c r="D1753" s="154" t="s">
        <v>61</v>
      </c>
      <c r="E1753" s="154" t="s">
        <v>61</v>
      </c>
      <c r="F1753" s="154" t="s">
        <v>61</v>
      </c>
      <c r="G1753" s="154" t="s">
        <v>61</v>
      </c>
      <c r="H1753" s="154" t="s">
        <v>61</v>
      </c>
      <c r="I1753" s="154" t="s">
        <v>61</v>
      </c>
      <c r="J1753" s="154" t="s">
        <v>61</v>
      </c>
      <c r="K1753" s="154" t="s">
        <v>61</v>
      </c>
      <c r="L1753" s="154" t="s">
        <v>61</v>
      </c>
      <c r="M1753" s="154" t="s">
        <v>61</v>
      </c>
      <c r="N1753" s="154" t="s">
        <v>61</v>
      </c>
      <c r="O1753" s="154" t="s">
        <v>61</v>
      </c>
      <c r="P1753" s="2"/>
    </row>
    <row r="1754" spans="1:16" ht="13.5" customHeight="1" x14ac:dyDescent="0.25">
      <c r="A1754" s="155">
        <v>0.82291666666666696</v>
      </c>
      <c r="B1754" s="154" t="s">
        <v>61</v>
      </c>
      <c r="C1754" s="154" t="s">
        <v>61</v>
      </c>
      <c r="D1754" s="154" t="s">
        <v>61</v>
      </c>
      <c r="E1754" s="154" t="s">
        <v>61</v>
      </c>
      <c r="F1754" s="154" t="s">
        <v>61</v>
      </c>
      <c r="G1754" s="154" t="s">
        <v>61</v>
      </c>
      <c r="H1754" s="154" t="s">
        <v>61</v>
      </c>
      <c r="I1754" s="154" t="s">
        <v>61</v>
      </c>
      <c r="J1754" s="154" t="s">
        <v>61</v>
      </c>
      <c r="K1754" s="154" t="s">
        <v>61</v>
      </c>
      <c r="L1754" s="154" t="s">
        <v>61</v>
      </c>
      <c r="M1754" s="154" t="s">
        <v>61</v>
      </c>
      <c r="N1754" s="154" t="s">
        <v>61</v>
      </c>
      <c r="O1754" s="154" t="s">
        <v>61</v>
      </c>
      <c r="P1754" s="2"/>
    </row>
    <row r="1755" spans="1:16" ht="13.5" customHeight="1" x14ac:dyDescent="0.25">
      <c r="A1755" s="155">
        <v>0.83333333333333304</v>
      </c>
      <c r="B1755" s="154" t="s">
        <v>61</v>
      </c>
      <c r="C1755" s="154" t="s">
        <v>61</v>
      </c>
      <c r="D1755" s="154" t="s">
        <v>61</v>
      </c>
      <c r="E1755" s="154" t="s">
        <v>61</v>
      </c>
      <c r="F1755" s="154" t="s">
        <v>61</v>
      </c>
      <c r="G1755" s="154" t="s">
        <v>61</v>
      </c>
      <c r="H1755" s="154" t="s">
        <v>61</v>
      </c>
      <c r="I1755" s="154" t="s">
        <v>61</v>
      </c>
      <c r="J1755" s="154" t="s">
        <v>61</v>
      </c>
      <c r="K1755" s="154" t="s">
        <v>61</v>
      </c>
      <c r="L1755" s="154" t="s">
        <v>61</v>
      </c>
      <c r="M1755" s="154" t="s">
        <v>61</v>
      </c>
      <c r="N1755" s="154" t="s">
        <v>61</v>
      </c>
      <c r="O1755" s="154" t="s">
        <v>61</v>
      </c>
      <c r="P1755" s="2"/>
    </row>
    <row r="1756" spans="1:16" ht="13.5" customHeight="1" x14ac:dyDescent="0.25">
      <c r="A1756" s="155">
        <v>0.84375</v>
      </c>
      <c r="B1756" s="154" t="s">
        <v>61</v>
      </c>
      <c r="C1756" s="154" t="s">
        <v>61</v>
      </c>
      <c r="D1756" s="154" t="s">
        <v>61</v>
      </c>
      <c r="E1756" s="154" t="s">
        <v>61</v>
      </c>
      <c r="F1756" s="154" t="s">
        <v>61</v>
      </c>
      <c r="G1756" s="154" t="s">
        <v>61</v>
      </c>
      <c r="H1756" s="154" t="s">
        <v>61</v>
      </c>
      <c r="I1756" s="154" t="s">
        <v>61</v>
      </c>
      <c r="J1756" s="154" t="s">
        <v>61</v>
      </c>
      <c r="K1756" s="154" t="s">
        <v>61</v>
      </c>
      <c r="L1756" s="154" t="s">
        <v>61</v>
      </c>
      <c r="M1756" s="154" t="s">
        <v>61</v>
      </c>
      <c r="N1756" s="154" t="s">
        <v>61</v>
      </c>
      <c r="O1756" s="154" t="s">
        <v>61</v>
      </c>
      <c r="P1756" s="2"/>
    </row>
    <row r="1757" spans="1:16" ht="13.5" customHeight="1" x14ac:dyDescent="0.25">
      <c r="A1757" s="155">
        <v>0.85416666666666696</v>
      </c>
      <c r="B1757" s="154" t="s">
        <v>61</v>
      </c>
      <c r="C1757" s="154" t="s">
        <v>61</v>
      </c>
      <c r="D1757" s="154" t="s">
        <v>61</v>
      </c>
      <c r="E1757" s="154" t="s">
        <v>61</v>
      </c>
      <c r="F1757" s="154" t="s">
        <v>61</v>
      </c>
      <c r="G1757" s="154" t="s">
        <v>61</v>
      </c>
      <c r="H1757" s="154" t="s">
        <v>61</v>
      </c>
      <c r="I1757" s="154" t="s">
        <v>61</v>
      </c>
      <c r="J1757" s="154" t="s">
        <v>61</v>
      </c>
      <c r="K1757" s="154" t="s">
        <v>61</v>
      </c>
      <c r="L1757" s="154" t="s">
        <v>61</v>
      </c>
      <c r="M1757" s="154" t="s">
        <v>61</v>
      </c>
      <c r="N1757" s="154" t="s">
        <v>61</v>
      </c>
      <c r="O1757" s="154" t="s">
        <v>61</v>
      </c>
      <c r="P1757" s="2"/>
    </row>
    <row r="1758" spans="1:16" ht="13.5" customHeight="1" x14ac:dyDescent="0.25">
      <c r="A1758" s="155">
        <v>0.86458333333333304</v>
      </c>
      <c r="B1758" s="154" t="s">
        <v>61</v>
      </c>
      <c r="C1758" s="154" t="s">
        <v>61</v>
      </c>
      <c r="D1758" s="154" t="s">
        <v>61</v>
      </c>
      <c r="E1758" s="154" t="s">
        <v>61</v>
      </c>
      <c r="F1758" s="154" t="s">
        <v>61</v>
      </c>
      <c r="G1758" s="154" t="s">
        <v>61</v>
      </c>
      <c r="H1758" s="154" t="s">
        <v>61</v>
      </c>
      <c r="I1758" s="154" t="s">
        <v>61</v>
      </c>
      <c r="J1758" s="154" t="s">
        <v>61</v>
      </c>
      <c r="K1758" s="154" t="s">
        <v>61</v>
      </c>
      <c r="L1758" s="154" t="s">
        <v>61</v>
      </c>
      <c r="M1758" s="154" t="s">
        <v>61</v>
      </c>
      <c r="N1758" s="154" t="s">
        <v>61</v>
      </c>
      <c r="O1758" s="154" t="s">
        <v>61</v>
      </c>
      <c r="P1758" s="2"/>
    </row>
    <row r="1759" spans="1:16" ht="13.5" customHeight="1" x14ac:dyDescent="0.25">
      <c r="A1759" s="155">
        <v>0.875</v>
      </c>
      <c r="B1759" s="154" t="s">
        <v>61</v>
      </c>
      <c r="C1759" s="154" t="s">
        <v>61</v>
      </c>
      <c r="D1759" s="154" t="s">
        <v>61</v>
      </c>
      <c r="E1759" s="154" t="s">
        <v>61</v>
      </c>
      <c r="F1759" s="154" t="s">
        <v>61</v>
      </c>
      <c r="G1759" s="154" t="s">
        <v>61</v>
      </c>
      <c r="H1759" s="154" t="s">
        <v>61</v>
      </c>
      <c r="I1759" s="154" t="s">
        <v>61</v>
      </c>
      <c r="J1759" s="154" t="s">
        <v>61</v>
      </c>
      <c r="K1759" s="154" t="s">
        <v>61</v>
      </c>
      <c r="L1759" s="154" t="s">
        <v>61</v>
      </c>
      <c r="M1759" s="154" t="s">
        <v>61</v>
      </c>
      <c r="N1759" s="154" t="s">
        <v>61</v>
      </c>
      <c r="O1759" s="154" t="s">
        <v>61</v>
      </c>
      <c r="P1759" s="2"/>
    </row>
    <row r="1760" spans="1:16" ht="13.5" customHeight="1" x14ac:dyDescent="0.25">
      <c r="A1760" s="155">
        <v>0.88541666666666696</v>
      </c>
      <c r="B1760" s="154" t="s">
        <v>61</v>
      </c>
      <c r="C1760" s="154" t="s">
        <v>61</v>
      </c>
      <c r="D1760" s="154" t="s">
        <v>61</v>
      </c>
      <c r="E1760" s="154" t="s">
        <v>61</v>
      </c>
      <c r="F1760" s="154" t="s">
        <v>61</v>
      </c>
      <c r="G1760" s="154" t="s">
        <v>61</v>
      </c>
      <c r="H1760" s="154" t="s">
        <v>61</v>
      </c>
      <c r="I1760" s="154" t="s">
        <v>61</v>
      </c>
      <c r="J1760" s="154" t="s">
        <v>61</v>
      </c>
      <c r="K1760" s="154" t="s">
        <v>61</v>
      </c>
      <c r="L1760" s="154" t="s">
        <v>61</v>
      </c>
      <c r="M1760" s="154" t="s">
        <v>61</v>
      </c>
      <c r="N1760" s="154" t="s">
        <v>61</v>
      </c>
      <c r="O1760" s="154" t="s">
        <v>61</v>
      </c>
      <c r="P1760" s="2"/>
    </row>
    <row r="1761" spans="1:16" ht="13.5" customHeight="1" x14ac:dyDescent="0.25">
      <c r="A1761" s="155">
        <v>0.89583333333333304</v>
      </c>
      <c r="B1761" s="154" t="s">
        <v>61</v>
      </c>
      <c r="C1761" s="154" t="s">
        <v>61</v>
      </c>
      <c r="D1761" s="154" t="s">
        <v>61</v>
      </c>
      <c r="E1761" s="154" t="s">
        <v>61</v>
      </c>
      <c r="F1761" s="154" t="s">
        <v>61</v>
      </c>
      <c r="G1761" s="154" t="s">
        <v>61</v>
      </c>
      <c r="H1761" s="154" t="s">
        <v>61</v>
      </c>
      <c r="I1761" s="154" t="s">
        <v>61</v>
      </c>
      <c r="J1761" s="154" t="s">
        <v>61</v>
      </c>
      <c r="K1761" s="154" t="s">
        <v>61</v>
      </c>
      <c r="L1761" s="154" t="s">
        <v>61</v>
      </c>
      <c r="M1761" s="154" t="s">
        <v>61</v>
      </c>
      <c r="N1761" s="154" t="s">
        <v>61</v>
      </c>
      <c r="O1761" s="154" t="s">
        <v>61</v>
      </c>
      <c r="P1761" s="2"/>
    </row>
    <row r="1762" spans="1:16" ht="13.5" customHeight="1" x14ac:dyDescent="0.25">
      <c r="A1762" s="155">
        <v>0.90625</v>
      </c>
      <c r="B1762" s="154" t="s">
        <v>61</v>
      </c>
      <c r="C1762" s="154" t="s">
        <v>61</v>
      </c>
      <c r="D1762" s="154" t="s">
        <v>61</v>
      </c>
      <c r="E1762" s="154" t="s">
        <v>61</v>
      </c>
      <c r="F1762" s="154" t="s">
        <v>61</v>
      </c>
      <c r="G1762" s="154" t="s">
        <v>61</v>
      </c>
      <c r="H1762" s="154" t="s">
        <v>61</v>
      </c>
      <c r="I1762" s="154" t="s">
        <v>61</v>
      </c>
      <c r="J1762" s="154" t="s">
        <v>61</v>
      </c>
      <c r="K1762" s="154" t="s">
        <v>61</v>
      </c>
      <c r="L1762" s="154" t="s">
        <v>61</v>
      </c>
      <c r="M1762" s="154" t="s">
        <v>61</v>
      </c>
      <c r="N1762" s="154" t="s">
        <v>61</v>
      </c>
      <c r="O1762" s="154" t="s">
        <v>61</v>
      </c>
      <c r="P1762" s="2"/>
    </row>
    <row r="1763" spans="1:16" ht="13.5" customHeight="1" x14ac:dyDescent="0.25">
      <c r="A1763" s="155">
        <v>0.91666666666666696</v>
      </c>
      <c r="B1763" s="154" t="s">
        <v>61</v>
      </c>
      <c r="C1763" s="154" t="s">
        <v>61</v>
      </c>
      <c r="D1763" s="154" t="s">
        <v>61</v>
      </c>
      <c r="E1763" s="154" t="s">
        <v>61</v>
      </c>
      <c r="F1763" s="154" t="s">
        <v>61</v>
      </c>
      <c r="G1763" s="154" t="s">
        <v>61</v>
      </c>
      <c r="H1763" s="154" t="s">
        <v>61</v>
      </c>
      <c r="I1763" s="154" t="s">
        <v>61</v>
      </c>
      <c r="J1763" s="154" t="s">
        <v>61</v>
      </c>
      <c r="K1763" s="154" t="s">
        <v>61</v>
      </c>
      <c r="L1763" s="154" t="s">
        <v>61</v>
      </c>
      <c r="M1763" s="154" t="s">
        <v>61</v>
      </c>
      <c r="N1763" s="154" t="s">
        <v>61</v>
      </c>
      <c r="O1763" s="154" t="s">
        <v>61</v>
      </c>
      <c r="P1763" s="2"/>
    </row>
    <row r="1764" spans="1:16" ht="13.5" customHeight="1" x14ac:dyDescent="0.25">
      <c r="A1764" s="155">
        <v>0.92708333333333304</v>
      </c>
      <c r="B1764" s="154" t="s">
        <v>61</v>
      </c>
      <c r="C1764" s="154" t="s">
        <v>61</v>
      </c>
      <c r="D1764" s="154" t="s">
        <v>61</v>
      </c>
      <c r="E1764" s="154" t="s">
        <v>61</v>
      </c>
      <c r="F1764" s="154" t="s">
        <v>61</v>
      </c>
      <c r="G1764" s="154" t="s">
        <v>61</v>
      </c>
      <c r="H1764" s="154" t="s">
        <v>61</v>
      </c>
      <c r="I1764" s="154" t="s">
        <v>61</v>
      </c>
      <c r="J1764" s="154" t="s">
        <v>61</v>
      </c>
      <c r="K1764" s="154" t="s">
        <v>61</v>
      </c>
      <c r="L1764" s="154" t="s">
        <v>61</v>
      </c>
      <c r="M1764" s="154" t="s">
        <v>61</v>
      </c>
      <c r="N1764" s="154" t="s">
        <v>61</v>
      </c>
      <c r="O1764" s="154" t="s">
        <v>61</v>
      </c>
      <c r="P1764" s="2"/>
    </row>
    <row r="1765" spans="1:16" ht="13.5" customHeight="1" x14ac:dyDescent="0.25">
      <c r="A1765" s="155">
        <v>0.9375</v>
      </c>
      <c r="B1765" s="154" t="s">
        <v>61</v>
      </c>
      <c r="C1765" s="154" t="s">
        <v>61</v>
      </c>
      <c r="D1765" s="154" t="s">
        <v>61</v>
      </c>
      <c r="E1765" s="154" t="s">
        <v>61</v>
      </c>
      <c r="F1765" s="154" t="s">
        <v>61</v>
      </c>
      <c r="G1765" s="154" t="s">
        <v>61</v>
      </c>
      <c r="H1765" s="154" t="s">
        <v>61</v>
      </c>
      <c r="I1765" s="154" t="s">
        <v>61</v>
      </c>
      <c r="J1765" s="154" t="s">
        <v>61</v>
      </c>
      <c r="K1765" s="154" t="s">
        <v>61</v>
      </c>
      <c r="L1765" s="154" t="s">
        <v>61</v>
      </c>
      <c r="M1765" s="154" t="s">
        <v>61</v>
      </c>
      <c r="N1765" s="154" t="s">
        <v>61</v>
      </c>
      <c r="O1765" s="154" t="s">
        <v>61</v>
      </c>
      <c r="P1765" s="2"/>
    </row>
    <row r="1766" spans="1:16" ht="13.5" customHeight="1" x14ac:dyDescent="0.25">
      <c r="A1766" s="155">
        <v>0.94791666666666696</v>
      </c>
      <c r="B1766" s="154" t="s">
        <v>61</v>
      </c>
      <c r="C1766" s="154" t="s">
        <v>61</v>
      </c>
      <c r="D1766" s="154" t="s">
        <v>61</v>
      </c>
      <c r="E1766" s="154" t="s">
        <v>61</v>
      </c>
      <c r="F1766" s="154" t="s">
        <v>61</v>
      </c>
      <c r="G1766" s="154" t="s">
        <v>61</v>
      </c>
      <c r="H1766" s="154" t="s">
        <v>61</v>
      </c>
      <c r="I1766" s="154" t="s">
        <v>61</v>
      </c>
      <c r="J1766" s="154" t="s">
        <v>61</v>
      </c>
      <c r="K1766" s="154" t="s">
        <v>61</v>
      </c>
      <c r="L1766" s="154" t="s">
        <v>61</v>
      </c>
      <c r="M1766" s="154" t="s">
        <v>61</v>
      </c>
      <c r="N1766" s="154" t="s">
        <v>61</v>
      </c>
      <c r="O1766" s="154" t="s">
        <v>61</v>
      </c>
      <c r="P1766" s="2"/>
    </row>
    <row r="1767" spans="1:16" ht="13.5" customHeight="1" x14ac:dyDescent="0.25">
      <c r="A1767" s="155">
        <v>0.95833333333333304</v>
      </c>
      <c r="B1767" s="154" t="s">
        <v>61</v>
      </c>
      <c r="C1767" s="154" t="s">
        <v>61</v>
      </c>
      <c r="D1767" s="154" t="s">
        <v>61</v>
      </c>
      <c r="E1767" s="154" t="s">
        <v>61</v>
      </c>
      <c r="F1767" s="154" t="s">
        <v>61</v>
      </c>
      <c r="G1767" s="154" t="s">
        <v>61</v>
      </c>
      <c r="H1767" s="154" t="s">
        <v>61</v>
      </c>
      <c r="I1767" s="154" t="s">
        <v>61</v>
      </c>
      <c r="J1767" s="154" t="s">
        <v>61</v>
      </c>
      <c r="K1767" s="154" t="s">
        <v>61</v>
      </c>
      <c r="L1767" s="154" t="s">
        <v>61</v>
      </c>
      <c r="M1767" s="154" t="s">
        <v>61</v>
      </c>
      <c r="N1767" s="154" t="s">
        <v>61</v>
      </c>
      <c r="O1767" s="154" t="s">
        <v>61</v>
      </c>
      <c r="P1767" s="2"/>
    </row>
    <row r="1768" spans="1:16" ht="13.5" customHeight="1" x14ac:dyDescent="0.25">
      <c r="A1768" s="155">
        <v>0.96875</v>
      </c>
      <c r="B1768" s="154" t="s">
        <v>61</v>
      </c>
      <c r="C1768" s="154" t="s">
        <v>61</v>
      </c>
      <c r="D1768" s="154" t="s">
        <v>61</v>
      </c>
      <c r="E1768" s="154" t="s">
        <v>61</v>
      </c>
      <c r="F1768" s="154" t="s">
        <v>61</v>
      </c>
      <c r="G1768" s="154" t="s">
        <v>61</v>
      </c>
      <c r="H1768" s="154" t="s">
        <v>61</v>
      </c>
      <c r="I1768" s="154" t="s">
        <v>61</v>
      </c>
      <c r="J1768" s="154" t="s">
        <v>61</v>
      </c>
      <c r="K1768" s="154" t="s">
        <v>61</v>
      </c>
      <c r="L1768" s="154" t="s">
        <v>61</v>
      </c>
      <c r="M1768" s="154" t="s">
        <v>61</v>
      </c>
      <c r="N1768" s="154" t="s">
        <v>61</v>
      </c>
      <c r="O1768" s="154" t="s">
        <v>61</v>
      </c>
      <c r="P1768" s="2"/>
    </row>
    <row r="1769" spans="1:16" ht="13.5" customHeight="1" x14ac:dyDescent="0.25">
      <c r="A1769" s="155">
        <v>0.97916666666666696</v>
      </c>
      <c r="B1769" s="154" t="s">
        <v>61</v>
      </c>
      <c r="C1769" s="154" t="s">
        <v>61</v>
      </c>
      <c r="D1769" s="154" t="s">
        <v>61</v>
      </c>
      <c r="E1769" s="154" t="s">
        <v>61</v>
      </c>
      <c r="F1769" s="154" t="s">
        <v>61</v>
      </c>
      <c r="G1769" s="154" t="s">
        <v>61</v>
      </c>
      <c r="H1769" s="154" t="s">
        <v>61</v>
      </c>
      <c r="I1769" s="154" t="s">
        <v>61</v>
      </c>
      <c r="J1769" s="154" t="s">
        <v>61</v>
      </c>
      <c r="K1769" s="154" t="s">
        <v>61</v>
      </c>
      <c r="L1769" s="154" t="s">
        <v>61</v>
      </c>
      <c r="M1769" s="154" t="s">
        <v>61</v>
      </c>
      <c r="N1769" s="154" t="s">
        <v>61</v>
      </c>
      <c r="O1769" s="154" t="s">
        <v>61</v>
      </c>
      <c r="P1769" s="2"/>
    </row>
    <row r="1770" spans="1:16" ht="13.5" customHeight="1" thickBot="1" x14ac:dyDescent="0.3">
      <c r="A1770" s="156">
        <v>0.98958333333333304</v>
      </c>
      <c r="B1770" s="154" t="s">
        <v>61</v>
      </c>
      <c r="C1770" s="154" t="s">
        <v>61</v>
      </c>
      <c r="D1770" s="154" t="s">
        <v>61</v>
      </c>
      <c r="E1770" s="154" t="s">
        <v>61</v>
      </c>
      <c r="F1770" s="154" t="s">
        <v>61</v>
      </c>
      <c r="G1770" s="154" t="s">
        <v>61</v>
      </c>
      <c r="H1770" s="154" t="s">
        <v>61</v>
      </c>
      <c r="I1770" s="154" t="s">
        <v>61</v>
      </c>
      <c r="J1770" s="154" t="s">
        <v>61</v>
      </c>
      <c r="K1770" s="154" t="s">
        <v>61</v>
      </c>
      <c r="L1770" s="154" t="s">
        <v>61</v>
      </c>
      <c r="M1770" s="154" t="s">
        <v>61</v>
      </c>
      <c r="N1770" s="154" t="s">
        <v>61</v>
      </c>
      <c r="O1770" s="154" t="s">
        <v>61</v>
      </c>
      <c r="P1770" s="2"/>
    </row>
    <row r="1771" spans="1:16" ht="13.5" customHeight="1" thickTop="1" x14ac:dyDescent="0.25">
      <c r="A1771" s="157" t="s">
        <v>44</v>
      </c>
      <c r="B1771" s="158">
        <f t="shared" ref="B1771:M1771" si="113">SUM(B1703:B1750)</f>
        <v>0</v>
      </c>
      <c r="C1771" s="158">
        <f t="shared" si="113"/>
        <v>0</v>
      </c>
      <c r="D1771" s="158">
        <f t="shared" si="113"/>
        <v>0</v>
      </c>
      <c r="E1771" s="158">
        <f t="shared" si="113"/>
        <v>0</v>
      </c>
      <c r="F1771" s="158">
        <f t="shared" si="113"/>
        <v>0</v>
      </c>
      <c r="G1771" s="158">
        <f t="shared" si="113"/>
        <v>0</v>
      </c>
      <c r="H1771" s="158">
        <f t="shared" si="113"/>
        <v>0</v>
      </c>
      <c r="I1771" s="158">
        <f t="shared" si="113"/>
        <v>0</v>
      </c>
      <c r="J1771" s="158">
        <f t="shared" si="113"/>
        <v>0</v>
      </c>
      <c r="K1771" s="158">
        <f t="shared" si="113"/>
        <v>0</v>
      </c>
      <c r="L1771" s="158">
        <f t="shared" si="113"/>
        <v>0</v>
      </c>
      <c r="M1771" s="158">
        <f t="shared" si="113"/>
        <v>0</v>
      </c>
      <c r="N1771" s="159"/>
      <c r="O1771" s="159"/>
    </row>
    <row r="1772" spans="1:16" ht="13.5" customHeight="1" x14ac:dyDescent="0.25">
      <c r="A1772" s="160" t="s">
        <v>45</v>
      </c>
      <c r="B1772" s="154">
        <f t="shared" ref="B1772:M1772" si="114">SUM(B1699:B1762)</f>
        <v>0</v>
      </c>
      <c r="C1772" s="154">
        <f t="shared" si="114"/>
        <v>0</v>
      </c>
      <c r="D1772" s="154">
        <f t="shared" si="114"/>
        <v>0</v>
      </c>
      <c r="E1772" s="154">
        <f t="shared" si="114"/>
        <v>0</v>
      </c>
      <c r="F1772" s="154">
        <f t="shared" si="114"/>
        <v>0</v>
      </c>
      <c r="G1772" s="154">
        <f t="shared" si="114"/>
        <v>0</v>
      </c>
      <c r="H1772" s="154">
        <f t="shared" si="114"/>
        <v>0</v>
      </c>
      <c r="I1772" s="154">
        <f t="shared" si="114"/>
        <v>0</v>
      </c>
      <c r="J1772" s="154">
        <f t="shared" si="114"/>
        <v>0</v>
      </c>
      <c r="K1772" s="154">
        <f t="shared" si="114"/>
        <v>0</v>
      </c>
      <c r="L1772" s="154">
        <f t="shared" si="114"/>
        <v>0</v>
      </c>
      <c r="M1772" s="154">
        <f t="shared" si="114"/>
        <v>0</v>
      </c>
      <c r="N1772" s="161"/>
      <c r="O1772" s="161"/>
    </row>
    <row r="1773" spans="1:16" ht="13.5" customHeight="1" x14ac:dyDescent="0.25">
      <c r="A1773" s="154" t="s">
        <v>46</v>
      </c>
      <c r="B1773" s="154">
        <f t="shared" ref="B1773:M1773" si="115">SUM(B1699:B1770)</f>
        <v>0</v>
      </c>
      <c r="C1773" s="154">
        <f t="shared" si="115"/>
        <v>0</v>
      </c>
      <c r="D1773" s="154">
        <f t="shared" si="115"/>
        <v>0</v>
      </c>
      <c r="E1773" s="154">
        <f t="shared" si="115"/>
        <v>0</v>
      </c>
      <c r="F1773" s="154">
        <f t="shared" si="115"/>
        <v>0</v>
      </c>
      <c r="G1773" s="154">
        <f t="shared" si="115"/>
        <v>0</v>
      </c>
      <c r="H1773" s="154">
        <f t="shared" si="115"/>
        <v>0</v>
      </c>
      <c r="I1773" s="154">
        <f t="shared" si="115"/>
        <v>0</v>
      </c>
      <c r="J1773" s="154">
        <f t="shared" si="115"/>
        <v>0</v>
      </c>
      <c r="K1773" s="154">
        <f t="shared" si="115"/>
        <v>0</v>
      </c>
      <c r="L1773" s="154">
        <f t="shared" si="115"/>
        <v>0</v>
      </c>
      <c r="M1773" s="154">
        <f t="shared" si="115"/>
        <v>0</v>
      </c>
      <c r="N1773" s="161"/>
      <c r="O1773" s="161"/>
    </row>
    <row r="1774" spans="1:16" ht="13.5" customHeight="1" thickBot="1" x14ac:dyDescent="0.3">
      <c r="A1774" s="162" t="s">
        <v>47</v>
      </c>
      <c r="B1774" s="162">
        <f t="shared" ref="B1774:M1774" si="116">SUM(B1675:B1770)</f>
        <v>0</v>
      </c>
      <c r="C1774" s="162">
        <f t="shared" si="116"/>
        <v>0</v>
      </c>
      <c r="D1774" s="162">
        <f t="shared" si="116"/>
        <v>0</v>
      </c>
      <c r="E1774" s="162">
        <f t="shared" si="116"/>
        <v>0</v>
      </c>
      <c r="F1774" s="162">
        <f t="shared" si="116"/>
        <v>0</v>
      </c>
      <c r="G1774" s="162">
        <f t="shared" si="116"/>
        <v>0</v>
      </c>
      <c r="H1774" s="162">
        <f t="shared" si="116"/>
        <v>0</v>
      </c>
      <c r="I1774" s="162">
        <f t="shared" si="116"/>
        <v>0</v>
      </c>
      <c r="J1774" s="162">
        <f t="shared" si="116"/>
        <v>0</v>
      </c>
      <c r="K1774" s="162">
        <f t="shared" si="116"/>
        <v>0</v>
      </c>
      <c r="L1774" s="162">
        <f t="shared" si="116"/>
        <v>0</v>
      </c>
      <c r="M1774" s="162">
        <f t="shared" si="116"/>
        <v>0</v>
      </c>
      <c r="N1774" s="163"/>
      <c r="O1774" s="163"/>
    </row>
    <row r="1775" spans="1:16" ht="13.5" customHeight="1" thickTop="1" x14ac:dyDescent="0.25">
      <c r="N1775" s="164"/>
      <c r="O1775" s="164"/>
    </row>
    <row r="1776" spans="1:16" ht="13.5" customHeight="1" thickBot="1" x14ac:dyDescent="0.3">
      <c r="A1776" s="165" t="s">
        <v>9</v>
      </c>
      <c r="B1776" s="166" t="s">
        <v>56</v>
      </c>
      <c r="C1776" s="166">
        <f>C1672+1</f>
        <v>44847</v>
      </c>
      <c r="D1776" s="165"/>
      <c r="E1776" s="165"/>
      <c r="F1776" s="165"/>
      <c r="G1776" s="165"/>
      <c r="H1776" s="165"/>
      <c r="I1776" s="165"/>
      <c r="J1776" s="165"/>
      <c r="K1776" s="165"/>
      <c r="L1776" s="165"/>
      <c r="M1776" s="165"/>
      <c r="N1776" s="167"/>
      <c r="O1776" s="167"/>
    </row>
    <row r="1777" spans="1:16" ht="13.5" customHeight="1" thickTop="1" thickBot="1" x14ac:dyDescent="0.3">
      <c r="A1777" s="165"/>
      <c r="B1777" s="521" t="s">
        <v>30</v>
      </c>
      <c r="C1777" s="521" t="s">
        <v>31</v>
      </c>
      <c r="D1777" s="521" t="s">
        <v>32</v>
      </c>
      <c r="E1777" s="521" t="s">
        <v>33</v>
      </c>
      <c r="F1777" s="521" t="s">
        <v>34</v>
      </c>
      <c r="G1777" s="521" t="s">
        <v>35</v>
      </c>
      <c r="H1777" s="521" t="s">
        <v>36</v>
      </c>
      <c r="I1777" s="521" t="s">
        <v>37</v>
      </c>
      <c r="J1777" s="521" t="s">
        <v>38</v>
      </c>
      <c r="K1777" s="521" t="s">
        <v>39</v>
      </c>
      <c r="L1777" s="521" t="s">
        <v>40</v>
      </c>
      <c r="M1777" s="521" t="s">
        <v>41</v>
      </c>
      <c r="N1777" s="523" t="s">
        <v>42</v>
      </c>
      <c r="O1777" s="523" t="s">
        <v>43</v>
      </c>
    </row>
    <row r="1778" spans="1:16" ht="13.5" customHeight="1" thickTop="1" thickBot="1" x14ac:dyDescent="0.3">
      <c r="A1778" s="168" t="s">
        <v>50</v>
      </c>
      <c r="B1778" s="522"/>
      <c r="C1778" s="522"/>
      <c r="D1778" s="522"/>
      <c r="E1778" s="522"/>
      <c r="F1778" s="522"/>
      <c r="G1778" s="522"/>
      <c r="H1778" s="522"/>
      <c r="I1778" s="522"/>
      <c r="J1778" s="522"/>
      <c r="K1778" s="522"/>
      <c r="L1778" s="522"/>
      <c r="M1778" s="522"/>
      <c r="N1778" s="524"/>
      <c r="O1778" s="524"/>
    </row>
    <row r="1779" spans="1:16" ht="13.5" customHeight="1" thickTop="1" x14ac:dyDescent="0.25">
      <c r="A1779" s="153">
        <v>0</v>
      </c>
      <c r="B1779" s="154" t="s">
        <v>61</v>
      </c>
      <c r="C1779" s="154" t="s">
        <v>61</v>
      </c>
      <c r="D1779" s="154" t="s">
        <v>61</v>
      </c>
      <c r="E1779" s="154" t="s">
        <v>61</v>
      </c>
      <c r="F1779" s="154" t="s">
        <v>61</v>
      </c>
      <c r="G1779" s="154" t="s">
        <v>61</v>
      </c>
      <c r="H1779" s="154" t="s">
        <v>61</v>
      </c>
      <c r="I1779" s="154" t="s">
        <v>61</v>
      </c>
      <c r="J1779" s="154" t="s">
        <v>61</v>
      </c>
      <c r="K1779" s="154" t="s">
        <v>61</v>
      </c>
      <c r="L1779" s="154" t="s">
        <v>61</v>
      </c>
      <c r="M1779" s="154" t="s">
        <v>61</v>
      </c>
      <c r="N1779" s="154" t="s">
        <v>61</v>
      </c>
      <c r="O1779" s="154" t="s">
        <v>61</v>
      </c>
      <c r="P1779" s="2"/>
    </row>
    <row r="1780" spans="1:16" ht="13.5" customHeight="1" x14ac:dyDescent="0.25">
      <c r="A1780" s="155">
        <v>1.0416666666666666E-2</v>
      </c>
      <c r="B1780" s="154" t="s">
        <v>61</v>
      </c>
      <c r="C1780" s="154" t="s">
        <v>61</v>
      </c>
      <c r="D1780" s="154" t="s">
        <v>61</v>
      </c>
      <c r="E1780" s="154" t="s">
        <v>61</v>
      </c>
      <c r="F1780" s="154" t="s">
        <v>61</v>
      </c>
      <c r="G1780" s="154" t="s">
        <v>61</v>
      </c>
      <c r="H1780" s="154" t="s">
        <v>61</v>
      </c>
      <c r="I1780" s="154" t="s">
        <v>61</v>
      </c>
      <c r="J1780" s="154" t="s">
        <v>61</v>
      </c>
      <c r="K1780" s="154" t="s">
        <v>61</v>
      </c>
      <c r="L1780" s="154" t="s">
        <v>61</v>
      </c>
      <c r="M1780" s="154" t="s">
        <v>61</v>
      </c>
      <c r="N1780" s="154" t="s">
        <v>61</v>
      </c>
      <c r="O1780" s="154" t="s">
        <v>61</v>
      </c>
      <c r="P1780" s="2"/>
    </row>
    <row r="1781" spans="1:16" ht="13.5" customHeight="1" x14ac:dyDescent="0.25">
      <c r="A1781" s="155">
        <v>2.0833333333333332E-2</v>
      </c>
      <c r="B1781" s="154" t="s">
        <v>61</v>
      </c>
      <c r="C1781" s="154" t="s">
        <v>61</v>
      </c>
      <c r="D1781" s="154" t="s">
        <v>61</v>
      </c>
      <c r="E1781" s="154" t="s">
        <v>61</v>
      </c>
      <c r="F1781" s="154" t="s">
        <v>61</v>
      </c>
      <c r="G1781" s="154" t="s">
        <v>61</v>
      </c>
      <c r="H1781" s="154" t="s">
        <v>61</v>
      </c>
      <c r="I1781" s="154" t="s">
        <v>61</v>
      </c>
      <c r="J1781" s="154" t="s">
        <v>61</v>
      </c>
      <c r="K1781" s="154" t="s">
        <v>61</v>
      </c>
      <c r="L1781" s="154" t="s">
        <v>61</v>
      </c>
      <c r="M1781" s="154" t="s">
        <v>61</v>
      </c>
      <c r="N1781" s="154" t="s">
        <v>61</v>
      </c>
      <c r="O1781" s="154" t="s">
        <v>61</v>
      </c>
      <c r="P1781" s="2"/>
    </row>
    <row r="1782" spans="1:16" ht="13.5" customHeight="1" x14ac:dyDescent="0.25">
      <c r="A1782" s="155">
        <v>3.125E-2</v>
      </c>
      <c r="B1782" s="154" t="s">
        <v>61</v>
      </c>
      <c r="C1782" s="154" t="s">
        <v>61</v>
      </c>
      <c r="D1782" s="154" t="s">
        <v>61</v>
      </c>
      <c r="E1782" s="154" t="s">
        <v>61</v>
      </c>
      <c r="F1782" s="154" t="s">
        <v>61</v>
      </c>
      <c r="G1782" s="154" t="s">
        <v>61</v>
      </c>
      <c r="H1782" s="154" t="s">
        <v>61</v>
      </c>
      <c r="I1782" s="154" t="s">
        <v>61</v>
      </c>
      <c r="J1782" s="154" t="s">
        <v>61</v>
      </c>
      <c r="K1782" s="154" t="s">
        <v>61</v>
      </c>
      <c r="L1782" s="154" t="s">
        <v>61</v>
      </c>
      <c r="M1782" s="154" t="s">
        <v>61</v>
      </c>
      <c r="N1782" s="154" t="s">
        <v>61</v>
      </c>
      <c r="O1782" s="154" t="s">
        <v>61</v>
      </c>
      <c r="P1782" s="2"/>
    </row>
    <row r="1783" spans="1:16" ht="13.5" customHeight="1" x14ac:dyDescent="0.25">
      <c r="A1783" s="155">
        <v>4.1666666666666664E-2</v>
      </c>
      <c r="B1783" s="154" t="s">
        <v>61</v>
      </c>
      <c r="C1783" s="154" t="s">
        <v>61</v>
      </c>
      <c r="D1783" s="154" t="s">
        <v>61</v>
      </c>
      <c r="E1783" s="154" t="s">
        <v>61</v>
      </c>
      <c r="F1783" s="154" t="s">
        <v>61</v>
      </c>
      <c r="G1783" s="154" t="s">
        <v>61</v>
      </c>
      <c r="H1783" s="154" t="s">
        <v>61</v>
      </c>
      <c r="I1783" s="154" t="s">
        <v>61</v>
      </c>
      <c r="J1783" s="154" t="s">
        <v>61</v>
      </c>
      <c r="K1783" s="154" t="s">
        <v>61</v>
      </c>
      <c r="L1783" s="154" t="s">
        <v>61</v>
      </c>
      <c r="M1783" s="154" t="s">
        <v>61</v>
      </c>
      <c r="N1783" s="154" t="s">
        <v>61</v>
      </c>
      <c r="O1783" s="154" t="s">
        <v>61</v>
      </c>
      <c r="P1783" s="2"/>
    </row>
    <row r="1784" spans="1:16" ht="13.5" customHeight="1" x14ac:dyDescent="0.25">
      <c r="A1784" s="155">
        <v>5.2083333333333336E-2</v>
      </c>
      <c r="B1784" s="154" t="s">
        <v>61</v>
      </c>
      <c r="C1784" s="154" t="s">
        <v>61</v>
      </c>
      <c r="D1784" s="154" t="s">
        <v>61</v>
      </c>
      <c r="E1784" s="154" t="s">
        <v>61</v>
      </c>
      <c r="F1784" s="154" t="s">
        <v>61</v>
      </c>
      <c r="G1784" s="154" t="s">
        <v>61</v>
      </c>
      <c r="H1784" s="154" t="s">
        <v>61</v>
      </c>
      <c r="I1784" s="154" t="s">
        <v>61</v>
      </c>
      <c r="J1784" s="154" t="s">
        <v>61</v>
      </c>
      <c r="K1784" s="154" t="s">
        <v>61</v>
      </c>
      <c r="L1784" s="154" t="s">
        <v>61</v>
      </c>
      <c r="M1784" s="154" t="s">
        <v>61</v>
      </c>
      <c r="N1784" s="154" t="s">
        <v>61</v>
      </c>
      <c r="O1784" s="154" t="s">
        <v>61</v>
      </c>
      <c r="P1784" s="2"/>
    </row>
    <row r="1785" spans="1:16" ht="13.5" customHeight="1" x14ac:dyDescent="0.25">
      <c r="A1785" s="155">
        <v>6.25E-2</v>
      </c>
      <c r="B1785" s="154" t="s">
        <v>61</v>
      </c>
      <c r="C1785" s="154" t="s">
        <v>61</v>
      </c>
      <c r="D1785" s="154" t="s">
        <v>61</v>
      </c>
      <c r="E1785" s="154" t="s">
        <v>61</v>
      </c>
      <c r="F1785" s="154" t="s">
        <v>61</v>
      </c>
      <c r="G1785" s="154" t="s">
        <v>61</v>
      </c>
      <c r="H1785" s="154" t="s">
        <v>61</v>
      </c>
      <c r="I1785" s="154" t="s">
        <v>61</v>
      </c>
      <c r="J1785" s="154" t="s">
        <v>61</v>
      </c>
      <c r="K1785" s="154" t="s">
        <v>61</v>
      </c>
      <c r="L1785" s="154" t="s">
        <v>61</v>
      </c>
      <c r="M1785" s="154" t="s">
        <v>61</v>
      </c>
      <c r="N1785" s="154" t="s">
        <v>61</v>
      </c>
      <c r="O1785" s="154" t="s">
        <v>61</v>
      </c>
      <c r="P1785" s="2"/>
    </row>
    <row r="1786" spans="1:16" ht="13.5" customHeight="1" x14ac:dyDescent="0.25">
      <c r="A1786" s="155">
        <v>7.2916666666666699E-2</v>
      </c>
      <c r="B1786" s="154" t="s">
        <v>61</v>
      </c>
      <c r="C1786" s="154" t="s">
        <v>61</v>
      </c>
      <c r="D1786" s="154" t="s">
        <v>61</v>
      </c>
      <c r="E1786" s="154" t="s">
        <v>61</v>
      </c>
      <c r="F1786" s="154" t="s">
        <v>61</v>
      </c>
      <c r="G1786" s="154" t="s">
        <v>61</v>
      </c>
      <c r="H1786" s="154" t="s">
        <v>61</v>
      </c>
      <c r="I1786" s="154" t="s">
        <v>61</v>
      </c>
      <c r="J1786" s="154" t="s">
        <v>61</v>
      </c>
      <c r="K1786" s="154" t="s">
        <v>61</v>
      </c>
      <c r="L1786" s="154" t="s">
        <v>61</v>
      </c>
      <c r="M1786" s="154" t="s">
        <v>61</v>
      </c>
      <c r="N1786" s="154" t="s">
        <v>61</v>
      </c>
      <c r="O1786" s="154" t="s">
        <v>61</v>
      </c>
      <c r="P1786" s="2"/>
    </row>
    <row r="1787" spans="1:16" ht="13.5" customHeight="1" x14ac:dyDescent="0.25">
      <c r="A1787" s="155">
        <v>8.3333333333333301E-2</v>
      </c>
      <c r="B1787" s="154" t="s">
        <v>61</v>
      </c>
      <c r="C1787" s="154" t="s">
        <v>61</v>
      </c>
      <c r="D1787" s="154" t="s">
        <v>61</v>
      </c>
      <c r="E1787" s="154" t="s">
        <v>61</v>
      </c>
      <c r="F1787" s="154" t="s">
        <v>61</v>
      </c>
      <c r="G1787" s="154" t="s">
        <v>61</v>
      </c>
      <c r="H1787" s="154" t="s">
        <v>61</v>
      </c>
      <c r="I1787" s="154" t="s">
        <v>61</v>
      </c>
      <c r="J1787" s="154" t="s">
        <v>61</v>
      </c>
      <c r="K1787" s="154" t="s">
        <v>61</v>
      </c>
      <c r="L1787" s="154" t="s">
        <v>61</v>
      </c>
      <c r="M1787" s="154" t="s">
        <v>61</v>
      </c>
      <c r="N1787" s="154" t="s">
        <v>61</v>
      </c>
      <c r="O1787" s="154" t="s">
        <v>61</v>
      </c>
      <c r="P1787" s="2"/>
    </row>
    <row r="1788" spans="1:16" ht="13.5" customHeight="1" x14ac:dyDescent="0.25">
      <c r="A1788" s="155">
        <v>9.375E-2</v>
      </c>
      <c r="B1788" s="154" t="s">
        <v>61</v>
      </c>
      <c r="C1788" s="154" t="s">
        <v>61</v>
      </c>
      <c r="D1788" s="154" t="s">
        <v>61</v>
      </c>
      <c r="E1788" s="154" t="s">
        <v>61</v>
      </c>
      <c r="F1788" s="154" t="s">
        <v>61</v>
      </c>
      <c r="G1788" s="154" t="s">
        <v>61</v>
      </c>
      <c r="H1788" s="154" t="s">
        <v>61</v>
      </c>
      <c r="I1788" s="154" t="s">
        <v>61</v>
      </c>
      <c r="J1788" s="154" t="s">
        <v>61</v>
      </c>
      <c r="K1788" s="154" t="s">
        <v>61</v>
      </c>
      <c r="L1788" s="154" t="s">
        <v>61</v>
      </c>
      <c r="M1788" s="154" t="s">
        <v>61</v>
      </c>
      <c r="N1788" s="154" t="s">
        <v>61</v>
      </c>
      <c r="O1788" s="154" t="s">
        <v>61</v>
      </c>
      <c r="P1788" s="2"/>
    </row>
    <row r="1789" spans="1:16" ht="13.5" customHeight="1" x14ac:dyDescent="0.25">
      <c r="A1789" s="155">
        <v>0.104166666666667</v>
      </c>
      <c r="B1789" s="154" t="s">
        <v>61</v>
      </c>
      <c r="C1789" s="154" t="s">
        <v>61</v>
      </c>
      <c r="D1789" s="154" t="s">
        <v>61</v>
      </c>
      <c r="E1789" s="154" t="s">
        <v>61</v>
      </c>
      <c r="F1789" s="154" t="s">
        <v>61</v>
      </c>
      <c r="G1789" s="154" t="s">
        <v>61</v>
      </c>
      <c r="H1789" s="154" t="s">
        <v>61</v>
      </c>
      <c r="I1789" s="154" t="s">
        <v>61</v>
      </c>
      <c r="J1789" s="154" t="s">
        <v>61</v>
      </c>
      <c r="K1789" s="154" t="s">
        <v>61</v>
      </c>
      <c r="L1789" s="154" t="s">
        <v>61</v>
      </c>
      <c r="M1789" s="154" t="s">
        <v>61</v>
      </c>
      <c r="N1789" s="154" t="s">
        <v>61</v>
      </c>
      <c r="O1789" s="154" t="s">
        <v>61</v>
      </c>
      <c r="P1789" s="2"/>
    </row>
    <row r="1790" spans="1:16" ht="13.5" customHeight="1" x14ac:dyDescent="0.25">
      <c r="A1790" s="155">
        <v>0.114583333333333</v>
      </c>
      <c r="B1790" s="154" t="s">
        <v>61</v>
      </c>
      <c r="C1790" s="154" t="s">
        <v>61</v>
      </c>
      <c r="D1790" s="154" t="s">
        <v>61</v>
      </c>
      <c r="E1790" s="154" t="s">
        <v>61</v>
      </c>
      <c r="F1790" s="154" t="s">
        <v>61</v>
      </c>
      <c r="G1790" s="154" t="s">
        <v>61</v>
      </c>
      <c r="H1790" s="154" t="s">
        <v>61</v>
      </c>
      <c r="I1790" s="154" t="s">
        <v>61</v>
      </c>
      <c r="J1790" s="154" t="s">
        <v>61</v>
      </c>
      <c r="K1790" s="154" t="s">
        <v>61</v>
      </c>
      <c r="L1790" s="154" t="s">
        <v>61</v>
      </c>
      <c r="M1790" s="154" t="s">
        <v>61</v>
      </c>
      <c r="N1790" s="154" t="s">
        <v>61</v>
      </c>
      <c r="O1790" s="154" t="s">
        <v>61</v>
      </c>
      <c r="P1790" s="2"/>
    </row>
    <row r="1791" spans="1:16" ht="13.5" customHeight="1" x14ac:dyDescent="0.25">
      <c r="A1791" s="155">
        <v>0.125</v>
      </c>
      <c r="B1791" s="154" t="s">
        <v>61</v>
      </c>
      <c r="C1791" s="154" t="s">
        <v>61</v>
      </c>
      <c r="D1791" s="154" t="s">
        <v>61</v>
      </c>
      <c r="E1791" s="154" t="s">
        <v>61</v>
      </c>
      <c r="F1791" s="154" t="s">
        <v>61</v>
      </c>
      <c r="G1791" s="154" t="s">
        <v>61</v>
      </c>
      <c r="H1791" s="154" t="s">
        <v>61</v>
      </c>
      <c r="I1791" s="154" t="s">
        <v>61</v>
      </c>
      <c r="J1791" s="154" t="s">
        <v>61</v>
      </c>
      <c r="K1791" s="154" t="s">
        <v>61</v>
      </c>
      <c r="L1791" s="154" t="s">
        <v>61</v>
      </c>
      <c r="M1791" s="154" t="s">
        <v>61</v>
      </c>
      <c r="N1791" s="154" t="s">
        <v>61</v>
      </c>
      <c r="O1791" s="154" t="s">
        <v>61</v>
      </c>
      <c r="P1791" s="2"/>
    </row>
    <row r="1792" spans="1:16" ht="13.5" customHeight="1" x14ac:dyDescent="0.25">
      <c r="A1792" s="155">
        <v>0.13541666666666699</v>
      </c>
      <c r="B1792" s="154" t="s">
        <v>61</v>
      </c>
      <c r="C1792" s="154" t="s">
        <v>61</v>
      </c>
      <c r="D1792" s="154" t="s">
        <v>61</v>
      </c>
      <c r="E1792" s="154" t="s">
        <v>61</v>
      </c>
      <c r="F1792" s="154" t="s">
        <v>61</v>
      </c>
      <c r="G1792" s="154" t="s">
        <v>61</v>
      </c>
      <c r="H1792" s="154" t="s">
        <v>61</v>
      </c>
      <c r="I1792" s="154" t="s">
        <v>61</v>
      </c>
      <c r="J1792" s="154" t="s">
        <v>61</v>
      </c>
      <c r="K1792" s="154" t="s">
        <v>61</v>
      </c>
      <c r="L1792" s="154" t="s">
        <v>61</v>
      </c>
      <c r="M1792" s="154" t="s">
        <v>61</v>
      </c>
      <c r="N1792" s="154" t="s">
        <v>61</v>
      </c>
      <c r="O1792" s="154" t="s">
        <v>61</v>
      </c>
      <c r="P1792" s="2"/>
    </row>
    <row r="1793" spans="1:16" ht="13.5" customHeight="1" x14ac:dyDescent="0.25">
      <c r="A1793" s="155">
        <v>0.14583333333333301</v>
      </c>
      <c r="B1793" s="154" t="s">
        <v>61</v>
      </c>
      <c r="C1793" s="154" t="s">
        <v>61</v>
      </c>
      <c r="D1793" s="154" t="s">
        <v>61</v>
      </c>
      <c r="E1793" s="154" t="s">
        <v>61</v>
      </c>
      <c r="F1793" s="154" t="s">
        <v>61</v>
      </c>
      <c r="G1793" s="154" t="s">
        <v>61</v>
      </c>
      <c r="H1793" s="154" t="s">
        <v>61</v>
      </c>
      <c r="I1793" s="154" t="s">
        <v>61</v>
      </c>
      <c r="J1793" s="154" t="s">
        <v>61</v>
      </c>
      <c r="K1793" s="154" t="s">
        <v>61</v>
      </c>
      <c r="L1793" s="154" t="s">
        <v>61</v>
      </c>
      <c r="M1793" s="154" t="s">
        <v>61</v>
      </c>
      <c r="N1793" s="154" t="s">
        <v>61</v>
      </c>
      <c r="O1793" s="154" t="s">
        <v>61</v>
      </c>
      <c r="P1793" s="2"/>
    </row>
    <row r="1794" spans="1:16" ht="13.5" customHeight="1" x14ac:dyDescent="0.25">
      <c r="A1794" s="155">
        <v>0.15625</v>
      </c>
      <c r="B1794" s="154" t="s">
        <v>61</v>
      </c>
      <c r="C1794" s="154" t="s">
        <v>61</v>
      </c>
      <c r="D1794" s="154" t="s">
        <v>61</v>
      </c>
      <c r="E1794" s="154" t="s">
        <v>61</v>
      </c>
      <c r="F1794" s="154" t="s">
        <v>61</v>
      </c>
      <c r="G1794" s="154" t="s">
        <v>61</v>
      </c>
      <c r="H1794" s="154" t="s">
        <v>61</v>
      </c>
      <c r="I1794" s="154" t="s">
        <v>61</v>
      </c>
      <c r="J1794" s="154" t="s">
        <v>61</v>
      </c>
      <c r="K1794" s="154" t="s">
        <v>61</v>
      </c>
      <c r="L1794" s="154" t="s">
        <v>61</v>
      </c>
      <c r="M1794" s="154" t="s">
        <v>61</v>
      </c>
      <c r="N1794" s="154" t="s">
        <v>61</v>
      </c>
      <c r="O1794" s="154" t="s">
        <v>61</v>
      </c>
      <c r="P1794" s="2"/>
    </row>
    <row r="1795" spans="1:16" ht="13.5" customHeight="1" x14ac:dyDescent="0.25">
      <c r="A1795" s="155">
        <v>0.16666666666666699</v>
      </c>
      <c r="B1795" s="154" t="s">
        <v>61</v>
      </c>
      <c r="C1795" s="154" t="s">
        <v>61</v>
      </c>
      <c r="D1795" s="154" t="s">
        <v>61</v>
      </c>
      <c r="E1795" s="154" t="s">
        <v>61</v>
      </c>
      <c r="F1795" s="154" t="s">
        <v>61</v>
      </c>
      <c r="G1795" s="154" t="s">
        <v>61</v>
      </c>
      <c r="H1795" s="154" t="s">
        <v>61</v>
      </c>
      <c r="I1795" s="154" t="s">
        <v>61</v>
      </c>
      <c r="J1795" s="154" t="s">
        <v>61</v>
      </c>
      <c r="K1795" s="154" t="s">
        <v>61</v>
      </c>
      <c r="L1795" s="154" t="s">
        <v>61</v>
      </c>
      <c r="M1795" s="154" t="s">
        <v>61</v>
      </c>
      <c r="N1795" s="154" t="s">
        <v>61</v>
      </c>
      <c r="O1795" s="154" t="s">
        <v>61</v>
      </c>
      <c r="P1795" s="2"/>
    </row>
    <row r="1796" spans="1:16" ht="13.5" customHeight="1" x14ac:dyDescent="0.25">
      <c r="A1796" s="155">
        <v>0.17708333333333301</v>
      </c>
      <c r="B1796" s="154" t="s">
        <v>61</v>
      </c>
      <c r="C1796" s="154" t="s">
        <v>61</v>
      </c>
      <c r="D1796" s="154" t="s">
        <v>61</v>
      </c>
      <c r="E1796" s="154" t="s">
        <v>61</v>
      </c>
      <c r="F1796" s="154" t="s">
        <v>61</v>
      </c>
      <c r="G1796" s="154" t="s">
        <v>61</v>
      </c>
      <c r="H1796" s="154" t="s">
        <v>61</v>
      </c>
      <c r="I1796" s="154" t="s">
        <v>61</v>
      </c>
      <c r="J1796" s="154" t="s">
        <v>61</v>
      </c>
      <c r="K1796" s="154" t="s">
        <v>61</v>
      </c>
      <c r="L1796" s="154" t="s">
        <v>61</v>
      </c>
      <c r="M1796" s="154" t="s">
        <v>61</v>
      </c>
      <c r="N1796" s="154" t="s">
        <v>61</v>
      </c>
      <c r="O1796" s="154" t="s">
        <v>61</v>
      </c>
      <c r="P1796" s="2"/>
    </row>
    <row r="1797" spans="1:16" ht="13.5" customHeight="1" x14ac:dyDescent="0.25">
      <c r="A1797" s="155">
        <v>0.1875</v>
      </c>
      <c r="B1797" s="154" t="s">
        <v>61</v>
      </c>
      <c r="C1797" s="154" t="s">
        <v>61</v>
      </c>
      <c r="D1797" s="154" t="s">
        <v>61</v>
      </c>
      <c r="E1797" s="154" t="s">
        <v>61</v>
      </c>
      <c r="F1797" s="154" t="s">
        <v>61</v>
      </c>
      <c r="G1797" s="154" t="s">
        <v>61</v>
      </c>
      <c r="H1797" s="154" t="s">
        <v>61</v>
      </c>
      <c r="I1797" s="154" t="s">
        <v>61</v>
      </c>
      <c r="J1797" s="154" t="s">
        <v>61</v>
      </c>
      <c r="K1797" s="154" t="s">
        <v>61</v>
      </c>
      <c r="L1797" s="154" t="s">
        <v>61</v>
      </c>
      <c r="M1797" s="154" t="s">
        <v>61</v>
      </c>
      <c r="N1797" s="154" t="s">
        <v>61</v>
      </c>
      <c r="O1797" s="154" t="s">
        <v>61</v>
      </c>
      <c r="P1797" s="2"/>
    </row>
    <row r="1798" spans="1:16" ht="13.5" customHeight="1" x14ac:dyDescent="0.25">
      <c r="A1798" s="155">
        <v>0.19791666666666699</v>
      </c>
      <c r="B1798" s="154" t="s">
        <v>61</v>
      </c>
      <c r="C1798" s="154" t="s">
        <v>61</v>
      </c>
      <c r="D1798" s="154" t="s">
        <v>61</v>
      </c>
      <c r="E1798" s="154" t="s">
        <v>61</v>
      </c>
      <c r="F1798" s="154" t="s">
        <v>61</v>
      </c>
      <c r="G1798" s="154" t="s">
        <v>61</v>
      </c>
      <c r="H1798" s="154" t="s">
        <v>61</v>
      </c>
      <c r="I1798" s="154" t="s">
        <v>61</v>
      </c>
      <c r="J1798" s="154" t="s">
        <v>61</v>
      </c>
      <c r="K1798" s="154" t="s">
        <v>61</v>
      </c>
      <c r="L1798" s="154" t="s">
        <v>61</v>
      </c>
      <c r="M1798" s="154" t="s">
        <v>61</v>
      </c>
      <c r="N1798" s="154" t="s">
        <v>61</v>
      </c>
      <c r="O1798" s="154" t="s">
        <v>61</v>
      </c>
      <c r="P1798" s="2"/>
    </row>
    <row r="1799" spans="1:16" ht="13.5" customHeight="1" x14ac:dyDescent="0.25">
      <c r="A1799" s="155">
        <v>0.20833333333333301</v>
      </c>
      <c r="B1799" s="154" t="s">
        <v>61</v>
      </c>
      <c r="C1799" s="154" t="s">
        <v>61</v>
      </c>
      <c r="D1799" s="154" t="s">
        <v>61</v>
      </c>
      <c r="E1799" s="154" t="s">
        <v>61</v>
      </c>
      <c r="F1799" s="154" t="s">
        <v>61</v>
      </c>
      <c r="G1799" s="154" t="s">
        <v>61</v>
      </c>
      <c r="H1799" s="154" t="s">
        <v>61</v>
      </c>
      <c r="I1799" s="154" t="s">
        <v>61</v>
      </c>
      <c r="J1799" s="154" t="s">
        <v>61</v>
      </c>
      <c r="K1799" s="154" t="s">
        <v>61</v>
      </c>
      <c r="L1799" s="154" t="s">
        <v>61</v>
      </c>
      <c r="M1799" s="154" t="s">
        <v>61</v>
      </c>
      <c r="N1799" s="154" t="s">
        <v>61</v>
      </c>
      <c r="O1799" s="154" t="s">
        <v>61</v>
      </c>
      <c r="P1799" s="2"/>
    </row>
    <row r="1800" spans="1:16" ht="13.5" customHeight="1" x14ac:dyDescent="0.25">
      <c r="A1800" s="155">
        <v>0.21875</v>
      </c>
      <c r="B1800" s="154" t="s">
        <v>61</v>
      </c>
      <c r="C1800" s="154" t="s">
        <v>61</v>
      </c>
      <c r="D1800" s="154" t="s">
        <v>61</v>
      </c>
      <c r="E1800" s="154" t="s">
        <v>61</v>
      </c>
      <c r="F1800" s="154" t="s">
        <v>61</v>
      </c>
      <c r="G1800" s="154" t="s">
        <v>61</v>
      </c>
      <c r="H1800" s="154" t="s">
        <v>61</v>
      </c>
      <c r="I1800" s="154" t="s">
        <v>61</v>
      </c>
      <c r="J1800" s="154" t="s">
        <v>61</v>
      </c>
      <c r="K1800" s="154" t="s">
        <v>61</v>
      </c>
      <c r="L1800" s="154" t="s">
        <v>61</v>
      </c>
      <c r="M1800" s="154" t="s">
        <v>61</v>
      </c>
      <c r="N1800" s="154" t="s">
        <v>61</v>
      </c>
      <c r="O1800" s="154" t="s">
        <v>61</v>
      </c>
      <c r="P1800" s="2"/>
    </row>
    <row r="1801" spans="1:16" ht="13.5" customHeight="1" x14ac:dyDescent="0.25">
      <c r="A1801" s="155">
        <v>0.22916666666666699</v>
      </c>
      <c r="B1801" s="154" t="s">
        <v>61</v>
      </c>
      <c r="C1801" s="154" t="s">
        <v>61</v>
      </c>
      <c r="D1801" s="154" t="s">
        <v>61</v>
      </c>
      <c r="E1801" s="154" t="s">
        <v>61</v>
      </c>
      <c r="F1801" s="154" t="s">
        <v>61</v>
      </c>
      <c r="G1801" s="154" t="s">
        <v>61</v>
      </c>
      <c r="H1801" s="154" t="s">
        <v>61</v>
      </c>
      <c r="I1801" s="154" t="s">
        <v>61</v>
      </c>
      <c r="J1801" s="154" t="s">
        <v>61</v>
      </c>
      <c r="K1801" s="154" t="s">
        <v>61</v>
      </c>
      <c r="L1801" s="154" t="s">
        <v>61</v>
      </c>
      <c r="M1801" s="154" t="s">
        <v>61</v>
      </c>
      <c r="N1801" s="154" t="s">
        <v>61</v>
      </c>
      <c r="O1801" s="154" t="s">
        <v>61</v>
      </c>
      <c r="P1801" s="2"/>
    </row>
    <row r="1802" spans="1:16" ht="13.5" customHeight="1" x14ac:dyDescent="0.25">
      <c r="A1802" s="155">
        <v>0.23958333333333301</v>
      </c>
      <c r="B1802" s="154" t="s">
        <v>61</v>
      </c>
      <c r="C1802" s="154" t="s">
        <v>61</v>
      </c>
      <c r="D1802" s="154" t="s">
        <v>61</v>
      </c>
      <c r="E1802" s="154" t="s">
        <v>61</v>
      </c>
      <c r="F1802" s="154" t="s">
        <v>61</v>
      </c>
      <c r="G1802" s="154" t="s">
        <v>61</v>
      </c>
      <c r="H1802" s="154" t="s">
        <v>61</v>
      </c>
      <c r="I1802" s="154" t="s">
        <v>61</v>
      </c>
      <c r="J1802" s="154" t="s">
        <v>61</v>
      </c>
      <c r="K1802" s="154" t="s">
        <v>61</v>
      </c>
      <c r="L1802" s="154" t="s">
        <v>61</v>
      </c>
      <c r="M1802" s="154" t="s">
        <v>61</v>
      </c>
      <c r="N1802" s="154" t="s">
        <v>61</v>
      </c>
      <c r="O1802" s="154" t="s">
        <v>61</v>
      </c>
      <c r="P1802" s="2"/>
    </row>
    <row r="1803" spans="1:16" ht="13.5" customHeight="1" x14ac:dyDescent="0.25">
      <c r="A1803" s="155">
        <v>0.25</v>
      </c>
      <c r="B1803" s="154" t="s">
        <v>61</v>
      </c>
      <c r="C1803" s="154" t="s">
        <v>61</v>
      </c>
      <c r="D1803" s="154" t="s">
        <v>61</v>
      </c>
      <c r="E1803" s="154" t="s">
        <v>61</v>
      </c>
      <c r="F1803" s="154" t="s">
        <v>61</v>
      </c>
      <c r="G1803" s="154" t="s">
        <v>61</v>
      </c>
      <c r="H1803" s="154" t="s">
        <v>61</v>
      </c>
      <c r="I1803" s="154" t="s">
        <v>61</v>
      </c>
      <c r="J1803" s="154" t="s">
        <v>61</v>
      </c>
      <c r="K1803" s="154" t="s">
        <v>61</v>
      </c>
      <c r="L1803" s="154" t="s">
        <v>61</v>
      </c>
      <c r="M1803" s="154" t="s">
        <v>61</v>
      </c>
      <c r="N1803" s="154" t="s">
        <v>61</v>
      </c>
      <c r="O1803" s="154" t="s">
        <v>61</v>
      </c>
      <c r="P1803" s="2"/>
    </row>
    <row r="1804" spans="1:16" ht="13.5" customHeight="1" x14ac:dyDescent="0.25">
      <c r="A1804" s="155">
        <v>0.26041666666666702</v>
      </c>
      <c r="B1804" s="154" t="s">
        <v>61</v>
      </c>
      <c r="C1804" s="154" t="s">
        <v>61</v>
      </c>
      <c r="D1804" s="154" t="s">
        <v>61</v>
      </c>
      <c r="E1804" s="154" t="s">
        <v>61</v>
      </c>
      <c r="F1804" s="154" t="s">
        <v>61</v>
      </c>
      <c r="G1804" s="154" t="s">
        <v>61</v>
      </c>
      <c r="H1804" s="154" t="s">
        <v>61</v>
      </c>
      <c r="I1804" s="154" t="s">
        <v>61</v>
      </c>
      <c r="J1804" s="154" t="s">
        <v>61</v>
      </c>
      <c r="K1804" s="154" t="s">
        <v>61</v>
      </c>
      <c r="L1804" s="154" t="s">
        <v>61</v>
      </c>
      <c r="M1804" s="154" t="s">
        <v>61</v>
      </c>
      <c r="N1804" s="154" t="s">
        <v>61</v>
      </c>
      <c r="O1804" s="154" t="s">
        <v>61</v>
      </c>
      <c r="P1804" s="2"/>
    </row>
    <row r="1805" spans="1:16" ht="13.5" customHeight="1" x14ac:dyDescent="0.25">
      <c r="A1805" s="155">
        <v>0.27083333333333298</v>
      </c>
      <c r="B1805" s="154" t="s">
        <v>61</v>
      </c>
      <c r="C1805" s="154" t="s">
        <v>61</v>
      </c>
      <c r="D1805" s="154" t="s">
        <v>61</v>
      </c>
      <c r="E1805" s="154" t="s">
        <v>61</v>
      </c>
      <c r="F1805" s="154" t="s">
        <v>61</v>
      </c>
      <c r="G1805" s="154" t="s">
        <v>61</v>
      </c>
      <c r="H1805" s="154" t="s">
        <v>61</v>
      </c>
      <c r="I1805" s="154" t="s">
        <v>61</v>
      </c>
      <c r="J1805" s="154" t="s">
        <v>61</v>
      </c>
      <c r="K1805" s="154" t="s">
        <v>61</v>
      </c>
      <c r="L1805" s="154" t="s">
        <v>61</v>
      </c>
      <c r="M1805" s="154" t="s">
        <v>61</v>
      </c>
      <c r="N1805" s="154" t="s">
        <v>61</v>
      </c>
      <c r="O1805" s="154" t="s">
        <v>61</v>
      </c>
      <c r="P1805" s="2"/>
    </row>
    <row r="1806" spans="1:16" ht="13.5" customHeight="1" x14ac:dyDescent="0.25">
      <c r="A1806" s="155">
        <v>0.28125</v>
      </c>
      <c r="B1806" s="154" t="s">
        <v>61</v>
      </c>
      <c r="C1806" s="154" t="s">
        <v>61</v>
      </c>
      <c r="D1806" s="154" t="s">
        <v>61</v>
      </c>
      <c r="E1806" s="154" t="s">
        <v>61</v>
      </c>
      <c r="F1806" s="154" t="s">
        <v>61</v>
      </c>
      <c r="G1806" s="154" t="s">
        <v>61</v>
      </c>
      <c r="H1806" s="154" t="s">
        <v>61</v>
      </c>
      <c r="I1806" s="154" t="s">
        <v>61</v>
      </c>
      <c r="J1806" s="154" t="s">
        <v>61</v>
      </c>
      <c r="K1806" s="154" t="s">
        <v>61</v>
      </c>
      <c r="L1806" s="154" t="s">
        <v>61</v>
      </c>
      <c r="M1806" s="154" t="s">
        <v>61</v>
      </c>
      <c r="N1806" s="154" t="s">
        <v>61</v>
      </c>
      <c r="O1806" s="154" t="s">
        <v>61</v>
      </c>
      <c r="P1806" s="2"/>
    </row>
    <row r="1807" spans="1:16" ht="13.5" customHeight="1" x14ac:dyDescent="0.25">
      <c r="A1807" s="155">
        <v>0.29166666666666702</v>
      </c>
      <c r="B1807" s="154" t="s">
        <v>61</v>
      </c>
      <c r="C1807" s="154" t="s">
        <v>61</v>
      </c>
      <c r="D1807" s="154" t="s">
        <v>61</v>
      </c>
      <c r="E1807" s="154" t="s">
        <v>61</v>
      </c>
      <c r="F1807" s="154" t="s">
        <v>61</v>
      </c>
      <c r="G1807" s="154" t="s">
        <v>61</v>
      </c>
      <c r="H1807" s="154" t="s">
        <v>61</v>
      </c>
      <c r="I1807" s="154" t="s">
        <v>61</v>
      </c>
      <c r="J1807" s="154" t="s">
        <v>61</v>
      </c>
      <c r="K1807" s="154" t="s">
        <v>61</v>
      </c>
      <c r="L1807" s="154" t="s">
        <v>61</v>
      </c>
      <c r="M1807" s="154" t="s">
        <v>61</v>
      </c>
      <c r="N1807" s="154" t="s">
        <v>61</v>
      </c>
      <c r="O1807" s="154" t="s">
        <v>61</v>
      </c>
      <c r="P1807" s="2"/>
    </row>
    <row r="1808" spans="1:16" ht="13.5" customHeight="1" x14ac:dyDescent="0.25">
      <c r="A1808" s="155">
        <v>0.30208333333333298</v>
      </c>
      <c r="B1808" s="154" t="s">
        <v>61</v>
      </c>
      <c r="C1808" s="154" t="s">
        <v>61</v>
      </c>
      <c r="D1808" s="154" t="s">
        <v>61</v>
      </c>
      <c r="E1808" s="154" t="s">
        <v>61</v>
      </c>
      <c r="F1808" s="154" t="s">
        <v>61</v>
      </c>
      <c r="G1808" s="154" t="s">
        <v>61</v>
      </c>
      <c r="H1808" s="154" t="s">
        <v>61</v>
      </c>
      <c r="I1808" s="154" t="s">
        <v>61</v>
      </c>
      <c r="J1808" s="154" t="s">
        <v>61</v>
      </c>
      <c r="K1808" s="154" t="s">
        <v>61</v>
      </c>
      <c r="L1808" s="154" t="s">
        <v>61</v>
      </c>
      <c r="M1808" s="154" t="s">
        <v>61</v>
      </c>
      <c r="N1808" s="154" t="s">
        <v>61</v>
      </c>
      <c r="O1808" s="154" t="s">
        <v>61</v>
      </c>
      <c r="P1808" s="2"/>
    </row>
    <row r="1809" spans="1:16" ht="13.5" customHeight="1" x14ac:dyDescent="0.25">
      <c r="A1809" s="155">
        <v>0.3125</v>
      </c>
      <c r="B1809" s="154" t="s">
        <v>61</v>
      </c>
      <c r="C1809" s="154" t="s">
        <v>61</v>
      </c>
      <c r="D1809" s="154" t="s">
        <v>61</v>
      </c>
      <c r="E1809" s="154" t="s">
        <v>61</v>
      </c>
      <c r="F1809" s="154" t="s">
        <v>61</v>
      </c>
      <c r="G1809" s="154" t="s">
        <v>61</v>
      </c>
      <c r="H1809" s="154" t="s">
        <v>61</v>
      </c>
      <c r="I1809" s="154" t="s">
        <v>61</v>
      </c>
      <c r="J1809" s="154" t="s">
        <v>61</v>
      </c>
      <c r="K1809" s="154" t="s">
        <v>61</v>
      </c>
      <c r="L1809" s="154" t="s">
        <v>61</v>
      </c>
      <c r="M1809" s="154" t="s">
        <v>61</v>
      </c>
      <c r="N1809" s="154" t="s">
        <v>61</v>
      </c>
      <c r="O1809" s="154" t="s">
        <v>61</v>
      </c>
      <c r="P1809" s="2"/>
    </row>
    <row r="1810" spans="1:16" ht="13.5" customHeight="1" x14ac:dyDescent="0.25">
      <c r="A1810" s="155">
        <v>0.32291666666666702</v>
      </c>
      <c r="B1810" s="154" t="s">
        <v>61</v>
      </c>
      <c r="C1810" s="154" t="s">
        <v>61</v>
      </c>
      <c r="D1810" s="154" t="s">
        <v>61</v>
      </c>
      <c r="E1810" s="154" t="s">
        <v>61</v>
      </c>
      <c r="F1810" s="154" t="s">
        <v>61</v>
      </c>
      <c r="G1810" s="154" t="s">
        <v>61</v>
      </c>
      <c r="H1810" s="154" t="s">
        <v>61</v>
      </c>
      <c r="I1810" s="154" t="s">
        <v>61</v>
      </c>
      <c r="J1810" s="154" t="s">
        <v>61</v>
      </c>
      <c r="K1810" s="154" t="s">
        <v>61</v>
      </c>
      <c r="L1810" s="154" t="s">
        <v>61</v>
      </c>
      <c r="M1810" s="154" t="s">
        <v>61</v>
      </c>
      <c r="N1810" s="154" t="s">
        <v>61</v>
      </c>
      <c r="O1810" s="154" t="s">
        <v>61</v>
      </c>
      <c r="P1810" s="2"/>
    </row>
    <row r="1811" spans="1:16" ht="13.5" customHeight="1" x14ac:dyDescent="0.25">
      <c r="A1811" s="155">
        <v>0.33333333333333298</v>
      </c>
      <c r="B1811" s="154" t="s">
        <v>61</v>
      </c>
      <c r="C1811" s="154" t="s">
        <v>61</v>
      </c>
      <c r="D1811" s="154" t="s">
        <v>61</v>
      </c>
      <c r="E1811" s="154" t="s">
        <v>61</v>
      </c>
      <c r="F1811" s="154" t="s">
        <v>61</v>
      </c>
      <c r="G1811" s="154" t="s">
        <v>61</v>
      </c>
      <c r="H1811" s="154" t="s">
        <v>61</v>
      </c>
      <c r="I1811" s="154" t="s">
        <v>61</v>
      </c>
      <c r="J1811" s="154" t="s">
        <v>61</v>
      </c>
      <c r="K1811" s="154" t="s">
        <v>61</v>
      </c>
      <c r="L1811" s="154" t="s">
        <v>61</v>
      </c>
      <c r="M1811" s="154" t="s">
        <v>61</v>
      </c>
      <c r="N1811" s="154" t="s">
        <v>61</v>
      </c>
      <c r="O1811" s="154" t="s">
        <v>61</v>
      </c>
      <c r="P1811" s="2"/>
    </row>
    <row r="1812" spans="1:16" ht="13.5" customHeight="1" x14ac:dyDescent="0.25">
      <c r="A1812" s="155">
        <v>0.34375</v>
      </c>
      <c r="B1812" s="154" t="s">
        <v>61</v>
      </c>
      <c r="C1812" s="154" t="s">
        <v>61</v>
      </c>
      <c r="D1812" s="154" t="s">
        <v>61</v>
      </c>
      <c r="E1812" s="154" t="s">
        <v>61</v>
      </c>
      <c r="F1812" s="154" t="s">
        <v>61</v>
      </c>
      <c r="G1812" s="154" t="s">
        <v>61</v>
      </c>
      <c r="H1812" s="154" t="s">
        <v>61</v>
      </c>
      <c r="I1812" s="154" t="s">
        <v>61</v>
      </c>
      <c r="J1812" s="154" t="s">
        <v>61</v>
      </c>
      <c r="K1812" s="154" t="s">
        <v>61</v>
      </c>
      <c r="L1812" s="154" t="s">
        <v>61</v>
      </c>
      <c r="M1812" s="154" t="s">
        <v>61</v>
      </c>
      <c r="N1812" s="154" t="s">
        <v>61</v>
      </c>
      <c r="O1812" s="154" t="s">
        <v>61</v>
      </c>
      <c r="P1812" s="2"/>
    </row>
    <row r="1813" spans="1:16" ht="13.5" customHeight="1" x14ac:dyDescent="0.25">
      <c r="A1813" s="155">
        <v>0.35416666666666702</v>
      </c>
      <c r="B1813" s="154" t="s">
        <v>61</v>
      </c>
      <c r="C1813" s="154" t="s">
        <v>61</v>
      </c>
      <c r="D1813" s="154" t="s">
        <v>61</v>
      </c>
      <c r="E1813" s="154" t="s">
        <v>61</v>
      </c>
      <c r="F1813" s="154" t="s">
        <v>61</v>
      </c>
      <c r="G1813" s="154" t="s">
        <v>61</v>
      </c>
      <c r="H1813" s="154" t="s">
        <v>61</v>
      </c>
      <c r="I1813" s="154" t="s">
        <v>61</v>
      </c>
      <c r="J1813" s="154" t="s">
        <v>61</v>
      </c>
      <c r="K1813" s="154" t="s">
        <v>61</v>
      </c>
      <c r="L1813" s="154" t="s">
        <v>61</v>
      </c>
      <c r="M1813" s="154" t="s">
        <v>61</v>
      </c>
      <c r="N1813" s="154" t="s">
        <v>61</v>
      </c>
      <c r="O1813" s="154" t="s">
        <v>61</v>
      </c>
      <c r="P1813" s="2"/>
    </row>
    <row r="1814" spans="1:16" ht="13.5" customHeight="1" x14ac:dyDescent="0.25">
      <c r="A1814" s="155">
        <v>0.36458333333333298</v>
      </c>
      <c r="B1814" s="154" t="s">
        <v>61</v>
      </c>
      <c r="C1814" s="154" t="s">
        <v>61</v>
      </c>
      <c r="D1814" s="154" t="s">
        <v>61</v>
      </c>
      <c r="E1814" s="154" t="s">
        <v>61</v>
      </c>
      <c r="F1814" s="154" t="s">
        <v>61</v>
      </c>
      <c r="G1814" s="154" t="s">
        <v>61</v>
      </c>
      <c r="H1814" s="154" t="s">
        <v>61</v>
      </c>
      <c r="I1814" s="154" t="s">
        <v>61</v>
      </c>
      <c r="J1814" s="154" t="s">
        <v>61</v>
      </c>
      <c r="K1814" s="154" t="s">
        <v>61</v>
      </c>
      <c r="L1814" s="154" t="s">
        <v>61</v>
      </c>
      <c r="M1814" s="154" t="s">
        <v>61</v>
      </c>
      <c r="N1814" s="154" t="s">
        <v>61</v>
      </c>
      <c r="O1814" s="154" t="s">
        <v>61</v>
      </c>
      <c r="P1814" s="2"/>
    </row>
    <row r="1815" spans="1:16" ht="13.5" customHeight="1" x14ac:dyDescent="0.25">
      <c r="A1815" s="155">
        <v>0.375</v>
      </c>
      <c r="B1815" s="154" t="s">
        <v>61</v>
      </c>
      <c r="C1815" s="154" t="s">
        <v>61</v>
      </c>
      <c r="D1815" s="154" t="s">
        <v>61</v>
      </c>
      <c r="E1815" s="154" t="s">
        <v>61</v>
      </c>
      <c r="F1815" s="154" t="s">
        <v>61</v>
      </c>
      <c r="G1815" s="154" t="s">
        <v>61</v>
      </c>
      <c r="H1815" s="154" t="s">
        <v>61</v>
      </c>
      <c r="I1815" s="154" t="s">
        <v>61</v>
      </c>
      <c r="J1815" s="154" t="s">
        <v>61</v>
      </c>
      <c r="K1815" s="154" t="s">
        <v>61</v>
      </c>
      <c r="L1815" s="154" t="s">
        <v>61</v>
      </c>
      <c r="M1815" s="154" t="s">
        <v>61</v>
      </c>
      <c r="N1815" s="154" t="s">
        <v>61</v>
      </c>
      <c r="O1815" s="154" t="s">
        <v>61</v>
      </c>
      <c r="P1815" s="2"/>
    </row>
    <row r="1816" spans="1:16" ht="13.5" customHeight="1" x14ac:dyDescent="0.25">
      <c r="A1816" s="155">
        <v>0.38541666666666702</v>
      </c>
      <c r="B1816" s="154" t="s">
        <v>61</v>
      </c>
      <c r="C1816" s="154" t="s">
        <v>61</v>
      </c>
      <c r="D1816" s="154" t="s">
        <v>61</v>
      </c>
      <c r="E1816" s="154" t="s">
        <v>61</v>
      </c>
      <c r="F1816" s="154" t="s">
        <v>61</v>
      </c>
      <c r="G1816" s="154" t="s">
        <v>61</v>
      </c>
      <c r="H1816" s="154" t="s">
        <v>61</v>
      </c>
      <c r="I1816" s="154" t="s">
        <v>61</v>
      </c>
      <c r="J1816" s="154" t="s">
        <v>61</v>
      </c>
      <c r="K1816" s="154" t="s">
        <v>61</v>
      </c>
      <c r="L1816" s="154" t="s">
        <v>61</v>
      </c>
      <c r="M1816" s="154" t="s">
        <v>61</v>
      </c>
      <c r="N1816" s="154" t="s">
        <v>61</v>
      </c>
      <c r="O1816" s="154" t="s">
        <v>61</v>
      </c>
      <c r="P1816" s="2"/>
    </row>
    <row r="1817" spans="1:16" ht="13.5" customHeight="1" x14ac:dyDescent="0.25">
      <c r="A1817" s="155">
        <v>0.39583333333333298</v>
      </c>
      <c r="B1817" s="154" t="s">
        <v>61</v>
      </c>
      <c r="C1817" s="154" t="s">
        <v>61</v>
      </c>
      <c r="D1817" s="154" t="s">
        <v>61</v>
      </c>
      <c r="E1817" s="154" t="s">
        <v>61</v>
      </c>
      <c r="F1817" s="154" t="s">
        <v>61</v>
      </c>
      <c r="G1817" s="154" t="s">
        <v>61</v>
      </c>
      <c r="H1817" s="154" t="s">
        <v>61</v>
      </c>
      <c r="I1817" s="154" t="s">
        <v>61</v>
      </c>
      <c r="J1817" s="154" t="s">
        <v>61</v>
      </c>
      <c r="K1817" s="154" t="s">
        <v>61</v>
      </c>
      <c r="L1817" s="154" t="s">
        <v>61</v>
      </c>
      <c r="M1817" s="154" t="s">
        <v>61</v>
      </c>
      <c r="N1817" s="154" t="s">
        <v>61</v>
      </c>
      <c r="O1817" s="154" t="s">
        <v>61</v>
      </c>
      <c r="P1817" s="2"/>
    </row>
    <row r="1818" spans="1:16" ht="13.5" customHeight="1" x14ac:dyDescent="0.25">
      <c r="A1818" s="155">
        <v>0.40625</v>
      </c>
      <c r="B1818" s="154" t="s">
        <v>61</v>
      </c>
      <c r="C1818" s="154" t="s">
        <v>61</v>
      </c>
      <c r="D1818" s="154" t="s">
        <v>61</v>
      </c>
      <c r="E1818" s="154" t="s">
        <v>61</v>
      </c>
      <c r="F1818" s="154" t="s">
        <v>61</v>
      </c>
      <c r="G1818" s="154" t="s">
        <v>61</v>
      </c>
      <c r="H1818" s="154" t="s">
        <v>61</v>
      </c>
      <c r="I1818" s="154" t="s">
        <v>61</v>
      </c>
      <c r="J1818" s="154" t="s">
        <v>61</v>
      </c>
      <c r="K1818" s="154" t="s">
        <v>61</v>
      </c>
      <c r="L1818" s="154" t="s">
        <v>61</v>
      </c>
      <c r="M1818" s="154" t="s">
        <v>61</v>
      </c>
      <c r="N1818" s="154" t="s">
        <v>61</v>
      </c>
      <c r="O1818" s="154" t="s">
        <v>61</v>
      </c>
      <c r="P1818" s="2"/>
    </row>
    <row r="1819" spans="1:16" ht="13.5" customHeight="1" x14ac:dyDescent="0.25">
      <c r="A1819" s="155">
        <v>0.41666666666666702</v>
      </c>
      <c r="B1819" s="154" t="s">
        <v>61</v>
      </c>
      <c r="C1819" s="154" t="s">
        <v>61</v>
      </c>
      <c r="D1819" s="154" t="s">
        <v>61</v>
      </c>
      <c r="E1819" s="154" t="s">
        <v>61</v>
      </c>
      <c r="F1819" s="154" t="s">
        <v>61</v>
      </c>
      <c r="G1819" s="154" t="s">
        <v>61</v>
      </c>
      <c r="H1819" s="154" t="s">
        <v>61</v>
      </c>
      <c r="I1819" s="154" t="s">
        <v>61</v>
      </c>
      <c r="J1819" s="154" t="s">
        <v>61</v>
      </c>
      <c r="K1819" s="154" t="s">
        <v>61</v>
      </c>
      <c r="L1819" s="154" t="s">
        <v>61</v>
      </c>
      <c r="M1819" s="154" t="s">
        <v>61</v>
      </c>
      <c r="N1819" s="154" t="s">
        <v>61</v>
      </c>
      <c r="O1819" s="154" t="s">
        <v>61</v>
      </c>
      <c r="P1819" s="2"/>
    </row>
    <row r="1820" spans="1:16" ht="13.5" customHeight="1" x14ac:dyDescent="0.25">
      <c r="A1820" s="155">
        <v>0.42708333333333298</v>
      </c>
      <c r="B1820" s="154" t="s">
        <v>61</v>
      </c>
      <c r="C1820" s="154" t="s">
        <v>61</v>
      </c>
      <c r="D1820" s="154" t="s">
        <v>61</v>
      </c>
      <c r="E1820" s="154" t="s">
        <v>61</v>
      </c>
      <c r="F1820" s="154" t="s">
        <v>61</v>
      </c>
      <c r="G1820" s="154" t="s">
        <v>61</v>
      </c>
      <c r="H1820" s="154" t="s">
        <v>61</v>
      </c>
      <c r="I1820" s="154" t="s">
        <v>61</v>
      </c>
      <c r="J1820" s="154" t="s">
        <v>61</v>
      </c>
      <c r="K1820" s="154" t="s">
        <v>61</v>
      </c>
      <c r="L1820" s="154" t="s">
        <v>61</v>
      </c>
      <c r="M1820" s="154" t="s">
        <v>61</v>
      </c>
      <c r="N1820" s="154" t="s">
        <v>61</v>
      </c>
      <c r="O1820" s="154" t="s">
        <v>61</v>
      </c>
      <c r="P1820" s="2"/>
    </row>
    <row r="1821" spans="1:16" ht="13.5" customHeight="1" x14ac:dyDescent="0.25">
      <c r="A1821" s="155">
        <v>0.4375</v>
      </c>
      <c r="B1821" s="154" t="s">
        <v>61</v>
      </c>
      <c r="C1821" s="154" t="s">
        <v>61</v>
      </c>
      <c r="D1821" s="154" t="s">
        <v>61</v>
      </c>
      <c r="E1821" s="154" t="s">
        <v>61</v>
      </c>
      <c r="F1821" s="154" t="s">
        <v>61</v>
      </c>
      <c r="G1821" s="154" t="s">
        <v>61</v>
      </c>
      <c r="H1821" s="154" t="s">
        <v>61</v>
      </c>
      <c r="I1821" s="154" t="s">
        <v>61</v>
      </c>
      <c r="J1821" s="154" t="s">
        <v>61</v>
      </c>
      <c r="K1821" s="154" t="s">
        <v>61</v>
      </c>
      <c r="L1821" s="154" t="s">
        <v>61</v>
      </c>
      <c r="M1821" s="154" t="s">
        <v>61</v>
      </c>
      <c r="N1821" s="154" t="s">
        <v>61</v>
      </c>
      <c r="O1821" s="154" t="s">
        <v>61</v>
      </c>
      <c r="P1821" s="2"/>
    </row>
    <row r="1822" spans="1:16" ht="13.5" customHeight="1" x14ac:dyDescent="0.25">
      <c r="A1822" s="155">
        <v>0.44791666666666702</v>
      </c>
      <c r="B1822" s="154" t="s">
        <v>61</v>
      </c>
      <c r="C1822" s="154" t="s">
        <v>61</v>
      </c>
      <c r="D1822" s="154" t="s">
        <v>61</v>
      </c>
      <c r="E1822" s="154" t="s">
        <v>61</v>
      </c>
      <c r="F1822" s="154" t="s">
        <v>61</v>
      </c>
      <c r="G1822" s="154" t="s">
        <v>61</v>
      </c>
      <c r="H1822" s="154" t="s">
        <v>61</v>
      </c>
      <c r="I1822" s="154" t="s">
        <v>61</v>
      </c>
      <c r="J1822" s="154" t="s">
        <v>61</v>
      </c>
      <c r="K1822" s="154" t="s">
        <v>61</v>
      </c>
      <c r="L1822" s="154" t="s">
        <v>61</v>
      </c>
      <c r="M1822" s="154" t="s">
        <v>61</v>
      </c>
      <c r="N1822" s="154" t="s">
        <v>61</v>
      </c>
      <c r="O1822" s="154" t="s">
        <v>61</v>
      </c>
      <c r="P1822" s="2"/>
    </row>
    <row r="1823" spans="1:16" ht="13.5" customHeight="1" x14ac:dyDescent="0.25">
      <c r="A1823" s="155">
        <v>0.45833333333333298</v>
      </c>
      <c r="B1823" s="154" t="s">
        <v>61</v>
      </c>
      <c r="C1823" s="154" t="s">
        <v>61</v>
      </c>
      <c r="D1823" s="154" t="s">
        <v>61</v>
      </c>
      <c r="E1823" s="154" t="s">
        <v>61</v>
      </c>
      <c r="F1823" s="154" t="s">
        <v>61</v>
      </c>
      <c r="G1823" s="154" t="s">
        <v>61</v>
      </c>
      <c r="H1823" s="154" t="s">
        <v>61</v>
      </c>
      <c r="I1823" s="154" t="s">
        <v>61</v>
      </c>
      <c r="J1823" s="154" t="s">
        <v>61</v>
      </c>
      <c r="K1823" s="154" t="s">
        <v>61</v>
      </c>
      <c r="L1823" s="154" t="s">
        <v>61</v>
      </c>
      <c r="M1823" s="154" t="s">
        <v>61</v>
      </c>
      <c r="N1823" s="154" t="s">
        <v>61</v>
      </c>
      <c r="O1823" s="154" t="s">
        <v>61</v>
      </c>
      <c r="P1823" s="2"/>
    </row>
    <row r="1824" spans="1:16" ht="13.5" customHeight="1" x14ac:dyDescent="0.25">
      <c r="A1824" s="155">
        <v>0.46875</v>
      </c>
      <c r="B1824" s="154" t="s">
        <v>61</v>
      </c>
      <c r="C1824" s="154" t="s">
        <v>61</v>
      </c>
      <c r="D1824" s="154" t="s">
        <v>61</v>
      </c>
      <c r="E1824" s="154" t="s">
        <v>61</v>
      </c>
      <c r="F1824" s="154" t="s">
        <v>61</v>
      </c>
      <c r="G1824" s="154" t="s">
        <v>61</v>
      </c>
      <c r="H1824" s="154" t="s">
        <v>61</v>
      </c>
      <c r="I1824" s="154" t="s">
        <v>61</v>
      </c>
      <c r="J1824" s="154" t="s">
        <v>61</v>
      </c>
      <c r="K1824" s="154" t="s">
        <v>61</v>
      </c>
      <c r="L1824" s="154" t="s">
        <v>61</v>
      </c>
      <c r="M1824" s="154" t="s">
        <v>61</v>
      </c>
      <c r="N1824" s="154" t="s">
        <v>61</v>
      </c>
      <c r="O1824" s="154" t="s">
        <v>61</v>
      </c>
      <c r="P1824" s="2"/>
    </row>
    <row r="1825" spans="1:16" ht="13.5" customHeight="1" x14ac:dyDescent="0.25">
      <c r="A1825" s="155">
        <v>0.47916666666666702</v>
      </c>
      <c r="B1825" s="154" t="s">
        <v>61</v>
      </c>
      <c r="C1825" s="154" t="s">
        <v>61</v>
      </c>
      <c r="D1825" s="154" t="s">
        <v>61</v>
      </c>
      <c r="E1825" s="154" t="s">
        <v>61</v>
      </c>
      <c r="F1825" s="154" t="s">
        <v>61</v>
      </c>
      <c r="G1825" s="154" t="s">
        <v>61</v>
      </c>
      <c r="H1825" s="154" t="s">
        <v>61</v>
      </c>
      <c r="I1825" s="154" t="s">
        <v>61</v>
      </c>
      <c r="J1825" s="154" t="s">
        <v>61</v>
      </c>
      <c r="K1825" s="154" t="s">
        <v>61</v>
      </c>
      <c r="L1825" s="154" t="s">
        <v>61</v>
      </c>
      <c r="M1825" s="154" t="s">
        <v>61</v>
      </c>
      <c r="N1825" s="154" t="s">
        <v>61</v>
      </c>
      <c r="O1825" s="154" t="s">
        <v>61</v>
      </c>
      <c r="P1825" s="2"/>
    </row>
    <row r="1826" spans="1:16" ht="13.5" customHeight="1" x14ac:dyDescent="0.25">
      <c r="A1826" s="155">
        <v>0.48958333333333298</v>
      </c>
      <c r="B1826" s="154" t="s">
        <v>61</v>
      </c>
      <c r="C1826" s="154" t="s">
        <v>61</v>
      </c>
      <c r="D1826" s="154" t="s">
        <v>61</v>
      </c>
      <c r="E1826" s="154" t="s">
        <v>61</v>
      </c>
      <c r="F1826" s="154" t="s">
        <v>61</v>
      </c>
      <c r="G1826" s="154" t="s">
        <v>61</v>
      </c>
      <c r="H1826" s="154" t="s">
        <v>61</v>
      </c>
      <c r="I1826" s="154" t="s">
        <v>61</v>
      </c>
      <c r="J1826" s="154" t="s">
        <v>61</v>
      </c>
      <c r="K1826" s="154" t="s">
        <v>61</v>
      </c>
      <c r="L1826" s="154" t="s">
        <v>61</v>
      </c>
      <c r="M1826" s="154" t="s">
        <v>61</v>
      </c>
      <c r="N1826" s="154" t="s">
        <v>61</v>
      </c>
      <c r="O1826" s="154" t="s">
        <v>61</v>
      </c>
      <c r="P1826" s="2"/>
    </row>
    <row r="1827" spans="1:16" ht="13.5" customHeight="1" x14ac:dyDescent="0.25">
      <c r="A1827" s="155">
        <v>0.5</v>
      </c>
      <c r="B1827" s="154" t="s">
        <v>61</v>
      </c>
      <c r="C1827" s="154" t="s">
        <v>61</v>
      </c>
      <c r="D1827" s="154" t="s">
        <v>61</v>
      </c>
      <c r="E1827" s="154" t="s">
        <v>61</v>
      </c>
      <c r="F1827" s="154" t="s">
        <v>61</v>
      </c>
      <c r="G1827" s="154" t="s">
        <v>61</v>
      </c>
      <c r="H1827" s="154" t="s">
        <v>61</v>
      </c>
      <c r="I1827" s="154" t="s">
        <v>61</v>
      </c>
      <c r="J1827" s="154" t="s">
        <v>61</v>
      </c>
      <c r="K1827" s="154" t="s">
        <v>61</v>
      </c>
      <c r="L1827" s="154" t="s">
        <v>61</v>
      </c>
      <c r="M1827" s="154" t="s">
        <v>61</v>
      </c>
      <c r="N1827" s="154" t="s">
        <v>61</v>
      </c>
      <c r="O1827" s="154" t="s">
        <v>61</v>
      </c>
      <c r="P1827" s="2"/>
    </row>
    <row r="1828" spans="1:16" ht="13.5" customHeight="1" x14ac:dyDescent="0.25">
      <c r="A1828" s="155">
        <v>0.51041666666666696</v>
      </c>
      <c r="B1828" s="154" t="s">
        <v>61</v>
      </c>
      <c r="C1828" s="154" t="s">
        <v>61</v>
      </c>
      <c r="D1828" s="154" t="s">
        <v>61</v>
      </c>
      <c r="E1828" s="154" t="s">
        <v>61</v>
      </c>
      <c r="F1828" s="154" t="s">
        <v>61</v>
      </c>
      <c r="G1828" s="154" t="s">
        <v>61</v>
      </c>
      <c r="H1828" s="154" t="s">
        <v>61</v>
      </c>
      <c r="I1828" s="154" t="s">
        <v>61</v>
      </c>
      <c r="J1828" s="154" t="s">
        <v>61</v>
      </c>
      <c r="K1828" s="154" t="s">
        <v>61</v>
      </c>
      <c r="L1828" s="154" t="s">
        <v>61</v>
      </c>
      <c r="M1828" s="154" t="s">
        <v>61</v>
      </c>
      <c r="N1828" s="154" t="s">
        <v>61</v>
      </c>
      <c r="O1828" s="154" t="s">
        <v>61</v>
      </c>
      <c r="P1828" s="2"/>
    </row>
    <row r="1829" spans="1:16" ht="13.5" customHeight="1" x14ac:dyDescent="0.25">
      <c r="A1829" s="155">
        <v>0.52083333333333304</v>
      </c>
      <c r="B1829" s="154" t="s">
        <v>61</v>
      </c>
      <c r="C1829" s="154" t="s">
        <v>61</v>
      </c>
      <c r="D1829" s="154" t="s">
        <v>61</v>
      </c>
      <c r="E1829" s="154" t="s">
        <v>61</v>
      </c>
      <c r="F1829" s="154" t="s">
        <v>61</v>
      </c>
      <c r="G1829" s="154" t="s">
        <v>61</v>
      </c>
      <c r="H1829" s="154" t="s">
        <v>61</v>
      </c>
      <c r="I1829" s="154" t="s">
        <v>61</v>
      </c>
      <c r="J1829" s="154" t="s">
        <v>61</v>
      </c>
      <c r="K1829" s="154" t="s">
        <v>61</v>
      </c>
      <c r="L1829" s="154" t="s">
        <v>61</v>
      </c>
      <c r="M1829" s="154" t="s">
        <v>61</v>
      </c>
      <c r="N1829" s="154" t="s">
        <v>61</v>
      </c>
      <c r="O1829" s="154" t="s">
        <v>61</v>
      </c>
      <c r="P1829" s="2"/>
    </row>
    <row r="1830" spans="1:16" ht="13.5" customHeight="1" x14ac:dyDescent="0.25">
      <c r="A1830" s="155">
        <v>0.53125</v>
      </c>
      <c r="B1830" s="154" t="s">
        <v>61</v>
      </c>
      <c r="C1830" s="154" t="s">
        <v>61</v>
      </c>
      <c r="D1830" s="154" t="s">
        <v>61</v>
      </c>
      <c r="E1830" s="154" t="s">
        <v>61</v>
      </c>
      <c r="F1830" s="154" t="s">
        <v>61</v>
      </c>
      <c r="G1830" s="154" t="s">
        <v>61</v>
      </c>
      <c r="H1830" s="154" t="s">
        <v>61</v>
      </c>
      <c r="I1830" s="154" t="s">
        <v>61</v>
      </c>
      <c r="J1830" s="154" t="s">
        <v>61</v>
      </c>
      <c r="K1830" s="154" t="s">
        <v>61</v>
      </c>
      <c r="L1830" s="154" t="s">
        <v>61</v>
      </c>
      <c r="M1830" s="154" t="s">
        <v>61</v>
      </c>
      <c r="N1830" s="154" t="s">
        <v>61</v>
      </c>
      <c r="O1830" s="154" t="s">
        <v>61</v>
      </c>
      <c r="P1830" s="2"/>
    </row>
    <row r="1831" spans="1:16" ht="13.5" customHeight="1" x14ac:dyDescent="0.25">
      <c r="A1831" s="155">
        <v>0.54166666666666696</v>
      </c>
      <c r="B1831" s="154" t="s">
        <v>61</v>
      </c>
      <c r="C1831" s="154" t="s">
        <v>61</v>
      </c>
      <c r="D1831" s="154" t="s">
        <v>61</v>
      </c>
      <c r="E1831" s="154" t="s">
        <v>61</v>
      </c>
      <c r="F1831" s="154" t="s">
        <v>61</v>
      </c>
      <c r="G1831" s="154" t="s">
        <v>61</v>
      </c>
      <c r="H1831" s="154" t="s">
        <v>61</v>
      </c>
      <c r="I1831" s="154" t="s">
        <v>61</v>
      </c>
      <c r="J1831" s="154" t="s">
        <v>61</v>
      </c>
      <c r="K1831" s="154" t="s">
        <v>61</v>
      </c>
      <c r="L1831" s="154" t="s">
        <v>61</v>
      </c>
      <c r="M1831" s="154" t="s">
        <v>61</v>
      </c>
      <c r="N1831" s="154" t="s">
        <v>61</v>
      </c>
      <c r="O1831" s="154" t="s">
        <v>61</v>
      </c>
      <c r="P1831" s="2"/>
    </row>
    <row r="1832" spans="1:16" ht="13.5" customHeight="1" x14ac:dyDescent="0.25">
      <c r="A1832" s="155">
        <v>0.55208333333333304</v>
      </c>
      <c r="B1832" s="154" t="s">
        <v>61</v>
      </c>
      <c r="C1832" s="154" t="s">
        <v>61</v>
      </c>
      <c r="D1832" s="154" t="s">
        <v>61</v>
      </c>
      <c r="E1832" s="154" t="s">
        <v>61</v>
      </c>
      <c r="F1832" s="154" t="s">
        <v>61</v>
      </c>
      <c r="G1832" s="154" t="s">
        <v>61</v>
      </c>
      <c r="H1832" s="154" t="s">
        <v>61</v>
      </c>
      <c r="I1832" s="154" t="s">
        <v>61</v>
      </c>
      <c r="J1832" s="154" t="s">
        <v>61</v>
      </c>
      <c r="K1832" s="154" t="s">
        <v>61</v>
      </c>
      <c r="L1832" s="154" t="s">
        <v>61</v>
      </c>
      <c r="M1832" s="154" t="s">
        <v>61</v>
      </c>
      <c r="N1832" s="154" t="s">
        <v>61</v>
      </c>
      <c r="O1832" s="154" t="s">
        <v>61</v>
      </c>
      <c r="P1832" s="2"/>
    </row>
    <row r="1833" spans="1:16" ht="13.5" customHeight="1" x14ac:dyDescent="0.25">
      <c r="A1833" s="155">
        <v>0.5625</v>
      </c>
      <c r="B1833" s="154" t="s">
        <v>61</v>
      </c>
      <c r="C1833" s="154" t="s">
        <v>61</v>
      </c>
      <c r="D1833" s="154" t="s">
        <v>61</v>
      </c>
      <c r="E1833" s="154" t="s">
        <v>61</v>
      </c>
      <c r="F1833" s="154" t="s">
        <v>61</v>
      </c>
      <c r="G1833" s="154" t="s">
        <v>61</v>
      </c>
      <c r="H1833" s="154" t="s">
        <v>61</v>
      </c>
      <c r="I1833" s="154" t="s">
        <v>61</v>
      </c>
      <c r="J1833" s="154" t="s">
        <v>61</v>
      </c>
      <c r="K1833" s="154" t="s">
        <v>61</v>
      </c>
      <c r="L1833" s="154" t="s">
        <v>61</v>
      </c>
      <c r="M1833" s="154" t="s">
        <v>61</v>
      </c>
      <c r="N1833" s="154" t="s">
        <v>61</v>
      </c>
      <c r="O1833" s="154" t="s">
        <v>61</v>
      </c>
      <c r="P1833" s="2"/>
    </row>
    <row r="1834" spans="1:16" ht="13.5" customHeight="1" x14ac:dyDescent="0.25">
      <c r="A1834" s="155">
        <v>0.57291666666666696</v>
      </c>
      <c r="B1834" s="154" t="s">
        <v>61</v>
      </c>
      <c r="C1834" s="154" t="s">
        <v>61</v>
      </c>
      <c r="D1834" s="154" t="s">
        <v>61</v>
      </c>
      <c r="E1834" s="154" t="s">
        <v>61</v>
      </c>
      <c r="F1834" s="154" t="s">
        <v>61</v>
      </c>
      <c r="G1834" s="154" t="s">
        <v>61</v>
      </c>
      <c r="H1834" s="154" t="s">
        <v>61</v>
      </c>
      <c r="I1834" s="154" t="s">
        <v>61</v>
      </c>
      <c r="J1834" s="154" t="s">
        <v>61</v>
      </c>
      <c r="K1834" s="154" t="s">
        <v>61</v>
      </c>
      <c r="L1834" s="154" t="s">
        <v>61</v>
      </c>
      <c r="M1834" s="154" t="s">
        <v>61</v>
      </c>
      <c r="N1834" s="154" t="s">
        <v>61</v>
      </c>
      <c r="O1834" s="154" t="s">
        <v>61</v>
      </c>
      <c r="P1834" s="2"/>
    </row>
    <row r="1835" spans="1:16" ht="13.5" customHeight="1" x14ac:dyDescent="0.25">
      <c r="A1835" s="155">
        <v>0.58333333333333304</v>
      </c>
      <c r="B1835" s="154" t="s">
        <v>61</v>
      </c>
      <c r="C1835" s="154" t="s">
        <v>61</v>
      </c>
      <c r="D1835" s="154" t="s">
        <v>61</v>
      </c>
      <c r="E1835" s="154" t="s">
        <v>61</v>
      </c>
      <c r="F1835" s="154" t="s">
        <v>61</v>
      </c>
      <c r="G1835" s="154" t="s">
        <v>61</v>
      </c>
      <c r="H1835" s="154" t="s">
        <v>61</v>
      </c>
      <c r="I1835" s="154" t="s">
        <v>61</v>
      </c>
      <c r="J1835" s="154" t="s">
        <v>61</v>
      </c>
      <c r="K1835" s="154" t="s">
        <v>61</v>
      </c>
      <c r="L1835" s="154" t="s">
        <v>61</v>
      </c>
      <c r="M1835" s="154" t="s">
        <v>61</v>
      </c>
      <c r="N1835" s="154" t="s">
        <v>61</v>
      </c>
      <c r="O1835" s="154" t="s">
        <v>61</v>
      </c>
      <c r="P1835" s="2"/>
    </row>
    <row r="1836" spans="1:16" ht="13.5" customHeight="1" x14ac:dyDescent="0.25">
      <c r="A1836" s="155">
        <v>0.59375</v>
      </c>
      <c r="B1836" s="154" t="s">
        <v>61</v>
      </c>
      <c r="C1836" s="154" t="s">
        <v>61</v>
      </c>
      <c r="D1836" s="154" t="s">
        <v>61</v>
      </c>
      <c r="E1836" s="154" t="s">
        <v>61</v>
      </c>
      <c r="F1836" s="154" t="s">
        <v>61</v>
      </c>
      <c r="G1836" s="154" t="s">
        <v>61</v>
      </c>
      <c r="H1836" s="154" t="s">
        <v>61</v>
      </c>
      <c r="I1836" s="154" t="s">
        <v>61</v>
      </c>
      <c r="J1836" s="154" t="s">
        <v>61</v>
      </c>
      <c r="K1836" s="154" t="s">
        <v>61</v>
      </c>
      <c r="L1836" s="154" t="s">
        <v>61</v>
      </c>
      <c r="M1836" s="154" t="s">
        <v>61</v>
      </c>
      <c r="N1836" s="154" t="s">
        <v>61</v>
      </c>
      <c r="O1836" s="154" t="s">
        <v>61</v>
      </c>
      <c r="P1836" s="2"/>
    </row>
    <row r="1837" spans="1:16" ht="13.5" customHeight="1" x14ac:dyDescent="0.25">
      <c r="A1837" s="155">
        <v>0.60416666666666696</v>
      </c>
      <c r="B1837" s="154" t="s">
        <v>61</v>
      </c>
      <c r="C1837" s="154" t="s">
        <v>61</v>
      </c>
      <c r="D1837" s="154" t="s">
        <v>61</v>
      </c>
      <c r="E1837" s="154" t="s">
        <v>61</v>
      </c>
      <c r="F1837" s="154" t="s">
        <v>61</v>
      </c>
      <c r="G1837" s="154" t="s">
        <v>61</v>
      </c>
      <c r="H1837" s="154" t="s">
        <v>61</v>
      </c>
      <c r="I1837" s="154" t="s">
        <v>61</v>
      </c>
      <c r="J1837" s="154" t="s">
        <v>61</v>
      </c>
      <c r="K1837" s="154" t="s">
        <v>61</v>
      </c>
      <c r="L1837" s="154" t="s">
        <v>61</v>
      </c>
      <c r="M1837" s="154" t="s">
        <v>61</v>
      </c>
      <c r="N1837" s="154" t="s">
        <v>61</v>
      </c>
      <c r="O1837" s="154" t="s">
        <v>61</v>
      </c>
      <c r="P1837" s="2"/>
    </row>
    <row r="1838" spans="1:16" ht="13.5" customHeight="1" x14ac:dyDescent="0.25">
      <c r="A1838" s="155">
        <v>0.61458333333333304</v>
      </c>
      <c r="B1838" s="154" t="s">
        <v>61</v>
      </c>
      <c r="C1838" s="154" t="s">
        <v>61</v>
      </c>
      <c r="D1838" s="154" t="s">
        <v>61</v>
      </c>
      <c r="E1838" s="154" t="s">
        <v>61</v>
      </c>
      <c r="F1838" s="154" t="s">
        <v>61</v>
      </c>
      <c r="G1838" s="154" t="s">
        <v>61</v>
      </c>
      <c r="H1838" s="154" t="s">
        <v>61</v>
      </c>
      <c r="I1838" s="154" t="s">
        <v>61</v>
      </c>
      <c r="J1838" s="154" t="s">
        <v>61</v>
      </c>
      <c r="K1838" s="154" t="s">
        <v>61</v>
      </c>
      <c r="L1838" s="154" t="s">
        <v>61</v>
      </c>
      <c r="M1838" s="154" t="s">
        <v>61</v>
      </c>
      <c r="N1838" s="154" t="s">
        <v>61</v>
      </c>
      <c r="O1838" s="154" t="s">
        <v>61</v>
      </c>
      <c r="P1838" s="2"/>
    </row>
    <row r="1839" spans="1:16" ht="13.5" customHeight="1" x14ac:dyDescent="0.25">
      <c r="A1839" s="155">
        <v>0.625</v>
      </c>
      <c r="B1839" s="154" t="s">
        <v>61</v>
      </c>
      <c r="C1839" s="154" t="s">
        <v>61</v>
      </c>
      <c r="D1839" s="154" t="s">
        <v>61</v>
      </c>
      <c r="E1839" s="154" t="s">
        <v>61</v>
      </c>
      <c r="F1839" s="154" t="s">
        <v>61</v>
      </c>
      <c r="G1839" s="154" t="s">
        <v>61</v>
      </c>
      <c r="H1839" s="154" t="s">
        <v>61</v>
      </c>
      <c r="I1839" s="154" t="s">
        <v>61</v>
      </c>
      <c r="J1839" s="154" t="s">
        <v>61</v>
      </c>
      <c r="K1839" s="154" t="s">
        <v>61</v>
      </c>
      <c r="L1839" s="154" t="s">
        <v>61</v>
      </c>
      <c r="M1839" s="154" t="s">
        <v>61</v>
      </c>
      <c r="N1839" s="154" t="s">
        <v>61</v>
      </c>
      <c r="O1839" s="154" t="s">
        <v>61</v>
      </c>
      <c r="P1839" s="2"/>
    </row>
    <row r="1840" spans="1:16" ht="13.5" customHeight="1" x14ac:dyDescent="0.25">
      <c r="A1840" s="155">
        <v>0.63541666666666696</v>
      </c>
      <c r="B1840" s="154" t="s">
        <v>61</v>
      </c>
      <c r="C1840" s="154" t="s">
        <v>61</v>
      </c>
      <c r="D1840" s="154" t="s">
        <v>61</v>
      </c>
      <c r="E1840" s="154" t="s">
        <v>61</v>
      </c>
      <c r="F1840" s="154" t="s">
        <v>61</v>
      </c>
      <c r="G1840" s="154" t="s">
        <v>61</v>
      </c>
      <c r="H1840" s="154" t="s">
        <v>61</v>
      </c>
      <c r="I1840" s="154" t="s">
        <v>61</v>
      </c>
      <c r="J1840" s="154" t="s">
        <v>61</v>
      </c>
      <c r="K1840" s="154" t="s">
        <v>61</v>
      </c>
      <c r="L1840" s="154" t="s">
        <v>61</v>
      </c>
      <c r="M1840" s="154" t="s">
        <v>61</v>
      </c>
      <c r="N1840" s="154" t="s">
        <v>61</v>
      </c>
      <c r="O1840" s="154" t="s">
        <v>61</v>
      </c>
      <c r="P1840" s="2"/>
    </row>
    <row r="1841" spans="1:16" ht="13.5" customHeight="1" x14ac:dyDescent="0.25">
      <c r="A1841" s="155">
        <v>0.64583333333333304</v>
      </c>
      <c r="B1841" s="154" t="s">
        <v>61</v>
      </c>
      <c r="C1841" s="154" t="s">
        <v>61</v>
      </c>
      <c r="D1841" s="154" t="s">
        <v>61</v>
      </c>
      <c r="E1841" s="154" t="s">
        <v>61</v>
      </c>
      <c r="F1841" s="154" t="s">
        <v>61</v>
      </c>
      <c r="G1841" s="154" t="s">
        <v>61</v>
      </c>
      <c r="H1841" s="154" t="s">
        <v>61</v>
      </c>
      <c r="I1841" s="154" t="s">
        <v>61</v>
      </c>
      <c r="J1841" s="154" t="s">
        <v>61</v>
      </c>
      <c r="K1841" s="154" t="s">
        <v>61</v>
      </c>
      <c r="L1841" s="154" t="s">
        <v>61</v>
      </c>
      <c r="M1841" s="154" t="s">
        <v>61</v>
      </c>
      <c r="N1841" s="154" t="s">
        <v>61</v>
      </c>
      <c r="O1841" s="154" t="s">
        <v>61</v>
      </c>
      <c r="P1841" s="2"/>
    </row>
    <row r="1842" spans="1:16" ht="13.5" customHeight="1" x14ac:dyDescent="0.25">
      <c r="A1842" s="155">
        <v>0.65625</v>
      </c>
      <c r="B1842" s="154" t="s">
        <v>61</v>
      </c>
      <c r="C1842" s="154" t="s">
        <v>61</v>
      </c>
      <c r="D1842" s="154" t="s">
        <v>61</v>
      </c>
      <c r="E1842" s="154" t="s">
        <v>61</v>
      </c>
      <c r="F1842" s="154" t="s">
        <v>61</v>
      </c>
      <c r="G1842" s="154" t="s">
        <v>61</v>
      </c>
      <c r="H1842" s="154" t="s">
        <v>61</v>
      </c>
      <c r="I1842" s="154" t="s">
        <v>61</v>
      </c>
      <c r="J1842" s="154" t="s">
        <v>61</v>
      </c>
      <c r="K1842" s="154" t="s">
        <v>61</v>
      </c>
      <c r="L1842" s="154" t="s">
        <v>61</v>
      </c>
      <c r="M1842" s="154" t="s">
        <v>61</v>
      </c>
      <c r="N1842" s="154" t="s">
        <v>61</v>
      </c>
      <c r="O1842" s="154" t="s">
        <v>61</v>
      </c>
      <c r="P1842" s="2"/>
    </row>
    <row r="1843" spans="1:16" ht="13.5" customHeight="1" x14ac:dyDescent="0.25">
      <c r="A1843" s="155">
        <v>0.66666666666666696</v>
      </c>
      <c r="B1843" s="154" t="s">
        <v>61</v>
      </c>
      <c r="C1843" s="154" t="s">
        <v>61</v>
      </c>
      <c r="D1843" s="154" t="s">
        <v>61</v>
      </c>
      <c r="E1843" s="154" t="s">
        <v>61</v>
      </c>
      <c r="F1843" s="154" t="s">
        <v>61</v>
      </c>
      <c r="G1843" s="154" t="s">
        <v>61</v>
      </c>
      <c r="H1843" s="154" t="s">
        <v>61</v>
      </c>
      <c r="I1843" s="154" t="s">
        <v>61</v>
      </c>
      <c r="J1843" s="154" t="s">
        <v>61</v>
      </c>
      <c r="K1843" s="154" t="s">
        <v>61</v>
      </c>
      <c r="L1843" s="154" t="s">
        <v>61</v>
      </c>
      <c r="M1843" s="154" t="s">
        <v>61</v>
      </c>
      <c r="N1843" s="154" t="s">
        <v>61</v>
      </c>
      <c r="O1843" s="154" t="s">
        <v>61</v>
      </c>
      <c r="P1843" s="2"/>
    </row>
    <row r="1844" spans="1:16" ht="13.5" customHeight="1" x14ac:dyDescent="0.25">
      <c r="A1844" s="155">
        <v>0.67708333333333304</v>
      </c>
      <c r="B1844" s="154" t="s">
        <v>61</v>
      </c>
      <c r="C1844" s="154" t="s">
        <v>61</v>
      </c>
      <c r="D1844" s="154" t="s">
        <v>61</v>
      </c>
      <c r="E1844" s="154" t="s">
        <v>61</v>
      </c>
      <c r="F1844" s="154" t="s">
        <v>61</v>
      </c>
      <c r="G1844" s="154" t="s">
        <v>61</v>
      </c>
      <c r="H1844" s="154" t="s">
        <v>61</v>
      </c>
      <c r="I1844" s="154" t="s">
        <v>61</v>
      </c>
      <c r="J1844" s="154" t="s">
        <v>61</v>
      </c>
      <c r="K1844" s="154" t="s">
        <v>61</v>
      </c>
      <c r="L1844" s="154" t="s">
        <v>61</v>
      </c>
      <c r="M1844" s="154" t="s">
        <v>61</v>
      </c>
      <c r="N1844" s="154" t="s">
        <v>61</v>
      </c>
      <c r="O1844" s="154" t="s">
        <v>61</v>
      </c>
      <c r="P1844" s="2"/>
    </row>
    <row r="1845" spans="1:16" ht="13.5" customHeight="1" x14ac:dyDescent="0.25">
      <c r="A1845" s="155">
        <v>0.6875</v>
      </c>
      <c r="B1845" s="154" t="s">
        <v>61</v>
      </c>
      <c r="C1845" s="154" t="s">
        <v>61</v>
      </c>
      <c r="D1845" s="154" t="s">
        <v>61</v>
      </c>
      <c r="E1845" s="154" t="s">
        <v>61</v>
      </c>
      <c r="F1845" s="154" t="s">
        <v>61</v>
      </c>
      <c r="G1845" s="154" t="s">
        <v>61</v>
      </c>
      <c r="H1845" s="154" t="s">
        <v>61</v>
      </c>
      <c r="I1845" s="154" t="s">
        <v>61</v>
      </c>
      <c r="J1845" s="154" t="s">
        <v>61</v>
      </c>
      <c r="K1845" s="154" t="s">
        <v>61</v>
      </c>
      <c r="L1845" s="154" t="s">
        <v>61</v>
      </c>
      <c r="M1845" s="154" t="s">
        <v>61</v>
      </c>
      <c r="N1845" s="154" t="s">
        <v>61</v>
      </c>
      <c r="O1845" s="154" t="s">
        <v>61</v>
      </c>
      <c r="P1845" s="2"/>
    </row>
    <row r="1846" spans="1:16" ht="13.5" customHeight="1" x14ac:dyDescent="0.25">
      <c r="A1846" s="155">
        <v>0.69791666666666696</v>
      </c>
      <c r="B1846" s="154" t="s">
        <v>61</v>
      </c>
      <c r="C1846" s="154" t="s">
        <v>61</v>
      </c>
      <c r="D1846" s="154" t="s">
        <v>61</v>
      </c>
      <c r="E1846" s="154" t="s">
        <v>61</v>
      </c>
      <c r="F1846" s="154" t="s">
        <v>61</v>
      </c>
      <c r="G1846" s="154" t="s">
        <v>61</v>
      </c>
      <c r="H1846" s="154" t="s">
        <v>61</v>
      </c>
      <c r="I1846" s="154" t="s">
        <v>61</v>
      </c>
      <c r="J1846" s="154" t="s">
        <v>61</v>
      </c>
      <c r="K1846" s="154" t="s">
        <v>61</v>
      </c>
      <c r="L1846" s="154" t="s">
        <v>61</v>
      </c>
      <c r="M1846" s="154" t="s">
        <v>61</v>
      </c>
      <c r="N1846" s="154" t="s">
        <v>61</v>
      </c>
      <c r="O1846" s="154" t="s">
        <v>61</v>
      </c>
      <c r="P1846" s="2"/>
    </row>
    <row r="1847" spans="1:16" ht="13.5" customHeight="1" x14ac:dyDescent="0.25">
      <c r="A1847" s="155">
        <v>0.70833333333333304</v>
      </c>
      <c r="B1847" s="154" t="s">
        <v>61</v>
      </c>
      <c r="C1847" s="154" t="s">
        <v>61</v>
      </c>
      <c r="D1847" s="154" t="s">
        <v>61</v>
      </c>
      <c r="E1847" s="154" t="s">
        <v>61</v>
      </c>
      <c r="F1847" s="154" t="s">
        <v>61</v>
      </c>
      <c r="G1847" s="154" t="s">
        <v>61</v>
      </c>
      <c r="H1847" s="154" t="s">
        <v>61</v>
      </c>
      <c r="I1847" s="154" t="s">
        <v>61</v>
      </c>
      <c r="J1847" s="154" t="s">
        <v>61</v>
      </c>
      <c r="K1847" s="154" t="s">
        <v>61</v>
      </c>
      <c r="L1847" s="154" t="s">
        <v>61</v>
      </c>
      <c r="M1847" s="154" t="s">
        <v>61</v>
      </c>
      <c r="N1847" s="154" t="s">
        <v>61</v>
      </c>
      <c r="O1847" s="154" t="s">
        <v>61</v>
      </c>
      <c r="P1847" s="2"/>
    </row>
    <row r="1848" spans="1:16" ht="13.5" customHeight="1" x14ac:dyDescent="0.25">
      <c r="A1848" s="155">
        <v>0.71875</v>
      </c>
      <c r="B1848" s="154" t="s">
        <v>61</v>
      </c>
      <c r="C1848" s="154" t="s">
        <v>61</v>
      </c>
      <c r="D1848" s="154" t="s">
        <v>61</v>
      </c>
      <c r="E1848" s="154" t="s">
        <v>61</v>
      </c>
      <c r="F1848" s="154" t="s">
        <v>61</v>
      </c>
      <c r="G1848" s="154" t="s">
        <v>61</v>
      </c>
      <c r="H1848" s="154" t="s">
        <v>61</v>
      </c>
      <c r="I1848" s="154" t="s">
        <v>61</v>
      </c>
      <c r="J1848" s="154" t="s">
        <v>61</v>
      </c>
      <c r="K1848" s="154" t="s">
        <v>61</v>
      </c>
      <c r="L1848" s="154" t="s">
        <v>61</v>
      </c>
      <c r="M1848" s="154" t="s">
        <v>61</v>
      </c>
      <c r="N1848" s="154" t="s">
        <v>61</v>
      </c>
      <c r="O1848" s="154" t="s">
        <v>61</v>
      </c>
      <c r="P1848" s="2"/>
    </row>
    <row r="1849" spans="1:16" ht="13.5" customHeight="1" x14ac:dyDescent="0.25">
      <c r="A1849" s="155">
        <v>0.72916666666666696</v>
      </c>
      <c r="B1849" s="154" t="s">
        <v>61</v>
      </c>
      <c r="C1849" s="154" t="s">
        <v>61</v>
      </c>
      <c r="D1849" s="154" t="s">
        <v>61</v>
      </c>
      <c r="E1849" s="154" t="s">
        <v>61</v>
      </c>
      <c r="F1849" s="154" t="s">
        <v>61</v>
      </c>
      <c r="G1849" s="154" t="s">
        <v>61</v>
      </c>
      <c r="H1849" s="154" t="s">
        <v>61</v>
      </c>
      <c r="I1849" s="154" t="s">
        <v>61</v>
      </c>
      <c r="J1849" s="154" t="s">
        <v>61</v>
      </c>
      <c r="K1849" s="154" t="s">
        <v>61</v>
      </c>
      <c r="L1849" s="154" t="s">
        <v>61</v>
      </c>
      <c r="M1849" s="154" t="s">
        <v>61</v>
      </c>
      <c r="N1849" s="154" t="s">
        <v>61</v>
      </c>
      <c r="O1849" s="154" t="s">
        <v>61</v>
      </c>
      <c r="P1849" s="2"/>
    </row>
    <row r="1850" spans="1:16" ht="13.5" customHeight="1" x14ac:dyDescent="0.25">
      <c r="A1850" s="155">
        <v>0.73958333333333304</v>
      </c>
      <c r="B1850" s="154" t="s">
        <v>61</v>
      </c>
      <c r="C1850" s="154" t="s">
        <v>61</v>
      </c>
      <c r="D1850" s="154" t="s">
        <v>61</v>
      </c>
      <c r="E1850" s="154" t="s">
        <v>61</v>
      </c>
      <c r="F1850" s="154" t="s">
        <v>61</v>
      </c>
      <c r="G1850" s="154" t="s">
        <v>61</v>
      </c>
      <c r="H1850" s="154" t="s">
        <v>61</v>
      </c>
      <c r="I1850" s="154" t="s">
        <v>61</v>
      </c>
      <c r="J1850" s="154" t="s">
        <v>61</v>
      </c>
      <c r="K1850" s="154" t="s">
        <v>61</v>
      </c>
      <c r="L1850" s="154" t="s">
        <v>61</v>
      </c>
      <c r="M1850" s="154" t="s">
        <v>61</v>
      </c>
      <c r="N1850" s="154" t="s">
        <v>61</v>
      </c>
      <c r="O1850" s="154" t="s">
        <v>61</v>
      </c>
      <c r="P1850" s="2"/>
    </row>
    <row r="1851" spans="1:16" ht="13.5" customHeight="1" x14ac:dyDescent="0.25">
      <c r="A1851" s="155">
        <v>0.75</v>
      </c>
      <c r="B1851" s="154" t="s">
        <v>61</v>
      </c>
      <c r="C1851" s="154" t="s">
        <v>61</v>
      </c>
      <c r="D1851" s="154" t="s">
        <v>61</v>
      </c>
      <c r="E1851" s="154" t="s">
        <v>61</v>
      </c>
      <c r="F1851" s="154" t="s">
        <v>61</v>
      </c>
      <c r="G1851" s="154" t="s">
        <v>61</v>
      </c>
      <c r="H1851" s="154" t="s">
        <v>61</v>
      </c>
      <c r="I1851" s="154" t="s">
        <v>61</v>
      </c>
      <c r="J1851" s="154" t="s">
        <v>61</v>
      </c>
      <c r="K1851" s="154" t="s">
        <v>61</v>
      </c>
      <c r="L1851" s="154" t="s">
        <v>61</v>
      </c>
      <c r="M1851" s="154" t="s">
        <v>61</v>
      </c>
      <c r="N1851" s="154" t="s">
        <v>61</v>
      </c>
      <c r="O1851" s="154" t="s">
        <v>61</v>
      </c>
      <c r="P1851" s="2"/>
    </row>
    <row r="1852" spans="1:16" ht="13.5" customHeight="1" x14ac:dyDescent="0.25">
      <c r="A1852" s="155">
        <v>0.76041666666666696</v>
      </c>
      <c r="B1852" s="154" t="s">
        <v>61</v>
      </c>
      <c r="C1852" s="154" t="s">
        <v>61</v>
      </c>
      <c r="D1852" s="154" t="s">
        <v>61</v>
      </c>
      <c r="E1852" s="154" t="s">
        <v>61</v>
      </c>
      <c r="F1852" s="154" t="s">
        <v>61</v>
      </c>
      <c r="G1852" s="154" t="s">
        <v>61</v>
      </c>
      <c r="H1852" s="154" t="s">
        <v>61</v>
      </c>
      <c r="I1852" s="154" t="s">
        <v>61</v>
      </c>
      <c r="J1852" s="154" t="s">
        <v>61</v>
      </c>
      <c r="K1852" s="154" t="s">
        <v>61</v>
      </c>
      <c r="L1852" s="154" t="s">
        <v>61</v>
      </c>
      <c r="M1852" s="154" t="s">
        <v>61</v>
      </c>
      <c r="N1852" s="154" t="s">
        <v>61</v>
      </c>
      <c r="O1852" s="154" t="s">
        <v>61</v>
      </c>
      <c r="P1852" s="2"/>
    </row>
    <row r="1853" spans="1:16" ht="13.5" customHeight="1" x14ac:dyDescent="0.25">
      <c r="A1853" s="155">
        <v>0.77083333333333304</v>
      </c>
      <c r="B1853" s="154" t="s">
        <v>61</v>
      </c>
      <c r="C1853" s="154" t="s">
        <v>61</v>
      </c>
      <c r="D1853" s="154" t="s">
        <v>61</v>
      </c>
      <c r="E1853" s="154" t="s">
        <v>61</v>
      </c>
      <c r="F1853" s="154" t="s">
        <v>61</v>
      </c>
      <c r="G1853" s="154" t="s">
        <v>61</v>
      </c>
      <c r="H1853" s="154" t="s">
        <v>61</v>
      </c>
      <c r="I1853" s="154" t="s">
        <v>61</v>
      </c>
      <c r="J1853" s="154" t="s">
        <v>61</v>
      </c>
      <c r="K1853" s="154" t="s">
        <v>61</v>
      </c>
      <c r="L1853" s="154" t="s">
        <v>61</v>
      </c>
      <c r="M1853" s="154" t="s">
        <v>61</v>
      </c>
      <c r="N1853" s="154" t="s">
        <v>61</v>
      </c>
      <c r="O1853" s="154" t="s">
        <v>61</v>
      </c>
      <c r="P1853" s="2"/>
    </row>
    <row r="1854" spans="1:16" ht="13.5" customHeight="1" x14ac:dyDescent="0.25">
      <c r="A1854" s="155">
        <v>0.78125</v>
      </c>
      <c r="B1854" s="154" t="s">
        <v>61</v>
      </c>
      <c r="C1854" s="154" t="s">
        <v>61</v>
      </c>
      <c r="D1854" s="154" t="s">
        <v>61</v>
      </c>
      <c r="E1854" s="154" t="s">
        <v>61</v>
      </c>
      <c r="F1854" s="154" t="s">
        <v>61</v>
      </c>
      <c r="G1854" s="154" t="s">
        <v>61</v>
      </c>
      <c r="H1854" s="154" t="s">
        <v>61</v>
      </c>
      <c r="I1854" s="154" t="s">
        <v>61</v>
      </c>
      <c r="J1854" s="154" t="s">
        <v>61</v>
      </c>
      <c r="K1854" s="154" t="s">
        <v>61</v>
      </c>
      <c r="L1854" s="154" t="s">
        <v>61</v>
      </c>
      <c r="M1854" s="154" t="s">
        <v>61</v>
      </c>
      <c r="N1854" s="154" t="s">
        <v>61</v>
      </c>
      <c r="O1854" s="154" t="s">
        <v>61</v>
      </c>
      <c r="P1854" s="2"/>
    </row>
    <row r="1855" spans="1:16" ht="13.5" customHeight="1" x14ac:dyDescent="0.25">
      <c r="A1855" s="155">
        <v>0.79166666666666696</v>
      </c>
      <c r="B1855" s="154" t="s">
        <v>61</v>
      </c>
      <c r="C1855" s="154" t="s">
        <v>61</v>
      </c>
      <c r="D1855" s="154" t="s">
        <v>61</v>
      </c>
      <c r="E1855" s="154" t="s">
        <v>61</v>
      </c>
      <c r="F1855" s="154" t="s">
        <v>61</v>
      </c>
      <c r="G1855" s="154" t="s">
        <v>61</v>
      </c>
      <c r="H1855" s="154" t="s">
        <v>61</v>
      </c>
      <c r="I1855" s="154" t="s">
        <v>61</v>
      </c>
      <c r="J1855" s="154" t="s">
        <v>61</v>
      </c>
      <c r="K1855" s="154" t="s">
        <v>61</v>
      </c>
      <c r="L1855" s="154" t="s">
        <v>61</v>
      </c>
      <c r="M1855" s="154" t="s">
        <v>61</v>
      </c>
      <c r="N1855" s="154" t="s">
        <v>61</v>
      </c>
      <c r="O1855" s="154" t="s">
        <v>61</v>
      </c>
      <c r="P1855" s="2"/>
    </row>
    <row r="1856" spans="1:16" ht="13.5" customHeight="1" x14ac:dyDescent="0.25">
      <c r="A1856" s="155">
        <v>0.80208333333333304</v>
      </c>
      <c r="B1856" s="154" t="s">
        <v>61</v>
      </c>
      <c r="C1856" s="154" t="s">
        <v>61</v>
      </c>
      <c r="D1856" s="154" t="s">
        <v>61</v>
      </c>
      <c r="E1856" s="154" t="s">
        <v>61</v>
      </c>
      <c r="F1856" s="154" t="s">
        <v>61</v>
      </c>
      <c r="G1856" s="154" t="s">
        <v>61</v>
      </c>
      <c r="H1856" s="154" t="s">
        <v>61</v>
      </c>
      <c r="I1856" s="154" t="s">
        <v>61</v>
      </c>
      <c r="J1856" s="154" t="s">
        <v>61</v>
      </c>
      <c r="K1856" s="154" t="s">
        <v>61</v>
      </c>
      <c r="L1856" s="154" t="s">
        <v>61</v>
      </c>
      <c r="M1856" s="154" t="s">
        <v>61</v>
      </c>
      <c r="N1856" s="154" t="s">
        <v>61</v>
      </c>
      <c r="O1856" s="154" t="s">
        <v>61</v>
      </c>
      <c r="P1856" s="2"/>
    </row>
    <row r="1857" spans="1:16" ht="13.5" customHeight="1" x14ac:dyDescent="0.25">
      <c r="A1857" s="155">
        <v>0.8125</v>
      </c>
      <c r="B1857" s="154" t="s">
        <v>61</v>
      </c>
      <c r="C1857" s="154" t="s">
        <v>61</v>
      </c>
      <c r="D1857" s="154" t="s">
        <v>61</v>
      </c>
      <c r="E1857" s="154" t="s">
        <v>61</v>
      </c>
      <c r="F1857" s="154" t="s">
        <v>61</v>
      </c>
      <c r="G1857" s="154" t="s">
        <v>61</v>
      </c>
      <c r="H1857" s="154" t="s">
        <v>61</v>
      </c>
      <c r="I1857" s="154" t="s">
        <v>61</v>
      </c>
      <c r="J1857" s="154" t="s">
        <v>61</v>
      </c>
      <c r="K1857" s="154" t="s">
        <v>61</v>
      </c>
      <c r="L1857" s="154" t="s">
        <v>61</v>
      </c>
      <c r="M1857" s="154" t="s">
        <v>61</v>
      </c>
      <c r="N1857" s="154" t="s">
        <v>61</v>
      </c>
      <c r="O1857" s="154" t="s">
        <v>61</v>
      </c>
      <c r="P1857" s="2"/>
    </row>
    <row r="1858" spans="1:16" ht="13.5" customHeight="1" x14ac:dyDescent="0.25">
      <c r="A1858" s="155">
        <v>0.82291666666666696</v>
      </c>
      <c r="B1858" s="154" t="s">
        <v>61</v>
      </c>
      <c r="C1858" s="154" t="s">
        <v>61</v>
      </c>
      <c r="D1858" s="154" t="s">
        <v>61</v>
      </c>
      <c r="E1858" s="154" t="s">
        <v>61</v>
      </c>
      <c r="F1858" s="154" t="s">
        <v>61</v>
      </c>
      <c r="G1858" s="154" t="s">
        <v>61</v>
      </c>
      <c r="H1858" s="154" t="s">
        <v>61</v>
      </c>
      <c r="I1858" s="154" t="s">
        <v>61</v>
      </c>
      <c r="J1858" s="154" t="s">
        <v>61</v>
      </c>
      <c r="K1858" s="154" t="s">
        <v>61</v>
      </c>
      <c r="L1858" s="154" t="s">
        <v>61</v>
      </c>
      <c r="M1858" s="154" t="s">
        <v>61</v>
      </c>
      <c r="N1858" s="154" t="s">
        <v>61</v>
      </c>
      <c r="O1858" s="154" t="s">
        <v>61</v>
      </c>
      <c r="P1858" s="2"/>
    </row>
    <row r="1859" spans="1:16" ht="13.5" customHeight="1" x14ac:dyDescent="0.25">
      <c r="A1859" s="155">
        <v>0.83333333333333304</v>
      </c>
      <c r="B1859" s="154" t="s">
        <v>61</v>
      </c>
      <c r="C1859" s="154" t="s">
        <v>61</v>
      </c>
      <c r="D1859" s="154" t="s">
        <v>61</v>
      </c>
      <c r="E1859" s="154" t="s">
        <v>61</v>
      </c>
      <c r="F1859" s="154" t="s">
        <v>61</v>
      </c>
      <c r="G1859" s="154" t="s">
        <v>61</v>
      </c>
      <c r="H1859" s="154" t="s">
        <v>61</v>
      </c>
      <c r="I1859" s="154" t="s">
        <v>61</v>
      </c>
      <c r="J1859" s="154" t="s">
        <v>61</v>
      </c>
      <c r="K1859" s="154" t="s">
        <v>61</v>
      </c>
      <c r="L1859" s="154" t="s">
        <v>61</v>
      </c>
      <c r="M1859" s="154" t="s">
        <v>61</v>
      </c>
      <c r="N1859" s="154" t="s">
        <v>61</v>
      </c>
      <c r="O1859" s="154" t="s">
        <v>61</v>
      </c>
      <c r="P1859" s="2"/>
    </row>
    <row r="1860" spans="1:16" ht="13.5" customHeight="1" x14ac:dyDescent="0.25">
      <c r="A1860" s="155">
        <v>0.84375</v>
      </c>
      <c r="B1860" s="154" t="s">
        <v>61</v>
      </c>
      <c r="C1860" s="154" t="s">
        <v>61</v>
      </c>
      <c r="D1860" s="154" t="s">
        <v>61</v>
      </c>
      <c r="E1860" s="154" t="s">
        <v>61</v>
      </c>
      <c r="F1860" s="154" t="s">
        <v>61</v>
      </c>
      <c r="G1860" s="154" t="s">
        <v>61</v>
      </c>
      <c r="H1860" s="154" t="s">
        <v>61</v>
      </c>
      <c r="I1860" s="154" t="s">
        <v>61</v>
      </c>
      <c r="J1860" s="154" t="s">
        <v>61</v>
      </c>
      <c r="K1860" s="154" t="s">
        <v>61</v>
      </c>
      <c r="L1860" s="154" t="s">
        <v>61</v>
      </c>
      <c r="M1860" s="154" t="s">
        <v>61</v>
      </c>
      <c r="N1860" s="154" t="s">
        <v>61</v>
      </c>
      <c r="O1860" s="154" t="s">
        <v>61</v>
      </c>
      <c r="P1860" s="2"/>
    </row>
    <row r="1861" spans="1:16" ht="13.5" customHeight="1" x14ac:dyDescent="0.25">
      <c r="A1861" s="155">
        <v>0.85416666666666696</v>
      </c>
      <c r="B1861" s="154" t="s">
        <v>61</v>
      </c>
      <c r="C1861" s="154" t="s">
        <v>61</v>
      </c>
      <c r="D1861" s="154" t="s">
        <v>61</v>
      </c>
      <c r="E1861" s="154" t="s">
        <v>61</v>
      </c>
      <c r="F1861" s="154" t="s">
        <v>61</v>
      </c>
      <c r="G1861" s="154" t="s">
        <v>61</v>
      </c>
      <c r="H1861" s="154" t="s">
        <v>61</v>
      </c>
      <c r="I1861" s="154" t="s">
        <v>61</v>
      </c>
      <c r="J1861" s="154" t="s">
        <v>61</v>
      </c>
      <c r="K1861" s="154" t="s">
        <v>61</v>
      </c>
      <c r="L1861" s="154" t="s">
        <v>61</v>
      </c>
      <c r="M1861" s="154" t="s">
        <v>61</v>
      </c>
      <c r="N1861" s="154" t="s">
        <v>61</v>
      </c>
      <c r="O1861" s="154" t="s">
        <v>61</v>
      </c>
      <c r="P1861" s="2"/>
    </row>
    <row r="1862" spans="1:16" ht="13.5" customHeight="1" x14ac:dyDescent="0.25">
      <c r="A1862" s="155">
        <v>0.86458333333333304</v>
      </c>
      <c r="B1862" s="154" t="s">
        <v>61</v>
      </c>
      <c r="C1862" s="154" t="s">
        <v>61</v>
      </c>
      <c r="D1862" s="154" t="s">
        <v>61</v>
      </c>
      <c r="E1862" s="154" t="s">
        <v>61</v>
      </c>
      <c r="F1862" s="154" t="s">
        <v>61</v>
      </c>
      <c r="G1862" s="154" t="s">
        <v>61</v>
      </c>
      <c r="H1862" s="154" t="s">
        <v>61</v>
      </c>
      <c r="I1862" s="154" t="s">
        <v>61</v>
      </c>
      <c r="J1862" s="154" t="s">
        <v>61</v>
      </c>
      <c r="K1862" s="154" t="s">
        <v>61</v>
      </c>
      <c r="L1862" s="154" t="s">
        <v>61</v>
      </c>
      <c r="M1862" s="154" t="s">
        <v>61</v>
      </c>
      <c r="N1862" s="154" t="s">
        <v>61</v>
      </c>
      <c r="O1862" s="154" t="s">
        <v>61</v>
      </c>
      <c r="P1862" s="2"/>
    </row>
    <row r="1863" spans="1:16" ht="13.5" customHeight="1" x14ac:dyDescent="0.25">
      <c r="A1863" s="155">
        <v>0.875</v>
      </c>
      <c r="B1863" s="154" t="s">
        <v>61</v>
      </c>
      <c r="C1863" s="154" t="s">
        <v>61</v>
      </c>
      <c r="D1863" s="154" t="s">
        <v>61</v>
      </c>
      <c r="E1863" s="154" t="s">
        <v>61</v>
      </c>
      <c r="F1863" s="154" t="s">
        <v>61</v>
      </c>
      <c r="G1863" s="154" t="s">
        <v>61</v>
      </c>
      <c r="H1863" s="154" t="s">
        <v>61</v>
      </c>
      <c r="I1863" s="154" t="s">
        <v>61</v>
      </c>
      <c r="J1863" s="154" t="s">
        <v>61</v>
      </c>
      <c r="K1863" s="154" t="s">
        <v>61</v>
      </c>
      <c r="L1863" s="154" t="s">
        <v>61</v>
      </c>
      <c r="M1863" s="154" t="s">
        <v>61</v>
      </c>
      <c r="N1863" s="154" t="s">
        <v>61</v>
      </c>
      <c r="O1863" s="154" t="s">
        <v>61</v>
      </c>
      <c r="P1863" s="2"/>
    </row>
    <row r="1864" spans="1:16" ht="13.5" customHeight="1" x14ac:dyDescent="0.25">
      <c r="A1864" s="155">
        <v>0.88541666666666696</v>
      </c>
      <c r="B1864" s="154" t="s">
        <v>61</v>
      </c>
      <c r="C1864" s="154" t="s">
        <v>61</v>
      </c>
      <c r="D1864" s="154" t="s">
        <v>61</v>
      </c>
      <c r="E1864" s="154" t="s">
        <v>61</v>
      </c>
      <c r="F1864" s="154" t="s">
        <v>61</v>
      </c>
      <c r="G1864" s="154" t="s">
        <v>61</v>
      </c>
      <c r="H1864" s="154" t="s">
        <v>61</v>
      </c>
      <c r="I1864" s="154" t="s">
        <v>61</v>
      </c>
      <c r="J1864" s="154" t="s">
        <v>61</v>
      </c>
      <c r="K1864" s="154" t="s">
        <v>61</v>
      </c>
      <c r="L1864" s="154" t="s">
        <v>61</v>
      </c>
      <c r="M1864" s="154" t="s">
        <v>61</v>
      </c>
      <c r="N1864" s="154" t="s">
        <v>61</v>
      </c>
      <c r="O1864" s="154" t="s">
        <v>61</v>
      </c>
      <c r="P1864" s="2"/>
    </row>
    <row r="1865" spans="1:16" ht="13.5" customHeight="1" x14ac:dyDescent="0.25">
      <c r="A1865" s="155">
        <v>0.89583333333333304</v>
      </c>
      <c r="B1865" s="154" t="s">
        <v>61</v>
      </c>
      <c r="C1865" s="154" t="s">
        <v>61</v>
      </c>
      <c r="D1865" s="154" t="s">
        <v>61</v>
      </c>
      <c r="E1865" s="154" t="s">
        <v>61</v>
      </c>
      <c r="F1865" s="154" t="s">
        <v>61</v>
      </c>
      <c r="G1865" s="154" t="s">
        <v>61</v>
      </c>
      <c r="H1865" s="154" t="s">
        <v>61</v>
      </c>
      <c r="I1865" s="154" t="s">
        <v>61</v>
      </c>
      <c r="J1865" s="154" t="s">
        <v>61</v>
      </c>
      <c r="K1865" s="154" t="s">
        <v>61</v>
      </c>
      <c r="L1865" s="154" t="s">
        <v>61</v>
      </c>
      <c r="M1865" s="154" t="s">
        <v>61</v>
      </c>
      <c r="N1865" s="154" t="s">
        <v>61</v>
      </c>
      <c r="O1865" s="154" t="s">
        <v>61</v>
      </c>
      <c r="P1865" s="2"/>
    </row>
    <row r="1866" spans="1:16" ht="13.5" customHeight="1" x14ac:dyDescent="0.25">
      <c r="A1866" s="155">
        <v>0.90625</v>
      </c>
      <c r="B1866" s="154" t="s">
        <v>61</v>
      </c>
      <c r="C1866" s="154" t="s">
        <v>61</v>
      </c>
      <c r="D1866" s="154" t="s">
        <v>61</v>
      </c>
      <c r="E1866" s="154" t="s">
        <v>61</v>
      </c>
      <c r="F1866" s="154" t="s">
        <v>61</v>
      </c>
      <c r="G1866" s="154" t="s">
        <v>61</v>
      </c>
      <c r="H1866" s="154" t="s">
        <v>61</v>
      </c>
      <c r="I1866" s="154" t="s">
        <v>61</v>
      </c>
      <c r="J1866" s="154" t="s">
        <v>61</v>
      </c>
      <c r="K1866" s="154" t="s">
        <v>61</v>
      </c>
      <c r="L1866" s="154" t="s">
        <v>61</v>
      </c>
      <c r="M1866" s="154" t="s">
        <v>61</v>
      </c>
      <c r="N1866" s="154" t="s">
        <v>61</v>
      </c>
      <c r="O1866" s="154" t="s">
        <v>61</v>
      </c>
      <c r="P1866" s="2"/>
    </row>
    <row r="1867" spans="1:16" ht="13.5" customHeight="1" x14ac:dyDescent="0.25">
      <c r="A1867" s="155">
        <v>0.91666666666666696</v>
      </c>
      <c r="B1867" s="154" t="s">
        <v>61</v>
      </c>
      <c r="C1867" s="154" t="s">
        <v>61</v>
      </c>
      <c r="D1867" s="154" t="s">
        <v>61</v>
      </c>
      <c r="E1867" s="154" t="s">
        <v>61</v>
      </c>
      <c r="F1867" s="154" t="s">
        <v>61</v>
      </c>
      <c r="G1867" s="154" t="s">
        <v>61</v>
      </c>
      <c r="H1867" s="154" t="s">
        <v>61</v>
      </c>
      <c r="I1867" s="154" t="s">
        <v>61</v>
      </c>
      <c r="J1867" s="154" t="s">
        <v>61</v>
      </c>
      <c r="K1867" s="154" t="s">
        <v>61</v>
      </c>
      <c r="L1867" s="154" t="s">
        <v>61</v>
      </c>
      <c r="M1867" s="154" t="s">
        <v>61</v>
      </c>
      <c r="N1867" s="154" t="s">
        <v>61</v>
      </c>
      <c r="O1867" s="154" t="s">
        <v>61</v>
      </c>
      <c r="P1867" s="2"/>
    </row>
    <row r="1868" spans="1:16" ht="13.5" customHeight="1" x14ac:dyDescent="0.25">
      <c r="A1868" s="155">
        <v>0.92708333333333304</v>
      </c>
      <c r="B1868" s="154" t="s">
        <v>61</v>
      </c>
      <c r="C1868" s="154" t="s">
        <v>61</v>
      </c>
      <c r="D1868" s="154" t="s">
        <v>61</v>
      </c>
      <c r="E1868" s="154" t="s">
        <v>61</v>
      </c>
      <c r="F1868" s="154" t="s">
        <v>61</v>
      </c>
      <c r="G1868" s="154" t="s">
        <v>61</v>
      </c>
      <c r="H1868" s="154" t="s">
        <v>61</v>
      </c>
      <c r="I1868" s="154" t="s">
        <v>61</v>
      </c>
      <c r="J1868" s="154" t="s">
        <v>61</v>
      </c>
      <c r="K1868" s="154" t="s">
        <v>61</v>
      </c>
      <c r="L1868" s="154" t="s">
        <v>61</v>
      </c>
      <c r="M1868" s="154" t="s">
        <v>61</v>
      </c>
      <c r="N1868" s="154" t="s">
        <v>61</v>
      </c>
      <c r="O1868" s="154" t="s">
        <v>61</v>
      </c>
      <c r="P1868" s="2"/>
    </row>
    <row r="1869" spans="1:16" ht="13.5" customHeight="1" x14ac:dyDescent="0.25">
      <c r="A1869" s="155">
        <v>0.9375</v>
      </c>
      <c r="B1869" s="154" t="s">
        <v>61</v>
      </c>
      <c r="C1869" s="154" t="s">
        <v>61</v>
      </c>
      <c r="D1869" s="154" t="s">
        <v>61</v>
      </c>
      <c r="E1869" s="154" t="s">
        <v>61</v>
      </c>
      <c r="F1869" s="154" t="s">
        <v>61</v>
      </c>
      <c r="G1869" s="154" t="s">
        <v>61</v>
      </c>
      <c r="H1869" s="154" t="s">
        <v>61</v>
      </c>
      <c r="I1869" s="154" t="s">
        <v>61</v>
      </c>
      <c r="J1869" s="154" t="s">
        <v>61</v>
      </c>
      <c r="K1869" s="154" t="s">
        <v>61</v>
      </c>
      <c r="L1869" s="154" t="s">
        <v>61</v>
      </c>
      <c r="M1869" s="154" t="s">
        <v>61</v>
      </c>
      <c r="N1869" s="154" t="s">
        <v>61</v>
      </c>
      <c r="O1869" s="154" t="s">
        <v>61</v>
      </c>
      <c r="P1869" s="2"/>
    </row>
    <row r="1870" spans="1:16" ht="13.5" customHeight="1" x14ac:dyDescent="0.25">
      <c r="A1870" s="155">
        <v>0.94791666666666696</v>
      </c>
      <c r="B1870" s="154" t="s">
        <v>61</v>
      </c>
      <c r="C1870" s="154" t="s">
        <v>61</v>
      </c>
      <c r="D1870" s="154" t="s">
        <v>61</v>
      </c>
      <c r="E1870" s="154" t="s">
        <v>61</v>
      </c>
      <c r="F1870" s="154" t="s">
        <v>61</v>
      </c>
      <c r="G1870" s="154" t="s">
        <v>61</v>
      </c>
      <c r="H1870" s="154" t="s">
        <v>61</v>
      </c>
      <c r="I1870" s="154" t="s">
        <v>61</v>
      </c>
      <c r="J1870" s="154" t="s">
        <v>61</v>
      </c>
      <c r="K1870" s="154" t="s">
        <v>61</v>
      </c>
      <c r="L1870" s="154" t="s">
        <v>61</v>
      </c>
      <c r="M1870" s="154" t="s">
        <v>61</v>
      </c>
      <c r="N1870" s="154" t="s">
        <v>61</v>
      </c>
      <c r="O1870" s="154" t="s">
        <v>61</v>
      </c>
      <c r="P1870" s="2"/>
    </row>
    <row r="1871" spans="1:16" ht="13.5" customHeight="1" x14ac:dyDescent="0.25">
      <c r="A1871" s="155">
        <v>0.95833333333333304</v>
      </c>
      <c r="B1871" s="154" t="s">
        <v>61</v>
      </c>
      <c r="C1871" s="154" t="s">
        <v>61</v>
      </c>
      <c r="D1871" s="154" t="s">
        <v>61</v>
      </c>
      <c r="E1871" s="154" t="s">
        <v>61</v>
      </c>
      <c r="F1871" s="154" t="s">
        <v>61</v>
      </c>
      <c r="G1871" s="154" t="s">
        <v>61</v>
      </c>
      <c r="H1871" s="154" t="s">
        <v>61</v>
      </c>
      <c r="I1871" s="154" t="s">
        <v>61</v>
      </c>
      <c r="J1871" s="154" t="s">
        <v>61</v>
      </c>
      <c r="K1871" s="154" t="s">
        <v>61</v>
      </c>
      <c r="L1871" s="154" t="s">
        <v>61</v>
      </c>
      <c r="M1871" s="154" t="s">
        <v>61</v>
      </c>
      <c r="N1871" s="154" t="s">
        <v>61</v>
      </c>
      <c r="O1871" s="154" t="s">
        <v>61</v>
      </c>
      <c r="P1871" s="2"/>
    </row>
    <row r="1872" spans="1:16" ht="13.5" customHeight="1" x14ac:dyDescent="0.25">
      <c r="A1872" s="155">
        <v>0.96875</v>
      </c>
      <c r="B1872" s="154" t="s">
        <v>61</v>
      </c>
      <c r="C1872" s="154" t="s">
        <v>61</v>
      </c>
      <c r="D1872" s="154" t="s">
        <v>61</v>
      </c>
      <c r="E1872" s="154" t="s">
        <v>61</v>
      </c>
      <c r="F1872" s="154" t="s">
        <v>61</v>
      </c>
      <c r="G1872" s="154" t="s">
        <v>61</v>
      </c>
      <c r="H1872" s="154" t="s">
        <v>61</v>
      </c>
      <c r="I1872" s="154" t="s">
        <v>61</v>
      </c>
      <c r="J1872" s="154" t="s">
        <v>61</v>
      </c>
      <c r="K1872" s="154" t="s">
        <v>61</v>
      </c>
      <c r="L1872" s="154" t="s">
        <v>61</v>
      </c>
      <c r="M1872" s="154" t="s">
        <v>61</v>
      </c>
      <c r="N1872" s="154" t="s">
        <v>61</v>
      </c>
      <c r="O1872" s="154" t="s">
        <v>61</v>
      </c>
      <c r="P1872" s="2"/>
    </row>
    <row r="1873" spans="1:16" ht="13.5" customHeight="1" x14ac:dyDescent="0.25">
      <c r="A1873" s="155">
        <v>0.97916666666666696</v>
      </c>
      <c r="B1873" s="154" t="s">
        <v>61</v>
      </c>
      <c r="C1873" s="154" t="s">
        <v>61</v>
      </c>
      <c r="D1873" s="154" t="s">
        <v>61</v>
      </c>
      <c r="E1873" s="154" t="s">
        <v>61</v>
      </c>
      <c r="F1873" s="154" t="s">
        <v>61</v>
      </c>
      <c r="G1873" s="154" t="s">
        <v>61</v>
      </c>
      <c r="H1873" s="154" t="s">
        <v>61</v>
      </c>
      <c r="I1873" s="154" t="s">
        <v>61</v>
      </c>
      <c r="J1873" s="154" t="s">
        <v>61</v>
      </c>
      <c r="K1873" s="154" t="s">
        <v>61</v>
      </c>
      <c r="L1873" s="154" t="s">
        <v>61</v>
      </c>
      <c r="M1873" s="154" t="s">
        <v>61</v>
      </c>
      <c r="N1873" s="154" t="s">
        <v>61</v>
      </c>
      <c r="O1873" s="154" t="s">
        <v>61</v>
      </c>
      <c r="P1873" s="2"/>
    </row>
    <row r="1874" spans="1:16" ht="13.5" customHeight="1" thickBot="1" x14ac:dyDescent="0.3">
      <c r="A1874" s="156">
        <v>0.98958333333333304</v>
      </c>
      <c r="B1874" s="154" t="s">
        <v>61</v>
      </c>
      <c r="C1874" s="154" t="s">
        <v>61</v>
      </c>
      <c r="D1874" s="154" t="s">
        <v>61</v>
      </c>
      <c r="E1874" s="154" t="s">
        <v>61</v>
      </c>
      <c r="F1874" s="154" t="s">
        <v>61</v>
      </c>
      <c r="G1874" s="154" t="s">
        <v>61</v>
      </c>
      <c r="H1874" s="154" t="s">
        <v>61</v>
      </c>
      <c r="I1874" s="154" t="s">
        <v>61</v>
      </c>
      <c r="J1874" s="154" t="s">
        <v>61</v>
      </c>
      <c r="K1874" s="154" t="s">
        <v>61</v>
      </c>
      <c r="L1874" s="154" t="s">
        <v>61</v>
      </c>
      <c r="M1874" s="154" t="s">
        <v>61</v>
      </c>
      <c r="N1874" s="154" t="s">
        <v>61</v>
      </c>
      <c r="O1874" s="154" t="s">
        <v>61</v>
      </c>
      <c r="P1874" s="2"/>
    </row>
    <row r="1875" spans="1:16" ht="13.5" customHeight="1" thickTop="1" x14ac:dyDescent="0.25">
      <c r="A1875" s="157" t="s">
        <v>44</v>
      </c>
      <c r="B1875" s="158">
        <f t="shared" ref="B1875:M1875" si="117">SUM(B1807:B1854)</f>
        <v>0</v>
      </c>
      <c r="C1875" s="158">
        <f t="shared" si="117"/>
        <v>0</v>
      </c>
      <c r="D1875" s="158">
        <f t="shared" si="117"/>
        <v>0</v>
      </c>
      <c r="E1875" s="158">
        <f t="shared" si="117"/>
        <v>0</v>
      </c>
      <c r="F1875" s="158">
        <f t="shared" si="117"/>
        <v>0</v>
      </c>
      <c r="G1875" s="158">
        <f t="shared" si="117"/>
        <v>0</v>
      </c>
      <c r="H1875" s="158">
        <f t="shared" si="117"/>
        <v>0</v>
      </c>
      <c r="I1875" s="158">
        <f t="shared" si="117"/>
        <v>0</v>
      </c>
      <c r="J1875" s="158">
        <f t="shared" si="117"/>
        <v>0</v>
      </c>
      <c r="K1875" s="158">
        <f t="shared" si="117"/>
        <v>0</v>
      </c>
      <c r="L1875" s="158">
        <f t="shared" si="117"/>
        <v>0</v>
      </c>
      <c r="M1875" s="158">
        <f t="shared" si="117"/>
        <v>0</v>
      </c>
      <c r="N1875" s="159"/>
      <c r="O1875" s="159"/>
    </row>
    <row r="1876" spans="1:16" ht="13.5" customHeight="1" x14ac:dyDescent="0.25">
      <c r="A1876" s="160" t="s">
        <v>45</v>
      </c>
      <c r="B1876" s="154">
        <f t="shared" ref="B1876:M1876" si="118">SUM(B1803:B1866)</f>
        <v>0</v>
      </c>
      <c r="C1876" s="154">
        <f t="shared" si="118"/>
        <v>0</v>
      </c>
      <c r="D1876" s="154">
        <f t="shared" si="118"/>
        <v>0</v>
      </c>
      <c r="E1876" s="154">
        <f t="shared" si="118"/>
        <v>0</v>
      </c>
      <c r="F1876" s="154">
        <f t="shared" si="118"/>
        <v>0</v>
      </c>
      <c r="G1876" s="154">
        <f t="shared" si="118"/>
        <v>0</v>
      </c>
      <c r="H1876" s="154">
        <f t="shared" si="118"/>
        <v>0</v>
      </c>
      <c r="I1876" s="154">
        <f t="shared" si="118"/>
        <v>0</v>
      </c>
      <c r="J1876" s="154">
        <f t="shared" si="118"/>
        <v>0</v>
      </c>
      <c r="K1876" s="154">
        <f t="shared" si="118"/>
        <v>0</v>
      </c>
      <c r="L1876" s="154">
        <f t="shared" si="118"/>
        <v>0</v>
      </c>
      <c r="M1876" s="154">
        <f t="shared" si="118"/>
        <v>0</v>
      </c>
      <c r="N1876" s="161"/>
      <c r="O1876" s="161"/>
    </row>
    <row r="1877" spans="1:16" ht="13.5" customHeight="1" x14ac:dyDescent="0.25">
      <c r="A1877" s="154" t="s">
        <v>46</v>
      </c>
      <c r="B1877" s="154">
        <f t="shared" ref="B1877:M1877" si="119">SUM(B1803:B1874)</f>
        <v>0</v>
      </c>
      <c r="C1877" s="154">
        <f t="shared" si="119"/>
        <v>0</v>
      </c>
      <c r="D1877" s="154">
        <f t="shared" si="119"/>
        <v>0</v>
      </c>
      <c r="E1877" s="154">
        <f t="shared" si="119"/>
        <v>0</v>
      </c>
      <c r="F1877" s="154">
        <f t="shared" si="119"/>
        <v>0</v>
      </c>
      <c r="G1877" s="154">
        <f t="shared" si="119"/>
        <v>0</v>
      </c>
      <c r="H1877" s="154">
        <f t="shared" si="119"/>
        <v>0</v>
      </c>
      <c r="I1877" s="154">
        <f t="shared" si="119"/>
        <v>0</v>
      </c>
      <c r="J1877" s="154">
        <f t="shared" si="119"/>
        <v>0</v>
      </c>
      <c r="K1877" s="154">
        <f t="shared" si="119"/>
        <v>0</v>
      </c>
      <c r="L1877" s="154">
        <f t="shared" si="119"/>
        <v>0</v>
      </c>
      <c r="M1877" s="154">
        <f t="shared" si="119"/>
        <v>0</v>
      </c>
      <c r="N1877" s="161"/>
      <c r="O1877" s="161"/>
    </row>
    <row r="1878" spans="1:16" ht="13.5" customHeight="1" thickBot="1" x14ac:dyDescent="0.3">
      <c r="A1878" s="162" t="s">
        <v>47</v>
      </c>
      <c r="B1878" s="162">
        <f t="shared" ref="B1878:M1878" si="120">SUM(B1779:B1874)</f>
        <v>0</v>
      </c>
      <c r="C1878" s="162">
        <f t="shared" si="120"/>
        <v>0</v>
      </c>
      <c r="D1878" s="162">
        <f t="shared" si="120"/>
        <v>0</v>
      </c>
      <c r="E1878" s="162">
        <f t="shared" si="120"/>
        <v>0</v>
      </c>
      <c r="F1878" s="162">
        <f t="shared" si="120"/>
        <v>0</v>
      </c>
      <c r="G1878" s="162">
        <f t="shared" si="120"/>
        <v>0</v>
      </c>
      <c r="H1878" s="162">
        <f t="shared" si="120"/>
        <v>0</v>
      </c>
      <c r="I1878" s="162">
        <f t="shared" si="120"/>
        <v>0</v>
      </c>
      <c r="J1878" s="162">
        <f t="shared" si="120"/>
        <v>0</v>
      </c>
      <c r="K1878" s="162">
        <f t="shared" si="120"/>
        <v>0</v>
      </c>
      <c r="L1878" s="162">
        <f t="shared" si="120"/>
        <v>0</v>
      </c>
      <c r="M1878" s="162">
        <f t="shared" si="120"/>
        <v>0</v>
      </c>
      <c r="N1878" s="163"/>
      <c r="O1878" s="163"/>
    </row>
    <row r="1879" spans="1:16" ht="13.5" customHeight="1" thickTop="1" x14ac:dyDescent="0.25">
      <c r="N1879" s="164"/>
      <c r="O1879" s="164"/>
    </row>
    <row r="1880" spans="1:16" ht="13.5" customHeight="1" thickBot="1" x14ac:dyDescent="0.3">
      <c r="A1880" s="165" t="s">
        <v>9</v>
      </c>
      <c r="B1880" s="166" t="s">
        <v>57</v>
      </c>
      <c r="C1880" s="166">
        <f>C1776+1</f>
        <v>44848</v>
      </c>
      <c r="D1880" s="165"/>
      <c r="E1880" s="165"/>
      <c r="F1880" s="165"/>
      <c r="G1880" s="165"/>
      <c r="H1880" s="165"/>
      <c r="I1880" s="165"/>
      <c r="J1880" s="165"/>
      <c r="K1880" s="165"/>
      <c r="L1880" s="165"/>
      <c r="M1880" s="165"/>
      <c r="N1880" s="167"/>
      <c r="O1880" s="167"/>
    </row>
    <row r="1881" spans="1:16" ht="13.5" customHeight="1" thickTop="1" thickBot="1" x14ac:dyDescent="0.3">
      <c r="A1881" s="165"/>
      <c r="B1881" s="521" t="s">
        <v>30</v>
      </c>
      <c r="C1881" s="521" t="s">
        <v>31</v>
      </c>
      <c r="D1881" s="521" t="s">
        <v>32</v>
      </c>
      <c r="E1881" s="521" t="s">
        <v>33</v>
      </c>
      <c r="F1881" s="521" t="s">
        <v>34</v>
      </c>
      <c r="G1881" s="521" t="s">
        <v>35</v>
      </c>
      <c r="H1881" s="521" t="s">
        <v>36</v>
      </c>
      <c r="I1881" s="521" t="s">
        <v>37</v>
      </c>
      <c r="J1881" s="521" t="s">
        <v>38</v>
      </c>
      <c r="K1881" s="521" t="s">
        <v>39</v>
      </c>
      <c r="L1881" s="521" t="s">
        <v>40</v>
      </c>
      <c r="M1881" s="521" t="s">
        <v>41</v>
      </c>
      <c r="N1881" s="523" t="s">
        <v>42</v>
      </c>
      <c r="O1881" s="523" t="s">
        <v>43</v>
      </c>
    </row>
    <row r="1882" spans="1:16" ht="13.5" customHeight="1" thickTop="1" thickBot="1" x14ac:dyDescent="0.3">
      <c r="A1882" s="168" t="s">
        <v>50</v>
      </c>
      <c r="B1882" s="522"/>
      <c r="C1882" s="522"/>
      <c r="D1882" s="522"/>
      <c r="E1882" s="522"/>
      <c r="F1882" s="522"/>
      <c r="G1882" s="522"/>
      <c r="H1882" s="522"/>
      <c r="I1882" s="522"/>
      <c r="J1882" s="522"/>
      <c r="K1882" s="522"/>
      <c r="L1882" s="522"/>
      <c r="M1882" s="522"/>
      <c r="N1882" s="524"/>
      <c r="O1882" s="524"/>
    </row>
    <row r="1883" spans="1:16" ht="13.5" customHeight="1" thickTop="1" x14ac:dyDescent="0.25">
      <c r="A1883" s="153">
        <v>0</v>
      </c>
      <c r="B1883" s="154" t="s">
        <v>61</v>
      </c>
      <c r="C1883" s="154" t="s">
        <v>61</v>
      </c>
      <c r="D1883" s="154" t="s">
        <v>61</v>
      </c>
      <c r="E1883" s="154" t="s">
        <v>61</v>
      </c>
      <c r="F1883" s="154" t="s">
        <v>61</v>
      </c>
      <c r="G1883" s="154" t="s">
        <v>61</v>
      </c>
      <c r="H1883" s="154" t="s">
        <v>61</v>
      </c>
      <c r="I1883" s="154" t="s">
        <v>61</v>
      </c>
      <c r="J1883" s="154" t="s">
        <v>61</v>
      </c>
      <c r="K1883" s="154" t="s">
        <v>61</v>
      </c>
      <c r="L1883" s="154" t="s">
        <v>61</v>
      </c>
      <c r="M1883" s="154" t="s">
        <v>61</v>
      </c>
      <c r="N1883" s="154" t="s">
        <v>61</v>
      </c>
      <c r="O1883" s="154" t="s">
        <v>61</v>
      </c>
      <c r="P1883" s="2"/>
    </row>
    <row r="1884" spans="1:16" ht="13.5" customHeight="1" x14ac:dyDescent="0.25">
      <c r="A1884" s="155">
        <v>1.0416666666666666E-2</v>
      </c>
      <c r="B1884" s="154" t="s">
        <v>61</v>
      </c>
      <c r="C1884" s="154" t="s">
        <v>61</v>
      </c>
      <c r="D1884" s="154" t="s">
        <v>61</v>
      </c>
      <c r="E1884" s="154" t="s">
        <v>61</v>
      </c>
      <c r="F1884" s="154" t="s">
        <v>61</v>
      </c>
      <c r="G1884" s="154" t="s">
        <v>61</v>
      </c>
      <c r="H1884" s="154" t="s">
        <v>61</v>
      </c>
      <c r="I1884" s="154" t="s">
        <v>61</v>
      </c>
      <c r="J1884" s="154" t="s">
        <v>61</v>
      </c>
      <c r="K1884" s="154" t="s">
        <v>61</v>
      </c>
      <c r="L1884" s="154" t="s">
        <v>61</v>
      </c>
      <c r="M1884" s="154" t="s">
        <v>61</v>
      </c>
      <c r="N1884" s="154" t="s">
        <v>61</v>
      </c>
      <c r="O1884" s="154" t="s">
        <v>61</v>
      </c>
      <c r="P1884" s="2"/>
    </row>
    <row r="1885" spans="1:16" ht="13.5" customHeight="1" x14ac:dyDescent="0.25">
      <c r="A1885" s="155">
        <v>2.0833333333333332E-2</v>
      </c>
      <c r="B1885" s="154" t="s">
        <v>61</v>
      </c>
      <c r="C1885" s="154" t="s">
        <v>61</v>
      </c>
      <c r="D1885" s="154" t="s">
        <v>61</v>
      </c>
      <c r="E1885" s="154" t="s">
        <v>61</v>
      </c>
      <c r="F1885" s="154" t="s">
        <v>61</v>
      </c>
      <c r="G1885" s="154" t="s">
        <v>61</v>
      </c>
      <c r="H1885" s="154" t="s">
        <v>61</v>
      </c>
      <c r="I1885" s="154" t="s">
        <v>61</v>
      </c>
      <c r="J1885" s="154" t="s">
        <v>61</v>
      </c>
      <c r="K1885" s="154" t="s">
        <v>61</v>
      </c>
      <c r="L1885" s="154" t="s">
        <v>61</v>
      </c>
      <c r="M1885" s="154" t="s">
        <v>61</v>
      </c>
      <c r="N1885" s="154" t="s">
        <v>61</v>
      </c>
      <c r="O1885" s="154" t="s">
        <v>61</v>
      </c>
      <c r="P1885" s="2"/>
    </row>
    <row r="1886" spans="1:16" ht="13.5" customHeight="1" x14ac:dyDescent="0.25">
      <c r="A1886" s="155">
        <v>3.125E-2</v>
      </c>
      <c r="B1886" s="154" t="s">
        <v>61</v>
      </c>
      <c r="C1886" s="154" t="s">
        <v>61</v>
      </c>
      <c r="D1886" s="154" t="s">
        <v>61</v>
      </c>
      <c r="E1886" s="154" t="s">
        <v>61</v>
      </c>
      <c r="F1886" s="154" t="s">
        <v>61</v>
      </c>
      <c r="G1886" s="154" t="s">
        <v>61</v>
      </c>
      <c r="H1886" s="154" t="s">
        <v>61</v>
      </c>
      <c r="I1886" s="154" t="s">
        <v>61</v>
      </c>
      <c r="J1886" s="154" t="s">
        <v>61</v>
      </c>
      <c r="K1886" s="154" t="s">
        <v>61</v>
      </c>
      <c r="L1886" s="154" t="s">
        <v>61</v>
      </c>
      <c r="M1886" s="154" t="s">
        <v>61</v>
      </c>
      <c r="N1886" s="154" t="s">
        <v>61</v>
      </c>
      <c r="O1886" s="154" t="s">
        <v>61</v>
      </c>
      <c r="P1886" s="2"/>
    </row>
    <row r="1887" spans="1:16" ht="13.5" customHeight="1" x14ac:dyDescent="0.25">
      <c r="A1887" s="155">
        <v>4.1666666666666664E-2</v>
      </c>
      <c r="B1887" s="154" t="s">
        <v>61</v>
      </c>
      <c r="C1887" s="154" t="s">
        <v>61</v>
      </c>
      <c r="D1887" s="154" t="s">
        <v>61</v>
      </c>
      <c r="E1887" s="154" t="s">
        <v>61</v>
      </c>
      <c r="F1887" s="154" t="s">
        <v>61</v>
      </c>
      <c r="G1887" s="154" t="s">
        <v>61</v>
      </c>
      <c r="H1887" s="154" t="s">
        <v>61</v>
      </c>
      <c r="I1887" s="154" t="s">
        <v>61</v>
      </c>
      <c r="J1887" s="154" t="s">
        <v>61</v>
      </c>
      <c r="K1887" s="154" t="s">
        <v>61</v>
      </c>
      <c r="L1887" s="154" t="s">
        <v>61</v>
      </c>
      <c r="M1887" s="154" t="s">
        <v>61</v>
      </c>
      <c r="N1887" s="154" t="s">
        <v>61</v>
      </c>
      <c r="O1887" s="154" t="s">
        <v>61</v>
      </c>
      <c r="P1887" s="2"/>
    </row>
    <row r="1888" spans="1:16" ht="13.5" customHeight="1" x14ac:dyDescent="0.25">
      <c r="A1888" s="155">
        <v>5.2083333333333336E-2</v>
      </c>
      <c r="B1888" s="154" t="s">
        <v>61</v>
      </c>
      <c r="C1888" s="154" t="s">
        <v>61</v>
      </c>
      <c r="D1888" s="154" t="s">
        <v>61</v>
      </c>
      <c r="E1888" s="154" t="s">
        <v>61</v>
      </c>
      <c r="F1888" s="154" t="s">
        <v>61</v>
      </c>
      <c r="G1888" s="154" t="s">
        <v>61</v>
      </c>
      <c r="H1888" s="154" t="s">
        <v>61</v>
      </c>
      <c r="I1888" s="154" t="s">
        <v>61</v>
      </c>
      <c r="J1888" s="154" t="s">
        <v>61</v>
      </c>
      <c r="K1888" s="154" t="s">
        <v>61</v>
      </c>
      <c r="L1888" s="154" t="s">
        <v>61</v>
      </c>
      <c r="M1888" s="154" t="s">
        <v>61</v>
      </c>
      <c r="N1888" s="154" t="s">
        <v>61</v>
      </c>
      <c r="O1888" s="154" t="s">
        <v>61</v>
      </c>
      <c r="P1888" s="2"/>
    </row>
    <row r="1889" spans="1:16" ht="13.5" customHeight="1" x14ac:dyDescent="0.25">
      <c r="A1889" s="155">
        <v>6.25E-2</v>
      </c>
      <c r="B1889" s="154" t="s">
        <v>61</v>
      </c>
      <c r="C1889" s="154" t="s">
        <v>61</v>
      </c>
      <c r="D1889" s="154" t="s">
        <v>61</v>
      </c>
      <c r="E1889" s="154" t="s">
        <v>61</v>
      </c>
      <c r="F1889" s="154" t="s">
        <v>61</v>
      </c>
      <c r="G1889" s="154" t="s">
        <v>61</v>
      </c>
      <c r="H1889" s="154" t="s">
        <v>61</v>
      </c>
      <c r="I1889" s="154" t="s">
        <v>61</v>
      </c>
      <c r="J1889" s="154" t="s">
        <v>61</v>
      </c>
      <c r="K1889" s="154" t="s">
        <v>61</v>
      </c>
      <c r="L1889" s="154" t="s">
        <v>61</v>
      </c>
      <c r="M1889" s="154" t="s">
        <v>61</v>
      </c>
      <c r="N1889" s="154" t="s">
        <v>61</v>
      </c>
      <c r="O1889" s="154" t="s">
        <v>61</v>
      </c>
      <c r="P1889" s="2"/>
    </row>
    <row r="1890" spans="1:16" ht="13.5" customHeight="1" x14ac:dyDescent="0.25">
      <c r="A1890" s="155">
        <v>7.2916666666666699E-2</v>
      </c>
      <c r="B1890" s="154" t="s">
        <v>61</v>
      </c>
      <c r="C1890" s="154" t="s">
        <v>61</v>
      </c>
      <c r="D1890" s="154" t="s">
        <v>61</v>
      </c>
      <c r="E1890" s="154" t="s">
        <v>61</v>
      </c>
      <c r="F1890" s="154" t="s">
        <v>61</v>
      </c>
      <c r="G1890" s="154" t="s">
        <v>61</v>
      </c>
      <c r="H1890" s="154" t="s">
        <v>61</v>
      </c>
      <c r="I1890" s="154" t="s">
        <v>61</v>
      </c>
      <c r="J1890" s="154" t="s">
        <v>61</v>
      </c>
      <c r="K1890" s="154" t="s">
        <v>61</v>
      </c>
      <c r="L1890" s="154" t="s">
        <v>61</v>
      </c>
      <c r="M1890" s="154" t="s">
        <v>61</v>
      </c>
      <c r="N1890" s="154" t="s">
        <v>61</v>
      </c>
      <c r="O1890" s="154" t="s">
        <v>61</v>
      </c>
      <c r="P1890" s="2"/>
    </row>
    <row r="1891" spans="1:16" ht="13.5" customHeight="1" x14ac:dyDescent="0.25">
      <c r="A1891" s="155">
        <v>8.3333333333333301E-2</v>
      </c>
      <c r="B1891" s="154" t="s">
        <v>61</v>
      </c>
      <c r="C1891" s="154" t="s">
        <v>61</v>
      </c>
      <c r="D1891" s="154" t="s">
        <v>61</v>
      </c>
      <c r="E1891" s="154" t="s">
        <v>61</v>
      </c>
      <c r="F1891" s="154" t="s">
        <v>61</v>
      </c>
      <c r="G1891" s="154" t="s">
        <v>61</v>
      </c>
      <c r="H1891" s="154" t="s">
        <v>61</v>
      </c>
      <c r="I1891" s="154" t="s">
        <v>61</v>
      </c>
      <c r="J1891" s="154" t="s">
        <v>61</v>
      </c>
      <c r="K1891" s="154" t="s">
        <v>61</v>
      </c>
      <c r="L1891" s="154" t="s">
        <v>61</v>
      </c>
      <c r="M1891" s="154" t="s">
        <v>61</v>
      </c>
      <c r="N1891" s="154" t="s">
        <v>61</v>
      </c>
      <c r="O1891" s="154" t="s">
        <v>61</v>
      </c>
      <c r="P1891" s="2"/>
    </row>
    <row r="1892" spans="1:16" ht="13.5" customHeight="1" x14ac:dyDescent="0.25">
      <c r="A1892" s="155">
        <v>9.375E-2</v>
      </c>
      <c r="B1892" s="154" t="s">
        <v>61</v>
      </c>
      <c r="C1892" s="154" t="s">
        <v>61</v>
      </c>
      <c r="D1892" s="154" t="s">
        <v>61</v>
      </c>
      <c r="E1892" s="154" t="s">
        <v>61</v>
      </c>
      <c r="F1892" s="154" t="s">
        <v>61</v>
      </c>
      <c r="G1892" s="154" t="s">
        <v>61</v>
      </c>
      <c r="H1892" s="154" t="s">
        <v>61</v>
      </c>
      <c r="I1892" s="154" t="s">
        <v>61</v>
      </c>
      <c r="J1892" s="154" t="s">
        <v>61</v>
      </c>
      <c r="K1892" s="154" t="s">
        <v>61</v>
      </c>
      <c r="L1892" s="154" t="s">
        <v>61</v>
      </c>
      <c r="M1892" s="154" t="s">
        <v>61</v>
      </c>
      <c r="N1892" s="154" t="s">
        <v>61</v>
      </c>
      <c r="O1892" s="154" t="s">
        <v>61</v>
      </c>
      <c r="P1892" s="2"/>
    </row>
    <row r="1893" spans="1:16" ht="13.5" customHeight="1" x14ac:dyDescent="0.25">
      <c r="A1893" s="155">
        <v>0.104166666666667</v>
      </c>
      <c r="B1893" s="154" t="s">
        <v>61</v>
      </c>
      <c r="C1893" s="154" t="s">
        <v>61</v>
      </c>
      <c r="D1893" s="154" t="s">
        <v>61</v>
      </c>
      <c r="E1893" s="154" t="s">
        <v>61</v>
      </c>
      <c r="F1893" s="154" t="s">
        <v>61</v>
      </c>
      <c r="G1893" s="154" t="s">
        <v>61</v>
      </c>
      <c r="H1893" s="154" t="s">
        <v>61</v>
      </c>
      <c r="I1893" s="154" t="s">
        <v>61</v>
      </c>
      <c r="J1893" s="154" t="s">
        <v>61</v>
      </c>
      <c r="K1893" s="154" t="s">
        <v>61</v>
      </c>
      <c r="L1893" s="154" t="s">
        <v>61</v>
      </c>
      <c r="M1893" s="154" t="s">
        <v>61</v>
      </c>
      <c r="N1893" s="154" t="s">
        <v>61</v>
      </c>
      <c r="O1893" s="154" t="s">
        <v>61</v>
      </c>
      <c r="P1893" s="2"/>
    </row>
    <row r="1894" spans="1:16" ht="13.5" customHeight="1" x14ac:dyDescent="0.25">
      <c r="A1894" s="155">
        <v>0.114583333333333</v>
      </c>
      <c r="B1894" s="154" t="s">
        <v>61</v>
      </c>
      <c r="C1894" s="154" t="s">
        <v>61</v>
      </c>
      <c r="D1894" s="154" t="s">
        <v>61</v>
      </c>
      <c r="E1894" s="154" t="s">
        <v>61</v>
      </c>
      <c r="F1894" s="154" t="s">
        <v>61</v>
      </c>
      <c r="G1894" s="154" t="s">
        <v>61</v>
      </c>
      <c r="H1894" s="154" t="s">
        <v>61</v>
      </c>
      <c r="I1894" s="154" t="s">
        <v>61</v>
      </c>
      <c r="J1894" s="154" t="s">
        <v>61</v>
      </c>
      <c r="K1894" s="154" t="s">
        <v>61</v>
      </c>
      <c r="L1894" s="154" t="s">
        <v>61</v>
      </c>
      <c r="M1894" s="154" t="s">
        <v>61</v>
      </c>
      <c r="N1894" s="154" t="s">
        <v>61</v>
      </c>
      <c r="O1894" s="154" t="s">
        <v>61</v>
      </c>
      <c r="P1894" s="2"/>
    </row>
    <row r="1895" spans="1:16" ht="13.5" customHeight="1" x14ac:dyDescent="0.25">
      <c r="A1895" s="155">
        <v>0.125</v>
      </c>
      <c r="B1895" s="154" t="s">
        <v>61</v>
      </c>
      <c r="C1895" s="154" t="s">
        <v>61</v>
      </c>
      <c r="D1895" s="154" t="s">
        <v>61</v>
      </c>
      <c r="E1895" s="154" t="s">
        <v>61</v>
      </c>
      <c r="F1895" s="154" t="s">
        <v>61</v>
      </c>
      <c r="G1895" s="154" t="s">
        <v>61</v>
      </c>
      <c r="H1895" s="154" t="s">
        <v>61</v>
      </c>
      <c r="I1895" s="154" t="s">
        <v>61</v>
      </c>
      <c r="J1895" s="154" t="s">
        <v>61</v>
      </c>
      <c r="K1895" s="154" t="s">
        <v>61</v>
      </c>
      <c r="L1895" s="154" t="s">
        <v>61</v>
      </c>
      <c r="M1895" s="154" t="s">
        <v>61</v>
      </c>
      <c r="N1895" s="154" t="s">
        <v>61</v>
      </c>
      <c r="O1895" s="154" t="s">
        <v>61</v>
      </c>
      <c r="P1895" s="2"/>
    </row>
    <row r="1896" spans="1:16" ht="13.5" customHeight="1" x14ac:dyDescent="0.25">
      <c r="A1896" s="155">
        <v>0.13541666666666699</v>
      </c>
      <c r="B1896" s="154" t="s">
        <v>61</v>
      </c>
      <c r="C1896" s="154" t="s">
        <v>61</v>
      </c>
      <c r="D1896" s="154" t="s">
        <v>61</v>
      </c>
      <c r="E1896" s="154" t="s">
        <v>61</v>
      </c>
      <c r="F1896" s="154" t="s">
        <v>61</v>
      </c>
      <c r="G1896" s="154" t="s">
        <v>61</v>
      </c>
      <c r="H1896" s="154" t="s">
        <v>61</v>
      </c>
      <c r="I1896" s="154" t="s">
        <v>61</v>
      </c>
      <c r="J1896" s="154" t="s">
        <v>61</v>
      </c>
      <c r="K1896" s="154" t="s">
        <v>61</v>
      </c>
      <c r="L1896" s="154" t="s">
        <v>61</v>
      </c>
      <c r="M1896" s="154" t="s">
        <v>61</v>
      </c>
      <c r="N1896" s="154" t="s">
        <v>61</v>
      </c>
      <c r="O1896" s="154" t="s">
        <v>61</v>
      </c>
      <c r="P1896" s="2"/>
    </row>
    <row r="1897" spans="1:16" ht="13.5" customHeight="1" x14ac:dyDescent="0.25">
      <c r="A1897" s="155">
        <v>0.14583333333333301</v>
      </c>
      <c r="B1897" s="154" t="s">
        <v>61</v>
      </c>
      <c r="C1897" s="154" t="s">
        <v>61</v>
      </c>
      <c r="D1897" s="154" t="s">
        <v>61</v>
      </c>
      <c r="E1897" s="154" t="s">
        <v>61</v>
      </c>
      <c r="F1897" s="154" t="s">
        <v>61</v>
      </c>
      <c r="G1897" s="154" t="s">
        <v>61</v>
      </c>
      <c r="H1897" s="154" t="s">
        <v>61</v>
      </c>
      <c r="I1897" s="154" t="s">
        <v>61</v>
      </c>
      <c r="J1897" s="154" t="s">
        <v>61</v>
      </c>
      <c r="K1897" s="154" t="s">
        <v>61</v>
      </c>
      <c r="L1897" s="154" t="s">
        <v>61</v>
      </c>
      <c r="M1897" s="154" t="s">
        <v>61</v>
      </c>
      <c r="N1897" s="154" t="s">
        <v>61</v>
      </c>
      <c r="O1897" s="154" t="s">
        <v>61</v>
      </c>
      <c r="P1897" s="2"/>
    </row>
    <row r="1898" spans="1:16" ht="13.5" customHeight="1" x14ac:dyDescent="0.25">
      <c r="A1898" s="155">
        <v>0.15625</v>
      </c>
      <c r="B1898" s="154" t="s">
        <v>61</v>
      </c>
      <c r="C1898" s="154" t="s">
        <v>61</v>
      </c>
      <c r="D1898" s="154" t="s">
        <v>61</v>
      </c>
      <c r="E1898" s="154" t="s">
        <v>61</v>
      </c>
      <c r="F1898" s="154" t="s">
        <v>61</v>
      </c>
      <c r="G1898" s="154" t="s">
        <v>61</v>
      </c>
      <c r="H1898" s="154" t="s">
        <v>61</v>
      </c>
      <c r="I1898" s="154" t="s">
        <v>61</v>
      </c>
      <c r="J1898" s="154" t="s">
        <v>61</v>
      </c>
      <c r="K1898" s="154" t="s">
        <v>61</v>
      </c>
      <c r="L1898" s="154" t="s">
        <v>61</v>
      </c>
      <c r="M1898" s="154" t="s">
        <v>61</v>
      </c>
      <c r="N1898" s="154" t="s">
        <v>61</v>
      </c>
      <c r="O1898" s="154" t="s">
        <v>61</v>
      </c>
      <c r="P1898" s="2"/>
    </row>
    <row r="1899" spans="1:16" ht="13.5" customHeight="1" x14ac:dyDescent="0.25">
      <c r="A1899" s="155">
        <v>0.16666666666666699</v>
      </c>
      <c r="B1899" s="154" t="s">
        <v>61</v>
      </c>
      <c r="C1899" s="154" t="s">
        <v>61</v>
      </c>
      <c r="D1899" s="154" t="s">
        <v>61</v>
      </c>
      <c r="E1899" s="154" t="s">
        <v>61</v>
      </c>
      <c r="F1899" s="154" t="s">
        <v>61</v>
      </c>
      <c r="G1899" s="154" t="s">
        <v>61</v>
      </c>
      <c r="H1899" s="154" t="s">
        <v>61</v>
      </c>
      <c r="I1899" s="154" t="s">
        <v>61</v>
      </c>
      <c r="J1899" s="154" t="s">
        <v>61</v>
      </c>
      <c r="K1899" s="154" t="s">
        <v>61</v>
      </c>
      <c r="L1899" s="154" t="s">
        <v>61</v>
      </c>
      <c r="M1899" s="154" t="s">
        <v>61</v>
      </c>
      <c r="N1899" s="154" t="s">
        <v>61</v>
      </c>
      <c r="O1899" s="154" t="s">
        <v>61</v>
      </c>
      <c r="P1899" s="2"/>
    </row>
    <row r="1900" spans="1:16" ht="13.5" customHeight="1" x14ac:dyDescent="0.25">
      <c r="A1900" s="155">
        <v>0.17708333333333301</v>
      </c>
      <c r="B1900" s="154" t="s">
        <v>61</v>
      </c>
      <c r="C1900" s="154" t="s">
        <v>61</v>
      </c>
      <c r="D1900" s="154" t="s">
        <v>61</v>
      </c>
      <c r="E1900" s="154" t="s">
        <v>61</v>
      </c>
      <c r="F1900" s="154" t="s">
        <v>61</v>
      </c>
      <c r="G1900" s="154" t="s">
        <v>61</v>
      </c>
      <c r="H1900" s="154" t="s">
        <v>61</v>
      </c>
      <c r="I1900" s="154" t="s">
        <v>61</v>
      </c>
      <c r="J1900" s="154" t="s">
        <v>61</v>
      </c>
      <c r="K1900" s="154" t="s">
        <v>61</v>
      </c>
      <c r="L1900" s="154" t="s">
        <v>61</v>
      </c>
      <c r="M1900" s="154" t="s">
        <v>61</v>
      </c>
      <c r="N1900" s="154" t="s">
        <v>61</v>
      </c>
      <c r="O1900" s="154" t="s">
        <v>61</v>
      </c>
      <c r="P1900" s="2"/>
    </row>
    <row r="1901" spans="1:16" ht="13.5" customHeight="1" x14ac:dyDescent="0.25">
      <c r="A1901" s="155">
        <v>0.1875</v>
      </c>
      <c r="B1901" s="154" t="s">
        <v>61</v>
      </c>
      <c r="C1901" s="154" t="s">
        <v>61</v>
      </c>
      <c r="D1901" s="154" t="s">
        <v>61</v>
      </c>
      <c r="E1901" s="154" t="s">
        <v>61</v>
      </c>
      <c r="F1901" s="154" t="s">
        <v>61</v>
      </c>
      <c r="G1901" s="154" t="s">
        <v>61</v>
      </c>
      <c r="H1901" s="154" t="s">
        <v>61</v>
      </c>
      <c r="I1901" s="154" t="s">
        <v>61</v>
      </c>
      <c r="J1901" s="154" t="s">
        <v>61</v>
      </c>
      <c r="K1901" s="154" t="s">
        <v>61</v>
      </c>
      <c r="L1901" s="154" t="s">
        <v>61</v>
      </c>
      <c r="M1901" s="154" t="s">
        <v>61</v>
      </c>
      <c r="N1901" s="154" t="s">
        <v>61</v>
      </c>
      <c r="O1901" s="154" t="s">
        <v>61</v>
      </c>
      <c r="P1901" s="2"/>
    </row>
    <row r="1902" spans="1:16" ht="13.5" customHeight="1" x14ac:dyDescent="0.25">
      <c r="A1902" s="155">
        <v>0.19791666666666699</v>
      </c>
      <c r="B1902" s="154" t="s">
        <v>61</v>
      </c>
      <c r="C1902" s="154" t="s">
        <v>61</v>
      </c>
      <c r="D1902" s="154" t="s">
        <v>61</v>
      </c>
      <c r="E1902" s="154" t="s">
        <v>61</v>
      </c>
      <c r="F1902" s="154" t="s">
        <v>61</v>
      </c>
      <c r="G1902" s="154" t="s">
        <v>61</v>
      </c>
      <c r="H1902" s="154" t="s">
        <v>61</v>
      </c>
      <c r="I1902" s="154" t="s">
        <v>61</v>
      </c>
      <c r="J1902" s="154" t="s">
        <v>61</v>
      </c>
      <c r="K1902" s="154" t="s">
        <v>61</v>
      </c>
      <c r="L1902" s="154" t="s">
        <v>61</v>
      </c>
      <c r="M1902" s="154" t="s">
        <v>61</v>
      </c>
      <c r="N1902" s="154" t="s">
        <v>61</v>
      </c>
      <c r="O1902" s="154" t="s">
        <v>61</v>
      </c>
      <c r="P1902" s="2"/>
    </row>
    <row r="1903" spans="1:16" ht="13.5" customHeight="1" x14ac:dyDescent="0.25">
      <c r="A1903" s="155">
        <v>0.20833333333333301</v>
      </c>
      <c r="B1903" s="154" t="s">
        <v>61</v>
      </c>
      <c r="C1903" s="154" t="s">
        <v>61</v>
      </c>
      <c r="D1903" s="154" t="s">
        <v>61</v>
      </c>
      <c r="E1903" s="154" t="s">
        <v>61</v>
      </c>
      <c r="F1903" s="154" t="s">
        <v>61</v>
      </c>
      <c r="G1903" s="154" t="s">
        <v>61</v>
      </c>
      <c r="H1903" s="154" t="s">
        <v>61</v>
      </c>
      <c r="I1903" s="154" t="s">
        <v>61</v>
      </c>
      <c r="J1903" s="154" t="s">
        <v>61</v>
      </c>
      <c r="K1903" s="154" t="s">
        <v>61</v>
      </c>
      <c r="L1903" s="154" t="s">
        <v>61</v>
      </c>
      <c r="M1903" s="154" t="s">
        <v>61</v>
      </c>
      <c r="N1903" s="154" t="s">
        <v>61</v>
      </c>
      <c r="O1903" s="154" t="s">
        <v>61</v>
      </c>
      <c r="P1903" s="2"/>
    </row>
    <row r="1904" spans="1:16" ht="13.5" customHeight="1" x14ac:dyDescent="0.25">
      <c r="A1904" s="155">
        <v>0.21875</v>
      </c>
      <c r="B1904" s="154" t="s">
        <v>61</v>
      </c>
      <c r="C1904" s="154" t="s">
        <v>61</v>
      </c>
      <c r="D1904" s="154" t="s">
        <v>61</v>
      </c>
      <c r="E1904" s="154" t="s">
        <v>61</v>
      </c>
      <c r="F1904" s="154" t="s">
        <v>61</v>
      </c>
      <c r="G1904" s="154" t="s">
        <v>61</v>
      </c>
      <c r="H1904" s="154" t="s">
        <v>61</v>
      </c>
      <c r="I1904" s="154" t="s">
        <v>61</v>
      </c>
      <c r="J1904" s="154" t="s">
        <v>61</v>
      </c>
      <c r="K1904" s="154" t="s">
        <v>61</v>
      </c>
      <c r="L1904" s="154" t="s">
        <v>61</v>
      </c>
      <c r="M1904" s="154" t="s">
        <v>61</v>
      </c>
      <c r="N1904" s="154" t="s">
        <v>61</v>
      </c>
      <c r="O1904" s="154" t="s">
        <v>61</v>
      </c>
      <c r="P1904" s="2"/>
    </row>
    <row r="1905" spans="1:16" ht="13.5" customHeight="1" x14ac:dyDescent="0.25">
      <c r="A1905" s="155">
        <v>0.22916666666666699</v>
      </c>
      <c r="B1905" s="154" t="s">
        <v>61</v>
      </c>
      <c r="C1905" s="154" t="s">
        <v>61</v>
      </c>
      <c r="D1905" s="154" t="s">
        <v>61</v>
      </c>
      <c r="E1905" s="154" t="s">
        <v>61</v>
      </c>
      <c r="F1905" s="154" t="s">
        <v>61</v>
      </c>
      <c r="G1905" s="154" t="s">
        <v>61</v>
      </c>
      <c r="H1905" s="154" t="s">
        <v>61</v>
      </c>
      <c r="I1905" s="154" t="s">
        <v>61</v>
      </c>
      <c r="J1905" s="154" t="s">
        <v>61</v>
      </c>
      <c r="K1905" s="154" t="s">
        <v>61</v>
      </c>
      <c r="L1905" s="154" t="s">
        <v>61</v>
      </c>
      <c r="M1905" s="154" t="s">
        <v>61</v>
      </c>
      <c r="N1905" s="154" t="s">
        <v>61</v>
      </c>
      <c r="O1905" s="154" t="s">
        <v>61</v>
      </c>
      <c r="P1905" s="2"/>
    </row>
    <row r="1906" spans="1:16" ht="13.5" customHeight="1" x14ac:dyDescent="0.25">
      <c r="A1906" s="155">
        <v>0.23958333333333301</v>
      </c>
      <c r="B1906" s="154" t="s">
        <v>61</v>
      </c>
      <c r="C1906" s="154" t="s">
        <v>61</v>
      </c>
      <c r="D1906" s="154" t="s">
        <v>61</v>
      </c>
      <c r="E1906" s="154" t="s">
        <v>61</v>
      </c>
      <c r="F1906" s="154" t="s">
        <v>61</v>
      </c>
      <c r="G1906" s="154" t="s">
        <v>61</v>
      </c>
      <c r="H1906" s="154" t="s">
        <v>61</v>
      </c>
      <c r="I1906" s="154" t="s">
        <v>61</v>
      </c>
      <c r="J1906" s="154" t="s">
        <v>61</v>
      </c>
      <c r="K1906" s="154" t="s">
        <v>61</v>
      </c>
      <c r="L1906" s="154" t="s">
        <v>61</v>
      </c>
      <c r="M1906" s="154" t="s">
        <v>61</v>
      </c>
      <c r="N1906" s="154" t="s">
        <v>61</v>
      </c>
      <c r="O1906" s="154" t="s">
        <v>61</v>
      </c>
      <c r="P1906" s="2"/>
    </row>
    <row r="1907" spans="1:16" ht="13.5" customHeight="1" x14ac:dyDescent="0.25">
      <c r="A1907" s="155">
        <v>0.25</v>
      </c>
      <c r="B1907" s="154" t="s">
        <v>61</v>
      </c>
      <c r="C1907" s="154" t="s">
        <v>61</v>
      </c>
      <c r="D1907" s="154" t="s">
        <v>61</v>
      </c>
      <c r="E1907" s="154" t="s">
        <v>61</v>
      </c>
      <c r="F1907" s="154" t="s">
        <v>61</v>
      </c>
      <c r="G1907" s="154" t="s">
        <v>61</v>
      </c>
      <c r="H1907" s="154" t="s">
        <v>61</v>
      </c>
      <c r="I1907" s="154" t="s">
        <v>61</v>
      </c>
      <c r="J1907" s="154" t="s">
        <v>61</v>
      </c>
      <c r="K1907" s="154" t="s">
        <v>61</v>
      </c>
      <c r="L1907" s="154" t="s">
        <v>61</v>
      </c>
      <c r="M1907" s="154" t="s">
        <v>61</v>
      </c>
      <c r="N1907" s="154" t="s">
        <v>61</v>
      </c>
      <c r="O1907" s="154" t="s">
        <v>61</v>
      </c>
      <c r="P1907" s="2"/>
    </row>
    <row r="1908" spans="1:16" ht="13.5" customHeight="1" x14ac:dyDescent="0.25">
      <c r="A1908" s="155">
        <v>0.26041666666666702</v>
      </c>
      <c r="B1908" s="154" t="s">
        <v>61</v>
      </c>
      <c r="C1908" s="154" t="s">
        <v>61</v>
      </c>
      <c r="D1908" s="154" t="s">
        <v>61</v>
      </c>
      <c r="E1908" s="154" t="s">
        <v>61</v>
      </c>
      <c r="F1908" s="154" t="s">
        <v>61</v>
      </c>
      <c r="G1908" s="154" t="s">
        <v>61</v>
      </c>
      <c r="H1908" s="154" t="s">
        <v>61</v>
      </c>
      <c r="I1908" s="154" t="s">
        <v>61</v>
      </c>
      <c r="J1908" s="154" t="s">
        <v>61</v>
      </c>
      <c r="K1908" s="154" t="s">
        <v>61</v>
      </c>
      <c r="L1908" s="154" t="s">
        <v>61</v>
      </c>
      <c r="M1908" s="154" t="s">
        <v>61</v>
      </c>
      <c r="N1908" s="154" t="s">
        <v>61</v>
      </c>
      <c r="O1908" s="154" t="s">
        <v>61</v>
      </c>
      <c r="P1908" s="2"/>
    </row>
    <row r="1909" spans="1:16" ht="13.5" customHeight="1" x14ac:dyDescent="0.25">
      <c r="A1909" s="155">
        <v>0.27083333333333298</v>
      </c>
      <c r="B1909" s="154" t="s">
        <v>61</v>
      </c>
      <c r="C1909" s="154" t="s">
        <v>61</v>
      </c>
      <c r="D1909" s="154" t="s">
        <v>61</v>
      </c>
      <c r="E1909" s="154" t="s">
        <v>61</v>
      </c>
      <c r="F1909" s="154" t="s">
        <v>61</v>
      </c>
      <c r="G1909" s="154" t="s">
        <v>61</v>
      </c>
      <c r="H1909" s="154" t="s">
        <v>61</v>
      </c>
      <c r="I1909" s="154" t="s">
        <v>61</v>
      </c>
      <c r="J1909" s="154" t="s">
        <v>61</v>
      </c>
      <c r="K1909" s="154" t="s">
        <v>61</v>
      </c>
      <c r="L1909" s="154" t="s">
        <v>61</v>
      </c>
      <c r="M1909" s="154" t="s">
        <v>61</v>
      </c>
      <c r="N1909" s="154" t="s">
        <v>61</v>
      </c>
      <c r="O1909" s="154" t="s">
        <v>61</v>
      </c>
      <c r="P1909" s="2"/>
    </row>
    <row r="1910" spans="1:16" ht="13.5" customHeight="1" x14ac:dyDescent="0.25">
      <c r="A1910" s="155">
        <v>0.28125</v>
      </c>
      <c r="B1910" s="154" t="s">
        <v>61</v>
      </c>
      <c r="C1910" s="154" t="s">
        <v>61</v>
      </c>
      <c r="D1910" s="154" t="s">
        <v>61</v>
      </c>
      <c r="E1910" s="154" t="s">
        <v>61</v>
      </c>
      <c r="F1910" s="154" t="s">
        <v>61</v>
      </c>
      <c r="G1910" s="154" t="s">
        <v>61</v>
      </c>
      <c r="H1910" s="154" t="s">
        <v>61</v>
      </c>
      <c r="I1910" s="154" t="s">
        <v>61</v>
      </c>
      <c r="J1910" s="154" t="s">
        <v>61</v>
      </c>
      <c r="K1910" s="154" t="s">
        <v>61</v>
      </c>
      <c r="L1910" s="154" t="s">
        <v>61</v>
      </c>
      <c r="M1910" s="154" t="s">
        <v>61</v>
      </c>
      <c r="N1910" s="154" t="s">
        <v>61</v>
      </c>
      <c r="O1910" s="154" t="s">
        <v>61</v>
      </c>
      <c r="P1910" s="2"/>
    </row>
    <row r="1911" spans="1:16" ht="13.5" customHeight="1" x14ac:dyDescent="0.25">
      <c r="A1911" s="155">
        <v>0.29166666666666702</v>
      </c>
      <c r="B1911" s="154" t="s">
        <v>61</v>
      </c>
      <c r="C1911" s="154" t="s">
        <v>61</v>
      </c>
      <c r="D1911" s="154" t="s">
        <v>61</v>
      </c>
      <c r="E1911" s="154" t="s">
        <v>61</v>
      </c>
      <c r="F1911" s="154" t="s">
        <v>61</v>
      </c>
      <c r="G1911" s="154" t="s">
        <v>61</v>
      </c>
      <c r="H1911" s="154" t="s">
        <v>61</v>
      </c>
      <c r="I1911" s="154" t="s">
        <v>61</v>
      </c>
      <c r="J1911" s="154" t="s">
        <v>61</v>
      </c>
      <c r="K1911" s="154" t="s">
        <v>61</v>
      </c>
      <c r="L1911" s="154" t="s">
        <v>61</v>
      </c>
      <c r="M1911" s="154" t="s">
        <v>61</v>
      </c>
      <c r="N1911" s="154" t="s">
        <v>61</v>
      </c>
      <c r="O1911" s="154" t="s">
        <v>61</v>
      </c>
      <c r="P1911" s="2"/>
    </row>
    <row r="1912" spans="1:16" ht="13.5" customHeight="1" x14ac:dyDescent="0.25">
      <c r="A1912" s="155">
        <v>0.30208333333333298</v>
      </c>
      <c r="B1912" s="154" t="s">
        <v>61</v>
      </c>
      <c r="C1912" s="154" t="s">
        <v>61</v>
      </c>
      <c r="D1912" s="154" t="s">
        <v>61</v>
      </c>
      <c r="E1912" s="154" t="s">
        <v>61</v>
      </c>
      <c r="F1912" s="154" t="s">
        <v>61</v>
      </c>
      <c r="G1912" s="154" t="s">
        <v>61</v>
      </c>
      <c r="H1912" s="154" t="s">
        <v>61</v>
      </c>
      <c r="I1912" s="154" t="s">
        <v>61</v>
      </c>
      <c r="J1912" s="154" t="s">
        <v>61</v>
      </c>
      <c r="K1912" s="154" t="s">
        <v>61</v>
      </c>
      <c r="L1912" s="154" t="s">
        <v>61</v>
      </c>
      <c r="M1912" s="154" t="s">
        <v>61</v>
      </c>
      <c r="N1912" s="154" t="s">
        <v>61</v>
      </c>
      <c r="O1912" s="154" t="s">
        <v>61</v>
      </c>
      <c r="P1912" s="2"/>
    </row>
    <row r="1913" spans="1:16" ht="13.5" customHeight="1" x14ac:dyDescent="0.25">
      <c r="A1913" s="155">
        <v>0.3125</v>
      </c>
      <c r="B1913" s="154" t="s">
        <v>61</v>
      </c>
      <c r="C1913" s="154" t="s">
        <v>61</v>
      </c>
      <c r="D1913" s="154" t="s">
        <v>61</v>
      </c>
      <c r="E1913" s="154" t="s">
        <v>61</v>
      </c>
      <c r="F1913" s="154" t="s">
        <v>61</v>
      </c>
      <c r="G1913" s="154" t="s">
        <v>61</v>
      </c>
      <c r="H1913" s="154" t="s">
        <v>61</v>
      </c>
      <c r="I1913" s="154" t="s">
        <v>61</v>
      </c>
      <c r="J1913" s="154" t="s">
        <v>61</v>
      </c>
      <c r="K1913" s="154" t="s">
        <v>61</v>
      </c>
      <c r="L1913" s="154" t="s">
        <v>61</v>
      </c>
      <c r="M1913" s="154" t="s">
        <v>61</v>
      </c>
      <c r="N1913" s="154" t="s">
        <v>61</v>
      </c>
      <c r="O1913" s="154" t="s">
        <v>61</v>
      </c>
      <c r="P1913" s="2"/>
    </row>
    <row r="1914" spans="1:16" ht="13.5" customHeight="1" x14ac:dyDescent="0.25">
      <c r="A1914" s="155">
        <v>0.32291666666666702</v>
      </c>
      <c r="B1914" s="154" t="s">
        <v>61</v>
      </c>
      <c r="C1914" s="154" t="s">
        <v>61</v>
      </c>
      <c r="D1914" s="154" t="s">
        <v>61</v>
      </c>
      <c r="E1914" s="154" t="s">
        <v>61</v>
      </c>
      <c r="F1914" s="154" t="s">
        <v>61</v>
      </c>
      <c r="G1914" s="154" t="s">
        <v>61</v>
      </c>
      <c r="H1914" s="154" t="s">
        <v>61</v>
      </c>
      <c r="I1914" s="154" t="s">
        <v>61</v>
      </c>
      <c r="J1914" s="154" t="s">
        <v>61</v>
      </c>
      <c r="K1914" s="154" t="s">
        <v>61</v>
      </c>
      <c r="L1914" s="154" t="s">
        <v>61</v>
      </c>
      <c r="M1914" s="154" t="s">
        <v>61</v>
      </c>
      <c r="N1914" s="154" t="s">
        <v>61</v>
      </c>
      <c r="O1914" s="154" t="s">
        <v>61</v>
      </c>
      <c r="P1914" s="2"/>
    </row>
    <row r="1915" spans="1:16" ht="13.5" customHeight="1" x14ac:dyDescent="0.25">
      <c r="A1915" s="155">
        <v>0.33333333333333298</v>
      </c>
      <c r="B1915" s="154" t="s">
        <v>61</v>
      </c>
      <c r="C1915" s="154" t="s">
        <v>61</v>
      </c>
      <c r="D1915" s="154" t="s">
        <v>61</v>
      </c>
      <c r="E1915" s="154" t="s">
        <v>61</v>
      </c>
      <c r="F1915" s="154" t="s">
        <v>61</v>
      </c>
      <c r="G1915" s="154" t="s">
        <v>61</v>
      </c>
      <c r="H1915" s="154" t="s">
        <v>61</v>
      </c>
      <c r="I1915" s="154" t="s">
        <v>61</v>
      </c>
      <c r="J1915" s="154" t="s">
        <v>61</v>
      </c>
      <c r="K1915" s="154" t="s">
        <v>61</v>
      </c>
      <c r="L1915" s="154" t="s">
        <v>61</v>
      </c>
      <c r="M1915" s="154" t="s">
        <v>61</v>
      </c>
      <c r="N1915" s="154" t="s">
        <v>61</v>
      </c>
      <c r="O1915" s="154" t="s">
        <v>61</v>
      </c>
      <c r="P1915" s="2"/>
    </row>
    <row r="1916" spans="1:16" ht="13.5" customHeight="1" x14ac:dyDescent="0.25">
      <c r="A1916" s="155">
        <v>0.34375</v>
      </c>
      <c r="B1916" s="154" t="s">
        <v>61</v>
      </c>
      <c r="C1916" s="154" t="s">
        <v>61</v>
      </c>
      <c r="D1916" s="154" t="s">
        <v>61</v>
      </c>
      <c r="E1916" s="154" t="s">
        <v>61</v>
      </c>
      <c r="F1916" s="154" t="s">
        <v>61</v>
      </c>
      <c r="G1916" s="154" t="s">
        <v>61</v>
      </c>
      <c r="H1916" s="154" t="s">
        <v>61</v>
      </c>
      <c r="I1916" s="154" t="s">
        <v>61</v>
      </c>
      <c r="J1916" s="154" t="s">
        <v>61</v>
      </c>
      <c r="K1916" s="154" t="s">
        <v>61</v>
      </c>
      <c r="L1916" s="154" t="s">
        <v>61</v>
      </c>
      <c r="M1916" s="154" t="s">
        <v>61</v>
      </c>
      <c r="N1916" s="154" t="s">
        <v>61</v>
      </c>
      <c r="O1916" s="154" t="s">
        <v>61</v>
      </c>
      <c r="P1916" s="2"/>
    </row>
    <row r="1917" spans="1:16" ht="13.5" customHeight="1" x14ac:dyDescent="0.25">
      <c r="A1917" s="155">
        <v>0.35416666666666702</v>
      </c>
      <c r="B1917" s="154" t="s">
        <v>61</v>
      </c>
      <c r="C1917" s="154" t="s">
        <v>61</v>
      </c>
      <c r="D1917" s="154" t="s">
        <v>61</v>
      </c>
      <c r="E1917" s="154" t="s">
        <v>61</v>
      </c>
      <c r="F1917" s="154" t="s">
        <v>61</v>
      </c>
      <c r="G1917" s="154" t="s">
        <v>61</v>
      </c>
      <c r="H1917" s="154" t="s">
        <v>61</v>
      </c>
      <c r="I1917" s="154" t="s">
        <v>61</v>
      </c>
      <c r="J1917" s="154" t="s">
        <v>61</v>
      </c>
      <c r="K1917" s="154" t="s">
        <v>61</v>
      </c>
      <c r="L1917" s="154" t="s">
        <v>61</v>
      </c>
      <c r="M1917" s="154" t="s">
        <v>61</v>
      </c>
      <c r="N1917" s="154" t="s">
        <v>61</v>
      </c>
      <c r="O1917" s="154" t="s">
        <v>61</v>
      </c>
      <c r="P1917" s="2"/>
    </row>
    <row r="1918" spans="1:16" ht="13.5" customHeight="1" x14ac:dyDescent="0.25">
      <c r="A1918" s="155">
        <v>0.36458333333333298</v>
      </c>
      <c r="B1918" s="154" t="s">
        <v>61</v>
      </c>
      <c r="C1918" s="154" t="s">
        <v>61</v>
      </c>
      <c r="D1918" s="154" t="s">
        <v>61</v>
      </c>
      <c r="E1918" s="154" t="s">
        <v>61</v>
      </c>
      <c r="F1918" s="154" t="s">
        <v>61</v>
      </c>
      <c r="G1918" s="154" t="s">
        <v>61</v>
      </c>
      <c r="H1918" s="154" t="s">
        <v>61</v>
      </c>
      <c r="I1918" s="154" t="s">
        <v>61</v>
      </c>
      <c r="J1918" s="154" t="s">
        <v>61</v>
      </c>
      <c r="K1918" s="154" t="s">
        <v>61</v>
      </c>
      <c r="L1918" s="154" t="s">
        <v>61</v>
      </c>
      <c r="M1918" s="154" t="s">
        <v>61</v>
      </c>
      <c r="N1918" s="154" t="s">
        <v>61</v>
      </c>
      <c r="O1918" s="154" t="s">
        <v>61</v>
      </c>
      <c r="P1918" s="2"/>
    </row>
    <row r="1919" spans="1:16" ht="13.5" customHeight="1" x14ac:dyDescent="0.25">
      <c r="A1919" s="155">
        <v>0.375</v>
      </c>
      <c r="B1919" s="154" t="s">
        <v>61</v>
      </c>
      <c r="C1919" s="154" t="s">
        <v>61</v>
      </c>
      <c r="D1919" s="154" t="s">
        <v>61</v>
      </c>
      <c r="E1919" s="154" t="s">
        <v>61</v>
      </c>
      <c r="F1919" s="154" t="s">
        <v>61</v>
      </c>
      <c r="G1919" s="154" t="s">
        <v>61</v>
      </c>
      <c r="H1919" s="154" t="s">
        <v>61</v>
      </c>
      <c r="I1919" s="154" t="s">
        <v>61</v>
      </c>
      <c r="J1919" s="154" t="s">
        <v>61</v>
      </c>
      <c r="K1919" s="154" t="s">
        <v>61</v>
      </c>
      <c r="L1919" s="154" t="s">
        <v>61</v>
      </c>
      <c r="M1919" s="154" t="s">
        <v>61</v>
      </c>
      <c r="N1919" s="154" t="s">
        <v>61</v>
      </c>
      <c r="O1919" s="154" t="s">
        <v>61</v>
      </c>
      <c r="P1919" s="2"/>
    </row>
    <row r="1920" spans="1:16" ht="13.5" customHeight="1" x14ac:dyDescent="0.25">
      <c r="A1920" s="155">
        <v>0.38541666666666702</v>
      </c>
      <c r="B1920" s="154" t="s">
        <v>61</v>
      </c>
      <c r="C1920" s="154" t="s">
        <v>61</v>
      </c>
      <c r="D1920" s="154" t="s">
        <v>61</v>
      </c>
      <c r="E1920" s="154" t="s">
        <v>61</v>
      </c>
      <c r="F1920" s="154" t="s">
        <v>61</v>
      </c>
      <c r="G1920" s="154" t="s">
        <v>61</v>
      </c>
      <c r="H1920" s="154" t="s">
        <v>61</v>
      </c>
      <c r="I1920" s="154" t="s">
        <v>61</v>
      </c>
      <c r="J1920" s="154" t="s">
        <v>61</v>
      </c>
      <c r="K1920" s="154" t="s">
        <v>61</v>
      </c>
      <c r="L1920" s="154" t="s">
        <v>61</v>
      </c>
      <c r="M1920" s="154" t="s">
        <v>61</v>
      </c>
      <c r="N1920" s="154" t="s">
        <v>61</v>
      </c>
      <c r="O1920" s="154" t="s">
        <v>61</v>
      </c>
      <c r="P1920" s="2"/>
    </row>
    <row r="1921" spans="1:16" ht="13.5" customHeight="1" x14ac:dyDescent="0.25">
      <c r="A1921" s="155">
        <v>0.39583333333333298</v>
      </c>
      <c r="B1921" s="154" t="s">
        <v>61</v>
      </c>
      <c r="C1921" s="154" t="s">
        <v>61</v>
      </c>
      <c r="D1921" s="154" t="s">
        <v>61</v>
      </c>
      <c r="E1921" s="154" t="s">
        <v>61</v>
      </c>
      <c r="F1921" s="154" t="s">
        <v>61</v>
      </c>
      <c r="G1921" s="154" t="s">
        <v>61</v>
      </c>
      <c r="H1921" s="154" t="s">
        <v>61</v>
      </c>
      <c r="I1921" s="154" t="s">
        <v>61</v>
      </c>
      <c r="J1921" s="154" t="s">
        <v>61</v>
      </c>
      <c r="K1921" s="154" t="s">
        <v>61</v>
      </c>
      <c r="L1921" s="154" t="s">
        <v>61</v>
      </c>
      <c r="M1921" s="154" t="s">
        <v>61</v>
      </c>
      <c r="N1921" s="154" t="s">
        <v>61</v>
      </c>
      <c r="O1921" s="154" t="s">
        <v>61</v>
      </c>
      <c r="P1921" s="2"/>
    </row>
    <row r="1922" spans="1:16" ht="13.5" customHeight="1" x14ac:dyDescent="0.25">
      <c r="A1922" s="155">
        <v>0.40625</v>
      </c>
      <c r="B1922" s="154" t="s">
        <v>61</v>
      </c>
      <c r="C1922" s="154" t="s">
        <v>61</v>
      </c>
      <c r="D1922" s="154" t="s">
        <v>61</v>
      </c>
      <c r="E1922" s="154" t="s">
        <v>61</v>
      </c>
      <c r="F1922" s="154" t="s">
        <v>61</v>
      </c>
      <c r="G1922" s="154" t="s">
        <v>61</v>
      </c>
      <c r="H1922" s="154" t="s">
        <v>61</v>
      </c>
      <c r="I1922" s="154" t="s">
        <v>61</v>
      </c>
      <c r="J1922" s="154" t="s">
        <v>61</v>
      </c>
      <c r="K1922" s="154" t="s">
        <v>61</v>
      </c>
      <c r="L1922" s="154" t="s">
        <v>61</v>
      </c>
      <c r="M1922" s="154" t="s">
        <v>61</v>
      </c>
      <c r="N1922" s="154" t="s">
        <v>61</v>
      </c>
      <c r="O1922" s="154" t="s">
        <v>61</v>
      </c>
      <c r="P1922" s="2"/>
    </row>
    <row r="1923" spans="1:16" ht="13.5" customHeight="1" x14ac:dyDescent="0.25">
      <c r="A1923" s="155">
        <v>0.41666666666666702</v>
      </c>
      <c r="B1923" s="154" t="s">
        <v>61</v>
      </c>
      <c r="C1923" s="154" t="s">
        <v>61</v>
      </c>
      <c r="D1923" s="154" t="s">
        <v>61</v>
      </c>
      <c r="E1923" s="154" t="s">
        <v>61</v>
      </c>
      <c r="F1923" s="154" t="s">
        <v>61</v>
      </c>
      <c r="G1923" s="154" t="s">
        <v>61</v>
      </c>
      <c r="H1923" s="154" t="s">
        <v>61</v>
      </c>
      <c r="I1923" s="154" t="s">
        <v>61</v>
      </c>
      <c r="J1923" s="154" t="s">
        <v>61</v>
      </c>
      <c r="K1923" s="154" t="s">
        <v>61</v>
      </c>
      <c r="L1923" s="154" t="s">
        <v>61</v>
      </c>
      <c r="M1923" s="154" t="s">
        <v>61</v>
      </c>
      <c r="N1923" s="154" t="s">
        <v>61</v>
      </c>
      <c r="O1923" s="154" t="s">
        <v>61</v>
      </c>
      <c r="P1923" s="2"/>
    </row>
    <row r="1924" spans="1:16" ht="13.5" customHeight="1" x14ac:dyDescent="0.25">
      <c r="A1924" s="155">
        <v>0.42708333333333298</v>
      </c>
      <c r="B1924" s="154" t="s">
        <v>61</v>
      </c>
      <c r="C1924" s="154" t="s">
        <v>61</v>
      </c>
      <c r="D1924" s="154" t="s">
        <v>61</v>
      </c>
      <c r="E1924" s="154" t="s">
        <v>61</v>
      </c>
      <c r="F1924" s="154" t="s">
        <v>61</v>
      </c>
      <c r="G1924" s="154" t="s">
        <v>61</v>
      </c>
      <c r="H1924" s="154" t="s">
        <v>61</v>
      </c>
      <c r="I1924" s="154" t="s">
        <v>61</v>
      </c>
      <c r="J1924" s="154" t="s">
        <v>61</v>
      </c>
      <c r="K1924" s="154" t="s">
        <v>61</v>
      </c>
      <c r="L1924" s="154" t="s">
        <v>61</v>
      </c>
      <c r="M1924" s="154" t="s">
        <v>61</v>
      </c>
      <c r="N1924" s="154" t="s">
        <v>61</v>
      </c>
      <c r="O1924" s="154" t="s">
        <v>61</v>
      </c>
      <c r="P1924" s="2"/>
    </row>
    <row r="1925" spans="1:16" ht="13.5" customHeight="1" x14ac:dyDescent="0.25">
      <c r="A1925" s="155">
        <v>0.4375</v>
      </c>
      <c r="B1925" s="154" t="s">
        <v>61</v>
      </c>
      <c r="C1925" s="154" t="s">
        <v>61</v>
      </c>
      <c r="D1925" s="154" t="s">
        <v>61</v>
      </c>
      <c r="E1925" s="154" t="s">
        <v>61</v>
      </c>
      <c r="F1925" s="154" t="s">
        <v>61</v>
      </c>
      <c r="G1925" s="154" t="s">
        <v>61</v>
      </c>
      <c r="H1925" s="154" t="s">
        <v>61</v>
      </c>
      <c r="I1925" s="154" t="s">
        <v>61</v>
      </c>
      <c r="J1925" s="154" t="s">
        <v>61</v>
      </c>
      <c r="K1925" s="154" t="s">
        <v>61</v>
      </c>
      <c r="L1925" s="154" t="s">
        <v>61</v>
      </c>
      <c r="M1925" s="154" t="s">
        <v>61</v>
      </c>
      <c r="N1925" s="154" t="s">
        <v>61</v>
      </c>
      <c r="O1925" s="154" t="s">
        <v>61</v>
      </c>
      <c r="P1925" s="2"/>
    </row>
    <row r="1926" spans="1:16" ht="13.5" customHeight="1" x14ac:dyDescent="0.25">
      <c r="A1926" s="155">
        <v>0.44791666666666702</v>
      </c>
      <c r="B1926" s="154" t="s">
        <v>61</v>
      </c>
      <c r="C1926" s="154" t="s">
        <v>61</v>
      </c>
      <c r="D1926" s="154" t="s">
        <v>61</v>
      </c>
      <c r="E1926" s="154" t="s">
        <v>61</v>
      </c>
      <c r="F1926" s="154" t="s">
        <v>61</v>
      </c>
      <c r="G1926" s="154" t="s">
        <v>61</v>
      </c>
      <c r="H1926" s="154" t="s">
        <v>61</v>
      </c>
      <c r="I1926" s="154" t="s">
        <v>61</v>
      </c>
      <c r="J1926" s="154" t="s">
        <v>61</v>
      </c>
      <c r="K1926" s="154" t="s">
        <v>61</v>
      </c>
      <c r="L1926" s="154" t="s">
        <v>61</v>
      </c>
      <c r="M1926" s="154" t="s">
        <v>61</v>
      </c>
      <c r="N1926" s="154" t="s">
        <v>61</v>
      </c>
      <c r="O1926" s="154" t="s">
        <v>61</v>
      </c>
      <c r="P1926" s="2"/>
    </row>
    <row r="1927" spans="1:16" ht="13.5" customHeight="1" x14ac:dyDescent="0.25">
      <c r="A1927" s="155">
        <v>0.45833333333333298</v>
      </c>
      <c r="B1927" s="154" t="s">
        <v>61</v>
      </c>
      <c r="C1927" s="154" t="s">
        <v>61</v>
      </c>
      <c r="D1927" s="154" t="s">
        <v>61</v>
      </c>
      <c r="E1927" s="154" t="s">
        <v>61</v>
      </c>
      <c r="F1927" s="154" t="s">
        <v>61</v>
      </c>
      <c r="G1927" s="154" t="s">
        <v>61</v>
      </c>
      <c r="H1927" s="154" t="s">
        <v>61</v>
      </c>
      <c r="I1927" s="154" t="s">
        <v>61</v>
      </c>
      <c r="J1927" s="154" t="s">
        <v>61</v>
      </c>
      <c r="K1927" s="154" t="s">
        <v>61</v>
      </c>
      <c r="L1927" s="154" t="s">
        <v>61</v>
      </c>
      <c r="M1927" s="154" t="s">
        <v>61</v>
      </c>
      <c r="N1927" s="154" t="s">
        <v>61</v>
      </c>
      <c r="O1927" s="154" t="s">
        <v>61</v>
      </c>
      <c r="P1927" s="2"/>
    </row>
    <row r="1928" spans="1:16" ht="13.5" customHeight="1" x14ac:dyDescent="0.25">
      <c r="A1928" s="155">
        <v>0.46875</v>
      </c>
      <c r="B1928" s="154" t="s">
        <v>61</v>
      </c>
      <c r="C1928" s="154" t="s">
        <v>61</v>
      </c>
      <c r="D1928" s="154" t="s">
        <v>61</v>
      </c>
      <c r="E1928" s="154" t="s">
        <v>61</v>
      </c>
      <c r="F1928" s="154" t="s">
        <v>61</v>
      </c>
      <c r="G1928" s="154" t="s">
        <v>61</v>
      </c>
      <c r="H1928" s="154" t="s">
        <v>61</v>
      </c>
      <c r="I1928" s="154" t="s">
        <v>61</v>
      </c>
      <c r="J1928" s="154" t="s">
        <v>61</v>
      </c>
      <c r="K1928" s="154" t="s">
        <v>61</v>
      </c>
      <c r="L1928" s="154" t="s">
        <v>61</v>
      </c>
      <c r="M1928" s="154" t="s">
        <v>61</v>
      </c>
      <c r="N1928" s="154" t="s">
        <v>61</v>
      </c>
      <c r="O1928" s="154" t="s">
        <v>61</v>
      </c>
      <c r="P1928" s="2"/>
    </row>
    <row r="1929" spans="1:16" ht="13.5" customHeight="1" x14ac:dyDescent="0.25">
      <c r="A1929" s="155">
        <v>0.47916666666666702</v>
      </c>
      <c r="B1929" s="154" t="s">
        <v>61</v>
      </c>
      <c r="C1929" s="154" t="s">
        <v>61</v>
      </c>
      <c r="D1929" s="154" t="s">
        <v>61</v>
      </c>
      <c r="E1929" s="154" t="s">
        <v>61</v>
      </c>
      <c r="F1929" s="154" t="s">
        <v>61</v>
      </c>
      <c r="G1929" s="154" t="s">
        <v>61</v>
      </c>
      <c r="H1929" s="154" t="s">
        <v>61</v>
      </c>
      <c r="I1929" s="154" t="s">
        <v>61</v>
      </c>
      <c r="J1929" s="154" t="s">
        <v>61</v>
      </c>
      <c r="K1929" s="154" t="s">
        <v>61</v>
      </c>
      <c r="L1929" s="154" t="s">
        <v>61</v>
      </c>
      <c r="M1929" s="154" t="s">
        <v>61</v>
      </c>
      <c r="N1929" s="154" t="s">
        <v>61</v>
      </c>
      <c r="O1929" s="154" t="s">
        <v>61</v>
      </c>
      <c r="P1929" s="2"/>
    </row>
    <row r="1930" spans="1:16" ht="13.5" customHeight="1" x14ac:dyDescent="0.25">
      <c r="A1930" s="155">
        <v>0.48958333333333298</v>
      </c>
      <c r="B1930" s="154" t="s">
        <v>61</v>
      </c>
      <c r="C1930" s="154" t="s">
        <v>61</v>
      </c>
      <c r="D1930" s="154" t="s">
        <v>61</v>
      </c>
      <c r="E1930" s="154" t="s">
        <v>61</v>
      </c>
      <c r="F1930" s="154" t="s">
        <v>61</v>
      </c>
      <c r="G1930" s="154" t="s">
        <v>61</v>
      </c>
      <c r="H1930" s="154" t="s">
        <v>61</v>
      </c>
      <c r="I1930" s="154" t="s">
        <v>61</v>
      </c>
      <c r="J1930" s="154" t="s">
        <v>61</v>
      </c>
      <c r="K1930" s="154" t="s">
        <v>61</v>
      </c>
      <c r="L1930" s="154" t="s">
        <v>61</v>
      </c>
      <c r="M1930" s="154" t="s">
        <v>61</v>
      </c>
      <c r="N1930" s="154" t="s">
        <v>61</v>
      </c>
      <c r="O1930" s="154" t="s">
        <v>61</v>
      </c>
      <c r="P1930" s="2"/>
    </row>
    <row r="1931" spans="1:16" ht="13.5" customHeight="1" x14ac:dyDescent="0.25">
      <c r="A1931" s="155">
        <v>0.5</v>
      </c>
      <c r="B1931" s="154" t="s">
        <v>61</v>
      </c>
      <c r="C1931" s="154" t="s">
        <v>61</v>
      </c>
      <c r="D1931" s="154" t="s">
        <v>61</v>
      </c>
      <c r="E1931" s="154" t="s">
        <v>61</v>
      </c>
      <c r="F1931" s="154" t="s">
        <v>61</v>
      </c>
      <c r="G1931" s="154" t="s">
        <v>61</v>
      </c>
      <c r="H1931" s="154" t="s">
        <v>61</v>
      </c>
      <c r="I1931" s="154" t="s">
        <v>61</v>
      </c>
      <c r="J1931" s="154" t="s">
        <v>61</v>
      </c>
      <c r="K1931" s="154" t="s">
        <v>61</v>
      </c>
      <c r="L1931" s="154" t="s">
        <v>61</v>
      </c>
      <c r="M1931" s="154" t="s">
        <v>61</v>
      </c>
      <c r="N1931" s="154" t="s">
        <v>61</v>
      </c>
      <c r="O1931" s="154" t="s">
        <v>61</v>
      </c>
      <c r="P1931" s="2"/>
    </row>
    <row r="1932" spans="1:16" ht="13.5" customHeight="1" x14ac:dyDescent="0.25">
      <c r="A1932" s="155">
        <v>0.51041666666666696</v>
      </c>
      <c r="B1932" s="154" t="s">
        <v>61</v>
      </c>
      <c r="C1932" s="154" t="s">
        <v>61</v>
      </c>
      <c r="D1932" s="154" t="s">
        <v>61</v>
      </c>
      <c r="E1932" s="154" t="s">
        <v>61</v>
      </c>
      <c r="F1932" s="154" t="s">
        <v>61</v>
      </c>
      <c r="G1932" s="154" t="s">
        <v>61</v>
      </c>
      <c r="H1932" s="154" t="s">
        <v>61</v>
      </c>
      <c r="I1932" s="154" t="s">
        <v>61</v>
      </c>
      <c r="J1932" s="154" t="s">
        <v>61</v>
      </c>
      <c r="K1932" s="154" t="s">
        <v>61</v>
      </c>
      <c r="L1932" s="154" t="s">
        <v>61</v>
      </c>
      <c r="M1932" s="154" t="s">
        <v>61</v>
      </c>
      <c r="N1932" s="154" t="s">
        <v>61</v>
      </c>
      <c r="O1932" s="154" t="s">
        <v>61</v>
      </c>
      <c r="P1932" s="2"/>
    </row>
    <row r="1933" spans="1:16" ht="13.5" customHeight="1" x14ac:dyDescent="0.25">
      <c r="A1933" s="155">
        <v>0.52083333333333304</v>
      </c>
      <c r="B1933" s="154" t="s">
        <v>61</v>
      </c>
      <c r="C1933" s="154" t="s">
        <v>61</v>
      </c>
      <c r="D1933" s="154" t="s">
        <v>61</v>
      </c>
      <c r="E1933" s="154" t="s">
        <v>61</v>
      </c>
      <c r="F1933" s="154" t="s">
        <v>61</v>
      </c>
      <c r="G1933" s="154" t="s">
        <v>61</v>
      </c>
      <c r="H1933" s="154" t="s">
        <v>61</v>
      </c>
      <c r="I1933" s="154" t="s">
        <v>61</v>
      </c>
      <c r="J1933" s="154" t="s">
        <v>61</v>
      </c>
      <c r="K1933" s="154" t="s">
        <v>61</v>
      </c>
      <c r="L1933" s="154" t="s">
        <v>61</v>
      </c>
      <c r="M1933" s="154" t="s">
        <v>61</v>
      </c>
      <c r="N1933" s="154" t="s">
        <v>61</v>
      </c>
      <c r="O1933" s="154" t="s">
        <v>61</v>
      </c>
      <c r="P1933" s="2"/>
    </row>
    <row r="1934" spans="1:16" ht="13.5" customHeight="1" x14ac:dyDescent="0.25">
      <c r="A1934" s="155">
        <v>0.53125</v>
      </c>
      <c r="B1934" s="154" t="s">
        <v>61</v>
      </c>
      <c r="C1934" s="154" t="s">
        <v>61</v>
      </c>
      <c r="D1934" s="154" t="s">
        <v>61</v>
      </c>
      <c r="E1934" s="154" t="s">
        <v>61</v>
      </c>
      <c r="F1934" s="154" t="s">
        <v>61</v>
      </c>
      <c r="G1934" s="154" t="s">
        <v>61</v>
      </c>
      <c r="H1934" s="154" t="s">
        <v>61</v>
      </c>
      <c r="I1934" s="154" t="s">
        <v>61</v>
      </c>
      <c r="J1934" s="154" t="s">
        <v>61</v>
      </c>
      <c r="K1934" s="154" t="s">
        <v>61</v>
      </c>
      <c r="L1934" s="154" t="s">
        <v>61</v>
      </c>
      <c r="M1934" s="154" t="s">
        <v>61</v>
      </c>
      <c r="N1934" s="154" t="s">
        <v>61</v>
      </c>
      <c r="O1934" s="154" t="s">
        <v>61</v>
      </c>
      <c r="P1934" s="2"/>
    </row>
    <row r="1935" spans="1:16" ht="13.5" customHeight="1" x14ac:dyDescent="0.25">
      <c r="A1935" s="155">
        <v>0.54166666666666696</v>
      </c>
      <c r="B1935" s="154" t="s">
        <v>61</v>
      </c>
      <c r="C1935" s="154" t="s">
        <v>61</v>
      </c>
      <c r="D1935" s="154" t="s">
        <v>61</v>
      </c>
      <c r="E1935" s="154" t="s">
        <v>61</v>
      </c>
      <c r="F1935" s="154" t="s">
        <v>61</v>
      </c>
      <c r="G1935" s="154" t="s">
        <v>61</v>
      </c>
      <c r="H1935" s="154" t="s">
        <v>61</v>
      </c>
      <c r="I1935" s="154" t="s">
        <v>61</v>
      </c>
      <c r="J1935" s="154" t="s">
        <v>61</v>
      </c>
      <c r="K1935" s="154" t="s">
        <v>61</v>
      </c>
      <c r="L1935" s="154" t="s">
        <v>61</v>
      </c>
      <c r="M1935" s="154" t="s">
        <v>61</v>
      </c>
      <c r="N1935" s="154" t="s">
        <v>61</v>
      </c>
      <c r="O1935" s="154" t="s">
        <v>61</v>
      </c>
      <c r="P1935" s="2"/>
    </row>
    <row r="1936" spans="1:16" ht="13.5" customHeight="1" x14ac:dyDescent="0.25">
      <c r="A1936" s="155">
        <v>0.55208333333333304</v>
      </c>
      <c r="B1936" s="154" t="s">
        <v>61</v>
      </c>
      <c r="C1936" s="154" t="s">
        <v>61</v>
      </c>
      <c r="D1936" s="154" t="s">
        <v>61</v>
      </c>
      <c r="E1936" s="154" t="s">
        <v>61</v>
      </c>
      <c r="F1936" s="154" t="s">
        <v>61</v>
      </c>
      <c r="G1936" s="154" t="s">
        <v>61</v>
      </c>
      <c r="H1936" s="154" t="s">
        <v>61</v>
      </c>
      <c r="I1936" s="154" t="s">
        <v>61</v>
      </c>
      <c r="J1936" s="154" t="s">
        <v>61</v>
      </c>
      <c r="K1936" s="154" t="s">
        <v>61</v>
      </c>
      <c r="L1936" s="154" t="s">
        <v>61</v>
      </c>
      <c r="M1936" s="154" t="s">
        <v>61</v>
      </c>
      <c r="N1936" s="154" t="s">
        <v>61</v>
      </c>
      <c r="O1936" s="154" t="s">
        <v>61</v>
      </c>
      <c r="P1936" s="2"/>
    </row>
    <row r="1937" spans="1:16" ht="13.5" customHeight="1" x14ac:dyDescent="0.25">
      <c r="A1937" s="155">
        <v>0.5625</v>
      </c>
      <c r="B1937" s="154" t="s">
        <v>61</v>
      </c>
      <c r="C1937" s="154" t="s">
        <v>61</v>
      </c>
      <c r="D1937" s="154" t="s">
        <v>61</v>
      </c>
      <c r="E1937" s="154" t="s">
        <v>61</v>
      </c>
      <c r="F1937" s="154" t="s">
        <v>61</v>
      </c>
      <c r="G1937" s="154" t="s">
        <v>61</v>
      </c>
      <c r="H1937" s="154" t="s">
        <v>61</v>
      </c>
      <c r="I1937" s="154" t="s">
        <v>61</v>
      </c>
      <c r="J1937" s="154" t="s">
        <v>61</v>
      </c>
      <c r="K1937" s="154" t="s">
        <v>61</v>
      </c>
      <c r="L1937" s="154" t="s">
        <v>61</v>
      </c>
      <c r="M1937" s="154" t="s">
        <v>61</v>
      </c>
      <c r="N1937" s="154" t="s">
        <v>61</v>
      </c>
      <c r="O1937" s="154" t="s">
        <v>61</v>
      </c>
      <c r="P1937" s="2"/>
    </row>
    <row r="1938" spans="1:16" ht="13.5" customHeight="1" x14ac:dyDescent="0.25">
      <c r="A1938" s="155">
        <v>0.57291666666666696</v>
      </c>
      <c r="B1938" s="154" t="s">
        <v>61</v>
      </c>
      <c r="C1938" s="154" t="s">
        <v>61</v>
      </c>
      <c r="D1938" s="154" t="s">
        <v>61</v>
      </c>
      <c r="E1938" s="154" t="s">
        <v>61</v>
      </c>
      <c r="F1938" s="154" t="s">
        <v>61</v>
      </c>
      <c r="G1938" s="154" t="s">
        <v>61</v>
      </c>
      <c r="H1938" s="154" t="s">
        <v>61</v>
      </c>
      <c r="I1938" s="154" t="s">
        <v>61</v>
      </c>
      <c r="J1938" s="154" t="s">
        <v>61</v>
      </c>
      <c r="K1938" s="154" t="s">
        <v>61</v>
      </c>
      <c r="L1938" s="154" t="s">
        <v>61</v>
      </c>
      <c r="M1938" s="154" t="s">
        <v>61</v>
      </c>
      <c r="N1938" s="154" t="s">
        <v>61</v>
      </c>
      <c r="O1938" s="154" t="s">
        <v>61</v>
      </c>
      <c r="P1938" s="2"/>
    </row>
    <row r="1939" spans="1:16" ht="13.5" customHeight="1" x14ac:dyDescent="0.25">
      <c r="A1939" s="155">
        <v>0.58333333333333304</v>
      </c>
      <c r="B1939" s="154" t="s">
        <v>61</v>
      </c>
      <c r="C1939" s="154" t="s">
        <v>61</v>
      </c>
      <c r="D1939" s="154" t="s">
        <v>61</v>
      </c>
      <c r="E1939" s="154" t="s">
        <v>61</v>
      </c>
      <c r="F1939" s="154" t="s">
        <v>61</v>
      </c>
      <c r="G1939" s="154" t="s">
        <v>61</v>
      </c>
      <c r="H1939" s="154" t="s">
        <v>61</v>
      </c>
      <c r="I1939" s="154" t="s">
        <v>61</v>
      </c>
      <c r="J1939" s="154" t="s">
        <v>61</v>
      </c>
      <c r="K1939" s="154" t="s">
        <v>61</v>
      </c>
      <c r="L1939" s="154" t="s">
        <v>61</v>
      </c>
      <c r="M1939" s="154" t="s">
        <v>61</v>
      </c>
      <c r="N1939" s="154" t="s">
        <v>61</v>
      </c>
      <c r="O1939" s="154" t="s">
        <v>61</v>
      </c>
      <c r="P1939" s="2"/>
    </row>
    <row r="1940" spans="1:16" ht="13.5" customHeight="1" x14ac:dyDescent="0.25">
      <c r="A1940" s="155">
        <v>0.59375</v>
      </c>
      <c r="B1940" s="154" t="s">
        <v>61</v>
      </c>
      <c r="C1940" s="154" t="s">
        <v>61</v>
      </c>
      <c r="D1940" s="154" t="s">
        <v>61</v>
      </c>
      <c r="E1940" s="154" t="s">
        <v>61</v>
      </c>
      <c r="F1940" s="154" t="s">
        <v>61</v>
      </c>
      <c r="G1940" s="154" t="s">
        <v>61</v>
      </c>
      <c r="H1940" s="154" t="s">
        <v>61</v>
      </c>
      <c r="I1940" s="154" t="s">
        <v>61</v>
      </c>
      <c r="J1940" s="154" t="s">
        <v>61</v>
      </c>
      <c r="K1940" s="154" t="s">
        <v>61</v>
      </c>
      <c r="L1940" s="154" t="s">
        <v>61</v>
      </c>
      <c r="M1940" s="154" t="s">
        <v>61</v>
      </c>
      <c r="N1940" s="154" t="s">
        <v>61</v>
      </c>
      <c r="O1940" s="154" t="s">
        <v>61</v>
      </c>
      <c r="P1940" s="2"/>
    </row>
    <row r="1941" spans="1:16" ht="13.5" customHeight="1" x14ac:dyDescent="0.25">
      <c r="A1941" s="155">
        <v>0.60416666666666696</v>
      </c>
      <c r="B1941" s="154" t="s">
        <v>61</v>
      </c>
      <c r="C1941" s="154" t="s">
        <v>61</v>
      </c>
      <c r="D1941" s="154" t="s">
        <v>61</v>
      </c>
      <c r="E1941" s="154" t="s">
        <v>61</v>
      </c>
      <c r="F1941" s="154" t="s">
        <v>61</v>
      </c>
      <c r="G1941" s="154" t="s">
        <v>61</v>
      </c>
      <c r="H1941" s="154" t="s">
        <v>61</v>
      </c>
      <c r="I1941" s="154" t="s">
        <v>61</v>
      </c>
      <c r="J1941" s="154" t="s">
        <v>61</v>
      </c>
      <c r="K1941" s="154" t="s">
        <v>61</v>
      </c>
      <c r="L1941" s="154" t="s">
        <v>61</v>
      </c>
      <c r="M1941" s="154" t="s">
        <v>61</v>
      </c>
      <c r="N1941" s="154" t="s">
        <v>61</v>
      </c>
      <c r="O1941" s="154" t="s">
        <v>61</v>
      </c>
      <c r="P1941" s="2"/>
    </row>
    <row r="1942" spans="1:16" ht="13.5" customHeight="1" x14ac:dyDescent="0.25">
      <c r="A1942" s="155">
        <v>0.61458333333333304</v>
      </c>
      <c r="B1942" s="154" t="s">
        <v>61</v>
      </c>
      <c r="C1942" s="154" t="s">
        <v>61</v>
      </c>
      <c r="D1942" s="154" t="s">
        <v>61</v>
      </c>
      <c r="E1942" s="154" t="s">
        <v>61</v>
      </c>
      <c r="F1942" s="154" t="s">
        <v>61</v>
      </c>
      <c r="G1942" s="154" t="s">
        <v>61</v>
      </c>
      <c r="H1942" s="154" t="s">
        <v>61</v>
      </c>
      <c r="I1942" s="154" t="s">
        <v>61</v>
      </c>
      <c r="J1942" s="154" t="s">
        <v>61</v>
      </c>
      <c r="K1942" s="154" t="s">
        <v>61</v>
      </c>
      <c r="L1942" s="154" t="s">
        <v>61</v>
      </c>
      <c r="M1942" s="154" t="s">
        <v>61</v>
      </c>
      <c r="N1942" s="154" t="s">
        <v>61</v>
      </c>
      <c r="O1942" s="154" t="s">
        <v>61</v>
      </c>
      <c r="P1942" s="2"/>
    </row>
    <row r="1943" spans="1:16" ht="13.5" customHeight="1" x14ac:dyDescent="0.25">
      <c r="A1943" s="155">
        <v>0.625</v>
      </c>
      <c r="B1943" s="154" t="s">
        <v>61</v>
      </c>
      <c r="C1943" s="154" t="s">
        <v>61</v>
      </c>
      <c r="D1943" s="154" t="s">
        <v>61</v>
      </c>
      <c r="E1943" s="154" t="s">
        <v>61</v>
      </c>
      <c r="F1943" s="154" t="s">
        <v>61</v>
      </c>
      <c r="G1943" s="154" t="s">
        <v>61</v>
      </c>
      <c r="H1943" s="154" t="s">
        <v>61</v>
      </c>
      <c r="I1943" s="154" t="s">
        <v>61</v>
      </c>
      <c r="J1943" s="154" t="s">
        <v>61</v>
      </c>
      <c r="K1943" s="154" t="s">
        <v>61</v>
      </c>
      <c r="L1943" s="154" t="s">
        <v>61</v>
      </c>
      <c r="M1943" s="154" t="s">
        <v>61</v>
      </c>
      <c r="N1943" s="154" t="s">
        <v>61</v>
      </c>
      <c r="O1943" s="154" t="s">
        <v>61</v>
      </c>
      <c r="P1943" s="2"/>
    </row>
    <row r="1944" spans="1:16" ht="13.5" customHeight="1" x14ac:dyDescent="0.25">
      <c r="A1944" s="155">
        <v>0.63541666666666696</v>
      </c>
      <c r="B1944" s="154" t="s">
        <v>61</v>
      </c>
      <c r="C1944" s="154" t="s">
        <v>61</v>
      </c>
      <c r="D1944" s="154" t="s">
        <v>61</v>
      </c>
      <c r="E1944" s="154" t="s">
        <v>61</v>
      </c>
      <c r="F1944" s="154" t="s">
        <v>61</v>
      </c>
      <c r="G1944" s="154" t="s">
        <v>61</v>
      </c>
      <c r="H1944" s="154" t="s">
        <v>61</v>
      </c>
      <c r="I1944" s="154" t="s">
        <v>61</v>
      </c>
      <c r="J1944" s="154" t="s">
        <v>61</v>
      </c>
      <c r="K1944" s="154" t="s">
        <v>61</v>
      </c>
      <c r="L1944" s="154" t="s">
        <v>61</v>
      </c>
      <c r="M1944" s="154" t="s">
        <v>61</v>
      </c>
      <c r="N1944" s="154" t="s">
        <v>61</v>
      </c>
      <c r="O1944" s="154" t="s">
        <v>61</v>
      </c>
      <c r="P1944" s="2"/>
    </row>
    <row r="1945" spans="1:16" ht="13.5" customHeight="1" x14ac:dyDescent="0.25">
      <c r="A1945" s="155">
        <v>0.64583333333333304</v>
      </c>
      <c r="B1945" s="154" t="s">
        <v>61</v>
      </c>
      <c r="C1945" s="154" t="s">
        <v>61</v>
      </c>
      <c r="D1945" s="154" t="s">
        <v>61</v>
      </c>
      <c r="E1945" s="154" t="s">
        <v>61</v>
      </c>
      <c r="F1945" s="154" t="s">
        <v>61</v>
      </c>
      <c r="G1945" s="154" t="s">
        <v>61</v>
      </c>
      <c r="H1945" s="154" t="s">
        <v>61</v>
      </c>
      <c r="I1945" s="154" t="s">
        <v>61</v>
      </c>
      <c r="J1945" s="154" t="s">
        <v>61</v>
      </c>
      <c r="K1945" s="154" t="s">
        <v>61</v>
      </c>
      <c r="L1945" s="154" t="s">
        <v>61</v>
      </c>
      <c r="M1945" s="154" t="s">
        <v>61</v>
      </c>
      <c r="N1945" s="154" t="s">
        <v>61</v>
      </c>
      <c r="O1945" s="154" t="s">
        <v>61</v>
      </c>
      <c r="P1945" s="2"/>
    </row>
    <row r="1946" spans="1:16" ht="13.5" customHeight="1" x14ac:dyDescent="0.25">
      <c r="A1946" s="155">
        <v>0.65625</v>
      </c>
      <c r="B1946" s="154" t="s">
        <v>61</v>
      </c>
      <c r="C1946" s="154" t="s">
        <v>61</v>
      </c>
      <c r="D1946" s="154" t="s">
        <v>61</v>
      </c>
      <c r="E1946" s="154" t="s">
        <v>61</v>
      </c>
      <c r="F1946" s="154" t="s">
        <v>61</v>
      </c>
      <c r="G1946" s="154" t="s">
        <v>61</v>
      </c>
      <c r="H1946" s="154" t="s">
        <v>61</v>
      </c>
      <c r="I1946" s="154" t="s">
        <v>61</v>
      </c>
      <c r="J1946" s="154" t="s">
        <v>61</v>
      </c>
      <c r="K1946" s="154" t="s">
        <v>61</v>
      </c>
      <c r="L1946" s="154" t="s">
        <v>61</v>
      </c>
      <c r="M1946" s="154" t="s">
        <v>61</v>
      </c>
      <c r="N1946" s="154" t="s">
        <v>61</v>
      </c>
      <c r="O1946" s="154" t="s">
        <v>61</v>
      </c>
      <c r="P1946" s="2"/>
    </row>
    <row r="1947" spans="1:16" ht="13.5" customHeight="1" x14ac:dyDescent="0.25">
      <c r="A1947" s="155">
        <v>0.66666666666666696</v>
      </c>
      <c r="B1947" s="154" t="s">
        <v>61</v>
      </c>
      <c r="C1947" s="154" t="s">
        <v>61</v>
      </c>
      <c r="D1947" s="154" t="s">
        <v>61</v>
      </c>
      <c r="E1947" s="154" t="s">
        <v>61</v>
      </c>
      <c r="F1947" s="154" t="s">
        <v>61</v>
      </c>
      <c r="G1947" s="154" t="s">
        <v>61</v>
      </c>
      <c r="H1947" s="154" t="s">
        <v>61</v>
      </c>
      <c r="I1947" s="154" t="s">
        <v>61</v>
      </c>
      <c r="J1947" s="154" t="s">
        <v>61</v>
      </c>
      <c r="K1947" s="154" t="s">
        <v>61</v>
      </c>
      <c r="L1947" s="154" t="s">
        <v>61</v>
      </c>
      <c r="M1947" s="154" t="s">
        <v>61</v>
      </c>
      <c r="N1947" s="154" t="s">
        <v>61</v>
      </c>
      <c r="O1947" s="154" t="s">
        <v>61</v>
      </c>
      <c r="P1947" s="2"/>
    </row>
    <row r="1948" spans="1:16" ht="13.5" customHeight="1" x14ac:dyDescent="0.25">
      <c r="A1948" s="155">
        <v>0.67708333333333304</v>
      </c>
      <c r="B1948" s="154" t="s">
        <v>61</v>
      </c>
      <c r="C1948" s="154" t="s">
        <v>61</v>
      </c>
      <c r="D1948" s="154" t="s">
        <v>61</v>
      </c>
      <c r="E1948" s="154" t="s">
        <v>61</v>
      </c>
      <c r="F1948" s="154" t="s">
        <v>61</v>
      </c>
      <c r="G1948" s="154" t="s">
        <v>61</v>
      </c>
      <c r="H1948" s="154" t="s">
        <v>61</v>
      </c>
      <c r="I1948" s="154" t="s">
        <v>61</v>
      </c>
      <c r="J1948" s="154" t="s">
        <v>61</v>
      </c>
      <c r="K1948" s="154" t="s">
        <v>61</v>
      </c>
      <c r="L1948" s="154" t="s">
        <v>61</v>
      </c>
      <c r="M1948" s="154" t="s">
        <v>61</v>
      </c>
      <c r="N1948" s="154" t="s">
        <v>61</v>
      </c>
      <c r="O1948" s="154" t="s">
        <v>61</v>
      </c>
      <c r="P1948" s="2"/>
    </row>
    <row r="1949" spans="1:16" ht="13.5" customHeight="1" x14ac:dyDescent="0.25">
      <c r="A1949" s="155">
        <v>0.6875</v>
      </c>
      <c r="B1949" s="154" t="s">
        <v>61</v>
      </c>
      <c r="C1949" s="154" t="s">
        <v>61</v>
      </c>
      <c r="D1949" s="154" t="s">
        <v>61</v>
      </c>
      <c r="E1949" s="154" t="s">
        <v>61</v>
      </c>
      <c r="F1949" s="154" t="s">
        <v>61</v>
      </c>
      <c r="G1949" s="154" t="s">
        <v>61</v>
      </c>
      <c r="H1949" s="154" t="s">
        <v>61</v>
      </c>
      <c r="I1949" s="154" t="s">
        <v>61</v>
      </c>
      <c r="J1949" s="154" t="s">
        <v>61</v>
      </c>
      <c r="K1949" s="154" t="s">
        <v>61</v>
      </c>
      <c r="L1949" s="154" t="s">
        <v>61</v>
      </c>
      <c r="M1949" s="154" t="s">
        <v>61</v>
      </c>
      <c r="N1949" s="154" t="s">
        <v>61</v>
      </c>
      <c r="O1949" s="154" t="s">
        <v>61</v>
      </c>
      <c r="P1949" s="2"/>
    </row>
    <row r="1950" spans="1:16" ht="13.5" customHeight="1" x14ac:dyDescent="0.25">
      <c r="A1950" s="155">
        <v>0.69791666666666696</v>
      </c>
      <c r="B1950" s="154" t="s">
        <v>61</v>
      </c>
      <c r="C1950" s="154" t="s">
        <v>61</v>
      </c>
      <c r="D1950" s="154" t="s">
        <v>61</v>
      </c>
      <c r="E1950" s="154" t="s">
        <v>61</v>
      </c>
      <c r="F1950" s="154" t="s">
        <v>61</v>
      </c>
      <c r="G1950" s="154" t="s">
        <v>61</v>
      </c>
      <c r="H1950" s="154" t="s">
        <v>61</v>
      </c>
      <c r="I1950" s="154" t="s">
        <v>61</v>
      </c>
      <c r="J1950" s="154" t="s">
        <v>61</v>
      </c>
      <c r="K1950" s="154" t="s">
        <v>61</v>
      </c>
      <c r="L1950" s="154" t="s">
        <v>61</v>
      </c>
      <c r="M1950" s="154" t="s">
        <v>61</v>
      </c>
      <c r="N1950" s="154" t="s">
        <v>61</v>
      </c>
      <c r="O1950" s="154" t="s">
        <v>61</v>
      </c>
      <c r="P1950" s="2"/>
    </row>
    <row r="1951" spans="1:16" ht="13.5" customHeight="1" x14ac:dyDescent="0.25">
      <c r="A1951" s="155">
        <v>0.70833333333333304</v>
      </c>
      <c r="B1951" s="154" t="s">
        <v>61</v>
      </c>
      <c r="C1951" s="154" t="s">
        <v>61</v>
      </c>
      <c r="D1951" s="154" t="s">
        <v>61</v>
      </c>
      <c r="E1951" s="154" t="s">
        <v>61</v>
      </c>
      <c r="F1951" s="154" t="s">
        <v>61</v>
      </c>
      <c r="G1951" s="154" t="s">
        <v>61</v>
      </c>
      <c r="H1951" s="154" t="s">
        <v>61</v>
      </c>
      <c r="I1951" s="154" t="s">
        <v>61</v>
      </c>
      <c r="J1951" s="154" t="s">
        <v>61</v>
      </c>
      <c r="K1951" s="154" t="s">
        <v>61</v>
      </c>
      <c r="L1951" s="154" t="s">
        <v>61</v>
      </c>
      <c r="M1951" s="154" t="s">
        <v>61</v>
      </c>
      <c r="N1951" s="154" t="s">
        <v>61</v>
      </c>
      <c r="O1951" s="154" t="s">
        <v>61</v>
      </c>
      <c r="P1951" s="2"/>
    </row>
    <row r="1952" spans="1:16" ht="13.5" customHeight="1" x14ac:dyDescent="0.25">
      <c r="A1952" s="155">
        <v>0.71875</v>
      </c>
      <c r="B1952" s="154" t="s">
        <v>61</v>
      </c>
      <c r="C1952" s="154" t="s">
        <v>61</v>
      </c>
      <c r="D1952" s="154" t="s">
        <v>61</v>
      </c>
      <c r="E1952" s="154" t="s">
        <v>61</v>
      </c>
      <c r="F1952" s="154" t="s">
        <v>61</v>
      </c>
      <c r="G1952" s="154" t="s">
        <v>61</v>
      </c>
      <c r="H1952" s="154" t="s">
        <v>61</v>
      </c>
      <c r="I1952" s="154" t="s">
        <v>61</v>
      </c>
      <c r="J1952" s="154" t="s">
        <v>61</v>
      </c>
      <c r="K1952" s="154" t="s">
        <v>61</v>
      </c>
      <c r="L1952" s="154" t="s">
        <v>61</v>
      </c>
      <c r="M1952" s="154" t="s">
        <v>61</v>
      </c>
      <c r="N1952" s="154" t="s">
        <v>61</v>
      </c>
      <c r="O1952" s="154" t="s">
        <v>61</v>
      </c>
      <c r="P1952" s="2"/>
    </row>
    <row r="1953" spans="1:16" ht="13.5" customHeight="1" x14ac:dyDescent="0.25">
      <c r="A1953" s="155">
        <v>0.72916666666666696</v>
      </c>
      <c r="B1953" s="154" t="s">
        <v>61</v>
      </c>
      <c r="C1953" s="154" t="s">
        <v>61</v>
      </c>
      <c r="D1953" s="154" t="s">
        <v>61</v>
      </c>
      <c r="E1953" s="154" t="s">
        <v>61</v>
      </c>
      <c r="F1953" s="154" t="s">
        <v>61</v>
      </c>
      <c r="G1953" s="154" t="s">
        <v>61</v>
      </c>
      <c r="H1953" s="154" t="s">
        <v>61</v>
      </c>
      <c r="I1953" s="154" t="s">
        <v>61</v>
      </c>
      <c r="J1953" s="154" t="s">
        <v>61</v>
      </c>
      <c r="K1953" s="154" t="s">
        <v>61</v>
      </c>
      <c r="L1953" s="154" t="s">
        <v>61</v>
      </c>
      <c r="M1953" s="154" t="s">
        <v>61</v>
      </c>
      <c r="N1953" s="154" t="s">
        <v>61</v>
      </c>
      <c r="O1953" s="154" t="s">
        <v>61</v>
      </c>
      <c r="P1953" s="2"/>
    </row>
    <row r="1954" spans="1:16" ht="13.5" customHeight="1" x14ac:dyDescent="0.25">
      <c r="A1954" s="155">
        <v>0.73958333333333304</v>
      </c>
      <c r="B1954" s="154" t="s">
        <v>61</v>
      </c>
      <c r="C1954" s="154" t="s">
        <v>61</v>
      </c>
      <c r="D1954" s="154" t="s">
        <v>61</v>
      </c>
      <c r="E1954" s="154" t="s">
        <v>61</v>
      </c>
      <c r="F1954" s="154" t="s">
        <v>61</v>
      </c>
      <c r="G1954" s="154" t="s">
        <v>61</v>
      </c>
      <c r="H1954" s="154" t="s">
        <v>61</v>
      </c>
      <c r="I1954" s="154" t="s">
        <v>61</v>
      </c>
      <c r="J1954" s="154" t="s">
        <v>61</v>
      </c>
      <c r="K1954" s="154" t="s">
        <v>61</v>
      </c>
      <c r="L1954" s="154" t="s">
        <v>61</v>
      </c>
      <c r="M1954" s="154" t="s">
        <v>61</v>
      </c>
      <c r="N1954" s="154" t="s">
        <v>61</v>
      </c>
      <c r="O1954" s="154" t="s">
        <v>61</v>
      </c>
      <c r="P1954" s="2"/>
    </row>
    <row r="1955" spans="1:16" ht="13.5" customHeight="1" x14ac:dyDescent="0.25">
      <c r="A1955" s="155">
        <v>0.75</v>
      </c>
      <c r="B1955" s="154" t="s">
        <v>61</v>
      </c>
      <c r="C1955" s="154" t="s">
        <v>61</v>
      </c>
      <c r="D1955" s="154" t="s">
        <v>61</v>
      </c>
      <c r="E1955" s="154" t="s">
        <v>61</v>
      </c>
      <c r="F1955" s="154" t="s">
        <v>61</v>
      </c>
      <c r="G1955" s="154" t="s">
        <v>61</v>
      </c>
      <c r="H1955" s="154" t="s">
        <v>61</v>
      </c>
      <c r="I1955" s="154" t="s">
        <v>61</v>
      </c>
      <c r="J1955" s="154" t="s">
        <v>61</v>
      </c>
      <c r="K1955" s="154" t="s">
        <v>61</v>
      </c>
      <c r="L1955" s="154" t="s">
        <v>61</v>
      </c>
      <c r="M1955" s="154" t="s">
        <v>61</v>
      </c>
      <c r="N1955" s="154" t="s">
        <v>61</v>
      </c>
      <c r="O1955" s="154" t="s">
        <v>61</v>
      </c>
      <c r="P1955" s="2"/>
    </row>
    <row r="1956" spans="1:16" ht="13.5" customHeight="1" x14ac:dyDescent="0.25">
      <c r="A1956" s="155">
        <v>0.76041666666666696</v>
      </c>
      <c r="B1956" s="154" t="s">
        <v>61</v>
      </c>
      <c r="C1956" s="154" t="s">
        <v>61</v>
      </c>
      <c r="D1956" s="154" t="s">
        <v>61</v>
      </c>
      <c r="E1956" s="154" t="s">
        <v>61</v>
      </c>
      <c r="F1956" s="154" t="s">
        <v>61</v>
      </c>
      <c r="G1956" s="154" t="s">
        <v>61</v>
      </c>
      <c r="H1956" s="154" t="s">
        <v>61</v>
      </c>
      <c r="I1956" s="154" t="s">
        <v>61</v>
      </c>
      <c r="J1956" s="154" t="s">
        <v>61</v>
      </c>
      <c r="K1956" s="154" t="s">
        <v>61</v>
      </c>
      <c r="L1956" s="154" t="s">
        <v>61</v>
      </c>
      <c r="M1956" s="154" t="s">
        <v>61</v>
      </c>
      <c r="N1956" s="154" t="s">
        <v>61</v>
      </c>
      <c r="O1956" s="154" t="s">
        <v>61</v>
      </c>
      <c r="P1956" s="2"/>
    </row>
    <row r="1957" spans="1:16" ht="13.5" customHeight="1" x14ac:dyDescent="0.25">
      <c r="A1957" s="155">
        <v>0.77083333333333304</v>
      </c>
      <c r="B1957" s="154" t="s">
        <v>61</v>
      </c>
      <c r="C1957" s="154" t="s">
        <v>61</v>
      </c>
      <c r="D1957" s="154" t="s">
        <v>61</v>
      </c>
      <c r="E1957" s="154" t="s">
        <v>61</v>
      </c>
      <c r="F1957" s="154" t="s">
        <v>61</v>
      </c>
      <c r="G1957" s="154" t="s">
        <v>61</v>
      </c>
      <c r="H1957" s="154" t="s">
        <v>61</v>
      </c>
      <c r="I1957" s="154" t="s">
        <v>61</v>
      </c>
      <c r="J1957" s="154" t="s">
        <v>61</v>
      </c>
      <c r="K1957" s="154" t="s">
        <v>61</v>
      </c>
      <c r="L1957" s="154" t="s">
        <v>61</v>
      </c>
      <c r="M1957" s="154" t="s">
        <v>61</v>
      </c>
      <c r="N1957" s="154" t="s">
        <v>61</v>
      </c>
      <c r="O1957" s="154" t="s">
        <v>61</v>
      </c>
      <c r="P1957" s="2"/>
    </row>
    <row r="1958" spans="1:16" ht="13.5" customHeight="1" x14ac:dyDescent="0.25">
      <c r="A1958" s="155">
        <v>0.78125</v>
      </c>
      <c r="B1958" s="154" t="s">
        <v>61</v>
      </c>
      <c r="C1958" s="154" t="s">
        <v>61</v>
      </c>
      <c r="D1958" s="154" t="s">
        <v>61</v>
      </c>
      <c r="E1958" s="154" t="s">
        <v>61</v>
      </c>
      <c r="F1958" s="154" t="s">
        <v>61</v>
      </c>
      <c r="G1958" s="154" t="s">
        <v>61</v>
      </c>
      <c r="H1958" s="154" t="s">
        <v>61</v>
      </c>
      <c r="I1958" s="154" t="s">
        <v>61</v>
      </c>
      <c r="J1958" s="154" t="s">
        <v>61</v>
      </c>
      <c r="K1958" s="154" t="s">
        <v>61</v>
      </c>
      <c r="L1958" s="154" t="s">
        <v>61</v>
      </c>
      <c r="M1958" s="154" t="s">
        <v>61</v>
      </c>
      <c r="N1958" s="154" t="s">
        <v>61</v>
      </c>
      <c r="O1958" s="154" t="s">
        <v>61</v>
      </c>
      <c r="P1958" s="2"/>
    </row>
    <row r="1959" spans="1:16" ht="13.5" customHeight="1" x14ac:dyDescent="0.25">
      <c r="A1959" s="155">
        <v>0.79166666666666696</v>
      </c>
      <c r="B1959" s="154" t="s">
        <v>61</v>
      </c>
      <c r="C1959" s="154" t="s">
        <v>61</v>
      </c>
      <c r="D1959" s="154" t="s">
        <v>61</v>
      </c>
      <c r="E1959" s="154" t="s">
        <v>61</v>
      </c>
      <c r="F1959" s="154" t="s">
        <v>61</v>
      </c>
      <c r="G1959" s="154" t="s">
        <v>61</v>
      </c>
      <c r="H1959" s="154" t="s">
        <v>61</v>
      </c>
      <c r="I1959" s="154" t="s">
        <v>61</v>
      </c>
      <c r="J1959" s="154" t="s">
        <v>61</v>
      </c>
      <c r="K1959" s="154" t="s">
        <v>61</v>
      </c>
      <c r="L1959" s="154" t="s">
        <v>61</v>
      </c>
      <c r="M1959" s="154" t="s">
        <v>61</v>
      </c>
      <c r="N1959" s="154" t="s">
        <v>61</v>
      </c>
      <c r="O1959" s="154" t="s">
        <v>61</v>
      </c>
      <c r="P1959" s="2"/>
    </row>
    <row r="1960" spans="1:16" ht="13.5" customHeight="1" x14ac:dyDescent="0.25">
      <c r="A1960" s="155">
        <v>0.80208333333333304</v>
      </c>
      <c r="B1960" s="154" t="s">
        <v>61</v>
      </c>
      <c r="C1960" s="154" t="s">
        <v>61</v>
      </c>
      <c r="D1960" s="154" t="s">
        <v>61</v>
      </c>
      <c r="E1960" s="154" t="s">
        <v>61</v>
      </c>
      <c r="F1960" s="154" t="s">
        <v>61</v>
      </c>
      <c r="G1960" s="154" t="s">
        <v>61</v>
      </c>
      <c r="H1960" s="154" t="s">
        <v>61</v>
      </c>
      <c r="I1960" s="154" t="s">
        <v>61</v>
      </c>
      <c r="J1960" s="154" t="s">
        <v>61</v>
      </c>
      <c r="K1960" s="154" t="s">
        <v>61</v>
      </c>
      <c r="L1960" s="154" t="s">
        <v>61</v>
      </c>
      <c r="M1960" s="154" t="s">
        <v>61</v>
      </c>
      <c r="N1960" s="154" t="s">
        <v>61</v>
      </c>
      <c r="O1960" s="154" t="s">
        <v>61</v>
      </c>
      <c r="P1960" s="2"/>
    </row>
    <row r="1961" spans="1:16" ht="13.5" customHeight="1" x14ac:dyDescent="0.25">
      <c r="A1961" s="155">
        <v>0.8125</v>
      </c>
      <c r="B1961" s="154" t="s">
        <v>61</v>
      </c>
      <c r="C1961" s="154" t="s">
        <v>61</v>
      </c>
      <c r="D1961" s="154" t="s">
        <v>61</v>
      </c>
      <c r="E1961" s="154" t="s">
        <v>61</v>
      </c>
      <c r="F1961" s="154" t="s">
        <v>61</v>
      </c>
      <c r="G1961" s="154" t="s">
        <v>61</v>
      </c>
      <c r="H1961" s="154" t="s">
        <v>61</v>
      </c>
      <c r="I1961" s="154" t="s">
        <v>61</v>
      </c>
      <c r="J1961" s="154" t="s">
        <v>61</v>
      </c>
      <c r="K1961" s="154" t="s">
        <v>61</v>
      </c>
      <c r="L1961" s="154" t="s">
        <v>61</v>
      </c>
      <c r="M1961" s="154" t="s">
        <v>61</v>
      </c>
      <c r="N1961" s="154" t="s">
        <v>61</v>
      </c>
      <c r="O1961" s="154" t="s">
        <v>61</v>
      </c>
      <c r="P1961" s="2"/>
    </row>
    <row r="1962" spans="1:16" ht="13.5" customHeight="1" x14ac:dyDescent="0.25">
      <c r="A1962" s="155">
        <v>0.82291666666666696</v>
      </c>
      <c r="B1962" s="154" t="s">
        <v>61</v>
      </c>
      <c r="C1962" s="154" t="s">
        <v>61</v>
      </c>
      <c r="D1962" s="154" t="s">
        <v>61</v>
      </c>
      <c r="E1962" s="154" t="s">
        <v>61</v>
      </c>
      <c r="F1962" s="154" t="s">
        <v>61</v>
      </c>
      <c r="G1962" s="154" t="s">
        <v>61</v>
      </c>
      <c r="H1962" s="154" t="s">
        <v>61</v>
      </c>
      <c r="I1962" s="154" t="s">
        <v>61</v>
      </c>
      <c r="J1962" s="154" t="s">
        <v>61</v>
      </c>
      <c r="K1962" s="154" t="s">
        <v>61</v>
      </c>
      <c r="L1962" s="154" t="s">
        <v>61</v>
      </c>
      <c r="M1962" s="154" t="s">
        <v>61</v>
      </c>
      <c r="N1962" s="154" t="s">
        <v>61</v>
      </c>
      <c r="O1962" s="154" t="s">
        <v>61</v>
      </c>
      <c r="P1962" s="2"/>
    </row>
    <row r="1963" spans="1:16" ht="13.5" customHeight="1" x14ac:dyDescent="0.25">
      <c r="A1963" s="155">
        <v>0.83333333333333304</v>
      </c>
      <c r="B1963" s="154" t="s">
        <v>61</v>
      </c>
      <c r="C1963" s="154" t="s">
        <v>61</v>
      </c>
      <c r="D1963" s="154" t="s">
        <v>61</v>
      </c>
      <c r="E1963" s="154" t="s">
        <v>61</v>
      </c>
      <c r="F1963" s="154" t="s">
        <v>61</v>
      </c>
      <c r="G1963" s="154" t="s">
        <v>61</v>
      </c>
      <c r="H1963" s="154" t="s">
        <v>61</v>
      </c>
      <c r="I1963" s="154" t="s">
        <v>61</v>
      </c>
      <c r="J1963" s="154" t="s">
        <v>61</v>
      </c>
      <c r="K1963" s="154" t="s">
        <v>61</v>
      </c>
      <c r="L1963" s="154" t="s">
        <v>61</v>
      </c>
      <c r="M1963" s="154" t="s">
        <v>61</v>
      </c>
      <c r="N1963" s="154" t="s">
        <v>61</v>
      </c>
      <c r="O1963" s="154" t="s">
        <v>61</v>
      </c>
      <c r="P1963" s="2"/>
    </row>
    <row r="1964" spans="1:16" ht="13.5" customHeight="1" x14ac:dyDescent="0.25">
      <c r="A1964" s="155">
        <v>0.84375</v>
      </c>
      <c r="B1964" s="154" t="s">
        <v>61</v>
      </c>
      <c r="C1964" s="154" t="s">
        <v>61</v>
      </c>
      <c r="D1964" s="154" t="s">
        <v>61</v>
      </c>
      <c r="E1964" s="154" t="s">
        <v>61</v>
      </c>
      <c r="F1964" s="154" t="s">
        <v>61</v>
      </c>
      <c r="G1964" s="154" t="s">
        <v>61</v>
      </c>
      <c r="H1964" s="154" t="s">
        <v>61</v>
      </c>
      <c r="I1964" s="154" t="s">
        <v>61</v>
      </c>
      <c r="J1964" s="154" t="s">
        <v>61</v>
      </c>
      <c r="K1964" s="154" t="s">
        <v>61</v>
      </c>
      <c r="L1964" s="154" t="s">
        <v>61</v>
      </c>
      <c r="M1964" s="154" t="s">
        <v>61</v>
      </c>
      <c r="N1964" s="154" t="s">
        <v>61</v>
      </c>
      <c r="O1964" s="154" t="s">
        <v>61</v>
      </c>
      <c r="P1964" s="2"/>
    </row>
    <row r="1965" spans="1:16" ht="13.5" customHeight="1" x14ac:dyDescent="0.25">
      <c r="A1965" s="155">
        <v>0.85416666666666696</v>
      </c>
      <c r="B1965" s="154" t="s">
        <v>61</v>
      </c>
      <c r="C1965" s="154" t="s">
        <v>61</v>
      </c>
      <c r="D1965" s="154" t="s">
        <v>61</v>
      </c>
      <c r="E1965" s="154" t="s">
        <v>61</v>
      </c>
      <c r="F1965" s="154" t="s">
        <v>61</v>
      </c>
      <c r="G1965" s="154" t="s">
        <v>61</v>
      </c>
      <c r="H1965" s="154" t="s">
        <v>61</v>
      </c>
      <c r="I1965" s="154" t="s">
        <v>61</v>
      </c>
      <c r="J1965" s="154" t="s">
        <v>61</v>
      </c>
      <c r="K1965" s="154" t="s">
        <v>61</v>
      </c>
      <c r="L1965" s="154" t="s">
        <v>61</v>
      </c>
      <c r="M1965" s="154" t="s">
        <v>61</v>
      </c>
      <c r="N1965" s="154" t="s">
        <v>61</v>
      </c>
      <c r="O1965" s="154" t="s">
        <v>61</v>
      </c>
      <c r="P1965" s="2"/>
    </row>
    <row r="1966" spans="1:16" ht="13.5" customHeight="1" x14ac:dyDescent="0.25">
      <c r="A1966" s="155">
        <v>0.86458333333333304</v>
      </c>
      <c r="B1966" s="154" t="s">
        <v>61</v>
      </c>
      <c r="C1966" s="154" t="s">
        <v>61</v>
      </c>
      <c r="D1966" s="154" t="s">
        <v>61</v>
      </c>
      <c r="E1966" s="154" t="s">
        <v>61</v>
      </c>
      <c r="F1966" s="154" t="s">
        <v>61</v>
      </c>
      <c r="G1966" s="154" t="s">
        <v>61</v>
      </c>
      <c r="H1966" s="154" t="s">
        <v>61</v>
      </c>
      <c r="I1966" s="154" t="s">
        <v>61</v>
      </c>
      <c r="J1966" s="154" t="s">
        <v>61</v>
      </c>
      <c r="K1966" s="154" t="s">
        <v>61</v>
      </c>
      <c r="L1966" s="154" t="s">
        <v>61</v>
      </c>
      <c r="M1966" s="154" t="s">
        <v>61</v>
      </c>
      <c r="N1966" s="154" t="s">
        <v>61</v>
      </c>
      <c r="O1966" s="154" t="s">
        <v>61</v>
      </c>
      <c r="P1966" s="2"/>
    </row>
    <row r="1967" spans="1:16" ht="13.5" customHeight="1" x14ac:dyDescent="0.25">
      <c r="A1967" s="155">
        <v>0.875</v>
      </c>
      <c r="B1967" s="154" t="s">
        <v>61</v>
      </c>
      <c r="C1967" s="154" t="s">
        <v>61</v>
      </c>
      <c r="D1967" s="154" t="s">
        <v>61</v>
      </c>
      <c r="E1967" s="154" t="s">
        <v>61</v>
      </c>
      <c r="F1967" s="154" t="s">
        <v>61</v>
      </c>
      <c r="G1967" s="154" t="s">
        <v>61</v>
      </c>
      <c r="H1967" s="154" t="s">
        <v>61</v>
      </c>
      <c r="I1967" s="154" t="s">
        <v>61</v>
      </c>
      <c r="J1967" s="154" t="s">
        <v>61</v>
      </c>
      <c r="K1967" s="154" t="s">
        <v>61</v>
      </c>
      <c r="L1967" s="154" t="s">
        <v>61</v>
      </c>
      <c r="M1967" s="154" t="s">
        <v>61</v>
      </c>
      <c r="N1967" s="154" t="s">
        <v>61</v>
      </c>
      <c r="O1967" s="154" t="s">
        <v>61</v>
      </c>
      <c r="P1967" s="2"/>
    </row>
    <row r="1968" spans="1:16" ht="13.5" customHeight="1" x14ac:dyDescent="0.25">
      <c r="A1968" s="155">
        <v>0.88541666666666696</v>
      </c>
      <c r="B1968" s="154" t="s">
        <v>61</v>
      </c>
      <c r="C1968" s="154" t="s">
        <v>61</v>
      </c>
      <c r="D1968" s="154" t="s">
        <v>61</v>
      </c>
      <c r="E1968" s="154" t="s">
        <v>61</v>
      </c>
      <c r="F1968" s="154" t="s">
        <v>61</v>
      </c>
      <c r="G1968" s="154" t="s">
        <v>61</v>
      </c>
      <c r="H1968" s="154" t="s">
        <v>61</v>
      </c>
      <c r="I1968" s="154" t="s">
        <v>61</v>
      </c>
      <c r="J1968" s="154" t="s">
        <v>61</v>
      </c>
      <c r="K1968" s="154" t="s">
        <v>61</v>
      </c>
      <c r="L1968" s="154" t="s">
        <v>61</v>
      </c>
      <c r="M1968" s="154" t="s">
        <v>61</v>
      </c>
      <c r="N1968" s="154" t="s">
        <v>61</v>
      </c>
      <c r="O1968" s="154" t="s">
        <v>61</v>
      </c>
      <c r="P1968" s="2"/>
    </row>
    <row r="1969" spans="1:16" ht="13.5" customHeight="1" x14ac:dyDescent="0.25">
      <c r="A1969" s="155">
        <v>0.89583333333333304</v>
      </c>
      <c r="B1969" s="154" t="s">
        <v>61</v>
      </c>
      <c r="C1969" s="154" t="s">
        <v>61</v>
      </c>
      <c r="D1969" s="154" t="s">
        <v>61</v>
      </c>
      <c r="E1969" s="154" t="s">
        <v>61</v>
      </c>
      <c r="F1969" s="154" t="s">
        <v>61</v>
      </c>
      <c r="G1969" s="154" t="s">
        <v>61</v>
      </c>
      <c r="H1969" s="154" t="s">
        <v>61</v>
      </c>
      <c r="I1969" s="154" t="s">
        <v>61</v>
      </c>
      <c r="J1969" s="154" t="s">
        <v>61</v>
      </c>
      <c r="K1969" s="154" t="s">
        <v>61</v>
      </c>
      <c r="L1969" s="154" t="s">
        <v>61</v>
      </c>
      <c r="M1969" s="154" t="s">
        <v>61</v>
      </c>
      <c r="N1969" s="154" t="s">
        <v>61</v>
      </c>
      <c r="O1969" s="154" t="s">
        <v>61</v>
      </c>
      <c r="P1969" s="2"/>
    </row>
    <row r="1970" spans="1:16" ht="13.5" customHeight="1" x14ac:dyDescent="0.25">
      <c r="A1970" s="155">
        <v>0.90625</v>
      </c>
      <c r="B1970" s="154" t="s">
        <v>61</v>
      </c>
      <c r="C1970" s="154" t="s">
        <v>61</v>
      </c>
      <c r="D1970" s="154" t="s">
        <v>61</v>
      </c>
      <c r="E1970" s="154" t="s">
        <v>61</v>
      </c>
      <c r="F1970" s="154" t="s">
        <v>61</v>
      </c>
      <c r="G1970" s="154" t="s">
        <v>61</v>
      </c>
      <c r="H1970" s="154" t="s">
        <v>61</v>
      </c>
      <c r="I1970" s="154" t="s">
        <v>61</v>
      </c>
      <c r="J1970" s="154" t="s">
        <v>61</v>
      </c>
      <c r="K1970" s="154" t="s">
        <v>61</v>
      </c>
      <c r="L1970" s="154" t="s">
        <v>61</v>
      </c>
      <c r="M1970" s="154" t="s">
        <v>61</v>
      </c>
      <c r="N1970" s="154" t="s">
        <v>61</v>
      </c>
      <c r="O1970" s="154" t="s">
        <v>61</v>
      </c>
      <c r="P1970" s="2"/>
    </row>
    <row r="1971" spans="1:16" ht="13.5" customHeight="1" x14ac:dyDescent="0.25">
      <c r="A1971" s="155">
        <v>0.91666666666666696</v>
      </c>
      <c r="B1971" s="154" t="s">
        <v>61</v>
      </c>
      <c r="C1971" s="154" t="s">
        <v>61</v>
      </c>
      <c r="D1971" s="154" t="s">
        <v>61</v>
      </c>
      <c r="E1971" s="154" t="s">
        <v>61</v>
      </c>
      <c r="F1971" s="154" t="s">
        <v>61</v>
      </c>
      <c r="G1971" s="154" t="s">
        <v>61</v>
      </c>
      <c r="H1971" s="154" t="s">
        <v>61</v>
      </c>
      <c r="I1971" s="154" t="s">
        <v>61</v>
      </c>
      <c r="J1971" s="154" t="s">
        <v>61</v>
      </c>
      <c r="K1971" s="154" t="s">
        <v>61</v>
      </c>
      <c r="L1971" s="154" t="s">
        <v>61</v>
      </c>
      <c r="M1971" s="154" t="s">
        <v>61</v>
      </c>
      <c r="N1971" s="154" t="s">
        <v>61</v>
      </c>
      <c r="O1971" s="154" t="s">
        <v>61</v>
      </c>
      <c r="P1971" s="2"/>
    </row>
    <row r="1972" spans="1:16" ht="13.5" customHeight="1" x14ac:dyDescent="0.25">
      <c r="A1972" s="155">
        <v>0.92708333333333304</v>
      </c>
      <c r="B1972" s="154" t="s">
        <v>61</v>
      </c>
      <c r="C1972" s="154" t="s">
        <v>61</v>
      </c>
      <c r="D1972" s="154" t="s">
        <v>61</v>
      </c>
      <c r="E1972" s="154" t="s">
        <v>61</v>
      </c>
      <c r="F1972" s="154" t="s">
        <v>61</v>
      </c>
      <c r="G1972" s="154" t="s">
        <v>61</v>
      </c>
      <c r="H1972" s="154" t="s">
        <v>61</v>
      </c>
      <c r="I1972" s="154" t="s">
        <v>61</v>
      </c>
      <c r="J1972" s="154" t="s">
        <v>61</v>
      </c>
      <c r="K1972" s="154" t="s">
        <v>61</v>
      </c>
      <c r="L1972" s="154" t="s">
        <v>61</v>
      </c>
      <c r="M1972" s="154" t="s">
        <v>61</v>
      </c>
      <c r="N1972" s="154" t="s">
        <v>61</v>
      </c>
      <c r="O1972" s="154" t="s">
        <v>61</v>
      </c>
      <c r="P1972" s="2"/>
    </row>
    <row r="1973" spans="1:16" ht="13.5" customHeight="1" x14ac:dyDescent="0.25">
      <c r="A1973" s="155">
        <v>0.9375</v>
      </c>
      <c r="B1973" s="154" t="s">
        <v>61</v>
      </c>
      <c r="C1973" s="154" t="s">
        <v>61</v>
      </c>
      <c r="D1973" s="154" t="s">
        <v>61</v>
      </c>
      <c r="E1973" s="154" t="s">
        <v>61</v>
      </c>
      <c r="F1973" s="154" t="s">
        <v>61</v>
      </c>
      <c r="G1973" s="154" t="s">
        <v>61</v>
      </c>
      <c r="H1973" s="154" t="s">
        <v>61</v>
      </c>
      <c r="I1973" s="154" t="s">
        <v>61</v>
      </c>
      <c r="J1973" s="154" t="s">
        <v>61</v>
      </c>
      <c r="K1973" s="154" t="s">
        <v>61</v>
      </c>
      <c r="L1973" s="154" t="s">
        <v>61</v>
      </c>
      <c r="M1973" s="154" t="s">
        <v>61</v>
      </c>
      <c r="N1973" s="154" t="s">
        <v>61</v>
      </c>
      <c r="O1973" s="154" t="s">
        <v>61</v>
      </c>
      <c r="P1973" s="2"/>
    </row>
    <row r="1974" spans="1:16" ht="13.5" customHeight="1" x14ac:dyDescent="0.25">
      <c r="A1974" s="155">
        <v>0.94791666666666696</v>
      </c>
      <c r="B1974" s="154" t="s">
        <v>61</v>
      </c>
      <c r="C1974" s="154" t="s">
        <v>61</v>
      </c>
      <c r="D1974" s="154" t="s">
        <v>61</v>
      </c>
      <c r="E1974" s="154" t="s">
        <v>61</v>
      </c>
      <c r="F1974" s="154" t="s">
        <v>61</v>
      </c>
      <c r="G1974" s="154" t="s">
        <v>61</v>
      </c>
      <c r="H1974" s="154" t="s">
        <v>61</v>
      </c>
      <c r="I1974" s="154" t="s">
        <v>61</v>
      </c>
      <c r="J1974" s="154" t="s">
        <v>61</v>
      </c>
      <c r="K1974" s="154" t="s">
        <v>61</v>
      </c>
      <c r="L1974" s="154" t="s">
        <v>61</v>
      </c>
      <c r="M1974" s="154" t="s">
        <v>61</v>
      </c>
      <c r="N1974" s="154" t="s">
        <v>61</v>
      </c>
      <c r="O1974" s="154" t="s">
        <v>61</v>
      </c>
      <c r="P1974" s="2"/>
    </row>
    <row r="1975" spans="1:16" ht="13.5" customHeight="1" x14ac:dyDescent="0.25">
      <c r="A1975" s="155">
        <v>0.95833333333333304</v>
      </c>
      <c r="B1975" s="154" t="s">
        <v>61</v>
      </c>
      <c r="C1975" s="154" t="s">
        <v>61</v>
      </c>
      <c r="D1975" s="154" t="s">
        <v>61</v>
      </c>
      <c r="E1975" s="154" t="s">
        <v>61</v>
      </c>
      <c r="F1975" s="154" t="s">
        <v>61</v>
      </c>
      <c r="G1975" s="154" t="s">
        <v>61</v>
      </c>
      <c r="H1975" s="154" t="s">
        <v>61</v>
      </c>
      <c r="I1975" s="154" t="s">
        <v>61</v>
      </c>
      <c r="J1975" s="154" t="s">
        <v>61</v>
      </c>
      <c r="K1975" s="154" t="s">
        <v>61</v>
      </c>
      <c r="L1975" s="154" t="s">
        <v>61</v>
      </c>
      <c r="M1975" s="154" t="s">
        <v>61</v>
      </c>
      <c r="N1975" s="154" t="s">
        <v>61</v>
      </c>
      <c r="O1975" s="154" t="s">
        <v>61</v>
      </c>
      <c r="P1975" s="2"/>
    </row>
    <row r="1976" spans="1:16" ht="13.5" customHeight="1" x14ac:dyDescent="0.25">
      <c r="A1976" s="155">
        <v>0.96875</v>
      </c>
      <c r="B1976" s="154" t="s">
        <v>61</v>
      </c>
      <c r="C1976" s="154" t="s">
        <v>61</v>
      </c>
      <c r="D1976" s="154" t="s">
        <v>61</v>
      </c>
      <c r="E1976" s="154" t="s">
        <v>61</v>
      </c>
      <c r="F1976" s="154" t="s">
        <v>61</v>
      </c>
      <c r="G1976" s="154" t="s">
        <v>61</v>
      </c>
      <c r="H1976" s="154" t="s">
        <v>61</v>
      </c>
      <c r="I1976" s="154" t="s">
        <v>61</v>
      </c>
      <c r="J1976" s="154" t="s">
        <v>61</v>
      </c>
      <c r="K1976" s="154" t="s">
        <v>61</v>
      </c>
      <c r="L1976" s="154" t="s">
        <v>61</v>
      </c>
      <c r="M1976" s="154" t="s">
        <v>61</v>
      </c>
      <c r="N1976" s="154" t="s">
        <v>61</v>
      </c>
      <c r="O1976" s="154" t="s">
        <v>61</v>
      </c>
      <c r="P1976" s="2"/>
    </row>
    <row r="1977" spans="1:16" ht="13.5" customHeight="1" x14ac:dyDescent="0.25">
      <c r="A1977" s="155">
        <v>0.97916666666666696</v>
      </c>
      <c r="B1977" s="154" t="s">
        <v>61</v>
      </c>
      <c r="C1977" s="154" t="s">
        <v>61</v>
      </c>
      <c r="D1977" s="154" t="s">
        <v>61</v>
      </c>
      <c r="E1977" s="154" t="s">
        <v>61</v>
      </c>
      <c r="F1977" s="154" t="s">
        <v>61</v>
      </c>
      <c r="G1977" s="154" t="s">
        <v>61</v>
      </c>
      <c r="H1977" s="154" t="s">
        <v>61</v>
      </c>
      <c r="I1977" s="154" t="s">
        <v>61</v>
      </c>
      <c r="J1977" s="154" t="s">
        <v>61</v>
      </c>
      <c r="K1977" s="154" t="s">
        <v>61</v>
      </c>
      <c r="L1977" s="154" t="s">
        <v>61</v>
      </c>
      <c r="M1977" s="154" t="s">
        <v>61</v>
      </c>
      <c r="N1977" s="154" t="s">
        <v>61</v>
      </c>
      <c r="O1977" s="154" t="s">
        <v>61</v>
      </c>
      <c r="P1977" s="2"/>
    </row>
    <row r="1978" spans="1:16" ht="13.5" customHeight="1" thickBot="1" x14ac:dyDescent="0.3">
      <c r="A1978" s="156">
        <v>0.98958333333333304</v>
      </c>
      <c r="B1978" s="154" t="s">
        <v>61</v>
      </c>
      <c r="C1978" s="154" t="s">
        <v>61</v>
      </c>
      <c r="D1978" s="154" t="s">
        <v>61</v>
      </c>
      <c r="E1978" s="154" t="s">
        <v>61</v>
      </c>
      <c r="F1978" s="154" t="s">
        <v>61</v>
      </c>
      <c r="G1978" s="154" t="s">
        <v>61</v>
      </c>
      <c r="H1978" s="154" t="s">
        <v>61</v>
      </c>
      <c r="I1978" s="154" t="s">
        <v>61</v>
      </c>
      <c r="J1978" s="154" t="s">
        <v>61</v>
      </c>
      <c r="K1978" s="154" t="s">
        <v>61</v>
      </c>
      <c r="L1978" s="154" t="s">
        <v>61</v>
      </c>
      <c r="M1978" s="154" t="s">
        <v>61</v>
      </c>
      <c r="N1978" s="154" t="s">
        <v>61</v>
      </c>
      <c r="O1978" s="154" t="s">
        <v>61</v>
      </c>
      <c r="P1978" s="2"/>
    </row>
    <row r="1979" spans="1:16" ht="13.5" customHeight="1" thickTop="1" x14ac:dyDescent="0.25">
      <c r="A1979" s="157" t="s">
        <v>44</v>
      </c>
      <c r="B1979" s="158">
        <f t="shared" ref="B1979:M1979" si="121">SUM(B1911:B1958)</f>
        <v>0</v>
      </c>
      <c r="C1979" s="158">
        <f t="shared" si="121"/>
        <v>0</v>
      </c>
      <c r="D1979" s="158">
        <f t="shared" si="121"/>
        <v>0</v>
      </c>
      <c r="E1979" s="158">
        <f t="shared" si="121"/>
        <v>0</v>
      </c>
      <c r="F1979" s="158">
        <f t="shared" si="121"/>
        <v>0</v>
      </c>
      <c r="G1979" s="158">
        <f t="shared" si="121"/>
        <v>0</v>
      </c>
      <c r="H1979" s="158">
        <f t="shared" si="121"/>
        <v>0</v>
      </c>
      <c r="I1979" s="158">
        <f t="shared" si="121"/>
        <v>0</v>
      </c>
      <c r="J1979" s="158">
        <f t="shared" si="121"/>
        <v>0</v>
      </c>
      <c r="K1979" s="158">
        <f t="shared" si="121"/>
        <v>0</v>
      </c>
      <c r="L1979" s="158">
        <f t="shared" si="121"/>
        <v>0</v>
      </c>
      <c r="M1979" s="158">
        <f t="shared" si="121"/>
        <v>0</v>
      </c>
      <c r="N1979" s="159"/>
      <c r="O1979" s="159"/>
    </row>
    <row r="1980" spans="1:16" ht="13.5" customHeight="1" x14ac:dyDescent="0.25">
      <c r="A1980" s="160" t="s">
        <v>45</v>
      </c>
      <c r="B1980" s="154">
        <f t="shared" ref="B1980:M1980" si="122">SUM(B1907:B1970)</f>
        <v>0</v>
      </c>
      <c r="C1980" s="154">
        <f t="shared" si="122"/>
        <v>0</v>
      </c>
      <c r="D1980" s="154">
        <f t="shared" si="122"/>
        <v>0</v>
      </c>
      <c r="E1980" s="154">
        <f t="shared" si="122"/>
        <v>0</v>
      </c>
      <c r="F1980" s="154">
        <f t="shared" si="122"/>
        <v>0</v>
      </c>
      <c r="G1980" s="154">
        <f t="shared" si="122"/>
        <v>0</v>
      </c>
      <c r="H1980" s="154">
        <f t="shared" si="122"/>
        <v>0</v>
      </c>
      <c r="I1980" s="154">
        <f t="shared" si="122"/>
        <v>0</v>
      </c>
      <c r="J1980" s="154">
        <f t="shared" si="122"/>
        <v>0</v>
      </c>
      <c r="K1980" s="154">
        <f t="shared" si="122"/>
        <v>0</v>
      </c>
      <c r="L1980" s="154">
        <f t="shared" si="122"/>
        <v>0</v>
      </c>
      <c r="M1980" s="154">
        <f t="shared" si="122"/>
        <v>0</v>
      </c>
      <c r="N1980" s="161"/>
      <c r="O1980" s="161"/>
    </row>
    <row r="1981" spans="1:16" ht="13.5" customHeight="1" x14ac:dyDescent="0.25">
      <c r="A1981" s="154" t="s">
        <v>46</v>
      </c>
      <c r="B1981" s="154">
        <f t="shared" ref="B1981:M1981" si="123">SUM(B1907:B1978)</f>
        <v>0</v>
      </c>
      <c r="C1981" s="154">
        <f t="shared" si="123"/>
        <v>0</v>
      </c>
      <c r="D1981" s="154">
        <f t="shared" si="123"/>
        <v>0</v>
      </c>
      <c r="E1981" s="154">
        <f t="shared" si="123"/>
        <v>0</v>
      </c>
      <c r="F1981" s="154">
        <f t="shared" si="123"/>
        <v>0</v>
      </c>
      <c r="G1981" s="154">
        <f t="shared" si="123"/>
        <v>0</v>
      </c>
      <c r="H1981" s="154">
        <f t="shared" si="123"/>
        <v>0</v>
      </c>
      <c r="I1981" s="154">
        <f t="shared" si="123"/>
        <v>0</v>
      </c>
      <c r="J1981" s="154">
        <f t="shared" si="123"/>
        <v>0</v>
      </c>
      <c r="K1981" s="154">
        <f t="shared" si="123"/>
        <v>0</v>
      </c>
      <c r="L1981" s="154">
        <f t="shared" si="123"/>
        <v>0</v>
      </c>
      <c r="M1981" s="154">
        <f t="shared" si="123"/>
        <v>0</v>
      </c>
      <c r="N1981" s="161"/>
      <c r="O1981" s="161"/>
    </row>
    <row r="1982" spans="1:16" ht="13.5" customHeight="1" thickBot="1" x14ac:dyDescent="0.3">
      <c r="A1982" s="162" t="s">
        <v>47</v>
      </c>
      <c r="B1982" s="162">
        <f t="shared" ref="B1982:M1982" si="124">SUM(B1883:B1978)</f>
        <v>0</v>
      </c>
      <c r="C1982" s="162">
        <f t="shared" si="124"/>
        <v>0</v>
      </c>
      <c r="D1982" s="162">
        <f t="shared" si="124"/>
        <v>0</v>
      </c>
      <c r="E1982" s="162">
        <f t="shared" si="124"/>
        <v>0</v>
      </c>
      <c r="F1982" s="162">
        <f t="shared" si="124"/>
        <v>0</v>
      </c>
      <c r="G1982" s="162">
        <f t="shared" si="124"/>
        <v>0</v>
      </c>
      <c r="H1982" s="162">
        <f t="shared" si="124"/>
        <v>0</v>
      </c>
      <c r="I1982" s="162">
        <f t="shared" si="124"/>
        <v>0</v>
      </c>
      <c r="J1982" s="162">
        <f t="shared" si="124"/>
        <v>0</v>
      </c>
      <c r="K1982" s="162">
        <f t="shared" si="124"/>
        <v>0</v>
      </c>
      <c r="L1982" s="162">
        <f t="shared" si="124"/>
        <v>0</v>
      </c>
      <c r="M1982" s="162">
        <f t="shared" si="124"/>
        <v>0</v>
      </c>
      <c r="N1982" s="163"/>
      <c r="O1982" s="163"/>
    </row>
    <row r="1983" spans="1:16" ht="13.5" customHeight="1" thickTop="1" x14ac:dyDescent="0.25"/>
    <row r="1984" spans="1:16" ht="13.5" customHeight="1" thickBot="1" x14ac:dyDescent="0.3">
      <c r="A1984" s="165" t="s">
        <v>9</v>
      </c>
      <c r="B1984" s="166" t="s">
        <v>58</v>
      </c>
      <c r="C1984" s="166">
        <f>C1880+1</f>
        <v>44849</v>
      </c>
      <c r="D1984" s="165"/>
      <c r="E1984" s="165"/>
      <c r="F1984" s="165"/>
      <c r="G1984" s="165"/>
      <c r="H1984" s="165"/>
      <c r="I1984" s="165"/>
      <c r="J1984" s="165"/>
      <c r="K1984" s="165"/>
      <c r="L1984" s="165"/>
      <c r="M1984" s="165"/>
      <c r="N1984" s="167"/>
      <c r="O1984" s="167"/>
    </row>
    <row r="1985" spans="1:16" ht="13.5" customHeight="1" thickTop="1" thickBot="1" x14ac:dyDescent="0.3">
      <c r="A1985" s="165"/>
      <c r="B1985" s="521" t="s">
        <v>30</v>
      </c>
      <c r="C1985" s="521" t="s">
        <v>31</v>
      </c>
      <c r="D1985" s="521" t="s">
        <v>32</v>
      </c>
      <c r="E1985" s="521" t="s">
        <v>33</v>
      </c>
      <c r="F1985" s="521" t="s">
        <v>34</v>
      </c>
      <c r="G1985" s="521" t="s">
        <v>35</v>
      </c>
      <c r="H1985" s="521" t="s">
        <v>36</v>
      </c>
      <c r="I1985" s="521" t="s">
        <v>37</v>
      </c>
      <c r="J1985" s="521" t="s">
        <v>38</v>
      </c>
      <c r="K1985" s="521" t="s">
        <v>39</v>
      </c>
      <c r="L1985" s="521" t="s">
        <v>40</v>
      </c>
      <c r="M1985" s="521" t="s">
        <v>41</v>
      </c>
      <c r="N1985" s="523" t="s">
        <v>42</v>
      </c>
      <c r="O1985" s="523" t="s">
        <v>43</v>
      </c>
    </row>
    <row r="1986" spans="1:16" ht="13.5" customHeight="1" thickTop="1" thickBot="1" x14ac:dyDescent="0.3">
      <c r="A1986" s="168" t="s">
        <v>50</v>
      </c>
      <c r="B1986" s="522"/>
      <c r="C1986" s="522"/>
      <c r="D1986" s="522"/>
      <c r="E1986" s="522"/>
      <c r="F1986" s="522"/>
      <c r="G1986" s="522"/>
      <c r="H1986" s="522"/>
      <c r="I1986" s="522"/>
      <c r="J1986" s="522"/>
      <c r="K1986" s="522"/>
      <c r="L1986" s="522"/>
      <c r="M1986" s="522"/>
      <c r="N1986" s="524"/>
      <c r="O1986" s="524"/>
    </row>
    <row r="1987" spans="1:16" ht="13.5" customHeight="1" thickTop="1" x14ac:dyDescent="0.25">
      <c r="A1987" s="153">
        <v>0</v>
      </c>
      <c r="B1987" s="154" t="s">
        <v>61</v>
      </c>
      <c r="C1987" s="154" t="s">
        <v>61</v>
      </c>
      <c r="D1987" s="154" t="s">
        <v>61</v>
      </c>
      <c r="E1987" s="154" t="s">
        <v>61</v>
      </c>
      <c r="F1987" s="154" t="s">
        <v>61</v>
      </c>
      <c r="G1987" s="154" t="s">
        <v>61</v>
      </c>
      <c r="H1987" s="154" t="s">
        <v>61</v>
      </c>
      <c r="I1987" s="154" t="s">
        <v>61</v>
      </c>
      <c r="J1987" s="154" t="s">
        <v>61</v>
      </c>
      <c r="K1987" s="154" t="s">
        <v>61</v>
      </c>
      <c r="L1987" s="154" t="s">
        <v>61</v>
      </c>
      <c r="M1987" s="154" t="s">
        <v>61</v>
      </c>
      <c r="N1987" s="154" t="s">
        <v>61</v>
      </c>
      <c r="O1987" s="154" t="s">
        <v>61</v>
      </c>
      <c r="P1987" s="2"/>
    </row>
    <row r="1988" spans="1:16" ht="13.5" customHeight="1" x14ac:dyDescent="0.25">
      <c r="A1988" s="155">
        <v>1.0416666666666666E-2</v>
      </c>
      <c r="B1988" s="154" t="s">
        <v>61</v>
      </c>
      <c r="C1988" s="154" t="s">
        <v>61</v>
      </c>
      <c r="D1988" s="154" t="s">
        <v>61</v>
      </c>
      <c r="E1988" s="154" t="s">
        <v>61</v>
      </c>
      <c r="F1988" s="154" t="s">
        <v>61</v>
      </c>
      <c r="G1988" s="154" t="s">
        <v>61</v>
      </c>
      <c r="H1988" s="154" t="s">
        <v>61</v>
      </c>
      <c r="I1988" s="154" t="s">
        <v>61</v>
      </c>
      <c r="J1988" s="154" t="s">
        <v>61</v>
      </c>
      <c r="K1988" s="154" t="s">
        <v>61</v>
      </c>
      <c r="L1988" s="154" t="s">
        <v>61</v>
      </c>
      <c r="M1988" s="154" t="s">
        <v>61</v>
      </c>
      <c r="N1988" s="154" t="s">
        <v>61</v>
      </c>
      <c r="O1988" s="154" t="s">
        <v>61</v>
      </c>
      <c r="P1988" s="2"/>
    </row>
    <row r="1989" spans="1:16" ht="13.5" customHeight="1" x14ac:dyDescent="0.25">
      <c r="A1989" s="155">
        <v>2.0833333333333332E-2</v>
      </c>
      <c r="B1989" s="154" t="s">
        <v>61</v>
      </c>
      <c r="C1989" s="154" t="s">
        <v>61</v>
      </c>
      <c r="D1989" s="154" t="s">
        <v>61</v>
      </c>
      <c r="E1989" s="154" t="s">
        <v>61</v>
      </c>
      <c r="F1989" s="154" t="s">
        <v>61</v>
      </c>
      <c r="G1989" s="154" t="s">
        <v>61</v>
      </c>
      <c r="H1989" s="154" t="s">
        <v>61</v>
      </c>
      <c r="I1989" s="154" t="s">
        <v>61</v>
      </c>
      <c r="J1989" s="154" t="s">
        <v>61</v>
      </c>
      <c r="K1989" s="154" t="s">
        <v>61</v>
      </c>
      <c r="L1989" s="154" t="s">
        <v>61</v>
      </c>
      <c r="M1989" s="154" t="s">
        <v>61</v>
      </c>
      <c r="N1989" s="154" t="s">
        <v>61</v>
      </c>
      <c r="O1989" s="154" t="s">
        <v>61</v>
      </c>
      <c r="P1989" s="2"/>
    </row>
    <row r="1990" spans="1:16" ht="13.5" customHeight="1" x14ac:dyDescent="0.25">
      <c r="A1990" s="155">
        <v>3.125E-2</v>
      </c>
      <c r="B1990" s="154" t="s">
        <v>61</v>
      </c>
      <c r="C1990" s="154" t="s">
        <v>61</v>
      </c>
      <c r="D1990" s="154" t="s">
        <v>61</v>
      </c>
      <c r="E1990" s="154" t="s">
        <v>61</v>
      </c>
      <c r="F1990" s="154" t="s">
        <v>61</v>
      </c>
      <c r="G1990" s="154" t="s">
        <v>61</v>
      </c>
      <c r="H1990" s="154" t="s">
        <v>61</v>
      </c>
      <c r="I1990" s="154" t="s">
        <v>61</v>
      </c>
      <c r="J1990" s="154" t="s">
        <v>61</v>
      </c>
      <c r="K1990" s="154" t="s">
        <v>61</v>
      </c>
      <c r="L1990" s="154" t="s">
        <v>61</v>
      </c>
      <c r="M1990" s="154" t="s">
        <v>61</v>
      </c>
      <c r="N1990" s="154" t="s">
        <v>61</v>
      </c>
      <c r="O1990" s="154" t="s">
        <v>61</v>
      </c>
      <c r="P1990" s="2"/>
    </row>
    <row r="1991" spans="1:16" ht="13.5" customHeight="1" x14ac:dyDescent="0.25">
      <c r="A1991" s="155">
        <v>4.1666666666666664E-2</v>
      </c>
      <c r="B1991" s="154" t="s">
        <v>61</v>
      </c>
      <c r="C1991" s="154" t="s">
        <v>61</v>
      </c>
      <c r="D1991" s="154" t="s">
        <v>61</v>
      </c>
      <c r="E1991" s="154" t="s">
        <v>61</v>
      </c>
      <c r="F1991" s="154" t="s">
        <v>61</v>
      </c>
      <c r="G1991" s="154" t="s">
        <v>61</v>
      </c>
      <c r="H1991" s="154" t="s">
        <v>61</v>
      </c>
      <c r="I1991" s="154" t="s">
        <v>61</v>
      </c>
      <c r="J1991" s="154" t="s">
        <v>61</v>
      </c>
      <c r="K1991" s="154" t="s">
        <v>61</v>
      </c>
      <c r="L1991" s="154" t="s">
        <v>61</v>
      </c>
      <c r="M1991" s="154" t="s">
        <v>61</v>
      </c>
      <c r="N1991" s="154" t="s">
        <v>61</v>
      </c>
      <c r="O1991" s="154" t="s">
        <v>61</v>
      </c>
      <c r="P1991" s="2"/>
    </row>
    <row r="1992" spans="1:16" ht="13.5" customHeight="1" x14ac:dyDescent="0.25">
      <c r="A1992" s="155">
        <v>5.2083333333333336E-2</v>
      </c>
      <c r="B1992" s="154" t="s">
        <v>61</v>
      </c>
      <c r="C1992" s="154" t="s">
        <v>61</v>
      </c>
      <c r="D1992" s="154" t="s">
        <v>61</v>
      </c>
      <c r="E1992" s="154" t="s">
        <v>61</v>
      </c>
      <c r="F1992" s="154" t="s">
        <v>61</v>
      </c>
      <c r="G1992" s="154" t="s">
        <v>61</v>
      </c>
      <c r="H1992" s="154" t="s">
        <v>61</v>
      </c>
      <c r="I1992" s="154" t="s">
        <v>61</v>
      </c>
      <c r="J1992" s="154" t="s">
        <v>61</v>
      </c>
      <c r="K1992" s="154" t="s">
        <v>61</v>
      </c>
      <c r="L1992" s="154" t="s">
        <v>61</v>
      </c>
      <c r="M1992" s="154" t="s">
        <v>61</v>
      </c>
      <c r="N1992" s="154" t="s">
        <v>61</v>
      </c>
      <c r="O1992" s="154" t="s">
        <v>61</v>
      </c>
      <c r="P1992" s="2"/>
    </row>
    <row r="1993" spans="1:16" ht="13.5" customHeight="1" x14ac:dyDescent="0.25">
      <c r="A1993" s="155">
        <v>6.25E-2</v>
      </c>
      <c r="B1993" s="154" t="s">
        <v>61</v>
      </c>
      <c r="C1993" s="154" t="s">
        <v>61</v>
      </c>
      <c r="D1993" s="154" t="s">
        <v>61</v>
      </c>
      <c r="E1993" s="154" t="s">
        <v>61</v>
      </c>
      <c r="F1993" s="154" t="s">
        <v>61</v>
      </c>
      <c r="G1993" s="154" t="s">
        <v>61</v>
      </c>
      <c r="H1993" s="154" t="s">
        <v>61</v>
      </c>
      <c r="I1993" s="154" t="s">
        <v>61</v>
      </c>
      <c r="J1993" s="154" t="s">
        <v>61</v>
      </c>
      <c r="K1993" s="154" t="s">
        <v>61</v>
      </c>
      <c r="L1993" s="154" t="s">
        <v>61</v>
      </c>
      <c r="M1993" s="154" t="s">
        <v>61</v>
      </c>
      <c r="N1993" s="154" t="s">
        <v>61</v>
      </c>
      <c r="O1993" s="154" t="s">
        <v>61</v>
      </c>
      <c r="P1993" s="2"/>
    </row>
    <row r="1994" spans="1:16" ht="13.5" customHeight="1" x14ac:dyDescent="0.25">
      <c r="A1994" s="155">
        <v>7.2916666666666699E-2</v>
      </c>
      <c r="B1994" s="154" t="s">
        <v>61</v>
      </c>
      <c r="C1994" s="154" t="s">
        <v>61</v>
      </c>
      <c r="D1994" s="154" t="s">
        <v>61</v>
      </c>
      <c r="E1994" s="154" t="s">
        <v>61</v>
      </c>
      <c r="F1994" s="154" t="s">
        <v>61</v>
      </c>
      <c r="G1994" s="154" t="s">
        <v>61</v>
      </c>
      <c r="H1994" s="154" t="s">
        <v>61</v>
      </c>
      <c r="I1994" s="154" t="s">
        <v>61</v>
      </c>
      <c r="J1994" s="154" t="s">
        <v>61</v>
      </c>
      <c r="K1994" s="154" t="s">
        <v>61</v>
      </c>
      <c r="L1994" s="154" t="s">
        <v>61</v>
      </c>
      <c r="M1994" s="154" t="s">
        <v>61</v>
      </c>
      <c r="N1994" s="154" t="s">
        <v>61</v>
      </c>
      <c r="O1994" s="154" t="s">
        <v>61</v>
      </c>
      <c r="P1994" s="2"/>
    </row>
    <row r="1995" spans="1:16" ht="13.5" customHeight="1" x14ac:dyDescent="0.25">
      <c r="A1995" s="155">
        <v>8.3333333333333301E-2</v>
      </c>
      <c r="B1995" s="154" t="s">
        <v>61</v>
      </c>
      <c r="C1995" s="154" t="s">
        <v>61</v>
      </c>
      <c r="D1995" s="154" t="s">
        <v>61</v>
      </c>
      <c r="E1995" s="154" t="s">
        <v>61</v>
      </c>
      <c r="F1995" s="154" t="s">
        <v>61</v>
      </c>
      <c r="G1995" s="154" t="s">
        <v>61</v>
      </c>
      <c r="H1995" s="154" t="s">
        <v>61</v>
      </c>
      <c r="I1995" s="154" t="s">
        <v>61</v>
      </c>
      <c r="J1995" s="154" t="s">
        <v>61</v>
      </c>
      <c r="K1995" s="154" t="s">
        <v>61</v>
      </c>
      <c r="L1995" s="154" t="s">
        <v>61</v>
      </c>
      <c r="M1995" s="154" t="s">
        <v>61</v>
      </c>
      <c r="N1995" s="154" t="s">
        <v>61</v>
      </c>
      <c r="O1995" s="154" t="s">
        <v>61</v>
      </c>
      <c r="P1995" s="2"/>
    </row>
    <row r="1996" spans="1:16" ht="13.5" customHeight="1" x14ac:dyDescent="0.25">
      <c r="A1996" s="155">
        <v>9.375E-2</v>
      </c>
      <c r="B1996" s="154" t="s">
        <v>61</v>
      </c>
      <c r="C1996" s="154" t="s">
        <v>61</v>
      </c>
      <c r="D1996" s="154" t="s">
        <v>61</v>
      </c>
      <c r="E1996" s="154" t="s">
        <v>61</v>
      </c>
      <c r="F1996" s="154" t="s">
        <v>61</v>
      </c>
      <c r="G1996" s="154" t="s">
        <v>61</v>
      </c>
      <c r="H1996" s="154" t="s">
        <v>61</v>
      </c>
      <c r="I1996" s="154" t="s">
        <v>61</v>
      </c>
      <c r="J1996" s="154" t="s">
        <v>61</v>
      </c>
      <c r="K1996" s="154" t="s">
        <v>61</v>
      </c>
      <c r="L1996" s="154" t="s">
        <v>61</v>
      </c>
      <c r="M1996" s="154" t="s">
        <v>61</v>
      </c>
      <c r="N1996" s="154" t="s">
        <v>61</v>
      </c>
      <c r="O1996" s="154" t="s">
        <v>61</v>
      </c>
      <c r="P1996" s="2"/>
    </row>
    <row r="1997" spans="1:16" ht="13.5" customHeight="1" x14ac:dyDescent="0.25">
      <c r="A1997" s="155">
        <v>0.104166666666667</v>
      </c>
      <c r="B1997" s="154" t="s">
        <v>61</v>
      </c>
      <c r="C1997" s="154" t="s">
        <v>61</v>
      </c>
      <c r="D1997" s="154" t="s">
        <v>61</v>
      </c>
      <c r="E1997" s="154" t="s">
        <v>61</v>
      </c>
      <c r="F1997" s="154" t="s">
        <v>61</v>
      </c>
      <c r="G1997" s="154" t="s">
        <v>61</v>
      </c>
      <c r="H1997" s="154" t="s">
        <v>61</v>
      </c>
      <c r="I1997" s="154" t="s">
        <v>61</v>
      </c>
      <c r="J1997" s="154" t="s">
        <v>61</v>
      </c>
      <c r="K1997" s="154" t="s">
        <v>61</v>
      </c>
      <c r="L1997" s="154" t="s">
        <v>61</v>
      </c>
      <c r="M1997" s="154" t="s">
        <v>61</v>
      </c>
      <c r="N1997" s="154" t="s">
        <v>61</v>
      </c>
      <c r="O1997" s="154" t="s">
        <v>61</v>
      </c>
      <c r="P1997" s="2"/>
    </row>
    <row r="1998" spans="1:16" ht="13.5" customHeight="1" x14ac:dyDescent="0.25">
      <c r="A1998" s="155">
        <v>0.114583333333333</v>
      </c>
      <c r="B1998" s="154" t="s">
        <v>61</v>
      </c>
      <c r="C1998" s="154" t="s">
        <v>61</v>
      </c>
      <c r="D1998" s="154" t="s">
        <v>61</v>
      </c>
      <c r="E1998" s="154" t="s">
        <v>61</v>
      </c>
      <c r="F1998" s="154" t="s">
        <v>61</v>
      </c>
      <c r="G1998" s="154" t="s">
        <v>61</v>
      </c>
      <c r="H1998" s="154" t="s">
        <v>61</v>
      </c>
      <c r="I1998" s="154" t="s">
        <v>61</v>
      </c>
      <c r="J1998" s="154" t="s">
        <v>61</v>
      </c>
      <c r="K1998" s="154" t="s">
        <v>61</v>
      </c>
      <c r="L1998" s="154" t="s">
        <v>61</v>
      </c>
      <c r="M1998" s="154" t="s">
        <v>61</v>
      </c>
      <c r="N1998" s="154" t="s">
        <v>61</v>
      </c>
      <c r="O1998" s="154" t="s">
        <v>61</v>
      </c>
      <c r="P1998" s="2"/>
    </row>
    <row r="1999" spans="1:16" ht="13.5" customHeight="1" x14ac:dyDescent="0.25">
      <c r="A1999" s="155">
        <v>0.125</v>
      </c>
      <c r="B1999" s="154" t="s">
        <v>61</v>
      </c>
      <c r="C1999" s="154" t="s">
        <v>61</v>
      </c>
      <c r="D1999" s="154" t="s">
        <v>61</v>
      </c>
      <c r="E1999" s="154" t="s">
        <v>61</v>
      </c>
      <c r="F1999" s="154" t="s">
        <v>61</v>
      </c>
      <c r="G1999" s="154" t="s">
        <v>61</v>
      </c>
      <c r="H1999" s="154" t="s">
        <v>61</v>
      </c>
      <c r="I1999" s="154" t="s">
        <v>61</v>
      </c>
      <c r="J1999" s="154" t="s">
        <v>61</v>
      </c>
      <c r="K1999" s="154" t="s">
        <v>61</v>
      </c>
      <c r="L1999" s="154" t="s">
        <v>61</v>
      </c>
      <c r="M1999" s="154" t="s">
        <v>61</v>
      </c>
      <c r="N1999" s="154" t="s">
        <v>61</v>
      </c>
      <c r="O1999" s="154" t="s">
        <v>61</v>
      </c>
      <c r="P1999" s="2"/>
    </row>
    <row r="2000" spans="1:16" ht="13.5" customHeight="1" x14ac:dyDescent="0.25">
      <c r="A2000" s="155">
        <v>0.13541666666666699</v>
      </c>
      <c r="B2000" s="154" t="s">
        <v>61</v>
      </c>
      <c r="C2000" s="154" t="s">
        <v>61</v>
      </c>
      <c r="D2000" s="154" t="s">
        <v>61</v>
      </c>
      <c r="E2000" s="154" t="s">
        <v>61</v>
      </c>
      <c r="F2000" s="154" t="s">
        <v>61</v>
      </c>
      <c r="G2000" s="154" t="s">
        <v>61</v>
      </c>
      <c r="H2000" s="154" t="s">
        <v>61</v>
      </c>
      <c r="I2000" s="154" t="s">
        <v>61</v>
      </c>
      <c r="J2000" s="154" t="s">
        <v>61</v>
      </c>
      <c r="K2000" s="154" t="s">
        <v>61</v>
      </c>
      <c r="L2000" s="154" t="s">
        <v>61</v>
      </c>
      <c r="M2000" s="154" t="s">
        <v>61</v>
      </c>
      <c r="N2000" s="154" t="s">
        <v>61</v>
      </c>
      <c r="O2000" s="154" t="s">
        <v>61</v>
      </c>
      <c r="P2000" s="2"/>
    </row>
    <row r="2001" spans="1:16" ht="13.5" customHeight="1" x14ac:dyDescent="0.25">
      <c r="A2001" s="155">
        <v>0.14583333333333301</v>
      </c>
      <c r="B2001" s="154" t="s">
        <v>61</v>
      </c>
      <c r="C2001" s="154" t="s">
        <v>61</v>
      </c>
      <c r="D2001" s="154" t="s">
        <v>61</v>
      </c>
      <c r="E2001" s="154" t="s">
        <v>61</v>
      </c>
      <c r="F2001" s="154" t="s">
        <v>61</v>
      </c>
      <c r="G2001" s="154" t="s">
        <v>61</v>
      </c>
      <c r="H2001" s="154" t="s">
        <v>61</v>
      </c>
      <c r="I2001" s="154" t="s">
        <v>61</v>
      </c>
      <c r="J2001" s="154" t="s">
        <v>61</v>
      </c>
      <c r="K2001" s="154" t="s">
        <v>61</v>
      </c>
      <c r="L2001" s="154" t="s">
        <v>61</v>
      </c>
      <c r="M2001" s="154" t="s">
        <v>61</v>
      </c>
      <c r="N2001" s="154" t="s">
        <v>61</v>
      </c>
      <c r="O2001" s="154" t="s">
        <v>61</v>
      </c>
      <c r="P2001" s="2"/>
    </row>
    <row r="2002" spans="1:16" ht="13.5" customHeight="1" x14ac:dyDescent="0.25">
      <c r="A2002" s="155">
        <v>0.15625</v>
      </c>
      <c r="B2002" s="154" t="s">
        <v>61</v>
      </c>
      <c r="C2002" s="154" t="s">
        <v>61</v>
      </c>
      <c r="D2002" s="154" t="s">
        <v>61</v>
      </c>
      <c r="E2002" s="154" t="s">
        <v>61</v>
      </c>
      <c r="F2002" s="154" t="s">
        <v>61</v>
      </c>
      <c r="G2002" s="154" t="s">
        <v>61</v>
      </c>
      <c r="H2002" s="154" t="s">
        <v>61</v>
      </c>
      <c r="I2002" s="154" t="s">
        <v>61</v>
      </c>
      <c r="J2002" s="154" t="s">
        <v>61</v>
      </c>
      <c r="K2002" s="154" t="s">
        <v>61</v>
      </c>
      <c r="L2002" s="154" t="s">
        <v>61</v>
      </c>
      <c r="M2002" s="154" t="s">
        <v>61</v>
      </c>
      <c r="N2002" s="154" t="s">
        <v>61</v>
      </c>
      <c r="O2002" s="154" t="s">
        <v>61</v>
      </c>
      <c r="P2002" s="2"/>
    </row>
    <row r="2003" spans="1:16" ht="13.5" customHeight="1" x14ac:dyDescent="0.25">
      <c r="A2003" s="155">
        <v>0.16666666666666699</v>
      </c>
      <c r="B2003" s="154" t="s">
        <v>61</v>
      </c>
      <c r="C2003" s="154" t="s">
        <v>61</v>
      </c>
      <c r="D2003" s="154" t="s">
        <v>61</v>
      </c>
      <c r="E2003" s="154" t="s">
        <v>61</v>
      </c>
      <c r="F2003" s="154" t="s">
        <v>61</v>
      </c>
      <c r="G2003" s="154" t="s">
        <v>61</v>
      </c>
      <c r="H2003" s="154" t="s">
        <v>61</v>
      </c>
      <c r="I2003" s="154" t="s">
        <v>61</v>
      </c>
      <c r="J2003" s="154" t="s">
        <v>61</v>
      </c>
      <c r="K2003" s="154" t="s">
        <v>61</v>
      </c>
      <c r="L2003" s="154" t="s">
        <v>61</v>
      </c>
      <c r="M2003" s="154" t="s">
        <v>61</v>
      </c>
      <c r="N2003" s="154" t="s">
        <v>61</v>
      </c>
      <c r="O2003" s="154" t="s">
        <v>61</v>
      </c>
      <c r="P2003" s="2"/>
    </row>
    <row r="2004" spans="1:16" ht="13.5" customHeight="1" x14ac:dyDescent="0.25">
      <c r="A2004" s="155">
        <v>0.17708333333333301</v>
      </c>
      <c r="B2004" s="154" t="s">
        <v>61</v>
      </c>
      <c r="C2004" s="154" t="s">
        <v>61</v>
      </c>
      <c r="D2004" s="154" t="s">
        <v>61</v>
      </c>
      <c r="E2004" s="154" t="s">
        <v>61</v>
      </c>
      <c r="F2004" s="154" t="s">
        <v>61</v>
      </c>
      <c r="G2004" s="154" t="s">
        <v>61</v>
      </c>
      <c r="H2004" s="154" t="s">
        <v>61</v>
      </c>
      <c r="I2004" s="154" t="s">
        <v>61</v>
      </c>
      <c r="J2004" s="154" t="s">
        <v>61</v>
      </c>
      <c r="K2004" s="154" t="s">
        <v>61</v>
      </c>
      <c r="L2004" s="154" t="s">
        <v>61</v>
      </c>
      <c r="M2004" s="154" t="s">
        <v>61</v>
      </c>
      <c r="N2004" s="154" t="s">
        <v>61</v>
      </c>
      <c r="O2004" s="154" t="s">
        <v>61</v>
      </c>
      <c r="P2004" s="2"/>
    </row>
    <row r="2005" spans="1:16" ht="13.5" customHeight="1" x14ac:dyDescent="0.25">
      <c r="A2005" s="155">
        <v>0.1875</v>
      </c>
      <c r="B2005" s="154" t="s">
        <v>61</v>
      </c>
      <c r="C2005" s="154" t="s">
        <v>61</v>
      </c>
      <c r="D2005" s="154" t="s">
        <v>61</v>
      </c>
      <c r="E2005" s="154" t="s">
        <v>61</v>
      </c>
      <c r="F2005" s="154" t="s">
        <v>61</v>
      </c>
      <c r="G2005" s="154" t="s">
        <v>61</v>
      </c>
      <c r="H2005" s="154" t="s">
        <v>61</v>
      </c>
      <c r="I2005" s="154" t="s">
        <v>61</v>
      </c>
      <c r="J2005" s="154" t="s">
        <v>61</v>
      </c>
      <c r="K2005" s="154" t="s">
        <v>61</v>
      </c>
      <c r="L2005" s="154" t="s">
        <v>61</v>
      </c>
      <c r="M2005" s="154" t="s">
        <v>61</v>
      </c>
      <c r="N2005" s="154" t="s">
        <v>61</v>
      </c>
      <c r="O2005" s="154" t="s">
        <v>61</v>
      </c>
      <c r="P2005" s="2"/>
    </row>
    <row r="2006" spans="1:16" ht="13.5" customHeight="1" x14ac:dyDescent="0.25">
      <c r="A2006" s="155">
        <v>0.19791666666666699</v>
      </c>
      <c r="B2006" s="154" t="s">
        <v>61</v>
      </c>
      <c r="C2006" s="154" t="s">
        <v>61</v>
      </c>
      <c r="D2006" s="154" t="s">
        <v>61</v>
      </c>
      <c r="E2006" s="154" t="s">
        <v>61</v>
      </c>
      <c r="F2006" s="154" t="s">
        <v>61</v>
      </c>
      <c r="G2006" s="154" t="s">
        <v>61</v>
      </c>
      <c r="H2006" s="154" t="s">
        <v>61</v>
      </c>
      <c r="I2006" s="154" t="s">
        <v>61</v>
      </c>
      <c r="J2006" s="154" t="s">
        <v>61</v>
      </c>
      <c r="K2006" s="154" t="s">
        <v>61</v>
      </c>
      <c r="L2006" s="154" t="s">
        <v>61</v>
      </c>
      <c r="M2006" s="154" t="s">
        <v>61</v>
      </c>
      <c r="N2006" s="154" t="s">
        <v>61</v>
      </c>
      <c r="O2006" s="154" t="s">
        <v>61</v>
      </c>
      <c r="P2006" s="2"/>
    </row>
    <row r="2007" spans="1:16" ht="13.5" customHeight="1" x14ac:dyDescent="0.25">
      <c r="A2007" s="155">
        <v>0.20833333333333301</v>
      </c>
      <c r="B2007" s="154" t="s">
        <v>61</v>
      </c>
      <c r="C2007" s="154" t="s">
        <v>61</v>
      </c>
      <c r="D2007" s="154" t="s">
        <v>61</v>
      </c>
      <c r="E2007" s="154" t="s">
        <v>61</v>
      </c>
      <c r="F2007" s="154" t="s">
        <v>61</v>
      </c>
      <c r="G2007" s="154" t="s">
        <v>61</v>
      </c>
      <c r="H2007" s="154" t="s">
        <v>61</v>
      </c>
      <c r="I2007" s="154" t="s">
        <v>61</v>
      </c>
      <c r="J2007" s="154" t="s">
        <v>61</v>
      </c>
      <c r="K2007" s="154" t="s">
        <v>61</v>
      </c>
      <c r="L2007" s="154" t="s">
        <v>61</v>
      </c>
      <c r="M2007" s="154" t="s">
        <v>61</v>
      </c>
      <c r="N2007" s="154" t="s">
        <v>61</v>
      </c>
      <c r="O2007" s="154" t="s">
        <v>61</v>
      </c>
      <c r="P2007" s="2"/>
    </row>
    <row r="2008" spans="1:16" ht="13.5" customHeight="1" x14ac:dyDescent="0.25">
      <c r="A2008" s="155">
        <v>0.21875</v>
      </c>
      <c r="B2008" s="154" t="s">
        <v>61</v>
      </c>
      <c r="C2008" s="154" t="s">
        <v>61</v>
      </c>
      <c r="D2008" s="154" t="s">
        <v>61</v>
      </c>
      <c r="E2008" s="154" t="s">
        <v>61</v>
      </c>
      <c r="F2008" s="154" t="s">
        <v>61</v>
      </c>
      <c r="G2008" s="154" t="s">
        <v>61</v>
      </c>
      <c r="H2008" s="154" t="s">
        <v>61</v>
      </c>
      <c r="I2008" s="154" t="s">
        <v>61</v>
      </c>
      <c r="J2008" s="154" t="s">
        <v>61</v>
      </c>
      <c r="K2008" s="154" t="s">
        <v>61</v>
      </c>
      <c r="L2008" s="154" t="s">
        <v>61</v>
      </c>
      <c r="M2008" s="154" t="s">
        <v>61</v>
      </c>
      <c r="N2008" s="154" t="s">
        <v>61</v>
      </c>
      <c r="O2008" s="154" t="s">
        <v>61</v>
      </c>
      <c r="P2008" s="2"/>
    </row>
    <row r="2009" spans="1:16" ht="13.5" customHeight="1" x14ac:dyDescent="0.25">
      <c r="A2009" s="155">
        <v>0.22916666666666699</v>
      </c>
      <c r="B2009" s="154" t="s">
        <v>61</v>
      </c>
      <c r="C2009" s="154" t="s">
        <v>61</v>
      </c>
      <c r="D2009" s="154" t="s">
        <v>61</v>
      </c>
      <c r="E2009" s="154" t="s">
        <v>61</v>
      </c>
      <c r="F2009" s="154" t="s">
        <v>61</v>
      </c>
      <c r="G2009" s="154" t="s">
        <v>61</v>
      </c>
      <c r="H2009" s="154" t="s">
        <v>61</v>
      </c>
      <c r="I2009" s="154" t="s">
        <v>61</v>
      </c>
      <c r="J2009" s="154" t="s">
        <v>61</v>
      </c>
      <c r="K2009" s="154" t="s">
        <v>61</v>
      </c>
      <c r="L2009" s="154" t="s">
        <v>61</v>
      </c>
      <c r="M2009" s="154" t="s">
        <v>61</v>
      </c>
      <c r="N2009" s="154" t="s">
        <v>61</v>
      </c>
      <c r="O2009" s="154" t="s">
        <v>61</v>
      </c>
      <c r="P2009" s="2"/>
    </row>
    <row r="2010" spans="1:16" ht="13.5" customHeight="1" x14ac:dyDescent="0.25">
      <c r="A2010" s="155">
        <v>0.23958333333333301</v>
      </c>
      <c r="B2010" s="154" t="s">
        <v>61</v>
      </c>
      <c r="C2010" s="154" t="s">
        <v>61</v>
      </c>
      <c r="D2010" s="154" t="s">
        <v>61</v>
      </c>
      <c r="E2010" s="154" t="s">
        <v>61</v>
      </c>
      <c r="F2010" s="154" t="s">
        <v>61</v>
      </c>
      <c r="G2010" s="154" t="s">
        <v>61</v>
      </c>
      <c r="H2010" s="154" t="s">
        <v>61</v>
      </c>
      <c r="I2010" s="154" t="s">
        <v>61</v>
      </c>
      <c r="J2010" s="154" t="s">
        <v>61</v>
      </c>
      <c r="K2010" s="154" t="s">
        <v>61</v>
      </c>
      <c r="L2010" s="154" t="s">
        <v>61</v>
      </c>
      <c r="M2010" s="154" t="s">
        <v>61</v>
      </c>
      <c r="N2010" s="154" t="s">
        <v>61</v>
      </c>
      <c r="O2010" s="154" t="s">
        <v>61</v>
      </c>
      <c r="P2010" s="2"/>
    </row>
    <row r="2011" spans="1:16" ht="13.5" customHeight="1" x14ac:dyDescent="0.25">
      <c r="A2011" s="155">
        <v>0.25</v>
      </c>
      <c r="B2011" s="154" t="s">
        <v>61</v>
      </c>
      <c r="C2011" s="154" t="s">
        <v>61</v>
      </c>
      <c r="D2011" s="154" t="s">
        <v>61</v>
      </c>
      <c r="E2011" s="154" t="s">
        <v>61</v>
      </c>
      <c r="F2011" s="154" t="s">
        <v>61</v>
      </c>
      <c r="G2011" s="154" t="s">
        <v>61</v>
      </c>
      <c r="H2011" s="154" t="s">
        <v>61</v>
      </c>
      <c r="I2011" s="154" t="s">
        <v>61</v>
      </c>
      <c r="J2011" s="154" t="s">
        <v>61</v>
      </c>
      <c r="K2011" s="154" t="s">
        <v>61</v>
      </c>
      <c r="L2011" s="154" t="s">
        <v>61</v>
      </c>
      <c r="M2011" s="154" t="s">
        <v>61</v>
      </c>
      <c r="N2011" s="154" t="s">
        <v>61</v>
      </c>
      <c r="O2011" s="154" t="s">
        <v>61</v>
      </c>
      <c r="P2011" s="2"/>
    </row>
    <row r="2012" spans="1:16" ht="13.5" customHeight="1" x14ac:dyDescent="0.25">
      <c r="A2012" s="155">
        <v>0.26041666666666702</v>
      </c>
      <c r="B2012" s="154" t="s">
        <v>61</v>
      </c>
      <c r="C2012" s="154" t="s">
        <v>61</v>
      </c>
      <c r="D2012" s="154" t="s">
        <v>61</v>
      </c>
      <c r="E2012" s="154" t="s">
        <v>61</v>
      </c>
      <c r="F2012" s="154" t="s">
        <v>61</v>
      </c>
      <c r="G2012" s="154" t="s">
        <v>61</v>
      </c>
      <c r="H2012" s="154" t="s">
        <v>61</v>
      </c>
      <c r="I2012" s="154" t="s">
        <v>61</v>
      </c>
      <c r="J2012" s="154" t="s">
        <v>61</v>
      </c>
      <c r="K2012" s="154" t="s">
        <v>61</v>
      </c>
      <c r="L2012" s="154" t="s">
        <v>61</v>
      </c>
      <c r="M2012" s="154" t="s">
        <v>61</v>
      </c>
      <c r="N2012" s="154" t="s">
        <v>61</v>
      </c>
      <c r="O2012" s="154" t="s">
        <v>61</v>
      </c>
      <c r="P2012" s="2"/>
    </row>
    <row r="2013" spans="1:16" ht="13.5" customHeight="1" x14ac:dyDescent="0.25">
      <c r="A2013" s="155">
        <v>0.27083333333333298</v>
      </c>
      <c r="B2013" s="154" t="s">
        <v>61</v>
      </c>
      <c r="C2013" s="154" t="s">
        <v>61</v>
      </c>
      <c r="D2013" s="154" t="s">
        <v>61</v>
      </c>
      <c r="E2013" s="154" t="s">
        <v>61</v>
      </c>
      <c r="F2013" s="154" t="s">
        <v>61</v>
      </c>
      <c r="G2013" s="154" t="s">
        <v>61</v>
      </c>
      <c r="H2013" s="154" t="s">
        <v>61</v>
      </c>
      <c r="I2013" s="154" t="s">
        <v>61</v>
      </c>
      <c r="J2013" s="154" t="s">
        <v>61</v>
      </c>
      <c r="K2013" s="154" t="s">
        <v>61</v>
      </c>
      <c r="L2013" s="154" t="s">
        <v>61</v>
      </c>
      <c r="M2013" s="154" t="s">
        <v>61</v>
      </c>
      <c r="N2013" s="154" t="s">
        <v>61</v>
      </c>
      <c r="O2013" s="154" t="s">
        <v>61</v>
      </c>
      <c r="P2013" s="2"/>
    </row>
    <row r="2014" spans="1:16" ht="13.5" customHeight="1" x14ac:dyDescent="0.25">
      <c r="A2014" s="155">
        <v>0.28125</v>
      </c>
      <c r="B2014" s="154" t="s">
        <v>61</v>
      </c>
      <c r="C2014" s="154" t="s">
        <v>61</v>
      </c>
      <c r="D2014" s="154" t="s">
        <v>61</v>
      </c>
      <c r="E2014" s="154" t="s">
        <v>61</v>
      </c>
      <c r="F2014" s="154" t="s">
        <v>61</v>
      </c>
      <c r="G2014" s="154" t="s">
        <v>61</v>
      </c>
      <c r="H2014" s="154" t="s">
        <v>61</v>
      </c>
      <c r="I2014" s="154" t="s">
        <v>61</v>
      </c>
      <c r="J2014" s="154" t="s">
        <v>61</v>
      </c>
      <c r="K2014" s="154" t="s">
        <v>61</v>
      </c>
      <c r="L2014" s="154" t="s">
        <v>61</v>
      </c>
      <c r="M2014" s="154" t="s">
        <v>61</v>
      </c>
      <c r="N2014" s="154" t="s">
        <v>61</v>
      </c>
      <c r="O2014" s="154" t="s">
        <v>61</v>
      </c>
      <c r="P2014" s="2"/>
    </row>
    <row r="2015" spans="1:16" ht="13.5" customHeight="1" x14ac:dyDescent="0.25">
      <c r="A2015" s="155">
        <v>0.29166666666666702</v>
      </c>
      <c r="B2015" s="154" t="s">
        <v>61</v>
      </c>
      <c r="C2015" s="154" t="s">
        <v>61</v>
      </c>
      <c r="D2015" s="154" t="s">
        <v>61</v>
      </c>
      <c r="E2015" s="154" t="s">
        <v>61</v>
      </c>
      <c r="F2015" s="154" t="s">
        <v>61</v>
      </c>
      <c r="G2015" s="154" t="s">
        <v>61</v>
      </c>
      <c r="H2015" s="154" t="s">
        <v>61</v>
      </c>
      <c r="I2015" s="154" t="s">
        <v>61</v>
      </c>
      <c r="J2015" s="154" t="s">
        <v>61</v>
      </c>
      <c r="K2015" s="154" t="s">
        <v>61</v>
      </c>
      <c r="L2015" s="154" t="s">
        <v>61</v>
      </c>
      <c r="M2015" s="154" t="s">
        <v>61</v>
      </c>
      <c r="N2015" s="154" t="s">
        <v>61</v>
      </c>
      <c r="O2015" s="154" t="s">
        <v>61</v>
      </c>
      <c r="P2015" s="2"/>
    </row>
    <row r="2016" spans="1:16" ht="13.5" customHeight="1" x14ac:dyDescent="0.25">
      <c r="A2016" s="155">
        <v>0.30208333333333298</v>
      </c>
      <c r="B2016" s="154" t="s">
        <v>61</v>
      </c>
      <c r="C2016" s="154" t="s">
        <v>61</v>
      </c>
      <c r="D2016" s="154" t="s">
        <v>61</v>
      </c>
      <c r="E2016" s="154" t="s">
        <v>61</v>
      </c>
      <c r="F2016" s="154" t="s">
        <v>61</v>
      </c>
      <c r="G2016" s="154" t="s">
        <v>61</v>
      </c>
      <c r="H2016" s="154" t="s">
        <v>61</v>
      </c>
      <c r="I2016" s="154" t="s">
        <v>61</v>
      </c>
      <c r="J2016" s="154" t="s">
        <v>61</v>
      </c>
      <c r="K2016" s="154" t="s">
        <v>61</v>
      </c>
      <c r="L2016" s="154" t="s">
        <v>61</v>
      </c>
      <c r="M2016" s="154" t="s">
        <v>61</v>
      </c>
      <c r="N2016" s="154" t="s">
        <v>61</v>
      </c>
      <c r="O2016" s="154" t="s">
        <v>61</v>
      </c>
      <c r="P2016" s="2"/>
    </row>
    <row r="2017" spans="1:16" ht="13.5" customHeight="1" x14ac:dyDescent="0.25">
      <c r="A2017" s="155">
        <v>0.3125</v>
      </c>
      <c r="B2017" s="154" t="s">
        <v>61</v>
      </c>
      <c r="C2017" s="154" t="s">
        <v>61</v>
      </c>
      <c r="D2017" s="154" t="s">
        <v>61</v>
      </c>
      <c r="E2017" s="154" t="s">
        <v>61</v>
      </c>
      <c r="F2017" s="154" t="s">
        <v>61</v>
      </c>
      <c r="G2017" s="154" t="s">
        <v>61</v>
      </c>
      <c r="H2017" s="154" t="s">
        <v>61</v>
      </c>
      <c r="I2017" s="154" t="s">
        <v>61</v>
      </c>
      <c r="J2017" s="154" t="s">
        <v>61</v>
      </c>
      <c r="K2017" s="154" t="s">
        <v>61</v>
      </c>
      <c r="L2017" s="154" t="s">
        <v>61</v>
      </c>
      <c r="M2017" s="154" t="s">
        <v>61</v>
      </c>
      <c r="N2017" s="154" t="s">
        <v>61</v>
      </c>
      <c r="O2017" s="154" t="s">
        <v>61</v>
      </c>
      <c r="P2017" s="2"/>
    </row>
    <row r="2018" spans="1:16" ht="13.5" customHeight="1" x14ac:dyDescent="0.25">
      <c r="A2018" s="155">
        <v>0.32291666666666702</v>
      </c>
      <c r="B2018" s="154" t="s">
        <v>61</v>
      </c>
      <c r="C2018" s="154" t="s">
        <v>61</v>
      </c>
      <c r="D2018" s="154" t="s">
        <v>61</v>
      </c>
      <c r="E2018" s="154" t="s">
        <v>61</v>
      </c>
      <c r="F2018" s="154" t="s">
        <v>61</v>
      </c>
      <c r="G2018" s="154" t="s">
        <v>61</v>
      </c>
      <c r="H2018" s="154" t="s">
        <v>61</v>
      </c>
      <c r="I2018" s="154" t="s">
        <v>61</v>
      </c>
      <c r="J2018" s="154" t="s">
        <v>61</v>
      </c>
      <c r="K2018" s="154" t="s">
        <v>61</v>
      </c>
      <c r="L2018" s="154" t="s">
        <v>61</v>
      </c>
      <c r="M2018" s="154" t="s">
        <v>61</v>
      </c>
      <c r="N2018" s="154" t="s">
        <v>61</v>
      </c>
      <c r="O2018" s="154" t="s">
        <v>61</v>
      </c>
      <c r="P2018" s="2"/>
    </row>
    <row r="2019" spans="1:16" ht="13.5" customHeight="1" x14ac:dyDescent="0.25">
      <c r="A2019" s="155">
        <v>0.33333333333333298</v>
      </c>
      <c r="B2019" s="154" t="s">
        <v>61</v>
      </c>
      <c r="C2019" s="154" t="s">
        <v>61</v>
      </c>
      <c r="D2019" s="154" t="s">
        <v>61</v>
      </c>
      <c r="E2019" s="154" t="s">
        <v>61</v>
      </c>
      <c r="F2019" s="154" t="s">
        <v>61</v>
      </c>
      <c r="G2019" s="154" t="s">
        <v>61</v>
      </c>
      <c r="H2019" s="154" t="s">
        <v>61</v>
      </c>
      <c r="I2019" s="154" t="s">
        <v>61</v>
      </c>
      <c r="J2019" s="154" t="s">
        <v>61</v>
      </c>
      <c r="K2019" s="154" t="s">
        <v>61</v>
      </c>
      <c r="L2019" s="154" t="s">
        <v>61</v>
      </c>
      <c r="M2019" s="154" t="s">
        <v>61</v>
      </c>
      <c r="N2019" s="154" t="s">
        <v>61</v>
      </c>
      <c r="O2019" s="154" t="s">
        <v>61</v>
      </c>
      <c r="P2019" s="2"/>
    </row>
    <row r="2020" spans="1:16" ht="13.5" customHeight="1" x14ac:dyDescent="0.25">
      <c r="A2020" s="155">
        <v>0.34375</v>
      </c>
      <c r="B2020" s="154" t="s">
        <v>61</v>
      </c>
      <c r="C2020" s="154" t="s">
        <v>61</v>
      </c>
      <c r="D2020" s="154" t="s">
        <v>61</v>
      </c>
      <c r="E2020" s="154" t="s">
        <v>61</v>
      </c>
      <c r="F2020" s="154" t="s">
        <v>61</v>
      </c>
      <c r="G2020" s="154" t="s">
        <v>61</v>
      </c>
      <c r="H2020" s="154" t="s">
        <v>61</v>
      </c>
      <c r="I2020" s="154" t="s">
        <v>61</v>
      </c>
      <c r="J2020" s="154" t="s">
        <v>61</v>
      </c>
      <c r="K2020" s="154" t="s">
        <v>61</v>
      </c>
      <c r="L2020" s="154" t="s">
        <v>61</v>
      </c>
      <c r="M2020" s="154" t="s">
        <v>61</v>
      </c>
      <c r="N2020" s="154" t="s">
        <v>61</v>
      </c>
      <c r="O2020" s="154" t="s">
        <v>61</v>
      </c>
      <c r="P2020" s="2"/>
    </row>
    <row r="2021" spans="1:16" ht="13.5" customHeight="1" x14ac:dyDescent="0.25">
      <c r="A2021" s="155">
        <v>0.35416666666666702</v>
      </c>
      <c r="B2021" s="154" t="s">
        <v>61</v>
      </c>
      <c r="C2021" s="154" t="s">
        <v>61</v>
      </c>
      <c r="D2021" s="154" t="s">
        <v>61</v>
      </c>
      <c r="E2021" s="154" t="s">
        <v>61</v>
      </c>
      <c r="F2021" s="154" t="s">
        <v>61</v>
      </c>
      <c r="G2021" s="154" t="s">
        <v>61</v>
      </c>
      <c r="H2021" s="154" t="s">
        <v>61</v>
      </c>
      <c r="I2021" s="154" t="s">
        <v>61</v>
      </c>
      <c r="J2021" s="154" t="s">
        <v>61</v>
      </c>
      <c r="K2021" s="154" t="s">
        <v>61</v>
      </c>
      <c r="L2021" s="154" t="s">
        <v>61</v>
      </c>
      <c r="M2021" s="154" t="s">
        <v>61</v>
      </c>
      <c r="N2021" s="154" t="s">
        <v>61</v>
      </c>
      <c r="O2021" s="154" t="s">
        <v>61</v>
      </c>
      <c r="P2021" s="2"/>
    </row>
    <row r="2022" spans="1:16" ht="13.5" customHeight="1" x14ac:dyDescent="0.25">
      <c r="A2022" s="155">
        <v>0.36458333333333298</v>
      </c>
      <c r="B2022" s="154" t="s">
        <v>61</v>
      </c>
      <c r="C2022" s="154" t="s">
        <v>61</v>
      </c>
      <c r="D2022" s="154" t="s">
        <v>61</v>
      </c>
      <c r="E2022" s="154" t="s">
        <v>61</v>
      </c>
      <c r="F2022" s="154" t="s">
        <v>61</v>
      </c>
      <c r="G2022" s="154" t="s">
        <v>61</v>
      </c>
      <c r="H2022" s="154" t="s">
        <v>61</v>
      </c>
      <c r="I2022" s="154" t="s">
        <v>61</v>
      </c>
      <c r="J2022" s="154" t="s">
        <v>61</v>
      </c>
      <c r="K2022" s="154" t="s">
        <v>61</v>
      </c>
      <c r="L2022" s="154" t="s">
        <v>61</v>
      </c>
      <c r="M2022" s="154" t="s">
        <v>61</v>
      </c>
      <c r="N2022" s="154" t="s">
        <v>61</v>
      </c>
      <c r="O2022" s="154" t="s">
        <v>61</v>
      </c>
      <c r="P2022" s="2"/>
    </row>
    <row r="2023" spans="1:16" ht="13.5" customHeight="1" x14ac:dyDescent="0.25">
      <c r="A2023" s="155">
        <v>0.375</v>
      </c>
      <c r="B2023" s="154" t="s">
        <v>61</v>
      </c>
      <c r="C2023" s="154" t="s">
        <v>61</v>
      </c>
      <c r="D2023" s="154" t="s">
        <v>61</v>
      </c>
      <c r="E2023" s="154" t="s">
        <v>61</v>
      </c>
      <c r="F2023" s="154" t="s">
        <v>61</v>
      </c>
      <c r="G2023" s="154" t="s">
        <v>61</v>
      </c>
      <c r="H2023" s="154" t="s">
        <v>61</v>
      </c>
      <c r="I2023" s="154" t="s">
        <v>61</v>
      </c>
      <c r="J2023" s="154" t="s">
        <v>61</v>
      </c>
      <c r="K2023" s="154" t="s">
        <v>61</v>
      </c>
      <c r="L2023" s="154" t="s">
        <v>61</v>
      </c>
      <c r="M2023" s="154" t="s">
        <v>61</v>
      </c>
      <c r="N2023" s="154" t="s">
        <v>61</v>
      </c>
      <c r="O2023" s="154" t="s">
        <v>61</v>
      </c>
      <c r="P2023" s="2"/>
    </row>
    <row r="2024" spans="1:16" ht="13.5" customHeight="1" x14ac:dyDescent="0.25">
      <c r="A2024" s="155">
        <v>0.38541666666666702</v>
      </c>
      <c r="B2024" s="154" t="s">
        <v>61</v>
      </c>
      <c r="C2024" s="154" t="s">
        <v>61</v>
      </c>
      <c r="D2024" s="154" t="s">
        <v>61</v>
      </c>
      <c r="E2024" s="154" t="s">
        <v>61</v>
      </c>
      <c r="F2024" s="154" t="s">
        <v>61</v>
      </c>
      <c r="G2024" s="154" t="s">
        <v>61</v>
      </c>
      <c r="H2024" s="154" t="s">
        <v>61</v>
      </c>
      <c r="I2024" s="154" t="s">
        <v>61</v>
      </c>
      <c r="J2024" s="154" t="s">
        <v>61</v>
      </c>
      <c r="K2024" s="154" t="s">
        <v>61</v>
      </c>
      <c r="L2024" s="154" t="s">
        <v>61</v>
      </c>
      <c r="M2024" s="154" t="s">
        <v>61</v>
      </c>
      <c r="N2024" s="154" t="s">
        <v>61</v>
      </c>
      <c r="O2024" s="154" t="s">
        <v>61</v>
      </c>
      <c r="P2024" s="2"/>
    </row>
    <row r="2025" spans="1:16" ht="13.5" customHeight="1" x14ac:dyDescent="0.25">
      <c r="A2025" s="155">
        <v>0.39583333333333298</v>
      </c>
      <c r="B2025" s="154" t="s">
        <v>61</v>
      </c>
      <c r="C2025" s="154" t="s">
        <v>61</v>
      </c>
      <c r="D2025" s="154" t="s">
        <v>61</v>
      </c>
      <c r="E2025" s="154" t="s">
        <v>61</v>
      </c>
      <c r="F2025" s="154" t="s">
        <v>61</v>
      </c>
      <c r="G2025" s="154" t="s">
        <v>61</v>
      </c>
      <c r="H2025" s="154" t="s">
        <v>61</v>
      </c>
      <c r="I2025" s="154" t="s">
        <v>61</v>
      </c>
      <c r="J2025" s="154" t="s">
        <v>61</v>
      </c>
      <c r="K2025" s="154" t="s">
        <v>61</v>
      </c>
      <c r="L2025" s="154" t="s">
        <v>61</v>
      </c>
      <c r="M2025" s="154" t="s">
        <v>61</v>
      </c>
      <c r="N2025" s="154" t="s">
        <v>61</v>
      </c>
      <c r="O2025" s="154" t="s">
        <v>61</v>
      </c>
      <c r="P2025" s="2"/>
    </row>
    <row r="2026" spans="1:16" ht="13.5" customHeight="1" x14ac:dyDescent="0.25">
      <c r="A2026" s="155">
        <v>0.40625</v>
      </c>
      <c r="B2026" s="154" t="s">
        <v>61</v>
      </c>
      <c r="C2026" s="154" t="s">
        <v>61</v>
      </c>
      <c r="D2026" s="154" t="s">
        <v>61</v>
      </c>
      <c r="E2026" s="154" t="s">
        <v>61</v>
      </c>
      <c r="F2026" s="154" t="s">
        <v>61</v>
      </c>
      <c r="G2026" s="154" t="s">
        <v>61</v>
      </c>
      <c r="H2026" s="154" t="s">
        <v>61</v>
      </c>
      <c r="I2026" s="154" t="s">
        <v>61</v>
      </c>
      <c r="J2026" s="154" t="s">
        <v>61</v>
      </c>
      <c r="K2026" s="154" t="s">
        <v>61</v>
      </c>
      <c r="L2026" s="154" t="s">
        <v>61</v>
      </c>
      <c r="M2026" s="154" t="s">
        <v>61</v>
      </c>
      <c r="N2026" s="154" t="s">
        <v>61</v>
      </c>
      <c r="O2026" s="154" t="s">
        <v>61</v>
      </c>
      <c r="P2026" s="2"/>
    </row>
    <row r="2027" spans="1:16" ht="13.5" customHeight="1" x14ac:dyDescent="0.25">
      <c r="A2027" s="155">
        <v>0.41666666666666702</v>
      </c>
      <c r="B2027" s="154" t="s">
        <v>61</v>
      </c>
      <c r="C2027" s="154" t="s">
        <v>61</v>
      </c>
      <c r="D2027" s="154" t="s">
        <v>61</v>
      </c>
      <c r="E2027" s="154" t="s">
        <v>61</v>
      </c>
      <c r="F2027" s="154" t="s">
        <v>61</v>
      </c>
      <c r="G2027" s="154" t="s">
        <v>61</v>
      </c>
      <c r="H2027" s="154" t="s">
        <v>61</v>
      </c>
      <c r="I2027" s="154" t="s">
        <v>61</v>
      </c>
      <c r="J2027" s="154" t="s">
        <v>61</v>
      </c>
      <c r="K2027" s="154" t="s">
        <v>61</v>
      </c>
      <c r="L2027" s="154" t="s">
        <v>61</v>
      </c>
      <c r="M2027" s="154" t="s">
        <v>61</v>
      </c>
      <c r="N2027" s="154" t="s">
        <v>61</v>
      </c>
      <c r="O2027" s="154" t="s">
        <v>61</v>
      </c>
      <c r="P2027" s="2"/>
    </row>
    <row r="2028" spans="1:16" ht="13.5" customHeight="1" x14ac:dyDescent="0.25">
      <c r="A2028" s="155">
        <v>0.42708333333333298</v>
      </c>
      <c r="B2028" s="154" t="s">
        <v>61</v>
      </c>
      <c r="C2028" s="154" t="s">
        <v>61</v>
      </c>
      <c r="D2028" s="154" t="s">
        <v>61</v>
      </c>
      <c r="E2028" s="154" t="s">
        <v>61</v>
      </c>
      <c r="F2028" s="154" t="s">
        <v>61</v>
      </c>
      <c r="G2028" s="154" t="s">
        <v>61</v>
      </c>
      <c r="H2028" s="154" t="s">
        <v>61</v>
      </c>
      <c r="I2028" s="154" t="s">
        <v>61</v>
      </c>
      <c r="J2028" s="154" t="s">
        <v>61</v>
      </c>
      <c r="K2028" s="154" t="s">
        <v>61</v>
      </c>
      <c r="L2028" s="154" t="s">
        <v>61</v>
      </c>
      <c r="M2028" s="154" t="s">
        <v>61</v>
      </c>
      <c r="N2028" s="154" t="s">
        <v>61</v>
      </c>
      <c r="O2028" s="154" t="s">
        <v>61</v>
      </c>
      <c r="P2028" s="2"/>
    </row>
    <row r="2029" spans="1:16" ht="13.5" customHeight="1" x14ac:dyDescent="0.25">
      <c r="A2029" s="155">
        <v>0.4375</v>
      </c>
      <c r="B2029" s="154" t="s">
        <v>61</v>
      </c>
      <c r="C2029" s="154" t="s">
        <v>61</v>
      </c>
      <c r="D2029" s="154" t="s">
        <v>61</v>
      </c>
      <c r="E2029" s="154" t="s">
        <v>61</v>
      </c>
      <c r="F2029" s="154" t="s">
        <v>61</v>
      </c>
      <c r="G2029" s="154" t="s">
        <v>61</v>
      </c>
      <c r="H2029" s="154" t="s">
        <v>61</v>
      </c>
      <c r="I2029" s="154" t="s">
        <v>61</v>
      </c>
      <c r="J2029" s="154" t="s">
        <v>61</v>
      </c>
      <c r="K2029" s="154" t="s">
        <v>61</v>
      </c>
      <c r="L2029" s="154" t="s">
        <v>61</v>
      </c>
      <c r="M2029" s="154" t="s">
        <v>61</v>
      </c>
      <c r="N2029" s="154" t="s">
        <v>61</v>
      </c>
      <c r="O2029" s="154" t="s">
        <v>61</v>
      </c>
      <c r="P2029" s="2"/>
    </row>
    <row r="2030" spans="1:16" ht="13.5" customHeight="1" x14ac:dyDescent="0.25">
      <c r="A2030" s="155">
        <v>0.44791666666666702</v>
      </c>
      <c r="B2030" s="154" t="s">
        <v>61</v>
      </c>
      <c r="C2030" s="154" t="s">
        <v>61</v>
      </c>
      <c r="D2030" s="154" t="s">
        <v>61</v>
      </c>
      <c r="E2030" s="154" t="s">
        <v>61</v>
      </c>
      <c r="F2030" s="154" t="s">
        <v>61</v>
      </c>
      <c r="G2030" s="154" t="s">
        <v>61</v>
      </c>
      <c r="H2030" s="154" t="s">
        <v>61</v>
      </c>
      <c r="I2030" s="154" t="s">
        <v>61</v>
      </c>
      <c r="J2030" s="154" t="s">
        <v>61</v>
      </c>
      <c r="K2030" s="154" t="s">
        <v>61</v>
      </c>
      <c r="L2030" s="154" t="s">
        <v>61</v>
      </c>
      <c r="M2030" s="154" t="s">
        <v>61</v>
      </c>
      <c r="N2030" s="154" t="s">
        <v>61</v>
      </c>
      <c r="O2030" s="154" t="s">
        <v>61</v>
      </c>
      <c r="P2030" s="2"/>
    </row>
    <row r="2031" spans="1:16" ht="13.5" customHeight="1" x14ac:dyDescent="0.25">
      <c r="A2031" s="155">
        <v>0.45833333333333298</v>
      </c>
      <c r="B2031" s="154" t="s">
        <v>61</v>
      </c>
      <c r="C2031" s="154" t="s">
        <v>61</v>
      </c>
      <c r="D2031" s="154" t="s">
        <v>61</v>
      </c>
      <c r="E2031" s="154" t="s">
        <v>61</v>
      </c>
      <c r="F2031" s="154" t="s">
        <v>61</v>
      </c>
      <c r="G2031" s="154" t="s">
        <v>61</v>
      </c>
      <c r="H2031" s="154" t="s">
        <v>61</v>
      </c>
      <c r="I2031" s="154" t="s">
        <v>61</v>
      </c>
      <c r="J2031" s="154" t="s">
        <v>61</v>
      </c>
      <c r="K2031" s="154" t="s">
        <v>61</v>
      </c>
      <c r="L2031" s="154" t="s">
        <v>61</v>
      </c>
      <c r="M2031" s="154" t="s">
        <v>61</v>
      </c>
      <c r="N2031" s="154" t="s">
        <v>61</v>
      </c>
      <c r="O2031" s="154" t="s">
        <v>61</v>
      </c>
      <c r="P2031" s="2"/>
    </row>
    <row r="2032" spans="1:16" ht="13.5" customHeight="1" x14ac:dyDescent="0.25">
      <c r="A2032" s="155">
        <v>0.46875</v>
      </c>
      <c r="B2032" s="154" t="s">
        <v>61</v>
      </c>
      <c r="C2032" s="154" t="s">
        <v>61</v>
      </c>
      <c r="D2032" s="154" t="s">
        <v>61</v>
      </c>
      <c r="E2032" s="154" t="s">
        <v>61</v>
      </c>
      <c r="F2032" s="154" t="s">
        <v>61</v>
      </c>
      <c r="G2032" s="154" t="s">
        <v>61</v>
      </c>
      <c r="H2032" s="154" t="s">
        <v>61</v>
      </c>
      <c r="I2032" s="154" t="s">
        <v>61</v>
      </c>
      <c r="J2032" s="154" t="s">
        <v>61</v>
      </c>
      <c r="K2032" s="154" t="s">
        <v>61</v>
      </c>
      <c r="L2032" s="154" t="s">
        <v>61</v>
      </c>
      <c r="M2032" s="154" t="s">
        <v>61</v>
      </c>
      <c r="N2032" s="154" t="s">
        <v>61</v>
      </c>
      <c r="O2032" s="154" t="s">
        <v>61</v>
      </c>
      <c r="P2032" s="2"/>
    </row>
    <row r="2033" spans="1:16" ht="13.5" customHeight="1" x14ac:dyDescent="0.25">
      <c r="A2033" s="155">
        <v>0.47916666666666702</v>
      </c>
      <c r="B2033" s="154" t="s">
        <v>61</v>
      </c>
      <c r="C2033" s="154" t="s">
        <v>61</v>
      </c>
      <c r="D2033" s="154" t="s">
        <v>61</v>
      </c>
      <c r="E2033" s="154" t="s">
        <v>61</v>
      </c>
      <c r="F2033" s="154" t="s">
        <v>61</v>
      </c>
      <c r="G2033" s="154" t="s">
        <v>61</v>
      </c>
      <c r="H2033" s="154" t="s">
        <v>61</v>
      </c>
      <c r="I2033" s="154" t="s">
        <v>61</v>
      </c>
      <c r="J2033" s="154" t="s">
        <v>61</v>
      </c>
      <c r="K2033" s="154" t="s">
        <v>61</v>
      </c>
      <c r="L2033" s="154" t="s">
        <v>61</v>
      </c>
      <c r="M2033" s="154" t="s">
        <v>61</v>
      </c>
      <c r="N2033" s="154" t="s">
        <v>61</v>
      </c>
      <c r="O2033" s="154" t="s">
        <v>61</v>
      </c>
      <c r="P2033" s="2"/>
    </row>
    <row r="2034" spans="1:16" ht="13.5" customHeight="1" x14ac:dyDescent="0.25">
      <c r="A2034" s="155">
        <v>0.48958333333333298</v>
      </c>
      <c r="B2034" s="154" t="s">
        <v>61</v>
      </c>
      <c r="C2034" s="154" t="s">
        <v>61</v>
      </c>
      <c r="D2034" s="154" t="s">
        <v>61</v>
      </c>
      <c r="E2034" s="154" t="s">
        <v>61</v>
      </c>
      <c r="F2034" s="154" t="s">
        <v>61</v>
      </c>
      <c r="G2034" s="154" t="s">
        <v>61</v>
      </c>
      <c r="H2034" s="154" t="s">
        <v>61</v>
      </c>
      <c r="I2034" s="154" t="s">
        <v>61</v>
      </c>
      <c r="J2034" s="154" t="s">
        <v>61</v>
      </c>
      <c r="K2034" s="154" t="s">
        <v>61</v>
      </c>
      <c r="L2034" s="154" t="s">
        <v>61</v>
      </c>
      <c r="M2034" s="154" t="s">
        <v>61</v>
      </c>
      <c r="N2034" s="154" t="s">
        <v>61</v>
      </c>
      <c r="O2034" s="154" t="s">
        <v>61</v>
      </c>
      <c r="P2034" s="2"/>
    </row>
    <row r="2035" spans="1:16" ht="13.5" customHeight="1" x14ac:dyDescent="0.25">
      <c r="A2035" s="155">
        <v>0.5</v>
      </c>
      <c r="B2035" s="154" t="s">
        <v>61</v>
      </c>
      <c r="C2035" s="154" t="s">
        <v>61</v>
      </c>
      <c r="D2035" s="154" t="s">
        <v>61</v>
      </c>
      <c r="E2035" s="154" t="s">
        <v>61</v>
      </c>
      <c r="F2035" s="154" t="s">
        <v>61</v>
      </c>
      <c r="G2035" s="154" t="s">
        <v>61</v>
      </c>
      <c r="H2035" s="154" t="s">
        <v>61</v>
      </c>
      <c r="I2035" s="154" t="s">
        <v>61</v>
      </c>
      <c r="J2035" s="154" t="s">
        <v>61</v>
      </c>
      <c r="K2035" s="154" t="s">
        <v>61</v>
      </c>
      <c r="L2035" s="154" t="s">
        <v>61</v>
      </c>
      <c r="M2035" s="154" t="s">
        <v>61</v>
      </c>
      <c r="N2035" s="154" t="s">
        <v>61</v>
      </c>
      <c r="O2035" s="154" t="s">
        <v>61</v>
      </c>
      <c r="P2035" s="2"/>
    </row>
    <row r="2036" spans="1:16" ht="13.5" customHeight="1" x14ac:dyDescent="0.25">
      <c r="A2036" s="155">
        <v>0.51041666666666696</v>
      </c>
      <c r="B2036" s="154" t="s">
        <v>61</v>
      </c>
      <c r="C2036" s="154" t="s">
        <v>61</v>
      </c>
      <c r="D2036" s="154" t="s">
        <v>61</v>
      </c>
      <c r="E2036" s="154" t="s">
        <v>61</v>
      </c>
      <c r="F2036" s="154" t="s">
        <v>61</v>
      </c>
      <c r="G2036" s="154" t="s">
        <v>61</v>
      </c>
      <c r="H2036" s="154" t="s">
        <v>61</v>
      </c>
      <c r="I2036" s="154" t="s">
        <v>61</v>
      </c>
      <c r="J2036" s="154" t="s">
        <v>61</v>
      </c>
      <c r="K2036" s="154" t="s">
        <v>61</v>
      </c>
      <c r="L2036" s="154" t="s">
        <v>61</v>
      </c>
      <c r="M2036" s="154" t="s">
        <v>61</v>
      </c>
      <c r="N2036" s="154" t="s">
        <v>61</v>
      </c>
      <c r="O2036" s="154" t="s">
        <v>61</v>
      </c>
      <c r="P2036" s="2"/>
    </row>
    <row r="2037" spans="1:16" ht="13.5" customHeight="1" x14ac:dyDescent="0.25">
      <c r="A2037" s="155">
        <v>0.52083333333333304</v>
      </c>
      <c r="B2037" s="154" t="s">
        <v>61</v>
      </c>
      <c r="C2037" s="154" t="s">
        <v>61</v>
      </c>
      <c r="D2037" s="154" t="s">
        <v>61</v>
      </c>
      <c r="E2037" s="154" t="s">
        <v>61</v>
      </c>
      <c r="F2037" s="154" t="s">
        <v>61</v>
      </c>
      <c r="G2037" s="154" t="s">
        <v>61</v>
      </c>
      <c r="H2037" s="154" t="s">
        <v>61</v>
      </c>
      <c r="I2037" s="154" t="s">
        <v>61</v>
      </c>
      <c r="J2037" s="154" t="s">
        <v>61</v>
      </c>
      <c r="K2037" s="154" t="s">
        <v>61</v>
      </c>
      <c r="L2037" s="154" t="s">
        <v>61</v>
      </c>
      <c r="M2037" s="154" t="s">
        <v>61</v>
      </c>
      <c r="N2037" s="154" t="s">
        <v>61</v>
      </c>
      <c r="O2037" s="154" t="s">
        <v>61</v>
      </c>
      <c r="P2037" s="2"/>
    </row>
    <row r="2038" spans="1:16" ht="13.5" customHeight="1" x14ac:dyDescent="0.25">
      <c r="A2038" s="155">
        <v>0.53125</v>
      </c>
      <c r="B2038" s="154" t="s">
        <v>61</v>
      </c>
      <c r="C2038" s="154" t="s">
        <v>61</v>
      </c>
      <c r="D2038" s="154" t="s">
        <v>61</v>
      </c>
      <c r="E2038" s="154" t="s">
        <v>61</v>
      </c>
      <c r="F2038" s="154" t="s">
        <v>61</v>
      </c>
      <c r="G2038" s="154" t="s">
        <v>61</v>
      </c>
      <c r="H2038" s="154" t="s">
        <v>61</v>
      </c>
      <c r="I2038" s="154" t="s">
        <v>61</v>
      </c>
      <c r="J2038" s="154" t="s">
        <v>61</v>
      </c>
      <c r="K2038" s="154" t="s">
        <v>61</v>
      </c>
      <c r="L2038" s="154" t="s">
        <v>61</v>
      </c>
      <c r="M2038" s="154" t="s">
        <v>61</v>
      </c>
      <c r="N2038" s="154" t="s">
        <v>61</v>
      </c>
      <c r="O2038" s="154" t="s">
        <v>61</v>
      </c>
      <c r="P2038" s="2"/>
    </row>
    <row r="2039" spans="1:16" ht="13.5" customHeight="1" x14ac:dyDescent="0.25">
      <c r="A2039" s="155">
        <v>0.54166666666666696</v>
      </c>
      <c r="B2039" s="154" t="s">
        <v>61</v>
      </c>
      <c r="C2039" s="154" t="s">
        <v>61</v>
      </c>
      <c r="D2039" s="154" t="s">
        <v>61</v>
      </c>
      <c r="E2039" s="154" t="s">
        <v>61</v>
      </c>
      <c r="F2039" s="154" t="s">
        <v>61</v>
      </c>
      <c r="G2039" s="154" t="s">
        <v>61</v>
      </c>
      <c r="H2039" s="154" t="s">
        <v>61</v>
      </c>
      <c r="I2039" s="154" t="s">
        <v>61</v>
      </c>
      <c r="J2039" s="154" t="s">
        <v>61</v>
      </c>
      <c r="K2039" s="154" t="s">
        <v>61</v>
      </c>
      <c r="L2039" s="154" t="s">
        <v>61</v>
      </c>
      <c r="M2039" s="154" t="s">
        <v>61</v>
      </c>
      <c r="N2039" s="154" t="s">
        <v>61</v>
      </c>
      <c r="O2039" s="154" t="s">
        <v>61</v>
      </c>
      <c r="P2039" s="2"/>
    </row>
    <row r="2040" spans="1:16" ht="13.5" customHeight="1" x14ac:dyDescent="0.25">
      <c r="A2040" s="155">
        <v>0.55208333333333304</v>
      </c>
      <c r="B2040" s="154" t="s">
        <v>61</v>
      </c>
      <c r="C2040" s="154" t="s">
        <v>61</v>
      </c>
      <c r="D2040" s="154" t="s">
        <v>61</v>
      </c>
      <c r="E2040" s="154" t="s">
        <v>61</v>
      </c>
      <c r="F2040" s="154" t="s">
        <v>61</v>
      </c>
      <c r="G2040" s="154" t="s">
        <v>61</v>
      </c>
      <c r="H2040" s="154" t="s">
        <v>61</v>
      </c>
      <c r="I2040" s="154" t="s">
        <v>61</v>
      </c>
      <c r="J2040" s="154" t="s">
        <v>61</v>
      </c>
      <c r="K2040" s="154" t="s">
        <v>61</v>
      </c>
      <c r="L2040" s="154" t="s">
        <v>61</v>
      </c>
      <c r="M2040" s="154" t="s">
        <v>61</v>
      </c>
      <c r="N2040" s="154" t="s">
        <v>61</v>
      </c>
      <c r="O2040" s="154" t="s">
        <v>61</v>
      </c>
      <c r="P2040" s="2"/>
    </row>
    <row r="2041" spans="1:16" ht="13.5" customHeight="1" x14ac:dyDescent="0.25">
      <c r="A2041" s="155">
        <v>0.5625</v>
      </c>
      <c r="B2041" s="154" t="s">
        <v>61</v>
      </c>
      <c r="C2041" s="154" t="s">
        <v>61</v>
      </c>
      <c r="D2041" s="154" t="s">
        <v>61</v>
      </c>
      <c r="E2041" s="154" t="s">
        <v>61</v>
      </c>
      <c r="F2041" s="154" t="s">
        <v>61</v>
      </c>
      <c r="G2041" s="154" t="s">
        <v>61</v>
      </c>
      <c r="H2041" s="154" t="s">
        <v>61</v>
      </c>
      <c r="I2041" s="154" t="s">
        <v>61</v>
      </c>
      <c r="J2041" s="154" t="s">
        <v>61</v>
      </c>
      <c r="K2041" s="154" t="s">
        <v>61</v>
      </c>
      <c r="L2041" s="154" t="s">
        <v>61</v>
      </c>
      <c r="M2041" s="154" t="s">
        <v>61</v>
      </c>
      <c r="N2041" s="154" t="s">
        <v>61</v>
      </c>
      <c r="O2041" s="154" t="s">
        <v>61</v>
      </c>
      <c r="P2041" s="2"/>
    </row>
    <row r="2042" spans="1:16" ht="13.5" customHeight="1" x14ac:dyDescent="0.25">
      <c r="A2042" s="155">
        <v>0.57291666666666696</v>
      </c>
      <c r="B2042" s="154" t="s">
        <v>61</v>
      </c>
      <c r="C2042" s="154" t="s">
        <v>61</v>
      </c>
      <c r="D2042" s="154" t="s">
        <v>61</v>
      </c>
      <c r="E2042" s="154" t="s">
        <v>61</v>
      </c>
      <c r="F2042" s="154" t="s">
        <v>61</v>
      </c>
      <c r="G2042" s="154" t="s">
        <v>61</v>
      </c>
      <c r="H2042" s="154" t="s">
        <v>61</v>
      </c>
      <c r="I2042" s="154" t="s">
        <v>61</v>
      </c>
      <c r="J2042" s="154" t="s">
        <v>61</v>
      </c>
      <c r="K2042" s="154" t="s">
        <v>61</v>
      </c>
      <c r="L2042" s="154" t="s">
        <v>61</v>
      </c>
      <c r="M2042" s="154" t="s">
        <v>61</v>
      </c>
      <c r="N2042" s="154" t="s">
        <v>61</v>
      </c>
      <c r="O2042" s="154" t="s">
        <v>61</v>
      </c>
      <c r="P2042" s="2"/>
    </row>
    <row r="2043" spans="1:16" ht="13.5" customHeight="1" x14ac:dyDescent="0.25">
      <c r="A2043" s="155">
        <v>0.58333333333333304</v>
      </c>
      <c r="B2043" s="154" t="s">
        <v>61</v>
      </c>
      <c r="C2043" s="154" t="s">
        <v>61</v>
      </c>
      <c r="D2043" s="154" t="s">
        <v>61</v>
      </c>
      <c r="E2043" s="154" t="s">
        <v>61</v>
      </c>
      <c r="F2043" s="154" t="s">
        <v>61</v>
      </c>
      <c r="G2043" s="154" t="s">
        <v>61</v>
      </c>
      <c r="H2043" s="154" t="s">
        <v>61</v>
      </c>
      <c r="I2043" s="154" t="s">
        <v>61</v>
      </c>
      <c r="J2043" s="154" t="s">
        <v>61</v>
      </c>
      <c r="K2043" s="154" t="s">
        <v>61</v>
      </c>
      <c r="L2043" s="154" t="s">
        <v>61</v>
      </c>
      <c r="M2043" s="154" t="s">
        <v>61</v>
      </c>
      <c r="N2043" s="154" t="s">
        <v>61</v>
      </c>
      <c r="O2043" s="154" t="s">
        <v>61</v>
      </c>
      <c r="P2043" s="2"/>
    </row>
    <row r="2044" spans="1:16" ht="13.5" customHeight="1" x14ac:dyDescent="0.25">
      <c r="A2044" s="155">
        <v>0.59375</v>
      </c>
      <c r="B2044" s="154" t="s">
        <v>61</v>
      </c>
      <c r="C2044" s="154" t="s">
        <v>61</v>
      </c>
      <c r="D2044" s="154" t="s">
        <v>61</v>
      </c>
      <c r="E2044" s="154" t="s">
        <v>61</v>
      </c>
      <c r="F2044" s="154" t="s">
        <v>61</v>
      </c>
      <c r="G2044" s="154" t="s">
        <v>61</v>
      </c>
      <c r="H2044" s="154" t="s">
        <v>61</v>
      </c>
      <c r="I2044" s="154" t="s">
        <v>61</v>
      </c>
      <c r="J2044" s="154" t="s">
        <v>61</v>
      </c>
      <c r="K2044" s="154" t="s">
        <v>61</v>
      </c>
      <c r="L2044" s="154" t="s">
        <v>61</v>
      </c>
      <c r="M2044" s="154" t="s">
        <v>61</v>
      </c>
      <c r="N2044" s="154" t="s">
        <v>61</v>
      </c>
      <c r="O2044" s="154" t="s">
        <v>61</v>
      </c>
      <c r="P2044" s="2"/>
    </row>
    <row r="2045" spans="1:16" ht="13.5" customHeight="1" x14ac:dyDescent="0.25">
      <c r="A2045" s="155">
        <v>0.60416666666666696</v>
      </c>
      <c r="B2045" s="154" t="s">
        <v>61</v>
      </c>
      <c r="C2045" s="154" t="s">
        <v>61</v>
      </c>
      <c r="D2045" s="154" t="s">
        <v>61</v>
      </c>
      <c r="E2045" s="154" t="s">
        <v>61</v>
      </c>
      <c r="F2045" s="154" t="s">
        <v>61</v>
      </c>
      <c r="G2045" s="154" t="s">
        <v>61</v>
      </c>
      <c r="H2045" s="154" t="s">
        <v>61</v>
      </c>
      <c r="I2045" s="154" t="s">
        <v>61</v>
      </c>
      <c r="J2045" s="154" t="s">
        <v>61</v>
      </c>
      <c r="K2045" s="154" t="s">
        <v>61</v>
      </c>
      <c r="L2045" s="154" t="s">
        <v>61</v>
      </c>
      <c r="M2045" s="154" t="s">
        <v>61</v>
      </c>
      <c r="N2045" s="154" t="s">
        <v>61</v>
      </c>
      <c r="O2045" s="154" t="s">
        <v>61</v>
      </c>
      <c r="P2045" s="2"/>
    </row>
    <row r="2046" spans="1:16" ht="13.5" customHeight="1" x14ac:dyDescent="0.25">
      <c r="A2046" s="155">
        <v>0.61458333333333304</v>
      </c>
      <c r="B2046" s="154" t="s">
        <v>61</v>
      </c>
      <c r="C2046" s="154" t="s">
        <v>61</v>
      </c>
      <c r="D2046" s="154" t="s">
        <v>61</v>
      </c>
      <c r="E2046" s="154" t="s">
        <v>61</v>
      </c>
      <c r="F2046" s="154" t="s">
        <v>61</v>
      </c>
      <c r="G2046" s="154" t="s">
        <v>61</v>
      </c>
      <c r="H2046" s="154" t="s">
        <v>61</v>
      </c>
      <c r="I2046" s="154" t="s">
        <v>61</v>
      </c>
      <c r="J2046" s="154" t="s">
        <v>61</v>
      </c>
      <c r="K2046" s="154" t="s">
        <v>61</v>
      </c>
      <c r="L2046" s="154" t="s">
        <v>61</v>
      </c>
      <c r="M2046" s="154" t="s">
        <v>61</v>
      </c>
      <c r="N2046" s="154" t="s">
        <v>61</v>
      </c>
      <c r="O2046" s="154" t="s">
        <v>61</v>
      </c>
      <c r="P2046" s="2"/>
    </row>
    <row r="2047" spans="1:16" ht="13.5" customHeight="1" x14ac:dyDescent="0.25">
      <c r="A2047" s="155">
        <v>0.625</v>
      </c>
      <c r="B2047" s="154" t="s">
        <v>61</v>
      </c>
      <c r="C2047" s="154" t="s">
        <v>61</v>
      </c>
      <c r="D2047" s="154" t="s">
        <v>61</v>
      </c>
      <c r="E2047" s="154" t="s">
        <v>61</v>
      </c>
      <c r="F2047" s="154" t="s">
        <v>61</v>
      </c>
      <c r="G2047" s="154" t="s">
        <v>61</v>
      </c>
      <c r="H2047" s="154" t="s">
        <v>61</v>
      </c>
      <c r="I2047" s="154" t="s">
        <v>61</v>
      </c>
      <c r="J2047" s="154" t="s">
        <v>61</v>
      </c>
      <c r="K2047" s="154" t="s">
        <v>61</v>
      </c>
      <c r="L2047" s="154" t="s">
        <v>61</v>
      </c>
      <c r="M2047" s="154" t="s">
        <v>61</v>
      </c>
      <c r="N2047" s="154" t="s">
        <v>61</v>
      </c>
      <c r="O2047" s="154" t="s">
        <v>61</v>
      </c>
      <c r="P2047" s="2"/>
    </row>
    <row r="2048" spans="1:16" ht="13.5" customHeight="1" x14ac:dyDescent="0.25">
      <c r="A2048" s="155">
        <v>0.63541666666666696</v>
      </c>
      <c r="B2048" s="154" t="s">
        <v>61</v>
      </c>
      <c r="C2048" s="154" t="s">
        <v>61</v>
      </c>
      <c r="D2048" s="154" t="s">
        <v>61</v>
      </c>
      <c r="E2048" s="154" t="s">
        <v>61</v>
      </c>
      <c r="F2048" s="154" t="s">
        <v>61</v>
      </c>
      <c r="G2048" s="154" t="s">
        <v>61</v>
      </c>
      <c r="H2048" s="154" t="s">
        <v>61</v>
      </c>
      <c r="I2048" s="154" t="s">
        <v>61</v>
      </c>
      <c r="J2048" s="154" t="s">
        <v>61</v>
      </c>
      <c r="K2048" s="154" t="s">
        <v>61</v>
      </c>
      <c r="L2048" s="154" t="s">
        <v>61</v>
      </c>
      <c r="M2048" s="154" t="s">
        <v>61</v>
      </c>
      <c r="N2048" s="154" t="s">
        <v>61</v>
      </c>
      <c r="O2048" s="154" t="s">
        <v>61</v>
      </c>
      <c r="P2048" s="2"/>
    </row>
    <row r="2049" spans="1:16" ht="13.5" customHeight="1" x14ac:dyDescent="0.25">
      <c r="A2049" s="155">
        <v>0.64583333333333304</v>
      </c>
      <c r="B2049" s="154" t="s">
        <v>61</v>
      </c>
      <c r="C2049" s="154" t="s">
        <v>61</v>
      </c>
      <c r="D2049" s="154" t="s">
        <v>61</v>
      </c>
      <c r="E2049" s="154" t="s">
        <v>61</v>
      </c>
      <c r="F2049" s="154" t="s">
        <v>61</v>
      </c>
      <c r="G2049" s="154" t="s">
        <v>61</v>
      </c>
      <c r="H2049" s="154" t="s">
        <v>61</v>
      </c>
      <c r="I2049" s="154" t="s">
        <v>61</v>
      </c>
      <c r="J2049" s="154" t="s">
        <v>61</v>
      </c>
      <c r="K2049" s="154" t="s">
        <v>61</v>
      </c>
      <c r="L2049" s="154" t="s">
        <v>61</v>
      </c>
      <c r="M2049" s="154" t="s">
        <v>61</v>
      </c>
      <c r="N2049" s="154" t="s">
        <v>61</v>
      </c>
      <c r="O2049" s="154" t="s">
        <v>61</v>
      </c>
      <c r="P2049" s="2"/>
    </row>
    <row r="2050" spans="1:16" ht="13.5" customHeight="1" x14ac:dyDescent="0.25">
      <c r="A2050" s="155">
        <v>0.65625</v>
      </c>
      <c r="B2050" s="154" t="s">
        <v>61</v>
      </c>
      <c r="C2050" s="154" t="s">
        <v>61</v>
      </c>
      <c r="D2050" s="154" t="s">
        <v>61</v>
      </c>
      <c r="E2050" s="154" t="s">
        <v>61</v>
      </c>
      <c r="F2050" s="154" t="s">
        <v>61</v>
      </c>
      <c r="G2050" s="154" t="s">
        <v>61</v>
      </c>
      <c r="H2050" s="154" t="s">
        <v>61</v>
      </c>
      <c r="I2050" s="154" t="s">
        <v>61</v>
      </c>
      <c r="J2050" s="154" t="s">
        <v>61</v>
      </c>
      <c r="K2050" s="154" t="s">
        <v>61</v>
      </c>
      <c r="L2050" s="154" t="s">
        <v>61</v>
      </c>
      <c r="M2050" s="154" t="s">
        <v>61</v>
      </c>
      <c r="N2050" s="154" t="s">
        <v>61</v>
      </c>
      <c r="O2050" s="154" t="s">
        <v>61</v>
      </c>
      <c r="P2050" s="2"/>
    </row>
    <row r="2051" spans="1:16" ht="13.5" customHeight="1" x14ac:dyDescent="0.25">
      <c r="A2051" s="155">
        <v>0.66666666666666696</v>
      </c>
      <c r="B2051" s="154" t="s">
        <v>61</v>
      </c>
      <c r="C2051" s="154" t="s">
        <v>61</v>
      </c>
      <c r="D2051" s="154" t="s">
        <v>61</v>
      </c>
      <c r="E2051" s="154" t="s">
        <v>61</v>
      </c>
      <c r="F2051" s="154" t="s">
        <v>61</v>
      </c>
      <c r="G2051" s="154" t="s">
        <v>61</v>
      </c>
      <c r="H2051" s="154" t="s">
        <v>61</v>
      </c>
      <c r="I2051" s="154" t="s">
        <v>61</v>
      </c>
      <c r="J2051" s="154" t="s">
        <v>61</v>
      </c>
      <c r="K2051" s="154" t="s">
        <v>61</v>
      </c>
      <c r="L2051" s="154" t="s">
        <v>61</v>
      </c>
      <c r="M2051" s="154" t="s">
        <v>61</v>
      </c>
      <c r="N2051" s="154" t="s">
        <v>61</v>
      </c>
      <c r="O2051" s="154" t="s">
        <v>61</v>
      </c>
      <c r="P2051" s="2"/>
    </row>
    <row r="2052" spans="1:16" ht="13.5" customHeight="1" x14ac:dyDescent="0.25">
      <c r="A2052" s="155">
        <v>0.67708333333333304</v>
      </c>
      <c r="B2052" s="154" t="s">
        <v>61</v>
      </c>
      <c r="C2052" s="154" t="s">
        <v>61</v>
      </c>
      <c r="D2052" s="154" t="s">
        <v>61</v>
      </c>
      <c r="E2052" s="154" t="s">
        <v>61</v>
      </c>
      <c r="F2052" s="154" t="s">
        <v>61</v>
      </c>
      <c r="G2052" s="154" t="s">
        <v>61</v>
      </c>
      <c r="H2052" s="154" t="s">
        <v>61</v>
      </c>
      <c r="I2052" s="154" t="s">
        <v>61</v>
      </c>
      <c r="J2052" s="154" t="s">
        <v>61</v>
      </c>
      <c r="K2052" s="154" t="s">
        <v>61</v>
      </c>
      <c r="L2052" s="154" t="s">
        <v>61</v>
      </c>
      <c r="M2052" s="154" t="s">
        <v>61</v>
      </c>
      <c r="N2052" s="154" t="s">
        <v>61</v>
      </c>
      <c r="O2052" s="154" t="s">
        <v>61</v>
      </c>
      <c r="P2052" s="2"/>
    </row>
    <row r="2053" spans="1:16" ht="13.5" customHeight="1" x14ac:dyDescent="0.25">
      <c r="A2053" s="155">
        <v>0.6875</v>
      </c>
      <c r="B2053" s="154" t="s">
        <v>61</v>
      </c>
      <c r="C2053" s="154" t="s">
        <v>61</v>
      </c>
      <c r="D2053" s="154" t="s">
        <v>61</v>
      </c>
      <c r="E2053" s="154" t="s">
        <v>61</v>
      </c>
      <c r="F2053" s="154" t="s">
        <v>61</v>
      </c>
      <c r="G2053" s="154" t="s">
        <v>61</v>
      </c>
      <c r="H2053" s="154" t="s">
        <v>61</v>
      </c>
      <c r="I2053" s="154" t="s">
        <v>61</v>
      </c>
      <c r="J2053" s="154" t="s">
        <v>61</v>
      </c>
      <c r="K2053" s="154" t="s">
        <v>61</v>
      </c>
      <c r="L2053" s="154" t="s">
        <v>61</v>
      </c>
      <c r="M2053" s="154" t="s">
        <v>61</v>
      </c>
      <c r="N2053" s="154" t="s">
        <v>61</v>
      </c>
      <c r="O2053" s="154" t="s">
        <v>61</v>
      </c>
      <c r="P2053" s="2"/>
    </row>
    <row r="2054" spans="1:16" ht="13.5" customHeight="1" x14ac:dyDescent="0.25">
      <c r="A2054" s="155">
        <v>0.69791666666666696</v>
      </c>
      <c r="B2054" s="154" t="s">
        <v>61</v>
      </c>
      <c r="C2054" s="154" t="s">
        <v>61</v>
      </c>
      <c r="D2054" s="154" t="s">
        <v>61</v>
      </c>
      <c r="E2054" s="154" t="s">
        <v>61</v>
      </c>
      <c r="F2054" s="154" t="s">
        <v>61</v>
      </c>
      <c r="G2054" s="154" t="s">
        <v>61</v>
      </c>
      <c r="H2054" s="154" t="s">
        <v>61</v>
      </c>
      <c r="I2054" s="154" t="s">
        <v>61</v>
      </c>
      <c r="J2054" s="154" t="s">
        <v>61</v>
      </c>
      <c r="K2054" s="154" t="s">
        <v>61</v>
      </c>
      <c r="L2054" s="154" t="s">
        <v>61</v>
      </c>
      <c r="M2054" s="154" t="s">
        <v>61</v>
      </c>
      <c r="N2054" s="154" t="s">
        <v>61</v>
      </c>
      <c r="O2054" s="154" t="s">
        <v>61</v>
      </c>
      <c r="P2054" s="2"/>
    </row>
    <row r="2055" spans="1:16" ht="13.5" customHeight="1" x14ac:dyDescent="0.25">
      <c r="A2055" s="155">
        <v>0.70833333333333304</v>
      </c>
      <c r="B2055" s="154" t="s">
        <v>61</v>
      </c>
      <c r="C2055" s="154" t="s">
        <v>61</v>
      </c>
      <c r="D2055" s="154" t="s">
        <v>61</v>
      </c>
      <c r="E2055" s="154" t="s">
        <v>61</v>
      </c>
      <c r="F2055" s="154" t="s">
        <v>61</v>
      </c>
      <c r="G2055" s="154" t="s">
        <v>61</v>
      </c>
      <c r="H2055" s="154" t="s">
        <v>61</v>
      </c>
      <c r="I2055" s="154" t="s">
        <v>61</v>
      </c>
      <c r="J2055" s="154" t="s">
        <v>61</v>
      </c>
      <c r="K2055" s="154" t="s">
        <v>61</v>
      </c>
      <c r="L2055" s="154" t="s">
        <v>61</v>
      </c>
      <c r="M2055" s="154" t="s">
        <v>61</v>
      </c>
      <c r="N2055" s="154" t="s">
        <v>61</v>
      </c>
      <c r="O2055" s="154" t="s">
        <v>61</v>
      </c>
      <c r="P2055" s="2"/>
    </row>
    <row r="2056" spans="1:16" ht="13.5" customHeight="1" x14ac:dyDescent="0.25">
      <c r="A2056" s="155">
        <v>0.71875</v>
      </c>
      <c r="B2056" s="154" t="s">
        <v>61</v>
      </c>
      <c r="C2056" s="154" t="s">
        <v>61</v>
      </c>
      <c r="D2056" s="154" t="s">
        <v>61</v>
      </c>
      <c r="E2056" s="154" t="s">
        <v>61</v>
      </c>
      <c r="F2056" s="154" t="s">
        <v>61</v>
      </c>
      <c r="G2056" s="154" t="s">
        <v>61</v>
      </c>
      <c r="H2056" s="154" t="s">
        <v>61</v>
      </c>
      <c r="I2056" s="154" t="s">
        <v>61</v>
      </c>
      <c r="J2056" s="154" t="s">
        <v>61</v>
      </c>
      <c r="K2056" s="154" t="s">
        <v>61</v>
      </c>
      <c r="L2056" s="154" t="s">
        <v>61</v>
      </c>
      <c r="M2056" s="154" t="s">
        <v>61</v>
      </c>
      <c r="N2056" s="154" t="s">
        <v>61</v>
      </c>
      <c r="O2056" s="154" t="s">
        <v>61</v>
      </c>
      <c r="P2056" s="2"/>
    </row>
    <row r="2057" spans="1:16" ht="13.5" customHeight="1" x14ac:dyDescent="0.25">
      <c r="A2057" s="155">
        <v>0.72916666666666696</v>
      </c>
      <c r="B2057" s="154" t="s">
        <v>61</v>
      </c>
      <c r="C2057" s="154" t="s">
        <v>61</v>
      </c>
      <c r="D2057" s="154" t="s">
        <v>61</v>
      </c>
      <c r="E2057" s="154" t="s">
        <v>61</v>
      </c>
      <c r="F2057" s="154" t="s">
        <v>61</v>
      </c>
      <c r="G2057" s="154" t="s">
        <v>61</v>
      </c>
      <c r="H2057" s="154" t="s">
        <v>61</v>
      </c>
      <c r="I2057" s="154" t="s">
        <v>61</v>
      </c>
      <c r="J2057" s="154" t="s">
        <v>61</v>
      </c>
      <c r="K2057" s="154" t="s">
        <v>61</v>
      </c>
      <c r="L2057" s="154" t="s">
        <v>61</v>
      </c>
      <c r="M2057" s="154" t="s">
        <v>61</v>
      </c>
      <c r="N2057" s="154" t="s">
        <v>61</v>
      </c>
      <c r="O2057" s="154" t="s">
        <v>61</v>
      </c>
      <c r="P2057" s="2"/>
    </row>
    <row r="2058" spans="1:16" ht="13.5" customHeight="1" x14ac:dyDescent="0.25">
      <c r="A2058" s="155">
        <v>0.73958333333333304</v>
      </c>
      <c r="B2058" s="154" t="s">
        <v>61</v>
      </c>
      <c r="C2058" s="154" t="s">
        <v>61</v>
      </c>
      <c r="D2058" s="154" t="s">
        <v>61</v>
      </c>
      <c r="E2058" s="154" t="s">
        <v>61</v>
      </c>
      <c r="F2058" s="154" t="s">
        <v>61</v>
      </c>
      <c r="G2058" s="154" t="s">
        <v>61</v>
      </c>
      <c r="H2058" s="154" t="s">
        <v>61</v>
      </c>
      <c r="I2058" s="154" t="s">
        <v>61</v>
      </c>
      <c r="J2058" s="154" t="s">
        <v>61</v>
      </c>
      <c r="K2058" s="154" t="s">
        <v>61</v>
      </c>
      <c r="L2058" s="154" t="s">
        <v>61</v>
      </c>
      <c r="M2058" s="154" t="s">
        <v>61</v>
      </c>
      <c r="N2058" s="154" t="s">
        <v>61</v>
      </c>
      <c r="O2058" s="154" t="s">
        <v>61</v>
      </c>
      <c r="P2058" s="2"/>
    </row>
    <row r="2059" spans="1:16" ht="13.5" customHeight="1" x14ac:dyDescent="0.25">
      <c r="A2059" s="155">
        <v>0.75</v>
      </c>
      <c r="B2059" s="154" t="s">
        <v>61</v>
      </c>
      <c r="C2059" s="154" t="s">
        <v>61</v>
      </c>
      <c r="D2059" s="154" t="s">
        <v>61</v>
      </c>
      <c r="E2059" s="154" t="s">
        <v>61</v>
      </c>
      <c r="F2059" s="154" t="s">
        <v>61</v>
      </c>
      <c r="G2059" s="154" t="s">
        <v>61</v>
      </c>
      <c r="H2059" s="154" t="s">
        <v>61</v>
      </c>
      <c r="I2059" s="154" t="s">
        <v>61</v>
      </c>
      <c r="J2059" s="154" t="s">
        <v>61</v>
      </c>
      <c r="K2059" s="154" t="s">
        <v>61</v>
      </c>
      <c r="L2059" s="154" t="s">
        <v>61</v>
      </c>
      <c r="M2059" s="154" t="s">
        <v>61</v>
      </c>
      <c r="N2059" s="154" t="s">
        <v>61</v>
      </c>
      <c r="O2059" s="154" t="s">
        <v>61</v>
      </c>
      <c r="P2059" s="2"/>
    </row>
    <row r="2060" spans="1:16" ht="13.5" customHeight="1" x14ac:dyDescent="0.25">
      <c r="A2060" s="155">
        <v>0.76041666666666696</v>
      </c>
      <c r="B2060" s="154" t="s">
        <v>61</v>
      </c>
      <c r="C2060" s="154" t="s">
        <v>61</v>
      </c>
      <c r="D2060" s="154" t="s">
        <v>61</v>
      </c>
      <c r="E2060" s="154" t="s">
        <v>61</v>
      </c>
      <c r="F2060" s="154" t="s">
        <v>61</v>
      </c>
      <c r="G2060" s="154" t="s">
        <v>61</v>
      </c>
      <c r="H2060" s="154" t="s">
        <v>61</v>
      </c>
      <c r="I2060" s="154" t="s">
        <v>61</v>
      </c>
      <c r="J2060" s="154" t="s">
        <v>61</v>
      </c>
      <c r="K2060" s="154" t="s">
        <v>61</v>
      </c>
      <c r="L2060" s="154" t="s">
        <v>61</v>
      </c>
      <c r="M2060" s="154" t="s">
        <v>61</v>
      </c>
      <c r="N2060" s="154" t="s">
        <v>61</v>
      </c>
      <c r="O2060" s="154" t="s">
        <v>61</v>
      </c>
      <c r="P2060" s="2"/>
    </row>
    <row r="2061" spans="1:16" ht="13.5" customHeight="1" x14ac:dyDescent="0.25">
      <c r="A2061" s="155">
        <v>0.77083333333333304</v>
      </c>
      <c r="B2061" s="154" t="s">
        <v>61</v>
      </c>
      <c r="C2061" s="154" t="s">
        <v>61</v>
      </c>
      <c r="D2061" s="154" t="s">
        <v>61</v>
      </c>
      <c r="E2061" s="154" t="s">
        <v>61</v>
      </c>
      <c r="F2061" s="154" t="s">
        <v>61</v>
      </c>
      <c r="G2061" s="154" t="s">
        <v>61</v>
      </c>
      <c r="H2061" s="154" t="s">
        <v>61</v>
      </c>
      <c r="I2061" s="154" t="s">
        <v>61</v>
      </c>
      <c r="J2061" s="154" t="s">
        <v>61</v>
      </c>
      <c r="K2061" s="154" t="s">
        <v>61</v>
      </c>
      <c r="L2061" s="154" t="s">
        <v>61</v>
      </c>
      <c r="M2061" s="154" t="s">
        <v>61</v>
      </c>
      <c r="N2061" s="154" t="s">
        <v>61</v>
      </c>
      <c r="O2061" s="154" t="s">
        <v>61</v>
      </c>
      <c r="P2061" s="2"/>
    </row>
    <row r="2062" spans="1:16" ht="13.5" customHeight="1" x14ac:dyDescent="0.25">
      <c r="A2062" s="155">
        <v>0.78125</v>
      </c>
      <c r="B2062" s="154" t="s">
        <v>61</v>
      </c>
      <c r="C2062" s="154" t="s">
        <v>61</v>
      </c>
      <c r="D2062" s="154" t="s">
        <v>61</v>
      </c>
      <c r="E2062" s="154" t="s">
        <v>61</v>
      </c>
      <c r="F2062" s="154" t="s">
        <v>61</v>
      </c>
      <c r="G2062" s="154" t="s">
        <v>61</v>
      </c>
      <c r="H2062" s="154" t="s">
        <v>61</v>
      </c>
      <c r="I2062" s="154" t="s">
        <v>61</v>
      </c>
      <c r="J2062" s="154" t="s">
        <v>61</v>
      </c>
      <c r="K2062" s="154" t="s">
        <v>61</v>
      </c>
      <c r="L2062" s="154" t="s">
        <v>61</v>
      </c>
      <c r="M2062" s="154" t="s">
        <v>61</v>
      </c>
      <c r="N2062" s="154" t="s">
        <v>61</v>
      </c>
      <c r="O2062" s="154" t="s">
        <v>61</v>
      </c>
      <c r="P2062" s="2"/>
    </row>
    <row r="2063" spans="1:16" ht="13.5" customHeight="1" x14ac:dyDescent="0.25">
      <c r="A2063" s="155">
        <v>0.79166666666666696</v>
      </c>
      <c r="B2063" s="154" t="s">
        <v>61</v>
      </c>
      <c r="C2063" s="154" t="s">
        <v>61</v>
      </c>
      <c r="D2063" s="154" t="s">
        <v>61</v>
      </c>
      <c r="E2063" s="154" t="s">
        <v>61</v>
      </c>
      <c r="F2063" s="154" t="s">
        <v>61</v>
      </c>
      <c r="G2063" s="154" t="s">
        <v>61</v>
      </c>
      <c r="H2063" s="154" t="s">
        <v>61</v>
      </c>
      <c r="I2063" s="154" t="s">
        <v>61</v>
      </c>
      <c r="J2063" s="154" t="s">
        <v>61</v>
      </c>
      <c r="K2063" s="154" t="s">
        <v>61</v>
      </c>
      <c r="L2063" s="154" t="s">
        <v>61</v>
      </c>
      <c r="M2063" s="154" t="s">
        <v>61</v>
      </c>
      <c r="N2063" s="154" t="s">
        <v>61</v>
      </c>
      <c r="O2063" s="154" t="s">
        <v>61</v>
      </c>
      <c r="P2063" s="2"/>
    </row>
    <row r="2064" spans="1:16" ht="13.5" customHeight="1" x14ac:dyDescent="0.25">
      <c r="A2064" s="155">
        <v>0.80208333333333304</v>
      </c>
      <c r="B2064" s="154" t="s">
        <v>61</v>
      </c>
      <c r="C2064" s="154" t="s">
        <v>61</v>
      </c>
      <c r="D2064" s="154" t="s">
        <v>61</v>
      </c>
      <c r="E2064" s="154" t="s">
        <v>61</v>
      </c>
      <c r="F2064" s="154" t="s">
        <v>61</v>
      </c>
      <c r="G2064" s="154" t="s">
        <v>61</v>
      </c>
      <c r="H2064" s="154" t="s">
        <v>61</v>
      </c>
      <c r="I2064" s="154" t="s">
        <v>61</v>
      </c>
      <c r="J2064" s="154" t="s">
        <v>61</v>
      </c>
      <c r="K2064" s="154" t="s">
        <v>61</v>
      </c>
      <c r="L2064" s="154" t="s">
        <v>61</v>
      </c>
      <c r="M2064" s="154" t="s">
        <v>61</v>
      </c>
      <c r="N2064" s="154" t="s">
        <v>61</v>
      </c>
      <c r="O2064" s="154" t="s">
        <v>61</v>
      </c>
      <c r="P2064" s="2"/>
    </row>
    <row r="2065" spans="1:16" ht="13.5" customHeight="1" x14ac:dyDescent="0.25">
      <c r="A2065" s="155">
        <v>0.8125</v>
      </c>
      <c r="B2065" s="154" t="s">
        <v>61</v>
      </c>
      <c r="C2065" s="154" t="s">
        <v>61</v>
      </c>
      <c r="D2065" s="154" t="s">
        <v>61</v>
      </c>
      <c r="E2065" s="154" t="s">
        <v>61</v>
      </c>
      <c r="F2065" s="154" t="s">
        <v>61</v>
      </c>
      <c r="G2065" s="154" t="s">
        <v>61</v>
      </c>
      <c r="H2065" s="154" t="s">
        <v>61</v>
      </c>
      <c r="I2065" s="154" t="s">
        <v>61</v>
      </c>
      <c r="J2065" s="154" t="s">
        <v>61</v>
      </c>
      <c r="K2065" s="154" t="s">
        <v>61</v>
      </c>
      <c r="L2065" s="154" t="s">
        <v>61</v>
      </c>
      <c r="M2065" s="154" t="s">
        <v>61</v>
      </c>
      <c r="N2065" s="154" t="s">
        <v>61</v>
      </c>
      <c r="O2065" s="154" t="s">
        <v>61</v>
      </c>
      <c r="P2065" s="2"/>
    </row>
    <row r="2066" spans="1:16" ht="13.5" customHeight="1" x14ac:dyDescent="0.25">
      <c r="A2066" s="155">
        <v>0.82291666666666696</v>
      </c>
      <c r="B2066" s="154" t="s">
        <v>61</v>
      </c>
      <c r="C2066" s="154" t="s">
        <v>61</v>
      </c>
      <c r="D2066" s="154" t="s">
        <v>61</v>
      </c>
      <c r="E2066" s="154" t="s">
        <v>61</v>
      </c>
      <c r="F2066" s="154" t="s">
        <v>61</v>
      </c>
      <c r="G2066" s="154" t="s">
        <v>61</v>
      </c>
      <c r="H2066" s="154" t="s">
        <v>61</v>
      </c>
      <c r="I2066" s="154" t="s">
        <v>61</v>
      </c>
      <c r="J2066" s="154" t="s">
        <v>61</v>
      </c>
      <c r="K2066" s="154" t="s">
        <v>61</v>
      </c>
      <c r="L2066" s="154" t="s">
        <v>61</v>
      </c>
      <c r="M2066" s="154" t="s">
        <v>61</v>
      </c>
      <c r="N2066" s="154" t="s">
        <v>61</v>
      </c>
      <c r="O2066" s="154" t="s">
        <v>61</v>
      </c>
      <c r="P2066" s="2"/>
    </row>
    <row r="2067" spans="1:16" ht="13.5" customHeight="1" x14ac:dyDescent="0.25">
      <c r="A2067" s="155">
        <v>0.83333333333333304</v>
      </c>
      <c r="B2067" s="154" t="s">
        <v>61</v>
      </c>
      <c r="C2067" s="154" t="s">
        <v>61</v>
      </c>
      <c r="D2067" s="154" t="s">
        <v>61</v>
      </c>
      <c r="E2067" s="154" t="s">
        <v>61</v>
      </c>
      <c r="F2067" s="154" t="s">
        <v>61</v>
      </c>
      <c r="G2067" s="154" t="s">
        <v>61</v>
      </c>
      <c r="H2067" s="154" t="s">
        <v>61</v>
      </c>
      <c r="I2067" s="154" t="s">
        <v>61</v>
      </c>
      <c r="J2067" s="154" t="s">
        <v>61</v>
      </c>
      <c r="K2067" s="154" t="s">
        <v>61</v>
      </c>
      <c r="L2067" s="154" t="s">
        <v>61</v>
      </c>
      <c r="M2067" s="154" t="s">
        <v>61</v>
      </c>
      <c r="N2067" s="154" t="s">
        <v>61</v>
      </c>
      <c r="O2067" s="154" t="s">
        <v>61</v>
      </c>
      <c r="P2067" s="2"/>
    </row>
    <row r="2068" spans="1:16" ht="13.5" customHeight="1" x14ac:dyDescent="0.25">
      <c r="A2068" s="155">
        <v>0.84375</v>
      </c>
      <c r="B2068" s="154" t="s">
        <v>61</v>
      </c>
      <c r="C2068" s="154" t="s">
        <v>61</v>
      </c>
      <c r="D2068" s="154" t="s">
        <v>61</v>
      </c>
      <c r="E2068" s="154" t="s">
        <v>61</v>
      </c>
      <c r="F2068" s="154" t="s">
        <v>61</v>
      </c>
      <c r="G2068" s="154" t="s">
        <v>61</v>
      </c>
      <c r="H2068" s="154" t="s">
        <v>61</v>
      </c>
      <c r="I2068" s="154" t="s">
        <v>61</v>
      </c>
      <c r="J2068" s="154" t="s">
        <v>61</v>
      </c>
      <c r="K2068" s="154" t="s">
        <v>61</v>
      </c>
      <c r="L2068" s="154" t="s">
        <v>61</v>
      </c>
      <c r="M2068" s="154" t="s">
        <v>61</v>
      </c>
      <c r="N2068" s="154" t="s">
        <v>61</v>
      </c>
      <c r="O2068" s="154" t="s">
        <v>61</v>
      </c>
      <c r="P2068" s="2"/>
    </row>
    <row r="2069" spans="1:16" ht="13.5" customHeight="1" x14ac:dyDescent="0.25">
      <c r="A2069" s="155">
        <v>0.85416666666666696</v>
      </c>
      <c r="B2069" s="154" t="s">
        <v>61</v>
      </c>
      <c r="C2069" s="154" t="s">
        <v>61</v>
      </c>
      <c r="D2069" s="154" t="s">
        <v>61</v>
      </c>
      <c r="E2069" s="154" t="s">
        <v>61</v>
      </c>
      <c r="F2069" s="154" t="s">
        <v>61</v>
      </c>
      <c r="G2069" s="154" t="s">
        <v>61</v>
      </c>
      <c r="H2069" s="154" t="s">
        <v>61</v>
      </c>
      <c r="I2069" s="154" t="s">
        <v>61</v>
      </c>
      <c r="J2069" s="154" t="s">
        <v>61</v>
      </c>
      <c r="K2069" s="154" t="s">
        <v>61</v>
      </c>
      <c r="L2069" s="154" t="s">
        <v>61</v>
      </c>
      <c r="M2069" s="154" t="s">
        <v>61</v>
      </c>
      <c r="N2069" s="154" t="s">
        <v>61</v>
      </c>
      <c r="O2069" s="154" t="s">
        <v>61</v>
      </c>
      <c r="P2069" s="2"/>
    </row>
    <row r="2070" spans="1:16" ht="13.5" customHeight="1" x14ac:dyDescent="0.25">
      <c r="A2070" s="155">
        <v>0.86458333333333304</v>
      </c>
      <c r="B2070" s="154" t="s">
        <v>61</v>
      </c>
      <c r="C2070" s="154" t="s">
        <v>61</v>
      </c>
      <c r="D2070" s="154" t="s">
        <v>61</v>
      </c>
      <c r="E2070" s="154" t="s">
        <v>61</v>
      </c>
      <c r="F2070" s="154" t="s">
        <v>61</v>
      </c>
      <c r="G2070" s="154" t="s">
        <v>61</v>
      </c>
      <c r="H2070" s="154" t="s">
        <v>61</v>
      </c>
      <c r="I2070" s="154" t="s">
        <v>61</v>
      </c>
      <c r="J2070" s="154" t="s">
        <v>61</v>
      </c>
      <c r="K2070" s="154" t="s">
        <v>61</v>
      </c>
      <c r="L2070" s="154" t="s">
        <v>61</v>
      </c>
      <c r="M2070" s="154" t="s">
        <v>61</v>
      </c>
      <c r="N2070" s="154" t="s">
        <v>61</v>
      </c>
      <c r="O2070" s="154" t="s">
        <v>61</v>
      </c>
      <c r="P2070" s="2"/>
    </row>
    <row r="2071" spans="1:16" ht="13.5" customHeight="1" x14ac:dyDescent="0.25">
      <c r="A2071" s="155">
        <v>0.875</v>
      </c>
      <c r="B2071" s="154" t="s">
        <v>61</v>
      </c>
      <c r="C2071" s="154" t="s">
        <v>61</v>
      </c>
      <c r="D2071" s="154" t="s">
        <v>61</v>
      </c>
      <c r="E2071" s="154" t="s">
        <v>61</v>
      </c>
      <c r="F2071" s="154" t="s">
        <v>61</v>
      </c>
      <c r="G2071" s="154" t="s">
        <v>61</v>
      </c>
      <c r="H2071" s="154" t="s">
        <v>61</v>
      </c>
      <c r="I2071" s="154" t="s">
        <v>61</v>
      </c>
      <c r="J2071" s="154" t="s">
        <v>61</v>
      </c>
      <c r="K2071" s="154" t="s">
        <v>61</v>
      </c>
      <c r="L2071" s="154" t="s">
        <v>61</v>
      </c>
      <c r="M2071" s="154" t="s">
        <v>61</v>
      </c>
      <c r="N2071" s="154" t="s">
        <v>61</v>
      </c>
      <c r="O2071" s="154" t="s">
        <v>61</v>
      </c>
      <c r="P2071" s="2"/>
    </row>
    <row r="2072" spans="1:16" ht="13.5" customHeight="1" x14ac:dyDescent="0.25">
      <c r="A2072" s="155">
        <v>0.88541666666666696</v>
      </c>
      <c r="B2072" s="154" t="s">
        <v>61</v>
      </c>
      <c r="C2072" s="154" t="s">
        <v>61</v>
      </c>
      <c r="D2072" s="154" t="s">
        <v>61</v>
      </c>
      <c r="E2072" s="154" t="s">
        <v>61</v>
      </c>
      <c r="F2072" s="154" t="s">
        <v>61</v>
      </c>
      <c r="G2072" s="154" t="s">
        <v>61</v>
      </c>
      <c r="H2072" s="154" t="s">
        <v>61</v>
      </c>
      <c r="I2072" s="154" t="s">
        <v>61</v>
      </c>
      <c r="J2072" s="154" t="s">
        <v>61</v>
      </c>
      <c r="K2072" s="154" t="s">
        <v>61</v>
      </c>
      <c r="L2072" s="154" t="s">
        <v>61</v>
      </c>
      <c r="M2072" s="154" t="s">
        <v>61</v>
      </c>
      <c r="N2072" s="154" t="s">
        <v>61</v>
      </c>
      <c r="O2072" s="154" t="s">
        <v>61</v>
      </c>
      <c r="P2072" s="2"/>
    </row>
    <row r="2073" spans="1:16" ht="13.5" customHeight="1" x14ac:dyDescent="0.25">
      <c r="A2073" s="155">
        <v>0.89583333333333304</v>
      </c>
      <c r="B2073" s="154" t="s">
        <v>61</v>
      </c>
      <c r="C2073" s="154" t="s">
        <v>61</v>
      </c>
      <c r="D2073" s="154" t="s">
        <v>61</v>
      </c>
      <c r="E2073" s="154" t="s">
        <v>61</v>
      </c>
      <c r="F2073" s="154" t="s">
        <v>61</v>
      </c>
      <c r="G2073" s="154" t="s">
        <v>61</v>
      </c>
      <c r="H2073" s="154" t="s">
        <v>61</v>
      </c>
      <c r="I2073" s="154" t="s">
        <v>61</v>
      </c>
      <c r="J2073" s="154" t="s">
        <v>61</v>
      </c>
      <c r="K2073" s="154" t="s">
        <v>61</v>
      </c>
      <c r="L2073" s="154" t="s">
        <v>61</v>
      </c>
      <c r="M2073" s="154" t="s">
        <v>61</v>
      </c>
      <c r="N2073" s="154" t="s">
        <v>61</v>
      </c>
      <c r="O2073" s="154" t="s">
        <v>61</v>
      </c>
      <c r="P2073" s="2"/>
    </row>
    <row r="2074" spans="1:16" ht="13.5" customHeight="1" x14ac:dyDescent="0.25">
      <c r="A2074" s="155">
        <v>0.90625</v>
      </c>
      <c r="B2074" s="154" t="s">
        <v>61</v>
      </c>
      <c r="C2074" s="154" t="s">
        <v>61</v>
      </c>
      <c r="D2074" s="154" t="s">
        <v>61</v>
      </c>
      <c r="E2074" s="154" t="s">
        <v>61</v>
      </c>
      <c r="F2074" s="154" t="s">
        <v>61</v>
      </c>
      <c r="G2074" s="154" t="s">
        <v>61</v>
      </c>
      <c r="H2074" s="154" t="s">
        <v>61</v>
      </c>
      <c r="I2074" s="154" t="s">
        <v>61</v>
      </c>
      <c r="J2074" s="154" t="s">
        <v>61</v>
      </c>
      <c r="K2074" s="154" t="s">
        <v>61</v>
      </c>
      <c r="L2074" s="154" t="s">
        <v>61</v>
      </c>
      <c r="M2074" s="154" t="s">
        <v>61</v>
      </c>
      <c r="N2074" s="154" t="s">
        <v>61</v>
      </c>
      <c r="O2074" s="154" t="s">
        <v>61</v>
      </c>
      <c r="P2074" s="2"/>
    </row>
    <row r="2075" spans="1:16" ht="13.5" customHeight="1" x14ac:dyDescent="0.25">
      <c r="A2075" s="155">
        <v>0.91666666666666696</v>
      </c>
      <c r="B2075" s="154" t="s">
        <v>61</v>
      </c>
      <c r="C2075" s="154" t="s">
        <v>61</v>
      </c>
      <c r="D2075" s="154" t="s">
        <v>61</v>
      </c>
      <c r="E2075" s="154" t="s">
        <v>61</v>
      </c>
      <c r="F2075" s="154" t="s">
        <v>61</v>
      </c>
      <c r="G2075" s="154" t="s">
        <v>61</v>
      </c>
      <c r="H2075" s="154" t="s">
        <v>61</v>
      </c>
      <c r="I2075" s="154" t="s">
        <v>61</v>
      </c>
      <c r="J2075" s="154" t="s">
        <v>61</v>
      </c>
      <c r="K2075" s="154" t="s">
        <v>61</v>
      </c>
      <c r="L2075" s="154" t="s">
        <v>61</v>
      </c>
      <c r="M2075" s="154" t="s">
        <v>61</v>
      </c>
      <c r="N2075" s="154" t="s">
        <v>61</v>
      </c>
      <c r="O2075" s="154" t="s">
        <v>61</v>
      </c>
      <c r="P2075" s="2"/>
    </row>
    <row r="2076" spans="1:16" ht="13.5" customHeight="1" x14ac:dyDescent="0.25">
      <c r="A2076" s="155">
        <v>0.92708333333333304</v>
      </c>
      <c r="B2076" s="154" t="s">
        <v>61</v>
      </c>
      <c r="C2076" s="154" t="s">
        <v>61</v>
      </c>
      <c r="D2076" s="154" t="s">
        <v>61</v>
      </c>
      <c r="E2076" s="154" t="s">
        <v>61</v>
      </c>
      <c r="F2076" s="154" t="s">
        <v>61</v>
      </c>
      <c r="G2076" s="154" t="s">
        <v>61</v>
      </c>
      <c r="H2076" s="154" t="s">
        <v>61</v>
      </c>
      <c r="I2076" s="154" t="s">
        <v>61</v>
      </c>
      <c r="J2076" s="154" t="s">
        <v>61</v>
      </c>
      <c r="K2076" s="154" t="s">
        <v>61</v>
      </c>
      <c r="L2076" s="154" t="s">
        <v>61</v>
      </c>
      <c r="M2076" s="154" t="s">
        <v>61</v>
      </c>
      <c r="N2076" s="154" t="s">
        <v>61</v>
      </c>
      <c r="O2076" s="154" t="s">
        <v>61</v>
      </c>
      <c r="P2076" s="2"/>
    </row>
    <row r="2077" spans="1:16" ht="13.5" customHeight="1" x14ac:dyDescent="0.25">
      <c r="A2077" s="155">
        <v>0.9375</v>
      </c>
      <c r="B2077" s="154" t="s">
        <v>61</v>
      </c>
      <c r="C2077" s="154" t="s">
        <v>61</v>
      </c>
      <c r="D2077" s="154" t="s">
        <v>61</v>
      </c>
      <c r="E2077" s="154" t="s">
        <v>61</v>
      </c>
      <c r="F2077" s="154" t="s">
        <v>61</v>
      </c>
      <c r="G2077" s="154" t="s">
        <v>61</v>
      </c>
      <c r="H2077" s="154" t="s">
        <v>61</v>
      </c>
      <c r="I2077" s="154" t="s">
        <v>61</v>
      </c>
      <c r="J2077" s="154" t="s">
        <v>61</v>
      </c>
      <c r="K2077" s="154" t="s">
        <v>61</v>
      </c>
      <c r="L2077" s="154" t="s">
        <v>61</v>
      </c>
      <c r="M2077" s="154" t="s">
        <v>61</v>
      </c>
      <c r="N2077" s="154" t="s">
        <v>61</v>
      </c>
      <c r="O2077" s="154" t="s">
        <v>61</v>
      </c>
      <c r="P2077" s="2"/>
    </row>
    <row r="2078" spans="1:16" ht="13.5" customHeight="1" x14ac:dyDescent="0.25">
      <c r="A2078" s="155">
        <v>0.94791666666666696</v>
      </c>
      <c r="B2078" s="154" t="s">
        <v>61</v>
      </c>
      <c r="C2078" s="154" t="s">
        <v>61</v>
      </c>
      <c r="D2078" s="154" t="s">
        <v>61</v>
      </c>
      <c r="E2078" s="154" t="s">
        <v>61</v>
      </c>
      <c r="F2078" s="154" t="s">
        <v>61</v>
      </c>
      <c r="G2078" s="154" t="s">
        <v>61</v>
      </c>
      <c r="H2078" s="154" t="s">
        <v>61</v>
      </c>
      <c r="I2078" s="154" t="s">
        <v>61</v>
      </c>
      <c r="J2078" s="154" t="s">
        <v>61</v>
      </c>
      <c r="K2078" s="154" t="s">
        <v>61</v>
      </c>
      <c r="L2078" s="154" t="s">
        <v>61</v>
      </c>
      <c r="M2078" s="154" t="s">
        <v>61</v>
      </c>
      <c r="N2078" s="154" t="s">
        <v>61</v>
      </c>
      <c r="O2078" s="154" t="s">
        <v>61</v>
      </c>
      <c r="P2078" s="2"/>
    </row>
    <row r="2079" spans="1:16" ht="13.5" customHeight="1" x14ac:dyDescent="0.25">
      <c r="A2079" s="155">
        <v>0.95833333333333304</v>
      </c>
      <c r="B2079" s="154" t="s">
        <v>61</v>
      </c>
      <c r="C2079" s="154" t="s">
        <v>61</v>
      </c>
      <c r="D2079" s="154" t="s">
        <v>61</v>
      </c>
      <c r="E2079" s="154" t="s">
        <v>61</v>
      </c>
      <c r="F2079" s="154" t="s">
        <v>61</v>
      </c>
      <c r="G2079" s="154" t="s">
        <v>61</v>
      </c>
      <c r="H2079" s="154" t="s">
        <v>61</v>
      </c>
      <c r="I2079" s="154" t="s">
        <v>61</v>
      </c>
      <c r="J2079" s="154" t="s">
        <v>61</v>
      </c>
      <c r="K2079" s="154" t="s">
        <v>61</v>
      </c>
      <c r="L2079" s="154" t="s">
        <v>61</v>
      </c>
      <c r="M2079" s="154" t="s">
        <v>61</v>
      </c>
      <c r="N2079" s="154" t="s">
        <v>61</v>
      </c>
      <c r="O2079" s="154" t="s">
        <v>61</v>
      </c>
      <c r="P2079" s="2"/>
    </row>
    <row r="2080" spans="1:16" ht="13.5" customHeight="1" x14ac:dyDescent="0.25">
      <c r="A2080" s="155">
        <v>0.96875</v>
      </c>
      <c r="B2080" s="154" t="s">
        <v>61</v>
      </c>
      <c r="C2080" s="154" t="s">
        <v>61</v>
      </c>
      <c r="D2080" s="154" t="s">
        <v>61</v>
      </c>
      <c r="E2080" s="154" t="s">
        <v>61</v>
      </c>
      <c r="F2080" s="154" t="s">
        <v>61</v>
      </c>
      <c r="G2080" s="154" t="s">
        <v>61</v>
      </c>
      <c r="H2080" s="154" t="s">
        <v>61</v>
      </c>
      <c r="I2080" s="154" t="s">
        <v>61</v>
      </c>
      <c r="J2080" s="154" t="s">
        <v>61</v>
      </c>
      <c r="K2080" s="154" t="s">
        <v>61</v>
      </c>
      <c r="L2080" s="154" t="s">
        <v>61</v>
      </c>
      <c r="M2080" s="154" t="s">
        <v>61</v>
      </c>
      <c r="N2080" s="154" t="s">
        <v>61</v>
      </c>
      <c r="O2080" s="154" t="s">
        <v>61</v>
      </c>
      <c r="P2080" s="2"/>
    </row>
    <row r="2081" spans="1:16" ht="13.5" customHeight="1" x14ac:dyDescent="0.25">
      <c r="A2081" s="155">
        <v>0.97916666666666696</v>
      </c>
      <c r="B2081" s="154" t="s">
        <v>61</v>
      </c>
      <c r="C2081" s="154" t="s">
        <v>61</v>
      </c>
      <c r="D2081" s="154" t="s">
        <v>61</v>
      </c>
      <c r="E2081" s="154" t="s">
        <v>61</v>
      </c>
      <c r="F2081" s="154" t="s">
        <v>61</v>
      </c>
      <c r="G2081" s="154" t="s">
        <v>61</v>
      </c>
      <c r="H2081" s="154" t="s">
        <v>61</v>
      </c>
      <c r="I2081" s="154" t="s">
        <v>61</v>
      </c>
      <c r="J2081" s="154" t="s">
        <v>61</v>
      </c>
      <c r="K2081" s="154" t="s">
        <v>61</v>
      </c>
      <c r="L2081" s="154" t="s">
        <v>61</v>
      </c>
      <c r="M2081" s="154" t="s">
        <v>61</v>
      </c>
      <c r="N2081" s="154" t="s">
        <v>61</v>
      </c>
      <c r="O2081" s="154" t="s">
        <v>61</v>
      </c>
      <c r="P2081" s="2"/>
    </row>
    <row r="2082" spans="1:16" ht="13.5" customHeight="1" thickBot="1" x14ac:dyDescent="0.3">
      <c r="A2082" s="156">
        <v>0.98958333333333304</v>
      </c>
      <c r="B2082" s="154" t="s">
        <v>61</v>
      </c>
      <c r="C2082" s="154" t="s">
        <v>61</v>
      </c>
      <c r="D2082" s="154" t="s">
        <v>61</v>
      </c>
      <c r="E2082" s="154" t="s">
        <v>61</v>
      </c>
      <c r="F2082" s="154" t="s">
        <v>61</v>
      </c>
      <c r="G2082" s="154" t="s">
        <v>61</v>
      </c>
      <c r="H2082" s="154" t="s">
        <v>61</v>
      </c>
      <c r="I2082" s="154" t="s">
        <v>61</v>
      </c>
      <c r="J2082" s="154" t="s">
        <v>61</v>
      </c>
      <c r="K2082" s="154" t="s">
        <v>61</v>
      </c>
      <c r="L2082" s="154" t="s">
        <v>61</v>
      </c>
      <c r="M2082" s="154" t="s">
        <v>61</v>
      </c>
      <c r="N2082" s="154" t="s">
        <v>61</v>
      </c>
      <c r="O2082" s="154" t="s">
        <v>61</v>
      </c>
      <c r="P2082" s="2"/>
    </row>
    <row r="2083" spans="1:16" ht="13.5" customHeight="1" thickTop="1" x14ac:dyDescent="0.25">
      <c r="A2083" s="157" t="s">
        <v>44</v>
      </c>
      <c r="B2083" s="158">
        <f t="shared" ref="B2083:M2083" si="125">SUM(B2015:B2062)</f>
        <v>0</v>
      </c>
      <c r="C2083" s="158">
        <f t="shared" si="125"/>
        <v>0</v>
      </c>
      <c r="D2083" s="158">
        <f t="shared" si="125"/>
        <v>0</v>
      </c>
      <c r="E2083" s="158">
        <f t="shared" si="125"/>
        <v>0</v>
      </c>
      <c r="F2083" s="158">
        <f t="shared" si="125"/>
        <v>0</v>
      </c>
      <c r="G2083" s="158">
        <f t="shared" si="125"/>
        <v>0</v>
      </c>
      <c r="H2083" s="158">
        <f t="shared" si="125"/>
        <v>0</v>
      </c>
      <c r="I2083" s="158">
        <f t="shared" si="125"/>
        <v>0</v>
      </c>
      <c r="J2083" s="158">
        <f t="shared" si="125"/>
        <v>0</v>
      </c>
      <c r="K2083" s="158">
        <f t="shared" si="125"/>
        <v>0</v>
      </c>
      <c r="L2083" s="158">
        <f t="shared" si="125"/>
        <v>0</v>
      </c>
      <c r="M2083" s="158">
        <f t="shared" si="125"/>
        <v>0</v>
      </c>
      <c r="N2083" s="159"/>
      <c r="O2083" s="159"/>
    </row>
    <row r="2084" spans="1:16" ht="13.5" customHeight="1" x14ac:dyDescent="0.25">
      <c r="A2084" s="160" t="s">
        <v>45</v>
      </c>
      <c r="B2084" s="154">
        <f t="shared" ref="B2084:M2084" si="126">SUM(B2011:B2074)</f>
        <v>0</v>
      </c>
      <c r="C2084" s="154">
        <f t="shared" si="126"/>
        <v>0</v>
      </c>
      <c r="D2084" s="154">
        <f t="shared" si="126"/>
        <v>0</v>
      </c>
      <c r="E2084" s="154">
        <f t="shared" si="126"/>
        <v>0</v>
      </c>
      <c r="F2084" s="154">
        <f t="shared" si="126"/>
        <v>0</v>
      </c>
      <c r="G2084" s="154">
        <f t="shared" si="126"/>
        <v>0</v>
      </c>
      <c r="H2084" s="154">
        <f t="shared" si="126"/>
        <v>0</v>
      </c>
      <c r="I2084" s="154">
        <f t="shared" si="126"/>
        <v>0</v>
      </c>
      <c r="J2084" s="154">
        <f t="shared" si="126"/>
        <v>0</v>
      </c>
      <c r="K2084" s="154">
        <f t="shared" si="126"/>
        <v>0</v>
      </c>
      <c r="L2084" s="154">
        <f t="shared" si="126"/>
        <v>0</v>
      </c>
      <c r="M2084" s="154">
        <f t="shared" si="126"/>
        <v>0</v>
      </c>
      <c r="N2084" s="161"/>
      <c r="O2084" s="161"/>
    </row>
    <row r="2085" spans="1:16" ht="13.5" customHeight="1" x14ac:dyDescent="0.25">
      <c r="A2085" s="154" t="s">
        <v>46</v>
      </c>
      <c r="B2085" s="154">
        <f t="shared" ref="B2085:M2085" si="127">SUM(B2011:B2082)</f>
        <v>0</v>
      </c>
      <c r="C2085" s="154">
        <f t="shared" si="127"/>
        <v>0</v>
      </c>
      <c r="D2085" s="154">
        <f t="shared" si="127"/>
        <v>0</v>
      </c>
      <c r="E2085" s="154">
        <f t="shared" si="127"/>
        <v>0</v>
      </c>
      <c r="F2085" s="154">
        <f t="shared" si="127"/>
        <v>0</v>
      </c>
      <c r="G2085" s="154">
        <f t="shared" si="127"/>
        <v>0</v>
      </c>
      <c r="H2085" s="154">
        <f t="shared" si="127"/>
        <v>0</v>
      </c>
      <c r="I2085" s="154">
        <f t="shared" si="127"/>
        <v>0</v>
      </c>
      <c r="J2085" s="154">
        <f t="shared" si="127"/>
        <v>0</v>
      </c>
      <c r="K2085" s="154">
        <f t="shared" si="127"/>
        <v>0</v>
      </c>
      <c r="L2085" s="154">
        <f t="shared" si="127"/>
        <v>0</v>
      </c>
      <c r="M2085" s="154">
        <f t="shared" si="127"/>
        <v>0</v>
      </c>
      <c r="N2085" s="161"/>
      <c r="O2085" s="161"/>
    </row>
    <row r="2086" spans="1:16" ht="13.5" customHeight="1" thickBot="1" x14ac:dyDescent="0.3">
      <c r="A2086" s="162" t="s">
        <v>47</v>
      </c>
      <c r="B2086" s="162">
        <f t="shared" ref="B2086:M2086" si="128">SUM(B1987:B2082)</f>
        <v>0</v>
      </c>
      <c r="C2086" s="162">
        <f t="shared" si="128"/>
        <v>0</v>
      </c>
      <c r="D2086" s="162">
        <f t="shared" si="128"/>
        <v>0</v>
      </c>
      <c r="E2086" s="162">
        <f t="shared" si="128"/>
        <v>0</v>
      </c>
      <c r="F2086" s="162">
        <f t="shared" si="128"/>
        <v>0</v>
      </c>
      <c r="G2086" s="162">
        <f t="shared" si="128"/>
        <v>0</v>
      </c>
      <c r="H2086" s="162">
        <f t="shared" si="128"/>
        <v>0</v>
      </c>
      <c r="I2086" s="162">
        <f t="shared" si="128"/>
        <v>0</v>
      </c>
      <c r="J2086" s="162">
        <f t="shared" si="128"/>
        <v>0</v>
      </c>
      <c r="K2086" s="162">
        <f t="shared" si="128"/>
        <v>0</v>
      </c>
      <c r="L2086" s="162">
        <f t="shared" si="128"/>
        <v>0</v>
      </c>
      <c r="M2086" s="162">
        <f t="shared" si="128"/>
        <v>0</v>
      </c>
      <c r="N2086" s="163"/>
      <c r="O2086" s="163"/>
    </row>
    <row r="2087" spans="1:16" ht="13.5" customHeight="1" thickTop="1" x14ac:dyDescent="0.25"/>
    <row r="2088" spans="1:16" ht="13.5" customHeight="1" thickBot="1" x14ac:dyDescent="0.3">
      <c r="A2088" s="165" t="s">
        <v>9</v>
      </c>
      <c r="B2088" s="166" t="s">
        <v>59</v>
      </c>
      <c r="C2088" s="166">
        <f>C1984+1</f>
        <v>44850</v>
      </c>
      <c r="D2088" s="165"/>
      <c r="E2088" s="165"/>
      <c r="F2088" s="165"/>
      <c r="G2088" s="165"/>
      <c r="H2088" s="165"/>
      <c r="I2088" s="165"/>
      <c r="J2088" s="165"/>
      <c r="K2088" s="165"/>
      <c r="L2088" s="165"/>
      <c r="M2088" s="165"/>
      <c r="N2088" s="167"/>
      <c r="O2088" s="167"/>
    </row>
    <row r="2089" spans="1:16" ht="13.5" customHeight="1" thickTop="1" thickBot="1" x14ac:dyDescent="0.3">
      <c r="A2089" s="165"/>
      <c r="B2089" s="521" t="s">
        <v>30</v>
      </c>
      <c r="C2089" s="521" t="s">
        <v>31</v>
      </c>
      <c r="D2089" s="521" t="s">
        <v>32</v>
      </c>
      <c r="E2089" s="521" t="s">
        <v>33</v>
      </c>
      <c r="F2089" s="521" t="s">
        <v>34</v>
      </c>
      <c r="G2089" s="521" t="s">
        <v>35</v>
      </c>
      <c r="H2089" s="521" t="s">
        <v>36</v>
      </c>
      <c r="I2089" s="521" t="s">
        <v>37</v>
      </c>
      <c r="J2089" s="521" t="s">
        <v>38</v>
      </c>
      <c r="K2089" s="521" t="s">
        <v>39</v>
      </c>
      <c r="L2089" s="521" t="s">
        <v>40</v>
      </c>
      <c r="M2089" s="521" t="s">
        <v>41</v>
      </c>
      <c r="N2089" s="523" t="s">
        <v>42</v>
      </c>
      <c r="O2089" s="523" t="s">
        <v>43</v>
      </c>
    </row>
    <row r="2090" spans="1:16" ht="13.5" customHeight="1" thickTop="1" thickBot="1" x14ac:dyDescent="0.3">
      <c r="A2090" s="168" t="s">
        <v>50</v>
      </c>
      <c r="B2090" s="522"/>
      <c r="C2090" s="522"/>
      <c r="D2090" s="522"/>
      <c r="E2090" s="522"/>
      <c r="F2090" s="522"/>
      <c r="G2090" s="522"/>
      <c r="H2090" s="522"/>
      <c r="I2090" s="522"/>
      <c r="J2090" s="522"/>
      <c r="K2090" s="522"/>
      <c r="L2090" s="522"/>
      <c r="M2090" s="522"/>
      <c r="N2090" s="524"/>
      <c r="O2090" s="524"/>
    </row>
    <row r="2091" spans="1:16" ht="13.5" customHeight="1" thickTop="1" x14ac:dyDescent="0.25">
      <c r="A2091" s="153">
        <v>0</v>
      </c>
      <c r="B2091" s="154" t="s">
        <v>61</v>
      </c>
      <c r="C2091" s="154" t="s">
        <v>61</v>
      </c>
      <c r="D2091" s="154" t="s">
        <v>61</v>
      </c>
      <c r="E2091" s="154" t="s">
        <v>61</v>
      </c>
      <c r="F2091" s="154" t="s">
        <v>61</v>
      </c>
      <c r="G2091" s="154" t="s">
        <v>61</v>
      </c>
      <c r="H2091" s="154" t="s">
        <v>61</v>
      </c>
      <c r="I2091" s="154" t="s">
        <v>61</v>
      </c>
      <c r="J2091" s="154" t="s">
        <v>61</v>
      </c>
      <c r="K2091" s="154" t="s">
        <v>61</v>
      </c>
      <c r="L2091" s="154" t="s">
        <v>61</v>
      </c>
      <c r="M2091" s="154" t="s">
        <v>61</v>
      </c>
      <c r="N2091" s="154" t="s">
        <v>61</v>
      </c>
      <c r="O2091" s="154" t="s">
        <v>61</v>
      </c>
      <c r="P2091" s="2"/>
    </row>
    <row r="2092" spans="1:16" ht="13.5" customHeight="1" x14ac:dyDescent="0.25">
      <c r="A2092" s="155">
        <v>1.0416666666666666E-2</v>
      </c>
      <c r="B2092" s="154" t="s">
        <v>61</v>
      </c>
      <c r="C2092" s="154" t="s">
        <v>61</v>
      </c>
      <c r="D2092" s="154" t="s">
        <v>61</v>
      </c>
      <c r="E2092" s="154" t="s">
        <v>61</v>
      </c>
      <c r="F2092" s="154" t="s">
        <v>61</v>
      </c>
      <c r="G2092" s="154" t="s">
        <v>61</v>
      </c>
      <c r="H2092" s="154" t="s">
        <v>61</v>
      </c>
      <c r="I2092" s="154" t="s">
        <v>61</v>
      </c>
      <c r="J2092" s="154" t="s">
        <v>61</v>
      </c>
      <c r="K2092" s="154" t="s">
        <v>61</v>
      </c>
      <c r="L2092" s="154" t="s">
        <v>61</v>
      </c>
      <c r="M2092" s="154" t="s">
        <v>61</v>
      </c>
      <c r="N2092" s="154" t="s">
        <v>61</v>
      </c>
      <c r="O2092" s="154" t="s">
        <v>61</v>
      </c>
      <c r="P2092" s="2"/>
    </row>
    <row r="2093" spans="1:16" ht="13.5" customHeight="1" x14ac:dyDescent="0.25">
      <c r="A2093" s="155">
        <v>2.0833333333333332E-2</v>
      </c>
      <c r="B2093" s="154" t="s">
        <v>61</v>
      </c>
      <c r="C2093" s="154" t="s">
        <v>61</v>
      </c>
      <c r="D2093" s="154" t="s">
        <v>61</v>
      </c>
      <c r="E2093" s="154" t="s">
        <v>61</v>
      </c>
      <c r="F2093" s="154" t="s">
        <v>61</v>
      </c>
      <c r="G2093" s="154" t="s">
        <v>61</v>
      </c>
      <c r="H2093" s="154" t="s">
        <v>61</v>
      </c>
      <c r="I2093" s="154" t="s">
        <v>61</v>
      </c>
      <c r="J2093" s="154" t="s">
        <v>61</v>
      </c>
      <c r="K2093" s="154" t="s">
        <v>61</v>
      </c>
      <c r="L2093" s="154" t="s">
        <v>61</v>
      </c>
      <c r="M2093" s="154" t="s">
        <v>61</v>
      </c>
      <c r="N2093" s="154" t="s">
        <v>61</v>
      </c>
      <c r="O2093" s="154" t="s">
        <v>61</v>
      </c>
      <c r="P2093" s="2"/>
    </row>
    <row r="2094" spans="1:16" ht="13.5" customHeight="1" x14ac:dyDescent="0.25">
      <c r="A2094" s="155">
        <v>3.125E-2</v>
      </c>
      <c r="B2094" s="154" t="s">
        <v>61</v>
      </c>
      <c r="C2094" s="154" t="s">
        <v>61</v>
      </c>
      <c r="D2094" s="154" t="s">
        <v>61</v>
      </c>
      <c r="E2094" s="154" t="s">
        <v>61</v>
      </c>
      <c r="F2094" s="154" t="s">
        <v>61</v>
      </c>
      <c r="G2094" s="154" t="s">
        <v>61</v>
      </c>
      <c r="H2094" s="154" t="s">
        <v>61</v>
      </c>
      <c r="I2094" s="154" t="s">
        <v>61</v>
      </c>
      <c r="J2094" s="154" t="s">
        <v>61</v>
      </c>
      <c r="K2094" s="154" t="s">
        <v>61</v>
      </c>
      <c r="L2094" s="154" t="s">
        <v>61</v>
      </c>
      <c r="M2094" s="154" t="s">
        <v>61</v>
      </c>
      <c r="N2094" s="154" t="s">
        <v>61</v>
      </c>
      <c r="O2094" s="154" t="s">
        <v>61</v>
      </c>
      <c r="P2094" s="2"/>
    </row>
    <row r="2095" spans="1:16" ht="13.5" customHeight="1" x14ac:dyDescent="0.25">
      <c r="A2095" s="155">
        <v>4.1666666666666664E-2</v>
      </c>
      <c r="B2095" s="154" t="s">
        <v>61</v>
      </c>
      <c r="C2095" s="154" t="s">
        <v>61</v>
      </c>
      <c r="D2095" s="154" t="s">
        <v>61</v>
      </c>
      <c r="E2095" s="154" t="s">
        <v>61</v>
      </c>
      <c r="F2095" s="154" t="s">
        <v>61</v>
      </c>
      <c r="G2095" s="154" t="s">
        <v>61</v>
      </c>
      <c r="H2095" s="154" t="s">
        <v>61</v>
      </c>
      <c r="I2095" s="154" t="s">
        <v>61</v>
      </c>
      <c r="J2095" s="154" t="s">
        <v>61</v>
      </c>
      <c r="K2095" s="154" t="s">
        <v>61</v>
      </c>
      <c r="L2095" s="154" t="s">
        <v>61</v>
      </c>
      <c r="M2095" s="154" t="s">
        <v>61</v>
      </c>
      <c r="N2095" s="154" t="s">
        <v>61</v>
      </c>
      <c r="O2095" s="154" t="s">
        <v>61</v>
      </c>
      <c r="P2095" s="2"/>
    </row>
    <row r="2096" spans="1:16" ht="13.5" customHeight="1" x14ac:dyDescent="0.25">
      <c r="A2096" s="155">
        <v>5.2083333333333336E-2</v>
      </c>
      <c r="B2096" s="154" t="s">
        <v>61</v>
      </c>
      <c r="C2096" s="154" t="s">
        <v>61</v>
      </c>
      <c r="D2096" s="154" t="s">
        <v>61</v>
      </c>
      <c r="E2096" s="154" t="s">
        <v>61</v>
      </c>
      <c r="F2096" s="154" t="s">
        <v>61</v>
      </c>
      <c r="G2096" s="154" t="s">
        <v>61</v>
      </c>
      <c r="H2096" s="154" t="s">
        <v>61</v>
      </c>
      <c r="I2096" s="154" t="s">
        <v>61</v>
      </c>
      <c r="J2096" s="154" t="s">
        <v>61</v>
      </c>
      <c r="K2096" s="154" t="s">
        <v>61</v>
      </c>
      <c r="L2096" s="154" t="s">
        <v>61</v>
      </c>
      <c r="M2096" s="154" t="s">
        <v>61</v>
      </c>
      <c r="N2096" s="154" t="s">
        <v>61</v>
      </c>
      <c r="O2096" s="154" t="s">
        <v>61</v>
      </c>
      <c r="P2096" s="2"/>
    </row>
    <row r="2097" spans="1:16" ht="13.5" customHeight="1" x14ac:dyDescent="0.25">
      <c r="A2097" s="155">
        <v>6.25E-2</v>
      </c>
      <c r="B2097" s="154" t="s">
        <v>61</v>
      </c>
      <c r="C2097" s="154" t="s">
        <v>61</v>
      </c>
      <c r="D2097" s="154" t="s">
        <v>61</v>
      </c>
      <c r="E2097" s="154" t="s">
        <v>61</v>
      </c>
      <c r="F2097" s="154" t="s">
        <v>61</v>
      </c>
      <c r="G2097" s="154" t="s">
        <v>61</v>
      </c>
      <c r="H2097" s="154" t="s">
        <v>61</v>
      </c>
      <c r="I2097" s="154" t="s">
        <v>61</v>
      </c>
      <c r="J2097" s="154" t="s">
        <v>61</v>
      </c>
      <c r="K2097" s="154" t="s">
        <v>61</v>
      </c>
      <c r="L2097" s="154" t="s">
        <v>61</v>
      </c>
      <c r="M2097" s="154" t="s">
        <v>61</v>
      </c>
      <c r="N2097" s="154" t="s">
        <v>61</v>
      </c>
      <c r="O2097" s="154" t="s">
        <v>61</v>
      </c>
      <c r="P2097" s="2"/>
    </row>
    <row r="2098" spans="1:16" ht="13.5" customHeight="1" x14ac:dyDescent="0.25">
      <c r="A2098" s="155">
        <v>7.2916666666666699E-2</v>
      </c>
      <c r="B2098" s="154" t="s">
        <v>61</v>
      </c>
      <c r="C2098" s="154" t="s">
        <v>61</v>
      </c>
      <c r="D2098" s="154" t="s">
        <v>61</v>
      </c>
      <c r="E2098" s="154" t="s">
        <v>61</v>
      </c>
      <c r="F2098" s="154" t="s">
        <v>61</v>
      </c>
      <c r="G2098" s="154" t="s">
        <v>61</v>
      </c>
      <c r="H2098" s="154" t="s">
        <v>61</v>
      </c>
      <c r="I2098" s="154" t="s">
        <v>61</v>
      </c>
      <c r="J2098" s="154" t="s">
        <v>61</v>
      </c>
      <c r="K2098" s="154" t="s">
        <v>61</v>
      </c>
      <c r="L2098" s="154" t="s">
        <v>61</v>
      </c>
      <c r="M2098" s="154" t="s">
        <v>61</v>
      </c>
      <c r="N2098" s="154" t="s">
        <v>61</v>
      </c>
      <c r="O2098" s="154" t="s">
        <v>61</v>
      </c>
      <c r="P2098" s="2"/>
    </row>
    <row r="2099" spans="1:16" ht="13.5" customHeight="1" x14ac:dyDescent="0.25">
      <c r="A2099" s="155">
        <v>8.3333333333333301E-2</v>
      </c>
      <c r="B2099" s="154" t="s">
        <v>61</v>
      </c>
      <c r="C2099" s="154" t="s">
        <v>61</v>
      </c>
      <c r="D2099" s="154" t="s">
        <v>61</v>
      </c>
      <c r="E2099" s="154" t="s">
        <v>61</v>
      </c>
      <c r="F2099" s="154" t="s">
        <v>61</v>
      </c>
      <c r="G2099" s="154" t="s">
        <v>61</v>
      </c>
      <c r="H2099" s="154" t="s">
        <v>61</v>
      </c>
      <c r="I2099" s="154" t="s">
        <v>61</v>
      </c>
      <c r="J2099" s="154" t="s">
        <v>61</v>
      </c>
      <c r="K2099" s="154" t="s">
        <v>61</v>
      </c>
      <c r="L2099" s="154" t="s">
        <v>61</v>
      </c>
      <c r="M2099" s="154" t="s">
        <v>61</v>
      </c>
      <c r="N2099" s="154" t="s">
        <v>61</v>
      </c>
      <c r="O2099" s="154" t="s">
        <v>61</v>
      </c>
      <c r="P2099" s="2"/>
    </row>
    <row r="2100" spans="1:16" ht="13.5" customHeight="1" x14ac:dyDescent="0.25">
      <c r="A2100" s="155">
        <v>9.375E-2</v>
      </c>
      <c r="B2100" s="154" t="s">
        <v>61</v>
      </c>
      <c r="C2100" s="154" t="s">
        <v>61</v>
      </c>
      <c r="D2100" s="154" t="s">
        <v>61</v>
      </c>
      <c r="E2100" s="154" t="s">
        <v>61</v>
      </c>
      <c r="F2100" s="154" t="s">
        <v>61</v>
      </c>
      <c r="G2100" s="154" t="s">
        <v>61</v>
      </c>
      <c r="H2100" s="154" t="s">
        <v>61</v>
      </c>
      <c r="I2100" s="154" t="s">
        <v>61</v>
      </c>
      <c r="J2100" s="154" t="s">
        <v>61</v>
      </c>
      <c r="K2100" s="154" t="s">
        <v>61</v>
      </c>
      <c r="L2100" s="154" t="s">
        <v>61</v>
      </c>
      <c r="M2100" s="154" t="s">
        <v>61</v>
      </c>
      <c r="N2100" s="154" t="s">
        <v>61</v>
      </c>
      <c r="O2100" s="154" t="s">
        <v>61</v>
      </c>
      <c r="P2100" s="2"/>
    </row>
    <row r="2101" spans="1:16" ht="13.5" customHeight="1" x14ac:dyDescent="0.25">
      <c r="A2101" s="155">
        <v>0.104166666666667</v>
      </c>
      <c r="B2101" s="154" t="s">
        <v>61</v>
      </c>
      <c r="C2101" s="154" t="s">
        <v>61</v>
      </c>
      <c r="D2101" s="154" t="s">
        <v>61</v>
      </c>
      <c r="E2101" s="154" t="s">
        <v>61</v>
      </c>
      <c r="F2101" s="154" t="s">
        <v>61</v>
      </c>
      <c r="G2101" s="154" t="s">
        <v>61</v>
      </c>
      <c r="H2101" s="154" t="s">
        <v>61</v>
      </c>
      <c r="I2101" s="154" t="s">
        <v>61</v>
      </c>
      <c r="J2101" s="154" t="s">
        <v>61</v>
      </c>
      <c r="K2101" s="154" t="s">
        <v>61</v>
      </c>
      <c r="L2101" s="154" t="s">
        <v>61</v>
      </c>
      <c r="M2101" s="154" t="s">
        <v>61</v>
      </c>
      <c r="N2101" s="154" t="s">
        <v>61</v>
      </c>
      <c r="O2101" s="154" t="s">
        <v>61</v>
      </c>
      <c r="P2101" s="2"/>
    </row>
    <row r="2102" spans="1:16" ht="13.5" customHeight="1" x14ac:dyDescent="0.25">
      <c r="A2102" s="155">
        <v>0.114583333333333</v>
      </c>
      <c r="B2102" s="154" t="s">
        <v>61</v>
      </c>
      <c r="C2102" s="154" t="s">
        <v>61</v>
      </c>
      <c r="D2102" s="154" t="s">
        <v>61</v>
      </c>
      <c r="E2102" s="154" t="s">
        <v>61</v>
      </c>
      <c r="F2102" s="154" t="s">
        <v>61</v>
      </c>
      <c r="G2102" s="154" t="s">
        <v>61</v>
      </c>
      <c r="H2102" s="154" t="s">
        <v>61</v>
      </c>
      <c r="I2102" s="154" t="s">
        <v>61</v>
      </c>
      <c r="J2102" s="154" t="s">
        <v>61</v>
      </c>
      <c r="K2102" s="154" t="s">
        <v>61</v>
      </c>
      <c r="L2102" s="154" t="s">
        <v>61</v>
      </c>
      <c r="M2102" s="154" t="s">
        <v>61</v>
      </c>
      <c r="N2102" s="154" t="s">
        <v>61</v>
      </c>
      <c r="O2102" s="154" t="s">
        <v>61</v>
      </c>
      <c r="P2102" s="2"/>
    </row>
    <row r="2103" spans="1:16" ht="13.5" customHeight="1" x14ac:dyDescent="0.25">
      <c r="A2103" s="155">
        <v>0.125</v>
      </c>
      <c r="B2103" s="154" t="s">
        <v>61</v>
      </c>
      <c r="C2103" s="154" t="s">
        <v>61</v>
      </c>
      <c r="D2103" s="154" t="s">
        <v>61</v>
      </c>
      <c r="E2103" s="154" t="s">
        <v>61</v>
      </c>
      <c r="F2103" s="154" t="s">
        <v>61</v>
      </c>
      <c r="G2103" s="154" t="s">
        <v>61</v>
      </c>
      <c r="H2103" s="154" t="s">
        <v>61</v>
      </c>
      <c r="I2103" s="154" t="s">
        <v>61</v>
      </c>
      <c r="J2103" s="154" t="s">
        <v>61</v>
      </c>
      <c r="K2103" s="154" t="s">
        <v>61</v>
      </c>
      <c r="L2103" s="154" t="s">
        <v>61</v>
      </c>
      <c r="M2103" s="154" t="s">
        <v>61</v>
      </c>
      <c r="N2103" s="154" t="s">
        <v>61</v>
      </c>
      <c r="O2103" s="154" t="s">
        <v>61</v>
      </c>
      <c r="P2103" s="2"/>
    </row>
    <row r="2104" spans="1:16" ht="13.5" customHeight="1" x14ac:dyDescent="0.25">
      <c r="A2104" s="155">
        <v>0.13541666666666699</v>
      </c>
      <c r="B2104" s="154" t="s">
        <v>61</v>
      </c>
      <c r="C2104" s="154" t="s">
        <v>61</v>
      </c>
      <c r="D2104" s="154" t="s">
        <v>61</v>
      </c>
      <c r="E2104" s="154" t="s">
        <v>61</v>
      </c>
      <c r="F2104" s="154" t="s">
        <v>61</v>
      </c>
      <c r="G2104" s="154" t="s">
        <v>61</v>
      </c>
      <c r="H2104" s="154" t="s">
        <v>61</v>
      </c>
      <c r="I2104" s="154" t="s">
        <v>61</v>
      </c>
      <c r="J2104" s="154" t="s">
        <v>61</v>
      </c>
      <c r="K2104" s="154" t="s">
        <v>61</v>
      </c>
      <c r="L2104" s="154" t="s">
        <v>61</v>
      </c>
      <c r="M2104" s="154" t="s">
        <v>61</v>
      </c>
      <c r="N2104" s="154" t="s">
        <v>61</v>
      </c>
      <c r="O2104" s="154" t="s">
        <v>61</v>
      </c>
      <c r="P2104" s="2"/>
    </row>
    <row r="2105" spans="1:16" ht="13.5" customHeight="1" x14ac:dyDescent="0.25">
      <c r="A2105" s="155">
        <v>0.14583333333333301</v>
      </c>
      <c r="B2105" s="154" t="s">
        <v>61</v>
      </c>
      <c r="C2105" s="154" t="s">
        <v>61</v>
      </c>
      <c r="D2105" s="154" t="s">
        <v>61</v>
      </c>
      <c r="E2105" s="154" t="s">
        <v>61</v>
      </c>
      <c r="F2105" s="154" t="s">
        <v>61</v>
      </c>
      <c r="G2105" s="154" t="s">
        <v>61</v>
      </c>
      <c r="H2105" s="154" t="s">
        <v>61</v>
      </c>
      <c r="I2105" s="154" t="s">
        <v>61</v>
      </c>
      <c r="J2105" s="154" t="s">
        <v>61</v>
      </c>
      <c r="K2105" s="154" t="s">
        <v>61</v>
      </c>
      <c r="L2105" s="154" t="s">
        <v>61</v>
      </c>
      <c r="M2105" s="154" t="s">
        <v>61</v>
      </c>
      <c r="N2105" s="154" t="s">
        <v>61</v>
      </c>
      <c r="O2105" s="154" t="s">
        <v>61</v>
      </c>
      <c r="P2105" s="2"/>
    </row>
    <row r="2106" spans="1:16" ht="13.5" customHeight="1" x14ac:dyDescent="0.25">
      <c r="A2106" s="155">
        <v>0.15625</v>
      </c>
      <c r="B2106" s="154" t="s">
        <v>61</v>
      </c>
      <c r="C2106" s="154" t="s">
        <v>61</v>
      </c>
      <c r="D2106" s="154" t="s">
        <v>61</v>
      </c>
      <c r="E2106" s="154" t="s">
        <v>61</v>
      </c>
      <c r="F2106" s="154" t="s">
        <v>61</v>
      </c>
      <c r="G2106" s="154" t="s">
        <v>61</v>
      </c>
      <c r="H2106" s="154" t="s">
        <v>61</v>
      </c>
      <c r="I2106" s="154" t="s">
        <v>61</v>
      </c>
      <c r="J2106" s="154" t="s">
        <v>61</v>
      </c>
      <c r="K2106" s="154" t="s">
        <v>61</v>
      </c>
      <c r="L2106" s="154" t="s">
        <v>61</v>
      </c>
      <c r="M2106" s="154" t="s">
        <v>61</v>
      </c>
      <c r="N2106" s="154" t="s">
        <v>61</v>
      </c>
      <c r="O2106" s="154" t="s">
        <v>61</v>
      </c>
      <c r="P2106" s="2"/>
    </row>
    <row r="2107" spans="1:16" ht="13.5" customHeight="1" x14ac:dyDescent="0.25">
      <c r="A2107" s="155">
        <v>0.16666666666666699</v>
      </c>
      <c r="B2107" s="154" t="s">
        <v>61</v>
      </c>
      <c r="C2107" s="154" t="s">
        <v>61</v>
      </c>
      <c r="D2107" s="154" t="s">
        <v>61</v>
      </c>
      <c r="E2107" s="154" t="s">
        <v>61</v>
      </c>
      <c r="F2107" s="154" t="s">
        <v>61</v>
      </c>
      <c r="G2107" s="154" t="s">
        <v>61</v>
      </c>
      <c r="H2107" s="154" t="s">
        <v>61</v>
      </c>
      <c r="I2107" s="154" t="s">
        <v>61</v>
      </c>
      <c r="J2107" s="154" t="s">
        <v>61</v>
      </c>
      <c r="K2107" s="154" t="s">
        <v>61</v>
      </c>
      <c r="L2107" s="154" t="s">
        <v>61</v>
      </c>
      <c r="M2107" s="154" t="s">
        <v>61</v>
      </c>
      <c r="N2107" s="154" t="s">
        <v>61</v>
      </c>
      <c r="O2107" s="154" t="s">
        <v>61</v>
      </c>
      <c r="P2107" s="2"/>
    </row>
    <row r="2108" spans="1:16" ht="13.5" customHeight="1" x14ac:dyDescent="0.25">
      <c r="A2108" s="155">
        <v>0.17708333333333301</v>
      </c>
      <c r="B2108" s="154" t="s">
        <v>61</v>
      </c>
      <c r="C2108" s="154" t="s">
        <v>61</v>
      </c>
      <c r="D2108" s="154" t="s">
        <v>61</v>
      </c>
      <c r="E2108" s="154" t="s">
        <v>61</v>
      </c>
      <c r="F2108" s="154" t="s">
        <v>61</v>
      </c>
      <c r="G2108" s="154" t="s">
        <v>61</v>
      </c>
      <c r="H2108" s="154" t="s">
        <v>61</v>
      </c>
      <c r="I2108" s="154" t="s">
        <v>61</v>
      </c>
      <c r="J2108" s="154" t="s">
        <v>61</v>
      </c>
      <c r="K2108" s="154" t="s">
        <v>61</v>
      </c>
      <c r="L2108" s="154" t="s">
        <v>61</v>
      </c>
      <c r="M2108" s="154" t="s">
        <v>61</v>
      </c>
      <c r="N2108" s="154" t="s">
        <v>61</v>
      </c>
      <c r="O2108" s="154" t="s">
        <v>61</v>
      </c>
      <c r="P2108" s="2"/>
    </row>
    <row r="2109" spans="1:16" ht="13.5" customHeight="1" x14ac:dyDescent="0.25">
      <c r="A2109" s="155">
        <v>0.1875</v>
      </c>
      <c r="B2109" s="154" t="s">
        <v>61</v>
      </c>
      <c r="C2109" s="154" t="s">
        <v>61</v>
      </c>
      <c r="D2109" s="154" t="s">
        <v>61</v>
      </c>
      <c r="E2109" s="154" t="s">
        <v>61</v>
      </c>
      <c r="F2109" s="154" t="s">
        <v>61</v>
      </c>
      <c r="G2109" s="154" t="s">
        <v>61</v>
      </c>
      <c r="H2109" s="154" t="s">
        <v>61</v>
      </c>
      <c r="I2109" s="154" t="s">
        <v>61</v>
      </c>
      <c r="J2109" s="154" t="s">
        <v>61</v>
      </c>
      <c r="K2109" s="154" t="s">
        <v>61</v>
      </c>
      <c r="L2109" s="154" t="s">
        <v>61</v>
      </c>
      <c r="M2109" s="154" t="s">
        <v>61</v>
      </c>
      <c r="N2109" s="154" t="s">
        <v>61</v>
      </c>
      <c r="O2109" s="154" t="s">
        <v>61</v>
      </c>
      <c r="P2109" s="2"/>
    </row>
    <row r="2110" spans="1:16" ht="13.5" customHeight="1" x14ac:dyDescent="0.25">
      <c r="A2110" s="155">
        <v>0.19791666666666699</v>
      </c>
      <c r="B2110" s="154" t="s">
        <v>61</v>
      </c>
      <c r="C2110" s="154" t="s">
        <v>61</v>
      </c>
      <c r="D2110" s="154" t="s">
        <v>61</v>
      </c>
      <c r="E2110" s="154" t="s">
        <v>61</v>
      </c>
      <c r="F2110" s="154" t="s">
        <v>61</v>
      </c>
      <c r="G2110" s="154" t="s">
        <v>61</v>
      </c>
      <c r="H2110" s="154" t="s">
        <v>61</v>
      </c>
      <c r="I2110" s="154" t="s">
        <v>61</v>
      </c>
      <c r="J2110" s="154" t="s">
        <v>61</v>
      </c>
      <c r="K2110" s="154" t="s">
        <v>61</v>
      </c>
      <c r="L2110" s="154" t="s">
        <v>61</v>
      </c>
      <c r="M2110" s="154" t="s">
        <v>61</v>
      </c>
      <c r="N2110" s="154" t="s">
        <v>61</v>
      </c>
      <c r="O2110" s="154" t="s">
        <v>61</v>
      </c>
      <c r="P2110" s="2"/>
    </row>
    <row r="2111" spans="1:16" ht="13.5" customHeight="1" x14ac:dyDescent="0.25">
      <c r="A2111" s="155">
        <v>0.20833333333333301</v>
      </c>
      <c r="B2111" s="154" t="s">
        <v>61</v>
      </c>
      <c r="C2111" s="154" t="s">
        <v>61</v>
      </c>
      <c r="D2111" s="154" t="s">
        <v>61</v>
      </c>
      <c r="E2111" s="154" t="s">
        <v>61</v>
      </c>
      <c r="F2111" s="154" t="s">
        <v>61</v>
      </c>
      <c r="G2111" s="154" t="s">
        <v>61</v>
      </c>
      <c r="H2111" s="154" t="s">
        <v>61</v>
      </c>
      <c r="I2111" s="154" t="s">
        <v>61</v>
      </c>
      <c r="J2111" s="154" t="s">
        <v>61</v>
      </c>
      <c r="K2111" s="154" t="s">
        <v>61</v>
      </c>
      <c r="L2111" s="154" t="s">
        <v>61</v>
      </c>
      <c r="M2111" s="154" t="s">
        <v>61</v>
      </c>
      <c r="N2111" s="154" t="s">
        <v>61</v>
      </c>
      <c r="O2111" s="154" t="s">
        <v>61</v>
      </c>
      <c r="P2111" s="2"/>
    </row>
    <row r="2112" spans="1:16" ht="13.5" customHeight="1" x14ac:dyDescent="0.25">
      <c r="A2112" s="155">
        <v>0.21875</v>
      </c>
      <c r="B2112" s="154" t="s">
        <v>61</v>
      </c>
      <c r="C2112" s="154" t="s">
        <v>61</v>
      </c>
      <c r="D2112" s="154" t="s">
        <v>61</v>
      </c>
      <c r="E2112" s="154" t="s">
        <v>61</v>
      </c>
      <c r="F2112" s="154" t="s">
        <v>61</v>
      </c>
      <c r="G2112" s="154" t="s">
        <v>61</v>
      </c>
      <c r="H2112" s="154" t="s">
        <v>61</v>
      </c>
      <c r="I2112" s="154" t="s">
        <v>61</v>
      </c>
      <c r="J2112" s="154" t="s">
        <v>61</v>
      </c>
      <c r="K2112" s="154" t="s">
        <v>61</v>
      </c>
      <c r="L2112" s="154" t="s">
        <v>61</v>
      </c>
      <c r="M2112" s="154" t="s">
        <v>61</v>
      </c>
      <c r="N2112" s="154" t="s">
        <v>61</v>
      </c>
      <c r="O2112" s="154" t="s">
        <v>61</v>
      </c>
      <c r="P2112" s="2"/>
    </row>
    <row r="2113" spans="1:16" ht="13.5" customHeight="1" x14ac:dyDescent="0.25">
      <c r="A2113" s="155">
        <v>0.22916666666666699</v>
      </c>
      <c r="B2113" s="154" t="s">
        <v>61</v>
      </c>
      <c r="C2113" s="154" t="s">
        <v>61</v>
      </c>
      <c r="D2113" s="154" t="s">
        <v>61</v>
      </c>
      <c r="E2113" s="154" t="s">
        <v>61</v>
      </c>
      <c r="F2113" s="154" t="s">
        <v>61</v>
      </c>
      <c r="G2113" s="154" t="s">
        <v>61</v>
      </c>
      <c r="H2113" s="154" t="s">
        <v>61</v>
      </c>
      <c r="I2113" s="154" t="s">
        <v>61</v>
      </c>
      <c r="J2113" s="154" t="s">
        <v>61</v>
      </c>
      <c r="K2113" s="154" t="s">
        <v>61</v>
      </c>
      <c r="L2113" s="154" t="s">
        <v>61</v>
      </c>
      <c r="M2113" s="154" t="s">
        <v>61</v>
      </c>
      <c r="N2113" s="154" t="s">
        <v>61</v>
      </c>
      <c r="O2113" s="154" t="s">
        <v>61</v>
      </c>
      <c r="P2113" s="2"/>
    </row>
    <row r="2114" spans="1:16" ht="13.5" customHeight="1" x14ac:dyDescent="0.25">
      <c r="A2114" s="155">
        <v>0.23958333333333301</v>
      </c>
      <c r="B2114" s="154" t="s">
        <v>61</v>
      </c>
      <c r="C2114" s="154" t="s">
        <v>61</v>
      </c>
      <c r="D2114" s="154" t="s">
        <v>61</v>
      </c>
      <c r="E2114" s="154" t="s">
        <v>61</v>
      </c>
      <c r="F2114" s="154" t="s">
        <v>61</v>
      </c>
      <c r="G2114" s="154" t="s">
        <v>61</v>
      </c>
      <c r="H2114" s="154" t="s">
        <v>61</v>
      </c>
      <c r="I2114" s="154" t="s">
        <v>61</v>
      </c>
      <c r="J2114" s="154" t="s">
        <v>61</v>
      </c>
      <c r="K2114" s="154" t="s">
        <v>61</v>
      </c>
      <c r="L2114" s="154" t="s">
        <v>61</v>
      </c>
      <c r="M2114" s="154" t="s">
        <v>61</v>
      </c>
      <c r="N2114" s="154" t="s">
        <v>61</v>
      </c>
      <c r="O2114" s="154" t="s">
        <v>61</v>
      </c>
      <c r="P2114" s="2"/>
    </row>
    <row r="2115" spans="1:16" ht="13.5" customHeight="1" x14ac:dyDescent="0.25">
      <c r="A2115" s="155">
        <v>0.25</v>
      </c>
      <c r="B2115" s="154" t="s">
        <v>61</v>
      </c>
      <c r="C2115" s="154" t="s">
        <v>61</v>
      </c>
      <c r="D2115" s="154" t="s">
        <v>61</v>
      </c>
      <c r="E2115" s="154" t="s">
        <v>61</v>
      </c>
      <c r="F2115" s="154" t="s">
        <v>61</v>
      </c>
      <c r="G2115" s="154" t="s">
        <v>61</v>
      </c>
      <c r="H2115" s="154" t="s">
        <v>61</v>
      </c>
      <c r="I2115" s="154" t="s">
        <v>61</v>
      </c>
      <c r="J2115" s="154" t="s">
        <v>61</v>
      </c>
      <c r="K2115" s="154" t="s">
        <v>61</v>
      </c>
      <c r="L2115" s="154" t="s">
        <v>61</v>
      </c>
      <c r="M2115" s="154" t="s">
        <v>61</v>
      </c>
      <c r="N2115" s="154" t="s">
        <v>61</v>
      </c>
      <c r="O2115" s="154" t="s">
        <v>61</v>
      </c>
      <c r="P2115" s="2"/>
    </row>
    <row r="2116" spans="1:16" ht="13.5" customHeight="1" x14ac:dyDescent="0.25">
      <c r="A2116" s="155">
        <v>0.26041666666666702</v>
      </c>
      <c r="B2116" s="154" t="s">
        <v>61</v>
      </c>
      <c r="C2116" s="154" t="s">
        <v>61</v>
      </c>
      <c r="D2116" s="154" t="s">
        <v>61</v>
      </c>
      <c r="E2116" s="154" t="s">
        <v>61</v>
      </c>
      <c r="F2116" s="154" t="s">
        <v>61</v>
      </c>
      <c r="G2116" s="154" t="s">
        <v>61</v>
      </c>
      <c r="H2116" s="154" t="s">
        <v>61</v>
      </c>
      <c r="I2116" s="154" t="s">
        <v>61</v>
      </c>
      <c r="J2116" s="154" t="s">
        <v>61</v>
      </c>
      <c r="K2116" s="154" t="s">
        <v>61</v>
      </c>
      <c r="L2116" s="154" t="s">
        <v>61</v>
      </c>
      <c r="M2116" s="154" t="s">
        <v>61</v>
      </c>
      <c r="N2116" s="154" t="s">
        <v>61</v>
      </c>
      <c r="O2116" s="154" t="s">
        <v>61</v>
      </c>
      <c r="P2116" s="2"/>
    </row>
    <row r="2117" spans="1:16" ht="13.5" customHeight="1" x14ac:dyDescent="0.25">
      <c r="A2117" s="155">
        <v>0.27083333333333298</v>
      </c>
      <c r="B2117" s="154" t="s">
        <v>61</v>
      </c>
      <c r="C2117" s="154" t="s">
        <v>61</v>
      </c>
      <c r="D2117" s="154" t="s">
        <v>61</v>
      </c>
      <c r="E2117" s="154" t="s">
        <v>61</v>
      </c>
      <c r="F2117" s="154" t="s">
        <v>61</v>
      </c>
      <c r="G2117" s="154" t="s">
        <v>61</v>
      </c>
      <c r="H2117" s="154" t="s">
        <v>61</v>
      </c>
      <c r="I2117" s="154" t="s">
        <v>61</v>
      </c>
      <c r="J2117" s="154" t="s">
        <v>61</v>
      </c>
      <c r="K2117" s="154" t="s">
        <v>61</v>
      </c>
      <c r="L2117" s="154" t="s">
        <v>61</v>
      </c>
      <c r="M2117" s="154" t="s">
        <v>61</v>
      </c>
      <c r="N2117" s="154" t="s">
        <v>61</v>
      </c>
      <c r="O2117" s="154" t="s">
        <v>61</v>
      </c>
      <c r="P2117" s="2"/>
    </row>
    <row r="2118" spans="1:16" ht="13.5" customHeight="1" x14ac:dyDescent="0.25">
      <c r="A2118" s="155">
        <v>0.28125</v>
      </c>
      <c r="B2118" s="154" t="s">
        <v>61</v>
      </c>
      <c r="C2118" s="154" t="s">
        <v>61</v>
      </c>
      <c r="D2118" s="154" t="s">
        <v>61</v>
      </c>
      <c r="E2118" s="154" t="s">
        <v>61</v>
      </c>
      <c r="F2118" s="154" t="s">
        <v>61</v>
      </c>
      <c r="G2118" s="154" t="s">
        <v>61</v>
      </c>
      <c r="H2118" s="154" t="s">
        <v>61</v>
      </c>
      <c r="I2118" s="154" t="s">
        <v>61</v>
      </c>
      <c r="J2118" s="154" t="s">
        <v>61</v>
      </c>
      <c r="K2118" s="154" t="s">
        <v>61</v>
      </c>
      <c r="L2118" s="154" t="s">
        <v>61</v>
      </c>
      <c r="M2118" s="154" t="s">
        <v>61</v>
      </c>
      <c r="N2118" s="154" t="s">
        <v>61</v>
      </c>
      <c r="O2118" s="154" t="s">
        <v>61</v>
      </c>
      <c r="P2118" s="2"/>
    </row>
    <row r="2119" spans="1:16" ht="13.5" customHeight="1" x14ac:dyDescent="0.25">
      <c r="A2119" s="155">
        <v>0.29166666666666702</v>
      </c>
      <c r="B2119" s="154" t="s">
        <v>61</v>
      </c>
      <c r="C2119" s="154" t="s">
        <v>61</v>
      </c>
      <c r="D2119" s="154" t="s">
        <v>61</v>
      </c>
      <c r="E2119" s="154" t="s">
        <v>61</v>
      </c>
      <c r="F2119" s="154" t="s">
        <v>61</v>
      </c>
      <c r="G2119" s="154" t="s">
        <v>61</v>
      </c>
      <c r="H2119" s="154" t="s">
        <v>61</v>
      </c>
      <c r="I2119" s="154" t="s">
        <v>61</v>
      </c>
      <c r="J2119" s="154" t="s">
        <v>61</v>
      </c>
      <c r="K2119" s="154" t="s">
        <v>61</v>
      </c>
      <c r="L2119" s="154" t="s">
        <v>61</v>
      </c>
      <c r="M2119" s="154" t="s">
        <v>61</v>
      </c>
      <c r="N2119" s="154" t="s">
        <v>61</v>
      </c>
      <c r="O2119" s="154" t="s">
        <v>61</v>
      </c>
      <c r="P2119" s="2"/>
    </row>
    <row r="2120" spans="1:16" ht="13.5" customHeight="1" x14ac:dyDescent="0.25">
      <c r="A2120" s="155">
        <v>0.30208333333333298</v>
      </c>
      <c r="B2120" s="154" t="s">
        <v>61</v>
      </c>
      <c r="C2120" s="154" t="s">
        <v>61</v>
      </c>
      <c r="D2120" s="154" t="s">
        <v>61</v>
      </c>
      <c r="E2120" s="154" t="s">
        <v>61</v>
      </c>
      <c r="F2120" s="154" t="s">
        <v>61</v>
      </c>
      <c r="G2120" s="154" t="s">
        <v>61</v>
      </c>
      <c r="H2120" s="154" t="s">
        <v>61</v>
      </c>
      <c r="I2120" s="154" t="s">
        <v>61</v>
      </c>
      <c r="J2120" s="154" t="s">
        <v>61</v>
      </c>
      <c r="K2120" s="154" t="s">
        <v>61</v>
      </c>
      <c r="L2120" s="154" t="s">
        <v>61</v>
      </c>
      <c r="M2120" s="154" t="s">
        <v>61</v>
      </c>
      <c r="N2120" s="154" t="s">
        <v>61</v>
      </c>
      <c r="O2120" s="154" t="s">
        <v>61</v>
      </c>
      <c r="P2120" s="2"/>
    </row>
    <row r="2121" spans="1:16" ht="13.5" customHeight="1" x14ac:dyDescent="0.25">
      <c r="A2121" s="155">
        <v>0.3125</v>
      </c>
      <c r="B2121" s="154" t="s">
        <v>61</v>
      </c>
      <c r="C2121" s="154" t="s">
        <v>61</v>
      </c>
      <c r="D2121" s="154" t="s">
        <v>61</v>
      </c>
      <c r="E2121" s="154" t="s">
        <v>61</v>
      </c>
      <c r="F2121" s="154" t="s">
        <v>61</v>
      </c>
      <c r="G2121" s="154" t="s">
        <v>61</v>
      </c>
      <c r="H2121" s="154" t="s">
        <v>61</v>
      </c>
      <c r="I2121" s="154" t="s">
        <v>61</v>
      </c>
      <c r="J2121" s="154" t="s">
        <v>61</v>
      </c>
      <c r="K2121" s="154" t="s">
        <v>61</v>
      </c>
      <c r="L2121" s="154" t="s">
        <v>61</v>
      </c>
      <c r="M2121" s="154" t="s">
        <v>61</v>
      </c>
      <c r="N2121" s="154" t="s">
        <v>61</v>
      </c>
      <c r="O2121" s="154" t="s">
        <v>61</v>
      </c>
      <c r="P2121" s="2"/>
    </row>
    <row r="2122" spans="1:16" ht="13.5" customHeight="1" x14ac:dyDescent="0.25">
      <c r="A2122" s="155">
        <v>0.32291666666666702</v>
      </c>
      <c r="B2122" s="154" t="s">
        <v>61</v>
      </c>
      <c r="C2122" s="154" t="s">
        <v>61</v>
      </c>
      <c r="D2122" s="154" t="s">
        <v>61</v>
      </c>
      <c r="E2122" s="154" t="s">
        <v>61</v>
      </c>
      <c r="F2122" s="154" t="s">
        <v>61</v>
      </c>
      <c r="G2122" s="154" t="s">
        <v>61</v>
      </c>
      <c r="H2122" s="154" t="s">
        <v>61</v>
      </c>
      <c r="I2122" s="154" t="s">
        <v>61</v>
      </c>
      <c r="J2122" s="154" t="s">
        <v>61</v>
      </c>
      <c r="K2122" s="154" t="s">
        <v>61</v>
      </c>
      <c r="L2122" s="154" t="s">
        <v>61</v>
      </c>
      <c r="M2122" s="154" t="s">
        <v>61</v>
      </c>
      <c r="N2122" s="154" t="s">
        <v>61</v>
      </c>
      <c r="O2122" s="154" t="s">
        <v>61</v>
      </c>
      <c r="P2122" s="2"/>
    </row>
    <row r="2123" spans="1:16" ht="13.5" customHeight="1" x14ac:dyDescent="0.25">
      <c r="A2123" s="155">
        <v>0.33333333333333298</v>
      </c>
      <c r="B2123" s="154" t="s">
        <v>61</v>
      </c>
      <c r="C2123" s="154" t="s">
        <v>61</v>
      </c>
      <c r="D2123" s="154" t="s">
        <v>61</v>
      </c>
      <c r="E2123" s="154" t="s">
        <v>61</v>
      </c>
      <c r="F2123" s="154" t="s">
        <v>61</v>
      </c>
      <c r="G2123" s="154" t="s">
        <v>61</v>
      </c>
      <c r="H2123" s="154" t="s">
        <v>61</v>
      </c>
      <c r="I2123" s="154" t="s">
        <v>61</v>
      </c>
      <c r="J2123" s="154" t="s">
        <v>61</v>
      </c>
      <c r="K2123" s="154" t="s">
        <v>61</v>
      </c>
      <c r="L2123" s="154" t="s">
        <v>61</v>
      </c>
      <c r="M2123" s="154" t="s">
        <v>61</v>
      </c>
      <c r="N2123" s="154" t="s">
        <v>61</v>
      </c>
      <c r="O2123" s="154" t="s">
        <v>61</v>
      </c>
      <c r="P2123" s="2"/>
    </row>
    <row r="2124" spans="1:16" ht="13.5" customHeight="1" x14ac:dyDescent="0.25">
      <c r="A2124" s="155">
        <v>0.34375</v>
      </c>
      <c r="B2124" s="154" t="s">
        <v>61</v>
      </c>
      <c r="C2124" s="154" t="s">
        <v>61</v>
      </c>
      <c r="D2124" s="154" t="s">
        <v>61</v>
      </c>
      <c r="E2124" s="154" t="s">
        <v>61</v>
      </c>
      <c r="F2124" s="154" t="s">
        <v>61</v>
      </c>
      <c r="G2124" s="154" t="s">
        <v>61</v>
      </c>
      <c r="H2124" s="154" t="s">
        <v>61</v>
      </c>
      <c r="I2124" s="154" t="s">
        <v>61</v>
      </c>
      <c r="J2124" s="154" t="s">
        <v>61</v>
      </c>
      <c r="K2124" s="154" t="s">
        <v>61</v>
      </c>
      <c r="L2124" s="154" t="s">
        <v>61</v>
      </c>
      <c r="M2124" s="154" t="s">
        <v>61</v>
      </c>
      <c r="N2124" s="154" t="s">
        <v>61</v>
      </c>
      <c r="O2124" s="154" t="s">
        <v>61</v>
      </c>
      <c r="P2124" s="2"/>
    </row>
    <row r="2125" spans="1:16" ht="13.5" customHeight="1" x14ac:dyDescent="0.25">
      <c r="A2125" s="155">
        <v>0.35416666666666702</v>
      </c>
      <c r="B2125" s="154" t="s">
        <v>61</v>
      </c>
      <c r="C2125" s="154" t="s">
        <v>61</v>
      </c>
      <c r="D2125" s="154" t="s">
        <v>61</v>
      </c>
      <c r="E2125" s="154" t="s">
        <v>61</v>
      </c>
      <c r="F2125" s="154" t="s">
        <v>61</v>
      </c>
      <c r="G2125" s="154" t="s">
        <v>61</v>
      </c>
      <c r="H2125" s="154" t="s">
        <v>61</v>
      </c>
      <c r="I2125" s="154" t="s">
        <v>61</v>
      </c>
      <c r="J2125" s="154" t="s">
        <v>61</v>
      </c>
      <c r="K2125" s="154" t="s">
        <v>61</v>
      </c>
      <c r="L2125" s="154" t="s">
        <v>61</v>
      </c>
      <c r="M2125" s="154" t="s">
        <v>61</v>
      </c>
      <c r="N2125" s="154" t="s">
        <v>61</v>
      </c>
      <c r="O2125" s="154" t="s">
        <v>61</v>
      </c>
      <c r="P2125" s="2"/>
    </row>
    <row r="2126" spans="1:16" ht="13.5" customHeight="1" x14ac:dyDescent="0.25">
      <c r="A2126" s="155">
        <v>0.36458333333333298</v>
      </c>
      <c r="B2126" s="154" t="s">
        <v>61</v>
      </c>
      <c r="C2126" s="154" t="s">
        <v>61</v>
      </c>
      <c r="D2126" s="154" t="s">
        <v>61</v>
      </c>
      <c r="E2126" s="154" t="s">
        <v>61</v>
      </c>
      <c r="F2126" s="154" t="s">
        <v>61</v>
      </c>
      <c r="G2126" s="154" t="s">
        <v>61</v>
      </c>
      <c r="H2126" s="154" t="s">
        <v>61</v>
      </c>
      <c r="I2126" s="154" t="s">
        <v>61</v>
      </c>
      <c r="J2126" s="154" t="s">
        <v>61</v>
      </c>
      <c r="K2126" s="154" t="s">
        <v>61</v>
      </c>
      <c r="L2126" s="154" t="s">
        <v>61</v>
      </c>
      <c r="M2126" s="154" t="s">
        <v>61</v>
      </c>
      <c r="N2126" s="154" t="s">
        <v>61</v>
      </c>
      <c r="O2126" s="154" t="s">
        <v>61</v>
      </c>
      <c r="P2126" s="2"/>
    </row>
    <row r="2127" spans="1:16" ht="13.5" customHeight="1" x14ac:dyDescent="0.25">
      <c r="A2127" s="155">
        <v>0.375</v>
      </c>
      <c r="B2127" s="154" t="s">
        <v>61</v>
      </c>
      <c r="C2127" s="154" t="s">
        <v>61</v>
      </c>
      <c r="D2127" s="154" t="s">
        <v>61</v>
      </c>
      <c r="E2127" s="154" t="s">
        <v>61</v>
      </c>
      <c r="F2127" s="154" t="s">
        <v>61</v>
      </c>
      <c r="G2127" s="154" t="s">
        <v>61</v>
      </c>
      <c r="H2127" s="154" t="s">
        <v>61</v>
      </c>
      <c r="I2127" s="154" t="s">
        <v>61</v>
      </c>
      <c r="J2127" s="154" t="s">
        <v>61</v>
      </c>
      <c r="K2127" s="154" t="s">
        <v>61</v>
      </c>
      <c r="L2127" s="154" t="s">
        <v>61</v>
      </c>
      <c r="M2127" s="154" t="s">
        <v>61</v>
      </c>
      <c r="N2127" s="154" t="s">
        <v>61</v>
      </c>
      <c r="O2127" s="154" t="s">
        <v>61</v>
      </c>
      <c r="P2127" s="2"/>
    </row>
    <row r="2128" spans="1:16" ht="13.5" customHeight="1" x14ac:dyDescent="0.25">
      <c r="A2128" s="155">
        <v>0.38541666666666702</v>
      </c>
      <c r="B2128" s="154" t="s">
        <v>61</v>
      </c>
      <c r="C2128" s="154" t="s">
        <v>61</v>
      </c>
      <c r="D2128" s="154" t="s">
        <v>61</v>
      </c>
      <c r="E2128" s="154" t="s">
        <v>61</v>
      </c>
      <c r="F2128" s="154" t="s">
        <v>61</v>
      </c>
      <c r="G2128" s="154" t="s">
        <v>61</v>
      </c>
      <c r="H2128" s="154" t="s">
        <v>61</v>
      </c>
      <c r="I2128" s="154" t="s">
        <v>61</v>
      </c>
      <c r="J2128" s="154" t="s">
        <v>61</v>
      </c>
      <c r="K2128" s="154" t="s">
        <v>61</v>
      </c>
      <c r="L2128" s="154" t="s">
        <v>61</v>
      </c>
      <c r="M2128" s="154" t="s">
        <v>61</v>
      </c>
      <c r="N2128" s="154" t="s">
        <v>61</v>
      </c>
      <c r="O2128" s="154" t="s">
        <v>61</v>
      </c>
      <c r="P2128" s="2"/>
    </row>
    <row r="2129" spans="1:16" ht="13.5" customHeight="1" x14ac:dyDescent="0.25">
      <c r="A2129" s="155">
        <v>0.39583333333333298</v>
      </c>
      <c r="B2129" s="154" t="s">
        <v>61</v>
      </c>
      <c r="C2129" s="154" t="s">
        <v>61</v>
      </c>
      <c r="D2129" s="154" t="s">
        <v>61</v>
      </c>
      <c r="E2129" s="154" t="s">
        <v>61</v>
      </c>
      <c r="F2129" s="154" t="s">
        <v>61</v>
      </c>
      <c r="G2129" s="154" t="s">
        <v>61</v>
      </c>
      <c r="H2129" s="154" t="s">
        <v>61</v>
      </c>
      <c r="I2129" s="154" t="s">
        <v>61</v>
      </c>
      <c r="J2129" s="154" t="s">
        <v>61</v>
      </c>
      <c r="K2129" s="154" t="s">
        <v>61</v>
      </c>
      <c r="L2129" s="154" t="s">
        <v>61</v>
      </c>
      <c r="M2129" s="154" t="s">
        <v>61</v>
      </c>
      <c r="N2129" s="154" t="s">
        <v>61</v>
      </c>
      <c r="O2129" s="154" t="s">
        <v>61</v>
      </c>
      <c r="P2129" s="2"/>
    </row>
    <row r="2130" spans="1:16" ht="13.5" customHeight="1" x14ac:dyDescent="0.25">
      <c r="A2130" s="155">
        <v>0.40625</v>
      </c>
      <c r="B2130" s="154" t="s">
        <v>61</v>
      </c>
      <c r="C2130" s="154" t="s">
        <v>61</v>
      </c>
      <c r="D2130" s="154" t="s">
        <v>61</v>
      </c>
      <c r="E2130" s="154" t="s">
        <v>61</v>
      </c>
      <c r="F2130" s="154" t="s">
        <v>61</v>
      </c>
      <c r="G2130" s="154" t="s">
        <v>61</v>
      </c>
      <c r="H2130" s="154" t="s">
        <v>61</v>
      </c>
      <c r="I2130" s="154" t="s">
        <v>61</v>
      </c>
      <c r="J2130" s="154" t="s">
        <v>61</v>
      </c>
      <c r="K2130" s="154" t="s">
        <v>61</v>
      </c>
      <c r="L2130" s="154" t="s">
        <v>61</v>
      </c>
      <c r="M2130" s="154" t="s">
        <v>61</v>
      </c>
      <c r="N2130" s="154" t="s">
        <v>61</v>
      </c>
      <c r="O2130" s="154" t="s">
        <v>61</v>
      </c>
      <c r="P2130" s="2"/>
    </row>
    <row r="2131" spans="1:16" ht="13.5" customHeight="1" x14ac:dyDescent="0.25">
      <c r="A2131" s="155">
        <v>0.41666666666666702</v>
      </c>
      <c r="B2131" s="154" t="s">
        <v>61</v>
      </c>
      <c r="C2131" s="154" t="s">
        <v>61</v>
      </c>
      <c r="D2131" s="154" t="s">
        <v>61</v>
      </c>
      <c r="E2131" s="154" t="s">
        <v>61</v>
      </c>
      <c r="F2131" s="154" t="s">
        <v>61</v>
      </c>
      <c r="G2131" s="154" t="s">
        <v>61</v>
      </c>
      <c r="H2131" s="154" t="s">
        <v>61</v>
      </c>
      <c r="I2131" s="154" t="s">
        <v>61</v>
      </c>
      <c r="J2131" s="154" t="s">
        <v>61</v>
      </c>
      <c r="K2131" s="154" t="s">
        <v>61</v>
      </c>
      <c r="L2131" s="154" t="s">
        <v>61</v>
      </c>
      <c r="M2131" s="154" t="s">
        <v>61</v>
      </c>
      <c r="N2131" s="154" t="s">
        <v>61</v>
      </c>
      <c r="O2131" s="154" t="s">
        <v>61</v>
      </c>
      <c r="P2131" s="2"/>
    </row>
    <row r="2132" spans="1:16" ht="13.5" customHeight="1" x14ac:dyDescent="0.25">
      <c r="A2132" s="155">
        <v>0.42708333333333298</v>
      </c>
      <c r="B2132" s="154" t="s">
        <v>61</v>
      </c>
      <c r="C2132" s="154" t="s">
        <v>61</v>
      </c>
      <c r="D2132" s="154" t="s">
        <v>61</v>
      </c>
      <c r="E2132" s="154" t="s">
        <v>61</v>
      </c>
      <c r="F2132" s="154" t="s">
        <v>61</v>
      </c>
      <c r="G2132" s="154" t="s">
        <v>61</v>
      </c>
      <c r="H2132" s="154" t="s">
        <v>61</v>
      </c>
      <c r="I2132" s="154" t="s">
        <v>61</v>
      </c>
      <c r="J2132" s="154" t="s">
        <v>61</v>
      </c>
      <c r="K2132" s="154" t="s">
        <v>61</v>
      </c>
      <c r="L2132" s="154" t="s">
        <v>61</v>
      </c>
      <c r="M2132" s="154" t="s">
        <v>61</v>
      </c>
      <c r="N2132" s="154" t="s">
        <v>61</v>
      </c>
      <c r="O2132" s="154" t="s">
        <v>61</v>
      </c>
      <c r="P2132" s="2"/>
    </row>
    <row r="2133" spans="1:16" ht="13.5" customHeight="1" x14ac:dyDescent="0.25">
      <c r="A2133" s="155">
        <v>0.4375</v>
      </c>
      <c r="B2133" s="154" t="s">
        <v>61</v>
      </c>
      <c r="C2133" s="154" t="s">
        <v>61</v>
      </c>
      <c r="D2133" s="154" t="s">
        <v>61</v>
      </c>
      <c r="E2133" s="154" t="s">
        <v>61</v>
      </c>
      <c r="F2133" s="154" t="s">
        <v>61</v>
      </c>
      <c r="G2133" s="154" t="s">
        <v>61</v>
      </c>
      <c r="H2133" s="154" t="s">
        <v>61</v>
      </c>
      <c r="I2133" s="154" t="s">
        <v>61</v>
      </c>
      <c r="J2133" s="154" t="s">
        <v>61</v>
      </c>
      <c r="K2133" s="154" t="s">
        <v>61</v>
      </c>
      <c r="L2133" s="154" t="s">
        <v>61</v>
      </c>
      <c r="M2133" s="154" t="s">
        <v>61</v>
      </c>
      <c r="N2133" s="154" t="s">
        <v>61</v>
      </c>
      <c r="O2133" s="154" t="s">
        <v>61</v>
      </c>
      <c r="P2133" s="2"/>
    </row>
    <row r="2134" spans="1:16" ht="13.5" customHeight="1" x14ac:dyDescent="0.25">
      <c r="A2134" s="155">
        <v>0.44791666666666702</v>
      </c>
      <c r="B2134" s="154" t="s">
        <v>61</v>
      </c>
      <c r="C2134" s="154" t="s">
        <v>61</v>
      </c>
      <c r="D2134" s="154" t="s">
        <v>61</v>
      </c>
      <c r="E2134" s="154" t="s">
        <v>61</v>
      </c>
      <c r="F2134" s="154" t="s">
        <v>61</v>
      </c>
      <c r="G2134" s="154" t="s">
        <v>61</v>
      </c>
      <c r="H2134" s="154" t="s">
        <v>61</v>
      </c>
      <c r="I2134" s="154" t="s">
        <v>61</v>
      </c>
      <c r="J2134" s="154" t="s">
        <v>61</v>
      </c>
      <c r="K2134" s="154" t="s">
        <v>61</v>
      </c>
      <c r="L2134" s="154" t="s">
        <v>61</v>
      </c>
      <c r="M2134" s="154" t="s">
        <v>61</v>
      </c>
      <c r="N2134" s="154" t="s">
        <v>61</v>
      </c>
      <c r="O2134" s="154" t="s">
        <v>61</v>
      </c>
      <c r="P2134" s="2"/>
    </row>
    <row r="2135" spans="1:16" ht="13.5" customHeight="1" x14ac:dyDescent="0.25">
      <c r="A2135" s="155">
        <v>0.45833333333333298</v>
      </c>
      <c r="B2135" s="154" t="s">
        <v>61</v>
      </c>
      <c r="C2135" s="154" t="s">
        <v>61</v>
      </c>
      <c r="D2135" s="154" t="s">
        <v>61</v>
      </c>
      <c r="E2135" s="154" t="s">
        <v>61</v>
      </c>
      <c r="F2135" s="154" t="s">
        <v>61</v>
      </c>
      <c r="G2135" s="154" t="s">
        <v>61</v>
      </c>
      <c r="H2135" s="154" t="s">
        <v>61</v>
      </c>
      <c r="I2135" s="154" t="s">
        <v>61</v>
      </c>
      <c r="J2135" s="154" t="s">
        <v>61</v>
      </c>
      <c r="K2135" s="154" t="s">
        <v>61</v>
      </c>
      <c r="L2135" s="154" t="s">
        <v>61</v>
      </c>
      <c r="M2135" s="154" t="s">
        <v>61</v>
      </c>
      <c r="N2135" s="154" t="s">
        <v>61</v>
      </c>
      <c r="O2135" s="154" t="s">
        <v>61</v>
      </c>
      <c r="P2135" s="2"/>
    </row>
    <row r="2136" spans="1:16" ht="13.5" customHeight="1" x14ac:dyDescent="0.25">
      <c r="A2136" s="155">
        <v>0.46875</v>
      </c>
      <c r="B2136" s="154" t="s">
        <v>61</v>
      </c>
      <c r="C2136" s="154" t="s">
        <v>61</v>
      </c>
      <c r="D2136" s="154" t="s">
        <v>61</v>
      </c>
      <c r="E2136" s="154" t="s">
        <v>61</v>
      </c>
      <c r="F2136" s="154" t="s">
        <v>61</v>
      </c>
      <c r="G2136" s="154" t="s">
        <v>61</v>
      </c>
      <c r="H2136" s="154" t="s">
        <v>61</v>
      </c>
      <c r="I2136" s="154" t="s">
        <v>61</v>
      </c>
      <c r="J2136" s="154" t="s">
        <v>61</v>
      </c>
      <c r="K2136" s="154" t="s">
        <v>61</v>
      </c>
      <c r="L2136" s="154" t="s">
        <v>61</v>
      </c>
      <c r="M2136" s="154" t="s">
        <v>61</v>
      </c>
      <c r="N2136" s="154" t="s">
        <v>61</v>
      </c>
      <c r="O2136" s="154" t="s">
        <v>61</v>
      </c>
      <c r="P2136" s="2"/>
    </row>
    <row r="2137" spans="1:16" ht="13.5" customHeight="1" x14ac:dyDescent="0.25">
      <c r="A2137" s="155">
        <v>0.47916666666666702</v>
      </c>
      <c r="B2137" s="154" t="s">
        <v>61</v>
      </c>
      <c r="C2137" s="154" t="s">
        <v>61</v>
      </c>
      <c r="D2137" s="154" t="s">
        <v>61</v>
      </c>
      <c r="E2137" s="154" t="s">
        <v>61</v>
      </c>
      <c r="F2137" s="154" t="s">
        <v>61</v>
      </c>
      <c r="G2137" s="154" t="s">
        <v>61</v>
      </c>
      <c r="H2137" s="154" t="s">
        <v>61</v>
      </c>
      <c r="I2137" s="154" t="s">
        <v>61</v>
      </c>
      <c r="J2137" s="154" t="s">
        <v>61</v>
      </c>
      <c r="K2137" s="154" t="s">
        <v>61</v>
      </c>
      <c r="L2137" s="154" t="s">
        <v>61</v>
      </c>
      <c r="M2137" s="154" t="s">
        <v>61</v>
      </c>
      <c r="N2137" s="154" t="s">
        <v>61</v>
      </c>
      <c r="O2137" s="154" t="s">
        <v>61</v>
      </c>
      <c r="P2137" s="2"/>
    </row>
    <row r="2138" spans="1:16" ht="13.5" customHeight="1" x14ac:dyDescent="0.25">
      <c r="A2138" s="155">
        <v>0.48958333333333298</v>
      </c>
      <c r="B2138" s="154" t="s">
        <v>61</v>
      </c>
      <c r="C2138" s="154" t="s">
        <v>61</v>
      </c>
      <c r="D2138" s="154" t="s">
        <v>61</v>
      </c>
      <c r="E2138" s="154" t="s">
        <v>61</v>
      </c>
      <c r="F2138" s="154" t="s">
        <v>61</v>
      </c>
      <c r="G2138" s="154" t="s">
        <v>61</v>
      </c>
      <c r="H2138" s="154" t="s">
        <v>61</v>
      </c>
      <c r="I2138" s="154" t="s">
        <v>61</v>
      </c>
      <c r="J2138" s="154" t="s">
        <v>61</v>
      </c>
      <c r="K2138" s="154" t="s">
        <v>61</v>
      </c>
      <c r="L2138" s="154" t="s">
        <v>61</v>
      </c>
      <c r="M2138" s="154" t="s">
        <v>61</v>
      </c>
      <c r="N2138" s="154" t="s">
        <v>61</v>
      </c>
      <c r="O2138" s="154" t="s">
        <v>61</v>
      </c>
      <c r="P2138" s="2"/>
    </row>
    <row r="2139" spans="1:16" ht="13.5" customHeight="1" x14ac:dyDescent="0.25">
      <c r="A2139" s="155">
        <v>0.5</v>
      </c>
      <c r="B2139" s="154" t="s">
        <v>61</v>
      </c>
      <c r="C2139" s="154" t="s">
        <v>61</v>
      </c>
      <c r="D2139" s="154" t="s">
        <v>61</v>
      </c>
      <c r="E2139" s="154" t="s">
        <v>61</v>
      </c>
      <c r="F2139" s="154" t="s">
        <v>61</v>
      </c>
      <c r="G2139" s="154" t="s">
        <v>61</v>
      </c>
      <c r="H2139" s="154" t="s">
        <v>61</v>
      </c>
      <c r="I2139" s="154" t="s">
        <v>61</v>
      </c>
      <c r="J2139" s="154" t="s">
        <v>61</v>
      </c>
      <c r="K2139" s="154" t="s">
        <v>61</v>
      </c>
      <c r="L2139" s="154" t="s">
        <v>61</v>
      </c>
      <c r="M2139" s="154" t="s">
        <v>61</v>
      </c>
      <c r="N2139" s="154" t="s">
        <v>61</v>
      </c>
      <c r="O2139" s="154" t="s">
        <v>61</v>
      </c>
      <c r="P2139" s="2"/>
    </row>
    <row r="2140" spans="1:16" ht="13.5" customHeight="1" x14ac:dyDescent="0.25">
      <c r="A2140" s="155">
        <v>0.51041666666666696</v>
      </c>
      <c r="B2140" s="154" t="s">
        <v>61</v>
      </c>
      <c r="C2140" s="154" t="s">
        <v>61</v>
      </c>
      <c r="D2140" s="154" t="s">
        <v>61</v>
      </c>
      <c r="E2140" s="154" t="s">
        <v>61</v>
      </c>
      <c r="F2140" s="154" t="s">
        <v>61</v>
      </c>
      <c r="G2140" s="154" t="s">
        <v>61</v>
      </c>
      <c r="H2140" s="154" t="s">
        <v>61</v>
      </c>
      <c r="I2140" s="154" t="s">
        <v>61</v>
      </c>
      <c r="J2140" s="154" t="s">
        <v>61</v>
      </c>
      <c r="K2140" s="154" t="s">
        <v>61</v>
      </c>
      <c r="L2140" s="154" t="s">
        <v>61</v>
      </c>
      <c r="M2140" s="154" t="s">
        <v>61</v>
      </c>
      <c r="N2140" s="154" t="s">
        <v>61</v>
      </c>
      <c r="O2140" s="154" t="s">
        <v>61</v>
      </c>
      <c r="P2140" s="2"/>
    </row>
    <row r="2141" spans="1:16" ht="13.5" customHeight="1" x14ac:dyDescent="0.25">
      <c r="A2141" s="155">
        <v>0.52083333333333304</v>
      </c>
      <c r="B2141" s="154" t="s">
        <v>61</v>
      </c>
      <c r="C2141" s="154" t="s">
        <v>61</v>
      </c>
      <c r="D2141" s="154" t="s">
        <v>61</v>
      </c>
      <c r="E2141" s="154" t="s">
        <v>61</v>
      </c>
      <c r="F2141" s="154" t="s">
        <v>61</v>
      </c>
      <c r="G2141" s="154" t="s">
        <v>61</v>
      </c>
      <c r="H2141" s="154" t="s">
        <v>61</v>
      </c>
      <c r="I2141" s="154" t="s">
        <v>61</v>
      </c>
      <c r="J2141" s="154" t="s">
        <v>61</v>
      </c>
      <c r="K2141" s="154" t="s">
        <v>61</v>
      </c>
      <c r="L2141" s="154" t="s">
        <v>61</v>
      </c>
      <c r="M2141" s="154" t="s">
        <v>61</v>
      </c>
      <c r="N2141" s="154" t="s">
        <v>61</v>
      </c>
      <c r="O2141" s="154" t="s">
        <v>61</v>
      </c>
      <c r="P2141" s="2"/>
    </row>
    <row r="2142" spans="1:16" ht="13.5" customHeight="1" x14ac:dyDescent="0.25">
      <c r="A2142" s="155">
        <v>0.53125</v>
      </c>
      <c r="B2142" s="154" t="s">
        <v>61</v>
      </c>
      <c r="C2142" s="154" t="s">
        <v>61</v>
      </c>
      <c r="D2142" s="154" t="s">
        <v>61</v>
      </c>
      <c r="E2142" s="154" t="s">
        <v>61</v>
      </c>
      <c r="F2142" s="154" t="s">
        <v>61</v>
      </c>
      <c r="G2142" s="154" t="s">
        <v>61</v>
      </c>
      <c r="H2142" s="154" t="s">
        <v>61</v>
      </c>
      <c r="I2142" s="154" t="s">
        <v>61</v>
      </c>
      <c r="J2142" s="154" t="s">
        <v>61</v>
      </c>
      <c r="K2142" s="154" t="s">
        <v>61</v>
      </c>
      <c r="L2142" s="154" t="s">
        <v>61</v>
      </c>
      <c r="M2142" s="154" t="s">
        <v>61</v>
      </c>
      <c r="N2142" s="154" t="s">
        <v>61</v>
      </c>
      <c r="O2142" s="154" t="s">
        <v>61</v>
      </c>
      <c r="P2142" s="2"/>
    </row>
    <row r="2143" spans="1:16" ht="13.5" customHeight="1" x14ac:dyDescent="0.25">
      <c r="A2143" s="155">
        <v>0.54166666666666696</v>
      </c>
      <c r="B2143" s="154" t="s">
        <v>61</v>
      </c>
      <c r="C2143" s="154" t="s">
        <v>61</v>
      </c>
      <c r="D2143" s="154" t="s">
        <v>61</v>
      </c>
      <c r="E2143" s="154" t="s">
        <v>61</v>
      </c>
      <c r="F2143" s="154" t="s">
        <v>61</v>
      </c>
      <c r="G2143" s="154" t="s">
        <v>61</v>
      </c>
      <c r="H2143" s="154" t="s">
        <v>61</v>
      </c>
      <c r="I2143" s="154" t="s">
        <v>61</v>
      </c>
      <c r="J2143" s="154" t="s">
        <v>61</v>
      </c>
      <c r="K2143" s="154" t="s">
        <v>61</v>
      </c>
      <c r="L2143" s="154" t="s">
        <v>61</v>
      </c>
      <c r="M2143" s="154" t="s">
        <v>61</v>
      </c>
      <c r="N2143" s="154" t="s">
        <v>61</v>
      </c>
      <c r="O2143" s="154" t="s">
        <v>61</v>
      </c>
      <c r="P2143" s="2"/>
    </row>
    <row r="2144" spans="1:16" ht="13.5" customHeight="1" x14ac:dyDescent="0.25">
      <c r="A2144" s="155">
        <v>0.55208333333333304</v>
      </c>
      <c r="B2144" s="154" t="s">
        <v>61</v>
      </c>
      <c r="C2144" s="154" t="s">
        <v>61</v>
      </c>
      <c r="D2144" s="154" t="s">
        <v>61</v>
      </c>
      <c r="E2144" s="154" t="s">
        <v>61</v>
      </c>
      <c r="F2144" s="154" t="s">
        <v>61</v>
      </c>
      <c r="G2144" s="154" t="s">
        <v>61</v>
      </c>
      <c r="H2144" s="154" t="s">
        <v>61</v>
      </c>
      <c r="I2144" s="154" t="s">
        <v>61</v>
      </c>
      <c r="J2144" s="154" t="s">
        <v>61</v>
      </c>
      <c r="K2144" s="154" t="s">
        <v>61</v>
      </c>
      <c r="L2144" s="154" t="s">
        <v>61</v>
      </c>
      <c r="M2144" s="154" t="s">
        <v>61</v>
      </c>
      <c r="N2144" s="154" t="s">
        <v>61</v>
      </c>
      <c r="O2144" s="154" t="s">
        <v>61</v>
      </c>
      <c r="P2144" s="2"/>
    </row>
    <row r="2145" spans="1:16" ht="13.5" customHeight="1" x14ac:dyDescent="0.25">
      <c r="A2145" s="155">
        <v>0.5625</v>
      </c>
      <c r="B2145" s="154" t="s">
        <v>61</v>
      </c>
      <c r="C2145" s="154" t="s">
        <v>61</v>
      </c>
      <c r="D2145" s="154" t="s">
        <v>61</v>
      </c>
      <c r="E2145" s="154" t="s">
        <v>61</v>
      </c>
      <c r="F2145" s="154" t="s">
        <v>61</v>
      </c>
      <c r="G2145" s="154" t="s">
        <v>61</v>
      </c>
      <c r="H2145" s="154" t="s">
        <v>61</v>
      </c>
      <c r="I2145" s="154" t="s">
        <v>61</v>
      </c>
      <c r="J2145" s="154" t="s">
        <v>61</v>
      </c>
      <c r="K2145" s="154" t="s">
        <v>61</v>
      </c>
      <c r="L2145" s="154" t="s">
        <v>61</v>
      </c>
      <c r="M2145" s="154" t="s">
        <v>61</v>
      </c>
      <c r="N2145" s="154" t="s">
        <v>61</v>
      </c>
      <c r="O2145" s="154" t="s">
        <v>61</v>
      </c>
      <c r="P2145" s="2"/>
    </row>
    <row r="2146" spans="1:16" ht="13.5" customHeight="1" x14ac:dyDescent="0.25">
      <c r="A2146" s="155">
        <v>0.57291666666666696</v>
      </c>
      <c r="B2146" s="154" t="s">
        <v>61</v>
      </c>
      <c r="C2146" s="154" t="s">
        <v>61</v>
      </c>
      <c r="D2146" s="154" t="s">
        <v>61</v>
      </c>
      <c r="E2146" s="154" t="s">
        <v>61</v>
      </c>
      <c r="F2146" s="154" t="s">
        <v>61</v>
      </c>
      <c r="G2146" s="154" t="s">
        <v>61</v>
      </c>
      <c r="H2146" s="154" t="s">
        <v>61</v>
      </c>
      <c r="I2146" s="154" t="s">
        <v>61</v>
      </c>
      <c r="J2146" s="154" t="s">
        <v>61</v>
      </c>
      <c r="K2146" s="154" t="s">
        <v>61</v>
      </c>
      <c r="L2146" s="154" t="s">
        <v>61</v>
      </c>
      <c r="M2146" s="154" t="s">
        <v>61</v>
      </c>
      <c r="N2146" s="154" t="s">
        <v>61</v>
      </c>
      <c r="O2146" s="154" t="s">
        <v>61</v>
      </c>
      <c r="P2146" s="2"/>
    </row>
    <row r="2147" spans="1:16" ht="13.5" customHeight="1" x14ac:dyDescent="0.25">
      <c r="A2147" s="155">
        <v>0.58333333333333304</v>
      </c>
      <c r="B2147" s="154" t="s">
        <v>61</v>
      </c>
      <c r="C2147" s="154" t="s">
        <v>61</v>
      </c>
      <c r="D2147" s="154" t="s">
        <v>61</v>
      </c>
      <c r="E2147" s="154" t="s">
        <v>61</v>
      </c>
      <c r="F2147" s="154" t="s">
        <v>61</v>
      </c>
      <c r="G2147" s="154" t="s">
        <v>61</v>
      </c>
      <c r="H2147" s="154" t="s">
        <v>61</v>
      </c>
      <c r="I2147" s="154" t="s">
        <v>61</v>
      </c>
      <c r="J2147" s="154" t="s">
        <v>61</v>
      </c>
      <c r="K2147" s="154" t="s">
        <v>61</v>
      </c>
      <c r="L2147" s="154" t="s">
        <v>61</v>
      </c>
      <c r="M2147" s="154" t="s">
        <v>61</v>
      </c>
      <c r="N2147" s="154" t="s">
        <v>61</v>
      </c>
      <c r="O2147" s="154" t="s">
        <v>61</v>
      </c>
      <c r="P2147" s="2"/>
    </row>
    <row r="2148" spans="1:16" ht="13.5" customHeight="1" x14ac:dyDescent="0.25">
      <c r="A2148" s="155">
        <v>0.59375</v>
      </c>
      <c r="B2148" s="154" t="s">
        <v>61</v>
      </c>
      <c r="C2148" s="154" t="s">
        <v>61</v>
      </c>
      <c r="D2148" s="154" t="s">
        <v>61</v>
      </c>
      <c r="E2148" s="154" t="s">
        <v>61</v>
      </c>
      <c r="F2148" s="154" t="s">
        <v>61</v>
      </c>
      <c r="G2148" s="154" t="s">
        <v>61</v>
      </c>
      <c r="H2148" s="154" t="s">
        <v>61</v>
      </c>
      <c r="I2148" s="154" t="s">
        <v>61</v>
      </c>
      <c r="J2148" s="154" t="s">
        <v>61</v>
      </c>
      <c r="K2148" s="154" t="s">
        <v>61</v>
      </c>
      <c r="L2148" s="154" t="s">
        <v>61</v>
      </c>
      <c r="M2148" s="154" t="s">
        <v>61</v>
      </c>
      <c r="N2148" s="154" t="s">
        <v>61</v>
      </c>
      <c r="O2148" s="154" t="s">
        <v>61</v>
      </c>
      <c r="P2148" s="2"/>
    </row>
    <row r="2149" spans="1:16" ht="13.5" customHeight="1" x14ac:dyDescent="0.25">
      <c r="A2149" s="155">
        <v>0.60416666666666696</v>
      </c>
      <c r="B2149" s="154" t="s">
        <v>61</v>
      </c>
      <c r="C2149" s="154" t="s">
        <v>61</v>
      </c>
      <c r="D2149" s="154" t="s">
        <v>61</v>
      </c>
      <c r="E2149" s="154" t="s">
        <v>61</v>
      </c>
      <c r="F2149" s="154" t="s">
        <v>61</v>
      </c>
      <c r="G2149" s="154" t="s">
        <v>61</v>
      </c>
      <c r="H2149" s="154" t="s">
        <v>61</v>
      </c>
      <c r="I2149" s="154" t="s">
        <v>61</v>
      </c>
      <c r="J2149" s="154" t="s">
        <v>61</v>
      </c>
      <c r="K2149" s="154" t="s">
        <v>61</v>
      </c>
      <c r="L2149" s="154" t="s">
        <v>61</v>
      </c>
      <c r="M2149" s="154" t="s">
        <v>61</v>
      </c>
      <c r="N2149" s="154" t="s">
        <v>61</v>
      </c>
      <c r="O2149" s="154" t="s">
        <v>61</v>
      </c>
      <c r="P2149" s="2"/>
    </row>
    <row r="2150" spans="1:16" ht="13.5" customHeight="1" x14ac:dyDescent="0.25">
      <c r="A2150" s="155">
        <v>0.61458333333333304</v>
      </c>
      <c r="B2150" s="154" t="s">
        <v>61</v>
      </c>
      <c r="C2150" s="154" t="s">
        <v>61</v>
      </c>
      <c r="D2150" s="154" t="s">
        <v>61</v>
      </c>
      <c r="E2150" s="154" t="s">
        <v>61</v>
      </c>
      <c r="F2150" s="154" t="s">
        <v>61</v>
      </c>
      <c r="G2150" s="154" t="s">
        <v>61</v>
      </c>
      <c r="H2150" s="154" t="s">
        <v>61</v>
      </c>
      <c r="I2150" s="154" t="s">
        <v>61</v>
      </c>
      <c r="J2150" s="154" t="s">
        <v>61</v>
      </c>
      <c r="K2150" s="154" t="s">
        <v>61</v>
      </c>
      <c r="L2150" s="154" t="s">
        <v>61</v>
      </c>
      <c r="M2150" s="154" t="s">
        <v>61</v>
      </c>
      <c r="N2150" s="154" t="s">
        <v>61</v>
      </c>
      <c r="O2150" s="154" t="s">
        <v>61</v>
      </c>
      <c r="P2150" s="2"/>
    </row>
    <row r="2151" spans="1:16" ht="13.5" customHeight="1" x14ac:dyDescent="0.25">
      <c r="A2151" s="155">
        <v>0.625</v>
      </c>
      <c r="B2151" s="154" t="s">
        <v>61</v>
      </c>
      <c r="C2151" s="154" t="s">
        <v>61</v>
      </c>
      <c r="D2151" s="154" t="s">
        <v>61</v>
      </c>
      <c r="E2151" s="154" t="s">
        <v>61</v>
      </c>
      <c r="F2151" s="154" t="s">
        <v>61</v>
      </c>
      <c r="G2151" s="154" t="s">
        <v>61</v>
      </c>
      <c r="H2151" s="154" t="s">
        <v>61</v>
      </c>
      <c r="I2151" s="154" t="s">
        <v>61</v>
      </c>
      <c r="J2151" s="154" t="s">
        <v>61</v>
      </c>
      <c r="K2151" s="154" t="s">
        <v>61</v>
      </c>
      <c r="L2151" s="154" t="s">
        <v>61</v>
      </c>
      <c r="M2151" s="154" t="s">
        <v>61</v>
      </c>
      <c r="N2151" s="154" t="s">
        <v>61</v>
      </c>
      <c r="O2151" s="154" t="s">
        <v>61</v>
      </c>
      <c r="P2151" s="2"/>
    </row>
    <row r="2152" spans="1:16" ht="13.5" customHeight="1" x14ac:dyDescent="0.25">
      <c r="A2152" s="155">
        <v>0.63541666666666696</v>
      </c>
      <c r="B2152" s="154" t="s">
        <v>61</v>
      </c>
      <c r="C2152" s="154" t="s">
        <v>61</v>
      </c>
      <c r="D2152" s="154" t="s">
        <v>61</v>
      </c>
      <c r="E2152" s="154" t="s">
        <v>61</v>
      </c>
      <c r="F2152" s="154" t="s">
        <v>61</v>
      </c>
      <c r="G2152" s="154" t="s">
        <v>61</v>
      </c>
      <c r="H2152" s="154" t="s">
        <v>61</v>
      </c>
      <c r="I2152" s="154" t="s">
        <v>61</v>
      </c>
      <c r="J2152" s="154" t="s">
        <v>61</v>
      </c>
      <c r="K2152" s="154" t="s">
        <v>61</v>
      </c>
      <c r="L2152" s="154" t="s">
        <v>61</v>
      </c>
      <c r="M2152" s="154" t="s">
        <v>61</v>
      </c>
      <c r="N2152" s="154" t="s">
        <v>61</v>
      </c>
      <c r="O2152" s="154" t="s">
        <v>61</v>
      </c>
      <c r="P2152" s="2"/>
    </row>
    <row r="2153" spans="1:16" ht="13.5" customHeight="1" x14ac:dyDescent="0.25">
      <c r="A2153" s="155">
        <v>0.64583333333333304</v>
      </c>
      <c r="B2153" s="154" t="s">
        <v>61</v>
      </c>
      <c r="C2153" s="154" t="s">
        <v>61</v>
      </c>
      <c r="D2153" s="154" t="s">
        <v>61</v>
      </c>
      <c r="E2153" s="154" t="s">
        <v>61</v>
      </c>
      <c r="F2153" s="154" t="s">
        <v>61</v>
      </c>
      <c r="G2153" s="154" t="s">
        <v>61</v>
      </c>
      <c r="H2153" s="154" t="s">
        <v>61</v>
      </c>
      <c r="I2153" s="154" t="s">
        <v>61</v>
      </c>
      <c r="J2153" s="154" t="s">
        <v>61</v>
      </c>
      <c r="K2153" s="154" t="s">
        <v>61</v>
      </c>
      <c r="L2153" s="154" t="s">
        <v>61</v>
      </c>
      <c r="M2153" s="154" t="s">
        <v>61</v>
      </c>
      <c r="N2153" s="154" t="s">
        <v>61</v>
      </c>
      <c r="O2153" s="154" t="s">
        <v>61</v>
      </c>
      <c r="P2153" s="2"/>
    </row>
    <row r="2154" spans="1:16" ht="13.5" customHeight="1" x14ac:dyDescent="0.25">
      <c r="A2154" s="155">
        <v>0.65625</v>
      </c>
      <c r="B2154" s="154" t="s">
        <v>61</v>
      </c>
      <c r="C2154" s="154" t="s">
        <v>61</v>
      </c>
      <c r="D2154" s="154" t="s">
        <v>61</v>
      </c>
      <c r="E2154" s="154" t="s">
        <v>61</v>
      </c>
      <c r="F2154" s="154" t="s">
        <v>61</v>
      </c>
      <c r="G2154" s="154" t="s">
        <v>61</v>
      </c>
      <c r="H2154" s="154" t="s">
        <v>61</v>
      </c>
      <c r="I2154" s="154" t="s">
        <v>61</v>
      </c>
      <c r="J2154" s="154" t="s">
        <v>61</v>
      </c>
      <c r="K2154" s="154" t="s">
        <v>61</v>
      </c>
      <c r="L2154" s="154" t="s">
        <v>61</v>
      </c>
      <c r="M2154" s="154" t="s">
        <v>61</v>
      </c>
      <c r="N2154" s="154" t="s">
        <v>61</v>
      </c>
      <c r="O2154" s="154" t="s">
        <v>61</v>
      </c>
      <c r="P2154" s="2"/>
    </row>
    <row r="2155" spans="1:16" ht="13.5" customHeight="1" x14ac:dyDescent="0.25">
      <c r="A2155" s="155">
        <v>0.66666666666666696</v>
      </c>
      <c r="B2155" s="154" t="s">
        <v>61</v>
      </c>
      <c r="C2155" s="154" t="s">
        <v>61</v>
      </c>
      <c r="D2155" s="154" t="s">
        <v>61</v>
      </c>
      <c r="E2155" s="154" t="s">
        <v>61</v>
      </c>
      <c r="F2155" s="154" t="s">
        <v>61</v>
      </c>
      <c r="G2155" s="154" t="s">
        <v>61</v>
      </c>
      <c r="H2155" s="154" t="s">
        <v>61</v>
      </c>
      <c r="I2155" s="154" t="s">
        <v>61</v>
      </c>
      <c r="J2155" s="154" t="s">
        <v>61</v>
      </c>
      <c r="K2155" s="154" t="s">
        <v>61</v>
      </c>
      <c r="L2155" s="154" t="s">
        <v>61</v>
      </c>
      <c r="M2155" s="154" t="s">
        <v>61</v>
      </c>
      <c r="N2155" s="154" t="s">
        <v>61</v>
      </c>
      <c r="O2155" s="154" t="s">
        <v>61</v>
      </c>
      <c r="P2155" s="2"/>
    </row>
    <row r="2156" spans="1:16" ht="13.5" customHeight="1" x14ac:dyDescent="0.25">
      <c r="A2156" s="155">
        <v>0.67708333333333304</v>
      </c>
      <c r="B2156" s="154" t="s">
        <v>61</v>
      </c>
      <c r="C2156" s="154" t="s">
        <v>61</v>
      </c>
      <c r="D2156" s="154" t="s">
        <v>61</v>
      </c>
      <c r="E2156" s="154" t="s">
        <v>61</v>
      </c>
      <c r="F2156" s="154" t="s">
        <v>61</v>
      </c>
      <c r="G2156" s="154" t="s">
        <v>61</v>
      </c>
      <c r="H2156" s="154" t="s">
        <v>61</v>
      </c>
      <c r="I2156" s="154" t="s">
        <v>61</v>
      </c>
      <c r="J2156" s="154" t="s">
        <v>61</v>
      </c>
      <c r="K2156" s="154" t="s">
        <v>61</v>
      </c>
      <c r="L2156" s="154" t="s">
        <v>61</v>
      </c>
      <c r="M2156" s="154" t="s">
        <v>61</v>
      </c>
      <c r="N2156" s="154" t="s">
        <v>61</v>
      </c>
      <c r="O2156" s="154" t="s">
        <v>61</v>
      </c>
      <c r="P2156" s="2"/>
    </row>
    <row r="2157" spans="1:16" ht="13.5" customHeight="1" x14ac:dyDescent="0.25">
      <c r="A2157" s="155">
        <v>0.6875</v>
      </c>
      <c r="B2157" s="154" t="s">
        <v>61</v>
      </c>
      <c r="C2157" s="154" t="s">
        <v>61</v>
      </c>
      <c r="D2157" s="154" t="s">
        <v>61</v>
      </c>
      <c r="E2157" s="154" t="s">
        <v>61</v>
      </c>
      <c r="F2157" s="154" t="s">
        <v>61</v>
      </c>
      <c r="G2157" s="154" t="s">
        <v>61</v>
      </c>
      <c r="H2157" s="154" t="s">
        <v>61</v>
      </c>
      <c r="I2157" s="154" t="s">
        <v>61</v>
      </c>
      <c r="J2157" s="154" t="s">
        <v>61</v>
      </c>
      <c r="K2157" s="154" t="s">
        <v>61</v>
      </c>
      <c r="L2157" s="154" t="s">
        <v>61</v>
      </c>
      <c r="M2157" s="154" t="s">
        <v>61</v>
      </c>
      <c r="N2157" s="154" t="s">
        <v>61</v>
      </c>
      <c r="O2157" s="154" t="s">
        <v>61</v>
      </c>
      <c r="P2157" s="2"/>
    </row>
    <row r="2158" spans="1:16" ht="13.5" customHeight="1" x14ac:dyDescent="0.25">
      <c r="A2158" s="155">
        <v>0.69791666666666696</v>
      </c>
      <c r="B2158" s="154" t="s">
        <v>61</v>
      </c>
      <c r="C2158" s="154" t="s">
        <v>61</v>
      </c>
      <c r="D2158" s="154" t="s">
        <v>61</v>
      </c>
      <c r="E2158" s="154" t="s">
        <v>61</v>
      </c>
      <c r="F2158" s="154" t="s">
        <v>61</v>
      </c>
      <c r="G2158" s="154" t="s">
        <v>61</v>
      </c>
      <c r="H2158" s="154" t="s">
        <v>61</v>
      </c>
      <c r="I2158" s="154" t="s">
        <v>61</v>
      </c>
      <c r="J2158" s="154" t="s">
        <v>61</v>
      </c>
      <c r="K2158" s="154" t="s">
        <v>61</v>
      </c>
      <c r="L2158" s="154" t="s">
        <v>61</v>
      </c>
      <c r="M2158" s="154" t="s">
        <v>61</v>
      </c>
      <c r="N2158" s="154" t="s">
        <v>61</v>
      </c>
      <c r="O2158" s="154" t="s">
        <v>61</v>
      </c>
      <c r="P2158" s="2"/>
    </row>
    <row r="2159" spans="1:16" ht="13.5" customHeight="1" x14ac:dyDescent="0.25">
      <c r="A2159" s="155">
        <v>0.70833333333333304</v>
      </c>
      <c r="B2159" s="154" t="s">
        <v>61</v>
      </c>
      <c r="C2159" s="154" t="s">
        <v>61</v>
      </c>
      <c r="D2159" s="154" t="s">
        <v>61</v>
      </c>
      <c r="E2159" s="154" t="s">
        <v>61</v>
      </c>
      <c r="F2159" s="154" t="s">
        <v>61</v>
      </c>
      <c r="G2159" s="154" t="s">
        <v>61</v>
      </c>
      <c r="H2159" s="154" t="s">
        <v>61</v>
      </c>
      <c r="I2159" s="154" t="s">
        <v>61</v>
      </c>
      <c r="J2159" s="154" t="s">
        <v>61</v>
      </c>
      <c r="K2159" s="154" t="s">
        <v>61</v>
      </c>
      <c r="L2159" s="154" t="s">
        <v>61</v>
      </c>
      <c r="M2159" s="154" t="s">
        <v>61</v>
      </c>
      <c r="N2159" s="154" t="s">
        <v>61</v>
      </c>
      <c r="O2159" s="154" t="s">
        <v>61</v>
      </c>
      <c r="P2159" s="2"/>
    </row>
    <row r="2160" spans="1:16" ht="13.5" customHeight="1" x14ac:dyDescent="0.25">
      <c r="A2160" s="155">
        <v>0.71875</v>
      </c>
      <c r="B2160" s="154" t="s">
        <v>61</v>
      </c>
      <c r="C2160" s="154" t="s">
        <v>61</v>
      </c>
      <c r="D2160" s="154" t="s">
        <v>61</v>
      </c>
      <c r="E2160" s="154" t="s">
        <v>61</v>
      </c>
      <c r="F2160" s="154" t="s">
        <v>61</v>
      </c>
      <c r="G2160" s="154" t="s">
        <v>61</v>
      </c>
      <c r="H2160" s="154" t="s">
        <v>61</v>
      </c>
      <c r="I2160" s="154" t="s">
        <v>61</v>
      </c>
      <c r="J2160" s="154" t="s">
        <v>61</v>
      </c>
      <c r="K2160" s="154" t="s">
        <v>61</v>
      </c>
      <c r="L2160" s="154" t="s">
        <v>61</v>
      </c>
      <c r="M2160" s="154" t="s">
        <v>61</v>
      </c>
      <c r="N2160" s="154" t="s">
        <v>61</v>
      </c>
      <c r="O2160" s="154" t="s">
        <v>61</v>
      </c>
      <c r="P2160" s="2"/>
    </row>
    <row r="2161" spans="1:16" ht="13.5" customHeight="1" x14ac:dyDescent="0.25">
      <c r="A2161" s="155">
        <v>0.72916666666666696</v>
      </c>
      <c r="B2161" s="154" t="s">
        <v>61</v>
      </c>
      <c r="C2161" s="154" t="s">
        <v>61</v>
      </c>
      <c r="D2161" s="154" t="s">
        <v>61</v>
      </c>
      <c r="E2161" s="154" t="s">
        <v>61</v>
      </c>
      <c r="F2161" s="154" t="s">
        <v>61</v>
      </c>
      <c r="G2161" s="154" t="s">
        <v>61</v>
      </c>
      <c r="H2161" s="154" t="s">
        <v>61</v>
      </c>
      <c r="I2161" s="154" t="s">
        <v>61</v>
      </c>
      <c r="J2161" s="154" t="s">
        <v>61</v>
      </c>
      <c r="K2161" s="154" t="s">
        <v>61</v>
      </c>
      <c r="L2161" s="154" t="s">
        <v>61</v>
      </c>
      <c r="M2161" s="154" t="s">
        <v>61</v>
      </c>
      <c r="N2161" s="154" t="s">
        <v>61</v>
      </c>
      <c r="O2161" s="154" t="s">
        <v>61</v>
      </c>
      <c r="P2161" s="2"/>
    </row>
    <row r="2162" spans="1:16" ht="13.5" customHeight="1" x14ac:dyDescent="0.25">
      <c r="A2162" s="155">
        <v>0.73958333333333304</v>
      </c>
      <c r="B2162" s="154" t="s">
        <v>61</v>
      </c>
      <c r="C2162" s="154" t="s">
        <v>61</v>
      </c>
      <c r="D2162" s="154" t="s">
        <v>61</v>
      </c>
      <c r="E2162" s="154" t="s">
        <v>61</v>
      </c>
      <c r="F2162" s="154" t="s">
        <v>61</v>
      </c>
      <c r="G2162" s="154" t="s">
        <v>61</v>
      </c>
      <c r="H2162" s="154" t="s">
        <v>61</v>
      </c>
      <c r="I2162" s="154" t="s">
        <v>61</v>
      </c>
      <c r="J2162" s="154" t="s">
        <v>61</v>
      </c>
      <c r="K2162" s="154" t="s">
        <v>61</v>
      </c>
      <c r="L2162" s="154" t="s">
        <v>61</v>
      </c>
      <c r="M2162" s="154" t="s">
        <v>61</v>
      </c>
      <c r="N2162" s="154" t="s">
        <v>61</v>
      </c>
      <c r="O2162" s="154" t="s">
        <v>61</v>
      </c>
      <c r="P2162" s="2"/>
    </row>
    <row r="2163" spans="1:16" ht="13.5" customHeight="1" x14ac:dyDescent="0.25">
      <c r="A2163" s="155">
        <v>0.75</v>
      </c>
      <c r="B2163" s="154" t="s">
        <v>61</v>
      </c>
      <c r="C2163" s="154" t="s">
        <v>61</v>
      </c>
      <c r="D2163" s="154" t="s">
        <v>61</v>
      </c>
      <c r="E2163" s="154" t="s">
        <v>61</v>
      </c>
      <c r="F2163" s="154" t="s">
        <v>61</v>
      </c>
      <c r="G2163" s="154" t="s">
        <v>61</v>
      </c>
      <c r="H2163" s="154" t="s">
        <v>61</v>
      </c>
      <c r="I2163" s="154" t="s">
        <v>61</v>
      </c>
      <c r="J2163" s="154" t="s">
        <v>61</v>
      </c>
      <c r="K2163" s="154" t="s">
        <v>61</v>
      </c>
      <c r="L2163" s="154" t="s">
        <v>61</v>
      </c>
      <c r="M2163" s="154" t="s">
        <v>61</v>
      </c>
      <c r="N2163" s="154" t="s">
        <v>61</v>
      </c>
      <c r="O2163" s="154" t="s">
        <v>61</v>
      </c>
      <c r="P2163" s="2"/>
    </row>
    <row r="2164" spans="1:16" ht="13.5" customHeight="1" x14ac:dyDescent="0.25">
      <c r="A2164" s="155">
        <v>0.76041666666666696</v>
      </c>
      <c r="B2164" s="154" t="s">
        <v>61</v>
      </c>
      <c r="C2164" s="154" t="s">
        <v>61</v>
      </c>
      <c r="D2164" s="154" t="s">
        <v>61</v>
      </c>
      <c r="E2164" s="154" t="s">
        <v>61</v>
      </c>
      <c r="F2164" s="154" t="s">
        <v>61</v>
      </c>
      <c r="G2164" s="154" t="s">
        <v>61</v>
      </c>
      <c r="H2164" s="154" t="s">
        <v>61</v>
      </c>
      <c r="I2164" s="154" t="s">
        <v>61</v>
      </c>
      <c r="J2164" s="154" t="s">
        <v>61</v>
      </c>
      <c r="K2164" s="154" t="s">
        <v>61</v>
      </c>
      <c r="L2164" s="154" t="s">
        <v>61</v>
      </c>
      <c r="M2164" s="154" t="s">
        <v>61</v>
      </c>
      <c r="N2164" s="154" t="s">
        <v>61</v>
      </c>
      <c r="O2164" s="154" t="s">
        <v>61</v>
      </c>
      <c r="P2164" s="2"/>
    </row>
    <row r="2165" spans="1:16" ht="13.5" customHeight="1" x14ac:dyDescent="0.25">
      <c r="A2165" s="155">
        <v>0.77083333333333304</v>
      </c>
      <c r="B2165" s="154" t="s">
        <v>61</v>
      </c>
      <c r="C2165" s="154" t="s">
        <v>61</v>
      </c>
      <c r="D2165" s="154" t="s">
        <v>61</v>
      </c>
      <c r="E2165" s="154" t="s">
        <v>61</v>
      </c>
      <c r="F2165" s="154" t="s">
        <v>61</v>
      </c>
      <c r="G2165" s="154" t="s">
        <v>61</v>
      </c>
      <c r="H2165" s="154" t="s">
        <v>61</v>
      </c>
      <c r="I2165" s="154" t="s">
        <v>61</v>
      </c>
      <c r="J2165" s="154" t="s">
        <v>61</v>
      </c>
      <c r="K2165" s="154" t="s">
        <v>61</v>
      </c>
      <c r="L2165" s="154" t="s">
        <v>61</v>
      </c>
      <c r="M2165" s="154" t="s">
        <v>61</v>
      </c>
      <c r="N2165" s="154" t="s">
        <v>61</v>
      </c>
      <c r="O2165" s="154" t="s">
        <v>61</v>
      </c>
      <c r="P2165" s="2"/>
    </row>
    <row r="2166" spans="1:16" ht="13.5" customHeight="1" x14ac:dyDescent="0.25">
      <c r="A2166" s="155">
        <v>0.78125</v>
      </c>
      <c r="B2166" s="154" t="s">
        <v>61</v>
      </c>
      <c r="C2166" s="154" t="s">
        <v>61</v>
      </c>
      <c r="D2166" s="154" t="s">
        <v>61</v>
      </c>
      <c r="E2166" s="154" t="s">
        <v>61</v>
      </c>
      <c r="F2166" s="154" t="s">
        <v>61</v>
      </c>
      <c r="G2166" s="154" t="s">
        <v>61</v>
      </c>
      <c r="H2166" s="154" t="s">
        <v>61</v>
      </c>
      <c r="I2166" s="154" t="s">
        <v>61</v>
      </c>
      <c r="J2166" s="154" t="s">
        <v>61</v>
      </c>
      <c r="K2166" s="154" t="s">
        <v>61</v>
      </c>
      <c r="L2166" s="154" t="s">
        <v>61</v>
      </c>
      <c r="M2166" s="154" t="s">
        <v>61</v>
      </c>
      <c r="N2166" s="154" t="s">
        <v>61</v>
      </c>
      <c r="O2166" s="154" t="s">
        <v>61</v>
      </c>
      <c r="P2166" s="2"/>
    </row>
    <row r="2167" spans="1:16" ht="13.5" customHeight="1" x14ac:dyDescent="0.25">
      <c r="A2167" s="155">
        <v>0.79166666666666696</v>
      </c>
      <c r="B2167" s="154" t="s">
        <v>61</v>
      </c>
      <c r="C2167" s="154" t="s">
        <v>61</v>
      </c>
      <c r="D2167" s="154" t="s">
        <v>61</v>
      </c>
      <c r="E2167" s="154" t="s">
        <v>61</v>
      </c>
      <c r="F2167" s="154" t="s">
        <v>61</v>
      </c>
      <c r="G2167" s="154" t="s">
        <v>61</v>
      </c>
      <c r="H2167" s="154" t="s">
        <v>61</v>
      </c>
      <c r="I2167" s="154" t="s">
        <v>61</v>
      </c>
      <c r="J2167" s="154" t="s">
        <v>61</v>
      </c>
      <c r="K2167" s="154" t="s">
        <v>61</v>
      </c>
      <c r="L2167" s="154" t="s">
        <v>61</v>
      </c>
      <c r="M2167" s="154" t="s">
        <v>61</v>
      </c>
      <c r="N2167" s="154" t="s">
        <v>61</v>
      </c>
      <c r="O2167" s="154" t="s">
        <v>61</v>
      </c>
      <c r="P2167" s="2"/>
    </row>
    <row r="2168" spans="1:16" ht="13.5" customHeight="1" x14ac:dyDescent="0.25">
      <c r="A2168" s="155">
        <v>0.80208333333333304</v>
      </c>
      <c r="B2168" s="154" t="s">
        <v>61</v>
      </c>
      <c r="C2168" s="154" t="s">
        <v>61</v>
      </c>
      <c r="D2168" s="154" t="s">
        <v>61</v>
      </c>
      <c r="E2168" s="154" t="s">
        <v>61</v>
      </c>
      <c r="F2168" s="154" t="s">
        <v>61</v>
      </c>
      <c r="G2168" s="154" t="s">
        <v>61</v>
      </c>
      <c r="H2168" s="154" t="s">
        <v>61</v>
      </c>
      <c r="I2168" s="154" t="s">
        <v>61</v>
      </c>
      <c r="J2168" s="154" t="s">
        <v>61</v>
      </c>
      <c r="K2168" s="154" t="s">
        <v>61</v>
      </c>
      <c r="L2168" s="154" t="s">
        <v>61</v>
      </c>
      <c r="M2168" s="154" t="s">
        <v>61</v>
      </c>
      <c r="N2168" s="154" t="s">
        <v>61</v>
      </c>
      <c r="O2168" s="154" t="s">
        <v>61</v>
      </c>
      <c r="P2168" s="2"/>
    </row>
    <row r="2169" spans="1:16" ht="13.5" customHeight="1" x14ac:dyDescent="0.25">
      <c r="A2169" s="155">
        <v>0.8125</v>
      </c>
      <c r="B2169" s="154" t="s">
        <v>61</v>
      </c>
      <c r="C2169" s="154" t="s">
        <v>61</v>
      </c>
      <c r="D2169" s="154" t="s">
        <v>61</v>
      </c>
      <c r="E2169" s="154" t="s">
        <v>61</v>
      </c>
      <c r="F2169" s="154" t="s">
        <v>61</v>
      </c>
      <c r="G2169" s="154" t="s">
        <v>61</v>
      </c>
      <c r="H2169" s="154" t="s">
        <v>61</v>
      </c>
      <c r="I2169" s="154" t="s">
        <v>61</v>
      </c>
      <c r="J2169" s="154" t="s">
        <v>61</v>
      </c>
      <c r="K2169" s="154" t="s">
        <v>61</v>
      </c>
      <c r="L2169" s="154" t="s">
        <v>61</v>
      </c>
      <c r="M2169" s="154" t="s">
        <v>61</v>
      </c>
      <c r="N2169" s="154" t="s">
        <v>61</v>
      </c>
      <c r="O2169" s="154" t="s">
        <v>61</v>
      </c>
      <c r="P2169" s="2"/>
    </row>
    <row r="2170" spans="1:16" ht="13.5" customHeight="1" x14ac:dyDescent="0.25">
      <c r="A2170" s="155">
        <v>0.82291666666666696</v>
      </c>
      <c r="B2170" s="154" t="s">
        <v>61</v>
      </c>
      <c r="C2170" s="154" t="s">
        <v>61</v>
      </c>
      <c r="D2170" s="154" t="s">
        <v>61</v>
      </c>
      <c r="E2170" s="154" t="s">
        <v>61</v>
      </c>
      <c r="F2170" s="154" t="s">
        <v>61</v>
      </c>
      <c r="G2170" s="154" t="s">
        <v>61</v>
      </c>
      <c r="H2170" s="154" t="s">
        <v>61</v>
      </c>
      <c r="I2170" s="154" t="s">
        <v>61</v>
      </c>
      <c r="J2170" s="154" t="s">
        <v>61</v>
      </c>
      <c r="K2170" s="154" t="s">
        <v>61</v>
      </c>
      <c r="L2170" s="154" t="s">
        <v>61</v>
      </c>
      <c r="M2170" s="154" t="s">
        <v>61</v>
      </c>
      <c r="N2170" s="154" t="s">
        <v>61</v>
      </c>
      <c r="O2170" s="154" t="s">
        <v>61</v>
      </c>
      <c r="P2170" s="2"/>
    </row>
    <row r="2171" spans="1:16" ht="13.5" customHeight="1" x14ac:dyDescent="0.25">
      <c r="A2171" s="155">
        <v>0.83333333333333304</v>
      </c>
      <c r="B2171" s="154" t="s">
        <v>61</v>
      </c>
      <c r="C2171" s="154" t="s">
        <v>61</v>
      </c>
      <c r="D2171" s="154" t="s">
        <v>61</v>
      </c>
      <c r="E2171" s="154" t="s">
        <v>61</v>
      </c>
      <c r="F2171" s="154" t="s">
        <v>61</v>
      </c>
      <c r="G2171" s="154" t="s">
        <v>61</v>
      </c>
      <c r="H2171" s="154" t="s">
        <v>61</v>
      </c>
      <c r="I2171" s="154" t="s">
        <v>61</v>
      </c>
      <c r="J2171" s="154" t="s">
        <v>61</v>
      </c>
      <c r="K2171" s="154" t="s">
        <v>61</v>
      </c>
      <c r="L2171" s="154" t="s">
        <v>61</v>
      </c>
      <c r="M2171" s="154" t="s">
        <v>61</v>
      </c>
      <c r="N2171" s="154" t="s">
        <v>61</v>
      </c>
      <c r="O2171" s="154" t="s">
        <v>61</v>
      </c>
      <c r="P2171" s="2"/>
    </row>
    <row r="2172" spans="1:16" ht="13.5" customHeight="1" x14ac:dyDescent="0.25">
      <c r="A2172" s="155">
        <v>0.84375</v>
      </c>
      <c r="B2172" s="154" t="s">
        <v>61</v>
      </c>
      <c r="C2172" s="154" t="s">
        <v>61</v>
      </c>
      <c r="D2172" s="154" t="s">
        <v>61</v>
      </c>
      <c r="E2172" s="154" t="s">
        <v>61</v>
      </c>
      <c r="F2172" s="154" t="s">
        <v>61</v>
      </c>
      <c r="G2172" s="154" t="s">
        <v>61</v>
      </c>
      <c r="H2172" s="154" t="s">
        <v>61</v>
      </c>
      <c r="I2172" s="154" t="s">
        <v>61</v>
      </c>
      <c r="J2172" s="154" t="s">
        <v>61</v>
      </c>
      <c r="K2172" s="154" t="s">
        <v>61</v>
      </c>
      <c r="L2172" s="154" t="s">
        <v>61</v>
      </c>
      <c r="M2172" s="154" t="s">
        <v>61</v>
      </c>
      <c r="N2172" s="154" t="s">
        <v>61</v>
      </c>
      <c r="O2172" s="154" t="s">
        <v>61</v>
      </c>
      <c r="P2172" s="2"/>
    </row>
    <row r="2173" spans="1:16" ht="13.5" customHeight="1" x14ac:dyDescent="0.25">
      <c r="A2173" s="155">
        <v>0.85416666666666696</v>
      </c>
      <c r="B2173" s="154" t="s">
        <v>61</v>
      </c>
      <c r="C2173" s="154" t="s">
        <v>61</v>
      </c>
      <c r="D2173" s="154" t="s">
        <v>61</v>
      </c>
      <c r="E2173" s="154" t="s">
        <v>61</v>
      </c>
      <c r="F2173" s="154" t="s">
        <v>61</v>
      </c>
      <c r="G2173" s="154" t="s">
        <v>61</v>
      </c>
      <c r="H2173" s="154" t="s">
        <v>61</v>
      </c>
      <c r="I2173" s="154" t="s">
        <v>61</v>
      </c>
      <c r="J2173" s="154" t="s">
        <v>61</v>
      </c>
      <c r="K2173" s="154" t="s">
        <v>61</v>
      </c>
      <c r="L2173" s="154" t="s">
        <v>61</v>
      </c>
      <c r="M2173" s="154" t="s">
        <v>61</v>
      </c>
      <c r="N2173" s="154" t="s">
        <v>61</v>
      </c>
      <c r="O2173" s="154" t="s">
        <v>61</v>
      </c>
      <c r="P2173" s="2"/>
    </row>
    <row r="2174" spans="1:16" ht="13.5" customHeight="1" x14ac:dyDescent="0.25">
      <c r="A2174" s="155">
        <v>0.86458333333333304</v>
      </c>
      <c r="B2174" s="154" t="s">
        <v>61</v>
      </c>
      <c r="C2174" s="154" t="s">
        <v>61</v>
      </c>
      <c r="D2174" s="154" t="s">
        <v>61</v>
      </c>
      <c r="E2174" s="154" t="s">
        <v>61</v>
      </c>
      <c r="F2174" s="154" t="s">
        <v>61</v>
      </c>
      <c r="G2174" s="154" t="s">
        <v>61</v>
      </c>
      <c r="H2174" s="154" t="s">
        <v>61</v>
      </c>
      <c r="I2174" s="154" t="s">
        <v>61</v>
      </c>
      <c r="J2174" s="154" t="s">
        <v>61</v>
      </c>
      <c r="K2174" s="154" t="s">
        <v>61</v>
      </c>
      <c r="L2174" s="154" t="s">
        <v>61</v>
      </c>
      <c r="M2174" s="154" t="s">
        <v>61</v>
      </c>
      <c r="N2174" s="154" t="s">
        <v>61</v>
      </c>
      <c r="O2174" s="154" t="s">
        <v>61</v>
      </c>
      <c r="P2174" s="2"/>
    </row>
    <row r="2175" spans="1:16" ht="13.5" customHeight="1" x14ac:dyDescent="0.25">
      <c r="A2175" s="155">
        <v>0.875</v>
      </c>
      <c r="B2175" s="154" t="s">
        <v>61</v>
      </c>
      <c r="C2175" s="154" t="s">
        <v>61</v>
      </c>
      <c r="D2175" s="154" t="s">
        <v>61</v>
      </c>
      <c r="E2175" s="154" t="s">
        <v>61</v>
      </c>
      <c r="F2175" s="154" t="s">
        <v>61</v>
      </c>
      <c r="G2175" s="154" t="s">
        <v>61</v>
      </c>
      <c r="H2175" s="154" t="s">
        <v>61</v>
      </c>
      <c r="I2175" s="154" t="s">
        <v>61</v>
      </c>
      <c r="J2175" s="154" t="s">
        <v>61</v>
      </c>
      <c r="K2175" s="154" t="s">
        <v>61</v>
      </c>
      <c r="L2175" s="154" t="s">
        <v>61</v>
      </c>
      <c r="M2175" s="154" t="s">
        <v>61</v>
      </c>
      <c r="N2175" s="154" t="s">
        <v>61</v>
      </c>
      <c r="O2175" s="154" t="s">
        <v>61</v>
      </c>
      <c r="P2175" s="2"/>
    </row>
    <row r="2176" spans="1:16" ht="13.5" customHeight="1" x14ac:dyDescent="0.25">
      <c r="A2176" s="155">
        <v>0.88541666666666696</v>
      </c>
      <c r="B2176" s="154" t="s">
        <v>61</v>
      </c>
      <c r="C2176" s="154" t="s">
        <v>61</v>
      </c>
      <c r="D2176" s="154" t="s">
        <v>61</v>
      </c>
      <c r="E2176" s="154" t="s">
        <v>61</v>
      </c>
      <c r="F2176" s="154" t="s">
        <v>61</v>
      </c>
      <c r="G2176" s="154" t="s">
        <v>61</v>
      </c>
      <c r="H2176" s="154" t="s">
        <v>61</v>
      </c>
      <c r="I2176" s="154" t="s">
        <v>61</v>
      </c>
      <c r="J2176" s="154" t="s">
        <v>61</v>
      </c>
      <c r="K2176" s="154" t="s">
        <v>61</v>
      </c>
      <c r="L2176" s="154" t="s">
        <v>61</v>
      </c>
      <c r="M2176" s="154" t="s">
        <v>61</v>
      </c>
      <c r="N2176" s="154" t="s">
        <v>61</v>
      </c>
      <c r="O2176" s="154" t="s">
        <v>61</v>
      </c>
      <c r="P2176" s="2"/>
    </row>
    <row r="2177" spans="1:16" ht="13.5" customHeight="1" x14ac:dyDescent="0.25">
      <c r="A2177" s="155">
        <v>0.89583333333333304</v>
      </c>
      <c r="B2177" s="154" t="s">
        <v>61</v>
      </c>
      <c r="C2177" s="154" t="s">
        <v>61</v>
      </c>
      <c r="D2177" s="154" t="s">
        <v>61</v>
      </c>
      <c r="E2177" s="154" t="s">
        <v>61</v>
      </c>
      <c r="F2177" s="154" t="s">
        <v>61</v>
      </c>
      <c r="G2177" s="154" t="s">
        <v>61</v>
      </c>
      <c r="H2177" s="154" t="s">
        <v>61</v>
      </c>
      <c r="I2177" s="154" t="s">
        <v>61</v>
      </c>
      <c r="J2177" s="154" t="s">
        <v>61</v>
      </c>
      <c r="K2177" s="154" t="s">
        <v>61</v>
      </c>
      <c r="L2177" s="154" t="s">
        <v>61</v>
      </c>
      <c r="M2177" s="154" t="s">
        <v>61</v>
      </c>
      <c r="N2177" s="154" t="s">
        <v>61</v>
      </c>
      <c r="O2177" s="154" t="s">
        <v>61</v>
      </c>
      <c r="P2177" s="2"/>
    </row>
    <row r="2178" spans="1:16" ht="13.5" customHeight="1" x14ac:dyDescent="0.25">
      <c r="A2178" s="155">
        <v>0.90625</v>
      </c>
      <c r="B2178" s="154" t="s">
        <v>61</v>
      </c>
      <c r="C2178" s="154" t="s">
        <v>61</v>
      </c>
      <c r="D2178" s="154" t="s">
        <v>61</v>
      </c>
      <c r="E2178" s="154" t="s">
        <v>61</v>
      </c>
      <c r="F2178" s="154" t="s">
        <v>61</v>
      </c>
      <c r="G2178" s="154" t="s">
        <v>61</v>
      </c>
      <c r="H2178" s="154" t="s">
        <v>61</v>
      </c>
      <c r="I2178" s="154" t="s">
        <v>61</v>
      </c>
      <c r="J2178" s="154" t="s">
        <v>61</v>
      </c>
      <c r="K2178" s="154" t="s">
        <v>61</v>
      </c>
      <c r="L2178" s="154" t="s">
        <v>61</v>
      </c>
      <c r="M2178" s="154" t="s">
        <v>61</v>
      </c>
      <c r="N2178" s="154" t="s">
        <v>61</v>
      </c>
      <c r="O2178" s="154" t="s">
        <v>61</v>
      </c>
      <c r="P2178" s="2"/>
    </row>
    <row r="2179" spans="1:16" ht="13.5" customHeight="1" x14ac:dyDescent="0.25">
      <c r="A2179" s="155">
        <v>0.91666666666666696</v>
      </c>
      <c r="B2179" s="154" t="s">
        <v>61</v>
      </c>
      <c r="C2179" s="154" t="s">
        <v>61</v>
      </c>
      <c r="D2179" s="154" t="s">
        <v>61</v>
      </c>
      <c r="E2179" s="154" t="s">
        <v>61</v>
      </c>
      <c r="F2179" s="154" t="s">
        <v>61</v>
      </c>
      <c r="G2179" s="154" t="s">
        <v>61</v>
      </c>
      <c r="H2179" s="154" t="s">
        <v>61</v>
      </c>
      <c r="I2179" s="154" t="s">
        <v>61</v>
      </c>
      <c r="J2179" s="154" t="s">
        <v>61</v>
      </c>
      <c r="K2179" s="154" t="s">
        <v>61</v>
      </c>
      <c r="L2179" s="154" t="s">
        <v>61</v>
      </c>
      <c r="M2179" s="154" t="s">
        <v>61</v>
      </c>
      <c r="N2179" s="154" t="s">
        <v>61</v>
      </c>
      <c r="O2179" s="154" t="s">
        <v>61</v>
      </c>
      <c r="P2179" s="2"/>
    </row>
    <row r="2180" spans="1:16" ht="13.5" customHeight="1" x14ac:dyDescent="0.25">
      <c r="A2180" s="155">
        <v>0.92708333333333304</v>
      </c>
      <c r="B2180" s="154" t="s">
        <v>61</v>
      </c>
      <c r="C2180" s="154" t="s">
        <v>61</v>
      </c>
      <c r="D2180" s="154" t="s">
        <v>61</v>
      </c>
      <c r="E2180" s="154" t="s">
        <v>61</v>
      </c>
      <c r="F2180" s="154" t="s">
        <v>61</v>
      </c>
      <c r="G2180" s="154" t="s">
        <v>61</v>
      </c>
      <c r="H2180" s="154" t="s">
        <v>61</v>
      </c>
      <c r="I2180" s="154" t="s">
        <v>61</v>
      </c>
      <c r="J2180" s="154" t="s">
        <v>61</v>
      </c>
      <c r="K2180" s="154" t="s">
        <v>61</v>
      </c>
      <c r="L2180" s="154" t="s">
        <v>61</v>
      </c>
      <c r="M2180" s="154" t="s">
        <v>61</v>
      </c>
      <c r="N2180" s="154" t="s">
        <v>61</v>
      </c>
      <c r="O2180" s="154" t="s">
        <v>61</v>
      </c>
      <c r="P2180" s="2"/>
    </row>
    <row r="2181" spans="1:16" ht="13.5" customHeight="1" x14ac:dyDescent="0.25">
      <c r="A2181" s="155">
        <v>0.9375</v>
      </c>
      <c r="B2181" s="154" t="s">
        <v>61</v>
      </c>
      <c r="C2181" s="154" t="s">
        <v>61</v>
      </c>
      <c r="D2181" s="154" t="s">
        <v>61</v>
      </c>
      <c r="E2181" s="154" t="s">
        <v>61</v>
      </c>
      <c r="F2181" s="154" t="s">
        <v>61</v>
      </c>
      <c r="G2181" s="154" t="s">
        <v>61</v>
      </c>
      <c r="H2181" s="154" t="s">
        <v>61</v>
      </c>
      <c r="I2181" s="154" t="s">
        <v>61</v>
      </c>
      <c r="J2181" s="154" t="s">
        <v>61</v>
      </c>
      <c r="K2181" s="154" t="s">
        <v>61</v>
      </c>
      <c r="L2181" s="154" t="s">
        <v>61</v>
      </c>
      <c r="M2181" s="154" t="s">
        <v>61</v>
      </c>
      <c r="N2181" s="154" t="s">
        <v>61</v>
      </c>
      <c r="O2181" s="154" t="s">
        <v>61</v>
      </c>
      <c r="P2181" s="2"/>
    </row>
    <row r="2182" spans="1:16" ht="13.5" customHeight="1" x14ac:dyDescent="0.25">
      <c r="A2182" s="155">
        <v>0.94791666666666696</v>
      </c>
      <c r="B2182" s="154" t="s">
        <v>61</v>
      </c>
      <c r="C2182" s="154" t="s">
        <v>61</v>
      </c>
      <c r="D2182" s="154" t="s">
        <v>61</v>
      </c>
      <c r="E2182" s="154" t="s">
        <v>61</v>
      </c>
      <c r="F2182" s="154" t="s">
        <v>61</v>
      </c>
      <c r="G2182" s="154" t="s">
        <v>61</v>
      </c>
      <c r="H2182" s="154" t="s">
        <v>61</v>
      </c>
      <c r="I2182" s="154" t="s">
        <v>61</v>
      </c>
      <c r="J2182" s="154" t="s">
        <v>61</v>
      </c>
      <c r="K2182" s="154" t="s">
        <v>61</v>
      </c>
      <c r="L2182" s="154" t="s">
        <v>61</v>
      </c>
      <c r="M2182" s="154" t="s">
        <v>61</v>
      </c>
      <c r="N2182" s="154" t="s">
        <v>61</v>
      </c>
      <c r="O2182" s="154" t="s">
        <v>61</v>
      </c>
      <c r="P2182" s="2"/>
    </row>
    <row r="2183" spans="1:16" ht="13.5" customHeight="1" x14ac:dyDescent="0.25">
      <c r="A2183" s="155">
        <v>0.95833333333333304</v>
      </c>
      <c r="B2183" s="154" t="s">
        <v>61</v>
      </c>
      <c r="C2183" s="154" t="s">
        <v>61</v>
      </c>
      <c r="D2183" s="154" t="s">
        <v>61</v>
      </c>
      <c r="E2183" s="154" t="s">
        <v>61</v>
      </c>
      <c r="F2183" s="154" t="s">
        <v>61</v>
      </c>
      <c r="G2183" s="154" t="s">
        <v>61</v>
      </c>
      <c r="H2183" s="154" t="s">
        <v>61</v>
      </c>
      <c r="I2183" s="154" t="s">
        <v>61</v>
      </c>
      <c r="J2183" s="154" t="s">
        <v>61</v>
      </c>
      <c r="K2183" s="154" t="s">
        <v>61</v>
      </c>
      <c r="L2183" s="154" t="s">
        <v>61</v>
      </c>
      <c r="M2183" s="154" t="s">
        <v>61</v>
      </c>
      <c r="N2183" s="154" t="s">
        <v>61</v>
      </c>
      <c r="O2183" s="154" t="s">
        <v>61</v>
      </c>
      <c r="P2183" s="2"/>
    </row>
    <row r="2184" spans="1:16" ht="13.5" customHeight="1" x14ac:dyDescent="0.25">
      <c r="A2184" s="155">
        <v>0.96875</v>
      </c>
      <c r="B2184" s="154" t="s">
        <v>61</v>
      </c>
      <c r="C2184" s="154" t="s">
        <v>61</v>
      </c>
      <c r="D2184" s="154" t="s">
        <v>61</v>
      </c>
      <c r="E2184" s="154" t="s">
        <v>61</v>
      </c>
      <c r="F2184" s="154" t="s">
        <v>61</v>
      </c>
      <c r="G2184" s="154" t="s">
        <v>61</v>
      </c>
      <c r="H2184" s="154" t="s">
        <v>61</v>
      </c>
      <c r="I2184" s="154" t="s">
        <v>61</v>
      </c>
      <c r="J2184" s="154" t="s">
        <v>61</v>
      </c>
      <c r="K2184" s="154" t="s">
        <v>61</v>
      </c>
      <c r="L2184" s="154" t="s">
        <v>61</v>
      </c>
      <c r="M2184" s="154" t="s">
        <v>61</v>
      </c>
      <c r="N2184" s="154" t="s">
        <v>61</v>
      </c>
      <c r="O2184" s="154" t="s">
        <v>61</v>
      </c>
      <c r="P2184" s="2"/>
    </row>
    <row r="2185" spans="1:16" ht="13.5" customHeight="1" x14ac:dyDescent="0.25">
      <c r="A2185" s="155">
        <v>0.97916666666666696</v>
      </c>
      <c r="B2185" s="154" t="s">
        <v>61</v>
      </c>
      <c r="C2185" s="154" t="s">
        <v>61</v>
      </c>
      <c r="D2185" s="154" t="s">
        <v>61</v>
      </c>
      <c r="E2185" s="154" t="s">
        <v>61</v>
      </c>
      <c r="F2185" s="154" t="s">
        <v>61</v>
      </c>
      <c r="G2185" s="154" t="s">
        <v>61</v>
      </c>
      <c r="H2185" s="154" t="s">
        <v>61</v>
      </c>
      <c r="I2185" s="154" t="s">
        <v>61</v>
      </c>
      <c r="J2185" s="154" t="s">
        <v>61</v>
      </c>
      <c r="K2185" s="154" t="s">
        <v>61</v>
      </c>
      <c r="L2185" s="154" t="s">
        <v>61</v>
      </c>
      <c r="M2185" s="154" t="s">
        <v>61</v>
      </c>
      <c r="N2185" s="154" t="s">
        <v>61</v>
      </c>
      <c r="O2185" s="154" t="s">
        <v>61</v>
      </c>
      <c r="P2185" s="2"/>
    </row>
    <row r="2186" spans="1:16" ht="13.5" customHeight="1" thickBot="1" x14ac:dyDescent="0.3">
      <c r="A2186" s="156">
        <v>0.98958333333333304</v>
      </c>
      <c r="B2186" s="154" t="s">
        <v>61</v>
      </c>
      <c r="C2186" s="154" t="s">
        <v>61</v>
      </c>
      <c r="D2186" s="154" t="s">
        <v>61</v>
      </c>
      <c r="E2186" s="154" t="s">
        <v>61</v>
      </c>
      <c r="F2186" s="154" t="s">
        <v>61</v>
      </c>
      <c r="G2186" s="154" t="s">
        <v>61</v>
      </c>
      <c r="H2186" s="154" t="s">
        <v>61</v>
      </c>
      <c r="I2186" s="154" t="s">
        <v>61</v>
      </c>
      <c r="J2186" s="154" t="s">
        <v>61</v>
      </c>
      <c r="K2186" s="154" t="s">
        <v>61</v>
      </c>
      <c r="L2186" s="154" t="s">
        <v>61</v>
      </c>
      <c r="M2186" s="154" t="s">
        <v>61</v>
      </c>
      <c r="N2186" s="154" t="s">
        <v>61</v>
      </c>
      <c r="O2186" s="154" t="s">
        <v>61</v>
      </c>
      <c r="P2186" s="2"/>
    </row>
    <row r="2187" spans="1:16" ht="13.5" customHeight="1" thickTop="1" x14ac:dyDescent="0.25">
      <c r="A2187" s="157" t="s">
        <v>44</v>
      </c>
      <c r="B2187" s="158">
        <f t="shared" ref="B2187:M2187" si="129">SUM(B2119:B2166)</f>
        <v>0</v>
      </c>
      <c r="C2187" s="158">
        <f t="shared" si="129"/>
        <v>0</v>
      </c>
      <c r="D2187" s="158">
        <f t="shared" si="129"/>
        <v>0</v>
      </c>
      <c r="E2187" s="158">
        <f t="shared" si="129"/>
        <v>0</v>
      </c>
      <c r="F2187" s="158">
        <f t="shared" si="129"/>
        <v>0</v>
      </c>
      <c r="G2187" s="158">
        <f t="shared" si="129"/>
        <v>0</v>
      </c>
      <c r="H2187" s="158">
        <f t="shared" si="129"/>
        <v>0</v>
      </c>
      <c r="I2187" s="158">
        <f t="shared" si="129"/>
        <v>0</v>
      </c>
      <c r="J2187" s="158">
        <f t="shared" si="129"/>
        <v>0</v>
      </c>
      <c r="K2187" s="158">
        <f t="shared" si="129"/>
        <v>0</v>
      </c>
      <c r="L2187" s="158">
        <f t="shared" si="129"/>
        <v>0</v>
      </c>
      <c r="M2187" s="158">
        <f t="shared" si="129"/>
        <v>0</v>
      </c>
      <c r="N2187" s="159"/>
      <c r="O2187" s="159"/>
    </row>
    <row r="2188" spans="1:16" ht="13.5" customHeight="1" x14ac:dyDescent="0.25">
      <c r="A2188" s="160" t="s">
        <v>45</v>
      </c>
      <c r="B2188" s="154">
        <f t="shared" ref="B2188:M2188" si="130">SUM(B2115:B2178)</f>
        <v>0</v>
      </c>
      <c r="C2188" s="154">
        <f t="shared" si="130"/>
        <v>0</v>
      </c>
      <c r="D2188" s="154">
        <f t="shared" si="130"/>
        <v>0</v>
      </c>
      <c r="E2188" s="154">
        <f t="shared" si="130"/>
        <v>0</v>
      </c>
      <c r="F2188" s="154">
        <f t="shared" si="130"/>
        <v>0</v>
      </c>
      <c r="G2188" s="154">
        <f t="shared" si="130"/>
        <v>0</v>
      </c>
      <c r="H2188" s="154">
        <f t="shared" si="130"/>
        <v>0</v>
      </c>
      <c r="I2188" s="154">
        <f t="shared" si="130"/>
        <v>0</v>
      </c>
      <c r="J2188" s="154">
        <f t="shared" si="130"/>
        <v>0</v>
      </c>
      <c r="K2188" s="154">
        <f t="shared" si="130"/>
        <v>0</v>
      </c>
      <c r="L2188" s="154">
        <f t="shared" si="130"/>
        <v>0</v>
      </c>
      <c r="M2188" s="154">
        <f t="shared" si="130"/>
        <v>0</v>
      </c>
      <c r="N2188" s="161"/>
      <c r="O2188" s="161"/>
    </row>
    <row r="2189" spans="1:16" ht="13.5" customHeight="1" x14ac:dyDescent="0.25">
      <c r="A2189" s="154" t="s">
        <v>46</v>
      </c>
      <c r="B2189" s="154">
        <f t="shared" ref="B2189:M2189" si="131">SUM(B2115:B2186)</f>
        <v>0</v>
      </c>
      <c r="C2189" s="154">
        <f t="shared" si="131"/>
        <v>0</v>
      </c>
      <c r="D2189" s="154">
        <f t="shared" si="131"/>
        <v>0</v>
      </c>
      <c r="E2189" s="154">
        <f t="shared" si="131"/>
        <v>0</v>
      </c>
      <c r="F2189" s="154">
        <f t="shared" si="131"/>
        <v>0</v>
      </c>
      <c r="G2189" s="154">
        <f t="shared" si="131"/>
        <v>0</v>
      </c>
      <c r="H2189" s="154">
        <f t="shared" si="131"/>
        <v>0</v>
      </c>
      <c r="I2189" s="154">
        <f t="shared" si="131"/>
        <v>0</v>
      </c>
      <c r="J2189" s="154">
        <f t="shared" si="131"/>
        <v>0</v>
      </c>
      <c r="K2189" s="154">
        <f t="shared" si="131"/>
        <v>0</v>
      </c>
      <c r="L2189" s="154">
        <f t="shared" si="131"/>
        <v>0</v>
      </c>
      <c r="M2189" s="154">
        <f t="shared" si="131"/>
        <v>0</v>
      </c>
      <c r="N2189" s="161"/>
      <c r="O2189" s="161"/>
    </row>
    <row r="2190" spans="1:16" ht="13.5" customHeight="1" thickBot="1" x14ac:dyDescent="0.3">
      <c r="A2190" s="162" t="s">
        <v>47</v>
      </c>
      <c r="B2190" s="162">
        <f t="shared" ref="B2190:M2190" si="132">SUM(B2091:B2186)</f>
        <v>0</v>
      </c>
      <c r="C2190" s="162">
        <f t="shared" si="132"/>
        <v>0</v>
      </c>
      <c r="D2190" s="162">
        <f t="shared" si="132"/>
        <v>0</v>
      </c>
      <c r="E2190" s="162">
        <f t="shared" si="132"/>
        <v>0</v>
      </c>
      <c r="F2190" s="162">
        <f t="shared" si="132"/>
        <v>0</v>
      </c>
      <c r="G2190" s="162">
        <f t="shared" si="132"/>
        <v>0</v>
      </c>
      <c r="H2190" s="162">
        <f t="shared" si="132"/>
        <v>0</v>
      </c>
      <c r="I2190" s="162">
        <f t="shared" si="132"/>
        <v>0</v>
      </c>
      <c r="J2190" s="162">
        <f t="shared" si="132"/>
        <v>0</v>
      </c>
      <c r="K2190" s="162">
        <f t="shared" si="132"/>
        <v>0</v>
      </c>
      <c r="L2190" s="162">
        <f t="shared" si="132"/>
        <v>0</v>
      </c>
      <c r="M2190" s="162">
        <f t="shared" si="132"/>
        <v>0</v>
      </c>
      <c r="N2190" s="163"/>
      <c r="O2190" s="163"/>
    </row>
    <row r="2191" spans="1:16" ht="13.5" customHeight="1" thickTop="1" x14ac:dyDescent="0.25"/>
  </sheetData>
  <mergeCells count="295">
    <mergeCell ref="K1361:K1362"/>
    <mergeCell ref="L1361:L1362"/>
    <mergeCell ref="M1361:M1362"/>
    <mergeCell ref="K737:K738"/>
    <mergeCell ref="L737:L738"/>
    <mergeCell ref="M737:M738"/>
    <mergeCell ref="K841:K842"/>
    <mergeCell ref="L841:L842"/>
    <mergeCell ref="M841:M842"/>
    <mergeCell ref="J633:J634"/>
    <mergeCell ref="G529:G530"/>
    <mergeCell ref="H529:H530"/>
    <mergeCell ref="I529:I530"/>
    <mergeCell ref="J529:J530"/>
    <mergeCell ref="J945:J946"/>
    <mergeCell ref="B737:B738"/>
    <mergeCell ref="C737:C738"/>
    <mergeCell ref="D737:D738"/>
    <mergeCell ref="E737:E738"/>
    <mergeCell ref="F737:F738"/>
    <mergeCell ref="G737:G738"/>
    <mergeCell ref="H737:H738"/>
    <mergeCell ref="I737:I738"/>
    <mergeCell ref="J737:J738"/>
    <mergeCell ref="C945:C946"/>
    <mergeCell ref="D945:D946"/>
    <mergeCell ref="E945:E946"/>
    <mergeCell ref="F945:F946"/>
    <mergeCell ref="G945:G946"/>
    <mergeCell ref="H945:H946"/>
    <mergeCell ref="I945:I946"/>
    <mergeCell ref="J1361:J1362"/>
    <mergeCell ref="B529:B530"/>
    <mergeCell ref="C529:C530"/>
    <mergeCell ref="D529:D530"/>
    <mergeCell ref="E529:E530"/>
    <mergeCell ref="F529:F530"/>
    <mergeCell ref="B633:B634"/>
    <mergeCell ref="C633:C634"/>
    <mergeCell ref="D633:D634"/>
    <mergeCell ref="E633:E634"/>
    <mergeCell ref="F633:F634"/>
    <mergeCell ref="B841:B842"/>
    <mergeCell ref="C841:C842"/>
    <mergeCell ref="D841:D842"/>
    <mergeCell ref="E841:E842"/>
    <mergeCell ref="F841:F842"/>
    <mergeCell ref="G841:G842"/>
    <mergeCell ref="H841:H842"/>
    <mergeCell ref="I841:I842"/>
    <mergeCell ref="J841:J842"/>
    <mergeCell ref="B945:B946"/>
    <mergeCell ref="G633:G634"/>
    <mergeCell ref="H633:H634"/>
    <mergeCell ref="I633:I634"/>
    <mergeCell ref="B425:B426"/>
    <mergeCell ref="C425:C426"/>
    <mergeCell ref="D425:D426"/>
    <mergeCell ref="E425:E426"/>
    <mergeCell ref="F425:F426"/>
    <mergeCell ref="G425:G426"/>
    <mergeCell ref="H425:H426"/>
    <mergeCell ref="I425:I426"/>
    <mergeCell ref="J425:J426"/>
    <mergeCell ref="F113:F114"/>
    <mergeCell ref="G113:G114"/>
    <mergeCell ref="H113:H114"/>
    <mergeCell ref="I113:I114"/>
    <mergeCell ref="J113:J114"/>
    <mergeCell ref="K113:K114"/>
    <mergeCell ref="L113:L114"/>
    <mergeCell ref="D113:D114"/>
    <mergeCell ref="N529:N530"/>
    <mergeCell ref="G321:G322"/>
    <mergeCell ref="H321:H322"/>
    <mergeCell ref="I321:I322"/>
    <mergeCell ref="J321:J322"/>
    <mergeCell ref="K321:K322"/>
    <mergeCell ref="L321:L322"/>
    <mergeCell ref="M321:M322"/>
    <mergeCell ref="N321:N322"/>
    <mergeCell ref="K425:K426"/>
    <mergeCell ref="L425:L426"/>
    <mergeCell ref="M425:M426"/>
    <mergeCell ref="N425:N426"/>
    <mergeCell ref="B321:B322"/>
    <mergeCell ref="C321:C322"/>
    <mergeCell ref="D321:D322"/>
    <mergeCell ref="E321:E322"/>
    <mergeCell ref="F321:F322"/>
    <mergeCell ref="M113:M114"/>
    <mergeCell ref="B113:B114"/>
    <mergeCell ref="C113:C114"/>
    <mergeCell ref="L529:L530"/>
    <mergeCell ref="M529:M530"/>
    <mergeCell ref="K529:K530"/>
    <mergeCell ref="B217:B218"/>
    <mergeCell ref="C217:C218"/>
    <mergeCell ref="D217:D218"/>
    <mergeCell ref="E217:E218"/>
    <mergeCell ref="F217:F218"/>
    <mergeCell ref="G217:G218"/>
    <mergeCell ref="H217:H218"/>
    <mergeCell ref="I217:I218"/>
    <mergeCell ref="J217:J218"/>
    <mergeCell ref="K217:K218"/>
    <mergeCell ref="L217:L218"/>
    <mergeCell ref="M217:M218"/>
    <mergeCell ref="E113:E114"/>
    <mergeCell ref="B6:C6"/>
    <mergeCell ref="K1049:K1050"/>
    <mergeCell ref="L1049:L1050"/>
    <mergeCell ref="M1049:M1050"/>
    <mergeCell ref="N1049:N1050"/>
    <mergeCell ref="O1049:O1050"/>
    <mergeCell ref="K1153:K1154"/>
    <mergeCell ref="L1153:L1154"/>
    <mergeCell ref="M1153:M1154"/>
    <mergeCell ref="B9:B10"/>
    <mergeCell ref="C9:C10"/>
    <mergeCell ref="D9:D10"/>
    <mergeCell ref="E9:E10"/>
    <mergeCell ref="F9:F10"/>
    <mergeCell ref="G9:G10"/>
    <mergeCell ref="H9:H10"/>
    <mergeCell ref="I9:I10"/>
    <mergeCell ref="J9:J10"/>
    <mergeCell ref="K9:K10"/>
    <mergeCell ref="L9:L10"/>
    <mergeCell ref="M9:M10"/>
    <mergeCell ref="N9:N10"/>
    <mergeCell ref="O9:O10"/>
    <mergeCell ref="N113:N114"/>
    <mergeCell ref="N841:N842"/>
    <mergeCell ref="O841:O842"/>
    <mergeCell ref="K945:K946"/>
    <mergeCell ref="L945:L946"/>
    <mergeCell ref="M945:M946"/>
    <mergeCell ref="N945:N946"/>
    <mergeCell ref="O945:O946"/>
    <mergeCell ref="O113:O114"/>
    <mergeCell ref="N217:N218"/>
    <mergeCell ref="O217:O218"/>
    <mergeCell ref="O529:O530"/>
    <mergeCell ref="O321:O322"/>
    <mergeCell ref="O425:O426"/>
    <mergeCell ref="K633:K634"/>
    <mergeCell ref="L633:L634"/>
    <mergeCell ref="M633:M634"/>
    <mergeCell ref="N633:N634"/>
    <mergeCell ref="O633:O634"/>
    <mergeCell ref="N737:N738"/>
    <mergeCell ref="O737:O738"/>
    <mergeCell ref="B1049:B1050"/>
    <mergeCell ref="C1049:C1050"/>
    <mergeCell ref="D1049:D1050"/>
    <mergeCell ref="E1049:E1050"/>
    <mergeCell ref="F1049:F1050"/>
    <mergeCell ref="G1049:G1050"/>
    <mergeCell ref="H1049:H1050"/>
    <mergeCell ref="I1049:I1050"/>
    <mergeCell ref="N1153:N1154"/>
    <mergeCell ref="J1153:J1154"/>
    <mergeCell ref="J1049:J1050"/>
    <mergeCell ref="O1153:O1154"/>
    <mergeCell ref="B1257:B1258"/>
    <mergeCell ref="C1257:C1258"/>
    <mergeCell ref="D1257:D1258"/>
    <mergeCell ref="E1257:E1258"/>
    <mergeCell ref="F1257:F1258"/>
    <mergeCell ref="G1257:G1258"/>
    <mergeCell ref="H1257:H1258"/>
    <mergeCell ref="I1257:I1258"/>
    <mergeCell ref="J1257:J1258"/>
    <mergeCell ref="K1257:K1258"/>
    <mergeCell ref="L1257:L1258"/>
    <mergeCell ref="M1257:M1258"/>
    <mergeCell ref="N1257:N1258"/>
    <mergeCell ref="O1257:O1258"/>
    <mergeCell ref="B1153:B1154"/>
    <mergeCell ref="C1153:C1154"/>
    <mergeCell ref="D1153:D1154"/>
    <mergeCell ref="E1153:E1154"/>
    <mergeCell ref="F1153:F1154"/>
    <mergeCell ref="G1153:G1154"/>
    <mergeCell ref="H1153:H1154"/>
    <mergeCell ref="I1153:I1154"/>
    <mergeCell ref="N1361:N1362"/>
    <mergeCell ref="O1361:O1362"/>
    <mergeCell ref="B1465:B1466"/>
    <mergeCell ref="C1465:C1466"/>
    <mergeCell ref="D1465:D1466"/>
    <mergeCell ref="E1465:E1466"/>
    <mergeCell ref="F1465:F1466"/>
    <mergeCell ref="G1465:G1466"/>
    <mergeCell ref="H1465:H1466"/>
    <mergeCell ref="I1465:I1466"/>
    <mergeCell ref="J1465:J1466"/>
    <mergeCell ref="K1465:K1466"/>
    <mergeCell ref="L1465:L1466"/>
    <mergeCell ref="M1465:M1466"/>
    <mergeCell ref="N1465:N1466"/>
    <mergeCell ref="O1465:O1466"/>
    <mergeCell ref="B1361:B1362"/>
    <mergeCell ref="C1361:C1362"/>
    <mergeCell ref="D1361:D1362"/>
    <mergeCell ref="E1361:E1362"/>
    <mergeCell ref="F1361:F1362"/>
    <mergeCell ref="G1361:G1362"/>
    <mergeCell ref="H1361:H1362"/>
    <mergeCell ref="I1361:I1362"/>
    <mergeCell ref="B1569:B1570"/>
    <mergeCell ref="C1569:C1570"/>
    <mergeCell ref="D1569:D1570"/>
    <mergeCell ref="E1569:E1570"/>
    <mergeCell ref="F1569:F1570"/>
    <mergeCell ref="G1569:G1570"/>
    <mergeCell ref="H1569:H1570"/>
    <mergeCell ref="I1569:I1570"/>
    <mergeCell ref="J1569:J1570"/>
    <mergeCell ref="L1777:L1778"/>
    <mergeCell ref="M1777:M1778"/>
    <mergeCell ref="N1777:N1778"/>
    <mergeCell ref="O1777:O1778"/>
    <mergeCell ref="B1673:B1674"/>
    <mergeCell ref="C1673:C1674"/>
    <mergeCell ref="D1673:D1674"/>
    <mergeCell ref="E1673:E1674"/>
    <mergeCell ref="F1673:F1674"/>
    <mergeCell ref="G1673:G1674"/>
    <mergeCell ref="H1673:H1674"/>
    <mergeCell ref="I1673:I1674"/>
    <mergeCell ref="J1673:J1674"/>
    <mergeCell ref="K1569:K1570"/>
    <mergeCell ref="L1569:L1570"/>
    <mergeCell ref="M1569:M1570"/>
    <mergeCell ref="N1569:N1570"/>
    <mergeCell ref="O1569:O1570"/>
    <mergeCell ref="K1673:K1674"/>
    <mergeCell ref="L1673:L1674"/>
    <mergeCell ref="M1673:M1674"/>
    <mergeCell ref="N1673:N1674"/>
    <mergeCell ref="O1673:O1674"/>
    <mergeCell ref="K1881:K1882"/>
    <mergeCell ref="L1881:L1882"/>
    <mergeCell ref="M1881:M1882"/>
    <mergeCell ref="N1881:N1882"/>
    <mergeCell ref="O1881:O1882"/>
    <mergeCell ref="B1777:B1778"/>
    <mergeCell ref="C1777:C1778"/>
    <mergeCell ref="D1777:D1778"/>
    <mergeCell ref="E1777:E1778"/>
    <mergeCell ref="F1777:F1778"/>
    <mergeCell ref="B1881:B1882"/>
    <mergeCell ref="C1881:C1882"/>
    <mergeCell ref="D1881:D1882"/>
    <mergeCell ref="E1881:E1882"/>
    <mergeCell ref="F1881:F1882"/>
    <mergeCell ref="G1881:G1882"/>
    <mergeCell ref="H1881:H1882"/>
    <mergeCell ref="I1881:I1882"/>
    <mergeCell ref="J1881:J1882"/>
    <mergeCell ref="G1777:G1778"/>
    <mergeCell ref="H1777:H1778"/>
    <mergeCell ref="I1777:I1778"/>
    <mergeCell ref="J1777:J1778"/>
    <mergeCell ref="K1777:K1778"/>
    <mergeCell ref="B1985:B1986"/>
    <mergeCell ref="C1985:C1986"/>
    <mergeCell ref="D1985:D1986"/>
    <mergeCell ref="E1985:E1986"/>
    <mergeCell ref="F1985:F1986"/>
    <mergeCell ref="G1985:G1986"/>
    <mergeCell ref="H1985:H1986"/>
    <mergeCell ref="I1985:I1986"/>
    <mergeCell ref="J1985:J1986"/>
    <mergeCell ref="B2089:B2090"/>
    <mergeCell ref="C2089:C2090"/>
    <mergeCell ref="D2089:D2090"/>
    <mergeCell ref="E2089:E2090"/>
    <mergeCell ref="F2089:F2090"/>
    <mergeCell ref="G2089:G2090"/>
    <mergeCell ref="H2089:H2090"/>
    <mergeCell ref="I2089:I2090"/>
    <mergeCell ref="J2089:J2090"/>
    <mergeCell ref="K1985:K1986"/>
    <mergeCell ref="L1985:L1986"/>
    <mergeCell ref="M1985:M1986"/>
    <mergeCell ref="N1985:N1986"/>
    <mergeCell ref="O1985:O1986"/>
    <mergeCell ref="K2089:K2090"/>
    <mergeCell ref="L2089:L2090"/>
    <mergeCell ref="M2089:M2090"/>
    <mergeCell ref="N2089:N2090"/>
    <mergeCell ref="O2089:O2090"/>
  </mergeCells>
  <phoneticPr fontId="60" type="noConversion"/>
  <pageMargins left="0.70866141732283472" right="0.70866141732283472" top="0.74803149606299213" bottom="0.74803149606299213" header="0.31496062992125984" footer="0.31496062992125984"/>
  <pageSetup paperSize="9" scale="40" orientation="portrait" r:id="rId1"/>
  <rowBreaks count="20" manualBreakCount="20">
    <brk id="111" max="16383" man="1"/>
    <brk id="215" max="16383" man="1"/>
    <brk id="319" max="16383" man="1"/>
    <brk id="423" max="16383" man="1"/>
    <brk id="527" max="16383" man="1"/>
    <brk id="631" max="16383" man="1"/>
    <brk id="735" max="16383" man="1"/>
    <brk id="839" max="16383" man="1"/>
    <brk id="943" max="16383" man="1"/>
    <brk id="1047" max="16383" man="1"/>
    <brk id="1151" max="16383" man="1"/>
    <brk id="1255" max="16383" man="1"/>
    <brk id="1359" max="16383" man="1"/>
    <brk id="1463" max="16383" man="1"/>
    <brk id="1567" max="16383" man="1"/>
    <brk id="1671" max="16383" man="1"/>
    <brk id="1775" max="16383" man="1"/>
    <brk id="1879" max="16383" man="1"/>
    <brk id="1983" max="16383" man="1"/>
    <brk id="2087" max="16383" man="1"/>
  </rowBreaks>
  <ignoredErrors>
    <ignoredError sqref="S10:AL10 S109:AL115" evalError="1"/>
    <ignoredError sqref="Q110:Q111" twoDigitTextYear="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Y45"/>
  <sheetViews>
    <sheetView view="pageBreakPreview" zoomScale="80" zoomScaleNormal="80" zoomScaleSheetLayoutView="80" workbookViewId="0"/>
  </sheetViews>
  <sheetFormatPr defaultColWidth="14.7109375" defaultRowHeight="12.75" x14ac:dyDescent="0.2"/>
  <cols>
    <col min="1" max="10" width="14.7109375" style="6" customWidth="1"/>
    <col min="11" max="16384" width="14.7109375" style="6"/>
  </cols>
  <sheetData>
    <row r="1" spans="1:25" ht="22.5" x14ac:dyDescent="0.3">
      <c r="A1" s="173" t="s">
        <v>5</v>
      </c>
      <c r="B1" s="174"/>
      <c r="C1" s="174"/>
      <c r="D1" s="174"/>
      <c r="E1" s="174"/>
      <c r="F1" s="174"/>
      <c r="G1" s="174"/>
      <c r="H1" s="174"/>
      <c r="I1" s="174"/>
      <c r="J1" s="174"/>
      <c r="K1" s="174"/>
      <c r="L1" s="174"/>
      <c r="M1" s="174"/>
      <c r="N1" s="174"/>
      <c r="O1" s="174"/>
      <c r="P1" s="174"/>
      <c r="Q1" s="174"/>
      <c r="R1" s="174"/>
      <c r="S1" s="174"/>
      <c r="T1" s="174"/>
      <c r="U1" s="174"/>
      <c r="V1" s="174"/>
      <c r="W1" s="174"/>
      <c r="X1" s="174"/>
      <c r="Y1" s="174"/>
    </row>
    <row r="2" spans="1:25" x14ac:dyDescent="0.2">
      <c r="A2" s="175"/>
      <c r="B2" s="174"/>
      <c r="C2" s="174"/>
      <c r="D2" s="174"/>
      <c r="E2" s="174"/>
      <c r="F2" s="174"/>
      <c r="G2" s="174"/>
      <c r="H2" s="174"/>
      <c r="I2" s="174"/>
      <c r="J2" s="174"/>
      <c r="K2" s="174"/>
      <c r="L2" s="174"/>
      <c r="M2" s="174"/>
      <c r="N2" s="174"/>
      <c r="O2" s="174"/>
      <c r="P2" s="174"/>
      <c r="Q2" s="174"/>
      <c r="R2" s="174"/>
      <c r="S2" s="174"/>
      <c r="T2" s="174"/>
      <c r="U2" s="174"/>
      <c r="V2" s="174"/>
      <c r="W2" s="174"/>
      <c r="X2" s="174"/>
      <c r="Y2" s="174"/>
    </row>
    <row r="3" spans="1:25" x14ac:dyDescent="0.2">
      <c r="A3" s="175" t="s">
        <v>62</v>
      </c>
      <c r="B3" s="174"/>
      <c r="C3" s="176">
        <f>'Front Cover'!C30</f>
        <v>44830</v>
      </c>
      <c r="D3" s="174"/>
      <c r="E3" s="174"/>
      <c r="F3" s="174"/>
      <c r="G3" s="174"/>
      <c r="H3" s="175"/>
      <c r="I3" s="174"/>
      <c r="J3" s="174"/>
      <c r="K3" s="174"/>
      <c r="L3" s="174"/>
      <c r="M3" s="174"/>
      <c r="N3" s="174"/>
      <c r="O3" s="174"/>
      <c r="P3" s="174"/>
      <c r="Q3" s="174"/>
      <c r="R3" s="174"/>
      <c r="S3" s="174"/>
      <c r="T3" s="174"/>
      <c r="U3" s="174"/>
      <c r="V3" s="174"/>
      <c r="W3" s="174"/>
      <c r="X3" s="174"/>
      <c r="Y3" s="174"/>
    </row>
    <row r="4" spans="1:25" x14ac:dyDescent="0.2">
      <c r="A4" s="175" t="s">
        <v>18</v>
      </c>
      <c r="B4" s="174" t="str">
        <f>'Front Cover'!C31</f>
        <v>Redlynch Lane</v>
      </c>
      <c r="C4" s="174"/>
      <c r="D4" s="174"/>
      <c r="E4" s="174"/>
      <c r="F4" s="174"/>
      <c r="G4" s="174"/>
      <c r="H4" s="174"/>
      <c r="I4" s="174"/>
      <c r="J4" s="174"/>
      <c r="K4" s="174"/>
      <c r="L4" s="174"/>
      <c r="M4" s="174"/>
      <c r="N4" s="174"/>
      <c r="O4" s="174"/>
      <c r="P4" s="174"/>
      <c r="Q4" s="174"/>
      <c r="R4" s="174"/>
      <c r="S4" s="174"/>
      <c r="T4" s="174"/>
      <c r="U4" s="174"/>
      <c r="V4" s="174"/>
      <c r="W4" s="174"/>
      <c r="X4" s="174"/>
      <c r="Y4" s="174"/>
    </row>
    <row r="5" spans="1:25" x14ac:dyDescent="0.2">
      <c r="A5" s="175" t="s">
        <v>63</v>
      </c>
      <c r="B5" s="174" t="str">
        <f>'Front Cover'!D33</f>
        <v>Charlton Road (W)</v>
      </c>
      <c r="C5" s="174"/>
      <c r="D5" s="177" t="s">
        <v>3</v>
      </c>
      <c r="E5" s="174" t="str">
        <f>'Front Cover'!H33</f>
        <v>Chewton Road (E)</v>
      </c>
      <c r="F5" s="174"/>
      <c r="G5" s="174"/>
      <c r="H5" s="177" t="s">
        <v>64</v>
      </c>
      <c r="I5" s="178" t="str">
        <f>'QA &amp; Issue'!C14</f>
        <v>David Collinge</v>
      </c>
      <c r="J5" s="174"/>
      <c r="K5" s="174"/>
      <c r="L5" s="174"/>
      <c r="M5" s="174"/>
      <c r="N5" s="174"/>
      <c r="O5" s="174"/>
      <c r="P5" s="174"/>
      <c r="Q5" s="174"/>
      <c r="R5" s="174"/>
      <c r="S5" s="174"/>
      <c r="T5" s="174"/>
      <c r="U5" s="174"/>
      <c r="V5" s="174"/>
      <c r="W5" s="174"/>
      <c r="X5" s="174"/>
      <c r="Y5" s="174"/>
    </row>
    <row r="6" spans="1:25" x14ac:dyDescent="0.2">
      <c r="A6" s="175" t="s">
        <v>65</v>
      </c>
      <c r="B6" s="174"/>
      <c r="C6" s="174" t="s">
        <v>66</v>
      </c>
      <c r="D6" s="175"/>
      <c r="E6" s="174"/>
      <c r="F6" s="174"/>
      <c r="G6" s="174"/>
      <c r="H6" s="177" t="s">
        <v>67</v>
      </c>
      <c r="I6" s="174" t="str">
        <f>'QA &amp; Issue'!C16</f>
        <v>Luke Martin</v>
      </c>
      <c r="J6" s="174"/>
      <c r="K6" s="174"/>
      <c r="L6" s="174"/>
      <c r="M6" s="174"/>
      <c r="N6" s="174"/>
      <c r="O6" s="174"/>
      <c r="P6" s="174"/>
      <c r="Q6" s="174"/>
      <c r="R6" s="174"/>
      <c r="S6" s="174"/>
      <c r="T6" s="174"/>
      <c r="U6" s="174"/>
      <c r="V6" s="174"/>
      <c r="W6" s="174"/>
      <c r="X6" s="174"/>
      <c r="Y6" s="174"/>
    </row>
    <row r="7" spans="1:25" ht="13.5" thickBot="1" x14ac:dyDescent="0.25">
      <c r="A7" s="57"/>
      <c r="B7" s="57"/>
      <c r="C7" s="57"/>
      <c r="D7" s="57"/>
      <c r="E7" s="57"/>
      <c r="F7" s="57"/>
      <c r="G7" s="57"/>
      <c r="H7" s="57"/>
      <c r="I7" s="57"/>
      <c r="J7" s="57"/>
      <c r="K7" s="57"/>
      <c r="L7" s="57"/>
      <c r="M7" s="57"/>
      <c r="N7" s="57"/>
      <c r="O7" s="57"/>
      <c r="P7" s="57"/>
      <c r="Q7" s="57"/>
      <c r="R7" s="57"/>
      <c r="S7" s="57"/>
      <c r="T7" s="57"/>
      <c r="U7" s="57"/>
      <c r="V7" s="57"/>
      <c r="W7" s="57"/>
      <c r="X7" s="57"/>
      <c r="Y7" s="57"/>
    </row>
    <row r="8" spans="1:25" ht="12.75" customHeight="1" x14ac:dyDescent="0.2">
      <c r="A8" s="60"/>
      <c r="B8" s="61" t="s">
        <v>53</v>
      </c>
      <c r="C8" s="62" t="s">
        <v>54</v>
      </c>
      <c r="D8" s="62" t="s">
        <v>55</v>
      </c>
      <c r="E8" s="62" t="s">
        <v>56</v>
      </c>
      <c r="F8" s="62" t="s">
        <v>57</v>
      </c>
      <c r="G8" s="62" t="s">
        <v>58</v>
      </c>
      <c r="H8" s="62" t="s">
        <v>59</v>
      </c>
      <c r="I8" s="62" t="s">
        <v>53</v>
      </c>
      <c r="J8" s="62" t="s">
        <v>54</v>
      </c>
      <c r="K8" s="62" t="s">
        <v>55</v>
      </c>
      <c r="L8" s="62" t="s">
        <v>56</v>
      </c>
      <c r="M8" s="62" t="s">
        <v>57</v>
      </c>
      <c r="N8" s="62" t="s">
        <v>58</v>
      </c>
      <c r="O8" s="62" t="s">
        <v>59</v>
      </c>
      <c r="P8" s="62" t="s">
        <v>53</v>
      </c>
      <c r="Q8" s="62" t="s">
        <v>54</v>
      </c>
      <c r="R8" s="62" t="s">
        <v>55</v>
      </c>
      <c r="S8" s="62" t="s">
        <v>56</v>
      </c>
      <c r="T8" s="62" t="s">
        <v>57</v>
      </c>
      <c r="U8" s="62" t="s">
        <v>58</v>
      </c>
      <c r="V8" s="105" t="s">
        <v>59</v>
      </c>
      <c r="W8" s="537" t="s">
        <v>85</v>
      </c>
      <c r="X8" s="539" t="s">
        <v>86</v>
      </c>
      <c r="Y8" s="541" t="s">
        <v>87</v>
      </c>
    </row>
    <row r="9" spans="1:25" s="54" customFormat="1" ht="27" customHeight="1" thickBot="1" x14ac:dyDescent="0.25">
      <c r="A9" s="63" t="s">
        <v>136</v>
      </c>
      <c r="B9" s="64">
        <f>'Front Cover'!C30</f>
        <v>44830</v>
      </c>
      <c r="C9" s="65">
        <f>B9+1</f>
        <v>44831</v>
      </c>
      <c r="D9" s="65">
        <f t="shared" ref="D9" si="0">C9+1</f>
        <v>44832</v>
      </c>
      <c r="E9" s="65">
        <f t="shared" ref="E9" si="1">D9+1</f>
        <v>44833</v>
      </c>
      <c r="F9" s="65">
        <f t="shared" ref="F9" si="2">E9+1</f>
        <v>44834</v>
      </c>
      <c r="G9" s="65">
        <f t="shared" ref="G9" si="3">F9+1</f>
        <v>44835</v>
      </c>
      <c r="H9" s="65">
        <f t="shared" ref="H9" si="4">G9+1</f>
        <v>44836</v>
      </c>
      <c r="I9" s="65">
        <f t="shared" ref="I9" si="5">H9+1</f>
        <v>44837</v>
      </c>
      <c r="J9" s="65">
        <f t="shared" ref="J9" si="6">I9+1</f>
        <v>44838</v>
      </c>
      <c r="K9" s="65">
        <f t="shared" ref="K9" si="7">J9+1</f>
        <v>44839</v>
      </c>
      <c r="L9" s="65">
        <f t="shared" ref="L9" si="8">K9+1</f>
        <v>44840</v>
      </c>
      <c r="M9" s="65">
        <f t="shared" ref="M9" si="9">L9+1</f>
        <v>44841</v>
      </c>
      <c r="N9" s="65">
        <f t="shared" ref="N9" si="10">M9+1</f>
        <v>44842</v>
      </c>
      <c r="O9" s="65">
        <f t="shared" ref="O9" si="11">N9+1</f>
        <v>44843</v>
      </c>
      <c r="P9" s="65">
        <f t="shared" ref="P9" si="12">O9+1</f>
        <v>44844</v>
      </c>
      <c r="Q9" s="65">
        <f t="shared" ref="Q9" si="13">P9+1</f>
        <v>44845</v>
      </c>
      <c r="R9" s="65">
        <f t="shared" ref="R9" si="14">Q9+1</f>
        <v>44846</v>
      </c>
      <c r="S9" s="65">
        <f t="shared" ref="S9" si="15">R9+1</f>
        <v>44847</v>
      </c>
      <c r="T9" s="65">
        <f t="shared" ref="T9" si="16">S9+1</f>
        <v>44848</v>
      </c>
      <c r="U9" s="65">
        <f t="shared" ref="U9" si="17">T9+1</f>
        <v>44849</v>
      </c>
      <c r="V9" s="106">
        <f t="shared" ref="V9" si="18">U9+1</f>
        <v>44850</v>
      </c>
      <c r="W9" s="538"/>
      <c r="X9" s="540"/>
      <c r="Y9" s="542"/>
    </row>
    <row r="10" spans="1:25" x14ac:dyDescent="0.2">
      <c r="A10" s="66">
        <v>0</v>
      </c>
      <c r="B10" s="67" t="str">
        <f>IF(OR('Class Bin A-B'!$B11="*",'Class Bin A-B'!$B12="*",'Class Bin A-B'!$B13="*",'Class Bin A-B'!$B14="*"),"*",SUM('Class Bin A-B'!$B11:$B14))</f>
        <v>*</v>
      </c>
      <c r="C10" s="68" t="str">
        <f>IF(OR('Class Bin A-B'!$B115="*",'Class Bin A-B'!$B116="*",'Class Bin A-B'!$B117="*",'Class Bin A-B'!$B118="*"),"*",SUM('Class Bin A-B'!$B115:$B118))</f>
        <v>*</v>
      </c>
      <c r="D10" s="68" t="str">
        <f>IF(OR('Class Bin A-B'!$B219="*",'Class Bin A-B'!$B220="*",'Class Bin A-B'!$B221="*",'Class Bin A-B'!$B222="*"),"*",SUM('Class Bin A-B'!$B219:$B222))</f>
        <v>*</v>
      </c>
      <c r="E10" s="68" t="str">
        <f>IF(OR('Class Bin A-B'!$B323="*",'Class Bin A-B'!$B324="*",'Class Bin A-B'!$B325="*",'Class Bin A-B'!$B326="*"),"*",SUM('Class Bin A-B'!$B323:$B326))</f>
        <v>*</v>
      </c>
      <c r="F10" s="68">
        <f>IF(OR('Class Bin A-B'!$B427="*",'Class Bin A-B'!$B428="*",'Class Bin A-B'!$B429="*",'Class Bin A-B'!$B430="*"),"*",SUM('Class Bin A-B'!$B427:$B430))</f>
        <v>3</v>
      </c>
      <c r="G10" s="68">
        <f>IF(OR('Class Bin A-B'!$B531="*",'Class Bin A-B'!$B532="*",'Class Bin A-B'!$B533="*",'Class Bin A-B'!$B534="*"),"*",SUM('Class Bin A-B'!$B531:$B534))</f>
        <v>5</v>
      </c>
      <c r="H10" s="68">
        <f>IF(OR('Class Bin A-B'!$B635="*",'Class Bin A-B'!$B636="*",'Class Bin A-B'!$B637="*",'Class Bin A-B'!$B638="*"),"*",SUM('Class Bin A-B'!$B635:$B638))</f>
        <v>5</v>
      </c>
      <c r="I10" s="68">
        <f>IF(OR('Class Bin A-B'!$B739="*",'Class Bin A-B'!$B740="*",'Class Bin A-B'!$B741="*",'Class Bin A-B'!$B742="*"),"*",SUM('Class Bin A-B'!$B739:$B742))</f>
        <v>2</v>
      </c>
      <c r="J10" s="68">
        <f>IF(OR('Class Bin A-B'!$B843="*",'Class Bin A-B'!$B844="*",'Class Bin A-B'!$B845="*",'Class Bin A-B'!$B846="*"),"*",SUM('Class Bin A-B'!$B843:$B846))</f>
        <v>0</v>
      </c>
      <c r="K10" s="68">
        <f>IF(OR('Class Bin A-B'!$B947="*",'Class Bin A-B'!$B948="*",'Class Bin A-B'!$B949="*",'Class Bin A-B'!$B950="*"),"*",SUM('Class Bin A-B'!$B947:$B950))</f>
        <v>0</v>
      </c>
      <c r="L10" s="68">
        <f>IF(OR('Class Bin A-B'!$B1051="*",'Class Bin A-B'!$B1052="*",'Class Bin A-B'!$B1053="*",'Class Bin A-B'!$B1054="*"),"*",SUM('Class Bin A-B'!$B1051:$B1054))</f>
        <v>1</v>
      </c>
      <c r="M10" s="68">
        <f>IF(OR('Class Bin A-B'!$B1155="*",'Class Bin A-B'!$B1156="*",'Class Bin A-B'!$B1157="*",'Class Bin A-B'!$B1158="*"),"*",SUM('Class Bin A-B'!$B1155:$B1158))</f>
        <v>2</v>
      </c>
      <c r="N10" s="68">
        <f>IF(OR('Class Bin A-B'!$B1259="*",'Class Bin A-B'!$B1260="*",'Class Bin A-B'!$B1261="*",'Class Bin A-B'!$B1262="*"),"*",SUM('Class Bin A-B'!$B1259:$B1262))</f>
        <v>4</v>
      </c>
      <c r="O10" s="68">
        <f>IF(OR('Class Bin A-B'!$B1363="*",'Class Bin A-B'!$B1364="*",'Class Bin A-B'!$B1365="*",'Class Bin A-B'!$B1366="*"),"*",SUM('Class Bin A-B'!$B1363:$B1366))</f>
        <v>4</v>
      </c>
      <c r="P10" s="68">
        <f>IF(OR('Class Bin A-B'!$B1467="*",'Class Bin A-B'!$B1468="*",'Class Bin A-B'!$B1469="*",'Class Bin A-B'!$B1470="*"),"*",SUM('Class Bin A-B'!$B1467:$B1470))</f>
        <v>0</v>
      </c>
      <c r="Q10" s="68">
        <f>IF(OR('Class Bin A-B'!$B1571="*",'Class Bin A-B'!$B1572="*",'Class Bin A-B'!$B1573="*",'Class Bin A-B'!$B1574="*"),"*",SUM('Class Bin A-B'!$B1571:$B1574))</f>
        <v>0</v>
      </c>
      <c r="R10" s="68" t="str">
        <f>IF(OR('Class Bin A-B'!$B1675="*",'Class Bin A-B'!$B1676="*",'Class Bin A-B'!$B1677="*",'Class Bin A-B'!$B1678="*"),"*",SUM('Class Bin A-B'!$B1675:$B1678))</f>
        <v>*</v>
      </c>
      <c r="S10" s="68" t="str">
        <f>IF(OR('Class Bin A-B'!$B1779="*",'Class Bin A-B'!$B1780="*",'Class Bin A-B'!$B1781="*",'Class Bin A-B'!$B1782="*"),"*",SUM('Class Bin A-B'!$B1779:$B1782))</f>
        <v>*</v>
      </c>
      <c r="T10" s="68" t="str">
        <f>IF(OR('Class Bin A-B'!$B1883="*",'Class Bin A-B'!$B1884="*",'Class Bin A-B'!$B1885="*",'Class Bin A-B'!$B1886="*"),"*",SUM('Class Bin A-B'!$B1883:$B1886))</f>
        <v>*</v>
      </c>
      <c r="U10" s="68" t="str">
        <f>IF(OR('Class Bin A-B'!$B1987="*",'Class Bin A-B'!$B1988="*",'Class Bin A-B'!$B1989="*",'Class Bin A-B'!$B1990="*"),"*",SUM('Class Bin A-B'!$B1987:$B1990))</f>
        <v>*</v>
      </c>
      <c r="V10" s="100" t="str">
        <f>IF(OR('Class Bin A-B'!$B2091="*",'Class Bin A-B'!$B2092="*",'Class Bin A-B'!$B2093="*",'Class Bin A-B'!$B2094="*"),"*",SUM('Class Bin A-B'!$B2091:$B2094))</f>
        <v>*</v>
      </c>
      <c r="W10" s="420">
        <f>IFERROR(AVERAGE(C10:E10,J10:L10,Q10:S10),"-")</f>
        <v>0.25</v>
      </c>
      <c r="X10" s="123">
        <f>IFERROR(AVERAGE(B10:F10,I10:M10,P10:T10),"-")</f>
        <v>1</v>
      </c>
      <c r="Y10" s="124">
        <f t="shared" ref="Y10:Y33" si="19">IFERROR(AVERAGE(B10:V10),"-")</f>
        <v>2.1666666666666665</v>
      </c>
    </row>
    <row r="11" spans="1:25" x14ac:dyDescent="0.2">
      <c r="A11" s="69">
        <v>4.1666666666666664E-2</v>
      </c>
      <c r="B11" s="70" t="str">
        <f>IF(OR('Class Bin A-B'!$B15="*",'Class Bin A-B'!$B16="*",'Class Bin A-B'!$B17="*",'Class Bin A-B'!$B18="*"),"*",SUM('Class Bin A-B'!$B15:$B18))</f>
        <v>*</v>
      </c>
      <c r="C11" s="71" t="str">
        <f>IF(OR('Class Bin A-B'!$B119="*",'Class Bin A-B'!$B120="*",'Class Bin A-B'!$B121="*",'Class Bin A-B'!$B122="*"),"*",SUM('Class Bin A-B'!$B119:$B122))</f>
        <v>*</v>
      </c>
      <c r="D11" s="71" t="str">
        <f>IF(OR('Class Bin A-B'!$B223="*",'Class Bin A-B'!$B224="*",'Class Bin A-B'!$B225="*",'Class Bin A-B'!$B226="*"),"*",SUM('Class Bin A-B'!$B223:$B226))</f>
        <v>*</v>
      </c>
      <c r="E11" s="71" t="str">
        <f>IF(OR('Class Bin A-B'!$B327="*",'Class Bin A-B'!$B328="*",'Class Bin A-B'!$B329="*",'Class Bin A-B'!$B330="*"),"*",SUM('Class Bin A-B'!$B327:$B330))</f>
        <v>*</v>
      </c>
      <c r="F11" s="71">
        <f>IF(OR('Class Bin A-B'!$B431="*",'Class Bin A-B'!$B432="*",'Class Bin A-B'!$B433="*",'Class Bin A-B'!$B434="*"),"*",SUM('Class Bin A-B'!$B431:$B434))</f>
        <v>1</v>
      </c>
      <c r="G11" s="71">
        <f>IF(OR('Class Bin A-B'!$B535="*",'Class Bin A-B'!$B536="*",'Class Bin A-B'!$B537="*",'Class Bin A-B'!$B538="*"),"*",SUM('Class Bin A-B'!$B535:$B538))</f>
        <v>0</v>
      </c>
      <c r="H11" s="71">
        <f>IF(OR('Class Bin A-B'!$B639="*",'Class Bin A-B'!$B640="*",'Class Bin A-B'!$B641="*",'Class Bin A-B'!$B642="*"),"*",SUM('Class Bin A-B'!$B639:$B642))</f>
        <v>2</v>
      </c>
      <c r="I11" s="71">
        <f>IF(OR('Class Bin A-B'!$B743="*",'Class Bin A-B'!$B744="*",'Class Bin A-B'!$B745="*",'Class Bin A-B'!$B746="*"),"*",SUM('Class Bin A-B'!$B743:$B746))</f>
        <v>0</v>
      </c>
      <c r="J11" s="71">
        <f>IF(OR('Class Bin A-B'!$B847="*",'Class Bin A-B'!$B848="*",'Class Bin A-B'!$B849="*",'Class Bin A-B'!$B850="*"),"*",SUM('Class Bin A-B'!$B847:$B850))</f>
        <v>0</v>
      </c>
      <c r="K11" s="71">
        <f>IF(OR('Class Bin A-B'!$B951="*",'Class Bin A-B'!$B952="*",'Class Bin A-B'!$B953="*",'Class Bin A-B'!$B954="*"),"*",SUM('Class Bin A-B'!$B951:$B954))</f>
        <v>0</v>
      </c>
      <c r="L11" s="71">
        <f>IF(OR('Class Bin A-B'!$B1055="*",'Class Bin A-B'!$B1056="*",'Class Bin A-B'!$B1057="*",'Class Bin A-B'!$B1058="*"),"*",SUM('Class Bin A-B'!$B1055:$B1058))</f>
        <v>0</v>
      </c>
      <c r="M11" s="71">
        <f>IF(OR('Class Bin A-B'!$B1159="*",'Class Bin A-B'!$B1160="*",'Class Bin A-B'!$B1161="*",'Class Bin A-B'!$B1162="*"),"*",SUM('Class Bin A-B'!$B1159:$B1162))</f>
        <v>0</v>
      </c>
      <c r="N11" s="71">
        <f>IF(OR('Class Bin A-B'!$B1263="*",'Class Bin A-B'!$B1264="*",'Class Bin A-B'!$B1265="*",'Class Bin A-B'!$B1266="*"),"*",SUM('Class Bin A-B'!$B1263:$B1266))</f>
        <v>4</v>
      </c>
      <c r="O11" s="71">
        <f>IF(OR('Class Bin A-B'!$B1367="*",'Class Bin A-B'!$B1368="*",'Class Bin A-B'!$B1369="*",'Class Bin A-B'!$B1370="*"),"*",SUM('Class Bin A-B'!$B1367:$B1370))</f>
        <v>2</v>
      </c>
      <c r="P11" s="71">
        <f>IF(OR('Class Bin A-B'!$B1471="*",'Class Bin A-B'!$B1472="*",'Class Bin A-B'!$B1473="*",'Class Bin A-B'!$B1474="*"),"*",SUM('Class Bin A-B'!$B1471:$B1474))</f>
        <v>0</v>
      </c>
      <c r="Q11" s="71">
        <f>IF(OR('Class Bin A-B'!$B1575="*",'Class Bin A-B'!$B1576="*",'Class Bin A-B'!$B1577="*",'Class Bin A-B'!$B1578="*"),"*",SUM('Class Bin A-B'!$B1575:$B1578))</f>
        <v>1</v>
      </c>
      <c r="R11" s="71" t="str">
        <f>IF(OR('Class Bin A-B'!$B1679="*",'Class Bin A-B'!$B1680="*",'Class Bin A-B'!$B1681="*",'Class Bin A-B'!$B1682="*"),"*",SUM('Class Bin A-B'!$B1679:$B1682))</f>
        <v>*</v>
      </c>
      <c r="S11" s="71" t="str">
        <f>IF(OR('Class Bin A-B'!$B1783="*",'Class Bin A-B'!$B1784="*",'Class Bin A-B'!$B1785="*",'Class Bin A-B'!$B1786="*"),"*",SUM('Class Bin A-B'!$B1783:$B1786))</f>
        <v>*</v>
      </c>
      <c r="T11" s="71" t="str">
        <f>IF(OR('Class Bin A-B'!$B1887="*",'Class Bin A-B'!$B1888="*",'Class Bin A-B'!$B1889="*",'Class Bin A-B'!$B1890="*"),"*",SUM('Class Bin A-B'!$B1887:$B1890))</f>
        <v>*</v>
      </c>
      <c r="U11" s="71" t="str">
        <f>IF(OR('Class Bin A-B'!$B1991="*",'Class Bin A-B'!$B1992="*",'Class Bin A-B'!$B1993="*",'Class Bin A-B'!$B1994="*"),"*",SUM('Class Bin A-B'!$B1991:$B1994))</f>
        <v>*</v>
      </c>
      <c r="V11" s="102" t="str">
        <f>IF(OR('Class Bin A-B'!$B2095="*",'Class Bin A-B'!$B2096="*",'Class Bin A-B'!$B2097="*",'Class Bin A-B'!$B2098="*"),"*",SUM('Class Bin A-B'!$B2095:$B2098))</f>
        <v>*</v>
      </c>
      <c r="W11" s="132">
        <f t="shared" ref="W11:W33" si="20">IFERROR(AVERAGE(C11:E11,J11:L11,Q11:S11),"-")</f>
        <v>0.25</v>
      </c>
      <c r="X11" s="125">
        <f t="shared" ref="X11:X33" si="21">IFERROR(AVERAGE(B11:F11,I11:M11,P11:T11),"-")</f>
        <v>0.25</v>
      </c>
      <c r="Y11" s="126">
        <f t="shared" si="19"/>
        <v>0.83333333333333337</v>
      </c>
    </row>
    <row r="12" spans="1:25" x14ac:dyDescent="0.2">
      <c r="A12" s="69">
        <v>8.3333333333333329E-2</v>
      </c>
      <c r="B12" s="70" t="str">
        <f>IF(OR('Class Bin A-B'!$B19="*",'Class Bin A-B'!$B20="*",'Class Bin A-B'!$B21="*",'Class Bin A-B'!$B22="*"),"*",SUM('Class Bin A-B'!$B19:$B22))</f>
        <v>*</v>
      </c>
      <c r="C12" s="71" t="str">
        <f>IF(OR('Class Bin A-B'!$B123="*",'Class Bin A-B'!$B124="*",'Class Bin A-B'!$B125="*",'Class Bin A-B'!$B126="*"),"*",SUM('Class Bin A-B'!$B123:$B126))</f>
        <v>*</v>
      </c>
      <c r="D12" s="71" t="str">
        <f>IF(OR('Class Bin A-B'!$B227="*",'Class Bin A-B'!$B228="*",'Class Bin A-B'!$B229="*",'Class Bin A-B'!$B230="*"),"*",SUM('Class Bin A-B'!$B227:$B230))</f>
        <v>*</v>
      </c>
      <c r="E12" s="71" t="str">
        <f>IF(OR('Class Bin A-B'!$B331="*",'Class Bin A-B'!$B332="*",'Class Bin A-B'!$B333="*",'Class Bin A-B'!$B334="*"),"*",SUM('Class Bin A-B'!$B331:$B334))</f>
        <v>*</v>
      </c>
      <c r="F12" s="71">
        <f>IF(OR('Class Bin A-B'!$B435="*",'Class Bin A-B'!$B436="*",'Class Bin A-B'!$B437="*",'Class Bin A-B'!$B438="*"),"*",SUM('Class Bin A-B'!$B435:$B438))</f>
        <v>1</v>
      </c>
      <c r="G12" s="71">
        <f>IF(OR('Class Bin A-B'!$B539="*",'Class Bin A-B'!$B540="*",'Class Bin A-B'!$B541="*",'Class Bin A-B'!$B542="*"),"*",SUM('Class Bin A-B'!$B539:$B542))</f>
        <v>1</v>
      </c>
      <c r="H12" s="71">
        <f>IF(OR('Class Bin A-B'!$B643="*",'Class Bin A-B'!$B644="*",'Class Bin A-B'!$B645="*",'Class Bin A-B'!$B646="*"),"*",SUM('Class Bin A-B'!$B643:$B646))</f>
        <v>1</v>
      </c>
      <c r="I12" s="71">
        <f>IF(OR('Class Bin A-B'!$B747="*",'Class Bin A-B'!$B748="*",'Class Bin A-B'!$B749="*",'Class Bin A-B'!$B750="*"),"*",SUM('Class Bin A-B'!$B747:$B750))</f>
        <v>1</v>
      </c>
      <c r="J12" s="71">
        <f>IF(OR('Class Bin A-B'!$B851="*",'Class Bin A-B'!$B852="*",'Class Bin A-B'!$B853="*",'Class Bin A-B'!$B854="*"),"*",SUM('Class Bin A-B'!$B851:$B854))</f>
        <v>1</v>
      </c>
      <c r="K12" s="71">
        <f>IF(OR('Class Bin A-B'!$B955="*",'Class Bin A-B'!$B956="*",'Class Bin A-B'!$B957="*",'Class Bin A-B'!$B958="*"),"*",SUM('Class Bin A-B'!$B955:$B958))</f>
        <v>1</v>
      </c>
      <c r="L12" s="71">
        <f>IF(OR('Class Bin A-B'!$B1059="*",'Class Bin A-B'!$B1060="*",'Class Bin A-B'!$B1061="*",'Class Bin A-B'!$B1062="*"),"*",SUM('Class Bin A-B'!$B1059:$B1062))</f>
        <v>1</v>
      </c>
      <c r="M12" s="71">
        <f>IF(OR('Class Bin A-B'!$B1163="*",'Class Bin A-B'!$B1164="*",'Class Bin A-B'!$B1165="*",'Class Bin A-B'!$B1166="*"),"*",SUM('Class Bin A-B'!$B1163:$B1166))</f>
        <v>0</v>
      </c>
      <c r="N12" s="71">
        <f>IF(OR('Class Bin A-B'!$B1267="*",'Class Bin A-B'!$B1268="*",'Class Bin A-B'!$B1269="*",'Class Bin A-B'!$B1270="*"),"*",SUM('Class Bin A-B'!$B1267:$B1270))</f>
        <v>2</v>
      </c>
      <c r="O12" s="71">
        <f>IF(OR('Class Bin A-B'!$B1371="*",'Class Bin A-B'!$B1372="*",'Class Bin A-B'!$B1373="*",'Class Bin A-B'!$B1374="*"),"*",SUM('Class Bin A-B'!$B1371:$B1374))</f>
        <v>2</v>
      </c>
      <c r="P12" s="71">
        <f>IF(OR('Class Bin A-B'!$B1475="*",'Class Bin A-B'!$B1476="*",'Class Bin A-B'!$B1477="*",'Class Bin A-B'!$B1478="*"),"*",SUM('Class Bin A-B'!$B1475:$B1478))</f>
        <v>1</v>
      </c>
      <c r="Q12" s="71">
        <f>IF(OR('Class Bin A-B'!$B1579="*",'Class Bin A-B'!$B1580="*",'Class Bin A-B'!$B1581="*",'Class Bin A-B'!$B1582="*"),"*",SUM('Class Bin A-B'!$B1579:$B1582))</f>
        <v>0</v>
      </c>
      <c r="R12" s="71" t="str">
        <f>IF(OR('Class Bin A-B'!$B1683="*",'Class Bin A-B'!$B1684="*",'Class Bin A-B'!$B1685="*",'Class Bin A-B'!$B1686="*"),"*",SUM('Class Bin A-B'!$B1683:$B1686))</f>
        <v>*</v>
      </c>
      <c r="S12" s="71" t="str">
        <f>IF(OR('Class Bin A-B'!$B1787="*",'Class Bin A-B'!$B1788="*",'Class Bin A-B'!$B1789="*",'Class Bin A-B'!$B1790="*"),"*",SUM('Class Bin A-B'!$B1787:$B1790))</f>
        <v>*</v>
      </c>
      <c r="T12" s="71" t="str">
        <f>IF(OR('Class Bin A-B'!$B1891="*",'Class Bin A-B'!$B1892="*",'Class Bin A-B'!$B1893="*",'Class Bin A-B'!$B1894="*"),"*",SUM('Class Bin A-B'!$B1891:$B1894))</f>
        <v>*</v>
      </c>
      <c r="U12" s="71" t="str">
        <f>IF(OR('Class Bin A-B'!$B1995="*",'Class Bin A-B'!$B1996="*",'Class Bin A-B'!$B1997="*",'Class Bin A-B'!$B1998="*"),"*",SUM('Class Bin A-B'!$B1995:$B1998))</f>
        <v>*</v>
      </c>
      <c r="V12" s="102" t="str">
        <f>IF(OR('Class Bin A-B'!$B2099="*",'Class Bin A-B'!$B2100="*",'Class Bin A-B'!$B2101="*",'Class Bin A-B'!$B2102="*"),"*",SUM('Class Bin A-B'!$B2099:$B2102))</f>
        <v>*</v>
      </c>
      <c r="W12" s="132">
        <f t="shared" si="20"/>
        <v>0.75</v>
      </c>
      <c r="X12" s="125">
        <f t="shared" si="21"/>
        <v>0.75</v>
      </c>
      <c r="Y12" s="126">
        <f t="shared" si="19"/>
        <v>1</v>
      </c>
    </row>
    <row r="13" spans="1:25" x14ac:dyDescent="0.2">
      <c r="A13" s="69">
        <v>0.125</v>
      </c>
      <c r="B13" s="70" t="str">
        <f>IF(OR('Class Bin A-B'!$B23="*",'Class Bin A-B'!$B24="*",'Class Bin A-B'!$B25="*",'Class Bin A-B'!$B26="*"),"*",SUM('Class Bin A-B'!$B23:$B26))</f>
        <v>*</v>
      </c>
      <c r="C13" s="71" t="str">
        <f>IF(OR('Class Bin A-B'!$B127="*",'Class Bin A-B'!$B128="*",'Class Bin A-B'!$B129="*",'Class Bin A-B'!$B130="*"),"*",SUM('Class Bin A-B'!$B127:$B130))</f>
        <v>*</v>
      </c>
      <c r="D13" s="71" t="str">
        <f>IF(OR('Class Bin A-B'!$B231="*",'Class Bin A-B'!$B232="*",'Class Bin A-B'!$B233="*",'Class Bin A-B'!$B234="*"),"*",SUM('Class Bin A-B'!$B231:$B234))</f>
        <v>*</v>
      </c>
      <c r="E13" s="71" t="str">
        <f>IF(OR('Class Bin A-B'!$B335="*",'Class Bin A-B'!$B336="*",'Class Bin A-B'!$B337="*",'Class Bin A-B'!$B338="*"),"*",SUM('Class Bin A-B'!$B335:$B338))</f>
        <v>*</v>
      </c>
      <c r="F13" s="71">
        <f>IF(OR('Class Bin A-B'!$B439="*",'Class Bin A-B'!$B440="*",'Class Bin A-B'!$B441="*",'Class Bin A-B'!$B442="*"),"*",SUM('Class Bin A-B'!$B439:$B442))</f>
        <v>0</v>
      </c>
      <c r="G13" s="71">
        <f>IF(OR('Class Bin A-B'!$B543="*",'Class Bin A-B'!$B544="*",'Class Bin A-B'!$B545="*",'Class Bin A-B'!$B546="*"),"*",SUM('Class Bin A-B'!$B543:$B546))</f>
        <v>1</v>
      </c>
      <c r="H13" s="71">
        <f>IF(OR('Class Bin A-B'!$B647="*",'Class Bin A-B'!$B648="*",'Class Bin A-B'!$B649="*",'Class Bin A-B'!$B650="*"),"*",SUM('Class Bin A-B'!$B647:$B650))</f>
        <v>0</v>
      </c>
      <c r="I13" s="71">
        <f>IF(OR('Class Bin A-B'!$B751="*",'Class Bin A-B'!$B752="*",'Class Bin A-B'!$B753="*",'Class Bin A-B'!$B754="*"),"*",SUM('Class Bin A-B'!$B751:$B754))</f>
        <v>0</v>
      </c>
      <c r="J13" s="71">
        <f>IF(OR('Class Bin A-B'!$B855="*",'Class Bin A-B'!$B856="*",'Class Bin A-B'!$B857="*",'Class Bin A-B'!$B858="*"),"*",SUM('Class Bin A-B'!$B855:$B858))</f>
        <v>3</v>
      </c>
      <c r="K13" s="71">
        <f>IF(OR('Class Bin A-B'!$B959="*",'Class Bin A-B'!$B960="*",'Class Bin A-B'!$B961="*",'Class Bin A-B'!$B962="*"),"*",SUM('Class Bin A-B'!$B959:$B962))</f>
        <v>1</v>
      </c>
      <c r="L13" s="71">
        <f>IF(OR('Class Bin A-B'!$B1063="*",'Class Bin A-B'!$B1064="*",'Class Bin A-B'!$B1065="*",'Class Bin A-B'!$B1066="*"),"*",SUM('Class Bin A-B'!$B1063:$B1066))</f>
        <v>0</v>
      </c>
      <c r="M13" s="71">
        <f>IF(OR('Class Bin A-B'!$B1167="*",'Class Bin A-B'!$B1168="*",'Class Bin A-B'!$B1169="*",'Class Bin A-B'!$B1170="*"),"*",SUM('Class Bin A-B'!$B1167:$B1170))</f>
        <v>1</v>
      </c>
      <c r="N13" s="71">
        <f>IF(OR('Class Bin A-B'!$B1271="*",'Class Bin A-B'!$B1272="*",'Class Bin A-B'!$B1273="*",'Class Bin A-B'!$B1274="*"),"*",SUM('Class Bin A-B'!$B1271:$B1274))</f>
        <v>1</v>
      </c>
      <c r="O13" s="71">
        <f>IF(OR('Class Bin A-B'!$B1375="*",'Class Bin A-B'!$B1376="*",'Class Bin A-B'!$B1377="*",'Class Bin A-B'!$B1378="*"),"*",SUM('Class Bin A-B'!$B1375:$B1378))</f>
        <v>3</v>
      </c>
      <c r="P13" s="71">
        <f>IF(OR('Class Bin A-B'!$B1479="*",'Class Bin A-B'!$B1480="*",'Class Bin A-B'!$B1481="*",'Class Bin A-B'!$B1482="*"),"*",SUM('Class Bin A-B'!$B1479:$B1482))</f>
        <v>0</v>
      </c>
      <c r="Q13" s="71">
        <f>IF(OR('Class Bin A-B'!$B1583="*",'Class Bin A-B'!$B1584="*",'Class Bin A-B'!$B1585="*",'Class Bin A-B'!$B1586="*"),"*",SUM('Class Bin A-B'!$B1583:$B1586))</f>
        <v>1</v>
      </c>
      <c r="R13" s="71" t="str">
        <f>IF(OR('Class Bin A-B'!$B1687="*",'Class Bin A-B'!$B1688="*",'Class Bin A-B'!$B1689="*",'Class Bin A-B'!$B1690="*"),"*",SUM('Class Bin A-B'!$B1687:$B1690))</f>
        <v>*</v>
      </c>
      <c r="S13" s="71" t="str">
        <f>IF(OR('Class Bin A-B'!$B1791="*",'Class Bin A-B'!$B1792="*",'Class Bin A-B'!$B1793="*",'Class Bin A-B'!$B1794="*"),"*",SUM('Class Bin A-B'!$B1791:$B1794))</f>
        <v>*</v>
      </c>
      <c r="T13" s="71" t="str">
        <f>IF(OR('Class Bin A-B'!$B1895="*",'Class Bin A-B'!$B1896="*",'Class Bin A-B'!$B1897="*",'Class Bin A-B'!$B1898="*"),"*",SUM('Class Bin A-B'!$B1895:$B1898))</f>
        <v>*</v>
      </c>
      <c r="U13" s="71" t="str">
        <f>IF(OR('Class Bin A-B'!$B1999="*",'Class Bin A-B'!$B2000="*",'Class Bin A-B'!$B2001="*",'Class Bin A-B'!$B2002="*"),"*",SUM('Class Bin A-B'!$B1999:$B2002))</f>
        <v>*</v>
      </c>
      <c r="V13" s="102" t="str">
        <f>IF(OR('Class Bin A-B'!$B2103="*",'Class Bin A-B'!$B2104="*",'Class Bin A-B'!$B2105="*",'Class Bin A-B'!$B2106="*"),"*",SUM('Class Bin A-B'!$B2103:$B2106))</f>
        <v>*</v>
      </c>
      <c r="W13" s="132">
        <f t="shared" si="20"/>
        <v>1.25</v>
      </c>
      <c r="X13" s="125">
        <f t="shared" si="21"/>
        <v>0.75</v>
      </c>
      <c r="Y13" s="126">
        <f t="shared" si="19"/>
        <v>0.91666666666666663</v>
      </c>
    </row>
    <row r="14" spans="1:25" x14ac:dyDescent="0.2">
      <c r="A14" s="69">
        <v>0.16666666666666699</v>
      </c>
      <c r="B14" s="70" t="str">
        <f>IF(OR('Class Bin A-B'!$B27="*",'Class Bin A-B'!$B28="*",'Class Bin A-B'!$B29="*",'Class Bin A-B'!$B30="*"),"*",SUM('Class Bin A-B'!$B27:$B30))</f>
        <v>*</v>
      </c>
      <c r="C14" s="71" t="str">
        <f>IF(OR('Class Bin A-B'!$B131="*",'Class Bin A-B'!$B132="*",'Class Bin A-B'!$B133="*",'Class Bin A-B'!$B134="*"),"*",SUM('Class Bin A-B'!$B131:$B134))</f>
        <v>*</v>
      </c>
      <c r="D14" s="71" t="str">
        <f>IF(OR('Class Bin A-B'!$B235="*",'Class Bin A-B'!$B236="*",'Class Bin A-B'!$B237="*",'Class Bin A-B'!$B238="*"),"*",SUM('Class Bin A-B'!$B235:$B238))</f>
        <v>*</v>
      </c>
      <c r="E14" s="71" t="str">
        <f>IF(OR('Class Bin A-B'!$B339="*",'Class Bin A-B'!$B340="*",'Class Bin A-B'!$B341="*",'Class Bin A-B'!$B342="*"),"*",SUM('Class Bin A-B'!$B339:$B342))</f>
        <v>*</v>
      </c>
      <c r="F14" s="71">
        <f>IF(OR('Class Bin A-B'!$B443="*",'Class Bin A-B'!$B444="*",'Class Bin A-B'!$B445="*",'Class Bin A-B'!$B446="*"),"*",SUM('Class Bin A-B'!$B443:$B446))</f>
        <v>0</v>
      </c>
      <c r="G14" s="71">
        <f>IF(OR('Class Bin A-B'!$B547="*",'Class Bin A-B'!$B548="*",'Class Bin A-B'!$B549="*",'Class Bin A-B'!$B550="*"),"*",SUM('Class Bin A-B'!$B547:$B550))</f>
        <v>0</v>
      </c>
      <c r="H14" s="71">
        <f>IF(OR('Class Bin A-B'!$B651="*",'Class Bin A-B'!$B652="*",'Class Bin A-B'!$B653="*",'Class Bin A-B'!$B654="*"),"*",SUM('Class Bin A-B'!$B651:$B654))</f>
        <v>0</v>
      </c>
      <c r="I14" s="71">
        <f>IF(OR('Class Bin A-B'!$B755="*",'Class Bin A-B'!$B756="*",'Class Bin A-B'!$B757="*",'Class Bin A-B'!$B758="*"),"*",SUM('Class Bin A-B'!$B755:$B758))</f>
        <v>0</v>
      </c>
      <c r="J14" s="71">
        <f>IF(OR('Class Bin A-B'!$B859="*",'Class Bin A-B'!$B860="*",'Class Bin A-B'!$B861="*",'Class Bin A-B'!$B862="*"),"*",SUM('Class Bin A-B'!$B859:$B862))</f>
        <v>1</v>
      </c>
      <c r="K14" s="71">
        <f>IF(OR('Class Bin A-B'!$B963="*",'Class Bin A-B'!$B964="*",'Class Bin A-B'!$B965="*",'Class Bin A-B'!$B966="*"),"*",SUM('Class Bin A-B'!$B963:$B966))</f>
        <v>0</v>
      </c>
      <c r="L14" s="71">
        <f>IF(OR('Class Bin A-B'!$B1067="*",'Class Bin A-B'!$B1068="*",'Class Bin A-B'!$B1069="*",'Class Bin A-B'!$B1070="*"),"*",SUM('Class Bin A-B'!$B1067:$B1070))</f>
        <v>0</v>
      </c>
      <c r="M14" s="71">
        <f>IF(OR('Class Bin A-B'!$B1171="*",'Class Bin A-B'!$B1172="*",'Class Bin A-B'!$B1173="*",'Class Bin A-B'!$B1174="*"),"*",SUM('Class Bin A-B'!$B1171:$B1174))</f>
        <v>0</v>
      </c>
      <c r="N14" s="71">
        <f>IF(OR('Class Bin A-B'!$B1275="*",'Class Bin A-B'!$B1276="*",'Class Bin A-B'!$B1277="*",'Class Bin A-B'!$B1278="*"),"*",SUM('Class Bin A-B'!$B1275:$B1278))</f>
        <v>0</v>
      </c>
      <c r="O14" s="71">
        <f>IF(OR('Class Bin A-B'!$B1379="*",'Class Bin A-B'!$B1380="*",'Class Bin A-B'!$B1381="*",'Class Bin A-B'!$B1382="*"),"*",SUM('Class Bin A-B'!$B1379:$B1382))</f>
        <v>0</v>
      </c>
      <c r="P14" s="71">
        <f>IF(OR('Class Bin A-B'!$B1483="*",'Class Bin A-B'!$B1484="*",'Class Bin A-B'!$B1485="*",'Class Bin A-B'!$B1486="*"),"*",SUM('Class Bin A-B'!$B1483:$B1486))</f>
        <v>1</v>
      </c>
      <c r="Q14" s="71">
        <f>IF(OR('Class Bin A-B'!$B1587="*",'Class Bin A-B'!$B1588="*",'Class Bin A-B'!$B1589="*",'Class Bin A-B'!$B1590="*"),"*",SUM('Class Bin A-B'!$B1587:$B1590))</f>
        <v>0</v>
      </c>
      <c r="R14" s="71" t="str">
        <f>IF(OR('Class Bin A-B'!$B1691="*",'Class Bin A-B'!$B1692="*",'Class Bin A-B'!$B1693="*",'Class Bin A-B'!$B1694="*"),"*",SUM('Class Bin A-B'!$B1691:$B1694))</f>
        <v>*</v>
      </c>
      <c r="S14" s="71" t="str">
        <f>IF(OR('Class Bin A-B'!$B1795="*",'Class Bin A-B'!$B1796="*",'Class Bin A-B'!$B1797="*",'Class Bin A-B'!$B1798="*"),"*",SUM('Class Bin A-B'!$B1795:$B1798))</f>
        <v>*</v>
      </c>
      <c r="T14" s="71" t="str">
        <f>IF(OR('Class Bin A-B'!$B1899="*",'Class Bin A-B'!$B1900="*",'Class Bin A-B'!$B1901="*",'Class Bin A-B'!$B1902="*"),"*",SUM('Class Bin A-B'!$B1899:$B1902))</f>
        <v>*</v>
      </c>
      <c r="U14" s="71" t="str">
        <f>IF(OR('Class Bin A-B'!$B2003="*",'Class Bin A-B'!$B2004="*",'Class Bin A-B'!$B2005="*",'Class Bin A-B'!$B2006="*"),"*",SUM('Class Bin A-B'!$B2003:$B2006))</f>
        <v>*</v>
      </c>
      <c r="V14" s="102" t="str">
        <f>IF(OR('Class Bin A-B'!$B2107="*",'Class Bin A-B'!$B2108="*",'Class Bin A-B'!$B2109="*",'Class Bin A-B'!$B2110="*"),"*",SUM('Class Bin A-B'!$B2107:$B2110))</f>
        <v>*</v>
      </c>
      <c r="W14" s="132">
        <f t="shared" si="20"/>
        <v>0.25</v>
      </c>
      <c r="X14" s="125">
        <f t="shared" si="21"/>
        <v>0.25</v>
      </c>
      <c r="Y14" s="126">
        <f t="shared" si="19"/>
        <v>0.16666666666666666</v>
      </c>
    </row>
    <row r="15" spans="1:25" x14ac:dyDescent="0.2">
      <c r="A15" s="69">
        <v>0.20833333333333401</v>
      </c>
      <c r="B15" s="70" t="str">
        <f>IF(OR('Class Bin A-B'!$B31="*",'Class Bin A-B'!$B32="*",'Class Bin A-B'!$B33="*",'Class Bin A-B'!$B34="*"),"*",SUM('Class Bin A-B'!$B31:$B34))</f>
        <v>*</v>
      </c>
      <c r="C15" s="71" t="str">
        <f>IF(OR('Class Bin A-B'!$B135="*",'Class Bin A-B'!$B136="*",'Class Bin A-B'!$B137="*",'Class Bin A-B'!$B138="*"),"*",SUM('Class Bin A-B'!$B135:$B138))</f>
        <v>*</v>
      </c>
      <c r="D15" s="71" t="str">
        <f>IF(OR('Class Bin A-B'!$B239="*",'Class Bin A-B'!$B240="*",'Class Bin A-B'!$B241="*",'Class Bin A-B'!$B242="*"),"*",SUM('Class Bin A-B'!$B239:$B242))</f>
        <v>*</v>
      </c>
      <c r="E15" s="71" t="str">
        <f>IF(OR('Class Bin A-B'!$B343="*",'Class Bin A-B'!$B344="*",'Class Bin A-B'!$B345="*",'Class Bin A-B'!$B346="*"),"*",SUM('Class Bin A-B'!$B343:$B346))</f>
        <v>*</v>
      </c>
      <c r="F15" s="71">
        <f>IF(OR('Class Bin A-B'!$B447="*",'Class Bin A-B'!$B448="*",'Class Bin A-B'!$B449="*",'Class Bin A-B'!$B450="*"),"*",SUM('Class Bin A-B'!$B447:$B450))</f>
        <v>2</v>
      </c>
      <c r="G15" s="71">
        <f>IF(OR('Class Bin A-B'!$B551="*",'Class Bin A-B'!$B552="*",'Class Bin A-B'!$B553="*",'Class Bin A-B'!$B554="*"),"*",SUM('Class Bin A-B'!$B551:$B554))</f>
        <v>1</v>
      </c>
      <c r="H15" s="71">
        <f>IF(OR('Class Bin A-B'!$B655="*",'Class Bin A-B'!$B656="*",'Class Bin A-B'!$B657="*",'Class Bin A-B'!$B658="*"),"*",SUM('Class Bin A-B'!$B655:$B658))</f>
        <v>1</v>
      </c>
      <c r="I15" s="71">
        <f>IF(OR('Class Bin A-B'!$B759="*",'Class Bin A-B'!$B760="*",'Class Bin A-B'!$B761="*",'Class Bin A-B'!$B762="*"),"*",SUM('Class Bin A-B'!$B759:$B762))</f>
        <v>3</v>
      </c>
      <c r="J15" s="71">
        <f>IF(OR('Class Bin A-B'!$B863="*",'Class Bin A-B'!$B864="*",'Class Bin A-B'!$B865="*",'Class Bin A-B'!$B866="*"),"*",SUM('Class Bin A-B'!$B863:$B866))</f>
        <v>4</v>
      </c>
      <c r="K15" s="71">
        <f>IF(OR('Class Bin A-B'!$B967="*",'Class Bin A-B'!$B968="*",'Class Bin A-B'!$B969="*",'Class Bin A-B'!$B970="*"),"*",SUM('Class Bin A-B'!$B967:$B970))</f>
        <v>2</v>
      </c>
      <c r="L15" s="71">
        <f>IF(OR('Class Bin A-B'!$B1071="*",'Class Bin A-B'!$B1072="*",'Class Bin A-B'!$B1073="*",'Class Bin A-B'!$B1074="*"),"*",SUM('Class Bin A-B'!$B1071:$B1074))</f>
        <v>6</v>
      </c>
      <c r="M15" s="71">
        <f>IF(OR('Class Bin A-B'!$B1175="*",'Class Bin A-B'!$B1176="*",'Class Bin A-B'!$B1177="*",'Class Bin A-B'!$B1178="*"),"*",SUM('Class Bin A-B'!$B1175:$B1178))</f>
        <v>4</v>
      </c>
      <c r="N15" s="71">
        <f>IF(OR('Class Bin A-B'!$B1279="*",'Class Bin A-B'!$B1280="*",'Class Bin A-B'!$B1281="*",'Class Bin A-B'!$B1282="*"),"*",SUM('Class Bin A-B'!$B1279:$B1282))</f>
        <v>3</v>
      </c>
      <c r="O15" s="71">
        <f>IF(OR('Class Bin A-B'!$B1383="*",'Class Bin A-B'!$B1384="*",'Class Bin A-B'!$B1385="*",'Class Bin A-B'!$B1386="*"),"*",SUM('Class Bin A-B'!$B1383:$B1386))</f>
        <v>0</v>
      </c>
      <c r="P15" s="71">
        <f>IF(OR('Class Bin A-B'!$B1487="*",'Class Bin A-B'!$B1488="*",'Class Bin A-B'!$B1489="*",'Class Bin A-B'!$B1490="*"),"*",SUM('Class Bin A-B'!$B1487:$B1490))</f>
        <v>2</v>
      </c>
      <c r="Q15" s="71">
        <f>IF(OR('Class Bin A-B'!$B1591="*",'Class Bin A-B'!$B1592="*",'Class Bin A-B'!$B1593="*",'Class Bin A-B'!$B1594="*"),"*",SUM('Class Bin A-B'!$B1591:$B1594))</f>
        <v>4</v>
      </c>
      <c r="R15" s="71" t="str">
        <f>IF(OR('Class Bin A-B'!$B1695="*",'Class Bin A-B'!$B1696="*",'Class Bin A-B'!$B1697="*",'Class Bin A-B'!$B1698="*"),"*",SUM('Class Bin A-B'!$B1695:$B1698))</f>
        <v>*</v>
      </c>
      <c r="S15" s="71" t="str">
        <f>IF(OR('Class Bin A-B'!$B1799="*",'Class Bin A-B'!$B1800="*",'Class Bin A-B'!$B1801="*",'Class Bin A-B'!$B1802="*"),"*",SUM('Class Bin A-B'!$B1799:$B1802))</f>
        <v>*</v>
      </c>
      <c r="T15" s="71" t="str">
        <f>IF(OR('Class Bin A-B'!$B1903="*",'Class Bin A-B'!$B1904="*",'Class Bin A-B'!$B1905="*",'Class Bin A-B'!$B1906="*"),"*",SUM('Class Bin A-B'!$B1903:$B1906))</f>
        <v>*</v>
      </c>
      <c r="U15" s="71" t="str">
        <f>IF(OR('Class Bin A-B'!$B2007="*",'Class Bin A-B'!$B2008="*",'Class Bin A-B'!$B2009="*",'Class Bin A-B'!$B2010="*"),"*",SUM('Class Bin A-B'!$B2007:$B2010))</f>
        <v>*</v>
      </c>
      <c r="V15" s="102" t="str">
        <f>IF(OR('Class Bin A-B'!$B2111="*",'Class Bin A-B'!$B2112="*",'Class Bin A-B'!$B2113="*",'Class Bin A-B'!$B2114="*"),"*",SUM('Class Bin A-B'!$B2111:$B2114))</f>
        <v>*</v>
      </c>
      <c r="W15" s="132">
        <f t="shared" si="20"/>
        <v>4</v>
      </c>
      <c r="X15" s="125">
        <f t="shared" si="21"/>
        <v>3.375</v>
      </c>
      <c r="Y15" s="126">
        <f t="shared" si="19"/>
        <v>2.6666666666666665</v>
      </c>
    </row>
    <row r="16" spans="1:25" ht="13.5" thickBot="1" x14ac:dyDescent="0.25">
      <c r="A16" s="72">
        <v>0.25</v>
      </c>
      <c r="B16" s="73" t="str">
        <f>IF(OR('Class Bin A-B'!$B35="*",'Class Bin A-B'!$B36="*",'Class Bin A-B'!$B37="*",'Class Bin A-B'!$B38="*"),"*",SUM('Class Bin A-B'!$B35:$B38))</f>
        <v>*</v>
      </c>
      <c r="C16" s="74" t="str">
        <f>IF(OR('Class Bin A-B'!$B139="*",'Class Bin A-B'!$B140="*",'Class Bin A-B'!$B141="*",'Class Bin A-B'!$B142="*"),"*",SUM('Class Bin A-B'!$B139:$B142))</f>
        <v>*</v>
      </c>
      <c r="D16" s="74" t="str">
        <f>IF(OR('Class Bin A-B'!$B243="*",'Class Bin A-B'!$B244="*",'Class Bin A-B'!$B245="*",'Class Bin A-B'!$B246="*"),"*",SUM('Class Bin A-B'!$B243:$B246))</f>
        <v>*</v>
      </c>
      <c r="E16" s="74" t="str">
        <f>IF(OR('Class Bin A-B'!$B347="*",'Class Bin A-B'!$B348="*",'Class Bin A-B'!$B349="*",'Class Bin A-B'!$B350="*"),"*",SUM('Class Bin A-B'!$B347:$B350))</f>
        <v>*</v>
      </c>
      <c r="F16" s="74">
        <f>IF(OR('Class Bin A-B'!$B451="*",'Class Bin A-B'!$B452="*",'Class Bin A-B'!$B453="*",'Class Bin A-B'!$B454="*"),"*",SUM('Class Bin A-B'!$B451:$B454))</f>
        <v>9</v>
      </c>
      <c r="G16" s="74">
        <f>IF(OR('Class Bin A-B'!$B555="*",'Class Bin A-B'!$B556="*",'Class Bin A-B'!$B557="*",'Class Bin A-B'!$B558="*"),"*",SUM('Class Bin A-B'!$B555:$B558))</f>
        <v>5</v>
      </c>
      <c r="H16" s="74">
        <f>IF(OR('Class Bin A-B'!$B659="*",'Class Bin A-B'!$B660="*",'Class Bin A-B'!$B661="*",'Class Bin A-B'!$B662="*"),"*",SUM('Class Bin A-B'!$B659:$B662))</f>
        <v>0</v>
      </c>
      <c r="I16" s="74">
        <f>IF(OR('Class Bin A-B'!$B763="*",'Class Bin A-B'!$B764="*",'Class Bin A-B'!$B765="*",'Class Bin A-B'!$B766="*"),"*",SUM('Class Bin A-B'!$B763:$B766))</f>
        <v>6</v>
      </c>
      <c r="J16" s="74">
        <f>IF(OR('Class Bin A-B'!$B867="*",'Class Bin A-B'!$B868="*",'Class Bin A-B'!$B869="*",'Class Bin A-B'!$B870="*"),"*",SUM('Class Bin A-B'!$B867:$B870))</f>
        <v>4</v>
      </c>
      <c r="K16" s="74">
        <f>IF(OR('Class Bin A-B'!$B971="*",'Class Bin A-B'!$B972="*",'Class Bin A-B'!$B973="*",'Class Bin A-B'!$B974="*"),"*",SUM('Class Bin A-B'!$B971:$B974))</f>
        <v>8</v>
      </c>
      <c r="L16" s="74">
        <f>IF(OR('Class Bin A-B'!$B1075="*",'Class Bin A-B'!$B1076="*",'Class Bin A-B'!$B1077="*",'Class Bin A-B'!$B1078="*"),"*",SUM('Class Bin A-B'!$B1075:$B1078))</f>
        <v>4</v>
      </c>
      <c r="M16" s="74">
        <f>IF(OR('Class Bin A-B'!$B1179="*",'Class Bin A-B'!$B1180="*",'Class Bin A-B'!$B1181="*",'Class Bin A-B'!$B1182="*"),"*",SUM('Class Bin A-B'!$B1179:$B1182))</f>
        <v>5</v>
      </c>
      <c r="N16" s="74">
        <f>IF(OR('Class Bin A-B'!$B1283="*",'Class Bin A-B'!$B1284="*",'Class Bin A-B'!$B1285="*",'Class Bin A-B'!$B1286="*"),"*",SUM('Class Bin A-B'!$B1283:$B1286))</f>
        <v>3</v>
      </c>
      <c r="O16" s="74">
        <f>IF(OR('Class Bin A-B'!$B1387="*",'Class Bin A-B'!$B1388="*",'Class Bin A-B'!$B1389="*",'Class Bin A-B'!$B1390="*"),"*",SUM('Class Bin A-B'!$B1387:$B1390))</f>
        <v>2</v>
      </c>
      <c r="P16" s="74">
        <f>IF(OR('Class Bin A-B'!$B1491="*",'Class Bin A-B'!$B1492="*",'Class Bin A-B'!$B1493="*",'Class Bin A-B'!$B1494="*"),"*",SUM('Class Bin A-B'!$B1491:$B1494))</f>
        <v>9</v>
      </c>
      <c r="Q16" s="74">
        <f>IF(OR('Class Bin A-B'!$B1595="*",'Class Bin A-B'!$B1596="*",'Class Bin A-B'!$B1597="*",'Class Bin A-B'!$B1598="*"),"*",SUM('Class Bin A-B'!$B1595:$B1598))</f>
        <v>6</v>
      </c>
      <c r="R16" s="74" t="str">
        <f>IF(OR('Class Bin A-B'!$B1699="*",'Class Bin A-B'!$B1700="*",'Class Bin A-B'!$B1701="*",'Class Bin A-B'!$B1702="*"),"*",SUM('Class Bin A-B'!$B1699:$B1702))</f>
        <v>*</v>
      </c>
      <c r="S16" s="74" t="str">
        <f>IF(OR('Class Bin A-B'!$B1803="*",'Class Bin A-B'!$B1804="*",'Class Bin A-B'!$B1805="*",'Class Bin A-B'!$B1806="*"),"*",SUM('Class Bin A-B'!$B1803:$B1806))</f>
        <v>*</v>
      </c>
      <c r="T16" s="74" t="str">
        <f>IF(OR('Class Bin A-B'!$B1907="*",'Class Bin A-B'!$B1908="*",'Class Bin A-B'!$B1909="*",'Class Bin A-B'!$B1910="*"),"*",SUM('Class Bin A-B'!$B1907:$B1910))</f>
        <v>*</v>
      </c>
      <c r="U16" s="74" t="str">
        <f>IF(OR('Class Bin A-B'!$B2011="*",'Class Bin A-B'!$B2012="*",'Class Bin A-B'!$B2013="*",'Class Bin A-B'!$B2014="*"),"*",SUM('Class Bin A-B'!$B2011:$B2014))</f>
        <v>*</v>
      </c>
      <c r="V16" s="103" t="str">
        <f>IF(OR('Class Bin A-B'!$B2115="*",'Class Bin A-B'!$B2116="*",'Class Bin A-B'!$B2117="*",'Class Bin A-B'!$B2118="*"),"*",SUM('Class Bin A-B'!$B2115:$B2118))</f>
        <v>*</v>
      </c>
      <c r="W16" s="133">
        <f t="shared" si="20"/>
        <v>5.5</v>
      </c>
      <c r="X16" s="127">
        <f t="shared" si="21"/>
        <v>6.375</v>
      </c>
      <c r="Y16" s="128">
        <f t="shared" si="19"/>
        <v>5.083333333333333</v>
      </c>
    </row>
    <row r="17" spans="1:25" x14ac:dyDescent="0.2">
      <c r="A17" s="75">
        <v>0.29166666666666702</v>
      </c>
      <c r="B17" s="76" t="str">
        <f>IF(OR('Class Bin A-B'!$B39="*",'Class Bin A-B'!$B40="*",'Class Bin A-B'!$B41="*",'Class Bin A-B'!$B42="*"),"*",SUM('Class Bin A-B'!$B39:$B42))</f>
        <v>*</v>
      </c>
      <c r="C17" s="77" t="str">
        <f>IF(OR('Class Bin A-B'!$B143="*",'Class Bin A-B'!$B144="*",'Class Bin A-B'!$B145="*",'Class Bin A-B'!$B146="*"),"*",SUM('Class Bin A-B'!$B143:$B146))</f>
        <v>*</v>
      </c>
      <c r="D17" s="77" t="str">
        <f>IF(OR('Class Bin A-B'!$B247="*",'Class Bin A-B'!$B248="*",'Class Bin A-B'!$B249="*",'Class Bin A-B'!$B250="*"),"*",SUM('Class Bin A-B'!$B247:$B250))</f>
        <v>*</v>
      </c>
      <c r="E17" s="77" t="str">
        <f>IF(OR('Class Bin A-B'!$B351="*",'Class Bin A-B'!$B352="*",'Class Bin A-B'!$B353="*",'Class Bin A-B'!$B354="*"),"*",SUM('Class Bin A-B'!$B351:$B354))</f>
        <v>*</v>
      </c>
      <c r="F17" s="77">
        <f>IF(OR('Class Bin A-B'!$B455="*",'Class Bin A-B'!$B456="*",'Class Bin A-B'!$B457="*",'Class Bin A-B'!$B458="*"),"*",SUM('Class Bin A-B'!$B455:$B458))</f>
        <v>47</v>
      </c>
      <c r="G17" s="77">
        <f>IF(OR('Class Bin A-B'!$B559="*",'Class Bin A-B'!$B560="*",'Class Bin A-B'!$B561="*",'Class Bin A-B'!$B562="*"),"*",SUM('Class Bin A-B'!$B559:$B562))</f>
        <v>12</v>
      </c>
      <c r="H17" s="77">
        <f>IF(OR('Class Bin A-B'!$B663="*",'Class Bin A-B'!$B664="*",'Class Bin A-B'!$B665="*",'Class Bin A-B'!$B666="*"),"*",SUM('Class Bin A-B'!$B663:$B666))</f>
        <v>9</v>
      </c>
      <c r="I17" s="77">
        <f>IF(OR('Class Bin A-B'!$B767="*",'Class Bin A-B'!$B768="*",'Class Bin A-B'!$B769="*",'Class Bin A-B'!$B770="*"),"*",SUM('Class Bin A-B'!$B767:$B770))</f>
        <v>43</v>
      </c>
      <c r="J17" s="77">
        <f>IF(OR('Class Bin A-B'!$B871="*",'Class Bin A-B'!$B872="*",'Class Bin A-B'!$B873="*",'Class Bin A-B'!$B874="*"),"*",SUM('Class Bin A-B'!$B871:$B874))</f>
        <v>52</v>
      </c>
      <c r="K17" s="77">
        <f>IF(OR('Class Bin A-B'!$B975="*",'Class Bin A-B'!$B976="*",'Class Bin A-B'!$B977="*",'Class Bin A-B'!$B978="*"),"*",SUM('Class Bin A-B'!$B975:$B978))</f>
        <v>61</v>
      </c>
      <c r="L17" s="77">
        <f>IF(OR('Class Bin A-B'!$B1079="*",'Class Bin A-B'!$B1080="*",'Class Bin A-B'!$B1081="*",'Class Bin A-B'!$B1082="*"),"*",SUM('Class Bin A-B'!$B1079:$B1082))</f>
        <v>54</v>
      </c>
      <c r="M17" s="77">
        <f>IF(OR('Class Bin A-B'!$B1183="*",'Class Bin A-B'!$B1184="*",'Class Bin A-B'!$B1185="*",'Class Bin A-B'!$B1186="*"),"*",SUM('Class Bin A-B'!$B1183:$B1186))</f>
        <v>61</v>
      </c>
      <c r="N17" s="77">
        <f>IF(OR('Class Bin A-B'!$B1287="*",'Class Bin A-B'!$B1288="*",'Class Bin A-B'!$B1289="*",'Class Bin A-B'!$B1290="*"),"*",SUM('Class Bin A-B'!$B1287:$B1290))</f>
        <v>17</v>
      </c>
      <c r="O17" s="76">
        <f>IF(OR('Class Bin A-B'!$B1391="*",'Class Bin A-B'!$B1392="*",'Class Bin A-B'!$B1393="*",'Class Bin A-B'!$B1394="*"),"*",SUM('Class Bin A-B'!$B1391:$B1394))</f>
        <v>4</v>
      </c>
      <c r="P17" s="76">
        <f>IF(OR('Class Bin A-B'!$B1495="*",'Class Bin A-B'!$B1496="*",'Class Bin A-B'!$B1497="*",'Class Bin A-B'!$B1498="*"),"*",SUM('Class Bin A-B'!$B1495:$B1498))</f>
        <v>41</v>
      </c>
      <c r="Q17" s="76">
        <f>IF(OR('Class Bin A-B'!$B1599="*",'Class Bin A-B'!$B1600="*",'Class Bin A-B'!$B1601="*",'Class Bin A-B'!$B1602="*"),"*",SUM('Class Bin A-B'!$B1599:$B1602))</f>
        <v>45</v>
      </c>
      <c r="R17" s="76" t="str">
        <f>IF(OR('Class Bin A-B'!$B1703="*",'Class Bin A-B'!$B1704="*",'Class Bin A-B'!$B1705="*",'Class Bin A-B'!$B1706="*"),"*",SUM('Class Bin A-B'!$B1703:$B1706))</f>
        <v>*</v>
      </c>
      <c r="S17" s="76" t="str">
        <f>IF(OR('Class Bin A-B'!$B1807="*",'Class Bin A-B'!$B1808="*",'Class Bin A-B'!$B1809="*",'Class Bin A-B'!$B1810="*"),"*",SUM('Class Bin A-B'!$B1807:$B1810))</f>
        <v>*</v>
      </c>
      <c r="T17" s="76" t="str">
        <f>IF(OR('Class Bin A-B'!$B1911="*",'Class Bin A-B'!$B1912="*",'Class Bin A-B'!$B1913="*",'Class Bin A-B'!$B1914="*"),"*",SUM('Class Bin A-B'!$B1911:$B1914))</f>
        <v>*</v>
      </c>
      <c r="U17" s="76" t="str">
        <f>IF(OR('Class Bin A-B'!$B2015="*",'Class Bin A-B'!$B2016="*",'Class Bin A-B'!$B2017="*",'Class Bin A-B'!$B2018="*"),"*",SUM('Class Bin A-B'!$B2015:$B2018))</f>
        <v>*</v>
      </c>
      <c r="V17" s="429" t="str">
        <f>IF(OR('Class Bin A-B'!$B2119="*",'Class Bin A-B'!$B2120="*",'Class Bin A-B'!$B2121="*",'Class Bin A-B'!$B2122="*"),"*",SUM('Class Bin A-B'!$B2119:$B2122))</f>
        <v>*</v>
      </c>
      <c r="W17" s="129">
        <f t="shared" si="20"/>
        <v>53</v>
      </c>
      <c r="X17" s="130">
        <f t="shared" si="21"/>
        <v>50.5</v>
      </c>
      <c r="Y17" s="131">
        <f t="shared" si="19"/>
        <v>37.166666666666664</v>
      </c>
    </row>
    <row r="18" spans="1:25" x14ac:dyDescent="0.2">
      <c r="A18" s="69">
        <v>0.33333333333333398</v>
      </c>
      <c r="B18" s="70" t="str">
        <f>IF(OR('Class Bin A-B'!$B43="*",'Class Bin A-B'!$B44="*",'Class Bin A-B'!$B45="*",'Class Bin A-B'!$B46="*"),"*",SUM('Class Bin A-B'!$B43:$B46))</f>
        <v>*</v>
      </c>
      <c r="C18" s="71" t="str">
        <f>IF(OR('Class Bin A-B'!$B147="*",'Class Bin A-B'!$B148="*",'Class Bin A-B'!$B149="*",'Class Bin A-B'!$B150="*"),"*",SUM('Class Bin A-B'!$B147:$B150))</f>
        <v>*</v>
      </c>
      <c r="D18" s="71" t="str">
        <f>IF(OR('Class Bin A-B'!$B251="*",'Class Bin A-B'!$B252="*",'Class Bin A-B'!$B253="*",'Class Bin A-B'!$B254="*"),"*",SUM('Class Bin A-B'!$B251:$B254))</f>
        <v>*</v>
      </c>
      <c r="E18" s="71" t="str">
        <f>IF(OR('Class Bin A-B'!$B355="*",'Class Bin A-B'!$B356="*",'Class Bin A-B'!$B357="*",'Class Bin A-B'!$B358="*"),"*",SUM('Class Bin A-B'!$B355:$B358))</f>
        <v>*</v>
      </c>
      <c r="F18" s="71">
        <f>IF(OR('Class Bin A-B'!$B459="*",'Class Bin A-B'!$B460="*",'Class Bin A-B'!$B461="*",'Class Bin A-B'!$B462="*"),"*",SUM('Class Bin A-B'!$B459:$B462))</f>
        <v>77</v>
      </c>
      <c r="G18" s="71">
        <f>IF(OR('Class Bin A-B'!$B563="*",'Class Bin A-B'!$B564="*",'Class Bin A-B'!$B565="*",'Class Bin A-B'!$B566="*"),"*",SUM('Class Bin A-B'!$B563:$B566))</f>
        <v>17</v>
      </c>
      <c r="H18" s="71">
        <f>IF(OR('Class Bin A-B'!$B667="*",'Class Bin A-B'!$B668="*",'Class Bin A-B'!$B669="*",'Class Bin A-B'!$B670="*"),"*",SUM('Class Bin A-B'!$B667:$B670))</f>
        <v>14</v>
      </c>
      <c r="I18" s="71">
        <f>IF(OR('Class Bin A-B'!$B771="*",'Class Bin A-B'!$B772="*",'Class Bin A-B'!$B773="*",'Class Bin A-B'!$B774="*"),"*",SUM('Class Bin A-B'!$B771:$B774))</f>
        <v>80</v>
      </c>
      <c r="J18" s="71">
        <f>IF(OR('Class Bin A-B'!$B875="*",'Class Bin A-B'!$B876="*",'Class Bin A-B'!$B877="*",'Class Bin A-B'!$B878="*"),"*",SUM('Class Bin A-B'!$B875:$B878))</f>
        <v>90</v>
      </c>
      <c r="K18" s="71">
        <f>IF(OR('Class Bin A-B'!$B979="*",'Class Bin A-B'!$B980="*",'Class Bin A-B'!$B981="*",'Class Bin A-B'!$B982="*"),"*",SUM('Class Bin A-B'!$B979:$B982))</f>
        <v>103</v>
      </c>
      <c r="L18" s="71">
        <f>IF(OR('Class Bin A-B'!$B1083="*",'Class Bin A-B'!$B1084="*",'Class Bin A-B'!$B1085="*",'Class Bin A-B'!$B1086="*"),"*",SUM('Class Bin A-B'!$B1083:$B1086))</f>
        <v>63</v>
      </c>
      <c r="M18" s="71">
        <f>IF(OR('Class Bin A-B'!$B1187="*",'Class Bin A-B'!$B1188="*",'Class Bin A-B'!$B1189="*",'Class Bin A-B'!$B1190="*"),"*",SUM('Class Bin A-B'!$B1187:$B1190))</f>
        <v>66</v>
      </c>
      <c r="N18" s="71">
        <f>IF(OR('Class Bin A-B'!$B1291="*",'Class Bin A-B'!$B1292="*",'Class Bin A-B'!$B1293="*",'Class Bin A-B'!$B1294="*"),"*",SUM('Class Bin A-B'!$B1291:$B1294))</f>
        <v>22</v>
      </c>
      <c r="O18" s="70">
        <f>IF(OR('Class Bin A-B'!$B1395="*",'Class Bin A-B'!$B1396="*",'Class Bin A-B'!$B1397="*",'Class Bin A-B'!$B1398="*"),"*",SUM('Class Bin A-B'!$B1395:$B1398))</f>
        <v>8</v>
      </c>
      <c r="P18" s="70">
        <f>IF(OR('Class Bin A-B'!$B1499="*",'Class Bin A-B'!$B1500="*",'Class Bin A-B'!$B1501="*",'Class Bin A-B'!$B1502="*"),"*",SUM('Class Bin A-B'!$B1499:$B1502))</f>
        <v>51</v>
      </c>
      <c r="Q18" s="70">
        <f>IF(OR('Class Bin A-B'!$B1603="*",'Class Bin A-B'!$B1604="*",'Class Bin A-B'!$B1605="*",'Class Bin A-B'!$B1606="*"),"*",SUM('Class Bin A-B'!$B1603:$B1606))</f>
        <v>54</v>
      </c>
      <c r="R18" s="70" t="str">
        <f>IF(OR('Class Bin A-B'!$B1707="*",'Class Bin A-B'!$B1708="*",'Class Bin A-B'!$B1709="*",'Class Bin A-B'!$B1710="*"),"*",SUM('Class Bin A-B'!$B1707:$B1710))</f>
        <v>*</v>
      </c>
      <c r="S18" s="70" t="str">
        <f>IF(OR('Class Bin A-B'!$B1811="*",'Class Bin A-B'!$B1812="*",'Class Bin A-B'!$B1813="*",'Class Bin A-B'!$B1814="*"),"*",SUM('Class Bin A-B'!$B1811:$B1814))</f>
        <v>*</v>
      </c>
      <c r="T18" s="70" t="str">
        <f>IF(OR('Class Bin A-B'!$B1915="*",'Class Bin A-B'!$B1916="*",'Class Bin A-B'!$B1917="*",'Class Bin A-B'!$B1918="*"),"*",SUM('Class Bin A-B'!$B1915:$B1918))</f>
        <v>*</v>
      </c>
      <c r="U18" s="70" t="str">
        <f>IF(OR('Class Bin A-B'!$B2019="*",'Class Bin A-B'!$B2020="*",'Class Bin A-B'!$B2021="*",'Class Bin A-B'!$B2022="*"),"*",SUM('Class Bin A-B'!$B2019:$B2022))</f>
        <v>*</v>
      </c>
      <c r="V18" s="430" t="str">
        <f>IF(OR('Class Bin A-B'!$B2123="*",'Class Bin A-B'!$B2124="*",'Class Bin A-B'!$B2125="*",'Class Bin A-B'!$B2126="*"),"*",SUM('Class Bin A-B'!$B2123:$B2126))</f>
        <v>*</v>
      </c>
      <c r="W18" s="132">
        <f t="shared" si="20"/>
        <v>77.5</v>
      </c>
      <c r="X18" s="125">
        <f t="shared" si="21"/>
        <v>73</v>
      </c>
      <c r="Y18" s="126">
        <f t="shared" si="19"/>
        <v>53.75</v>
      </c>
    </row>
    <row r="19" spans="1:25" ht="13.5" thickBot="1" x14ac:dyDescent="0.25">
      <c r="A19" s="72">
        <v>0.375</v>
      </c>
      <c r="B19" s="73" t="str">
        <f>IF(OR('Class Bin A-B'!$B47="*",'Class Bin A-B'!$B48="*",'Class Bin A-B'!$B49="*",'Class Bin A-B'!$B50="*"),"*",SUM('Class Bin A-B'!$B47:$B50))</f>
        <v>*</v>
      </c>
      <c r="C19" s="74" t="str">
        <f>IF(OR('Class Bin A-B'!$B151="*",'Class Bin A-B'!$B152="*",'Class Bin A-B'!$B153="*",'Class Bin A-B'!$B154="*"),"*",SUM('Class Bin A-B'!$B151:$B154))</f>
        <v>*</v>
      </c>
      <c r="D19" s="74" t="str">
        <f>IF(OR('Class Bin A-B'!$B255="*",'Class Bin A-B'!$B256="*",'Class Bin A-B'!$B257="*",'Class Bin A-B'!$B258="*"),"*",SUM('Class Bin A-B'!$B255:$B258))</f>
        <v>*</v>
      </c>
      <c r="E19" s="74" t="str">
        <f>IF(OR('Class Bin A-B'!$B359="*",'Class Bin A-B'!$B360="*",'Class Bin A-B'!$B361="*",'Class Bin A-B'!$B362="*"),"*",SUM('Class Bin A-B'!$B359:$B362))</f>
        <v>*</v>
      </c>
      <c r="F19" s="74">
        <f>IF(OR('Class Bin A-B'!$B463="*",'Class Bin A-B'!$B464="*",'Class Bin A-B'!$B465="*",'Class Bin A-B'!$B466="*"),"*",SUM('Class Bin A-B'!$B463:$B466))</f>
        <v>56</v>
      </c>
      <c r="G19" s="74">
        <f>IF(OR('Class Bin A-B'!$B567="*",'Class Bin A-B'!$B568="*",'Class Bin A-B'!$B569="*",'Class Bin A-B'!$B570="*"),"*",SUM('Class Bin A-B'!$B567:$B570))</f>
        <v>27</v>
      </c>
      <c r="H19" s="74">
        <f>IF(OR('Class Bin A-B'!$B671="*",'Class Bin A-B'!$B672="*",'Class Bin A-B'!$B673="*",'Class Bin A-B'!$B674="*"),"*",SUM('Class Bin A-B'!$B671:$B674))</f>
        <v>23</v>
      </c>
      <c r="I19" s="74">
        <f>IF(OR('Class Bin A-B'!$B775="*",'Class Bin A-B'!$B776="*",'Class Bin A-B'!$B777="*",'Class Bin A-B'!$B778="*"),"*",SUM('Class Bin A-B'!$B775:$B778))</f>
        <v>55</v>
      </c>
      <c r="J19" s="74">
        <f>IF(OR('Class Bin A-B'!$B879="*",'Class Bin A-B'!$B880="*",'Class Bin A-B'!$B881="*",'Class Bin A-B'!$B882="*"),"*",SUM('Class Bin A-B'!$B879:$B882))</f>
        <v>62</v>
      </c>
      <c r="K19" s="74">
        <f>IF(OR('Class Bin A-B'!$B983="*",'Class Bin A-B'!$B984="*",'Class Bin A-B'!$B985="*",'Class Bin A-B'!$B986="*"),"*",SUM('Class Bin A-B'!$B983:$B986))</f>
        <v>62</v>
      </c>
      <c r="L19" s="74">
        <f>IF(OR('Class Bin A-B'!$B1087="*",'Class Bin A-B'!$B1088="*",'Class Bin A-B'!$B1089="*",'Class Bin A-B'!$B1090="*"),"*",SUM('Class Bin A-B'!$B1087:$B1090))</f>
        <v>58</v>
      </c>
      <c r="M19" s="74">
        <f>IF(OR('Class Bin A-B'!$B1191="*",'Class Bin A-B'!$B1192="*",'Class Bin A-B'!$B1193="*",'Class Bin A-B'!$B1194="*"),"*",SUM('Class Bin A-B'!$B1191:$B1194))</f>
        <v>63</v>
      </c>
      <c r="N19" s="74">
        <f>IF(OR('Class Bin A-B'!$B1295="*",'Class Bin A-B'!$B1296="*",'Class Bin A-B'!$B1297="*",'Class Bin A-B'!$B1298="*"),"*",SUM('Class Bin A-B'!$B1295:$B1298))</f>
        <v>40</v>
      </c>
      <c r="O19" s="73">
        <f>IF(OR('Class Bin A-B'!$B1399="*",'Class Bin A-B'!$B1400="*",'Class Bin A-B'!$B1401="*",'Class Bin A-B'!$B1402="*"),"*",SUM('Class Bin A-B'!$B1399:$B1402))</f>
        <v>25</v>
      </c>
      <c r="P19" s="73">
        <f>IF(OR('Class Bin A-B'!$B1503="*",'Class Bin A-B'!$B1504="*",'Class Bin A-B'!$B1505="*",'Class Bin A-B'!$B1506="*"),"*",SUM('Class Bin A-B'!$B1503:$B1506))</f>
        <v>34</v>
      </c>
      <c r="Q19" s="73">
        <f>IF(OR('Class Bin A-B'!$B1607="*",'Class Bin A-B'!$B1608="*",'Class Bin A-B'!$B1609="*",'Class Bin A-B'!$B1610="*"),"*",SUM('Class Bin A-B'!$B1607:$B1610))</f>
        <v>42</v>
      </c>
      <c r="R19" s="73" t="str">
        <f>IF(OR('Class Bin A-B'!$B1711="*",'Class Bin A-B'!$B1712="*",'Class Bin A-B'!$B1713="*",'Class Bin A-B'!$B1714="*"),"*",SUM('Class Bin A-B'!$B1711:$B1714))</f>
        <v>*</v>
      </c>
      <c r="S19" s="73" t="str">
        <f>IF(OR('Class Bin A-B'!$B1815="*",'Class Bin A-B'!$B1816="*",'Class Bin A-B'!$B1817="*",'Class Bin A-B'!$B1818="*"),"*",SUM('Class Bin A-B'!$B1815:$B1818))</f>
        <v>*</v>
      </c>
      <c r="T19" s="73" t="str">
        <f>IF(OR('Class Bin A-B'!$B1919="*",'Class Bin A-B'!$B1920="*",'Class Bin A-B'!$B1921="*",'Class Bin A-B'!$B1922="*"),"*",SUM('Class Bin A-B'!$B1919:$B1922))</f>
        <v>*</v>
      </c>
      <c r="U19" s="73" t="str">
        <f>IF(OR('Class Bin A-B'!$B2023="*",'Class Bin A-B'!$B2024="*",'Class Bin A-B'!$B2025="*",'Class Bin A-B'!$B2026="*"),"*",SUM('Class Bin A-B'!$B2023:$B2026))</f>
        <v>*</v>
      </c>
      <c r="V19" s="431" t="str">
        <f>IF(OR('Class Bin A-B'!$B2127="*",'Class Bin A-B'!$B2128="*",'Class Bin A-B'!$B2129="*",'Class Bin A-B'!$B2130="*"),"*",SUM('Class Bin A-B'!$B2127:$B2130))</f>
        <v>*</v>
      </c>
      <c r="W19" s="133">
        <f t="shared" si="20"/>
        <v>56</v>
      </c>
      <c r="X19" s="127">
        <f t="shared" si="21"/>
        <v>54</v>
      </c>
      <c r="Y19" s="128">
        <f t="shared" si="19"/>
        <v>45.583333333333336</v>
      </c>
    </row>
    <row r="20" spans="1:25" x14ac:dyDescent="0.2">
      <c r="A20" s="75">
        <v>0.41666666666666702</v>
      </c>
      <c r="B20" s="76" t="str">
        <f>IF(OR('Class Bin A-B'!$B51="*",'Class Bin A-B'!$B52="*",'Class Bin A-B'!$B53="*",'Class Bin A-B'!$B54="*"),"*",SUM('Class Bin A-B'!$B51:$B54))</f>
        <v>*</v>
      </c>
      <c r="C20" s="77" t="str">
        <f>IF(OR('Class Bin A-B'!$B155="*",'Class Bin A-B'!$B156="*",'Class Bin A-B'!$B157="*",'Class Bin A-B'!$B158="*"),"*",SUM('Class Bin A-B'!$B155:$B158))</f>
        <v>*</v>
      </c>
      <c r="D20" s="77" t="str">
        <f>IF(OR('Class Bin A-B'!$B259="*",'Class Bin A-B'!$B260="*",'Class Bin A-B'!$B261="*",'Class Bin A-B'!$B262="*"),"*",SUM('Class Bin A-B'!$B259:$B262))</f>
        <v>*</v>
      </c>
      <c r="E20" s="77">
        <f>IF(OR('Class Bin A-B'!$B363="*",'Class Bin A-B'!$B364="*",'Class Bin A-B'!$B365="*",'Class Bin A-B'!$B366="*"),"*",SUM('Class Bin A-B'!$B363:$B366))</f>
        <v>33</v>
      </c>
      <c r="F20" s="77">
        <f>IF(OR('Class Bin A-B'!$B467="*",'Class Bin A-B'!$B468="*",'Class Bin A-B'!$B469="*",'Class Bin A-B'!$B470="*"),"*",SUM('Class Bin A-B'!$B467:$B470))</f>
        <v>48</v>
      </c>
      <c r="G20" s="77">
        <f>IF(OR('Class Bin A-B'!$B571="*",'Class Bin A-B'!$B572="*",'Class Bin A-B'!$B573="*",'Class Bin A-B'!$B574="*"),"*",SUM('Class Bin A-B'!$B571:$B574))</f>
        <v>36</v>
      </c>
      <c r="H20" s="77">
        <f>IF(OR('Class Bin A-B'!$B675="*",'Class Bin A-B'!$B676="*",'Class Bin A-B'!$B677="*",'Class Bin A-B'!$B678="*"),"*",SUM('Class Bin A-B'!$B675:$B678))</f>
        <v>25</v>
      </c>
      <c r="I20" s="77">
        <f>IF(OR('Class Bin A-B'!$B779="*",'Class Bin A-B'!$B780="*",'Class Bin A-B'!$B781="*",'Class Bin A-B'!$B782="*"),"*",SUM('Class Bin A-B'!$B779:$B782))</f>
        <v>28</v>
      </c>
      <c r="J20" s="77">
        <f>IF(OR('Class Bin A-B'!$B883="*",'Class Bin A-B'!$B884="*",'Class Bin A-B'!$B885="*",'Class Bin A-B'!$B886="*"),"*",SUM('Class Bin A-B'!$B883:$B886))</f>
        <v>23</v>
      </c>
      <c r="K20" s="77">
        <f>IF(OR('Class Bin A-B'!$B987="*",'Class Bin A-B'!$B988="*",'Class Bin A-B'!$B989="*",'Class Bin A-B'!$B990="*"),"*",SUM('Class Bin A-B'!$B987:$B990))</f>
        <v>39</v>
      </c>
      <c r="L20" s="77">
        <f>IF(OR('Class Bin A-B'!$B1091="*",'Class Bin A-B'!$B1092="*",'Class Bin A-B'!$B1093="*",'Class Bin A-B'!$B1094="*"),"*",SUM('Class Bin A-B'!$B1091:$B1094))</f>
        <v>43</v>
      </c>
      <c r="M20" s="77">
        <f>IF(OR('Class Bin A-B'!$B1195="*",'Class Bin A-B'!$B1196="*",'Class Bin A-B'!$B1197="*",'Class Bin A-B'!$B1198="*"),"*",SUM('Class Bin A-B'!$B1195:$B1198))</f>
        <v>47</v>
      </c>
      <c r="N20" s="77">
        <f>IF(OR('Class Bin A-B'!$B1299="*",'Class Bin A-B'!$B1300="*",'Class Bin A-B'!$B1301="*",'Class Bin A-B'!$B1302="*"),"*",SUM('Class Bin A-B'!$B1299:$B1302))</f>
        <v>39</v>
      </c>
      <c r="O20" s="76">
        <f>IF(OR('Class Bin A-B'!$B1403="*",'Class Bin A-B'!$B1404="*",'Class Bin A-B'!$B1405="*",'Class Bin A-B'!$B1406="*"),"*",SUM('Class Bin A-B'!$B1403:$B1406))</f>
        <v>44</v>
      </c>
      <c r="P20" s="76">
        <f>IF(OR('Class Bin A-B'!$B1507="*",'Class Bin A-B'!$B1508="*",'Class Bin A-B'!$B1509="*",'Class Bin A-B'!$B1510="*"),"*",SUM('Class Bin A-B'!$B1507:$B1510))</f>
        <v>28</v>
      </c>
      <c r="Q20" s="76">
        <f>IF(OR('Class Bin A-B'!$B1611="*",'Class Bin A-B'!$B1612="*",'Class Bin A-B'!$B1613="*",'Class Bin A-B'!$B1614="*"),"*",SUM('Class Bin A-B'!$B1611:$B1614))</f>
        <v>32</v>
      </c>
      <c r="R20" s="76" t="str">
        <f>IF(OR('Class Bin A-B'!$B1715="*",'Class Bin A-B'!$B1716="*",'Class Bin A-B'!$B1717="*",'Class Bin A-B'!$B1718="*"),"*",SUM('Class Bin A-B'!$B1715:$B1718))</f>
        <v>*</v>
      </c>
      <c r="S20" s="76" t="str">
        <f>IF(OR('Class Bin A-B'!$B1819="*",'Class Bin A-B'!$B1820="*",'Class Bin A-B'!$B1821="*",'Class Bin A-B'!$B1822="*"),"*",SUM('Class Bin A-B'!$B1819:$B1822))</f>
        <v>*</v>
      </c>
      <c r="T20" s="76" t="str">
        <f>IF(OR('Class Bin A-B'!$B1923="*",'Class Bin A-B'!$B1924="*",'Class Bin A-B'!$B1925="*",'Class Bin A-B'!$B1926="*"),"*",SUM('Class Bin A-B'!$B1923:$B1926))</f>
        <v>*</v>
      </c>
      <c r="U20" s="76" t="str">
        <f>IF(OR('Class Bin A-B'!$B2027="*",'Class Bin A-B'!$B2028="*",'Class Bin A-B'!$B2029="*",'Class Bin A-B'!$B2030="*"),"*",SUM('Class Bin A-B'!$B2027:$B2030))</f>
        <v>*</v>
      </c>
      <c r="V20" s="429" t="str">
        <f>IF(OR('Class Bin A-B'!$B2131="*",'Class Bin A-B'!$B2132="*",'Class Bin A-B'!$B2133="*",'Class Bin A-B'!$B2134="*"),"*",SUM('Class Bin A-B'!$B2131:$B2134))</f>
        <v>*</v>
      </c>
      <c r="W20" s="129">
        <f t="shared" si="20"/>
        <v>34</v>
      </c>
      <c r="X20" s="130">
        <f t="shared" si="21"/>
        <v>35.666666666666664</v>
      </c>
      <c r="Y20" s="131">
        <f t="shared" si="19"/>
        <v>35.769230769230766</v>
      </c>
    </row>
    <row r="21" spans="1:25" x14ac:dyDescent="0.2">
      <c r="A21" s="69">
        <v>0.45833333333333398</v>
      </c>
      <c r="B21" s="70" t="str">
        <f>IF(OR('Class Bin A-B'!$B55="*",'Class Bin A-B'!$B56="*",'Class Bin A-B'!$B57="*",'Class Bin A-B'!$B58="*"),"*",SUM('Class Bin A-B'!$B55:$B58))</f>
        <v>*</v>
      </c>
      <c r="C21" s="71" t="str">
        <f>IF(OR('Class Bin A-B'!$B159="*",'Class Bin A-B'!$B160="*",'Class Bin A-B'!$B161="*",'Class Bin A-B'!$B162="*"),"*",SUM('Class Bin A-B'!$B159:$B162))</f>
        <v>*</v>
      </c>
      <c r="D21" s="71" t="str">
        <f>IF(OR('Class Bin A-B'!$B263="*",'Class Bin A-B'!$B264="*",'Class Bin A-B'!$B265="*",'Class Bin A-B'!$B266="*"),"*",SUM('Class Bin A-B'!$B263:$B266))</f>
        <v>*</v>
      </c>
      <c r="E21" s="71">
        <f>IF(OR('Class Bin A-B'!$B367="*",'Class Bin A-B'!$B368="*",'Class Bin A-B'!$B369="*",'Class Bin A-B'!$B370="*"),"*",SUM('Class Bin A-B'!$B367:$B370))</f>
        <v>33</v>
      </c>
      <c r="F21" s="71">
        <f>IF(OR('Class Bin A-B'!$B471="*",'Class Bin A-B'!$B472="*",'Class Bin A-B'!$B473="*",'Class Bin A-B'!$B474="*"),"*",SUM('Class Bin A-B'!$B471:$B474))</f>
        <v>42</v>
      </c>
      <c r="G21" s="71">
        <f>IF(OR('Class Bin A-B'!$B575="*",'Class Bin A-B'!$B576="*",'Class Bin A-B'!$B577="*",'Class Bin A-B'!$B578="*"),"*",SUM('Class Bin A-B'!$B575:$B578))</f>
        <v>37</v>
      </c>
      <c r="H21" s="71">
        <f>IF(OR('Class Bin A-B'!$B679="*",'Class Bin A-B'!$B680="*",'Class Bin A-B'!$B681="*",'Class Bin A-B'!$B682="*"),"*",SUM('Class Bin A-B'!$B679:$B682))</f>
        <v>28</v>
      </c>
      <c r="I21" s="71">
        <f>IF(OR('Class Bin A-B'!$B783="*",'Class Bin A-B'!$B784="*",'Class Bin A-B'!$B785="*",'Class Bin A-B'!$B786="*"),"*",SUM('Class Bin A-B'!$B783:$B786))</f>
        <v>47</v>
      </c>
      <c r="J21" s="71">
        <f>IF(OR('Class Bin A-B'!$B887="*",'Class Bin A-B'!$B888="*",'Class Bin A-B'!$B889="*",'Class Bin A-B'!$B890="*"),"*",SUM('Class Bin A-B'!$B887:$B890))</f>
        <v>28</v>
      </c>
      <c r="K21" s="71">
        <f>IF(OR('Class Bin A-B'!$B991="*",'Class Bin A-B'!$B992="*",'Class Bin A-B'!$B993="*",'Class Bin A-B'!$B994="*"),"*",SUM('Class Bin A-B'!$B991:$B994))</f>
        <v>33</v>
      </c>
      <c r="L21" s="71">
        <f>IF(OR('Class Bin A-B'!$B1095="*",'Class Bin A-B'!$B1096="*",'Class Bin A-B'!$B1097="*",'Class Bin A-B'!$B1098="*"),"*",SUM('Class Bin A-B'!$B1095:$B1098))</f>
        <v>32</v>
      </c>
      <c r="M21" s="71">
        <f>IF(OR('Class Bin A-B'!$B1199="*",'Class Bin A-B'!$B1200="*",'Class Bin A-B'!$B1201="*",'Class Bin A-B'!$B1202="*"),"*",SUM('Class Bin A-B'!$B1199:$B1202))</f>
        <v>38</v>
      </c>
      <c r="N21" s="71">
        <f>IF(OR('Class Bin A-B'!$B1303="*",'Class Bin A-B'!$B1304="*",'Class Bin A-B'!$B1305="*",'Class Bin A-B'!$B1306="*"),"*",SUM('Class Bin A-B'!$B1303:$B1306))</f>
        <v>40</v>
      </c>
      <c r="O21" s="70">
        <f>IF(OR('Class Bin A-B'!$B1407="*",'Class Bin A-B'!$B1408="*",'Class Bin A-B'!$B1409="*",'Class Bin A-B'!$B1410="*"),"*",SUM('Class Bin A-B'!$B1407:$B1410))</f>
        <v>23</v>
      </c>
      <c r="P21" s="70">
        <f>IF(OR('Class Bin A-B'!$B1511="*",'Class Bin A-B'!$B1512="*",'Class Bin A-B'!$B1513="*",'Class Bin A-B'!$B1514="*"),"*",SUM('Class Bin A-B'!$B1511:$B1514))</f>
        <v>30</v>
      </c>
      <c r="Q21" s="70">
        <f>IF(OR('Class Bin A-B'!$B1615="*",'Class Bin A-B'!$B1616="*",'Class Bin A-B'!$B1617="*",'Class Bin A-B'!$B1618="*"),"*",SUM('Class Bin A-B'!$B1615:$B1618))</f>
        <v>29</v>
      </c>
      <c r="R21" s="70" t="str">
        <f>IF(OR('Class Bin A-B'!$B1719="*",'Class Bin A-B'!$B1720="*",'Class Bin A-B'!$B1721="*",'Class Bin A-B'!$B1722="*"),"*",SUM('Class Bin A-B'!$B1719:$B1722))</f>
        <v>*</v>
      </c>
      <c r="S21" s="70" t="str">
        <f>IF(OR('Class Bin A-B'!$B1823="*",'Class Bin A-B'!$B1824="*",'Class Bin A-B'!$B1825="*",'Class Bin A-B'!$B1826="*"),"*",SUM('Class Bin A-B'!$B1823:$B1826))</f>
        <v>*</v>
      </c>
      <c r="T21" s="70" t="str">
        <f>IF(OR('Class Bin A-B'!$B1927="*",'Class Bin A-B'!$B1928="*",'Class Bin A-B'!$B1929="*",'Class Bin A-B'!$B1930="*"),"*",SUM('Class Bin A-B'!$B1927:$B1930))</f>
        <v>*</v>
      </c>
      <c r="U21" s="70" t="str">
        <f>IF(OR('Class Bin A-B'!$B2031="*",'Class Bin A-B'!$B2032="*",'Class Bin A-B'!$B2033="*",'Class Bin A-B'!$B2034="*"),"*",SUM('Class Bin A-B'!$B2031:$B2034))</f>
        <v>*</v>
      </c>
      <c r="V21" s="430" t="str">
        <f>IF(OR('Class Bin A-B'!$B2135="*",'Class Bin A-B'!$B2136="*",'Class Bin A-B'!$B2137="*",'Class Bin A-B'!$B2138="*"),"*",SUM('Class Bin A-B'!$B2135:$B2138))</f>
        <v>*</v>
      </c>
      <c r="W21" s="132">
        <f t="shared" si="20"/>
        <v>31</v>
      </c>
      <c r="X21" s="125">
        <f t="shared" si="21"/>
        <v>34.666666666666664</v>
      </c>
      <c r="Y21" s="126">
        <f t="shared" si="19"/>
        <v>33.846153846153847</v>
      </c>
    </row>
    <row r="22" spans="1:25" x14ac:dyDescent="0.2">
      <c r="A22" s="69">
        <v>0.5</v>
      </c>
      <c r="B22" s="70" t="str">
        <f>IF(OR('Class Bin A-B'!$B59="*",'Class Bin A-B'!$B60="*",'Class Bin A-B'!$B61="*",'Class Bin A-B'!$B62="*"),"*",SUM('Class Bin A-B'!$B59:$B62))</f>
        <v>*</v>
      </c>
      <c r="C22" s="71" t="str">
        <f>IF(OR('Class Bin A-B'!$B163="*",'Class Bin A-B'!$B164="*",'Class Bin A-B'!$B165="*",'Class Bin A-B'!$B166="*"),"*",SUM('Class Bin A-B'!$B163:$B166))</f>
        <v>*</v>
      </c>
      <c r="D22" s="71" t="str">
        <f>IF(OR('Class Bin A-B'!$B267="*",'Class Bin A-B'!$B268="*",'Class Bin A-B'!$B269="*",'Class Bin A-B'!$B270="*"),"*",SUM('Class Bin A-B'!$B267:$B270))</f>
        <v>*</v>
      </c>
      <c r="E22" s="71">
        <f>IF(OR('Class Bin A-B'!$B371="*",'Class Bin A-B'!$B372="*",'Class Bin A-B'!$B373="*",'Class Bin A-B'!$B374="*"),"*",SUM('Class Bin A-B'!$B371:$B374))</f>
        <v>33</v>
      </c>
      <c r="F22" s="71">
        <f>IF(OR('Class Bin A-B'!$B475="*",'Class Bin A-B'!$B476="*",'Class Bin A-B'!$B477="*",'Class Bin A-B'!$B478="*"),"*",SUM('Class Bin A-B'!$B475:$B478))</f>
        <v>43</v>
      </c>
      <c r="G22" s="71">
        <f>IF(OR('Class Bin A-B'!$B579="*",'Class Bin A-B'!$B580="*",'Class Bin A-B'!$B581="*",'Class Bin A-B'!$B582="*"),"*",SUM('Class Bin A-B'!$B579:$B582))</f>
        <v>59</v>
      </c>
      <c r="H22" s="71">
        <f>IF(OR('Class Bin A-B'!$B683="*",'Class Bin A-B'!$B684="*",'Class Bin A-B'!$B685="*",'Class Bin A-B'!$B686="*"),"*",SUM('Class Bin A-B'!$B683:$B686))</f>
        <v>35</v>
      </c>
      <c r="I22" s="71">
        <f>IF(OR('Class Bin A-B'!$B787="*",'Class Bin A-B'!$B788="*",'Class Bin A-B'!$B789="*",'Class Bin A-B'!$B790="*"),"*",SUM('Class Bin A-B'!$B787:$B790))</f>
        <v>33</v>
      </c>
      <c r="J22" s="71">
        <f>IF(OR('Class Bin A-B'!$B891="*",'Class Bin A-B'!$B892="*",'Class Bin A-B'!$B893="*",'Class Bin A-B'!$B894="*"),"*",SUM('Class Bin A-B'!$B891:$B894))</f>
        <v>32</v>
      </c>
      <c r="K22" s="71">
        <f>IF(OR('Class Bin A-B'!$B995="*",'Class Bin A-B'!$B996="*",'Class Bin A-B'!$B997="*",'Class Bin A-B'!$B998="*"),"*",SUM('Class Bin A-B'!$B995:$B998))</f>
        <v>29</v>
      </c>
      <c r="L22" s="71">
        <f>IF(OR('Class Bin A-B'!$B1099="*",'Class Bin A-B'!$B1100="*",'Class Bin A-B'!$B1101="*",'Class Bin A-B'!$B1102="*"),"*",SUM('Class Bin A-B'!$B1099:$B1102))</f>
        <v>31</v>
      </c>
      <c r="M22" s="71">
        <f>IF(OR('Class Bin A-B'!$B1203="*",'Class Bin A-B'!$B1204="*",'Class Bin A-B'!$B1205="*",'Class Bin A-B'!$B1206="*"),"*",SUM('Class Bin A-B'!$B1203:$B1206))</f>
        <v>37</v>
      </c>
      <c r="N22" s="71">
        <f>IF(OR('Class Bin A-B'!$B1307="*",'Class Bin A-B'!$B1308="*",'Class Bin A-B'!$B1309="*",'Class Bin A-B'!$B1310="*"),"*",SUM('Class Bin A-B'!$B1307:$B1310))</f>
        <v>51</v>
      </c>
      <c r="O22" s="70">
        <f>IF(OR('Class Bin A-B'!$B1411="*",'Class Bin A-B'!$B1412="*",'Class Bin A-B'!$B1413="*",'Class Bin A-B'!$B1414="*"),"*",SUM('Class Bin A-B'!$B1411:$B1414))</f>
        <v>45</v>
      </c>
      <c r="P22" s="70">
        <f>IF(OR('Class Bin A-B'!$B1515="*",'Class Bin A-B'!$B1516="*",'Class Bin A-B'!$B1517="*",'Class Bin A-B'!$B1518="*"),"*",SUM('Class Bin A-B'!$B1515:$B1518))</f>
        <v>32</v>
      </c>
      <c r="Q22" s="70" t="str">
        <f>IF(OR('Class Bin A-B'!$B1619="*",'Class Bin A-B'!$B1620="*",'Class Bin A-B'!$B1621="*",'Class Bin A-B'!$B1622="*"),"*",SUM('Class Bin A-B'!$B1619:$B1622))</f>
        <v>*</v>
      </c>
      <c r="R22" s="70" t="str">
        <f>IF(OR('Class Bin A-B'!$B1723="*",'Class Bin A-B'!$B1724="*",'Class Bin A-B'!$B1725="*",'Class Bin A-B'!$B1726="*"),"*",SUM('Class Bin A-B'!$B1723:$B1726))</f>
        <v>*</v>
      </c>
      <c r="S22" s="70" t="str">
        <f>IF(OR('Class Bin A-B'!$B1827="*",'Class Bin A-B'!$B1828="*",'Class Bin A-B'!$B1829="*",'Class Bin A-B'!$B1830="*"),"*",SUM('Class Bin A-B'!$B1827:$B1830))</f>
        <v>*</v>
      </c>
      <c r="T22" s="70" t="str">
        <f>IF(OR('Class Bin A-B'!$B1931="*",'Class Bin A-B'!$B1932="*",'Class Bin A-B'!$B1933="*",'Class Bin A-B'!$B1934="*"),"*",SUM('Class Bin A-B'!$B1931:$B1934))</f>
        <v>*</v>
      </c>
      <c r="U22" s="70" t="str">
        <f>IF(OR('Class Bin A-B'!$B2035="*",'Class Bin A-B'!$B2036="*",'Class Bin A-B'!$B2037="*",'Class Bin A-B'!$B2038="*"),"*",SUM('Class Bin A-B'!$B2035:$B2038))</f>
        <v>*</v>
      </c>
      <c r="V22" s="430" t="str">
        <f>IF(OR('Class Bin A-B'!$B2139="*",'Class Bin A-B'!$B2140="*",'Class Bin A-B'!$B2141="*",'Class Bin A-B'!$B2142="*"),"*",SUM('Class Bin A-B'!$B2139:$B2142))</f>
        <v>*</v>
      </c>
      <c r="W22" s="132">
        <f t="shared" si="20"/>
        <v>31.25</v>
      </c>
      <c r="X22" s="125">
        <f t="shared" si="21"/>
        <v>33.75</v>
      </c>
      <c r="Y22" s="126">
        <f t="shared" si="19"/>
        <v>38.333333333333336</v>
      </c>
    </row>
    <row r="23" spans="1:25" x14ac:dyDescent="0.2">
      <c r="A23" s="69">
        <v>0.54166666666666696</v>
      </c>
      <c r="B23" s="70" t="str">
        <f>IF(OR('Class Bin A-B'!$B63="*",'Class Bin A-B'!$B64="*",'Class Bin A-B'!$B65="*",'Class Bin A-B'!$B66="*"),"*",SUM('Class Bin A-B'!$B63:$B66))</f>
        <v>*</v>
      </c>
      <c r="C23" s="71" t="str">
        <f>IF(OR('Class Bin A-B'!$B167="*",'Class Bin A-B'!$B168="*",'Class Bin A-B'!$B169="*",'Class Bin A-B'!$B170="*"),"*",SUM('Class Bin A-B'!$B167:$B170))</f>
        <v>*</v>
      </c>
      <c r="D23" s="71" t="str">
        <f>IF(OR('Class Bin A-B'!$B271="*",'Class Bin A-B'!$B272="*",'Class Bin A-B'!$B273="*",'Class Bin A-B'!$B274="*"),"*",SUM('Class Bin A-B'!$B271:$B274))</f>
        <v>*</v>
      </c>
      <c r="E23" s="71">
        <f>IF(OR('Class Bin A-B'!$B375="*",'Class Bin A-B'!$B376="*",'Class Bin A-B'!$B377="*",'Class Bin A-B'!$B378="*"),"*",SUM('Class Bin A-B'!$B375:$B378))</f>
        <v>34</v>
      </c>
      <c r="F23" s="71">
        <f>IF(OR('Class Bin A-B'!$B479="*",'Class Bin A-B'!$B480="*",'Class Bin A-B'!$B481="*",'Class Bin A-B'!$B482="*"),"*",SUM('Class Bin A-B'!$B479:$B482))</f>
        <v>42</v>
      </c>
      <c r="G23" s="71">
        <f>IF(OR('Class Bin A-B'!$B583="*",'Class Bin A-B'!$B584="*",'Class Bin A-B'!$B585="*",'Class Bin A-B'!$B586="*"),"*",SUM('Class Bin A-B'!$B583:$B586))</f>
        <v>66</v>
      </c>
      <c r="H23" s="71">
        <f>IF(OR('Class Bin A-B'!$B687="*",'Class Bin A-B'!$B688="*",'Class Bin A-B'!$B689="*",'Class Bin A-B'!$B690="*"),"*",SUM('Class Bin A-B'!$B687:$B690))</f>
        <v>42</v>
      </c>
      <c r="I23" s="71">
        <f>IF(OR('Class Bin A-B'!$B791="*",'Class Bin A-B'!$B792="*",'Class Bin A-B'!$B793="*",'Class Bin A-B'!$B794="*"),"*",SUM('Class Bin A-B'!$B791:$B794))</f>
        <v>41</v>
      </c>
      <c r="J23" s="71">
        <f>IF(OR('Class Bin A-B'!$B895="*",'Class Bin A-B'!$B896="*",'Class Bin A-B'!$B897="*",'Class Bin A-B'!$B898="*"),"*",SUM('Class Bin A-B'!$B895:$B898))</f>
        <v>40</v>
      </c>
      <c r="K23" s="71">
        <f>IF(OR('Class Bin A-B'!$B999="*",'Class Bin A-B'!$B1000="*",'Class Bin A-B'!$B1001="*",'Class Bin A-B'!$B1002="*"),"*",SUM('Class Bin A-B'!$B999:$B1002))</f>
        <v>35</v>
      </c>
      <c r="L23" s="71">
        <f>IF(OR('Class Bin A-B'!$B1103="*",'Class Bin A-B'!$B1104="*",'Class Bin A-B'!$B1105="*",'Class Bin A-B'!$B1106="*"),"*",SUM('Class Bin A-B'!$B1103:$B1106))</f>
        <v>35</v>
      </c>
      <c r="M23" s="71">
        <f>IF(OR('Class Bin A-B'!$B1207="*",'Class Bin A-B'!$B1208="*",'Class Bin A-B'!$B1209="*",'Class Bin A-B'!$B1210="*"),"*",SUM('Class Bin A-B'!$B1207:$B1210))</f>
        <v>35</v>
      </c>
      <c r="N23" s="71">
        <f>IF(OR('Class Bin A-B'!$B1311="*",'Class Bin A-B'!$B1312="*",'Class Bin A-B'!$B1313="*",'Class Bin A-B'!$B1314="*"),"*",SUM('Class Bin A-B'!$B1311:$B1314))</f>
        <v>54</v>
      </c>
      <c r="O23" s="70">
        <f>IF(OR('Class Bin A-B'!$B1415="*",'Class Bin A-B'!$B1416="*",'Class Bin A-B'!$B1417="*",'Class Bin A-B'!$B1418="*"),"*",SUM('Class Bin A-B'!$B1415:$B1418))</f>
        <v>27</v>
      </c>
      <c r="P23" s="70">
        <f>IF(OR('Class Bin A-B'!$B1519="*",'Class Bin A-B'!$B1520="*",'Class Bin A-B'!$B1521="*",'Class Bin A-B'!$B1522="*"),"*",SUM('Class Bin A-B'!$B1519:$B1522))</f>
        <v>26</v>
      </c>
      <c r="Q23" s="70" t="str">
        <f>IF(OR('Class Bin A-B'!$B1623="*",'Class Bin A-B'!$B1624="*",'Class Bin A-B'!$B1625="*",'Class Bin A-B'!$B1626="*"),"*",SUM('Class Bin A-B'!$B1623:$B1626))</f>
        <v>*</v>
      </c>
      <c r="R23" s="70" t="str">
        <f>IF(OR('Class Bin A-B'!$B1727="*",'Class Bin A-B'!$B1728="*",'Class Bin A-B'!$B1729="*",'Class Bin A-B'!$B1730="*"),"*",SUM('Class Bin A-B'!$B1727:$B1730))</f>
        <v>*</v>
      </c>
      <c r="S23" s="70" t="str">
        <f>IF(OR('Class Bin A-B'!$B1831="*",'Class Bin A-B'!$B1832="*",'Class Bin A-B'!$B1833="*",'Class Bin A-B'!$B1834="*"),"*",SUM('Class Bin A-B'!$B1831:$B1834))</f>
        <v>*</v>
      </c>
      <c r="T23" s="70" t="str">
        <f>IF(OR('Class Bin A-B'!$B1935="*",'Class Bin A-B'!$B1936="*",'Class Bin A-B'!$B1937="*",'Class Bin A-B'!$B1938="*"),"*",SUM('Class Bin A-B'!$B1935:$B1938))</f>
        <v>*</v>
      </c>
      <c r="U23" s="70" t="str">
        <f>IF(OR('Class Bin A-B'!$B2039="*",'Class Bin A-B'!$B2040="*",'Class Bin A-B'!$B2041="*",'Class Bin A-B'!$B2042="*"),"*",SUM('Class Bin A-B'!$B2039:$B2042))</f>
        <v>*</v>
      </c>
      <c r="V23" s="430" t="str">
        <f>IF(OR('Class Bin A-B'!$B2143="*",'Class Bin A-B'!$B2144="*",'Class Bin A-B'!$B2145="*",'Class Bin A-B'!$B2146="*"),"*",SUM('Class Bin A-B'!$B2143:$B2146))</f>
        <v>*</v>
      </c>
      <c r="W23" s="132">
        <f t="shared" si="20"/>
        <v>36</v>
      </c>
      <c r="X23" s="125">
        <f t="shared" si="21"/>
        <v>36</v>
      </c>
      <c r="Y23" s="126">
        <f t="shared" si="19"/>
        <v>39.75</v>
      </c>
    </row>
    <row r="24" spans="1:25" x14ac:dyDescent="0.2">
      <c r="A24" s="69">
        <v>0.58333333333333404</v>
      </c>
      <c r="B24" s="70" t="str">
        <f>IF(OR('Class Bin A-B'!$B67="*",'Class Bin A-B'!$B68="*",'Class Bin A-B'!$B69="*",'Class Bin A-B'!$B70="*"),"*",SUM('Class Bin A-B'!$B67:$B70))</f>
        <v>*</v>
      </c>
      <c r="C24" s="71" t="str">
        <f>IF(OR('Class Bin A-B'!$B171="*",'Class Bin A-B'!$B172="*",'Class Bin A-B'!$B173="*",'Class Bin A-B'!$B174="*"),"*",SUM('Class Bin A-B'!$B171:$B174))</f>
        <v>*</v>
      </c>
      <c r="D24" s="71" t="str">
        <f>IF(OR('Class Bin A-B'!$B275="*",'Class Bin A-B'!$B276="*",'Class Bin A-B'!$B277="*",'Class Bin A-B'!$B278="*"),"*",SUM('Class Bin A-B'!$B275:$B278))</f>
        <v>*</v>
      </c>
      <c r="E24" s="71">
        <f>IF(OR('Class Bin A-B'!$B379="*",'Class Bin A-B'!$B380="*",'Class Bin A-B'!$B381="*",'Class Bin A-B'!$B382="*"),"*",SUM('Class Bin A-B'!$B379:$B382))</f>
        <v>42</v>
      </c>
      <c r="F24" s="71">
        <f>IF(OR('Class Bin A-B'!$B483="*",'Class Bin A-B'!$B484="*",'Class Bin A-B'!$B485="*",'Class Bin A-B'!$B486="*"),"*",SUM('Class Bin A-B'!$B483:$B486))</f>
        <v>48</v>
      </c>
      <c r="G24" s="71">
        <f>IF(OR('Class Bin A-B'!$B587="*",'Class Bin A-B'!$B588="*",'Class Bin A-B'!$B589="*",'Class Bin A-B'!$B590="*"),"*",SUM('Class Bin A-B'!$B587:$B590))</f>
        <v>42</v>
      </c>
      <c r="H24" s="71">
        <f>IF(OR('Class Bin A-B'!$B691="*",'Class Bin A-B'!$B692="*",'Class Bin A-B'!$B693="*",'Class Bin A-B'!$B694="*"),"*",SUM('Class Bin A-B'!$B691:$B694))</f>
        <v>29</v>
      </c>
      <c r="I24" s="71">
        <f>IF(OR('Class Bin A-B'!$B795="*",'Class Bin A-B'!$B796="*",'Class Bin A-B'!$B797="*",'Class Bin A-B'!$B798="*"),"*",SUM('Class Bin A-B'!$B795:$B798))</f>
        <v>40</v>
      </c>
      <c r="J24" s="71">
        <f>IF(OR('Class Bin A-B'!$B899="*",'Class Bin A-B'!$B900="*",'Class Bin A-B'!$B901="*",'Class Bin A-B'!$B902="*"),"*",SUM('Class Bin A-B'!$B899:$B902))</f>
        <v>42</v>
      </c>
      <c r="K24" s="71">
        <f>IF(OR('Class Bin A-B'!$B1003="*",'Class Bin A-B'!$B1004="*",'Class Bin A-B'!$B1005="*",'Class Bin A-B'!$B1006="*"),"*",SUM('Class Bin A-B'!$B1003:$B1006))</f>
        <v>48</v>
      </c>
      <c r="L24" s="71">
        <f>IF(OR('Class Bin A-B'!$B1107="*",'Class Bin A-B'!$B1108="*",'Class Bin A-B'!$B1109="*",'Class Bin A-B'!$B1110="*"),"*",SUM('Class Bin A-B'!$B1107:$B1110))</f>
        <v>34</v>
      </c>
      <c r="M24" s="71">
        <f>IF(OR('Class Bin A-B'!$B1211="*",'Class Bin A-B'!$B1212="*",'Class Bin A-B'!$B1213="*",'Class Bin A-B'!$B1214="*"),"*",SUM('Class Bin A-B'!$B1211:$B1214))</f>
        <v>48</v>
      </c>
      <c r="N24" s="71">
        <f>IF(OR('Class Bin A-B'!$B1315="*",'Class Bin A-B'!$B1316="*",'Class Bin A-B'!$B1317="*",'Class Bin A-B'!$B1318="*"),"*",SUM('Class Bin A-B'!$B1315:$B1318))</f>
        <v>55</v>
      </c>
      <c r="O24" s="70">
        <f>IF(OR('Class Bin A-B'!$B1419="*",'Class Bin A-B'!$B1420="*",'Class Bin A-B'!$B1421="*",'Class Bin A-B'!$B1422="*"),"*",SUM('Class Bin A-B'!$B1419:$B1422))</f>
        <v>35</v>
      </c>
      <c r="P24" s="70">
        <f>IF(OR('Class Bin A-B'!$B1523="*",'Class Bin A-B'!$B1524="*",'Class Bin A-B'!$B1525="*",'Class Bin A-B'!$B1526="*"),"*",SUM('Class Bin A-B'!$B1523:$B1526))</f>
        <v>39</v>
      </c>
      <c r="Q24" s="70" t="str">
        <f>IF(OR('Class Bin A-B'!$B1627="*",'Class Bin A-B'!$B1628="*",'Class Bin A-B'!$B1629="*",'Class Bin A-B'!$B1630="*"),"*",SUM('Class Bin A-B'!$B1627:$B1630))</f>
        <v>*</v>
      </c>
      <c r="R24" s="70" t="str">
        <f>IF(OR('Class Bin A-B'!$B1731="*",'Class Bin A-B'!$B1732="*",'Class Bin A-B'!$B1733="*",'Class Bin A-B'!$B1734="*"),"*",SUM('Class Bin A-B'!$B1731:$B1734))</f>
        <v>*</v>
      </c>
      <c r="S24" s="70" t="str">
        <f>IF(OR('Class Bin A-B'!$B1835="*",'Class Bin A-B'!$B1836="*",'Class Bin A-B'!$B1837="*",'Class Bin A-B'!$B1838="*"),"*",SUM('Class Bin A-B'!$B1835:$B1838))</f>
        <v>*</v>
      </c>
      <c r="T24" s="70" t="str">
        <f>IF(OR('Class Bin A-B'!$B1939="*",'Class Bin A-B'!$B1940="*",'Class Bin A-B'!$B1941="*",'Class Bin A-B'!$B1942="*"),"*",SUM('Class Bin A-B'!$B1939:$B1942))</f>
        <v>*</v>
      </c>
      <c r="U24" s="70" t="str">
        <f>IF(OR('Class Bin A-B'!$B2043="*",'Class Bin A-B'!$B2044="*",'Class Bin A-B'!$B2045="*",'Class Bin A-B'!$B2046="*"),"*",SUM('Class Bin A-B'!$B2043:$B2046))</f>
        <v>*</v>
      </c>
      <c r="V24" s="430" t="str">
        <f>IF(OR('Class Bin A-B'!$B2147="*",'Class Bin A-B'!$B2148="*",'Class Bin A-B'!$B2149="*",'Class Bin A-B'!$B2150="*"),"*",SUM('Class Bin A-B'!$B2147:$B2150))</f>
        <v>*</v>
      </c>
      <c r="W24" s="132">
        <f t="shared" si="20"/>
        <v>41.5</v>
      </c>
      <c r="X24" s="125">
        <f t="shared" si="21"/>
        <v>42.625</v>
      </c>
      <c r="Y24" s="126">
        <f t="shared" si="19"/>
        <v>41.833333333333336</v>
      </c>
    </row>
    <row r="25" spans="1:25" ht="13.5" thickBot="1" x14ac:dyDescent="0.25">
      <c r="A25" s="78">
        <v>0.625</v>
      </c>
      <c r="B25" s="79" t="str">
        <f>IF(OR('Class Bin A-B'!$B71="*",'Class Bin A-B'!$B72="*",'Class Bin A-B'!$B73="*",'Class Bin A-B'!$B74="*"),"*",SUM('Class Bin A-B'!$B71:$B74))</f>
        <v>*</v>
      </c>
      <c r="C25" s="80" t="str">
        <f>IF(OR('Class Bin A-B'!$B175="*",'Class Bin A-B'!$B176="*",'Class Bin A-B'!$B177="*",'Class Bin A-B'!$B178="*"),"*",SUM('Class Bin A-B'!$B175:$B178))</f>
        <v>*</v>
      </c>
      <c r="D25" s="80" t="str">
        <f>IF(OR('Class Bin A-B'!$B279="*",'Class Bin A-B'!$B280="*",'Class Bin A-B'!$B281="*",'Class Bin A-B'!$B282="*"),"*",SUM('Class Bin A-B'!$B279:$B282))</f>
        <v>*</v>
      </c>
      <c r="E25" s="80">
        <f>IF(OR('Class Bin A-B'!$B383="*",'Class Bin A-B'!$B384="*",'Class Bin A-B'!$B385="*",'Class Bin A-B'!$B386="*"),"*",SUM('Class Bin A-B'!$B383:$B386))</f>
        <v>88</v>
      </c>
      <c r="F25" s="80">
        <f>IF(OR('Class Bin A-B'!$B487="*",'Class Bin A-B'!$B488="*",'Class Bin A-B'!$B489="*",'Class Bin A-B'!$B490="*"),"*",SUM('Class Bin A-B'!$B487:$B490))</f>
        <v>140</v>
      </c>
      <c r="G25" s="80">
        <f>IF(OR('Class Bin A-B'!$B591="*",'Class Bin A-B'!$B592="*",'Class Bin A-B'!$B593="*",'Class Bin A-B'!$B594="*"),"*",SUM('Class Bin A-B'!$B591:$B594))</f>
        <v>27</v>
      </c>
      <c r="H25" s="80">
        <f>IF(OR('Class Bin A-B'!$B695="*",'Class Bin A-B'!$B696="*",'Class Bin A-B'!$B697="*",'Class Bin A-B'!$B698="*"),"*",SUM('Class Bin A-B'!$B695:$B698))</f>
        <v>22</v>
      </c>
      <c r="I25" s="80">
        <f>IF(OR('Class Bin A-B'!$B799="*",'Class Bin A-B'!$B800="*",'Class Bin A-B'!$B801="*",'Class Bin A-B'!$B802="*"),"*",SUM('Class Bin A-B'!$B799:$B802))</f>
        <v>101</v>
      </c>
      <c r="J25" s="80">
        <f>IF(OR('Class Bin A-B'!$B903="*",'Class Bin A-B'!$B904="*",'Class Bin A-B'!$B905="*",'Class Bin A-B'!$B906="*"),"*",SUM('Class Bin A-B'!$B903:$B906))</f>
        <v>115</v>
      </c>
      <c r="K25" s="80">
        <f>IF(OR('Class Bin A-B'!$B1007="*",'Class Bin A-B'!$B1008="*",'Class Bin A-B'!$B1009="*",'Class Bin A-B'!$B1010="*"),"*",SUM('Class Bin A-B'!$B1007:$B1010))</f>
        <v>102</v>
      </c>
      <c r="L25" s="80">
        <f>IF(OR('Class Bin A-B'!$B1111="*",'Class Bin A-B'!$B1112="*",'Class Bin A-B'!$B1113="*",'Class Bin A-B'!$B1114="*"),"*",SUM('Class Bin A-B'!$B1111:$B1114))</f>
        <v>94</v>
      </c>
      <c r="M25" s="80">
        <f>IF(OR('Class Bin A-B'!$B1215="*",'Class Bin A-B'!$B1216="*",'Class Bin A-B'!$B1217="*",'Class Bin A-B'!$B1218="*"),"*",SUM('Class Bin A-B'!$B1215:$B1218))</f>
        <v>108</v>
      </c>
      <c r="N25" s="80">
        <f>IF(OR('Class Bin A-B'!$B1319="*",'Class Bin A-B'!$B1320="*",'Class Bin A-B'!$B1321="*",'Class Bin A-B'!$B1322="*"),"*",SUM('Class Bin A-B'!$B1319:$B1322))</f>
        <v>38</v>
      </c>
      <c r="O25" s="79">
        <f>IF(OR('Class Bin A-B'!$B1423="*",'Class Bin A-B'!$B1424="*",'Class Bin A-B'!$B1425="*",'Class Bin A-B'!$B1426="*"),"*",SUM('Class Bin A-B'!$B1423:$B1426))</f>
        <v>25</v>
      </c>
      <c r="P25" s="79">
        <f>IF(OR('Class Bin A-B'!$B1527="*",'Class Bin A-B'!$B1528="*",'Class Bin A-B'!$B1529="*",'Class Bin A-B'!$B1530="*"),"*",SUM('Class Bin A-B'!$B1527:$B1530))</f>
        <v>82</v>
      </c>
      <c r="Q25" s="79" t="str">
        <f>IF(OR('Class Bin A-B'!$B1631="*",'Class Bin A-B'!$B1632="*",'Class Bin A-B'!$B1633="*",'Class Bin A-B'!$B1634="*"),"*",SUM('Class Bin A-B'!$B1631:$B1634))</f>
        <v>*</v>
      </c>
      <c r="R25" s="79" t="str">
        <f>IF(OR('Class Bin A-B'!$B1735="*",'Class Bin A-B'!$B1736="*",'Class Bin A-B'!$B1737="*",'Class Bin A-B'!$B1738="*"),"*",SUM('Class Bin A-B'!$B1735:$B1738))</f>
        <v>*</v>
      </c>
      <c r="S25" s="79" t="str">
        <f>IF(OR('Class Bin A-B'!$B1839="*",'Class Bin A-B'!$B1840="*",'Class Bin A-B'!$B1841="*",'Class Bin A-B'!$B1842="*"),"*",SUM('Class Bin A-B'!$B1839:$B1842))</f>
        <v>*</v>
      </c>
      <c r="T25" s="79" t="str">
        <f>IF(OR('Class Bin A-B'!$B1943="*",'Class Bin A-B'!$B1944="*",'Class Bin A-B'!$B1945="*",'Class Bin A-B'!$B1946="*"),"*",SUM('Class Bin A-B'!$B1943:$B1946))</f>
        <v>*</v>
      </c>
      <c r="U25" s="79" t="str">
        <f>IF(OR('Class Bin A-B'!$B2047="*",'Class Bin A-B'!$B2048="*",'Class Bin A-B'!$B2049="*",'Class Bin A-B'!$B2050="*"),"*",SUM('Class Bin A-B'!$B2047:$B2050))</f>
        <v>*</v>
      </c>
      <c r="V25" s="432" t="str">
        <f>IF(OR('Class Bin A-B'!$B2151="*",'Class Bin A-B'!$B2152="*",'Class Bin A-B'!$B2153="*",'Class Bin A-B'!$B2154="*"),"*",SUM('Class Bin A-B'!$B2151:$B2154))</f>
        <v>*</v>
      </c>
      <c r="W25" s="134">
        <f t="shared" si="20"/>
        <v>99.75</v>
      </c>
      <c r="X25" s="135">
        <f t="shared" si="21"/>
        <v>103.75</v>
      </c>
      <c r="Y25" s="136">
        <f t="shared" si="19"/>
        <v>78.5</v>
      </c>
    </row>
    <row r="26" spans="1:25" x14ac:dyDescent="0.2">
      <c r="A26" s="75">
        <v>0.66666666666666696</v>
      </c>
      <c r="B26" s="76" t="str">
        <f>IF(OR('Class Bin A-B'!$B75="*",'Class Bin A-B'!$B76="*",'Class Bin A-B'!$B77="*",'Class Bin A-B'!$B78="*"),"*",SUM('Class Bin A-B'!$B75:$B78))</f>
        <v>*</v>
      </c>
      <c r="C26" s="77" t="str">
        <f>IF(OR('Class Bin A-B'!$B179="*",'Class Bin A-B'!$B180="*",'Class Bin A-B'!$B181="*",'Class Bin A-B'!$B182="*"),"*",SUM('Class Bin A-B'!$B179:$B182))</f>
        <v>*</v>
      </c>
      <c r="D26" s="77" t="str">
        <f>IF(OR('Class Bin A-B'!$B283="*",'Class Bin A-B'!$B284="*",'Class Bin A-B'!$B285="*",'Class Bin A-B'!$B286="*"),"*",SUM('Class Bin A-B'!$B283:$B286))</f>
        <v>*</v>
      </c>
      <c r="E26" s="77">
        <f>IF(OR('Class Bin A-B'!$B387="*",'Class Bin A-B'!$B388="*",'Class Bin A-B'!$B389="*",'Class Bin A-B'!$B390="*"),"*",SUM('Class Bin A-B'!$B387:$B390))</f>
        <v>106</v>
      </c>
      <c r="F26" s="77">
        <f>IF(OR('Class Bin A-B'!$B491="*",'Class Bin A-B'!$B492="*",'Class Bin A-B'!$B493="*",'Class Bin A-B'!$B494="*"),"*",SUM('Class Bin A-B'!$B491:$B494))</f>
        <v>90</v>
      </c>
      <c r="G26" s="77">
        <f>IF(OR('Class Bin A-B'!$B595="*",'Class Bin A-B'!$B596="*",'Class Bin A-B'!$B597="*",'Class Bin A-B'!$B598="*"),"*",SUM('Class Bin A-B'!$B595:$B598))</f>
        <v>36</v>
      </c>
      <c r="H26" s="77">
        <f>IF(OR('Class Bin A-B'!$B699="*",'Class Bin A-B'!$B700="*",'Class Bin A-B'!$B701="*",'Class Bin A-B'!$B702="*"),"*",SUM('Class Bin A-B'!$B699:$B702))</f>
        <v>24</v>
      </c>
      <c r="I26" s="77">
        <f>IF(OR('Class Bin A-B'!$B803="*",'Class Bin A-B'!$B804="*",'Class Bin A-B'!$B805="*",'Class Bin A-B'!$B806="*"),"*",SUM('Class Bin A-B'!$B803:$B806))</f>
        <v>110</v>
      </c>
      <c r="J26" s="77">
        <f>IF(OR('Class Bin A-B'!$B907="*",'Class Bin A-B'!$B908="*",'Class Bin A-B'!$B909="*",'Class Bin A-B'!$B910="*"),"*",SUM('Class Bin A-B'!$B907:$B910))</f>
        <v>120</v>
      </c>
      <c r="K26" s="77">
        <f>IF(OR('Class Bin A-B'!$B1011="*",'Class Bin A-B'!$B1012="*",'Class Bin A-B'!$B1013="*",'Class Bin A-B'!$B1014="*"),"*",SUM('Class Bin A-B'!$B1011:$B1014))</f>
        <v>98</v>
      </c>
      <c r="L26" s="77">
        <f>IF(OR('Class Bin A-B'!$B1115="*",'Class Bin A-B'!$B1116="*",'Class Bin A-B'!$B1117="*",'Class Bin A-B'!$B1118="*"),"*",SUM('Class Bin A-B'!$B1115:$B1118))</f>
        <v>87</v>
      </c>
      <c r="M26" s="77">
        <f>IF(OR('Class Bin A-B'!$B1219="*",'Class Bin A-B'!$B1220="*",'Class Bin A-B'!$B1221="*",'Class Bin A-B'!$B1222="*"),"*",SUM('Class Bin A-B'!$B1219:$B1222))</f>
        <v>84</v>
      </c>
      <c r="N26" s="77">
        <f>IF(OR('Class Bin A-B'!$B1323="*",'Class Bin A-B'!$B1324="*",'Class Bin A-B'!$B1325="*",'Class Bin A-B'!$B1326="*"),"*",SUM('Class Bin A-B'!$B1323:$B1326))</f>
        <v>33</v>
      </c>
      <c r="O26" s="76">
        <f>IF(OR('Class Bin A-B'!$B1427="*",'Class Bin A-B'!$B1428="*",'Class Bin A-B'!$B1429="*",'Class Bin A-B'!$B1430="*"),"*",SUM('Class Bin A-B'!$B1427:$B1430))</f>
        <v>27</v>
      </c>
      <c r="P26" s="76">
        <f>IF(OR('Class Bin A-B'!$B1531="*",'Class Bin A-B'!$B1532="*",'Class Bin A-B'!$B1533="*",'Class Bin A-B'!$B1534="*"),"*",SUM('Class Bin A-B'!$B1531:$B1534))</f>
        <v>86</v>
      </c>
      <c r="Q26" s="76" t="str">
        <f>IF(OR('Class Bin A-B'!$B1635="*",'Class Bin A-B'!$B1636="*",'Class Bin A-B'!$B1637="*",'Class Bin A-B'!$B1638="*"),"*",SUM('Class Bin A-B'!$B1635:$B1638))</f>
        <v>*</v>
      </c>
      <c r="R26" s="76" t="str">
        <f>IF(OR('Class Bin A-B'!$B1739="*",'Class Bin A-B'!$B1740="*",'Class Bin A-B'!$B1741="*",'Class Bin A-B'!$B1742="*"),"*",SUM('Class Bin A-B'!$B1739:$B1742))</f>
        <v>*</v>
      </c>
      <c r="S26" s="76" t="str">
        <f>IF(OR('Class Bin A-B'!$B1843="*",'Class Bin A-B'!$B1844="*",'Class Bin A-B'!$B1845="*",'Class Bin A-B'!$B1846="*"),"*",SUM('Class Bin A-B'!$B1843:$B1846))</f>
        <v>*</v>
      </c>
      <c r="T26" s="76" t="str">
        <f>IF(OR('Class Bin A-B'!$B1947="*",'Class Bin A-B'!$B1948="*",'Class Bin A-B'!$B1949="*",'Class Bin A-B'!$B1950="*"),"*",SUM('Class Bin A-B'!$B1947:$B1950))</f>
        <v>*</v>
      </c>
      <c r="U26" s="76" t="str">
        <f>IF(OR('Class Bin A-B'!$B2051="*",'Class Bin A-B'!$B2052="*",'Class Bin A-B'!$B2053="*",'Class Bin A-B'!$B2054="*"),"*",SUM('Class Bin A-B'!$B2051:$B2054))</f>
        <v>*</v>
      </c>
      <c r="V26" s="429" t="str">
        <f>IF(OR('Class Bin A-B'!$B2155="*",'Class Bin A-B'!$B2156="*",'Class Bin A-B'!$B2157="*",'Class Bin A-B'!$B2158="*"),"*",SUM('Class Bin A-B'!$B2155:$B2158))</f>
        <v>*</v>
      </c>
      <c r="W26" s="129">
        <f t="shared" si="20"/>
        <v>102.75</v>
      </c>
      <c r="X26" s="130">
        <f t="shared" si="21"/>
        <v>97.625</v>
      </c>
      <c r="Y26" s="131">
        <f t="shared" si="19"/>
        <v>75.083333333333329</v>
      </c>
    </row>
    <row r="27" spans="1:25" x14ac:dyDescent="0.2">
      <c r="A27" s="69">
        <v>0.70833333333333404</v>
      </c>
      <c r="B27" s="70" t="str">
        <f>IF(OR('Class Bin A-B'!$B79="*",'Class Bin A-B'!$B80="*",'Class Bin A-B'!$B81="*",'Class Bin A-B'!$B82="*"),"*",SUM('Class Bin A-B'!$B79:$B82))</f>
        <v>*</v>
      </c>
      <c r="C27" s="71" t="str">
        <f>IF(OR('Class Bin A-B'!$B183="*",'Class Bin A-B'!$B184="*",'Class Bin A-B'!$B185="*",'Class Bin A-B'!$B186="*"),"*",SUM('Class Bin A-B'!$B183:$B186))</f>
        <v>*</v>
      </c>
      <c r="D27" s="71" t="str">
        <f>IF(OR('Class Bin A-B'!$B287="*",'Class Bin A-B'!$B288="*",'Class Bin A-B'!$B289="*",'Class Bin A-B'!$B290="*"),"*",SUM('Class Bin A-B'!$B287:$B290))</f>
        <v>*</v>
      </c>
      <c r="E27" s="71">
        <f>IF(OR('Class Bin A-B'!$B391="*",'Class Bin A-B'!$B392="*",'Class Bin A-B'!$B393="*",'Class Bin A-B'!$B394="*"),"*",SUM('Class Bin A-B'!$B391:$B394))</f>
        <v>72</v>
      </c>
      <c r="F27" s="71">
        <f>IF(OR('Class Bin A-B'!$B495="*",'Class Bin A-B'!$B496="*",'Class Bin A-B'!$B497="*",'Class Bin A-B'!$B498="*"),"*",SUM('Class Bin A-B'!$B495:$B498))</f>
        <v>79</v>
      </c>
      <c r="G27" s="71">
        <f>IF(OR('Class Bin A-B'!$B599="*",'Class Bin A-B'!$B600="*",'Class Bin A-B'!$B601="*",'Class Bin A-B'!$B602="*"),"*",SUM('Class Bin A-B'!$B599:$B602))</f>
        <v>23</v>
      </c>
      <c r="H27" s="71">
        <f>IF(OR('Class Bin A-B'!$B703="*",'Class Bin A-B'!$B704="*",'Class Bin A-B'!$B705="*",'Class Bin A-B'!$B706="*"),"*",SUM('Class Bin A-B'!$B703:$B706))</f>
        <v>23</v>
      </c>
      <c r="I27" s="71">
        <f>IF(OR('Class Bin A-B'!$B807="*",'Class Bin A-B'!$B808="*",'Class Bin A-B'!$B809="*",'Class Bin A-B'!$B810="*"),"*",SUM('Class Bin A-B'!$B807:$B810))</f>
        <v>67</v>
      </c>
      <c r="J27" s="71">
        <f>IF(OR('Class Bin A-B'!$B911="*",'Class Bin A-B'!$B912="*",'Class Bin A-B'!$B913="*",'Class Bin A-B'!$B914="*"),"*",SUM('Class Bin A-B'!$B911:$B914))</f>
        <v>96</v>
      </c>
      <c r="K27" s="71">
        <f>IF(OR('Class Bin A-B'!$B1015="*",'Class Bin A-B'!$B1016="*",'Class Bin A-B'!$B1017="*",'Class Bin A-B'!$B1018="*"),"*",SUM('Class Bin A-B'!$B1015:$B1018))</f>
        <v>83</v>
      </c>
      <c r="L27" s="71">
        <f>IF(OR('Class Bin A-B'!$B1119="*",'Class Bin A-B'!$B1120="*",'Class Bin A-B'!$B1121="*",'Class Bin A-B'!$B1122="*"),"*",SUM('Class Bin A-B'!$B1119:$B1122))</f>
        <v>81</v>
      </c>
      <c r="M27" s="71">
        <f>IF(OR('Class Bin A-B'!$B1223="*",'Class Bin A-B'!$B1224="*",'Class Bin A-B'!$B1225="*",'Class Bin A-B'!$B1226="*"),"*",SUM('Class Bin A-B'!$B1223:$B1226))</f>
        <v>53</v>
      </c>
      <c r="N27" s="71">
        <f>IF(OR('Class Bin A-B'!$B1327="*",'Class Bin A-B'!$B1328="*",'Class Bin A-B'!$B1329="*",'Class Bin A-B'!$B1330="*"),"*",SUM('Class Bin A-B'!$B1327:$B1330))</f>
        <v>26</v>
      </c>
      <c r="O27" s="70">
        <f>IF(OR('Class Bin A-B'!$B1431="*",'Class Bin A-B'!$B1432="*",'Class Bin A-B'!$B1433="*",'Class Bin A-B'!$B1434="*"),"*",SUM('Class Bin A-B'!$B1431:$B1434))</f>
        <v>27</v>
      </c>
      <c r="P27" s="70">
        <f>IF(OR('Class Bin A-B'!$B1535="*",'Class Bin A-B'!$B1536="*",'Class Bin A-B'!$B1537="*",'Class Bin A-B'!$B1538="*"),"*",SUM('Class Bin A-B'!$B1535:$B1538))</f>
        <v>55</v>
      </c>
      <c r="Q27" s="70" t="str">
        <f>IF(OR('Class Bin A-B'!$B1639="*",'Class Bin A-B'!$B1640="*",'Class Bin A-B'!$B1641="*",'Class Bin A-B'!$B1642="*"),"*",SUM('Class Bin A-B'!$B1639:$B1642))</f>
        <v>*</v>
      </c>
      <c r="R27" s="70" t="str">
        <f>IF(OR('Class Bin A-B'!$B1743="*",'Class Bin A-B'!$B1744="*",'Class Bin A-B'!$B1745="*",'Class Bin A-B'!$B1746="*"),"*",SUM('Class Bin A-B'!$B1743:$B1746))</f>
        <v>*</v>
      </c>
      <c r="S27" s="70" t="str">
        <f>IF(OR('Class Bin A-B'!$B1847="*",'Class Bin A-B'!$B1848="*",'Class Bin A-B'!$B1849="*",'Class Bin A-B'!$B1850="*"),"*",SUM('Class Bin A-B'!$B1847:$B1850))</f>
        <v>*</v>
      </c>
      <c r="T27" s="70" t="str">
        <f>IF(OR('Class Bin A-B'!$B1951="*",'Class Bin A-B'!$B1952="*",'Class Bin A-B'!$B1953="*",'Class Bin A-B'!$B1954="*"),"*",SUM('Class Bin A-B'!$B1951:$B1954))</f>
        <v>*</v>
      </c>
      <c r="U27" s="70" t="str">
        <f>IF(OR('Class Bin A-B'!$B2055="*",'Class Bin A-B'!$B2056="*",'Class Bin A-B'!$B2057="*",'Class Bin A-B'!$B2058="*"),"*",SUM('Class Bin A-B'!$B2055:$B2058))</f>
        <v>*</v>
      </c>
      <c r="V27" s="430" t="str">
        <f>IF(OR('Class Bin A-B'!$B2159="*",'Class Bin A-B'!$B2160="*",'Class Bin A-B'!$B2161="*",'Class Bin A-B'!$B2162="*"),"*",SUM('Class Bin A-B'!$B2159:$B2162))</f>
        <v>*</v>
      </c>
      <c r="W27" s="132">
        <f t="shared" si="20"/>
        <v>83</v>
      </c>
      <c r="X27" s="125">
        <f t="shared" si="21"/>
        <v>73.25</v>
      </c>
      <c r="Y27" s="126">
        <f t="shared" si="19"/>
        <v>57.083333333333336</v>
      </c>
    </row>
    <row r="28" spans="1:25" ht="13.5" thickBot="1" x14ac:dyDescent="0.25">
      <c r="A28" s="78">
        <v>0.75</v>
      </c>
      <c r="B28" s="79" t="str">
        <f>IF(OR('Class Bin A-B'!$B83="*",'Class Bin A-B'!$B84="*",'Class Bin A-B'!$B85="*",'Class Bin A-B'!$B86="*"),"*",SUM('Class Bin A-B'!$B83:$B86))</f>
        <v>*</v>
      </c>
      <c r="C28" s="80" t="str">
        <f>IF(OR('Class Bin A-B'!$B187="*",'Class Bin A-B'!$B188="*",'Class Bin A-B'!$B189="*",'Class Bin A-B'!$B190="*"),"*",SUM('Class Bin A-B'!$B187:$B190))</f>
        <v>*</v>
      </c>
      <c r="D28" s="80" t="str">
        <f>IF(OR('Class Bin A-B'!$B291="*",'Class Bin A-B'!$B292="*",'Class Bin A-B'!$B293="*",'Class Bin A-B'!$B294="*"),"*",SUM('Class Bin A-B'!$B291:$B294))</f>
        <v>*</v>
      </c>
      <c r="E28" s="80">
        <f>IF(OR('Class Bin A-B'!$B395="*",'Class Bin A-B'!$B396="*",'Class Bin A-B'!$B397="*",'Class Bin A-B'!$B398="*"),"*",SUM('Class Bin A-B'!$B395:$B398))</f>
        <v>32</v>
      </c>
      <c r="F28" s="80">
        <f>IF(OR('Class Bin A-B'!$B499="*",'Class Bin A-B'!$B500="*",'Class Bin A-B'!$B501="*",'Class Bin A-B'!$B502="*"),"*",SUM('Class Bin A-B'!$B499:$B502))</f>
        <v>31</v>
      </c>
      <c r="G28" s="80">
        <f>IF(OR('Class Bin A-B'!$B603="*",'Class Bin A-B'!$B604="*",'Class Bin A-B'!$B605="*",'Class Bin A-B'!$B606="*"),"*",SUM('Class Bin A-B'!$B603:$B606))</f>
        <v>23</v>
      </c>
      <c r="H28" s="80">
        <f>IF(OR('Class Bin A-B'!$B707="*",'Class Bin A-B'!$B708="*",'Class Bin A-B'!$B709="*",'Class Bin A-B'!$B710="*"),"*",SUM('Class Bin A-B'!$B707:$B710))</f>
        <v>23</v>
      </c>
      <c r="I28" s="80">
        <f>IF(OR('Class Bin A-B'!$B811="*",'Class Bin A-B'!$B812="*",'Class Bin A-B'!$B813="*",'Class Bin A-B'!$B814="*"),"*",SUM('Class Bin A-B'!$B811:$B814))</f>
        <v>34</v>
      </c>
      <c r="J28" s="80">
        <f>IF(OR('Class Bin A-B'!$B915="*",'Class Bin A-B'!$B916="*",'Class Bin A-B'!$B917="*",'Class Bin A-B'!$B918="*"),"*",SUM('Class Bin A-B'!$B915:$B918))</f>
        <v>64</v>
      </c>
      <c r="K28" s="80">
        <f>IF(OR('Class Bin A-B'!$B1019="*",'Class Bin A-B'!$B1020="*",'Class Bin A-B'!$B1021="*",'Class Bin A-B'!$B1022="*"),"*",SUM('Class Bin A-B'!$B1019:$B1022))</f>
        <v>52</v>
      </c>
      <c r="L28" s="80">
        <f>IF(OR('Class Bin A-B'!$B1123="*",'Class Bin A-B'!$B1124="*",'Class Bin A-B'!$B1125="*",'Class Bin A-B'!$B1126="*"),"*",SUM('Class Bin A-B'!$B1123:$B1126))</f>
        <v>35</v>
      </c>
      <c r="M28" s="80">
        <f>IF(OR('Class Bin A-B'!$B1227="*",'Class Bin A-B'!$B1228="*",'Class Bin A-B'!$B1229="*",'Class Bin A-B'!$B1230="*"),"*",SUM('Class Bin A-B'!$B1227:$B1230))</f>
        <v>35</v>
      </c>
      <c r="N28" s="80">
        <f>IF(OR('Class Bin A-B'!$B1331="*",'Class Bin A-B'!$B1332="*",'Class Bin A-B'!$B1333="*",'Class Bin A-B'!$B1334="*"),"*",SUM('Class Bin A-B'!$B1331:$B1334))</f>
        <v>14</v>
      </c>
      <c r="O28" s="79">
        <f>IF(OR('Class Bin A-B'!$B1435="*",'Class Bin A-B'!$B1436="*",'Class Bin A-B'!$B1437="*",'Class Bin A-B'!$B1438="*"),"*",SUM('Class Bin A-B'!$B1435:$B1438))</f>
        <v>20</v>
      </c>
      <c r="P28" s="79">
        <f>IF(OR('Class Bin A-B'!$B1539="*",'Class Bin A-B'!$B1540="*",'Class Bin A-B'!$B1541="*",'Class Bin A-B'!$B1542="*"),"*",SUM('Class Bin A-B'!$B1539:$B1542))</f>
        <v>42</v>
      </c>
      <c r="Q28" s="79" t="str">
        <f>IF(OR('Class Bin A-B'!$B1643="*",'Class Bin A-B'!$B1644="*",'Class Bin A-B'!$B1645="*",'Class Bin A-B'!$B1646="*"),"*",SUM('Class Bin A-B'!$B1643:$B1646))</f>
        <v>*</v>
      </c>
      <c r="R28" s="79" t="str">
        <f>IF(OR('Class Bin A-B'!$B1747="*",'Class Bin A-B'!$B1748="*",'Class Bin A-B'!$B1749="*",'Class Bin A-B'!$B1750="*"),"*",SUM('Class Bin A-B'!$B1747:$B1750))</f>
        <v>*</v>
      </c>
      <c r="S28" s="79" t="str">
        <f>IF(OR('Class Bin A-B'!$B1851="*",'Class Bin A-B'!$B1852="*",'Class Bin A-B'!$B1853="*",'Class Bin A-B'!$B1854="*"),"*",SUM('Class Bin A-B'!$B1851:$B1854))</f>
        <v>*</v>
      </c>
      <c r="T28" s="79" t="str">
        <f>IF(OR('Class Bin A-B'!$B1955="*",'Class Bin A-B'!$B1956="*",'Class Bin A-B'!$B1957="*",'Class Bin A-B'!$B1958="*"),"*",SUM('Class Bin A-B'!$B1955:$B1958))</f>
        <v>*</v>
      </c>
      <c r="U28" s="79" t="str">
        <f>IF(OR('Class Bin A-B'!$B2059="*",'Class Bin A-B'!$B2060="*",'Class Bin A-B'!$B2061="*",'Class Bin A-B'!$B2062="*"),"*",SUM('Class Bin A-B'!$B2059:$B2062))</f>
        <v>*</v>
      </c>
      <c r="V28" s="432" t="str">
        <f>IF(OR('Class Bin A-B'!$B2163="*",'Class Bin A-B'!$B2164="*",'Class Bin A-B'!$B2165="*",'Class Bin A-B'!$B2166="*"),"*",SUM('Class Bin A-B'!$B2163:$B2166))</f>
        <v>*</v>
      </c>
      <c r="W28" s="134">
        <f t="shared" si="20"/>
        <v>45.75</v>
      </c>
      <c r="X28" s="135">
        <f t="shared" si="21"/>
        <v>40.625</v>
      </c>
      <c r="Y28" s="136">
        <f t="shared" si="19"/>
        <v>33.75</v>
      </c>
    </row>
    <row r="29" spans="1:25" x14ac:dyDescent="0.2">
      <c r="A29" s="81">
        <v>0.79166666666666696</v>
      </c>
      <c r="B29" s="82" t="str">
        <f>IF(OR('Class Bin A-B'!$B87="*",'Class Bin A-B'!$B88="*",'Class Bin A-B'!$B89="*",'Class Bin A-B'!$B90="*"),"*",SUM('Class Bin A-B'!$B87:$B90))</f>
        <v>*</v>
      </c>
      <c r="C29" s="83" t="str">
        <f>IF(OR('Class Bin A-B'!$B191="*",'Class Bin A-B'!$B192="*",'Class Bin A-B'!$B193="*",'Class Bin A-B'!$B194="*"),"*",SUM('Class Bin A-B'!$B191:$B194))</f>
        <v>*</v>
      </c>
      <c r="D29" s="83" t="str">
        <f>IF(OR('Class Bin A-B'!$B295="*",'Class Bin A-B'!$B296="*",'Class Bin A-B'!$B297="*",'Class Bin A-B'!$B298="*"),"*",SUM('Class Bin A-B'!$B295:$B298))</f>
        <v>*</v>
      </c>
      <c r="E29" s="83">
        <f>IF(OR('Class Bin A-B'!$B399="*",'Class Bin A-B'!$B400="*",'Class Bin A-B'!$B401="*",'Class Bin A-B'!$B402="*"),"*",SUM('Class Bin A-B'!$B399:$B402))</f>
        <v>26</v>
      </c>
      <c r="F29" s="83">
        <f>IF(OR('Class Bin A-B'!$B503="*",'Class Bin A-B'!$B504="*",'Class Bin A-B'!$B505="*",'Class Bin A-B'!$B506="*"),"*",SUM('Class Bin A-B'!$B503:$B506))</f>
        <v>14</v>
      </c>
      <c r="G29" s="83">
        <f>IF(OR('Class Bin A-B'!$B607="*",'Class Bin A-B'!$B608="*",'Class Bin A-B'!$B609="*",'Class Bin A-B'!$B610="*"),"*",SUM('Class Bin A-B'!$B607:$B610))</f>
        <v>18</v>
      </c>
      <c r="H29" s="83">
        <f>IF(OR('Class Bin A-B'!$B711="*",'Class Bin A-B'!$B712="*",'Class Bin A-B'!$B713="*",'Class Bin A-B'!$B714="*"),"*",SUM('Class Bin A-B'!$B711:$B714))</f>
        <v>10</v>
      </c>
      <c r="I29" s="83">
        <f>IF(OR('Class Bin A-B'!$B815="*",'Class Bin A-B'!$B816="*",'Class Bin A-B'!$B817="*",'Class Bin A-B'!$B818="*"),"*",SUM('Class Bin A-B'!$B815:$B818))</f>
        <v>24</v>
      </c>
      <c r="J29" s="83">
        <f>IF(OR('Class Bin A-B'!$B919="*",'Class Bin A-B'!$B920="*",'Class Bin A-B'!$B921="*",'Class Bin A-B'!$B922="*"),"*",SUM('Class Bin A-B'!$B919:$B922))</f>
        <v>17</v>
      </c>
      <c r="K29" s="83">
        <f>IF(OR('Class Bin A-B'!$B1023="*",'Class Bin A-B'!$B1024="*",'Class Bin A-B'!$B1025="*",'Class Bin A-B'!$B1026="*"),"*",SUM('Class Bin A-B'!$B1023:$B1026))</f>
        <v>14</v>
      </c>
      <c r="L29" s="83">
        <f>IF(OR('Class Bin A-B'!$B1127="*",'Class Bin A-B'!$B1128="*",'Class Bin A-B'!$B1129="*",'Class Bin A-B'!$B1130="*"),"*",SUM('Class Bin A-B'!$B1127:$B1130))</f>
        <v>25</v>
      </c>
      <c r="M29" s="83">
        <f>IF(OR('Class Bin A-B'!$B1231="*",'Class Bin A-B'!$B1232="*",'Class Bin A-B'!$B1233="*",'Class Bin A-B'!$B1234="*"),"*",SUM('Class Bin A-B'!$B1231:$B1234))</f>
        <v>17</v>
      </c>
      <c r="N29" s="83">
        <f>IF(OR('Class Bin A-B'!$B1335="*",'Class Bin A-B'!$B1336="*",'Class Bin A-B'!$B1337="*",'Class Bin A-B'!$B1338="*"),"*",SUM('Class Bin A-B'!$B1335:$B1338))</f>
        <v>17</v>
      </c>
      <c r="O29" s="83">
        <f>IF(OR('Class Bin A-B'!$B1439="*",'Class Bin A-B'!$B1440="*",'Class Bin A-B'!$B1441="*",'Class Bin A-B'!$B1442="*"),"*",SUM('Class Bin A-B'!$B1439:$B1442))</f>
        <v>9</v>
      </c>
      <c r="P29" s="83">
        <f>IF(OR('Class Bin A-B'!$B1543="*",'Class Bin A-B'!$B1544="*",'Class Bin A-B'!$B1545="*",'Class Bin A-B'!$B1546="*"),"*",SUM('Class Bin A-B'!$B1543:$B1546))</f>
        <v>22</v>
      </c>
      <c r="Q29" s="83" t="str">
        <f>IF(OR('Class Bin A-B'!$B1647="*",'Class Bin A-B'!$B1648="*",'Class Bin A-B'!$B1649="*",'Class Bin A-B'!$B1650="*"),"*",SUM('Class Bin A-B'!$B1647:$B1650))</f>
        <v>*</v>
      </c>
      <c r="R29" s="83" t="str">
        <f>IF(OR('Class Bin A-B'!$B1751="*",'Class Bin A-B'!$B1752="*",'Class Bin A-B'!$B1753="*",'Class Bin A-B'!$B1754="*"),"*",SUM('Class Bin A-B'!$B1751:$B1754))</f>
        <v>*</v>
      </c>
      <c r="S29" s="83" t="str">
        <f>IF(OR('Class Bin A-B'!$B1855="*",'Class Bin A-B'!$B1856="*",'Class Bin A-B'!$B1857="*",'Class Bin A-B'!$B1858="*"),"*",SUM('Class Bin A-B'!$B1855:$B1858))</f>
        <v>*</v>
      </c>
      <c r="T29" s="83" t="str">
        <f>IF(OR('Class Bin A-B'!$B1959="*",'Class Bin A-B'!$B1960="*",'Class Bin A-B'!$B1961="*",'Class Bin A-B'!$B1962="*"),"*",SUM('Class Bin A-B'!$B1959:$B1962))</f>
        <v>*</v>
      </c>
      <c r="U29" s="83" t="str">
        <f>IF(OR('Class Bin A-B'!$B2063="*",'Class Bin A-B'!$B2064="*",'Class Bin A-B'!$B2065="*",'Class Bin A-B'!$B2066="*"),"*",SUM('Class Bin A-B'!$B2063:$B2066))</f>
        <v>*</v>
      </c>
      <c r="V29" s="101" t="str">
        <f>IF(OR('Class Bin A-B'!$B2167="*",'Class Bin A-B'!$B2168="*",'Class Bin A-B'!$B2169="*",'Class Bin A-B'!$B2170="*"),"*",SUM('Class Bin A-B'!$B2167:$B2170))</f>
        <v>*</v>
      </c>
      <c r="W29" s="421">
        <f t="shared" si="20"/>
        <v>20.5</v>
      </c>
      <c r="X29" s="137">
        <f t="shared" si="21"/>
        <v>19.875</v>
      </c>
      <c r="Y29" s="138">
        <f t="shared" si="19"/>
        <v>17.75</v>
      </c>
    </row>
    <row r="30" spans="1:25" x14ac:dyDescent="0.2">
      <c r="A30" s="69">
        <v>0.83333333333333404</v>
      </c>
      <c r="B30" s="70" t="str">
        <f>IF(OR('Class Bin A-B'!$B91="*",'Class Bin A-B'!$B92="*",'Class Bin A-B'!$B93="*",'Class Bin A-B'!$B94="*"),"*",SUM('Class Bin A-B'!$B91:$B94))</f>
        <v>*</v>
      </c>
      <c r="C30" s="71" t="str">
        <f>IF(OR('Class Bin A-B'!$B195="*",'Class Bin A-B'!$B196="*",'Class Bin A-B'!$B197="*",'Class Bin A-B'!$B198="*"),"*",SUM('Class Bin A-B'!$B195:$B198))</f>
        <v>*</v>
      </c>
      <c r="D30" s="71" t="str">
        <f>IF(OR('Class Bin A-B'!$B299="*",'Class Bin A-B'!$B300="*",'Class Bin A-B'!$B301="*",'Class Bin A-B'!$B302="*"),"*",SUM('Class Bin A-B'!$B299:$B302))</f>
        <v>*</v>
      </c>
      <c r="E30" s="71">
        <f>IF(OR('Class Bin A-B'!$B403="*",'Class Bin A-B'!$B404="*",'Class Bin A-B'!$B405="*",'Class Bin A-B'!$B406="*"),"*",SUM('Class Bin A-B'!$B403:$B406))</f>
        <v>12</v>
      </c>
      <c r="F30" s="71">
        <f>IF(OR('Class Bin A-B'!$B507="*",'Class Bin A-B'!$B508="*",'Class Bin A-B'!$B509="*",'Class Bin A-B'!$B510="*"),"*",SUM('Class Bin A-B'!$B507:$B510))</f>
        <v>6</v>
      </c>
      <c r="G30" s="71">
        <f>IF(OR('Class Bin A-B'!$B611="*",'Class Bin A-B'!$B612="*",'Class Bin A-B'!$B613="*",'Class Bin A-B'!$B614="*"),"*",SUM('Class Bin A-B'!$B611:$B614))</f>
        <v>7</v>
      </c>
      <c r="H30" s="71">
        <f>IF(OR('Class Bin A-B'!$B715="*",'Class Bin A-B'!$B716="*",'Class Bin A-B'!$B717="*",'Class Bin A-B'!$B718="*"),"*",SUM('Class Bin A-B'!$B715:$B718))</f>
        <v>8</v>
      </c>
      <c r="I30" s="71">
        <f>IF(OR('Class Bin A-B'!$B819="*",'Class Bin A-B'!$B820="*",'Class Bin A-B'!$B821="*",'Class Bin A-B'!$B822="*"),"*",SUM('Class Bin A-B'!$B819:$B822))</f>
        <v>8</v>
      </c>
      <c r="J30" s="71">
        <f>IF(OR('Class Bin A-B'!$B923="*",'Class Bin A-B'!$B924="*",'Class Bin A-B'!$B925="*",'Class Bin A-B'!$B926="*"),"*",SUM('Class Bin A-B'!$B923:$B926))</f>
        <v>3</v>
      </c>
      <c r="K30" s="71">
        <f>IF(OR('Class Bin A-B'!$B1027="*",'Class Bin A-B'!$B1028="*",'Class Bin A-B'!$B1029="*",'Class Bin A-B'!$B1030="*"),"*",SUM('Class Bin A-B'!$B1027:$B1030))</f>
        <v>7</v>
      </c>
      <c r="L30" s="71">
        <f>IF(OR('Class Bin A-B'!$B1131="*",'Class Bin A-B'!$B1132="*",'Class Bin A-B'!$B1133="*",'Class Bin A-B'!$B1134="*"),"*",SUM('Class Bin A-B'!$B1131:$B1134))</f>
        <v>6</v>
      </c>
      <c r="M30" s="71">
        <f>IF(OR('Class Bin A-B'!$B1235="*",'Class Bin A-B'!$B1236="*",'Class Bin A-B'!$B1237="*",'Class Bin A-B'!$B1238="*"),"*",SUM('Class Bin A-B'!$B1235:$B1238))</f>
        <v>8</v>
      </c>
      <c r="N30" s="71">
        <f>IF(OR('Class Bin A-B'!$B1339="*",'Class Bin A-B'!$B1340="*",'Class Bin A-B'!$B1341="*",'Class Bin A-B'!$B1342="*"),"*",SUM('Class Bin A-B'!$B1339:$B1342))</f>
        <v>11</v>
      </c>
      <c r="O30" s="71">
        <f>IF(OR('Class Bin A-B'!$B1443="*",'Class Bin A-B'!$B1444="*",'Class Bin A-B'!$B1445="*",'Class Bin A-B'!$B1446="*"),"*",SUM('Class Bin A-B'!$B1443:$B1446))</f>
        <v>7</v>
      </c>
      <c r="P30" s="71">
        <f>IF(OR('Class Bin A-B'!$B1547="*",'Class Bin A-B'!$B1548="*",'Class Bin A-B'!$B1549="*",'Class Bin A-B'!$B1550="*"),"*",SUM('Class Bin A-B'!$B1547:$B1550))</f>
        <v>7</v>
      </c>
      <c r="Q30" s="71" t="str">
        <f>IF(OR('Class Bin A-B'!$B1651="*",'Class Bin A-B'!$B1652="*",'Class Bin A-B'!$B1653="*",'Class Bin A-B'!$B1654="*"),"*",SUM('Class Bin A-B'!$B1651:$B1654))</f>
        <v>*</v>
      </c>
      <c r="R30" s="71" t="str">
        <f>IF(OR('Class Bin A-B'!$B1755="*",'Class Bin A-B'!$B1756="*",'Class Bin A-B'!$B1757="*",'Class Bin A-B'!$B1758="*"),"*",SUM('Class Bin A-B'!$B1755:$B1758))</f>
        <v>*</v>
      </c>
      <c r="S30" s="71" t="str">
        <f>IF(OR('Class Bin A-B'!$B1859="*",'Class Bin A-B'!$B1860="*",'Class Bin A-B'!$B1861="*",'Class Bin A-B'!$B1862="*"),"*",SUM('Class Bin A-B'!$B1859:$B1862))</f>
        <v>*</v>
      </c>
      <c r="T30" s="71" t="str">
        <f>IF(OR('Class Bin A-B'!$B1963="*",'Class Bin A-B'!$B1964="*",'Class Bin A-B'!$B1965="*",'Class Bin A-B'!$B1966="*"),"*",SUM('Class Bin A-B'!$B1963:$B1966))</f>
        <v>*</v>
      </c>
      <c r="U30" s="71" t="str">
        <f>IF(OR('Class Bin A-B'!$B2067="*",'Class Bin A-B'!$B2068="*",'Class Bin A-B'!$B2069="*",'Class Bin A-B'!$B2070="*"),"*",SUM('Class Bin A-B'!$B2067:$B2070))</f>
        <v>*</v>
      </c>
      <c r="V30" s="102" t="str">
        <f>IF(OR('Class Bin A-B'!$B2171="*",'Class Bin A-B'!$B2172="*",'Class Bin A-B'!$B2173="*",'Class Bin A-B'!$B2174="*"),"*",SUM('Class Bin A-B'!$B2171:$B2174))</f>
        <v>*</v>
      </c>
      <c r="W30" s="132">
        <f t="shared" si="20"/>
        <v>7</v>
      </c>
      <c r="X30" s="125">
        <f t="shared" si="21"/>
        <v>7.125</v>
      </c>
      <c r="Y30" s="126">
        <f t="shared" si="19"/>
        <v>7.5</v>
      </c>
    </row>
    <row r="31" spans="1:25" x14ac:dyDescent="0.2">
      <c r="A31" s="69">
        <v>0.875</v>
      </c>
      <c r="B31" s="70" t="str">
        <f>IF(OR('Class Bin A-B'!$B95="*",'Class Bin A-B'!$B96="*",'Class Bin A-B'!$B97="*",'Class Bin A-B'!$B98="*"),"*",SUM('Class Bin A-B'!$B95:$B98))</f>
        <v>*</v>
      </c>
      <c r="C31" s="71" t="str">
        <f>IF(OR('Class Bin A-B'!$B199="*",'Class Bin A-B'!$B200="*",'Class Bin A-B'!$B201="*",'Class Bin A-B'!$B202="*"),"*",SUM('Class Bin A-B'!$B199:$B202))</f>
        <v>*</v>
      </c>
      <c r="D31" s="71" t="str">
        <f>IF(OR('Class Bin A-B'!$B303="*",'Class Bin A-B'!$B304="*",'Class Bin A-B'!$B305="*",'Class Bin A-B'!$B306="*"),"*",SUM('Class Bin A-B'!$B303:$B306))</f>
        <v>*</v>
      </c>
      <c r="E31" s="71">
        <f>IF(OR('Class Bin A-B'!$B407="*",'Class Bin A-B'!$B408="*",'Class Bin A-B'!$B409="*",'Class Bin A-B'!$B410="*"),"*",SUM('Class Bin A-B'!$B407:$B410))</f>
        <v>12</v>
      </c>
      <c r="F31" s="71">
        <f>IF(OR('Class Bin A-B'!$B511="*",'Class Bin A-B'!$B512="*",'Class Bin A-B'!$B513="*",'Class Bin A-B'!$B514="*"),"*",SUM('Class Bin A-B'!$B511:$B514))</f>
        <v>8</v>
      </c>
      <c r="G31" s="71">
        <f>IF(OR('Class Bin A-B'!$B615="*",'Class Bin A-B'!$B616="*",'Class Bin A-B'!$B617="*",'Class Bin A-B'!$B618="*"),"*",SUM('Class Bin A-B'!$B615:$B618))</f>
        <v>8</v>
      </c>
      <c r="H31" s="71">
        <f>IF(OR('Class Bin A-B'!$B719="*",'Class Bin A-B'!$B720="*",'Class Bin A-B'!$B721="*",'Class Bin A-B'!$B722="*"),"*",SUM('Class Bin A-B'!$B719:$B722))</f>
        <v>3</v>
      </c>
      <c r="I31" s="71">
        <f>IF(OR('Class Bin A-B'!$B823="*",'Class Bin A-B'!$B824="*",'Class Bin A-B'!$B825="*",'Class Bin A-B'!$B826="*"),"*",SUM('Class Bin A-B'!$B823:$B826))</f>
        <v>6</v>
      </c>
      <c r="J31" s="71">
        <f>IF(OR('Class Bin A-B'!$B927="*",'Class Bin A-B'!$B928="*",'Class Bin A-B'!$B929="*",'Class Bin A-B'!$B930="*"),"*",SUM('Class Bin A-B'!$B927:$B930))</f>
        <v>8</v>
      </c>
      <c r="K31" s="71">
        <f>IF(OR('Class Bin A-B'!$B1031="*",'Class Bin A-B'!$B1032="*",'Class Bin A-B'!$B1033="*",'Class Bin A-B'!$B1034="*"),"*",SUM('Class Bin A-B'!$B1031:$B1034))</f>
        <v>6</v>
      </c>
      <c r="L31" s="71">
        <f>IF(OR('Class Bin A-B'!$B1135="*",'Class Bin A-B'!$B1136="*",'Class Bin A-B'!$B1137="*",'Class Bin A-B'!$B1138="*"),"*",SUM('Class Bin A-B'!$B1135:$B1138))</f>
        <v>10</v>
      </c>
      <c r="M31" s="71">
        <f>IF(OR('Class Bin A-B'!$B1239="*",'Class Bin A-B'!$B1240="*",'Class Bin A-B'!$B1241="*",'Class Bin A-B'!$B1242="*"),"*",SUM('Class Bin A-B'!$B1239:$B1242))</f>
        <v>7</v>
      </c>
      <c r="N31" s="71">
        <f>IF(OR('Class Bin A-B'!$B1343="*",'Class Bin A-B'!$B1344="*",'Class Bin A-B'!$B1345="*",'Class Bin A-B'!$B1346="*"),"*",SUM('Class Bin A-B'!$B1343:$B1346))</f>
        <v>5</v>
      </c>
      <c r="O31" s="71">
        <f>IF(OR('Class Bin A-B'!$B1447="*",'Class Bin A-B'!$B1448="*",'Class Bin A-B'!$B1449="*",'Class Bin A-B'!$B1450="*"),"*",SUM('Class Bin A-B'!$B1447:$B1450))</f>
        <v>4</v>
      </c>
      <c r="P31" s="71">
        <f>IF(OR('Class Bin A-B'!$B1551="*",'Class Bin A-B'!$B1552="*",'Class Bin A-B'!$B1553="*",'Class Bin A-B'!$B1554="*"),"*",SUM('Class Bin A-B'!$B1551:$B1554))</f>
        <v>3</v>
      </c>
      <c r="Q31" s="71" t="str">
        <f>IF(OR('Class Bin A-B'!$B1655="*",'Class Bin A-B'!$B1656="*",'Class Bin A-B'!$B1657="*",'Class Bin A-B'!$B1658="*"),"*",SUM('Class Bin A-B'!$B1655:$B1658))</f>
        <v>*</v>
      </c>
      <c r="R31" s="71" t="str">
        <f>IF(OR('Class Bin A-B'!$B1759="*",'Class Bin A-B'!$B1760="*",'Class Bin A-B'!$B1761="*",'Class Bin A-B'!$B1762="*"),"*",SUM('Class Bin A-B'!$B1759:$B1762))</f>
        <v>*</v>
      </c>
      <c r="S31" s="71" t="str">
        <f>IF(OR('Class Bin A-B'!$B1863="*",'Class Bin A-B'!$B1864="*",'Class Bin A-B'!$B1865="*",'Class Bin A-B'!$B1866="*"),"*",SUM('Class Bin A-B'!$B1863:$B1866))</f>
        <v>*</v>
      </c>
      <c r="T31" s="71" t="str">
        <f>IF(OR('Class Bin A-B'!$B1967="*",'Class Bin A-B'!$B1968="*",'Class Bin A-B'!$B1969="*",'Class Bin A-B'!$B1970="*"),"*",SUM('Class Bin A-B'!$B1967:$B1970))</f>
        <v>*</v>
      </c>
      <c r="U31" s="71" t="str">
        <f>IF(OR('Class Bin A-B'!$B2071="*",'Class Bin A-B'!$B2072="*",'Class Bin A-B'!$B2073="*",'Class Bin A-B'!$B2074="*"),"*",SUM('Class Bin A-B'!$B2071:$B2074))</f>
        <v>*</v>
      </c>
      <c r="V31" s="102" t="str">
        <f>IF(OR('Class Bin A-B'!$B2175="*",'Class Bin A-B'!$B2176="*",'Class Bin A-B'!$B2177="*",'Class Bin A-B'!$B2178="*"),"*",SUM('Class Bin A-B'!$B2175:$B2178))</f>
        <v>*</v>
      </c>
      <c r="W31" s="132">
        <f t="shared" si="20"/>
        <v>9</v>
      </c>
      <c r="X31" s="125">
        <f t="shared" si="21"/>
        <v>7.5</v>
      </c>
      <c r="Y31" s="126">
        <f t="shared" si="19"/>
        <v>6.666666666666667</v>
      </c>
    </row>
    <row r="32" spans="1:25" x14ac:dyDescent="0.2">
      <c r="A32" s="69">
        <v>0.91666666666666696</v>
      </c>
      <c r="B32" s="70" t="str">
        <f>IF(OR('Class Bin A-B'!$B99="*",'Class Bin A-B'!$B100="*",'Class Bin A-B'!$B101="*",'Class Bin A-B'!$B102="*"),"*",SUM('Class Bin A-B'!$B99:$B102))</f>
        <v>*</v>
      </c>
      <c r="C32" s="71" t="str">
        <f>IF(OR('Class Bin A-B'!$B203="*",'Class Bin A-B'!$B204="*",'Class Bin A-B'!$B205="*",'Class Bin A-B'!$B206="*"),"*",SUM('Class Bin A-B'!$B203:$B206))</f>
        <v>*</v>
      </c>
      <c r="D32" s="71" t="str">
        <f>IF(OR('Class Bin A-B'!$B307="*",'Class Bin A-B'!$B308="*",'Class Bin A-B'!$B309="*",'Class Bin A-B'!$B310="*"),"*",SUM('Class Bin A-B'!$B307:$B310))</f>
        <v>*</v>
      </c>
      <c r="E32" s="71">
        <f>IF(OR('Class Bin A-B'!$B411="*",'Class Bin A-B'!$B412="*",'Class Bin A-B'!$B413="*",'Class Bin A-B'!$B414="*"),"*",SUM('Class Bin A-B'!$B411:$B414))</f>
        <v>7</v>
      </c>
      <c r="F32" s="71">
        <f>IF(OR('Class Bin A-B'!$B515="*",'Class Bin A-B'!$B516="*",'Class Bin A-B'!$B517="*",'Class Bin A-B'!$B518="*"),"*",SUM('Class Bin A-B'!$B515:$B518))</f>
        <v>10</v>
      </c>
      <c r="G32" s="71">
        <f>IF(OR('Class Bin A-B'!$B619="*",'Class Bin A-B'!$B620="*",'Class Bin A-B'!$B621="*",'Class Bin A-B'!$B622="*"),"*",SUM('Class Bin A-B'!$B619:$B622))</f>
        <v>5</v>
      </c>
      <c r="H32" s="71">
        <f>IF(OR('Class Bin A-B'!$B723="*",'Class Bin A-B'!$B724="*",'Class Bin A-B'!$B725="*",'Class Bin A-B'!$B726="*"),"*",SUM('Class Bin A-B'!$B723:$B726))</f>
        <v>1</v>
      </c>
      <c r="I32" s="71">
        <f>IF(OR('Class Bin A-B'!$B827="*",'Class Bin A-B'!$B828="*",'Class Bin A-B'!$B829="*",'Class Bin A-B'!$B830="*"),"*",SUM('Class Bin A-B'!$B827:$B830))</f>
        <v>3</v>
      </c>
      <c r="J32" s="71">
        <f>IF(OR('Class Bin A-B'!$B931="*",'Class Bin A-B'!$B932="*",'Class Bin A-B'!$B933="*",'Class Bin A-B'!$B934="*"),"*",SUM('Class Bin A-B'!$B931:$B934))</f>
        <v>6</v>
      </c>
      <c r="K32" s="71">
        <f>IF(OR('Class Bin A-B'!$B1035="*",'Class Bin A-B'!$B1036="*",'Class Bin A-B'!$B1037="*",'Class Bin A-B'!$B1038="*"),"*",SUM('Class Bin A-B'!$B1035:$B1038))</f>
        <v>4</v>
      </c>
      <c r="L32" s="71">
        <f>IF(OR('Class Bin A-B'!$B1139="*",'Class Bin A-B'!$B1140="*",'Class Bin A-B'!$B1141="*",'Class Bin A-B'!$B1142="*"),"*",SUM('Class Bin A-B'!$B1139:$B1142))</f>
        <v>3</v>
      </c>
      <c r="M32" s="71">
        <f>IF(OR('Class Bin A-B'!$B1243="*",'Class Bin A-B'!$B1244="*",'Class Bin A-B'!$B1245="*",'Class Bin A-B'!$B1246="*"),"*",SUM('Class Bin A-B'!$B1243:$B1246))</f>
        <v>4</v>
      </c>
      <c r="N32" s="71">
        <f>IF(OR('Class Bin A-B'!$B1347="*",'Class Bin A-B'!$B1348="*",'Class Bin A-B'!$B1349="*",'Class Bin A-B'!$B1350="*"),"*",SUM('Class Bin A-B'!$B1347:$B1350))</f>
        <v>6</v>
      </c>
      <c r="O32" s="71">
        <f>IF(OR('Class Bin A-B'!$B1451="*",'Class Bin A-B'!$B1452="*",'Class Bin A-B'!$B1453="*",'Class Bin A-B'!$B1454="*"),"*",SUM('Class Bin A-B'!$B1451:$B1454))</f>
        <v>4</v>
      </c>
      <c r="P32" s="71">
        <f>IF(OR('Class Bin A-B'!$B1555="*",'Class Bin A-B'!$B1556="*",'Class Bin A-B'!$B1557="*",'Class Bin A-B'!$B1558="*"),"*",SUM('Class Bin A-B'!$B1555:$B1558))</f>
        <v>2</v>
      </c>
      <c r="Q32" s="71" t="str">
        <f>IF(OR('Class Bin A-B'!$B1659="*",'Class Bin A-B'!$B1660="*",'Class Bin A-B'!$B1661="*",'Class Bin A-B'!$B1662="*"),"*",SUM('Class Bin A-B'!$B1659:$B1662))</f>
        <v>*</v>
      </c>
      <c r="R32" s="71" t="str">
        <f>IF(OR('Class Bin A-B'!$B1763="*",'Class Bin A-B'!$B1764="*",'Class Bin A-B'!$B1765="*",'Class Bin A-B'!$B1766="*"),"*",SUM('Class Bin A-B'!$B1763:$B1766))</f>
        <v>*</v>
      </c>
      <c r="S32" s="71" t="str">
        <f>IF(OR('Class Bin A-B'!$B1867="*",'Class Bin A-B'!$B1868="*",'Class Bin A-B'!$B1869="*",'Class Bin A-B'!$B1870="*"),"*",SUM('Class Bin A-B'!$B1867:$B1870))</f>
        <v>*</v>
      </c>
      <c r="T32" s="71" t="str">
        <f>IF(OR('Class Bin A-B'!$B1971="*",'Class Bin A-B'!$B1972="*",'Class Bin A-B'!$B1973="*",'Class Bin A-B'!$B1974="*"),"*",SUM('Class Bin A-B'!$B1971:$B1974))</f>
        <v>*</v>
      </c>
      <c r="U32" s="71" t="str">
        <f>IF(OR('Class Bin A-B'!$B2075="*",'Class Bin A-B'!$B2076="*",'Class Bin A-B'!$B2077="*",'Class Bin A-B'!$B2078="*"),"*",SUM('Class Bin A-B'!$B2075:$B2078))</f>
        <v>*</v>
      </c>
      <c r="V32" s="102" t="str">
        <f>IF(OR('Class Bin A-B'!$B2179="*",'Class Bin A-B'!$B2180="*",'Class Bin A-B'!$B2181="*",'Class Bin A-B'!$B2182="*"),"*",SUM('Class Bin A-B'!$B2179:$B2182))</f>
        <v>*</v>
      </c>
      <c r="W32" s="132">
        <f t="shared" si="20"/>
        <v>5</v>
      </c>
      <c r="X32" s="125">
        <f t="shared" si="21"/>
        <v>4.875</v>
      </c>
      <c r="Y32" s="126">
        <f t="shared" si="19"/>
        <v>4.583333333333333</v>
      </c>
    </row>
    <row r="33" spans="1:25" ht="13.5" thickBot="1" x14ac:dyDescent="0.25">
      <c r="A33" s="84">
        <v>0.95833333333333404</v>
      </c>
      <c r="B33" s="85" t="str">
        <f>IF(OR('Class Bin A-B'!$B103="*",'Class Bin A-B'!$B104="*",'Class Bin A-B'!$B105="*",'Class Bin A-B'!$B106="*"),"*",SUM('Class Bin A-B'!$B103:$B106))</f>
        <v>*</v>
      </c>
      <c r="C33" s="86" t="str">
        <f>IF(OR('Class Bin A-B'!$B207="*",'Class Bin A-B'!$B208="*",'Class Bin A-B'!$B209="*",'Class Bin A-B'!$B210="*"),"*",SUM('Class Bin A-B'!$B207:$B210))</f>
        <v>*</v>
      </c>
      <c r="D33" s="86" t="str">
        <f>IF(OR('Class Bin A-B'!$B311="*",'Class Bin A-B'!$B312="*",'Class Bin A-B'!$B313="*",'Class Bin A-B'!$B314="*"),"*",SUM('Class Bin A-B'!$B311:$B314))</f>
        <v>*</v>
      </c>
      <c r="E33" s="86">
        <f>IF(OR('Class Bin A-B'!$B415="*",'Class Bin A-B'!$B416="*",'Class Bin A-B'!$B417="*",'Class Bin A-B'!$B418="*"),"*",SUM('Class Bin A-B'!$B415:$B418))</f>
        <v>1</v>
      </c>
      <c r="F33" s="86">
        <f>IF(OR('Class Bin A-B'!$B519="*",'Class Bin A-B'!$B520="*",'Class Bin A-B'!$B521="*",'Class Bin A-B'!$B522="*"),"*",SUM('Class Bin A-B'!$B519:$B522))</f>
        <v>4</v>
      </c>
      <c r="G33" s="86">
        <f>IF(OR('Class Bin A-B'!$B623="*",'Class Bin A-B'!$B624="*",'Class Bin A-B'!$B625="*",'Class Bin A-B'!$B626="*"),"*",SUM('Class Bin A-B'!$B623:$B626))</f>
        <v>3</v>
      </c>
      <c r="H33" s="86">
        <f>IF(OR('Class Bin A-B'!$B727="*",'Class Bin A-B'!$B728="*",'Class Bin A-B'!$B729="*",'Class Bin A-B'!$B730="*"),"*",SUM('Class Bin A-B'!$B727:$B730))</f>
        <v>3</v>
      </c>
      <c r="I33" s="86">
        <f>IF(OR('Class Bin A-B'!$B831="*",'Class Bin A-B'!$B832="*",'Class Bin A-B'!$B833="*",'Class Bin A-B'!$B834="*"),"*",SUM('Class Bin A-B'!$B831:$B834))</f>
        <v>1</v>
      </c>
      <c r="J33" s="86">
        <f>IF(OR('Class Bin A-B'!$B935="*",'Class Bin A-B'!$B936="*",'Class Bin A-B'!$B937="*",'Class Bin A-B'!$B938="*"),"*",SUM('Class Bin A-B'!$B935:$B938))</f>
        <v>1</v>
      </c>
      <c r="K33" s="86">
        <f>IF(OR('Class Bin A-B'!$B1039="*",'Class Bin A-B'!$B1040="*",'Class Bin A-B'!$B1041="*",'Class Bin A-B'!$B1042="*"),"*",SUM('Class Bin A-B'!$B1039:$B1042))</f>
        <v>5</v>
      </c>
      <c r="L33" s="86">
        <f>IF(OR('Class Bin A-B'!$B1143="*",'Class Bin A-B'!$B1144="*",'Class Bin A-B'!$B1145="*",'Class Bin A-B'!$B1146="*"),"*",SUM('Class Bin A-B'!$B1143:$B1146))</f>
        <v>3</v>
      </c>
      <c r="M33" s="86">
        <f>IF(OR('Class Bin A-B'!$B1247="*",'Class Bin A-B'!$B1248="*",'Class Bin A-B'!$B1249="*",'Class Bin A-B'!$B1250="*"),"*",SUM('Class Bin A-B'!$B1247:$B1250))</f>
        <v>6</v>
      </c>
      <c r="N33" s="86">
        <f>IF(OR('Class Bin A-B'!$B1351="*",'Class Bin A-B'!$B1352="*",'Class Bin A-B'!$B1353="*",'Class Bin A-B'!$B1354="*"),"*",SUM('Class Bin A-B'!$B1351:$B1354))</f>
        <v>1</v>
      </c>
      <c r="O33" s="86">
        <f>IF(OR('Class Bin A-B'!$B1455="*",'Class Bin A-B'!$B1456="*",'Class Bin A-B'!$B1457="*",'Class Bin A-B'!$B1458="*"),"*",SUM('Class Bin A-B'!$B1455:$B1458))</f>
        <v>1</v>
      </c>
      <c r="P33" s="86">
        <f>IF(OR('Class Bin A-B'!$B1559="*",'Class Bin A-B'!$B1560="*",'Class Bin A-B'!$B1561="*",'Class Bin A-B'!$B1562="*"),"*",SUM('Class Bin A-B'!$B1559:$B1562))</f>
        <v>1</v>
      </c>
      <c r="Q33" s="86" t="str">
        <f>IF(OR('Class Bin A-B'!$B1663="*",'Class Bin A-B'!$B1664="*",'Class Bin A-B'!$B1665="*",'Class Bin A-B'!$B1666="*"),"*",SUM('Class Bin A-B'!$B1663:$B1666))</f>
        <v>*</v>
      </c>
      <c r="R33" s="86" t="str">
        <f>IF(OR('Class Bin A-B'!$B1767="*",'Class Bin A-B'!$B1768="*",'Class Bin A-B'!$B1769="*",'Class Bin A-B'!$B1770="*"),"*",SUM('Class Bin A-B'!$B1767:$B1770))</f>
        <v>*</v>
      </c>
      <c r="S33" s="86" t="str">
        <f>IF(OR('Class Bin A-B'!$B1871="*",'Class Bin A-B'!$B1872="*",'Class Bin A-B'!$B1873="*",'Class Bin A-B'!$B1874="*"),"*",SUM('Class Bin A-B'!$B1871:$B1874))</f>
        <v>*</v>
      </c>
      <c r="T33" s="86" t="str">
        <f>IF(OR('Class Bin A-B'!$B1975="*",'Class Bin A-B'!$B1976="*",'Class Bin A-B'!$B1977="*",'Class Bin A-B'!$B1978="*"),"*",SUM('Class Bin A-B'!$B1975:$B1978))</f>
        <v>*</v>
      </c>
      <c r="U33" s="86" t="str">
        <f>IF(OR('Class Bin A-B'!$B2079="*",'Class Bin A-B'!$B2080="*",'Class Bin A-B'!$B2081="*",'Class Bin A-B'!$B2082="*"),"*",SUM('Class Bin A-B'!$B2079:$B2082))</f>
        <v>*</v>
      </c>
      <c r="V33" s="104" t="str">
        <f>IF(OR('Class Bin A-B'!$B2183="*",'Class Bin A-B'!$B2184="*",'Class Bin A-B'!$B2185="*",'Class Bin A-B'!$B2186="*"),"*",SUM('Class Bin A-B'!$B2183:$B2186))</f>
        <v>*</v>
      </c>
      <c r="W33" s="422">
        <f t="shared" si="20"/>
        <v>2.5</v>
      </c>
      <c r="X33" s="139">
        <f t="shared" si="21"/>
        <v>2.75</v>
      </c>
      <c r="Y33" s="140">
        <f t="shared" si="19"/>
        <v>2.5</v>
      </c>
    </row>
    <row r="34" spans="1:25" ht="13.5" thickBot="1" x14ac:dyDescent="0.25">
      <c r="A34" s="534" t="s">
        <v>68</v>
      </c>
      <c r="B34" s="535"/>
      <c r="C34" s="535"/>
      <c r="D34" s="535"/>
      <c r="E34" s="535"/>
      <c r="F34" s="535"/>
      <c r="G34" s="535"/>
      <c r="H34" s="535"/>
      <c r="I34" s="535"/>
      <c r="J34" s="535"/>
      <c r="K34" s="535"/>
      <c r="L34" s="535"/>
      <c r="M34" s="535"/>
      <c r="N34" s="535"/>
      <c r="O34" s="535"/>
      <c r="P34" s="535"/>
      <c r="Q34" s="535"/>
      <c r="R34" s="535"/>
      <c r="S34" s="535"/>
      <c r="T34" s="535"/>
      <c r="U34" s="535"/>
      <c r="V34" s="536"/>
      <c r="W34" s="535" t="s">
        <v>68</v>
      </c>
      <c r="X34" s="535"/>
      <c r="Y34" s="536"/>
    </row>
    <row r="35" spans="1:25" x14ac:dyDescent="0.2">
      <c r="A35" s="87" t="s">
        <v>69</v>
      </c>
      <c r="B35" s="88">
        <f t="shared" ref="B35:Y35" si="22">SUM(B17:B28)</f>
        <v>0</v>
      </c>
      <c r="C35" s="89">
        <f t="shared" si="22"/>
        <v>0</v>
      </c>
      <c r="D35" s="89">
        <f t="shared" si="22"/>
        <v>0</v>
      </c>
      <c r="E35" s="89">
        <f t="shared" si="22"/>
        <v>473</v>
      </c>
      <c r="F35" s="89">
        <f t="shared" si="22"/>
        <v>743</v>
      </c>
      <c r="G35" s="89">
        <f t="shared" si="22"/>
        <v>405</v>
      </c>
      <c r="H35" s="89">
        <f t="shared" si="22"/>
        <v>297</v>
      </c>
      <c r="I35" s="89">
        <f t="shared" si="22"/>
        <v>679</v>
      </c>
      <c r="J35" s="89">
        <f t="shared" si="22"/>
        <v>764</v>
      </c>
      <c r="K35" s="89">
        <f t="shared" si="22"/>
        <v>745</v>
      </c>
      <c r="L35" s="89">
        <f t="shared" si="22"/>
        <v>647</v>
      </c>
      <c r="M35" s="89">
        <f t="shared" si="22"/>
        <v>675</v>
      </c>
      <c r="N35" s="89">
        <f t="shared" si="22"/>
        <v>429</v>
      </c>
      <c r="O35" s="89">
        <f t="shared" si="22"/>
        <v>310</v>
      </c>
      <c r="P35" s="89">
        <f t="shared" si="22"/>
        <v>546</v>
      </c>
      <c r="Q35" s="89">
        <f t="shared" si="22"/>
        <v>202</v>
      </c>
      <c r="R35" s="89">
        <f t="shared" si="22"/>
        <v>0</v>
      </c>
      <c r="S35" s="89">
        <f t="shared" si="22"/>
        <v>0</v>
      </c>
      <c r="T35" s="89">
        <f t="shared" si="22"/>
        <v>0</v>
      </c>
      <c r="U35" s="89">
        <f t="shared" si="22"/>
        <v>0</v>
      </c>
      <c r="V35" s="107">
        <f t="shared" si="22"/>
        <v>0</v>
      </c>
      <c r="W35" s="423">
        <f t="shared" si="22"/>
        <v>691.5</v>
      </c>
      <c r="X35" s="141">
        <f t="shared" si="22"/>
        <v>675.45833333333326</v>
      </c>
      <c r="Y35" s="142">
        <f t="shared" si="22"/>
        <v>570.4487179487179</v>
      </c>
    </row>
    <row r="36" spans="1:25" x14ac:dyDescent="0.2">
      <c r="A36" s="90" t="s">
        <v>70</v>
      </c>
      <c r="B36" s="91">
        <f t="shared" ref="B36:Y36" si="23">SUM(B16:B31)</f>
        <v>0</v>
      </c>
      <c r="C36" s="92">
        <f t="shared" si="23"/>
        <v>0</v>
      </c>
      <c r="D36" s="92">
        <f t="shared" si="23"/>
        <v>0</v>
      </c>
      <c r="E36" s="92">
        <f t="shared" si="23"/>
        <v>523</v>
      </c>
      <c r="F36" s="92">
        <f t="shared" si="23"/>
        <v>780</v>
      </c>
      <c r="G36" s="92">
        <f t="shared" si="23"/>
        <v>443</v>
      </c>
      <c r="H36" s="92">
        <f t="shared" si="23"/>
        <v>318</v>
      </c>
      <c r="I36" s="92">
        <f t="shared" si="23"/>
        <v>723</v>
      </c>
      <c r="J36" s="92">
        <f t="shared" si="23"/>
        <v>796</v>
      </c>
      <c r="K36" s="92">
        <f t="shared" si="23"/>
        <v>780</v>
      </c>
      <c r="L36" s="92">
        <f t="shared" si="23"/>
        <v>692</v>
      </c>
      <c r="M36" s="92">
        <f t="shared" si="23"/>
        <v>712</v>
      </c>
      <c r="N36" s="92">
        <f t="shared" si="23"/>
        <v>465</v>
      </c>
      <c r="O36" s="92">
        <f t="shared" si="23"/>
        <v>332</v>
      </c>
      <c r="P36" s="92">
        <f t="shared" si="23"/>
        <v>587</v>
      </c>
      <c r="Q36" s="92">
        <f t="shared" si="23"/>
        <v>208</v>
      </c>
      <c r="R36" s="92">
        <f t="shared" si="23"/>
        <v>0</v>
      </c>
      <c r="S36" s="92">
        <f t="shared" si="23"/>
        <v>0</v>
      </c>
      <c r="T36" s="92">
        <f t="shared" si="23"/>
        <v>0</v>
      </c>
      <c r="U36" s="92">
        <f t="shared" si="23"/>
        <v>0</v>
      </c>
      <c r="V36" s="108">
        <f t="shared" si="23"/>
        <v>0</v>
      </c>
      <c r="W36" s="424">
        <f t="shared" si="23"/>
        <v>733.5</v>
      </c>
      <c r="X36" s="143">
        <f t="shared" si="23"/>
        <v>716.33333333333326</v>
      </c>
      <c r="Y36" s="144">
        <f t="shared" si="23"/>
        <v>607.4487179487179</v>
      </c>
    </row>
    <row r="37" spans="1:25" x14ac:dyDescent="0.2">
      <c r="A37" s="90" t="s">
        <v>71</v>
      </c>
      <c r="B37" s="91">
        <f t="shared" ref="B37:Y37" si="24">SUM(B16:B33)</f>
        <v>0</v>
      </c>
      <c r="C37" s="92">
        <f t="shared" si="24"/>
        <v>0</v>
      </c>
      <c r="D37" s="92">
        <f t="shared" si="24"/>
        <v>0</v>
      </c>
      <c r="E37" s="92">
        <f t="shared" si="24"/>
        <v>531</v>
      </c>
      <c r="F37" s="92">
        <f t="shared" si="24"/>
        <v>794</v>
      </c>
      <c r="G37" s="92">
        <f t="shared" si="24"/>
        <v>451</v>
      </c>
      <c r="H37" s="92">
        <f t="shared" si="24"/>
        <v>322</v>
      </c>
      <c r="I37" s="92">
        <f t="shared" si="24"/>
        <v>727</v>
      </c>
      <c r="J37" s="92">
        <f t="shared" si="24"/>
        <v>803</v>
      </c>
      <c r="K37" s="92">
        <f t="shared" si="24"/>
        <v>789</v>
      </c>
      <c r="L37" s="92">
        <f t="shared" si="24"/>
        <v>698</v>
      </c>
      <c r="M37" s="92">
        <f t="shared" si="24"/>
        <v>722</v>
      </c>
      <c r="N37" s="92">
        <f t="shared" si="24"/>
        <v>472</v>
      </c>
      <c r="O37" s="92">
        <f t="shared" si="24"/>
        <v>337</v>
      </c>
      <c r="P37" s="92">
        <f t="shared" si="24"/>
        <v>590</v>
      </c>
      <c r="Q37" s="92">
        <f t="shared" si="24"/>
        <v>208</v>
      </c>
      <c r="R37" s="92">
        <f t="shared" si="24"/>
        <v>0</v>
      </c>
      <c r="S37" s="92">
        <f t="shared" si="24"/>
        <v>0</v>
      </c>
      <c r="T37" s="92">
        <f t="shared" si="24"/>
        <v>0</v>
      </c>
      <c r="U37" s="92">
        <f t="shared" si="24"/>
        <v>0</v>
      </c>
      <c r="V37" s="108">
        <f t="shared" si="24"/>
        <v>0</v>
      </c>
      <c r="W37" s="424">
        <f t="shared" si="24"/>
        <v>741</v>
      </c>
      <c r="X37" s="143">
        <f t="shared" si="24"/>
        <v>723.95833333333326</v>
      </c>
      <c r="Y37" s="144">
        <f t="shared" si="24"/>
        <v>614.53205128205127</v>
      </c>
    </row>
    <row r="38" spans="1:25" x14ac:dyDescent="0.2">
      <c r="A38" s="90" t="s">
        <v>72</v>
      </c>
      <c r="B38" s="91">
        <f t="shared" ref="B38:Y38" si="25">SUM(B10:B33)</f>
        <v>0</v>
      </c>
      <c r="C38" s="92">
        <f t="shared" si="25"/>
        <v>0</v>
      </c>
      <c r="D38" s="92">
        <f t="shared" si="25"/>
        <v>0</v>
      </c>
      <c r="E38" s="92">
        <f t="shared" si="25"/>
        <v>531</v>
      </c>
      <c r="F38" s="92">
        <f t="shared" si="25"/>
        <v>801</v>
      </c>
      <c r="G38" s="92">
        <f t="shared" si="25"/>
        <v>459</v>
      </c>
      <c r="H38" s="92">
        <f t="shared" si="25"/>
        <v>331</v>
      </c>
      <c r="I38" s="92">
        <f t="shared" si="25"/>
        <v>733</v>
      </c>
      <c r="J38" s="92">
        <f t="shared" si="25"/>
        <v>812</v>
      </c>
      <c r="K38" s="92">
        <f t="shared" si="25"/>
        <v>793</v>
      </c>
      <c r="L38" s="92">
        <f t="shared" si="25"/>
        <v>706</v>
      </c>
      <c r="M38" s="92">
        <f t="shared" si="25"/>
        <v>729</v>
      </c>
      <c r="N38" s="92">
        <f t="shared" si="25"/>
        <v>486</v>
      </c>
      <c r="O38" s="92">
        <f t="shared" si="25"/>
        <v>348</v>
      </c>
      <c r="P38" s="92">
        <f t="shared" si="25"/>
        <v>594</v>
      </c>
      <c r="Q38" s="92">
        <f t="shared" si="25"/>
        <v>214</v>
      </c>
      <c r="R38" s="92">
        <f t="shared" si="25"/>
        <v>0</v>
      </c>
      <c r="S38" s="92">
        <f t="shared" si="25"/>
        <v>0</v>
      </c>
      <c r="T38" s="92">
        <f t="shared" si="25"/>
        <v>0</v>
      </c>
      <c r="U38" s="92">
        <f t="shared" si="25"/>
        <v>0</v>
      </c>
      <c r="V38" s="108">
        <f t="shared" si="25"/>
        <v>0</v>
      </c>
      <c r="W38" s="424">
        <f t="shared" si="25"/>
        <v>747.75</v>
      </c>
      <c r="X38" s="143">
        <f t="shared" si="25"/>
        <v>730.33333333333326</v>
      </c>
      <c r="Y38" s="144">
        <f t="shared" si="25"/>
        <v>622.28205128205127</v>
      </c>
    </row>
    <row r="39" spans="1:25" x14ac:dyDescent="0.2">
      <c r="A39" s="90" t="s">
        <v>73</v>
      </c>
      <c r="B39" s="91">
        <f t="shared" ref="B39:Y39" si="26">SUM(B17:B19)</f>
        <v>0</v>
      </c>
      <c r="C39" s="92">
        <f t="shared" si="26"/>
        <v>0</v>
      </c>
      <c r="D39" s="92">
        <f t="shared" si="26"/>
        <v>0</v>
      </c>
      <c r="E39" s="92">
        <f t="shared" si="26"/>
        <v>0</v>
      </c>
      <c r="F39" s="92">
        <f t="shared" si="26"/>
        <v>180</v>
      </c>
      <c r="G39" s="92">
        <f t="shared" si="26"/>
        <v>56</v>
      </c>
      <c r="H39" s="92">
        <f t="shared" si="26"/>
        <v>46</v>
      </c>
      <c r="I39" s="92">
        <f t="shared" si="26"/>
        <v>178</v>
      </c>
      <c r="J39" s="92">
        <f t="shared" si="26"/>
        <v>204</v>
      </c>
      <c r="K39" s="92">
        <f t="shared" si="26"/>
        <v>226</v>
      </c>
      <c r="L39" s="92">
        <f t="shared" si="26"/>
        <v>175</v>
      </c>
      <c r="M39" s="92">
        <f t="shared" si="26"/>
        <v>190</v>
      </c>
      <c r="N39" s="92">
        <f t="shared" si="26"/>
        <v>79</v>
      </c>
      <c r="O39" s="92">
        <f t="shared" si="26"/>
        <v>37</v>
      </c>
      <c r="P39" s="92">
        <f t="shared" si="26"/>
        <v>126</v>
      </c>
      <c r="Q39" s="92">
        <f t="shared" si="26"/>
        <v>141</v>
      </c>
      <c r="R39" s="92">
        <f t="shared" si="26"/>
        <v>0</v>
      </c>
      <c r="S39" s="92">
        <f t="shared" si="26"/>
        <v>0</v>
      </c>
      <c r="T39" s="92">
        <f t="shared" si="26"/>
        <v>0</v>
      </c>
      <c r="U39" s="92">
        <f t="shared" si="26"/>
        <v>0</v>
      </c>
      <c r="V39" s="108">
        <f t="shared" si="26"/>
        <v>0</v>
      </c>
      <c r="W39" s="424">
        <f t="shared" si="26"/>
        <v>186.5</v>
      </c>
      <c r="X39" s="143">
        <f t="shared" si="26"/>
        <v>177.5</v>
      </c>
      <c r="Y39" s="144">
        <f t="shared" si="26"/>
        <v>136.5</v>
      </c>
    </row>
    <row r="40" spans="1:25" ht="13.5" thickBot="1" x14ac:dyDescent="0.25">
      <c r="A40" s="93" t="s">
        <v>74</v>
      </c>
      <c r="B40" s="94">
        <f t="shared" ref="B40:Y40" si="27">SUM(B26:B28)</f>
        <v>0</v>
      </c>
      <c r="C40" s="95">
        <f t="shared" si="27"/>
        <v>0</v>
      </c>
      <c r="D40" s="95">
        <f t="shared" si="27"/>
        <v>0</v>
      </c>
      <c r="E40" s="95">
        <f t="shared" si="27"/>
        <v>210</v>
      </c>
      <c r="F40" s="95">
        <f t="shared" si="27"/>
        <v>200</v>
      </c>
      <c r="G40" s="95">
        <f t="shared" si="27"/>
        <v>82</v>
      </c>
      <c r="H40" s="95">
        <f t="shared" si="27"/>
        <v>70</v>
      </c>
      <c r="I40" s="95">
        <f t="shared" si="27"/>
        <v>211</v>
      </c>
      <c r="J40" s="95">
        <f t="shared" si="27"/>
        <v>280</v>
      </c>
      <c r="K40" s="95">
        <f t="shared" si="27"/>
        <v>233</v>
      </c>
      <c r="L40" s="95">
        <f t="shared" si="27"/>
        <v>203</v>
      </c>
      <c r="M40" s="95">
        <f t="shared" si="27"/>
        <v>172</v>
      </c>
      <c r="N40" s="95">
        <f t="shared" si="27"/>
        <v>73</v>
      </c>
      <c r="O40" s="95">
        <f t="shared" si="27"/>
        <v>74</v>
      </c>
      <c r="P40" s="95">
        <f t="shared" si="27"/>
        <v>183</v>
      </c>
      <c r="Q40" s="95">
        <f t="shared" si="27"/>
        <v>0</v>
      </c>
      <c r="R40" s="95">
        <f t="shared" si="27"/>
        <v>0</v>
      </c>
      <c r="S40" s="95">
        <f t="shared" si="27"/>
        <v>0</v>
      </c>
      <c r="T40" s="95">
        <f t="shared" si="27"/>
        <v>0</v>
      </c>
      <c r="U40" s="95">
        <f t="shared" si="27"/>
        <v>0</v>
      </c>
      <c r="V40" s="109">
        <f t="shared" si="27"/>
        <v>0</v>
      </c>
      <c r="W40" s="425">
        <f t="shared" si="27"/>
        <v>231.5</v>
      </c>
      <c r="X40" s="145">
        <f t="shared" si="27"/>
        <v>211.5</v>
      </c>
      <c r="Y40" s="146">
        <f t="shared" si="27"/>
        <v>165.91666666666666</v>
      </c>
    </row>
    <row r="41" spans="1:25" ht="13.5" thickBot="1" x14ac:dyDescent="0.25">
      <c r="A41" s="534" t="s">
        <v>75</v>
      </c>
      <c r="B41" s="535"/>
      <c r="C41" s="535"/>
      <c r="D41" s="535"/>
      <c r="E41" s="535"/>
      <c r="F41" s="535"/>
      <c r="G41" s="535"/>
      <c r="H41" s="535"/>
      <c r="I41" s="535"/>
      <c r="J41" s="535"/>
      <c r="K41" s="535"/>
      <c r="L41" s="535"/>
      <c r="M41" s="535"/>
      <c r="N41" s="535"/>
      <c r="O41" s="535"/>
      <c r="P41" s="535"/>
      <c r="Q41" s="535"/>
      <c r="R41" s="535"/>
      <c r="S41" s="535"/>
      <c r="T41" s="535"/>
      <c r="U41" s="535"/>
      <c r="V41" s="536"/>
      <c r="W41" s="535" t="s">
        <v>75</v>
      </c>
      <c r="X41" s="535"/>
      <c r="Y41" s="536"/>
    </row>
    <row r="42" spans="1:25" x14ac:dyDescent="0.2">
      <c r="A42" s="114" t="s">
        <v>76</v>
      </c>
      <c r="B42" s="115">
        <f t="shared" ref="B42:Y42" si="28">MAX(B17:B19)</f>
        <v>0</v>
      </c>
      <c r="C42" s="116">
        <f t="shared" si="28"/>
        <v>0</v>
      </c>
      <c r="D42" s="116">
        <f t="shared" si="28"/>
        <v>0</v>
      </c>
      <c r="E42" s="116">
        <f t="shared" si="28"/>
        <v>0</v>
      </c>
      <c r="F42" s="116">
        <f t="shared" si="28"/>
        <v>77</v>
      </c>
      <c r="G42" s="116">
        <f t="shared" si="28"/>
        <v>27</v>
      </c>
      <c r="H42" s="116">
        <f t="shared" si="28"/>
        <v>23</v>
      </c>
      <c r="I42" s="116">
        <f t="shared" si="28"/>
        <v>80</v>
      </c>
      <c r="J42" s="116">
        <f t="shared" si="28"/>
        <v>90</v>
      </c>
      <c r="K42" s="116">
        <f t="shared" si="28"/>
        <v>103</v>
      </c>
      <c r="L42" s="116">
        <f t="shared" si="28"/>
        <v>63</v>
      </c>
      <c r="M42" s="116">
        <f t="shared" si="28"/>
        <v>66</v>
      </c>
      <c r="N42" s="116">
        <f t="shared" si="28"/>
        <v>40</v>
      </c>
      <c r="O42" s="116">
        <f t="shared" si="28"/>
        <v>25</v>
      </c>
      <c r="P42" s="116">
        <f t="shared" si="28"/>
        <v>51</v>
      </c>
      <c r="Q42" s="116">
        <f t="shared" si="28"/>
        <v>54</v>
      </c>
      <c r="R42" s="116">
        <f t="shared" si="28"/>
        <v>0</v>
      </c>
      <c r="S42" s="116">
        <f t="shared" si="28"/>
        <v>0</v>
      </c>
      <c r="T42" s="116">
        <f t="shared" si="28"/>
        <v>0</v>
      </c>
      <c r="U42" s="116">
        <f t="shared" si="28"/>
        <v>0</v>
      </c>
      <c r="V42" s="433">
        <f t="shared" si="28"/>
        <v>0</v>
      </c>
      <c r="W42" s="426">
        <f t="shared" si="28"/>
        <v>77.5</v>
      </c>
      <c r="X42" s="147">
        <f t="shared" si="28"/>
        <v>73</v>
      </c>
      <c r="Y42" s="148">
        <f t="shared" si="28"/>
        <v>53.75</v>
      </c>
    </row>
    <row r="43" spans="1:25" x14ac:dyDescent="0.2">
      <c r="A43" s="110" t="s">
        <v>77</v>
      </c>
      <c r="B43" s="96">
        <f t="shared" ref="B43:Y43" si="29">MAX(B20:B25)</f>
        <v>0</v>
      </c>
      <c r="C43" s="97">
        <f t="shared" si="29"/>
        <v>0</v>
      </c>
      <c r="D43" s="97">
        <f t="shared" si="29"/>
        <v>0</v>
      </c>
      <c r="E43" s="97">
        <f t="shared" si="29"/>
        <v>88</v>
      </c>
      <c r="F43" s="97">
        <f t="shared" si="29"/>
        <v>140</v>
      </c>
      <c r="G43" s="97">
        <f t="shared" si="29"/>
        <v>66</v>
      </c>
      <c r="H43" s="97">
        <f t="shared" si="29"/>
        <v>42</v>
      </c>
      <c r="I43" s="97">
        <f t="shared" si="29"/>
        <v>101</v>
      </c>
      <c r="J43" s="97">
        <f t="shared" si="29"/>
        <v>115</v>
      </c>
      <c r="K43" s="97">
        <f t="shared" si="29"/>
        <v>102</v>
      </c>
      <c r="L43" s="97">
        <f t="shared" si="29"/>
        <v>94</v>
      </c>
      <c r="M43" s="97">
        <f t="shared" si="29"/>
        <v>108</v>
      </c>
      <c r="N43" s="97">
        <f t="shared" si="29"/>
        <v>55</v>
      </c>
      <c r="O43" s="97">
        <f t="shared" si="29"/>
        <v>45</v>
      </c>
      <c r="P43" s="97">
        <f t="shared" si="29"/>
        <v>82</v>
      </c>
      <c r="Q43" s="97">
        <f t="shared" si="29"/>
        <v>32</v>
      </c>
      <c r="R43" s="97">
        <f t="shared" si="29"/>
        <v>0</v>
      </c>
      <c r="S43" s="97">
        <f t="shared" si="29"/>
        <v>0</v>
      </c>
      <c r="T43" s="97">
        <f t="shared" si="29"/>
        <v>0</v>
      </c>
      <c r="U43" s="97">
        <f t="shared" si="29"/>
        <v>0</v>
      </c>
      <c r="V43" s="111">
        <f t="shared" si="29"/>
        <v>0</v>
      </c>
      <c r="W43" s="427">
        <f t="shared" si="29"/>
        <v>99.75</v>
      </c>
      <c r="X43" s="149">
        <f t="shared" si="29"/>
        <v>103.75</v>
      </c>
      <c r="Y43" s="150">
        <f t="shared" si="29"/>
        <v>78.5</v>
      </c>
    </row>
    <row r="44" spans="1:25" ht="13.5" thickBot="1" x14ac:dyDescent="0.25">
      <c r="A44" s="112" t="s">
        <v>78</v>
      </c>
      <c r="B44" s="98">
        <f t="shared" ref="B44:Y44" si="30">MAX(B26:B28)</f>
        <v>0</v>
      </c>
      <c r="C44" s="99">
        <f t="shared" si="30"/>
        <v>0</v>
      </c>
      <c r="D44" s="99">
        <f t="shared" si="30"/>
        <v>0</v>
      </c>
      <c r="E44" s="99">
        <f t="shared" si="30"/>
        <v>106</v>
      </c>
      <c r="F44" s="99">
        <f t="shared" si="30"/>
        <v>90</v>
      </c>
      <c r="G44" s="99">
        <f t="shared" si="30"/>
        <v>36</v>
      </c>
      <c r="H44" s="99">
        <f t="shared" si="30"/>
        <v>24</v>
      </c>
      <c r="I44" s="99">
        <f t="shared" si="30"/>
        <v>110</v>
      </c>
      <c r="J44" s="99">
        <f t="shared" si="30"/>
        <v>120</v>
      </c>
      <c r="K44" s="99">
        <f t="shared" si="30"/>
        <v>98</v>
      </c>
      <c r="L44" s="99">
        <f t="shared" si="30"/>
        <v>87</v>
      </c>
      <c r="M44" s="99">
        <f t="shared" si="30"/>
        <v>84</v>
      </c>
      <c r="N44" s="99">
        <f t="shared" si="30"/>
        <v>33</v>
      </c>
      <c r="O44" s="99">
        <f t="shared" si="30"/>
        <v>27</v>
      </c>
      <c r="P44" s="99">
        <f t="shared" si="30"/>
        <v>86</v>
      </c>
      <c r="Q44" s="99">
        <f t="shared" si="30"/>
        <v>0</v>
      </c>
      <c r="R44" s="99">
        <f t="shared" si="30"/>
        <v>0</v>
      </c>
      <c r="S44" s="99">
        <f t="shared" si="30"/>
        <v>0</v>
      </c>
      <c r="T44" s="99">
        <f t="shared" si="30"/>
        <v>0</v>
      </c>
      <c r="U44" s="99">
        <f t="shared" si="30"/>
        <v>0</v>
      </c>
      <c r="V44" s="113">
        <f t="shared" si="30"/>
        <v>0</v>
      </c>
      <c r="W44" s="428">
        <f t="shared" si="30"/>
        <v>102.75</v>
      </c>
      <c r="X44" s="151">
        <f t="shared" si="30"/>
        <v>97.625</v>
      </c>
      <c r="Y44" s="152">
        <f t="shared" si="30"/>
        <v>75.083333333333329</v>
      </c>
    </row>
    <row r="45" spans="1:25" x14ac:dyDescent="0.2">
      <c r="A45" s="6" t="s">
        <v>79</v>
      </c>
    </row>
  </sheetData>
  <mergeCells count="7">
    <mergeCell ref="A34:V34"/>
    <mergeCell ref="A41:V41"/>
    <mergeCell ref="W8:W9"/>
    <mergeCell ref="X8:X9"/>
    <mergeCell ref="Y8:Y9"/>
    <mergeCell ref="W34:Y34"/>
    <mergeCell ref="W41:Y41"/>
  </mergeCells>
  <conditionalFormatting sqref="B17:B19">
    <cfRule type="top10" dxfId="215" priority="1190" rank="1"/>
  </conditionalFormatting>
  <conditionalFormatting sqref="D17:D19">
    <cfRule type="top10" dxfId="214" priority="1192" rank="1"/>
  </conditionalFormatting>
  <conditionalFormatting sqref="E17:E19">
    <cfRule type="top10" dxfId="213" priority="1194" rank="1"/>
  </conditionalFormatting>
  <conditionalFormatting sqref="F17:F19">
    <cfRule type="top10" dxfId="212" priority="1196" rank="1"/>
  </conditionalFormatting>
  <conditionalFormatting sqref="G17:G19">
    <cfRule type="top10" dxfId="211" priority="1198" rank="1"/>
  </conditionalFormatting>
  <conditionalFormatting sqref="H17:H19">
    <cfRule type="top10" dxfId="210" priority="1200" rank="1"/>
  </conditionalFormatting>
  <conditionalFormatting sqref="I17:I19">
    <cfRule type="top10" dxfId="209" priority="1202" rank="1"/>
  </conditionalFormatting>
  <conditionalFormatting sqref="J17:J19">
    <cfRule type="top10" dxfId="208" priority="1204" rank="1"/>
  </conditionalFormatting>
  <conditionalFormatting sqref="K17:K19">
    <cfRule type="top10" dxfId="207" priority="1206" rank="1"/>
  </conditionalFormatting>
  <conditionalFormatting sqref="L17:L19">
    <cfRule type="top10" dxfId="206" priority="1208" rank="1"/>
  </conditionalFormatting>
  <conditionalFormatting sqref="M17:M19">
    <cfRule type="top10" dxfId="205" priority="1210" rank="1"/>
  </conditionalFormatting>
  <conditionalFormatting sqref="N17:N19">
    <cfRule type="top10" dxfId="204" priority="1212" rank="1"/>
  </conditionalFormatting>
  <conditionalFormatting sqref="C17:C19">
    <cfRule type="top10" dxfId="203" priority="1214" rank="1"/>
  </conditionalFormatting>
  <conditionalFormatting sqref="O17:O19">
    <cfRule type="top10" dxfId="202" priority="1216" rank="1"/>
  </conditionalFormatting>
  <conditionalFormatting sqref="P17:P19">
    <cfRule type="top10" dxfId="201" priority="1218" rank="1"/>
  </conditionalFormatting>
  <conditionalFormatting sqref="Q17:Q19">
    <cfRule type="top10" dxfId="200" priority="1220" rank="1"/>
  </conditionalFormatting>
  <conditionalFormatting sqref="R17:R19">
    <cfRule type="top10" dxfId="199" priority="1222" rank="1"/>
  </conditionalFormatting>
  <conditionalFormatting sqref="S17:S19">
    <cfRule type="top10" dxfId="198" priority="1224" rank="1"/>
  </conditionalFormatting>
  <conditionalFormatting sqref="T17:T19">
    <cfRule type="top10" dxfId="197" priority="1226" rank="1"/>
  </conditionalFormatting>
  <conditionalFormatting sqref="U17:U19">
    <cfRule type="top10" dxfId="196" priority="1228" rank="1"/>
  </conditionalFormatting>
  <conditionalFormatting sqref="V17:V19">
    <cfRule type="top10" dxfId="195" priority="1230" rank="1"/>
  </conditionalFormatting>
  <conditionalFormatting sqref="B20:B25">
    <cfRule type="top10" dxfId="194" priority="1647" rank="1"/>
  </conditionalFormatting>
  <conditionalFormatting sqref="D20:D25">
    <cfRule type="top10" dxfId="193" priority="1649" rank="1"/>
  </conditionalFormatting>
  <conditionalFormatting sqref="E20:E25">
    <cfRule type="top10" dxfId="192" priority="1651" rank="1"/>
  </conditionalFormatting>
  <conditionalFormatting sqref="F20:F25">
    <cfRule type="top10" dxfId="191" priority="1653" rank="1"/>
  </conditionalFormatting>
  <conditionalFormatting sqref="G20:G25">
    <cfRule type="top10" dxfId="190" priority="1655" rank="1"/>
  </conditionalFormatting>
  <conditionalFormatting sqref="H20:H25">
    <cfRule type="top10" dxfId="189" priority="1657" rank="1"/>
  </conditionalFormatting>
  <conditionalFormatting sqref="I20:I25">
    <cfRule type="top10" dxfId="188" priority="1659" rank="1"/>
  </conditionalFormatting>
  <conditionalFormatting sqref="J20:J25">
    <cfRule type="top10" dxfId="187" priority="1661" rank="1"/>
  </conditionalFormatting>
  <conditionalFormatting sqref="K20:K25">
    <cfRule type="top10" dxfId="186" priority="1663" rank="1"/>
  </conditionalFormatting>
  <conditionalFormatting sqref="L20:L25">
    <cfRule type="top10" dxfId="185" priority="1665" rank="1"/>
  </conditionalFormatting>
  <conditionalFormatting sqref="M20:M25">
    <cfRule type="top10" dxfId="184" priority="1667" rank="1"/>
  </conditionalFormatting>
  <conditionalFormatting sqref="N20:N25">
    <cfRule type="top10" dxfId="183" priority="1669" rank="1"/>
  </conditionalFormatting>
  <conditionalFormatting sqref="C20:C25">
    <cfRule type="top10" dxfId="182" priority="1671" rank="1"/>
  </conditionalFormatting>
  <conditionalFormatting sqref="O20:O25">
    <cfRule type="top10" dxfId="181" priority="1673" rank="1"/>
  </conditionalFormatting>
  <conditionalFormatting sqref="P20:P25">
    <cfRule type="top10" dxfId="180" priority="1675" rank="1"/>
  </conditionalFormatting>
  <conditionalFormatting sqref="Q20:Q25">
    <cfRule type="top10" dxfId="179" priority="1677" rank="1"/>
  </conditionalFormatting>
  <conditionalFormatting sqref="R20:R25">
    <cfRule type="top10" dxfId="178" priority="1679" rank="1"/>
  </conditionalFormatting>
  <conditionalFormatting sqref="S20:S25">
    <cfRule type="top10" dxfId="177" priority="1681" rank="1"/>
  </conditionalFormatting>
  <conditionalFormatting sqref="T20:T25">
    <cfRule type="top10" dxfId="176" priority="1683" rank="1"/>
  </conditionalFormatting>
  <conditionalFormatting sqref="U20:U25">
    <cfRule type="top10" dxfId="175" priority="1685" rank="1"/>
  </conditionalFormatting>
  <conditionalFormatting sqref="V20:V25">
    <cfRule type="top10" dxfId="174" priority="1687" rank="1"/>
  </conditionalFormatting>
  <conditionalFormatting sqref="B26:B28">
    <cfRule type="top10" dxfId="173" priority="1855" rank="1"/>
  </conditionalFormatting>
  <conditionalFormatting sqref="C26:C28">
    <cfRule type="top10" dxfId="172" priority="1857" rank="1"/>
  </conditionalFormatting>
  <conditionalFormatting sqref="D26:D28">
    <cfRule type="top10" dxfId="171" priority="1859" rank="1"/>
  </conditionalFormatting>
  <conditionalFormatting sqref="E26:E28">
    <cfRule type="top10" dxfId="170" priority="1861" rank="1"/>
  </conditionalFormatting>
  <conditionalFormatting sqref="F26:F28">
    <cfRule type="top10" dxfId="169" priority="1863" rank="1"/>
  </conditionalFormatting>
  <conditionalFormatting sqref="G26:G28">
    <cfRule type="top10" dxfId="168" priority="1865" rank="1"/>
  </conditionalFormatting>
  <conditionalFormatting sqref="H26:H28">
    <cfRule type="top10" dxfId="167" priority="1867" rank="1"/>
  </conditionalFormatting>
  <conditionalFormatting sqref="I26:I28">
    <cfRule type="top10" dxfId="166" priority="1869" rank="1"/>
  </conditionalFormatting>
  <conditionalFormatting sqref="J26:J28">
    <cfRule type="top10" dxfId="165" priority="1871" rank="1"/>
  </conditionalFormatting>
  <conditionalFormatting sqref="K26:K28">
    <cfRule type="top10" dxfId="164" priority="1873" rank="1"/>
  </conditionalFormatting>
  <conditionalFormatting sqref="L26:L28">
    <cfRule type="top10" dxfId="163" priority="1875" rank="1"/>
  </conditionalFormatting>
  <conditionalFormatting sqref="M26:M28">
    <cfRule type="top10" dxfId="162" priority="1877" rank="1"/>
  </conditionalFormatting>
  <conditionalFormatting sqref="N26:N28">
    <cfRule type="top10" dxfId="161" priority="1879" rank="1"/>
  </conditionalFormatting>
  <conditionalFormatting sqref="O26:O28">
    <cfRule type="top10" dxfId="160" priority="1881" rank="1"/>
  </conditionalFormatting>
  <conditionalFormatting sqref="P26:P28">
    <cfRule type="top10" dxfId="159" priority="1883" rank="1"/>
  </conditionalFormatting>
  <conditionalFormatting sqref="Q26:Q28">
    <cfRule type="top10" dxfId="158" priority="1885" rank="1"/>
  </conditionalFormatting>
  <conditionalFormatting sqref="R26:R28">
    <cfRule type="top10" dxfId="157" priority="1887" rank="1"/>
  </conditionalFormatting>
  <conditionalFormatting sqref="S26:S28">
    <cfRule type="top10" dxfId="156" priority="1889" rank="1"/>
  </conditionalFormatting>
  <conditionalFormatting sqref="T26:T28">
    <cfRule type="top10" dxfId="155" priority="1891" rank="1"/>
  </conditionalFormatting>
  <conditionalFormatting sqref="U26:U28">
    <cfRule type="top10" dxfId="154" priority="1893" rank="1"/>
  </conditionalFormatting>
  <conditionalFormatting sqref="V26:V28">
    <cfRule type="top10" dxfId="153" priority="1895" rank="1"/>
  </conditionalFormatting>
  <conditionalFormatting sqref="W17:W19">
    <cfRule type="top10" dxfId="152" priority="4" rank="1"/>
  </conditionalFormatting>
  <conditionalFormatting sqref="X17:X19">
    <cfRule type="top10" dxfId="151" priority="5" rank="1"/>
  </conditionalFormatting>
  <conditionalFormatting sqref="W20:W25">
    <cfRule type="top10" dxfId="150" priority="6" rank="1"/>
  </conditionalFormatting>
  <conditionalFormatting sqref="X20:X25">
    <cfRule type="top10" dxfId="149" priority="7" rank="1"/>
  </conditionalFormatting>
  <conditionalFormatting sqref="W26:W28">
    <cfRule type="top10" dxfId="148" priority="8" rank="1"/>
  </conditionalFormatting>
  <conditionalFormatting sqref="X26:X28">
    <cfRule type="top10" dxfId="147" priority="9" rank="1"/>
  </conditionalFormatting>
  <conditionalFormatting sqref="Y17:Y19">
    <cfRule type="top10" dxfId="146" priority="1" rank="1"/>
  </conditionalFormatting>
  <conditionalFormatting sqref="Y20:Y25">
    <cfRule type="top10" dxfId="145" priority="2" rank="1"/>
  </conditionalFormatting>
  <conditionalFormatting sqref="Y26:Y28">
    <cfRule type="top10" dxfId="144" priority="3" rank="1"/>
  </conditionalFormatting>
  <pageMargins left="0.74803149606299213" right="0.74803149606299213" top="0.98425196850393704" bottom="0.98425196850393704" header="0.51181102362204722" footer="0.51181102362204722"/>
  <pageSetup paperSize="9" scale="36" orientation="landscape" r:id="rId1"/>
  <headerFooter alignWithMargins="0">
    <oddFooter>&amp;L&amp;F</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Y45"/>
  <sheetViews>
    <sheetView view="pageBreakPreview" zoomScale="80" zoomScaleNormal="80" zoomScaleSheetLayoutView="80" workbookViewId="0"/>
  </sheetViews>
  <sheetFormatPr defaultColWidth="14.7109375" defaultRowHeight="12.75" x14ac:dyDescent="0.2"/>
  <cols>
    <col min="1" max="10" width="14.7109375" style="6" customWidth="1"/>
    <col min="11" max="16384" width="14.7109375" style="6"/>
  </cols>
  <sheetData>
    <row r="1" spans="1:25" ht="22.5" x14ac:dyDescent="0.3">
      <c r="A1" s="173" t="s">
        <v>5</v>
      </c>
      <c r="B1" s="174"/>
      <c r="C1" s="174"/>
      <c r="D1" s="174"/>
      <c r="E1" s="174"/>
      <c r="F1" s="174"/>
      <c r="G1" s="174"/>
      <c r="H1" s="174"/>
      <c r="I1" s="174"/>
      <c r="J1" s="174"/>
      <c r="K1" s="174"/>
      <c r="L1" s="174"/>
      <c r="M1" s="174"/>
      <c r="N1" s="174"/>
      <c r="O1" s="174"/>
      <c r="P1" s="174"/>
      <c r="Q1" s="174"/>
      <c r="R1" s="174"/>
      <c r="S1" s="174"/>
      <c r="T1" s="174"/>
      <c r="U1" s="174"/>
      <c r="V1" s="174"/>
      <c r="W1" s="174"/>
      <c r="X1" s="174"/>
      <c r="Y1" s="174"/>
    </row>
    <row r="2" spans="1:25" x14ac:dyDescent="0.2">
      <c r="A2" s="175"/>
      <c r="B2" s="174"/>
      <c r="C2" s="174"/>
      <c r="D2" s="174"/>
      <c r="E2" s="174"/>
      <c r="F2" s="174"/>
      <c r="G2" s="174"/>
      <c r="H2" s="174"/>
      <c r="I2" s="174"/>
      <c r="J2" s="174"/>
      <c r="K2" s="174"/>
      <c r="L2" s="174"/>
      <c r="M2" s="174"/>
      <c r="N2" s="174"/>
      <c r="O2" s="174"/>
      <c r="P2" s="174"/>
      <c r="Q2" s="174"/>
      <c r="R2" s="174"/>
      <c r="S2" s="174"/>
      <c r="T2" s="174"/>
      <c r="U2" s="174"/>
      <c r="V2" s="174"/>
      <c r="W2" s="174"/>
      <c r="X2" s="174"/>
      <c r="Y2" s="174"/>
    </row>
    <row r="3" spans="1:25" x14ac:dyDescent="0.2">
      <c r="A3" s="175" t="s">
        <v>62</v>
      </c>
      <c r="B3" s="174"/>
      <c r="C3" s="176">
        <f>'Front Cover'!C30</f>
        <v>44830</v>
      </c>
      <c r="D3" s="174"/>
      <c r="E3" s="174"/>
      <c r="F3" s="174"/>
      <c r="G3" s="174"/>
      <c r="H3" s="175"/>
      <c r="I3" s="174"/>
      <c r="J3" s="174"/>
      <c r="K3" s="174"/>
      <c r="L3" s="174"/>
      <c r="M3" s="174"/>
      <c r="N3" s="174"/>
      <c r="O3" s="174"/>
      <c r="P3" s="174"/>
      <c r="Q3" s="174"/>
      <c r="R3" s="174"/>
      <c r="S3" s="174"/>
      <c r="T3" s="174"/>
      <c r="U3" s="174"/>
      <c r="V3" s="174"/>
      <c r="W3" s="174"/>
      <c r="X3" s="174"/>
      <c r="Y3" s="174"/>
    </row>
    <row r="4" spans="1:25" x14ac:dyDescent="0.2">
      <c r="A4" s="175" t="s">
        <v>18</v>
      </c>
      <c r="B4" s="174" t="str">
        <f>'Front Cover'!C31</f>
        <v>Redlynch Lane</v>
      </c>
      <c r="C4" s="174"/>
      <c r="D4" s="174"/>
      <c r="E4" s="174"/>
      <c r="F4" s="174"/>
      <c r="G4" s="174"/>
      <c r="H4" s="174"/>
      <c r="I4" s="174"/>
      <c r="J4" s="174"/>
      <c r="K4" s="174"/>
      <c r="L4" s="174"/>
      <c r="M4" s="174"/>
      <c r="N4" s="174"/>
      <c r="O4" s="174"/>
      <c r="P4" s="174"/>
      <c r="Q4" s="174"/>
      <c r="R4" s="174"/>
      <c r="S4" s="174"/>
      <c r="T4" s="174"/>
      <c r="U4" s="174"/>
      <c r="V4" s="174"/>
      <c r="W4" s="174"/>
      <c r="X4" s="174"/>
      <c r="Y4" s="174"/>
    </row>
    <row r="5" spans="1:25" x14ac:dyDescent="0.2">
      <c r="A5" s="175" t="s">
        <v>63</v>
      </c>
      <c r="B5" s="174" t="str">
        <f>'Front Cover'!H33</f>
        <v>Chewton Road (E)</v>
      </c>
      <c r="C5" s="174"/>
      <c r="D5" s="177" t="s">
        <v>3</v>
      </c>
      <c r="E5" s="174" t="str">
        <f>'Front Cover'!D33</f>
        <v>Charlton Road (W)</v>
      </c>
      <c r="F5" s="174"/>
      <c r="G5" s="174"/>
      <c r="H5" s="177" t="s">
        <v>64</v>
      </c>
      <c r="I5" s="178" t="str">
        <f>'QA &amp; Issue'!C14</f>
        <v>David Collinge</v>
      </c>
      <c r="J5" s="174"/>
      <c r="K5" s="174"/>
      <c r="L5" s="174"/>
      <c r="M5" s="174"/>
      <c r="N5" s="174"/>
      <c r="O5" s="174"/>
      <c r="P5" s="174"/>
      <c r="Q5" s="174"/>
      <c r="R5" s="174"/>
      <c r="S5" s="174"/>
      <c r="T5" s="174"/>
      <c r="U5" s="174"/>
      <c r="V5" s="174"/>
      <c r="W5" s="174"/>
      <c r="X5" s="174"/>
      <c r="Y5" s="174"/>
    </row>
    <row r="6" spans="1:25" x14ac:dyDescent="0.2">
      <c r="A6" s="175" t="s">
        <v>65</v>
      </c>
      <c r="B6" s="174"/>
      <c r="C6" s="174" t="s">
        <v>66</v>
      </c>
      <c r="D6" s="175"/>
      <c r="E6" s="174"/>
      <c r="F6" s="174"/>
      <c r="G6" s="174"/>
      <c r="H6" s="177" t="s">
        <v>67</v>
      </c>
      <c r="I6" s="174" t="str">
        <f>'QA &amp; Issue'!C16</f>
        <v>Luke Martin</v>
      </c>
      <c r="J6" s="174"/>
      <c r="K6" s="174"/>
      <c r="L6" s="174"/>
      <c r="M6" s="174"/>
      <c r="N6" s="174"/>
      <c r="O6" s="174"/>
      <c r="P6" s="174"/>
      <c r="Q6" s="174"/>
      <c r="R6" s="174"/>
      <c r="S6" s="174"/>
      <c r="T6" s="174"/>
      <c r="U6" s="174"/>
      <c r="V6" s="174"/>
      <c r="W6" s="174"/>
      <c r="X6" s="174"/>
      <c r="Y6" s="174"/>
    </row>
    <row r="7" spans="1:25" ht="13.5" thickBot="1" x14ac:dyDescent="0.25">
      <c r="A7" s="57"/>
      <c r="B7" s="57"/>
      <c r="C7" s="57"/>
      <c r="D7" s="57"/>
      <c r="E7" s="57"/>
      <c r="F7" s="57"/>
      <c r="G7" s="57"/>
      <c r="H7" s="57"/>
      <c r="I7" s="57"/>
      <c r="J7" s="57"/>
      <c r="K7" s="57"/>
      <c r="L7" s="57"/>
      <c r="M7" s="57"/>
      <c r="N7" s="57"/>
      <c r="O7" s="57"/>
      <c r="P7" s="57"/>
      <c r="Q7" s="57"/>
      <c r="R7" s="57"/>
      <c r="S7" s="57"/>
      <c r="T7" s="57"/>
      <c r="U7" s="57"/>
      <c r="V7" s="57"/>
      <c r="W7" s="57"/>
      <c r="X7" s="57"/>
      <c r="Y7" s="57"/>
    </row>
    <row r="8" spans="1:25" ht="12.75" customHeight="1" x14ac:dyDescent="0.2">
      <c r="A8" s="60"/>
      <c r="B8" s="61" t="s">
        <v>53</v>
      </c>
      <c r="C8" s="62" t="s">
        <v>54</v>
      </c>
      <c r="D8" s="62" t="s">
        <v>55</v>
      </c>
      <c r="E8" s="62" t="s">
        <v>56</v>
      </c>
      <c r="F8" s="62" t="s">
        <v>57</v>
      </c>
      <c r="G8" s="62" t="s">
        <v>58</v>
      </c>
      <c r="H8" s="62" t="s">
        <v>59</v>
      </c>
      <c r="I8" s="62" t="s">
        <v>53</v>
      </c>
      <c r="J8" s="62" t="s">
        <v>54</v>
      </c>
      <c r="K8" s="62" t="s">
        <v>55</v>
      </c>
      <c r="L8" s="62" t="s">
        <v>56</v>
      </c>
      <c r="M8" s="62" t="s">
        <v>57</v>
      </c>
      <c r="N8" s="62" t="s">
        <v>58</v>
      </c>
      <c r="O8" s="62" t="s">
        <v>59</v>
      </c>
      <c r="P8" s="62" t="s">
        <v>53</v>
      </c>
      <c r="Q8" s="62" t="s">
        <v>54</v>
      </c>
      <c r="R8" s="62" t="s">
        <v>55</v>
      </c>
      <c r="S8" s="62" t="s">
        <v>56</v>
      </c>
      <c r="T8" s="62" t="s">
        <v>57</v>
      </c>
      <c r="U8" s="62" t="s">
        <v>58</v>
      </c>
      <c r="V8" s="105" t="s">
        <v>59</v>
      </c>
      <c r="W8" s="537" t="s">
        <v>85</v>
      </c>
      <c r="X8" s="539" t="s">
        <v>86</v>
      </c>
      <c r="Y8" s="541" t="s">
        <v>87</v>
      </c>
    </row>
    <row r="9" spans="1:25" s="54" customFormat="1" ht="27" customHeight="1" thickBot="1" x14ac:dyDescent="0.25">
      <c r="A9" s="63" t="s">
        <v>136</v>
      </c>
      <c r="B9" s="64">
        <f>'Front Cover'!C30</f>
        <v>44830</v>
      </c>
      <c r="C9" s="65">
        <f>B9+1</f>
        <v>44831</v>
      </c>
      <c r="D9" s="65">
        <f t="shared" ref="D9:V9" si="0">C9+1</f>
        <v>44832</v>
      </c>
      <c r="E9" s="65">
        <f t="shared" si="0"/>
        <v>44833</v>
      </c>
      <c r="F9" s="65">
        <f t="shared" si="0"/>
        <v>44834</v>
      </c>
      <c r="G9" s="65">
        <f t="shared" si="0"/>
        <v>44835</v>
      </c>
      <c r="H9" s="65">
        <f t="shared" si="0"/>
        <v>44836</v>
      </c>
      <c r="I9" s="65">
        <f t="shared" si="0"/>
        <v>44837</v>
      </c>
      <c r="J9" s="65">
        <f t="shared" si="0"/>
        <v>44838</v>
      </c>
      <c r="K9" s="65">
        <f t="shared" si="0"/>
        <v>44839</v>
      </c>
      <c r="L9" s="65">
        <f t="shared" si="0"/>
        <v>44840</v>
      </c>
      <c r="M9" s="65">
        <f t="shared" si="0"/>
        <v>44841</v>
      </c>
      <c r="N9" s="65">
        <f t="shared" si="0"/>
        <v>44842</v>
      </c>
      <c r="O9" s="65">
        <f t="shared" si="0"/>
        <v>44843</v>
      </c>
      <c r="P9" s="65">
        <f t="shared" si="0"/>
        <v>44844</v>
      </c>
      <c r="Q9" s="65">
        <f t="shared" si="0"/>
        <v>44845</v>
      </c>
      <c r="R9" s="65">
        <f t="shared" si="0"/>
        <v>44846</v>
      </c>
      <c r="S9" s="65">
        <f t="shared" si="0"/>
        <v>44847</v>
      </c>
      <c r="T9" s="65">
        <f t="shared" si="0"/>
        <v>44848</v>
      </c>
      <c r="U9" s="65">
        <f t="shared" si="0"/>
        <v>44849</v>
      </c>
      <c r="V9" s="106">
        <f t="shared" si="0"/>
        <v>44850</v>
      </c>
      <c r="W9" s="538"/>
      <c r="X9" s="540"/>
      <c r="Y9" s="542"/>
    </row>
    <row r="10" spans="1:25" x14ac:dyDescent="0.2">
      <c r="A10" s="66">
        <v>0</v>
      </c>
      <c r="B10" s="67" t="str">
        <f>IF(OR('Class Bin B-A'!$B11="*",'Class Bin B-A'!$B12="*",'Class Bin B-A'!$B13="*",'Class Bin B-A'!$B14="*"),"*",SUM('Class Bin B-A'!$B11:$B14))</f>
        <v>*</v>
      </c>
      <c r="C10" s="68" t="str">
        <f>IF(OR('Class Bin B-A'!$B115="*",'Class Bin B-A'!$B116="*",'Class Bin B-A'!$B117="*",'Class Bin B-A'!$B118="*"),"*",SUM('Class Bin B-A'!$B115:$B118))</f>
        <v>*</v>
      </c>
      <c r="D10" s="68" t="str">
        <f>IF(OR('Class Bin B-A'!$B219="*",'Class Bin B-A'!$B220="*",'Class Bin B-A'!$B221="*",'Class Bin B-A'!$B222="*"),"*",SUM('Class Bin B-A'!$B219:$B222))</f>
        <v>*</v>
      </c>
      <c r="E10" s="68" t="str">
        <f>IF(OR('Class Bin B-A'!$B323="*",'Class Bin B-A'!$B324="*",'Class Bin B-A'!$B325="*",'Class Bin B-A'!$B326="*"),"*",SUM('Class Bin B-A'!$B323:$B326))</f>
        <v>*</v>
      </c>
      <c r="F10" s="68">
        <f>IF(OR('Class Bin B-A'!$B427="*",'Class Bin B-A'!$B428="*",'Class Bin B-A'!$B429="*",'Class Bin B-A'!$B430="*"),"*",SUM('Class Bin B-A'!$B427:$B430))</f>
        <v>3</v>
      </c>
      <c r="G10" s="68">
        <f>IF(OR('Class Bin B-A'!$B531="*",'Class Bin B-A'!$B532="*",'Class Bin B-A'!$B533="*",'Class Bin B-A'!$B534="*"),"*",SUM('Class Bin B-A'!$B531:$B534))</f>
        <v>1</v>
      </c>
      <c r="H10" s="68">
        <f>IF(OR('Class Bin B-A'!$B635="*",'Class Bin B-A'!$B636="*",'Class Bin B-A'!$B637="*",'Class Bin B-A'!$B638="*"),"*",SUM('Class Bin B-A'!$B635:$B638))</f>
        <v>0</v>
      </c>
      <c r="I10" s="68">
        <f>IF(OR('Class Bin B-A'!$B739="*",'Class Bin B-A'!$B740="*",'Class Bin B-A'!$B741="*",'Class Bin B-A'!$B742="*"),"*",SUM('Class Bin B-A'!$B739:$B742))</f>
        <v>1</v>
      </c>
      <c r="J10" s="68">
        <f>IF(OR('Class Bin B-A'!$B843="*",'Class Bin B-A'!$B844="*",'Class Bin B-A'!$B845="*",'Class Bin B-A'!$B846="*"),"*",SUM('Class Bin B-A'!$B843:$B846))</f>
        <v>1</v>
      </c>
      <c r="K10" s="68">
        <f>IF(OR('Class Bin B-A'!$B947="*",'Class Bin B-A'!$B948="*",'Class Bin B-A'!$B949="*",'Class Bin B-A'!$B950="*"),"*",SUM('Class Bin B-A'!$B947:$B950))</f>
        <v>0</v>
      </c>
      <c r="L10" s="68">
        <f>IF(OR('Class Bin B-A'!$B1051="*",'Class Bin B-A'!$B1052="*",'Class Bin B-A'!$B1053="*",'Class Bin B-A'!$B1054="*"),"*",SUM('Class Bin B-A'!$B1051:$B1054))</f>
        <v>2</v>
      </c>
      <c r="M10" s="68">
        <f>IF(OR('Class Bin B-A'!$B1155="*",'Class Bin B-A'!$B1156="*",'Class Bin B-A'!$B1157="*",'Class Bin B-A'!$B1158="*"),"*",SUM('Class Bin B-A'!$B1155:$B1158))</f>
        <v>2</v>
      </c>
      <c r="N10" s="68">
        <f>IF(OR('Class Bin B-A'!$B1259="*",'Class Bin B-A'!$B1260="*",'Class Bin B-A'!$B1261="*",'Class Bin B-A'!$B1262="*"),"*",SUM('Class Bin B-A'!$B1259:$B1262))</f>
        <v>1</v>
      </c>
      <c r="O10" s="68">
        <f>IF(OR('Class Bin B-A'!$B1363="*",'Class Bin B-A'!$B1364="*",'Class Bin B-A'!$B1365="*",'Class Bin B-A'!$B1366="*"),"*",SUM('Class Bin B-A'!$B1363:$B1366))</f>
        <v>1</v>
      </c>
      <c r="P10" s="68">
        <f>IF(OR('Class Bin B-A'!$B1467="*",'Class Bin B-A'!$B1468="*",'Class Bin B-A'!$B1469="*",'Class Bin B-A'!$B1470="*"),"*",SUM('Class Bin B-A'!$B1467:$B1470))</f>
        <v>1</v>
      </c>
      <c r="Q10" s="68">
        <f>IF(OR('Class Bin B-A'!$B1571="*",'Class Bin B-A'!$B1572="*",'Class Bin B-A'!$B1573="*",'Class Bin B-A'!$B1574="*"),"*",SUM('Class Bin B-A'!$B1571:$B1574))</f>
        <v>0</v>
      </c>
      <c r="R10" s="68" t="str">
        <f>IF(OR('Class Bin B-A'!$B1675="*",'Class Bin B-A'!$B1676="*",'Class Bin B-A'!$B1677="*",'Class Bin B-A'!$B1678="*"),"*",SUM('Class Bin B-A'!$B1675:$B1678))</f>
        <v>*</v>
      </c>
      <c r="S10" s="68" t="str">
        <f>IF(OR('Class Bin B-A'!$B1779="*",'Class Bin B-A'!$B1780="*",'Class Bin B-A'!$B1781="*",'Class Bin B-A'!$B1782="*"),"*",SUM('Class Bin B-A'!$B1779:$B1782))</f>
        <v>*</v>
      </c>
      <c r="T10" s="68" t="str">
        <f>IF(OR('Class Bin B-A'!$B1883="*",'Class Bin B-A'!$B1884="*",'Class Bin B-A'!$B1885="*",'Class Bin B-A'!$B1886="*"),"*",SUM('Class Bin B-A'!$B1883:$B1886))</f>
        <v>*</v>
      </c>
      <c r="U10" s="68" t="str">
        <f>IF(OR('Class Bin B-A'!$B1987="*",'Class Bin B-A'!$B1988="*",'Class Bin B-A'!$B1989="*",'Class Bin B-A'!$B1990="*"),"*",SUM('Class Bin B-A'!$B1987:$B1990))</f>
        <v>*</v>
      </c>
      <c r="V10" s="100" t="str">
        <f>IF(OR('Class Bin B-A'!$B2091="*",'Class Bin B-A'!$B2092="*",'Class Bin B-A'!$B2093="*",'Class Bin B-A'!$B2094="*"),"*",SUM('Class Bin B-A'!$B2091:$B2094))</f>
        <v>*</v>
      </c>
      <c r="W10" s="420">
        <f>IFERROR(AVERAGE(C10:E10,J10:L10,Q10:S10),"-")</f>
        <v>0.75</v>
      </c>
      <c r="X10" s="123">
        <f>IFERROR(AVERAGE(B10:F10,I10:M10,P10:T10),"-")</f>
        <v>1.25</v>
      </c>
      <c r="Y10" s="124">
        <f t="shared" ref="Y10:Y33" si="1">IFERROR(AVERAGE(B10:V10),"-")</f>
        <v>1.0833333333333333</v>
      </c>
    </row>
    <row r="11" spans="1:25" x14ac:dyDescent="0.2">
      <c r="A11" s="69">
        <v>4.1666666666666664E-2</v>
      </c>
      <c r="B11" s="70" t="str">
        <f>IF(OR('Class Bin B-A'!$B15="*",'Class Bin B-A'!$B16="*",'Class Bin B-A'!$B17="*",'Class Bin B-A'!$B18="*"),"*",SUM('Class Bin B-A'!$B15:$B18))</f>
        <v>*</v>
      </c>
      <c r="C11" s="71" t="str">
        <f>IF(OR('Class Bin B-A'!$B119="*",'Class Bin B-A'!$B120="*",'Class Bin B-A'!$B121="*",'Class Bin B-A'!$B122="*"),"*",SUM('Class Bin B-A'!$B119:$B122))</f>
        <v>*</v>
      </c>
      <c r="D11" s="71" t="str">
        <f>IF(OR('Class Bin B-A'!$B223="*",'Class Bin B-A'!$B224="*",'Class Bin B-A'!$B225="*",'Class Bin B-A'!$B226="*"),"*",SUM('Class Bin B-A'!$B223:$B226))</f>
        <v>*</v>
      </c>
      <c r="E11" s="71" t="str">
        <f>IF(OR('Class Bin B-A'!$B327="*",'Class Bin B-A'!$B328="*",'Class Bin B-A'!$B329="*",'Class Bin B-A'!$B330="*"),"*",SUM('Class Bin B-A'!$B327:$B330))</f>
        <v>*</v>
      </c>
      <c r="F11" s="71">
        <f>IF(OR('Class Bin B-A'!$B431="*",'Class Bin B-A'!$B432="*",'Class Bin B-A'!$B433="*",'Class Bin B-A'!$B434="*"),"*",SUM('Class Bin B-A'!$B431:$B434))</f>
        <v>0</v>
      </c>
      <c r="G11" s="71">
        <f>IF(OR('Class Bin B-A'!$B535="*",'Class Bin B-A'!$B536="*",'Class Bin B-A'!$B537="*",'Class Bin B-A'!$B538="*"),"*",SUM('Class Bin B-A'!$B535:$B538))</f>
        <v>2</v>
      </c>
      <c r="H11" s="71">
        <f>IF(OR('Class Bin B-A'!$B639="*",'Class Bin B-A'!$B640="*",'Class Bin B-A'!$B641="*",'Class Bin B-A'!$B642="*"),"*",SUM('Class Bin B-A'!$B639:$B642))</f>
        <v>0</v>
      </c>
      <c r="I11" s="71">
        <f>IF(OR('Class Bin B-A'!$B743="*",'Class Bin B-A'!$B744="*",'Class Bin B-A'!$B745="*",'Class Bin B-A'!$B746="*"),"*",SUM('Class Bin B-A'!$B743:$B746))</f>
        <v>1</v>
      </c>
      <c r="J11" s="71">
        <f>IF(OR('Class Bin B-A'!$B847="*",'Class Bin B-A'!$B848="*",'Class Bin B-A'!$B849="*",'Class Bin B-A'!$B850="*"),"*",SUM('Class Bin B-A'!$B847:$B850))</f>
        <v>0</v>
      </c>
      <c r="K11" s="71">
        <f>IF(OR('Class Bin B-A'!$B951="*",'Class Bin B-A'!$B952="*",'Class Bin B-A'!$B953="*",'Class Bin B-A'!$B954="*"),"*",SUM('Class Bin B-A'!$B951:$B954))</f>
        <v>0</v>
      </c>
      <c r="L11" s="71">
        <f>IF(OR('Class Bin B-A'!$B1055="*",'Class Bin B-A'!$B1056="*",'Class Bin B-A'!$B1057="*",'Class Bin B-A'!$B1058="*"),"*",SUM('Class Bin B-A'!$B1055:$B1058))</f>
        <v>0</v>
      </c>
      <c r="M11" s="71">
        <f>IF(OR('Class Bin B-A'!$B1159="*",'Class Bin B-A'!$B1160="*",'Class Bin B-A'!$B1161="*",'Class Bin B-A'!$B1162="*"),"*",SUM('Class Bin B-A'!$B1159:$B1162))</f>
        <v>0</v>
      </c>
      <c r="N11" s="71">
        <f>IF(OR('Class Bin B-A'!$B1263="*",'Class Bin B-A'!$B1264="*",'Class Bin B-A'!$B1265="*",'Class Bin B-A'!$B1266="*"),"*",SUM('Class Bin B-A'!$B1263:$B1266))</f>
        <v>2</v>
      </c>
      <c r="O11" s="71">
        <f>IF(OR('Class Bin B-A'!$B1367="*",'Class Bin B-A'!$B1368="*",'Class Bin B-A'!$B1369="*",'Class Bin B-A'!$B1370="*"),"*",SUM('Class Bin B-A'!$B1367:$B1370))</f>
        <v>2</v>
      </c>
      <c r="P11" s="71">
        <f>IF(OR('Class Bin B-A'!$B1471="*",'Class Bin B-A'!$B1472="*",'Class Bin B-A'!$B1473="*",'Class Bin B-A'!$B1474="*"),"*",SUM('Class Bin B-A'!$B1471:$B1474))</f>
        <v>0</v>
      </c>
      <c r="Q11" s="71">
        <f>IF(OR('Class Bin B-A'!$B1575="*",'Class Bin B-A'!$B1576="*",'Class Bin B-A'!$B1577="*",'Class Bin B-A'!$B1578="*"),"*",SUM('Class Bin B-A'!$B1575:$B1578))</f>
        <v>0</v>
      </c>
      <c r="R11" s="71" t="str">
        <f>IF(OR('Class Bin B-A'!$B1679="*",'Class Bin B-A'!$B1680="*",'Class Bin B-A'!$B1681="*",'Class Bin B-A'!$B1682="*"),"*",SUM('Class Bin B-A'!$B1679:$B1682))</f>
        <v>*</v>
      </c>
      <c r="S11" s="71" t="str">
        <f>IF(OR('Class Bin B-A'!$B1783="*",'Class Bin B-A'!$B1784="*",'Class Bin B-A'!$B1785="*",'Class Bin B-A'!$B1786="*"),"*",SUM('Class Bin B-A'!$B1783:$B1786))</f>
        <v>*</v>
      </c>
      <c r="T11" s="71" t="str">
        <f>IF(OR('Class Bin B-A'!$B1887="*",'Class Bin B-A'!$B1888="*",'Class Bin B-A'!$B1889="*",'Class Bin B-A'!$B1890="*"),"*",SUM('Class Bin B-A'!$B1887:$B1890))</f>
        <v>*</v>
      </c>
      <c r="U11" s="71" t="str">
        <f>IF(OR('Class Bin B-A'!$B1991="*",'Class Bin B-A'!$B1992="*",'Class Bin B-A'!$B1993="*",'Class Bin B-A'!$B1994="*"),"*",SUM('Class Bin B-A'!$B1991:$B1994))</f>
        <v>*</v>
      </c>
      <c r="V11" s="102" t="str">
        <f>IF(OR('Class Bin B-A'!$B2095="*",'Class Bin B-A'!$B2096="*",'Class Bin B-A'!$B2097="*",'Class Bin B-A'!$B2098="*"),"*",SUM('Class Bin B-A'!$B2095:$B2098))</f>
        <v>*</v>
      </c>
      <c r="W11" s="132">
        <f t="shared" ref="W11:W33" si="2">IFERROR(AVERAGE(C11:E11,J11:L11,Q11:S11),"-")</f>
        <v>0</v>
      </c>
      <c r="X11" s="125">
        <f t="shared" ref="X11:X33" si="3">IFERROR(AVERAGE(B11:F11,I11:M11,P11:T11),"-")</f>
        <v>0.125</v>
      </c>
      <c r="Y11" s="126">
        <f t="shared" si="1"/>
        <v>0.58333333333333337</v>
      </c>
    </row>
    <row r="12" spans="1:25" x14ac:dyDescent="0.2">
      <c r="A12" s="69">
        <v>8.3333333333333329E-2</v>
      </c>
      <c r="B12" s="70" t="str">
        <f>IF(OR('Class Bin B-A'!$B19="*",'Class Bin B-A'!$B20="*",'Class Bin B-A'!$B21="*",'Class Bin B-A'!$B22="*"),"*",SUM('Class Bin B-A'!$B19:$B22))</f>
        <v>*</v>
      </c>
      <c r="C12" s="71" t="str">
        <f>IF(OR('Class Bin B-A'!$B123="*",'Class Bin B-A'!$B124="*",'Class Bin B-A'!$B125="*",'Class Bin B-A'!$B126="*"),"*",SUM('Class Bin B-A'!$B123:$B126))</f>
        <v>*</v>
      </c>
      <c r="D12" s="71" t="str">
        <f>IF(OR('Class Bin B-A'!$B227="*",'Class Bin B-A'!$B228="*",'Class Bin B-A'!$B229="*",'Class Bin B-A'!$B230="*"),"*",SUM('Class Bin B-A'!$B227:$B230))</f>
        <v>*</v>
      </c>
      <c r="E12" s="71" t="str">
        <f>IF(OR('Class Bin B-A'!$B331="*",'Class Bin B-A'!$B332="*",'Class Bin B-A'!$B333="*",'Class Bin B-A'!$B334="*"),"*",SUM('Class Bin B-A'!$B331:$B334))</f>
        <v>*</v>
      </c>
      <c r="F12" s="71">
        <f>IF(OR('Class Bin B-A'!$B435="*",'Class Bin B-A'!$B436="*",'Class Bin B-A'!$B437="*",'Class Bin B-A'!$B438="*"),"*",SUM('Class Bin B-A'!$B435:$B438))</f>
        <v>0</v>
      </c>
      <c r="G12" s="71">
        <f>IF(OR('Class Bin B-A'!$B539="*",'Class Bin B-A'!$B540="*",'Class Bin B-A'!$B541="*",'Class Bin B-A'!$B542="*"),"*",SUM('Class Bin B-A'!$B539:$B542))</f>
        <v>1</v>
      </c>
      <c r="H12" s="71">
        <f>IF(OR('Class Bin B-A'!$B643="*",'Class Bin B-A'!$B644="*",'Class Bin B-A'!$B645="*",'Class Bin B-A'!$B646="*"),"*",SUM('Class Bin B-A'!$B643:$B646))</f>
        <v>1</v>
      </c>
      <c r="I12" s="71">
        <f>IF(OR('Class Bin B-A'!$B747="*",'Class Bin B-A'!$B748="*",'Class Bin B-A'!$B749="*",'Class Bin B-A'!$B750="*"),"*",SUM('Class Bin B-A'!$B747:$B750))</f>
        <v>1</v>
      </c>
      <c r="J12" s="71">
        <f>IF(OR('Class Bin B-A'!$B851="*",'Class Bin B-A'!$B852="*",'Class Bin B-A'!$B853="*",'Class Bin B-A'!$B854="*"),"*",SUM('Class Bin B-A'!$B851:$B854))</f>
        <v>0</v>
      </c>
      <c r="K12" s="71">
        <f>IF(OR('Class Bin B-A'!$B955="*",'Class Bin B-A'!$B956="*",'Class Bin B-A'!$B957="*",'Class Bin B-A'!$B958="*"),"*",SUM('Class Bin B-A'!$B955:$B958))</f>
        <v>0</v>
      </c>
      <c r="L12" s="71">
        <f>IF(OR('Class Bin B-A'!$B1059="*",'Class Bin B-A'!$B1060="*",'Class Bin B-A'!$B1061="*",'Class Bin B-A'!$B1062="*"),"*",SUM('Class Bin B-A'!$B1059:$B1062))</f>
        <v>0</v>
      </c>
      <c r="M12" s="71">
        <f>IF(OR('Class Bin B-A'!$B1163="*",'Class Bin B-A'!$B1164="*",'Class Bin B-A'!$B1165="*",'Class Bin B-A'!$B1166="*"),"*",SUM('Class Bin B-A'!$B1163:$B1166))</f>
        <v>0</v>
      </c>
      <c r="N12" s="71">
        <f>IF(OR('Class Bin B-A'!$B1267="*",'Class Bin B-A'!$B1268="*",'Class Bin B-A'!$B1269="*",'Class Bin B-A'!$B1270="*"),"*",SUM('Class Bin B-A'!$B1267:$B1270))</f>
        <v>2</v>
      </c>
      <c r="O12" s="71">
        <f>IF(OR('Class Bin B-A'!$B1371="*",'Class Bin B-A'!$B1372="*",'Class Bin B-A'!$B1373="*",'Class Bin B-A'!$B1374="*"),"*",SUM('Class Bin B-A'!$B1371:$B1374))</f>
        <v>0</v>
      </c>
      <c r="P12" s="71">
        <f>IF(OR('Class Bin B-A'!$B1475="*",'Class Bin B-A'!$B1476="*",'Class Bin B-A'!$B1477="*",'Class Bin B-A'!$B1478="*"),"*",SUM('Class Bin B-A'!$B1475:$B1478))</f>
        <v>0</v>
      </c>
      <c r="Q12" s="71">
        <f>IF(OR('Class Bin B-A'!$B1579="*",'Class Bin B-A'!$B1580="*",'Class Bin B-A'!$B1581="*",'Class Bin B-A'!$B1582="*"),"*",SUM('Class Bin B-A'!$B1579:$B1582))</f>
        <v>0</v>
      </c>
      <c r="R12" s="71" t="str">
        <f>IF(OR('Class Bin B-A'!$B1683="*",'Class Bin B-A'!$B1684="*",'Class Bin B-A'!$B1685="*",'Class Bin B-A'!$B1686="*"),"*",SUM('Class Bin B-A'!$B1683:$B1686))</f>
        <v>*</v>
      </c>
      <c r="S12" s="71" t="str">
        <f>IF(OR('Class Bin B-A'!$B1787="*",'Class Bin B-A'!$B1788="*",'Class Bin B-A'!$B1789="*",'Class Bin B-A'!$B1790="*"),"*",SUM('Class Bin B-A'!$B1787:$B1790))</f>
        <v>*</v>
      </c>
      <c r="T12" s="71" t="str">
        <f>IF(OR('Class Bin B-A'!$B1891="*",'Class Bin B-A'!$B1892="*",'Class Bin B-A'!$B1893="*",'Class Bin B-A'!$B1894="*"),"*",SUM('Class Bin B-A'!$B1891:$B1894))</f>
        <v>*</v>
      </c>
      <c r="U12" s="71" t="str">
        <f>IF(OR('Class Bin B-A'!$B1995="*",'Class Bin B-A'!$B1996="*",'Class Bin B-A'!$B1997="*",'Class Bin B-A'!$B1998="*"),"*",SUM('Class Bin B-A'!$B1995:$B1998))</f>
        <v>*</v>
      </c>
      <c r="V12" s="102" t="str">
        <f>IF(OR('Class Bin B-A'!$B2099="*",'Class Bin B-A'!$B2100="*",'Class Bin B-A'!$B2101="*",'Class Bin B-A'!$B2102="*"),"*",SUM('Class Bin B-A'!$B2099:$B2102))</f>
        <v>*</v>
      </c>
      <c r="W12" s="132">
        <f t="shared" si="2"/>
        <v>0</v>
      </c>
      <c r="X12" s="125">
        <f t="shared" si="3"/>
        <v>0.125</v>
      </c>
      <c r="Y12" s="126">
        <f t="shared" si="1"/>
        <v>0.41666666666666669</v>
      </c>
    </row>
    <row r="13" spans="1:25" x14ac:dyDescent="0.2">
      <c r="A13" s="69">
        <v>0.125</v>
      </c>
      <c r="B13" s="70" t="str">
        <f>IF(OR('Class Bin B-A'!$B23="*",'Class Bin B-A'!$B24="*",'Class Bin B-A'!$B25="*",'Class Bin B-A'!$B26="*"),"*",SUM('Class Bin B-A'!$B23:$B26))</f>
        <v>*</v>
      </c>
      <c r="C13" s="71" t="str">
        <f>IF(OR('Class Bin B-A'!$B127="*",'Class Bin B-A'!$B128="*",'Class Bin B-A'!$B129="*",'Class Bin B-A'!$B130="*"),"*",SUM('Class Bin B-A'!$B127:$B130))</f>
        <v>*</v>
      </c>
      <c r="D13" s="71" t="str">
        <f>IF(OR('Class Bin B-A'!$B231="*",'Class Bin B-A'!$B232="*",'Class Bin B-A'!$B233="*",'Class Bin B-A'!$B234="*"),"*",SUM('Class Bin B-A'!$B231:$B234))</f>
        <v>*</v>
      </c>
      <c r="E13" s="71" t="str">
        <f>IF(OR('Class Bin B-A'!$B335="*",'Class Bin B-A'!$B336="*",'Class Bin B-A'!$B337="*",'Class Bin B-A'!$B338="*"),"*",SUM('Class Bin B-A'!$B335:$B338))</f>
        <v>*</v>
      </c>
      <c r="F13" s="71">
        <f>IF(OR('Class Bin B-A'!$B439="*",'Class Bin B-A'!$B440="*",'Class Bin B-A'!$B441="*",'Class Bin B-A'!$B442="*"),"*",SUM('Class Bin B-A'!$B439:$B442))</f>
        <v>0</v>
      </c>
      <c r="G13" s="71">
        <f>IF(OR('Class Bin B-A'!$B543="*",'Class Bin B-A'!$B544="*",'Class Bin B-A'!$B545="*",'Class Bin B-A'!$B546="*"),"*",SUM('Class Bin B-A'!$B543:$B546))</f>
        <v>0</v>
      </c>
      <c r="H13" s="71">
        <f>IF(OR('Class Bin B-A'!$B647="*",'Class Bin B-A'!$B648="*",'Class Bin B-A'!$B649="*",'Class Bin B-A'!$B650="*"),"*",SUM('Class Bin B-A'!$B647:$B650))</f>
        <v>1</v>
      </c>
      <c r="I13" s="71">
        <f>IF(OR('Class Bin B-A'!$B751="*",'Class Bin B-A'!$B752="*",'Class Bin B-A'!$B753="*",'Class Bin B-A'!$B754="*"),"*",SUM('Class Bin B-A'!$B751:$B754))</f>
        <v>1</v>
      </c>
      <c r="J13" s="71">
        <f>IF(OR('Class Bin B-A'!$B855="*",'Class Bin B-A'!$B856="*",'Class Bin B-A'!$B857="*",'Class Bin B-A'!$B858="*"),"*",SUM('Class Bin B-A'!$B855:$B858))</f>
        <v>0</v>
      </c>
      <c r="K13" s="71">
        <f>IF(OR('Class Bin B-A'!$B959="*",'Class Bin B-A'!$B960="*",'Class Bin B-A'!$B961="*",'Class Bin B-A'!$B962="*"),"*",SUM('Class Bin B-A'!$B959:$B962))</f>
        <v>1</v>
      </c>
      <c r="L13" s="71">
        <f>IF(OR('Class Bin B-A'!$B1063="*",'Class Bin B-A'!$B1064="*",'Class Bin B-A'!$B1065="*",'Class Bin B-A'!$B1066="*"),"*",SUM('Class Bin B-A'!$B1063:$B1066))</f>
        <v>0</v>
      </c>
      <c r="M13" s="71">
        <f>IF(OR('Class Bin B-A'!$B1167="*",'Class Bin B-A'!$B1168="*",'Class Bin B-A'!$B1169="*",'Class Bin B-A'!$B1170="*"),"*",SUM('Class Bin B-A'!$B1167:$B1170))</f>
        <v>0</v>
      </c>
      <c r="N13" s="71">
        <f>IF(OR('Class Bin B-A'!$B1271="*",'Class Bin B-A'!$B1272="*",'Class Bin B-A'!$B1273="*",'Class Bin B-A'!$B1274="*"),"*",SUM('Class Bin B-A'!$B1271:$B1274))</f>
        <v>0</v>
      </c>
      <c r="O13" s="71">
        <f>IF(OR('Class Bin B-A'!$B1375="*",'Class Bin B-A'!$B1376="*",'Class Bin B-A'!$B1377="*",'Class Bin B-A'!$B1378="*"),"*",SUM('Class Bin B-A'!$B1375:$B1378))</f>
        <v>0</v>
      </c>
      <c r="P13" s="71">
        <f>IF(OR('Class Bin B-A'!$B1479="*",'Class Bin B-A'!$B1480="*",'Class Bin B-A'!$B1481="*",'Class Bin B-A'!$B1482="*"),"*",SUM('Class Bin B-A'!$B1479:$B1482))</f>
        <v>1</v>
      </c>
      <c r="Q13" s="71">
        <f>IF(OR('Class Bin B-A'!$B1583="*",'Class Bin B-A'!$B1584="*",'Class Bin B-A'!$B1585="*",'Class Bin B-A'!$B1586="*"),"*",SUM('Class Bin B-A'!$B1583:$B1586))</f>
        <v>0</v>
      </c>
      <c r="R13" s="71" t="str">
        <f>IF(OR('Class Bin B-A'!$B1687="*",'Class Bin B-A'!$B1688="*",'Class Bin B-A'!$B1689="*",'Class Bin B-A'!$B1690="*"),"*",SUM('Class Bin B-A'!$B1687:$B1690))</f>
        <v>*</v>
      </c>
      <c r="S13" s="71" t="str">
        <f>IF(OR('Class Bin B-A'!$B1791="*",'Class Bin B-A'!$B1792="*",'Class Bin B-A'!$B1793="*",'Class Bin B-A'!$B1794="*"),"*",SUM('Class Bin B-A'!$B1791:$B1794))</f>
        <v>*</v>
      </c>
      <c r="T13" s="71" t="str">
        <f>IF(OR('Class Bin B-A'!$B1895="*",'Class Bin B-A'!$B1896="*",'Class Bin B-A'!$B1897="*",'Class Bin B-A'!$B1898="*"),"*",SUM('Class Bin B-A'!$B1895:$B1898))</f>
        <v>*</v>
      </c>
      <c r="U13" s="71" t="str">
        <f>IF(OR('Class Bin B-A'!$B1999="*",'Class Bin B-A'!$B2000="*",'Class Bin B-A'!$B2001="*",'Class Bin B-A'!$B2002="*"),"*",SUM('Class Bin B-A'!$B1999:$B2002))</f>
        <v>*</v>
      </c>
      <c r="V13" s="102" t="str">
        <f>IF(OR('Class Bin B-A'!$B2103="*",'Class Bin B-A'!$B2104="*",'Class Bin B-A'!$B2105="*",'Class Bin B-A'!$B2106="*"),"*",SUM('Class Bin B-A'!$B2103:$B2106))</f>
        <v>*</v>
      </c>
      <c r="W13" s="132">
        <f t="shared" si="2"/>
        <v>0.25</v>
      </c>
      <c r="X13" s="125">
        <f t="shared" si="3"/>
        <v>0.375</v>
      </c>
      <c r="Y13" s="126">
        <f t="shared" si="1"/>
        <v>0.33333333333333331</v>
      </c>
    </row>
    <row r="14" spans="1:25" x14ac:dyDescent="0.2">
      <c r="A14" s="69">
        <v>0.16666666666666699</v>
      </c>
      <c r="B14" s="70" t="str">
        <f>IF(OR('Class Bin B-A'!$B27="*",'Class Bin B-A'!$B28="*",'Class Bin B-A'!$B29="*",'Class Bin B-A'!$B30="*"),"*",SUM('Class Bin B-A'!$B27:$B30))</f>
        <v>*</v>
      </c>
      <c r="C14" s="71" t="str">
        <f>IF(OR('Class Bin B-A'!$B131="*",'Class Bin B-A'!$B132="*",'Class Bin B-A'!$B133="*",'Class Bin B-A'!$B134="*"),"*",SUM('Class Bin B-A'!$B131:$B134))</f>
        <v>*</v>
      </c>
      <c r="D14" s="71" t="str">
        <f>IF(OR('Class Bin B-A'!$B235="*",'Class Bin B-A'!$B236="*",'Class Bin B-A'!$B237="*",'Class Bin B-A'!$B238="*"),"*",SUM('Class Bin B-A'!$B235:$B238))</f>
        <v>*</v>
      </c>
      <c r="E14" s="71" t="str">
        <f>IF(OR('Class Bin B-A'!$B339="*",'Class Bin B-A'!$B340="*",'Class Bin B-A'!$B341="*",'Class Bin B-A'!$B342="*"),"*",SUM('Class Bin B-A'!$B339:$B342))</f>
        <v>*</v>
      </c>
      <c r="F14" s="71">
        <f>IF(OR('Class Bin B-A'!$B443="*",'Class Bin B-A'!$B444="*",'Class Bin B-A'!$B445="*",'Class Bin B-A'!$B446="*"),"*",SUM('Class Bin B-A'!$B443:$B446))</f>
        <v>0</v>
      </c>
      <c r="G14" s="71">
        <f>IF(OR('Class Bin B-A'!$B547="*",'Class Bin B-A'!$B548="*",'Class Bin B-A'!$B549="*",'Class Bin B-A'!$B550="*"),"*",SUM('Class Bin B-A'!$B547:$B550))</f>
        <v>2</v>
      </c>
      <c r="H14" s="71">
        <f>IF(OR('Class Bin B-A'!$B651="*",'Class Bin B-A'!$B652="*",'Class Bin B-A'!$B653="*",'Class Bin B-A'!$B654="*"),"*",SUM('Class Bin B-A'!$B651:$B654))</f>
        <v>0</v>
      </c>
      <c r="I14" s="71">
        <f>IF(OR('Class Bin B-A'!$B755="*",'Class Bin B-A'!$B756="*",'Class Bin B-A'!$B757="*",'Class Bin B-A'!$B758="*"),"*",SUM('Class Bin B-A'!$B755:$B758))</f>
        <v>0</v>
      </c>
      <c r="J14" s="71">
        <f>IF(OR('Class Bin B-A'!$B859="*",'Class Bin B-A'!$B860="*",'Class Bin B-A'!$B861="*",'Class Bin B-A'!$B862="*"),"*",SUM('Class Bin B-A'!$B859:$B862))</f>
        <v>2</v>
      </c>
      <c r="K14" s="71">
        <f>IF(OR('Class Bin B-A'!$B963="*",'Class Bin B-A'!$B964="*",'Class Bin B-A'!$B965="*",'Class Bin B-A'!$B966="*"),"*",SUM('Class Bin B-A'!$B963:$B966))</f>
        <v>1</v>
      </c>
      <c r="L14" s="71">
        <f>IF(OR('Class Bin B-A'!$B1067="*",'Class Bin B-A'!$B1068="*",'Class Bin B-A'!$B1069="*",'Class Bin B-A'!$B1070="*"),"*",SUM('Class Bin B-A'!$B1067:$B1070))</f>
        <v>1</v>
      </c>
      <c r="M14" s="71">
        <f>IF(OR('Class Bin B-A'!$B1171="*",'Class Bin B-A'!$B1172="*",'Class Bin B-A'!$B1173="*",'Class Bin B-A'!$B1174="*"),"*",SUM('Class Bin B-A'!$B1171:$B1174))</f>
        <v>2</v>
      </c>
      <c r="N14" s="71">
        <f>IF(OR('Class Bin B-A'!$B1275="*",'Class Bin B-A'!$B1276="*",'Class Bin B-A'!$B1277="*",'Class Bin B-A'!$B1278="*"),"*",SUM('Class Bin B-A'!$B1275:$B1278))</f>
        <v>1</v>
      </c>
      <c r="O14" s="71">
        <f>IF(OR('Class Bin B-A'!$B1379="*",'Class Bin B-A'!$B1380="*",'Class Bin B-A'!$B1381="*",'Class Bin B-A'!$B1382="*"),"*",SUM('Class Bin B-A'!$B1379:$B1382))</f>
        <v>0</v>
      </c>
      <c r="P14" s="71">
        <f>IF(OR('Class Bin B-A'!$B1483="*",'Class Bin B-A'!$B1484="*",'Class Bin B-A'!$B1485="*",'Class Bin B-A'!$B1486="*"),"*",SUM('Class Bin B-A'!$B1483:$B1486))</f>
        <v>0</v>
      </c>
      <c r="Q14" s="71">
        <f>IF(OR('Class Bin B-A'!$B1587="*",'Class Bin B-A'!$B1588="*",'Class Bin B-A'!$B1589="*",'Class Bin B-A'!$B1590="*"),"*",SUM('Class Bin B-A'!$B1587:$B1590))</f>
        <v>1</v>
      </c>
      <c r="R14" s="71" t="str">
        <f>IF(OR('Class Bin B-A'!$B1691="*",'Class Bin B-A'!$B1692="*",'Class Bin B-A'!$B1693="*",'Class Bin B-A'!$B1694="*"),"*",SUM('Class Bin B-A'!$B1691:$B1694))</f>
        <v>*</v>
      </c>
      <c r="S14" s="71" t="str">
        <f>IF(OR('Class Bin B-A'!$B1795="*",'Class Bin B-A'!$B1796="*",'Class Bin B-A'!$B1797="*",'Class Bin B-A'!$B1798="*"),"*",SUM('Class Bin B-A'!$B1795:$B1798))</f>
        <v>*</v>
      </c>
      <c r="T14" s="71" t="str">
        <f>IF(OR('Class Bin B-A'!$B1899="*",'Class Bin B-A'!$B1900="*",'Class Bin B-A'!$B1901="*",'Class Bin B-A'!$B1902="*"),"*",SUM('Class Bin B-A'!$B1899:$B1902))</f>
        <v>*</v>
      </c>
      <c r="U14" s="71" t="str">
        <f>IF(OR('Class Bin B-A'!$B2003="*",'Class Bin B-A'!$B2004="*",'Class Bin B-A'!$B2005="*",'Class Bin B-A'!$B2006="*"),"*",SUM('Class Bin B-A'!$B2003:$B2006))</f>
        <v>*</v>
      </c>
      <c r="V14" s="102" t="str">
        <f>IF(OR('Class Bin B-A'!$B2107="*",'Class Bin B-A'!$B2108="*",'Class Bin B-A'!$B2109="*",'Class Bin B-A'!$B2110="*"),"*",SUM('Class Bin B-A'!$B2107:$B2110))</f>
        <v>*</v>
      </c>
      <c r="W14" s="132">
        <f t="shared" si="2"/>
        <v>1.25</v>
      </c>
      <c r="X14" s="125">
        <f t="shared" si="3"/>
        <v>0.875</v>
      </c>
      <c r="Y14" s="126">
        <f t="shared" si="1"/>
        <v>0.83333333333333337</v>
      </c>
    </row>
    <row r="15" spans="1:25" x14ac:dyDescent="0.2">
      <c r="A15" s="69">
        <v>0.20833333333333401</v>
      </c>
      <c r="B15" s="70" t="str">
        <f>IF(OR('Class Bin B-A'!$B31="*",'Class Bin B-A'!$B32="*",'Class Bin B-A'!$B33="*",'Class Bin B-A'!$B34="*"),"*",SUM('Class Bin B-A'!$B31:$B34))</f>
        <v>*</v>
      </c>
      <c r="C15" s="71" t="str">
        <f>IF(OR('Class Bin B-A'!$B135="*",'Class Bin B-A'!$B136="*",'Class Bin B-A'!$B137="*",'Class Bin B-A'!$B138="*"),"*",SUM('Class Bin B-A'!$B135:$B138))</f>
        <v>*</v>
      </c>
      <c r="D15" s="71" t="str">
        <f>IF(OR('Class Bin B-A'!$B239="*",'Class Bin B-A'!$B240="*",'Class Bin B-A'!$B241="*",'Class Bin B-A'!$B242="*"),"*",SUM('Class Bin B-A'!$B239:$B242))</f>
        <v>*</v>
      </c>
      <c r="E15" s="71" t="str">
        <f>IF(OR('Class Bin B-A'!$B343="*",'Class Bin B-A'!$B344="*",'Class Bin B-A'!$B345="*",'Class Bin B-A'!$B346="*"),"*",SUM('Class Bin B-A'!$B343:$B346))</f>
        <v>*</v>
      </c>
      <c r="F15" s="71">
        <f>IF(OR('Class Bin B-A'!$B447="*",'Class Bin B-A'!$B448="*",'Class Bin B-A'!$B449="*",'Class Bin B-A'!$B450="*"),"*",SUM('Class Bin B-A'!$B447:$B450))</f>
        <v>2</v>
      </c>
      <c r="G15" s="71">
        <f>IF(OR('Class Bin B-A'!$B551="*",'Class Bin B-A'!$B552="*",'Class Bin B-A'!$B553="*",'Class Bin B-A'!$B554="*"),"*",SUM('Class Bin B-A'!$B551:$B554))</f>
        <v>3</v>
      </c>
      <c r="H15" s="71">
        <f>IF(OR('Class Bin B-A'!$B655="*",'Class Bin B-A'!$B656="*",'Class Bin B-A'!$B657="*",'Class Bin B-A'!$B658="*"),"*",SUM('Class Bin B-A'!$B655:$B658))</f>
        <v>0</v>
      </c>
      <c r="I15" s="71">
        <f>IF(OR('Class Bin B-A'!$B759="*",'Class Bin B-A'!$B760="*",'Class Bin B-A'!$B761="*",'Class Bin B-A'!$B762="*"),"*",SUM('Class Bin B-A'!$B759:$B762))</f>
        <v>4</v>
      </c>
      <c r="J15" s="71">
        <f>IF(OR('Class Bin B-A'!$B863="*",'Class Bin B-A'!$B864="*",'Class Bin B-A'!$B865="*",'Class Bin B-A'!$B866="*"),"*",SUM('Class Bin B-A'!$B863:$B866))</f>
        <v>3</v>
      </c>
      <c r="K15" s="71">
        <f>IF(OR('Class Bin B-A'!$B967="*",'Class Bin B-A'!$B968="*",'Class Bin B-A'!$B969="*",'Class Bin B-A'!$B970="*"),"*",SUM('Class Bin B-A'!$B967:$B970))</f>
        <v>4</v>
      </c>
      <c r="L15" s="71">
        <f>IF(OR('Class Bin B-A'!$B1071="*",'Class Bin B-A'!$B1072="*",'Class Bin B-A'!$B1073="*",'Class Bin B-A'!$B1074="*"),"*",SUM('Class Bin B-A'!$B1071:$B1074))</f>
        <v>3</v>
      </c>
      <c r="M15" s="71">
        <f>IF(OR('Class Bin B-A'!$B1175="*",'Class Bin B-A'!$B1176="*",'Class Bin B-A'!$B1177="*",'Class Bin B-A'!$B1178="*"),"*",SUM('Class Bin B-A'!$B1175:$B1178))</f>
        <v>1</v>
      </c>
      <c r="N15" s="71">
        <f>IF(OR('Class Bin B-A'!$B1279="*",'Class Bin B-A'!$B1280="*",'Class Bin B-A'!$B1281="*",'Class Bin B-A'!$B1282="*"),"*",SUM('Class Bin B-A'!$B1279:$B1282))</f>
        <v>1</v>
      </c>
      <c r="O15" s="71">
        <f>IF(OR('Class Bin B-A'!$B1383="*",'Class Bin B-A'!$B1384="*",'Class Bin B-A'!$B1385="*",'Class Bin B-A'!$B1386="*"),"*",SUM('Class Bin B-A'!$B1383:$B1386))</f>
        <v>0</v>
      </c>
      <c r="P15" s="71">
        <f>IF(OR('Class Bin B-A'!$B1487="*",'Class Bin B-A'!$B1488="*",'Class Bin B-A'!$B1489="*",'Class Bin B-A'!$B1490="*"),"*",SUM('Class Bin B-A'!$B1487:$B1490))</f>
        <v>4</v>
      </c>
      <c r="Q15" s="71">
        <f>IF(OR('Class Bin B-A'!$B1591="*",'Class Bin B-A'!$B1592="*",'Class Bin B-A'!$B1593="*",'Class Bin B-A'!$B1594="*"),"*",SUM('Class Bin B-A'!$B1591:$B1594))</f>
        <v>3</v>
      </c>
      <c r="R15" s="71" t="str">
        <f>IF(OR('Class Bin B-A'!$B1695="*",'Class Bin B-A'!$B1696="*",'Class Bin B-A'!$B1697="*",'Class Bin B-A'!$B1698="*"),"*",SUM('Class Bin B-A'!$B1695:$B1698))</f>
        <v>*</v>
      </c>
      <c r="S15" s="71" t="str">
        <f>IF(OR('Class Bin B-A'!$B1799="*",'Class Bin B-A'!$B1800="*",'Class Bin B-A'!$B1801="*",'Class Bin B-A'!$B1802="*"),"*",SUM('Class Bin B-A'!$B1799:$B1802))</f>
        <v>*</v>
      </c>
      <c r="T15" s="71" t="str">
        <f>IF(OR('Class Bin B-A'!$B1903="*",'Class Bin B-A'!$B1904="*",'Class Bin B-A'!$B1905="*",'Class Bin B-A'!$B1906="*"),"*",SUM('Class Bin B-A'!$B1903:$B1906))</f>
        <v>*</v>
      </c>
      <c r="U15" s="71" t="str">
        <f>IF(OR('Class Bin B-A'!$B2007="*",'Class Bin B-A'!$B2008="*",'Class Bin B-A'!$B2009="*",'Class Bin B-A'!$B2010="*"),"*",SUM('Class Bin B-A'!$B2007:$B2010))</f>
        <v>*</v>
      </c>
      <c r="V15" s="102" t="str">
        <f>IF(OR('Class Bin B-A'!$B2111="*",'Class Bin B-A'!$B2112="*",'Class Bin B-A'!$B2113="*",'Class Bin B-A'!$B2114="*"),"*",SUM('Class Bin B-A'!$B2111:$B2114))</f>
        <v>*</v>
      </c>
      <c r="W15" s="132">
        <f t="shared" si="2"/>
        <v>3.25</v>
      </c>
      <c r="X15" s="125">
        <f t="shared" si="3"/>
        <v>3</v>
      </c>
      <c r="Y15" s="126">
        <f t="shared" si="1"/>
        <v>2.3333333333333335</v>
      </c>
    </row>
    <row r="16" spans="1:25" ht="13.5" thickBot="1" x14ac:dyDescent="0.25">
      <c r="A16" s="72">
        <v>0.25</v>
      </c>
      <c r="B16" s="73" t="str">
        <f>IF(OR('Class Bin B-A'!$B35="*",'Class Bin B-A'!$B36="*",'Class Bin B-A'!$B37="*",'Class Bin B-A'!$B38="*"),"*",SUM('Class Bin B-A'!$B35:$B38))</f>
        <v>*</v>
      </c>
      <c r="C16" s="74" t="str">
        <f>IF(OR('Class Bin B-A'!$B139="*",'Class Bin B-A'!$B140="*",'Class Bin B-A'!$B141="*",'Class Bin B-A'!$B142="*"),"*",SUM('Class Bin B-A'!$B139:$B142))</f>
        <v>*</v>
      </c>
      <c r="D16" s="74" t="str">
        <f>IF(OR('Class Bin B-A'!$B243="*",'Class Bin B-A'!$B244="*",'Class Bin B-A'!$B245="*",'Class Bin B-A'!$B246="*"),"*",SUM('Class Bin B-A'!$B243:$B246))</f>
        <v>*</v>
      </c>
      <c r="E16" s="74" t="str">
        <f>IF(OR('Class Bin B-A'!$B347="*",'Class Bin B-A'!$B348="*",'Class Bin B-A'!$B349="*",'Class Bin B-A'!$B350="*"),"*",SUM('Class Bin B-A'!$B347:$B350))</f>
        <v>*</v>
      </c>
      <c r="F16" s="74">
        <f>IF(OR('Class Bin B-A'!$B451="*",'Class Bin B-A'!$B452="*",'Class Bin B-A'!$B453="*",'Class Bin B-A'!$B454="*"),"*",SUM('Class Bin B-A'!$B451:$B454))</f>
        <v>30</v>
      </c>
      <c r="G16" s="74">
        <f>IF(OR('Class Bin B-A'!$B555="*",'Class Bin B-A'!$B556="*",'Class Bin B-A'!$B557="*",'Class Bin B-A'!$B558="*"),"*",SUM('Class Bin B-A'!$B555:$B558))</f>
        <v>10</v>
      </c>
      <c r="H16" s="74">
        <f>IF(OR('Class Bin B-A'!$B659="*",'Class Bin B-A'!$B660="*",'Class Bin B-A'!$B661="*",'Class Bin B-A'!$B662="*"),"*",SUM('Class Bin B-A'!$B659:$B662))</f>
        <v>8</v>
      </c>
      <c r="I16" s="74">
        <f>IF(OR('Class Bin B-A'!$B763="*",'Class Bin B-A'!$B764="*",'Class Bin B-A'!$B765="*",'Class Bin B-A'!$B766="*"),"*",SUM('Class Bin B-A'!$B763:$B766))</f>
        <v>34</v>
      </c>
      <c r="J16" s="74">
        <f>IF(OR('Class Bin B-A'!$B867="*",'Class Bin B-A'!$B868="*",'Class Bin B-A'!$B869="*",'Class Bin B-A'!$B870="*"),"*",SUM('Class Bin B-A'!$B867:$B870))</f>
        <v>33</v>
      </c>
      <c r="K16" s="74">
        <f>IF(OR('Class Bin B-A'!$B971="*",'Class Bin B-A'!$B972="*",'Class Bin B-A'!$B973="*",'Class Bin B-A'!$B974="*"),"*",SUM('Class Bin B-A'!$B971:$B974))</f>
        <v>37</v>
      </c>
      <c r="L16" s="74">
        <f>IF(OR('Class Bin B-A'!$B1075="*",'Class Bin B-A'!$B1076="*",'Class Bin B-A'!$B1077="*",'Class Bin B-A'!$B1078="*"),"*",SUM('Class Bin B-A'!$B1075:$B1078))</f>
        <v>38</v>
      </c>
      <c r="M16" s="74">
        <f>IF(OR('Class Bin B-A'!$B1179="*",'Class Bin B-A'!$B1180="*",'Class Bin B-A'!$B1181="*",'Class Bin B-A'!$B1182="*"),"*",SUM('Class Bin B-A'!$B1179:$B1182))</f>
        <v>31</v>
      </c>
      <c r="N16" s="74">
        <f>IF(OR('Class Bin B-A'!$B1283="*",'Class Bin B-A'!$B1284="*",'Class Bin B-A'!$B1285="*",'Class Bin B-A'!$B1286="*"),"*",SUM('Class Bin B-A'!$B1283:$B1286))</f>
        <v>19</v>
      </c>
      <c r="O16" s="74">
        <f>IF(OR('Class Bin B-A'!$B1387="*",'Class Bin B-A'!$B1388="*",'Class Bin B-A'!$B1389="*",'Class Bin B-A'!$B1390="*"),"*",SUM('Class Bin B-A'!$B1387:$B1390))</f>
        <v>4</v>
      </c>
      <c r="P16" s="74">
        <f>IF(OR('Class Bin B-A'!$B1491="*",'Class Bin B-A'!$B1492="*",'Class Bin B-A'!$B1493="*",'Class Bin B-A'!$B1494="*"),"*",SUM('Class Bin B-A'!$B1491:$B1494))</f>
        <v>29</v>
      </c>
      <c r="Q16" s="74">
        <f>IF(OR('Class Bin B-A'!$B1595="*",'Class Bin B-A'!$B1596="*",'Class Bin B-A'!$B1597="*",'Class Bin B-A'!$B1598="*"),"*",SUM('Class Bin B-A'!$B1595:$B1598))</f>
        <v>28</v>
      </c>
      <c r="R16" s="74" t="str">
        <f>IF(OR('Class Bin B-A'!$B1699="*",'Class Bin B-A'!$B1700="*",'Class Bin B-A'!$B1701="*",'Class Bin B-A'!$B1702="*"),"*",SUM('Class Bin B-A'!$B1699:$B1702))</f>
        <v>*</v>
      </c>
      <c r="S16" s="74" t="str">
        <f>IF(OR('Class Bin B-A'!$B1803="*",'Class Bin B-A'!$B1804="*",'Class Bin B-A'!$B1805="*",'Class Bin B-A'!$B1806="*"),"*",SUM('Class Bin B-A'!$B1803:$B1806))</f>
        <v>*</v>
      </c>
      <c r="T16" s="74" t="str">
        <f>IF(OR('Class Bin B-A'!$B1907="*",'Class Bin B-A'!$B1908="*",'Class Bin B-A'!$B1909="*",'Class Bin B-A'!$B1910="*"),"*",SUM('Class Bin B-A'!$B1907:$B1910))</f>
        <v>*</v>
      </c>
      <c r="U16" s="74" t="str">
        <f>IF(OR('Class Bin B-A'!$B2011="*",'Class Bin B-A'!$B2012="*",'Class Bin B-A'!$B2013="*",'Class Bin B-A'!$B2014="*"),"*",SUM('Class Bin B-A'!$B2011:$B2014))</f>
        <v>*</v>
      </c>
      <c r="V16" s="103" t="str">
        <f>IF(OR('Class Bin B-A'!$B2115="*",'Class Bin B-A'!$B2116="*",'Class Bin B-A'!$B2117="*",'Class Bin B-A'!$B2118="*"),"*",SUM('Class Bin B-A'!$B2115:$B2118))</f>
        <v>*</v>
      </c>
      <c r="W16" s="133">
        <f t="shared" si="2"/>
        <v>34</v>
      </c>
      <c r="X16" s="127">
        <f t="shared" si="3"/>
        <v>32.5</v>
      </c>
      <c r="Y16" s="128">
        <f t="shared" si="1"/>
        <v>25.083333333333332</v>
      </c>
    </row>
    <row r="17" spans="1:25" x14ac:dyDescent="0.2">
      <c r="A17" s="75">
        <v>0.29166666666666702</v>
      </c>
      <c r="B17" s="76" t="str">
        <f>IF(OR('Class Bin B-A'!$B39="*",'Class Bin B-A'!$B40="*",'Class Bin B-A'!$B41="*",'Class Bin B-A'!$B42="*"),"*",SUM('Class Bin B-A'!$B39:$B42))</f>
        <v>*</v>
      </c>
      <c r="C17" s="77" t="str">
        <f>IF(OR('Class Bin B-A'!$B143="*",'Class Bin B-A'!$B144="*",'Class Bin B-A'!$B145="*",'Class Bin B-A'!$B146="*"),"*",SUM('Class Bin B-A'!$B143:$B146))</f>
        <v>*</v>
      </c>
      <c r="D17" s="77" t="str">
        <f>IF(OR('Class Bin B-A'!$B247="*",'Class Bin B-A'!$B248="*",'Class Bin B-A'!$B249="*",'Class Bin B-A'!$B250="*"),"*",SUM('Class Bin B-A'!$B247:$B250))</f>
        <v>*</v>
      </c>
      <c r="E17" s="77" t="str">
        <f>IF(OR('Class Bin B-A'!$B351="*",'Class Bin B-A'!$B352="*",'Class Bin B-A'!$B353="*",'Class Bin B-A'!$B354="*"),"*",SUM('Class Bin B-A'!$B351:$B354))</f>
        <v>*</v>
      </c>
      <c r="F17" s="77">
        <f>IF(OR('Class Bin B-A'!$B455="*",'Class Bin B-A'!$B456="*",'Class Bin B-A'!$B457="*",'Class Bin B-A'!$B458="*"),"*",SUM('Class Bin B-A'!$B455:$B458))</f>
        <v>79</v>
      </c>
      <c r="G17" s="77">
        <f>IF(OR('Class Bin B-A'!$B559="*",'Class Bin B-A'!$B560="*",'Class Bin B-A'!$B561="*",'Class Bin B-A'!$B562="*"),"*",SUM('Class Bin B-A'!$B559:$B562))</f>
        <v>14</v>
      </c>
      <c r="H17" s="77">
        <f>IF(OR('Class Bin B-A'!$B663="*",'Class Bin B-A'!$B664="*",'Class Bin B-A'!$B665="*",'Class Bin B-A'!$B666="*"),"*",SUM('Class Bin B-A'!$B663:$B666))</f>
        <v>8</v>
      </c>
      <c r="I17" s="77">
        <f>IF(OR('Class Bin B-A'!$B767="*",'Class Bin B-A'!$B768="*",'Class Bin B-A'!$B769="*",'Class Bin B-A'!$B770="*"),"*",SUM('Class Bin B-A'!$B767:$B770))</f>
        <v>91</v>
      </c>
      <c r="J17" s="77">
        <f>IF(OR('Class Bin B-A'!$B871="*",'Class Bin B-A'!$B872="*",'Class Bin B-A'!$B873="*",'Class Bin B-A'!$B874="*"),"*",SUM('Class Bin B-A'!$B871:$B874))</f>
        <v>88</v>
      </c>
      <c r="K17" s="77">
        <f>IF(OR('Class Bin B-A'!$B975="*",'Class Bin B-A'!$B976="*",'Class Bin B-A'!$B977="*",'Class Bin B-A'!$B978="*"),"*",SUM('Class Bin B-A'!$B975:$B978))</f>
        <v>106</v>
      </c>
      <c r="L17" s="77">
        <f>IF(OR('Class Bin B-A'!$B1079="*",'Class Bin B-A'!$B1080="*",'Class Bin B-A'!$B1081="*",'Class Bin B-A'!$B1082="*"),"*",SUM('Class Bin B-A'!$B1079:$B1082))</f>
        <v>79</v>
      </c>
      <c r="M17" s="77">
        <f>IF(OR('Class Bin B-A'!$B1183="*",'Class Bin B-A'!$B1184="*",'Class Bin B-A'!$B1185="*",'Class Bin B-A'!$B1186="*"),"*",SUM('Class Bin B-A'!$B1183:$B1186))</f>
        <v>86</v>
      </c>
      <c r="N17" s="77">
        <f>IF(OR('Class Bin B-A'!$B1287="*",'Class Bin B-A'!$B1288="*",'Class Bin B-A'!$B1289="*",'Class Bin B-A'!$B1290="*"),"*",SUM('Class Bin B-A'!$B1287:$B1290))</f>
        <v>12</v>
      </c>
      <c r="O17" s="76">
        <f>IF(OR('Class Bin B-A'!$B1391="*",'Class Bin B-A'!$B1392="*",'Class Bin B-A'!$B1393="*",'Class Bin B-A'!$B1394="*"),"*",SUM('Class Bin B-A'!$B1391:$B1394))</f>
        <v>8</v>
      </c>
      <c r="P17" s="76">
        <f>IF(OR('Class Bin B-A'!$B1495="*",'Class Bin B-A'!$B1496="*",'Class Bin B-A'!$B1497="*",'Class Bin B-A'!$B1498="*"),"*",SUM('Class Bin B-A'!$B1495:$B1498))</f>
        <v>96</v>
      </c>
      <c r="Q17" s="76">
        <f>IF(OR('Class Bin B-A'!$B1599="*",'Class Bin B-A'!$B1600="*",'Class Bin B-A'!$B1601="*",'Class Bin B-A'!$B1602="*"),"*",SUM('Class Bin B-A'!$B1599:$B1602))</f>
        <v>89</v>
      </c>
      <c r="R17" s="76" t="str">
        <f>IF(OR('Class Bin B-A'!$B1703="*",'Class Bin B-A'!$B1704="*",'Class Bin B-A'!$B1705="*",'Class Bin B-A'!$B1706="*"),"*",SUM('Class Bin B-A'!$B1703:$B1706))</f>
        <v>*</v>
      </c>
      <c r="S17" s="76" t="str">
        <f>IF(OR('Class Bin B-A'!$B1807="*",'Class Bin B-A'!$B1808="*",'Class Bin B-A'!$B1809="*",'Class Bin B-A'!$B1810="*"),"*",SUM('Class Bin B-A'!$B1807:$B1810))</f>
        <v>*</v>
      </c>
      <c r="T17" s="76" t="str">
        <f>IF(OR('Class Bin B-A'!$B1911="*",'Class Bin B-A'!$B1912="*",'Class Bin B-A'!$B1913="*",'Class Bin B-A'!$B1914="*"),"*",SUM('Class Bin B-A'!$B1911:$B1914))</f>
        <v>*</v>
      </c>
      <c r="U17" s="76" t="str">
        <f>IF(OR('Class Bin B-A'!$B2015="*",'Class Bin B-A'!$B2016="*",'Class Bin B-A'!$B2017="*",'Class Bin B-A'!$B2018="*"),"*",SUM('Class Bin B-A'!$B2015:$B2018))</f>
        <v>*</v>
      </c>
      <c r="V17" s="429" t="str">
        <f>IF(OR('Class Bin B-A'!$B2119="*",'Class Bin B-A'!$B2120="*",'Class Bin B-A'!$B2121="*",'Class Bin B-A'!$B2122="*"),"*",SUM('Class Bin B-A'!$B2119:$B2122))</f>
        <v>*</v>
      </c>
      <c r="W17" s="129">
        <f t="shared" si="2"/>
        <v>90.5</v>
      </c>
      <c r="X17" s="130">
        <f t="shared" si="3"/>
        <v>89.25</v>
      </c>
      <c r="Y17" s="131">
        <f t="shared" si="1"/>
        <v>63</v>
      </c>
    </row>
    <row r="18" spans="1:25" x14ac:dyDescent="0.2">
      <c r="A18" s="69">
        <v>0.33333333333333398</v>
      </c>
      <c r="B18" s="70" t="str">
        <f>IF(OR('Class Bin B-A'!$B43="*",'Class Bin B-A'!$B44="*",'Class Bin B-A'!$B45="*",'Class Bin B-A'!$B46="*"),"*",SUM('Class Bin B-A'!$B43:$B46))</f>
        <v>*</v>
      </c>
      <c r="C18" s="71" t="str">
        <f>IF(OR('Class Bin B-A'!$B147="*",'Class Bin B-A'!$B148="*",'Class Bin B-A'!$B149="*",'Class Bin B-A'!$B150="*"),"*",SUM('Class Bin B-A'!$B147:$B150))</f>
        <v>*</v>
      </c>
      <c r="D18" s="71" t="str">
        <f>IF(OR('Class Bin B-A'!$B251="*",'Class Bin B-A'!$B252="*",'Class Bin B-A'!$B253="*",'Class Bin B-A'!$B254="*"),"*",SUM('Class Bin B-A'!$B251:$B254))</f>
        <v>*</v>
      </c>
      <c r="E18" s="71" t="str">
        <f>IF(OR('Class Bin B-A'!$B355="*",'Class Bin B-A'!$B356="*",'Class Bin B-A'!$B357="*",'Class Bin B-A'!$B358="*"),"*",SUM('Class Bin B-A'!$B355:$B358))</f>
        <v>*</v>
      </c>
      <c r="F18" s="71">
        <f>IF(OR('Class Bin B-A'!$B459="*",'Class Bin B-A'!$B460="*",'Class Bin B-A'!$B461="*",'Class Bin B-A'!$B462="*"),"*",SUM('Class Bin B-A'!$B459:$B462))</f>
        <v>138</v>
      </c>
      <c r="G18" s="71">
        <f>IF(OR('Class Bin B-A'!$B563="*",'Class Bin B-A'!$B564="*",'Class Bin B-A'!$B565="*",'Class Bin B-A'!$B566="*"),"*",SUM('Class Bin B-A'!$B563:$B566))</f>
        <v>26</v>
      </c>
      <c r="H18" s="71">
        <f>IF(OR('Class Bin B-A'!$B667="*",'Class Bin B-A'!$B668="*",'Class Bin B-A'!$B669="*",'Class Bin B-A'!$B670="*"),"*",SUM('Class Bin B-A'!$B667:$B670))</f>
        <v>11</v>
      </c>
      <c r="I18" s="71">
        <f>IF(OR('Class Bin B-A'!$B771="*",'Class Bin B-A'!$B772="*",'Class Bin B-A'!$B773="*",'Class Bin B-A'!$B774="*"),"*",SUM('Class Bin B-A'!$B771:$B774))</f>
        <v>141</v>
      </c>
      <c r="J18" s="71">
        <f>IF(OR('Class Bin B-A'!$B875="*",'Class Bin B-A'!$B876="*",'Class Bin B-A'!$B877="*",'Class Bin B-A'!$B878="*"),"*",SUM('Class Bin B-A'!$B875:$B878))</f>
        <v>162</v>
      </c>
      <c r="K18" s="71">
        <f>IF(OR('Class Bin B-A'!$B979="*",'Class Bin B-A'!$B980="*",'Class Bin B-A'!$B981="*",'Class Bin B-A'!$B982="*"),"*",SUM('Class Bin B-A'!$B979:$B982))</f>
        <v>152</v>
      </c>
      <c r="L18" s="71">
        <f>IF(OR('Class Bin B-A'!$B1083="*",'Class Bin B-A'!$B1084="*",'Class Bin B-A'!$B1085="*",'Class Bin B-A'!$B1086="*"),"*",SUM('Class Bin B-A'!$B1083:$B1086))</f>
        <v>172</v>
      </c>
      <c r="M18" s="71">
        <f>IF(OR('Class Bin B-A'!$B1187="*",'Class Bin B-A'!$B1188="*",'Class Bin B-A'!$B1189="*",'Class Bin B-A'!$B1190="*"),"*",SUM('Class Bin B-A'!$B1187:$B1190))</f>
        <v>152</v>
      </c>
      <c r="N18" s="71">
        <f>IF(OR('Class Bin B-A'!$B1291="*",'Class Bin B-A'!$B1292="*",'Class Bin B-A'!$B1293="*",'Class Bin B-A'!$B1294="*"),"*",SUM('Class Bin B-A'!$B1291:$B1294))</f>
        <v>27</v>
      </c>
      <c r="O18" s="70">
        <f>IF(OR('Class Bin B-A'!$B1395="*",'Class Bin B-A'!$B1396="*",'Class Bin B-A'!$B1397="*",'Class Bin B-A'!$B1398="*"),"*",SUM('Class Bin B-A'!$B1395:$B1398))</f>
        <v>19</v>
      </c>
      <c r="P18" s="70">
        <f>IF(OR('Class Bin B-A'!$B1499="*",'Class Bin B-A'!$B1500="*",'Class Bin B-A'!$B1501="*",'Class Bin B-A'!$B1502="*"),"*",SUM('Class Bin B-A'!$B1499:$B1502))</f>
        <v>131</v>
      </c>
      <c r="Q18" s="70">
        <f>IF(OR('Class Bin B-A'!$B1603="*",'Class Bin B-A'!$B1604="*",'Class Bin B-A'!$B1605="*",'Class Bin B-A'!$B1606="*"),"*",SUM('Class Bin B-A'!$B1603:$B1606))</f>
        <v>141</v>
      </c>
      <c r="R18" s="70" t="str">
        <f>IF(OR('Class Bin B-A'!$B1707="*",'Class Bin B-A'!$B1708="*",'Class Bin B-A'!$B1709="*",'Class Bin B-A'!$B1710="*"),"*",SUM('Class Bin B-A'!$B1707:$B1710))</f>
        <v>*</v>
      </c>
      <c r="S18" s="70" t="str">
        <f>IF(OR('Class Bin B-A'!$B1811="*",'Class Bin B-A'!$B1812="*",'Class Bin B-A'!$B1813="*",'Class Bin B-A'!$B1814="*"),"*",SUM('Class Bin B-A'!$B1811:$B1814))</f>
        <v>*</v>
      </c>
      <c r="T18" s="70" t="str">
        <f>IF(OR('Class Bin B-A'!$B1915="*",'Class Bin B-A'!$B1916="*",'Class Bin B-A'!$B1917="*",'Class Bin B-A'!$B1918="*"),"*",SUM('Class Bin B-A'!$B1915:$B1918))</f>
        <v>*</v>
      </c>
      <c r="U18" s="70" t="str">
        <f>IF(OR('Class Bin B-A'!$B2019="*",'Class Bin B-A'!$B2020="*",'Class Bin B-A'!$B2021="*",'Class Bin B-A'!$B2022="*"),"*",SUM('Class Bin B-A'!$B2019:$B2022))</f>
        <v>*</v>
      </c>
      <c r="V18" s="430" t="str">
        <f>IF(OR('Class Bin B-A'!$B2123="*",'Class Bin B-A'!$B2124="*",'Class Bin B-A'!$B2125="*",'Class Bin B-A'!$B2126="*"),"*",SUM('Class Bin B-A'!$B2123:$B2126))</f>
        <v>*</v>
      </c>
      <c r="W18" s="132">
        <f t="shared" si="2"/>
        <v>156.75</v>
      </c>
      <c r="X18" s="125">
        <f t="shared" si="3"/>
        <v>148.625</v>
      </c>
      <c r="Y18" s="126">
        <f t="shared" si="1"/>
        <v>106</v>
      </c>
    </row>
    <row r="19" spans="1:25" ht="13.5" thickBot="1" x14ac:dyDescent="0.25">
      <c r="A19" s="72">
        <v>0.375</v>
      </c>
      <c r="B19" s="73" t="str">
        <f>IF(OR('Class Bin B-A'!$B47="*",'Class Bin B-A'!$B48="*",'Class Bin B-A'!$B49="*",'Class Bin B-A'!$B50="*"),"*",SUM('Class Bin B-A'!$B47:$B50))</f>
        <v>*</v>
      </c>
      <c r="C19" s="74" t="str">
        <f>IF(OR('Class Bin B-A'!$B151="*",'Class Bin B-A'!$B152="*",'Class Bin B-A'!$B153="*",'Class Bin B-A'!$B154="*"),"*",SUM('Class Bin B-A'!$B151:$B154))</f>
        <v>*</v>
      </c>
      <c r="D19" s="74" t="str">
        <f>IF(OR('Class Bin B-A'!$B255="*",'Class Bin B-A'!$B256="*",'Class Bin B-A'!$B257="*",'Class Bin B-A'!$B258="*"),"*",SUM('Class Bin B-A'!$B255:$B258))</f>
        <v>*</v>
      </c>
      <c r="E19" s="74" t="str">
        <f>IF(OR('Class Bin B-A'!$B359="*",'Class Bin B-A'!$B360="*",'Class Bin B-A'!$B361="*",'Class Bin B-A'!$B362="*"),"*",SUM('Class Bin B-A'!$B359:$B362))</f>
        <v>*</v>
      </c>
      <c r="F19" s="74">
        <f>IF(OR('Class Bin B-A'!$B463="*",'Class Bin B-A'!$B464="*",'Class Bin B-A'!$B465="*",'Class Bin B-A'!$B466="*"),"*",SUM('Class Bin B-A'!$B463:$B466))</f>
        <v>43</v>
      </c>
      <c r="G19" s="74">
        <f>IF(OR('Class Bin B-A'!$B567="*",'Class Bin B-A'!$B568="*",'Class Bin B-A'!$B569="*",'Class Bin B-A'!$B570="*"),"*",SUM('Class Bin B-A'!$B567:$B570))</f>
        <v>27</v>
      </c>
      <c r="H19" s="74">
        <f>IF(OR('Class Bin B-A'!$B671="*",'Class Bin B-A'!$B672="*",'Class Bin B-A'!$B673="*",'Class Bin B-A'!$B674="*"),"*",SUM('Class Bin B-A'!$B671:$B674))</f>
        <v>23</v>
      </c>
      <c r="I19" s="74">
        <f>IF(OR('Class Bin B-A'!$B775="*",'Class Bin B-A'!$B776="*",'Class Bin B-A'!$B777="*",'Class Bin B-A'!$B778="*"),"*",SUM('Class Bin B-A'!$B775:$B778))</f>
        <v>51</v>
      </c>
      <c r="J19" s="74">
        <f>IF(OR('Class Bin B-A'!$B879="*",'Class Bin B-A'!$B880="*",'Class Bin B-A'!$B881="*",'Class Bin B-A'!$B882="*"),"*",SUM('Class Bin B-A'!$B879:$B882))</f>
        <v>60</v>
      </c>
      <c r="K19" s="74">
        <f>IF(OR('Class Bin B-A'!$B983="*",'Class Bin B-A'!$B984="*",'Class Bin B-A'!$B985="*",'Class Bin B-A'!$B986="*"),"*",SUM('Class Bin B-A'!$B983:$B986))</f>
        <v>59</v>
      </c>
      <c r="L19" s="74">
        <f>IF(OR('Class Bin B-A'!$B1087="*",'Class Bin B-A'!$B1088="*",'Class Bin B-A'!$B1089="*",'Class Bin B-A'!$B1090="*"),"*",SUM('Class Bin B-A'!$B1087:$B1090))</f>
        <v>44</v>
      </c>
      <c r="M19" s="74">
        <f>IF(OR('Class Bin B-A'!$B1191="*",'Class Bin B-A'!$B1192="*",'Class Bin B-A'!$B1193="*",'Class Bin B-A'!$B1194="*"),"*",SUM('Class Bin B-A'!$B1191:$B1194))</f>
        <v>53</v>
      </c>
      <c r="N19" s="74">
        <f>IF(OR('Class Bin B-A'!$B1295="*",'Class Bin B-A'!$B1296="*",'Class Bin B-A'!$B1297="*",'Class Bin B-A'!$B1298="*"),"*",SUM('Class Bin B-A'!$B1295:$B1298))</f>
        <v>34</v>
      </c>
      <c r="O19" s="73">
        <f>IF(OR('Class Bin B-A'!$B1399="*",'Class Bin B-A'!$B1400="*",'Class Bin B-A'!$B1401="*",'Class Bin B-A'!$B1402="*"),"*",SUM('Class Bin B-A'!$B1399:$B1402))</f>
        <v>23</v>
      </c>
      <c r="P19" s="73">
        <f>IF(OR('Class Bin B-A'!$B1503="*",'Class Bin B-A'!$B1504="*",'Class Bin B-A'!$B1505="*",'Class Bin B-A'!$B1506="*"),"*",SUM('Class Bin B-A'!$B1503:$B1506))</f>
        <v>39</v>
      </c>
      <c r="Q19" s="73">
        <f>IF(OR('Class Bin B-A'!$B1607="*",'Class Bin B-A'!$B1608="*",'Class Bin B-A'!$B1609="*",'Class Bin B-A'!$B1610="*"),"*",SUM('Class Bin B-A'!$B1607:$B1610))</f>
        <v>42</v>
      </c>
      <c r="R19" s="73" t="str">
        <f>IF(OR('Class Bin B-A'!$B1711="*",'Class Bin B-A'!$B1712="*",'Class Bin B-A'!$B1713="*",'Class Bin B-A'!$B1714="*"),"*",SUM('Class Bin B-A'!$B1711:$B1714))</f>
        <v>*</v>
      </c>
      <c r="S19" s="73" t="str">
        <f>IF(OR('Class Bin B-A'!$B1815="*",'Class Bin B-A'!$B1816="*",'Class Bin B-A'!$B1817="*",'Class Bin B-A'!$B1818="*"),"*",SUM('Class Bin B-A'!$B1815:$B1818))</f>
        <v>*</v>
      </c>
      <c r="T19" s="73" t="str">
        <f>IF(OR('Class Bin B-A'!$B1919="*",'Class Bin B-A'!$B1920="*",'Class Bin B-A'!$B1921="*",'Class Bin B-A'!$B1922="*"),"*",SUM('Class Bin B-A'!$B1919:$B1922))</f>
        <v>*</v>
      </c>
      <c r="U19" s="73" t="str">
        <f>IF(OR('Class Bin B-A'!$B2023="*",'Class Bin B-A'!$B2024="*",'Class Bin B-A'!$B2025="*",'Class Bin B-A'!$B2026="*"),"*",SUM('Class Bin B-A'!$B2023:$B2026))</f>
        <v>*</v>
      </c>
      <c r="V19" s="431" t="str">
        <f>IF(OR('Class Bin B-A'!$B2127="*",'Class Bin B-A'!$B2128="*",'Class Bin B-A'!$B2129="*",'Class Bin B-A'!$B2130="*"),"*",SUM('Class Bin B-A'!$B2127:$B2130))</f>
        <v>*</v>
      </c>
      <c r="W19" s="133">
        <f t="shared" si="2"/>
        <v>51.25</v>
      </c>
      <c r="X19" s="127">
        <f t="shared" si="3"/>
        <v>48.875</v>
      </c>
      <c r="Y19" s="128">
        <f t="shared" si="1"/>
        <v>41.5</v>
      </c>
    </row>
    <row r="20" spans="1:25" x14ac:dyDescent="0.2">
      <c r="A20" s="75">
        <v>0.41666666666666702</v>
      </c>
      <c r="B20" s="76" t="str">
        <f>IF(OR('Class Bin B-A'!$B51="*",'Class Bin B-A'!$B52="*",'Class Bin B-A'!$B53="*",'Class Bin B-A'!$B54="*"),"*",SUM('Class Bin B-A'!$B51:$B54))</f>
        <v>*</v>
      </c>
      <c r="C20" s="77" t="str">
        <f>IF(OR('Class Bin B-A'!$B155="*",'Class Bin B-A'!$B156="*",'Class Bin B-A'!$B157="*",'Class Bin B-A'!$B158="*"),"*",SUM('Class Bin B-A'!$B155:$B158))</f>
        <v>*</v>
      </c>
      <c r="D20" s="77" t="str">
        <f>IF(OR('Class Bin B-A'!$B259="*",'Class Bin B-A'!$B260="*",'Class Bin B-A'!$B261="*",'Class Bin B-A'!$B262="*"),"*",SUM('Class Bin B-A'!$B259:$B262))</f>
        <v>*</v>
      </c>
      <c r="E20" s="77">
        <f>IF(OR('Class Bin B-A'!$B363="*",'Class Bin B-A'!$B364="*",'Class Bin B-A'!$B365="*",'Class Bin B-A'!$B366="*"),"*",SUM('Class Bin B-A'!$B363:$B366))</f>
        <v>40</v>
      </c>
      <c r="F20" s="77">
        <f>IF(OR('Class Bin B-A'!$B467="*",'Class Bin B-A'!$B468="*",'Class Bin B-A'!$B469="*",'Class Bin B-A'!$B470="*"),"*",SUM('Class Bin B-A'!$B467:$B470))</f>
        <v>36</v>
      </c>
      <c r="G20" s="77">
        <f>IF(OR('Class Bin B-A'!$B571="*",'Class Bin B-A'!$B572="*",'Class Bin B-A'!$B573="*",'Class Bin B-A'!$B574="*"),"*",SUM('Class Bin B-A'!$B571:$B574))</f>
        <v>40</v>
      </c>
      <c r="H20" s="77">
        <f>IF(OR('Class Bin B-A'!$B675="*",'Class Bin B-A'!$B676="*",'Class Bin B-A'!$B677="*",'Class Bin B-A'!$B678="*"),"*",SUM('Class Bin B-A'!$B675:$B678))</f>
        <v>25</v>
      </c>
      <c r="I20" s="77">
        <f>IF(OR('Class Bin B-A'!$B779="*",'Class Bin B-A'!$B780="*",'Class Bin B-A'!$B781="*",'Class Bin B-A'!$B782="*"),"*",SUM('Class Bin B-A'!$B779:$B782))</f>
        <v>30</v>
      </c>
      <c r="J20" s="77">
        <f>IF(OR('Class Bin B-A'!$B883="*",'Class Bin B-A'!$B884="*",'Class Bin B-A'!$B885="*",'Class Bin B-A'!$B886="*"),"*",SUM('Class Bin B-A'!$B883:$B886))</f>
        <v>32</v>
      </c>
      <c r="K20" s="77">
        <f>IF(OR('Class Bin B-A'!$B987="*",'Class Bin B-A'!$B988="*",'Class Bin B-A'!$B989="*",'Class Bin B-A'!$B990="*"),"*",SUM('Class Bin B-A'!$B987:$B990))</f>
        <v>28</v>
      </c>
      <c r="L20" s="77">
        <f>IF(OR('Class Bin B-A'!$B1091="*",'Class Bin B-A'!$B1092="*",'Class Bin B-A'!$B1093="*",'Class Bin B-A'!$B1094="*"),"*",SUM('Class Bin B-A'!$B1091:$B1094))</f>
        <v>31</v>
      </c>
      <c r="M20" s="77">
        <f>IF(OR('Class Bin B-A'!$B1195="*",'Class Bin B-A'!$B1196="*",'Class Bin B-A'!$B1197="*",'Class Bin B-A'!$B1198="*"),"*",SUM('Class Bin B-A'!$B1195:$B1198))</f>
        <v>40</v>
      </c>
      <c r="N20" s="77">
        <f>IF(OR('Class Bin B-A'!$B1299="*",'Class Bin B-A'!$B1300="*",'Class Bin B-A'!$B1301="*",'Class Bin B-A'!$B1302="*"),"*",SUM('Class Bin B-A'!$B1299:$B1302))</f>
        <v>44</v>
      </c>
      <c r="O20" s="76">
        <f>IF(OR('Class Bin B-A'!$B1403="*",'Class Bin B-A'!$B1404="*",'Class Bin B-A'!$B1405="*",'Class Bin B-A'!$B1406="*"),"*",SUM('Class Bin B-A'!$B1403:$B1406))</f>
        <v>28</v>
      </c>
      <c r="P20" s="76">
        <f>IF(OR('Class Bin B-A'!$B1507="*",'Class Bin B-A'!$B1508="*",'Class Bin B-A'!$B1509="*",'Class Bin B-A'!$B1510="*"),"*",SUM('Class Bin B-A'!$B1507:$B1510))</f>
        <v>31</v>
      </c>
      <c r="Q20" s="76">
        <f>IF(OR('Class Bin B-A'!$B1611="*",'Class Bin B-A'!$B1612="*",'Class Bin B-A'!$B1613="*",'Class Bin B-A'!$B1614="*"),"*",SUM('Class Bin B-A'!$B1611:$B1614))</f>
        <v>31</v>
      </c>
      <c r="R20" s="76" t="str">
        <f>IF(OR('Class Bin B-A'!$B1715="*",'Class Bin B-A'!$B1716="*",'Class Bin B-A'!$B1717="*",'Class Bin B-A'!$B1718="*"),"*",SUM('Class Bin B-A'!$B1715:$B1718))</f>
        <v>*</v>
      </c>
      <c r="S20" s="76" t="str">
        <f>IF(OR('Class Bin B-A'!$B1819="*",'Class Bin B-A'!$B1820="*",'Class Bin B-A'!$B1821="*",'Class Bin B-A'!$B1822="*"),"*",SUM('Class Bin B-A'!$B1819:$B1822))</f>
        <v>*</v>
      </c>
      <c r="T20" s="76" t="str">
        <f>IF(OR('Class Bin B-A'!$B1923="*",'Class Bin B-A'!$B1924="*",'Class Bin B-A'!$B1925="*",'Class Bin B-A'!$B1926="*"),"*",SUM('Class Bin B-A'!$B1923:$B1926))</f>
        <v>*</v>
      </c>
      <c r="U20" s="76" t="str">
        <f>IF(OR('Class Bin B-A'!$B2027="*",'Class Bin B-A'!$B2028="*",'Class Bin B-A'!$B2029="*",'Class Bin B-A'!$B2030="*"),"*",SUM('Class Bin B-A'!$B2027:$B2030))</f>
        <v>*</v>
      </c>
      <c r="V20" s="429" t="str">
        <f>IF(OR('Class Bin B-A'!$B2131="*",'Class Bin B-A'!$B2132="*",'Class Bin B-A'!$B2133="*",'Class Bin B-A'!$B2134="*"),"*",SUM('Class Bin B-A'!$B2131:$B2134))</f>
        <v>*</v>
      </c>
      <c r="W20" s="129">
        <f t="shared" si="2"/>
        <v>32.4</v>
      </c>
      <c r="X20" s="130">
        <f t="shared" si="3"/>
        <v>33.222222222222221</v>
      </c>
      <c r="Y20" s="131">
        <f t="shared" si="1"/>
        <v>33.53846153846154</v>
      </c>
    </row>
    <row r="21" spans="1:25" x14ac:dyDescent="0.2">
      <c r="A21" s="69">
        <v>0.45833333333333398</v>
      </c>
      <c r="B21" s="70" t="str">
        <f>IF(OR('Class Bin B-A'!$B55="*",'Class Bin B-A'!$B56="*",'Class Bin B-A'!$B57="*",'Class Bin B-A'!$B58="*"),"*",SUM('Class Bin B-A'!$B55:$B58))</f>
        <v>*</v>
      </c>
      <c r="C21" s="71" t="str">
        <f>IF(OR('Class Bin B-A'!$B159="*",'Class Bin B-A'!$B160="*",'Class Bin B-A'!$B161="*",'Class Bin B-A'!$B162="*"),"*",SUM('Class Bin B-A'!$B159:$B162))</f>
        <v>*</v>
      </c>
      <c r="D21" s="71" t="str">
        <f>IF(OR('Class Bin B-A'!$B263="*",'Class Bin B-A'!$B264="*",'Class Bin B-A'!$B265="*",'Class Bin B-A'!$B266="*"),"*",SUM('Class Bin B-A'!$B263:$B266))</f>
        <v>*</v>
      </c>
      <c r="E21" s="71">
        <f>IF(OR('Class Bin B-A'!$B367="*",'Class Bin B-A'!$B368="*",'Class Bin B-A'!$B369="*",'Class Bin B-A'!$B370="*"),"*",SUM('Class Bin B-A'!$B367:$B370))</f>
        <v>33</v>
      </c>
      <c r="F21" s="71">
        <f>IF(OR('Class Bin B-A'!$B471="*",'Class Bin B-A'!$B472="*",'Class Bin B-A'!$B473="*",'Class Bin B-A'!$B474="*"),"*",SUM('Class Bin B-A'!$B471:$B474))</f>
        <v>36</v>
      </c>
      <c r="G21" s="71">
        <f>IF(OR('Class Bin B-A'!$B575="*",'Class Bin B-A'!$B576="*",'Class Bin B-A'!$B577="*",'Class Bin B-A'!$B578="*"),"*",SUM('Class Bin B-A'!$B575:$B578))</f>
        <v>38</v>
      </c>
      <c r="H21" s="71">
        <f>IF(OR('Class Bin B-A'!$B679="*",'Class Bin B-A'!$B680="*",'Class Bin B-A'!$B681="*",'Class Bin B-A'!$B682="*"),"*",SUM('Class Bin B-A'!$B679:$B682))</f>
        <v>35</v>
      </c>
      <c r="I21" s="71">
        <f>IF(OR('Class Bin B-A'!$B783="*",'Class Bin B-A'!$B784="*",'Class Bin B-A'!$B785="*",'Class Bin B-A'!$B786="*"),"*",SUM('Class Bin B-A'!$B783:$B786))</f>
        <v>20</v>
      </c>
      <c r="J21" s="71">
        <f>IF(OR('Class Bin B-A'!$B887="*",'Class Bin B-A'!$B888="*",'Class Bin B-A'!$B889="*",'Class Bin B-A'!$B890="*"),"*",SUM('Class Bin B-A'!$B887:$B890))</f>
        <v>32</v>
      </c>
      <c r="K21" s="71">
        <f>IF(OR('Class Bin B-A'!$B991="*",'Class Bin B-A'!$B992="*",'Class Bin B-A'!$B993="*",'Class Bin B-A'!$B994="*"),"*",SUM('Class Bin B-A'!$B991:$B994))</f>
        <v>29</v>
      </c>
      <c r="L21" s="71">
        <f>IF(OR('Class Bin B-A'!$B1095="*",'Class Bin B-A'!$B1096="*",'Class Bin B-A'!$B1097="*",'Class Bin B-A'!$B1098="*"),"*",SUM('Class Bin B-A'!$B1095:$B1098))</f>
        <v>38</v>
      </c>
      <c r="M21" s="71">
        <f>IF(OR('Class Bin B-A'!$B1199="*",'Class Bin B-A'!$B1200="*",'Class Bin B-A'!$B1201="*",'Class Bin B-A'!$B1202="*"),"*",SUM('Class Bin B-A'!$B1199:$B1202))</f>
        <v>35</v>
      </c>
      <c r="N21" s="71">
        <f>IF(OR('Class Bin B-A'!$B1303="*",'Class Bin B-A'!$B1304="*",'Class Bin B-A'!$B1305="*",'Class Bin B-A'!$B1306="*"),"*",SUM('Class Bin B-A'!$B1303:$B1306))</f>
        <v>46</v>
      </c>
      <c r="O21" s="70">
        <f>IF(OR('Class Bin B-A'!$B1407="*",'Class Bin B-A'!$B1408="*",'Class Bin B-A'!$B1409="*",'Class Bin B-A'!$B1410="*"),"*",SUM('Class Bin B-A'!$B1407:$B1410))</f>
        <v>39</v>
      </c>
      <c r="P21" s="70">
        <f>IF(OR('Class Bin B-A'!$B1511="*",'Class Bin B-A'!$B1512="*",'Class Bin B-A'!$B1513="*",'Class Bin B-A'!$B1514="*"),"*",SUM('Class Bin B-A'!$B1511:$B1514))</f>
        <v>26</v>
      </c>
      <c r="Q21" s="70">
        <f>IF(OR('Class Bin B-A'!$B1615="*",'Class Bin B-A'!$B1616="*",'Class Bin B-A'!$B1617="*",'Class Bin B-A'!$B1618="*"),"*",SUM('Class Bin B-A'!$B1615:$B1618))</f>
        <v>28</v>
      </c>
      <c r="R21" s="70" t="str">
        <f>IF(OR('Class Bin B-A'!$B1719="*",'Class Bin B-A'!$B1720="*",'Class Bin B-A'!$B1721="*",'Class Bin B-A'!$B1722="*"),"*",SUM('Class Bin B-A'!$B1719:$B1722))</f>
        <v>*</v>
      </c>
      <c r="S21" s="70" t="str">
        <f>IF(OR('Class Bin B-A'!$B1823="*",'Class Bin B-A'!$B1824="*",'Class Bin B-A'!$B1825="*",'Class Bin B-A'!$B1826="*"),"*",SUM('Class Bin B-A'!$B1823:$B1826))</f>
        <v>*</v>
      </c>
      <c r="T21" s="70" t="str">
        <f>IF(OR('Class Bin B-A'!$B1927="*",'Class Bin B-A'!$B1928="*",'Class Bin B-A'!$B1929="*",'Class Bin B-A'!$B1930="*"),"*",SUM('Class Bin B-A'!$B1927:$B1930))</f>
        <v>*</v>
      </c>
      <c r="U21" s="70" t="str">
        <f>IF(OR('Class Bin B-A'!$B2031="*",'Class Bin B-A'!$B2032="*",'Class Bin B-A'!$B2033="*",'Class Bin B-A'!$B2034="*"),"*",SUM('Class Bin B-A'!$B2031:$B2034))</f>
        <v>*</v>
      </c>
      <c r="V21" s="430" t="str">
        <f>IF(OR('Class Bin B-A'!$B2135="*",'Class Bin B-A'!$B2136="*",'Class Bin B-A'!$B2137="*",'Class Bin B-A'!$B2138="*"),"*",SUM('Class Bin B-A'!$B2135:$B2138))</f>
        <v>*</v>
      </c>
      <c r="W21" s="132">
        <f t="shared" si="2"/>
        <v>32</v>
      </c>
      <c r="X21" s="125">
        <f t="shared" si="3"/>
        <v>30.777777777777779</v>
      </c>
      <c r="Y21" s="126">
        <f t="shared" si="1"/>
        <v>33.46153846153846</v>
      </c>
    </row>
    <row r="22" spans="1:25" x14ac:dyDescent="0.2">
      <c r="A22" s="69">
        <v>0.5</v>
      </c>
      <c r="B22" s="70" t="str">
        <f>IF(OR('Class Bin B-A'!$B59="*",'Class Bin B-A'!$B60="*",'Class Bin B-A'!$B61="*",'Class Bin B-A'!$B62="*"),"*",SUM('Class Bin B-A'!$B59:$B62))</f>
        <v>*</v>
      </c>
      <c r="C22" s="71" t="str">
        <f>IF(OR('Class Bin B-A'!$B163="*",'Class Bin B-A'!$B164="*",'Class Bin B-A'!$B165="*",'Class Bin B-A'!$B166="*"),"*",SUM('Class Bin B-A'!$B163:$B166))</f>
        <v>*</v>
      </c>
      <c r="D22" s="71" t="str">
        <f>IF(OR('Class Bin B-A'!$B267="*",'Class Bin B-A'!$B268="*",'Class Bin B-A'!$B269="*",'Class Bin B-A'!$B270="*"),"*",SUM('Class Bin B-A'!$B267:$B270))</f>
        <v>*</v>
      </c>
      <c r="E22" s="71">
        <f>IF(OR('Class Bin B-A'!$B371="*",'Class Bin B-A'!$B372="*",'Class Bin B-A'!$B373="*",'Class Bin B-A'!$B374="*"),"*",SUM('Class Bin B-A'!$B371:$B374))</f>
        <v>44</v>
      </c>
      <c r="F22" s="71">
        <f>IF(OR('Class Bin B-A'!$B475="*",'Class Bin B-A'!$B476="*",'Class Bin B-A'!$B477="*",'Class Bin B-A'!$B478="*"),"*",SUM('Class Bin B-A'!$B475:$B478))</f>
        <v>52</v>
      </c>
      <c r="G22" s="71">
        <f>IF(OR('Class Bin B-A'!$B579="*",'Class Bin B-A'!$B580="*",'Class Bin B-A'!$B581="*",'Class Bin B-A'!$B582="*"),"*",SUM('Class Bin B-A'!$B579:$B582))</f>
        <v>52</v>
      </c>
      <c r="H22" s="71">
        <f>IF(OR('Class Bin B-A'!$B683="*",'Class Bin B-A'!$B684="*",'Class Bin B-A'!$B685="*",'Class Bin B-A'!$B686="*"),"*",SUM('Class Bin B-A'!$B683:$B686))</f>
        <v>40</v>
      </c>
      <c r="I22" s="71">
        <f>IF(OR('Class Bin B-A'!$B787="*",'Class Bin B-A'!$B788="*",'Class Bin B-A'!$B789="*",'Class Bin B-A'!$B790="*"),"*",SUM('Class Bin B-A'!$B787:$B790))</f>
        <v>52</v>
      </c>
      <c r="J22" s="71">
        <f>IF(OR('Class Bin B-A'!$B891="*",'Class Bin B-A'!$B892="*",'Class Bin B-A'!$B893="*",'Class Bin B-A'!$B894="*"),"*",SUM('Class Bin B-A'!$B891:$B894))</f>
        <v>41</v>
      </c>
      <c r="K22" s="71">
        <f>IF(OR('Class Bin B-A'!$B995="*",'Class Bin B-A'!$B996="*",'Class Bin B-A'!$B997="*",'Class Bin B-A'!$B998="*"),"*",SUM('Class Bin B-A'!$B995:$B998))</f>
        <v>28</v>
      </c>
      <c r="L22" s="71">
        <f>IF(OR('Class Bin B-A'!$B1099="*",'Class Bin B-A'!$B1100="*",'Class Bin B-A'!$B1101="*",'Class Bin B-A'!$B1102="*"),"*",SUM('Class Bin B-A'!$B1099:$B1102))</f>
        <v>34</v>
      </c>
      <c r="M22" s="71">
        <f>IF(OR('Class Bin B-A'!$B1203="*",'Class Bin B-A'!$B1204="*",'Class Bin B-A'!$B1205="*",'Class Bin B-A'!$B1206="*"),"*",SUM('Class Bin B-A'!$B1203:$B1206))</f>
        <v>40</v>
      </c>
      <c r="N22" s="71">
        <f>IF(OR('Class Bin B-A'!$B1307="*",'Class Bin B-A'!$B1308="*",'Class Bin B-A'!$B1309="*",'Class Bin B-A'!$B1310="*"),"*",SUM('Class Bin B-A'!$B1307:$B1310))</f>
        <v>51</v>
      </c>
      <c r="O22" s="70">
        <f>IF(OR('Class Bin B-A'!$B1411="*",'Class Bin B-A'!$B1412="*",'Class Bin B-A'!$B1413="*",'Class Bin B-A'!$B1414="*"),"*",SUM('Class Bin B-A'!$B1411:$B1414))</f>
        <v>33</v>
      </c>
      <c r="P22" s="70">
        <f>IF(OR('Class Bin B-A'!$B1515="*",'Class Bin B-A'!$B1516="*",'Class Bin B-A'!$B1517="*",'Class Bin B-A'!$B1518="*"),"*",SUM('Class Bin B-A'!$B1515:$B1518))</f>
        <v>34</v>
      </c>
      <c r="Q22" s="70" t="str">
        <f>IF(OR('Class Bin B-A'!$B1619="*",'Class Bin B-A'!$B1620="*",'Class Bin B-A'!$B1621="*",'Class Bin B-A'!$B1622="*"),"*",SUM('Class Bin B-A'!$B1619:$B1622))</f>
        <v>*</v>
      </c>
      <c r="R22" s="70" t="str">
        <f>IF(OR('Class Bin B-A'!$B1723="*",'Class Bin B-A'!$B1724="*",'Class Bin B-A'!$B1725="*",'Class Bin B-A'!$B1726="*"),"*",SUM('Class Bin B-A'!$B1723:$B1726))</f>
        <v>*</v>
      </c>
      <c r="S22" s="70" t="str">
        <f>IF(OR('Class Bin B-A'!$B1827="*",'Class Bin B-A'!$B1828="*",'Class Bin B-A'!$B1829="*",'Class Bin B-A'!$B1830="*"),"*",SUM('Class Bin B-A'!$B1827:$B1830))</f>
        <v>*</v>
      </c>
      <c r="T22" s="70" t="str">
        <f>IF(OR('Class Bin B-A'!$B1931="*",'Class Bin B-A'!$B1932="*",'Class Bin B-A'!$B1933="*",'Class Bin B-A'!$B1934="*"),"*",SUM('Class Bin B-A'!$B1931:$B1934))</f>
        <v>*</v>
      </c>
      <c r="U22" s="70" t="str">
        <f>IF(OR('Class Bin B-A'!$B2035="*",'Class Bin B-A'!$B2036="*",'Class Bin B-A'!$B2037="*",'Class Bin B-A'!$B2038="*"),"*",SUM('Class Bin B-A'!$B2035:$B2038))</f>
        <v>*</v>
      </c>
      <c r="V22" s="430" t="str">
        <f>IF(OR('Class Bin B-A'!$B2139="*",'Class Bin B-A'!$B2140="*",'Class Bin B-A'!$B2141="*",'Class Bin B-A'!$B2142="*"),"*",SUM('Class Bin B-A'!$B2139:$B2142))</f>
        <v>*</v>
      </c>
      <c r="W22" s="132">
        <f t="shared" si="2"/>
        <v>36.75</v>
      </c>
      <c r="X22" s="125">
        <f t="shared" si="3"/>
        <v>40.625</v>
      </c>
      <c r="Y22" s="126">
        <f t="shared" si="1"/>
        <v>41.75</v>
      </c>
    </row>
    <row r="23" spans="1:25" x14ac:dyDescent="0.2">
      <c r="A23" s="69">
        <v>0.54166666666666696</v>
      </c>
      <c r="B23" s="70" t="str">
        <f>IF(OR('Class Bin B-A'!$B63="*",'Class Bin B-A'!$B64="*",'Class Bin B-A'!$B65="*",'Class Bin B-A'!$B66="*"),"*",SUM('Class Bin B-A'!$B63:$B66))</f>
        <v>*</v>
      </c>
      <c r="C23" s="71" t="str">
        <f>IF(OR('Class Bin B-A'!$B167="*",'Class Bin B-A'!$B168="*",'Class Bin B-A'!$B169="*",'Class Bin B-A'!$B170="*"),"*",SUM('Class Bin B-A'!$B167:$B170))</f>
        <v>*</v>
      </c>
      <c r="D23" s="71" t="str">
        <f>IF(OR('Class Bin B-A'!$B271="*",'Class Bin B-A'!$B272="*",'Class Bin B-A'!$B273="*",'Class Bin B-A'!$B274="*"),"*",SUM('Class Bin B-A'!$B271:$B274))</f>
        <v>*</v>
      </c>
      <c r="E23" s="71">
        <f>IF(OR('Class Bin B-A'!$B375="*",'Class Bin B-A'!$B376="*",'Class Bin B-A'!$B377="*",'Class Bin B-A'!$B378="*"),"*",SUM('Class Bin B-A'!$B375:$B378))</f>
        <v>38</v>
      </c>
      <c r="F23" s="71">
        <f>IF(OR('Class Bin B-A'!$B479="*",'Class Bin B-A'!$B480="*",'Class Bin B-A'!$B481="*",'Class Bin B-A'!$B482="*"),"*",SUM('Class Bin B-A'!$B479:$B482))</f>
        <v>53</v>
      </c>
      <c r="G23" s="71">
        <f>IF(OR('Class Bin B-A'!$B583="*",'Class Bin B-A'!$B584="*",'Class Bin B-A'!$B585="*",'Class Bin B-A'!$B586="*"),"*",SUM('Class Bin B-A'!$B583:$B586))</f>
        <v>52</v>
      </c>
      <c r="H23" s="71">
        <f>IF(OR('Class Bin B-A'!$B687="*",'Class Bin B-A'!$B688="*",'Class Bin B-A'!$B689="*",'Class Bin B-A'!$B690="*"),"*",SUM('Class Bin B-A'!$B687:$B690))</f>
        <v>32</v>
      </c>
      <c r="I23" s="71">
        <f>IF(OR('Class Bin B-A'!$B791="*",'Class Bin B-A'!$B792="*",'Class Bin B-A'!$B793="*",'Class Bin B-A'!$B794="*"),"*",SUM('Class Bin B-A'!$B791:$B794))</f>
        <v>38</v>
      </c>
      <c r="J23" s="71">
        <f>IF(OR('Class Bin B-A'!$B895="*",'Class Bin B-A'!$B896="*",'Class Bin B-A'!$B897="*",'Class Bin B-A'!$B898="*"),"*",SUM('Class Bin B-A'!$B895:$B898))</f>
        <v>49</v>
      </c>
      <c r="K23" s="71">
        <f>IF(OR('Class Bin B-A'!$B999="*",'Class Bin B-A'!$B1000="*",'Class Bin B-A'!$B1001="*",'Class Bin B-A'!$B1002="*"),"*",SUM('Class Bin B-A'!$B999:$B1002))</f>
        <v>43</v>
      </c>
      <c r="L23" s="71">
        <f>IF(OR('Class Bin B-A'!$B1103="*",'Class Bin B-A'!$B1104="*",'Class Bin B-A'!$B1105="*",'Class Bin B-A'!$B1106="*"),"*",SUM('Class Bin B-A'!$B1103:$B1106))</f>
        <v>28</v>
      </c>
      <c r="M23" s="71">
        <f>IF(OR('Class Bin B-A'!$B1207="*",'Class Bin B-A'!$B1208="*",'Class Bin B-A'!$B1209="*",'Class Bin B-A'!$B1210="*"),"*",SUM('Class Bin B-A'!$B1207:$B1210))</f>
        <v>50</v>
      </c>
      <c r="N23" s="71">
        <f>IF(OR('Class Bin B-A'!$B1311="*",'Class Bin B-A'!$B1312="*",'Class Bin B-A'!$B1313="*",'Class Bin B-A'!$B1314="*"),"*",SUM('Class Bin B-A'!$B1311:$B1314))</f>
        <v>37</v>
      </c>
      <c r="O23" s="70">
        <f>IF(OR('Class Bin B-A'!$B1415="*",'Class Bin B-A'!$B1416="*",'Class Bin B-A'!$B1417="*",'Class Bin B-A'!$B1418="*"),"*",SUM('Class Bin B-A'!$B1415:$B1418))</f>
        <v>37</v>
      </c>
      <c r="P23" s="70">
        <f>IF(OR('Class Bin B-A'!$B1519="*",'Class Bin B-A'!$B1520="*",'Class Bin B-A'!$B1521="*",'Class Bin B-A'!$B1522="*"),"*",SUM('Class Bin B-A'!$B1519:$B1522))</f>
        <v>22</v>
      </c>
      <c r="Q23" s="70" t="str">
        <f>IF(OR('Class Bin B-A'!$B1623="*",'Class Bin B-A'!$B1624="*",'Class Bin B-A'!$B1625="*",'Class Bin B-A'!$B1626="*"),"*",SUM('Class Bin B-A'!$B1623:$B1626))</f>
        <v>*</v>
      </c>
      <c r="R23" s="70" t="str">
        <f>IF(OR('Class Bin B-A'!$B1727="*",'Class Bin B-A'!$B1728="*",'Class Bin B-A'!$B1729="*",'Class Bin B-A'!$B1730="*"),"*",SUM('Class Bin B-A'!$B1727:$B1730))</f>
        <v>*</v>
      </c>
      <c r="S23" s="70" t="str">
        <f>IF(OR('Class Bin B-A'!$B1831="*",'Class Bin B-A'!$B1832="*",'Class Bin B-A'!$B1833="*",'Class Bin B-A'!$B1834="*"),"*",SUM('Class Bin B-A'!$B1831:$B1834))</f>
        <v>*</v>
      </c>
      <c r="T23" s="70" t="str">
        <f>IF(OR('Class Bin B-A'!$B1935="*",'Class Bin B-A'!$B1936="*",'Class Bin B-A'!$B1937="*",'Class Bin B-A'!$B1938="*"),"*",SUM('Class Bin B-A'!$B1935:$B1938))</f>
        <v>*</v>
      </c>
      <c r="U23" s="70" t="str">
        <f>IF(OR('Class Bin B-A'!$B2039="*",'Class Bin B-A'!$B2040="*",'Class Bin B-A'!$B2041="*",'Class Bin B-A'!$B2042="*"),"*",SUM('Class Bin B-A'!$B2039:$B2042))</f>
        <v>*</v>
      </c>
      <c r="V23" s="430" t="str">
        <f>IF(OR('Class Bin B-A'!$B2143="*",'Class Bin B-A'!$B2144="*",'Class Bin B-A'!$B2145="*",'Class Bin B-A'!$B2146="*"),"*",SUM('Class Bin B-A'!$B2143:$B2146))</f>
        <v>*</v>
      </c>
      <c r="W23" s="132">
        <f t="shared" si="2"/>
        <v>39.5</v>
      </c>
      <c r="X23" s="125">
        <f t="shared" si="3"/>
        <v>40.125</v>
      </c>
      <c r="Y23" s="126">
        <f t="shared" si="1"/>
        <v>39.916666666666664</v>
      </c>
    </row>
    <row r="24" spans="1:25" x14ac:dyDescent="0.2">
      <c r="A24" s="69">
        <v>0.58333333333333404</v>
      </c>
      <c r="B24" s="70" t="str">
        <f>IF(OR('Class Bin B-A'!$B67="*",'Class Bin B-A'!$B68="*",'Class Bin B-A'!$B69="*",'Class Bin B-A'!$B70="*"),"*",SUM('Class Bin B-A'!$B67:$B70))</f>
        <v>*</v>
      </c>
      <c r="C24" s="71" t="str">
        <f>IF(OR('Class Bin B-A'!$B171="*",'Class Bin B-A'!$B172="*",'Class Bin B-A'!$B173="*",'Class Bin B-A'!$B174="*"),"*",SUM('Class Bin B-A'!$B171:$B174))</f>
        <v>*</v>
      </c>
      <c r="D24" s="71" t="str">
        <f>IF(OR('Class Bin B-A'!$B275="*",'Class Bin B-A'!$B276="*",'Class Bin B-A'!$B277="*",'Class Bin B-A'!$B278="*"),"*",SUM('Class Bin B-A'!$B275:$B278))</f>
        <v>*</v>
      </c>
      <c r="E24" s="71">
        <f>IF(OR('Class Bin B-A'!$B379="*",'Class Bin B-A'!$B380="*",'Class Bin B-A'!$B381="*",'Class Bin B-A'!$B382="*"),"*",SUM('Class Bin B-A'!$B379:$B382))</f>
        <v>62</v>
      </c>
      <c r="F24" s="71">
        <f>IF(OR('Class Bin B-A'!$B483="*",'Class Bin B-A'!$B484="*",'Class Bin B-A'!$B485="*",'Class Bin B-A'!$B486="*"),"*",SUM('Class Bin B-A'!$B483:$B486))</f>
        <v>88</v>
      </c>
      <c r="G24" s="71">
        <f>IF(OR('Class Bin B-A'!$B587="*",'Class Bin B-A'!$B588="*",'Class Bin B-A'!$B589="*",'Class Bin B-A'!$B590="*"),"*",SUM('Class Bin B-A'!$B587:$B590))</f>
        <v>30</v>
      </c>
      <c r="H24" s="71">
        <f>IF(OR('Class Bin B-A'!$B691="*",'Class Bin B-A'!$B692="*",'Class Bin B-A'!$B693="*",'Class Bin B-A'!$B694="*"),"*",SUM('Class Bin B-A'!$B691:$B694))</f>
        <v>39</v>
      </c>
      <c r="I24" s="71">
        <f>IF(OR('Class Bin B-A'!$B795="*",'Class Bin B-A'!$B796="*",'Class Bin B-A'!$B797="*",'Class Bin B-A'!$B798="*"),"*",SUM('Class Bin B-A'!$B795:$B798))</f>
        <v>69</v>
      </c>
      <c r="J24" s="71">
        <f>IF(OR('Class Bin B-A'!$B899="*",'Class Bin B-A'!$B900="*",'Class Bin B-A'!$B901="*",'Class Bin B-A'!$B902="*"),"*",SUM('Class Bin B-A'!$B899:$B902))</f>
        <v>62</v>
      </c>
      <c r="K24" s="71">
        <f>IF(OR('Class Bin B-A'!$B1003="*",'Class Bin B-A'!$B1004="*",'Class Bin B-A'!$B1005="*",'Class Bin B-A'!$B1006="*"),"*",SUM('Class Bin B-A'!$B1003:$B1006))</f>
        <v>86</v>
      </c>
      <c r="L24" s="71">
        <f>IF(OR('Class Bin B-A'!$B1107="*",'Class Bin B-A'!$B1108="*",'Class Bin B-A'!$B1109="*",'Class Bin B-A'!$B1110="*"),"*",SUM('Class Bin B-A'!$B1107:$B1110))</f>
        <v>72</v>
      </c>
      <c r="M24" s="71">
        <f>IF(OR('Class Bin B-A'!$B1211="*",'Class Bin B-A'!$B1212="*",'Class Bin B-A'!$B1213="*",'Class Bin B-A'!$B1214="*"),"*",SUM('Class Bin B-A'!$B1211:$B1214))</f>
        <v>91</v>
      </c>
      <c r="N24" s="71">
        <f>IF(OR('Class Bin B-A'!$B1315="*",'Class Bin B-A'!$B1316="*",'Class Bin B-A'!$B1317="*",'Class Bin B-A'!$B1318="*"),"*",SUM('Class Bin B-A'!$B1315:$B1318))</f>
        <v>29</v>
      </c>
      <c r="O24" s="70">
        <f>IF(OR('Class Bin B-A'!$B1419="*",'Class Bin B-A'!$B1420="*",'Class Bin B-A'!$B1421="*",'Class Bin B-A'!$B1422="*"),"*",SUM('Class Bin B-A'!$B1419:$B1422))</f>
        <v>24</v>
      </c>
      <c r="P24" s="70">
        <f>IF(OR('Class Bin B-A'!$B1523="*",'Class Bin B-A'!$B1524="*",'Class Bin B-A'!$B1525="*",'Class Bin B-A'!$B1526="*"),"*",SUM('Class Bin B-A'!$B1523:$B1526))</f>
        <v>55</v>
      </c>
      <c r="Q24" s="70" t="str">
        <f>IF(OR('Class Bin B-A'!$B1627="*",'Class Bin B-A'!$B1628="*",'Class Bin B-A'!$B1629="*",'Class Bin B-A'!$B1630="*"),"*",SUM('Class Bin B-A'!$B1627:$B1630))</f>
        <v>*</v>
      </c>
      <c r="R24" s="70" t="str">
        <f>IF(OR('Class Bin B-A'!$B1731="*",'Class Bin B-A'!$B1732="*",'Class Bin B-A'!$B1733="*",'Class Bin B-A'!$B1734="*"),"*",SUM('Class Bin B-A'!$B1731:$B1734))</f>
        <v>*</v>
      </c>
      <c r="S24" s="70" t="str">
        <f>IF(OR('Class Bin B-A'!$B1835="*",'Class Bin B-A'!$B1836="*",'Class Bin B-A'!$B1837="*",'Class Bin B-A'!$B1838="*"),"*",SUM('Class Bin B-A'!$B1835:$B1838))</f>
        <v>*</v>
      </c>
      <c r="T24" s="70" t="str">
        <f>IF(OR('Class Bin B-A'!$B1939="*",'Class Bin B-A'!$B1940="*",'Class Bin B-A'!$B1941="*",'Class Bin B-A'!$B1942="*"),"*",SUM('Class Bin B-A'!$B1939:$B1942))</f>
        <v>*</v>
      </c>
      <c r="U24" s="70" t="str">
        <f>IF(OR('Class Bin B-A'!$B2043="*",'Class Bin B-A'!$B2044="*",'Class Bin B-A'!$B2045="*",'Class Bin B-A'!$B2046="*"),"*",SUM('Class Bin B-A'!$B2043:$B2046))</f>
        <v>*</v>
      </c>
      <c r="V24" s="430" t="str">
        <f>IF(OR('Class Bin B-A'!$B2147="*",'Class Bin B-A'!$B2148="*",'Class Bin B-A'!$B2149="*",'Class Bin B-A'!$B2150="*"),"*",SUM('Class Bin B-A'!$B2147:$B2150))</f>
        <v>*</v>
      </c>
      <c r="W24" s="132">
        <f t="shared" si="2"/>
        <v>70.5</v>
      </c>
      <c r="X24" s="125">
        <f t="shared" si="3"/>
        <v>73.125</v>
      </c>
      <c r="Y24" s="126">
        <f t="shared" si="1"/>
        <v>58.916666666666664</v>
      </c>
    </row>
    <row r="25" spans="1:25" ht="13.5" thickBot="1" x14ac:dyDescent="0.25">
      <c r="A25" s="78">
        <v>0.625</v>
      </c>
      <c r="B25" s="79" t="str">
        <f>IF(OR('Class Bin B-A'!$B71="*",'Class Bin B-A'!$B72="*",'Class Bin B-A'!$B73="*",'Class Bin B-A'!$B74="*"),"*",SUM('Class Bin B-A'!$B71:$B74))</f>
        <v>*</v>
      </c>
      <c r="C25" s="80" t="str">
        <f>IF(OR('Class Bin B-A'!$B175="*",'Class Bin B-A'!$B176="*",'Class Bin B-A'!$B177="*",'Class Bin B-A'!$B178="*"),"*",SUM('Class Bin B-A'!$B175:$B178))</f>
        <v>*</v>
      </c>
      <c r="D25" s="80" t="str">
        <f>IF(OR('Class Bin B-A'!$B279="*",'Class Bin B-A'!$B280="*",'Class Bin B-A'!$B281="*",'Class Bin B-A'!$B282="*"),"*",SUM('Class Bin B-A'!$B279:$B282))</f>
        <v>*</v>
      </c>
      <c r="E25" s="80">
        <f>IF(OR('Class Bin B-A'!$B383="*",'Class Bin B-A'!$B384="*",'Class Bin B-A'!$B385="*",'Class Bin B-A'!$B386="*"),"*",SUM('Class Bin B-A'!$B383:$B386))</f>
        <v>59</v>
      </c>
      <c r="F25" s="80">
        <f>IF(OR('Class Bin B-A'!$B487="*",'Class Bin B-A'!$B488="*",'Class Bin B-A'!$B489="*",'Class Bin B-A'!$B490="*"),"*",SUM('Class Bin B-A'!$B487:$B490))</f>
        <v>69</v>
      </c>
      <c r="G25" s="80">
        <f>IF(OR('Class Bin B-A'!$B591="*",'Class Bin B-A'!$B592="*",'Class Bin B-A'!$B593="*",'Class Bin B-A'!$B594="*"),"*",SUM('Class Bin B-A'!$B591:$B594))</f>
        <v>32</v>
      </c>
      <c r="H25" s="80">
        <f>IF(OR('Class Bin B-A'!$B695="*",'Class Bin B-A'!$B696="*",'Class Bin B-A'!$B697="*",'Class Bin B-A'!$B698="*"),"*",SUM('Class Bin B-A'!$B695:$B698))</f>
        <v>22</v>
      </c>
      <c r="I25" s="80">
        <f>IF(OR('Class Bin B-A'!$B799="*",'Class Bin B-A'!$B800="*",'Class Bin B-A'!$B801="*",'Class Bin B-A'!$B802="*"),"*",SUM('Class Bin B-A'!$B799:$B802))</f>
        <v>69</v>
      </c>
      <c r="J25" s="80">
        <f>IF(OR('Class Bin B-A'!$B903="*",'Class Bin B-A'!$B904="*",'Class Bin B-A'!$B905="*",'Class Bin B-A'!$B906="*"),"*",SUM('Class Bin B-A'!$B903:$B906))</f>
        <v>63</v>
      </c>
      <c r="K25" s="80">
        <f>IF(OR('Class Bin B-A'!$B1007="*",'Class Bin B-A'!$B1008="*",'Class Bin B-A'!$B1009="*",'Class Bin B-A'!$B1010="*"),"*",SUM('Class Bin B-A'!$B1007:$B1010))</f>
        <v>75</v>
      </c>
      <c r="L25" s="80">
        <f>IF(OR('Class Bin B-A'!$B1111="*",'Class Bin B-A'!$B1112="*",'Class Bin B-A'!$B1113="*",'Class Bin B-A'!$B1114="*"),"*",SUM('Class Bin B-A'!$B1111:$B1114))</f>
        <v>67</v>
      </c>
      <c r="M25" s="80">
        <f>IF(OR('Class Bin B-A'!$B1215="*",'Class Bin B-A'!$B1216="*",'Class Bin B-A'!$B1217="*",'Class Bin B-A'!$B1218="*"),"*",SUM('Class Bin B-A'!$B1215:$B1218))</f>
        <v>58</v>
      </c>
      <c r="N25" s="80">
        <f>IF(OR('Class Bin B-A'!$B1319="*",'Class Bin B-A'!$B1320="*",'Class Bin B-A'!$B1321="*",'Class Bin B-A'!$B1322="*"),"*",SUM('Class Bin B-A'!$B1319:$B1322))</f>
        <v>36</v>
      </c>
      <c r="O25" s="79">
        <f>IF(OR('Class Bin B-A'!$B1423="*",'Class Bin B-A'!$B1424="*",'Class Bin B-A'!$B1425="*",'Class Bin B-A'!$B1426="*"),"*",SUM('Class Bin B-A'!$B1423:$B1426))</f>
        <v>32</v>
      </c>
      <c r="P25" s="79">
        <f>IF(OR('Class Bin B-A'!$B1527="*",'Class Bin B-A'!$B1528="*",'Class Bin B-A'!$B1529="*",'Class Bin B-A'!$B1530="*"),"*",SUM('Class Bin B-A'!$B1527:$B1530))</f>
        <v>51</v>
      </c>
      <c r="Q25" s="79" t="str">
        <f>IF(OR('Class Bin B-A'!$B1631="*",'Class Bin B-A'!$B1632="*",'Class Bin B-A'!$B1633="*",'Class Bin B-A'!$B1634="*"),"*",SUM('Class Bin B-A'!$B1631:$B1634))</f>
        <v>*</v>
      </c>
      <c r="R25" s="79" t="str">
        <f>IF(OR('Class Bin B-A'!$B1735="*",'Class Bin B-A'!$B1736="*",'Class Bin B-A'!$B1737="*",'Class Bin B-A'!$B1738="*"),"*",SUM('Class Bin B-A'!$B1735:$B1738))</f>
        <v>*</v>
      </c>
      <c r="S25" s="79" t="str">
        <f>IF(OR('Class Bin B-A'!$B1839="*",'Class Bin B-A'!$B1840="*",'Class Bin B-A'!$B1841="*",'Class Bin B-A'!$B1842="*"),"*",SUM('Class Bin B-A'!$B1839:$B1842))</f>
        <v>*</v>
      </c>
      <c r="T25" s="79" t="str">
        <f>IF(OR('Class Bin B-A'!$B1943="*",'Class Bin B-A'!$B1944="*",'Class Bin B-A'!$B1945="*",'Class Bin B-A'!$B1946="*"),"*",SUM('Class Bin B-A'!$B1943:$B1946))</f>
        <v>*</v>
      </c>
      <c r="U25" s="79" t="str">
        <f>IF(OR('Class Bin B-A'!$B2047="*",'Class Bin B-A'!$B2048="*",'Class Bin B-A'!$B2049="*",'Class Bin B-A'!$B2050="*"),"*",SUM('Class Bin B-A'!$B2047:$B2050))</f>
        <v>*</v>
      </c>
      <c r="V25" s="432" t="str">
        <f>IF(OR('Class Bin B-A'!$B2151="*",'Class Bin B-A'!$B2152="*",'Class Bin B-A'!$B2153="*",'Class Bin B-A'!$B2154="*"),"*",SUM('Class Bin B-A'!$B2151:$B2154))</f>
        <v>*</v>
      </c>
      <c r="W25" s="134">
        <f t="shared" si="2"/>
        <v>66</v>
      </c>
      <c r="X25" s="135">
        <f t="shared" si="3"/>
        <v>63.875</v>
      </c>
      <c r="Y25" s="136">
        <f t="shared" si="1"/>
        <v>52.75</v>
      </c>
    </row>
    <row r="26" spans="1:25" x14ac:dyDescent="0.2">
      <c r="A26" s="75">
        <v>0.66666666666666696</v>
      </c>
      <c r="B26" s="76" t="str">
        <f>IF(OR('Class Bin B-A'!$B75="*",'Class Bin B-A'!$B76="*",'Class Bin B-A'!$B77="*",'Class Bin B-A'!$B78="*"),"*",SUM('Class Bin B-A'!$B75:$B78))</f>
        <v>*</v>
      </c>
      <c r="C26" s="77" t="str">
        <f>IF(OR('Class Bin B-A'!$B179="*",'Class Bin B-A'!$B180="*",'Class Bin B-A'!$B181="*",'Class Bin B-A'!$B182="*"),"*",SUM('Class Bin B-A'!$B179:$B182))</f>
        <v>*</v>
      </c>
      <c r="D26" s="77" t="str">
        <f>IF(OR('Class Bin B-A'!$B283="*",'Class Bin B-A'!$B284="*",'Class Bin B-A'!$B285="*",'Class Bin B-A'!$B286="*"),"*",SUM('Class Bin B-A'!$B283:$B286))</f>
        <v>*</v>
      </c>
      <c r="E26" s="77">
        <f>IF(OR('Class Bin B-A'!$B387="*",'Class Bin B-A'!$B388="*",'Class Bin B-A'!$B389="*",'Class Bin B-A'!$B390="*"),"*",SUM('Class Bin B-A'!$B387:$B390))</f>
        <v>61</v>
      </c>
      <c r="F26" s="77">
        <f>IF(OR('Class Bin B-A'!$B491="*",'Class Bin B-A'!$B492="*",'Class Bin B-A'!$B493="*",'Class Bin B-A'!$B494="*"),"*",SUM('Class Bin B-A'!$B491:$B494))</f>
        <v>53</v>
      </c>
      <c r="G26" s="77">
        <f>IF(OR('Class Bin B-A'!$B595="*",'Class Bin B-A'!$B596="*",'Class Bin B-A'!$B597="*",'Class Bin B-A'!$B598="*"),"*",SUM('Class Bin B-A'!$B595:$B598))</f>
        <v>35</v>
      </c>
      <c r="H26" s="77">
        <f>IF(OR('Class Bin B-A'!$B699="*",'Class Bin B-A'!$B700="*",'Class Bin B-A'!$B701="*",'Class Bin B-A'!$B702="*"),"*",SUM('Class Bin B-A'!$B699:$B702))</f>
        <v>28</v>
      </c>
      <c r="I26" s="77">
        <f>IF(OR('Class Bin B-A'!$B803="*",'Class Bin B-A'!$B804="*",'Class Bin B-A'!$B805="*",'Class Bin B-A'!$B806="*"),"*",SUM('Class Bin B-A'!$B803:$B806))</f>
        <v>67</v>
      </c>
      <c r="J26" s="77">
        <f>IF(OR('Class Bin B-A'!$B907="*",'Class Bin B-A'!$B908="*",'Class Bin B-A'!$B909="*",'Class Bin B-A'!$B910="*"),"*",SUM('Class Bin B-A'!$B907:$B910))</f>
        <v>73</v>
      </c>
      <c r="K26" s="77">
        <f>IF(OR('Class Bin B-A'!$B1011="*",'Class Bin B-A'!$B1012="*",'Class Bin B-A'!$B1013="*",'Class Bin B-A'!$B1014="*"),"*",SUM('Class Bin B-A'!$B1011:$B1014))</f>
        <v>54</v>
      </c>
      <c r="L26" s="77">
        <f>IF(OR('Class Bin B-A'!$B1115="*",'Class Bin B-A'!$B1116="*",'Class Bin B-A'!$B1117="*",'Class Bin B-A'!$B1118="*"),"*",SUM('Class Bin B-A'!$B1115:$B1118))</f>
        <v>79</v>
      </c>
      <c r="M26" s="77">
        <f>IF(OR('Class Bin B-A'!$B1219="*",'Class Bin B-A'!$B1220="*",'Class Bin B-A'!$B1221="*",'Class Bin B-A'!$B1222="*"),"*",SUM('Class Bin B-A'!$B1219:$B1222))</f>
        <v>44</v>
      </c>
      <c r="N26" s="77">
        <f>IF(OR('Class Bin B-A'!$B1323="*",'Class Bin B-A'!$B1324="*",'Class Bin B-A'!$B1325="*",'Class Bin B-A'!$B1326="*"),"*",SUM('Class Bin B-A'!$B1323:$B1326))</f>
        <v>42</v>
      </c>
      <c r="O26" s="76">
        <f>IF(OR('Class Bin B-A'!$B1427="*",'Class Bin B-A'!$B1428="*",'Class Bin B-A'!$B1429="*",'Class Bin B-A'!$B1430="*"),"*",SUM('Class Bin B-A'!$B1427:$B1430))</f>
        <v>33</v>
      </c>
      <c r="P26" s="76">
        <f>IF(OR('Class Bin B-A'!$B1531="*",'Class Bin B-A'!$B1532="*",'Class Bin B-A'!$B1533="*",'Class Bin B-A'!$B1534="*"),"*",SUM('Class Bin B-A'!$B1531:$B1534))</f>
        <v>54</v>
      </c>
      <c r="Q26" s="76" t="str">
        <f>IF(OR('Class Bin B-A'!$B1635="*",'Class Bin B-A'!$B1636="*",'Class Bin B-A'!$B1637="*",'Class Bin B-A'!$B1638="*"),"*",SUM('Class Bin B-A'!$B1635:$B1638))</f>
        <v>*</v>
      </c>
      <c r="R26" s="76" t="str">
        <f>IF(OR('Class Bin B-A'!$B1739="*",'Class Bin B-A'!$B1740="*",'Class Bin B-A'!$B1741="*",'Class Bin B-A'!$B1742="*"),"*",SUM('Class Bin B-A'!$B1739:$B1742))</f>
        <v>*</v>
      </c>
      <c r="S26" s="76" t="str">
        <f>IF(OR('Class Bin B-A'!$B1843="*",'Class Bin B-A'!$B1844="*",'Class Bin B-A'!$B1845="*",'Class Bin B-A'!$B1846="*"),"*",SUM('Class Bin B-A'!$B1843:$B1846))</f>
        <v>*</v>
      </c>
      <c r="T26" s="76" t="str">
        <f>IF(OR('Class Bin B-A'!$B1947="*",'Class Bin B-A'!$B1948="*",'Class Bin B-A'!$B1949="*",'Class Bin B-A'!$B1950="*"),"*",SUM('Class Bin B-A'!$B1947:$B1950))</f>
        <v>*</v>
      </c>
      <c r="U26" s="76" t="str">
        <f>IF(OR('Class Bin B-A'!$B2051="*",'Class Bin B-A'!$B2052="*",'Class Bin B-A'!$B2053="*",'Class Bin B-A'!$B2054="*"),"*",SUM('Class Bin B-A'!$B2051:$B2054))</f>
        <v>*</v>
      </c>
      <c r="V26" s="429" t="str">
        <f>IF(OR('Class Bin B-A'!$B2155="*",'Class Bin B-A'!$B2156="*",'Class Bin B-A'!$B2157="*",'Class Bin B-A'!$B2158="*"),"*",SUM('Class Bin B-A'!$B2155:$B2158))</f>
        <v>*</v>
      </c>
      <c r="W26" s="129">
        <f t="shared" si="2"/>
        <v>66.75</v>
      </c>
      <c r="X26" s="130">
        <f t="shared" si="3"/>
        <v>60.625</v>
      </c>
      <c r="Y26" s="131">
        <f t="shared" si="1"/>
        <v>51.916666666666664</v>
      </c>
    </row>
    <row r="27" spans="1:25" x14ac:dyDescent="0.2">
      <c r="A27" s="69">
        <v>0.70833333333333404</v>
      </c>
      <c r="B27" s="70" t="str">
        <f>IF(OR('Class Bin B-A'!$B79="*",'Class Bin B-A'!$B80="*",'Class Bin B-A'!$B81="*",'Class Bin B-A'!$B82="*"),"*",SUM('Class Bin B-A'!$B79:$B82))</f>
        <v>*</v>
      </c>
      <c r="C27" s="71" t="str">
        <f>IF(OR('Class Bin B-A'!$B183="*",'Class Bin B-A'!$B184="*",'Class Bin B-A'!$B185="*",'Class Bin B-A'!$B186="*"),"*",SUM('Class Bin B-A'!$B183:$B186))</f>
        <v>*</v>
      </c>
      <c r="D27" s="71" t="str">
        <f>IF(OR('Class Bin B-A'!$B287="*",'Class Bin B-A'!$B288="*",'Class Bin B-A'!$B289="*",'Class Bin B-A'!$B290="*"),"*",SUM('Class Bin B-A'!$B287:$B290))</f>
        <v>*</v>
      </c>
      <c r="E27" s="71">
        <f>IF(OR('Class Bin B-A'!$B391="*",'Class Bin B-A'!$B392="*",'Class Bin B-A'!$B393="*",'Class Bin B-A'!$B394="*"),"*",SUM('Class Bin B-A'!$B391:$B394))</f>
        <v>53</v>
      </c>
      <c r="F27" s="71">
        <f>IF(OR('Class Bin B-A'!$B495="*",'Class Bin B-A'!$B496="*",'Class Bin B-A'!$B497="*",'Class Bin B-A'!$B498="*"),"*",SUM('Class Bin B-A'!$B495:$B498))</f>
        <v>41</v>
      </c>
      <c r="G27" s="71">
        <f>IF(OR('Class Bin B-A'!$B599="*",'Class Bin B-A'!$B600="*",'Class Bin B-A'!$B601="*",'Class Bin B-A'!$B602="*"),"*",SUM('Class Bin B-A'!$B599:$B602))</f>
        <v>36</v>
      </c>
      <c r="H27" s="71">
        <f>IF(OR('Class Bin B-A'!$B703="*",'Class Bin B-A'!$B704="*",'Class Bin B-A'!$B705="*",'Class Bin B-A'!$B706="*"),"*",SUM('Class Bin B-A'!$B703:$B706))</f>
        <v>26</v>
      </c>
      <c r="I27" s="71">
        <f>IF(OR('Class Bin B-A'!$B807="*",'Class Bin B-A'!$B808="*",'Class Bin B-A'!$B809="*",'Class Bin B-A'!$B810="*"),"*",SUM('Class Bin B-A'!$B807:$B810))</f>
        <v>58</v>
      </c>
      <c r="J27" s="71">
        <f>IF(OR('Class Bin B-A'!$B911="*",'Class Bin B-A'!$B912="*",'Class Bin B-A'!$B913="*",'Class Bin B-A'!$B914="*"),"*",SUM('Class Bin B-A'!$B911:$B914))</f>
        <v>66</v>
      </c>
      <c r="K27" s="71">
        <f>IF(OR('Class Bin B-A'!$B1015="*",'Class Bin B-A'!$B1016="*",'Class Bin B-A'!$B1017="*",'Class Bin B-A'!$B1018="*"),"*",SUM('Class Bin B-A'!$B1015:$B1018))</f>
        <v>55</v>
      </c>
      <c r="L27" s="71">
        <f>IF(OR('Class Bin B-A'!$B1119="*",'Class Bin B-A'!$B1120="*",'Class Bin B-A'!$B1121="*",'Class Bin B-A'!$B1122="*"),"*",SUM('Class Bin B-A'!$B1119:$B1122))</f>
        <v>68</v>
      </c>
      <c r="M27" s="71">
        <f>IF(OR('Class Bin B-A'!$B1223="*",'Class Bin B-A'!$B1224="*",'Class Bin B-A'!$B1225="*",'Class Bin B-A'!$B1226="*"),"*",SUM('Class Bin B-A'!$B1223:$B1226))</f>
        <v>56</v>
      </c>
      <c r="N27" s="71">
        <f>IF(OR('Class Bin B-A'!$B1327="*",'Class Bin B-A'!$B1328="*",'Class Bin B-A'!$B1329="*",'Class Bin B-A'!$B1330="*"),"*",SUM('Class Bin B-A'!$B1327:$B1330))</f>
        <v>42</v>
      </c>
      <c r="O27" s="70">
        <f>IF(OR('Class Bin B-A'!$B1431="*",'Class Bin B-A'!$B1432="*",'Class Bin B-A'!$B1433="*",'Class Bin B-A'!$B1434="*"),"*",SUM('Class Bin B-A'!$B1431:$B1434))</f>
        <v>19</v>
      </c>
      <c r="P27" s="70">
        <f>IF(OR('Class Bin B-A'!$B1535="*",'Class Bin B-A'!$B1536="*",'Class Bin B-A'!$B1537="*",'Class Bin B-A'!$B1538="*"),"*",SUM('Class Bin B-A'!$B1535:$B1538))</f>
        <v>54</v>
      </c>
      <c r="Q27" s="70" t="str">
        <f>IF(OR('Class Bin B-A'!$B1639="*",'Class Bin B-A'!$B1640="*",'Class Bin B-A'!$B1641="*",'Class Bin B-A'!$B1642="*"),"*",SUM('Class Bin B-A'!$B1639:$B1642))</f>
        <v>*</v>
      </c>
      <c r="R27" s="70" t="str">
        <f>IF(OR('Class Bin B-A'!$B1743="*",'Class Bin B-A'!$B1744="*",'Class Bin B-A'!$B1745="*",'Class Bin B-A'!$B1746="*"),"*",SUM('Class Bin B-A'!$B1743:$B1746))</f>
        <v>*</v>
      </c>
      <c r="S27" s="70" t="str">
        <f>IF(OR('Class Bin B-A'!$B1847="*",'Class Bin B-A'!$B1848="*",'Class Bin B-A'!$B1849="*",'Class Bin B-A'!$B1850="*"),"*",SUM('Class Bin B-A'!$B1847:$B1850))</f>
        <v>*</v>
      </c>
      <c r="T27" s="70" t="str">
        <f>IF(OR('Class Bin B-A'!$B1951="*",'Class Bin B-A'!$B1952="*",'Class Bin B-A'!$B1953="*",'Class Bin B-A'!$B1954="*"),"*",SUM('Class Bin B-A'!$B1951:$B1954))</f>
        <v>*</v>
      </c>
      <c r="U27" s="70" t="str">
        <f>IF(OR('Class Bin B-A'!$B2055="*",'Class Bin B-A'!$B2056="*",'Class Bin B-A'!$B2057="*",'Class Bin B-A'!$B2058="*"),"*",SUM('Class Bin B-A'!$B2055:$B2058))</f>
        <v>*</v>
      </c>
      <c r="V27" s="430" t="str">
        <f>IF(OR('Class Bin B-A'!$B2159="*",'Class Bin B-A'!$B2160="*",'Class Bin B-A'!$B2161="*",'Class Bin B-A'!$B2162="*"),"*",SUM('Class Bin B-A'!$B2159:$B2162))</f>
        <v>*</v>
      </c>
      <c r="W27" s="132">
        <f t="shared" si="2"/>
        <v>60.5</v>
      </c>
      <c r="X27" s="125">
        <f t="shared" si="3"/>
        <v>56.375</v>
      </c>
      <c r="Y27" s="126">
        <f t="shared" si="1"/>
        <v>47.833333333333336</v>
      </c>
    </row>
    <row r="28" spans="1:25" ht="13.5" thickBot="1" x14ac:dyDescent="0.25">
      <c r="A28" s="78">
        <v>0.75</v>
      </c>
      <c r="B28" s="79" t="str">
        <f>IF(OR('Class Bin B-A'!$B83="*",'Class Bin B-A'!$B84="*",'Class Bin B-A'!$B85="*",'Class Bin B-A'!$B86="*"),"*",SUM('Class Bin B-A'!$B83:$B86))</f>
        <v>*</v>
      </c>
      <c r="C28" s="80" t="str">
        <f>IF(OR('Class Bin B-A'!$B187="*",'Class Bin B-A'!$B188="*",'Class Bin B-A'!$B189="*",'Class Bin B-A'!$B190="*"),"*",SUM('Class Bin B-A'!$B187:$B190))</f>
        <v>*</v>
      </c>
      <c r="D28" s="80" t="str">
        <f>IF(OR('Class Bin B-A'!$B291="*",'Class Bin B-A'!$B292="*",'Class Bin B-A'!$B293="*",'Class Bin B-A'!$B294="*"),"*",SUM('Class Bin B-A'!$B291:$B294))</f>
        <v>*</v>
      </c>
      <c r="E28" s="80">
        <f>IF(OR('Class Bin B-A'!$B395="*",'Class Bin B-A'!$B396="*",'Class Bin B-A'!$B397="*",'Class Bin B-A'!$B398="*"),"*",SUM('Class Bin B-A'!$B395:$B398))</f>
        <v>40</v>
      </c>
      <c r="F28" s="80">
        <f>IF(OR('Class Bin B-A'!$B499="*",'Class Bin B-A'!$B500="*",'Class Bin B-A'!$B501="*",'Class Bin B-A'!$B502="*"),"*",SUM('Class Bin B-A'!$B499:$B502))</f>
        <v>29</v>
      </c>
      <c r="G28" s="80">
        <f>IF(OR('Class Bin B-A'!$B603="*",'Class Bin B-A'!$B604="*",'Class Bin B-A'!$B605="*",'Class Bin B-A'!$B606="*"),"*",SUM('Class Bin B-A'!$B603:$B606))</f>
        <v>32</v>
      </c>
      <c r="H28" s="80">
        <f>IF(OR('Class Bin B-A'!$B707="*",'Class Bin B-A'!$B708="*",'Class Bin B-A'!$B709="*",'Class Bin B-A'!$B710="*"),"*",SUM('Class Bin B-A'!$B707:$B710))</f>
        <v>24</v>
      </c>
      <c r="I28" s="80">
        <f>IF(OR('Class Bin B-A'!$B811="*",'Class Bin B-A'!$B812="*",'Class Bin B-A'!$B813="*",'Class Bin B-A'!$B814="*"),"*",SUM('Class Bin B-A'!$B811:$B814))</f>
        <v>41</v>
      </c>
      <c r="J28" s="80">
        <f>IF(OR('Class Bin B-A'!$B915="*",'Class Bin B-A'!$B916="*",'Class Bin B-A'!$B917="*",'Class Bin B-A'!$B918="*"),"*",SUM('Class Bin B-A'!$B915:$B918))</f>
        <v>37</v>
      </c>
      <c r="K28" s="80">
        <f>IF(OR('Class Bin B-A'!$B1019="*",'Class Bin B-A'!$B1020="*",'Class Bin B-A'!$B1021="*",'Class Bin B-A'!$B1022="*"),"*",SUM('Class Bin B-A'!$B1019:$B1022))</f>
        <v>48</v>
      </c>
      <c r="L28" s="80">
        <f>IF(OR('Class Bin B-A'!$B1123="*",'Class Bin B-A'!$B1124="*",'Class Bin B-A'!$B1125="*",'Class Bin B-A'!$B1126="*"),"*",SUM('Class Bin B-A'!$B1123:$B1126))</f>
        <v>33</v>
      </c>
      <c r="M28" s="80">
        <f>IF(OR('Class Bin B-A'!$B1227="*",'Class Bin B-A'!$B1228="*",'Class Bin B-A'!$B1229="*",'Class Bin B-A'!$B1230="*"),"*",SUM('Class Bin B-A'!$B1227:$B1230))</f>
        <v>32</v>
      </c>
      <c r="N28" s="80">
        <f>IF(OR('Class Bin B-A'!$B1331="*",'Class Bin B-A'!$B1332="*",'Class Bin B-A'!$B1333="*",'Class Bin B-A'!$B1334="*"),"*",SUM('Class Bin B-A'!$B1331:$B1334))</f>
        <v>20</v>
      </c>
      <c r="O28" s="79">
        <f>IF(OR('Class Bin B-A'!$B1435="*",'Class Bin B-A'!$B1436="*",'Class Bin B-A'!$B1437="*",'Class Bin B-A'!$B1438="*"),"*",SUM('Class Bin B-A'!$B1435:$B1438))</f>
        <v>17</v>
      </c>
      <c r="P28" s="79">
        <f>IF(OR('Class Bin B-A'!$B1539="*",'Class Bin B-A'!$B1540="*",'Class Bin B-A'!$B1541="*",'Class Bin B-A'!$B1542="*"),"*",SUM('Class Bin B-A'!$B1539:$B1542))</f>
        <v>37</v>
      </c>
      <c r="Q28" s="79" t="str">
        <f>IF(OR('Class Bin B-A'!$B1643="*",'Class Bin B-A'!$B1644="*",'Class Bin B-A'!$B1645="*",'Class Bin B-A'!$B1646="*"),"*",SUM('Class Bin B-A'!$B1643:$B1646))</f>
        <v>*</v>
      </c>
      <c r="R28" s="79" t="str">
        <f>IF(OR('Class Bin B-A'!$B1747="*",'Class Bin B-A'!$B1748="*",'Class Bin B-A'!$B1749="*",'Class Bin B-A'!$B1750="*"),"*",SUM('Class Bin B-A'!$B1747:$B1750))</f>
        <v>*</v>
      </c>
      <c r="S28" s="79" t="str">
        <f>IF(OR('Class Bin B-A'!$B1851="*",'Class Bin B-A'!$B1852="*",'Class Bin B-A'!$B1853="*",'Class Bin B-A'!$B1854="*"),"*",SUM('Class Bin B-A'!$B1851:$B1854))</f>
        <v>*</v>
      </c>
      <c r="T28" s="79" t="str">
        <f>IF(OR('Class Bin B-A'!$B1955="*",'Class Bin B-A'!$B1956="*",'Class Bin B-A'!$B1957="*",'Class Bin B-A'!$B1958="*"),"*",SUM('Class Bin B-A'!$B1955:$B1958))</f>
        <v>*</v>
      </c>
      <c r="U28" s="79" t="str">
        <f>IF(OR('Class Bin B-A'!$B2059="*",'Class Bin B-A'!$B2060="*",'Class Bin B-A'!$B2061="*",'Class Bin B-A'!$B2062="*"),"*",SUM('Class Bin B-A'!$B2059:$B2062))</f>
        <v>*</v>
      </c>
      <c r="V28" s="432" t="str">
        <f>IF(OR('Class Bin B-A'!$B2163="*",'Class Bin B-A'!$B2164="*",'Class Bin B-A'!$B2165="*",'Class Bin B-A'!$B2166="*"),"*",SUM('Class Bin B-A'!$B2163:$B2166))</f>
        <v>*</v>
      </c>
      <c r="W28" s="134">
        <f t="shared" si="2"/>
        <v>39.5</v>
      </c>
      <c r="X28" s="135">
        <f t="shared" si="3"/>
        <v>37.125</v>
      </c>
      <c r="Y28" s="136">
        <f t="shared" si="1"/>
        <v>32.5</v>
      </c>
    </row>
    <row r="29" spans="1:25" x14ac:dyDescent="0.2">
      <c r="A29" s="81">
        <v>0.79166666666666696</v>
      </c>
      <c r="B29" s="82" t="str">
        <f>IF(OR('Class Bin B-A'!$B87="*",'Class Bin B-A'!$B88="*",'Class Bin B-A'!$B89="*",'Class Bin B-A'!$B90="*"),"*",SUM('Class Bin B-A'!$B87:$B90))</f>
        <v>*</v>
      </c>
      <c r="C29" s="83" t="str">
        <f>IF(OR('Class Bin B-A'!$B191="*",'Class Bin B-A'!$B192="*",'Class Bin B-A'!$B193="*",'Class Bin B-A'!$B194="*"),"*",SUM('Class Bin B-A'!$B191:$B194))</f>
        <v>*</v>
      </c>
      <c r="D29" s="83" t="str">
        <f>IF(OR('Class Bin B-A'!$B295="*",'Class Bin B-A'!$B296="*",'Class Bin B-A'!$B297="*",'Class Bin B-A'!$B298="*"),"*",SUM('Class Bin B-A'!$B295:$B298))</f>
        <v>*</v>
      </c>
      <c r="E29" s="83">
        <f>IF(OR('Class Bin B-A'!$B399="*",'Class Bin B-A'!$B400="*",'Class Bin B-A'!$B401="*",'Class Bin B-A'!$B402="*"),"*",SUM('Class Bin B-A'!$B399:$B402))</f>
        <v>23</v>
      </c>
      <c r="F29" s="83">
        <f>IF(OR('Class Bin B-A'!$B503="*",'Class Bin B-A'!$B504="*",'Class Bin B-A'!$B505="*",'Class Bin B-A'!$B506="*"),"*",SUM('Class Bin B-A'!$B503:$B506))</f>
        <v>21</v>
      </c>
      <c r="G29" s="83">
        <f>IF(OR('Class Bin B-A'!$B607="*",'Class Bin B-A'!$B608="*",'Class Bin B-A'!$B609="*",'Class Bin B-A'!$B610="*"),"*",SUM('Class Bin B-A'!$B607:$B610))</f>
        <v>18</v>
      </c>
      <c r="H29" s="83">
        <f>IF(OR('Class Bin B-A'!$B711="*",'Class Bin B-A'!$B712="*",'Class Bin B-A'!$B713="*",'Class Bin B-A'!$B714="*"),"*",SUM('Class Bin B-A'!$B711:$B714))</f>
        <v>11</v>
      </c>
      <c r="I29" s="83">
        <f>IF(OR('Class Bin B-A'!$B815="*",'Class Bin B-A'!$B816="*",'Class Bin B-A'!$B817="*",'Class Bin B-A'!$B818="*"),"*",SUM('Class Bin B-A'!$B815:$B818))</f>
        <v>28</v>
      </c>
      <c r="J29" s="83">
        <f>IF(OR('Class Bin B-A'!$B919="*",'Class Bin B-A'!$B920="*",'Class Bin B-A'!$B921="*",'Class Bin B-A'!$B922="*"),"*",SUM('Class Bin B-A'!$B919:$B922))</f>
        <v>20</v>
      </c>
      <c r="K29" s="83">
        <f>IF(OR('Class Bin B-A'!$B1023="*",'Class Bin B-A'!$B1024="*",'Class Bin B-A'!$B1025="*",'Class Bin B-A'!$B1026="*"),"*",SUM('Class Bin B-A'!$B1023:$B1026))</f>
        <v>22</v>
      </c>
      <c r="L29" s="83">
        <f>IF(OR('Class Bin B-A'!$B1127="*",'Class Bin B-A'!$B1128="*",'Class Bin B-A'!$B1129="*",'Class Bin B-A'!$B1130="*"),"*",SUM('Class Bin B-A'!$B1127:$B1130))</f>
        <v>17</v>
      </c>
      <c r="M29" s="83">
        <f>IF(OR('Class Bin B-A'!$B1231="*",'Class Bin B-A'!$B1232="*",'Class Bin B-A'!$B1233="*",'Class Bin B-A'!$B1234="*"),"*",SUM('Class Bin B-A'!$B1231:$B1234))</f>
        <v>18</v>
      </c>
      <c r="N29" s="83">
        <f>IF(OR('Class Bin B-A'!$B1335="*",'Class Bin B-A'!$B1336="*",'Class Bin B-A'!$B1337="*",'Class Bin B-A'!$B1338="*"),"*",SUM('Class Bin B-A'!$B1335:$B1338))</f>
        <v>16</v>
      </c>
      <c r="O29" s="83">
        <f>IF(OR('Class Bin B-A'!$B1439="*",'Class Bin B-A'!$B1440="*",'Class Bin B-A'!$B1441="*",'Class Bin B-A'!$B1442="*"),"*",SUM('Class Bin B-A'!$B1439:$B1442))</f>
        <v>6</v>
      </c>
      <c r="P29" s="83">
        <f>IF(OR('Class Bin B-A'!$B1543="*",'Class Bin B-A'!$B1544="*",'Class Bin B-A'!$B1545="*",'Class Bin B-A'!$B1546="*"),"*",SUM('Class Bin B-A'!$B1543:$B1546))</f>
        <v>19</v>
      </c>
      <c r="Q29" s="83" t="str">
        <f>IF(OR('Class Bin B-A'!$B1647="*",'Class Bin B-A'!$B1648="*",'Class Bin B-A'!$B1649="*",'Class Bin B-A'!$B1650="*"),"*",SUM('Class Bin B-A'!$B1647:$B1650))</f>
        <v>*</v>
      </c>
      <c r="R29" s="83" t="str">
        <f>IF(OR('Class Bin B-A'!$B1751="*",'Class Bin B-A'!$B1752="*",'Class Bin B-A'!$B1753="*",'Class Bin B-A'!$B1754="*"),"*",SUM('Class Bin B-A'!$B1751:$B1754))</f>
        <v>*</v>
      </c>
      <c r="S29" s="83" t="str">
        <f>IF(OR('Class Bin B-A'!$B1855="*",'Class Bin B-A'!$B1856="*",'Class Bin B-A'!$B1857="*",'Class Bin B-A'!$B1858="*"),"*",SUM('Class Bin B-A'!$B1855:$B1858))</f>
        <v>*</v>
      </c>
      <c r="T29" s="83" t="str">
        <f>IF(OR('Class Bin B-A'!$B1959="*",'Class Bin B-A'!$B1960="*",'Class Bin B-A'!$B1961="*",'Class Bin B-A'!$B1962="*"),"*",SUM('Class Bin B-A'!$B1959:$B1962))</f>
        <v>*</v>
      </c>
      <c r="U29" s="83" t="str">
        <f>IF(OR('Class Bin B-A'!$B2063="*",'Class Bin B-A'!$B2064="*",'Class Bin B-A'!$B2065="*",'Class Bin B-A'!$B2066="*"),"*",SUM('Class Bin B-A'!$B2063:$B2066))</f>
        <v>*</v>
      </c>
      <c r="V29" s="101" t="str">
        <f>IF(OR('Class Bin B-A'!$B2167="*",'Class Bin B-A'!$B2168="*",'Class Bin B-A'!$B2169="*",'Class Bin B-A'!$B2170="*"),"*",SUM('Class Bin B-A'!$B2167:$B2170))</f>
        <v>*</v>
      </c>
      <c r="W29" s="421">
        <f t="shared" si="2"/>
        <v>20.5</v>
      </c>
      <c r="X29" s="137">
        <f t="shared" si="3"/>
        <v>21</v>
      </c>
      <c r="Y29" s="138">
        <f t="shared" si="1"/>
        <v>18.25</v>
      </c>
    </row>
    <row r="30" spans="1:25" x14ac:dyDescent="0.2">
      <c r="A30" s="69">
        <v>0.83333333333333404</v>
      </c>
      <c r="B30" s="70" t="str">
        <f>IF(OR('Class Bin B-A'!$B91="*",'Class Bin B-A'!$B92="*",'Class Bin B-A'!$B93="*",'Class Bin B-A'!$B94="*"),"*",SUM('Class Bin B-A'!$B91:$B94))</f>
        <v>*</v>
      </c>
      <c r="C30" s="71" t="str">
        <f>IF(OR('Class Bin B-A'!$B195="*",'Class Bin B-A'!$B196="*",'Class Bin B-A'!$B197="*",'Class Bin B-A'!$B198="*"),"*",SUM('Class Bin B-A'!$B195:$B198))</f>
        <v>*</v>
      </c>
      <c r="D30" s="71" t="str">
        <f>IF(OR('Class Bin B-A'!$B299="*",'Class Bin B-A'!$B300="*",'Class Bin B-A'!$B301="*",'Class Bin B-A'!$B302="*"),"*",SUM('Class Bin B-A'!$B299:$B302))</f>
        <v>*</v>
      </c>
      <c r="E30" s="71">
        <f>IF(OR('Class Bin B-A'!$B403="*",'Class Bin B-A'!$B404="*",'Class Bin B-A'!$B405="*",'Class Bin B-A'!$B406="*"),"*",SUM('Class Bin B-A'!$B403:$B406))</f>
        <v>10</v>
      </c>
      <c r="F30" s="71">
        <f>IF(OR('Class Bin B-A'!$B507="*",'Class Bin B-A'!$B508="*",'Class Bin B-A'!$B509="*",'Class Bin B-A'!$B510="*"),"*",SUM('Class Bin B-A'!$B507:$B510))</f>
        <v>5</v>
      </c>
      <c r="G30" s="71">
        <f>IF(OR('Class Bin B-A'!$B611="*",'Class Bin B-A'!$B612="*",'Class Bin B-A'!$B613="*",'Class Bin B-A'!$B614="*"),"*",SUM('Class Bin B-A'!$B611:$B614))</f>
        <v>6</v>
      </c>
      <c r="H30" s="71">
        <f>IF(OR('Class Bin B-A'!$B715="*",'Class Bin B-A'!$B716="*",'Class Bin B-A'!$B717="*",'Class Bin B-A'!$B718="*"),"*",SUM('Class Bin B-A'!$B715:$B718))</f>
        <v>7</v>
      </c>
      <c r="I30" s="71">
        <f>IF(OR('Class Bin B-A'!$B819="*",'Class Bin B-A'!$B820="*",'Class Bin B-A'!$B821="*",'Class Bin B-A'!$B822="*"),"*",SUM('Class Bin B-A'!$B819:$B822))</f>
        <v>16</v>
      </c>
      <c r="J30" s="71">
        <f>IF(OR('Class Bin B-A'!$B923="*",'Class Bin B-A'!$B924="*",'Class Bin B-A'!$B925="*",'Class Bin B-A'!$B926="*"),"*",SUM('Class Bin B-A'!$B923:$B926))</f>
        <v>11</v>
      </c>
      <c r="K30" s="71">
        <f>IF(OR('Class Bin B-A'!$B1027="*",'Class Bin B-A'!$B1028="*",'Class Bin B-A'!$B1029="*",'Class Bin B-A'!$B1030="*"),"*",SUM('Class Bin B-A'!$B1027:$B1030))</f>
        <v>13</v>
      </c>
      <c r="L30" s="71">
        <f>IF(OR('Class Bin B-A'!$B1131="*",'Class Bin B-A'!$B1132="*",'Class Bin B-A'!$B1133="*",'Class Bin B-A'!$B1134="*"),"*",SUM('Class Bin B-A'!$B1131:$B1134))</f>
        <v>14</v>
      </c>
      <c r="M30" s="71">
        <f>IF(OR('Class Bin B-A'!$B1235="*",'Class Bin B-A'!$B1236="*",'Class Bin B-A'!$B1237="*",'Class Bin B-A'!$B1238="*"),"*",SUM('Class Bin B-A'!$B1235:$B1238))</f>
        <v>13</v>
      </c>
      <c r="N30" s="71">
        <f>IF(OR('Class Bin B-A'!$B1339="*",'Class Bin B-A'!$B1340="*",'Class Bin B-A'!$B1341="*",'Class Bin B-A'!$B1342="*"),"*",SUM('Class Bin B-A'!$B1339:$B1342))</f>
        <v>10</v>
      </c>
      <c r="O30" s="71">
        <f>IF(OR('Class Bin B-A'!$B1443="*",'Class Bin B-A'!$B1444="*",'Class Bin B-A'!$B1445="*",'Class Bin B-A'!$B1446="*"),"*",SUM('Class Bin B-A'!$B1443:$B1446))</f>
        <v>3</v>
      </c>
      <c r="P30" s="71">
        <f>IF(OR('Class Bin B-A'!$B1547="*",'Class Bin B-A'!$B1548="*",'Class Bin B-A'!$B1549="*",'Class Bin B-A'!$B1550="*"),"*",SUM('Class Bin B-A'!$B1547:$B1550))</f>
        <v>11</v>
      </c>
      <c r="Q30" s="71" t="str">
        <f>IF(OR('Class Bin B-A'!$B1651="*",'Class Bin B-A'!$B1652="*",'Class Bin B-A'!$B1653="*",'Class Bin B-A'!$B1654="*"),"*",SUM('Class Bin B-A'!$B1651:$B1654))</f>
        <v>*</v>
      </c>
      <c r="R30" s="71" t="str">
        <f>IF(OR('Class Bin B-A'!$B1755="*",'Class Bin B-A'!$B1756="*",'Class Bin B-A'!$B1757="*",'Class Bin B-A'!$B1758="*"),"*",SUM('Class Bin B-A'!$B1755:$B1758))</f>
        <v>*</v>
      </c>
      <c r="S30" s="71" t="str">
        <f>IF(OR('Class Bin B-A'!$B1859="*",'Class Bin B-A'!$B1860="*",'Class Bin B-A'!$B1861="*",'Class Bin B-A'!$B1862="*"),"*",SUM('Class Bin B-A'!$B1859:$B1862))</f>
        <v>*</v>
      </c>
      <c r="T30" s="71" t="str">
        <f>IF(OR('Class Bin B-A'!$B1963="*",'Class Bin B-A'!$B1964="*",'Class Bin B-A'!$B1965="*",'Class Bin B-A'!$B1966="*"),"*",SUM('Class Bin B-A'!$B1963:$B1966))</f>
        <v>*</v>
      </c>
      <c r="U30" s="71" t="str">
        <f>IF(OR('Class Bin B-A'!$B2067="*",'Class Bin B-A'!$B2068="*",'Class Bin B-A'!$B2069="*",'Class Bin B-A'!$B2070="*"),"*",SUM('Class Bin B-A'!$B2067:$B2070))</f>
        <v>*</v>
      </c>
      <c r="V30" s="102" t="str">
        <f>IF(OR('Class Bin B-A'!$B2171="*",'Class Bin B-A'!$B2172="*",'Class Bin B-A'!$B2173="*",'Class Bin B-A'!$B2174="*"),"*",SUM('Class Bin B-A'!$B2171:$B2174))</f>
        <v>*</v>
      </c>
      <c r="W30" s="132">
        <f t="shared" si="2"/>
        <v>12</v>
      </c>
      <c r="X30" s="125">
        <f t="shared" si="3"/>
        <v>11.625</v>
      </c>
      <c r="Y30" s="126">
        <f t="shared" si="1"/>
        <v>9.9166666666666661</v>
      </c>
    </row>
    <row r="31" spans="1:25" x14ac:dyDescent="0.2">
      <c r="A31" s="69">
        <v>0.875</v>
      </c>
      <c r="B31" s="70" t="str">
        <f>IF(OR('Class Bin B-A'!$B95="*",'Class Bin B-A'!$B96="*",'Class Bin B-A'!$B97="*",'Class Bin B-A'!$B98="*"),"*",SUM('Class Bin B-A'!$B95:$B98))</f>
        <v>*</v>
      </c>
      <c r="C31" s="71" t="str">
        <f>IF(OR('Class Bin B-A'!$B199="*",'Class Bin B-A'!$B200="*",'Class Bin B-A'!$B201="*",'Class Bin B-A'!$B202="*"),"*",SUM('Class Bin B-A'!$B199:$B202))</f>
        <v>*</v>
      </c>
      <c r="D31" s="71" t="str">
        <f>IF(OR('Class Bin B-A'!$B303="*",'Class Bin B-A'!$B304="*",'Class Bin B-A'!$B305="*",'Class Bin B-A'!$B306="*"),"*",SUM('Class Bin B-A'!$B303:$B306))</f>
        <v>*</v>
      </c>
      <c r="E31" s="71">
        <f>IF(OR('Class Bin B-A'!$B407="*",'Class Bin B-A'!$B408="*",'Class Bin B-A'!$B409="*",'Class Bin B-A'!$B410="*"),"*",SUM('Class Bin B-A'!$B407:$B410))</f>
        <v>9</v>
      </c>
      <c r="F31" s="71">
        <f>IF(OR('Class Bin B-A'!$B511="*",'Class Bin B-A'!$B512="*",'Class Bin B-A'!$B513="*",'Class Bin B-A'!$B514="*"),"*",SUM('Class Bin B-A'!$B511:$B514))</f>
        <v>8</v>
      </c>
      <c r="G31" s="71">
        <f>IF(OR('Class Bin B-A'!$B615="*",'Class Bin B-A'!$B616="*",'Class Bin B-A'!$B617="*",'Class Bin B-A'!$B618="*"),"*",SUM('Class Bin B-A'!$B615:$B618))</f>
        <v>11</v>
      </c>
      <c r="H31" s="71">
        <f>IF(OR('Class Bin B-A'!$B719="*",'Class Bin B-A'!$B720="*",'Class Bin B-A'!$B721="*",'Class Bin B-A'!$B722="*"),"*",SUM('Class Bin B-A'!$B719:$B722))</f>
        <v>2</v>
      </c>
      <c r="I31" s="71">
        <f>IF(OR('Class Bin B-A'!$B823="*",'Class Bin B-A'!$B824="*",'Class Bin B-A'!$B825="*",'Class Bin B-A'!$B826="*"),"*",SUM('Class Bin B-A'!$B823:$B826))</f>
        <v>5</v>
      </c>
      <c r="J31" s="71">
        <f>IF(OR('Class Bin B-A'!$B927="*",'Class Bin B-A'!$B928="*",'Class Bin B-A'!$B929="*",'Class Bin B-A'!$B930="*"),"*",SUM('Class Bin B-A'!$B927:$B930))</f>
        <v>5</v>
      </c>
      <c r="K31" s="71">
        <f>IF(OR('Class Bin B-A'!$B1031="*",'Class Bin B-A'!$B1032="*",'Class Bin B-A'!$B1033="*",'Class Bin B-A'!$B1034="*"),"*",SUM('Class Bin B-A'!$B1031:$B1034))</f>
        <v>7</v>
      </c>
      <c r="L31" s="71">
        <f>IF(OR('Class Bin B-A'!$B1135="*",'Class Bin B-A'!$B1136="*",'Class Bin B-A'!$B1137="*",'Class Bin B-A'!$B1138="*"),"*",SUM('Class Bin B-A'!$B1135:$B1138))</f>
        <v>12</v>
      </c>
      <c r="M31" s="71">
        <f>IF(OR('Class Bin B-A'!$B1239="*",'Class Bin B-A'!$B1240="*",'Class Bin B-A'!$B1241="*",'Class Bin B-A'!$B1242="*"),"*",SUM('Class Bin B-A'!$B1239:$B1242))</f>
        <v>11</v>
      </c>
      <c r="N31" s="71">
        <f>IF(OR('Class Bin B-A'!$B1343="*",'Class Bin B-A'!$B1344="*",'Class Bin B-A'!$B1345="*",'Class Bin B-A'!$B1346="*"),"*",SUM('Class Bin B-A'!$B1343:$B1346))</f>
        <v>6</v>
      </c>
      <c r="O31" s="71">
        <f>IF(OR('Class Bin B-A'!$B1447="*",'Class Bin B-A'!$B1448="*",'Class Bin B-A'!$B1449="*",'Class Bin B-A'!$B1450="*"),"*",SUM('Class Bin B-A'!$B1447:$B1450))</f>
        <v>4</v>
      </c>
      <c r="P31" s="71">
        <f>IF(OR('Class Bin B-A'!$B1551="*",'Class Bin B-A'!$B1552="*",'Class Bin B-A'!$B1553="*",'Class Bin B-A'!$B1554="*"),"*",SUM('Class Bin B-A'!$B1551:$B1554))</f>
        <v>8</v>
      </c>
      <c r="Q31" s="71" t="str">
        <f>IF(OR('Class Bin B-A'!$B1655="*",'Class Bin B-A'!$B1656="*",'Class Bin B-A'!$B1657="*",'Class Bin B-A'!$B1658="*"),"*",SUM('Class Bin B-A'!$B1655:$B1658))</f>
        <v>*</v>
      </c>
      <c r="R31" s="71" t="str">
        <f>IF(OR('Class Bin B-A'!$B1759="*",'Class Bin B-A'!$B1760="*",'Class Bin B-A'!$B1761="*",'Class Bin B-A'!$B1762="*"),"*",SUM('Class Bin B-A'!$B1759:$B1762))</f>
        <v>*</v>
      </c>
      <c r="S31" s="71" t="str">
        <f>IF(OR('Class Bin B-A'!$B1863="*",'Class Bin B-A'!$B1864="*",'Class Bin B-A'!$B1865="*",'Class Bin B-A'!$B1866="*"),"*",SUM('Class Bin B-A'!$B1863:$B1866))</f>
        <v>*</v>
      </c>
      <c r="T31" s="71" t="str">
        <f>IF(OR('Class Bin B-A'!$B1967="*",'Class Bin B-A'!$B1968="*",'Class Bin B-A'!$B1969="*",'Class Bin B-A'!$B1970="*"),"*",SUM('Class Bin B-A'!$B1967:$B1970))</f>
        <v>*</v>
      </c>
      <c r="U31" s="71" t="str">
        <f>IF(OR('Class Bin B-A'!$B2071="*",'Class Bin B-A'!$B2072="*",'Class Bin B-A'!$B2073="*",'Class Bin B-A'!$B2074="*"),"*",SUM('Class Bin B-A'!$B2071:$B2074))</f>
        <v>*</v>
      </c>
      <c r="V31" s="102" t="str">
        <f>IF(OR('Class Bin B-A'!$B2175="*",'Class Bin B-A'!$B2176="*",'Class Bin B-A'!$B2177="*",'Class Bin B-A'!$B2178="*"),"*",SUM('Class Bin B-A'!$B2175:$B2178))</f>
        <v>*</v>
      </c>
      <c r="W31" s="132">
        <f t="shared" si="2"/>
        <v>8.25</v>
      </c>
      <c r="X31" s="125">
        <f t="shared" si="3"/>
        <v>8.125</v>
      </c>
      <c r="Y31" s="126">
        <f t="shared" si="1"/>
        <v>7.333333333333333</v>
      </c>
    </row>
    <row r="32" spans="1:25" x14ac:dyDescent="0.2">
      <c r="A32" s="69">
        <v>0.91666666666666696</v>
      </c>
      <c r="B32" s="70" t="str">
        <f>IF(OR('Class Bin B-A'!$B99="*",'Class Bin B-A'!$B100="*",'Class Bin B-A'!$B101="*",'Class Bin B-A'!$B102="*"),"*",SUM('Class Bin B-A'!$B99:$B102))</f>
        <v>*</v>
      </c>
      <c r="C32" s="71" t="str">
        <f>IF(OR('Class Bin B-A'!$B203="*",'Class Bin B-A'!$B204="*",'Class Bin B-A'!$B205="*",'Class Bin B-A'!$B206="*"),"*",SUM('Class Bin B-A'!$B203:$B206))</f>
        <v>*</v>
      </c>
      <c r="D32" s="71" t="str">
        <f>IF(OR('Class Bin B-A'!$B307="*",'Class Bin B-A'!$B308="*",'Class Bin B-A'!$B309="*",'Class Bin B-A'!$B310="*"),"*",SUM('Class Bin B-A'!$B307:$B310))</f>
        <v>*</v>
      </c>
      <c r="E32" s="71">
        <f>IF(OR('Class Bin B-A'!$B411="*",'Class Bin B-A'!$B412="*",'Class Bin B-A'!$B413="*",'Class Bin B-A'!$B414="*"),"*",SUM('Class Bin B-A'!$B411:$B414))</f>
        <v>3</v>
      </c>
      <c r="F32" s="71">
        <f>IF(OR('Class Bin B-A'!$B515="*",'Class Bin B-A'!$B516="*",'Class Bin B-A'!$B517="*",'Class Bin B-A'!$B518="*"),"*",SUM('Class Bin B-A'!$B515:$B518))</f>
        <v>6</v>
      </c>
      <c r="G32" s="71">
        <f>IF(OR('Class Bin B-A'!$B619="*",'Class Bin B-A'!$B620="*",'Class Bin B-A'!$B621="*",'Class Bin B-A'!$B622="*"),"*",SUM('Class Bin B-A'!$B619:$B622))</f>
        <v>11</v>
      </c>
      <c r="H32" s="71">
        <f>IF(OR('Class Bin B-A'!$B723="*",'Class Bin B-A'!$B724="*",'Class Bin B-A'!$B725="*",'Class Bin B-A'!$B726="*"),"*",SUM('Class Bin B-A'!$B723:$B726))</f>
        <v>2</v>
      </c>
      <c r="I32" s="71">
        <f>IF(OR('Class Bin B-A'!$B827="*",'Class Bin B-A'!$B828="*",'Class Bin B-A'!$B829="*",'Class Bin B-A'!$B830="*"),"*",SUM('Class Bin B-A'!$B827:$B830))</f>
        <v>0</v>
      </c>
      <c r="J32" s="71">
        <f>IF(OR('Class Bin B-A'!$B931="*",'Class Bin B-A'!$B932="*",'Class Bin B-A'!$B933="*",'Class Bin B-A'!$B934="*"),"*",SUM('Class Bin B-A'!$B931:$B934))</f>
        <v>19</v>
      </c>
      <c r="K32" s="71">
        <f>IF(OR('Class Bin B-A'!$B1035="*",'Class Bin B-A'!$B1036="*",'Class Bin B-A'!$B1037="*",'Class Bin B-A'!$B1038="*"),"*",SUM('Class Bin B-A'!$B1035:$B1038))</f>
        <v>6</v>
      </c>
      <c r="L32" s="71">
        <f>IF(OR('Class Bin B-A'!$B1139="*",'Class Bin B-A'!$B1140="*",'Class Bin B-A'!$B1141="*",'Class Bin B-A'!$B1142="*"),"*",SUM('Class Bin B-A'!$B1139:$B1142))</f>
        <v>4</v>
      </c>
      <c r="M32" s="71">
        <f>IF(OR('Class Bin B-A'!$B1243="*",'Class Bin B-A'!$B1244="*",'Class Bin B-A'!$B1245="*",'Class Bin B-A'!$B1246="*"),"*",SUM('Class Bin B-A'!$B1243:$B1246))</f>
        <v>6</v>
      </c>
      <c r="N32" s="71">
        <f>IF(OR('Class Bin B-A'!$B1347="*",'Class Bin B-A'!$B1348="*",'Class Bin B-A'!$B1349="*",'Class Bin B-A'!$B1350="*"),"*",SUM('Class Bin B-A'!$B1347:$B1350))</f>
        <v>4</v>
      </c>
      <c r="O32" s="71">
        <f>IF(OR('Class Bin B-A'!$B1451="*",'Class Bin B-A'!$B1452="*",'Class Bin B-A'!$B1453="*",'Class Bin B-A'!$B1454="*"),"*",SUM('Class Bin B-A'!$B1451:$B1454))</f>
        <v>3</v>
      </c>
      <c r="P32" s="71">
        <f>IF(OR('Class Bin B-A'!$B1555="*",'Class Bin B-A'!$B1556="*",'Class Bin B-A'!$B1557="*",'Class Bin B-A'!$B1558="*"),"*",SUM('Class Bin B-A'!$B1555:$B1558))</f>
        <v>2</v>
      </c>
      <c r="Q32" s="71" t="str">
        <f>IF(OR('Class Bin B-A'!$B1659="*",'Class Bin B-A'!$B1660="*",'Class Bin B-A'!$B1661="*",'Class Bin B-A'!$B1662="*"),"*",SUM('Class Bin B-A'!$B1659:$B1662))</f>
        <v>*</v>
      </c>
      <c r="R32" s="71" t="str">
        <f>IF(OR('Class Bin B-A'!$B1763="*",'Class Bin B-A'!$B1764="*",'Class Bin B-A'!$B1765="*",'Class Bin B-A'!$B1766="*"),"*",SUM('Class Bin B-A'!$B1763:$B1766))</f>
        <v>*</v>
      </c>
      <c r="S32" s="71" t="str">
        <f>IF(OR('Class Bin B-A'!$B1867="*",'Class Bin B-A'!$B1868="*",'Class Bin B-A'!$B1869="*",'Class Bin B-A'!$B1870="*"),"*",SUM('Class Bin B-A'!$B1867:$B1870))</f>
        <v>*</v>
      </c>
      <c r="T32" s="71" t="str">
        <f>IF(OR('Class Bin B-A'!$B1971="*",'Class Bin B-A'!$B1972="*",'Class Bin B-A'!$B1973="*",'Class Bin B-A'!$B1974="*"),"*",SUM('Class Bin B-A'!$B1971:$B1974))</f>
        <v>*</v>
      </c>
      <c r="U32" s="71" t="str">
        <f>IF(OR('Class Bin B-A'!$B2075="*",'Class Bin B-A'!$B2076="*",'Class Bin B-A'!$B2077="*",'Class Bin B-A'!$B2078="*"),"*",SUM('Class Bin B-A'!$B2075:$B2078))</f>
        <v>*</v>
      </c>
      <c r="V32" s="102" t="str">
        <f>IF(OR('Class Bin B-A'!$B2179="*",'Class Bin B-A'!$B2180="*",'Class Bin B-A'!$B2181="*",'Class Bin B-A'!$B2182="*"),"*",SUM('Class Bin B-A'!$B2179:$B2182))</f>
        <v>*</v>
      </c>
      <c r="W32" s="132">
        <f t="shared" si="2"/>
        <v>8</v>
      </c>
      <c r="X32" s="125">
        <f t="shared" si="3"/>
        <v>5.75</v>
      </c>
      <c r="Y32" s="126">
        <f t="shared" si="1"/>
        <v>5.5</v>
      </c>
    </row>
    <row r="33" spans="1:25" ht="13.5" thickBot="1" x14ac:dyDescent="0.25">
      <c r="A33" s="84">
        <v>0.95833333333333404</v>
      </c>
      <c r="B33" s="85" t="str">
        <f>IF(OR('Class Bin B-A'!$B103="*",'Class Bin B-A'!$B104="*",'Class Bin B-A'!$B105="*",'Class Bin B-A'!$B106="*"),"*",SUM('Class Bin B-A'!$B103:$B106))</f>
        <v>*</v>
      </c>
      <c r="C33" s="86" t="str">
        <f>IF(OR('Class Bin B-A'!$B207="*",'Class Bin B-A'!$B208="*",'Class Bin B-A'!$B209="*",'Class Bin B-A'!$B210="*"),"*",SUM('Class Bin B-A'!$B207:$B210))</f>
        <v>*</v>
      </c>
      <c r="D33" s="86" t="str">
        <f>IF(OR('Class Bin B-A'!$B311="*",'Class Bin B-A'!$B312="*",'Class Bin B-A'!$B313="*",'Class Bin B-A'!$B314="*"),"*",SUM('Class Bin B-A'!$B311:$B314))</f>
        <v>*</v>
      </c>
      <c r="E33" s="86">
        <f>IF(OR('Class Bin B-A'!$B415="*",'Class Bin B-A'!$B416="*",'Class Bin B-A'!$B417="*",'Class Bin B-A'!$B418="*"),"*",SUM('Class Bin B-A'!$B415:$B418))</f>
        <v>0</v>
      </c>
      <c r="F33" s="86">
        <f>IF(OR('Class Bin B-A'!$B519="*",'Class Bin B-A'!$B520="*",'Class Bin B-A'!$B521="*",'Class Bin B-A'!$B522="*"),"*",SUM('Class Bin B-A'!$B519:$B522))</f>
        <v>2</v>
      </c>
      <c r="G33" s="86">
        <f>IF(OR('Class Bin B-A'!$B623="*",'Class Bin B-A'!$B624="*",'Class Bin B-A'!$B625="*",'Class Bin B-A'!$B626="*"),"*",SUM('Class Bin B-A'!$B623:$B626))</f>
        <v>5</v>
      </c>
      <c r="H33" s="86">
        <f>IF(OR('Class Bin B-A'!$B727="*",'Class Bin B-A'!$B728="*",'Class Bin B-A'!$B729="*",'Class Bin B-A'!$B730="*"),"*",SUM('Class Bin B-A'!$B727:$B730))</f>
        <v>1</v>
      </c>
      <c r="I33" s="86">
        <f>IF(OR('Class Bin B-A'!$B831="*",'Class Bin B-A'!$B832="*",'Class Bin B-A'!$B833="*",'Class Bin B-A'!$B834="*"),"*",SUM('Class Bin B-A'!$B831:$B834))</f>
        <v>1</v>
      </c>
      <c r="J33" s="86">
        <f>IF(OR('Class Bin B-A'!$B935="*",'Class Bin B-A'!$B936="*",'Class Bin B-A'!$B937="*",'Class Bin B-A'!$B938="*"),"*",SUM('Class Bin B-A'!$B935:$B938))</f>
        <v>2</v>
      </c>
      <c r="K33" s="86">
        <f>IF(OR('Class Bin B-A'!$B1039="*",'Class Bin B-A'!$B1040="*",'Class Bin B-A'!$B1041="*",'Class Bin B-A'!$B1042="*"),"*",SUM('Class Bin B-A'!$B1039:$B1042))</f>
        <v>1</v>
      </c>
      <c r="L33" s="86">
        <f>IF(OR('Class Bin B-A'!$B1143="*",'Class Bin B-A'!$B1144="*",'Class Bin B-A'!$B1145="*",'Class Bin B-A'!$B1146="*"),"*",SUM('Class Bin B-A'!$B1143:$B1146))</f>
        <v>3</v>
      </c>
      <c r="M33" s="86">
        <f>IF(OR('Class Bin B-A'!$B1247="*",'Class Bin B-A'!$B1248="*",'Class Bin B-A'!$B1249="*",'Class Bin B-A'!$B1250="*"),"*",SUM('Class Bin B-A'!$B1247:$B1250))</f>
        <v>2</v>
      </c>
      <c r="N33" s="86">
        <f>IF(OR('Class Bin B-A'!$B1351="*",'Class Bin B-A'!$B1352="*",'Class Bin B-A'!$B1353="*",'Class Bin B-A'!$B1354="*"),"*",SUM('Class Bin B-A'!$B1351:$B1354))</f>
        <v>3</v>
      </c>
      <c r="O33" s="86">
        <f>IF(OR('Class Bin B-A'!$B1455="*",'Class Bin B-A'!$B1456="*",'Class Bin B-A'!$B1457="*",'Class Bin B-A'!$B1458="*"),"*",SUM('Class Bin B-A'!$B1455:$B1458))</f>
        <v>1</v>
      </c>
      <c r="P33" s="86">
        <f>IF(OR('Class Bin B-A'!$B1559="*",'Class Bin B-A'!$B1560="*",'Class Bin B-A'!$B1561="*",'Class Bin B-A'!$B1562="*"),"*",SUM('Class Bin B-A'!$B1559:$B1562))</f>
        <v>1</v>
      </c>
      <c r="Q33" s="86" t="str">
        <f>IF(OR('Class Bin B-A'!$B1663="*",'Class Bin B-A'!$B1664="*",'Class Bin B-A'!$B1665="*",'Class Bin B-A'!$B1666="*"),"*",SUM('Class Bin B-A'!$B1663:$B1666))</f>
        <v>*</v>
      </c>
      <c r="R33" s="86" t="str">
        <f>IF(OR('Class Bin B-A'!$B1767="*",'Class Bin B-A'!$B1768="*",'Class Bin B-A'!$B1769="*",'Class Bin B-A'!$B1770="*"),"*",SUM('Class Bin B-A'!$B1767:$B1770))</f>
        <v>*</v>
      </c>
      <c r="S33" s="86" t="str">
        <f>IF(OR('Class Bin B-A'!$B1871="*",'Class Bin B-A'!$B1872="*",'Class Bin B-A'!$B1873="*",'Class Bin B-A'!$B1874="*"),"*",SUM('Class Bin B-A'!$B1871:$B1874))</f>
        <v>*</v>
      </c>
      <c r="T33" s="86" t="str">
        <f>IF(OR('Class Bin B-A'!$B1975="*",'Class Bin B-A'!$B1976="*",'Class Bin B-A'!$B1977="*",'Class Bin B-A'!$B1978="*"),"*",SUM('Class Bin B-A'!$B1975:$B1978))</f>
        <v>*</v>
      </c>
      <c r="U33" s="86" t="str">
        <f>IF(OR('Class Bin B-A'!$B2079="*",'Class Bin B-A'!$B2080="*",'Class Bin B-A'!$B2081="*",'Class Bin B-A'!$B2082="*"),"*",SUM('Class Bin B-A'!$B2079:$B2082))</f>
        <v>*</v>
      </c>
      <c r="V33" s="104" t="str">
        <f>IF(OR('Class Bin B-A'!$B2183="*",'Class Bin B-A'!$B2184="*",'Class Bin B-A'!$B2185="*",'Class Bin B-A'!$B2186="*"),"*",SUM('Class Bin B-A'!$B2183:$B2186))</f>
        <v>*</v>
      </c>
      <c r="W33" s="422">
        <f t="shared" si="2"/>
        <v>1.5</v>
      </c>
      <c r="X33" s="139">
        <f t="shared" si="3"/>
        <v>1.5</v>
      </c>
      <c r="Y33" s="140">
        <f t="shared" si="1"/>
        <v>1.8333333333333333</v>
      </c>
    </row>
    <row r="34" spans="1:25" ht="13.5" thickBot="1" x14ac:dyDescent="0.25">
      <c r="A34" s="534" t="s">
        <v>68</v>
      </c>
      <c r="B34" s="535"/>
      <c r="C34" s="535"/>
      <c r="D34" s="535"/>
      <c r="E34" s="535"/>
      <c r="F34" s="535"/>
      <c r="G34" s="535"/>
      <c r="H34" s="535"/>
      <c r="I34" s="535"/>
      <c r="J34" s="535"/>
      <c r="K34" s="535"/>
      <c r="L34" s="535"/>
      <c r="M34" s="535"/>
      <c r="N34" s="535"/>
      <c r="O34" s="535"/>
      <c r="P34" s="535"/>
      <c r="Q34" s="535"/>
      <c r="R34" s="535"/>
      <c r="S34" s="535"/>
      <c r="T34" s="535"/>
      <c r="U34" s="535"/>
      <c r="V34" s="536"/>
      <c r="W34" s="535" t="s">
        <v>68</v>
      </c>
      <c r="X34" s="535"/>
      <c r="Y34" s="536"/>
    </row>
    <row r="35" spans="1:25" x14ac:dyDescent="0.2">
      <c r="A35" s="87" t="s">
        <v>69</v>
      </c>
      <c r="B35" s="88">
        <f t="shared" ref="B35:V35" si="4">SUM(B17:B28)</f>
        <v>0</v>
      </c>
      <c r="C35" s="89">
        <f t="shared" si="4"/>
        <v>0</v>
      </c>
      <c r="D35" s="89">
        <f t="shared" si="4"/>
        <v>0</v>
      </c>
      <c r="E35" s="89">
        <f t="shared" si="4"/>
        <v>430</v>
      </c>
      <c r="F35" s="89">
        <f t="shared" si="4"/>
        <v>717</v>
      </c>
      <c r="G35" s="89">
        <f t="shared" si="4"/>
        <v>414</v>
      </c>
      <c r="H35" s="89">
        <f t="shared" si="4"/>
        <v>313</v>
      </c>
      <c r="I35" s="89">
        <f t="shared" si="4"/>
        <v>727</v>
      </c>
      <c r="J35" s="89">
        <f t="shared" si="4"/>
        <v>765</v>
      </c>
      <c r="K35" s="89">
        <f t="shared" si="4"/>
        <v>763</v>
      </c>
      <c r="L35" s="89">
        <f t="shared" si="4"/>
        <v>745</v>
      </c>
      <c r="M35" s="89">
        <f t="shared" si="4"/>
        <v>737</v>
      </c>
      <c r="N35" s="89">
        <f t="shared" si="4"/>
        <v>420</v>
      </c>
      <c r="O35" s="89">
        <f t="shared" si="4"/>
        <v>312</v>
      </c>
      <c r="P35" s="89">
        <f t="shared" si="4"/>
        <v>630</v>
      </c>
      <c r="Q35" s="89">
        <f t="shared" si="4"/>
        <v>331</v>
      </c>
      <c r="R35" s="89">
        <f t="shared" si="4"/>
        <v>0</v>
      </c>
      <c r="S35" s="89">
        <f t="shared" si="4"/>
        <v>0</v>
      </c>
      <c r="T35" s="89">
        <f t="shared" si="4"/>
        <v>0</v>
      </c>
      <c r="U35" s="89">
        <f t="shared" si="4"/>
        <v>0</v>
      </c>
      <c r="V35" s="107">
        <f t="shared" si="4"/>
        <v>0</v>
      </c>
      <c r="W35" s="423">
        <f t="shared" ref="W35:Y35" si="5">SUM(W17:W28)</f>
        <v>742.4</v>
      </c>
      <c r="X35" s="141">
        <f t="shared" si="5"/>
        <v>722.625</v>
      </c>
      <c r="Y35" s="142">
        <f t="shared" si="5"/>
        <v>603.08333333333337</v>
      </c>
    </row>
    <row r="36" spans="1:25" x14ac:dyDescent="0.2">
      <c r="A36" s="90" t="s">
        <v>70</v>
      </c>
      <c r="B36" s="91">
        <f t="shared" ref="B36:Y36" si="6">SUM(B16:B31)</f>
        <v>0</v>
      </c>
      <c r="C36" s="92">
        <f t="shared" si="6"/>
        <v>0</v>
      </c>
      <c r="D36" s="92">
        <f t="shared" si="6"/>
        <v>0</v>
      </c>
      <c r="E36" s="92">
        <f t="shared" si="6"/>
        <v>472</v>
      </c>
      <c r="F36" s="92">
        <f t="shared" si="6"/>
        <v>781</v>
      </c>
      <c r="G36" s="92">
        <f t="shared" si="6"/>
        <v>459</v>
      </c>
      <c r="H36" s="92">
        <f t="shared" si="6"/>
        <v>341</v>
      </c>
      <c r="I36" s="92">
        <f t="shared" si="6"/>
        <v>810</v>
      </c>
      <c r="J36" s="92">
        <f t="shared" si="6"/>
        <v>834</v>
      </c>
      <c r="K36" s="92">
        <f t="shared" si="6"/>
        <v>842</v>
      </c>
      <c r="L36" s="92">
        <f t="shared" si="6"/>
        <v>826</v>
      </c>
      <c r="M36" s="92">
        <f t="shared" si="6"/>
        <v>810</v>
      </c>
      <c r="N36" s="92">
        <f t="shared" si="6"/>
        <v>471</v>
      </c>
      <c r="O36" s="92">
        <f t="shared" si="6"/>
        <v>329</v>
      </c>
      <c r="P36" s="92">
        <f t="shared" si="6"/>
        <v>697</v>
      </c>
      <c r="Q36" s="92">
        <f t="shared" si="6"/>
        <v>359</v>
      </c>
      <c r="R36" s="92">
        <f t="shared" si="6"/>
        <v>0</v>
      </c>
      <c r="S36" s="92">
        <f t="shared" si="6"/>
        <v>0</v>
      </c>
      <c r="T36" s="92">
        <f t="shared" si="6"/>
        <v>0</v>
      </c>
      <c r="U36" s="92">
        <f t="shared" si="6"/>
        <v>0</v>
      </c>
      <c r="V36" s="108">
        <f t="shared" si="6"/>
        <v>0</v>
      </c>
      <c r="W36" s="424">
        <f t="shared" si="6"/>
        <v>817.15</v>
      </c>
      <c r="X36" s="143">
        <f t="shared" si="6"/>
        <v>795.875</v>
      </c>
      <c r="Y36" s="144">
        <f t="shared" si="6"/>
        <v>663.66666666666674</v>
      </c>
    </row>
    <row r="37" spans="1:25" x14ac:dyDescent="0.2">
      <c r="A37" s="90" t="s">
        <v>71</v>
      </c>
      <c r="B37" s="91">
        <f t="shared" ref="B37:Y37" si="7">SUM(B16:B33)</f>
        <v>0</v>
      </c>
      <c r="C37" s="92">
        <f t="shared" si="7"/>
        <v>0</v>
      </c>
      <c r="D37" s="92">
        <f t="shared" si="7"/>
        <v>0</v>
      </c>
      <c r="E37" s="92">
        <f t="shared" si="7"/>
        <v>475</v>
      </c>
      <c r="F37" s="92">
        <f t="shared" si="7"/>
        <v>789</v>
      </c>
      <c r="G37" s="92">
        <f t="shared" si="7"/>
        <v>475</v>
      </c>
      <c r="H37" s="92">
        <f t="shared" si="7"/>
        <v>344</v>
      </c>
      <c r="I37" s="92">
        <f t="shared" si="7"/>
        <v>811</v>
      </c>
      <c r="J37" s="92">
        <f t="shared" si="7"/>
        <v>855</v>
      </c>
      <c r="K37" s="92">
        <f t="shared" si="7"/>
        <v>849</v>
      </c>
      <c r="L37" s="92">
        <f t="shared" si="7"/>
        <v>833</v>
      </c>
      <c r="M37" s="92">
        <f t="shared" si="7"/>
        <v>818</v>
      </c>
      <c r="N37" s="92">
        <f t="shared" si="7"/>
        <v>478</v>
      </c>
      <c r="O37" s="92">
        <f t="shared" si="7"/>
        <v>333</v>
      </c>
      <c r="P37" s="92">
        <f t="shared" si="7"/>
        <v>700</v>
      </c>
      <c r="Q37" s="92">
        <f t="shared" si="7"/>
        <v>359</v>
      </c>
      <c r="R37" s="92">
        <f t="shared" si="7"/>
        <v>0</v>
      </c>
      <c r="S37" s="92">
        <f t="shared" si="7"/>
        <v>0</v>
      </c>
      <c r="T37" s="92">
        <f t="shared" si="7"/>
        <v>0</v>
      </c>
      <c r="U37" s="92">
        <f t="shared" si="7"/>
        <v>0</v>
      </c>
      <c r="V37" s="108">
        <f t="shared" si="7"/>
        <v>0</v>
      </c>
      <c r="W37" s="424">
        <f t="shared" si="7"/>
        <v>826.65</v>
      </c>
      <c r="X37" s="143">
        <f t="shared" si="7"/>
        <v>803.125</v>
      </c>
      <c r="Y37" s="144">
        <f t="shared" si="7"/>
        <v>671.00000000000011</v>
      </c>
    </row>
    <row r="38" spans="1:25" x14ac:dyDescent="0.2">
      <c r="A38" s="90" t="s">
        <v>72</v>
      </c>
      <c r="B38" s="91">
        <f t="shared" ref="B38:Y38" si="8">SUM(B10:B33)</f>
        <v>0</v>
      </c>
      <c r="C38" s="92">
        <f t="shared" si="8"/>
        <v>0</v>
      </c>
      <c r="D38" s="92">
        <f t="shared" si="8"/>
        <v>0</v>
      </c>
      <c r="E38" s="92">
        <f t="shared" si="8"/>
        <v>475</v>
      </c>
      <c r="F38" s="92">
        <f t="shared" si="8"/>
        <v>794</v>
      </c>
      <c r="G38" s="92">
        <f t="shared" si="8"/>
        <v>484</v>
      </c>
      <c r="H38" s="92">
        <f t="shared" si="8"/>
        <v>346</v>
      </c>
      <c r="I38" s="92">
        <f t="shared" si="8"/>
        <v>819</v>
      </c>
      <c r="J38" s="92">
        <f t="shared" si="8"/>
        <v>861</v>
      </c>
      <c r="K38" s="92">
        <f t="shared" si="8"/>
        <v>855</v>
      </c>
      <c r="L38" s="92">
        <f t="shared" si="8"/>
        <v>839</v>
      </c>
      <c r="M38" s="92">
        <f t="shared" si="8"/>
        <v>823</v>
      </c>
      <c r="N38" s="92">
        <f t="shared" si="8"/>
        <v>485</v>
      </c>
      <c r="O38" s="92">
        <f t="shared" si="8"/>
        <v>336</v>
      </c>
      <c r="P38" s="92">
        <f t="shared" si="8"/>
        <v>706</v>
      </c>
      <c r="Q38" s="92">
        <f t="shared" si="8"/>
        <v>363</v>
      </c>
      <c r="R38" s="92">
        <f t="shared" si="8"/>
        <v>0</v>
      </c>
      <c r="S38" s="92">
        <f t="shared" si="8"/>
        <v>0</v>
      </c>
      <c r="T38" s="92">
        <f t="shared" si="8"/>
        <v>0</v>
      </c>
      <c r="U38" s="92">
        <f t="shared" si="8"/>
        <v>0</v>
      </c>
      <c r="V38" s="108">
        <f t="shared" si="8"/>
        <v>0</v>
      </c>
      <c r="W38" s="424">
        <f t="shared" si="8"/>
        <v>832.15</v>
      </c>
      <c r="X38" s="143">
        <f t="shared" si="8"/>
        <v>808.875</v>
      </c>
      <c r="Y38" s="144">
        <f t="shared" si="8"/>
        <v>676.58333333333337</v>
      </c>
    </row>
    <row r="39" spans="1:25" x14ac:dyDescent="0.2">
      <c r="A39" s="90" t="s">
        <v>73</v>
      </c>
      <c r="B39" s="91">
        <f t="shared" ref="B39:Y39" si="9">SUM(B17:B19)</f>
        <v>0</v>
      </c>
      <c r="C39" s="92">
        <f t="shared" si="9"/>
        <v>0</v>
      </c>
      <c r="D39" s="92">
        <f t="shared" si="9"/>
        <v>0</v>
      </c>
      <c r="E39" s="92">
        <f t="shared" si="9"/>
        <v>0</v>
      </c>
      <c r="F39" s="92">
        <f t="shared" si="9"/>
        <v>260</v>
      </c>
      <c r="G39" s="92">
        <f t="shared" si="9"/>
        <v>67</v>
      </c>
      <c r="H39" s="92">
        <f t="shared" si="9"/>
        <v>42</v>
      </c>
      <c r="I39" s="92">
        <f t="shared" si="9"/>
        <v>283</v>
      </c>
      <c r="J39" s="92">
        <f t="shared" si="9"/>
        <v>310</v>
      </c>
      <c r="K39" s="92">
        <f t="shared" si="9"/>
        <v>317</v>
      </c>
      <c r="L39" s="92">
        <f t="shared" si="9"/>
        <v>295</v>
      </c>
      <c r="M39" s="92">
        <f t="shared" si="9"/>
        <v>291</v>
      </c>
      <c r="N39" s="92">
        <f t="shared" si="9"/>
        <v>73</v>
      </c>
      <c r="O39" s="92">
        <f t="shared" si="9"/>
        <v>50</v>
      </c>
      <c r="P39" s="92">
        <f t="shared" si="9"/>
        <v>266</v>
      </c>
      <c r="Q39" s="92">
        <f t="shared" si="9"/>
        <v>272</v>
      </c>
      <c r="R39" s="92">
        <f t="shared" si="9"/>
        <v>0</v>
      </c>
      <c r="S39" s="92">
        <f t="shared" si="9"/>
        <v>0</v>
      </c>
      <c r="T39" s="92">
        <f t="shared" si="9"/>
        <v>0</v>
      </c>
      <c r="U39" s="92">
        <f t="shared" si="9"/>
        <v>0</v>
      </c>
      <c r="V39" s="108">
        <f t="shared" si="9"/>
        <v>0</v>
      </c>
      <c r="W39" s="424">
        <f t="shared" si="9"/>
        <v>298.5</v>
      </c>
      <c r="X39" s="143">
        <f t="shared" si="9"/>
        <v>286.75</v>
      </c>
      <c r="Y39" s="144">
        <f t="shared" si="9"/>
        <v>210.5</v>
      </c>
    </row>
    <row r="40" spans="1:25" ht="13.5" thickBot="1" x14ac:dyDescent="0.25">
      <c r="A40" s="93" t="s">
        <v>74</v>
      </c>
      <c r="B40" s="94">
        <f t="shared" ref="B40:Y40" si="10">SUM(B26:B28)</f>
        <v>0</v>
      </c>
      <c r="C40" s="95">
        <f t="shared" si="10"/>
        <v>0</v>
      </c>
      <c r="D40" s="95">
        <f t="shared" si="10"/>
        <v>0</v>
      </c>
      <c r="E40" s="95">
        <f t="shared" si="10"/>
        <v>154</v>
      </c>
      <c r="F40" s="95">
        <f t="shared" si="10"/>
        <v>123</v>
      </c>
      <c r="G40" s="95">
        <f t="shared" si="10"/>
        <v>103</v>
      </c>
      <c r="H40" s="95">
        <f t="shared" si="10"/>
        <v>78</v>
      </c>
      <c r="I40" s="95">
        <f t="shared" si="10"/>
        <v>166</v>
      </c>
      <c r="J40" s="95">
        <f t="shared" si="10"/>
        <v>176</v>
      </c>
      <c r="K40" s="95">
        <f t="shared" si="10"/>
        <v>157</v>
      </c>
      <c r="L40" s="95">
        <f t="shared" si="10"/>
        <v>180</v>
      </c>
      <c r="M40" s="95">
        <f t="shared" si="10"/>
        <v>132</v>
      </c>
      <c r="N40" s="95">
        <f t="shared" si="10"/>
        <v>104</v>
      </c>
      <c r="O40" s="95">
        <f t="shared" si="10"/>
        <v>69</v>
      </c>
      <c r="P40" s="95">
        <f t="shared" si="10"/>
        <v>145</v>
      </c>
      <c r="Q40" s="95">
        <f t="shared" si="10"/>
        <v>0</v>
      </c>
      <c r="R40" s="95">
        <f t="shared" si="10"/>
        <v>0</v>
      </c>
      <c r="S40" s="95">
        <f t="shared" si="10"/>
        <v>0</v>
      </c>
      <c r="T40" s="95">
        <f t="shared" si="10"/>
        <v>0</v>
      </c>
      <c r="U40" s="95">
        <f t="shared" si="10"/>
        <v>0</v>
      </c>
      <c r="V40" s="109">
        <f t="shared" si="10"/>
        <v>0</v>
      </c>
      <c r="W40" s="425">
        <f t="shared" si="10"/>
        <v>166.75</v>
      </c>
      <c r="X40" s="145">
        <f t="shared" si="10"/>
        <v>154.125</v>
      </c>
      <c r="Y40" s="146">
        <f t="shared" si="10"/>
        <v>132.25</v>
      </c>
    </row>
    <row r="41" spans="1:25" ht="13.5" thickBot="1" x14ac:dyDescent="0.25">
      <c r="A41" s="534" t="s">
        <v>75</v>
      </c>
      <c r="B41" s="535"/>
      <c r="C41" s="535"/>
      <c r="D41" s="535"/>
      <c r="E41" s="535"/>
      <c r="F41" s="535"/>
      <c r="G41" s="535"/>
      <c r="H41" s="535"/>
      <c r="I41" s="535"/>
      <c r="J41" s="535"/>
      <c r="K41" s="535"/>
      <c r="L41" s="535"/>
      <c r="M41" s="535"/>
      <c r="N41" s="535"/>
      <c r="O41" s="535"/>
      <c r="P41" s="535"/>
      <c r="Q41" s="535"/>
      <c r="R41" s="535"/>
      <c r="S41" s="535"/>
      <c r="T41" s="535"/>
      <c r="U41" s="535"/>
      <c r="V41" s="536"/>
      <c r="W41" s="535" t="s">
        <v>75</v>
      </c>
      <c r="X41" s="535"/>
      <c r="Y41" s="536"/>
    </row>
    <row r="42" spans="1:25" x14ac:dyDescent="0.2">
      <c r="A42" s="114" t="s">
        <v>76</v>
      </c>
      <c r="B42" s="115">
        <f t="shared" ref="B42:Y42" si="11">MAX(B17:B19)</f>
        <v>0</v>
      </c>
      <c r="C42" s="116">
        <f t="shared" si="11"/>
        <v>0</v>
      </c>
      <c r="D42" s="116">
        <f t="shared" si="11"/>
        <v>0</v>
      </c>
      <c r="E42" s="116">
        <f t="shared" si="11"/>
        <v>0</v>
      </c>
      <c r="F42" s="116">
        <f t="shared" si="11"/>
        <v>138</v>
      </c>
      <c r="G42" s="116">
        <f t="shared" si="11"/>
        <v>27</v>
      </c>
      <c r="H42" s="116">
        <f t="shared" si="11"/>
        <v>23</v>
      </c>
      <c r="I42" s="116">
        <f t="shared" si="11"/>
        <v>141</v>
      </c>
      <c r="J42" s="116">
        <f t="shared" si="11"/>
        <v>162</v>
      </c>
      <c r="K42" s="116">
        <f t="shared" si="11"/>
        <v>152</v>
      </c>
      <c r="L42" s="116">
        <f t="shared" si="11"/>
        <v>172</v>
      </c>
      <c r="M42" s="116">
        <f t="shared" si="11"/>
        <v>152</v>
      </c>
      <c r="N42" s="116">
        <f t="shared" si="11"/>
        <v>34</v>
      </c>
      <c r="O42" s="116">
        <f t="shared" si="11"/>
        <v>23</v>
      </c>
      <c r="P42" s="116">
        <f t="shared" si="11"/>
        <v>131</v>
      </c>
      <c r="Q42" s="116">
        <f t="shared" si="11"/>
        <v>141</v>
      </c>
      <c r="R42" s="116">
        <f t="shared" si="11"/>
        <v>0</v>
      </c>
      <c r="S42" s="116">
        <f t="shared" si="11"/>
        <v>0</v>
      </c>
      <c r="T42" s="116">
        <f t="shared" si="11"/>
        <v>0</v>
      </c>
      <c r="U42" s="116">
        <f t="shared" si="11"/>
        <v>0</v>
      </c>
      <c r="V42" s="433">
        <f t="shared" si="11"/>
        <v>0</v>
      </c>
      <c r="W42" s="426">
        <f t="shared" si="11"/>
        <v>156.75</v>
      </c>
      <c r="X42" s="147">
        <f t="shared" si="11"/>
        <v>148.625</v>
      </c>
      <c r="Y42" s="148">
        <f t="shared" si="11"/>
        <v>106</v>
      </c>
    </row>
    <row r="43" spans="1:25" x14ac:dyDescent="0.2">
      <c r="A43" s="110" t="s">
        <v>77</v>
      </c>
      <c r="B43" s="96">
        <f t="shared" ref="B43:Y43" si="12">MAX(B20:B25)</f>
        <v>0</v>
      </c>
      <c r="C43" s="97">
        <f t="shared" si="12"/>
        <v>0</v>
      </c>
      <c r="D43" s="97">
        <f t="shared" si="12"/>
        <v>0</v>
      </c>
      <c r="E43" s="97">
        <f t="shared" si="12"/>
        <v>62</v>
      </c>
      <c r="F43" s="97">
        <f t="shared" si="12"/>
        <v>88</v>
      </c>
      <c r="G43" s="97">
        <f t="shared" si="12"/>
        <v>52</v>
      </c>
      <c r="H43" s="97">
        <f t="shared" si="12"/>
        <v>40</v>
      </c>
      <c r="I43" s="97">
        <f t="shared" si="12"/>
        <v>69</v>
      </c>
      <c r="J43" s="97">
        <f t="shared" si="12"/>
        <v>63</v>
      </c>
      <c r="K43" s="97">
        <f t="shared" si="12"/>
        <v>86</v>
      </c>
      <c r="L43" s="97">
        <f t="shared" si="12"/>
        <v>72</v>
      </c>
      <c r="M43" s="97">
        <f t="shared" si="12"/>
        <v>91</v>
      </c>
      <c r="N43" s="97">
        <f t="shared" si="12"/>
        <v>51</v>
      </c>
      <c r="O43" s="97">
        <f t="shared" si="12"/>
        <v>39</v>
      </c>
      <c r="P43" s="97">
        <f t="shared" si="12"/>
        <v>55</v>
      </c>
      <c r="Q43" s="97">
        <f t="shared" si="12"/>
        <v>31</v>
      </c>
      <c r="R43" s="97">
        <f t="shared" si="12"/>
        <v>0</v>
      </c>
      <c r="S43" s="97">
        <f t="shared" si="12"/>
        <v>0</v>
      </c>
      <c r="T43" s="97">
        <f t="shared" si="12"/>
        <v>0</v>
      </c>
      <c r="U43" s="97">
        <f t="shared" si="12"/>
        <v>0</v>
      </c>
      <c r="V43" s="111">
        <f t="shared" si="12"/>
        <v>0</v>
      </c>
      <c r="W43" s="427">
        <f t="shared" si="12"/>
        <v>70.5</v>
      </c>
      <c r="X43" s="149">
        <f t="shared" si="12"/>
        <v>73.125</v>
      </c>
      <c r="Y43" s="150">
        <f t="shared" si="12"/>
        <v>58.916666666666664</v>
      </c>
    </row>
    <row r="44" spans="1:25" ht="13.5" thickBot="1" x14ac:dyDescent="0.25">
      <c r="A44" s="112" t="s">
        <v>78</v>
      </c>
      <c r="B44" s="98">
        <f t="shared" ref="B44:Y44" si="13">MAX(B26:B28)</f>
        <v>0</v>
      </c>
      <c r="C44" s="99">
        <f t="shared" si="13"/>
        <v>0</v>
      </c>
      <c r="D44" s="99">
        <f t="shared" si="13"/>
        <v>0</v>
      </c>
      <c r="E44" s="99">
        <f t="shared" si="13"/>
        <v>61</v>
      </c>
      <c r="F44" s="99">
        <f t="shared" si="13"/>
        <v>53</v>
      </c>
      <c r="G44" s="99">
        <f t="shared" si="13"/>
        <v>36</v>
      </c>
      <c r="H44" s="99">
        <f t="shared" si="13"/>
        <v>28</v>
      </c>
      <c r="I44" s="99">
        <f t="shared" si="13"/>
        <v>67</v>
      </c>
      <c r="J44" s="99">
        <f t="shared" si="13"/>
        <v>73</v>
      </c>
      <c r="K44" s="99">
        <f t="shared" si="13"/>
        <v>55</v>
      </c>
      <c r="L44" s="99">
        <f t="shared" si="13"/>
        <v>79</v>
      </c>
      <c r="M44" s="99">
        <f t="shared" si="13"/>
        <v>56</v>
      </c>
      <c r="N44" s="99">
        <f t="shared" si="13"/>
        <v>42</v>
      </c>
      <c r="O44" s="99">
        <f t="shared" si="13"/>
        <v>33</v>
      </c>
      <c r="P44" s="99">
        <f t="shared" si="13"/>
        <v>54</v>
      </c>
      <c r="Q44" s="99">
        <f t="shared" si="13"/>
        <v>0</v>
      </c>
      <c r="R44" s="99">
        <f t="shared" si="13"/>
        <v>0</v>
      </c>
      <c r="S44" s="99">
        <f t="shared" si="13"/>
        <v>0</v>
      </c>
      <c r="T44" s="99">
        <f t="shared" si="13"/>
        <v>0</v>
      </c>
      <c r="U44" s="99">
        <f t="shared" si="13"/>
        <v>0</v>
      </c>
      <c r="V44" s="113">
        <f t="shared" si="13"/>
        <v>0</v>
      </c>
      <c r="W44" s="428">
        <f t="shared" si="13"/>
        <v>66.75</v>
      </c>
      <c r="X44" s="151">
        <f t="shared" si="13"/>
        <v>60.625</v>
      </c>
      <c r="Y44" s="152">
        <f t="shared" si="13"/>
        <v>51.916666666666664</v>
      </c>
    </row>
    <row r="45" spans="1:25" x14ac:dyDescent="0.2">
      <c r="A45" s="6" t="s">
        <v>79</v>
      </c>
    </row>
  </sheetData>
  <mergeCells count="7">
    <mergeCell ref="A34:V34"/>
    <mergeCell ref="A41:V41"/>
    <mergeCell ref="W8:W9"/>
    <mergeCell ref="X8:X9"/>
    <mergeCell ref="Y8:Y9"/>
    <mergeCell ref="W34:Y34"/>
    <mergeCell ref="W41:Y41"/>
  </mergeCells>
  <conditionalFormatting sqref="B17:B19">
    <cfRule type="top10" dxfId="143" priority="10" rank="1"/>
  </conditionalFormatting>
  <conditionalFormatting sqref="D17:D19">
    <cfRule type="top10" dxfId="142" priority="11" rank="1"/>
  </conditionalFormatting>
  <conditionalFormatting sqref="E17:E19">
    <cfRule type="top10" dxfId="141" priority="12" rank="1"/>
  </conditionalFormatting>
  <conditionalFormatting sqref="F17:F19">
    <cfRule type="top10" dxfId="140" priority="13" rank="1"/>
  </conditionalFormatting>
  <conditionalFormatting sqref="G17:G19">
    <cfRule type="top10" dxfId="139" priority="14" rank="1"/>
  </conditionalFormatting>
  <conditionalFormatting sqref="H17:H19">
    <cfRule type="top10" dxfId="138" priority="15" rank="1"/>
  </conditionalFormatting>
  <conditionalFormatting sqref="I17:I19">
    <cfRule type="top10" dxfId="137" priority="16" rank="1"/>
  </conditionalFormatting>
  <conditionalFormatting sqref="J17:J19">
    <cfRule type="top10" dxfId="136" priority="17" rank="1"/>
  </conditionalFormatting>
  <conditionalFormatting sqref="K17:K19">
    <cfRule type="top10" dxfId="135" priority="18" rank="1"/>
  </conditionalFormatting>
  <conditionalFormatting sqref="L17:L19">
    <cfRule type="top10" dxfId="134" priority="19" rank="1"/>
  </conditionalFormatting>
  <conditionalFormatting sqref="M17:M19">
    <cfRule type="top10" dxfId="133" priority="20" rank="1"/>
  </conditionalFormatting>
  <conditionalFormatting sqref="N17:N19">
    <cfRule type="top10" dxfId="132" priority="21" rank="1"/>
  </conditionalFormatting>
  <conditionalFormatting sqref="C17:C19">
    <cfRule type="top10" dxfId="131" priority="22" rank="1"/>
  </conditionalFormatting>
  <conditionalFormatting sqref="O17:O19">
    <cfRule type="top10" dxfId="130" priority="23" rank="1"/>
  </conditionalFormatting>
  <conditionalFormatting sqref="P17:P19">
    <cfRule type="top10" dxfId="129" priority="24" rank="1"/>
  </conditionalFormatting>
  <conditionalFormatting sqref="Q17:Q19">
    <cfRule type="top10" dxfId="128" priority="25" rank="1"/>
  </conditionalFormatting>
  <conditionalFormatting sqref="R17:R19">
    <cfRule type="top10" dxfId="127" priority="26" rank="1"/>
  </conditionalFormatting>
  <conditionalFormatting sqref="S17:S19">
    <cfRule type="top10" dxfId="126" priority="27" rank="1"/>
  </conditionalFormatting>
  <conditionalFormatting sqref="T17:T19">
    <cfRule type="top10" dxfId="125" priority="28" rank="1"/>
  </conditionalFormatting>
  <conditionalFormatting sqref="U17:U19">
    <cfRule type="top10" dxfId="124" priority="29" rank="1"/>
  </conditionalFormatting>
  <conditionalFormatting sqref="V17:V19">
    <cfRule type="top10" dxfId="123" priority="30" rank="1"/>
  </conditionalFormatting>
  <conditionalFormatting sqref="B20:B25">
    <cfRule type="top10" dxfId="122" priority="52" rank="1"/>
  </conditionalFormatting>
  <conditionalFormatting sqref="D20:D25">
    <cfRule type="top10" dxfId="121" priority="53" rank="1"/>
  </conditionalFormatting>
  <conditionalFormatting sqref="E20:E25">
    <cfRule type="top10" dxfId="120" priority="54" rank="1"/>
  </conditionalFormatting>
  <conditionalFormatting sqref="F20:F25">
    <cfRule type="top10" dxfId="119" priority="55" rank="1"/>
  </conditionalFormatting>
  <conditionalFormatting sqref="G20:G25">
    <cfRule type="top10" dxfId="118" priority="56" rank="1"/>
  </conditionalFormatting>
  <conditionalFormatting sqref="H20:H25">
    <cfRule type="top10" dxfId="117" priority="57" rank="1"/>
  </conditionalFormatting>
  <conditionalFormatting sqref="I20:I25">
    <cfRule type="top10" dxfId="116" priority="58" rank="1"/>
  </conditionalFormatting>
  <conditionalFormatting sqref="J20:J25">
    <cfRule type="top10" dxfId="115" priority="59" rank="1"/>
  </conditionalFormatting>
  <conditionalFormatting sqref="K20:K25">
    <cfRule type="top10" dxfId="114" priority="60" rank="1"/>
  </conditionalFormatting>
  <conditionalFormatting sqref="L20:L25">
    <cfRule type="top10" dxfId="113" priority="61" rank="1"/>
  </conditionalFormatting>
  <conditionalFormatting sqref="M20:M25">
    <cfRule type="top10" dxfId="112" priority="62" rank="1"/>
  </conditionalFormatting>
  <conditionalFormatting sqref="N20:N25">
    <cfRule type="top10" dxfId="111" priority="63" rank="1"/>
  </conditionalFormatting>
  <conditionalFormatting sqref="C20:C25">
    <cfRule type="top10" dxfId="110" priority="64" rank="1"/>
  </conditionalFormatting>
  <conditionalFormatting sqref="O20:O25">
    <cfRule type="top10" dxfId="109" priority="65" rank="1"/>
  </conditionalFormatting>
  <conditionalFormatting sqref="P20:P25">
    <cfRule type="top10" dxfId="108" priority="66" rank="1"/>
  </conditionalFormatting>
  <conditionalFormatting sqref="Q20:Q25">
    <cfRule type="top10" dxfId="107" priority="67" rank="1"/>
  </conditionalFormatting>
  <conditionalFormatting sqref="R20:R25">
    <cfRule type="top10" dxfId="106" priority="68" rank="1"/>
  </conditionalFormatting>
  <conditionalFormatting sqref="S20:S25">
    <cfRule type="top10" dxfId="105" priority="69" rank="1"/>
  </conditionalFormatting>
  <conditionalFormatting sqref="T20:T25">
    <cfRule type="top10" dxfId="104" priority="70" rank="1"/>
  </conditionalFormatting>
  <conditionalFormatting sqref="U20:U25">
    <cfRule type="top10" dxfId="103" priority="71" rank="1"/>
  </conditionalFormatting>
  <conditionalFormatting sqref="V20:V25">
    <cfRule type="top10" dxfId="102" priority="72" rank="1"/>
  </conditionalFormatting>
  <conditionalFormatting sqref="B26:B28">
    <cfRule type="top10" dxfId="101" priority="94" rank="1"/>
  </conditionalFormatting>
  <conditionalFormatting sqref="C26:C28">
    <cfRule type="top10" dxfId="100" priority="95" rank="1"/>
  </conditionalFormatting>
  <conditionalFormatting sqref="D26:D28">
    <cfRule type="top10" dxfId="99" priority="96" rank="1"/>
  </conditionalFormatting>
  <conditionalFormatting sqref="E26:E28">
    <cfRule type="top10" dxfId="98" priority="97" rank="1"/>
  </conditionalFormatting>
  <conditionalFormatting sqref="F26:F28">
    <cfRule type="top10" dxfId="97" priority="98" rank="1"/>
  </conditionalFormatting>
  <conditionalFormatting sqref="G26:G28">
    <cfRule type="top10" dxfId="96" priority="99" rank="1"/>
  </conditionalFormatting>
  <conditionalFormatting sqref="H26:H28">
    <cfRule type="top10" dxfId="95" priority="100" rank="1"/>
  </conditionalFormatting>
  <conditionalFormatting sqref="I26:I28">
    <cfRule type="top10" dxfId="94" priority="101" rank="1"/>
  </conditionalFormatting>
  <conditionalFormatting sqref="J26:J28">
    <cfRule type="top10" dxfId="93" priority="102" rank="1"/>
  </conditionalFormatting>
  <conditionalFormatting sqref="K26:K28">
    <cfRule type="top10" dxfId="92" priority="103" rank="1"/>
  </conditionalFormatting>
  <conditionalFormatting sqref="L26:L28">
    <cfRule type="top10" dxfId="91" priority="104" rank="1"/>
  </conditionalFormatting>
  <conditionalFormatting sqref="M26:M28">
    <cfRule type="top10" dxfId="90" priority="105" rank="1"/>
  </conditionalFormatting>
  <conditionalFormatting sqref="N26:N28">
    <cfRule type="top10" dxfId="89" priority="106" rank="1"/>
  </conditionalFormatting>
  <conditionalFormatting sqref="O26:O28">
    <cfRule type="top10" dxfId="88" priority="107" rank="1"/>
  </conditionalFormatting>
  <conditionalFormatting sqref="P26:P28">
    <cfRule type="top10" dxfId="87" priority="108" rank="1"/>
  </conditionalFormatting>
  <conditionalFormatting sqref="Q26:Q28">
    <cfRule type="top10" dxfId="86" priority="109" rank="1"/>
  </conditionalFormatting>
  <conditionalFormatting sqref="R26:R28">
    <cfRule type="top10" dxfId="85" priority="110" rank="1"/>
  </conditionalFormatting>
  <conditionalFormatting sqref="S26:S28">
    <cfRule type="top10" dxfId="84" priority="111" rank="1"/>
  </conditionalFormatting>
  <conditionalFormatting sqref="T26:T28">
    <cfRule type="top10" dxfId="83" priority="112" rank="1"/>
  </conditionalFormatting>
  <conditionalFormatting sqref="U26:U28">
    <cfRule type="top10" dxfId="82" priority="113" rank="1"/>
  </conditionalFormatting>
  <conditionalFormatting sqref="V26:V28">
    <cfRule type="top10" dxfId="81" priority="114" rank="1"/>
  </conditionalFormatting>
  <conditionalFormatting sqref="W17:W19">
    <cfRule type="top10" dxfId="80" priority="4" rank="1"/>
  </conditionalFormatting>
  <conditionalFormatting sqref="X17:X19">
    <cfRule type="top10" dxfId="79" priority="5" rank="1"/>
  </conditionalFormatting>
  <conditionalFormatting sqref="W20:W25">
    <cfRule type="top10" dxfId="78" priority="6" rank="1"/>
  </conditionalFormatting>
  <conditionalFormatting sqref="X20:X25">
    <cfRule type="top10" dxfId="77" priority="7" rank="1"/>
  </conditionalFormatting>
  <conditionalFormatting sqref="W26:W28">
    <cfRule type="top10" dxfId="76" priority="8" rank="1"/>
  </conditionalFormatting>
  <conditionalFormatting sqref="X26:X28">
    <cfRule type="top10" dxfId="75" priority="9" rank="1"/>
  </conditionalFormatting>
  <conditionalFormatting sqref="Y17:Y19">
    <cfRule type="top10" dxfId="74" priority="1" rank="1"/>
  </conditionalFormatting>
  <conditionalFormatting sqref="Y20:Y25">
    <cfRule type="top10" dxfId="73" priority="2" rank="1"/>
  </conditionalFormatting>
  <conditionalFormatting sqref="Y26:Y28">
    <cfRule type="top10" dxfId="72" priority="3" rank="1"/>
  </conditionalFormatting>
  <pageMargins left="0.74803149606299213" right="0.74803149606299213" top="0.98425196850393704" bottom="0.98425196850393704" header="0.51181102362204722" footer="0.51181102362204722"/>
  <pageSetup paperSize="9" scale="36" orientation="landscape" r:id="rId1"/>
  <headerFooter alignWithMargins="0">
    <oddFooter>&amp;L&amp;F</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16</vt:i4>
      </vt:variant>
    </vt:vector>
  </HeadingPairs>
  <TitlesOfParts>
    <vt:vector size="33" baseType="lpstr">
      <vt:lpstr>Front Cover</vt:lpstr>
      <vt:lpstr>QA &amp; Issue</vt:lpstr>
      <vt:lpstr>Site Details</vt:lpstr>
      <vt:lpstr>General Summary</vt:lpstr>
      <vt:lpstr>Mean Speed Map</vt:lpstr>
      <vt:lpstr>Class Bin A-B</vt:lpstr>
      <vt:lpstr>Class Bin B-A</vt:lpstr>
      <vt:lpstr>Hourly Flow Summary A-B</vt:lpstr>
      <vt:lpstr>Hourly Flow Summary B-A</vt:lpstr>
      <vt:lpstr>Hourly Flow Summary Two-Way</vt:lpstr>
      <vt:lpstr>Speeds &amp; Visibility</vt:lpstr>
      <vt:lpstr>Speed Bin A-B</vt:lpstr>
      <vt:lpstr>Speed Bin B-A</vt:lpstr>
      <vt:lpstr>Calculation Sheet</vt:lpstr>
      <vt:lpstr>Speed Summary A-B</vt:lpstr>
      <vt:lpstr>Speed Summary B-A</vt:lpstr>
      <vt:lpstr>Speed Summary Two-Way</vt:lpstr>
      <vt:lpstr>'Class Bin A-B'!Print_Area</vt:lpstr>
      <vt:lpstr>'Class Bin B-A'!Print_Area</vt:lpstr>
      <vt:lpstr>'Front Cover'!Print_Area</vt:lpstr>
      <vt:lpstr>'General Summary'!Print_Area</vt:lpstr>
      <vt:lpstr>'Hourly Flow Summary A-B'!Print_Area</vt:lpstr>
      <vt:lpstr>'Hourly Flow Summary B-A'!Print_Area</vt:lpstr>
      <vt:lpstr>'Hourly Flow Summary Two-Way'!Print_Area</vt:lpstr>
      <vt:lpstr>'Mean Speed Map'!Print_Area</vt:lpstr>
      <vt:lpstr>'QA &amp; Issue'!Print_Area</vt:lpstr>
      <vt:lpstr>'Site Details'!Print_Area</vt:lpstr>
      <vt:lpstr>'Speed Bin A-B'!Print_Area</vt:lpstr>
      <vt:lpstr>'Speed Bin B-A'!Print_Area</vt:lpstr>
      <vt:lpstr>'Speed Summary A-B'!Print_Area</vt:lpstr>
      <vt:lpstr>'Speed Summary B-A'!Print_Area</vt:lpstr>
      <vt:lpstr>'Speed Summary Two-Way'!Print_Area</vt:lpstr>
      <vt:lpstr>'Speeds &amp; Visibility'!Print_Area</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The Chief</dc:creator>
  <cp:lastModifiedBy>Luke Martin</cp:lastModifiedBy>
  <cp:lastPrinted>2020-07-19T15:09:32Z</cp:lastPrinted>
  <dcterms:created xsi:type="dcterms:W3CDTF">2007-10-13T08:18:13Z</dcterms:created>
  <dcterms:modified xsi:type="dcterms:W3CDTF">2022-10-15T09:15:10Z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f6e1e2c9-c710-46f6-92e1-3d67b3b5d0e7</vt:lpwstr>
  </property>
</Properties>
</file>